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B38E49D9-3DF1-4271-BA93-00F6AA1D2D71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35" i="4" l="1"/>
  <c r="F1536" i="4"/>
  <c r="F1537" i="4"/>
  <c r="F1538" i="4"/>
  <c r="F1539" i="4" s="1"/>
  <c r="F1540" i="4"/>
  <c r="F1541" i="4" s="1"/>
  <c r="F1542" i="4"/>
  <c r="F1543" i="4" s="1"/>
  <c r="F1544" i="4" s="1"/>
  <c r="F1545" i="4"/>
  <c r="F1546" i="4" s="1"/>
  <c r="F1547" i="4" s="1"/>
  <c r="F1548" i="4" s="1"/>
  <c r="F1549" i="4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1534" i="4"/>
  <c r="F1533" i="4"/>
  <c r="D1527" i="4"/>
  <c r="D1528" i="4" s="1"/>
  <c r="D1529" i="4" s="1"/>
  <c r="D1530" i="4"/>
  <c r="D1531" i="4"/>
  <c r="D1532" i="4"/>
  <c r="D1533" i="4"/>
  <c r="D1534" i="4"/>
  <c r="D1535" i="4" s="1"/>
  <c r="D1536" i="4" s="1"/>
  <c r="D1537" i="4" s="1"/>
  <c r="D1538" i="4"/>
  <c r="D1539" i="4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1526" i="4"/>
  <c r="D1525" i="4"/>
  <c r="C1515" i="4"/>
  <c r="C1516" i="4" s="1"/>
  <c r="C1517" i="4" s="1"/>
  <c r="C1518" i="4"/>
  <c r="C1519" i="4"/>
  <c r="C1520" i="4"/>
  <c r="C1521" i="4"/>
  <c r="C1522" i="4"/>
  <c r="C1523" i="4" s="1"/>
  <c r="C1524" i="4" s="1"/>
  <c r="C1525" i="4" s="1"/>
  <c r="C1526" i="4"/>
  <c r="C1527" i="4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C1603" i="4" s="1"/>
  <c r="C1604" i="4" s="1"/>
  <c r="C1605" i="4" s="1"/>
  <c r="C1606" i="4" s="1"/>
  <c r="C1607" i="4" s="1"/>
  <c r="C1608" i="4" s="1"/>
  <c r="C1609" i="4" s="1"/>
  <c r="C1610" i="4" s="1"/>
  <c r="C1611" i="4" s="1"/>
  <c r="C1612" i="4" s="1"/>
  <c r="C1613" i="4" s="1"/>
  <c r="C1614" i="4" s="1"/>
  <c r="C1615" i="4" s="1"/>
  <c r="C1616" i="4" s="1"/>
  <c r="C1617" i="4" s="1"/>
  <c r="C1618" i="4" s="1"/>
  <c r="C1619" i="4" s="1"/>
  <c r="C1620" i="4" s="1"/>
  <c r="C1621" i="4" s="1"/>
  <c r="C1622" i="4" s="1"/>
  <c r="C1623" i="4" s="1"/>
  <c r="C1624" i="4" s="1"/>
  <c r="C1625" i="4" s="1"/>
  <c r="C1626" i="4" s="1"/>
  <c r="C1627" i="4" s="1"/>
  <c r="C1628" i="4" s="1"/>
  <c r="C1629" i="4" s="1"/>
  <c r="C1630" i="4" s="1"/>
  <c r="C1631" i="4" s="1"/>
  <c r="C1632" i="4" s="1"/>
  <c r="C1633" i="4" s="1"/>
  <c r="C1634" i="4" s="1"/>
  <c r="C1635" i="4" s="1"/>
  <c r="C1636" i="4" s="1"/>
  <c r="C1637" i="4" s="1"/>
  <c r="C1638" i="4" s="1"/>
  <c r="C1639" i="4" s="1"/>
  <c r="C1640" i="4" s="1"/>
  <c r="C1641" i="4" s="1"/>
  <c r="C1642" i="4" s="1"/>
  <c r="C1643" i="4" s="1"/>
  <c r="C1644" i="4" s="1"/>
  <c r="C1645" i="4" s="1"/>
  <c r="C1646" i="4" s="1"/>
  <c r="C1647" i="4" s="1"/>
  <c r="C1648" i="4" s="1"/>
  <c r="C1649" i="4" s="1"/>
  <c r="C1650" i="4" s="1"/>
  <c r="C1651" i="4" s="1"/>
  <c r="C1652" i="4" s="1"/>
  <c r="C1653" i="4" s="1"/>
  <c r="C1654" i="4" s="1"/>
  <c r="C1655" i="4" s="1"/>
  <c r="C1656" i="4" s="1"/>
  <c r="C1657" i="4" s="1"/>
  <c r="C1658" i="4" s="1"/>
  <c r="C1659" i="4" s="1"/>
  <c r="C1660" i="4" s="1"/>
  <c r="C1661" i="4" s="1"/>
  <c r="C1662" i="4" s="1"/>
  <c r="C1663" i="4" s="1"/>
  <c r="C1664" i="4" s="1"/>
  <c r="C1665" i="4" s="1"/>
  <c r="C1666" i="4" s="1"/>
  <c r="C1667" i="4" s="1"/>
  <c r="C1668" i="4" s="1"/>
  <c r="C1669" i="4" s="1"/>
  <c r="C1670" i="4" s="1"/>
  <c r="C1671" i="4" s="1"/>
  <c r="C1672" i="4" s="1"/>
  <c r="C1673" i="4" s="1"/>
  <c r="C1674" i="4" s="1"/>
  <c r="C1675" i="4" s="1"/>
  <c r="C1676" i="4" s="1"/>
  <c r="C1677" i="4" s="1"/>
  <c r="C1678" i="4" s="1"/>
  <c r="C1679" i="4" s="1"/>
  <c r="C1680" i="4" s="1"/>
  <c r="C1681" i="4" s="1"/>
  <c r="C1682" i="4" s="1"/>
  <c r="C1683" i="4" s="1"/>
  <c r="C1684" i="4" s="1"/>
  <c r="C1685" i="4" s="1"/>
  <c r="C1686" i="4" s="1"/>
  <c r="C1687" i="4" s="1"/>
  <c r="C1688" i="4" s="1"/>
  <c r="C1689" i="4" s="1"/>
  <c r="C1690" i="4" s="1"/>
  <c r="C1691" i="4" s="1"/>
  <c r="C1692" i="4" s="1"/>
  <c r="C1693" i="4" s="1"/>
  <c r="C1694" i="4" s="1"/>
  <c r="C1695" i="4" s="1"/>
  <c r="C1696" i="4" s="1"/>
  <c r="C1697" i="4" s="1"/>
  <c r="C1698" i="4" s="1"/>
  <c r="C1699" i="4" s="1"/>
  <c r="C1700" i="4" s="1"/>
  <c r="C1701" i="4" s="1"/>
  <c r="C1702" i="4" s="1"/>
  <c r="C1703" i="4" s="1"/>
  <c r="C1704" i="4" s="1"/>
  <c r="C1705" i="4" s="1"/>
  <c r="C1706" i="4" s="1"/>
  <c r="C1707" i="4" s="1"/>
  <c r="C1708" i="4" s="1"/>
  <c r="C1709" i="4" s="1"/>
  <c r="C1710" i="4" s="1"/>
  <c r="C1711" i="4" s="1"/>
  <c r="C1712" i="4" s="1"/>
  <c r="C1713" i="4" s="1"/>
  <c r="C1714" i="4" s="1"/>
  <c r="C1715" i="4" s="1"/>
  <c r="C1716" i="4" s="1"/>
  <c r="C1717" i="4" s="1"/>
  <c r="C1718" i="4" s="1"/>
  <c r="C1719" i="4" s="1"/>
  <c r="C1720" i="4" s="1"/>
  <c r="C1721" i="4" s="1"/>
  <c r="C1722" i="4" s="1"/>
  <c r="C1723" i="4" s="1"/>
  <c r="C1724" i="4" s="1"/>
  <c r="C1725" i="4" s="1"/>
  <c r="C1726" i="4" s="1"/>
  <c r="C1727" i="4" s="1"/>
  <c r="C1728" i="4" s="1"/>
  <c r="C1729" i="4" s="1"/>
  <c r="C1730" i="4" s="1"/>
  <c r="C1731" i="4" s="1"/>
  <c r="C1732" i="4" s="1"/>
  <c r="C1733" i="4" s="1"/>
  <c r="C1734" i="4" s="1"/>
  <c r="C1735" i="4" s="1"/>
  <c r="C1736" i="4" s="1"/>
  <c r="C1737" i="4" s="1"/>
  <c r="C1738" i="4" s="1"/>
  <c r="C1739" i="4" s="1"/>
  <c r="C1740" i="4" s="1"/>
  <c r="C1741" i="4" s="1"/>
  <c r="C1742" i="4" s="1"/>
  <c r="C1743" i="4" s="1"/>
  <c r="C1744" i="4" s="1"/>
  <c r="C1745" i="4" s="1"/>
  <c r="C1746" i="4" s="1"/>
  <c r="C1747" i="4" s="1"/>
  <c r="C1748" i="4" s="1"/>
  <c r="C1749" i="4" s="1"/>
  <c r="C1750" i="4" s="1"/>
  <c r="C1751" i="4" s="1"/>
  <c r="C1752" i="4" s="1"/>
  <c r="C1753" i="4" s="1"/>
  <c r="C1754" i="4" s="1"/>
  <c r="C1755" i="4" s="1"/>
  <c r="C1756" i="4" s="1"/>
  <c r="C1757" i="4" s="1"/>
  <c r="C1758" i="4" s="1"/>
  <c r="C1759" i="4" s="1"/>
  <c r="C1760" i="4" s="1"/>
  <c r="C1761" i="4" s="1"/>
  <c r="C1762" i="4" s="1"/>
  <c r="C1763" i="4" s="1"/>
  <c r="C1764" i="4" s="1"/>
  <c r="C1765" i="4" s="1"/>
  <c r="C1766" i="4" s="1"/>
  <c r="C1767" i="4" s="1"/>
  <c r="C1768" i="4" s="1"/>
  <c r="C1769" i="4" s="1"/>
  <c r="C1770" i="4" s="1"/>
  <c r="C1771" i="4" s="1"/>
  <c r="C1772" i="4" s="1"/>
  <c r="C1773" i="4" s="1"/>
  <c r="C1774" i="4" s="1"/>
  <c r="C1775" i="4" s="1"/>
  <c r="C1776" i="4" s="1"/>
  <c r="C1777" i="4" s="1"/>
  <c r="C1778" i="4" s="1"/>
  <c r="C1779" i="4" s="1"/>
  <c r="C1780" i="4" s="1"/>
  <c r="C1781" i="4" s="1"/>
  <c r="C1782" i="4" s="1"/>
  <c r="C1783" i="4" s="1"/>
  <c r="C1784" i="4" s="1"/>
  <c r="C1785" i="4" s="1"/>
  <c r="C1786" i="4" s="1"/>
  <c r="C1787" i="4" s="1"/>
  <c r="C1788" i="4" s="1"/>
  <c r="C1789" i="4" s="1"/>
  <c r="C1790" i="4" s="1"/>
  <c r="C1791" i="4" s="1"/>
  <c r="C1792" i="4" s="1"/>
  <c r="C1793" i="4" s="1"/>
  <c r="C1794" i="4" s="1"/>
  <c r="C1795" i="4" s="1"/>
  <c r="C1796" i="4" s="1"/>
  <c r="C1797" i="4" s="1"/>
  <c r="C1798" i="4" s="1"/>
  <c r="C1799" i="4" s="1"/>
  <c r="C1800" i="4" s="1"/>
  <c r="C1801" i="4" s="1"/>
  <c r="C1802" i="4" s="1"/>
  <c r="C1803" i="4" s="1"/>
  <c r="C1804" i="4" s="1"/>
  <c r="C1805" i="4" s="1"/>
  <c r="C1806" i="4" s="1"/>
  <c r="C1807" i="4" s="1"/>
  <c r="C1808" i="4" s="1"/>
  <c r="C1809" i="4" s="1"/>
  <c r="C1810" i="4" s="1"/>
  <c r="C1811" i="4" s="1"/>
  <c r="C1812" i="4" s="1"/>
  <c r="C1813" i="4" s="1"/>
  <c r="C1814" i="4" s="1"/>
  <c r="C1815" i="4" s="1"/>
  <c r="C1816" i="4" s="1"/>
  <c r="C1817" i="4" s="1"/>
  <c r="C1818" i="4" s="1"/>
  <c r="C1819" i="4" s="1"/>
  <c r="C1820" i="4" s="1"/>
  <c r="C1821" i="4" s="1"/>
  <c r="C1822" i="4" s="1"/>
  <c r="C1823" i="4" s="1"/>
  <c r="C1824" i="4" s="1"/>
  <c r="C1825" i="4" s="1"/>
  <c r="C1826" i="4" s="1"/>
  <c r="C1827" i="4" s="1"/>
  <c r="C1828" i="4" s="1"/>
  <c r="C1829" i="4" s="1"/>
  <c r="C1830" i="4" s="1"/>
  <c r="C1831" i="4" s="1"/>
  <c r="C1832" i="4" s="1"/>
  <c r="C1833" i="4" s="1"/>
  <c r="C1834" i="4" s="1"/>
  <c r="C1835" i="4" s="1"/>
  <c r="C1836" i="4" s="1"/>
  <c r="C1837" i="4" s="1"/>
  <c r="C1838" i="4" s="1"/>
  <c r="C1839" i="4" s="1"/>
  <c r="C1840" i="4" s="1"/>
  <c r="C1841" i="4" s="1"/>
  <c r="C1842" i="4" s="1"/>
  <c r="C1843" i="4" s="1"/>
  <c r="C1844" i="4" s="1"/>
  <c r="C1845" i="4" s="1"/>
  <c r="C1846" i="4" s="1"/>
  <c r="C1847" i="4" s="1"/>
  <c r="C1848" i="4" s="1"/>
  <c r="C1849" i="4" s="1"/>
  <c r="C1850" i="4" s="1"/>
  <c r="C1851" i="4" s="1"/>
  <c r="C1852" i="4" s="1"/>
  <c r="C1853" i="4" s="1"/>
  <c r="C1854" i="4" s="1"/>
  <c r="C1855" i="4" s="1"/>
  <c r="C1856" i="4" s="1"/>
  <c r="C1857" i="4" s="1"/>
  <c r="C1858" i="4" s="1"/>
  <c r="C1859" i="4" s="1"/>
  <c r="C1860" i="4" s="1"/>
  <c r="C1861" i="4" s="1"/>
  <c r="C1862" i="4" s="1"/>
  <c r="C1863" i="4" s="1"/>
  <c r="C1864" i="4" s="1"/>
  <c r="C1865" i="4" s="1"/>
  <c r="C1866" i="4" s="1"/>
  <c r="C1867" i="4" s="1"/>
  <c r="C1868" i="4" s="1"/>
  <c r="C1869" i="4" s="1"/>
  <c r="C1870" i="4" s="1"/>
  <c r="C1871" i="4" s="1"/>
  <c r="C1872" i="4" s="1"/>
  <c r="C1873" i="4" s="1"/>
  <c r="C1874" i="4" s="1"/>
  <c r="C1875" i="4" s="1"/>
  <c r="C1876" i="4" s="1"/>
  <c r="C1877" i="4" s="1"/>
  <c r="C1878" i="4" s="1"/>
  <c r="C1879" i="4" s="1"/>
  <c r="C1880" i="4" s="1"/>
  <c r="C1881" i="4" s="1"/>
  <c r="C1882" i="4" s="1"/>
  <c r="C1883" i="4" s="1"/>
  <c r="C1884" i="4" s="1"/>
  <c r="C1885" i="4" s="1"/>
  <c r="C1886" i="4" s="1"/>
  <c r="C1887" i="4" s="1"/>
  <c r="C1888" i="4" s="1"/>
  <c r="C1889" i="4" s="1"/>
  <c r="C1890" i="4" s="1"/>
  <c r="C1891" i="4" s="1"/>
  <c r="C1892" i="4" s="1"/>
  <c r="C1893" i="4" s="1"/>
  <c r="C1894" i="4" s="1"/>
  <c r="C1895" i="4" s="1"/>
  <c r="C1896" i="4" s="1"/>
  <c r="C1897" i="4" s="1"/>
  <c r="C1898" i="4" s="1"/>
  <c r="C1899" i="4" s="1"/>
  <c r="C1900" i="4" s="1"/>
  <c r="C1901" i="4" s="1"/>
  <c r="C1902" i="4" s="1"/>
  <c r="C1903" i="4" s="1"/>
  <c r="C1904" i="4" s="1"/>
  <c r="C1905" i="4" s="1"/>
  <c r="C1906" i="4" s="1"/>
  <c r="C1907" i="4" s="1"/>
  <c r="C1908" i="4" s="1"/>
  <c r="C1909" i="4" s="1"/>
  <c r="C1910" i="4" s="1"/>
  <c r="C1911" i="4" s="1"/>
  <c r="C1912" i="4" s="1"/>
  <c r="C1913" i="4" s="1"/>
  <c r="C1914" i="4" s="1"/>
  <c r="C1915" i="4" s="1"/>
  <c r="C1916" i="4" s="1"/>
  <c r="C1917" i="4" s="1"/>
  <c r="C1918" i="4" s="1"/>
  <c r="C1919" i="4" s="1"/>
  <c r="C1920" i="4" s="1"/>
  <c r="C1921" i="4" s="1"/>
  <c r="C1922" i="4" s="1"/>
  <c r="C1923" i="4" s="1"/>
  <c r="C1924" i="4" s="1"/>
  <c r="C1925" i="4" s="1"/>
  <c r="C1926" i="4" s="1"/>
  <c r="C1927" i="4" s="1"/>
  <c r="C1928" i="4" s="1"/>
  <c r="C1929" i="4" s="1"/>
  <c r="C1930" i="4" s="1"/>
  <c r="C1931" i="4" s="1"/>
  <c r="C1932" i="4" s="1"/>
  <c r="C1933" i="4" s="1"/>
  <c r="C1934" i="4" s="1"/>
  <c r="C1935" i="4" s="1"/>
  <c r="C1936" i="4" s="1"/>
  <c r="C1937" i="4" s="1"/>
  <c r="C1938" i="4" s="1"/>
  <c r="C1939" i="4" s="1"/>
  <c r="C1940" i="4" s="1"/>
  <c r="C1941" i="4" s="1"/>
  <c r="C1942" i="4" s="1"/>
  <c r="C1943" i="4" s="1"/>
  <c r="C1944" i="4" s="1"/>
  <c r="C1945" i="4" s="1"/>
  <c r="C1946" i="4" s="1"/>
  <c r="C1947" i="4" s="1"/>
  <c r="C1948" i="4" s="1"/>
  <c r="C1949" i="4" s="1"/>
  <c r="C1950" i="4" s="1"/>
  <c r="C1951" i="4" s="1"/>
  <c r="C1952" i="4" s="1"/>
  <c r="C1953" i="4" s="1"/>
  <c r="C1954" i="4" s="1"/>
  <c r="C1955" i="4" s="1"/>
  <c r="C1956" i="4" s="1"/>
  <c r="C1957" i="4" s="1"/>
  <c r="C1958" i="4" s="1"/>
  <c r="C1959" i="4" s="1"/>
  <c r="C1960" i="4" s="1"/>
  <c r="C1961" i="4" s="1"/>
  <c r="C1962" i="4" s="1"/>
  <c r="C1963" i="4" s="1"/>
  <c r="C1964" i="4" s="1"/>
  <c r="C1965" i="4" s="1"/>
  <c r="C1966" i="4" s="1"/>
  <c r="C1967" i="4" s="1"/>
  <c r="C1968" i="4" s="1"/>
  <c r="C1969" i="4" s="1"/>
  <c r="C1970" i="4" s="1"/>
  <c r="C1971" i="4" s="1"/>
  <c r="C1972" i="4" s="1"/>
  <c r="C1973" i="4" s="1"/>
  <c r="C1974" i="4" s="1"/>
  <c r="C1975" i="4" s="1"/>
  <c r="C1976" i="4" s="1"/>
  <c r="C1977" i="4" s="1"/>
  <c r="C1978" i="4" s="1"/>
  <c r="C1979" i="4" s="1"/>
  <c r="C1980" i="4" s="1"/>
  <c r="C1981" i="4" s="1"/>
  <c r="C1982" i="4" s="1"/>
  <c r="C1983" i="4" s="1"/>
  <c r="C1984" i="4" s="1"/>
  <c r="C1985" i="4" s="1"/>
  <c r="C1986" i="4" s="1"/>
  <c r="C1987" i="4" s="1"/>
  <c r="C1988" i="4" s="1"/>
  <c r="C1989" i="4" s="1"/>
  <c r="C1990" i="4" s="1"/>
  <c r="C1991" i="4" s="1"/>
  <c r="C1992" i="4" s="1"/>
  <c r="C1993" i="4" s="1"/>
  <c r="C1994" i="4" s="1"/>
  <c r="C1995" i="4" s="1"/>
  <c r="C1996" i="4" s="1"/>
  <c r="C1997" i="4" s="1"/>
  <c r="C1998" i="4" s="1"/>
  <c r="C1999" i="4" s="1"/>
  <c r="C2000" i="4" s="1"/>
  <c r="C2001" i="4" s="1"/>
  <c r="C2002" i="4" s="1"/>
  <c r="C2003" i="4" s="1"/>
  <c r="C2004" i="4" s="1"/>
  <c r="C2005" i="4" s="1"/>
  <c r="C2006" i="4" s="1"/>
  <c r="C2007" i="4" s="1"/>
  <c r="C2008" i="4" s="1"/>
  <c r="C2009" i="4" s="1"/>
  <c r="C2010" i="4" s="1"/>
  <c r="C2011" i="4" s="1"/>
  <c r="C2012" i="4" s="1"/>
  <c r="C2013" i="4" s="1"/>
  <c r="C2014" i="4" s="1"/>
  <c r="C2015" i="4" s="1"/>
  <c r="C2016" i="4" s="1"/>
  <c r="C2017" i="4" s="1"/>
  <c r="C2018" i="4" s="1"/>
  <c r="C2019" i="4" s="1"/>
  <c r="C2020" i="4" s="1"/>
  <c r="C2021" i="4" s="1"/>
  <c r="C2022" i="4" s="1"/>
  <c r="C2023" i="4" s="1"/>
  <c r="C2024" i="4" s="1"/>
  <c r="C2025" i="4" s="1"/>
  <c r="C2026" i="4" s="1"/>
  <c r="C2027" i="4" s="1"/>
  <c r="C2028" i="4" s="1"/>
  <c r="C2029" i="4" s="1"/>
  <c r="C2030" i="4" s="1"/>
  <c r="C2031" i="4" s="1"/>
  <c r="C2032" i="4" s="1"/>
  <c r="C2033" i="4" s="1"/>
  <c r="C2034" i="4" s="1"/>
  <c r="C2035" i="4" s="1"/>
  <c r="C2036" i="4" s="1"/>
  <c r="C2037" i="4" s="1"/>
  <c r="C2038" i="4" s="1"/>
  <c r="C2039" i="4" s="1"/>
  <c r="C2040" i="4" s="1"/>
  <c r="C2041" i="4" s="1"/>
  <c r="C2042" i="4" s="1"/>
  <c r="C2043" i="4" s="1"/>
  <c r="C2044" i="4" s="1"/>
  <c r="C2045" i="4" s="1"/>
  <c r="C2046" i="4" s="1"/>
  <c r="C2047" i="4" s="1"/>
  <c r="C2048" i="4" s="1"/>
  <c r="C2049" i="4" s="1"/>
  <c r="C2050" i="4" s="1"/>
  <c r="C2051" i="4" s="1"/>
  <c r="C2052" i="4" s="1"/>
  <c r="C2053" i="4" s="1"/>
  <c r="C2054" i="4" s="1"/>
  <c r="C2055" i="4" s="1"/>
  <c r="C2056" i="4" s="1"/>
  <c r="C2057" i="4" s="1"/>
  <c r="C2058" i="4" s="1"/>
  <c r="C2059" i="4" s="1"/>
  <c r="C2060" i="4" s="1"/>
  <c r="C2061" i="4" s="1"/>
  <c r="C2062" i="4" s="1"/>
  <c r="C2063" i="4" s="1"/>
  <c r="C2064" i="4" s="1"/>
  <c r="C2065" i="4" s="1"/>
  <c r="C2066" i="4" s="1"/>
  <c r="C2067" i="4" s="1"/>
  <c r="C2068" i="4" s="1"/>
  <c r="C2069" i="4" s="1"/>
  <c r="C2070" i="4" s="1"/>
  <c r="C2071" i="4" s="1"/>
  <c r="C2072" i="4" s="1"/>
  <c r="C2073" i="4" s="1"/>
  <c r="C2074" i="4" s="1"/>
  <c r="C2075" i="4" s="1"/>
  <c r="C2076" i="4" s="1"/>
  <c r="C2077" i="4" s="1"/>
  <c r="C2078" i="4" s="1"/>
  <c r="C2079" i="4" s="1"/>
  <c r="C2080" i="4" s="1"/>
  <c r="C2081" i="4" s="1"/>
  <c r="C2082" i="4" s="1"/>
  <c r="C2083" i="4" s="1"/>
  <c r="C2084" i="4" s="1"/>
  <c r="C2085" i="4" s="1"/>
  <c r="C2086" i="4" s="1"/>
  <c r="C2087" i="4" s="1"/>
  <c r="C2088" i="4" s="1"/>
  <c r="C2089" i="4" s="1"/>
  <c r="C2090" i="4" s="1"/>
  <c r="C2091" i="4" s="1"/>
  <c r="C2092" i="4" s="1"/>
  <c r="C2093" i="4" s="1"/>
  <c r="C2094" i="4" s="1"/>
  <c r="C2095" i="4" s="1"/>
  <c r="C2096" i="4" s="1"/>
  <c r="C2097" i="4" s="1"/>
  <c r="C2098" i="4" s="1"/>
  <c r="C2099" i="4" s="1"/>
  <c r="C2100" i="4" s="1"/>
  <c r="C2101" i="4" s="1"/>
  <c r="C2102" i="4" s="1"/>
  <c r="C2103" i="4" s="1"/>
  <c r="C2104" i="4" s="1"/>
  <c r="C2105" i="4" s="1"/>
  <c r="C2106" i="4" s="1"/>
  <c r="C2107" i="4" s="1"/>
  <c r="C2108" i="4" s="1"/>
  <c r="C2109" i="4" s="1"/>
  <c r="C2110" i="4" s="1"/>
  <c r="C2111" i="4" s="1"/>
  <c r="C2112" i="4" s="1"/>
  <c r="C2113" i="4" s="1"/>
  <c r="C2114" i="4" s="1"/>
  <c r="C2115" i="4" s="1"/>
  <c r="C2116" i="4" s="1"/>
  <c r="C2117" i="4" s="1"/>
  <c r="C2118" i="4" s="1"/>
  <c r="C2119" i="4" s="1"/>
  <c r="C2120" i="4" s="1"/>
  <c r="C2121" i="4" s="1"/>
  <c r="C2122" i="4" s="1"/>
  <c r="C2123" i="4" s="1"/>
  <c r="C2124" i="4" s="1"/>
  <c r="C2125" i="4" s="1"/>
  <c r="C2126" i="4" s="1"/>
  <c r="C2127" i="4" s="1"/>
  <c r="C2128" i="4" s="1"/>
  <c r="C2129" i="4" s="1"/>
  <c r="C2130" i="4" s="1"/>
  <c r="C2131" i="4" s="1"/>
  <c r="C2132" i="4" s="1"/>
  <c r="C2133" i="4" s="1"/>
  <c r="C2134" i="4" s="1"/>
  <c r="C2135" i="4" s="1"/>
  <c r="C2136" i="4" s="1"/>
  <c r="C2137" i="4" s="1"/>
  <c r="C2138" i="4" s="1"/>
  <c r="C2139" i="4" s="1"/>
  <c r="C2140" i="4" s="1"/>
  <c r="C2141" i="4" s="1"/>
  <c r="C2142" i="4" s="1"/>
  <c r="C2143" i="4" s="1"/>
  <c r="C2144" i="4" s="1"/>
  <c r="C2145" i="4" s="1"/>
  <c r="C2146" i="4" s="1"/>
  <c r="C2147" i="4" s="1"/>
  <c r="C2148" i="4" s="1"/>
  <c r="C2149" i="4" s="1"/>
  <c r="C2150" i="4" s="1"/>
  <c r="C2151" i="4" s="1"/>
  <c r="C2152" i="4" s="1"/>
  <c r="C2153" i="4" s="1"/>
  <c r="C2154" i="4" s="1"/>
  <c r="C2155" i="4" s="1"/>
  <c r="C2156" i="4" s="1"/>
  <c r="C2157" i="4" s="1"/>
  <c r="C2158" i="4" s="1"/>
  <c r="C2159" i="4" s="1"/>
  <c r="C2160" i="4" s="1"/>
  <c r="C2161" i="4" s="1"/>
  <c r="C2162" i="4" s="1"/>
  <c r="C2163" i="4" s="1"/>
  <c r="C2164" i="4" s="1"/>
  <c r="C2165" i="4" s="1"/>
  <c r="C2166" i="4" s="1"/>
  <c r="C2167" i="4" s="1"/>
  <c r="C2168" i="4" s="1"/>
  <c r="C2169" i="4" s="1"/>
  <c r="C2170" i="4" s="1"/>
  <c r="C2171" i="4" s="1"/>
  <c r="C2172" i="4" s="1"/>
  <c r="C2173" i="4" s="1"/>
  <c r="C2174" i="4" s="1"/>
  <c r="C2175" i="4" s="1"/>
  <c r="C2176" i="4" s="1"/>
  <c r="C2177" i="4" s="1"/>
  <c r="C2178" i="4" s="1"/>
  <c r="C2179" i="4" s="1"/>
  <c r="C2180" i="4" s="1"/>
  <c r="C2181" i="4" s="1"/>
  <c r="C2182" i="4" s="1"/>
  <c r="C2183" i="4" s="1"/>
  <c r="C2184" i="4" s="1"/>
  <c r="C2185" i="4" s="1"/>
  <c r="C2186" i="4" s="1"/>
  <c r="C2187" i="4" s="1"/>
  <c r="C2188" i="4" s="1"/>
  <c r="C2189" i="4" s="1"/>
  <c r="C2190" i="4" s="1"/>
  <c r="C2191" i="4" s="1"/>
  <c r="C2192" i="4" s="1"/>
  <c r="C2193" i="4" s="1"/>
  <c r="C2194" i="4" s="1"/>
  <c r="C2195" i="4" s="1"/>
  <c r="C2196" i="4" s="1"/>
  <c r="C2197" i="4" s="1"/>
  <c r="C2198" i="4" s="1"/>
  <c r="C2199" i="4" s="1"/>
  <c r="C2200" i="4" s="1"/>
  <c r="C2201" i="4" s="1"/>
  <c r="C2202" i="4" s="1"/>
  <c r="C2203" i="4" s="1"/>
  <c r="C2204" i="4" s="1"/>
  <c r="C2205" i="4" s="1"/>
  <c r="C2206" i="4" s="1"/>
  <c r="C2207" i="4" s="1"/>
  <c r="C2208" i="4" s="1"/>
  <c r="C2209" i="4" s="1"/>
  <c r="C2210" i="4" s="1"/>
  <c r="C2211" i="4" s="1"/>
  <c r="C2212" i="4" s="1"/>
  <c r="C2213" i="4" s="1"/>
  <c r="C2214" i="4" s="1"/>
  <c r="C2215" i="4" s="1"/>
  <c r="C2216" i="4" s="1"/>
  <c r="C2217" i="4" s="1"/>
  <c r="C2218" i="4" s="1"/>
  <c r="C2219" i="4" s="1"/>
  <c r="C2220" i="4" s="1"/>
  <c r="C2221" i="4" s="1"/>
  <c r="C2222" i="4" s="1"/>
  <c r="C2223" i="4" s="1"/>
  <c r="C2224" i="4" s="1"/>
  <c r="C2225" i="4" s="1"/>
  <c r="C2226" i="4" s="1"/>
  <c r="C2227" i="4" s="1"/>
  <c r="C2228" i="4" s="1"/>
  <c r="C2229" i="4" s="1"/>
  <c r="C2230" i="4" s="1"/>
  <c r="C2231" i="4" s="1"/>
  <c r="C2232" i="4" s="1"/>
  <c r="C2233" i="4" s="1"/>
  <c r="C2234" i="4" s="1"/>
  <c r="C2235" i="4" s="1"/>
  <c r="C2236" i="4" s="1"/>
  <c r="C2237" i="4" s="1"/>
  <c r="C2238" i="4" s="1"/>
  <c r="C2239" i="4" s="1"/>
  <c r="C2240" i="4" s="1"/>
  <c r="C2241" i="4" s="1"/>
  <c r="C2242" i="4" s="1"/>
  <c r="C2243" i="4" s="1"/>
  <c r="C2244" i="4" s="1"/>
  <c r="C2245" i="4" s="1"/>
  <c r="C2246" i="4" s="1"/>
  <c r="C2247" i="4" s="1"/>
  <c r="C2248" i="4" s="1"/>
  <c r="C2249" i="4" s="1"/>
  <c r="C2250" i="4" s="1"/>
  <c r="C2251" i="4" s="1"/>
  <c r="C2252" i="4" s="1"/>
  <c r="C2253" i="4" s="1"/>
  <c r="C2254" i="4" s="1"/>
  <c r="C2255" i="4" s="1"/>
  <c r="C2256" i="4" s="1"/>
  <c r="C2257" i="4" s="1"/>
  <c r="C2258" i="4" s="1"/>
  <c r="C2259" i="4" s="1"/>
  <c r="C2260" i="4" s="1"/>
  <c r="C2261" i="4" s="1"/>
  <c r="C2262" i="4" s="1"/>
  <c r="C2263" i="4" s="1"/>
  <c r="C2264" i="4" s="1"/>
  <c r="C2265" i="4" s="1"/>
  <c r="C2266" i="4" s="1"/>
  <c r="C2267" i="4" s="1"/>
  <c r="C2268" i="4" s="1"/>
  <c r="C2269" i="4" s="1"/>
  <c r="C2270" i="4" s="1"/>
  <c r="C2271" i="4" s="1"/>
  <c r="C2272" i="4" s="1"/>
  <c r="C2273" i="4" s="1"/>
  <c r="C2274" i="4" s="1"/>
  <c r="C2275" i="4" s="1"/>
  <c r="C2276" i="4" s="1"/>
  <c r="C2277" i="4" s="1"/>
  <c r="C2278" i="4" s="1"/>
  <c r="C2279" i="4" s="1"/>
  <c r="C2280" i="4" s="1"/>
  <c r="C2281" i="4" s="1"/>
  <c r="C2282" i="4" s="1"/>
  <c r="C2283" i="4" s="1"/>
  <c r="C2284" i="4" s="1"/>
  <c r="C2285" i="4" s="1"/>
  <c r="C2286" i="4" s="1"/>
  <c r="C2287" i="4" s="1"/>
  <c r="C2288" i="4" s="1"/>
  <c r="C2289" i="4" s="1"/>
  <c r="C2290" i="4" s="1"/>
  <c r="C2291" i="4" s="1"/>
  <c r="C2292" i="4" s="1"/>
  <c r="C2293" i="4" s="1"/>
  <c r="C2294" i="4" s="1"/>
  <c r="C2295" i="4" s="1"/>
  <c r="C2296" i="4" s="1"/>
  <c r="C2297" i="4" s="1"/>
  <c r="C2298" i="4" s="1"/>
  <c r="C2299" i="4" s="1"/>
  <c r="C2300" i="4" s="1"/>
  <c r="C2301" i="4" s="1"/>
  <c r="C2302" i="4" s="1"/>
  <c r="C2303" i="4" s="1"/>
  <c r="C2304" i="4" s="1"/>
  <c r="C2305" i="4" s="1"/>
  <c r="C2306" i="4" s="1"/>
  <c r="C2307" i="4" s="1"/>
  <c r="C2308" i="4" s="1"/>
  <c r="C2309" i="4" s="1"/>
  <c r="C2310" i="4" s="1"/>
  <c r="C2311" i="4" s="1"/>
  <c r="C2312" i="4" s="1"/>
  <c r="C2313" i="4" s="1"/>
  <c r="C2314" i="4" s="1"/>
  <c r="C2315" i="4" s="1"/>
  <c r="C2316" i="4" s="1"/>
  <c r="C2317" i="4" s="1"/>
  <c r="C2318" i="4" s="1"/>
  <c r="C2319" i="4" s="1"/>
  <c r="C2320" i="4" s="1"/>
  <c r="C2321" i="4" s="1"/>
  <c r="C2322" i="4" s="1"/>
  <c r="C2323" i="4" s="1"/>
  <c r="C2324" i="4" s="1"/>
  <c r="C2325" i="4" s="1"/>
  <c r="C2326" i="4" s="1"/>
  <c r="C2327" i="4" s="1"/>
  <c r="C2328" i="4" s="1"/>
  <c r="C2329" i="4" s="1"/>
  <c r="C2330" i="4" s="1"/>
  <c r="C2331" i="4" s="1"/>
  <c r="C2332" i="4" s="1"/>
  <c r="C2333" i="4" s="1"/>
  <c r="C2334" i="4" s="1"/>
  <c r="C2335" i="4" s="1"/>
  <c r="C2336" i="4" s="1"/>
  <c r="C2337" i="4" s="1"/>
  <c r="C2338" i="4" s="1"/>
  <c r="C2339" i="4" s="1"/>
  <c r="C2340" i="4" s="1"/>
  <c r="C2341" i="4" s="1"/>
  <c r="C2342" i="4" s="1"/>
  <c r="C2343" i="4" s="1"/>
  <c r="C2344" i="4" s="1"/>
  <c r="C2345" i="4" s="1"/>
  <c r="C2346" i="4" s="1"/>
  <c r="C2347" i="4" s="1"/>
  <c r="C2348" i="4" s="1"/>
  <c r="C2349" i="4" s="1"/>
  <c r="C2350" i="4" s="1"/>
  <c r="C2351" i="4" s="1"/>
  <c r="C2352" i="4" s="1"/>
  <c r="C2353" i="4" s="1"/>
  <c r="C2354" i="4" s="1"/>
  <c r="C2355" i="4" s="1"/>
  <c r="C2356" i="4" s="1"/>
  <c r="C2357" i="4" s="1"/>
  <c r="C2358" i="4" s="1"/>
  <c r="C2359" i="4" s="1"/>
  <c r="C2360" i="4" s="1"/>
  <c r="C2361" i="4" s="1"/>
  <c r="C2362" i="4" s="1"/>
  <c r="C2363" i="4" s="1"/>
  <c r="C2364" i="4" s="1"/>
  <c r="C2365" i="4" s="1"/>
  <c r="C2366" i="4" s="1"/>
  <c r="C2367" i="4" s="1"/>
  <c r="C2368" i="4" s="1"/>
  <c r="C2369" i="4" s="1"/>
  <c r="C2370" i="4" s="1"/>
  <c r="C2371" i="4" s="1"/>
  <c r="C2372" i="4" s="1"/>
  <c r="C2373" i="4" s="1"/>
  <c r="C2374" i="4" s="1"/>
  <c r="C2375" i="4" s="1"/>
  <c r="C2376" i="4" s="1"/>
  <c r="C2377" i="4" s="1"/>
  <c r="C2378" i="4" s="1"/>
  <c r="C2379" i="4" s="1"/>
  <c r="C2380" i="4" s="1"/>
  <c r="C2381" i="4" s="1"/>
  <c r="C2382" i="4" s="1"/>
  <c r="C2383" i="4" s="1"/>
  <c r="C2384" i="4" s="1"/>
  <c r="C2385" i="4" s="1"/>
  <c r="C2386" i="4" s="1"/>
  <c r="C2387" i="4" s="1"/>
  <c r="C2388" i="4" s="1"/>
  <c r="C2389" i="4" s="1"/>
  <c r="C2390" i="4" s="1"/>
  <c r="C2391" i="4" s="1"/>
  <c r="C2392" i="4" s="1"/>
  <c r="C2393" i="4" s="1"/>
  <c r="C2394" i="4" s="1"/>
  <c r="C2395" i="4" s="1"/>
  <c r="C2396" i="4" s="1"/>
  <c r="C2397" i="4" s="1"/>
  <c r="C2398" i="4" s="1"/>
  <c r="C2399" i="4" s="1"/>
  <c r="C2400" i="4" s="1"/>
  <c r="C2401" i="4" s="1"/>
  <c r="C2402" i="4" s="1"/>
  <c r="C2403" i="4" s="1"/>
  <c r="C2404" i="4" s="1"/>
  <c r="C2405" i="4" s="1"/>
  <c r="C2406" i="4" s="1"/>
  <c r="C2407" i="4" s="1"/>
  <c r="C2408" i="4" s="1"/>
  <c r="C2409" i="4" s="1"/>
  <c r="C2410" i="4" s="1"/>
  <c r="C2411" i="4" s="1"/>
  <c r="C2412" i="4" s="1"/>
  <c r="C2413" i="4" s="1"/>
  <c r="C2414" i="4" s="1"/>
  <c r="C2415" i="4" s="1"/>
  <c r="C2416" i="4" s="1"/>
  <c r="C2417" i="4" s="1"/>
  <c r="C2418" i="4" s="1"/>
  <c r="C2419" i="4" s="1"/>
  <c r="C2420" i="4" s="1"/>
  <c r="C2421" i="4" s="1"/>
  <c r="C2422" i="4" s="1"/>
  <c r="C2423" i="4" s="1"/>
  <c r="C2424" i="4" s="1"/>
  <c r="C2425" i="4" s="1"/>
  <c r="C2426" i="4" s="1"/>
  <c r="C2427" i="4" s="1"/>
  <c r="C2428" i="4" s="1"/>
  <c r="C2429" i="4" s="1"/>
  <c r="C2430" i="4" s="1"/>
  <c r="C2431" i="4" s="1"/>
  <c r="C2432" i="4" s="1"/>
  <c r="C2433" i="4" s="1"/>
  <c r="C2434" i="4" s="1"/>
  <c r="C2435" i="4" s="1"/>
  <c r="C2436" i="4" s="1"/>
  <c r="C2437" i="4" s="1"/>
  <c r="C2438" i="4" s="1"/>
  <c r="C2439" i="4" s="1"/>
  <c r="C2440" i="4" s="1"/>
  <c r="C2441" i="4" s="1"/>
  <c r="C2442" i="4" s="1"/>
  <c r="C2443" i="4" s="1"/>
  <c r="C2444" i="4" s="1"/>
  <c r="C2445" i="4" s="1"/>
  <c r="C2446" i="4" s="1"/>
  <c r="C2447" i="4" s="1"/>
  <c r="C2448" i="4" s="1"/>
  <c r="C2449" i="4" s="1"/>
  <c r="C2450" i="4" s="1"/>
  <c r="C2451" i="4" s="1"/>
  <c r="C2452" i="4" s="1"/>
  <c r="C2453" i="4" s="1"/>
  <c r="C2454" i="4" s="1"/>
  <c r="C2455" i="4" s="1"/>
  <c r="C2456" i="4" s="1"/>
  <c r="C2457" i="4" s="1"/>
  <c r="C2458" i="4" s="1"/>
  <c r="C2459" i="4" s="1"/>
  <c r="C2460" i="4" s="1"/>
  <c r="C2461" i="4" s="1"/>
  <c r="C2462" i="4" s="1"/>
  <c r="C2463" i="4" s="1"/>
  <c r="C2464" i="4" s="1"/>
  <c r="C2465" i="4" s="1"/>
  <c r="C2466" i="4" s="1"/>
  <c r="C2467" i="4" s="1"/>
  <c r="C2468" i="4" s="1"/>
  <c r="C2469" i="4" s="1"/>
  <c r="C2470" i="4" s="1"/>
  <c r="C2471" i="4" s="1"/>
  <c r="C2472" i="4" s="1"/>
  <c r="C2473" i="4" s="1"/>
  <c r="C2474" i="4" s="1"/>
  <c r="C2475" i="4" s="1"/>
  <c r="C2476" i="4" s="1"/>
  <c r="C2477" i="4" s="1"/>
  <c r="C2478" i="4" s="1"/>
  <c r="C2479" i="4" s="1"/>
  <c r="C2480" i="4" s="1"/>
  <c r="C2481" i="4" s="1"/>
  <c r="C2482" i="4" s="1"/>
  <c r="C2483" i="4" s="1"/>
  <c r="C2484" i="4" s="1"/>
  <c r="C2485" i="4" s="1"/>
  <c r="C2486" i="4" s="1"/>
  <c r="C2487" i="4" s="1"/>
  <c r="C2488" i="4" s="1"/>
  <c r="C2489" i="4" s="1"/>
  <c r="C2490" i="4" s="1"/>
  <c r="C2491" i="4" s="1"/>
  <c r="C2492" i="4" s="1"/>
  <c r="C2493" i="4" s="1"/>
  <c r="C2494" i="4" s="1"/>
  <c r="C2495" i="4" s="1"/>
  <c r="C2496" i="4" s="1"/>
  <c r="C2497" i="4" s="1"/>
  <c r="C2498" i="4" s="1"/>
  <c r="C2499" i="4" s="1"/>
  <c r="C2500" i="4" s="1"/>
  <c r="C2501" i="4" s="1"/>
  <c r="C2502" i="4" s="1"/>
  <c r="C2503" i="4" s="1"/>
  <c r="C2504" i="4" s="1"/>
  <c r="C2505" i="4" s="1"/>
  <c r="C2506" i="4" s="1"/>
  <c r="C2507" i="4" s="1"/>
  <c r="C2508" i="4" s="1"/>
  <c r="C2509" i="4" s="1"/>
  <c r="C2510" i="4" s="1"/>
  <c r="C2511" i="4" s="1"/>
  <c r="C2512" i="4" s="1"/>
  <c r="C2513" i="4" s="1"/>
  <c r="C2514" i="4" s="1"/>
  <c r="C2515" i="4" s="1"/>
  <c r="C2516" i="4" s="1"/>
  <c r="C2517" i="4" s="1"/>
  <c r="C2518" i="4" s="1"/>
  <c r="C2519" i="4" s="1"/>
  <c r="C2520" i="4" s="1"/>
  <c r="C2521" i="4" s="1"/>
  <c r="C2522" i="4" s="1"/>
  <c r="C2523" i="4" s="1"/>
  <c r="C2524" i="4" s="1"/>
  <c r="C2525" i="4" s="1"/>
  <c r="C2526" i="4" s="1"/>
  <c r="C2527" i="4" s="1"/>
  <c r="C2528" i="4" s="1"/>
  <c r="C2529" i="4" s="1"/>
  <c r="C2530" i="4" s="1"/>
  <c r="C2531" i="4" s="1"/>
  <c r="C2532" i="4" s="1"/>
  <c r="C2533" i="4" s="1"/>
  <c r="C2534" i="4" s="1"/>
  <c r="C2535" i="4" s="1"/>
  <c r="C2536" i="4" s="1"/>
  <c r="C2537" i="4" s="1"/>
  <c r="C2538" i="4" s="1"/>
  <c r="C2539" i="4" s="1"/>
  <c r="C2540" i="4" s="1"/>
  <c r="C2541" i="4" s="1"/>
  <c r="C2542" i="4" s="1"/>
  <c r="C2543" i="4" s="1"/>
  <c r="C2544" i="4" s="1"/>
  <c r="C2545" i="4" s="1"/>
  <c r="C2546" i="4" s="1"/>
  <c r="C2547" i="4" s="1"/>
  <c r="C2548" i="4" s="1"/>
  <c r="C2549" i="4" s="1"/>
  <c r="C2550" i="4" s="1"/>
  <c r="C2551" i="4" s="1"/>
  <c r="C2552" i="4" s="1"/>
  <c r="C2553" i="4" s="1"/>
  <c r="C2554" i="4" s="1"/>
  <c r="C2555" i="4" s="1"/>
  <c r="C2556" i="4" s="1"/>
  <c r="C2557" i="4" s="1"/>
  <c r="C2558" i="4" s="1"/>
  <c r="C2559" i="4" s="1"/>
  <c r="C2560" i="4" s="1"/>
  <c r="C2561" i="4" s="1"/>
  <c r="C2562" i="4" s="1"/>
  <c r="C2563" i="4" s="1"/>
  <c r="C2564" i="4" s="1"/>
  <c r="C2565" i="4" s="1"/>
  <c r="C2566" i="4" s="1"/>
  <c r="C2567" i="4" s="1"/>
  <c r="C2568" i="4" s="1"/>
  <c r="C2569" i="4" s="1"/>
  <c r="C2570" i="4" s="1"/>
  <c r="C2571" i="4" s="1"/>
  <c r="C2572" i="4" s="1"/>
  <c r="C2573" i="4" s="1"/>
  <c r="C2574" i="4" s="1"/>
  <c r="C2575" i="4" s="1"/>
  <c r="C2576" i="4" s="1"/>
  <c r="C2577" i="4" s="1"/>
  <c r="C2578" i="4" s="1"/>
  <c r="C2579" i="4" s="1"/>
  <c r="C2580" i="4" s="1"/>
  <c r="C2581" i="4" s="1"/>
  <c r="C2582" i="4" s="1"/>
  <c r="C2583" i="4" s="1"/>
  <c r="C2584" i="4" s="1"/>
  <c r="C2585" i="4" s="1"/>
  <c r="C2586" i="4" s="1"/>
  <c r="C2587" i="4" s="1"/>
  <c r="C2588" i="4" s="1"/>
  <c r="C2589" i="4" s="1"/>
  <c r="C2590" i="4" s="1"/>
  <c r="C2591" i="4" s="1"/>
  <c r="C2592" i="4" s="1"/>
  <c r="C2593" i="4" s="1"/>
  <c r="C2594" i="4" s="1"/>
  <c r="C2595" i="4" s="1"/>
  <c r="C2596" i="4" s="1"/>
  <c r="C2597" i="4" s="1"/>
  <c r="C2598" i="4" s="1"/>
  <c r="C2599" i="4" s="1"/>
  <c r="C2600" i="4" s="1"/>
  <c r="C2601" i="4" s="1"/>
  <c r="C2602" i="4" s="1"/>
  <c r="C2603" i="4" s="1"/>
  <c r="C2604" i="4" s="1"/>
  <c r="C2605" i="4" s="1"/>
  <c r="C2606" i="4" s="1"/>
  <c r="C2607" i="4" s="1"/>
  <c r="C2608" i="4" s="1"/>
  <c r="C2609" i="4" s="1"/>
  <c r="C2610" i="4" s="1"/>
  <c r="C2611" i="4" s="1"/>
  <c r="C2612" i="4" s="1"/>
  <c r="C2613" i="4" s="1"/>
  <c r="C2614" i="4" s="1"/>
  <c r="C2615" i="4" s="1"/>
  <c r="C2616" i="4" s="1"/>
  <c r="C2617" i="4" s="1"/>
  <c r="C2618" i="4" s="1"/>
  <c r="C2619" i="4" s="1"/>
  <c r="C2620" i="4" s="1"/>
  <c r="C2621" i="4" s="1"/>
  <c r="C2622" i="4" s="1"/>
  <c r="C2623" i="4" s="1"/>
  <c r="C2624" i="4" s="1"/>
  <c r="C2625" i="4" s="1"/>
  <c r="C2626" i="4" s="1"/>
  <c r="C2627" i="4" s="1"/>
  <c r="C2628" i="4" s="1"/>
  <c r="C2629" i="4" s="1"/>
  <c r="C2630" i="4" s="1"/>
  <c r="C2631" i="4" s="1"/>
  <c r="C2632" i="4" s="1"/>
  <c r="C2633" i="4" s="1"/>
  <c r="C2634" i="4" s="1"/>
  <c r="C2635" i="4" s="1"/>
  <c r="C2636" i="4" s="1"/>
  <c r="C2637" i="4" s="1"/>
  <c r="C2638" i="4" s="1"/>
  <c r="C2639" i="4" s="1"/>
  <c r="C2640" i="4" s="1"/>
  <c r="C2641" i="4" s="1"/>
  <c r="C2642" i="4" s="1"/>
  <c r="C2643" i="4" s="1"/>
  <c r="C2644" i="4" s="1"/>
  <c r="C2645" i="4" s="1"/>
  <c r="C2646" i="4" s="1"/>
  <c r="C2647" i="4" s="1"/>
  <c r="C2648" i="4" s="1"/>
  <c r="C2649" i="4" s="1"/>
  <c r="C2650" i="4" s="1"/>
  <c r="C2651" i="4" s="1"/>
  <c r="C2652" i="4" s="1"/>
  <c r="C2653" i="4" s="1"/>
  <c r="C2654" i="4" s="1"/>
  <c r="C2655" i="4" s="1"/>
  <c r="C2656" i="4" s="1"/>
  <c r="C1512" i="4"/>
  <c r="C1513" i="4"/>
  <c r="C1514" i="4"/>
  <c r="C1511" i="4"/>
  <c r="C1510" i="4"/>
  <c r="D1501" i="4" l="1"/>
  <c r="C1501" i="4"/>
  <c r="K2659" i="1"/>
  <c r="J2659" i="1"/>
  <c r="K1507" i="1"/>
  <c r="K1508" i="1" s="1"/>
  <c r="K1505" i="1"/>
  <c r="K1506" i="1" s="1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" i="5"/>
  <c r="C2" i="5"/>
  <c r="D2" i="5"/>
  <c r="E2" i="5" s="1"/>
  <c r="B1" i="5"/>
  <c r="C1" i="5"/>
  <c r="D1" i="5"/>
  <c r="A1" i="5"/>
  <c r="A1" i="4"/>
  <c r="A1" i="3"/>
  <c r="A1" i="2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" i="4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G10" i="5"/>
  <c r="B2656" i="7" l="1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K4" i="7"/>
  <c r="J4" i="7"/>
  <c r="I4" i="7"/>
  <c r="H4" i="7"/>
  <c r="G4" i="7"/>
  <c r="F4" i="7"/>
  <c r="E4" i="7"/>
  <c r="D4" i="7"/>
  <c r="C4" i="7"/>
  <c r="M4" i="7" s="1"/>
  <c r="B4" i="7"/>
  <c r="A4" i="7"/>
  <c r="L3" i="7"/>
  <c r="K3" i="7"/>
  <c r="J3" i="7"/>
  <c r="I3" i="7"/>
  <c r="H3" i="7"/>
  <c r="G3" i="7"/>
  <c r="F3" i="7"/>
  <c r="O3" i="7" s="1"/>
  <c r="E3" i="7"/>
  <c r="D3" i="7"/>
  <c r="C3" i="7"/>
  <c r="M3" i="7" s="1"/>
  <c r="B3" i="7"/>
  <c r="A3" i="7"/>
  <c r="L2" i="7"/>
  <c r="K2" i="7"/>
  <c r="J2" i="7"/>
  <c r="I2" i="7"/>
  <c r="H2" i="7"/>
  <c r="G2" i="7"/>
  <c r="F2" i="7"/>
  <c r="E2" i="7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7" i="6"/>
  <c r="A6" i="6"/>
  <c r="A3" i="6"/>
  <c r="A4" i="6"/>
  <c r="A5" i="6"/>
  <c r="A2" i="6"/>
  <c r="A1" i="6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3" i="7" l="1"/>
  <c r="N5" i="7"/>
  <c r="N20" i="7"/>
  <c r="N24" i="7"/>
  <c r="N7" i="7"/>
  <c r="N8" i="7"/>
  <c r="N9" i="7"/>
  <c r="N2" i="7"/>
  <c r="N16" i="7"/>
  <c r="N22" i="7"/>
  <c r="N26" i="7"/>
  <c r="N21" i="7"/>
  <c r="N25" i="7"/>
  <c r="N10" i="7"/>
  <c r="N11" i="7"/>
  <c r="N18" i="7"/>
  <c r="N23" i="7"/>
  <c r="N4" i="7"/>
  <c r="P2" i="7"/>
  <c r="P4" i="7"/>
  <c r="P5" i="7"/>
  <c r="P3" i="7"/>
  <c r="S3" i="7" s="1"/>
  <c r="N19" i="7"/>
  <c r="N6" i="7"/>
  <c r="N17" i="7"/>
  <c r="N12" i="7"/>
  <c r="N13" i="7"/>
  <c r="N14" i="7"/>
  <c r="N15" i="7"/>
  <c r="T3" i="7"/>
  <c r="Q3" i="7"/>
  <c r="O2" i="7"/>
  <c r="O4" i="7"/>
  <c r="D1512" i="3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O751" i="7" s="1"/>
  <c r="G753" i="6"/>
  <c r="G753" i="7"/>
  <c r="I763" i="6"/>
  <c r="I763" i="7"/>
  <c r="G765" i="6"/>
  <c r="G765" i="7"/>
  <c r="I787" i="6"/>
  <c r="I787" i="7"/>
  <c r="O787" i="7" s="1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O599" i="7" s="1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O657" i="7" s="1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O488" i="7" s="1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O553" i="7" s="1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O628" i="7" s="1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O664" i="7" s="1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O524" i="7" s="1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O611" i="7" s="1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O841" i="7" s="1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O925" i="7" s="1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I978" i="6"/>
  <c r="I978" i="7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O568" i="7" s="1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O619" i="7" s="1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O655" i="7" s="1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O696" i="7" s="1"/>
  <c r="H699" i="6"/>
  <c r="H699" i="7"/>
  <c r="I704" i="6"/>
  <c r="I704" i="7"/>
  <c r="G706" i="6"/>
  <c r="G706" i="7"/>
  <c r="F708" i="6"/>
  <c r="F708" i="7"/>
  <c r="O708" i="7" s="1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O756" i="7" s="1"/>
  <c r="H759" i="6"/>
  <c r="H759" i="7"/>
  <c r="I764" i="6"/>
  <c r="I764" i="7"/>
  <c r="G766" i="6"/>
  <c r="G766" i="7"/>
  <c r="F768" i="6"/>
  <c r="F768" i="7"/>
  <c r="O768" i="7" s="1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O1308" i="7" s="1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O1985" i="7" s="1"/>
  <c r="H1988" i="6"/>
  <c r="H1988" i="7"/>
  <c r="F1997" i="6"/>
  <c r="F1997" i="7"/>
  <c r="H2000" i="6"/>
  <c r="H2000" i="7"/>
  <c r="F2009" i="6"/>
  <c r="F2009" i="7"/>
  <c r="O2009" i="7" s="1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O1474" i="7" s="1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Q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I323" i="7"/>
  <c r="F339" i="7"/>
  <c r="O339" i="7" s="1"/>
  <c r="I345" i="7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O1024" i="7" s="1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F946" i="6"/>
  <c r="F946" i="7"/>
  <c r="O946" i="7" s="1"/>
  <c r="G90" i="7"/>
  <c r="G114" i="7"/>
  <c r="F214" i="7"/>
  <c r="I229" i="7"/>
  <c r="I410" i="7"/>
  <c r="I456" i="7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I335" i="7"/>
  <c r="F351" i="7"/>
  <c r="I357" i="7"/>
  <c r="F373" i="7"/>
  <c r="I376" i="7"/>
  <c r="I400" i="7"/>
  <c r="I424" i="7"/>
  <c r="F443" i="7"/>
  <c r="I446" i="7"/>
  <c r="G610" i="7"/>
  <c r="I613" i="7"/>
  <c r="G680" i="7"/>
  <c r="H697" i="7"/>
  <c r="H797" i="7"/>
  <c r="I947" i="7"/>
  <c r="G954" i="7"/>
  <c r="G985" i="7"/>
  <c r="I1048" i="7"/>
  <c r="G1065" i="7"/>
  <c r="G2648" i="6"/>
  <c r="G2648" i="7"/>
  <c r="F2650" i="6"/>
  <c r="F2650" i="7"/>
  <c r="H2653" i="6"/>
  <c r="H2653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O2593" i="7" s="1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I352" i="7"/>
  <c r="F368" i="7"/>
  <c r="I395" i="7"/>
  <c r="F416" i="7"/>
  <c r="O416" i="7" s="1"/>
  <c r="I422" i="7"/>
  <c r="I444" i="7"/>
  <c r="F462" i="7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I894" i="6"/>
  <c r="I894" i="7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F823" i="6"/>
  <c r="F823" i="7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O389" i="7"/>
  <c r="F414" i="7"/>
  <c r="F438" i="7"/>
  <c r="I441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F421" i="7"/>
  <c r="I1039" i="6"/>
  <c r="I1039" i="7"/>
  <c r="O1039" i="7" s="1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H1130" i="6"/>
  <c r="H1130" i="7"/>
  <c r="I1135" i="6"/>
  <c r="I1135" i="7"/>
  <c r="G1137" i="6"/>
  <c r="G1137" i="7"/>
  <c r="F1139" i="6"/>
  <c r="F1139" i="7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H1166" i="6"/>
  <c r="H1166" i="7"/>
  <c r="I1171" i="6"/>
  <c r="I1171" i="7"/>
  <c r="G1173" i="6"/>
  <c r="G1173" i="7"/>
  <c r="F1175" i="6"/>
  <c r="F1175" i="7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O2230" i="7" s="1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66" i="7"/>
  <c r="F387" i="7"/>
  <c r="I393" i="7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F891" i="6"/>
  <c r="F891" i="7"/>
  <c r="H906" i="6"/>
  <c r="H906" i="7"/>
  <c r="G937" i="6"/>
  <c r="G937" i="7"/>
  <c r="G973" i="6"/>
  <c r="G973" i="7"/>
  <c r="H978" i="6"/>
  <c r="H978" i="7"/>
  <c r="I995" i="6"/>
  <c r="I995" i="7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I918" i="6"/>
  <c r="I918" i="7"/>
  <c r="F922" i="6"/>
  <c r="F922" i="7"/>
  <c r="O922" i="7" s="1"/>
  <c r="I930" i="6"/>
  <c r="I930" i="7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O2417" i="7" s="1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F363" i="7"/>
  <c r="I369" i="7"/>
  <c r="F385" i="7"/>
  <c r="O385" i="7" s="1"/>
  <c r="F409" i="7"/>
  <c r="O409" i="7" s="1"/>
  <c r="F433" i="7"/>
  <c r="O433" i="7" s="1"/>
  <c r="I439" i="7"/>
  <c r="F455" i="7"/>
  <c r="O455" i="7" s="1"/>
  <c r="I526" i="7"/>
  <c r="H894" i="7"/>
  <c r="H966" i="7"/>
  <c r="I1007" i="7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O2528" i="7" s="1"/>
  <c r="G2530" i="6"/>
  <c r="G2530" i="7"/>
  <c r="F2532" i="6"/>
  <c r="F2532" i="7"/>
  <c r="H2535" i="6"/>
  <c r="H2535" i="7"/>
  <c r="I2540" i="6"/>
  <c r="I2540" i="7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O2600" i="7" s="1"/>
  <c r="G2602" i="6"/>
  <c r="G2602" i="7"/>
  <c r="F2604" i="7"/>
  <c r="F2604" i="6"/>
  <c r="H2607" i="6"/>
  <c r="H2607" i="7"/>
  <c r="I2612" i="6"/>
  <c r="I2612" i="7"/>
  <c r="O2612" i="7" s="1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O2636" i="7" s="1"/>
  <c r="F2640" i="6"/>
  <c r="F2640" i="7"/>
  <c r="H2643" i="6"/>
  <c r="H2643" i="7"/>
  <c r="H2648" i="6"/>
  <c r="H2648" i="7"/>
  <c r="I2653" i="6"/>
  <c r="I2653" i="7"/>
  <c r="G2655" i="7"/>
  <c r="G2655" i="6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H848" i="6"/>
  <c r="H848" i="7"/>
  <c r="I853" i="6"/>
  <c r="I853" i="7"/>
  <c r="F857" i="6"/>
  <c r="F857" i="7"/>
  <c r="O857" i="7" s="1"/>
  <c r="G867" i="6"/>
  <c r="G867" i="7"/>
  <c r="F869" i="6"/>
  <c r="F869" i="7"/>
  <c r="I877" i="6"/>
  <c r="I877" i="7"/>
  <c r="F881" i="6"/>
  <c r="F881" i="7"/>
  <c r="H884" i="6"/>
  <c r="H884" i="7"/>
  <c r="F893" i="6"/>
  <c r="F893" i="7"/>
  <c r="G903" i="6"/>
  <c r="G903" i="7"/>
  <c r="F905" i="6"/>
  <c r="F905" i="7"/>
  <c r="H908" i="6"/>
  <c r="H908" i="7"/>
  <c r="I913" i="6"/>
  <c r="I913" i="7"/>
  <c r="O913" i="7" s="1"/>
  <c r="F917" i="6"/>
  <c r="F917" i="7"/>
  <c r="G927" i="6"/>
  <c r="G927" i="7"/>
  <c r="F929" i="6"/>
  <c r="F929" i="7"/>
  <c r="H932" i="6"/>
  <c r="H932" i="7"/>
  <c r="F941" i="6"/>
  <c r="F941" i="7"/>
  <c r="I949" i="6"/>
  <c r="I949" i="7"/>
  <c r="G951" i="6"/>
  <c r="G951" i="7"/>
  <c r="F953" i="6"/>
  <c r="F953" i="7"/>
  <c r="H956" i="6"/>
  <c r="H956" i="7"/>
  <c r="F965" i="6"/>
  <c r="F965" i="7"/>
  <c r="I973" i="6"/>
  <c r="I973" i="7"/>
  <c r="G975" i="6"/>
  <c r="G975" i="7"/>
  <c r="F977" i="6"/>
  <c r="F977" i="7"/>
  <c r="F989" i="6"/>
  <c r="F989" i="7"/>
  <c r="H992" i="6"/>
  <c r="H992" i="7"/>
  <c r="F1001" i="6"/>
  <c r="F1001" i="7"/>
  <c r="I1009" i="6"/>
  <c r="I1009" i="7"/>
  <c r="G1011" i="6"/>
  <c r="G1011" i="7"/>
  <c r="F1013" i="6"/>
  <c r="F1013" i="7"/>
  <c r="F1018" i="6"/>
  <c r="F1018" i="7"/>
  <c r="O1018" i="7" s="1"/>
  <c r="F1042" i="6"/>
  <c r="F1042" i="7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G1013" i="6"/>
  <c r="G1013" i="7"/>
  <c r="I2644" i="6"/>
  <c r="I2644" i="7"/>
  <c r="G2646" i="6"/>
  <c r="G2646" i="7"/>
  <c r="G2651" i="6"/>
  <c r="G2651" i="7"/>
  <c r="F2653" i="6"/>
  <c r="F2653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H994" i="6"/>
  <c r="H994" i="7"/>
  <c r="I999" i="6"/>
  <c r="I999" i="7"/>
  <c r="F1015" i="6"/>
  <c r="F1015" i="7"/>
  <c r="F1020" i="6"/>
  <c r="F1020" i="7"/>
  <c r="O1020" i="7" s="1"/>
  <c r="I2649" i="6"/>
  <c r="I2649" i="7"/>
  <c r="O2649" i="7" s="1"/>
  <c r="H2656" i="6"/>
  <c r="H2656" i="7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H2533" i="6"/>
  <c r="H2533" i="7"/>
  <c r="I2538" i="6"/>
  <c r="I2538" i="7"/>
  <c r="O2538" i="7" s="1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O2574" i="7" s="1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O2646" i="7" s="1"/>
  <c r="I2651" i="6"/>
  <c r="I2651" i="7"/>
  <c r="G2653" i="6"/>
  <c r="G2653" i="7"/>
  <c r="F2655" i="6"/>
  <c r="F2655" i="7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O2084" i="7" s="1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I968" i="7"/>
  <c r="H987" i="7"/>
  <c r="I990" i="7"/>
  <c r="G1006" i="7"/>
  <c r="H1028" i="7"/>
  <c r="H1048" i="7"/>
  <c r="G1067" i="7"/>
  <c r="F1117" i="7"/>
  <c r="O1117" i="7" s="1"/>
  <c r="F958" i="6"/>
  <c r="F958" i="7"/>
  <c r="F970" i="6"/>
  <c r="F970" i="7"/>
  <c r="O970" i="7" s="1"/>
  <c r="F982" i="6"/>
  <c r="F982" i="7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G1288" i="6"/>
  <c r="G1288" i="7"/>
  <c r="F1290" i="6"/>
  <c r="F1290" i="7"/>
  <c r="H1293" i="6"/>
  <c r="H1293" i="7"/>
  <c r="I1298" i="6"/>
  <c r="I1298" i="7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G970" i="7"/>
  <c r="H973" i="7"/>
  <c r="H1033" i="7"/>
  <c r="I1055" i="7"/>
  <c r="H1074" i="7"/>
  <c r="I1077" i="7"/>
  <c r="G886" i="7"/>
  <c r="G968" i="7"/>
  <c r="I992" i="7"/>
  <c r="H1011" i="7"/>
  <c r="I1014" i="7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O1295" i="7" s="1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O2029" i="7" s="1"/>
  <c r="I2034" i="6"/>
  <c r="I2034" i="7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O2121" i="7" s="1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G2205" i="6"/>
  <c r="G2205" i="7"/>
  <c r="F2207" i="6"/>
  <c r="F2207" i="7"/>
  <c r="H2210" i="6"/>
  <c r="H2210" i="7"/>
  <c r="I2215" i="6"/>
  <c r="I2215" i="7"/>
  <c r="F2219" i="6"/>
  <c r="F2219" i="7"/>
  <c r="H2222" i="6"/>
  <c r="H2222" i="7"/>
  <c r="I2227" i="6"/>
  <c r="I2227" i="7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F1386" i="7"/>
  <c r="G1391" i="7"/>
  <c r="G1415" i="7"/>
  <c r="F1427" i="7"/>
  <c r="F2001" i="7"/>
  <c r="H2014" i="7"/>
  <c r="G2217" i="7"/>
  <c r="F2635" i="7"/>
  <c r="G2633" i="6"/>
  <c r="G2633" i="7"/>
  <c r="I1165" i="6"/>
  <c r="I1165" i="7"/>
  <c r="I1177" i="6"/>
  <c r="I1177" i="7"/>
  <c r="G1179" i="6"/>
  <c r="G1179" i="7"/>
  <c r="H1184" i="6"/>
  <c r="H1184" i="7"/>
  <c r="G1191" i="6"/>
  <c r="G1191" i="7"/>
  <c r="I1235" i="6"/>
  <c r="I1235" i="7"/>
  <c r="I1300" i="6"/>
  <c r="I1300" i="7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I1471" i="6"/>
  <c r="I1471" i="7"/>
  <c r="O1471" i="7" s="1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G1145" i="6"/>
  <c r="G1145" i="7"/>
  <c r="H1150" i="6"/>
  <c r="H1150" i="7"/>
  <c r="I1155" i="6"/>
  <c r="I1155" i="7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G1181" i="6"/>
  <c r="G1181" i="7"/>
  <c r="H1186" i="6"/>
  <c r="H1186" i="7"/>
  <c r="I1191" i="6"/>
  <c r="I1191" i="7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H1273" i="6"/>
  <c r="H1273" i="7"/>
  <c r="I1278" i="6"/>
  <c r="I1278" i="7"/>
  <c r="G1280" i="6"/>
  <c r="G1280" i="7"/>
  <c r="F1282" i="6"/>
  <c r="F1282" i="7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O2140" i="7" s="1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O1097" i="7" s="1"/>
  <c r="F1135" i="7"/>
  <c r="F1142" i="7"/>
  <c r="F1149" i="7"/>
  <c r="F1168" i="7"/>
  <c r="F1169" i="7"/>
  <c r="F1176" i="7"/>
  <c r="F1183" i="7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H1304" i="6"/>
  <c r="H1304" i="7"/>
  <c r="F1306" i="6"/>
  <c r="F1306" i="7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H1200" i="6"/>
  <c r="H1200" i="7"/>
  <c r="I1205" i="6"/>
  <c r="I1205" i="7"/>
  <c r="G1207" i="6"/>
  <c r="G1207" i="7"/>
  <c r="F1209" i="6"/>
  <c r="F1209" i="7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H1246" i="6"/>
  <c r="H1246" i="7"/>
  <c r="I1251" i="6"/>
  <c r="I1251" i="7"/>
  <c r="G1253" i="6"/>
  <c r="G1253" i="7"/>
  <c r="F1255" i="6"/>
  <c r="F1255" i="7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O2106" i="7" s="1"/>
  <c r="G2108" i="6"/>
  <c r="G2108" i="7"/>
  <c r="F2110" i="6"/>
  <c r="F2110" i="7"/>
  <c r="H2113" i="6"/>
  <c r="H2113" i="7"/>
  <c r="I2118" i="6"/>
  <c r="I2118" i="7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I2159" i="6"/>
  <c r="I2159" i="7"/>
  <c r="I2164" i="6"/>
  <c r="I2164" i="7"/>
  <c r="I2176" i="6"/>
  <c r="I2176" i="7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F1120" i="7"/>
  <c r="F1154" i="7"/>
  <c r="O1154" i="7" s="1"/>
  <c r="F1318" i="7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O1140" i="7" s="1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H1253" i="6"/>
  <c r="H1253" i="7"/>
  <c r="I1258" i="6"/>
  <c r="I1258" i="7"/>
  <c r="G1260" i="6"/>
  <c r="G1260" i="7"/>
  <c r="F1262" i="6"/>
  <c r="F1262" i="7"/>
  <c r="H1614" i="6"/>
  <c r="H1614" i="7"/>
  <c r="I1619" i="6"/>
  <c r="I1619" i="7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O1652" i="7" s="1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O1688" i="7" s="1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H1744" i="6"/>
  <c r="H1744" i="7"/>
  <c r="I1749" i="6"/>
  <c r="I1749" i="7"/>
  <c r="G1751" i="6"/>
  <c r="G1751" i="7"/>
  <c r="F1753" i="6"/>
  <c r="F1753" i="7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H1780" i="6"/>
  <c r="H1780" i="7"/>
  <c r="I1785" i="6"/>
  <c r="I1785" i="7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O1813" i="7" s="1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F1849" i="6"/>
  <c r="F1849" i="7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G1931" i="6"/>
  <c r="I1092" i="7"/>
  <c r="F1106" i="7"/>
  <c r="F1113" i="7"/>
  <c r="F1147" i="7"/>
  <c r="F1180" i="7"/>
  <c r="F1181" i="7"/>
  <c r="F1188" i="7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F482" i="7"/>
  <c r="F487" i="7"/>
  <c r="F490" i="7"/>
  <c r="F492" i="7"/>
  <c r="O492" i="7" s="1"/>
  <c r="F497" i="7"/>
  <c r="F499" i="7"/>
  <c r="F502" i="7"/>
  <c r="F504" i="7"/>
  <c r="F509" i="7"/>
  <c r="F511" i="7"/>
  <c r="F514" i="7"/>
  <c r="F516" i="7"/>
  <c r="F521" i="7"/>
  <c r="F523" i="7"/>
  <c r="F526" i="7"/>
  <c r="F528" i="7"/>
  <c r="F533" i="7"/>
  <c r="F535" i="7"/>
  <c r="F538" i="7"/>
  <c r="F540" i="7"/>
  <c r="O540" i="7" s="1"/>
  <c r="F545" i="7"/>
  <c r="F547" i="7"/>
  <c r="O548" i="7"/>
  <c r="F550" i="7"/>
  <c r="O550" i="7" s="1"/>
  <c r="F552" i="7"/>
  <c r="F555" i="7"/>
  <c r="F557" i="7"/>
  <c r="F559" i="7"/>
  <c r="F562" i="7"/>
  <c r="F564" i="7"/>
  <c r="F567" i="7"/>
  <c r="F569" i="7"/>
  <c r="O569" i="7" s="1"/>
  <c r="F571" i="7"/>
  <c r="F574" i="7"/>
  <c r="F576" i="7"/>
  <c r="F579" i="7"/>
  <c r="F581" i="7"/>
  <c r="F584" i="7"/>
  <c r="F586" i="7"/>
  <c r="F588" i="7"/>
  <c r="F591" i="7"/>
  <c r="F593" i="7"/>
  <c r="O593" i="7" s="1"/>
  <c r="F596" i="7"/>
  <c r="F598" i="7"/>
  <c r="F600" i="7"/>
  <c r="O600" i="7" s="1"/>
  <c r="F603" i="7"/>
  <c r="F605" i="7"/>
  <c r="F608" i="7"/>
  <c r="F610" i="7"/>
  <c r="O610" i="7" s="1"/>
  <c r="F613" i="7"/>
  <c r="F615" i="7"/>
  <c r="O615" i="7" s="1"/>
  <c r="F618" i="7"/>
  <c r="O618" i="7" s="1"/>
  <c r="F620" i="7"/>
  <c r="O621" i="7"/>
  <c r="F622" i="7"/>
  <c r="F625" i="7"/>
  <c r="F627" i="7"/>
  <c r="O627" i="7" s="1"/>
  <c r="F630" i="7"/>
  <c r="O631" i="7"/>
  <c r="F632" i="7"/>
  <c r="F634" i="7"/>
  <c r="F635" i="7"/>
  <c r="O635" i="7" s="1"/>
  <c r="F637" i="7"/>
  <c r="F639" i="7"/>
  <c r="F642" i="7"/>
  <c r="F644" i="7"/>
  <c r="F646" i="7"/>
  <c r="O646" i="7" s="1"/>
  <c r="F647" i="7"/>
  <c r="F649" i="7"/>
  <c r="F651" i="7"/>
  <c r="O651" i="7" s="1"/>
  <c r="F654" i="7"/>
  <c r="F656" i="7"/>
  <c r="F658" i="7"/>
  <c r="O658" i="7" s="1"/>
  <c r="F659" i="7"/>
  <c r="F661" i="7"/>
  <c r="F663" i="7"/>
  <c r="F666" i="7"/>
  <c r="F668" i="7"/>
  <c r="F670" i="7"/>
  <c r="F671" i="7"/>
  <c r="F673" i="7"/>
  <c r="O674" i="7"/>
  <c r="F675" i="7"/>
  <c r="F676" i="7"/>
  <c r="O677" i="7"/>
  <c r="F678" i="7"/>
  <c r="F680" i="7"/>
  <c r="O681" i="7"/>
  <c r="F683" i="7"/>
  <c r="F685" i="7"/>
  <c r="O685" i="7" s="1"/>
  <c r="F687" i="7"/>
  <c r="F688" i="7"/>
  <c r="F690" i="7"/>
  <c r="F692" i="7"/>
  <c r="F695" i="7"/>
  <c r="F697" i="7"/>
  <c r="F699" i="7"/>
  <c r="O699" i="7" s="1"/>
  <c r="F700" i="7"/>
  <c r="F702" i="7"/>
  <c r="F704" i="7"/>
  <c r="F707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F728" i="7"/>
  <c r="F731" i="7"/>
  <c r="F733" i="7"/>
  <c r="F735" i="7"/>
  <c r="O735" i="7" s="1"/>
  <c r="F736" i="7"/>
  <c r="F738" i="7"/>
  <c r="O738" i="7" s="1"/>
  <c r="F740" i="7"/>
  <c r="F743" i="7"/>
  <c r="O743" i="7" s="1"/>
  <c r="F745" i="7"/>
  <c r="F747" i="7"/>
  <c r="F748" i="7"/>
  <c r="F750" i="7"/>
  <c r="F752" i="7"/>
  <c r="F755" i="7"/>
  <c r="F757" i="7"/>
  <c r="F759" i="7"/>
  <c r="F760" i="7"/>
  <c r="F762" i="7"/>
  <c r="F764" i="7"/>
  <c r="F767" i="7"/>
  <c r="F769" i="7"/>
  <c r="O771" i="7"/>
  <c r="F772" i="7"/>
  <c r="F774" i="7"/>
  <c r="O774" i="7" s="1"/>
  <c r="F776" i="7"/>
  <c r="F779" i="7"/>
  <c r="F781" i="7"/>
  <c r="F784" i="7"/>
  <c r="F786" i="7"/>
  <c r="F788" i="7"/>
  <c r="F791" i="7"/>
  <c r="F793" i="7"/>
  <c r="F796" i="7"/>
  <c r="F798" i="7"/>
  <c r="F800" i="7"/>
  <c r="O802" i="7"/>
  <c r="F803" i="7"/>
  <c r="F805" i="7"/>
  <c r="F808" i="7"/>
  <c r="F810" i="7"/>
  <c r="O810" i="7" s="1"/>
  <c r="F812" i="7"/>
  <c r="F815" i="7"/>
  <c r="F817" i="7"/>
  <c r="F820" i="7"/>
  <c r="F822" i="7"/>
  <c r="O822" i="7" s="1"/>
  <c r="F825" i="7"/>
  <c r="O825" i="7" s="1"/>
  <c r="F827" i="7"/>
  <c r="F830" i="7"/>
  <c r="F832" i="7"/>
  <c r="O832" i="7" s="1"/>
  <c r="F837" i="7"/>
  <c r="F839" i="7"/>
  <c r="O839" i="7" s="1"/>
  <c r="F842" i="7"/>
  <c r="F844" i="7"/>
  <c r="F849" i="7"/>
  <c r="F851" i="7"/>
  <c r="F854" i="7"/>
  <c r="F856" i="7"/>
  <c r="F861" i="7"/>
  <c r="O861" i="7" s="1"/>
  <c r="F866" i="7"/>
  <c r="F878" i="7"/>
  <c r="F890" i="7"/>
  <c r="F902" i="7"/>
  <c r="F914" i="7"/>
  <c r="F926" i="7"/>
  <c r="F938" i="7"/>
  <c r="F950" i="7"/>
  <c r="F962" i="7"/>
  <c r="F974" i="7"/>
  <c r="F986" i="7"/>
  <c r="F997" i="7"/>
  <c r="F1009" i="7"/>
  <c r="F1026" i="7"/>
  <c r="F1031" i="7"/>
  <c r="F1036" i="7"/>
  <c r="O1046" i="7"/>
  <c r="F1048" i="7"/>
  <c r="F1060" i="7"/>
  <c r="O1070" i="7"/>
  <c r="F1072" i="7"/>
  <c r="O1072" i="7" s="1"/>
  <c r="F1084" i="7"/>
  <c r="F1173" i="7"/>
  <c r="H1331" i="7"/>
  <c r="H1401" i="7"/>
  <c r="H1437" i="7"/>
  <c r="G1497" i="7"/>
  <c r="F1794" i="7"/>
  <c r="G1847" i="7"/>
  <c r="F1926" i="7"/>
  <c r="H1978" i="7"/>
  <c r="O1749" i="7"/>
  <c r="O1758" i="7"/>
  <c r="O2193" i="7"/>
  <c r="O1725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G1446" i="7"/>
  <c r="G1458" i="7"/>
  <c r="G1482" i="7"/>
  <c r="F2189" i="7"/>
  <c r="F2201" i="7"/>
  <c r="O2225" i="7"/>
  <c r="G2238" i="7"/>
  <c r="G2262" i="7"/>
  <c r="G2274" i="7"/>
  <c r="O23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G2153" i="7"/>
  <c r="H2226" i="7"/>
  <c r="H2274" i="7"/>
  <c r="H2298" i="7"/>
  <c r="H2454" i="7"/>
  <c r="F2548" i="7"/>
  <c r="F2560" i="7"/>
  <c r="F2608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G1516" i="7"/>
  <c r="F1527" i="7"/>
  <c r="G1528" i="7"/>
  <c r="F1539" i="7"/>
  <c r="G1540" i="7"/>
  <c r="F1551" i="7"/>
  <c r="G1552" i="7"/>
  <c r="F1563" i="7"/>
  <c r="G1564" i="7"/>
  <c r="F1575" i="7"/>
  <c r="G1576" i="7"/>
  <c r="F1587" i="7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F2343" i="7"/>
  <c r="F2355" i="7"/>
  <c r="F2367" i="7"/>
  <c r="O2367" i="7" s="1"/>
  <c r="F2379" i="7"/>
  <c r="F2391" i="7"/>
  <c r="F2403" i="7"/>
  <c r="O2403" i="7" s="1"/>
  <c r="F2415" i="7"/>
  <c r="O2415" i="7" s="1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I1415" i="6"/>
  <c r="I1415" i="7"/>
  <c r="I1637" i="6"/>
  <c r="I1637" i="7"/>
  <c r="I1666" i="6"/>
  <c r="I1666" i="7"/>
  <c r="I1690" i="6"/>
  <c r="I1690" i="7"/>
  <c r="I1702" i="6"/>
  <c r="I1702" i="7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G1470" i="7"/>
  <c r="G1494" i="7"/>
  <c r="G1938" i="7"/>
  <c r="H2035" i="7"/>
  <c r="F2165" i="7"/>
  <c r="F2177" i="7"/>
  <c r="G2250" i="7"/>
  <c r="G2286" i="7"/>
  <c r="G2298" i="7"/>
  <c r="O2333" i="7"/>
  <c r="H2515" i="7"/>
  <c r="H2527" i="7"/>
  <c r="H2539" i="7"/>
  <c r="H2551" i="7"/>
  <c r="H2563" i="7"/>
  <c r="H2575" i="7"/>
  <c r="H2587" i="7"/>
  <c r="H2599" i="7"/>
  <c r="H261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F2656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O1934" i="7" s="1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G2163" i="7"/>
  <c r="F2174" i="7"/>
  <c r="G2175" i="7"/>
  <c r="F2186" i="7"/>
  <c r="G2187" i="7"/>
  <c r="F2198" i="7"/>
  <c r="G2199" i="7"/>
  <c r="F2210" i="7"/>
  <c r="G2211" i="7"/>
  <c r="F2222" i="7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I1484" i="6"/>
  <c r="I1484" i="7"/>
  <c r="I1496" i="6"/>
  <c r="I1496" i="7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I1571" i="6"/>
  <c r="I1571" i="7"/>
  <c r="I1583" i="6"/>
  <c r="I1583" i="7"/>
  <c r="I1612" i="6"/>
  <c r="I1612" i="7"/>
  <c r="I1617" i="6"/>
  <c r="I1617" i="7"/>
  <c r="I1629" i="6"/>
  <c r="I1629" i="7"/>
  <c r="O1629" i="7" s="1"/>
  <c r="I1641" i="6"/>
  <c r="I1641" i="7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I1894" i="6"/>
  <c r="I1894" i="7"/>
  <c r="I1906" i="6"/>
  <c r="I1906" i="7"/>
  <c r="I1918" i="6"/>
  <c r="I1918" i="7"/>
  <c r="I1930" i="6"/>
  <c r="I1930" i="7"/>
  <c r="I1940" i="6"/>
  <c r="I1940" i="7"/>
  <c r="O1940" i="7" s="1"/>
  <c r="I1945" i="6"/>
  <c r="I1945" i="7"/>
  <c r="I1957" i="6"/>
  <c r="I1957" i="7"/>
  <c r="I1962" i="6"/>
  <c r="I1962" i="7"/>
  <c r="I1974" i="6"/>
  <c r="I1974" i="7"/>
  <c r="I1986" i="6"/>
  <c r="I1986" i="7"/>
  <c r="O1986" i="7" s="1"/>
  <c r="I1998" i="6"/>
  <c r="I1998" i="7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I2083" i="6"/>
  <c r="I2083" i="7"/>
  <c r="I2095" i="6"/>
  <c r="I2095" i="7"/>
  <c r="I2107" i="6"/>
  <c r="I2107" i="7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I2264" i="6"/>
  <c r="I2264" i="7"/>
  <c r="I2276" i="6"/>
  <c r="I2276" i="7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I2637" i="6"/>
  <c r="I2637" i="7"/>
  <c r="I2647" i="6"/>
  <c r="I2647" i="7"/>
  <c r="O2647" i="7" s="1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G2594" i="7"/>
  <c r="G2606" i="7"/>
  <c r="F2617" i="7"/>
  <c r="G2618" i="7"/>
  <c r="F2629" i="7"/>
  <c r="F2641" i="7"/>
  <c r="G2642" i="7"/>
  <c r="I1337" i="6"/>
  <c r="I1337" i="7"/>
  <c r="I1349" i="6"/>
  <c r="I1349" i="7"/>
  <c r="O1349" i="7" s="1"/>
  <c r="I1361" i="6"/>
  <c r="I1361" i="7"/>
  <c r="I1373" i="6"/>
  <c r="I1373" i="7"/>
  <c r="I1385" i="6"/>
  <c r="I1385" i="7"/>
  <c r="O1385" i="7" s="1"/>
  <c r="I1390" i="6"/>
  <c r="I1390" i="7"/>
  <c r="I1402" i="6"/>
  <c r="I1402" i="7"/>
  <c r="O1402" i="7" s="1"/>
  <c r="I1414" i="6"/>
  <c r="I1414" i="7"/>
  <c r="I1426" i="6"/>
  <c r="I1426" i="7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I1607" i="6"/>
  <c r="I1607" i="7"/>
  <c r="O1607" i="7" s="1"/>
  <c r="I1624" i="6"/>
  <c r="I1624" i="7"/>
  <c r="I1636" i="6"/>
  <c r="I1636" i="7"/>
  <c r="I1648" i="6"/>
  <c r="I1648" i="7"/>
  <c r="I1653" i="6"/>
  <c r="I1653" i="7"/>
  <c r="I1665" i="6"/>
  <c r="I1665" i="7"/>
  <c r="O1665" i="7" s="1"/>
  <c r="I1677" i="6"/>
  <c r="I1677" i="7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I1783" i="6"/>
  <c r="I1783" i="7"/>
  <c r="I1795" i="6"/>
  <c r="I1795" i="7"/>
  <c r="O1795" i="7" s="1"/>
  <c r="I1807" i="6"/>
  <c r="I1807" i="7"/>
  <c r="I1819" i="6"/>
  <c r="I1819" i="7"/>
  <c r="I1831" i="6"/>
  <c r="I1831" i="7"/>
  <c r="O1831" i="7" s="1"/>
  <c r="I1843" i="6"/>
  <c r="I1843" i="7"/>
  <c r="I1855" i="6"/>
  <c r="I1855" i="7"/>
  <c r="I1867" i="6"/>
  <c r="I1867" i="7"/>
  <c r="O1867" i="7" s="1"/>
  <c r="I1889" i="6"/>
  <c r="I1889" i="7"/>
  <c r="I1901" i="6"/>
  <c r="I1901" i="7"/>
  <c r="I1913" i="6"/>
  <c r="I1913" i="7"/>
  <c r="O1913" i="7" s="1"/>
  <c r="I1925" i="6"/>
  <c r="I1925" i="7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I2044" i="6"/>
  <c r="I2044" i="7"/>
  <c r="I2056" i="6"/>
  <c r="I2056" i="7"/>
  <c r="I2061" i="6"/>
  <c r="I2061" i="7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H2558" i="6"/>
  <c r="I2129" i="6"/>
  <c r="I2030" i="6"/>
  <c r="I1745" i="6"/>
  <c r="F1332" i="7"/>
  <c r="O1332" i="7" s="1"/>
  <c r="F1344" i="7"/>
  <c r="F1356" i="7"/>
  <c r="F1368" i="7"/>
  <c r="F1380" i="7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G2365" i="7"/>
  <c r="G2377" i="7"/>
  <c r="F2388" i="7"/>
  <c r="G2389" i="7"/>
  <c r="F2400" i="7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H50" i="6"/>
  <c r="H6" i="5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527" i="3"/>
  <c r="D252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541" i="3"/>
  <c r="D2541" i="3"/>
  <c r="O2625" i="7" l="1"/>
  <c r="O877" i="7"/>
  <c r="O853" i="7"/>
  <c r="O400" i="7"/>
  <c r="O1426" i="7"/>
  <c r="O1173" i="7"/>
  <c r="O1946" i="7"/>
  <c r="O1224" i="7"/>
  <c r="O659" i="7"/>
  <c r="O2405" i="7"/>
  <c r="O2261" i="7"/>
  <c r="O364" i="7"/>
  <c r="O1487" i="7"/>
  <c r="O490" i="7"/>
  <c r="O1990" i="7"/>
  <c r="O1260" i="7"/>
  <c r="O2061" i="7"/>
  <c r="O889" i="7"/>
  <c r="O2095" i="7"/>
  <c r="O1845" i="7"/>
  <c r="O1797" i="7"/>
  <c r="O1753" i="7"/>
  <c r="O1255" i="7"/>
  <c r="O1243" i="7"/>
  <c r="O1209" i="7"/>
  <c r="O2135" i="7"/>
  <c r="O1891" i="7"/>
  <c r="O961" i="7"/>
  <c r="O949" i="7"/>
  <c r="O1894" i="7"/>
  <c r="O1175" i="7"/>
  <c r="O1163" i="7"/>
  <c r="O1139" i="7"/>
  <c r="O1127" i="7"/>
  <c r="O1103" i="7"/>
  <c r="O1106" i="7"/>
  <c r="O979" i="7"/>
  <c r="O1421" i="7"/>
  <c r="O684" i="7"/>
  <c r="O1002" i="7"/>
  <c r="O1019" i="7"/>
  <c r="O971" i="7"/>
  <c r="O935" i="7"/>
  <c r="O863" i="7"/>
  <c r="O459" i="7"/>
  <c r="O740" i="7"/>
  <c r="O1457" i="7"/>
  <c r="O2280" i="7"/>
  <c r="O1418" i="7"/>
  <c r="R3" i="7"/>
  <c r="V3" i="7" s="1"/>
  <c r="O1472" i="7"/>
  <c r="O1306" i="7"/>
  <c r="O965" i="7"/>
  <c r="O818" i="7"/>
  <c r="O480" i="7"/>
  <c r="O1179" i="7"/>
  <c r="O1976" i="7"/>
  <c r="O1007" i="7"/>
  <c r="O906" i="7"/>
  <c r="O858" i="7"/>
  <c r="O1493" i="7"/>
  <c r="O517" i="7"/>
  <c r="S4" i="7"/>
  <c r="R4" i="7"/>
  <c r="Q4" i="7"/>
  <c r="T4" i="7"/>
  <c r="O1232" i="7"/>
  <c r="O1014" i="7"/>
  <c r="O941" i="7"/>
  <c r="O917" i="7"/>
  <c r="O332" i="7"/>
  <c r="O834" i="7"/>
  <c r="T2" i="7"/>
  <c r="S2" i="7"/>
  <c r="Q2" i="7"/>
  <c r="R2" i="7"/>
  <c r="O1147" i="7"/>
  <c r="O1282" i="7"/>
  <c r="O1270" i="7"/>
  <c r="O1191" i="7"/>
  <c r="O1143" i="7"/>
  <c r="O2275" i="7"/>
  <c r="O1266" i="7"/>
  <c r="O1242" i="7"/>
  <c r="O1230" i="7"/>
  <c r="O930" i="7"/>
  <c r="O947" i="7"/>
  <c r="O1274" i="7"/>
  <c r="O1010" i="7"/>
  <c r="O998" i="7"/>
  <c r="O693" i="7"/>
  <c r="O434" i="7"/>
  <c r="O362" i="7"/>
  <c r="O1089" i="7"/>
  <c r="O1029" i="7"/>
  <c r="O933" i="7"/>
  <c r="O780" i="7"/>
  <c r="O529" i="7"/>
  <c r="O838" i="7"/>
  <c r="O483" i="7"/>
  <c r="O1496" i="7"/>
  <c r="O1301" i="7"/>
  <c r="O1183" i="7"/>
  <c r="O1001" i="7"/>
  <c r="O893" i="7"/>
  <c r="O1565" i="7"/>
  <c r="O243" i="7"/>
  <c r="O942" i="7"/>
  <c r="O978" i="7"/>
  <c r="O531" i="7"/>
  <c r="O1602" i="7"/>
  <c r="O1318" i="7"/>
  <c r="O1155" i="7"/>
  <c r="O1107" i="7"/>
  <c r="O1411" i="7"/>
  <c r="O356" i="7"/>
  <c r="O894" i="7"/>
  <c r="O899" i="7"/>
  <c r="O1085" i="7"/>
  <c r="O1073" i="7"/>
  <c r="O1049" i="7"/>
  <c r="O1037" i="7"/>
  <c r="O541" i="7"/>
  <c r="O437" i="7"/>
  <c r="O1918" i="7"/>
  <c r="O929" i="7"/>
  <c r="O439" i="7"/>
  <c r="O770" i="7"/>
  <c r="O966" i="7"/>
  <c r="O2276" i="7"/>
  <c r="O842" i="7"/>
  <c r="O728" i="7"/>
  <c r="O552" i="7"/>
  <c r="O1423" i="7"/>
  <c r="O2000" i="7"/>
  <c r="O1298" i="7"/>
  <c r="O1286" i="7"/>
  <c r="O468" i="7"/>
  <c r="O816" i="7"/>
  <c r="O720" i="7"/>
  <c r="O589" i="7"/>
  <c r="O556" i="7"/>
  <c r="O1094" i="7"/>
  <c r="O1058" i="7"/>
  <c r="O1022" i="7"/>
  <c r="O705" i="7"/>
  <c r="O471" i="7"/>
  <c r="O1983" i="7"/>
  <c r="O986" i="7"/>
  <c r="O926" i="7"/>
  <c r="O661" i="7"/>
  <c r="O1703" i="7"/>
  <c r="O828" i="7"/>
  <c r="O883" i="7"/>
  <c r="O981" i="7"/>
  <c r="O957" i="7"/>
  <c r="O945" i="7"/>
  <c r="O909" i="7"/>
  <c r="O873" i="7"/>
  <c r="O2364" i="7"/>
  <c r="O2360" i="7"/>
  <c r="O914" i="7"/>
  <c r="O800" i="7"/>
  <c r="O598" i="7"/>
  <c r="O955" i="7"/>
  <c r="O845" i="7"/>
  <c r="O1529" i="7"/>
  <c r="O422" i="7"/>
  <c r="O456" i="7"/>
  <c r="O244" i="7"/>
  <c r="O2252" i="7"/>
  <c r="O962" i="7"/>
  <c r="O854" i="7"/>
  <c r="O1262" i="7"/>
  <c r="O1250" i="7"/>
  <c r="O2167" i="7"/>
  <c r="O1077" i="7"/>
  <c r="O501" i="7"/>
  <c r="O1669" i="7"/>
  <c r="O386" i="7"/>
  <c r="O321" i="7"/>
  <c r="O792" i="7"/>
  <c r="O744" i="7"/>
  <c r="O572" i="7"/>
  <c r="O500" i="7"/>
  <c r="O288" i="7"/>
  <c r="O652" i="7"/>
  <c r="O582" i="7"/>
  <c r="O950" i="7"/>
  <c r="O890" i="7"/>
  <c r="O812" i="7"/>
  <c r="O764" i="7"/>
  <c r="O692" i="7"/>
  <c r="O557" i="7"/>
  <c r="O1149" i="7"/>
  <c r="O1017" i="7"/>
  <c r="O2215" i="7"/>
  <c r="O1942" i="7"/>
  <c r="O1433" i="7"/>
  <c r="O1067" i="7"/>
  <c r="O732" i="7"/>
  <c r="O990" i="7"/>
  <c r="O1368" i="7"/>
  <c r="O878" i="7"/>
  <c r="O776" i="7"/>
  <c r="O704" i="7"/>
  <c r="O991" i="7"/>
  <c r="O919" i="7"/>
  <c r="O1021" i="7"/>
  <c r="O794" i="7"/>
  <c r="O737" i="7"/>
  <c r="O1053" i="7"/>
  <c r="O1849" i="7"/>
  <c r="O1741" i="7"/>
  <c r="O1777" i="7"/>
  <c r="O1931" i="7"/>
  <c r="O2564" i="7"/>
  <c r="O2456" i="7"/>
  <c r="O2118" i="7"/>
  <c r="O2353" i="7"/>
  <c r="O2341" i="7"/>
  <c r="O2196" i="7"/>
  <c r="O741" i="7"/>
  <c r="O1481" i="7"/>
  <c r="O1131" i="7"/>
  <c r="O1006" i="7"/>
  <c r="O1043" i="7"/>
  <c r="O549" i="7"/>
  <c r="O623" i="7"/>
  <c r="O536" i="7"/>
  <c r="O997" i="7"/>
  <c r="O716" i="7"/>
  <c r="O1238" i="7"/>
  <c r="O1486" i="7"/>
  <c r="O1438" i="7"/>
  <c r="O778" i="7"/>
  <c r="O616" i="7"/>
  <c r="O565" i="7"/>
  <c r="O959" i="7"/>
  <c r="O923" i="7"/>
  <c r="O1061" i="7"/>
  <c r="O969" i="7"/>
  <c r="O897" i="7"/>
  <c r="O667" i="7"/>
  <c r="O643" i="7"/>
  <c r="O505" i="7"/>
  <c r="O1130" i="7"/>
  <c r="O493" i="7"/>
  <c r="O680" i="7"/>
  <c r="O1188" i="7"/>
  <c r="O1399" i="7"/>
  <c r="O1078" i="7"/>
  <c r="O918" i="7"/>
  <c r="O765" i="7"/>
  <c r="O782" i="7"/>
  <c r="O882" i="7"/>
  <c r="O846" i="7"/>
  <c r="O1213" i="7"/>
  <c r="O604" i="7"/>
  <c r="O902" i="7"/>
  <c r="O752" i="7"/>
  <c r="O368" i="7"/>
  <c r="O717" i="7"/>
  <c r="O404" i="7"/>
  <c r="O1322" i="7"/>
  <c r="O1541" i="7"/>
  <c r="O1505" i="7"/>
  <c r="O974" i="7"/>
  <c r="O1459" i="7"/>
  <c r="O954" i="7"/>
  <c r="O1101" i="7"/>
  <c r="O1042" i="7"/>
  <c r="O233" i="7"/>
  <c r="O478" i="7"/>
  <c r="O1254" i="7"/>
  <c r="O788" i="7"/>
  <c r="O1214" i="7"/>
  <c r="O1294" i="7"/>
  <c r="O1167" i="7"/>
  <c r="O1079" i="7"/>
  <c r="O327" i="7"/>
  <c r="O384" i="7"/>
  <c r="O866" i="7"/>
  <c r="O1435" i="7"/>
  <c r="O789" i="7"/>
  <c r="O602" i="7"/>
  <c r="O586" i="7"/>
  <c r="O1483" i="7"/>
  <c r="O806" i="7"/>
  <c r="O689" i="7"/>
  <c r="O672" i="7"/>
  <c r="O636" i="7"/>
  <c r="O248" i="7"/>
  <c r="O1060" i="7"/>
  <c r="O938" i="7"/>
  <c r="O830" i="7"/>
  <c r="O564" i="7"/>
  <c r="O520" i="7"/>
  <c r="O285" i="7"/>
  <c r="O1310" i="7"/>
  <c r="O1445" i="7"/>
  <c r="O1409" i="7"/>
  <c r="O1187" i="7"/>
  <c r="O1151" i="7"/>
  <c r="O1115" i="7"/>
  <c r="O462" i="7"/>
  <c r="O813" i="7"/>
  <c r="O606" i="7"/>
  <c r="O2227" i="7"/>
  <c r="O2506" i="7"/>
  <c r="O2494" i="7"/>
  <c r="O2429" i="7"/>
  <c r="O2398" i="7"/>
  <c r="O2492" i="7"/>
  <c r="O1809" i="7"/>
  <c r="O1785" i="7"/>
  <c r="O2026" i="7"/>
  <c r="O2154" i="7"/>
  <c r="O2021" i="7"/>
  <c r="O2181" i="7"/>
  <c r="O1879" i="7"/>
  <c r="O2624" i="7"/>
  <c r="O1843" i="7"/>
  <c r="O1771" i="7"/>
  <c r="O2299" i="7"/>
  <c r="O1617" i="7"/>
  <c r="O2200" i="7"/>
  <c r="O2082" i="7"/>
  <c r="O1547" i="7"/>
  <c r="O1735" i="7"/>
  <c r="O2176" i="7"/>
  <c r="O1807" i="7"/>
  <c r="O2251" i="7"/>
  <c r="O2446" i="7"/>
  <c r="O2048" i="7"/>
  <c r="O2205" i="7"/>
  <c r="O1903" i="7"/>
  <c r="O2034" i="7"/>
  <c r="O1577" i="7"/>
  <c r="O1641" i="7"/>
  <c r="O2085" i="7"/>
  <c r="O1727" i="7"/>
  <c r="O1551" i="7"/>
  <c r="O2120" i="7"/>
  <c r="O1695" i="7"/>
  <c r="O1659" i="7"/>
  <c r="O2162" i="7"/>
  <c r="O2331" i="7"/>
  <c r="O2039" i="7"/>
  <c r="O2222" i="7"/>
  <c r="O1587" i="7"/>
  <c r="O1515" i="7"/>
  <c r="O2166" i="7"/>
  <c r="O2202" i="7"/>
  <c r="O1978" i="7"/>
  <c r="O2381" i="7"/>
  <c r="O2345" i="7"/>
  <c r="O2309" i="7"/>
  <c r="O2273" i="7"/>
  <c r="O1510" i="7"/>
  <c r="O1684" i="7"/>
  <c r="O2147" i="7"/>
  <c r="O2111" i="7"/>
  <c r="O2075" i="7"/>
  <c r="O2002" i="7"/>
  <c r="O1988" i="7"/>
  <c r="O1964" i="7"/>
  <c r="O1833" i="7"/>
  <c r="O1713" i="7"/>
  <c r="O2133" i="7"/>
  <c r="O1819" i="7"/>
  <c r="O2613" i="7"/>
  <c r="O2516" i="7"/>
  <c r="O2036" i="7"/>
  <c r="O1929" i="7"/>
  <c r="O2374" i="7"/>
  <c r="O2266" i="7"/>
  <c r="O1855" i="7"/>
  <c r="O1783" i="7"/>
  <c r="O1711" i="7"/>
  <c r="O1566" i="7"/>
  <c r="O1905" i="7"/>
  <c r="O2109" i="7"/>
  <c r="O1553" i="7"/>
  <c r="O1857" i="7"/>
  <c r="O2326" i="7"/>
  <c r="O2218" i="7"/>
  <c r="O2637" i="7"/>
  <c r="O2576" i="7"/>
  <c r="O2422" i="7"/>
  <c r="O2350" i="7"/>
  <c r="O2242" i="7"/>
  <c r="O2400" i="7"/>
  <c r="O2469" i="7"/>
  <c r="O2130" i="7"/>
  <c r="O2094" i="7"/>
  <c r="O1747" i="7"/>
  <c r="O2198" i="7"/>
  <c r="O2487" i="7"/>
  <c r="O1881" i="7"/>
  <c r="O1761" i="7"/>
  <c r="O2629" i="7"/>
  <c r="O2143" i="7"/>
  <c r="O2071" i="7"/>
  <c r="O1998" i="7"/>
  <c r="O1571" i="7"/>
  <c r="O2203" i="7"/>
  <c r="O2237" i="7"/>
  <c r="O2290" i="7"/>
  <c r="O1534" i="7"/>
  <c r="O1930" i="7"/>
  <c r="O1619" i="7"/>
  <c r="O2179" i="7"/>
  <c r="O1925" i="7"/>
  <c r="O1582" i="7"/>
  <c r="O1677" i="7"/>
  <c r="O1949" i="7"/>
  <c r="O2107" i="7"/>
  <c r="O2027" i="7"/>
  <c r="O1962" i="7"/>
  <c r="O1906" i="7"/>
  <c r="O1782" i="7"/>
  <c r="O2530" i="7"/>
  <c r="O2529" i="7"/>
  <c r="O1702" i="7"/>
  <c r="O2540" i="7"/>
  <c r="O1558" i="7"/>
  <c r="O2581" i="7"/>
  <c r="O2157" i="7"/>
  <c r="O2080" i="7"/>
  <c r="O1889" i="7"/>
  <c r="O1653" i="7"/>
  <c r="O2159" i="7"/>
  <c r="O2482" i="7"/>
  <c r="O2458" i="7"/>
  <c r="O2434" i="7"/>
  <c r="O2357" i="7"/>
  <c r="O2321" i="7"/>
  <c r="O2249" i="7"/>
  <c r="O2087" i="7"/>
  <c r="O2263" i="7"/>
  <c r="O2024" i="7"/>
  <c r="O1882" i="7"/>
  <c r="O1660" i="7"/>
  <c r="O528" i="7"/>
  <c r="O1284" i="7"/>
  <c r="O1267" i="7"/>
  <c r="O1231" i="7"/>
  <c r="O1197" i="7"/>
  <c r="O989" i="7"/>
  <c r="O953" i="7"/>
  <c r="O421" i="7"/>
  <c r="S5" i="7"/>
  <c r="O444" i="7"/>
  <c r="O591" i="7"/>
  <c r="O958" i="7"/>
  <c r="O934" i="7"/>
  <c r="O397" i="7"/>
  <c r="T5" i="7"/>
  <c r="O829" i="7"/>
  <c r="O224" i="7"/>
  <c r="O1361" i="7"/>
  <c r="O1084" i="7"/>
  <c r="O726" i="7"/>
  <c r="O675" i="7"/>
  <c r="O1121" i="7"/>
  <c r="O881" i="7"/>
  <c r="O871" i="7"/>
  <c r="O862" i="7"/>
  <c r="O410" i="7"/>
  <c r="O545" i="7"/>
  <c r="O1025" i="7"/>
  <c r="O886" i="7"/>
  <c r="O1247" i="7"/>
  <c r="O1414" i="7"/>
  <c r="O762" i="7"/>
  <c r="O639" i="7"/>
  <c r="O429" i="7"/>
  <c r="O349" i="7"/>
  <c r="O525" i="7"/>
  <c r="O1334" i="7"/>
  <c r="O581" i="7"/>
  <c r="O1105" i="7"/>
  <c r="O1462" i="7"/>
  <c r="O907" i="7"/>
  <c r="O823" i="7"/>
  <c r="O277" i="7"/>
  <c r="O344" i="7"/>
  <c r="O851" i="7"/>
  <c r="O1113" i="7"/>
  <c r="O1177" i="7"/>
  <c r="O1041" i="7"/>
  <c r="O1015" i="7"/>
  <c r="O1380" i="7"/>
  <c r="O798" i="7"/>
  <c r="O1264" i="7"/>
  <c r="O1141" i="7"/>
  <c r="O1069" i="7"/>
  <c r="O982" i="7"/>
  <c r="O267" i="7"/>
  <c r="O373" i="7"/>
  <c r="O910" i="7"/>
  <c r="O1650" i="7"/>
  <c r="O1614" i="7"/>
  <c r="O1325" i="7"/>
  <c r="O761" i="7"/>
  <c r="O232" i="7"/>
  <c r="O212" i="7"/>
  <c r="O819" i="7"/>
  <c r="O210" i="7"/>
  <c r="O1005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1390" i="7"/>
  <c r="O1248" i="7"/>
  <c r="O1300" i="7"/>
  <c r="O451" i="7"/>
  <c r="R5" i="7"/>
  <c r="O831" i="7"/>
  <c r="O1631" i="7"/>
  <c r="O324" i="7"/>
  <c r="O613" i="7"/>
  <c r="O574" i="7"/>
  <c r="O1283" i="7"/>
  <c r="O995" i="7"/>
  <c r="O887" i="7"/>
  <c r="O393" i="7"/>
  <c r="O943" i="7"/>
  <c r="O241" i="7"/>
  <c r="O320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U3" i="7" l="1"/>
  <c r="V5" i="7"/>
  <c r="U5" i="7"/>
  <c r="U4" i="7"/>
  <c r="V4" i="7"/>
  <c r="V2" i="7"/>
  <c r="U2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G19" i="3"/>
  <c r="F19" i="3" l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H20" i="3"/>
  <c r="I20" i="3" s="1"/>
  <c r="F21" i="3"/>
  <c r="G21" i="3"/>
  <c r="Q9" i="7" l="1"/>
  <c r="U9" i="7" s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G22" i="3"/>
  <c r="H21" i="3"/>
  <c r="I21" i="3" s="1"/>
  <c r="F22" i="3"/>
  <c r="V9" i="7" l="1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F23" i="3"/>
  <c r="H22" i="3"/>
  <c r="I22" i="3" s="1"/>
  <c r="G23" i="3"/>
  <c r="P12" i="7" l="1"/>
  <c r="S12" i="7" s="1"/>
  <c r="Q12" i="7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G24" i="3"/>
  <c r="F24" i="3"/>
  <c r="H23" i="3"/>
  <c r="I23" i="3" s="1"/>
  <c r="T12" i="7" l="1"/>
  <c r="R12" i="7"/>
  <c r="P13" i="7"/>
  <c r="R13" i="7" s="1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5" i="7"/>
  <c r="G26" i="3"/>
  <c r="F26" i="3"/>
  <c r="H25" i="3"/>
  <c r="I25" i="3" s="1"/>
  <c r="N35" i="7" l="1"/>
  <c r="Q14" i="7"/>
  <c r="V14" i="7" s="1"/>
  <c r="T14" i="7"/>
  <c r="S14" i="7"/>
  <c r="J16" i="6"/>
  <c r="J16" i="7"/>
  <c r="L16" i="6"/>
  <c r="L16" i="7"/>
  <c r="P15" i="7"/>
  <c r="K16" i="6"/>
  <c r="K16" i="7"/>
  <c r="D36" i="6"/>
  <c r="D36" i="7"/>
  <c r="C25" i="6"/>
  <c r="C25" i="7"/>
  <c r="M25" i="7" s="1"/>
  <c r="E35" i="6"/>
  <c r="G17" i="5"/>
  <c r="F17" i="5"/>
  <c r="H17" i="5"/>
  <c r="H26" i="3"/>
  <c r="I26" i="3" s="1"/>
  <c r="F27" i="3"/>
  <c r="G27" i="3"/>
  <c r="U14" i="7" l="1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H28" i="3"/>
  <c r="I28" i="3" s="1"/>
  <c r="F29" i="3"/>
  <c r="G29" i="3"/>
  <c r="R17" i="7" l="1"/>
  <c r="S17" i="7"/>
  <c r="T17" i="7"/>
  <c r="V17" i="7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G33" i="3"/>
  <c r="H32" i="3"/>
  <c r="I32" i="3" s="1"/>
  <c r="F33" i="3"/>
  <c r="P22" i="7" l="1"/>
  <c r="T22" i="7" s="1"/>
  <c r="Q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H33" i="3"/>
  <c r="I33" i="3" s="1"/>
  <c r="F34" i="3"/>
  <c r="G34" i="3"/>
  <c r="S22" i="7" l="1"/>
  <c r="R22" i="7"/>
  <c r="P23" i="7"/>
  <c r="S23" i="7" s="1"/>
  <c r="L24" i="6"/>
  <c r="L24" i="7"/>
  <c r="K24" i="6"/>
  <c r="K24" i="7"/>
  <c r="R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G35" i="3"/>
  <c r="F35" i="3"/>
  <c r="H34" i="3"/>
  <c r="I34" i="3" s="1"/>
  <c r="Q23" i="7" l="1"/>
  <c r="U23" i="7" s="1"/>
  <c r="T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F36" i="3"/>
  <c r="H35" i="3"/>
  <c r="I35" i="3" s="1"/>
  <c r="G36" i="3"/>
  <c r="V23" i="7" l="1"/>
  <c r="P25" i="7"/>
  <c r="R25" i="7" s="1"/>
  <c r="J26" i="6"/>
  <c r="J26" i="7"/>
  <c r="K26" i="6"/>
  <c r="K26" i="7"/>
  <c r="L26" i="6"/>
  <c r="L26" i="7"/>
  <c r="S24" i="7"/>
  <c r="Q24" i="7"/>
  <c r="R24" i="7"/>
  <c r="T24" i="7"/>
  <c r="D46" i="6"/>
  <c r="D46" i="7"/>
  <c r="C35" i="6"/>
  <c r="C35" i="7"/>
  <c r="M35" i="7" s="1"/>
  <c r="G27" i="5"/>
  <c r="F27" i="5"/>
  <c r="H27" i="5"/>
  <c r="G37" i="3"/>
  <c r="H36" i="3"/>
  <c r="I36" i="3" s="1"/>
  <c r="F37" i="3"/>
  <c r="Q25" i="7" l="1"/>
  <c r="V25" i="7" s="1"/>
  <c r="S25" i="7"/>
  <c r="T25" i="7"/>
  <c r="P26" i="7"/>
  <c r="T26" i="7" s="1"/>
  <c r="V24" i="7"/>
  <c r="U24" i="7"/>
  <c r="L27" i="6"/>
  <c r="L27" i="7"/>
  <c r="J27" i="6"/>
  <c r="J27" i="7"/>
  <c r="K27" i="6"/>
  <c r="K27" i="7"/>
  <c r="D47" i="6"/>
  <c r="D47" i="7"/>
  <c r="C36" i="6"/>
  <c r="C36" i="7"/>
  <c r="M36" i="7" s="1"/>
  <c r="H28" i="5"/>
  <c r="G28" i="5"/>
  <c r="F28" i="5"/>
  <c r="F38" i="3"/>
  <c r="H37" i="3"/>
  <c r="I37" i="3" s="1"/>
  <c r="G38" i="3"/>
  <c r="S26" i="7" l="1"/>
  <c r="R26" i="7"/>
  <c r="Q26" i="7"/>
  <c r="U26" i="7" s="1"/>
  <c r="U25" i="7"/>
  <c r="K28" i="6"/>
  <c r="K28" i="7"/>
  <c r="P27" i="7"/>
  <c r="L28" i="6"/>
  <c r="L28" i="7"/>
  <c r="J28" i="6"/>
  <c r="J28" i="7"/>
  <c r="D48" i="6"/>
  <c r="D48" i="7"/>
  <c r="C37" i="6"/>
  <c r="C37" i="7"/>
  <c r="M37" i="7" s="1"/>
  <c r="G29" i="5"/>
  <c r="F29" i="5"/>
  <c r="H29" i="5"/>
  <c r="G39" i="3"/>
  <c r="H38" i="3"/>
  <c r="I38" i="3" s="1"/>
  <c r="F39" i="3"/>
  <c r="V26" i="7" l="1"/>
  <c r="K29" i="6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G41" i="3"/>
  <c r="H40" i="3"/>
  <c r="I40" i="3" s="1"/>
  <c r="F41" i="3"/>
  <c r="Q29" i="7" l="1"/>
  <c r="U29" i="7" s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F42" i="3"/>
  <c r="H41" i="3"/>
  <c r="I41" i="3" s="1"/>
  <c r="G42" i="3"/>
  <c r="V29" i="7" l="1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F44" i="3"/>
  <c r="H43" i="3"/>
  <c r="I43" i="3" s="1"/>
  <c r="G44" i="3"/>
  <c r="J34" i="6" l="1"/>
  <c r="J34" i="7"/>
  <c r="K34" i="6"/>
  <c r="K34" i="7"/>
  <c r="V31" i="7"/>
  <c r="U31" i="7"/>
  <c r="L34" i="6"/>
  <c r="L34" i="7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G45" i="3"/>
  <c r="H44" i="3"/>
  <c r="I44" i="3" s="1"/>
  <c r="F45" i="3"/>
  <c r="P34" i="7" l="1"/>
  <c r="Q34" i="7" s="1"/>
  <c r="T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H45" i="3"/>
  <c r="F46" i="3"/>
  <c r="I45" i="3"/>
  <c r="G46" i="3"/>
  <c r="R34" i="7" l="1"/>
  <c r="S34" i="7"/>
  <c r="P35" i="7"/>
  <c r="U33" i="7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F50" i="3"/>
  <c r="H49" i="3"/>
  <c r="G50" i="3"/>
  <c r="I49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H66" i="3"/>
  <c r="I66" i="3" s="1"/>
  <c r="F67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G68" i="3"/>
  <c r="F68" i="3"/>
  <c r="H67" i="3"/>
  <c r="I67" i="3" s="1"/>
  <c r="K58" i="6" l="1"/>
  <c r="K58" i="7"/>
  <c r="J58" i="6"/>
  <c r="J58" i="7"/>
  <c r="P57" i="7"/>
  <c r="L58" i="6"/>
  <c r="L58" i="7"/>
  <c r="D78" i="6"/>
  <c r="D78" i="7"/>
  <c r="C67" i="6"/>
  <c r="C67" i="7"/>
  <c r="M67" i="7" s="1"/>
  <c r="F59" i="5"/>
  <c r="G59" i="5"/>
  <c r="H59" i="5"/>
  <c r="F69" i="3"/>
  <c r="H68" i="3"/>
  <c r="I68" i="3" s="1"/>
  <c r="G69" i="3"/>
  <c r="P58" i="7" l="1"/>
  <c r="L59" i="6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G91" i="3"/>
  <c r="F91" i="3"/>
  <c r="H90" i="3"/>
  <c r="I90" i="3" s="1"/>
  <c r="J81" i="6" l="1"/>
  <c r="J81" i="7"/>
  <c r="K81" i="6"/>
  <c r="K81" i="7"/>
  <c r="L81" i="6"/>
  <c r="L81" i="7"/>
  <c r="P80" i="7"/>
  <c r="D101" i="6"/>
  <c r="D101" i="7"/>
  <c r="C90" i="6"/>
  <c r="C90" i="7"/>
  <c r="M90" i="7" s="1"/>
  <c r="H82" i="5"/>
  <c r="G82" i="5"/>
  <c r="F82" i="5"/>
  <c r="H91" i="3"/>
  <c r="I91" i="3" s="1"/>
  <c r="F92" i="3"/>
  <c r="G92" i="3"/>
  <c r="P81" i="7" l="1"/>
  <c r="J82" i="6"/>
  <c r="J82" i="7"/>
  <c r="K82" i="6"/>
  <c r="K82" i="7"/>
  <c r="L82" i="6"/>
  <c r="L82" i="7"/>
  <c r="D102" i="6"/>
  <c r="D102" i="7"/>
  <c r="C91" i="6"/>
  <c r="C91" i="7"/>
  <c r="M91" i="7" s="1"/>
  <c r="H83" i="5"/>
  <c r="G83" i="5"/>
  <c r="F83" i="5"/>
  <c r="G93" i="3"/>
  <c r="F93" i="3"/>
  <c r="H92" i="3"/>
  <c r="I92" i="3" s="1"/>
  <c r="P82" i="7" l="1"/>
  <c r="L83" i="6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M95" i="7" s="1"/>
  <c r="G87" i="5"/>
  <c r="F87" i="5"/>
  <c r="H87" i="5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F102" i="3"/>
  <c r="H101" i="3"/>
  <c r="I101" i="3"/>
  <c r="G102" i="3"/>
  <c r="P91" i="7" l="1"/>
  <c r="K92" i="6"/>
  <c r="K92" i="7"/>
  <c r="J92" i="6"/>
  <c r="J92" i="7"/>
  <c r="L92" i="6"/>
  <c r="L92" i="7"/>
  <c r="D112" i="6"/>
  <c r="D112" i="7"/>
  <c r="C101" i="6"/>
  <c r="C101" i="7"/>
  <c r="M101" i="7" s="1"/>
  <c r="G93" i="5"/>
  <c r="F93" i="5"/>
  <c r="H93" i="5"/>
  <c r="G103" i="3"/>
  <c r="F103" i="3"/>
  <c r="H102" i="3"/>
  <c r="I102" i="3" s="1"/>
  <c r="P92" i="7" l="1"/>
  <c r="K93" i="6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H107" i="3"/>
  <c r="F108" i="3"/>
  <c r="I107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H121" i="3"/>
  <c r="I121" i="3" s="1"/>
  <c r="F122" i="3"/>
  <c r="G122" i="3"/>
  <c r="P111" i="7" l="1"/>
  <c r="K112" i="6"/>
  <c r="K112" i="7"/>
  <c r="J112" i="6"/>
  <c r="J112" i="7"/>
  <c r="L112" i="6"/>
  <c r="L112" i="7"/>
  <c r="D132" i="6"/>
  <c r="D132" i="7"/>
  <c r="C121" i="6"/>
  <c r="C121" i="7"/>
  <c r="M121" i="7" s="1"/>
  <c r="G113" i="5"/>
  <c r="F113" i="5"/>
  <c r="H113" i="5"/>
  <c r="G123" i="3"/>
  <c r="F123" i="3"/>
  <c r="H122" i="3"/>
  <c r="I122" i="3" s="1"/>
  <c r="P112" i="7" l="1"/>
  <c r="K113" i="6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G125" i="3"/>
  <c r="H124" i="3"/>
  <c r="I124" i="3" s="1"/>
  <c r="F125" i="3"/>
  <c r="J115" i="6" l="1"/>
  <c r="J115" i="7"/>
  <c r="K115" i="6"/>
  <c r="K115" i="7"/>
  <c r="L115" i="6"/>
  <c r="L115" i="7"/>
  <c r="D135" i="6"/>
  <c r="D135" i="7"/>
  <c r="C124" i="6"/>
  <c r="C124" i="7"/>
  <c r="M124" i="7" s="1"/>
  <c r="H116" i="5"/>
  <c r="F116" i="5"/>
  <c r="G116" i="5"/>
  <c r="F126" i="3"/>
  <c r="H125" i="3"/>
  <c r="G126" i="3"/>
  <c r="I125" i="3"/>
  <c r="P115" i="7" l="1"/>
  <c r="L116" i="6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G136" i="3"/>
  <c r="F136" i="3"/>
  <c r="H135" i="3"/>
  <c r="I135" i="3" s="1"/>
  <c r="K126" i="6" l="1"/>
  <c r="K126" i="7"/>
  <c r="J126" i="6"/>
  <c r="J126" i="7"/>
  <c r="L126" i="6"/>
  <c r="L126" i="7"/>
  <c r="P125" i="7"/>
  <c r="D146" i="6"/>
  <c r="D146" i="7"/>
  <c r="C135" i="6"/>
  <c r="C135" i="7"/>
  <c r="M135" i="7" s="1"/>
  <c r="F127" i="5"/>
  <c r="H127" i="5"/>
  <c r="G127" i="5"/>
  <c r="H136" i="3"/>
  <c r="F137" i="3"/>
  <c r="G137" i="3"/>
  <c r="I136" i="3"/>
  <c r="P126" i="7" l="1"/>
  <c r="J127" i="6"/>
  <c r="J127" i="7"/>
  <c r="K127" i="6"/>
  <c r="K127" i="7"/>
  <c r="L127" i="6"/>
  <c r="L127" i="7"/>
  <c r="D147" i="6"/>
  <c r="D147" i="7"/>
  <c r="C136" i="6"/>
  <c r="C136" i="7"/>
  <c r="M136" i="7" s="1"/>
  <c r="H128" i="5"/>
  <c r="G128" i="5"/>
  <c r="F128" i="5"/>
  <c r="G138" i="3"/>
  <c r="F138" i="3"/>
  <c r="H137" i="3"/>
  <c r="I137" i="3" s="1"/>
  <c r="P127" i="7" l="1"/>
  <c r="L128" i="6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H144" i="3"/>
  <c r="I144" i="3" s="1"/>
  <c r="F145" i="3"/>
  <c r="G145" i="3"/>
  <c r="J135" i="6" l="1"/>
  <c r="J135" i="7"/>
  <c r="P134" i="7"/>
  <c r="K135" i="6"/>
  <c r="K135" i="7"/>
  <c r="L135" i="6"/>
  <c r="L135" i="7"/>
  <c r="D155" i="6"/>
  <c r="D155" i="7"/>
  <c r="C144" i="6"/>
  <c r="C144" i="7"/>
  <c r="M144" i="7" s="1"/>
  <c r="H136" i="5"/>
  <c r="G136" i="5"/>
  <c r="F136" i="5"/>
  <c r="G146" i="3"/>
  <c r="F146" i="3"/>
  <c r="H145" i="3"/>
  <c r="I145" i="3" s="1"/>
  <c r="P135" i="7" l="1"/>
  <c r="L136" i="6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H148" i="3"/>
  <c r="F149" i="3"/>
  <c r="I148" i="3"/>
  <c r="G149" i="3"/>
  <c r="P138" i="7" l="1"/>
  <c r="J139" i="6"/>
  <c r="J139" i="7"/>
  <c r="K139" i="6"/>
  <c r="K139" i="7"/>
  <c r="L139" i="6"/>
  <c r="L139" i="7"/>
  <c r="D159" i="6"/>
  <c r="D159" i="7"/>
  <c r="C148" i="6"/>
  <c r="C148" i="7"/>
  <c r="M148" i="7" s="1"/>
  <c r="F140" i="5"/>
  <c r="H140" i="5"/>
  <c r="G140" i="5"/>
  <c r="G150" i="3"/>
  <c r="F150" i="3"/>
  <c r="H149" i="3"/>
  <c r="I149" i="3" s="1"/>
  <c r="P139" i="7" l="1"/>
  <c r="J140" i="6"/>
  <c r="J140" i="7"/>
  <c r="K140" i="6"/>
  <c r="K140" i="7"/>
  <c r="L140" i="6"/>
  <c r="L140" i="7"/>
  <c r="D160" i="6"/>
  <c r="D160" i="7"/>
  <c r="C149" i="6"/>
  <c r="C149" i="7"/>
  <c r="M149" i="7" s="1"/>
  <c r="G141" i="5"/>
  <c r="F141" i="5"/>
  <c r="H141" i="5"/>
  <c r="F151" i="3"/>
  <c r="H150" i="3"/>
  <c r="I150" i="3"/>
  <c r="G151" i="3"/>
  <c r="P140" i="7" l="1"/>
  <c r="K141" i="6"/>
  <c r="K141" i="7"/>
  <c r="J141" i="6"/>
  <c r="J141" i="7"/>
  <c r="L141" i="6"/>
  <c r="L141" i="7"/>
  <c r="D161" i="6"/>
  <c r="D161" i="7"/>
  <c r="C150" i="6"/>
  <c r="C150" i="7"/>
  <c r="M150" i="7" s="1"/>
  <c r="H142" i="5"/>
  <c r="G142" i="5"/>
  <c r="F142" i="5"/>
  <c r="G152" i="3"/>
  <c r="F152" i="3"/>
  <c r="H151" i="3"/>
  <c r="I151" i="3" s="1"/>
  <c r="P141" i="7" l="1"/>
  <c r="L142" i="6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F156" i="3"/>
  <c r="H155" i="3"/>
  <c r="I155" i="3" s="1"/>
  <c r="G156" i="3"/>
  <c r="J146" i="6" l="1"/>
  <c r="J146" i="7"/>
  <c r="P145" i="7"/>
  <c r="K146" i="6"/>
  <c r="K146" i="7"/>
  <c r="L146" i="6"/>
  <c r="L146" i="7"/>
  <c r="D166" i="6"/>
  <c r="D166" i="7"/>
  <c r="C155" i="6"/>
  <c r="C155" i="7"/>
  <c r="M155" i="7" s="1"/>
  <c r="G147" i="5"/>
  <c r="F147" i="5"/>
  <c r="H147" i="5"/>
  <c r="G157" i="3"/>
  <c r="F157" i="3"/>
  <c r="H156" i="3"/>
  <c r="I156" i="3" s="1"/>
  <c r="P146" i="7" l="1"/>
  <c r="K147" i="6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H158" i="3"/>
  <c r="I158" i="3" s="1"/>
  <c r="F159" i="3"/>
  <c r="G159" i="3"/>
  <c r="K149" i="6" l="1"/>
  <c r="K149" i="7"/>
  <c r="P148" i="7"/>
  <c r="J149" i="6"/>
  <c r="J149" i="7"/>
  <c r="L149" i="6"/>
  <c r="L149" i="7"/>
  <c r="D169" i="6"/>
  <c r="D169" i="7"/>
  <c r="C158" i="6"/>
  <c r="C158" i="7"/>
  <c r="M158" i="7" s="1"/>
  <c r="G150" i="5"/>
  <c r="F150" i="5"/>
  <c r="H150" i="5"/>
  <c r="G160" i="3"/>
  <c r="F160" i="3"/>
  <c r="H159" i="3"/>
  <c r="I159" i="3" s="1"/>
  <c r="P149" i="7" l="1"/>
  <c r="K150" i="6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H160" i="3"/>
  <c r="F161" i="3"/>
  <c r="I160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H162" i="3"/>
  <c r="I162" i="3" s="1"/>
  <c r="F163" i="3"/>
  <c r="G163" i="3"/>
  <c r="P152" i="7" l="1"/>
  <c r="J153" i="6"/>
  <c r="J153" i="7"/>
  <c r="K153" i="6"/>
  <c r="K153" i="7"/>
  <c r="L153" i="6"/>
  <c r="L153" i="7"/>
  <c r="D173" i="6"/>
  <c r="D173" i="7"/>
  <c r="C162" i="6"/>
  <c r="C162" i="7"/>
  <c r="M162" i="7" s="1"/>
  <c r="H154" i="5"/>
  <c r="G154" i="5"/>
  <c r="F154" i="5"/>
  <c r="G164" i="3"/>
  <c r="F164" i="3"/>
  <c r="H163" i="3"/>
  <c r="I163" i="3" s="1"/>
  <c r="P153" i="7" l="1"/>
  <c r="K154" i="6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H164" i="3"/>
  <c r="I164" i="3" s="1"/>
  <c r="F165" i="3"/>
  <c r="G165" i="3"/>
  <c r="P154" i="7" l="1"/>
  <c r="J155" i="6"/>
  <c r="J155" i="7"/>
  <c r="K155" i="6"/>
  <c r="K155" i="7"/>
  <c r="L155" i="6"/>
  <c r="L155" i="7"/>
  <c r="D175" i="6"/>
  <c r="D175" i="7"/>
  <c r="C164" i="6"/>
  <c r="C164" i="7"/>
  <c r="M164" i="7" s="1"/>
  <c r="G156" i="5"/>
  <c r="F156" i="5"/>
  <c r="H156" i="5"/>
  <c r="G166" i="3"/>
  <c r="H165" i="3"/>
  <c r="I165" i="3" s="1"/>
  <c r="F166" i="3"/>
  <c r="P155" i="7" l="1"/>
  <c r="K156" i="6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G169" i="3"/>
  <c r="H168" i="3"/>
  <c r="I168" i="3" s="1"/>
  <c r="F169" i="3"/>
  <c r="P158" i="7" l="1"/>
  <c r="K159" i="6"/>
  <c r="K159" i="7"/>
  <c r="J159" i="6"/>
  <c r="J159" i="7"/>
  <c r="L159" i="6"/>
  <c r="L159" i="7"/>
  <c r="D179" i="6"/>
  <c r="D179" i="7"/>
  <c r="C168" i="6"/>
  <c r="C168" i="7"/>
  <c r="M168" i="7" s="1"/>
  <c r="G160" i="5"/>
  <c r="F160" i="5"/>
  <c r="H160" i="5"/>
  <c r="G170" i="3"/>
  <c r="F170" i="3"/>
  <c r="H169" i="3"/>
  <c r="I169" i="3" s="1"/>
  <c r="P159" i="7" l="1"/>
  <c r="J160" i="6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F172" i="3"/>
  <c r="H171" i="3"/>
  <c r="I171" i="3" s="1"/>
  <c r="G172" i="3"/>
  <c r="K162" i="6" l="1"/>
  <c r="K162" i="7"/>
  <c r="J162" i="6"/>
  <c r="J162" i="7"/>
  <c r="P161" i="7"/>
  <c r="L162" i="6"/>
  <c r="L162" i="7"/>
  <c r="D182" i="6"/>
  <c r="D182" i="7"/>
  <c r="C171" i="6"/>
  <c r="C171" i="7"/>
  <c r="M171" i="7" s="1"/>
  <c r="G163" i="5"/>
  <c r="F163" i="5"/>
  <c r="H163" i="5"/>
  <c r="G173" i="3"/>
  <c r="H172" i="3"/>
  <c r="I172" i="3" s="1"/>
  <c r="F173" i="3"/>
  <c r="P162" i="7" l="1"/>
  <c r="K163" i="6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G190" i="3"/>
  <c r="H189" i="3"/>
  <c r="I189" i="3" s="1"/>
  <c r="F190" i="3"/>
  <c r="J180" i="6" l="1"/>
  <c r="J180" i="7"/>
  <c r="P179" i="7"/>
  <c r="K180" i="6"/>
  <c r="K180" i="7"/>
  <c r="L180" i="6"/>
  <c r="L180" i="7"/>
  <c r="D200" i="6"/>
  <c r="D200" i="7"/>
  <c r="C189" i="6"/>
  <c r="C189" i="7"/>
  <c r="M189" i="7" s="1"/>
  <c r="H181" i="5"/>
  <c r="G181" i="5"/>
  <c r="F181" i="5"/>
  <c r="F191" i="3"/>
  <c r="H190" i="3"/>
  <c r="I190" i="3" s="1"/>
  <c r="G191" i="3"/>
  <c r="P180" i="7" l="1"/>
  <c r="J181" i="6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G198" i="3"/>
  <c r="F198" i="3"/>
  <c r="H197" i="3"/>
  <c r="I197" i="3" s="1"/>
  <c r="P187" i="7" l="1"/>
  <c r="J188" i="6"/>
  <c r="J188" i="7"/>
  <c r="K188" i="6"/>
  <c r="K188" i="7"/>
  <c r="L188" i="6"/>
  <c r="L188" i="7"/>
  <c r="D208" i="6"/>
  <c r="D208" i="7"/>
  <c r="C197" i="6"/>
  <c r="C197" i="7"/>
  <c r="M197" i="7" s="1"/>
  <c r="G189" i="5"/>
  <c r="F189" i="5"/>
  <c r="H189" i="5"/>
  <c r="H198" i="3"/>
  <c r="I198" i="3" s="1"/>
  <c r="F199" i="3"/>
  <c r="G199" i="3"/>
  <c r="P188" i="7" l="1"/>
  <c r="K189" i="6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H227" i="3"/>
  <c r="F228" i="3"/>
  <c r="I227" i="3"/>
  <c r="G228" i="3"/>
  <c r="P217" i="7" l="1"/>
  <c r="J218" i="6"/>
  <c r="J218" i="7"/>
  <c r="K218" i="6"/>
  <c r="K218" i="7"/>
  <c r="L218" i="6"/>
  <c r="L218" i="7"/>
  <c r="D238" i="6"/>
  <c r="D238" i="7"/>
  <c r="C227" i="6"/>
  <c r="C227" i="7"/>
  <c r="M227" i="7" s="1"/>
  <c r="G219" i="5"/>
  <c r="F219" i="5"/>
  <c r="H219" i="5"/>
  <c r="G229" i="3"/>
  <c r="F229" i="3"/>
  <c r="H228" i="3"/>
  <c r="I228" i="3" s="1"/>
  <c r="P218" i="7" l="1"/>
  <c r="J219" i="6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F289" i="3"/>
  <c r="H288" i="3"/>
  <c r="I288" i="3" s="1"/>
  <c r="G289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F314" i="3"/>
  <c r="H313" i="3"/>
  <c r="I313" i="3"/>
  <c r="G314" i="3"/>
  <c r="J304" i="6" l="1"/>
  <c r="J304" i="7"/>
  <c r="K304" i="6"/>
  <c r="K304" i="7"/>
  <c r="P303" i="7"/>
  <c r="L304" i="6"/>
  <c r="L304" i="7"/>
  <c r="D324" i="6"/>
  <c r="D324" i="7"/>
  <c r="C313" i="6"/>
  <c r="C313" i="7"/>
  <c r="M313" i="7" s="1"/>
  <c r="H305" i="5"/>
  <c r="G305" i="5"/>
  <c r="F305" i="5"/>
  <c r="G315" i="3"/>
  <c r="H314" i="3"/>
  <c r="I314" i="3" s="1"/>
  <c r="F315" i="3"/>
  <c r="P304" i="7" l="1"/>
  <c r="L305" i="6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E36" i="6"/>
  <c r="G348" i="5"/>
  <c r="F348" i="5"/>
  <c r="H348" i="5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E37" i="6"/>
  <c r="F349" i="5"/>
  <c r="H349" i="5"/>
  <c r="G349" i="5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E38" i="6"/>
  <c r="G350" i="5"/>
  <c r="F350" i="5"/>
  <c r="H350" i="5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E39" i="6"/>
  <c r="G351" i="5"/>
  <c r="F351" i="5"/>
  <c r="H351" i="5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E40" i="6"/>
  <c r="H352" i="5"/>
  <c r="G352" i="5"/>
  <c r="F352" i="5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E41" i="6"/>
  <c r="H353" i="5"/>
  <c r="F353" i="5"/>
  <c r="G353" i="5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E42" i="6"/>
  <c r="G354" i="5"/>
  <c r="F354" i="5"/>
  <c r="H354" i="5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E43" i="6"/>
  <c r="H355" i="5"/>
  <c r="F355" i="5"/>
  <c r="G355" i="5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E44" i="6"/>
  <c r="F356" i="5"/>
  <c r="H356" i="5"/>
  <c r="G356" i="5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E45" i="6"/>
  <c r="G357" i="5"/>
  <c r="F357" i="5"/>
  <c r="H357" i="5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E46" i="6"/>
  <c r="G358" i="5"/>
  <c r="F358" i="5"/>
  <c r="H358" i="5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E47" i="6"/>
  <c r="H359" i="5"/>
  <c r="G359" i="5"/>
  <c r="F359" i="5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E48" i="6"/>
  <c r="G360" i="5"/>
  <c r="F360" i="5"/>
  <c r="H360" i="5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E49" i="6"/>
  <c r="H361" i="5"/>
  <c r="G361" i="5"/>
  <c r="F361" i="5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E50" i="6"/>
  <c r="H362" i="5"/>
  <c r="G362" i="5"/>
  <c r="F362" i="5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E51" i="6"/>
  <c r="G363" i="5"/>
  <c r="F363" i="5"/>
  <c r="H363" i="5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E52" i="6"/>
  <c r="H364" i="5"/>
  <c r="G364" i="5"/>
  <c r="F364" i="5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E53" i="6"/>
  <c r="F365" i="5"/>
  <c r="H365" i="5"/>
  <c r="G365" i="5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E54" i="6"/>
  <c r="G366" i="5"/>
  <c r="F366" i="5"/>
  <c r="H366" i="5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E55" i="6"/>
  <c r="F367" i="5"/>
  <c r="H367" i="5"/>
  <c r="G367" i="5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E56" i="6"/>
  <c r="H368" i="5"/>
  <c r="G368" i="5"/>
  <c r="F368" i="5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E57" i="6"/>
  <c r="G369" i="5"/>
  <c r="F369" i="5"/>
  <c r="H369" i="5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E58" i="6"/>
  <c r="H370" i="5"/>
  <c r="G370" i="5"/>
  <c r="F370" i="5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E59" i="6"/>
  <c r="H371" i="5"/>
  <c r="G371" i="5"/>
  <c r="F371" i="5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E60" i="6"/>
  <c r="G372" i="5"/>
  <c r="F372" i="5"/>
  <c r="H372" i="5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E61" i="6"/>
  <c r="H373" i="5"/>
  <c r="G373" i="5"/>
  <c r="F373" i="5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E62" i="6"/>
  <c r="F374" i="5"/>
  <c r="H374" i="5"/>
  <c r="G374" i="5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E63" i="6"/>
  <c r="G375" i="5"/>
  <c r="F375" i="5"/>
  <c r="H375" i="5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E64" i="6"/>
  <c r="F376" i="5"/>
  <c r="H376" i="5"/>
  <c r="G376" i="5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E65" i="6"/>
  <c r="H377" i="5"/>
  <c r="G377" i="5"/>
  <c r="F377" i="5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E66" i="6"/>
  <c r="G378" i="5"/>
  <c r="F378" i="5"/>
  <c r="H378" i="5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E67" i="6"/>
  <c r="G379" i="5"/>
  <c r="F379" i="5"/>
  <c r="H379" i="5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E68" i="6"/>
  <c r="H380" i="5"/>
  <c r="G380" i="5"/>
  <c r="F380" i="5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E69" i="6"/>
  <c r="G381" i="5"/>
  <c r="F381" i="5"/>
  <c r="H381" i="5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E70" i="6"/>
  <c r="G382" i="5"/>
  <c r="F382" i="5"/>
  <c r="H382" i="5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E71" i="6"/>
  <c r="H383" i="5"/>
  <c r="G383" i="5"/>
  <c r="F383" i="5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E72" i="6"/>
  <c r="G384" i="5"/>
  <c r="F384" i="5"/>
  <c r="H384" i="5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E73" i="6"/>
  <c r="F385" i="5"/>
  <c r="H385" i="5"/>
  <c r="G385" i="5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E74" i="6"/>
  <c r="H386" i="5"/>
  <c r="F386" i="5"/>
  <c r="G386" i="5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E75" i="6"/>
  <c r="G387" i="5"/>
  <c r="F387" i="5"/>
  <c r="H387" i="5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E76" i="6"/>
  <c r="H388" i="5"/>
  <c r="G388" i="5"/>
  <c r="F388" i="5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E77" i="6"/>
  <c r="F389" i="5"/>
  <c r="G389" i="5"/>
  <c r="H389" i="5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E78" i="6"/>
  <c r="G390" i="5"/>
  <c r="F390" i="5"/>
  <c r="H390" i="5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E79" i="6"/>
  <c r="H391" i="5"/>
  <c r="G391" i="5"/>
  <c r="F391" i="5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E80" i="6"/>
  <c r="F392" i="5"/>
  <c r="H392" i="5"/>
  <c r="G392" i="5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E81" i="6"/>
  <c r="G393" i="5"/>
  <c r="F393" i="5"/>
  <c r="H393" i="5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E82" i="6"/>
  <c r="H394" i="5"/>
  <c r="G394" i="5"/>
  <c r="F394" i="5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E83" i="6"/>
  <c r="H395" i="5"/>
  <c r="G395" i="5"/>
  <c r="F395" i="5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E84" i="6"/>
  <c r="G396" i="5"/>
  <c r="F396" i="5"/>
  <c r="H396" i="5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E85" i="6"/>
  <c r="H397" i="5"/>
  <c r="F397" i="5"/>
  <c r="G397" i="5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E86" i="6"/>
  <c r="H398" i="5"/>
  <c r="F398" i="5"/>
  <c r="G398" i="5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E87" i="6"/>
  <c r="G399" i="5"/>
  <c r="F399" i="5"/>
  <c r="H399" i="5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E88" i="6"/>
  <c r="H400" i="5"/>
  <c r="G400" i="5"/>
  <c r="F400" i="5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E89" i="6"/>
  <c r="F401" i="5"/>
  <c r="H401" i="5"/>
  <c r="G401" i="5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E90" i="6"/>
  <c r="G402" i="5"/>
  <c r="F402" i="5"/>
  <c r="H402" i="5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E91" i="6"/>
  <c r="F403" i="5"/>
  <c r="H403" i="5"/>
  <c r="G403" i="5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E92" i="6"/>
  <c r="G404" i="5"/>
  <c r="F404" i="5"/>
  <c r="H404" i="5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E93" i="6"/>
  <c r="G405" i="5"/>
  <c r="F405" i="5"/>
  <c r="H405" i="5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E94" i="6"/>
  <c r="H406" i="5"/>
  <c r="G406" i="5"/>
  <c r="F406" i="5"/>
  <c r="E95" i="7"/>
  <c r="N95" i="7" s="1"/>
  <c r="H415" i="3"/>
  <c r="I415" i="3" s="1"/>
  <c r="F416" i="3"/>
  <c r="G416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E95" i="6"/>
  <c r="H407" i="5"/>
  <c r="G407" i="5"/>
  <c r="F407" i="5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E96" i="6"/>
  <c r="G408" i="5"/>
  <c r="F408" i="5"/>
  <c r="H408" i="5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E97" i="6"/>
  <c r="H409" i="5"/>
  <c r="G409" i="5"/>
  <c r="F409" i="5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E98" i="6"/>
  <c r="F410" i="5"/>
  <c r="G410" i="5"/>
  <c r="H410" i="5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09" i="7"/>
  <c r="U98" i="7"/>
  <c r="V98" i="7"/>
  <c r="D430" i="6"/>
  <c r="D430" i="7"/>
  <c r="Q99" i="7"/>
  <c r="R99" i="7"/>
  <c r="T99" i="7"/>
  <c r="S99" i="7"/>
  <c r="C419" i="6"/>
  <c r="C419" i="7"/>
  <c r="M419" i="7" s="1"/>
  <c r="E99" i="6"/>
  <c r="G411" i="5"/>
  <c r="F411" i="5"/>
  <c r="H411" i="5"/>
  <c r="E100" i="7"/>
  <c r="N100" i="7" s="1"/>
  <c r="G421" i="3"/>
  <c r="F421" i="3"/>
  <c r="H420" i="3"/>
  <c r="I420" i="3" s="1"/>
  <c r="P410" i="7" l="1"/>
  <c r="L411" i="6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E100" i="6"/>
  <c r="H412" i="5"/>
  <c r="G412" i="5"/>
  <c r="F412" i="5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E101" i="6"/>
  <c r="H413" i="5"/>
  <c r="G413" i="5"/>
  <c r="F413" i="5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E102" i="6"/>
  <c r="G414" i="5"/>
  <c r="F414" i="5"/>
  <c r="H414" i="5"/>
  <c r="E103" i="7"/>
  <c r="N103" i="7" s="1"/>
  <c r="F424" i="3"/>
  <c r="H423" i="3"/>
  <c r="I423" i="3" s="1"/>
  <c r="G424" i="3"/>
  <c r="P413" i="7" l="1"/>
  <c r="L414" i="6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E103" i="6"/>
  <c r="H415" i="5"/>
  <c r="F415" i="5"/>
  <c r="G415" i="5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D435" i="6"/>
  <c r="D435" i="7"/>
  <c r="U103" i="7"/>
  <c r="V103" i="7"/>
  <c r="R104" i="7"/>
  <c r="Q104" i="7"/>
  <c r="S104" i="7"/>
  <c r="T104" i="7"/>
  <c r="C424" i="6"/>
  <c r="C424" i="7"/>
  <c r="M424" i="7" s="1"/>
  <c r="E104" i="6"/>
  <c r="H416" i="5"/>
  <c r="G416" i="5"/>
  <c r="F416" i="5"/>
  <c r="E105" i="7"/>
  <c r="N105" i="7" s="1"/>
  <c r="F426" i="3"/>
  <c r="H425" i="3"/>
  <c r="I425" i="3" s="1"/>
  <c r="G426" i="3"/>
  <c r="P415" i="7" l="1"/>
  <c r="K416" i="6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E105" i="6"/>
  <c r="G417" i="5"/>
  <c r="F417" i="5"/>
  <c r="H417" i="5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E106" i="6"/>
  <c r="F418" i="5"/>
  <c r="H418" i="5"/>
  <c r="G418" i="5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E107" i="6"/>
  <c r="H419" i="5"/>
  <c r="G419" i="5"/>
  <c r="F419" i="5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E108" i="6"/>
  <c r="G420" i="5"/>
  <c r="F420" i="5"/>
  <c r="H420" i="5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E109" i="6"/>
  <c r="F421" i="5"/>
  <c r="H421" i="5"/>
  <c r="G421" i="5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E110" i="6"/>
  <c r="G422" i="5"/>
  <c r="F422" i="5"/>
  <c r="H422" i="5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E111" i="6"/>
  <c r="G423" i="5"/>
  <c r="F423" i="5"/>
  <c r="H423" i="5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E112" i="6"/>
  <c r="H424" i="5"/>
  <c r="G424" i="5"/>
  <c r="F424" i="5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E113" i="6"/>
  <c r="H425" i="5"/>
  <c r="G425" i="5"/>
  <c r="F425" i="5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E114" i="6"/>
  <c r="G426" i="5"/>
  <c r="F426" i="5"/>
  <c r="H426" i="5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E115" i="6"/>
  <c r="H427" i="5"/>
  <c r="F427" i="5"/>
  <c r="G427" i="5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E116" i="6"/>
  <c r="F428" i="5"/>
  <c r="H428" i="5"/>
  <c r="G428" i="5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E117" i="6"/>
  <c r="G429" i="5"/>
  <c r="F429" i="5"/>
  <c r="H429" i="5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E118" i="6"/>
  <c r="G430" i="5"/>
  <c r="H430" i="5"/>
  <c r="F430" i="5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E119" i="6"/>
  <c r="H431" i="5"/>
  <c r="G431" i="5"/>
  <c r="F431" i="5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E120" i="6"/>
  <c r="G432" i="5"/>
  <c r="F432" i="5"/>
  <c r="H432" i="5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E121" i="6"/>
  <c r="H433" i="5"/>
  <c r="G433" i="5"/>
  <c r="F433" i="5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E122" i="6"/>
  <c r="H434" i="5"/>
  <c r="G434" i="5"/>
  <c r="F434" i="5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E123" i="6"/>
  <c r="G435" i="5"/>
  <c r="F435" i="5"/>
  <c r="H435" i="5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E124" i="6"/>
  <c r="H436" i="5"/>
  <c r="G436" i="5"/>
  <c r="F436" i="5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E125" i="6"/>
  <c r="H437" i="5"/>
  <c r="G437" i="5"/>
  <c r="F437" i="5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E126" i="6"/>
  <c r="G438" i="5"/>
  <c r="F438" i="5"/>
  <c r="H438" i="5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E127" i="6"/>
  <c r="F439" i="5"/>
  <c r="H439" i="5"/>
  <c r="G439" i="5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E128" i="6"/>
  <c r="H440" i="5"/>
  <c r="G440" i="5"/>
  <c r="F440" i="5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E129" i="6"/>
  <c r="G441" i="5"/>
  <c r="F441" i="5"/>
  <c r="H441" i="5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E130" i="6"/>
  <c r="H442" i="5"/>
  <c r="G442" i="5"/>
  <c r="F442" i="5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E131" i="6"/>
  <c r="F443" i="5"/>
  <c r="H443" i="5"/>
  <c r="G443" i="5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E132" i="6"/>
  <c r="G444" i="5"/>
  <c r="F444" i="5"/>
  <c r="H444" i="5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E133" i="6"/>
  <c r="H445" i="5"/>
  <c r="G445" i="5"/>
  <c r="F445" i="5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E134" i="6"/>
  <c r="F446" i="5"/>
  <c r="H446" i="5"/>
  <c r="G446" i="5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E135" i="6"/>
  <c r="G447" i="5"/>
  <c r="F447" i="5"/>
  <c r="H447" i="5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E136" i="6"/>
  <c r="G448" i="5"/>
  <c r="F448" i="5"/>
  <c r="H448" i="5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E137" i="6"/>
  <c r="H449" i="5"/>
  <c r="G449" i="5"/>
  <c r="F449" i="5"/>
  <c r="E138" i="7"/>
  <c r="N138" i="7" s="1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E138" i="6"/>
  <c r="G450" i="5"/>
  <c r="F450" i="5"/>
  <c r="H450" i="5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E139" i="6"/>
  <c r="G451" i="5"/>
  <c r="F451" i="5"/>
  <c r="H451" i="5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E140" i="6"/>
  <c r="H452" i="5"/>
  <c r="G452" i="5"/>
  <c r="F452" i="5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E141" i="6"/>
  <c r="G453" i="5"/>
  <c r="F453" i="5"/>
  <c r="H453" i="5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E142" i="6"/>
  <c r="G454" i="5"/>
  <c r="F454" i="5"/>
  <c r="H454" i="5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E143" i="6"/>
  <c r="H455" i="5"/>
  <c r="G455" i="5"/>
  <c r="F455" i="5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E144" i="6"/>
  <c r="G456" i="5"/>
  <c r="F456" i="5"/>
  <c r="H456" i="5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E145" i="6"/>
  <c r="F457" i="5"/>
  <c r="H457" i="5"/>
  <c r="G457" i="5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E146" i="6"/>
  <c r="H458" i="5"/>
  <c r="G458" i="5"/>
  <c r="F458" i="5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D478" i="6"/>
  <c r="D478" i="7"/>
  <c r="V146" i="7"/>
  <c r="U146" i="7"/>
  <c r="R147" i="7"/>
  <c r="T147" i="7"/>
  <c r="S147" i="7"/>
  <c r="Q147" i="7"/>
  <c r="C467" i="6"/>
  <c r="C467" i="7"/>
  <c r="M467" i="7" s="1"/>
  <c r="E147" i="6"/>
  <c r="G459" i="5"/>
  <c r="F459" i="5"/>
  <c r="H459" i="5"/>
  <c r="E148" i="7"/>
  <c r="N148" i="7" s="1"/>
  <c r="G469" i="3"/>
  <c r="F469" i="3"/>
  <c r="H468" i="3"/>
  <c r="I468" i="3" s="1"/>
  <c r="P458" i="7" l="1"/>
  <c r="J459" i="6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E148" i="6"/>
  <c r="H460" i="5"/>
  <c r="G460" i="5"/>
  <c r="F460" i="5"/>
  <c r="E149" i="7"/>
  <c r="N149" i="7" s="1"/>
  <c r="H469" i="3"/>
  <c r="F470" i="3"/>
  <c r="I469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E149" i="6"/>
  <c r="F461" i="5"/>
  <c r="H461" i="5"/>
  <c r="G461" i="5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E150" i="6"/>
  <c r="G462" i="5"/>
  <c r="F462" i="5"/>
  <c r="H462" i="5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E151" i="6"/>
  <c r="H463" i="5"/>
  <c r="G463" i="5"/>
  <c r="F463" i="5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E152" i="6"/>
  <c r="F464" i="5"/>
  <c r="H464" i="5"/>
  <c r="G464" i="5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E153" i="6"/>
  <c r="G465" i="5"/>
  <c r="F465" i="5"/>
  <c r="H465" i="5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E154" i="6"/>
  <c r="F466" i="5"/>
  <c r="H466" i="5"/>
  <c r="G466" i="5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E155" i="6"/>
  <c r="H467" i="5"/>
  <c r="G467" i="5"/>
  <c r="F467" i="5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E156" i="6"/>
  <c r="G468" i="5"/>
  <c r="F468" i="5"/>
  <c r="H468" i="5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U156" i="7"/>
  <c r="V156" i="7"/>
  <c r="D488" i="6"/>
  <c r="D488" i="7"/>
  <c r="R157" i="7"/>
  <c r="T157" i="7"/>
  <c r="S157" i="7"/>
  <c r="Q157" i="7"/>
  <c r="C477" i="6"/>
  <c r="C477" i="7"/>
  <c r="M477" i="7" s="1"/>
  <c r="E157" i="6"/>
  <c r="H469" i="5"/>
  <c r="G469" i="5"/>
  <c r="F469" i="5"/>
  <c r="E158" i="7"/>
  <c r="N158" i="7" s="1"/>
  <c r="G479" i="3"/>
  <c r="F479" i="3"/>
  <c r="H478" i="3"/>
  <c r="I478" i="3" s="1"/>
  <c r="P468" i="7" l="1"/>
  <c r="J469" i="6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E158" i="6"/>
  <c r="H470" i="5"/>
  <c r="F470" i="5"/>
  <c r="G470" i="5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E159" i="6"/>
  <c r="G471" i="5"/>
  <c r="F471" i="5"/>
  <c r="H471" i="5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E160" i="6"/>
  <c r="G472" i="5"/>
  <c r="F472" i="5"/>
  <c r="H472" i="5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E161" i="6"/>
  <c r="G473" i="5"/>
  <c r="F473" i="5"/>
  <c r="H473" i="5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E162" i="6"/>
  <c r="G474" i="5"/>
  <c r="F474" i="5"/>
  <c r="H474" i="5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E163" i="6"/>
  <c r="F475" i="5"/>
  <c r="H475" i="5"/>
  <c r="G475" i="5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E164" i="6"/>
  <c r="H476" i="5"/>
  <c r="G476" i="5"/>
  <c r="F476" i="5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E165" i="6"/>
  <c r="G477" i="5"/>
  <c r="F477" i="5"/>
  <c r="H477" i="5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E166" i="6"/>
  <c r="H478" i="5"/>
  <c r="G478" i="5"/>
  <c r="F478" i="5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E167" i="6"/>
  <c r="H479" i="5"/>
  <c r="G479" i="5"/>
  <c r="F479" i="5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E168" i="6"/>
  <c r="G480" i="5"/>
  <c r="F480" i="5"/>
  <c r="H480" i="5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E169" i="6"/>
  <c r="H481" i="5"/>
  <c r="G481" i="5"/>
  <c r="F481" i="5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E170" i="6"/>
  <c r="F482" i="5"/>
  <c r="G482" i="5"/>
  <c r="H482" i="5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E171" i="6"/>
  <c r="G483" i="5"/>
  <c r="F483" i="5"/>
  <c r="H483" i="5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E172" i="6"/>
  <c r="H484" i="5"/>
  <c r="G484" i="5"/>
  <c r="F484" i="5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E173" i="6"/>
  <c r="H485" i="5"/>
  <c r="G485" i="5"/>
  <c r="F485" i="5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E174" i="6"/>
  <c r="G486" i="5"/>
  <c r="F486" i="5"/>
  <c r="H486" i="5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E175" i="6"/>
  <c r="F487" i="5"/>
  <c r="H487" i="5"/>
  <c r="G487" i="5"/>
  <c r="E176" i="7"/>
  <c r="N176" i="7" s="1"/>
  <c r="H496" i="3"/>
  <c r="I496" i="3" s="1"/>
  <c r="F497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E176" i="6"/>
  <c r="H488" i="5"/>
  <c r="G488" i="5"/>
  <c r="F488" i="5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E177" i="6"/>
  <c r="G489" i="5"/>
  <c r="F489" i="5"/>
  <c r="H489" i="5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E178" i="6"/>
  <c r="F490" i="5"/>
  <c r="H490" i="5"/>
  <c r="G490" i="5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E179" i="6"/>
  <c r="F491" i="5"/>
  <c r="H491" i="5"/>
  <c r="G491" i="5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E180" i="6"/>
  <c r="G492" i="5"/>
  <c r="F492" i="5"/>
  <c r="H492" i="5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E181" i="6"/>
  <c r="F493" i="5"/>
  <c r="G493" i="5"/>
  <c r="H493" i="5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E182" i="6"/>
  <c r="G494" i="5"/>
  <c r="F494" i="5"/>
  <c r="H494" i="5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E183" i="6"/>
  <c r="G495" i="5"/>
  <c r="F495" i="5"/>
  <c r="H495" i="5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E184" i="6"/>
  <c r="H496" i="5"/>
  <c r="G496" i="5"/>
  <c r="F496" i="5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E185" i="6"/>
  <c r="G497" i="5"/>
  <c r="F497" i="5"/>
  <c r="H497" i="5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E186" i="6"/>
  <c r="G498" i="5"/>
  <c r="F498" i="5"/>
  <c r="H498" i="5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E187" i="6"/>
  <c r="H499" i="5"/>
  <c r="F499" i="5"/>
  <c r="G499" i="5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E188" i="6"/>
  <c r="F500" i="5"/>
  <c r="H500" i="5"/>
  <c r="G500" i="5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E189" i="6"/>
  <c r="G501" i="5"/>
  <c r="F501" i="5"/>
  <c r="H501" i="5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E190" i="6"/>
  <c r="H502" i="5"/>
  <c r="G502" i="5"/>
  <c r="F502" i="5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E191" i="6"/>
  <c r="H503" i="5"/>
  <c r="G503" i="5"/>
  <c r="F503" i="5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E192" i="6"/>
  <c r="G504" i="5"/>
  <c r="F504" i="5"/>
  <c r="H504" i="5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E193" i="6"/>
  <c r="H505" i="5"/>
  <c r="G505" i="5"/>
  <c r="F505" i="5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E194" i="6"/>
  <c r="H506" i="5"/>
  <c r="G506" i="5"/>
  <c r="F506" i="5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E195" i="6"/>
  <c r="G507" i="5"/>
  <c r="F507" i="5"/>
  <c r="H507" i="5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E196" i="6"/>
  <c r="H508" i="5"/>
  <c r="G508" i="5"/>
  <c r="F508" i="5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E197" i="6"/>
  <c r="H509" i="5"/>
  <c r="G509" i="5"/>
  <c r="F509" i="5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E198" i="6"/>
  <c r="G510" i="5"/>
  <c r="F510" i="5"/>
  <c r="H510" i="5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E199" i="6"/>
  <c r="F511" i="5"/>
  <c r="H511" i="5"/>
  <c r="G511" i="5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E200" i="6"/>
  <c r="H512" i="5"/>
  <c r="G512" i="5"/>
  <c r="F512" i="5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E201" i="6"/>
  <c r="G513" i="5"/>
  <c r="F513" i="5"/>
  <c r="H513" i="5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E202" i="6"/>
  <c r="H514" i="5"/>
  <c r="G514" i="5"/>
  <c r="F514" i="5"/>
  <c r="E203" i="7"/>
  <c r="N203" i="7" s="1"/>
  <c r="F524" i="3"/>
  <c r="H523" i="3"/>
  <c r="I523" i="3" s="1"/>
  <c r="G524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E203" i="6"/>
  <c r="H515" i="5"/>
  <c r="G515" i="5"/>
  <c r="F515" i="5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E204" i="6"/>
  <c r="G516" i="5"/>
  <c r="F516" i="5"/>
  <c r="H516" i="5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E205" i="6"/>
  <c r="H517" i="5"/>
  <c r="G517" i="5"/>
  <c r="F517" i="5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E206" i="6"/>
  <c r="F518" i="5"/>
  <c r="H518" i="5"/>
  <c r="G518" i="5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E207" i="6"/>
  <c r="G519" i="5"/>
  <c r="F519" i="5"/>
  <c r="H519" i="5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E208" i="6"/>
  <c r="G520" i="5"/>
  <c r="H520" i="5"/>
  <c r="F520" i="5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E209" i="6"/>
  <c r="H521" i="5"/>
  <c r="G521" i="5"/>
  <c r="F521" i="5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E210" i="6"/>
  <c r="G522" i="5"/>
  <c r="F522" i="5"/>
  <c r="H522" i="5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E211" i="6"/>
  <c r="G523" i="5"/>
  <c r="F523" i="5"/>
  <c r="H523" i="5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E212" i="6"/>
  <c r="H524" i="5"/>
  <c r="G524" i="5"/>
  <c r="F524" i="5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E213" i="6"/>
  <c r="G525" i="5"/>
  <c r="F525" i="5"/>
  <c r="H525" i="5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E214" i="6"/>
  <c r="H526" i="5"/>
  <c r="F526" i="5"/>
  <c r="G526" i="5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E215" i="6"/>
  <c r="H527" i="5"/>
  <c r="G527" i="5"/>
  <c r="F527" i="5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E216" i="6"/>
  <c r="G528" i="5"/>
  <c r="F528" i="5"/>
  <c r="H528" i="5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E217" i="6"/>
  <c r="F529" i="5"/>
  <c r="H529" i="5"/>
  <c r="G529" i="5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E218" i="6"/>
  <c r="G530" i="5"/>
  <c r="H530" i="5"/>
  <c r="F530" i="5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E219" i="6"/>
  <c r="G531" i="5"/>
  <c r="F531" i="5"/>
  <c r="H531" i="5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E220" i="6"/>
  <c r="H532" i="5"/>
  <c r="G532" i="5"/>
  <c r="F532" i="5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E221" i="6"/>
  <c r="F533" i="5"/>
  <c r="H533" i="5"/>
  <c r="G533" i="5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E222" i="6"/>
  <c r="G534" i="5"/>
  <c r="F534" i="5"/>
  <c r="H534" i="5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E223" i="6"/>
  <c r="H535" i="5"/>
  <c r="G535" i="5"/>
  <c r="F535" i="5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E224" i="6"/>
  <c r="F536" i="5"/>
  <c r="H536" i="5"/>
  <c r="G536" i="5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E225" i="6"/>
  <c r="G537" i="5"/>
  <c r="F537" i="5"/>
  <c r="H537" i="5"/>
  <c r="E226" i="7"/>
  <c r="N226" i="7" s="1"/>
  <c r="H546" i="3"/>
  <c r="F547" i="3"/>
  <c r="I546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E226" i="6"/>
  <c r="H538" i="5"/>
  <c r="G538" i="5"/>
  <c r="F538" i="5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E227" i="6"/>
  <c r="H539" i="5"/>
  <c r="G539" i="5"/>
  <c r="F539" i="5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E228" i="6"/>
  <c r="G540" i="5"/>
  <c r="F540" i="5"/>
  <c r="H540" i="5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E229" i="6"/>
  <c r="H541" i="5"/>
  <c r="G541" i="5"/>
  <c r="F541" i="5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E230" i="6"/>
  <c r="H542" i="5"/>
  <c r="F542" i="5"/>
  <c r="G542" i="5"/>
  <c r="E231" i="7"/>
  <c r="N231" i="7" s="1"/>
  <c r="H551" i="3"/>
  <c r="I551" i="3" s="1"/>
  <c r="F552" i="3"/>
  <c r="G552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E231" i="6"/>
  <c r="G543" i="5"/>
  <c r="F543" i="5"/>
  <c r="H543" i="5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E232" i="6"/>
  <c r="H544" i="5"/>
  <c r="G544" i="5"/>
  <c r="F544" i="5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E233" i="6"/>
  <c r="H545" i="5"/>
  <c r="G545" i="5"/>
  <c r="F545" i="5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E234" i="6"/>
  <c r="G546" i="5"/>
  <c r="F546" i="5"/>
  <c r="H546" i="5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E235" i="6"/>
  <c r="F547" i="5"/>
  <c r="H547" i="5"/>
  <c r="G547" i="5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E236" i="6"/>
  <c r="H548" i="5"/>
  <c r="G548" i="5"/>
  <c r="F548" i="5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E237" i="6"/>
  <c r="G549" i="5"/>
  <c r="F549" i="5"/>
  <c r="H549" i="5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E238" i="6"/>
  <c r="H550" i="5"/>
  <c r="G550" i="5"/>
  <c r="F550" i="5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E239" i="6"/>
  <c r="H551" i="5"/>
  <c r="G551" i="5"/>
  <c r="F551" i="5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E240" i="6"/>
  <c r="G552" i="5"/>
  <c r="F552" i="5"/>
  <c r="H552" i="5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E241" i="6"/>
  <c r="H553" i="5"/>
  <c r="G553" i="5"/>
  <c r="F553" i="5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E242" i="6"/>
  <c r="F554" i="5"/>
  <c r="H554" i="5"/>
  <c r="G554" i="5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E243" i="6"/>
  <c r="G555" i="5"/>
  <c r="F555" i="5"/>
  <c r="H555" i="5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E244" i="6"/>
  <c r="H556" i="5"/>
  <c r="G556" i="5"/>
  <c r="F556" i="5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E245" i="6"/>
  <c r="H557" i="5"/>
  <c r="G557" i="5"/>
  <c r="F557" i="5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U245" i="7"/>
  <c r="V245" i="7"/>
  <c r="D577" i="6"/>
  <c r="D577" i="7"/>
  <c r="T246" i="7"/>
  <c r="S246" i="7"/>
  <c r="R246" i="7"/>
  <c r="Q246" i="7"/>
  <c r="C566" i="6"/>
  <c r="C566" i="7"/>
  <c r="M566" i="7" s="1"/>
  <c r="E246" i="6"/>
  <c r="G558" i="5"/>
  <c r="F558" i="5"/>
  <c r="H558" i="5"/>
  <c r="E247" i="7"/>
  <c r="N247" i="7" s="1"/>
  <c r="G568" i="3"/>
  <c r="H567" i="3"/>
  <c r="I567" i="3" s="1"/>
  <c r="F568" i="3"/>
  <c r="P557" i="7" l="1"/>
  <c r="K558" i="6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E247" i="6"/>
  <c r="H559" i="5"/>
  <c r="G559" i="5"/>
  <c r="F559" i="5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E248" i="6"/>
  <c r="H560" i="5"/>
  <c r="G560" i="5"/>
  <c r="F560" i="5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E249" i="6"/>
  <c r="G561" i="5"/>
  <c r="F561" i="5"/>
  <c r="H561" i="5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E250" i="6"/>
  <c r="F562" i="5"/>
  <c r="G562" i="5"/>
  <c r="H562" i="5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E251" i="6"/>
  <c r="G563" i="5"/>
  <c r="F563" i="5"/>
  <c r="H563" i="5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E252" i="6"/>
  <c r="G564" i="5"/>
  <c r="F564" i="5"/>
  <c r="H564" i="5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E253" i="6"/>
  <c r="F565" i="5"/>
  <c r="H565" i="5"/>
  <c r="G565" i="5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E254" i="6"/>
  <c r="G566" i="5"/>
  <c r="F566" i="5"/>
  <c r="H566" i="5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E255" i="6"/>
  <c r="G567" i="5"/>
  <c r="F567" i="5"/>
  <c r="H567" i="5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E256" i="6"/>
  <c r="H568" i="5"/>
  <c r="G568" i="5"/>
  <c r="F568" i="5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E257" i="6"/>
  <c r="H569" i="5"/>
  <c r="F569" i="5"/>
  <c r="G569" i="5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E258" i="6"/>
  <c r="G570" i="5"/>
  <c r="F570" i="5"/>
  <c r="H570" i="5"/>
  <c r="E259" i="7"/>
  <c r="N259" i="7" s="1"/>
  <c r="H579" i="3"/>
  <c r="I579" i="3" s="1"/>
  <c r="F580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E259" i="6"/>
  <c r="H571" i="5"/>
  <c r="F571" i="5"/>
  <c r="G571" i="5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E260" i="6"/>
  <c r="F572" i="5"/>
  <c r="H572" i="5"/>
  <c r="G572" i="5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E261" i="6"/>
  <c r="G573" i="5"/>
  <c r="F573" i="5"/>
  <c r="H573" i="5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E262" i="6"/>
  <c r="F574" i="5"/>
  <c r="H574" i="5"/>
  <c r="G574" i="5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E263" i="6"/>
  <c r="H575" i="5"/>
  <c r="G575" i="5"/>
  <c r="F575" i="5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E264" i="6"/>
  <c r="G576" i="5"/>
  <c r="F576" i="5"/>
  <c r="H576" i="5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E265" i="6"/>
  <c r="G577" i="5"/>
  <c r="H577" i="5"/>
  <c r="F577" i="5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E266" i="6"/>
  <c r="H578" i="5"/>
  <c r="G578" i="5"/>
  <c r="F578" i="5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E267" i="6"/>
  <c r="G579" i="5"/>
  <c r="F579" i="5"/>
  <c r="H579" i="5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E268" i="6"/>
  <c r="H580" i="5"/>
  <c r="G580" i="5"/>
  <c r="F580" i="5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E269" i="6"/>
  <c r="F581" i="5"/>
  <c r="H581" i="5"/>
  <c r="G581" i="5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E270" i="6"/>
  <c r="G582" i="5"/>
  <c r="F582" i="5"/>
  <c r="H582" i="5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E271" i="6"/>
  <c r="F583" i="5"/>
  <c r="G583" i="5"/>
  <c r="H583" i="5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E272" i="6"/>
  <c r="H584" i="5"/>
  <c r="G584" i="5"/>
  <c r="F584" i="5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E273" i="6"/>
  <c r="G585" i="5"/>
  <c r="F585" i="5"/>
  <c r="H585" i="5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E274" i="6"/>
  <c r="H586" i="5"/>
  <c r="G586" i="5"/>
  <c r="F586" i="5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E275" i="6"/>
  <c r="G587" i="5"/>
  <c r="F587" i="5"/>
  <c r="H587" i="5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E276" i="6"/>
  <c r="G588" i="5"/>
  <c r="F588" i="5"/>
  <c r="H588" i="5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E277" i="6"/>
  <c r="H589" i="5"/>
  <c r="G589" i="5"/>
  <c r="F589" i="5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E278" i="6"/>
  <c r="F590" i="5"/>
  <c r="H590" i="5"/>
  <c r="G590" i="5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E279" i="6"/>
  <c r="G591" i="5"/>
  <c r="F591" i="5"/>
  <c r="H591" i="5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E280" i="6"/>
  <c r="H592" i="5"/>
  <c r="G592" i="5"/>
  <c r="F592" i="5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E281" i="6"/>
  <c r="H593" i="5"/>
  <c r="G593" i="5"/>
  <c r="F593" i="5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E282" i="6"/>
  <c r="G594" i="5"/>
  <c r="F594" i="5"/>
  <c r="H594" i="5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E283" i="6"/>
  <c r="G595" i="5"/>
  <c r="F595" i="5"/>
  <c r="H595" i="5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E284" i="6"/>
  <c r="H596" i="5"/>
  <c r="G596" i="5"/>
  <c r="F596" i="5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E285" i="6"/>
  <c r="G597" i="5"/>
  <c r="F597" i="5"/>
  <c r="H597" i="5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E286" i="6"/>
  <c r="H598" i="5"/>
  <c r="G598" i="5"/>
  <c r="F598" i="5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E287" i="6"/>
  <c r="H599" i="5"/>
  <c r="G599" i="5"/>
  <c r="F599" i="5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E288" i="6"/>
  <c r="G600" i="5"/>
  <c r="F600" i="5"/>
  <c r="H600" i="5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E289" i="6"/>
  <c r="F601" i="5"/>
  <c r="H601" i="5"/>
  <c r="G601" i="5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E290" i="6"/>
  <c r="F602" i="5"/>
  <c r="G602" i="5"/>
  <c r="H602" i="5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E291" i="6"/>
  <c r="G603" i="5"/>
  <c r="F603" i="5"/>
  <c r="H603" i="5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E292" i="6"/>
  <c r="H604" i="5"/>
  <c r="G604" i="5"/>
  <c r="F604" i="5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E293" i="6"/>
  <c r="F605" i="5"/>
  <c r="H605" i="5"/>
  <c r="G605" i="5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E294" i="6"/>
  <c r="G606" i="5"/>
  <c r="F606" i="5"/>
  <c r="H606" i="5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E295" i="6"/>
  <c r="H607" i="5"/>
  <c r="F607" i="5"/>
  <c r="G607" i="5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E296" i="6"/>
  <c r="F608" i="5"/>
  <c r="G608" i="5"/>
  <c r="H608" i="5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E297" i="6"/>
  <c r="G609" i="5"/>
  <c r="F609" i="5"/>
  <c r="H609" i="5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E298" i="6"/>
  <c r="H610" i="5"/>
  <c r="G610" i="5"/>
  <c r="F610" i="5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E299" i="6"/>
  <c r="H611" i="5"/>
  <c r="G611" i="5"/>
  <c r="F611" i="5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E300" i="6"/>
  <c r="G612" i="5"/>
  <c r="F612" i="5"/>
  <c r="H612" i="5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E301" i="6"/>
  <c r="H613" i="5"/>
  <c r="G613" i="5"/>
  <c r="F613" i="5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E302" i="6"/>
  <c r="H614" i="5"/>
  <c r="F614" i="5"/>
  <c r="G614" i="5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E303" i="6"/>
  <c r="G615" i="5"/>
  <c r="F615" i="5"/>
  <c r="H615" i="5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E304" i="6"/>
  <c r="F616" i="5"/>
  <c r="H616" i="5"/>
  <c r="G616" i="5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E305" i="6"/>
  <c r="H617" i="5"/>
  <c r="G617" i="5"/>
  <c r="F617" i="5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E306" i="6"/>
  <c r="G618" i="5"/>
  <c r="F618" i="5"/>
  <c r="H618" i="5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E307" i="6"/>
  <c r="F619" i="5"/>
  <c r="H619" i="5"/>
  <c r="G619" i="5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E308" i="6"/>
  <c r="H620" i="5"/>
  <c r="G620" i="5"/>
  <c r="F620" i="5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E309" i="6"/>
  <c r="G621" i="5"/>
  <c r="F621" i="5"/>
  <c r="H621" i="5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E310" i="6"/>
  <c r="H622" i="5"/>
  <c r="G622" i="5"/>
  <c r="F622" i="5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E311" i="6"/>
  <c r="H623" i="5"/>
  <c r="G623" i="5"/>
  <c r="F623" i="5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E312" i="6"/>
  <c r="G624" i="5"/>
  <c r="F624" i="5"/>
  <c r="H624" i="5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E313" i="6"/>
  <c r="H625" i="5"/>
  <c r="G625" i="5"/>
  <c r="F625" i="5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E314" i="6"/>
  <c r="F626" i="5"/>
  <c r="H626" i="5"/>
  <c r="G626" i="5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E315" i="6"/>
  <c r="G627" i="5"/>
  <c r="F627" i="5"/>
  <c r="H627" i="5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E316" i="6"/>
  <c r="H628" i="5"/>
  <c r="G628" i="5"/>
  <c r="F628" i="5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E317" i="6"/>
  <c r="H629" i="5"/>
  <c r="G629" i="5"/>
  <c r="F629" i="5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E318" i="6"/>
  <c r="G630" i="5"/>
  <c r="F630" i="5"/>
  <c r="H630" i="5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E319" i="6"/>
  <c r="H631" i="5"/>
  <c r="G631" i="5"/>
  <c r="F631" i="5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E320" i="6"/>
  <c r="H632" i="5"/>
  <c r="G632" i="5"/>
  <c r="F632" i="5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E321" i="6"/>
  <c r="G633" i="5"/>
  <c r="F633" i="5"/>
  <c r="H633" i="5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E322" i="6"/>
  <c r="F634" i="5"/>
  <c r="H634" i="5"/>
  <c r="G634" i="5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E323" i="6"/>
  <c r="H635" i="5"/>
  <c r="F635" i="5"/>
  <c r="G635" i="5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E324" i="6"/>
  <c r="G636" i="5"/>
  <c r="F636" i="5"/>
  <c r="H636" i="5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E325" i="6"/>
  <c r="F637" i="5"/>
  <c r="H637" i="5"/>
  <c r="G637" i="5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E326" i="6"/>
  <c r="G638" i="5"/>
  <c r="F638" i="5"/>
  <c r="H638" i="5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E327" i="6"/>
  <c r="G639" i="5"/>
  <c r="F639" i="5"/>
  <c r="H639" i="5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E328" i="6"/>
  <c r="H640" i="5"/>
  <c r="G640" i="5"/>
  <c r="F640" i="5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E329" i="6"/>
  <c r="H641" i="5"/>
  <c r="F641" i="5"/>
  <c r="G641" i="5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E330" i="6"/>
  <c r="G642" i="5"/>
  <c r="F642" i="5"/>
  <c r="H642" i="5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E331" i="6"/>
  <c r="H643" i="5"/>
  <c r="F643" i="5"/>
  <c r="G643" i="5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E332" i="6"/>
  <c r="F644" i="5"/>
  <c r="H644" i="5"/>
  <c r="G644" i="5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E333" i="6"/>
  <c r="G645" i="5"/>
  <c r="F645" i="5"/>
  <c r="H645" i="5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E334" i="6"/>
  <c r="H646" i="5"/>
  <c r="G646" i="5"/>
  <c r="F646" i="5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E335" i="6"/>
  <c r="H647" i="5"/>
  <c r="G647" i="5"/>
  <c r="F647" i="5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E336" i="6"/>
  <c r="G648" i="5"/>
  <c r="F648" i="5"/>
  <c r="H648" i="5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E337" i="6"/>
  <c r="H649" i="5"/>
  <c r="G649" i="5"/>
  <c r="F649" i="5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E338" i="6"/>
  <c r="H650" i="5"/>
  <c r="G650" i="5"/>
  <c r="F650" i="5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E339" i="6"/>
  <c r="G651" i="5"/>
  <c r="F651" i="5"/>
  <c r="H651" i="5"/>
  <c r="E340" i="7"/>
  <c r="N340" i="7" s="1"/>
  <c r="F661" i="3"/>
  <c r="H660" i="3"/>
  <c r="I660" i="3" s="1"/>
  <c r="G661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E340" i="6"/>
  <c r="H652" i="5"/>
  <c r="G652" i="5"/>
  <c r="F652" i="5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E341" i="6"/>
  <c r="H653" i="5"/>
  <c r="G653" i="5"/>
  <c r="F653" i="5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E342" i="6"/>
  <c r="G654" i="5"/>
  <c r="F654" i="5"/>
  <c r="H654" i="5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E343" i="6"/>
  <c r="F655" i="5"/>
  <c r="H655" i="5"/>
  <c r="G655" i="5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E344" i="6"/>
  <c r="H656" i="5"/>
  <c r="G656" i="5"/>
  <c r="F656" i="5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E345" i="6"/>
  <c r="G657" i="5"/>
  <c r="F657" i="5"/>
  <c r="H657" i="5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E346" i="6"/>
  <c r="H658" i="5"/>
  <c r="G658" i="5"/>
  <c r="F658" i="5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E347" i="6"/>
  <c r="H659" i="5"/>
  <c r="G659" i="5"/>
  <c r="F659" i="5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E348" i="6"/>
  <c r="G660" i="5"/>
  <c r="F660" i="5"/>
  <c r="H660" i="5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E349" i="6"/>
  <c r="H661" i="5"/>
  <c r="G661" i="5"/>
  <c r="F661" i="5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D681" i="6"/>
  <c r="D681" i="7"/>
  <c r="V349" i="7"/>
  <c r="U349" i="7"/>
  <c r="T350" i="7"/>
  <c r="R350" i="7"/>
  <c r="S350" i="7"/>
  <c r="Q350" i="7"/>
  <c r="C670" i="6"/>
  <c r="C670" i="7"/>
  <c r="M670" i="7" s="1"/>
  <c r="E350" i="6"/>
  <c r="F662" i="5"/>
  <c r="H662" i="5"/>
  <c r="G662" i="5"/>
  <c r="E351" i="7"/>
  <c r="N351" i="7" s="1"/>
  <c r="H671" i="3"/>
  <c r="F672" i="3"/>
  <c r="I671" i="3"/>
  <c r="G672" i="3"/>
  <c r="P661" i="7" l="1"/>
  <c r="L662" i="6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E351" i="6"/>
  <c r="G663" i="5"/>
  <c r="F663" i="5"/>
  <c r="H663" i="5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E352" i="6"/>
  <c r="F664" i="5"/>
  <c r="H664" i="5"/>
  <c r="G664" i="5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E353" i="6"/>
  <c r="H665" i="5"/>
  <c r="G665" i="5"/>
  <c r="F665" i="5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E354" i="6"/>
  <c r="G666" i="5"/>
  <c r="F666" i="5"/>
  <c r="H666" i="5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E355" i="6"/>
  <c r="G667" i="5"/>
  <c r="F667" i="5"/>
  <c r="H667" i="5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E356" i="6"/>
  <c r="H668" i="5"/>
  <c r="G668" i="5"/>
  <c r="F668" i="5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E357" i="6"/>
  <c r="G669" i="5"/>
  <c r="F669" i="5"/>
  <c r="H669" i="5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E358" i="6"/>
  <c r="G670" i="5"/>
  <c r="F670" i="5"/>
  <c r="H670" i="5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E359" i="6"/>
  <c r="H671" i="5"/>
  <c r="G671" i="5"/>
  <c r="F671" i="5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D691" i="6"/>
  <c r="D691" i="7"/>
  <c r="U359" i="7"/>
  <c r="V359" i="7"/>
  <c r="T360" i="7"/>
  <c r="R360" i="7"/>
  <c r="Q360" i="7"/>
  <c r="S360" i="7"/>
  <c r="C680" i="6"/>
  <c r="C680" i="7"/>
  <c r="M680" i="7" s="1"/>
  <c r="E360" i="6"/>
  <c r="G672" i="5"/>
  <c r="F672" i="5"/>
  <c r="H672" i="5"/>
  <c r="E361" i="7"/>
  <c r="N361" i="7" s="1"/>
  <c r="H681" i="3"/>
  <c r="F682" i="3"/>
  <c r="G682" i="3"/>
  <c r="I681" i="3"/>
  <c r="P671" i="7" l="1"/>
  <c r="J672" i="6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E361" i="6"/>
  <c r="F673" i="5"/>
  <c r="H673" i="5"/>
  <c r="G673" i="5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E362" i="6"/>
  <c r="H674" i="5"/>
  <c r="F674" i="5"/>
  <c r="G674" i="5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E363" i="6"/>
  <c r="G675" i="5"/>
  <c r="F675" i="5"/>
  <c r="H675" i="5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E364" i="6"/>
  <c r="H676" i="5"/>
  <c r="G676" i="5"/>
  <c r="F676" i="5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E365" i="6"/>
  <c r="F677" i="5"/>
  <c r="G677" i="5"/>
  <c r="H677" i="5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E366" i="6"/>
  <c r="G678" i="5"/>
  <c r="F678" i="5"/>
  <c r="H678" i="5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E367" i="6"/>
  <c r="H679" i="5"/>
  <c r="F679" i="5"/>
  <c r="G679" i="5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E368" i="6"/>
  <c r="F680" i="5"/>
  <c r="H680" i="5"/>
  <c r="G680" i="5"/>
  <c r="E369" i="7"/>
  <c r="N369" i="7" s="1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E369" i="6"/>
  <c r="G681" i="5"/>
  <c r="F681" i="5"/>
  <c r="H681" i="5"/>
  <c r="E370" i="7"/>
  <c r="N370" i="7" s="1"/>
  <c r="H690" i="3"/>
  <c r="I690" i="3" s="1"/>
  <c r="F691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E370" i="6"/>
  <c r="H682" i="5"/>
  <c r="G682" i="5"/>
  <c r="F682" i="5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E371" i="6"/>
  <c r="H683" i="5"/>
  <c r="G683" i="5"/>
  <c r="F683" i="5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E372" i="6"/>
  <c r="G684" i="5"/>
  <c r="F684" i="5"/>
  <c r="H684" i="5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E373" i="6"/>
  <c r="H685" i="5"/>
  <c r="F685" i="5"/>
  <c r="G685" i="5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E374" i="6"/>
  <c r="H686" i="5"/>
  <c r="F686" i="5"/>
  <c r="G686" i="5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E375" i="6"/>
  <c r="G687" i="5"/>
  <c r="F687" i="5"/>
  <c r="H687" i="5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E376" i="6"/>
  <c r="H688" i="5"/>
  <c r="G688" i="5"/>
  <c r="F688" i="5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E377" i="6"/>
  <c r="F689" i="5"/>
  <c r="H689" i="5"/>
  <c r="G689" i="5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E378" i="6"/>
  <c r="G690" i="5"/>
  <c r="F690" i="5"/>
  <c r="H690" i="5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E379" i="6"/>
  <c r="F691" i="5"/>
  <c r="H691" i="5"/>
  <c r="G691" i="5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E380" i="6"/>
  <c r="G692" i="5"/>
  <c r="H692" i="5"/>
  <c r="F692" i="5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E381" i="6"/>
  <c r="G693" i="5"/>
  <c r="F693" i="5"/>
  <c r="H693" i="5"/>
  <c r="E382" i="7"/>
  <c r="N382" i="7" s="1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E382" i="6"/>
  <c r="H694" i="5"/>
  <c r="G694" i="5"/>
  <c r="F694" i="5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E383" i="6"/>
  <c r="H695" i="5"/>
  <c r="G695" i="5"/>
  <c r="F695" i="5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E384" i="6"/>
  <c r="G696" i="5"/>
  <c r="F696" i="5"/>
  <c r="H696" i="5"/>
  <c r="E385" i="7"/>
  <c r="N385" i="7" s="1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E385" i="6"/>
  <c r="H697" i="5"/>
  <c r="G697" i="5"/>
  <c r="F697" i="5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E386" i="6"/>
  <c r="F698" i="5"/>
  <c r="G698" i="5"/>
  <c r="H698" i="5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E387" i="6"/>
  <c r="G699" i="5"/>
  <c r="F699" i="5"/>
  <c r="H699" i="5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E388" i="6"/>
  <c r="H700" i="5"/>
  <c r="G700" i="5"/>
  <c r="F700" i="5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E389" i="6"/>
  <c r="H701" i="5"/>
  <c r="G701" i="5"/>
  <c r="F701" i="5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E390" i="6"/>
  <c r="G702" i="5"/>
  <c r="F702" i="5"/>
  <c r="H702" i="5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E391" i="6"/>
  <c r="H703" i="5"/>
  <c r="G703" i="5"/>
  <c r="F703" i="5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E392" i="6"/>
  <c r="H704" i="5"/>
  <c r="G704" i="5"/>
  <c r="F704" i="5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E393" i="6"/>
  <c r="G705" i="5"/>
  <c r="F705" i="5"/>
  <c r="H705" i="5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E394" i="6"/>
  <c r="F706" i="5"/>
  <c r="H706" i="5"/>
  <c r="G706" i="5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E395" i="6"/>
  <c r="H707" i="5"/>
  <c r="G707" i="5"/>
  <c r="F707" i="5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E396" i="6"/>
  <c r="G708" i="5"/>
  <c r="F708" i="5"/>
  <c r="H708" i="5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E397" i="6"/>
  <c r="F709" i="5"/>
  <c r="H709" i="5"/>
  <c r="G709" i="5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E398" i="6"/>
  <c r="G710" i="5"/>
  <c r="F710" i="5"/>
  <c r="H710" i="5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E399" i="6"/>
  <c r="G711" i="5"/>
  <c r="F711" i="5"/>
  <c r="H711" i="5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E400" i="6"/>
  <c r="H712" i="5"/>
  <c r="G712" i="5"/>
  <c r="F712" i="5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E401" i="6"/>
  <c r="H713" i="5"/>
  <c r="G713" i="5"/>
  <c r="F713" i="5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E402" i="6"/>
  <c r="G714" i="5"/>
  <c r="F714" i="5"/>
  <c r="H714" i="5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E403" i="6"/>
  <c r="H715" i="5"/>
  <c r="F715" i="5"/>
  <c r="G715" i="5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E404" i="6"/>
  <c r="F716" i="5"/>
  <c r="H716" i="5"/>
  <c r="G716" i="5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E405" i="6"/>
  <c r="G717" i="5"/>
  <c r="F717" i="5"/>
  <c r="H717" i="5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E406" i="6"/>
  <c r="H718" i="5"/>
  <c r="G718" i="5"/>
  <c r="F718" i="5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E407" i="6"/>
  <c r="H719" i="5"/>
  <c r="G719" i="5"/>
  <c r="F719" i="5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E408" i="6"/>
  <c r="G720" i="5"/>
  <c r="F720" i="5"/>
  <c r="H720" i="5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E409" i="6"/>
  <c r="H721" i="5"/>
  <c r="G721" i="5"/>
  <c r="F721" i="5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E410" i="6"/>
  <c r="H722" i="5"/>
  <c r="G722" i="5"/>
  <c r="F722" i="5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E411" i="6"/>
  <c r="G723" i="5"/>
  <c r="F723" i="5"/>
  <c r="H723" i="5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E412" i="6"/>
  <c r="H724" i="5"/>
  <c r="G724" i="5"/>
  <c r="F724" i="5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E413" i="6"/>
  <c r="H725" i="5"/>
  <c r="G725" i="5"/>
  <c r="F725" i="5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V413" i="7"/>
  <c r="U413" i="7"/>
  <c r="D745" i="6"/>
  <c r="D745" i="7"/>
  <c r="T414" i="7"/>
  <c r="Q414" i="7"/>
  <c r="S414" i="7"/>
  <c r="R414" i="7"/>
  <c r="C734" i="6"/>
  <c r="C734" i="7"/>
  <c r="M734" i="7" s="1"/>
  <c r="E414" i="6"/>
  <c r="G726" i="5"/>
  <c r="F726" i="5"/>
  <c r="H726" i="5"/>
  <c r="E415" i="7"/>
  <c r="N415" i="7" s="1"/>
  <c r="G736" i="3"/>
  <c r="F736" i="3"/>
  <c r="H735" i="3"/>
  <c r="I735" i="3" s="1"/>
  <c r="P725" i="7" l="1"/>
  <c r="L726" i="6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E415" i="6"/>
  <c r="F727" i="5"/>
  <c r="H727" i="5"/>
  <c r="G727" i="5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E416" i="6"/>
  <c r="H728" i="5"/>
  <c r="G728" i="5"/>
  <c r="F728" i="5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E417" i="6"/>
  <c r="G729" i="5"/>
  <c r="F729" i="5"/>
  <c r="H729" i="5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E418" i="6"/>
  <c r="H730" i="5"/>
  <c r="G730" i="5"/>
  <c r="F730" i="5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E419" i="6"/>
  <c r="H731" i="5"/>
  <c r="G731" i="5"/>
  <c r="F731" i="5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E420" i="6"/>
  <c r="G732" i="5"/>
  <c r="F732" i="5"/>
  <c r="H732" i="5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E421" i="6"/>
  <c r="H733" i="5"/>
  <c r="G733" i="5"/>
  <c r="F733" i="5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E422" i="6"/>
  <c r="F734" i="5"/>
  <c r="H734" i="5"/>
  <c r="G734" i="5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E423" i="6"/>
  <c r="G735" i="5"/>
  <c r="F735" i="5"/>
  <c r="H735" i="5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E424" i="6"/>
  <c r="G736" i="5"/>
  <c r="F736" i="5"/>
  <c r="H736" i="5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E425" i="6"/>
  <c r="H737" i="5"/>
  <c r="G737" i="5"/>
  <c r="F737" i="5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E426" i="6"/>
  <c r="G738" i="5"/>
  <c r="F738" i="5"/>
  <c r="H738" i="5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E427" i="6"/>
  <c r="G739" i="5"/>
  <c r="F739" i="5"/>
  <c r="H739" i="5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E428" i="6"/>
  <c r="H740" i="5"/>
  <c r="G740" i="5"/>
  <c r="F740" i="5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E429" i="6"/>
  <c r="G741" i="5"/>
  <c r="F741" i="5"/>
  <c r="H741" i="5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E430" i="6"/>
  <c r="H742" i="5"/>
  <c r="G742" i="5"/>
  <c r="F742" i="5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E431" i="6"/>
  <c r="H743" i="5"/>
  <c r="G743" i="5"/>
  <c r="F743" i="5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E432" i="6"/>
  <c r="G744" i="5"/>
  <c r="F744" i="5"/>
  <c r="H744" i="5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E433" i="6"/>
  <c r="F745" i="5"/>
  <c r="H745" i="5"/>
  <c r="G745" i="5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E434" i="6"/>
  <c r="H746" i="5"/>
  <c r="G746" i="5"/>
  <c r="F746" i="5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E435" i="6"/>
  <c r="G747" i="5"/>
  <c r="F747" i="5"/>
  <c r="H747" i="5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E436" i="6"/>
  <c r="H748" i="5"/>
  <c r="G748" i="5"/>
  <c r="F748" i="5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E437" i="6"/>
  <c r="F749" i="5"/>
  <c r="H749" i="5"/>
  <c r="G749" i="5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E438" i="6"/>
  <c r="G750" i="5"/>
  <c r="F750" i="5"/>
  <c r="H750" i="5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E439" i="6"/>
  <c r="H751" i="5"/>
  <c r="G751" i="5"/>
  <c r="F751" i="5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E440" i="6"/>
  <c r="F752" i="5"/>
  <c r="H752" i="5"/>
  <c r="G752" i="5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E441" i="6"/>
  <c r="G753" i="5"/>
  <c r="F753" i="5"/>
  <c r="H753" i="5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E442" i="6"/>
  <c r="F754" i="5"/>
  <c r="H754" i="5"/>
  <c r="G754" i="5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E443" i="6"/>
  <c r="H755" i="5"/>
  <c r="G755" i="5"/>
  <c r="F755" i="5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E444" i="6"/>
  <c r="G756" i="5"/>
  <c r="F756" i="5"/>
  <c r="H756" i="5"/>
  <c r="E445" i="7"/>
  <c r="N445" i="7" s="1"/>
  <c r="F766" i="3"/>
  <c r="H765" i="3"/>
  <c r="I765" i="3" s="1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E445" i="6"/>
  <c r="H757" i="5"/>
  <c r="G757" i="5"/>
  <c r="F757" i="5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E446" i="6"/>
  <c r="H758" i="5"/>
  <c r="F758" i="5"/>
  <c r="G758" i="5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E447" i="6"/>
  <c r="G759" i="5"/>
  <c r="F759" i="5"/>
  <c r="H759" i="5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E448" i="6"/>
  <c r="G760" i="5"/>
  <c r="F760" i="5"/>
  <c r="H760" i="5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E449" i="6"/>
  <c r="G761" i="5"/>
  <c r="F761" i="5"/>
  <c r="H761" i="5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E450" i="6"/>
  <c r="G762" i="5"/>
  <c r="F762" i="5"/>
  <c r="H762" i="5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E451" i="6"/>
  <c r="F763" i="5"/>
  <c r="H763" i="5"/>
  <c r="G763" i="5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E452" i="6"/>
  <c r="H764" i="5"/>
  <c r="G764" i="5"/>
  <c r="F764" i="5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E453" i="6"/>
  <c r="G765" i="5"/>
  <c r="F765" i="5"/>
  <c r="H765" i="5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E454" i="6"/>
  <c r="H766" i="5"/>
  <c r="G766" i="5"/>
  <c r="F766" i="5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E455" i="6"/>
  <c r="H767" i="5"/>
  <c r="G767" i="5"/>
  <c r="F767" i="5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E456" i="6"/>
  <c r="G768" i="5"/>
  <c r="F768" i="5"/>
  <c r="H768" i="5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E457" i="6"/>
  <c r="H769" i="5"/>
  <c r="G769" i="5"/>
  <c r="F769" i="5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E458" i="6"/>
  <c r="F770" i="5"/>
  <c r="H770" i="5"/>
  <c r="G770" i="5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E459" i="6"/>
  <c r="G771" i="5"/>
  <c r="F771" i="5"/>
  <c r="H771" i="5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E460" i="6"/>
  <c r="H772" i="5"/>
  <c r="G772" i="5"/>
  <c r="F772" i="5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E461" i="6"/>
  <c r="H773" i="5"/>
  <c r="G773" i="5"/>
  <c r="F773" i="5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E462" i="6"/>
  <c r="G774" i="5"/>
  <c r="F774" i="5"/>
  <c r="H774" i="5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E463" i="6"/>
  <c r="F775" i="5"/>
  <c r="H775" i="5"/>
  <c r="G775" i="5"/>
  <c r="E464" i="7"/>
  <c r="N464" i="7" s="1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E464" i="6"/>
  <c r="H776" i="5"/>
  <c r="G776" i="5"/>
  <c r="F776" i="5"/>
  <c r="E465" i="7"/>
  <c r="N465" i="7" s="1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E465" i="6"/>
  <c r="G777" i="5"/>
  <c r="F777" i="5"/>
  <c r="H777" i="5"/>
  <c r="E466" i="7"/>
  <c r="N466" i="7" s="1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E466" i="6"/>
  <c r="F778" i="5"/>
  <c r="H778" i="5"/>
  <c r="G778" i="5"/>
  <c r="E467" i="7"/>
  <c r="N467" i="7" s="1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E467" i="6"/>
  <c r="F779" i="5"/>
  <c r="H779" i="5"/>
  <c r="G779" i="5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E468" i="6"/>
  <c r="G780" i="5"/>
  <c r="F780" i="5"/>
  <c r="H780" i="5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E469" i="6"/>
  <c r="F781" i="5"/>
  <c r="G781" i="5"/>
  <c r="H781" i="5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E470" i="6"/>
  <c r="G782" i="5"/>
  <c r="F782" i="5"/>
  <c r="H782" i="5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E471" i="6"/>
  <c r="G783" i="5"/>
  <c r="F783" i="5"/>
  <c r="H783" i="5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E472" i="6"/>
  <c r="H784" i="5"/>
  <c r="G784" i="5"/>
  <c r="F784" i="5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E473" i="6"/>
  <c r="G785" i="5"/>
  <c r="F785" i="5"/>
  <c r="H785" i="5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E474" i="6"/>
  <c r="G786" i="5"/>
  <c r="F786" i="5"/>
  <c r="H786" i="5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E475" i="6"/>
  <c r="H787" i="5"/>
  <c r="F787" i="5"/>
  <c r="G787" i="5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E476" i="6"/>
  <c r="F788" i="5"/>
  <c r="H788" i="5"/>
  <c r="G788" i="5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E477" i="6"/>
  <c r="G789" i="5"/>
  <c r="F789" i="5"/>
  <c r="H789" i="5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D809" i="6"/>
  <c r="D809" i="7"/>
  <c r="V477" i="7"/>
  <c r="U477" i="7"/>
  <c r="R478" i="7"/>
  <c r="T478" i="7"/>
  <c r="Q478" i="7"/>
  <c r="S478" i="7"/>
  <c r="C798" i="6"/>
  <c r="C798" i="7"/>
  <c r="M798" i="7" s="1"/>
  <c r="E478" i="6"/>
  <c r="H790" i="5"/>
  <c r="G790" i="5"/>
  <c r="F790" i="5"/>
  <c r="E479" i="7"/>
  <c r="N479" i="7" s="1"/>
  <c r="G800" i="3"/>
  <c r="F800" i="3"/>
  <c r="H799" i="3"/>
  <c r="I799" i="3" s="1"/>
  <c r="P789" i="7" l="1"/>
  <c r="L790" i="6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E479" i="6"/>
  <c r="H791" i="5"/>
  <c r="G791" i="5"/>
  <c r="F791" i="5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E480" i="6"/>
  <c r="G792" i="5"/>
  <c r="F792" i="5"/>
  <c r="H792" i="5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V481" i="7" s="1"/>
  <c r="D812" i="6"/>
  <c r="D812" i="7"/>
  <c r="U480" i="7"/>
  <c r="V480" i="7"/>
  <c r="C801" i="6"/>
  <c r="C801" i="7"/>
  <c r="M801" i="7" s="1"/>
  <c r="E481" i="6"/>
  <c r="H793" i="5"/>
  <c r="G793" i="5"/>
  <c r="F793" i="5"/>
  <c r="E482" i="7"/>
  <c r="N482" i="7" s="1"/>
  <c r="G803" i="3"/>
  <c r="F803" i="3"/>
  <c r="H802" i="3"/>
  <c r="I802" i="3" s="1"/>
  <c r="J793" i="6" l="1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E482" i="6"/>
  <c r="H794" i="5"/>
  <c r="F794" i="5"/>
  <c r="G794" i="5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E483" i="6"/>
  <c r="G795" i="5"/>
  <c r="F795" i="5"/>
  <c r="H795" i="5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E484" i="6"/>
  <c r="H796" i="5"/>
  <c r="G796" i="5"/>
  <c r="F796" i="5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E485" i="6"/>
  <c r="H797" i="5"/>
  <c r="G797" i="5"/>
  <c r="F797" i="5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E486" i="6"/>
  <c r="G798" i="5"/>
  <c r="F798" i="5"/>
  <c r="H798" i="5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E487" i="6"/>
  <c r="F799" i="5"/>
  <c r="H799" i="5"/>
  <c r="G799" i="5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E488" i="6"/>
  <c r="H800" i="5"/>
  <c r="F800" i="5"/>
  <c r="G800" i="5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E489" i="6"/>
  <c r="G801" i="5"/>
  <c r="F801" i="5"/>
  <c r="H801" i="5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E490" i="6"/>
  <c r="H802" i="5"/>
  <c r="G802" i="5"/>
  <c r="F802" i="5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E491" i="6"/>
  <c r="H803" i="5"/>
  <c r="G803" i="5"/>
  <c r="F803" i="5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E492" i="6"/>
  <c r="G804" i="5"/>
  <c r="F804" i="5"/>
  <c r="H804" i="5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E493" i="6"/>
  <c r="H805" i="5"/>
  <c r="G805" i="5"/>
  <c r="F805" i="5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E494" i="6"/>
  <c r="F806" i="5"/>
  <c r="H806" i="5"/>
  <c r="G806" i="5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E495" i="6"/>
  <c r="G807" i="5"/>
  <c r="F807" i="5"/>
  <c r="H807" i="5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E496" i="6"/>
  <c r="H808" i="5"/>
  <c r="G808" i="5"/>
  <c r="F808" i="5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E497" i="6"/>
  <c r="H809" i="5"/>
  <c r="G809" i="5"/>
  <c r="F809" i="5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E498" i="6"/>
  <c r="G810" i="5"/>
  <c r="F810" i="5"/>
  <c r="H810" i="5"/>
  <c r="E499" i="7"/>
  <c r="N499" i="7" s="1"/>
  <c r="F820" i="3"/>
  <c r="H819" i="3"/>
  <c r="I819" i="3" s="1"/>
  <c r="G820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E499" i="6"/>
  <c r="G811" i="5"/>
  <c r="F811" i="5"/>
  <c r="H811" i="5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E500" i="6"/>
  <c r="H812" i="5"/>
  <c r="G812" i="5"/>
  <c r="F812" i="5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E501" i="6"/>
  <c r="G813" i="5"/>
  <c r="F813" i="5"/>
  <c r="H813" i="5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E502" i="6"/>
  <c r="H814" i="5"/>
  <c r="F814" i="5"/>
  <c r="G814" i="5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E503" i="6"/>
  <c r="H815" i="5"/>
  <c r="G815" i="5"/>
  <c r="F815" i="5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E504" i="6"/>
  <c r="G816" i="5"/>
  <c r="F816" i="5"/>
  <c r="H816" i="5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E505" i="6"/>
  <c r="F817" i="5"/>
  <c r="H817" i="5"/>
  <c r="G817" i="5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E506" i="6"/>
  <c r="H818" i="5"/>
  <c r="G818" i="5"/>
  <c r="F818" i="5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E507" i="6"/>
  <c r="G819" i="5"/>
  <c r="F819" i="5"/>
  <c r="H819" i="5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E508" i="6"/>
  <c r="H820" i="5"/>
  <c r="G820" i="5"/>
  <c r="F820" i="5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E509" i="6"/>
  <c r="F821" i="5"/>
  <c r="H821" i="5"/>
  <c r="G821" i="5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E510" i="6"/>
  <c r="G822" i="5"/>
  <c r="F822" i="5"/>
  <c r="H822" i="5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E511" i="6"/>
  <c r="H823" i="5"/>
  <c r="G823" i="5"/>
  <c r="F823" i="5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E512" i="6"/>
  <c r="F824" i="5"/>
  <c r="H824" i="5"/>
  <c r="G824" i="5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E513" i="6"/>
  <c r="G825" i="5"/>
  <c r="F825" i="5"/>
  <c r="H825" i="5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E514" i="6"/>
  <c r="H826" i="5"/>
  <c r="F826" i="5"/>
  <c r="G826" i="5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E515" i="6"/>
  <c r="H827" i="5"/>
  <c r="G827" i="5"/>
  <c r="F827" i="5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E516" i="6"/>
  <c r="G828" i="5"/>
  <c r="F828" i="5"/>
  <c r="H828" i="5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E517" i="6"/>
  <c r="H829" i="5"/>
  <c r="G829" i="5"/>
  <c r="F829" i="5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E518" i="6"/>
  <c r="H830" i="5"/>
  <c r="F830" i="5"/>
  <c r="G830" i="5"/>
  <c r="E519" i="7"/>
  <c r="N519" i="7" s="1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E519" i="6"/>
  <c r="G831" i="5"/>
  <c r="F831" i="5"/>
  <c r="H831" i="5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E520" i="6"/>
  <c r="H832" i="5"/>
  <c r="G832" i="5"/>
  <c r="F832" i="5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E521" i="6"/>
  <c r="H833" i="5"/>
  <c r="G833" i="5"/>
  <c r="F833" i="5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E522" i="6"/>
  <c r="G834" i="5"/>
  <c r="F834" i="5"/>
  <c r="H834" i="5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E523" i="6"/>
  <c r="F835" i="5"/>
  <c r="H835" i="5"/>
  <c r="G835" i="5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E524" i="6"/>
  <c r="H836" i="5"/>
  <c r="G836" i="5"/>
  <c r="F836" i="5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D856" i="6"/>
  <c r="D856" i="7"/>
  <c r="V524" i="7"/>
  <c r="U524" i="7"/>
  <c r="R525" i="7"/>
  <c r="S525" i="7"/>
  <c r="Q525" i="7"/>
  <c r="T525" i="7"/>
  <c r="C845" i="6"/>
  <c r="C845" i="7"/>
  <c r="M845" i="7" s="1"/>
  <c r="E525" i="6"/>
  <c r="G837" i="5"/>
  <c r="F837" i="5"/>
  <c r="H837" i="5"/>
  <c r="E526" i="7"/>
  <c r="N526" i="7" s="1"/>
  <c r="F847" i="3"/>
  <c r="H846" i="3"/>
  <c r="I846" i="3"/>
  <c r="G847" i="3"/>
  <c r="P836" i="7" l="1"/>
  <c r="K837" i="6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E526" i="6"/>
  <c r="H838" i="5"/>
  <c r="G838" i="5"/>
  <c r="F838" i="5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E527" i="6"/>
  <c r="H839" i="5"/>
  <c r="G839" i="5"/>
  <c r="F839" i="5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E528" i="6"/>
  <c r="G840" i="5"/>
  <c r="F840" i="5"/>
  <c r="H840" i="5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E529" i="6"/>
  <c r="H841" i="5"/>
  <c r="G841" i="5"/>
  <c r="F841" i="5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E530" i="6"/>
  <c r="F842" i="5"/>
  <c r="H842" i="5"/>
  <c r="G842" i="5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E531" i="6"/>
  <c r="G843" i="5"/>
  <c r="F843" i="5"/>
  <c r="H843" i="5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E532" i="6"/>
  <c r="H844" i="5"/>
  <c r="G844" i="5"/>
  <c r="F844" i="5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E533" i="6"/>
  <c r="H845" i="5"/>
  <c r="G845" i="5"/>
  <c r="F845" i="5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E534" i="6"/>
  <c r="G846" i="5"/>
  <c r="F846" i="5"/>
  <c r="H846" i="5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E535" i="6"/>
  <c r="H847" i="5"/>
  <c r="G847" i="5"/>
  <c r="F847" i="5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E536" i="6"/>
  <c r="H848" i="5"/>
  <c r="G848" i="5"/>
  <c r="F848" i="5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E537" i="6"/>
  <c r="G849" i="5"/>
  <c r="F849" i="5"/>
  <c r="H849" i="5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E538" i="6"/>
  <c r="F850" i="5"/>
  <c r="G850" i="5"/>
  <c r="H850" i="5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E539" i="6"/>
  <c r="G851" i="5"/>
  <c r="F851" i="5"/>
  <c r="H851" i="5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E540" i="6"/>
  <c r="G852" i="5"/>
  <c r="F852" i="5"/>
  <c r="H852" i="5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E541" i="6"/>
  <c r="F853" i="5"/>
  <c r="H853" i="5"/>
  <c r="G853" i="5"/>
  <c r="E542" i="7"/>
  <c r="N542" i="7" s="1"/>
  <c r="H862" i="3"/>
  <c r="I862" i="3" s="1"/>
  <c r="F863" i="3"/>
  <c r="G863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E542" i="6"/>
  <c r="G854" i="5"/>
  <c r="F854" i="5"/>
  <c r="H854" i="5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E543" i="6"/>
  <c r="G855" i="5"/>
  <c r="F855" i="5"/>
  <c r="H855" i="5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E544" i="6"/>
  <c r="H856" i="5"/>
  <c r="G856" i="5"/>
  <c r="F856" i="5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E545" i="6"/>
  <c r="H857" i="5"/>
  <c r="F857" i="5"/>
  <c r="G857" i="5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D877" i="6"/>
  <c r="D877" i="7"/>
  <c r="U545" i="7"/>
  <c r="V545" i="7"/>
  <c r="S546" i="7"/>
  <c r="R546" i="7"/>
  <c r="Q546" i="7"/>
  <c r="T546" i="7"/>
  <c r="C866" i="6"/>
  <c r="C866" i="7"/>
  <c r="M866" i="7" s="1"/>
  <c r="E546" i="6"/>
  <c r="G858" i="5"/>
  <c r="F858" i="5"/>
  <c r="H858" i="5"/>
  <c r="E547" i="7"/>
  <c r="N547" i="7" s="1"/>
  <c r="H867" i="3"/>
  <c r="I867" i="3" s="1"/>
  <c r="F868" i="3"/>
  <c r="G868" i="3"/>
  <c r="P857" i="7" l="1"/>
  <c r="L858" i="6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E547" i="6"/>
  <c r="H859" i="5"/>
  <c r="F859" i="5"/>
  <c r="G859" i="5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E548" i="6"/>
  <c r="F860" i="5"/>
  <c r="H860" i="5"/>
  <c r="G860" i="5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E549" i="6"/>
  <c r="G861" i="5"/>
  <c r="F861" i="5"/>
  <c r="H861" i="5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E550" i="6"/>
  <c r="F862" i="5"/>
  <c r="H862" i="5"/>
  <c r="G862" i="5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E551" i="6"/>
  <c r="H863" i="5"/>
  <c r="G863" i="5"/>
  <c r="F863" i="5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E552" i="6"/>
  <c r="G864" i="5"/>
  <c r="F864" i="5"/>
  <c r="H864" i="5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E553" i="6"/>
  <c r="H865" i="5"/>
  <c r="F865" i="5"/>
  <c r="G865" i="5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E554" i="6"/>
  <c r="H866" i="5"/>
  <c r="G866" i="5"/>
  <c r="F866" i="5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E555" i="6"/>
  <c r="G867" i="5"/>
  <c r="F867" i="5"/>
  <c r="H867" i="5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E556" i="6"/>
  <c r="H868" i="5"/>
  <c r="G868" i="5"/>
  <c r="F868" i="5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E557" i="6"/>
  <c r="F869" i="5"/>
  <c r="H869" i="5"/>
  <c r="G869" i="5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E558" i="6"/>
  <c r="G870" i="5"/>
  <c r="F870" i="5"/>
  <c r="H870" i="5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E559" i="6"/>
  <c r="F871" i="5"/>
  <c r="G871" i="5"/>
  <c r="H871" i="5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E560" i="6"/>
  <c r="H872" i="5"/>
  <c r="G872" i="5"/>
  <c r="F872" i="5"/>
  <c r="E561" i="7"/>
  <c r="N561" i="7" s="1"/>
  <c r="F882" i="3"/>
  <c r="H881" i="3"/>
  <c r="I881" i="3" s="1"/>
  <c r="G882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E561" i="6"/>
  <c r="G873" i="5"/>
  <c r="F873" i="5"/>
  <c r="H873" i="5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D893" i="6"/>
  <c r="D893" i="7"/>
  <c r="U561" i="7"/>
  <c r="V561" i="7"/>
  <c r="Q562" i="7"/>
  <c r="R562" i="7"/>
  <c r="T562" i="7"/>
  <c r="S562" i="7"/>
  <c r="C882" i="6"/>
  <c r="C882" i="7"/>
  <c r="M882" i="7" s="1"/>
  <c r="E562" i="6"/>
  <c r="H874" i="5"/>
  <c r="G874" i="5"/>
  <c r="F874" i="5"/>
  <c r="E563" i="7"/>
  <c r="N563" i="7" s="1"/>
  <c r="F884" i="3"/>
  <c r="H883" i="3"/>
  <c r="I883" i="3" s="1"/>
  <c r="G884" i="3"/>
  <c r="P873" i="7" l="1"/>
  <c r="L874" i="6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E563" i="6"/>
  <c r="G875" i="5"/>
  <c r="F875" i="5"/>
  <c r="H875" i="5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E564" i="6"/>
  <c r="G876" i="5"/>
  <c r="F876" i="5"/>
  <c r="H876" i="5"/>
  <c r="E565" i="7"/>
  <c r="N565" i="7" s="1"/>
  <c r="F886" i="3"/>
  <c r="H885" i="3"/>
  <c r="I885" i="3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E565" i="6"/>
  <c r="H877" i="5"/>
  <c r="G877" i="5"/>
  <c r="F877" i="5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E566" i="6"/>
  <c r="F878" i="5"/>
  <c r="H878" i="5"/>
  <c r="G878" i="5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E567" i="6"/>
  <c r="G879" i="5"/>
  <c r="F879" i="5"/>
  <c r="H879" i="5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E568" i="6"/>
  <c r="H880" i="5"/>
  <c r="G880" i="5"/>
  <c r="F880" i="5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E569" i="6"/>
  <c r="H881" i="5"/>
  <c r="G881" i="5"/>
  <c r="F881" i="5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E570" i="6"/>
  <c r="G882" i="5"/>
  <c r="F882" i="5"/>
  <c r="H882" i="5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E571" i="6"/>
  <c r="G883" i="5"/>
  <c r="F883" i="5"/>
  <c r="H883" i="5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E572" i="6"/>
  <c r="H884" i="5"/>
  <c r="G884" i="5"/>
  <c r="F884" i="5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E573" i="6"/>
  <c r="G885" i="5"/>
  <c r="F885" i="5"/>
  <c r="H885" i="5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E574" i="6"/>
  <c r="H886" i="5"/>
  <c r="G886" i="5"/>
  <c r="F886" i="5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E575" i="6"/>
  <c r="H887" i="5"/>
  <c r="G887" i="5"/>
  <c r="F887" i="5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E576" i="6"/>
  <c r="G888" i="5"/>
  <c r="F888" i="5"/>
  <c r="H888" i="5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E577" i="6"/>
  <c r="F889" i="5"/>
  <c r="H889" i="5"/>
  <c r="G889" i="5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E578" i="6"/>
  <c r="F890" i="5"/>
  <c r="G890" i="5"/>
  <c r="H890" i="5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E579" i="6"/>
  <c r="G891" i="5"/>
  <c r="F891" i="5"/>
  <c r="H891" i="5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E580" i="6"/>
  <c r="H892" i="5"/>
  <c r="G892" i="5"/>
  <c r="F892" i="5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E581" i="6"/>
  <c r="F893" i="5"/>
  <c r="H893" i="5"/>
  <c r="G893" i="5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E582" i="6"/>
  <c r="G894" i="5"/>
  <c r="F894" i="5"/>
  <c r="H894" i="5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E583" i="6"/>
  <c r="H895" i="5"/>
  <c r="G895" i="5"/>
  <c r="F895" i="5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E584" i="6"/>
  <c r="F896" i="5"/>
  <c r="G896" i="5"/>
  <c r="H896" i="5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E585" i="6"/>
  <c r="G897" i="5"/>
  <c r="F897" i="5"/>
  <c r="H897" i="5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E586" i="6"/>
  <c r="H898" i="5"/>
  <c r="G898" i="5"/>
  <c r="F898" i="5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E587" i="6"/>
  <c r="H899" i="5"/>
  <c r="G899" i="5"/>
  <c r="F899" i="5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E588" i="6"/>
  <c r="G900" i="5"/>
  <c r="F900" i="5"/>
  <c r="H900" i="5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E589" i="6"/>
  <c r="H901" i="5"/>
  <c r="G901" i="5"/>
  <c r="F901" i="5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E590" i="6"/>
  <c r="H902" i="5"/>
  <c r="F902" i="5"/>
  <c r="G902" i="5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E591" i="6"/>
  <c r="G903" i="5"/>
  <c r="F903" i="5"/>
  <c r="H903" i="5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E592" i="6"/>
  <c r="G904" i="5"/>
  <c r="H904" i="5"/>
  <c r="F904" i="5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E593" i="6"/>
  <c r="H905" i="5"/>
  <c r="G905" i="5"/>
  <c r="F905" i="5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E594" i="6"/>
  <c r="G906" i="5"/>
  <c r="F906" i="5"/>
  <c r="H906" i="5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E595" i="6"/>
  <c r="F907" i="5"/>
  <c r="H907" i="5"/>
  <c r="G907" i="5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E596" i="6"/>
  <c r="H908" i="5"/>
  <c r="G908" i="5"/>
  <c r="F908" i="5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E597" i="6"/>
  <c r="G909" i="5"/>
  <c r="F909" i="5"/>
  <c r="H909" i="5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E598" i="6"/>
  <c r="H910" i="5"/>
  <c r="G910" i="5"/>
  <c r="F910" i="5"/>
  <c r="E599" i="7"/>
  <c r="N599" i="7" s="1"/>
  <c r="G920" i="3"/>
  <c r="H919" i="3"/>
  <c r="I919" i="3" s="1"/>
  <c r="F920" i="3"/>
  <c r="P909" i="7" l="1"/>
  <c r="L910" i="6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E599" i="6"/>
  <c r="H911" i="5"/>
  <c r="G911" i="5"/>
  <c r="F911" i="5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E600" i="6"/>
  <c r="G912" i="5"/>
  <c r="F912" i="5"/>
  <c r="H912" i="5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E601" i="6"/>
  <c r="H913" i="5"/>
  <c r="G913" i="5"/>
  <c r="F913" i="5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E602" i="6"/>
  <c r="F914" i="5"/>
  <c r="H914" i="5"/>
  <c r="G914" i="5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E603" i="6"/>
  <c r="G915" i="5"/>
  <c r="F915" i="5"/>
  <c r="H915" i="5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E604" i="6"/>
  <c r="H916" i="5"/>
  <c r="G916" i="5"/>
  <c r="F916" i="5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E605" i="6"/>
  <c r="H917" i="5"/>
  <c r="G917" i="5"/>
  <c r="F917" i="5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E606" i="6"/>
  <c r="G918" i="5"/>
  <c r="F918" i="5"/>
  <c r="H918" i="5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E607" i="6"/>
  <c r="H919" i="5"/>
  <c r="G919" i="5"/>
  <c r="F919" i="5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E608" i="6"/>
  <c r="H920" i="5"/>
  <c r="G920" i="5"/>
  <c r="F920" i="5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E609" i="6"/>
  <c r="G921" i="5"/>
  <c r="F921" i="5"/>
  <c r="H921" i="5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E610" i="6"/>
  <c r="F922" i="5"/>
  <c r="G922" i="5"/>
  <c r="H922" i="5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E611" i="6"/>
  <c r="H923" i="5"/>
  <c r="G923" i="5"/>
  <c r="F923" i="5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E612" i="6"/>
  <c r="G924" i="5"/>
  <c r="F924" i="5"/>
  <c r="H924" i="5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E613" i="6"/>
  <c r="F925" i="5"/>
  <c r="H925" i="5"/>
  <c r="G925" i="5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E614" i="6"/>
  <c r="G926" i="5"/>
  <c r="F926" i="5"/>
  <c r="H926" i="5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E615" i="6"/>
  <c r="G927" i="5"/>
  <c r="F927" i="5"/>
  <c r="H927" i="5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E616" i="6"/>
  <c r="H928" i="5"/>
  <c r="G928" i="5"/>
  <c r="F928" i="5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E617" i="6"/>
  <c r="H929" i="5"/>
  <c r="F929" i="5"/>
  <c r="G929" i="5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E618" i="6"/>
  <c r="G930" i="5"/>
  <c r="F930" i="5"/>
  <c r="H930" i="5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E619" i="6"/>
  <c r="H931" i="5"/>
  <c r="F931" i="5"/>
  <c r="G931" i="5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E620" i="6"/>
  <c r="F932" i="5"/>
  <c r="H932" i="5"/>
  <c r="G932" i="5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E621" i="6"/>
  <c r="G933" i="5"/>
  <c r="F933" i="5"/>
  <c r="H933" i="5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E622" i="6"/>
  <c r="G934" i="5"/>
  <c r="H934" i="5"/>
  <c r="F934" i="5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E623" i="6"/>
  <c r="H935" i="5"/>
  <c r="G935" i="5"/>
  <c r="F935" i="5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E624" i="6"/>
  <c r="G936" i="5"/>
  <c r="F936" i="5"/>
  <c r="H936" i="5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E625" i="6"/>
  <c r="H937" i="5"/>
  <c r="G937" i="5"/>
  <c r="F937" i="5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E626" i="6"/>
  <c r="H938" i="5"/>
  <c r="G938" i="5"/>
  <c r="F938" i="5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E627" i="6"/>
  <c r="G939" i="5"/>
  <c r="F939" i="5"/>
  <c r="H939" i="5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E628" i="6"/>
  <c r="H940" i="5"/>
  <c r="G940" i="5"/>
  <c r="F940" i="5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E629" i="6"/>
  <c r="H941" i="5"/>
  <c r="G941" i="5"/>
  <c r="F941" i="5"/>
  <c r="E630" i="7"/>
  <c r="N630" i="7" s="1"/>
  <c r="H950" i="3"/>
  <c r="F951" i="3"/>
  <c r="G951" i="3"/>
  <c r="I950" i="3"/>
  <c r="P940" i="7" l="1"/>
  <c r="J941" i="6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E630" i="6"/>
  <c r="G942" i="5"/>
  <c r="F942" i="5"/>
  <c r="H942" i="5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E631" i="6"/>
  <c r="F943" i="5"/>
  <c r="H943" i="5"/>
  <c r="G943" i="5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E632" i="6"/>
  <c r="H944" i="5"/>
  <c r="G944" i="5"/>
  <c r="F944" i="5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E633" i="6"/>
  <c r="G945" i="5"/>
  <c r="F945" i="5"/>
  <c r="H945" i="5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E634" i="6"/>
  <c r="H946" i="5"/>
  <c r="G946" i="5"/>
  <c r="F946" i="5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E635" i="6"/>
  <c r="H947" i="5"/>
  <c r="G947" i="5"/>
  <c r="F947" i="5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E636" i="6"/>
  <c r="G948" i="5"/>
  <c r="F948" i="5"/>
  <c r="H948" i="5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E637" i="6"/>
  <c r="H949" i="5"/>
  <c r="G949" i="5"/>
  <c r="F949" i="5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E638" i="6"/>
  <c r="F950" i="5"/>
  <c r="H950" i="5"/>
  <c r="G950" i="5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E639" i="6"/>
  <c r="G951" i="5"/>
  <c r="F951" i="5"/>
  <c r="H951" i="5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E640" i="6"/>
  <c r="F952" i="5"/>
  <c r="G952" i="5"/>
  <c r="H952" i="5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E641" i="6"/>
  <c r="H953" i="5"/>
  <c r="G953" i="5"/>
  <c r="F953" i="5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E642" i="6"/>
  <c r="G954" i="5"/>
  <c r="F954" i="5"/>
  <c r="H954" i="5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E643" i="6"/>
  <c r="G955" i="5"/>
  <c r="F955" i="5"/>
  <c r="H955" i="5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E644" i="6"/>
  <c r="H956" i="5"/>
  <c r="G956" i="5"/>
  <c r="F956" i="5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V644" i="7"/>
  <c r="U644" i="7"/>
  <c r="D976" i="6"/>
  <c r="D976" i="7"/>
  <c r="Q645" i="7"/>
  <c r="S645" i="7"/>
  <c r="T645" i="7"/>
  <c r="R645" i="7"/>
  <c r="C965" i="6"/>
  <c r="C965" i="7"/>
  <c r="M965" i="7" s="1"/>
  <c r="E645" i="6"/>
  <c r="G957" i="5"/>
  <c r="F957" i="5"/>
  <c r="H957" i="5"/>
  <c r="E646" i="7"/>
  <c r="N646" i="7" s="1"/>
  <c r="F967" i="3"/>
  <c r="H966" i="3"/>
  <c r="I966" i="3" s="1"/>
  <c r="G967" i="3"/>
  <c r="P956" i="7" l="1"/>
  <c r="J957" i="6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E646" i="6"/>
  <c r="G958" i="5"/>
  <c r="F958" i="5"/>
  <c r="H958" i="5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E647" i="6"/>
  <c r="H959" i="5"/>
  <c r="G959" i="5"/>
  <c r="F959" i="5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E648" i="6"/>
  <c r="G960" i="5"/>
  <c r="F960" i="5"/>
  <c r="H960" i="5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E649" i="6"/>
  <c r="F961" i="5"/>
  <c r="H961" i="5"/>
  <c r="G961" i="5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E650" i="6"/>
  <c r="H962" i="5"/>
  <c r="F962" i="5"/>
  <c r="G962" i="5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E651" i="6"/>
  <c r="G963" i="5"/>
  <c r="F963" i="5"/>
  <c r="H963" i="5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E652" i="6"/>
  <c r="H964" i="5"/>
  <c r="G964" i="5"/>
  <c r="F964" i="5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E653" i="6"/>
  <c r="F965" i="5"/>
  <c r="G965" i="5"/>
  <c r="H965" i="5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E654" i="6"/>
  <c r="G966" i="5"/>
  <c r="F966" i="5"/>
  <c r="H966" i="5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E655" i="6"/>
  <c r="H967" i="5"/>
  <c r="G967" i="5"/>
  <c r="F967" i="5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E656" i="6"/>
  <c r="F968" i="5"/>
  <c r="G968" i="5"/>
  <c r="H968" i="5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E657" i="6"/>
  <c r="G969" i="5"/>
  <c r="F969" i="5"/>
  <c r="H969" i="5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E658" i="6"/>
  <c r="H970" i="5"/>
  <c r="G970" i="5"/>
  <c r="F970" i="5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E659" i="6"/>
  <c r="H971" i="5"/>
  <c r="G971" i="5"/>
  <c r="F971" i="5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E660" i="6"/>
  <c r="G972" i="5"/>
  <c r="F972" i="5"/>
  <c r="H972" i="5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D992" i="6"/>
  <c r="D992" i="7"/>
  <c r="V660" i="7"/>
  <c r="U660" i="7"/>
  <c r="Q661" i="7"/>
  <c r="T661" i="7"/>
  <c r="R661" i="7"/>
  <c r="S661" i="7"/>
  <c r="C981" i="6"/>
  <c r="C981" i="7"/>
  <c r="M981" i="7" s="1"/>
  <c r="E661" i="6"/>
  <c r="H973" i="5"/>
  <c r="F973" i="5"/>
  <c r="G973" i="5"/>
  <c r="E662" i="7"/>
  <c r="N662" i="7" s="1"/>
  <c r="G983" i="3"/>
  <c r="H982" i="3"/>
  <c r="I982" i="3" s="1"/>
  <c r="F983" i="3"/>
  <c r="P972" i="7" l="1"/>
  <c r="K973" i="6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E662" i="6"/>
  <c r="H974" i="5"/>
  <c r="F974" i="5"/>
  <c r="G974" i="5"/>
  <c r="E663" i="7"/>
  <c r="N663" i="7" s="1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E663" i="6"/>
  <c r="G975" i="5"/>
  <c r="F975" i="5"/>
  <c r="H975" i="5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E664" i="6"/>
  <c r="H976" i="5"/>
  <c r="G976" i="5"/>
  <c r="F976" i="5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E665" i="6"/>
  <c r="F977" i="5"/>
  <c r="H977" i="5"/>
  <c r="G977" i="5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E666" i="6"/>
  <c r="G978" i="5"/>
  <c r="F978" i="5"/>
  <c r="H978" i="5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E667" i="6"/>
  <c r="F979" i="5"/>
  <c r="H979" i="5"/>
  <c r="G979" i="5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E668" i="6"/>
  <c r="G980" i="5"/>
  <c r="F980" i="5"/>
  <c r="H980" i="5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E669" i="6"/>
  <c r="G981" i="5"/>
  <c r="F981" i="5"/>
  <c r="H981" i="5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E670" i="6"/>
  <c r="H982" i="5"/>
  <c r="G982" i="5"/>
  <c r="F982" i="5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U670" i="7"/>
  <c r="V670" i="7"/>
  <c r="D1002" i="6"/>
  <c r="D1002" i="7"/>
  <c r="T671" i="7"/>
  <c r="S671" i="7"/>
  <c r="R671" i="7"/>
  <c r="Q671" i="7"/>
  <c r="C991" i="6"/>
  <c r="C991" i="7"/>
  <c r="M991" i="7" s="1"/>
  <c r="E671" i="6"/>
  <c r="H983" i="5"/>
  <c r="G983" i="5"/>
  <c r="F983" i="5"/>
  <c r="E672" i="7"/>
  <c r="N672" i="7" s="1"/>
  <c r="G993" i="3"/>
  <c r="F993" i="3"/>
  <c r="H992" i="3"/>
  <c r="I992" i="3" s="1"/>
  <c r="P982" i="7" l="1"/>
  <c r="J983" i="6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E672" i="6"/>
  <c r="G984" i="5"/>
  <c r="F984" i="5"/>
  <c r="H984" i="5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E673" i="6"/>
  <c r="H985" i="5"/>
  <c r="G985" i="5"/>
  <c r="F985" i="5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E674" i="6"/>
  <c r="F986" i="5"/>
  <c r="G986" i="5"/>
  <c r="H986" i="5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E675" i="6"/>
  <c r="G987" i="5"/>
  <c r="F987" i="5"/>
  <c r="H987" i="5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E676" i="6"/>
  <c r="H988" i="5"/>
  <c r="G988" i="5"/>
  <c r="F988" i="5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E677" i="6"/>
  <c r="H989" i="5"/>
  <c r="G989" i="5"/>
  <c r="F989" i="5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D1009" i="6"/>
  <c r="D1009" i="7"/>
  <c r="V677" i="7"/>
  <c r="U677" i="7"/>
  <c r="T678" i="7"/>
  <c r="R678" i="7"/>
  <c r="Q678" i="7"/>
  <c r="S678" i="7"/>
  <c r="C998" i="6"/>
  <c r="C998" i="7"/>
  <c r="M998" i="7" s="1"/>
  <c r="E678" i="6"/>
  <c r="G990" i="5"/>
  <c r="F990" i="5"/>
  <c r="H990" i="5"/>
  <c r="E679" i="7"/>
  <c r="N679" i="7" s="1"/>
  <c r="F1000" i="3"/>
  <c r="H999" i="3"/>
  <c r="I999" i="3" s="1"/>
  <c r="G1000" i="3"/>
  <c r="P989" i="7" l="1"/>
  <c r="L990" i="6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E679" i="6"/>
  <c r="F991" i="5"/>
  <c r="H991" i="5"/>
  <c r="G991" i="5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E680" i="6"/>
  <c r="H992" i="5"/>
  <c r="G992" i="5"/>
  <c r="F992" i="5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E681" i="6"/>
  <c r="G993" i="5"/>
  <c r="F993" i="5"/>
  <c r="H993" i="5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E682" i="6"/>
  <c r="F994" i="5"/>
  <c r="H994" i="5"/>
  <c r="G994" i="5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E683" i="6"/>
  <c r="H995" i="5"/>
  <c r="G995" i="5"/>
  <c r="F995" i="5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E684" i="6"/>
  <c r="G996" i="5"/>
  <c r="F996" i="5"/>
  <c r="H996" i="5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E685" i="6"/>
  <c r="F997" i="5"/>
  <c r="H997" i="5"/>
  <c r="G997" i="5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E686" i="6"/>
  <c r="G998" i="5"/>
  <c r="F998" i="5"/>
  <c r="H998" i="5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E687" i="6"/>
  <c r="G999" i="5"/>
  <c r="F999" i="5"/>
  <c r="H999" i="5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E688" i="6"/>
  <c r="H1000" i="5"/>
  <c r="G1000" i="5"/>
  <c r="F1000" i="5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E689" i="6"/>
  <c r="H1001" i="5"/>
  <c r="G1001" i="5"/>
  <c r="F1001" i="5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E690" i="6"/>
  <c r="G1002" i="5"/>
  <c r="F1002" i="5"/>
  <c r="H1002" i="5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E691" i="6"/>
  <c r="H1003" i="5"/>
  <c r="F1003" i="5"/>
  <c r="G1003" i="5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E692" i="6"/>
  <c r="F1004" i="5"/>
  <c r="H1004" i="5"/>
  <c r="G1004" i="5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E693" i="6"/>
  <c r="G1005" i="5"/>
  <c r="F1005" i="5"/>
  <c r="H1005" i="5"/>
  <c r="E694" i="7"/>
  <c r="N694" i="7" s="1"/>
  <c r="H1014" i="3"/>
  <c r="F1015" i="3"/>
  <c r="I1014" i="3"/>
  <c r="G1015" i="3"/>
  <c r="P1004" i="7" l="1"/>
  <c r="J1005" i="6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E694" i="6"/>
  <c r="G1006" i="5"/>
  <c r="H1006" i="5"/>
  <c r="F1006" i="5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E695" i="6"/>
  <c r="H1007" i="5"/>
  <c r="G1007" i="5"/>
  <c r="F1007" i="5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E696" i="6"/>
  <c r="G1008" i="5"/>
  <c r="F1008" i="5"/>
  <c r="H1008" i="5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E697" i="6"/>
  <c r="H1009" i="5"/>
  <c r="G1009" i="5"/>
  <c r="F1009" i="5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E698" i="6"/>
  <c r="H1010" i="5"/>
  <c r="G1010" i="5"/>
  <c r="F1010" i="5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E699" i="6"/>
  <c r="G1011" i="5"/>
  <c r="F1011" i="5"/>
  <c r="H1011" i="5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E700" i="6"/>
  <c r="H1012" i="5"/>
  <c r="G1012" i="5"/>
  <c r="F1012" i="5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E701" i="6"/>
  <c r="H1013" i="5"/>
  <c r="G1013" i="5"/>
  <c r="F1013" i="5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E702" i="6"/>
  <c r="G1014" i="5"/>
  <c r="F1014" i="5"/>
  <c r="H1014" i="5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E703" i="6"/>
  <c r="F1015" i="5"/>
  <c r="H1015" i="5"/>
  <c r="G1015" i="5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E704" i="6"/>
  <c r="H1016" i="5"/>
  <c r="G1016" i="5"/>
  <c r="F1016" i="5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E705" i="6"/>
  <c r="G1017" i="5"/>
  <c r="F1017" i="5"/>
  <c r="H1017" i="5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E706" i="6"/>
  <c r="H1018" i="5"/>
  <c r="G1018" i="5"/>
  <c r="F1018" i="5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E707" i="6"/>
  <c r="H1019" i="5"/>
  <c r="G1019" i="5"/>
  <c r="F1019" i="5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E708" i="6"/>
  <c r="G1020" i="5"/>
  <c r="F1020" i="5"/>
  <c r="H1020" i="5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E709" i="6"/>
  <c r="H1021" i="5"/>
  <c r="G1021" i="5"/>
  <c r="F1021" i="5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E710" i="6"/>
  <c r="F1022" i="5"/>
  <c r="H1022" i="5"/>
  <c r="G1022" i="5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E711" i="6"/>
  <c r="G1023" i="5"/>
  <c r="F1023" i="5"/>
  <c r="H1023" i="5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E712" i="6"/>
  <c r="G1024" i="5"/>
  <c r="F1024" i="5"/>
  <c r="H1024" i="5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E713" i="6"/>
  <c r="H1025" i="5"/>
  <c r="G1025" i="5"/>
  <c r="F1025" i="5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E714" i="6"/>
  <c r="G1026" i="5"/>
  <c r="F1026" i="5"/>
  <c r="H1026" i="5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E715" i="6"/>
  <c r="G1027" i="5"/>
  <c r="F1027" i="5"/>
  <c r="H1027" i="5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E716" i="6"/>
  <c r="H1028" i="5"/>
  <c r="G1028" i="5"/>
  <c r="F1028" i="5"/>
  <c r="E717" i="7"/>
  <c r="N717" i="7" s="1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E717" i="6"/>
  <c r="G1029" i="5"/>
  <c r="F1029" i="5"/>
  <c r="H1029" i="5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E718" i="6"/>
  <c r="H1030" i="5"/>
  <c r="G1030" i="5"/>
  <c r="F1030" i="5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E719" i="6"/>
  <c r="H1031" i="5"/>
  <c r="G1031" i="5"/>
  <c r="F1031" i="5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E720" i="6"/>
  <c r="G1032" i="5"/>
  <c r="F1032" i="5"/>
  <c r="H1032" i="5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E721" i="6"/>
  <c r="F1033" i="5"/>
  <c r="H1033" i="5"/>
  <c r="G1033" i="5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E722" i="6"/>
  <c r="H1034" i="5"/>
  <c r="G1034" i="5"/>
  <c r="F1034" i="5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E723" i="6"/>
  <c r="G1035" i="5"/>
  <c r="F1035" i="5"/>
  <c r="H1035" i="5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E724" i="6"/>
  <c r="H1036" i="5"/>
  <c r="G1036" i="5"/>
  <c r="F1036" i="5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E725" i="6"/>
  <c r="F1037" i="5"/>
  <c r="H1037" i="5"/>
  <c r="G1037" i="5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E726" i="6"/>
  <c r="G1038" i="5"/>
  <c r="F1038" i="5"/>
  <c r="H1038" i="5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E727" i="6"/>
  <c r="H1039" i="5"/>
  <c r="G1039" i="5"/>
  <c r="F1039" i="5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E728" i="6"/>
  <c r="F1040" i="5"/>
  <c r="H1040" i="5"/>
  <c r="G1040" i="5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E729" i="6"/>
  <c r="G1041" i="5"/>
  <c r="F1041" i="5"/>
  <c r="H1041" i="5"/>
  <c r="E730" i="7"/>
  <c r="N730" i="7" s="1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E730" i="6"/>
  <c r="F1042" i="5"/>
  <c r="H1042" i="5"/>
  <c r="G1042" i="5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E731" i="6"/>
  <c r="H1043" i="5"/>
  <c r="G1043" i="5"/>
  <c r="F1043" i="5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E732" i="6"/>
  <c r="G1044" i="5"/>
  <c r="F1044" i="5"/>
  <c r="H1044" i="5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E733" i="6"/>
  <c r="H1045" i="5"/>
  <c r="F1045" i="5"/>
  <c r="G1045" i="5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E734" i="6"/>
  <c r="H1046" i="5"/>
  <c r="F1046" i="5"/>
  <c r="G1046" i="5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E735" i="6"/>
  <c r="G1047" i="5"/>
  <c r="F1047" i="5"/>
  <c r="H1047" i="5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E736" i="6"/>
  <c r="G1048" i="5"/>
  <c r="F1048" i="5"/>
  <c r="H1048" i="5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E737" i="6"/>
  <c r="G1049" i="5"/>
  <c r="F1049" i="5"/>
  <c r="H1049" i="5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E738" i="6"/>
  <c r="G1050" i="5"/>
  <c r="F1050" i="5"/>
  <c r="H1050" i="5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E739" i="6"/>
  <c r="F1051" i="5"/>
  <c r="H1051" i="5"/>
  <c r="G1051" i="5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E740" i="6"/>
  <c r="H1052" i="5"/>
  <c r="G1052" i="5"/>
  <c r="F1052" i="5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E741" i="6"/>
  <c r="G1053" i="5"/>
  <c r="F1053" i="5"/>
  <c r="H1053" i="5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E742" i="6"/>
  <c r="H1054" i="5"/>
  <c r="G1054" i="5"/>
  <c r="F1054" i="5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E743" i="6"/>
  <c r="H1055" i="5"/>
  <c r="G1055" i="5"/>
  <c r="F1055" i="5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E744" i="6"/>
  <c r="G1056" i="5"/>
  <c r="F1056" i="5"/>
  <c r="H1056" i="5"/>
  <c r="E745" i="7"/>
  <c r="N745" i="7" s="1"/>
  <c r="F1066" i="3"/>
  <c r="H1065" i="3"/>
  <c r="G1066" i="3"/>
  <c r="I1065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E745" i="6"/>
  <c r="H1057" i="5"/>
  <c r="G1057" i="5"/>
  <c r="F1057" i="5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E746" i="6"/>
  <c r="F1058" i="5"/>
  <c r="H1058" i="5"/>
  <c r="G1058" i="5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E747" i="6"/>
  <c r="G1059" i="5"/>
  <c r="F1059" i="5"/>
  <c r="H1059" i="5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E748" i="6"/>
  <c r="H1060" i="5"/>
  <c r="G1060" i="5"/>
  <c r="F1060" i="5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E749" i="6"/>
  <c r="H1061" i="5"/>
  <c r="G1061" i="5"/>
  <c r="F1061" i="5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E750" i="6"/>
  <c r="G1062" i="5"/>
  <c r="F1062" i="5"/>
  <c r="H1062" i="5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E751" i="6"/>
  <c r="F1063" i="5"/>
  <c r="H1063" i="5"/>
  <c r="G1063" i="5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E752" i="6"/>
  <c r="H1064" i="5"/>
  <c r="G1064" i="5"/>
  <c r="F1064" i="5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E753" i="6"/>
  <c r="G1065" i="5"/>
  <c r="F1065" i="5"/>
  <c r="H1065" i="5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V753" i="7"/>
  <c r="U753" i="7"/>
  <c r="D1085" i="6"/>
  <c r="D1085" i="7"/>
  <c r="T754" i="7"/>
  <c r="R754" i="7"/>
  <c r="S754" i="7"/>
  <c r="Q754" i="7"/>
  <c r="C1074" i="6"/>
  <c r="C1074" i="7"/>
  <c r="M1074" i="7" s="1"/>
  <c r="E754" i="6"/>
  <c r="F1066" i="5"/>
  <c r="H1066" i="5"/>
  <c r="G1066" i="5"/>
  <c r="E755" i="7"/>
  <c r="N755" i="7" s="1"/>
  <c r="H1075" i="3"/>
  <c r="F1076" i="3"/>
  <c r="I1075" i="3"/>
  <c r="G1076" i="3"/>
  <c r="P1065" i="7" l="1"/>
  <c r="L1066" i="6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E755" i="6"/>
  <c r="F1067" i="5"/>
  <c r="G1067" i="5"/>
  <c r="H1067" i="5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E756" i="6"/>
  <c r="G1068" i="5"/>
  <c r="F1068" i="5"/>
  <c r="H1068" i="5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E757" i="6"/>
  <c r="F1069" i="5"/>
  <c r="G1069" i="5"/>
  <c r="H1069" i="5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E758" i="6"/>
  <c r="G1070" i="5"/>
  <c r="F1070" i="5"/>
  <c r="H1070" i="5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E759" i="6"/>
  <c r="G1071" i="5"/>
  <c r="F1071" i="5"/>
  <c r="H1071" i="5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E760" i="6"/>
  <c r="H1072" i="5"/>
  <c r="G1072" i="5"/>
  <c r="F1072" i="5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E761" i="6"/>
  <c r="G1073" i="5"/>
  <c r="F1073" i="5"/>
  <c r="H1073" i="5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E762" i="6"/>
  <c r="G1074" i="5"/>
  <c r="F1074" i="5"/>
  <c r="H1074" i="5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E763" i="6"/>
  <c r="H1075" i="5"/>
  <c r="F1075" i="5"/>
  <c r="G1075" i="5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E764" i="6"/>
  <c r="F1076" i="5"/>
  <c r="H1076" i="5"/>
  <c r="G1076" i="5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E765" i="6"/>
  <c r="G1077" i="5"/>
  <c r="F1077" i="5"/>
  <c r="H1077" i="5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E766" i="6"/>
  <c r="H1078" i="5"/>
  <c r="G1078" i="5"/>
  <c r="F1078" i="5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E767" i="6"/>
  <c r="H1079" i="5"/>
  <c r="G1079" i="5"/>
  <c r="F1079" i="5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E768" i="6"/>
  <c r="G1080" i="5"/>
  <c r="F1080" i="5"/>
  <c r="H1080" i="5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E769" i="6"/>
  <c r="H1081" i="5"/>
  <c r="G1081" i="5"/>
  <c r="F1081" i="5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E770" i="6"/>
  <c r="H1082" i="5"/>
  <c r="G1082" i="5"/>
  <c r="F1082" i="5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E771" i="6"/>
  <c r="G1083" i="5"/>
  <c r="F1083" i="5"/>
  <c r="H1083" i="5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E772" i="6"/>
  <c r="H1084" i="5"/>
  <c r="G1084" i="5"/>
  <c r="F1084" i="5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E773" i="6"/>
  <c r="H1085" i="5"/>
  <c r="G1085" i="5"/>
  <c r="F1085" i="5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E774" i="6"/>
  <c r="G1086" i="5"/>
  <c r="F1086" i="5"/>
  <c r="H1086" i="5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E775" i="6"/>
  <c r="F1087" i="5"/>
  <c r="H1087" i="5"/>
  <c r="G1087" i="5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E776" i="6"/>
  <c r="H1088" i="5"/>
  <c r="F1088" i="5"/>
  <c r="G1088" i="5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E777" i="6"/>
  <c r="G1089" i="5"/>
  <c r="F1089" i="5"/>
  <c r="H1089" i="5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E778" i="6"/>
  <c r="H1090" i="5"/>
  <c r="G1090" i="5"/>
  <c r="F1090" i="5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E779" i="6"/>
  <c r="H1091" i="5"/>
  <c r="G1091" i="5"/>
  <c r="F1091" i="5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E780" i="6"/>
  <c r="G1092" i="5"/>
  <c r="F1092" i="5"/>
  <c r="H1092" i="5"/>
  <c r="E781" i="7"/>
  <c r="N781" i="7" s="1"/>
  <c r="F1102" i="3"/>
  <c r="H1101" i="3"/>
  <c r="I1101" i="3" s="1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E781" i="6"/>
  <c r="H1093" i="5"/>
  <c r="G1093" i="5"/>
  <c r="F1093" i="5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E782" i="6"/>
  <c r="F1094" i="5"/>
  <c r="H1094" i="5"/>
  <c r="G1094" i="5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E783" i="6"/>
  <c r="G1095" i="5"/>
  <c r="F1095" i="5"/>
  <c r="H1095" i="5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E784" i="6"/>
  <c r="H1096" i="5"/>
  <c r="G1096" i="5"/>
  <c r="F1096" i="5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E785" i="6"/>
  <c r="H1097" i="5"/>
  <c r="G1097" i="5"/>
  <c r="F1097" i="5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E786" i="6"/>
  <c r="G1098" i="5"/>
  <c r="F1098" i="5"/>
  <c r="H1098" i="5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E787" i="6"/>
  <c r="G1099" i="5"/>
  <c r="F1099" i="5"/>
  <c r="H1099" i="5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E788" i="6"/>
  <c r="H1100" i="5"/>
  <c r="G1100" i="5"/>
  <c r="F1100" i="5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E789" i="6"/>
  <c r="G1101" i="5"/>
  <c r="F1101" i="5"/>
  <c r="H1101" i="5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E790" i="6"/>
  <c r="H1102" i="5"/>
  <c r="G1102" i="5"/>
  <c r="F1102" i="5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E791" i="6"/>
  <c r="H1103" i="5"/>
  <c r="G1103" i="5"/>
  <c r="F1103" i="5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E792" i="6"/>
  <c r="G1104" i="5"/>
  <c r="F1104" i="5"/>
  <c r="H1104" i="5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E793" i="6"/>
  <c r="F1105" i="5"/>
  <c r="H1105" i="5"/>
  <c r="G1105" i="5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E794" i="6"/>
  <c r="H1106" i="5"/>
  <c r="G1106" i="5"/>
  <c r="F1106" i="5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E795" i="6"/>
  <c r="G1107" i="5"/>
  <c r="F1107" i="5"/>
  <c r="H1107" i="5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E796" i="6"/>
  <c r="H1108" i="5"/>
  <c r="G1108" i="5"/>
  <c r="F1108" i="5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E797" i="6"/>
  <c r="F1109" i="5"/>
  <c r="H1109" i="5"/>
  <c r="G1109" i="5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E798" i="6"/>
  <c r="G1110" i="5"/>
  <c r="F1110" i="5"/>
  <c r="H1110" i="5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E799" i="6"/>
  <c r="H1111" i="5"/>
  <c r="G1111" i="5"/>
  <c r="F1111" i="5"/>
  <c r="E800" i="7"/>
  <c r="N800" i="7" s="1"/>
  <c r="H1120" i="3"/>
  <c r="I1120" i="3" s="1"/>
  <c r="F1121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E800" i="6"/>
  <c r="F1112" i="5"/>
  <c r="H1112" i="5"/>
  <c r="G1112" i="5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E801" i="6"/>
  <c r="G1113" i="5"/>
  <c r="F1113" i="5"/>
  <c r="H1113" i="5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E802" i="6"/>
  <c r="G1114" i="5"/>
  <c r="F1114" i="5"/>
  <c r="H1114" i="5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E803" i="6"/>
  <c r="H1115" i="5"/>
  <c r="G1115" i="5"/>
  <c r="F1115" i="5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D1135" i="6"/>
  <c r="D1135" i="7"/>
  <c r="V803" i="7"/>
  <c r="U803" i="7"/>
  <c r="Q804" i="7"/>
  <c r="R804" i="7"/>
  <c r="S804" i="7"/>
  <c r="T804" i="7"/>
  <c r="C1124" i="6"/>
  <c r="C1124" i="7"/>
  <c r="M1124" i="7" s="1"/>
  <c r="E804" i="6"/>
  <c r="G1116" i="5"/>
  <c r="F1116" i="5"/>
  <c r="H1116" i="5"/>
  <c r="E805" i="7"/>
  <c r="N805" i="7" s="1"/>
  <c r="F1126" i="3"/>
  <c r="H1125" i="3"/>
  <c r="I1125" i="3" s="1"/>
  <c r="G1126" i="3"/>
  <c r="P1115" i="7" l="1"/>
  <c r="L1116" i="6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E805" i="6"/>
  <c r="H1117" i="5"/>
  <c r="G1117" i="5"/>
  <c r="F1117" i="5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E806" i="6"/>
  <c r="H1118" i="5"/>
  <c r="F1118" i="5"/>
  <c r="G1118" i="5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E807" i="6"/>
  <c r="G1119" i="5"/>
  <c r="F1119" i="5"/>
  <c r="H1119" i="5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E808" i="6"/>
  <c r="H1120" i="5"/>
  <c r="G1120" i="5"/>
  <c r="F1120" i="5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E809" i="6"/>
  <c r="H1121" i="5"/>
  <c r="G1121" i="5"/>
  <c r="F1121" i="5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E810" i="6"/>
  <c r="G1122" i="5"/>
  <c r="F1122" i="5"/>
  <c r="H1122" i="5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E811" i="6"/>
  <c r="F1123" i="5"/>
  <c r="H1123" i="5"/>
  <c r="G1123" i="5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E812" i="6"/>
  <c r="H1124" i="5"/>
  <c r="G1124" i="5"/>
  <c r="F1124" i="5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E813" i="6"/>
  <c r="G1125" i="5"/>
  <c r="F1125" i="5"/>
  <c r="H1125" i="5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E814" i="6"/>
  <c r="H1126" i="5"/>
  <c r="G1126" i="5"/>
  <c r="F1126" i="5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E815" i="6"/>
  <c r="H1127" i="5"/>
  <c r="G1127" i="5"/>
  <c r="F1127" i="5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E816" i="6"/>
  <c r="G1128" i="5"/>
  <c r="F1128" i="5"/>
  <c r="H1128" i="5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E817" i="6"/>
  <c r="H1129" i="5"/>
  <c r="G1129" i="5"/>
  <c r="F1129" i="5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E818" i="6"/>
  <c r="F1130" i="5"/>
  <c r="H1130" i="5"/>
  <c r="G1130" i="5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E819" i="6"/>
  <c r="G1131" i="5"/>
  <c r="F1131" i="5"/>
  <c r="H1131" i="5"/>
  <c r="E820" i="7"/>
  <c r="N820" i="7" s="1"/>
  <c r="H1140" i="3"/>
  <c r="I1140" i="3" s="1"/>
  <c r="F1141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E820" i="6"/>
  <c r="H1132" i="5"/>
  <c r="G1132" i="5"/>
  <c r="F1132" i="5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E821" i="6"/>
  <c r="H1133" i="5"/>
  <c r="G1133" i="5"/>
  <c r="F1133" i="5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E822" i="6"/>
  <c r="G1134" i="5"/>
  <c r="F1134" i="5"/>
  <c r="H1134" i="5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E823" i="6"/>
  <c r="H1135" i="5"/>
  <c r="G1135" i="5"/>
  <c r="F1135" i="5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E824" i="6"/>
  <c r="H1136" i="5"/>
  <c r="G1136" i="5"/>
  <c r="F1136" i="5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E825" i="6"/>
  <c r="G1137" i="5"/>
  <c r="F1137" i="5"/>
  <c r="H1137" i="5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E826" i="6"/>
  <c r="F1138" i="5"/>
  <c r="G1138" i="5"/>
  <c r="H1138" i="5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E827" i="6"/>
  <c r="G1139" i="5"/>
  <c r="F1139" i="5"/>
  <c r="H1139" i="5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E828" i="6"/>
  <c r="G1140" i="5"/>
  <c r="F1140" i="5"/>
  <c r="H1140" i="5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E829" i="6"/>
  <c r="F1141" i="5"/>
  <c r="H1141" i="5"/>
  <c r="G1141" i="5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E830" i="6"/>
  <c r="G1142" i="5"/>
  <c r="F1142" i="5"/>
  <c r="H1142" i="5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E831" i="6"/>
  <c r="G1143" i="5"/>
  <c r="F1143" i="5"/>
  <c r="H1143" i="5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E832" i="6"/>
  <c r="H1144" i="5"/>
  <c r="G1144" i="5"/>
  <c r="F1144" i="5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E833" i="6"/>
  <c r="H1145" i="5"/>
  <c r="G1145" i="5"/>
  <c r="F1145" i="5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E834" i="6"/>
  <c r="G1146" i="5"/>
  <c r="F1146" i="5"/>
  <c r="H1146" i="5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E835" i="6"/>
  <c r="H1147" i="5"/>
  <c r="F1147" i="5"/>
  <c r="G1147" i="5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E836" i="6"/>
  <c r="F1148" i="5"/>
  <c r="H1148" i="5"/>
  <c r="G1148" i="5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E837" i="6"/>
  <c r="G1149" i="5"/>
  <c r="F1149" i="5"/>
  <c r="H1149" i="5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E838" i="6"/>
  <c r="F1150" i="5"/>
  <c r="H1150" i="5"/>
  <c r="G1150" i="5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E839" i="6"/>
  <c r="H1151" i="5"/>
  <c r="G1151" i="5"/>
  <c r="F1151" i="5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E840" i="6"/>
  <c r="G1152" i="5"/>
  <c r="F1152" i="5"/>
  <c r="H1152" i="5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E841" i="6"/>
  <c r="H1153" i="5"/>
  <c r="G1153" i="5"/>
  <c r="F1153" i="5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E842" i="6"/>
  <c r="H1154" i="5"/>
  <c r="G1154" i="5"/>
  <c r="F1154" i="5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E843" i="6"/>
  <c r="G1155" i="5"/>
  <c r="F1155" i="5"/>
  <c r="H1155" i="5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E844" i="6"/>
  <c r="F1156" i="5"/>
  <c r="H1156" i="5"/>
  <c r="G1156" i="5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E845" i="6"/>
  <c r="G1157" i="5"/>
  <c r="F1157" i="5"/>
  <c r="H1157" i="5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E846" i="6"/>
  <c r="G1158" i="5"/>
  <c r="F1158" i="5"/>
  <c r="H1158" i="5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E847" i="6"/>
  <c r="H1159" i="5"/>
  <c r="G1159" i="5"/>
  <c r="F1159" i="5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E848" i="6"/>
  <c r="F1160" i="5"/>
  <c r="G1160" i="5"/>
  <c r="H1160" i="5"/>
  <c r="E849" i="7"/>
  <c r="N849" i="7" s="1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E849" i="6"/>
  <c r="G1161" i="5"/>
  <c r="F1161" i="5"/>
  <c r="H1161" i="5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E850" i="6"/>
  <c r="H1162" i="5"/>
  <c r="G1162" i="5"/>
  <c r="F1162" i="5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E851" i="6"/>
  <c r="H1163" i="5"/>
  <c r="G1163" i="5"/>
  <c r="F1163" i="5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E852" i="6"/>
  <c r="G1164" i="5"/>
  <c r="F1164" i="5"/>
  <c r="H1164" i="5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E853" i="6"/>
  <c r="F1165" i="5"/>
  <c r="H1165" i="5"/>
  <c r="G1165" i="5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E854" i="6"/>
  <c r="H1166" i="5"/>
  <c r="F1166" i="5"/>
  <c r="G1166" i="5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E855" i="6"/>
  <c r="G1167" i="5"/>
  <c r="F1167" i="5"/>
  <c r="H1167" i="5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E856" i="6"/>
  <c r="F1168" i="5"/>
  <c r="H1168" i="5"/>
  <c r="G1168" i="5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E857" i="6"/>
  <c r="H1169" i="5"/>
  <c r="G1169" i="5"/>
  <c r="F1169" i="5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E858" i="6"/>
  <c r="G1170" i="5"/>
  <c r="F1170" i="5"/>
  <c r="H1170" i="5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E859" i="6"/>
  <c r="H1171" i="5"/>
  <c r="G1171" i="5"/>
  <c r="F1171" i="5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E860" i="6"/>
  <c r="H1172" i="5"/>
  <c r="G1172" i="5"/>
  <c r="F1172" i="5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E861" i="6"/>
  <c r="G1173" i="5"/>
  <c r="F1173" i="5"/>
  <c r="H1173" i="5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E862" i="6"/>
  <c r="H1174" i="5"/>
  <c r="G1174" i="5"/>
  <c r="F1174" i="5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E863" i="6"/>
  <c r="H1175" i="5"/>
  <c r="G1175" i="5"/>
  <c r="F1175" i="5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E864" i="6"/>
  <c r="G1176" i="5"/>
  <c r="F1176" i="5"/>
  <c r="H1176" i="5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E865" i="6"/>
  <c r="H1177" i="5"/>
  <c r="G1177" i="5"/>
  <c r="F1177" i="5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E866" i="6"/>
  <c r="G1178" i="5"/>
  <c r="F1178" i="5"/>
  <c r="H1178" i="5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E867" i="6"/>
  <c r="G1179" i="5"/>
  <c r="F1179" i="5"/>
  <c r="H1179" i="5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E868" i="6"/>
  <c r="F1180" i="5"/>
  <c r="H1180" i="5"/>
  <c r="G1180" i="5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E869" i="6"/>
  <c r="F1181" i="5"/>
  <c r="H1181" i="5"/>
  <c r="G1181" i="5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E870" i="6"/>
  <c r="G1182" i="5"/>
  <c r="F1182" i="5"/>
  <c r="H1182" i="5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E871" i="6"/>
  <c r="H1183" i="5"/>
  <c r="G1183" i="5"/>
  <c r="F1183" i="5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E872" i="6"/>
  <c r="G1184" i="5"/>
  <c r="F1184" i="5"/>
  <c r="H1184" i="5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E873" i="6"/>
  <c r="G1185" i="5"/>
  <c r="F1185" i="5"/>
  <c r="H1185" i="5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E874" i="6"/>
  <c r="F1186" i="5"/>
  <c r="H1186" i="5"/>
  <c r="G1186" i="5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E875" i="6"/>
  <c r="H1187" i="5"/>
  <c r="G1187" i="5"/>
  <c r="F1187" i="5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E876" i="6"/>
  <c r="G1188" i="5"/>
  <c r="F1188" i="5"/>
  <c r="H1188" i="5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E877" i="6"/>
  <c r="H1189" i="5"/>
  <c r="G1189" i="5"/>
  <c r="F1189" i="5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E878" i="6"/>
  <c r="H1190" i="5"/>
  <c r="G1190" i="5"/>
  <c r="F1190" i="5"/>
  <c r="E879" i="7"/>
  <c r="N879" i="7" s="1"/>
  <c r="H1199" i="3"/>
  <c r="F1200" i="3"/>
  <c r="I1199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E879" i="6"/>
  <c r="G1191" i="5"/>
  <c r="F1191" i="5"/>
  <c r="H1191" i="5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E880" i="6"/>
  <c r="F1192" i="5"/>
  <c r="H1192" i="5"/>
  <c r="G1192" i="5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E881" i="6"/>
  <c r="H1193" i="5"/>
  <c r="G1193" i="5"/>
  <c r="F1193" i="5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E882" i="6"/>
  <c r="G1194" i="5"/>
  <c r="F1194" i="5"/>
  <c r="H1194" i="5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E883" i="6"/>
  <c r="H1195" i="5"/>
  <c r="G1195" i="5"/>
  <c r="F1195" i="5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E884" i="6"/>
  <c r="G1196" i="5"/>
  <c r="F1196" i="5"/>
  <c r="H1196" i="5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E885" i="6"/>
  <c r="G1197" i="5"/>
  <c r="F1197" i="5"/>
  <c r="H1197" i="5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E886" i="6"/>
  <c r="H1198" i="5"/>
  <c r="G1198" i="5"/>
  <c r="F1198" i="5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E887" i="6"/>
  <c r="H1199" i="5"/>
  <c r="G1199" i="5"/>
  <c r="F1199" i="5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E888" i="6"/>
  <c r="G1200" i="5"/>
  <c r="F1200" i="5"/>
  <c r="H1200" i="5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E889" i="6"/>
  <c r="F1201" i="5"/>
  <c r="H1201" i="5"/>
  <c r="G1201" i="5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E890" i="6"/>
  <c r="F1202" i="5"/>
  <c r="H1202" i="5"/>
  <c r="G1202" i="5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E891" i="6"/>
  <c r="G1203" i="5"/>
  <c r="F1203" i="5"/>
  <c r="H1203" i="5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E892" i="6"/>
  <c r="F1204" i="5"/>
  <c r="H1204" i="5"/>
  <c r="G1204" i="5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E893" i="6"/>
  <c r="G1205" i="5"/>
  <c r="F1205" i="5"/>
  <c r="H1205" i="5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V894" i="7" s="1"/>
  <c r="R894" i="7"/>
  <c r="T894" i="7"/>
  <c r="S894" i="7"/>
  <c r="C1214" i="6"/>
  <c r="C1214" i="7"/>
  <c r="M1214" i="7" s="1"/>
  <c r="E894" i="6"/>
  <c r="G1206" i="5"/>
  <c r="F1206" i="5"/>
  <c r="H1206" i="5"/>
  <c r="E895" i="7"/>
  <c r="N895" i="7" s="1"/>
  <c r="G1216" i="3"/>
  <c r="F1216" i="3"/>
  <c r="H1215" i="3"/>
  <c r="I1215" i="3" s="1"/>
  <c r="J1206" i="6" l="1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E895" i="6"/>
  <c r="H1207" i="5"/>
  <c r="G1207" i="5"/>
  <c r="F1207" i="5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E896" i="6"/>
  <c r="H1208" i="5"/>
  <c r="G1208" i="5"/>
  <c r="F1208" i="5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E897" i="6"/>
  <c r="G1209" i="5"/>
  <c r="F1209" i="5"/>
  <c r="H1209" i="5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E898" i="6"/>
  <c r="H1210" i="5"/>
  <c r="G1210" i="5"/>
  <c r="F1210" i="5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E899" i="6"/>
  <c r="H1211" i="5"/>
  <c r="G1211" i="5"/>
  <c r="F1211" i="5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E900" i="6"/>
  <c r="G1212" i="5"/>
  <c r="F1212" i="5"/>
  <c r="H1212" i="5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E901" i="6"/>
  <c r="H1213" i="5"/>
  <c r="G1213" i="5"/>
  <c r="F1213" i="5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E902" i="6"/>
  <c r="H1214" i="5"/>
  <c r="G1214" i="5"/>
  <c r="F1214" i="5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E903" i="6"/>
  <c r="G1215" i="5"/>
  <c r="F1215" i="5"/>
  <c r="H1215" i="5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E904" i="6"/>
  <c r="F1216" i="5"/>
  <c r="H1216" i="5"/>
  <c r="G1216" i="5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E905" i="6"/>
  <c r="G1217" i="5"/>
  <c r="H1217" i="5"/>
  <c r="F1217" i="5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E906" i="6"/>
  <c r="G1218" i="5"/>
  <c r="F1218" i="5"/>
  <c r="H1218" i="5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E907" i="6"/>
  <c r="H1219" i="5"/>
  <c r="G1219" i="5"/>
  <c r="F1219" i="5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E908" i="6"/>
  <c r="H1220" i="5"/>
  <c r="G1220" i="5"/>
  <c r="F1220" i="5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E909" i="6"/>
  <c r="G1221" i="5"/>
  <c r="F1221" i="5"/>
  <c r="H1221" i="5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E910" i="6"/>
  <c r="F1222" i="5"/>
  <c r="H1222" i="5"/>
  <c r="G1222" i="5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E911" i="6"/>
  <c r="H1223" i="5"/>
  <c r="G1223" i="5"/>
  <c r="F1223" i="5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E912" i="6"/>
  <c r="G1224" i="5"/>
  <c r="F1224" i="5"/>
  <c r="H1224" i="5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E913" i="6"/>
  <c r="H1225" i="5"/>
  <c r="G1225" i="5"/>
  <c r="F1225" i="5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E914" i="6"/>
  <c r="G1226" i="5"/>
  <c r="F1226" i="5"/>
  <c r="H1226" i="5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E915" i="6"/>
  <c r="G1227" i="5"/>
  <c r="F1227" i="5"/>
  <c r="H1227" i="5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E916" i="6"/>
  <c r="F1228" i="5"/>
  <c r="H1228" i="5"/>
  <c r="G1228" i="5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E917" i="6"/>
  <c r="H1229" i="5"/>
  <c r="G1229" i="5"/>
  <c r="F1229" i="5"/>
  <c r="E918" i="7"/>
  <c r="N918" i="7" s="1"/>
  <c r="G1239" i="3"/>
  <c r="H1238" i="3"/>
  <c r="I1238" i="3" s="1"/>
  <c r="F1239" i="3"/>
  <c r="P1228" i="7" l="1"/>
  <c r="K1229" i="6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E918" i="6"/>
  <c r="G1230" i="5"/>
  <c r="F1230" i="5"/>
  <c r="H1230" i="5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E919" i="6"/>
  <c r="H1231" i="5"/>
  <c r="G1231" i="5"/>
  <c r="F1231" i="5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E920" i="6"/>
  <c r="G1232" i="5"/>
  <c r="F1232" i="5"/>
  <c r="H1232" i="5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E921" i="6"/>
  <c r="G1233" i="5"/>
  <c r="F1233" i="5"/>
  <c r="H1233" i="5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E922" i="6"/>
  <c r="H1234" i="5"/>
  <c r="G1234" i="5"/>
  <c r="F1234" i="5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E923" i="6"/>
  <c r="H1235" i="5"/>
  <c r="G1235" i="5"/>
  <c r="F1235" i="5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E924" i="6"/>
  <c r="G1236" i="5"/>
  <c r="F1236" i="5"/>
  <c r="H1236" i="5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E925" i="6"/>
  <c r="H1237" i="5"/>
  <c r="G1237" i="5"/>
  <c r="F1237" i="5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E926" i="6"/>
  <c r="H1238" i="5"/>
  <c r="G1238" i="5"/>
  <c r="F1238" i="5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E927" i="6"/>
  <c r="G1239" i="5"/>
  <c r="F1239" i="5"/>
  <c r="H1239" i="5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E928" i="6"/>
  <c r="F1240" i="5"/>
  <c r="G1240" i="5"/>
  <c r="H1240" i="5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E929" i="6"/>
  <c r="H1241" i="5"/>
  <c r="G1241" i="5"/>
  <c r="F1241" i="5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E930" i="6"/>
  <c r="G1242" i="5"/>
  <c r="F1242" i="5"/>
  <c r="H1242" i="5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E931" i="6"/>
  <c r="H1243" i="5"/>
  <c r="G1243" i="5"/>
  <c r="F1243" i="5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D1263" i="6"/>
  <c r="D1263" i="7"/>
  <c r="V931" i="7"/>
  <c r="U931" i="7"/>
  <c r="R932" i="7"/>
  <c r="T932" i="7"/>
  <c r="Q932" i="7"/>
  <c r="S932" i="7"/>
  <c r="C1252" i="6"/>
  <c r="C1252" i="7"/>
  <c r="M1252" i="7" s="1"/>
  <c r="E932" i="6"/>
  <c r="H1244" i="5"/>
  <c r="G1244" i="5"/>
  <c r="F1244" i="5"/>
  <c r="E933" i="7"/>
  <c r="N933" i="7" s="1"/>
  <c r="G1254" i="3"/>
  <c r="H1253" i="3"/>
  <c r="I1253" i="3" s="1"/>
  <c r="F1254" i="3"/>
  <c r="P1243" i="7" l="1"/>
  <c r="J1244" i="6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E933" i="6"/>
  <c r="G1245" i="5"/>
  <c r="F1245" i="5"/>
  <c r="H1245" i="5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E934" i="6"/>
  <c r="H1246" i="5"/>
  <c r="G1246" i="5"/>
  <c r="F1246" i="5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E935" i="6"/>
  <c r="H1247" i="5"/>
  <c r="G1247" i="5"/>
  <c r="F1247" i="5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E936" i="6"/>
  <c r="G1248" i="5"/>
  <c r="F1248" i="5"/>
  <c r="H1248" i="5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E937" i="6"/>
  <c r="H1249" i="5"/>
  <c r="F1249" i="5"/>
  <c r="G1249" i="5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E938" i="6"/>
  <c r="H1250" i="5"/>
  <c r="G1250" i="5"/>
  <c r="F1250" i="5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E939" i="6"/>
  <c r="G1251" i="5"/>
  <c r="F1251" i="5"/>
  <c r="H1251" i="5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E940" i="6"/>
  <c r="F1252" i="5"/>
  <c r="H1252" i="5"/>
  <c r="G1252" i="5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E941" i="6"/>
  <c r="G1253" i="5"/>
  <c r="F1253" i="5"/>
  <c r="H1253" i="5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E942" i="6"/>
  <c r="G1254" i="5"/>
  <c r="F1254" i="5"/>
  <c r="H1254" i="5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E943" i="6"/>
  <c r="H1255" i="5"/>
  <c r="G1255" i="5"/>
  <c r="F1255" i="5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E944" i="6"/>
  <c r="H1256" i="5"/>
  <c r="G1256" i="5"/>
  <c r="F1256" i="5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E945" i="6"/>
  <c r="G1257" i="5"/>
  <c r="F1257" i="5"/>
  <c r="H1257" i="5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E946" i="6"/>
  <c r="H1258" i="5"/>
  <c r="G1258" i="5"/>
  <c r="F1258" i="5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E947" i="6"/>
  <c r="H1259" i="5"/>
  <c r="G1259" i="5"/>
  <c r="F1259" i="5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E948" i="6"/>
  <c r="G1260" i="5"/>
  <c r="F1260" i="5"/>
  <c r="H1260" i="5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E949" i="6"/>
  <c r="F1261" i="5"/>
  <c r="H1261" i="5"/>
  <c r="G1261" i="5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E950" i="6"/>
  <c r="H1262" i="5"/>
  <c r="G1262" i="5"/>
  <c r="F1262" i="5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E951" i="6"/>
  <c r="G1263" i="5"/>
  <c r="F1263" i="5"/>
  <c r="H1263" i="5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E952" i="6"/>
  <c r="F1264" i="5"/>
  <c r="H1264" i="5"/>
  <c r="G1264" i="5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E953" i="6"/>
  <c r="H1265" i="5"/>
  <c r="G1265" i="5"/>
  <c r="F1265" i="5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E954" i="6"/>
  <c r="G1266" i="5"/>
  <c r="F1266" i="5"/>
  <c r="H1266" i="5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E955" i="6"/>
  <c r="H1267" i="5"/>
  <c r="G1267" i="5"/>
  <c r="F1267" i="5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E956" i="6"/>
  <c r="H1268" i="5"/>
  <c r="G1268" i="5"/>
  <c r="F1268" i="5"/>
  <c r="E957" i="7"/>
  <c r="N957" i="7" s="1"/>
  <c r="F1278" i="3"/>
  <c r="H1277" i="3"/>
  <c r="I1277" i="3" s="1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E957" i="6"/>
  <c r="G1269" i="5"/>
  <c r="F1269" i="5"/>
  <c r="H1269" i="5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E958" i="6"/>
  <c r="H1270" i="5"/>
  <c r="G1270" i="5"/>
  <c r="F1270" i="5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E959" i="6"/>
  <c r="H1271" i="5"/>
  <c r="G1271" i="5"/>
  <c r="F1271" i="5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E960" i="6"/>
  <c r="G1272" i="5"/>
  <c r="F1272" i="5"/>
  <c r="H1272" i="5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E961" i="6"/>
  <c r="H1273" i="5"/>
  <c r="F1273" i="5"/>
  <c r="G1273" i="5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E962" i="6"/>
  <c r="G1274" i="5"/>
  <c r="F1274" i="5"/>
  <c r="H1274" i="5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E963" i="6"/>
  <c r="G1275" i="5"/>
  <c r="F1275" i="5"/>
  <c r="H1275" i="5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E964" i="6"/>
  <c r="F1276" i="5"/>
  <c r="H1276" i="5"/>
  <c r="G1276" i="5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E965" i="6"/>
  <c r="G1277" i="5"/>
  <c r="H1277" i="5"/>
  <c r="F1277" i="5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E966" i="6"/>
  <c r="G1278" i="5"/>
  <c r="F1278" i="5"/>
  <c r="H1278" i="5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E967" i="6"/>
  <c r="H1279" i="5"/>
  <c r="G1279" i="5"/>
  <c r="F1279" i="5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E968" i="6"/>
  <c r="G1280" i="5"/>
  <c r="F1280" i="5"/>
  <c r="H1280" i="5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E969" i="6"/>
  <c r="G1281" i="5"/>
  <c r="F1281" i="5"/>
  <c r="H1281" i="5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E970" i="6"/>
  <c r="H1282" i="5"/>
  <c r="G1282" i="5"/>
  <c r="F1282" i="5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E971" i="6"/>
  <c r="H1283" i="5"/>
  <c r="G1283" i="5"/>
  <c r="F1283" i="5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E972" i="6"/>
  <c r="G1284" i="5"/>
  <c r="F1284" i="5"/>
  <c r="H1284" i="5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E973" i="6"/>
  <c r="H1285" i="5"/>
  <c r="G1285" i="5"/>
  <c r="F1285" i="5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E974" i="6"/>
  <c r="H1286" i="5"/>
  <c r="G1286" i="5"/>
  <c r="F1286" i="5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D1306" i="6"/>
  <c r="D1306" i="7"/>
  <c r="V974" i="7"/>
  <c r="U974" i="7"/>
  <c r="Q975" i="7"/>
  <c r="R975" i="7"/>
  <c r="T975" i="7"/>
  <c r="S975" i="7"/>
  <c r="C1295" i="6"/>
  <c r="C1295" i="7"/>
  <c r="M1295" i="7" s="1"/>
  <c r="E975" i="6"/>
  <c r="G1287" i="5"/>
  <c r="F1287" i="5"/>
  <c r="H1287" i="5"/>
  <c r="E976" i="7"/>
  <c r="N976" i="7" s="1"/>
  <c r="G1297" i="3"/>
  <c r="F1297" i="3"/>
  <c r="H1296" i="3"/>
  <c r="I1296" i="3" s="1"/>
  <c r="P1286" i="7" l="1"/>
  <c r="J1287" i="6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E976" i="6"/>
  <c r="F1288" i="5"/>
  <c r="G1288" i="5"/>
  <c r="H1288" i="5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E977" i="6"/>
  <c r="H1289" i="5"/>
  <c r="G1289" i="5"/>
  <c r="F1289" i="5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E978" i="6"/>
  <c r="G1290" i="5"/>
  <c r="F1290" i="5"/>
  <c r="H1290" i="5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E979" i="6"/>
  <c r="H1291" i="5"/>
  <c r="G1291" i="5"/>
  <c r="F1291" i="5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E980" i="6"/>
  <c r="H1292" i="5"/>
  <c r="G1292" i="5"/>
  <c r="F1292" i="5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E981" i="6"/>
  <c r="G1293" i="5"/>
  <c r="F1293" i="5"/>
  <c r="H1293" i="5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E982" i="6"/>
  <c r="H1294" i="5"/>
  <c r="G1294" i="5"/>
  <c r="F1294" i="5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E983" i="6"/>
  <c r="H1295" i="5"/>
  <c r="G1295" i="5"/>
  <c r="F1295" i="5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E984" i="6"/>
  <c r="G1296" i="5"/>
  <c r="F1296" i="5"/>
  <c r="H1296" i="5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E985" i="6"/>
  <c r="H1297" i="5"/>
  <c r="G1297" i="5"/>
  <c r="F1297" i="5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D1317" i="6"/>
  <c r="D1317" i="7"/>
  <c r="V985" i="7"/>
  <c r="U985" i="7"/>
  <c r="R986" i="7"/>
  <c r="S986" i="7"/>
  <c r="Q986" i="7"/>
  <c r="T986" i="7"/>
  <c r="C1306" i="6"/>
  <c r="C1306" i="7"/>
  <c r="M1306" i="7" s="1"/>
  <c r="E986" i="6"/>
  <c r="H1298" i="5"/>
  <c r="G1298" i="5"/>
  <c r="F1298" i="5"/>
  <c r="E987" i="7"/>
  <c r="N987" i="7" s="1"/>
  <c r="G1308" i="3"/>
  <c r="F1308" i="3"/>
  <c r="H1307" i="3"/>
  <c r="I1307" i="3" s="1"/>
  <c r="P1297" i="7" l="1"/>
  <c r="L1298" i="6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E987" i="6"/>
  <c r="G1299" i="5"/>
  <c r="F1299" i="5"/>
  <c r="H1299" i="5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E988" i="6"/>
  <c r="F1300" i="5"/>
  <c r="H1300" i="5"/>
  <c r="G1300" i="5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E989" i="6"/>
  <c r="G1301" i="5"/>
  <c r="F1301" i="5"/>
  <c r="H1301" i="5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E990" i="6"/>
  <c r="G1302" i="5"/>
  <c r="F1302" i="5"/>
  <c r="H1302" i="5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E991" i="6"/>
  <c r="H1303" i="5"/>
  <c r="G1303" i="5"/>
  <c r="F1303" i="5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E992" i="6"/>
  <c r="H1304" i="5"/>
  <c r="G1304" i="5"/>
  <c r="F1304" i="5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E993" i="6"/>
  <c r="G1305" i="5"/>
  <c r="F1305" i="5"/>
  <c r="H1305" i="5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E994" i="6"/>
  <c r="H1306" i="5"/>
  <c r="G1306" i="5"/>
  <c r="F1306" i="5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E995" i="6"/>
  <c r="H1307" i="5"/>
  <c r="G1307" i="5"/>
  <c r="F1307" i="5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E996" i="6"/>
  <c r="G1308" i="5"/>
  <c r="F1308" i="5"/>
  <c r="H1308" i="5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E997" i="6"/>
  <c r="F1309" i="5"/>
  <c r="H1309" i="5"/>
  <c r="G1309" i="5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E998" i="6"/>
  <c r="H1310" i="5"/>
  <c r="G1310" i="5"/>
  <c r="F1310" i="5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E999" i="6"/>
  <c r="G1311" i="5"/>
  <c r="F1311" i="5"/>
  <c r="H1311" i="5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E1000" i="6"/>
  <c r="F1312" i="5"/>
  <c r="H1312" i="5"/>
  <c r="G1312" i="5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E1001" i="6"/>
  <c r="H1313" i="5"/>
  <c r="F1313" i="5"/>
  <c r="G1313" i="5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E1002" i="6"/>
  <c r="G1314" i="5"/>
  <c r="F1314" i="5"/>
  <c r="H1314" i="5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E1003" i="6"/>
  <c r="H1315" i="5"/>
  <c r="G1315" i="5"/>
  <c r="F1315" i="5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E1004" i="6"/>
  <c r="H1316" i="5"/>
  <c r="G1316" i="5"/>
  <c r="F1316" i="5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E1005" i="6"/>
  <c r="G1317" i="5"/>
  <c r="F1317" i="5"/>
  <c r="H1317" i="5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E1006" i="6"/>
  <c r="H1318" i="5"/>
  <c r="G1318" i="5"/>
  <c r="F1318" i="5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E1007" i="6"/>
  <c r="H1319" i="5"/>
  <c r="G1319" i="5"/>
  <c r="F1319" i="5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E1008" i="6"/>
  <c r="G1320" i="5"/>
  <c r="F1320" i="5"/>
  <c r="H1320" i="5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E1009" i="6"/>
  <c r="H1321" i="5"/>
  <c r="G1321" i="5"/>
  <c r="F1321" i="5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E1010" i="6"/>
  <c r="G1322" i="5"/>
  <c r="F1322" i="5"/>
  <c r="H1322" i="5"/>
  <c r="E1011" i="7"/>
  <c r="N1011" i="7" s="1"/>
  <c r="G1332" i="3"/>
  <c r="H1331" i="3"/>
  <c r="I1331" i="3" s="1"/>
  <c r="F1332" i="3"/>
  <c r="P1321" i="7" l="1"/>
  <c r="J1322" i="6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E1011" i="6"/>
  <c r="G1323" i="5"/>
  <c r="F1323" i="5"/>
  <c r="H1323" i="5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E1012" i="6"/>
  <c r="F1324" i="5"/>
  <c r="H1324" i="5"/>
  <c r="G1324" i="5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E1013" i="6"/>
  <c r="H1325" i="5"/>
  <c r="G1325" i="5"/>
  <c r="F1325" i="5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E1014" i="6"/>
  <c r="G1326" i="5"/>
  <c r="F1326" i="5"/>
  <c r="H1326" i="5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E1015" i="6"/>
  <c r="H1327" i="5"/>
  <c r="G1327" i="5"/>
  <c r="F1327" i="5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E1016" i="6"/>
  <c r="G1328" i="5"/>
  <c r="F1328" i="5"/>
  <c r="H1328" i="5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E1017" i="6"/>
  <c r="G1329" i="5"/>
  <c r="F1329" i="5"/>
  <c r="H1329" i="5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V1017" i="7"/>
  <c r="U1017" i="7"/>
  <c r="D1349" i="6"/>
  <c r="D1349" i="7"/>
  <c r="R1018" i="7"/>
  <c r="T1018" i="7"/>
  <c r="S1018" i="7"/>
  <c r="Q1018" i="7"/>
  <c r="C1338" i="6"/>
  <c r="C1338" i="7"/>
  <c r="M1338" i="7" s="1"/>
  <c r="E1018" i="6"/>
  <c r="H1330" i="5"/>
  <c r="G1330" i="5"/>
  <c r="F1330" i="5"/>
  <c r="E1019" i="7"/>
  <c r="N1019" i="7" s="1"/>
  <c r="G1340" i="3"/>
  <c r="F1340" i="3"/>
  <c r="H1339" i="3"/>
  <c r="I1339" i="3" s="1"/>
  <c r="P1329" i="7" l="1"/>
  <c r="J1330" i="6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E1019" i="6"/>
  <c r="H1331" i="5"/>
  <c r="G1331" i="5"/>
  <c r="F1331" i="5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E1020" i="6"/>
  <c r="G1332" i="5"/>
  <c r="F1332" i="5"/>
  <c r="H1332" i="5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E1021" i="6"/>
  <c r="H1333" i="5"/>
  <c r="G1333" i="5"/>
  <c r="F1333" i="5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E1022" i="6"/>
  <c r="G1334" i="5"/>
  <c r="H1334" i="5"/>
  <c r="F1334" i="5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E1023" i="6"/>
  <c r="G1335" i="5"/>
  <c r="F1335" i="5"/>
  <c r="H1335" i="5"/>
  <c r="E1024" i="7"/>
  <c r="N1024" i="7" s="1"/>
  <c r="F1345" i="3"/>
  <c r="H1344" i="3"/>
  <c r="I1344" i="3" s="1"/>
  <c r="G1345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E1024" i="6"/>
  <c r="F1336" i="5"/>
  <c r="H1336" i="5"/>
  <c r="G1336" i="5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E1025" i="6"/>
  <c r="H1337" i="5"/>
  <c r="G1337" i="5"/>
  <c r="F1337" i="5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E1026" i="6"/>
  <c r="G1338" i="5"/>
  <c r="F1338" i="5"/>
  <c r="H1338" i="5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E1027" i="6"/>
  <c r="H1339" i="5"/>
  <c r="G1339" i="5"/>
  <c r="F1339" i="5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E1028" i="6"/>
  <c r="H1340" i="5"/>
  <c r="G1340" i="5"/>
  <c r="F1340" i="5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E1029" i="6"/>
  <c r="G1341" i="5"/>
  <c r="F1341" i="5"/>
  <c r="H1341" i="5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E1030" i="6"/>
  <c r="H1342" i="5"/>
  <c r="G1342" i="5"/>
  <c r="F1342" i="5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E1031" i="6"/>
  <c r="H1343" i="5"/>
  <c r="G1343" i="5"/>
  <c r="F1343" i="5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E1032" i="6"/>
  <c r="G1344" i="5"/>
  <c r="F1344" i="5"/>
  <c r="H1344" i="5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E1033" i="6"/>
  <c r="H1345" i="5"/>
  <c r="F1345" i="5"/>
  <c r="G1345" i="5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E1034" i="6"/>
  <c r="H1346" i="5"/>
  <c r="G1346" i="5"/>
  <c r="F1346" i="5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E1035" i="6"/>
  <c r="G1347" i="5"/>
  <c r="F1347" i="5"/>
  <c r="H1347" i="5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E1036" i="6"/>
  <c r="F1348" i="5"/>
  <c r="H1348" i="5"/>
  <c r="G1348" i="5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E1037" i="6"/>
  <c r="G1349" i="5"/>
  <c r="F1349" i="5"/>
  <c r="H1349" i="5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E1038" i="6"/>
  <c r="G1350" i="5"/>
  <c r="F1350" i="5"/>
  <c r="H1350" i="5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E1039" i="6"/>
  <c r="H1351" i="5"/>
  <c r="G1351" i="5"/>
  <c r="F1351" i="5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E1040" i="6"/>
  <c r="H1352" i="5"/>
  <c r="G1352" i="5"/>
  <c r="F1352" i="5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E1041" i="6"/>
  <c r="G1353" i="5"/>
  <c r="F1353" i="5"/>
  <c r="H1353" i="5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E1042" i="6"/>
  <c r="H1354" i="5"/>
  <c r="G1354" i="5"/>
  <c r="F1354" i="5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E1043" i="6"/>
  <c r="H1355" i="5"/>
  <c r="G1355" i="5"/>
  <c r="F1355" i="5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E1044" i="6"/>
  <c r="G1356" i="5"/>
  <c r="F1356" i="5"/>
  <c r="H1356" i="5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E1045" i="6"/>
  <c r="F1357" i="5"/>
  <c r="G1357" i="5"/>
  <c r="H1357" i="5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E1046" i="6"/>
  <c r="H1358" i="5"/>
  <c r="G1358" i="5"/>
  <c r="F1358" i="5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E1047" i="6"/>
  <c r="G1359" i="5"/>
  <c r="F1359" i="5"/>
  <c r="H1359" i="5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E1048" i="6"/>
  <c r="F1360" i="5"/>
  <c r="H1360" i="5"/>
  <c r="G1360" i="5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E1049" i="6"/>
  <c r="H1361" i="5"/>
  <c r="G1361" i="5"/>
  <c r="F1361" i="5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E1050" i="6"/>
  <c r="G1362" i="5"/>
  <c r="F1362" i="5"/>
  <c r="H1362" i="5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E1051" i="6"/>
  <c r="H1363" i="5"/>
  <c r="G1363" i="5"/>
  <c r="F1363" i="5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E1052" i="6"/>
  <c r="H1364" i="5"/>
  <c r="G1364" i="5"/>
  <c r="F1364" i="5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E1053" i="6"/>
  <c r="G1365" i="5"/>
  <c r="F1365" i="5"/>
  <c r="H1365" i="5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E1054" i="6"/>
  <c r="H1366" i="5"/>
  <c r="G1366" i="5"/>
  <c r="F1366" i="5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E1055" i="6"/>
  <c r="H1367" i="5"/>
  <c r="G1367" i="5"/>
  <c r="F1367" i="5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E1056" i="6"/>
  <c r="G1368" i="5"/>
  <c r="F1368" i="5"/>
  <c r="H1368" i="5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E1057" i="6"/>
  <c r="H1369" i="5"/>
  <c r="G1369" i="5"/>
  <c r="F1369" i="5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E1058" i="6"/>
  <c r="G1370" i="5"/>
  <c r="F1370" i="5"/>
  <c r="H1370" i="5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E1059" i="6"/>
  <c r="G1371" i="5"/>
  <c r="F1371" i="5"/>
  <c r="H1371" i="5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E1060" i="6"/>
  <c r="F1372" i="5"/>
  <c r="H1372" i="5"/>
  <c r="G1372" i="5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E1061" i="6"/>
  <c r="F1373" i="5"/>
  <c r="H1373" i="5"/>
  <c r="G1373" i="5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E1062" i="6"/>
  <c r="G1374" i="5"/>
  <c r="F1374" i="5"/>
  <c r="H1374" i="5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E1063" i="6"/>
  <c r="H1375" i="5"/>
  <c r="G1375" i="5"/>
  <c r="F1375" i="5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E1064" i="6"/>
  <c r="G1376" i="5"/>
  <c r="F1376" i="5"/>
  <c r="H1376" i="5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E1065" i="6"/>
  <c r="G1377" i="5"/>
  <c r="F1377" i="5"/>
  <c r="H1377" i="5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E1066" i="6"/>
  <c r="H1378" i="5"/>
  <c r="G1378" i="5"/>
  <c r="F1378" i="5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E1067" i="6"/>
  <c r="H1379" i="5"/>
  <c r="G1379" i="5"/>
  <c r="F1379" i="5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E1068" i="6"/>
  <c r="G1380" i="5"/>
  <c r="F1380" i="5"/>
  <c r="H1380" i="5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E1069" i="6"/>
  <c r="H1381" i="5"/>
  <c r="G1381" i="5"/>
  <c r="F1381" i="5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E1070" i="6"/>
  <c r="H1382" i="5"/>
  <c r="G1382" i="5"/>
  <c r="F1382" i="5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E1071" i="6"/>
  <c r="G1383" i="5"/>
  <c r="F1383" i="5"/>
  <c r="H1383" i="5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E1072" i="6"/>
  <c r="F1384" i="5"/>
  <c r="H1384" i="5"/>
  <c r="G1384" i="5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E1073" i="6"/>
  <c r="H1385" i="5"/>
  <c r="G1385" i="5"/>
  <c r="F1385" i="5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E1074" i="6"/>
  <c r="G1386" i="5"/>
  <c r="F1386" i="5"/>
  <c r="H1386" i="5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E1075" i="6"/>
  <c r="H1387" i="5"/>
  <c r="G1387" i="5"/>
  <c r="F1387" i="5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E1076" i="6"/>
  <c r="H1388" i="5"/>
  <c r="G1388" i="5"/>
  <c r="F1388" i="5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E1077" i="6"/>
  <c r="G1389" i="5"/>
  <c r="F1389" i="5"/>
  <c r="H1389" i="5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E1078" i="6"/>
  <c r="H1390" i="5"/>
  <c r="G1390" i="5"/>
  <c r="F1390" i="5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E1079" i="6"/>
  <c r="H1391" i="5"/>
  <c r="G1391" i="5"/>
  <c r="F1391" i="5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E1080" i="6"/>
  <c r="G1392" i="5"/>
  <c r="F1392" i="5"/>
  <c r="H1392" i="5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E1081" i="6"/>
  <c r="H1393" i="5"/>
  <c r="F1393" i="5"/>
  <c r="G1393" i="5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E1082" i="6"/>
  <c r="H1394" i="5"/>
  <c r="G1394" i="5"/>
  <c r="F1394" i="5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E1083" i="6"/>
  <c r="G1395" i="5"/>
  <c r="F1395" i="5"/>
  <c r="H1395" i="5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E1084" i="6"/>
  <c r="F1396" i="5"/>
  <c r="H1396" i="5"/>
  <c r="G1396" i="5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E1085" i="6"/>
  <c r="G1397" i="5"/>
  <c r="F1397" i="5"/>
  <c r="H1397" i="5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E1086" i="6"/>
  <c r="G1398" i="5"/>
  <c r="F1398" i="5"/>
  <c r="H1398" i="5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E1087" i="6"/>
  <c r="H1399" i="5"/>
  <c r="G1399" i="5"/>
  <c r="F1399" i="5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E1088" i="6"/>
  <c r="H1400" i="5"/>
  <c r="G1400" i="5"/>
  <c r="F1400" i="5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E1089" i="6"/>
  <c r="G1401" i="5"/>
  <c r="F1401" i="5"/>
  <c r="H1401" i="5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E1090" i="6"/>
  <c r="H1402" i="5"/>
  <c r="G1402" i="5"/>
  <c r="F1402" i="5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E1091" i="6"/>
  <c r="H1403" i="5"/>
  <c r="G1403" i="5"/>
  <c r="F1403" i="5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E1092" i="6"/>
  <c r="G1404" i="5"/>
  <c r="F1404" i="5"/>
  <c r="H1404" i="5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E1093" i="6"/>
  <c r="F1405" i="5"/>
  <c r="H1405" i="5"/>
  <c r="G1405" i="5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E1094" i="6"/>
  <c r="H1406" i="5"/>
  <c r="G1406" i="5"/>
  <c r="F1406" i="5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E1095" i="6"/>
  <c r="G1407" i="5"/>
  <c r="F1407" i="5"/>
  <c r="H1407" i="5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E1096" i="6"/>
  <c r="F1408" i="5"/>
  <c r="H1408" i="5"/>
  <c r="G1408" i="5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E1097" i="6"/>
  <c r="H1409" i="5"/>
  <c r="F1409" i="5"/>
  <c r="G1409" i="5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E1098" i="6"/>
  <c r="G1410" i="5"/>
  <c r="F1410" i="5"/>
  <c r="H1410" i="5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E1099" i="6"/>
  <c r="H1411" i="5"/>
  <c r="G1411" i="5"/>
  <c r="F1411" i="5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E1100" i="6"/>
  <c r="H1412" i="5"/>
  <c r="G1412" i="5"/>
  <c r="F1412" i="5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E1101" i="6"/>
  <c r="G1413" i="5"/>
  <c r="F1413" i="5"/>
  <c r="H1413" i="5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E1102" i="6"/>
  <c r="H1414" i="5"/>
  <c r="G1414" i="5"/>
  <c r="F1414" i="5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E1103" i="6"/>
  <c r="H1415" i="5"/>
  <c r="G1415" i="5"/>
  <c r="F1415" i="5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E1104" i="6"/>
  <c r="G1416" i="5"/>
  <c r="F1416" i="5"/>
  <c r="H1416" i="5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E1105" i="6"/>
  <c r="H1417" i="5"/>
  <c r="F1417" i="5"/>
  <c r="G1417" i="5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E1106" i="6"/>
  <c r="G1418" i="5"/>
  <c r="F1418" i="5"/>
  <c r="H1418" i="5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E1107" i="6"/>
  <c r="G1419" i="5"/>
  <c r="F1419" i="5"/>
  <c r="H1419" i="5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E1108" i="6"/>
  <c r="F1420" i="5"/>
  <c r="H1420" i="5"/>
  <c r="G1420" i="5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E1109" i="6"/>
  <c r="H1421" i="5"/>
  <c r="F1421" i="5"/>
  <c r="G1421" i="5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E1110" i="6"/>
  <c r="G1422" i="5"/>
  <c r="F1422" i="5"/>
  <c r="H1422" i="5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E1111" i="6"/>
  <c r="H1423" i="5"/>
  <c r="G1423" i="5"/>
  <c r="F1423" i="5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E1112" i="6"/>
  <c r="G1424" i="5"/>
  <c r="F1424" i="5"/>
  <c r="H1424" i="5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E1113" i="6"/>
  <c r="G1425" i="5"/>
  <c r="F1425" i="5"/>
  <c r="H1425" i="5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E1114" i="6"/>
  <c r="H1426" i="5"/>
  <c r="G1426" i="5"/>
  <c r="F1426" i="5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E1115" i="6"/>
  <c r="H1427" i="5"/>
  <c r="G1427" i="5"/>
  <c r="F1427" i="5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E1116" i="6"/>
  <c r="G1428" i="5"/>
  <c r="F1428" i="5"/>
  <c r="H1428" i="5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E1117" i="6"/>
  <c r="H1429" i="5"/>
  <c r="G1429" i="5"/>
  <c r="F1429" i="5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E1118" i="6"/>
  <c r="H1430" i="5"/>
  <c r="G1430" i="5"/>
  <c r="F1430" i="5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E1119" i="6"/>
  <c r="G1431" i="5"/>
  <c r="F1431" i="5"/>
  <c r="H1431" i="5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E1120" i="6"/>
  <c r="F1432" i="5"/>
  <c r="H1432" i="5"/>
  <c r="G1432" i="5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E1121" i="6"/>
  <c r="H1433" i="5"/>
  <c r="G1433" i="5"/>
  <c r="F1433" i="5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E1122" i="6"/>
  <c r="G1434" i="5"/>
  <c r="F1434" i="5"/>
  <c r="H1434" i="5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E1123" i="6"/>
  <c r="H1435" i="5"/>
  <c r="G1435" i="5"/>
  <c r="F1435" i="5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E1124" i="6"/>
  <c r="H1436" i="5"/>
  <c r="G1436" i="5"/>
  <c r="F1436" i="5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E1125" i="6"/>
  <c r="G1437" i="5"/>
  <c r="F1437" i="5"/>
  <c r="H1437" i="5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E1126" i="6"/>
  <c r="H1438" i="5"/>
  <c r="G1438" i="5"/>
  <c r="F1438" i="5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E1127" i="6"/>
  <c r="H1439" i="5"/>
  <c r="G1439" i="5"/>
  <c r="F1439" i="5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E1128" i="6"/>
  <c r="G1440" i="5"/>
  <c r="F1440" i="5"/>
  <c r="H1440" i="5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E1129" i="6"/>
  <c r="H1441" i="5"/>
  <c r="G1441" i="5"/>
  <c r="F1441" i="5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E1130" i="6"/>
  <c r="H1442" i="5"/>
  <c r="G1442" i="5"/>
  <c r="F1442" i="5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E1131" i="6"/>
  <c r="G1443" i="5"/>
  <c r="F1443" i="5"/>
  <c r="H1443" i="5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E1132" i="6"/>
  <c r="H1444" i="5"/>
  <c r="G1444" i="5"/>
  <c r="F1444" i="5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E1133" i="6"/>
  <c r="H1445" i="5"/>
  <c r="G1445" i="5"/>
  <c r="F1445" i="5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E1134" i="6"/>
  <c r="H1446" i="5"/>
  <c r="G1446" i="5"/>
  <c r="F1446" i="5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E1135" i="6"/>
  <c r="H1447" i="5"/>
  <c r="G1447" i="5"/>
  <c r="F1447" i="5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E1136" i="6"/>
  <c r="H1448" i="5"/>
  <c r="G1448" i="5"/>
  <c r="F1448" i="5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E1137" i="6"/>
  <c r="H1449" i="5"/>
  <c r="G1449" i="5"/>
  <c r="F1449" i="5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E1138" i="6"/>
  <c r="H1450" i="5"/>
  <c r="G1450" i="5"/>
  <c r="F1450" i="5"/>
  <c r="E1139" i="7"/>
  <c r="N1139" i="7" s="1"/>
  <c r="H1459" i="3"/>
  <c r="F1460" i="3"/>
  <c r="I1459" i="3"/>
  <c r="G1460" i="3"/>
  <c r="P1449" i="7" l="1"/>
  <c r="K1450" i="6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E1139" i="6"/>
  <c r="H1451" i="5"/>
  <c r="G1451" i="5"/>
  <c r="F1451" i="5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E1140" i="6"/>
  <c r="H1452" i="5"/>
  <c r="F1452" i="5"/>
  <c r="G1452" i="5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E1141" i="6"/>
  <c r="H1453" i="5"/>
  <c r="G1453" i="5"/>
  <c r="F1453" i="5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E1142" i="6"/>
  <c r="G1454" i="5"/>
  <c r="F1454" i="5"/>
  <c r="H1454" i="5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E1143" i="6"/>
  <c r="F1455" i="5"/>
  <c r="H1455" i="5"/>
  <c r="G1455" i="5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E1144" i="6"/>
  <c r="H1456" i="5"/>
  <c r="G1456" i="5"/>
  <c r="F1456" i="5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E1145" i="6"/>
  <c r="H1457" i="5"/>
  <c r="G1457" i="5"/>
  <c r="F1457" i="5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D1477" i="6"/>
  <c r="D1477" i="7"/>
  <c r="U1145" i="7"/>
  <c r="V1145" i="7"/>
  <c r="Q1146" i="7"/>
  <c r="T1146" i="7"/>
  <c r="R1146" i="7"/>
  <c r="S1146" i="7"/>
  <c r="C1466" i="6"/>
  <c r="C1466" i="7"/>
  <c r="M1466" i="7" s="1"/>
  <c r="E1146" i="6"/>
  <c r="H1458" i="5"/>
  <c r="G1458" i="5"/>
  <c r="F1458" i="5"/>
  <c r="E1147" i="7"/>
  <c r="N1147" i="7" s="1"/>
  <c r="G1468" i="3"/>
  <c r="F1468" i="3"/>
  <c r="H1467" i="3"/>
  <c r="I1467" i="3" s="1"/>
  <c r="P1457" i="7" l="1"/>
  <c r="L1458" i="6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E1147" i="6"/>
  <c r="H1459" i="5"/>
  <c r="G1459" i="5"/>
  <c r="F1459" i="5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E1148" i="6"/>
  <c r="H1460" i="5"/>
  <c r="G1460" i="5"/>
  <c r="F1460" i="5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E1149" i="6"/>
  <c r="G1461" i="5"/>
  <c r="F1461" i="5"/>
  <c r="H1461" i="5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E1150" i="6"/>
  <c r="H1462" i="5"/>
  <c r="G1462" i="5"/>
  <c r="F1462" i="5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E1151" i="6"/>
  <c r="G1463" i="5"/>
  <c r="F1463" i="5"/>
  <c r="H1463" i="5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E1152" i="6"/>
  <c r="H1464" i="5"/>
  <c r="G1464" i="5"/>
  <c r="F1464" i="5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E1153" i="6"/>
  <c r="H1465" i="5"/>
  <c r="G1465" i="5"/>
  <c r="F1465" i="5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E1154" i="6"/>
  <c r="H1466" i="5"/>
  <c r="G1466" i="5"/>
  <c r="F1466" i="5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E1155" i="6"/>
  <c r="H1467" i="5"/>
  <c r="G1467" i="5"/>
  <c r="F1467" i="5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E1156" i="6"/>
  <c r="H1468" i="5"/>
  <c r="G1468" i="5"/>
  <c r="F1468" i="5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E1157" i="6"/>
  <c r="H1469" i="5"/>
  <c r="F1469" i="5"/>
  <c r="G1469" i="5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E1158" i="6"/>
  <c r="H1470" i="5"/>
  <c r="G1470" i="5"/>
  <c r="F1470" i="5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E1159" i="6"/>
  <c r="H1471" i="5"/>
  <c r="G1471" i="5"/>
  <c r="F1471" i="5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E1160" i="6"/>
  <c r="G1472" i="5"/>
  <c r="F1472" i="5"/>
  <c r="H1472" i="5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E1161" i="6"/>
  <c r="F1473" i="5"/>
  <c r="H1473" i="5"/>
  <c r="G1473" i="5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E1162" i="6"/>
  <c r="H1474" i="5"/>
  <c r="G1474" i="5"/>
  <c r="F1474" i="5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E1163" i="6"/>
  <c r="H1475" i="5"/>
  <c r="G1475" i="5"/>
  <c r="F1475" i="5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E1164" i="6"/>
  <c r="H1476" i="5"/>
  <c r="G1476" i="5"/>
  <c r="F1476" i="5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E1165" i="6"/>
  <c r="H1477" i="5"/>
  <c r="G1477" i="5"/>
  <c r="F1477" i="5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E1166" i="6"/>
  <c r="G1478" i="5"/>
  <c r="F1478" i="5"/>
  <c r="H1478" i="5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E1167" i="6"/>
  <c r="G1479" i="5"/>
  <c r="F1479" i="5"/>
  <c r="H1479" i="5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E1168" i="6"/>
  <c r="H1480" i="5"/>
  <c r="G1480" i="5"/>
  <c r="F1480" i="5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E1169" i="6"/>
  <c r="H1481" i="5"/>
  <c r="G1481" i="5"/>
  <c r="F1481" i="5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E1170" i="6"/>
  <c r="H1482" i="5"/>
  <c r="G1482" i="5"/>
  <c r="F1482" i="5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E1171" i="6"/>
  <c r="H1483" i="5"/>
  <c r="G1483" i="5"/>
  <c r="F1483" i="5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E1172" i="6"/>
  <c r="H1484" i="5"/>
  <c r="G1484" i="5"/>
  <c r="F1484" i="5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E1173" i="6"/>
  <c r="H1485" i="5"/>
  <c r="G1485" i="5"/>
  <c r="F1485" i="5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E1174" i="6"/>
  <c r="H1486" i="5"/>
  <c r="G1486" i="5"/>
  <c r="F1486" i="5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E1175" i="6"/>
  <c r="H1487" i="5"/>
  <c r="G1487" i="5"/>
  <c r="F1487" i="5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E1176" i="6"/>
  <c r="H1488" i="5"/>
  <c r="G1488" i="5"/>
  <c r="F1488" i="5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E1177" i="6"/>
  <c r="H1489" i="5"/>
  <c r="G1489" i="5"/>
  <c r="F1489" i="5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E1178" i="6"/>
  <c r="G1490" i="5"/>
  <c r="F1490" i="5"/>
  <c r="H1490" i="5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E1179" i="6"/>
  <c r="H1491" i="5"/>
  <c r="G1491" i="5"/>
  <c r="F1491" i="5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E1180" i="6"/>
  <c r="H1492" i="5"/>
  <c r="G1492" i="5"/>
  <c r="F1492" i="5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E1181" i="6"/>
  <c r="H1493" i="5"/>
  <c r="G1493" i="5"/>
  <c r="F1493" i="5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E1182" i="6"/>
  <c r="F1494" i="5"/>
  <c r="H1494" i="5"/>
  <c r="G1494" i="5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E1183" i="6"/>
  <c r="H1495" i="5"/>
  <c r="G1495" i="5"/>
  <c r="F1495" i="5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E1184" i="6"/>
  <c r="H1496" i="5"/>
  <c r="G1496" i="5"/>
  <c r="F1496" i="5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E1185" i="6"/>
  <c r="G1497" i="5"/>
  <c r="F1497" i="5"/>
  <c r="H1497" i="5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E1186" i="6"/>
  <c r="H1498" i="5"/>
  <c r="G1498" i="5"/>
  <c r="F1498" i="5"/>
  <c r="E1187" i="7"/>
  <c r="N1187" i="7" s="1"/>
  <c r="H1507" i="3"/>
  <c r="I1507" i="3" s="1"/>
  <c r="F1508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E1187" i="6"/>
  <c r="H1499" i="5"/>
  <c r="G1499" i="5"/>
  <c r="F1499" i="5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E1188" i="6"/>
  <c r="H1500" i="5"/>
  <c r="G1500" i="5"/>
  <c r="F1500" i="5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E1189" i="6"/>
  <c r="H1501" i="5"/>
  <c r="G1501" i="5"/>
  <c r="F1501" i="5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E1190" i="6"/>
  <c r="F1502" i="5"/>
  <c r="H1502" i="5"/>
  <c r="G1502" i="5"/>
  <c r="E1191" i="7"/>
  <c r="N1191" i="7" s="1"/>
  <c r="H1511" i="3"/>
  <c r="I1511" i="3" s="1"/>
  <c r="F1512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E1191" i="6"/>
  <c r="G1503" i="5"/>
  <c r="F1503" i="5"/>
  <c r="H1503" i="5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E1192" i="6"/>
  <c r="H1504" i="5"/>
  <c r="G1504" i="5"/>
  <c r="F1504" i="5"/>
  <c r="E1193" i="7"/>
  <c r="N1193" i="7" s="1"/>
  <c r="H1513" i="3"/>
  <c r="I1513" i="3" s="1"/>
  <c r="F1514" i="3"/>
  <c r="G1514" i="3"/>
  <c r="J1504" i="6" l="1"/>
  <c r="J1504" i="7"/>
  <c r="K1504" i="6"/>
  <c r="K1504" i="7"/>
  <c r="P1503" i="7"/>
  <c r="L1504" i="6"/>
  <c r="L1504" i="7"/>
  <c r="D1524" i="6"/>
  <c r="D1524" i="7"/>
  <c r="U1192" i="7"/>
  <c r="V1192" i="7"/>
  <c r="T1193" i="7"/>
  <c r="R1193" i="7"/>
  <c r="Q1193" i="7"/>
  <c r="S1193" i="7"/>
  <c r="C1513" i="6"/>
  <c r="C1513" i="7"/>
  <c r="M1513" i="7" s="1"/>
  <c r="E1193" i="6"/>
  <c r="H1505" i="5"/>
  <c r="G1505" i="5"/>
  <c r="F1505" i="5"/>
  <c r="E1525" i="4"/>
  <c r="E1194" i="7"/>
  <c r="N1194" i="7" s="1"/>
  <c r="G1515" i="3"/>
  <c r="H1514" i="3"/>
  <c r="I1514" i="3" s="1"/>
  <c r="F1515" i="3"/>
  <c r="P1504" i="7" l="1"/>
  <c r="K1505" i="6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E1194" i="6"/>
  <c r="G1506" i="5"/>
  <c r="F1506" i="5"/>
  <c r="H1506" i="5"/>
  <c r="E1526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E1195" i="6"/>
  <c r="H1507" i="5"/>
  <c r="G1507" i="5"/>
  <c r="F1507" i="5"/>
  <c r="E1527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E1196" i="6"/>
  <c r="G1508" i="5"/>
  <c r="F1508" i="5"/>
  <c r="H1508" i="5"/>
  <c r="E1528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E1197" i="6"/>
  <c r="H1509" i="5"/>
  <c r="G1509" i="5"/>
  <c r="F1509" i="5"/>
  <c r="E1529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E1198" i="6"/>
  <c r="H1510" i="5"/>
  <c r="G1510" i="5"/>
  <c r="F1510" i="5"/>
  <c r="E1530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E1199" i="6"/>
  <c r="H1511" i="5"/>
  <c r="G1511" i="5"/>
  <c r="F1511" i="5"/>
  <c r="E1531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E1200" i="6"/>
  <c r="H1512" i="5"/>
  <c r="G1512" i="5"/>
  <c r="F1512" i="5"/>
  <c r="E1532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E1201" i="6"/>
  <c r="H1513" i="5"/>
  <c r="G1513" i="5"/>
  <c r="F1513" i="5"/>
  <c r="E1533" i="4"/>
  <c r="E1202" i="7"/>
  <c r="N1202" i="7" s="1"/>
  <c r="F1523" i="3"/>
  <c r="H1522" i="3"/>
  <c r="I1522" i="3" s="1"/>
  <c r="G1523" i="3"/>
  <c r="P1512" i="7" l="1"/>
  <c r="K1513" i="6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E1202" i="6"/>
  <c r="H1514" i="5"/>
  <c r="G1514" i="5"/>
  <c r="F1514" i="5"/>
  <c r="E1534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E1203" i="6"/>
  <c r="G1515" i="5"/>
  <c r="F1515" i="5"/>
  <c r="H1515" i="5"/>
  <c r="E1535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E1204" i="6"/>
  <c r="H1516" i="5"/>
  <c r="G1516" i="5"/>
  <c r="F1516" i="5"/>
  <c r="E1536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E1205" i="6"/>
  <c r="F1517" i="5"/>
  <c r="H1517" i="5"/>
  <c r="G1517" i="5"/>
  <c r="E1537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E1206" i="6"/>
  <c r="H1518" i="5"/>
  <c r="G1518" i="5"/>
  <c r="F1518" i="5"/>
  <c r="E1538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E1207" i="6"/>
  <c r="H1519" i="5"/>
  <c r="G1519" i="5"/>
  <c r="F1519" i="5"/>
  <c r="E1539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E1208" i="6"/>
  <c r="H1520" i="5"/>
  <c r="G1520" i="5"/>
  <c r="F1520" i="5"/>
  <c r="E1540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E1209" i="6"/>
  <c r="H1521" i="5"/>
  <c r="G1521" i="5"/>
  <c r="F1521" i="5"/>
  <c r="E1541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E1210" i="6"/>
  <c r="H1522" i="5"/>
  <c r="G1522" i="5"/>
  <c r="F1522" i="5"/>
  <c r="E1542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E1211" i="6"/>
  <c r="G1523" i="5"/>
  <c r="F1523" i="5"/>
  <c r="H1523" i="5"/>
  <c r="E1543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E1212" i="6"/>
  <c r="H1524" i="5"/>
  <c r="F1524" i="5"/>
  <c r="G1524" i="5"/>
  <c r="E1544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E1213" i="6"/>
  <c r="H1525" i="5"/>
  <c r="G1525" i="5"/>
  <c r="F1525" i="5"/>
  <c r="E1545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E1214" i="6"/>
  <c r="G1526" i="5"/>
  <c r="F1526" i="5"/>
  <c r="H1526" i="5"/>
  <c r="E1546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E1215" i="6"/>
  <c r="H1527" i="5"/>
  <c r="G1527" i="5"/>
  <c r="F1527" i="5"/>
  <c r="E1547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E1216" i="6"/>
  <c r="H1528" i="5"/>
  <c r="G1528" i="5"/>
  <c r="F1528" i="5"/>
  <c r="E1548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E1217" i="6"/>
  <c r="H1529" i="5"/>
  <c r="G1529" i="5"/>
  <c r="F1529" i="5"/>
  <c r="E1549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E1218" i="6"/>
  <c r="H1530" i="5"/>
  <c r="G1530" i="5"/>
  <c r="F1530" i="5"/>
  <c r="E1550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E1219" i="6"/>
  <c r="H1531" i="5"/>
  <c r="G1531" i="5"/>
  <c r="F1531" i="5"/>
  <c r="E1551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E1220" i="6"/>
  <c r="H1532" i="5"/>
  <c r="F1532" i="5"/>
  <c r="G1532" i="5"/>
  <c r="E1552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E1221" i="6"/>
  <c r="G1533" i="5"/>
  <c r="F1533" i="5"/>
  <c r="H1533" i="5"/>
  <c r="E1553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E1222" i="6"/>
  <c r="H1534" i="5"/>
  <c r="G1534" i="5"/>
  <c r="F1534" i="5"/>
  <c r="E1554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E1223" i="6"/>
  <c r="G1535" i="5"/>
  <c r="F1535" i="5"/>
  <c r="H1535" i="5"/>
  <c r="E1555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E1224" i="6"/>
  <c r="H1536" i="5"/>
  <c r="G1536" i="5"/>
  <c r="F1536" i="5"/>
  <c r="E1556" i="4"/>
  <c r="E1225" i="7"/>
  <c r="N1225" i="7" s="1"/>
  <c r="F1546" i="3"/>
  <c r="H1545" i="3"/>
  <c r="I1545" i="3" s="1"/>
  <c r="G1546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E1225" i="6"/>
  <c r="H1537" i="5"/>
  <c r="G1537" i="5"/>
  <c r="F1537" i="5"/>
  <c r="E1557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E1226" i="6"/>
  <c r="F1538" i="5"/>
  <c r="H1538" i="5"/>
  <c r="G1538" i="5"/>
  <c r="E1558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E1227" i="6"/>
  <c r="H1539" i="5"/>
  <c r="G1539" i="5"/>
  <c r="F1539" i="5"/>
  <c r="E1559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E1228" i="6"/>
  <c r="H1540" i="5"/>
  <c r="G1540" i="5"/>
  <c r="F1540" i="5"/>
  <c r="E1560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E1229" i="6"/>
  <c r="H1541" i="5"/>
  <c r="G1541" i="5"/>
  <c r="F1541" i="5"/>
  <c r="E1561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D1561" i="6"/>
  <c r="D1561" i="7"/>
  <c r="U1229" i="7"/>
  <c r="V1229" i="7"/>
  <c r="S1230" i="7"/>
  <c r="R1230" i="7"/>
  <c r="Q1230" i="7"/>
  <c r="T1230" i="7"/>
  <c r="C1550" i="6"/>
  <c r="C1550" i="7"/>
  <c r="M1550" i="7" s="1"/>
  <c r="E1230" i="6"/>
  <c r="F1542" i="5"/>
  <c r="G1542" i="5"/>
  <c r="H1542" i="5"/>
  <c r="E1562" i="4"/>
  <c r="E1231" i="7"/>
  <c r="N1231" i="7" s="1"/>
  <c r="H1551" i="3"/>
  <c r="F1552" i="3"/>
  <c r="G1552" i="3"/>
  <c r="I1551" i="3"/>
  <c r="P1541" i="7" l="1"/>
  <c r="L1542" i="6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E1231" i="6"/>
  <c r="H1543" i="5"/>
  <c r="G1543" i="5"/>
  <c r="F1543" i="5"/>
  <c r="E1563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E1232" i="6"/>
  <c r="G1544" i="5"/>
  <c r="F1544" i="5"/>
  <c r="H1544" i="5"/>
  <c r="E1564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E1233" i="6"/>
  <c r="F1545" i="5"/>
  <c r="G1545" i="5"/>
  <c r="H1545" i="5"/>
  <c r="E1565" i="4"/>
  <c r="E1234" i="7"/>
  <c r="N1234" i="7" s="1"/>
  <c r="H1554" i="3"/>
  <c r="F1555" i="3"/>
  <c r="I1554" i="3"/>
  <c r="G1555" i="3"/>
  <c r="P1544" i="7" l="1"/>
  <c r="L1545" i="6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E1234" i="6"/>
  <c r="H1546" i="5"/>
  <c r="G1546" i="5"/>
  <c r="F1546" i="5"/>
  <c r="E1566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E1235" i="6"/>
  <c r="H1547" i="5"/>
  <c r="G1547" i="5"/>
  <c r="F1547" i="5"/>
  <c r="E1567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E1236" i="6"/>
  <c r="G1548" i="5"/>
  <c r="F1548" i="5"/>
  <c r="H1548" i="5"/>
  <c r="E1568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E1237" i="6"/>
  <c r="H1549" i="5"/>
  <c r="G1549" i="5"/>
  <c r="F1549" i="5"/>
  <c r="E1569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E1238" i="6"/>
  <c r="H1550" i="5"/>
  <c r="G1550" i="5"/>
  <c r="F1550" i="5"/>
  <c r="E1570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E1239" i="6"/>
  <c r="G1551" i="5"/>
  <c r="F1551" i="5"/>
  <c r="H1551" i="5"/>
  <c r="E1571" i="4"/>
  <c r="E1240" i="7"/>
  <c r="N1240" i="7" s="1"/>
  <c r="G1561" i="3"/>
  <c r="H1560" i="3"/>
  <c r="I1560" i="3" s="1"/>
  <c r="F1561" i="3"/>
  <c r="P1550" i="7" l="1"/>
  <c r="L1551" i="6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E1240" i="6"/>
  <c r="H1552" i="5"/>
  <c r="G1552" i="5"/>
  <c r="F1552" i="5"/>
  <c r="E1572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E1241" i="6"/>
  <c r="H1553" i="5"/>
  <c r="G1553" i="5"/>
  <c r="F1553" i="5"/>
  <c r="E1573" i="4"/>
  <c r="E1242" i="7"/>
  <c r="N1242" i="7" s="1"/>
  <c r="G1563" i="3"/>
  <c r="H1562" i="3"/>
  <c r="I1562" i="3" s="1"/>
  <c r="F1563" i="3"/>
  <c r="P1552" i="7" l="1"/>
  <c r="L1553" i="6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E1242" i="6"/>
  <c r="H1554" i="5"/>
  <c r="G1554" i="5"/>
  <c r="F1554" i="5"/>
  <c r="E1574" i="4"/>
  <c r="E1243" i="7"/>
  <c r="N1243" i="7" s="1"/>
  <c r="H1563" i="3"/>
  <c r="I1563" i="3" s="1"/>
  <c r="F1564" i="3"/>
  <c r="G1564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E1243" i="6"/>
  <c r="H1555" i="5"/>
  <c r="G1555" i="5"/>
  <c r="F1555" i="5"/>
  <c r="E1575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E1244" i="6"/>
  <c r="G1556" i="5"/>
  <c r="H1556" i="5"/>
  <c r="F1556" i="5"/>
  <c r="E1576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E1245" i="6"/>
  <c r="H1557" i="5"/>
  <c r="G1557" i="5"/>
  <c r="F1557" i="5"/>
  <c r="E1577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E1246" i="6"/>
  <c r="H1558" i="5"/>
  <c r="G1558" i="5"/>
  <c r="F1558" i="5"/>
  <c r="E1578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E1247" i="6"/>
  <c r="H1559" i="5"/>
  <c r="G1559" i="5"/>
  <c r="F1559" i="5"/>
  <c r="E1579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E1248" i="6"/>
  <c r="H1560" i="5"/>
  <c r="G1560" i="5"/>
  <c r="F1560" i="5"/>
  <c r="E1580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E1249" i="6"/>
  <c r="H1561" i="5"/>
  <c r="G1561" i="5"/>
  <c r="F1561" i="5"/>
  <c r="E1581" i="4"/>
  <c r="E1250" i="7"/>
  <c r="N1250" i="7" s="1"/>
  <c r="H1570" i="3"/>
  <c r="I1570" i="3" s="1"/>
  <c r="F1571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E1250" i="6"/>
  <c r="G1562" i="5"/>
  <c r="F1562" i="5"/>
  <c r="H1562" i="5"/>
  <c r="E1582" i="4"/>
  <c r="E1251" i="7"/>
  <c r="N1251" i="7" s="1"/>
  <c r="F1572" i="3"/>
  <c r="H1571" i="3"/>
  <c r="I1571" i="3" s="1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E1251" i="6"/>
  <c r="H1563" i="5"/>
  <c r="G1563" i="5"/>
  <c r="F1563" i="5"/>
  <c r="E1583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E1252" i="6"/>
  <c r="H1564" i="5"/>
  <c r="G1564" i="5"/>
  <c r="F1564" i="5"/>
  <c r="E1584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E1253" i="6"/>
  <c r="H1565" i="5"/>
  <c r="G1565" i="5"/>
  <c r="F1565" i="5"/>
  <c r="E1585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E1254" i="6"/>
  <c r="H1566" i="5"/>
  <c r="G1566" i="5"/>
  <c r="F1566" i="5"/>
  <c r="E1586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E1255" i="6"/>
  <c r="H1567" i="5"/>
  <c r="G1567" i="5"/>
  <c r="F1567" i="5"/>
  <c r="E1587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E1256" i="6"/>
  <c r="H1568" i="5"/>
  <c r="G1568" i="5"/>
  <c r="F1568" i="5"/>
  <c r="E1588" i="4"/>
  <c r="E1257" i="7"/>
  <c r="N1257" i="7" s="1"/>
  <c r="G1578" i="3"/>
  <c r="F1578" i="3"/>
  <c r="H1577" i="3"/>
  <c r="I1577" i="3" s="1"/>
  <c r="P1567" i="7" l="1"/>
  <c r="K1568" i="6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E1257" i="6"/>
  <c r="G1569" i="5"/>
  <c r="F1569" i="5"/>
  <c r="H1569" i="5"/>
  <c r="E1589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E1258" i="6"/>
  <c r="H1570" i="5"/>
  <c r="G1570" i="5"/>
  <c r="F1570" i="5"/>
  <c r="E1590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E1259" i="6"/>
  <c r="H1571" i="5"/>
  <c r="G1571" i="5"/>
  <c r="F1571" i="5"/>
  <c r="E1591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E1260" i="6"/>
  <c r="H1572" i="5"/>
  <c r="G1572" i="5"/>
  <c r="F1572" i="5"/>
  <c r="E1592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E1261" i="6"/>
  <c r="H1573" i="5"/>
  <c r="G1573" i="5"/>
  <c r="F1573" i="5"/>
  <c r="E1593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E1262" i="6"/>
  <c r="F1574" i="5"/>
  <c r="H1574" i="5"/>
  <c r="G1574" i="5"/>
  <c r="E1594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E1263" i="6"/>
  <c r="H1575" i="5"/>
  <c r="G1575" i="5"/>
  <c r="F1575" i="5"/>
  <c r="E1595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E1264" i="6"/>
  <c r="H1576" i="5"/>
  <c r="G1576" i="5"/>
  <c r="F1576" i="5"/>
  <c r="E1596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E1265" i="6"/>
  <c r="H1577" i="5"/>
  <c r="G1577" i="5"/>
  <c r="F1577" i="5"/>
  <c r="E1597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E1266" i="6"/>
  <c r="G1578" i="5"/>
  <c r="F1578" i="5"/>
  <c r="H1578" i="5"/>
  <c r="E1598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E1267" i="6"/>
  <c r="H1579" i="5"/>
  <c r="G1579" i="5"/>
  <c r="F1579" i="5"/>
  <c r="E1599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E1268" i="6"/>
  <c r="G1580" i="5"/>
  <c r="F1580" i="5"/>
  <c r="H1580" i="5"/>
  <c r="E1600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E1269" i="6"/>
  <c r="F1581" i="5"/>
  <c r="H1581" i="5"/>
  <c r="G1581" i="5"/>
  <c r="E1601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E1270" i="6"/>
  <c r="H1582" i="5"/>
  <c r="G1582" i="5"/>
  <c r="F1582" i="5"/>
  <c r="E1602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U1270" i="7"/>
  <c r="V1270" i="7"/>
  <c r="D1602" i="6"/>
  <c r="D1602" i="7"/>
  <c r="S1271" i="7"/>
  <c r="T1271" i="7"/>
  <c r="Q1271" i="7"/>
  <c r="R1271" i="7"/>
  <c r="C1591" i="6"/>
  <c r="C1591" i="7"/>
  <c r="M1591" i="7" s="1"/>
  <c r="E1271" i="6"/>
  <c r="H1583" i="5"/>
  <c r="G1583" i="5"/>
  <c r="F1583" i="5"/>
  <c r="E1603" i="4"/>
  <c r="E1272" i="7"/>
  <c r="N1272" i="7" s="1"/>
  <c r="G1593" i="3"/>
  <c r="F1593" i="3"/>
  <c r="H1592" i="3"/>
  <c r="I1592" i="3" s="1"/>
  <c r="P1582" i="7" l="1"/>
  <c r="K1583" i="6"/>
  <c r="K1583" i="7"/>
  <c r="J1583" i="6"/>
  <c r="J1583" i="7"/>
  <c r="L1583" i="6"/>
  <c r="L1583" i="7"/>
  <c r="D1603" i="6"/>
  <c r="D1603" i="7"/>
  <c r="V1271" i="7"/>
  <c r="U1271" i="7"/>
  <c r="Q1272" i="7"/>
  <c r="T1272" i="7"/>
  <c r="S1272" i="7"/>
  <c r="R1272" i="7"/>
  <c r="C1592" i="6"/>
  <c r="C1592" i="7"/>
  <c r="M1592" i="7" s="1"/>
  <c r="E1272" i="6"/>
  <c r="H1584" i="5"/>
  <c r="G1584" i="5"/>
  <c r="F1584" i="5"/>
  <c r="E1604" i="4"/>
  <c r="E1273" i="7"/>
  <c r="N1273" i="7" s="1"/>
  <c r="F1594" i="3"/>
  <c r="H1593" i="3"/>
  <c r="G1594" i="3"/>
  <c r="I1593" i="3"/>
  <c r="P1583" i="7" l="1"/>
  <c r="J1584" i="6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E1273" i="6"/>
  <c r="H1585" i="5"/>
  <c r="G1585" i="5"/>
  <c r="F1585" i="5"/>
  <c r="E1605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E1274" i="6"/>
  <c r="G1586" i="5"/>
  <c r="F1586" i="5"/>
  <c r="H1586" i="5"/>
  <c r="E1606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E1275" i="6"/>
  <c r="G1587" i="5"/>
  <c r="F1587" i="5"/>
  <c r="H1587" i="5"/>
  <c r="E1607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E1276" i="6"/>
  <c r="H1588" i="5"/>
  <c r="G1588" i="5"/>
  <c r="F1588" i="5"/>
  <c r="E1608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E1277" i="6"/>
  <c r="G1589" i="5"/>
  <c r="F1589" i="5"/>
  <c r="H1589" i="5"/>
  <c r="E1609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E1278" i="6"/>
  <c r="H1590" i="5"/>
  <c r="G1590" i="5"/>
  <c r="F1590" i="5"/>
  <c r="E1610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E1279" i="6"/>
  <c r="H1591" i="5"/>
  <c r="G1591" i="5"/>
  <c r="F1591" i="5"/>
  <c r="E1611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E1280" i="6"/>
  <c r="H1592" i="5"/>
  <c r="G1592" i="5"/>
  <c r="F1592" i="5"/>
  <c r="E1612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E1281" i="6"/>
  <c r="G1593" i="5"/>
  <c r="F1593" i="5"/>
  <c r="H1593" i="5"/>
  <c r="E1613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E1282" i="6"/>
  <c r="H1594" i="5"/>
  <c r="G1594" i="5"/>
  <c r="F1594" i="5"/>
  <c r="E1614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E1283" i="6"/>
  <c r="H1595" i="5"/>
  <c r="F1595" i="5"/>
  <c r="G1595" i="5"/>
  <c r="E1615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E1284" i="6"/>
  <c r="H1596" i="5"/>
  <c r="G1596" i="5"/>
  <c r="F1596" i="5"/>
  <c r="E1616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E1285" i="6"/>
  <c r="H1597" i="5"/>
  <c r="G1597" i="5"/>
  <c r="F1597" i="5"/>
  <c r="E1617" i="4"/>
  <c r="E1286" i="7"/>
  <c r="N1286" i="7" s="1"/>
  <c r="F1607" i="3"/>
  <c r="H1606" i="3"/>
  <c r="I1606" i="3" s="1"/>
  <c r="G1607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E1286" i="6"/>
  <c r="G1598" i="5"/>
  <c r="F1598" i="5"/>
  <c r="H1598" i="5"/>
  <c r="E1618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E1287" i="6"/>
  <c r="H1599" i="5"/>
  <c r="G1599" i="5"/>
  <c r="F1599" i="5"/>
  <c r="E1619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D1619" i="6"/>
  <c r="D1619" i="7"/>
  <c r="U1287" i="7"/>
  <c r="V1287" i="7"/>
  <c r="Q1288" i="7"/>
  <c r="R1288" i="7"/>
  <c r="T1288" i="7"/>
  <c r="S1288" i="7"/>
  <c r="C1608" i="6"/>
  <c r="C1608" i="7"/>
  <c r="M1608" i="7" s="1"/>
  <c r="E1288" i="6"/>
  <c r="H1600" i="5"/>
  <c r="G1600" i="5"/>
  <c r="F1600" i="5"/>
  <c r="E1620" i="4"/>
  <c r="E1289" i="7"/>
  <c r="N1289" i="7" s="1"/>
  <c r="G1610" i="3"/>
  <c r="F1610" i="3"/>
  <c r="H1609" i="3"/>
  <c r="I1609" i="3" s="1"/>
  <c r="P1599" i="7" l="1"/>
  <c r="K1600" i="6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E1289" i="6"/>
  <c r="H1601" i="5"/>
  <c r="G1601" i="5"/>
  <c r="F1601" i="5"/>
  <c r="E1621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E1290" i="6"/>
  <c r="H1602" i="5"/>
  <c r="G1602" i="5"/>
  <c r="F1602" i="5"/>
  <c r="E1622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E1291" i="6"/>
  <c r="H1603" i="5"/>
  <c r="G1603" i="5"/>
  <c r="F1603" i="5"/>
  <c r="E1623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E1292" i="6"/>
  <c r="H1604" i="5"/>
  <c r="G1604" i="5"/>
  <c r="F1604" i="5"/>
  <c r="E1624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E1293" i="6"/>
  <c r="G1605" i="5"/>
  <c r="F1605" i="5"/>
  <c r="H1605" i="5"/>
  <c r="E1625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U1293" i="7"/>
  <c r="V1293" i="7"/>
  <c r="D1625" i="6"/>
  <c r="D1625" i="7"/>
  <c r="Q1294" i="7"/>
  <c r="S1294" i="7"/>
  <c r="T1294" i="7"/>
  <c r="R1294" i="7"/>
  <c r="C1614" i="6"/>
  <c r="C1614" i="7"/>
  <c r="M1614" i="7" s="1"/>
  <c r="E1294" i="6"/>
  <c r="H1606" i="5"/>
  <c r="G1606" i="5"/>
  <c r="F1606" i="5"/>
  <c r="E1626" i="4"/>
  <c r="E1295" i="7"/>
  <c r="N1295" i="7" s="1"/>
  <c r="F1616" i="3"/>
  <c r="H1615" i="3"/>
  <c r="I1615" i="3" s="1"/>
  <c r="G1616" i="3"/>
  <c r="P1605" i="7" l="1"/>
  <c r="K1606" i="6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E1295" i="6"/>
  <c r="G1607" i="5"/>
  <c r="F1607" i="5"/>
  <c r="H1607" i="5"/>
  <c r="E1627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E1296" i="6"/>
  <c r="H1608" i="5"/>
  <c r="G1608" i="5"/>
  <c r="F1608" i="5"/>
  <c r="E1628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E1297" i="6"/>
  <c r="H1609" i="5"/>
  <c r="G1609" i="5"/>
  <c r="F1609" i="5"/>
  <c r="E1629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E1298" i="6"/>
  <c r="H1610" i="5"/>
  <c r="G1610" i="5"/>
  <c r="F1610" i="5"/>
  <c r="E1630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U1298" i="7"/>
  <c r="V1298" i="7"/>
  <c r="D1630" i="6"/>
  <c r="D1630" i="7"/>
  <c r="T1299" i="7"/>
  <c r="S1299" i="7"/>
  <c r="Q1299" i="7"/>
  <c r="R1299" i="7"/>
  <c r="C1619" i="6"/>
  <c r="C1619" i="7"/>
  <c r="M1619" i="7" s="1"/>
  <c r="E1299" i="6"/>
  <c r="H1611" i="5"/>
  <c r="G1611" i="5"/>
  <c r="F1611" i="5"/>
  <c r="E1631" i="4"/>
  <c r="E1300" i="7"/>
  <c r="N1300" i="7" s="1"/>
  <c r="G1621" i="3"/>
  <c r="F1621" i="3"/>
  <c r="H1620" i="3"/>
  <c r="I1620" i="3" s="1"/>
  <c r="P1610" i="7" l="1"/>
  <c r="J1611" i="6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E1300" i="6"/>
  <c r="H1612" i="5"/>
  <c r="G1612" i="5"/>
  <c r="F1612" i="5"/>
  <c r="E1632" i="4"/>
  <c r="E1301" i="7"/>
  <c r="N1301" i="7" s="1"/>
  <c r="F1622" i="3"/>
  <c r="H1621" i="3"/>
  <c r="I1621" i="3" s="1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E1301" i="6"/>
  <c r="G1613" i="5"/>
  <c r="F1613" i="5"/>
  <c r="H1613" i="5"/>
  <c r="E1633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E1302" i="6"/>
  <c r="G1614" i="5"/>
  <c r="H1614" i="5"/>
  <c r="F1614" i="5"/>
  <c r="E1634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E1303" i="6"/>
  <c r="H1615" i="5"/>
  <c r="G1615" i="5"/>
  <c r="F1615" i="5"/>
  <c r="E1635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E1304" i="6"/>
  <c r="G1616" i="5"/>
  <c r="F1616" i="5"/>
  <c r="H1616" i="5"/>
  <c r="E1636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D1636" i="6"/>
  <c r="D1636" i="7"/>
  <c r="U1304" i="7"/>
  <c r="V1304" i="7"/>
  <c r="Q1305" i="7"/>
  <c r="T1305" i="7"/>
  <c r="R1305" i="7"/>
  <c r="S1305" i="7"/>
  <c r="C1625" i="6"/>
  <c r="C1625" i="7"/>
  <c r="M1625" i="7" s="1"/>
  <c r="E1305" i="6"/>
  <c r="F1617" i="5"/>
  <c r="H1617" i="5"/>
  <c r="G1617" i="5"/>
  <c r="E1637" i="4"/>
  <c r="E1306" i="7"/>
  <c r="N1306" i="7" s="1"/>
  <c r="H1626" i="3"/>
  <c r="I1626" i="3" s="1"/>
  <c r="F1627" i="3"/>
  <c r="G1627" i="3"/>
  <c r="P1616" i="7" l="1"/>
  <c r="L1617" i="6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E1306" i="6"/>
  <c r="H1618" i="5"/>
  <c r="G1618" i="5"/>
  <c r="F1618" i="5"/>
  <c r="E1638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E1307" i="6"/>
  <c r="H1619" i="5"/>
  <c r="G1619" i="5"/>
  <c r="F1619" i="5"/>
  <c r="E1639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E1308" i="6"/>
  <c r="H1620" i="5"/>
  <c r="G1620" i="5"/>
  <c r="F1620" i="5"/>
  <c r="E1640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E1309" i="6"/>
  <c r="H1621" i="5"/>
  <c r="G1621" i="5"/>
  <c r="F1621" i="5"/>
  <c r="E1641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E1310" i="6"/>
  <c r="F1622" i="5"/>
  <c r="H1622" i="5"/>
  <c r="G1622" i="5"/>
  <c r="E1642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E1311" i="6"/>
  <c r="G1623" i="5"/>
  <c r="F1623" i="5"/>
  <c r="H1623" i="5"/>
  <c r="E1643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E1312" i="6"/>
  <c r="H1624" i="5"/>
  <c r="G1624" i="5"/>
  <c r="F1624" i="5"/>
  <c r="E1644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E1313" i="6"/>
  <c r="H1625" i="5"/>
  <c r="F1625" i="5"/>
  <c r="G1625" i="5"/>
  <c r="E1645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E1314" i="6"/>
  <c r="H1626" i="5"/>
  <c r="G1626" i="5"/>
  <c r="F1626" i="5"/>
  <c r="E1646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E1315" i="6"/>
  <c r="H1627" i="5"/>
  <c r="G1627" i="5"/>
  <c r="F1627" i="5"/>
  <c r="E1647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E1316" i="6"/>
  <c r="F1628" i="5"/>
  <c r="H1628" i="5"/>
  <c r="G1628" i="5"/>
  <c r="E1648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E1317" i="6"/>
  <c r="H1629" i="5"/>
  <c r="G1629" i="5"/>
  <c r="F1629" i="5"/>
  <c r="E1649" i="4"/>
  <c r="E1318" i="7"/>
  <c r="N1318" i="7" s="1"/>
  <c r="H1638" i="3"/>
  <c r="I1638" i="3" s="1"/>
  <c r="F1639" i="3"/>
  <c r="G1639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E1318" i="6"/>
  <c r="H1630" i="5"/>
  <c r="G1630" i="5"/>
  <c r="F1630" i="5"/>
  <c r="E1650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E1319" i="6"/>
  <c r="H1631" i="5"/>
  <c r="G1631" i="5"/>
  <c r="F1631" i="5"/>
  <c r="E1651" i="4"/>
  <c r="E1320" i="7"/>
  <c r="N1320" i="7" s="1"/>
  <c r="H1640" i="3"/>
  <c r="I1640" i="3" s="1"/>
  <c r="F1641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E1320" i="6"/>
  <c r="F1632" i="5"/>
  <c r="H1632" i="5"/>
  <c r="G1632" i="5"/>
  <c r="E1652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E1321" i="6"/>
  <c r="H1633" i="5"/>
  <c r="G1633" i="5"/>
  <c r="F1633" i="5"/>
  <c r="E1653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E1322" i="6"/>
  <c r="G1634" i="5"/>
  <c r="F1634" i="5"/>
  <c r="H1634" i="5"/>
  <c r="E1654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E1323" i="6"/>
  <c r="H1635" i="5"/>
  <c r="G1635" i="5"/>
  <c r="F1635" i="5"/>
  <c r="E1655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E1324" i="6"/>
  <c r="H1636" i="5"/>
  <c r="G1636" i="5"/>
  <c r="F1636" i="5"/>
  <c r="E1656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E1325" i="6"/>
  <c r="H1637" i="5"/>
  <c r="G1637" i="5"/>
  <c r="F1637" i="5"/>
  <c r="E1657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E1326" i="6"/>
  <c r="G1638" i="5"/>
  <c r="F1638" i="5"/>
  <c r="H1638" i="5"/>
  <c r="E1658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E1327" i="6"/>
  <c r="H1639" i="5"/>
  <c r="G1639" i="5"/>
  <c r="F1639" i="5"/>
  <c r="E1659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E1328" i="6"/>
  <c r="H1640" i="5"/>
  <c r="G1640" i="5"/>
  <c r="F1640" i="5"/>
  <c r="E1660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E1329" i="6"/>
  <c r="G1641" i="5"/>
  <c r="F1641" i="5"/>
  <c r="H1641" i="5"/>
  <c r="E1661" i="4"/>
  <c r="E1330" i="7"/>
  <c r="N1330" i="7" s="1"/>
  <c r="H1650" i="3"/>
  <c r="F1651" i="3"/>
  <c r="G1651" i="3"/>
  <c r="I1650" i="3"/>
  <c r="P1640" i="7" l="1"/>
  <c r="L1641" i="6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E1330" i="6"/>
  <c r="H1642" i="5"/>
  <c r="G1642" i="5"/>
  <c r="F1642" i="5"/>
  <c r="E1662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E1331" i="6"/>
  <c r="H1643" i="5"/>
  <c r="G1643" i="5"/>
  <c r="F1643" i="5"/>
  <c r="E1663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E1332" i="6"/>
  <c r="H1644" i="5"/>
  <c r="G1644" i="5"/>
  <c r="F1644" i="5"/>
  <c r="E1664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E1333" i="6"/>
  <c r="H1645" i="5"/>
  <c r="G1645" i="5"/>
  <c r="F1645" i="5"/>
  <c r="E1665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E1334" i="6"/>
  <c r="F1646" i="5"/>
  <c r="H1646" i="5"/>
  <c r="G1646" i="5"/>
  <c r="E1666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E1335" i="6"/>
  <c r="H1647" i="5"/>
  <c r="G1647" i="5"/>
  <c r="F1647" i="5"/>
  <c r="E1667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E1336" i="6"/>
  <c r="H1648" i="5"/>
  <c r="G1648" i="5"/>
  <c r="F1648" i="5"/>
  <c r="E1668" i="4"/>
  <c r="E1337" i="7"/>
  <c r="N1337" i="7" s="1"/>
  <c r="F1658" i="3"/>
  <c r="H1657" i="3"/>
  <c r="I1657" i="3" s="1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E1337" i="6"/>
  <c r="H1649" i="5"/>
  <c r="G1649" i="5"/>
  <c r="F1649" i="5"/>
  <c r="E1669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E1338" i="6"/>
  <c r="G1650" i="5"/>
  <c r="F1650" i="5"/>
  <c r="H1650" i="5"/>
  <c r="E1670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E1339" i="6"/>
  <c r="H1651" i="5"/>
  <c r="G1651" i="5"/>
  <c r="F1651" i="5"/>
  <c r="E1671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E1340" i="6"/>
  <c r="G1652" i="5"/>
  <c r="F1652" i="5"/>
  <c r="H1652" i="5"/>
  <c r="E1672" i="4"/>
  <c r="E1341" i="7"/>
  <c r="N1341" i="7" s="1"/>
  <c r="G1662" i="3"/>
  <c r="H1661" i="3"/>
  <c r="I1661" i="3" s="1"/>
  <c r="F1662" i="3"/>
  <c r="P1651" i="7" l="1"/>
  <c r="K1652" i="6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E1341" i="6"/>
  <c r="F1653" i="5"/>
  <c r="H1653" i="5"/>
  <c r="G1653" i="5"/>
  <c r="E1673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E1342" i="6"/>
  <c r="H1654" i="5"/>
  <c r="G1654" i="5"/>
  <c r="F1654" i="5"/>
  <c r="E1674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E1343" i="6"/>
  <c r="H1655" i="5"/>
  <c r="G1655" i="5"/>
  <c r="F1655" i="5"/>
  <c r="E1675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E1344" i="6"/>
  <c r="H1656" i="5"/>
  <c r="G1656" i="5"/>
  <c r="F1656" i="5"/>
  <c r="E1676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E1345" i="6"/>
  <c r="H1657" i="5"/>
  <c r="G1657" i="5"/>
  <c r="F1657" i="5"/>
  <c r="E1677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E1346" i="6"/>
  <c r="H1658" i="5"/>
  <c r="G1658" i="5"/>
  <c r="F1658" i="5"/>
  <c r="E1678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E1347" i="6"/>
  <c r="G1659" i="5"/>
  <c r="F1659" i="5"/>
  <c r="H1659" i="5"/>
  <c r="E1679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E1348" i="6"/>
  <c r="H1660" i="5"/>
  <c r="G1660" i="5"/>
  <c r="F1660" i="5"/>
  <c r="E1680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E1349" i="6"/>
  <c r="H1661" i="5"/>
  <c r="F1661" i="5"/>
  <c r="G1661" i="5"/>
  <c r="E1681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E1350" i="6"/>
  <c r="H1662" i="5"/>
  <c r="G1662" i="5"/>
  <c r="F1662" i="5"/>
  <c r="E1682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E1351" i="6"/>
  <c r="H1663" i="5"/>
  <c r="G1663" i="5"/>
  <c r="F1663" i="5"/>
  <c r="E1683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E1352" i="6"/>
  <c r="H1664" i="5"/>
  <c r="G1664" i="5"/>
  <c r="F1664" i="5"/>
  <c r="E1684" i="4"/>
  <c r="E1353" i="7"/>
  <c r="N1353" i="7" s="1"/>
  <c r="H1673" i="3"/>
  <c r="I1673" i="3" s="1"/>
  <c r="F1674" i="3"/>
  <c r="G1674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E1353" i="6"/>
  <c r="H1665" i="5"/>
  <c r="G1665" i="5"/>
  <c r="F1665" i="5"/>
  <c r="E1685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E1354" i="6"/>
  <c r="H1666" i="5"/>
  <c r="G1666" i="5"/>
  <c r="F1666" i="5"/>
  <c r="E1686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E1355" i="6"/>
  <c r="H1667" i="5"/>
  <c r="G1667" i="5"/>
  <c r="F1667" i="5"/>
  <c r="E1687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E1356" i="6"/>
  <c r="H1668" i="5"/>
  <c r="G1668" i="5"/>
  <c r="F1668" i="5"/>
  <c r="E1688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V1356" i="7"/>
  <c r="U1356" i="7"/>
  <c r="D1688" i="6"/>
  <c r="D1688" i="7"/>
  <c r="Q1357" i="7"/>
  <c r="S1357" i="7"/>
  <c r="R1357" i="7"/>
  <c r="T1357" i="7"/>
  <c r="C1677" i="6"/>
  <c r="C1677" i="7"/>
  <c r="M1677" i="7" s="1"/>
  <c r="E1357" i="6"/>
  <c r="H1669" i="5"/>
  <c r="G1669" i="5"/>
  <c r="F1669" i="5"/>
  <c r="E1689" i="4"/>
  <c r="E1358" i="7"/>
  <c r="N1358" i="7" s="1"/>
  <c r="F1679" i="3"/>
  <c r="H1678" i="3"/>
  <c r="I1678" i="3" s="1"/>
  <c r="G1679" i="3"/>
  <c r="P1668" i="7" l="1"/>
  <c r="J1669" i="6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E1358" i="6"/>
  <c r="G1670" i="5"/>
  <c r="F1670" i="5"/>
  <c r="H1670" i="5"/>
  <c r="E1690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E1359" i="6"/>
  <c r="G1671" i="5"/>
  <c r="H1671" i="5"/>
  <c r="F1671" i="5"/>
  <c r="E1691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E1360" i="6"/>
  <c r="H1672" i="5"/>
  <c r="G1672" i="5"/>
  <c r="F1672" i="5"/>
  <c r="E1692" i="4"/>
  <c r="E1361" i="7"/>
  <c r="N1361" i="7" s="1"/>
  <c r="F1682" i="3"/>
  <c r="H1681" i="3"/>
  <c r="I1681" i="3" s="1"/>
  <c r="G1682" i="3"/>
  <c r="P1671" i="7" l="1"/>
  <c r="J1672" i="6"/>
  <c r="J1672" i="7"/>
  <c r="K1672" i="6"/>
  <c r="K1672" i="7"/>
  <c r="L1672" i="6"/>
  <c r="L1672" i="7"/>
  <c r="U1360" i="7"/>
  <c r="V1360" i="7"/>
  <c r="D1692" i="6"/>
  <c r="D1692" i="7"/>
  <c r="S1361" i="7"/>
  <c r="Q1361" i="7"/>
  <c r="T1361" i="7"/>
  <c r="R1361" i="7"/>
  <c r="C1681" i="6"/>
  <c r="C1681" i="7"/>
  <c r="M1681" i="7" s="1"/>
  <c r="E1361" i="6"/>
  <c r="H1673" i="5"/>
  <c r="G1673" i="5"/>
  <c r="F1673" i="5"/>
  <c r="E1693" i="4"/>
  <c r="E1362" i="7"/>
  <c r="N1362" i="7" s="1"/>
  <c r="G1683" i="3"/>
  <c r="H1682" i="3"/>
  <c r="I1682" i="3" s="1"/>
  <c r="F1683" i="3"/>
  <c r="P1672" i="7" l="1"/>
  <c r="J1673" i="6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E1362" i="6"/>
  <c r="H1674" i="5"/>
  <c r="G1674" i="5"/>
  <c r="F1674" i="5"/>
  <c r="E1694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E1363" i="6"/>
  <c r="H1675" i="5"/>
  <c r="G1675" i="5"/>
  <c r="F1675" i="5"/>
  <c r="E1695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E1364" i="6"/>
  <c r="G1676" i="5"/>
  <c r="F1676" i="5"/>
  <c r="H1676" i="5"/>
  <c r="E1696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E1365" i="6"/>
  <c r="G1677" i="5"/>
  <c r="F1677" i="5"/>
  <c r="H1677" i="5"/>
  <c r="E1697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E1366" i="6"/>
  <c r="H1678" i="5"/>
  <c r="G1678" i="5"/>
  <c r="F1678" i="5"/>
  <c r="E1698" i="4"/>
  <c r="E1367" i="7"/>
  <c r="N1367" i="7" s="1"/>
  <c r="F1688" i="3"/>
  <c r="H1687" i="3"/>
  <c r="I1687" i="3" s="1"/>
  <c r="G1688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E1367" i="6"/>
  <c r="G1679" i="5"/>
  <c r="F1679" i="5"/>
  <c r="H1679" i="5"/>
  <c r="E1699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E1368" i="6"/>
  <c r="H1680" i="5"/>
  <c r="G1680" i="5"/>
  <c r="F1680" i="5"/>
  <c r="E1700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E1369" i="6"/>
  <c r="H1681" i="5"/>
  <c r="G1681" i="5"/>
  <c r="F1681" i="5"/>
  <c r="E1701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E1370" i="6"/>
  <c r="H1682" i="5"/>
  <c r="G1682" i="5"/>
  <c r="F1682" i="5"/>
  <c r="E1702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E1371" i="6"/>
  <c r="H1683" i="5"/>
  <c r="G1683" i="5"/>
  <c r="F1683" i="5"/>
  <c r="E1703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E1372" i="6"/>
  <c r="H1684" i="5"/>
  <c r="G1684" i="5"/>
  <c r="F1684" i="5"/>
  <c r="E1704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E1373" i="6"/>
  <c r="H1685" i="5"/>
  <c r="G1685" i="5"/>
  <c r="F1685" i="5"/>
  <c r="E1705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E1374" i="6"/>
  <c r="H1686" i="5"/>
  <c r="G1686" i="5"/>
  <c r="F1686" i="5"/>
  <c r="E1706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E1375" i="6"/>
  <c r="H1687" i="5"/>
  <c r="G1687" i="5"/>
  <c r="F1687" i="5"/>
  <c r="E1707" i="4"/>
  <c r="E1376" i="7"/>
  <c r="N1376" i="7" s="1"/>
  <c r="G1697" i="3"/>
  <c r="H1696" i="3"/>
  <c r="I1696" i="3" s="1"/>
  <c r="F1697" i="3"/>
  <c r="P1686" i="7" l="1"/>
  <c r="L1687" i="6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E1376" i="6"/>
  <c r="G1688" i="5"/>
  <c r="F1688" i="5"/>
  <c r="H1688" i="5"/>
  <c r="E1708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E1377" i="6"/>
  <c r="F1689" i="5"/>
  <c r="H1689" i="5"/>
  <c r="G1689" i="5"/>
  <c r="E1709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E1378" i="6"/>
  <c r="H1690" i="5"/>
  <c r="G1690" i="5"/>
  <c r="F1690" i="5"/>
  <c r="E1710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E1379" i="6"/>
  <c r="H1691" i="5"/>
  <c r="G1691" i="5"/>
  <c r="F1691" i="5"/>
  <c r="E1711" i="4"/>
  <c r="E1380" i="7"/>
  <c r="N1380" i="7" s="1"/>
  <c r="G1701" i="3"/>
  <c r="F1701" i="3"/>
  <c r="H1700" i="3"/>
  <c r="I1700" i="3" s="1"/>
  <c r="P1690" i="7" l="1"/>
  <c r="J1691" i="6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E1380" i="6"/>
  <c r="H1692" i="5"/>
  <c r="G1692" i="5"/>
  <c r="F1692" i="5"/>
  <c r="E1712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E1381" i="6"/>
  <c r="H1693" i="5"/>
  <c r="G1693" i="5"/>
  <c r="F1693" i="5"/>
  <c r="E1713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E1382" i="6"/>
  <c r="H1694" i="5"/>
  <c r="G1694" i="5"/>
  <c r="F1694" i="5"/>
  <c r="E1714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E1383" i="6"/>
  <c r="G1695" i="5"/>
  <c r="F1695" i="5"/>
  <c r="H1695" i="5"/>
  <c r="E1715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E1384" i="6"/>
  <c r="H1696" i="5"/>
  <c r="G1696" i="5"/>
  <c r="F1696" i="5"/>
  <c r="E1716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E1385" i="6"/>
  <c r="H1697" i="5"/>
  <c r="G1697" i="5"/>
  <c r="F1697" i="5"/>
  <c r="E1717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E1386" i="6"/>
  <c r="H1698" i="5"/>
  <c r="G1698" i="5"/>
  <c r="F1698" i="5"/>
  <c r="E1718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E1387" i="6"/>
  <c r="H1699" i="5"/>
  <c r="G1699" i="5"/>
  <c r="F1699" i="5"/>
  <c r="E1719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E1388" i="6"/>
  <c r="H1700" i="5"/>
  <c r="G1700" i="5"/>
  <c r="F1700" i="5"/>
  <c r="E1720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D1720" i="6"/>
  <c r="D1720" i="7"/>
  <c r="U1388" i="7"/>
  <c r="V1388" i="7"/>
  <c r="R1389" i="7"/>
  <c r="T1389" i="7"/>
  <c r="Q1389" i="7"/>
  <c r="S1389" i="7"/>
  <c r="C1709" i="6"/>
  <c r="C1709" i="7"/>
  <c r="M1709" i="7" s="1"/>
  <c r="E1389" i="6"/>
  <c r="G1701" i="5"/>
  <c r="F1701" i="5"/>
  <c r="H1701" i="5"/>
  <c r="E1721" i="4"/>
  <c r="E1390" i="7"/>
  <c r="N1390" i="7" s="1"/>
  <c r="H1710" i="3"/>
  <c r="F1711" i="3"/>
  <c r="I1710" i="3"/>
  <c r="G1711" i="3"/>
  <c r="P1700" i="7" l="1"/>
  <c r="J1701" i="6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E1390" i="6"/>
  <c r="H1702" i="5"/>
  <c r="G1702" i="5"/>
  <c r="F1702" i="5"/>
  <c r="E1722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E1391" i="6"/>
  <c r="H1703" i="5"/>
  <c r="G1703" i="5"/>
  <c r="F1703" i="5"/>
  <c r="E1723" i="4"/>
  <c r="E1392" i="7"/>
  <c r="N1392" i="7" s="1"/>
  <c r="H1712" i="3"/>
  <c r="I1712" i="3" s="1"/>
  <c r="F1713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E1392" i="6"/>
  <c r="G1704" i="5"/>
  <c r="F1704" i="5"/>
  <c r="H1704" i="5"/>
  <c r="E1724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E1393" i="6"/>
  <c r="H1705" i="5"/>
  <c r="G1705" i="5"/>
  <c r="F1705" i="5"/>
  <c r="E1725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E1394" i="6"/>
  <c r="G1706" i="5"/>
  <c r="F1706" i="5"/>
  <c r="H1706" i="5"/>
  <c r="E1726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E1395" i="6"/>
  <c r="H1707" i="5"/>
  <c r="G1707" i="5"/>
  <c r="F1707" i="5"/>
  <c r="E1727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E1396" i="6"/>
  <c r="H1708" i="5"/>
  <c r="G1708" i="5"/>
  <c r="F1708" i="5"/>
  <c r="E1728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V1396" i="7"/>
  <c r="U1396" i="7"/>
  <c r="D1728" i="6"/>
  <c r="D1728" i="7"/>
  <c r="T1397" i="7"/>
  <c r="Q1397" i="7"/>
  <c r="R1397" i="7"/>
  <c r="S1397" i="7"/>
  <c r="C1717" i="6"/>
  <c r="C1717" i="7"/>
  <c r="M1717" i="7" s="1"/>
  <c r="E1397" i="6"/>
  <c r="H1709" i="5"/>
  <c r="G1709" i="5"/>
  <c r="F1709" i="5"/>
  <c r="E1729" i="4"/>
  <c r="E1398" i="7"/>
  <c r="N1398" i="7" s="1"/>
  <c r="G1719" i="3"/>
  <c r="H1718" i="3"/>
  <c r="I1718" i="3" s="1"/>
  <c r="F1719" i="3"/>
  <c r="P1708" i="7" l="1"/>
  <c r="K1709" i="6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E1398" i="6"/>
  <c r="H1710" i="5"/>
  <c r="F1710" i="5"/>
  <c r="G1710" i="5"/>
  <c r="E1730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E1399" i="6"/>
  <c r="H1711" i="5"/>
  <c r="G1711" i="5"/>
  <c r="F1711" i="5"/>
  <c r="E1731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E1400" i="6"/>
  <c r="H1712" i="5"/>
  <c r="G1712" i="5"/>
  <c r="F1712" i="5"/>
  <c r="E1732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E1401" i="6"/>
  <c r="G1713" i="5"/>
  <c r="F1713" i="5"/>
  <c r="H1713" i="5"/>
  <c r="E1733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E1402" i="6"/>
  <c r="H1714" i="5"/>
  <c r="G1714" i="5"/>
  <c r="F1714" i="5"/>
  <c r="E1734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E1403" i="6"/>
  <c r="F1715" i="5"/>
  <c r="H1715" i="5"/>
  <c r="G1715" i="5"/>
  <c r="E1735" i="4"/>
  <c r="E1404" i="7"/>
  <c r="N1404" i="7" s="1"/>
  <c r="G1725" i="3"/>
  <c r="F1725" i="3"/>
  <c r="H1724" i="3"/>
  <c r="I1724" i="3" s="1"/>
  <c r="P1714" i="7" l="1"/>
  <c r="J1715" i="6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E1404" i="6"/>
  <c r="H1716" i="5"/>
  <c r="G1716" i="5"/>
  <c r="F1716" i="5"/>
  <c r="E1736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E1405" i="6"/>
  <c r="H1717" i="5"/>
  <c r="G1717" i="5"/>
  <c r="F1717" i="5"/>
  <c r="E1737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E1406" i="6"/>
  <c r="F1718" i="5"/>
  <c r="H1718" i="5"/>
  <c r="G1718" i="5"/>
  <c r="E1738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E1407" i="6"/>
  <c r="H1719" i="5"/>
  <c r="G1719" i="5"/>
  <c r="F1719" i="5"/>
  <c r="E1739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E1408" i="6"/>
  <c r="H1720" i="5"/>
  <c r="G1720" i="5"/>
  <c r="F1720" i="5"/>
  <c r="E1740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E1409" i="6"/>
  <c r="G1721" i="5"/>
  <c r="F1721" i="5"/>
  <c r="H1721" i="5"/>
  <c r="E1741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E1410" i="6"/>
  <c r="G1722" i="5"/>
  <c r="F1722" i="5"/>
  <c r="H1722" i="5"/>
  <c r="E1742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E1411" i="6"/>
  <c r="H1723" i="5"/>
  <c r="G1723" i="5"/>
  <c r="F1723" i="5"/>
  <c r="E1743" i="4"/>
  <c r="E1412" i="7"/>
  <c r="N1412" i="7" s="1"/>
  <c r="H1732" i="3"/>
  <c r="I1732" i="3" s="1"/>
  <c r="F1733" i="3"/>
  <c r="G1733" i="3"/>
  <c r="J1723" i="6" l="1"/>
  <c r="J1723" i="7"/>
  <c r="K1723" i="6"/>
  <c r="K1723" i="7"/>
  <c r="P1722" i="7"/>
  <c r="L1723" i="6"/>
  <c r="L1723" i="7"/>
  <c r="V1411" i="7"/>
  <c r="U1411" i="7"/>
  <c r="D1743" i="6"/>
  <c r="D1743" i="7"/>
  <c r="S1412" i="7"/>
  <c r="R1412" i="7"/>
  <c r="Q1412" i="7"/>
  <c r="T1412" i="7"/>
  <c r="C1732" i="6"/>
  <c r="C1732" i="7"/>
  <c r="M1732" i="7" s="1"/>
  <c r="E1412" i="6"/>
  <c r="G1724" i="5"/>
  <c r="F1724" i="5"/>
  <c r="H1724" i="5"/>
  <c r="E1744" i="4"/>
  <c r="E1413" i="7"/>
  <c r="N1413" i="7" s="1"/>
  <c r="G1734" i="3"/>
  <c r="H1733" i="3"/>
  <c r="I1733" i="3" s="1"/>
  <c r="F1734" i="3"/>
  <c r="P1723" i="7" l="1"/>
  <c r="K1724" i="6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E1413" i="6"/>
  <c r="H1725" i="5"/>
  <c r="G1725" i="5"/>
  <c r="F1725" i="5"/>
  <c r="E1745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E1414" i="6"/>
  <c r="H1726" i="5"/>
  <c r="G1726" i="5"/>
  <c r="F1726" i="5"/>
  <c r="E1746" i="4"/>
  <c r="E1415" i="7"/>
  <c r="N1415" i="7" s="1"/>
  <c r="F1736" i="3"/>
  <c r="H1735" i="3"/>
  <c r="I1735" i="3" s="1"/>
  <c r="G1736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E1415" i="6"/>
  <c r="H1727" i="5"/>
  <c r="G1727" i="5"/>
  <c r="F1727" i="5"/>
  <c r="E1747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E1416" i="6"/>
  <c r="G1728" i="5"/>
  <c r="F1728" i="5"/>
  <c r="H1728" i="5"/>
  <c r="E1748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E1417" i="6"/>
  <c r="H1729" i="5"/>
  <c r="G1729" i="5"/>
  <c r="F1729" i="5"/>
  <c r="E1749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E1418" i="6"/>
  <c r="H1730" i="5"/>
  <c r="G1730" i="5"/>
  <c r="F1730" i="5"/>
  <c r="E1750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E1419" i="6"/>
  <c r="G1731" i="5"/>
  <c r="F1731" i="5"/>
  <c r="H1731" i="5"/>
  <c r="E1751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E1420" i="6"/>
  <c r="H1732" i="5"/>
  <c r="G1732" i="5"/>
  <c r="F1732" i="5"/>
  <c r="E1752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E1421" i="6"/>
  <c r="H1733" i="5"/>
  <c r="G1733" i="5"/>
  <c r="F1733" i="5"/>
  <c r="E1753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E1422" i="6"/>
  <c r="H1734" i="5"/>
  <c r="G1734" i="5"/>
  <c r="F1734" i="5"/>
  <c r="E1754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E1423" i="6"/>
  <c r="H1735" i="5"/>
  <c r="G1735" i="5"/>
  <c r="F1735" i="5"/>
  <c r="E1755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E1424" i="6"/>
  <c r="H1736" i="5"/>
  <c r="G1736" i="5"/>
  <c r="F1736" i="5"/>
  <c r="E1756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E1425" i="6"/>
  <c r="F1737" i="5"/>
  <c r="H1737" i="5"/>
  <c r="G1737" i="5"/>
  <c r="E1757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E1426" i="6"/>
  <c r="H1738" i="5"/>
  <c r="G1738" i="5"/>
  <c r="F1738" i="5"/>
  <c r="E1758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E1427" i="6"/>
  <c r="H1739" i="5"/>
  <c r="G1739" i="5"/>
  <c r="F1739" i="5"/>
  <c r="E1759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E1428" i="6"/>
  <c r="H1740" i="5"/>
  <c r="F1740" i="5"/>
  <c r="G1740" i="5"/>
  <c r="E1760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E1429" i="6"/>
  <c r="H1741" i="5"/>
  <c r="G1741" i="5"/>
  <c r="F1741" i="5"/>
  <c r="E1761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E1430" i="6"/>
  <c r="G1742" i="5"/>
  <c r="F1742" i="5"/>
  <c r="H1742" i="5"/>
  <c r="E1762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E1431" i="6"/>
  <c r="F1743" i="5"/>
  <c r="H1743" i="5"/>
  <c r="G1743" i="5"/>
  <c r="E1763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E1432" i="6"/>
  <c r="H1744" i="5"/>
  <c r="G1744" i="5"/>
  <c r="F1744" i="5"/>
  <c r="E1764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E1433" i="6"/>
  <c r="H1745" i="5"/>
  <c r="G1745" i="5"/>
  <c r="F1745" i="5"/>
  <c r="E1765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E1434" i="6"/>
  <c r="H1746" i="5"/>
  <c r="G1746" i="5"/>
  <c r="F1746" i="5"/>
  <c r="E1766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E1435" i="6"/>
  <c r="H1747" i="5"/>
  <c r="G1747" i="5"/>
  <c r="F1747" i="5"/>
  <c r="E1767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E1436" i="6"/>
  <c r="H1748" i="5"/>
  <c r="F1748" i="5"/>
  <c r="G1748" i="5"/>
  <c r="E1768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E1437" i="6"/>
  <c r="G1749" i="5"/>
  <c r="F1749" i="5"/>
  <c r="H1749" i="5"/>
  <c r="E1769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E1438" i="6"/>
  <c r="H1750" i="5"/>
  <c r="G1750" i="5"/>
  <c r="F1750" i="5"/>
  <c r="E1770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E1439" i="6"/>
  <c r="G1751" i="5"/>
  <c r="F1751" i="5"/>
  <c r="H1751" i="5"/>
  <c r="E1771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E1440" i="6"/>
  <c r="H1752" i="5"/>
  <c r="G1752" i="5"/>
  <c r="F1752" i="5"/>
  <c r="E1772" i="4"/>
  <c r="E1441" i="7"/>
  <c r="N1441" i="7" s="1"/>
  <c r="H1761" i="3"/>
  <c r="I1761" i="3" s="1"/>
  <c r="F1762" i="3"/>
  <c r="G1762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E1441" i="6"/>
  <c r="H1753" i="5"/>
  <c r="G1753" i="5"/>
  <c r="F1753" i="5"/>
  <c r="E1773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E1442" i="6"/>
  <c r="H1754" i="5"/>
  <c r="G1754" i="5"/>
  <c r="F1754" i="5"/>
  <c r="E1774" i="4"/>
  <c r="E1443" i="7"/>
  <c r="N1443" i="7" s="1"/>
  <c r="H1763" i="3"/>
  <c r="I1763" i="3" s="1"/>
  <c r="F1764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E1443" i="6"/>
  <c r="H1755" i="5"/>
  <c r="G1755" i="5"/>
  <c r="F1755" i="5"/>
  <c r="E1775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E1444" i="6"/>
  <c r="H1756" i="5"/>
  <c r="G1756" i="5"/>
  <c r="F1756" i="5"/>
  <c r="E1776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E1445" i="6"/>
  <c r="H1757" i="5"/>
  <c r="G1757" i="5"/>
  <c r="F1757" i="5"/>
  <c r="E1777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E1446" i="6"/>
  <c r="H1758" i="5"/>
  <c r="G1758" i="5"/>
  <c r="F1758" i="5"/>
  <c r="E1778" i="4"/>
  <c r="E1447" i="7"/>
  <c r="N1447" i="7" s="1"/>
  <c r="F1768" i="3"/>
  <c r="H1767" i="3"/>
  <c r="I1767" i="3" s="1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E1447" i="6"/>
  <c r="H1759" i="5"/>
  <c r="G1759" i="5"/>
  <c r="F1759" i="5"/>
  <c r="E1779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E1448" i="6"/>
  <c r="G1760" i="5"/>
  <c r="F1760" i="5"/>
  <c r="H1760" i="5"/>
  <c r="E1780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E1449" i="6"/>
  <c r="F1761" i="5"/>
  <c r="H1761" i="5"/>
  <c r="G1761" i="5"/>
  <c r="E1781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E1450" i="6"/>
  <c r="H1762" i="5"/>
  <c r="G1762" i="5"/>
  <c r="F1762" i="5"/>
  <c r="E1782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E1451" i="6"/>
  <c r="H1763" i="5"/>
  <c r="G1763" i="5"/>
  <c r="F1763" i="5"/>
  <c r="E1783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E1452" i="6"/>
  <c r="H1764" i="5"/>
  <c r="G1764" i="5"/>
  <c r="F1764" i="5"/>
  <c r="E1784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E1453" i="6"/>
  <c r="H1765" i="5"/>
  <c r="G1765" i="5"/>
  <c r="F1765" i="5"/>
  <c r="E1785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E1454" i="6"/>
  <c r="G1766" i="5"/>
  <c r="F1766" i="5"/>
  <c r="H1766" i="5"/>
  <c r="E1786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E1455" i="6"/>
  <c r="G1767" i="5"/>
  <c r="F1767" i="5"/>
  <c r="H1767" i="5"/>
  <c r="E1787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E1456" i="6"/>
  <c r="H1768" i="5"/>
  <c r="G1768" i="5"/>
  <c r="F1768" i="5"/>
  <c r="E1788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E1457" i="6"/>
  <c r="H1769" i="5"/>
  <c r="G1769" i="5"/>
  <c r="F1769" i="5"/>
  <c r="E1789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E1458" i="6"/>
  <c r="H1770" i="5"/>
  <c r="G1770" i="5"/>
  <c r="F1770" i="5"/>
  <c r="E1790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E1459" i="6"/>
  <c r="H1771" i="5"/>
  <c r="G1771" i="5"/>
  <c r="F1771" i="5"/>
  <c r="E1791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D1791" i="6"/>
  <c r="D1791" i="7"/>
  <c r="V1459" i="7"/>
  <c r="U1459" i="7"/>
  <c r="S1460" i="7"/>
  <c r="Q1460" i="7"/>
  <c r="R1460" i="7"/>
  <c r="T1460" i="7"/>
  <c r="C1780" i="6"/>
  <c r="C1780" i="7"/>
  <c r="M1780" i="7" s="1"/>
  <c r="E1460" i="6"/>
  <c r="H1772" i="5"/>
  <c r="G1772" i="5"/>
  <c r="F1772" i="5"/>
  <c r="E1792" i="4"/>
  <c r="E1461" i="7"/>
  <c r="N1461" i="7" s="1"/>
  <c r="G1782" i="3"/>
  <c r="H1781" i="3"/>
  <c r="I1781" i="3" s="1"/>
  <c r="F1782" i="3"/>
  <c r="P1771" i="7" l="1"/>
  <c r="J1772" i="6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E1461" i="6"/>
  <c r="H1773" i="5"/>
  <c r="G1773" i="5"/>
  <c r="F1773" i="5"/>
  <c r="E1793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E1462" i="6"/>
  <c r="H1774" i="5"/>
  <c r="G1774" i="5"/>
  <c r="F1774" i="5"/>
  <c r="E1794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E1463" i="6"/>
  <c r="H1775" i="5"/>
  <c r="G1775" i="5"/>
  <c r="F1775" i="5"/>
  <c r="E1795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E1464" i="6"/>
  <c r="H1776" i="5"/>
  <c r="G1776" i="5"/>
  <c r="F1776" i="5"/>
  <c r="E1796" i="4"/>
  <c r="E1465" i="7"/>
  <c r="N1465" i="7" s="1"/>
  <c r="H1785" i="3"/>
  <c r="I1785" i="3" s="1"/>
  <c r="F1786" i="3"/>
  <c r="G1786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E1465" i="6"/>
  <c r="H1777" i="5"/>
  <c r="G1777" i="5"/>
  <c r="F1777" i="5"/>
  <c r="E1797" i="4"/>
  <c r="E1466" i="7"/>
  <c r="N1466" i="7" s="1"/>
  <c r="H1786" i="3"/>
  <c r="I1786" i="3" s="1"/>
  <c r="F1787" i="3"/>
  <c r="G1787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E1466" i="6"/>
  <c r="G1778" i="5"/>
  <c r="F1778" i="5"/>
  <c r="H1778" i="5"/>
  <c r="E1798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E1467" i="6"/>
  <c r="H1779" i="5"/>
  <c r="G1779" i="5"/>
  <c r="F1779" i="5"/>
  <c r="E1799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E1468" i="6"/>
  <c r="H1780" i="5"/>
  <c r="G1780" i="5"/>
  <c r="F1780" i="5"/>
  <c r="E1800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E1469" i="6"/>
  <c r="H1781" i="5"/>
  <c r="G1781" i="5"/>
  <c r="F1781" i="5"/>
  <c r="E1801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E1470" i="6"/>
  <c r="G1782" i="5"/>
  <c r="F1782" i="5"/>
  <c r="H1782" i="5"/>
  <c r="E1802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E1471" i="6"/>
  <c r="H1783" i="5"/>
  <c r="G1783" i="5"/>
  <c r="F1783" i="5"/>
  <c r="E1803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D1803" i="6"/>
  <c r="D1803" i="7"/>
  <c r="V1471" i="7"/>
  <c r="U1471" i="7"/>
  <c r="T1472" i="7"/>
  <c r="Q1472" i="7"/>
  <c r="S1472" i="7"/>
  <c r="R1472" i="7"/>
  <c r="C1792" i="6"/>
  <c r="C1792" i="7"/>
  <c r="M1792" i="7" s="1"/>
  <c r="E1472" i="6"/>
  <c r="H1784" i="5"/>
  <c r="G1784" i="5"/>
  <c r="F1784" i="5"/>
  <c r="E1804" i="4"/>
  <c r="E1473" i="7"/>
  <c r="N1473" i="7" s="1"/>
  <c r="G1794" i="3"/>
  <c r="H1793" i="3"/>
  <c r="I1793" i="3" s="1"/>
  <c r="F1794" i="3"/>
  <c r="P1783" i="7" l="1"/>
  <c r="L1784" i="6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E1473" i="6"/>
  <c r="G1785" i="5"/>
  <c r="F1785" i="5"/>
  <c r="H1785" i="5"/>
  <c r="E1805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E1474" i="6"/>
  <c r="H1786" i="5"/>
  <c r="G1786" i="5"/>
  <c r="F1786" i="5"/>
  <c r="E1806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E1475" i="6"/>
  <c r="G1787" i="5"/>
  <c r="H1787" i="5"/>
  <c r="F1787" i="5"/>
  <c r="E1807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E1476" i="6"/>
  <c r="H1788" i="5"/>
  <c r="G1788" i="5"/>
  <c r="F1788" i="5"/>
  <c r="E1808" i="4"/>
  <c r="E1477" i="7"/>
  <c r="N1477" i="7" s="1"/>
  <c r="H1797" i="3"/>
  <c r="I1797" i="3" s="1"/>
  <c r="F1798" i="3"/>
  <c r="G1798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E1477" i="6"/>
  <c r="H1789" i="5"/>
  <c r="G1789" i="5"/>
  <c r="F1789" i="5"/>
  <c r="E1809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E1478" i="6"/>
  <c r="F1790" i="5"/>
  <c r="H1790" i="5"/>
  <c r="G1790" i="5"/>
  <c r="E1810" i="4"/>
  <c r="E1479" i="7"/>
  <c r="N1479" i="7" s="1"/>
  <c r="H1799" i="3"/>
  <c r="I1799" i="3" s="1"/>
  <c r="F1800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E1479" i="6"/>
  <c r="G1791" i="5"/>
  <c r="F1791" i="5"/>
  <c r="H1791" i="5"/>
  <c r="E1811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E1480" i="6"/>
  <c r="H1792" i="5"/>
  <c r="G1792" i="5"/>
  <c r="F1792" i="5"/>
  <c r="E1812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E1481" i="6"/>
  <c r="G1793" i="5"/>
  <c r="F1793" i="5"/>
  <c r="H1793" i="5"/>
  <c r="E1813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E1482" i="6"/>
  <c r="G1794" i="5"/>
  <c r="F1794" i="5"/>
  <c r="H1794" i="5"/>
  <c r="E1814" i="4"/>
  <c r="E1483" i="7"/>
  <c r="N1483" i="7" s="1"/>
  <c r="F1804" i="3"/>
  <c r="H1803" i="3"/>
  <c r="I1803" i="3" s="1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E1483" i="6"/>
  <c r="H1795" i="5"/>
  <c r="G1795" i="5"/>
  <c r="F1795" i="5"/>
  <c r="E1815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E1484" i="6"/>
  <c r="G1796" i="5"/>
  <c r="F1796" i="5"/>
  <c r="H1796" i="5"/>
  <c r="E1816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E1485" i="6"/>
  <c r="H1797" i="5"/>
  <c r="G1797" i="5"/>
  <c r="F1797" i="5"/>
  <c r="E1817" i="4"/>
  <c r="E1486" i="7"/>
  <c r="N1486" i="7" s="1"/>
  <c r="H1806" i="3"/>
  <c r="I1806" i="3" s="1"/>
  <c r="F1807" i="3"/>
  <c r="G1807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E1486" i="6"/>
  <c r="H1798" i="5"/>
  <c r="G1798" i="5"/>
  <c r="F1798" i="5"/>
  <c r="E1818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E1487" i="6"/>
  <c r="H1799" i="5"/>
  <c r="G1799" i="5"/>
  <c r="F1799" i="5"/>
  <c r="E1819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E1488" i="6"/>
  <c r="H1800" i="5"/>
  <c r="G1800" i="5"/>
  <c r="F1800" i="5"/>
  <c r="E1820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E1489" i="6"/>
  <c r="H1801" i="5"/>
  <c r="G1801" i="5"/>
  <c r="F1801" i="5"/>
  <c r="E1821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E1490" i="6"/>
  <c r="H1802" i="5"/>
  <c r="G1802" i="5"/>
  <c r="F1802" i="5"/>
  <c r="E1822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E1491" i="6"/>
  <c r="G1803" i="5"/>
  <c r="F1803" i="5"/>
  <c r="H1803" i="5"/>
  <c r="E1823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E1492" i="6"/>
  <c r="H1804" i="5"/>
  <c r="G1804" i="5"/>
  <c r="F1804" i="5"/>
  <c r="E1824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E1493" i="6"/>
  <c r="F1805" i="5"/>
  <c r="H1805" i="5"/>
  <c r="G1805" i="5"/>
  <c r="E1825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E1494" i="6"/>
  <c r="H1806" i="5"/>
  <c r="G1806" i="5"/>
  <c r="F1806" i="5"/>
  <c r="E1826" i="4"/>
  <c r="E1495" i="7"/>
  <c r="N1495" i="7" s="1"/>
  <c r="G1816" i="3"/>
  <c r="F1816" i="3"/>
  <c r="H1815" i="3"/>
  <c r="I1815" i="3" s="1"/>
  <c r="P1805" i="7" l="1"/>
  <c r="J1806" i="6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E1495" i="6"/>
  <c r="H1807" i="5"/>
  <c r="G1807" i="5"/>
  <c r="F1807" i="5"/>
  <c r="E1827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E1496" i="6"/>
  <c r="H1808" i="5"/>
  <c r="G1808" i="5"/>
  <c r="F1808" i="5"/>
  <c r="E1828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E1497" i="6"/>
  <c r="H1809" i="5"/>
  <c r="G1809" i="5"/>
  <c r="F1809" i="5"/>
  <c r="E1829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E1498" i="6"/>
  <c r="H1810" i="5"/>
  <c r="G1810" i="5"/>
  <c r="F1810" i="5"/>
  <c r="E1830" i="4"/>
  <c r="E1499" i="7"/>
  <c r="N1499" i="7" s="1"/>
  <c r="F1820" i="3"/>
  <c r="H1819" i="3"/>
  <c r="I1819" i="3" s="1"/>
  <c r="G1820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E1499" i="6"/>
  <c r="G1811" i="5"/>
  <c r="F1811" i="5"/>
  <c r="H1811" i="5"/>
  <c r="E1831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D1831" i="6"/>
  <c r="D1831" i="7"/>
  <c r="U1499" i="7"/>
  <c r="V1499" i="7"/>
  <c r="Q1500" i="7"/>
  <c r="S1500" i="7"/>
  <c r="R1500" i="7"/>
  <c r="T1500" i="7"/>
  <c r="C1820" i="6"/>
  <c r="C1820" i="7"/>
  <c r="M1820" i="7" s="1"/>
  <c r="E1500" i="6"/>
  <c r="H1812" i="5"/>
  <c r="G1812" i="5"/>
  <c r="F1812" i="5"/>
  <c r="E1832" i="4"/>
  <c r="E1501" i="7"/>
  <c r="N1501" i="7" s="1"/>
  <c r="H1821" i="3"/>
  <c r="I1821" i="3" s="1"/>
  <c r="F1822" i="3"/>
  <c r="G1822" i="3"/>
  <c r="P1811" i="7" l="1"/>
  <c r="L1812" i="6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E1501" i="6"/>
  <c r="H1813" i="5"/>
  <c r="G1813" i="5"/>
  <c r="F1813" i="5"/>
  <c r="E1833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E1502" i="6"/>
  <c r="G1814" i="5"/>
  <c r="F1814" i="5"/>
  <c r="H1814" i="5"/>
  <c r="E1834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E1503" i="6"/>
  <c r="H1815" i="5"/>
  <c r="G1815" i="5"/>
  <c r="F1815" i="5"/>
  <c r="E1835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E1504" i="6"/>
  <c r="H1816" i="5"/>
  <c r="G1816" i="5"/>
  <c r="F1816" i="5"/>
  <c r="E1836" i="4"/>
  <c r="E1505" i="7"/>
  <c r="N1505" i="7" s="1"/>
  <c r="H1825" i="3"/>
  <c r="I1825" i="3" s="1"/>
  <c r="F1826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E1505" i="6"/>
  <c r="H1817" i="5"/>
  <c r="G1817" i="5"/>
  <c r="F1817" i="5"/>
  <c r="E1837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D1837" i="6"/>
  <c r="D1837" i="7"/>
  <c r="U1505" i="7"/>
  <c r="V1505" i="7"/>
  <c r="Q1506" i="7"/>
  <c r="S1506" i="7"/>
  <c r="T1506" i="7"/>
  <c r="R1506" i="7"/>
  <c r="C1826" i="6"/>
  <c r="C1826" i="7"/>
  <c r="M1826" i="7" s="1"/>
  <c r="E1506" i="6"/>
  <c r="H1818" i="5"/>
  <c r="G1818" i="5"/>
  <c r="F1818" i="5"/>
  <c r="E1838" i="4"/>
  <c r="E1507" i="7"/>
  <c r="N1507" i="7" s="1"/>
  <c r="G1828" i="3"/>
  <c r="H1827" i="3"/>
  <c r="I1827" i="3" s="1"/>
  <c r="F1828" i="3"/>
  <c r="P1817" i="7" l="1"/>
  <c r="K1818" i="6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E1507" i="6"/>
  <c r="H1819" i="5"/>
  <c r="G1819" i="5"/>
  <c r="F1819" i="5"/>
  <c r="E1839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E1508" i="6"/>
  <c r="G1820" i="5"/>
  <c r="H1820" i="5"/>
  <c r="F1820" i="5"/>
  <c r="E1840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E1509" i="6"/>
  <c r="G1821" i="5"/>
  <c r="F1821" i="5"/>
  <c r="H1821" i="5"/>
  <c r="E1841" i="4"/>
  <c r="E1510" i="7"/>
  <c r="N1510" i="7" s="1"/>
  <c r="H1830" i="3"/>
  <c r="I1830" i="3" s="1"/>
  <c r="F1831" i="3"/>
  <c r="G1831" i="3"/>
  <c r="J1821" i="6" l="1"/>
  <c r="J1821" i="7"/>
  <c r="K1821" i="6"/>
  <c r="K1821" i="7"/>
  <c r="L1821" i="6"/>
  <c r="L1821" i="7"/>
  <c r="D1841" i="6"/>
  <c r="D1841" i="7"/>
  <c r="Q1510" i="7"/>
  <c r="S1510" i="7"/>
  <c r="T1510" i="7"/>
  <c r="R1510" i="7"/>
  <c r="V1509" i="7"/>
  <c r="U1509" i="7"/>
  <c r="C1830" i="6"/>
  <c r="C1830" i="7"/>
  <c r="M1830" i="7" s="1"/>
  <c r="E1510" i="6"/>
  <c r="H1822" i="5"/>
  <c r="G1822" i="5"/>
  <c r="F1822" i="5"/>
  <c r="E1842" i="4"/>
  <c r="E1511" i="7"/>
  <c r="N1511" i="7" s="1"/>
  <c r="F1832" i="3"/>
  <c r="H1831" i="3"/>
  <c r="I1831" i="3" s="1"/>
  <c r="G1832" i="3"/>
  <c r="P1821" i="7" l="1"/>
  <c r="K1822" i="6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E1511" i="6"/>
  <c r="G1823" i="5"/>
  <c r="F1823" i="5"/>
  <c r="H1823" i="5"/>
  <c r="E1843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E1512" i="6"/>
  <c r="H1824" i="5"/>
  <c r="G1824" i="5"/>
  <c r="F1824" i="5"/>
  <c r="E1844" i="4"/>
  <c r="E1513" i="7"/>
  <c r="N1513" i="7" s="1"/>
  <c r="H1833" i="3"/>
  <c r="I1833" i="3" s="1"/>
  <c r="F1834" i="3"/>
  <c r="G1834" i="3"/>
  <c r="J1824" i="6" l="1"/>
  <c r="J1824" i="7"/>
  <c r="K1824" i="6"/>
  <c r="K1824" i="7"/>
  <c r="P1823" i="7"/>
  <c r="L1824" i="6"/>
  <c r="L1824" i="7"/>
  <c r="U1512" i="7"/>
  <c r="V1512" i="7"/>
  <c r="D1844" i="6"/>
  <c r="D1844" i="7"/>
  <c r="T1513" i="7"/>
  <c r="S1513" i="7"/>
  <c r="R1513" i="7"/>
  <c r="Q1513" i="7"/>
  <c r="C1833" i="6"/>
  <c r="C1833" i="7"/>
  <c r="M1833" i="7" s="1"/>
  <c r="E1513" i="6"/>
  <c r="H1825" i="5"/>
  <c r="G1825" i="5"/>
  <c r="F1825" i="5"/>
  <c r="E1845" i="4"/>
  <c r="E1514" i="7"/>
  <c r="N1514" i="7" s="1"/>
  <c r="G1835" i="3"/>
  <c r="F1835" i="3"/>
  <c r="H1834" i="3"/>
  <c r="I1834" i="3" s="1"/>
  <c r="P1824" i="7" l="1"/>
  <c r="J1825" i="6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E1514" i="6"/>
  <c r="F1826" i="5"/>
  <c r="H1826" i="5"/>
  <c r="G1826" i="5"/>
  <c r="E1846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E1515" i="6"/>
  <c r="H1827" i="5"/>
  <c r="G1827" i="5"/>
  <c r="F1827" i="5"/>
  <c r="E1847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E1516" i="6"/>
  <c r="H1828" i="5"/>
  <c r="G1828" i="5"/>
  <c r="F1828" i="5"/>
  <c r="E1848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E1517" i="6"/>
  <c r="H1829" i="5"/>
  <c r="G1829" i="5"/>
  <c r="F1829" i="5"/>
  <c r="E1518" i="7"/>
  <c r="N1518" i="7" s="1"/>
  <c r="E1849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E1518" i="6"/>
  <c r="F1830" i="5"/>
  <c r="H1830" i="5"/>
  <c r="G1830" i="5"/>
  <c r="E1850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E1519" i="6"/>
  <c r="H1831" i="5"/>
  <c r="G1831" i="5"/>
  <c r="F1831" i="5"/>
  <c r="E1851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E1520" i="6"/>
  <c r="G1832" i="5"/>
  <c r="F1832" i="5"/>
  <c r="H1832" i="5"/>
  <c r="E1852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E1521" i="6"/>
  <c r="F1833" i="5"/>
  <c r="H1833" i="5"/>
  <c r="G1833" i="5"/>
  <c r="E1853" i="4"/>
  <c r="E1522" i="7"/>
  <c r="N1522" i="7" s="1"/>
  <c r="H1842" i="3"/>
  <c r="I1842" i="3" s="1"/>
  <c r="F1843" i="3"/>
  <c r="G1843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E1522" i="6"/>
  <c r="H1834" i="5"/>
  <c r="G1834" i="5"/>
  <c r="F1834" i="5"/>
  <c r="E1854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E1523" i="6"/>
  <c r="H1835" i="5"/>
  <c r="G1835" i="5"/>
  <c r="F1835" i="5"/>
  <c r="E1855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E1524" i="6"/>
  <c r="G1836" i="5"/>
  <c r="F1836" i="5"/>
  <c r="H1836" i="5"/>
  <c r="E1856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E1525" i="6"/>
  <c r="H1837" i="5"/>
  <c r="G1837" i="5"/>
  <c r="F1837" i="5"/>
  <c r="E1857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D1857" i="6"/>
  <c r="D1857" i="7"/>
  <c r="U1525" i="7"/>
  <c r="V1525" i="7"/>
  <c r="T1526" i="7"/>
  <c r="R1526" i="7"/>
  <c r="Q1526" i="7"/>
  <c r="S1526" i="7"/>
  <c r="C1846" i="6"/>
  <c r="C1846" i="7"/>
  <c r="M1846" i="7" s="1"/>
  <c r="E1526" i="6"/>
  <c r="H1838" i="5"/>
  <c r="G1838" i="5"/>
  <c r="F1838" i="5"/>
  <c r="E1858" i="4"/>
  <c r="E1527" i="7"/>
  <c r="N1527" i="7" s="1"/>
  <c r="G1848" i="3"/>
  <c r="H1847" i="3"/>
  <c r="I1847" i="3" s="1"/>
  <c r="F1848" i="3"/>
  <c r="P1837" i="7" l="1"/>
  <c r="K1838" i="6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E1527" i="6"/>
  <c r="G1839" i="5"/>
  <c r="F1839" i="5"/>
  <c r="H1839" i="5"/>
  <c r="E1859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E1528" i="6"/>
  <c r="H1840" i="5"/>
  <c r="G1840" i="5"/>
  <c r="F1840" i="5"/>
  <c r="E1860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E1529" i="6"/>
  <c r="H1841" i="5"/>
  <c r="G1841" i="5"/>
  <c r="F1841" i="5"/>
  <c r="E1861" i="4"/>
  <c r="E1530" i="7"/>
  <c r="N1530" i="7" s="1"/>
  <c r="F1851" i="3"/>
  <c r="H1850" i="3"/>
  <c r="G1851" i="3"/>
  <c r="I1850" i="3"/>
  <c r="P1840" i="7" l="1"/>
  <c r="L1841" i="6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E1530" i="6"/>
  <c r="H1842" i="5"/>
  <c r="G1842" i="5"/>
  <c r="F1842" i="5"/>
  <c r="E1862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E1531" i="6"/>
  <c r="H1843" i="5"/>
  <c r="G1843" i="5"/>
  <c r="F1843" i="5"/>
  <c r="E1863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E1532" i="6"/>
  <c r="H1844" i="5"/>
  <c r="G1844" i="5"/>
  <c r="F1844" i="5"/>
  <c r="E1864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E1538" i="7"/>
  <c r="N1538" i="7" s="1"/>
  <c r="F1859" i="3"/>
  <c r="H1858" i="3"/>
  <c r="I1858" i="3" s="1"/>
  <c r="G1859" i="3"/>
  <c r="P1848" i="7" l="1"/>
  <c r="L1849" i="6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E1542" i="7"/>
  <c r="N1542" i="7" s="1"/>
  <c r="H1862" i="3"/>
  <c r="F1863" i="3"/>
  <c r="I1862" i="3"/>
  <c r="G1863" i="3"/>
  <c r="P1852" i="7" l="1"/>
  <c r="J1853" i="6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E1545" i="7"/>
  <c r="N1545" i="7" s="1"/>
  <c r="G1866" i="3"/>
  <c r="F1866" i="3"/>
  <c r="H1865" i="3"/>
  <c r="I1865" i="3" s="1"/>
  <c r="P1855" i="7" l="1"/>
  <c r="L1856" i="6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E1548" i="7"/>
  <c r="N1548" i="7" s="1"/>
  <c r="H1868" i="3"/>
  <c r="I1868" i="3" s="1"/>
  <c r="F1869" i="3"/>
  <c r="G1869" i="3"/>
  <c r="P1858" i="7" l="1"/>
  <c r="J1859" i="6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E1558" i="7"/>
  <c r="N1558" i="7" s="1"/>
  <c r="H1878" i="3"/>
  <c r="I1878" i="3" s="1"/>
  <c r="F1879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E1559" i="7"/>
  <c r="N1559" i="7" s="1"/>
  <c r="H1879" i="3"/>
  <c r="I1879" i="3" s="1"/>
  <c r="F1880" i="3"/>
  <c r="G1880" i="3"/>
  <c r="J1870" i="6" l="1"/>
  <c r="J1870" i="7"/>
  <c r="K1870" i="6"/>
  <c r="K1870" i="7"/>
  <c r="L1870" i="6"/>
  <c r="L1870" i="7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E1560" i="7"/>
  <c r="N1560" i="7" s="1"/>
  <c r="G1881" i="3"/>
  <c r="F1881" i="3"/>
  <c r="H1880" i="3"/>
  <c r="I1880" i="3" s="1"/>
  <c r="P1870" i="7" l="1"/>
  <c r="L1871" i="6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E1562" i="7"/>
  <c r="N1562" i="7" s="1"/>
  <c r="G1883" i="3"/>
  <c r="H1882" i="3"/>
  <c r="I1882" i="3" s="1"/>
  <c r="F1883" i="3"/>
  <c r="P1872" i="7" l="1"/>
  <c r="L1873" i="6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E1563" i="7"/>
  <c r="N1563" i="7" s="1"/>
  <c r="H1883" i="3"/>
  <c r="I1883" i="3" s="1"/>
  <c r="F1884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E1569" i="7"/>
  <c r="N1569" i="7" s="1"/>
  <c r="F1890" i="3"/>
  <c r="H1889" i="3"/>
  <c r="I1889" i="3" s="1"/>
  <c r="G1890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E1573" i="7"/>
  <c r="N1573" i="7" s="1"/>
  <c r="F1894" i="3"/>
  <c r="H1893" i="3"/>
  <c r="I1893" i="3" s="1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E1575" i="7"/>
  <c r="N1575" i="7" s="1"/>
  <c r="H1895" i="3"/>
  <c r="I1895" i="3" s="1"/>
  <c r="F1896" i="3"/>
  <c r="G1896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E1580" i="7"/>
  <c r="N1580" i="7" s="1"/>
  <c r="H1900" i="3"/>
  <c r="I1900" i="3" s="1"/>
  <c r="F1901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E1584" i="7"/>
  <c r="N1584" i="7" s="1"/>
  <c r="H1904" i="3"/>
  <c r="I1904" i="3" s="1"/>
  <c r="F1905" i="3"/>
  <c r="G1905" i="3"/>
  <c r="K1895" i="6" l="1"/>
  <c r="K1895" i="7"/>
  <c r="J1895" i="6"/>
  <c r="J1895" i="7"/>
  <c r="L1895" i="6"/>
  <c r="L1895" i="7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E1585" i="7"/>
  <c r="N1585" i="7" s="1"/>
  <c r="H1905" i="3"/>
  <c r="F1906" i="3"/>
  <c r="I1905" i="3"/>
  <c r="G1906" i="3"/>
  <c r="P1895" i="7" l="1"/>
  <c r="J1896" i="6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E1599" i="7"/>
  <c r="N1599" i="7" s="1"/>
  <c r="H1919" i="3"/>
  <c r="I1919" i="3" s="1"/>
  <c r="F1920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E1610" i="7"/>
  <c r="N1610" i="7" s="1"/>
  <c r="H1930" i="3"/>
  <c r="I1930" i="3" s="1"/>
  <c r="F1931" i="3"/>
  <c r="G1931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E1615" i="7"/>
  <c r="N1615" i="7" s="1"/>
  <c r="G1936" i="3"/>
  <c r="F1936" i="3"/>
  <c r="H1935" i="3"/>
  <c r="I1935" i="3" s="1"/>
  <c r="P1925" i="7" l="1"/>
  <c r="J1926" i="6"/>
  <c r="J1926" i="7"/>
  <c r="K1926" i="6"/>
  <c r="K1926" i="7"/>
  <c r="L1926" i="6"/>
  <c r="L1926" i="7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E1616" i="7"/>
  <c r="N1616" i="7" s="1"/>
  <c r="H1936" i="3"/>
  <c r="F1937" i="3"/>
  <c r="I1936" i="3"/>
  <c r="G1937" i="3"/>
  <c r="P1926" i="7" l="1"/>
  <c r="L1927" i="6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E1620" i="7"/>
  <c r="N1620" i="7" s="1"/>
  <c r="H1940" i="3"/>
  <c r="F1941" i="3"/>
  <c r="I1940" i="3"/>
  <c r="G1941" i="3"/>
  <c r="P1930" i="7" l="1"/>
  <c r="L1931" i="6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E1621" i="7"/>
  <c r="N1621" i="7" s="1"/>
  <c r="H1941" i="3"/>
  <c r="I1941" i="3" s="1"/>
  <c r="F1942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E1627" i="7"/>
  <c r="N1627" i="7" s="1"/>
  <c r="G1948" i="3"/>
  <c r="H1947" i="3"/>
  <c r="I1947" i="3" s="1"/>
  <c r="F1948" i="3"/>
  <c r="P1937" i="7" l="1"/>
  <c r="K1938" i="6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E1630" i="7"/>
  <c r="N1630" i="7" s="1"/>
  <c r="H1950" i="3"/>
  <c r="I1950" i="3" s="1"/>
  <c r="F1951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E1639" i="7"/>
  <c r="N1639" i="7" s="1"/>
  <c r="F1960" i="3"/>
  <c r="H1959" i="3"/>
  <c r="I1959" i="3" s="1"/>
  <c r="G1960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E1642" i="7"/>
  <c r="N1642" i="7" s="1"/>
  <c r="H1962" i="3"/>
  <c r="I1962" i="3" s="1"/>
  <c r="F1963" i="3"/>
  <c r="G1963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E1647" i="7"/>
  <c r="N1647" i="7" s="1"/>
  <c r="H1967" i="3"/>
  <c r="I1967" i="3" s="1"/>
  <c r="F1968" i="3"/>
  <c r="G1968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E1649" i="7"/>
  <c r="N1649" i="7" s="1"/>
  <c r="F1970" i="3"/>
  <c r="H1969" i="3"/>
  <c r="I1969" i="3" s="1"/>
  <c r="G1970" i="3"/>
  <c r="P1959" i="7" l="1"/>
  <c r="K1960" i="6"/>
  <c r="K1960" i="7"/>
  <c r="J1960" i="6"/>
  <c r="J1960" i="7"/>
  <c r="L1960" i="6"/>
  <c r="L1960" i="7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E1650" i="7"/>
  <c r="N1650" i="7" s="1"/>
  <c r="G1971" i="3"/>
  <c r="H1970" i="3"/>
  <c r="I1970" i="3" s="1"/>
  <c r="F1971" i="3"/>
  <c r="P1960" i="7" l="1"/>
  <c r="L1961" i="6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E1654" i="7"/>
  <c r="N1654" i="7" s="1"/>
  <c r="F1975" i="3"/>
  <c r="H1974" i="3"/>
  <c r="I1974" i="3" s="1"/>
  <c r="G1975" i="3"/>
  <c r="P1964" i="7" l="1"/>
  <c r="K1965" i="6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E1660" i="7"/>
  <c r="N1660" i="7" s="1"/>
  <c r="F1981" i="3"/>
  <c r="H1980" i="3"/>
  <c r="I1980" i="3" s="1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E1670" i="7"/>
  <c r="N1670" i="7" s="1"/>
  <c r="H1990" i="3"/>
  <c r="I1990" i="3" s="1"/>
  <c r="F1991" i="3"/>
  <c r="G1991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E1686" i="7"/>
  <c r="N1686" i="7" s="1"/>
  <c r="H2006" i="3"/>
  <c r="I2006" i="3" s="1"/>
  <c r="F2007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E1688" i="7"/>
  <c r="N1688" i="7" s="1"/>
  <c r="H2008" i="3"/>
  <c r="I2008" i="3" s="1"/>
  <c r="F2009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E1697" i="7"/>
  <c r="N1697" i="7" s="1"/>
  <c r="H2017" i="3"/>
  <c r="I2017" i="3" s="1"/>
  <c r="F2018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E1698" i="7"/>
  <c r="N1698" i="7" s="1"/>
  <c r="H2018" i="3"/>
  <c r="I2018" i="3" s="1"/>
  <c r="F2019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E1707" i="7"/>
  <c r="N1707" i="7" s="1"/>
  <c r="H2027" i="3"/>
  <c r="I2027" i="3" s="1"/>
  <c r="F2028" i="3"/>
  <c r="G2028" i="3"/>
  <c r="P2017" i="7" l="1"/>
  <c r="L2018" i="6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E1732" i="7"/>
  <c r="N1732" i="7" s="1"/>
  <c r="F2053" i="3"/>
  <c r="H2052" i="3"/>
  <c r="I2052" i="3" s="1"/>
  <c r="G2053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E1744" i="7"/>
  <c r="N1744" i="7" s="1"/>
  <c r="F2065" i="3"/>
  <c r="H2064" i="3"/>
  <c r="I2064" i="3" s="1"/>
  <c r="G2065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E1753" i="7"/>
  <c r="N1753" i="7" s="1"/>
  <c r="F2074" i="3"/>
  <c r="H2073" i="3"/>
  <c r="I2073" i="3" s="1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E1755" i="7"/>
  <c r="N1755" i="7" s="1"/>
  <c r="H2075" i="3"/>
  <c r="F2076" i="3"/>
  <c r="G2076" i="3"/>
  <c r="I2075" i="3"/>
  <c r="P2065" i="7" l="1"/>
  <c r="L2066" i="6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E1759" i="7"/>
  <c r="N1759" i="7" s="1"/>
  <c r="F2080" i="3"/>
  <c r="H2079" i="3"/>
  <c r="I2079" i="3" s="1"/>
  <c r="G2080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E1774" i="7"/>
  <c r="N1774" i="7" s="1"/>
  <c r="H2094" i="3"/>
  <c r="I2094" i="3" s="1"/>
  <c r="F2095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E1780" i="7"/>
  <c r="N1780" i="7" s="1"/>
  <c r="G2101" i="3"/>
  <c r="F2101" i="3"/>
  <c r="H2100" i="3"/>
  <c r="I2100" i="3" s="1"/>
  <c r="P2090" i="7" l="1"/>
  <c r="K2091" i="6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E1781" i="7"/>
  <c r="N1781" i="7" s="1"/>
  <c r="H2101" i="3"/>
  <c r="I2101" i="3" s="1"/>
  <c r="F2102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E1794" i="7"/>
  <c r="N1794" i="7" s="1"/>
  <c r="H2114" i="3"/>
  <c r="I2114" i="3" s="1"/>
  <c r="F2115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E1807" i="7"/>
  <c r="N1807" i="7" s="1"/>
  <c r="F2128" i="3"/>
  <c r="H2127" i="3"/>
  <c r="I2127" i="3" s="1"/>
  <c r="G2128" i="3"/>
  <c r="P2117" i="7" l="1"/>
  <c r="K2118" i="6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1" i="7" s="1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E1821" i="7"/>
  <c r="N1821" i="7" s="1"/>
  <c r="G2142" i="3"/>
  <c r="F2142" i="3"/>
  <c r="H2141" i="3"/>
  <c r="I2141" i="3" s="1"/>
  <c r="K2132" i="6" l="1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E1839" i="7"/>
  <c r="N1839" i="7" s="1"/>
  <c r="H2159" i="3"/>
  <c r="F2160" i="3"/>
  <c r="I2159" i="3"/>
  <c r="G2160" i="3"/>
  <c r="P2149" i="7" l="1"/>
  <c r="J2150" i="6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E1843" i="7"/>
  <c r="N1843" i="7" s="1"/>
  <c r="H2163" i="3"/>
  <c r="I2163" i="3" s="1"/>
  <c r="F2164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E1845" i="7"/>
  <c r="N1845" i="7" s="1"/>
  <c r="G2166" i="3"/>
  <c r="F2166" i="3"/>
  <c r="H2165" i="3"/>
  <c r="I2165" i="3" s="1"/>
  <c r="P2155" i="7" l="1"/>
  <c r="J2156" i="6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E1848" i="7"/>
  <c r="N1848" i="7" s="1"/>
  <c r="G2169" i="3"/>
  <c r="H2168" i="3"/>
  <c r="I2168" i="3" s="1"/>
  <c r="F2169" i="3"/>
  <c r="P2158" i="7" l="1"/>
  <c r="J2159" i="6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E1872" i="7"/>
  <c r="N1872" i="7" s="1"/>
  <c r="H2192" i="3"/>
  <c r="I2192" i="3" s="1"/>
  <c r="F2193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E1874" i="7"/>
  <c r="N1874" i="7" s="1"/>
  <c r="H2194" i="3"/>
  <c r="I2194" i="3" s="1"/>
  <c r="F2195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E1875" i="7"/>
  <c r="N1875" i="7" s="1"/>
  <c r="H2195" i="3"/>
  <c r="I2195" i="3" s="1"/>
  <c r="F2196" i="3"/>
  <c r="G2196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E1882" i="7"/>
  <c r="N1882" i="7" s="1"/>
  <c r="H2202" i="3"/>
  <c r="I2202" i="3" s="1"/>
  <c r="F2203" i="3"/>
  <c r="G2203" i="3"/>
  <c r="P2192" i="7" l="1"/>
  <c r="L2193" i="6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E1888" i="7"/>
  <c r="N1888" i="7" s="1"/>
  <c r="G2209" i="3"/>
  <c r="H2208" i="3"/>
  <c r="I2208" i="3" s="1"/>
  <c r="F2209" i="3"/>
  <c r="P2198" i="7" l="1"/>
  <c r="K2199" i="6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E1891" i="7"/>
  <c r="N1891" i="7" s="1"/>
  <c r="F2212" i="3"/>
  <c r="H2211" i="3"/>
  <c r="I2211" i="3" s="1"/>
  <c r="G2212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E1894" i="7"/>
  <c r="N1894" i="7" s="1"/>
  <c r="G2215" i="3"/>
  <c r="H2214" i="3"/>
  <c r="I2214" i="3" s="1"/>
  <c r="F2215" i="3"/>
  <c r="P2204" i="7" l="1"/>
  <c r="J2205" i="6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E1903" i="7"/>
  <c r="N1903" i="7" s="1"/>
  <c r="G2224" i="3"/>
  <c r="F2224" i="3"/>
  <c r="H2223" i="3"/>
  <c r="I2223" i="3" s="1"/>
  <c r="P2213" i="7" l="1"/>
  <c r="K2214" i="6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E1909" i="7"/>
  <c r="N1909" i="7" s="1"/>
  <c r="G2230" i="3"/>
  <c r="F2230" i="3"/>
  <c r="H2229" i="3"/>
  <c r="I2229" i="3" s="1"/>
  <c r="P2219" i="7" l="1"/>
  <c r="L2220" i="6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E1916" i="7"/>
  <c r="N1916" i="7" s="1"/>
  <c r="H2236" i="3"/>
  <c r="I2236" i="3" s="1"/>
  <c r="F2237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E1918" i="7"/>
  <c r="N1918" i="7" s="1"/>
  <c r="H2238" i="3"/>
  <c r="I2238" i="3" s="1"/>
  <c r="F2239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E1943" i="7"/>
  <c r="N1943" i="7" s="1"/>
  <c r="G2264" i="3"/>
  <c r="F2264" i="3"/>
  <c r="H2263" i="3"/>
  <c r="I2263" i="3" s="1"/>
  <c r="P2253" i="7" l="1"/>
  <c r="J2254" i="6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E1954" i="7"/>
  <c r="N1954" i="7" s="1"/>
  <c r="H2274" i="3"/>
  <c r="I2274" i="3" s="1"/>
  <c r="F2275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E1960" i="7"/>
  <c r="N1960" i="7" s="1"/>
  <c r="H2280" i="3"/>
  <c r="I2280" i="3" s="1"/>
  <c r="F2281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E1972" i="7"/>
  <c r="N1972" i="7" s="1"/>
  <c r="H2292" i="3"/>
  <c r="I2292" i="3" s="1"/>
  <c r="F2293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E1978" i="7"/>
  <c r="N1978" i="7" s="1"/>
  <c r="H2298" i="3"/>
  <c r="F2299" i="3"/>
  <c r="I2298" i="3"/>
  <c r="G2299" i="3"/>
  <c r="P2288" i="7" l="1"/>
  <c r="L2289" i="6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E1988" i="7"/>
  <c r="N1988" i="7" s="1"/>
  <c r="H2308" i="3"/>
  <c r="I2308" i="3" s="1"/>
  <c r="F2309" i="3"/>
  <c r="G2309" i="3"/>
  <c r="P2298" i="7" l="1"/>
  <c r="K2299" i="6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E1998" i="7"/>
  <c r="N1998" i="7" s="1"/>
  <c r="F2319" i="3"/>
  <c r="H2318" i="3"/>
  <c r="I2318" i="3" s="1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E2000" i="7"/>
  <c r="N2000" i="7" s="1"/>
  <c r="H2320" i="3"/>
  <c r="F2321" i="3"/>
  <c r="G2321" i="3"/>
  <c r="I2320" i="3"/>
  <c r="P2310" i="7" l="1"/>
  <c r="J2311" i="6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E2003" i="7"/>
  <c r="N2003" i="7" s="1"/>
  <c r="H2323" i="3"/>
  <c r="I2323" i="3" s="1"/>
  <c r="F2324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E2006" i="7"/>
  <c r="N2006" i="7" s="1"/>
  <c r="G2327" i="3"/>
  <c r="F2327" i="3"/>
  <c r="H2326" i="3"/>
  <c r="I2326" i="3" s="1"/>
  <c r="P2316" i="7" l="1"/>
  <c r="K2317" i="6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E2009" i="7"/>
  <c r="N2009" i="7" s="1"/>
  <c r="F2330" i="3"/>
  <c r="H2329" i="3"/>
  <c r="I2329" i="3" s="1"/>
  <c r="G2330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E2024" i="7"/>
  <c r="N2024" i="7" s="1"/>
  <c r="H2344" i="3"/>
  <c r="F2345" i="3"/>
  <c r="G2345" i="3"/>
  <c r="I2344" i="3"/>
  <c r="P2334" i="7" l="1"/>
  <c r="K2335" i="6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E2031" i="7"/>
  <c r="N2031" i="7" s="1"/>
  <c r="H2351" i="3"/>
  <c r="I2351" i="3" s="1"/>
  <c r="F2352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E2035" i="7"/>
  <c r="N2035" i="7" s="1"/>
  <c r="H2355" i="3"/>
  <c r="I2355" i="3" s="1"/>
  <c r="F2356" i="3"/>
  <c r="G2356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E2053" i="7"/>
  <c r="N2053" i="7" s="1"/>
  <c r="H2373" i="3"/>
  <c r="I2373" i="3" s="1"/>
  <c r="F2374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E2054" i="7"/>
  <c r="N2054" i="7" s="1"/>
  <c r="F2375" i="3"/>
  <c r="H2374" i="3"/>
  <c r="I2374" i="3" s="1"/>
  <c r="G2375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E2064" i="7"/>
  <c r="N2064" i="7" s="1"/>
  <c r="G2385" i="3"/>
  <c r="H2384" i="3"/>
  <c r="I2384" i="3" s="1"/>
  <c r="F2385" i="3"/>
  <c r="P2374" i="7" l="1"/>
  <c r="J2375" i="6"/>
  <c r="J2375" i="7"/>
  <c r="K2375" i="6"/>
  <c r="K2375" i="7"/>
  <c r="L2375" i="6"/>
  <c r="L2375" i="7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E2065" i="7"/>
  <c r="N2065" i="7" s="1"/>
  <c r="G2386" i="3"/>
  <c r="H2385" i="3"/>
  <c r="I2385" i="3" s="1"/>
  <c r="F2386" i="3"/>
  <c r="P2375" i="7" l="1"/>
  <c r="K2376" i="6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E2067" i="7"/>
  <c r="N2067" i="7" s="1"/>
  <c r="H2387" i="3"/>
  <c r="F2388" i="3"/>
  <c r="G2388" i="3"/>
  <c r="I2387" i="3"/>
  <c r="P2377" i="7" l="1"/>
  <c r="K2378" i="6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E2071" i="7"/>
  <c r="N2071" i="7" s="1"/>
  <c r="G2392" i="3"/>
  <c r="F2392" i="3"/>
  <c r="H2391" i="3"/>
  <c r="I2391" i="3" s="1"/>
  <c r="P2381" i="7" l="1"/>
  <c r="K2382" i="6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E2072" i="7"/>
  <c r="N2072" i="7" s="1"/>
  <c r="H2392" i="3"/>
  <c r="I2392" i="3" s="1"/>
  <c r="F2393" i="3"/>
  <c r="G2393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E2075" i="7"/>
  <c r="N2075" i="7" s="1"/>
  <c r="H2395" i="3"/>
  <c r="I2395" i="3" s="1"/>
  <c r="F2396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E2079" i="7"/>
  <c r="N2079" i="7" s="1"/>
  <c r="F2400" i="3"/>
  <c r="H2399" i="3"/>
  <c r="I2399" i="3" s="1"/>
  <c r="G2400" i="3"/>
  <c r="P2389" i="7" l="1"/>
  <c r="K2390" i="6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E2092" i="7"/>
  <c r="N2092" i="7" s="1"/>
  <c r="F2413" i="3"/>
  <c r="H2412" i="3"/>
  <c r="I2412" i="3" s="1"/>
  <c r="G2413" i="3"/>
  <c r="P2402" i="7" l="1"/>
  <c r="J2403" i="6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E2094" i="7"/>
  <c r="N2094" i="7" s="1"/>
  <c r="H2414" i="3"/>
  <c r="I2414" i="3" s="1"/>
  <c r="F2415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E2095" i="7"/>
  <c r="N2095" i="7" s="1"/>
  <c r="H2415" i="3"/>
  <c r="I2415" i="3" s="1"/>
  <c r="F2416" i="3"/>
  <c r="G2416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P2410" i="7" s="1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E2100" i="7"/>
  <c r="N2100" i="7" s="1"/>
  <c r="H2420" i="3"/>
  <c r="I2420" i="3" s="1"/>
  <c r="F2421" i="3"/>
  <c r="G2421" i="3"/>
  <c r="K2411" i="6" l="1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E2101" i="7"/>
  <c r="N2101" i="7" s="1"/>
  <c r="H2421" i="3"/>
  <c r="I2421" i="3" s="1"/>
  <c r="F2422" i="3"/>
  <c r="G2422" i="3"/>
  <c r="K2412" i="6" l="1"/>
  <c r="K2412" i="7"/>
  <c r="J2412" i="6"/>
  <c r="J2412" i="7"/>
  <c r="L2412" i="6"/>
  <c r="L2412" i="7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E2102" i="7"/>
  <c r="N2102" i="7" s="1"/>
  <c r="G2423" i="3"/>
  <c r="F2423" i="3"/>
  <c r="H2422" i="3"/>
  <c r="I2422" i="3" s="1"/>
  <c r="P2412" i="7" l="1"/>
  <c r="L2413" i="6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E2103" i="7"/>
  <c r="N2103" i="7" s="1"/>
  <c r="F2424" i="3"/>
  <c r="H2423" i="3"/>
  <c r="I2423" i="3" s="1"/>
  <c r="G2424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E2139" i="7"/>
  <c r="N2139" i="7" s="1"/>
  <c r="H2459" i="3"/>
  <c r="I2459" i="3" s="1"/>
  <c r="F2460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E2156" i="7"/>
  <c r="N2156" i="7" s="1"/>
  <c r="H2476" i="3"/>
  <c r="I2476" i="3" s="1"/>
  <c r="F2477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E2161" i="7"/>
  <c r="N2161" i="7" s="1"/>
  <c r="G2482" i="3"/>
  <c r="H2481" i="3"/>
  <c r="I2481" i="3" s="1"/>
  <c r="F2482" i="3"/>
  <c r="P2471" i="7" l="1"/>
  <c r="L2472" i="6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E2170" i="7"/>
  <c r="N2170" i="7" s="1"/>
  <c r="G2491" i="3"/>
  <c r="H2490" i="3"/>
  <c r="I2490" i="3" s="1"/>
  <c r="F2491" i="3"/>
  <c r="P2480" i="7" l="1"/>
  <c r="K2481" i="6"/>
  <c r="K2481" i="7"/>
  <c r="J2481" i="6"/>
  <c r="J2481" i="7"/>
  <c r="L2481" i="6"/>
  <c r="L2481" i="7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E2171" i="7"/>
  <c r="N2171" i="7" s="1"/>
  <c r="G2492" i="3"/>
  <c r="F2492" i="3"/>
  <c r="H2491" i="3"/>
  <c r="I2491" i="3" s="1"/>
  <c r="P2481" i="7" l="1"/>
  <c r="K2482" i="6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E2172" i="7"/>
  <c r="N2172" i="7" s="1"/>
  <c r="H2492" i="3"/>
  <c r="F2493" i="3"/>
  <c r="I2492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E2178" i="7"/>
  <c r="N2178" i="7" s="1"/>
  <c r="F2499" i="3"/>
  <c r="H2498" i="3"/>
  <c r="I2498" i="3" s="1"/>
  <c r="G2499" i="3"/>
  <c r="P2488" i="7" l="1"/>
  <c r="J2489" i="6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E2184" i="7"/>
  <c r="N2184" i="7" s="1"/>
  <c r="F2505" i="3"/>
  <c r="H2504" i="3"/>
  <c r="G2505" i="3"/>
  <c r="I2504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E2210" i="7"/>
  <c r="N2210" i="7" s="1"/>
  <c r="F2531" i="3"/>
  <c r="H2530" i="3"/>
  <c r="I2530" i="3" s="1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E2213" i="7"/>
  <c r="N2213" i="7" s="1"/>
  <c r="G2534" i="3"/>
  <c r="F2534" i="3"/>
  <c r="H2533" i="3"/>
  <c r="I2533" i="3" s="1"/>
  <c r="P2523" i="7" l="1"/>
  <c r="L2524" i="6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E2227" i="7"/>
  <c r="N2227" i="7" s="1"/>
  <c r="F2548" i="3"/>
  <c r="H2547" i="3"/>
  <c r="I2547" i="3" s="1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E2229" i="7"/>
  <c r="N2229" i="7" s="1"/>
  <c r="H2549" i="3"/>
  <c r="I2549" i="3" s="1"/>
  <c r="F2550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E2234" i="7"/>
  <c r="N2234" i="7" s="1"/>
  <c r="F2555" i="3"/>
  <c r="H2554" i="3"/>
  <c r="I2554" i="3" s="1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E2238" i="7"/>
  <c r="N2238" i="7" s="1"/>
  <c r="G2559" i="3"/>
  <c r="F2559" i="3"/>
  <c r="H2558" i="3"/>
  <c r="I2558" i="3" s="1"/>
  <c r="P2548" i="7" l="1"/>
  <c r="J2549" i="6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E2240" i="7"/>
  <c r="N2240" i="7" s="1"/>
  <c r="H2560" i="3"/>
  <c r="I2560" i="3" s="1"/>
  <c r="F2561" i="3"/>
  <c r="G2561" i="3"/>
  <c r="K2551" i="6" l="1"/>
  <c r="K2551" i="7"/>
  <c r="J2551" i="6"/>
  <c r="J2551" i="7"/>
  <c r="P2550" i="7"/>
  <c r="L2551" i="6"/>
  <c r="L2551" i="7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E2241" i="7"/>
  <c r="N2241" i="7" s="1"/>
  <c r="H2561" i="3"/>
  <c r="F2562" i="3"/>
  <c r="I2561" i="3"/>
  <c r="G2562" i="3"/>
  <c r="P2551" i="7" l="1"/>
  <c r="J2552" i="6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E2247" i="7"/>
  <c r="N2247" i="7" s="1"/>
  <c r="H2567" i="3"/>
  <c r="F2568" i="3"/>
  <c r="G2568" i="3"/>
  <c r="I2567" i="3"/>
  <c r="P2557" i="7" l="1"/>
  <c r="L2558" i="6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E2261" i="7"/>
  <c r="N2261" i="7" s="1"/>
  <c r="F2582" i="3"/>
  <c r="H2581" i="3"/>
  <c r="I2581" i="3" s="1"/>
  <c r="G2582" i="3"/>
  <c r="P2571" i="7" l="1"/>
  <c r="J2572" i="6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E2263" i="7"/>
  <c r="N2263" i="7" s="1"/>
  <c r="H2583" i="3"/>
  <c r="I2583" i="3" s="1"/>
  <c r="F2584" i="3"/>
  <c r="G2584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E2268" i="7"/>
  <c r="N2268" i="7" s="1"/>
  <c r="H2588" i="3"/>
  <c r="F2589" i="3"/>
  <c r="I2588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E2272" i="7"/>
  <c r="N2272" i="7" s="1"/>
  <c r="H2592" i="3"/>
  <c r="I2592" i="3" s="1"/>
  <c r="F2593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E2278" i="7"/>
  <c r="N2278" i="7" s="1"/>
  <c r="F2599" i="3"/>
  <c r="H2598" i="3"/>
  <c r="I2598" i="3" s="1"/>
  <c r="G2599" i="3"/>
  <c r="P2588" i="7" l="1"/>
  <c r="L2589" i="6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E2281" i="7"/>
  <c r="N2281" i="7" s="1"/>
  <c r="H2601" i="3"/>
  <c r="I2601" i="3" s="1"/>
  <c r="F2602" i="3"/>
  <c r="G2602" i="3"/>
  <c r="P2591" i="7" l="1"/>
  <c r="K2592" i="6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E2286" i="7"/>
  <c r="N2286" i="7" s="1"/>
  <c r="F2607" i="3"/>
  <c r="H2606" i="3"/>
  <c r="I2606" i="3" s="1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E2289" i="7"/>
  <c r="N2289" i="7" s="1"/>
  <c r="H2609" i="3"/>
  <c r="I2609" i="3" s="1"/>
  <c r="F2610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E2296" i="7"/>
  <c r="N2296" i="7" s="1"/>
  <c r="H2616" i="3"/>
  <c r="I2616" i="3" s="1"/>
  <c r="F2617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E2303" i="7"/>
  <c r="N2303" i="7" s="1"/>
  <c r="H2623" i="3"/>
  <c r="I2623" i="3" s="1"/>
  <c r="F2624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E2304" i="7"/>
  <c r="N2304" i="7" s="1"/>
  <c r="H2624" i="3"/>
  <c r="I2624" i="3" s="1"/>
  <c r="F2625" i="3"/>
  <c r="G2625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E2324" i="7"/>
  <c r="N2324" i="7" s="1"/>
  <c r="F2645" i="3"/>
  <c r="H2644" i="3"/>
  <c r="I2644" i="3" s="1"/>
  <c r="G2645" i="3"/>
  <c r="K2635" i="6" l="1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327" i="7"/>
  <c r="N2327" i="7" s="1"/>
  <c r="H2647" i="3"/>
  <c r="I2647" i="3" s="1"/>
  <c r="F2648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C2647" i="6"/>
  <c r="C2647" i="7"/>
  <c r="M2647" i="7" s="1"/>
  <c r="G2327" i="4"/>
  <c r="H2327" i="4" s="1"/>
  <c r="E2327" i="6"/>
  <c r="H2639" i="5"/>
  <c r="G2639" i="5"/>
  <c r="F2639" i="5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8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329" i="7"/>
  <c r="N2329" i="7" s="1"/>
  <c r="G2650" i="3"/>
  <c r="F2650" i="3"/>
  <c r="H2649" i="3"/>
  <c r="I2649" i="3" s="1"/>
  <c r="P2639" i="7" l="1"/>
  <c r="K2640" i="6"/>
  <c r="K2640" i="7"/>
  <c r="L2640" i="6"/>
  <c r="L2640" i="7"/>
  <c r="J2640" i="6"/>
  <c r="J264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334" i="7"/>
  <c r="N2334" i="7" s="1"/>
  <c r="F2655" i="3"/>
  <c r="H2654" i="3"/>
  <c r="I2654" i="3" s="1"/>
  <c r="G2655" i="3"/>
  <c r="L2645" i="6" l="1"/>
  <c r="L2645" i="7"/>
  <c r="J2645" i="6"/>
  <c r="J2645" i="7"/>
  <c r="K2645" i="6"/>
  <c r="K2645" i="7"/>
  <c r="P2644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336" i="7"/>
  <c r="N2336" i="7" s="1"/>
  <c r="H2656" i="3"/>
  <c r="I2656" i="3" s="1"/>
  <c r="L2647" i="6" l="1"/>
  <c r="L2647" i="7"/>
  <c r="J2647" i="6"/>
  <c r="J2647" i="7"/>
  <c r="K2647" i="6"/>
  <c r="K2647" i="7"/>
  <c r="P2646" i="7"/>
  <c r="U2335" i="7"/>
  <c r="V2335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337" i="7"/>
  <c r="N2337" i="7" s="1"/>
  <c r="J2648" i="6" l="1"/>
  <c r="J2648" i="7"/>
  <c r="L2648" i="6"/>
  <c r="L2648" i="7"/>
  <c r="P2647" i="7"/>
  <c r="K2648" i="6"/>
  <c r="K2648" i="7"/>
  <c r="U2336" i="7"/>
  <c r="V2336" i="7"/>
  <c r="S2337" i="7"/>
  <c r="T2337" i="7"/>
  <c r="R2337" i="7"/>
  <c r="Q2337" i="7"/>
  <c r="G2337" i="4"/>
  <c r="H2337" i="4" s="1"/>
  <c r="E2337" i="6"/>
  <c r="F2649" i="5"/>
  <c r="H2649" i="5"/>
  <c r="G2649" i="5"/>
  <c r="E2338" i="7"/>
  <c r="N2338" i="7" s="1"/>
  <c r="K2649" i="6" l="1"/>
  <c r="K2649" i="7"/>
  <c r="L2649" i="6"/>
  <c r="L2649" i="7"/>
  <c r="J2649" i="6"/>
  <c r="J2649" i="7"/>
  <c r="P2648" i="7"/>
  <c r="U2337" i="7"/>
  <c r="V2337" i="7"/>
  <c r="S2338" i="7"/>
  <c r="R2338" i="7"/>
  <c r="T2338" i="7"/>
  <c r="Q2338" i="7"/>
  <c r="G2338" i="4"/>
  <c r="H2338" i="4" s="1"/>
  <c r="E2338" i="6"/>
  <c r="F2650" i="5"/>
  <c r="H2650" i="5"/>
  <c r="G2650" i="5"/>
  <c r="E2339" i="7"/>
  <c r="N2339" i="7" s="1"/>
  <c r="L2650" i="6" l="1"/>
  <c r="L2650" i="7"/>
  <c r="K2650" i="6"/>
  <c r="K2650" i="7"/>
  <c r="J2650" i="6"/>
  <c r="J2650" i="7"/>
  <c r="P2649" i="7"/>
  <c r="U2338" i="7"/>
  <c r="V2338" i="7"/>
  <c r="S2339" i="7"/>
  <c r="T2339" i="7"/>
  <c r="Q2339" i="7"/>
  <c r="R2339" i="7"/>
  <c r="G2339" i="4"/>
  <c r="H2339" i="4" s="1"/>
  <c r="E2339" i="6"/>
  <c r="H2651" i="5"/>
  <c r="G2651" i="5"/>
  <c r="F2651" i="5"/>
  <c r="E2340" i="7"/>
  <c r="N2340" i="7" s="1"/>
  <c r="K2651" i="6" l="1"/>
  <c r="K2651" i="7"/>
  <c r="L2651" i="6"/>
  <c r="L2651" i="7"/>
  <c r="P2650" i="7"/>
  <c r="J2651" i="6"/>
  <c r="J2651" i="7"/>
  <c r="U2339" i="7"/>
  <c r="V2339" i="7"/>
  <c r="T2340" i="7"/>
  <c r="Q2340" i="7"/>
  <c r="S2340" i="7"/>
  <c r="R2340" i="7"/>
  <c r="G2340" i="4"/>
  <c r="H2340" i="4" s="1"/>
  <c r="E2340" i="6"/>
  <c r="H2652" i="5"/>
  <c r="G2652" i="5"/>
  <c r="F2652" i="5"/>
  <c r="E2341" i="7"/>
  <c r="N2341" i="7" s="1"/>
  <c r="J2652" i="6" l="1"/>
  <c r="J2652" i="7"/>
  <c r="K2652" i="6"/>
  <c r="K2652" i="7"/>
  <c r="L2652" i="6"/>
  <c r="L2652" i="7"/>
  <c r="P2652" i="7" s="1"/>
  <c r="P2651" i="7"/>
  <c r="V2340" i="7"/>
  <c r="U2340" i="7"/>
  <c r="Q2341" i="7"/>
  <c r="R2341" i="7"/>
  <c r="S2341" i="7"/>
  <c r="T2341" i="7"/>
  <c r="G2341" i="4"/>
  <c r="H2341" i="4" s="1"/>
  <c r="E2341" i="6"/>
  <c r="G2653" i="5"/>
  <c r="F2653" i="5"/>
  <c r="H2653" i="5"/>
  <c r="E2342" i="7"/>
  <c r="N2342" i="7" s="1"/>
  <c r="L2653" i="6" l="1"/>
  <c r="L2653" i="7"/>
  <c r="J2653" i="6"/>
  <c r="J2653" i="7"/>
  <c r="K2653" i="6"/>
  <c r="K2653" i="7"/>
  <c r="U2341" i="7"/>
  <c r="V2341" i="7"/>
  <c r="S2342" i="7"/>
  <c r="Q2342" i="7"/>
  <c r="R2342" i="7"/>
  <c r="T2342" i="7"/>
  <c r="G2342" i="4"/>
  <c r="H2342" i="4" s="1"/>
  <c r="E2342" i="6"/>
  <c r="H2654" i="5"/>
  <c r="G2654" i="5"/>
  <c r="F2654" i="5"/>
  <c r="E2343" i="7"/>
  <c r="N2343" i="7" s="1"/>
  <c r="L2654" i="6" l="1"/>
  <c r="L2654" i="7"/>
  <c r="J2654" i="6"/>
  <c r="J2654" i="7"/>
  <c r="P2653" i="7"/>
  <c r="K2654" i="6"/>
  <c r="K2654" i="7"/>
  <c r="U2342" i="7"/>
  <c r="V2342" i="7"/>
  <c r="T2343" i="7"/>
  <c r="Q2343" i="7"/>
  <c r="R2343" i="7"/>
  <c r="S2343" i="7"/>
  <c r="G2343" i="4"/>
  <c r="H2343" i="4" s="1"/>
  <c r="E2343" i="6"/>
  <c r="F2655" i="5"/>
  <c r="H2655" i="5"/>
  <c r="G2655" i="5"/>
  <c r="E2344" i="7"/>
  <c r="N2344" i="7" s="1"/>
  <c r="J2655" i="6" l="1"/>
  <c r="J2655" i="7"/>
  <c r="K2655" i="6"/>
  <c r="K2655" i="7"/>
  <c r="P2654" i="7"/>
  <c r="L2655" i="6"/>
  <c r="L2655" i="7"/>
  <c r="P2655" i="7" s="1"/>
  <c r="U2343" i="7"/>
  <c r="V2343" i="7"/>
  <c r="R2344" i="7"/>
  <c r="Q2344" i="7"/>
  <c r="S2344" i="7"/>
  <c r="T2344" i="7"/>
  <c r="G2344" i="4"/>
  <c r="H2344" i="4" s="1"/>
  <c r="E2344" i="6"/>
  <c r="H2656" i="5"/>
  <c r="G2656" i="5"/>
  <c r="F2656" i="5"/>
  <c r="E2345" i="7"/>
  <c r="N2345" i="7" s="1"/>
  <c r="K2656" i="6" l="1"/>
  <c r="K2656" i="7"/>
  <c r="J2656" i="6"/>
  <c r="J2656" i="7"/>
  <c r="L2656" i="6"/>
  <c r="L2656" i="7"/>
  <c r="P2656" i="7" s="1"/>
  <c r="V2344" i="7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V2655" i="7" l="1"/>
  <c r="U2655" i="7"/>
  <c r="Q2656" i="7"/>
  <c r="T2656" i="7"/>
  <c r="R2656" i="7"/>
  <c r="S2656" i="7"/>
  <c r="V2656" i="7" l="1"/>
  <c r="U265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<sst xmlns="http://schemas.openxmlformats.org/spreadsheetml/2006/main" count="60" uniqueCount="57">
  <si>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</si>
  <si>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</si>
  <si>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</si>
  <si>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</si>
  <si>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</si>
  <si>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</si>
  <si>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</si>
  <si>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</si>
  <si>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</si>
  <si>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</si>
  <si>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</si>
  <si>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</si>
  <si>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</si>
  <si>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</si>
  <si>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</si>
  <si>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</si>
  <si>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</si>
  <si>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</si>
  <si>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</si>
  <si>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</si>
  <si>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</si>
  <si>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</si>
  <si>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</si>
  <si>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</si>
  <si>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</si>
  <si>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</si>
  <si>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</si>
  <si>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</si>
  <si>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</si>
  <si>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</si>
  <si>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</si>
  <si>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</si>
  <si>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</si>
  <si>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</si>
  <si>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</si>
  <si>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</si>
  <si>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</si>
  <si>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</si>
  <si>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</si>
  <si>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</si>
  <si>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</si>
  <si>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</si>
  <si>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</si>
  <si>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</si>
  <si>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</si>
  <si>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</si>
  <si>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</si>
  <si>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</si>
  <si>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ASSURANCES MAGREBIA</t>
  </si>
  <si>
    <t>Business Days</t>
  </si>
  <si>
    <t>Daily Mean</t>
  </si>
  <si>
    <t>Yearly Mean</t>
  </si>
  <si>
    <t>Daily Std Deviation</t>
  </si>
  <si>
    <t>Yearly Std Deviation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</si>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</sst>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4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659"/>
  <sheetViews>
    <sheetView showGridLines="0" topLeftCell="A2633" workbookViewId="0">
      <selection activeCell="J2659" sqref="J2659:K2659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4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4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4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4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4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4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4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4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4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4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4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4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4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4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4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4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4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4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4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4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4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4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4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4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4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4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4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4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4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4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4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4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4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4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4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4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4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4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4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4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4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4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4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4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4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4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4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4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4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4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4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4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4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4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4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4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4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4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4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4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4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4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4" customWidth="1"/>
  </cols>
  <sheetData>
    <row r="1" spans="1:11" ht="18.149999999999999" customHeight="1" x14ac:dyDescent="0.25"/>
    <row r="2" spans="1:11" ht="22.65" customHeight="1" x14ac:dyDescent="0.25">
      <c r="B2" s="16" t="s">
        <v>48</v>
      </c>
      <c r="C2" s="17"/>
      <c r="D2" s="17"/>
      <c r="E2" s="17"/>
      <c r="F2" s="17"/>
      <c r="G2" s="17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</row>
    <row r="5" spans="1:11" ht="13.5" hidden="1" x14ac:dyDescent="0.25">
      <c r="A5" s="11"/>
      <c r="B5" s="10"/>
      <c r="C5" s="2"/>
      <c r="D5" s="2"/>
      <c r="E5" s="2"/>
      <c r="F5" s="2"/>
      <c r="G5" s="2"/>
      <c r="H5" s="11"/>
    </row>
    <row r="6" spans="1:11" ht="13.5" hidden="1" x14ac:dyDescent="0.25">
      <c r="A6" s="11"/>
      <c r="B6" s="10"/>
      <c r="C6" s="2"/>
      <c r="D6" s="2"/>
      <c r="E6" s="2"/>
      <c r="F6" s="2"/>
      <c r="G6" s="2"/>
      <c r="H6" s="15"/>
    </row>
    <row r="7" spans="1:11" ht="13.5" hidden="1" x14ac:dyDescent="0.25">
      <c r="A7" s="11"/>
      <c r="B7" s="10"/>
      <c r="C7" s="2"/>
      <c r="D7" s="2"/>
      <c r="E7" s="2"/>
      <c r="F7" s="2"/>
      <c r="G7" s="2"/>
      <c r="H7" s="15"/>
    </row>
    <row r="8" spans="1:11" ht="13.5" hidden="1" x14ac:dyDescent="0.25">
      <c r="A8" s="11"/>
      <c r="B8" s="10"/>
      <c r="C8" s="2"/>
      <c r="D8" s="2"/>
      <c r="E8" s="2"/>
      <c r="F8" s="2"/>
      <c r="G8" s="2"/>
      <c r="H8" s="15"/>
      <c r="K8" s="9"/>
    </row>
    <row r="9" spans="1:11" ht="13.5" hidden="1" x14ac:dyDescent="0.25">
      <c r="A9" s="11"/>
      <c r="B9" s="10"/>
      <c r="C9" s="2"/>
      <c r="D9" s="2"/>
      <c r="E9" s="2"/>
      <c r="F9" s="2"/>
      <c r="G9" s="2"/>
      <c r="H9" s="15"/>
      <c r="K9" s="9"/>
    </row>
    <row r="10" spans="1:11" ht="13.5" hidden="1" x14ac:dyDescent="0.25">
      <c r="A10" s="11"/>
      <c r="B10" s="10"/>
      <c r="C10" s="2"/>
      <c r="D10" s="2"/>
      <c r="E10" s="2"/>
      <c r="F10" s="2"/>
      <c r="G10" s="2"/>
      <c r="H10" s="15"/>
      <c r="K10" s="9"/>
    </row>
    <row r="11" spans="1:11" ht="13.5" hidden="1" x14ac:dyDescent="0.25">
      <c r="A11" s="11"/>
      <c r="B11" s="10"/>
      <c r="C11" s="2"/>
      <c r="D11" s="2"/>
      <c r="E11" s="2"/>
      <c r="F11" s="2"/>
      <c r="G11" s="2"/>
      <c r="H11" s="15"/>
      <c r="K11" s="9"/>
    </row>
    <row r="12" spans="1:11" ht="13.5" hidden="1" x14ac:dyDescent="0.25">
      <c r="A12" s="11"/>
      <c r="B12" s="10"/>
      <c r="C12" s="2"/>
      <c r="D12" s="2"/>
      <c r="E12" s="2"/>
      <c r="F12" s="2"/>
      <c r="G12" s="2"/>
      <c r="H12" s="15"/>
    </row>
    <row r="13" spans="1:11" ht="13.5" hidden="1" x14ac:dyDescent="0.25">
      <c r="A13" s="11"/>
      <c r="B13" s="10"/>
      <c r="C13" s="2"/>
      <c r="D13" s="2"/>
      <c r="E13" s="2"/>
      <c r="F13" s="2"/>
      <c r="G13" s="2"/>
      <c r="H13" s="15"/>
    </row>
    <row r="14" spans="1:11" ht="13.5" hidden="1" x14ac:dyDescent="0.25">
      <c r="A14" s="11"/>
      <c r="B14" s="10"/>
      <c r="C14" s="2"/>
      <c r="D14" s="2"/>
      <c r="E14" s="2"/>
      <c r="F14" s="2"/>
      <c r="G14" s="2"/>
      <c r="H14" s="15"/>
    </row>
    <row r="15" spans="1:11" ht="13.5" hidden="1" x14ac:dyDescent="0.25">
      <c r="A15" s="11"/>
      <c r="B15" s="10"/>
      <c r="C15" s="2"/>
      <c r="D15" s="2"/>
      <c r="E15" s="2"/>
      <c r="F15" s="2"/>
      <c r="G15" s="2"/>
      <c r="H15" s="15"/>
    </row>
    <row r="16" spans="1:11" ht="13.5" hidden="1" x14ac:dyDescent="0.25">
      <c r="A16" s="11"/>
      <c r="B16" s="10"/>
      <c r="C16" s="2"/>
      <c r="D16" s="2"/>
      <c r="E16" s="2"/>
      <c r="F16" s="2"/>
      <c r="G16" s="2"/>
      <c r="H16" s="15"/>
    </row>
    <row r="17" spans="1:8" ht="13.5" hidden="1" x14ac:dyDescent="0.25">
      <c r="A17" s="11"/>
      <c r="B17" s="10"/>
      <c r="C17" s="2"/>
      <c r="D17" s="2"/>
      <c r="E17" s="2"/>
      <c r="F17" s="2"/>
      <c r="G17" s="2"/>
      <c r="H17" s="15"/>
    </row>
    <row r="18" spans="1:8" ht="13.5" hidden="1" x14ac:dyDescent="0.25">
      <c r="A18" s="11"/>
      <c r="B18" s="10"/>
      <c r="C18" s="2"/>
      <c r="D18" s="2"/>
      <c r="E18" s="2"/>
      <c r="F18" s="2"/>
      <c r="G18" s="2"/>
      <c r="H18" s="15"/>
    </row>
    <row r="19" spans="1:8" ht="13.5" hidden="1" x14ac:dyDescent="0.25">
      <c r="A19" s="11"/>
      <c r="B19" s="10"/>
      <c r="C19" s="2"/>
      <c r="D19" s="2"/>
      <c r="E19" s="2"/>
      <c r="F19" s="2"/>
      <c r="G19" s="2"/>
      <c r="H19" s="15"/>
    </row>
    <row r="20" spans="1:8" ht="13.5" hidden="1" x14ac:dyDescent="0.25">
      <c r="A20" s="11"/>
      <c r="B20" s="10"/>
      <c r="C20" s="2"/>
      <c r="D20" s="2"/>
      <c r="E20" s="2"/>
      <c r="F20" s="2"/>
      <c r="G20" s="2"/>
      <c r="H20" s="15"/>
    </row>
    <row r="21" spans="1:8" ht="13.5" hidden="1" x14ac:dyDescent="0.25">
      <c r="A21" s="11"/>
      <c r="B21" s="10"/>
      <c r="C21" s="2"/>
      <c r="D21" s="2"/>
      <c r="E21" s="2"/>
      <c r="F21" s="2"/>
      <c r="G21" s="2"/>
      <c r="H21" s="15"/>
    </row>
    <row r="22" spans="1:8" ht="13.5" hidden="1" x14ac:dyDescent="0.25">
      <c r="A22" s="11"/>
      <c r="B22" s="10"/>
      <c r="C22" s="2"/>
      <c r="D22" s="2"/>
      <c r="E22" s="2"/>
      <c r="F22" s="2"/>
      <c r="G22" s="2"/>
      <c r="H22" s="15"/>
    </row>
    <row r="23" spans="1:8" ht="13.5" hidden="1" x14ac:dyDescent="0.25">
      <c r="A23" s="11"/>
      <c r="B23" s="10"/>
      <c r="C23" s="2"/>
      <c r="D23" s="2"/>
      <c r="E23" s="2"/>
      <c r="F23" s="2"/>
      <c r="G23" s="2"/>
      <c r="H23" s="15"/>
    </row>
    <row r="24" spans="1:8" ht="13.5" hidden="1" x14ac:dyDescent="0.25">
      <c r="A24" s="11"/>
      <c r="B24" s="10"/>
      <c r="C24" s="2"/>
      <c r="D24" s="2"/>
      <c r="E24" s="2"/>
      <c r="F24" s="2"/>
      <c r="G24" s="2"/>
      <c r="H24" s="15"/>
    </row>
    <row r="25" spans="1:8" ht="13.5" hidden="1" x14ac:dyDescent="0.25">
      <c r="A25" s="11"/>
      <c r="B25" s="10"/>
      <c r="C25" s="2"/>
      <c r="D25" s="2"/>
      <c r="E25" s="2"/>
      <c r="F25" s="2"/>
      <c r="G25" s="2"/>
      <c r="H25" s="15"/>
    </row>
    <row r="26" spans="1:8" ht="13.5" hidden="1" x14ac:dyDescent="0.25">
      <c r="A26" s="11"/>
      <c r="B26" s="10"/>
      <c r="C26" s="2"/>
      <c r="D26" s="2"/>
      <c r="E26" s="2"/>
      <c r="F26" s="2"/>
      <c r="G26" s="2"/>
      <c r="H26" s="15"/>
    </row>
    <row r="27" spans="1:8" ht="13.5" hidden="1" x14ac:dyDescent="0.25">
      <c r="A27" s="11"/>
      <c r="B27" s="10"/>
      <c r="C27" s="2"/>
      <c r="D27" s="2"/>
      <c r="E27" s="2"/>
      <c r="F27" s="2"/>
      <c r="G27" s="2"/>
      <c r="H27" s="15"/>
    </row>
    <row r="28" spans="1:8" ht="13.5" hidden="1" x14ac:dyDescent="0.25">
      <c r="A28" s="11"/>
      <c r="B28" s="10"/>
      <c r="C28" s="2"/>
      <c r="D28" s="2"/>
      <c r="E28" s="2"/>
      <c r="F28" s="2"/>
      <c r="G28" s="2"/>
      <c r="H28" s="15"/>
    </row>
    <row r="29" spans="1:8" ht="13.5" hidden="1" x14ac:dyDescent="0.25">
      <c r="A29" s="11"/>
      <c r="B29" s="10"/>
      <c r="C29" s="2"/>
      <c r="D29" s="2"/>
      <c r="E29" s="2"/>
      <c r="F29" s="2"/>
      <c r="G29" s="2"/>
      <c r="H29" s="15"/>
    </row>
    <row r="30" spans="1:8" ht="13.5" hidden="1" x14ac:dyDescent="0.25">
      <c r="A30" s="11"/>
      <c r="B30" s="10"/>
      <c r="C30" s="2"/>
      <c r="D30" s="2"/>
      <c r="E30" s="2"/>
      <c r="F30" s="2"/>
      <c r="G30" s="2"/>
      <c r="H30" s="15"/>
    </row>
    <row r="31" spans="1:8" ht="13.5" hidden="1" x14ac:dyDescent="0.25">
      <c r="A31" s="11"/>
      <c r="B31" s="10"/>
      <c r="C31" s="2"/>
      <c r="D31" s="2"/>
      <c r="E31" s="2"/>
      <c r="F31" s="2"/>
      <c r="G31" s="2"/>
      <c r="H31" s="15"/>
    </row>
    <row r="32" spans="1:8" ht="13.5" hidden="1" x14ac:dyDescent="0.25">
      <c r="A32" s="11"/>
      <c r="B32" s="10"/>
      <c r="C32" s="2"/>
      <c r="D32" s="2"/>
      <c r="E32" s="2"/>
      <c r="F32" s="2"/>
      <c r="G32" s="2"/>
      <c r="H32" s="15"/>
    </row>
    <row r="33" spans="1:8" ht="13.5" hidden="1" x14ac:dyDescent="0.25">
      <c r="A33" s="11"/>
      <c r="B33" s="10"/>
      <c r="C33" s="2"/>
      <c r="D33" s="2"/>
      <c r="E33" s="2"/>
      <c r="F33" s="2"/>
      <c r="G33" s="2"/>
      <c r="H33" s="15"/>
    </row>
    <row r="34" spans="1:8" ht="13.5" hidden="1" x14ac:dyDescent="0.25">
      <c r="A34" s="11"/>
      <c r="B34" s="10"/>
      <c r="C34" s="2"/>
      <c r="D34" s="2"/>
      <c r="E34" s="2"/>
      <c r="F34" s="2"/>
      <c r="G34" s="2"/>
      <c r="H34" s="15"/>
    </row>
    <row r="35" spans="1:8" ht="13.5" hidden="1" x14ac:dyDescent="0.25">
      <c r="A35" s="11"/>
      <c r="B35" s="10"/>
      <c r="C35" s="2"/>
      <c r="D35" s="2"/>
      <c r="E35" s="2"/>
      <c r="F35" s="2"/>
      <c r="G35" s="2"/>
      <c r="H35" s="15"/>
    </row>
    <row r="36" spans="1:8" ht="13.5" hidden="1" x14ac:dyDescent="0.25">
      <c r="A36" s="11"/>
      <c r="B36" s="10"/>
      <c r="C36" s="2"/>
      <c r="D36" s="2"/>
      <c r="E36" s="2"/>
      <c r="F36" s="2"/>
      <c r="G36" s="2"/>
      <c r="H36" s="15"/>
    </row>
    <row r="37" spans="1:8" ht="13.5" hidden="1" x14ac:dyDescent="0.25">
      <c r="A37" s="11"/>
      <c r="B37" s="10"/>
      <c r="C37" s="2"/>
      <c r="D37" s="2"/>
      <c r="E37" s="2"/>
      <c r="F37" s="2"/>
      <c r="G37" s="2"/>
      <c r="H37" s="15"/>
    </row>
    <row r="38" spans="1:8" ht="13.5" hidden="1" x14ac:dyDescent="0.25">
      <c r="A38" s="11"/>
      <c r="B38" s="10"/>
      <c r="C38" s="2"/>
      <c r="D38" s="2"/>
      <c r="E38" s="2"/>
      <c r="F38" s="2"/>
      <c r="G38" s="2"/>
      <c r="H38" s="15"/>
    </row>
    <row r="39" spans="1:8" ht="13.5" hidden="1" x14ac:dyDescent="0.25">
      <c r="A39" s="11"/>
      <c r="B39" s="10"/>
      <c r="C39" s="2"/>
      <c r="D39" s="2"/>
      <c r="E39" s="2"/>
      <c r="F39" s="2"/>
      <c r="G39" s="2"/>
      <c r="H39" s="15"/>
    </row>
    <row r="40" spans="1:8" ht="13.5" hidden="1" x14ac:dyDescent="0.25">
      <c r="A40" s="11"/>
      <c r="B40" s="10"/>
      <c r="C40" s="2"/>
      <c r="D40" s="2"/>
      <c r="E40" s="2"/>
      <c r="F40" s="2"/>
      <c r="G40" s="2"/>
      <c r="H40" s="15"/>
    </row>
    <row r="41" spans="1:8" ht="13.5" hidden="1" x14ac:dyDescent="0.25">
      <c r="A41" s="11"/>
      <c r="B41" s="10"/>
      <c r="C41" s="2"/>
      <c r="D41" s="2"/>
      <c r="E41" s="2"/>
      <c r="F41" s="2"/>
      <c r="G41" s="2"/>
      <c r="H41" s="15"/>
    </row>
    <row r="42" spans="1:8" ht="13.5" hidden="1" x14ac:dyDescent="0.25">
      <c r="A42" s="11"/>
      <c r="B42" s="10"/>
      <c r="C42" s="2"/>
      <c r="D42" s="2"/>
      <c r="E42" s="2"/>
      <c r="F42" s="2"/>
      <c r="G42" s="2"/>
      <c r="H42" s="15"/>
    </row>
    <row r="43" spans="1:8" ht="13.5" hidden="1" x14ac:dyDescent="0.25">
      <c r="A43" s="11"/>
      <c r="B43" s="10"/>
      <c r="C43" s="2"/>
      <c r="D43" s="2"/>
      <c r="E43" s="2"/>
      <c r="F43" s="2"/>
      <c r="G43" s="2"/>
      <c r="H43" s="15"/>
    </row>
    <row r="44" spans="1:8" ht="13.5" hidden="1" x14ac:dyDescent="0.25">
      <c r="A44" s="11"/>
      <c r="B44" s="10"/>
      <c r="C44" s="2"/>
      <c r="D44" s="2"/>
      <c r="E44" s="2"/>
      <c r="F44" s="2"/>
      <c r="G44" s="2"/>
      <c r="H44" s="15"/>
    </row>
    <row r="45" spans="1:8" ht="13.5" hidden="1" x14ac:dyDescent="0.25">
      <c r="A45" s="11"/>
      <c r="B45" s="10"/>
      <c r="C45" s="2"/>
      <c r="D45" s="2"/>
      <c r="E45" s="2"/>
      <c r="F45" s="2"/>
      <c r="G45" s="2"/>
      <c r="H45" s="15"/>
    </row>
    <row r="46" spans="1:8" ht="13.5" hidden="1" x14ac:dyDescent="0.25">
      <c r="A46" s="11"/>
      <c r="B46" s="10"/>
      <c r="C46" s="2"/>
      <c r="D46" s="2"/>
      <c r="E46" s="2"/>
      <c r="F46" s="2"/>
      <c r="G46" s="2"/>
      <c r="H46" s="15"/>
    </row>
    <row r="47" spans="1:8" ht="13.5" hidden="1" x14ac:dyDescent="0.25">
      <c r="A47" s="11"/>
      <c r="B47" s="10"/>
      <c r="C47" s="2"/>
      <c r="D47" s="2"/>
      <c r="E47" s="2"/>
      <c r="F47" s="2"/>
      <c r="G47" s="2"/>
      <c r="H47" s="15"/>
    </row>
    <row r="48" spans="1:8" ht="13.5" hidden="1" x14ac:dyDescent="0.25">
      <c r="A48" s="11"/>
      <c r="B48" s="10"/>
      <c r="C48" s="2"/>
      <c r="D48" s="2"/>
      <c r="E48" s="2"/>
      <c r="F48" s="2"/>
      <c r="G48" s="2"/>
      <c r="H48" s="15"/>
    </row>
    <row r="49" spans="1:8" ht="13.5" hidden="1" x14ac:dyDescent="0.25">
      <c r="A49" s="11"/>
      <c r="B49" s="10"/>
      <c r="C49" s="2"/>
      <c r="D49" s="2"/>
      <c r="E49" s="2"/>
      <c r="F49" s="2"/>
      <c r="G49" s="2"/>
      <c r="H49" s="15"/>
    </row>
    <row r="50" spans="1:8" ht="13.5" hidden="1" x14ac:dyDescent="0.25">
      <c r="A50" s="11"/>
      <c r="B50" s="10"/>
      <c r="C50" s="2"/>
      <c r="D50" s="2"/>
      <c r="E50" s="2"/>
      <c r="F50" s="2"/>
      <c r="G50" s="2"/>
      <c r="H50" s="15"/>
    </row>
    <row r="51" spans="1:8" ht="13.5" hidden="1" x14ac:dyDescent="0.25">
      <c r="A51" s="11"/>
      <c r="B51" s="10"/>
      <c r="C51" s="2"/>
      <c r="D51" s="2"/>
      <c r="E51" s="2"/>
      <c r="F51" s="2"/>
      <c r="G51" s="2"/>
      <c r="H51" s="15"/>
    </row>
    <row r="52" spans="1:8" ht="13.5" hidden="1" x14ac:dyDescent="0.25">
      <c r="A52" s="11"/>
      <c r="B52" s="10"/>
      <c r="C52" s="2"/>
      <c r="D52" s="2"/>
      <c r="E52" s="2"/>
      <c r="F52" s="2"/>
      <c r="G52" s="2"/>
      <c r="H52" s="15"/>
    </row>
    <row r="53" spans="1:8" ht="13.5" hidden="1" x14ac:dyDescent="0.25">
      <c r="A53" s="11"/>
      <c r="B53" s="10"/>
      <c r="C53" s="2"/>
      <c r="D53" s="2"/>
      <c r="E53" s="2"/>
      <c r="F53" s="2"/>
      <c r="G53" s="2"/>
      <c r="H53" s="15"/>
    </row>
    <row r="54" spans="1:8" ht="13.5" hidden="1" x14ac:dyDescent="0.25">
      <c r="A54" s="11"/>
      <c r="B54" s="10"/>
      <c r="C54" s="2"/>
      <c r="D54" s="2"/>
      <c r="E54" s="2"/>
      <c r="F54" s="2"/>
      <c r="G54" s="2"/>
      <c r="H54" s="15"/>
    </row>
    <row r="55" spans="1:8" ht="13.5" hidden="1" x14ac:dyDescent="0.25">
      <c r="A55" s="11"/>
      <c r="B55" s="10"/>
      <c r="C55" s="2"/>
      <c r="D55" s="2"/>
      <c r="E55" s="2"/>
      <c r="F55" s="2"/>
      <c r="G55" s="2"/>
      <c r="H55" s="15"/>
    </row>
    <row r="56" spans="1:8" ht="13.5" hidden="1" x14ac:dyDescent="0.25">
      <c r="A56" s="11"/>
      <c r="B56" s="10"/>
      <c r="C56" s="2"/>
      <c r="D56" s="2"/>
      <c r="E56" s="2"/>
      <c r="F56" s="2"/>
      <c r="G56" s="2"/>
      <c r="H56" s="15"/>
    </row>
    <row r="57" spans="1:8" ht="13.5" hidden="1" x14ac:dyDescent="0.25">
      <c r="A57" s="11"/>
      <c r="B57" s="10"/>
      <c r="C57" s="2"/>
      <c r="D57" s="2"/>
      <c r="E57" s="2"/>
      <c r="F57" s="2"/>
      <c r="G57" s="2"/>
      <c r="H57" s="15"/>
    </row>
    <row r="58" spans="1:8" ht="13.5" hidden="1" x14ac:dyDescent="0.25">
      <c r="A58" s="11"/>
      <c r="B58" s="10"/>
      <c r="C58" s="2"/>
      <c r="D58" s="2"/>
      <c r="E58" s="2"/>
      <c r="F58" s="2"/>
      <c r="G58" s="2"/>
      <c r="H58" s="15"/>
    </row>
    <row r="59" spans="1:8" ht="13.5" hidden="1" x14ac:dyDescent="0.25">
      <c r="A59" s="11"/>
      <c r="B59" s="10"/>
      <c r="C59" s="2"/>
      <c r="D59" s="2"/>
      <c r="E59" s="2"/>
      <c r="F59" s="2"/>
      <c r="G59" s="2"/>
      <c r="H59" s="15"/>
    </row>
    <row r="60" spans="1:8" ht="13.5" hidden="1" x14ac:dyDescent="0.25">
      <c r="A60" s="11"/>
      <c r="B60" s="10"/>
      <c r="C60" s="2"/>
      <c r="D60" s="2"/>
      <c r="E60" s="2"/>
      <c r="F60" s="2"/>
      <c r="G60" s="2"/>
      <c r="H60" s="15"/>
    </row>
    <row r="61" spans="1:8" ht="13.5" hidden="1" x14ac:dyDescent="0.25">
      <c r="A61" s="11"/>
      <c r="B61" s="10"/>
      <c r="C61" s="2"/>
      <c r="D61" s="2"/>
      <c r="E61" s="2"/>
      <c r="F61" s="2"/>
      <c r="G61" s="2"/>
      <c r="H61" s="15"/>
    </row>
    <row r="62" spans="1:8" ht="13.5" hidden="1" x14ac:dyDescent="0.25">
      <c r="A62" s="11"/>
      <c r="B62" s="10"/>
      <c r="C62" s="2"/>
      <c r="D62" s="2"/>
      <c r="E62" s="2"/>
      <c r="F62" s="2"/>
      <c r="G62" s="2"/>
      <c r="H62" s="15"/>
    </row>
    <row r="63" spans="1:8" ht="13.5" hidden="1" x14ac:dyDescent="0.25">
      <c r="A63" s="11"/>
      <c r="B63" s="10"/>
      <c r="C63" s="2"/>
      <c r="D63" s="2"/>
      <c r="E63" s="2"/>
      <c r="F63" s="2"/>
      <c r="G63" s="2"/>
      <c r="H63" s="15"/>
    </row>
    <row r="64" spans="1:8" ht="13.5" hidden="1" x14ac:dyDescent="0.25">
      <c r="A64" s="11"/>
      <c r="B64" s="10"/>
      <c r="C64" s="2"/>
      <c r="D64" s="2"/>
      <c r="E64" s="2"/>
      <c r="F64" s="2"/>
      <c r="G64" s="2"/>
      <c r="H64" s="15"/>
    </row>
    <row r="65" spans="1:8" ht="13.5" hidden="1" x14ac:dyDescent="0.25">
      <c r="A65" s="11"/>
      <c r="B65" s="10"/>
      <c r="C65" s="2"/>
      <c r="D65" s="2"/>
      <c r="E65" s="2"/>
      <c r="F65" s="2"/>
      <c r="G65" s="2"/>
      <c r="H65" s="15"/>
    </row>
    <row r="66" spans="1:8" ht="13.5" hidden="1" x14ac:dyDescent="0.25">
      <c r="A66" s="11"/>
      <c r="B66" s="10"/>
      <c r="C66" s="2"/>
      <c r="D66" s="2"/>
      <c r="E66" s="2"/>
      <c r="F66" s="2"/>
      <c r="G66" s="2"/>
      <c r="H66" s="15"/>
    </row>
    <row r="67" spans="1:8" ht="13.5" hidden="1" x14ac:dyDescent="0.25">
      <c r="A67" s="11"/>
      <c r="B67" s="10"/>
      <c r="C67" s="2"/>
      <c r="D67" s="2"/>
      <c r="E67" s="2"/>
      <c r="F67" s="2"/>
      <c r="G67" s="2"/>
      <c r="H67" s="15"/>
    </row>
    <row r="68" spans="1:8" ht="13.5" hidden="1" x14ac:dyDescent="0.25">
      <c r="A68" s="11"/>
      <c r="B68" s="10"/>
      <c r="C68" s="2"/>
      <c r="D68" s="2"/>
      <c r="E68" s="2"/>
      <c r="F68" s="2"/>
      <c r="G68" s="2"/>
      <c r="H68" s="15"/>
    </row>
    <row r="69" spans="1:8" ht="13.5" hidden="1" x14ac:dyDescent="0.25">
      <c r="A69" s="11"/>
      <c r="B69" s="10"/>
      <c r="C69" s="2"/>
      <c r="D69" s="2"/>
      <c r="E69" s="2"/>
      <c r="F69" s="2"/>
      <c r="G69" s="2"/>
      <c r="H69" s="15"/>
    </row>
    <row r="70" spans="1:8" ht="13.5" hidden="1" x14ac:dyDescent="0.25">
      <c r="A70" s="11"/>
      <c r="B70" s="10"/>
      <c r="C70" s="2"/>
      <c r="D70" s="2"/>
      <c r="E70" s="2"/>
      <c r="F70" s="2"/>
      <c r="G70" s="2"/>
      <c r="H70" s="15"/>
    </row>
    <row r="71" spans="1:8" ht="13.5" hidden="1" x14ac:dyDescent="0.25">
      <c r="A71" s="11"/>
      <c r="B71" s="10"/>
      <c r="C71" s="2"/>
      <c r="D71" s="2"/>
      <c r="E71" s="2"/>
      <c r="F71" s="2"/>
      <c r="G71" s="2"/>
      <c r="H71" s="15"/>
    </row>
    <row r="72" spans="1:8" ht="13.5" hidden="1" x14ac:dyDescent="0.25">
      <c r="A72" s="11"/>
      <c r="B72" s="10"/>
      <c r="C72" s="2"/>
      <c r="D72" s="2"/>
      <c r="E72" s="2"/>
      <c r="F72" s="2"/>
      <c r="G72" s="2"/>
      <c r="H72" s="15"/>
    </row>
    <row r="73" spans="1:8" ht="13.5" hidden="1" x14ac:dyDescent="0.25">
      <c r="A73" s="11"/>
      <c r="B73" s="10"/>
      <c r="C73" s="2"/>
      <c r="D73" s="2"/>
      <c r="E73" s="2"/>
      <c r="F73" s="2"/>
      <c r="G73" s="2"/>
      <c r="H73" s="15"/>
    </row>
    <row r="74" spans="1:8" ht="13.5" hidden="1" x14ac:dyDescent="0.25">
      <c r="A74" s="11"/>
      <c r="B74" s="10"/>
      <c r="C74" s="2"/>
      <c r="D74" s="2"/>
      <c r="E74" s="2"/>
      <c r="F74" s="2"/>
      <c r="G74" s="2"/>
      <c r="H74" s="15"/>
    </row>
    <row r="75" spans="1:8" ht="13.5" hidden="1" x14ac:dyDescent="0.25">
      <c r="A75" s="11"/>
      <c r="B75" s="10"/>
      <c r="C75" s="2"/>
      <c r="D75" s="2"/>
      <c r="E75" s="2"/>
      <c r="F75" s="2"/>
      <c r="G75" s="2"/>
      <c r="H75" s="15"/>
    </row>
    <row r="76" spans="1:8" ht="13.5" hidden="1" x14ac:dyDescent="0.25">
      <c r="A76" s="11"/>
      <c r="B76" s="10"/>
      <c r="C76" s="2"/>
      <c r="D76" s="2"/>
      <c r="E76" s="2"/>
      <c r="F76" s="2"/>
      <c r="G76" s="2"/>
      <c r="H76" s="15"/>
    </row>
    <row r="77" spans="1:8" ht="13.5" hidden="1" x14ac:dyDescent="0.25">
      <c r="A77" s="11"/>
      <c r="B77" s="10"/>
      <c r="C77" s="2"/>
      <c r="D77" s="2"/>
      <c r="E77" s="2"/>
      <c r="F77" s="2"/>
      <c r="G77" s="2"/>
      <c r="H77" s="15"/>
    </row>
    <row r="78" spans="1:8" ht="13.5" hidden="1" x14ac:dyDescent="0.25">
      <c r="A78" s="11"/>
      <c r="B78" s="10"/>
      <c r="C78" s="2"/>
      <c r="D78" s="2"/>
      <c r="E78" s="2"/>
      <c r="F78" s="2"/>
      <c r="G78" s="2"/>
      <c r="H78" s="15"/>
    </row>
    <row r="79" spans="1:8" ht="13.5" hidden="1" x14ac:dyDescent="0.25">
      <c r="A79" s="11"/>
      <c r="B79" s="10"/>
      <c r="C79" s="2"/>
      <c r="D79" s="2"/>
      <c r="E79" s="2"/>
      <c r="F79" s="2"/>
      <c r="G79" s="2"/>
      <c r="H79" s="15"/>
    </row>
    <row r="80" spans="1:8" ht="13.5" hidden="1" x14ac:dyDescent="0.25">
      <c r="A80" s="11"/>
      <c r="B80" s="10"/>
      <c r="C80" s="2"/>
      <c r="D80" s="2"/>
      <c r="E80" s="2"/>
      <c r="F80" s="2"/>
      <c r="G80" s="2"/>
      <c r="H80" s="15"/>
    </row>
    <row r="81" spans="1:8" ht="13.5" hidden="1" x14ac:dyDescent="0.25">
      <c r="A81" s="11"/>
      <c r="B81" s="10"/>
      <c r="C81" s="2"/>
      <c r="D81" s="2"/>
      <c r="E81" s="2"/>
      <c r="F81" s="2"/>
      <c r="G81" s="2"/>
      <c r="H81" s="15"/>
    </row>
    <row r="82" spans="1:8" ht="13.5" hidden="1" x14ac:dyDescent="0.25">
      <c r="A82" s="11"/>
      <c r="B82" s="10"/>
      <c r="C82" s="2"/>
      <c r="D82" s="2"/>
      <c r="E82" s="2"/>
      <c r="F82" s="2"/>
      <c r="G82" s="2"/>
      <c r="H82" s="15"/>
    </row>
    <row r="83" spans="1:8" ht="13.5" hidden="1" x14ac:dyDescent="0.25">
      <c r="A83" s="11"/>
      <c r="B83" s="10"/>
      <c r="C83" s="2"/>
      <c r="D83" s="2"/>
      <c r="E83" s="2"/>
      <c r="F83" s="2"/>
      <c r="G83" s="2"/>
      <c r="H83" s="15"/>
    </row>
    <row r="84" spans="1:8" ht="13.5" hidden="1" x14ac:dyDescent="0.25">
      <c r="A84" s="11"/>
      <c r="B84" s="10"/>
      <c r="C84" s="2"/>
      <c r="D84" s="2"/>
      <c r="E84" s="2"/>
      <c r="F84" s="2"/>
      <c r="G84" s="2"/>
      <c r="H84" s="15"/>
    </row>
    <row r="85" spans="1:8" ht="13.5" hidden="1" x14ac:dyDescent="0.25">
      <c r="A85" s="11"/>
      <c r="B85" s="10"/>
      <c r="C85" s="2"/>
      <c r="D85" s="2"/>
      <c r="E85" s="2"/>
      <c r="F85" s="2"/>
      <c r="G85" s="2"/>
      <c r="H85" s="15"/>
    </row>
    <row r="86" spans="1:8" ht="13.5" hidden="1" x14ac:dyDescent="0.25">
      <c r="A86" s="11"/>
      <c r="B86" s="10"/>
      <c r="C86" s="2"/>
      <c r="D86" s="2"/>
      <c r="E86" s="2"/>
      <c r="F86" s="2"/>
      <c r="G86" s="2"/>
      <c r="H86" s="15"/>
    </row>
    <row r="87" spans="1:8" ht="13.5" hidden="1" x14ac:dyDescent="0.25">
      <c r="A87" s="11"/>
      <c r="B87" s="10"/>
      <c r="C87" s="2"/>
      <c r="D87" s="2"/>
      <c r="E87" s="2"/>
      <c r="F87" s="2"/>
      <c r="G87" s="2"/>
      <c r="H87" s="15"/>
    </row>
    <row r="88" spans="1:8" ht="13.5" hidden="1" x14ac:dyDescent="0.25">
      <c r="A88" s="11"/>
      <c r="B88" s="10"/>
      <c r="C88" s="2"/>
      <c r="D88" s="2"/>
      <c r="E88" s="2"/>
      <c r="F88" s="2"/>
      <c r="G88" s="2"/>
      <c r="H88" s="15"/>
    </row>
    <row r="89" spans="1:8" ht="13.5" hidden="1" x14ac:dyDescent="0.25">
      <c r="A89" s="11"/>
      <c r="B89" s="10"/>
      <c r="C89" s="2"/>
      <c r="D89" s="2"/>
      <c r="E89" s="2"/>
      <c r="F89" s="2"/>
      <c r="G89" s="2"/>
      <c r="H89" s="15"/>
    </row>
    <row r="90" spans="1:8" ht="13.5" hidden="1" x14ac:dyDescent="0.25">
      <c r="A90" s="11"/>
      <c r="B90" s="10"/>
      <c r="C90" s="2"/>
      <c r="D90" s="2"/>
      <c r="E90" s="2"/>
      <c r="F90" s="2"/>
      <c r="G90" s="2"/>
      <c r="H90" s="15"/>
    </row>
    <row r="91" spans="1:8" ht="13.5" hidden="1" x14ac:dyDescent="0.25">
      <c r="A91" s="11"/>
      <c r="B91" s="10"/>
      <c r="C91" s="2"/>
      <c r="D91" s="2"/>
      <c r="E91" s="2"/>
      <c r="F91" s="2"/>
      <c r="G91" s="2"/>
      <c r="H91" s="15"/>
    </row>
    <row r="92" spans="1:8" ht="13.5" hidden="1" x14ac:dyDescent="0.25">
      <c r="A92" s="11"/>
      <c r="B92" s="10"/>
      <c r="C92" s="2"/>
      <c r="D92" s="2"/>
      <c r="E92" s="2"/>
      <c r="F92" s="2"/>
      <c r="G92" s="2"/>
      <c r="H92" s="15"/>
    </row>
    <row r="93" spans="1:8" ht="13.5" hidden="1" x14ac:dyDescent="0.25">
      <c r="A93" s="11"/>
      <c r="B93" s="10"/>
      <c r="C93" s="2"/>
      <c r="D93" s="2"/>
      <c r="E93" s="2"/>
      <c r="F93" s="2"/>
      <c r="G93" s="2"/>
      <c r="H93" s="15"/>
    </row>
    <row r="94" spans="1:8" ht="13.5" hidden="1" x14ac:dyDescent="0.25">
      <c r="A94" s="11"/>
      <c r="B94" s="10"/>
      <c r="C94" s="2"/>
      <c r="D94" s="2"/>
      <c r="E94" s="2"/>
      <c r="F94" s="2"/>
      <c r="G94" s="2"/>
      <c r="H94" s="15"/>
    </row>
    <row r="95" spans="1:8" ht="13.5" hidden="1" x14ac:dyDescent="0.25">
      <c r="A95" s="11"/>
      <c r="B95" s="10"/>
      <c r="C95" s="2"/>
      <c r="D95" s="2"/>
      <c r="E95" s="2"/>
      <c r="F95" s="2"/>
      <c r="G95" s="2"/>
      <c r="H95" s="15"/>
    </row>
    <row r="96" spans="1:8" ht="13.5" hidden="1" x14ac:dyDescent="0.25">
      <c r="A96" s="11"/>
      <c r="B96" s="10"/>
      <c r="C96" s="2"/>
      <c r="D96" s="2"/>
      <c r="E96" s="2"/>
      <c r="F96" s="2"/>
      <c r="G96" s="2"/>
      <c r="H96" s="15"/>
    </row>
    <row r="97" spans="1:8" ht="13.5" hidden="1" x14ac:dyDescent="0.25">
      <c r="A97" s="11"/>
      <c r="B97" s="10"/>
      <c r="C97" s="2"/>
      <c r="D97" s="2"/>
      <c r="E97" s="2"/>
      <c r="F97" s="2"/>
      <c r="G97" s="2"/>
      <c r="H97" s="15"/>
    </row>
    <row r="98" spans="1:8" ht="13.5" hidden="1" x14ac:dyDescent="0.25">
      <c r="A98" s="11"/>
      <c r="B98" s="10"/>
      <c r="C98" s="2"/>
      <c r="D98" s="2"/>
      <c r="E98" s="2"/>
      <c r="F98" s="2"/>
      <c r="G98" s="2"/>
      <c r="H98" s="15"/>
    </row>
    <row r="99" spans="1:8" ht="13.5" hidden="1" x14ac:dyDescent="0.25">
      <c r="A99" s="11"/>
      <c r="B99" s="10"/>
      <c r="C99" s="2"/>
      <c r="D99" s="2"/>
      <c r="E99" s="2"/>
      <c r="F99" s="2"/>
      <c r="G99" s="2"/>
      <c r="H99" s="15"/>
    </row>
    <row r="100" spans="1:8" ht="13.5" hidden="1" x14ac:dyDescent="0.25">
      <c r="A100" s="11"/>
      <c r="B100" s="10"/>
      <c r="C100" s="2"/>
      <c r="D100" s="2"/>
      <c r="E100" s="2"/>
      <c r="F100" s="2"/>
      <c r="G100" s="2"/>
      <c r="H100" s="15"/>
    </row>
    <row r="101" spans="1:8" ht="13.5" hidden="1" x14ac:dyDescent="0.25">
      <c r="A101" s="11"/>
      <c r="B101" s="10"/>
      <c r="C101" s="2"/>
      <c r="D101" s="2"/>
      <c r="E101" s="2"/>
      <c r="F101" s="2"/>
      <c r="G101" s="2"/>
      <c r="H101" s="15"/>
    </row>
    <row r="102" spans="1:8" ht="13.5" hidden="1" x14ac:dyDescent="0.25">
      <c r="A102" s="11"/>
      <c r="B102" s="10"/>
      <c r="C102" s="2"/>
      <c r="D102" s="2"/>
      <c r="E102" s="2"/>
      <c r="F102" s="2"/>
      <c r="G102" s="2"/>
      <c r="H102" s="15"/>
    </row>
    <row r="103" spans="1:8" ht="13.5" hidden="1" x14ac:dyDescent="0.25">
      <c r="A103" s="11"/>
      <c r="B103" s="10"/>
      <c r="C103" s="2"/>
      <c r="D103" s="2"/>
      <c r="E103" s="2"/>
      <c r="F103" s="2"/>
      <c r="G103" s="2"/>
      <c r="H103" s="15"/>
    </row>
    <row r="104" spans="1:8" ht="13.5" hidden="1" x14ac:dyDescent="0.25">
      <c r="A104" s="11"/>
      <c r="B104" s="10"/>
      <c r="C104" s="2"/>
      <c r="D104" s="2"/>
      <c r="E104" s="2"/>
      <c r="F104" s="2"/>
      <c r="G104" s="2"/>
      <c r="H104" s="15"/>
    </row>
    <row r="105" spans="1:8" ht="13.5" hidden="1" x14ac:dyDescent="0.25">
      <c r="A105" s="11"/>
      <c r="B105" s="10"/>
      <c r="C105" s="2"/>
      <c r="D105" s="2"/>
      <c r="E105" s="2"/>
      <c r="F105" s="2"/>
      <c r="G105" s="2"/>
      <c r="H105" s="15"/>
    </row>
    <row r="106" spans="1:8" ht="13.5" hidden="1" x14ac:dyDescent="0.25">
      <c r="A106" s="11"/>
      <c r="B106" s="10"/>
      <c r="C106" s="2"/>
      <c r="D106" s="2"/>
      <c r="E106" s="2"/>
      <c r="F106" s="2"/>
      <c r="G106" s="2"/>
      <c r="H106" s="15"/>
    </row>
    <row r="107" spans="1:8" ht="13.5" hidden="1" x14ac:dyDescent="0.25">
      <c r="A107" s="11"/>
      <c r="B107" s="10"/>
      <c r="C107" s="2"/>
      <c r="D107" s="2"/>
      <c r="E107" s="2"/>
      <c r="F107" s="2"/>
      <c r="G107" s="2"/>
      <c r="H107" s="15"/>
    </row>
    <row r="108" spans="1:8" ht="13.5" hidden="1" x14ac:dyDescent="0.25">
      <c r="A108" s="11"/>
      <c r="B108" s="10"/>
      <c r="C108" s="2"/>
      <c r="D108" s="2"/>
      <c r="E108" s="2"/>
      <c r="F108" s="2"/>
      <c r="G108" s="2"/>
      <c r="H108" s="15"/>
    </row>
    <row r="109" spans="1:8" ht="13.5" hidden="1" x14ac:dyDescent="0.25">
      <c r="A109" s="11"/>
      <c r="B109" s="10"/>
      <c r="C109" s="2"/>
      <c r="D109" s="2"/>
      <c r="E109" s="2"/>
      <c r="F109" s="2"/>
      <c r="G109" s="2"/>
      <c r="H109" s="15"/>
    </row>
    <row r="110" spans="1:8" ht="13.5" hidden="1" x14ac:dyDescent="0.25">
      <c r="A110" s="11"/>
      <c r="B110" s="10"/>
      <c r="C110" s="2"/>
      <c r="D110" s="2"/>
      <c r="E110" s="2"/>
      <c r="F110" s="2"/>
      <c r="G110" s="2"/>
      <c r="H110" s="15"/>
    </row>
    <row r="111" spans="1:8" ht="13.5" hidden="1" x14ac:dyDescent="0.25">
      <c r="A111" s="11"/>
      <c r="B111" s="10"/>
      <c r="C111" s="2"/>
      <c r="D111" s="2"/>
      <c r="E111" s="2"/>
      <c r="F111" s="2"/>
      <c r="G111" s="2"/>
      <c r="H111" s="15"/>
    </row>
    <row r="112" spans="1:8" ht="13.5" hidden="1" x14ac:dyDescent="0.25">
      <c r="A112" s="11"/>
      <c r="B112" s="10"/>
      <c r="C112" s="2"/>
      <c r="D112" s="2"/>
      <c r="E112" s="2"/>
      <c r="F112" s="2"/>
      <c r="G112" s="2"/>
      <c r="H112" s="15"/>
    </row>
    <row r="113" spans="1:8" ht="13.5" hidden="1" x14ac:dyDescent="0.25">
      <c r="A113" s="11"/>
      <c r="B113" s="10"/>
      <c r="C113" s="2"/>
      <c r="D113" s="2"/>
      <c r="E113" s="2"/>
      <c r="F113" s="2"/>
      <c r="G113" s="2"/>
      <c r="H113" s="15"/>
    </row>
    <row r="114" spans="1:8" ht="13.5" hidden="1" x14ac:dyDescent="0.25">
      <c r="A114" s="11"/>
      <c r="B114" s="10"/>
      <c r="C114" s="2"/>
      <c r="D114" s="2"/>
      <c r="E114" s="2"/>
      <c r="F114" s="2"/>
      <c r="G114" s="2"/>
      <c r="H114" s="15"/>
    </row>
    <row r="115" spans="1:8" ht="13.5" hidden="1" x14ac:dyDescent="0.25">
      <c r="A115" s="11"/>
      <c r="B115" s="10"/>
      <c r="C115" s="2"/>
      <c r="D115" s="2"/>
      <c r="E115" s="2"/>
      <c r="F115" s="2"/>
      <c r="G115" s="2"/>
      <c r="H115" s="15"/>
    </row>
    <row r="116" spans="1:8" ht="13.5" hidden="1" x14ac:dyDescent="0.25">
      <c r="A116" s="11"/>
      <c r="B116" s="10"/>
      <c r="C116" s="2"/>
      <c r="D116" s="2"/>
      <c r="E116" s="2"/>
      <c r="F116" s="2"/>
      <c r="G116" s="2"/>
      <c r="H116" s="15"/>
    </row>
    <row r="117" spans="1:8" ht="13.5" hidden="1" x14ac:dyDescent="0.25">
      <c r="A117" s="11"/>
      <c r="B117" s="10"/>
      <c r="C117" s="2"/>
      <c r="D117" s="2"/>
      <c r="E117" s="2"/>
      <c r="F117" s="2"/>
      <c r="G117" s="2"/>
      <c r="H117" s="15"/>
    </row>
    <row r="118" spans="1:8" ht="13.5" hidden="1" x14ac:dyDescent="0.25">
      <c r="A118" s="11"/>
      <c r="B118" s="10"/>
      <c r="C118" s="2"/>
      <c r="D118" s="2"/>
      <c r="E118" s="2"/>
      <c r="F118" s="2"/>
      <c r="G118" s="2"/>
      <c r="H118" s="15"/>
    </row>
    <row r="119" spans="1:8" ht="13.5" hidden="1" x14ac:dyDescent="0.25">
      <c r="A119" s="11"/>
      <c r="B119" s="10"/>
      <c r="C119" s="2"/>
      <c r="D119" s="2"/>
      <c r="E119" s="2"/>
      <c r="F119" s="2"/>
      <c r="G119" s="2"/>
      <c r="H119" s="15"/>
    </row>
    <row r="120" spans="1:8" ht="13.5" hidden="1" x14ac:dyDescent="0.25">
      <c r="A120" s="11"/>
      <c r="B120" s="10"/>
      <c r="C120" s="2"/>
      <c r="D120" s="2"/>
      <c r="E120" s="2"/>
      <c r="F120" s="2"/>
      <c r="G120" s="2"/>
      <c r="H120" s="15"/>
    </row>
    <row r="121" spans="1:8" ht="13.5" hidden="1" x14ac:dyDescent="0.25">
      <c r="A121" s="11"/>
      <c r="B121" s="10"/>
      <c r="C121" s="2"/>
      <c r="D121" s="2"/>
      <c r="E121" s="2"/>
      <c r="F121" s="2"/>
      <c r="G121" s="2"/>
      <c r="H121" s="15"/>
    </row>
    <row r="122" spans="1:8" ht="13.5" hidden="1" x14ac:dyDescent="0.25">
      <c r="A122" s="11"/>
      <c r="B122" s="10"/>
      <c r="C122" s="2"/>
      <c r="D122" s="2"/>
      <c r="E122" s="2"/>
      <c r="F122" s="2"/>
      <c r="G122" s="2"/>
      <c r="H122" s="15"/>
    </row>
    <row r="123" spans="1:8" ht="13.5" hidden="1" x14ac:dyDescent="0.25">
      <c r="A123" s="11"/>
      <c r="B123" s="10"/>
      <c r="C123" s="2"/>
      <c r="D123" s="2"/>
      <c r="E123" s="2"/>
      <c r="F123" s="2"/>
      <c r="G123" s="2"/>
      <c r="H123" s="15"/>
    </row>
    <row r="124" spans="1:8" ht="13.5" hidden="1" x14ac:dyDescent="0.25">
      <c r="A124" s="11"/>
      <c r="B124" s="10"/>
      <c r="C124" s="2"/>
      <c r="D124" s="2"/>
      <c r="E124" s="2"/>
      <c r="F124" s="2"/>
      <c r="G124" s="2"/>
      <c r="H124" s="15"/>
    </row>
    <row r="125" spans="1:8" ht="13.5" hidden="1" x14ac:dyDescent="0.25">
      <c r="A125" s="11"/>
      <c r="B125" s="10"/>
      <c r="C125" s="2"/>
      <c r="D125" s="2"/>
      <c r="E125" s="2"/>
      <c r="F125" s="2"/>
      <c r="G125" s="2"/>
      <c r="H125" s="15"/>
    </row>
    <row r="126" spans="1:8" ht="13.5" hidden="1" x14ac:dyDescent="0.25">
      <c r="A126" s="11"/>
      <c r="B126" s="10"/>
      <c r="C126" s="2"/>
      <c r="D126" s="2"/>
      <c r="E126" s="2"/>
      <c r="F126" s="2"/>
      <c r="G126" s="2"/>
      <c r="H126" s="15"/>
    </row>
    <row r="127" spans="1:8" ht="13.5" hidden="1" x14ac:dyDescent="0.25">
      <c r="A127" s="11"/>
      <c r="B127" s="10"/>
      <c r="C127" s="2"/>
      <c r="D127" s="2"/>
      <c r="E127" s="2"/>
      <c r="F127" s="2"/>
      <c r="G127" s="2"/>
      <c r="H127" s="15"/>
    </row>
    <row r="128" spans="1:8" ht="13.5" hidden="1" x14ac:dyDescent="0.25">
      <c r="A128" s="11"/>
      <c r="B128" s="10"/>
      <c r="C128" s="2"/>
      <c r="D128" s="2"/>
      <c r="E128" s="2"/>
      <c r="F128" s="2"/>
      <c r="G128" s="2"/>
      <c r="H128" s="15"/>
    </row>
    <row r="129" spans="1:8" ht="13.5" hidden="1" x14ac:dyDescent="0.25">
      <c r="A129" s="11"/>
      <c r="B129" s="10"/>
      <c r="C129" s="2"/>
      <c r="D129" s="2"/>
      <c r="E129" s="2"/>
      <c r="F129" s="2"/>
      <c r="G129" s="2"/>
      <c r="H129" s="15"/>
    </row>
    <row r="130" spans="1:8" ht="13.5" hidden="1" x14ac:dyDescent="0.25">
      <c r="A130" s="11"/>
      <c r="B130" s="10"/>
      <c r="C130" s="2"/>
      <c r="D130" s="2"/>
      <c r="E130" s="2"/>
      <c r="F130" s="2"/>
      <c r="G130" s="2"/>
      <c r="H130" s="15"/>
    </row>
    <row r="131" spans="1:8" ht="13.5" hidden="1" x14ac:dyDescent="0.25">
      <c r="A131" s="11"/>
      <c r="B131" s="10"/>
      <c r="C131" s="2"/>
      <c r="D131" s="2"/>
      <c r="E131" s="2"/>
      <c r="F131" s="2"/>
      <c r="G131" s="2"/>
      <c r="H131" s="15"/>
    </row>
    <row r="132" spans="1:8" ht="13.5" hidden="1" x14ac:dyDescent="0.25">
      <c r="A132" s="11"/>
      <c r="B132" s="10"/>
      <c r="C132" s="2"/>
      <c r="D132" s="2"/>
      <c r="E132" s="2"/>
      <c r="F132" s="2"/>
      <c r="G132" s="2"/>
      <c r="H132" s="15"/>
    </row>
    <row r="133" spans="1:8" ht="13.5" hidden="1" x14ac:dyDescent="0.25">
      <c r="A133" s="11"/>
      <c r="B133" s="10"/>
      <c r="C133" s="2"/>
      <c r="D133" s="2"/>
      <c r="E133" s="2"/>
      <c r="F133" s="2"/>
      <c r="G133" s="2"/>
      <c r="H133" s="15"/>
    </row>
    <row r="134" spans="1:8" ht="13.5" hidden="1" x14ac:dyDescent="0.25">
      <c r="A134" s="11"/>
      <c r="B134" s="10"/>
      <c r="C134" s="2"/>
      <c r="D134" s="2"/>
      <c r="E134" s="2"/>
      <c r="F134" s="2"/>
      <c r="G134" s="2"/>
      <c r="H134" s="15"/>
    </row>
    <row r="135" spans="1:8" ht="13.5" hidden="1" x14ac:dyDescent="0.25">
      <c r="A135" s="11"/>
      <c r="B135" s="10"/>
      <c r="C135" s="2"/>
      <c r="D135" s="2"/>
      <c r="E135" s="2"/>
      <c r="F135" s="2"/>
      <c r="G135" s="2"/>
      <c r="H135" s="15"/>
    </row>
    <row r="136" spans="1:8" ht="13.5" hidden="1" x14ac:dyDescent="0.25">
      <c r="A136" s="11"/>
      <c r="B136" s="10"/>
      <c r="C136" s="2"/>
      <c r="D136" s="2"/>
      <c r="E136" s="2"/>
      <c r="F136" s="2"/>
      <c r="G136" s="2"/>
      <c r="H136" s="15"/>
    </row>
    <row r="137" spans="1:8" ht="13.5" hidden="1" x14ac:dyDescent="0.25">
      <c r="A137" s="11"/>
      <c r="B137" s="10"/>
      <c r="C137" s="2"/>
      <c r="D137" s="2"/>
      <c r="E137" s="2"/>
      <c r="F137" s="2"/>
      <c r="G137" s="2"/>
      <c r="H137" s="15"/>
    </row>
    <row r="138" spans="1:8" ht="13.5" hidden="1" x14ac:dyDescent="0.25">
      <c r="A138" s="11"/>
      <c r="B138" s="10"/>
      <c r="C138" s="2"/>
      <c r="D138" s="2"/>
      <c r="E138" s="2"/>
      <c r="F138" s="2"/>
      <c r="G138" s="2"/>
      <c r="H138" s="15"/>
    </row>
    <row r="139" spans="1:8" ht="13.5" hidden="1" x14ac:dyDescent="0.25">
      <c r="A139" s="11"/>
      <c r="B139" s="10"/>
      <c r="C139" s="2"/>
      <c r="D139" s="2"/>
      <c r="E139" s="2"/>
      <c r="F139" s="2"/>
      <c r="G139" s="2"/>
      <c r="H139" s="15"/>
    </row>
    <row r="140" spans="1:8" ht="13.5" hidden="1" x14ac:dyDescent="0.25">
      <c r="A140" s="11"/>
      <c r="B140" s="10"/>
      <c r="C140" s="2"/>
      <c r="D140" s="2"/>
      <c r="E140" s="2"/>
      <c r="F140" s="2"/>
      <c r="G140" s="2"/>
      <c r="H140" s="15"/>
    </row>
    <row r="141" spans="1:8" ht="13.5" hidden="1" x14ac:dyDescent="0.25">
      <c r="A141" s="11"/>
      <c r="B141" s="10"/>
      <c r="C141" s="2"/>
      <c r="D141" s="2"/>
      <c r="E141" s="2"/>
      <c r="F141" s="2"/>
      <c r="G141" s="2"/>
      <c r="H141" s="15"/>
    </row>
    <row r="142" spans="1:8" ht="13.5" hidden="1" x14ac:dyDescent="0.25">
      <c r="A142" s="11"/>
      <c r="B142" s="10"/>
      <c r="C142" s="2"/>
      <c r="D142" s="2"/>
      <c r="E142" s="2"/>
      <c r="F142" s="2"/>
      <c r="G142" s="2"/>
      <c r="H142" s="15"/>
    </row>
    <row r="143" spans="1:8" ht="13.5" hidden="1" x14ac:dyDescent="0.25">
      <c r="A143" s="11"/>
      <c r="B143" s="10"/>
      <c r="C143" s="2"/>
      <c r="D143" s="2"/>
      <c r="E143" s="2"/>
      <c r="F143" s="2"/>
      <c r="G143" s="2"/>
      <c r="H143" s="15"/>
    </row>
    <row r="144" spans="1:8" ht="13.5" hidden="1" x14ac:dyDescent="0.25">
      <c r="A144" s="11"/>
      <c r="B144" s="10"/>
      <c r="C144" s="2"/>
      <c r="D144" s="2"/>
      <c r="E144" s="2"/>
      <c r="F144" s="2"/>
      <c r="G144" s="2"/>
      <c r="H144" s="15"/>
    </row>
    <row r="145" spans="1:8" ht="13.5" hidden="1" x14ac:dyDescent="0.25">
      <c r="A145" s="11"/>
      <c r="B145" s="10"/>
      <c r="C145" s="2"/>
      <c r="D145" s="2"/>
      <c r="E145" s="2"/>
      <c r="F145" s="2"/>
      <c r="G145" s="2"/>
      <c r="H145" s="15"/>
    </row>
    <row r="146" spans="1:8" ht="13.5" hidden="1" x14ac:dyDescent="0.25">
      <c r="A146" s="11"/>
      <c r="B146" s="10"/>
      <c r="C146" s="2"/>
      <c r="D146" s="2"/>
      <c r="E146" s="2"/>
      <c r="F146" s="2"/>
      <c r="G146" s="2"/>
      <c r="H146" s="15"/>
    </row>
    <row r="147" spans="1:8" ht="13.5" hidden="1" x14ac:dyDescent="0.25">
      <c r="A147" s="11"/>
      <c r="B147" s="10"/>
      <c r="C147" s="2"/>
      <c r="D147" s="2"/>
      <c r="E147" s="2"/>
      <c r="F147" s="2"/>
      <c r="G147" s="2"/>
      <c r="H147" s="15"/>
    </row>
    <row r="148" spans="1:8" ht="13.5" hidden="1" x14ac:dyDescent="0.25">
      <c r="A148" s="11"/>
      <c r="B148" s="10"/>
      <c r="C148" s="2"/>
      <c r="D148" s="2"/>
      <c r="E148" s="2"/>
      <c r="F148" s="2"/>
      <c r="G148" s="2"/>
      <c r="H148" s="15"/>
    </row>
    <row r="149" spans="1:8" ht="13.5" hidden="1" x14ac:dyDescent="0.25">
      <c r="A149" s="11"/>
      <c r="B149" s="10"/>
      <c r="C149" s="2"/>
      <c r="D149" s="2"/>
      <c r="E149" s="2"/>
      <c r="F149" s="2"/>
      <c r="G149" s="2"/>
      <c r="H149" s="15"/>
    </row>
    <row r="150" spans="1:8" ht="13.5" hidden="1" x14ac:dyDescent="0.25">
      <c r="A150" s="11"/>
      <c r="B150" s="10"/>
      <c r="C150" s="2"/>
      <c r="D150" s="2"/>
      <c r="E150" s="2"/>
      <c r="F150" s="2"/>
      <c r="G150" s="2"/>
      <c r="H150" s="15"/>
    </row>
    <row r="151" spans="1:8" ht="13.5" hidden="1" x14ac:dyDescent="0.25">
      <c r="A151" s="11"/>
      <c r="B151" s="10"/>
      <c r="C151" s="2"/>
      <c r="D151" s="2"/>
      <c r="E151" s="2"/>
      <c r="F151" s="2"/>
      <c r="G151" s="2"/>
      <c r="H151" s="15"/>
    </row>
    <row r="152" spans="1:8" ht="13.5" hidden="1" x14ac:dyDescent="0.25">
      <c r="A152" s="11"/>
      <c r="B152" s="10"/>
      <c r="C152" s="2"/>
      <c r="D152" s="2"/>
      <c r="E152" s="2"/>
      <c r="F152" s="2"/>
      <c r="G152" s="2"/>
      <c r="H152" s="15"/>
    </row>
    <row r="153" spans="1:8" ht="13.5" hidden="1" x14ac:dyDescent="0.25">
      <c r="A153" s="11"/>
      <c r="B153" s="10"/>
      <c r="C153" s="2"/>
      <c r="D153" s="2"/>
      <c r="E153" s="2"/>
      <c r="F153" s="2"/>
      <c r="G153" s="2"/>
      <c r="H153" s="15"/>
    </row>
    <row r="154" spans="1:8" ht="13.5" hidden="1" x14ac:dyDescent="0.25">
      <c r="A154" s="11"/>
      <c r="B154" s="10"/>
      <c r="C154" s="2"/>
      <c r="D154" s="2"/>
      <c r="E154" s="2"/>
      <c r="F154" s="2"/>
      <c r="G154" s="2"/>
      <c r="H154" s="15"/>
    </row>
    <row r="155" spans="1:8" ht="13.5" hidden="1" x14ac:dyDescent="0.25">
      <c r="A155" s="11"/>
      <c r="B155" s="10"/>
      <c r="C155" s="2"/>
      <c r="D155" s="2"/>
      <c r="E155" s="2"/>
      <c r="F155" s="2"/>
      <c r="G155" s="2"/>
      <c r="H155" s="15"/>
    </row>
    <row r="156" spans="1:8" ht="13.5" hidden="1" x14ac:dyDescent="0.25">
      <c r="A156" s="11"/>
      <c r="B156" s="10"/>
      <c r="C156" s="2"/>
      <c r="D156" s="2"/>
      <c r="E156" s="2"/>
      <c r="F156" s="2"/>
      <c r="G156" s="2"/>
      <c r="H156" s="15"/>
    </row>
    <row r="157" spans="1:8" ht="13.5" hidden="1" x14ac:dyDescent="0.25">
      <c r="A157" s="11"/>
      <c r="B157" s="10"/>
      <c r="C157" s="2"/>
      <c r="D157" s="2"/>
      <c r="E157" s="2"/>
      <c r="F157" s="2"/>
      <c r="G157" s="2"/>
      <c r="H157" s="15"/>
    </row>
    <row r="158" spans="1:8" ht="13.5" hidden="1" x14ac:dyDescent="0.25">
      <c r="A158" s="11"/>
      <c r="B158" s="10"/>
      <c r="C158" s="2"/>
      <c r="D158" s="2"/>
      <c r="E158" s="2"/>
      <c r="F158" s="2"/>
      <c r="G158" s="2"/>
      <c r="H158" s="15"/>
    </row>
    <row r="159" spans="1:8" ht="13.5" hidden="1" x14ac:dyDescent="0.25">
      <c r="A159" s="11"/>
      <c r="B159" s="10"/>
      <c r="C159" s="2"/>
      <c r="D159" s="2"/>
      <c r="E159" s="2"/>
      <c r="F159" s="2"/>
      <c r="G159" s="2"/>
      <c r="H159" s="15"/>
    </row>
    <row r="160" spans="1:8" ht="13.5" hidden="1" x14ac:dyDescent="0.25">
      <c r="A160" s="11"/>
      <c r="B160" s="10"/>
      <c r="C160" s="2"/>
      <c r="D160" s="2"/>
      <c r="E160" s="2"/>
      <c r="F160" s="2"/>
      <c r="G160" s="2"/>
      <c r="H160" s="15"/>
    </row>
    <row r="161" spans="1:8" ht="13.5" hidden="1" x14ac:dyDescent="0.25">
      <c r="A161" s="11"/>
      <c r="B161" s="10"/>
      <c r="C161" s="2"/>
      <c r="D161" s="2"/>
      <c r="E161" s="2"/>
      <c r="F161" s="2"/>
      <c r="G161" s="2"/>
      <c r="H161" s="15"/>
    </row>
    <row r="162" spans="1:8" ht="13.5" hidden="1" x14ac:dyDescent="0.25">
      <c r="A162" s="11"/>
      <c r="B162" s="10"/>
      <c r="C162" s="2"/>
      <c r="D162" s="2"/>
      <c r="E162" s="2"/>
      <c r="F162" s="2"/>
      <c r="G162" s="2"/>
      <c r="H162" s="15"/>
    </row>
    <row r="163" spans="1:8" ht="13.5" hidden="1" x14ac:dyDescent="0.25">
      <c r="A163" s="11"/>
      <c r="B163" s="10"/>
      <c r="C163" s="2"/>
      <c r="D163" s="2"/>
      <c r="E163" s="2"/>
      <c r="F163" s="2"/>
      <c r="G163" s="2"/>
      <c r="H163" s="15"/>
    </row>
    <row r="164" spans="1:8" ht="13.5" hidden="1" x14ac:dyDescent="0.25">
      <c r="A164" s="11"/>
      <c r="B164" s="10"/>
      <c r="C164" s="2"/>
      <c r="D164" s="2"/>
      <c r="E164" s="2"/>
      <c r="F164" s="2"/>
      <c r="G164" s="2"/>
      <c r="H164" s="15"/>
    </row>
    <row r="165" spans="1:8" ht="13.5" hidden="1" x14ac:dyDescent="0.25">
      <c r="A165" s="11"/>
      <c r="B165" s="10"/>
      <c r="C165" s="2"/>
      <c r="D165" s="2"/>
      <c r="E165" s="2"/>
      <c r="F165" s="2"/>
      <c r="G165" s="2"/>
      <c r="H165" s="15"/>
    </row>
    <row r="166" spans="1:8" ht="13.5" hidden="1" x14ac:dyDescent="0.25">
      <c r="A166" s="11"/>
      <c r="B166" s="10"/>
      <c r="C166" s="2"/>
      <c r="D166" s="2"/>
      <c r="E166" s="2"/>
      <c r="F166" s="2"/>
      <c r="G166" s="2"/>
      <c r="H166" s="15"/>
    </row>
    <row r="167" spans="1:8" ht="13.5" hidden="1" x14ac:dyDescent="0.25">
      <c r="A167" s="11"/>
      <c r="B167" s="10"/>
      <c r="C167" s="2"/>
      <c r="D167" s="2"/>
      <c r="E167" s="2"/>
      <c r="F167" s="2"/>
      <c r="G167" s="2"/>
      <c r="H167" s="15"/>
    </row>
    <row r="168" spans="1:8" ht="13.5" hidden="1" x14ac:dyDescent="0.25">
      <c r="A168" s="11"/>
      <c r="B168" s="10"/>
      <c r="C168" s="2"/>
      <c r="D168" s="2"/>
      <c r="E168" s="2"/>
      <c r="F168" s="2"/>
      <c r="G168" s="2"/>
      <c r="H168" s="15"/>
    </row>
    <row r="169" spans="1:8" ht="13.5" hidden="1" x14ac:dyDescent="0.25">
      <c r="A169" s="11"/>
      <c r="B169" s="10"/>
      <c r="C169" s="2"/>
      <c r="D169" s="2"/>
      <c r="E169" s="2"/>
      <c r="F169" s="2"/>
      <c r="G169" s="2"/>
      <c r="H169" s="15"/>
    </row>
    <row r="170" spans="1:8" ht="13.5" hidden="1" x14ac:dyDescent="0.25">
      <c r="A170" s="11"/>
      <c r="B170" s="10"/>
      <c r="C170" s="2"/>
      <c r="D170" s="2"/>
      <c r="E170" s="2"/>
      <c r="F170" s="2"/>
      <c r="G170" s="2"/>
      <c r="H170" s="15"/>
    </row>
    <row r="171" spans="1:8" ht="13.5" hidden="1" x14ac:dyDescent="0.25">
      <c r="A171" s="11"/>
      <c r="B171" s="10"/>
      <c r="C171" s="2"/>
      <c r="D171" s="2"/>
      <c r="E171" s="2"/>
      <c r="F171" s="2"/>
      <c r="G171" s="2"/>
      <c r="H171" s="15"/>
    </row>
    <row r="172" spans="1:8" ht="13.5" hidden="1" x14ac:dyDescent="0.25">
      <c r="A172" s="11"/>
      <c r="B172" s="10"/>
      <c r="C172" s="2"/>
      <c r="D172" s="2"/>
      <c r="E172" s="2"/>
      <c r="F172" s="2"/>
      <c r="G172" s="2"/>
      <c r="H172" s="15"/>
    </row>
    <row r="173" spans="1:8" ht="13.5" hidden="1" x14ac:dyDescent="0.25">
      <c r="A173" s="11"/>
      <c r="B173" s="10"/>
      <c r="C173" s="2"/>
      <c r="D173" s="2"/>
      <c r="E173" s="2"/>
      <c r="F173" s="2"/>
      <c r="G173" s="2"/>
      <c r="H173" s="15"/>
    </row>
    <row r="174" spans="1:8" ht="13.5" hidden="1" x14ac:dyDescent="0.25">
      <c r="A174" s="11"/>
      <c r="B174" s="10"/>
      <c r="C174" s="2"/>
      <c r="D174" s="2"/>
      <c r="E174" s="2"/>
      <c r="F174" s="2"/>
      <c r="G174" s="2"/>
      <c r="H174" s="15"/>
    </row>
    <row r="175" spans="1:8" ht="13.5" hidden="1" x14ac:dyDescent="0.25">
      <c r="A175" s="11"/>
      <c r="B175" s="10"/>
      <c r="C175" s="2"/>
      <c r="D175" s="2"/>
      <c r="E175" s="2"/>
      <c r="F175" s="2"/>
      <c r="G175" s="2"/>
      <c r="H175" s="15"/>
    </row>
    <row r="176" spans="1:8" ht="13.5" hidden="1" x14ac:dyDescent="0.25">
      <c r="A176" s="11"/>
      <c r="B176" s="10"/>
      <c r="C176" s="2"/>
      <c r="D176" s="2"/>
      <c r="E176" s="2"/>
      <c r="F176" s="2"/>
      <c r="G176" s="2"/>
      <c r="H176" s="15"/>
    </row>
    <row r="177" spans="1:8" ht="13.5" hidden="1" x14ac:dyDescent="0.25">
      <c r="A177" s="11"/>
      <c r="B177" s="10"/>
      <c r="C177" s="2"/>
      <c r="D177" s="2"/>
      <c r="E177" s="2"/>
      <c r="F177" s="2"/>
      <c r="G177" s="2"/>
      <c r="H177" s="15"/>
    </row>
    <row r="178" spans="1:8" ht="13.5" hidden="1" x14ac:dyDescent="0.25">
      <c r="A178" s="11"/>
      <c r="B178" s="10"/>
      <c r="C178" s="2"/>
      <c r="D178" s="2"/>
      <c r="E178" s="2"/>
      <c r="F178" s="2"/>
      <c r="G178" s="2"/>
      <c r="H178" s="15"/>
    </row>
    <row r="179" spans="1:8" ht="13.5" hidden="1" x14ac:dyDescent="0.25">
      <c r="A179" s="11"/>
      <c r="B179" s="10"/>
      <c r="C179" s="2"/>
      <c r="D179" s="2"/>
      <c r="E179" s="2"/>
      <c r="F179" s="2"/>
      <c r="G179" s="2"/>
      <c r="H179" s="15"/>
    </row>
    <row r="180" spans="1:8" ht="13.5" hidden="1" x14ac:dyDescent="0.25">
      <c r="A180" s="11"/>
      <c r="B180" s="10"/>
      <c r="C180" s="2"/>
      <c r="D180" s="2"/>
      <c r="E180" s="2"/>
      <c r="F180" s="2"/>
      <c r="G180" s="2"/>
      <c r="H180" s="15"/>
    </row>
    <row r="181" spans="1:8" ht="13.5" hidden="1" x14ac:dyDescent="0.25">
      <c r="A181" s="11"/>
      <c r="B181" s="10"/>
      <c r="C181" s="2"/>
      <c r="D181" s="2"/>
      <c r="E181" s="2"/>
      <c r="F181" s="2"/>
      <c r="G181" s="2"/>
      <c r="H181" s="15"/>
    </row>
    <row r="182" spans="1:8" ht="13.5" hidden="1" x14ac:dyDescent="0.25">
      <c r="A182" s="11"/>
      <c r="B182" s="10"/>
      <c r="C182" s="2"/>
      <c r="D182" s="2"/>
      <c r="E182" s="2"/>
      <c r="F182" s="2"/>
      <c r="G182" s="2"/>
      <c r="H182" s="15"/>
    </row>
    <row r="183" spans="1:8" ht="13.5" hidden="1" x14ac:dyDescent="0.25">
      <c r="A183" s="11"/>
      <c r="B183" s="10"/>
      <c r="C183" s="2"/>
      <c r="D183" s="2"/>
      <c r="E183" s="2"/>
      <c r="F183" s="2"/>
      <c r="G183" s="2"/>
      <c r="H183" s="15"/>
    </row>
    <row r="184" spans="1:8" ht="13.5" hidden="1" x14ac:dyDescent="0.25">
      <c r="A184" s="11"/>
      <c r="B184" s="10"/>
      <c r="C184" s="2"/>
      <c r="D184" s="2"/>
      <c r="E184" s="2"/>
      <c r="F184" s="2"/>
      <c r="G184" s="2"/>
      <c r="H184" s="15"/>
    </row>
    <row r="185" spans="1:8" ht="13.5" hidden="1" x14ac:dyDescent="0.25">
      <c r="A185" s="11"/>
      <c r="B185" s="10"/>
      <c r="C185" s="2"/>
      <c r="D185" s="2"/>
      <c r="E185" s="2"/>
      <c r="F185" s="2"/>
      <c r="G185" s="2"/>
      <c r="H185" s="15"/>
    </row>
    <row r="186" spans="1:8" ht="13.5" hidden="1" x14ac:dyDescent="0.25">
      <c r="A186" s="11"/>
      <c r="B186" s="10"/>
      <c r="C186" s="2"/>
      <c r="D186" s="2"/>
      <c r="E186" s="2"/>
      <c r="F186" s="2"/>
      <c r="G186" s="2"/>
      <c r="H186" s="15"/>
    </row>
    <row r="187" spans="1:8" ht="13.5" hidden="1" x14ac:dyDescent="0.25">
      <c r="A187" s="11"/>
      <c r="B187" s="10"/>
      <c r="C187" s="2"/>
      <c r="D187" s="2"/>
      <c r="E187" s="2"/>
      <c r="F187" s="2"/>
      <c r="G187" s="2"/>
      <c r="H187" s="15"/>
    </row>
    <row r="188" spans="1:8" ht="13.5" hidden="1" x14ac:dyDescent="0.25">
      <c r="A188" s="11"/>
      <c r="B188" s="10"/>
      <c r="C188" s="2"/>
      <c r="D188" s="2"/>
      <c r="E188" s="2"/>
      <c r="F188" s="2"/>
      <c r="G188" s="2"/>
      <c r="H188" s="15"/>
    </row>
    <row r="189" spans="1:8" ht="13.5" hidden="1" x14ac:dyDescent="0.25">
      <c r="A189" s="11"/>
      <c r="B189" s="10"/>
      <c r="C189" s="2"/>
      <c r="D189" s="2"/>
      <c r="E189" s="2"/>
      <c r="F189" s="2"/>
      <c r="G189" s="2"/>
      <c r="H189" s="15"/>
    </row>
    <row r="190" spans="1:8" ht="13.5" hidden="1" x14ac:dyDescent="0.25">
      <c r="A190" s="11"/>
      <c r="B190" s="10"/>
      <c r="C190" s="2"/>
      <c r="D190" s="2"/>
      <c r="E190" s="2"/>
      <c r="F190" s="2"/>
      <c r="G190" s="2"/>
      <c r="H190" s="15"/>
    </row>
    <row r="191" spans="1:8" ht="13.5" hidden="1" x14ac:dyDescent="0.25">
      <c r="A191" s="11"/>
      <c r="B191" s="10"/>
      <c r="C191" s="2"/>
      <c r="D191" s="2"/>
      <c r="E191" s="2"/>
      <c r="F191" s="2"/>
      <c r="G191" s="2"/>
      <c r="H191" s="15"/>
    </row>
    <row r="192" spans="1:8" ht="13.5" hidden="1" x14ac:dyDescent="0.25">
      <c r="A192" s="11"/>
      <c r="B192" s="10"/>
      <c r="C192" s="2"/>
      <c r="D192" s="2"/>
      <c r="E192" s="2"/>
      <c r="F192" s="2"/>
      <c r="G192" s="2"/>
      <c r="H192" s="15"/>
    </row>
    <row r="193" spans="1:8" ht="13.5" hidden="1" x14ac:dyDescent="0.25">
      <c r="A193" s="11"/>
      <c r="B193" s="10"/>
      <c r="C193" s="2"/>
      <c r="D193" s="2"/>
      <c r="E193" s="2"/>
      <c r="F193" s="2"/>
      <c r="G193" s="2"/>
      <c r="H193" s="15"/>
    </row>
    <row r="194" spans="1:8" ht="13.5" hidden="1" x14ac:dyDescent="0.25">
      <c r="A194" s="11"/>
      <c r="B194" s="10"/>
      <c r="C194" s="2"/>
      <c r="D194" s="2"/>
      <c r="E194" s="2"/>
      <c r="F194" s="2"/>
      <c r="G194" s="2"/>
      <c r="H194" s="15"/>
    </row>
    <row r="195" spans="1:8" ht="13.5" hidden="1" x14ac:dyDescent="0.25">
      <c r="A195" s="11"/>
      <c r="B195" s="10"/>
      <c r="C195" s="2"/>
      <c r="D195" s="2"/>
      <c r="E195" s="2"/>
      <c r="F195" s="2"/>
      <c r="G195" s="2"/>
      <c r="H195" s="15"/>
    </row>
    <row r="196" spans="1:8" ht="13.5" hidden="1" x14ac:dyDescent="0.25">
      <c r="A196" s="11"/>
      <c r="B196" s="10"/>
      <c r="C196" s="2"/>
      <c r="D196" s="2"/>
      <c r="E196" s="2"/>
      <c r="F196" s="2"/>
      <c r="G196" s="2"/>
      <c r="H196" s="15"/>
    </row>
    <row r="197" spans="1:8" ht="13.5" hidden="1" x14ac:dyDescent="0.25">
      <c r="A197" s="11"/>
      <c r="B197" s="10"/>
      <c r="C197" s="2"/>
      <c r="D197" s="2"/>
      <c r="E197" s="2"/>
      <c r="F197" s="2"/>
      <c r="G197" s="2"/>
      <c r="H197" s="15"/>
    </row>
    <row r="198" spans="1:8" ht="13.5" hidden="1" x14ac:dyDescent="0.25">
      <c r="A198" s="11"/>
      <c r="B198" s="10"/>
      <c r="C198" s="2"/>
      <c r="D198" s="2"/>
      <c r="E198" s="2"/>
      <c r="F198" s="2"/>
      <c r="G198" s="2"/>
      <c r="H198" s="15"/>
    </row>
    <row r="199" spans="1:8" ht="13.5" hidden="1" x14ac:dyDescent="0.25">
      <c r="A199" s="11"/>
      <c r="B199" s="10"/>
      <c r="C199" s="2"/>
      <c r="D199" s="2"/>
      <c r="E199" s="2"/>
      <c r="F199" s="2"/>
      <c r="G199" s="2"/>
      <c r="H199" s="15"/>
    </row>
    <row r="200" spans="1:8" ht="13.5" hidden="1" x14ac:dyDescent="0.25">
      <c r="A200" s="11"/>
      <c r="B200" s="10"/>
      <c r="C200" s="2"/>
      <c r="D200" s="2"/>
      <c r="E200" s="2"/>
      <c r="F200" s="2"/>
      <c r="G200" s="2"/>
      <c r="H200" s="15"/>
    </row>
    <row r="201" spans="1:8" ht="13.5" hidden="1" x14ac:dyDescent="0.25">
      <c r="A201" s="11"/>
      <c r="B201" s="10"/>
      <c r="C201" s="2"/>
      <c r="D201" s="2"/>
      <c r="E201" s="2"/>
      <c r="F201" s="2"/>
      <c r="G201" s="2"/>
      <c r="H201" s="15"/>
    </row>
    <row r="202" spans="1:8" ht="13.5" hidden="1" x14ac:dyDescent="0.25">
      <c r="A202" s="11"/>
      <c r="B202" s="10"/>
      <c r="C202" s="2"/>
      <c r="D202" s="2"/>
      <c r="E202" s="2"/>
      <c r="F202" s="2"/>
      <c r="G202" s="2"/>
      <c r="H202" s="15"/>
    </row>
    <row r="203" spans="1:8" ht="13.5" hidden="1" x14ac:dyDescent="0.25">
      <c r="A203" s="11"/>
      <c r="B203" s="10"/>
      <c r="C203" s="2"/>
      <c r="D203" s="2"/>
      <c r="E203" s="2"/>
      <c r="F203" s="2"/>
      <c r="G203" s="2"/>
      <c r="H203" s="15"/>
    </row>
    <row r="204" spans="1:8" ht="13.5" hidden="1" x14ac:dyDescent="0.25">
      <c r="A204" s="11"/>
      <c r="B204" s="10"/>
      <c r="C204" s="2"/>
      <c r="D204" s="2"/>
      <c r="E204" s="2"/>
      <c r="F204" s="2"/>
      <c r="G204" s="2"/>
      <c r="H204" s="15"/>
    </row>
    <row r="205" spans="1:8" ht="13.5" hidden="1" x14ac:dyDescent="0.25">
      <c r="A205" s="11"/>
      <c r="B205" s="10"/>
      <c r="C205" s="2"/>
      <c r="D205" s="2"/>
      <c r="E205" s="2"/>
      <c r="F205" s="2"/>
      <c r="G205" s="2"/>
      <c r="H205" s="15"/>
    </row>
    <row r="206" spans="1:8" ht="13.5" hidden="1" x14ac:dyDescent="0.25">
      <c r="A206" s="11"/>
      <c r="B206" s="10"/>
      <c r="C206" s="2"/>
      <c r="D206" s="2"/>
      <c r="E206" s="2"/>
      <c r="F206" s="2"/>
      <c r="G206" s="2"/>
      <c r="H206" s="15"/>
    </row>
    <row r="207" spans="1:8" ht="13.5" hidden="1" x14ac:dyDescent="0.25">
      <c r="A207" s="11"/>
      <c r="B207" s="10"/>
      <c r="C207" s="2"/>
      <c r="D207" s="2"/>
      <c r="E207" s="2"/>
      <c r="F207" s="2"/>
      <c r="G207" s="2"/>
      <c r="H207" s="15"/>
    </row>
    <row r="208" spans="1:8" ht="13.5" hidden="1" x14ac:dyDescent="0.25">
      <c r="A208" s="11"/>
      <c r="B208" s="10"/>
      <c r="C208" s="2"/>
      <c r="D208" s="2"/>
      <c r="E208" s="2"/>
      <c r="F208" s="2"/>
      <c r="G208" s="2"/>
      <c r="H208" s="15"/>
    </row>
    <row r="209" spans="1:8" ht="13.5" hidden="1" x14ac:dyDescent="0.25">
      <c r="A209" s="11"/>
      <c r="B209" s="10"/>
      <c r="C209" s="2"/>
      <c r="D209" s="2"/>
      <c r="E209" s="2"/>
      <c r="F209" s="2"/>
      <c r="G209" s="2"/>
      <c r="H209" s="15"/>
    </row>
    <row r="210" spans="1:8" ht="13.5" hidden="1" x14ac:dyDescent="0.25">
      <c r="A210" s="11"/>
      <c r="B210" s="10"/>
      <c r="C210" s="2"/>
      <c r="D210" s="2"/>
      <c r="E210" s="2"/>
      <c r="F210" s="2"/>
      <c r="G210" s="2"/>
      <c r="H210" s="15"/>
    </row>
    <row r="211" spans="1:8" ht="13.5" hidden="1" x14ac:dyDescent="0.25">
      <c r="A211" s="11"/>
      <c r="B211" s="10"/>
      <c r="C211" s="2"/>
      <c r="D211" s="2"/>
      <c r="E211" s="2"/>
      <c r="F211" s="2"/>
      <c r="G211" s="2"/>
      <c r="H211" s="15"/>
    </row>
    <row r="212" spans="1:8" ht="13.5" hidden="1" x14ac:dyDescent="0.25">
      <c r="A212" s="11"/>
      <c r="B212" s="10"/>
      <c r="C212" s="2"/>
      <c r="D212" s="2"/>
      <c r="E212" s="2"/>
      <c r="F212" s="2"/>
      <c r="G212" s="2"/>
      <c r="H212" s="15"/>
    </row>
    <row r="213" spans="1:8" ht="13.5" hidden="1" x14ac:dyDescent="0.25">
      <c r="A213" s="11"/>
      <c r="B213" s="10"/>
      <c r="C213" s="2"/>
      <c r="D213" s="2"/>
      <c r="E213" s="2"/>
      <c r="F213" s="2"/>
      <c r="G213" s="2"/>
      <c r="H213" s="15"/>
    </row>
    <row r="214" spans="1:8" ht="13.5" hidden="1" x14ac:dyDescent="0.25">
      <c r="A214" s="11"/>
      <c r="B214" s="10"/>
      <c r="C214" s="2"/>
      <c r="D214" s="2"/>
      <c r="E214" s="2"/>
      <c r="F214" s="2"/>
      <c r="G214" s="2"/>
      <c r="H214" s="15"/>
    </row>
    <row r="215" spans="1:8" ht="13.5" hidden="1" x14ac:dyDescent="0.25">
      <c r="A215" s="11"/>
      <c r="B215" s="10"/>
      <c r="C215" s="2"/>
      <c r="D215" s="2"/>
      <c r="E215" s="2"/>
      <c r="F215" s="2"/>
      <c r="G215" s="2"/>
      <c r="H215" s="15"/>
    </row>
    <row r="216" spans="1:8" ht="13.5" hidden="1" x14ac:dyDescent="0.25">
      <c r="A216" s="11"/>
      <c r="B216" s="10"/>
      <c r="C216" s="2"/>
      <c r="D216" s="2"/>
      <c r="E216" s="2"/>
      <c r="F216" s="2"/>
      <c r="G216" s="2"/>
      <c r="H216" s="15"/>
    </row>
    <row r="217" spans="1:8" ht="13.5" hidden="1" x14ac:dyDescent="0.25">
      <c r="A217" s="11"/>
      <c r="B217" s="10"/>
      <c r="C217" s="2"/>
      <c r="D217" s="2"/>
      <c r="E217" s="2"/>
      <c r="F217" s="2"/>
      <c r="G217" s="2"/>
      <c r="H217" s="15"/>
    </row>
    <row r="218" spans="1:8" ht="13.5" hidden="1" x14ac:dyDescent="0.25">
      <c r="A218" s="11"/>
      <c r="B218" s="10"/>
      <c r="C218" s="2"/>
      <c r="D218" s="2"/>
      <c r="E218" s="2"/>
      <c r="F218" s="2"/>
      <c r="G218" s="2"/>
      <c r="H218" s="15"/>
    </row>
    <row r="219" spans="1:8" ht="13.5" hidden="1" x14ac:dyDescent="0.25">
      <c r="A219" s="11"/>
      <c r="B219" s="10"/>
      <c r="C219" s="2"/>
      <c r="D219" s="2"/>
      <c r="E219" s="2"/>
      <c r="F219" s="2"/>
      <c r="G219" s="2"/>
      <c r="H219" s="15"/>
    </row>
    <row r="220" spans="1:8" ht="13.5" hidden="1" x14ac:dyDescent="0.25">
      <c r="A220" s="11"/>
      <c r="B220" s="10"/>
      <c r="C220" s="2"/>
      <c r="D220" s="2"/>
      <c r="E220" s="2"/>
      <c r="F220" s="2"/>
      <c r="G220" s="2"/>
      <c r="H220" s="15"/>
    </row>
    <row r="221" spans="1:8" ht="13.5" hidden="1" x14ac:dyDescent="0.25">
      <c r="A221" s="11"/>
      <c r="B221" s="10"/>
      <c r="C221" s="2"/>
      <c r="D221" s="2"/>
      <c r="E221" s="2"/>
      <c r="F221" s="2"/>
      <c r="G221" s="2"/>
      <c r="H221" s="15"/>
    </row>
    <row r="222" spans="1:8" ht="13.5" hidden="1" x14ac:dyDescent="0.25">
      <c r="A222" s="11"/>
      <c r="B222" s="10"/>
      <c r="C222" s="2"/>
      <c r="D222" s="2"/>
      <c r="E222" s="2"/>
      <c r="F222" s="2"/>
      <c r="G222" s="2"/>
      <c r="H222" s="15"/>
    </row>
    <row r="223" spans="1:8" ht="13.5" hidden="1" x14ac:dyDescent="0.25">
      <c r="A223" s="11"/>
      <c r="B223" s="10"/>
      <c r="C223" s="2"/>
      <c r="D223" s="2"/>
      <c r="E223" s="2"/>
      <c r="F223" s="2"/>
      <c r="G223" s="2"/>
      <c r="H223" s="15"/>
    </row>
    <row r="224" spans="1:8" ht="13.5" hidden="1" x14ac:dyDescent="0.25">
      <c r="A224" s="11"/>
      <c r="B224" s="10"/>
      <c r="C224" s="2"/>
      <c r="D224" s="2"/>
      <c r="E224" s="2"/>
      <c r="F224" s="2"/>
      <c r="G224" s="2"/>
      <c r="H224" s="15"/>
    </row>
    <row r="225" spans="1:8" ht="13.5" hidden="1" x14ac:dyDescent="0.25">
      <c r="A225" s="11"/>
      <c r="B225" s="10"/>
      <c r="C225" s="2"/>
      <c r="D225" s="2"/>
      <c r="E225" s="2"/>
      <c r="F225" s="2"/>
      <c r="G225" s="2"/>
      <c r="H225" s="15"/>
    </row>
    <row r="226" spans="1:8" ht="13.5" hidden="1" x14ac:dyDescent="0.25">
      <c r="A226" s="11"/>
      <c r="B226" s="10"/>
      <c r="C226" s="2"/>
      <c r="D226" s="2"/>
      <c r="E226" s="2"/>
      <c r="F226" s="2"/>
      <c r="G226" s="2"/>
      <c r="H226" s="15"/>
    </row>
    <row r="227" spans="1:8" ht="13.5" hidden="1" x14ac:dyDescent="0.25">
      <c r="A227" s="11"/>
      <c r="B227" s="10"/>
      <c r="C227" s="2"/>
      <c r="D227" s="2"/>
      <c r="E227" s="2"/>
      <c r="F227" s="2"/>
      <c r="G227" s="2"/>
      <c r="H227" s="15"/>
    </row>
    <row r="228" spans="1:8" ht="13.5" hidden="1" x14ac:dyDescent="0.25">
      <c r="A228" s="11"/>
      <c r="B228" s="10"/>
      <c r="C228" s="2"/>
      <c r="D228" s="2"/>
      <c r="E228" s="2"/>
      <c r="F228" s="2"/>
      <c r="G228" s="2"/>
      <c r="H228" s="15"/>
    </row>
    <row r="229" spans="1:8" ht="13.5" hidden="1" x14ac:dyDescent="0.25">
      <c r="A229" s="11"/>
      <c r="B229" s="10"/>
      <c r="C229" s="2"/>
      <c r="D229" s="2"/>
      <c r="E229" s="2"/>
      <c r="F229" s="2"/>
      <c r="G229" s="2"/>
      <c r="H229" s="15"/>
    </row>
    <row r="230" spans="1:8" ht="13.5" hidden="1" x14ac:dyDescent="0.25">
      <c r="A230" s="11"/>
      <c r="B230" s="10"/>
      <c r="C230" s="2"/>
      <c r="D230" s="2"/>
      <c r="E230" s="2"/>
      <c r="F230" s="2"/>
      <c r="G230" s="2"/>
      <c r="H230" s="15"/>
    </row>
    <row r="231" spans="1:8" ht="13.5" hidden="1" x14ac:dyDescent="0.25">
      <c r="A231" s="11"/>
      <c r="B231" s="10"/>
      <c r="C231" s="2"/>
      <c r="D231" s="2"/>
      <c r="E231" s="2"/>
      <c r="F231" s="2"/>
      <c r="G231" s="2"/>
      <c r="H231" s="15"/>
    </row>
    <row r="232" spans="1:8" ht="13.5" hidden="1" x14ac:dyDescent="0.25">
      <c r="A232" s="11"/>
      <c r="B232" s="10"/>
      <c r="C232" s="2"/>
      <c r="D232" s="2"/>
      <c r="E232" s="2"/>
      <c r="F232" s="2"/>
      <c r="G232" s="2"/>
      <c r="H232" s="15"/>
    </row>
    <row r="233" spans="1:8" ht="13.5" hidden="1" x14ac:dyDescent="0.25">
      <c r="A233" s="11"/>
      <c r="B233" s="10"/>
      <c r="C233" s="2"/>
      <c r="D233" s="2"/>
      <c r="E233" s="2"/>
      <c r="F233" s="2"/>
      <c r="G233" s="2"/>
      <c r="H233" s="15"/>
    </row>
    <row r="234" spans="1:8" ht="13.5" hidden="1" x14ac:dyDescent="0.25">
      <c r="A234" s="11"/>
      <c r="B234" s="10"/>
      <c r="C234" s="2"/>
      <c r="D234" s="2"/>
      <c r="E234" s="2"/>
      <c r="F234" s="2"/>
      <c r="G234" s="2"/>
      <c r="H234" s="15"/>
    </row>
    <row r="235" spans="1:8" ht="13.5" hidden="1" x14ac:dyDescent="0.25">
      <c r="A235" s="11"/>
      <c r="B235" s="10"/>
      <c r="C235" s="2"/>
      <c r="D235" s="2"/>
      <c r="E235" s="2"/>
      <c r="F235" s="2"/>
      <c r="G235" s="2"/>
      <c r="H235" s="15"/>
    </row>
    <row r="236" spans="1:8" ht="13.5" hidden="1" x14ac:dyDescent="0.25">
      <c r="A236" s="11"/>
      <c r="B236" s="10"/>
      <c r="C236" s="2"/>
      <c r="D236" s="2"/>
      <c r="E236" s="2"/>
      <c r="F236" s="2"/>
      <c r="G236" s="2"/>
      <c r="H236" s="15"/>
    </row>
    <row r="237" spans="1:8" ht="13.5" hidden="1" x14ac:dyDescent="0.25">
      <c r="A237" s="11"/>
      <c r="B237" s="10"/>
      <c r="C237" s="2"/>
      <c r="D237" s="2"/>
      <c r="E237" s="2"/>
      <c r="F237" s="2"/>
      <c r="G237" s="2"/>
      <c r="H237" s="15"/>
    </row>
    <row r="238" spans="1:8" ht="13.5" hidden="1" x14ac:dyDescent="0.25">
      <c r="A238" s="11"/>
      <c r="B238" s="10"/>
      <c r="C238" s="2"/>
      <c r="D238" s="2"/>
      <c r="E238" s="2"/>
      <c r="F238" s="2"/>
      <c r="G238" s="2"/>
      <c r="H238" s="15"/>
    </row>
    <row r="239" spans="1:8" ht="13.5" hidden="1" x14ac:dyDescent="0.25">
      <c r="A239" s="11"/>
      <c r="B239" s="10"/>
      <c r="C239" s="2"/>
      <c r="D239" s="2"/>
      <c r="E239" s="2"/>
      <c r="F239" s="2"/>
      <c r="G239" s="2"/>
      <c r="H239" s="15"/>
    </row>
    <row r="240" spans="1:8" ht="13.5" hidden="1" x14ac:dyDescent="0.25">
      <c r="A240" s="11"/>
      <c r="B240" s="10"/>
      <c r="C240" s="2"/>
      <c r="D240" s="2"/>
      <c r="E240" s="2"/>
      <c r="F240" s="2"/>
      <c r="G240" s="2"/>
      <c r="H240" s="15"/>
    </row>
    <row r="241" spans="1:8" ht="13.5" hidden="1" x14ac:dyDescent="0.25">
      <c r="A241" s="11"/>
      <c r="B241" s="10"/>
      <c r="C241" s="2"/>
      <c r="D241" s="2"/>
      <c r="E241" s="2"/>
      <c r="F241" s="2"/>
      <c r="G241" s="2"/>
      <c r="H241" s="15"/>
    </row>
    <row r="242" spans="1:8" ht="13.5" hidden="1" x14ac:dyDescent="0.25">
      <c r="A242" s="11"/>
      <c r="B242" s="10"/>
      <c r="C242" s="2"/>
      <c r="D242" s="2"/>
      <c r="E242" s="2"/>
      <c r="F242" s="2"/>
      <c r="G242" s="2"/>
      <c r="H242" s="15"/>
    </row>
    <row r="243" spans="1:8" ht="13.5" hidden="1" x14ac:dyDescent="0.25">
      <c r="A243" s="11"/>
      <c r="B243" s="10"/>
      <c r="C243" s="2"/>
      <c r="D243" s="2"/>
      <c r="E243" s="2"/>
      <c r="F243" s="2"/>
      <c r="G243" s="2"/>
      <c r="H243" s="15"/>
    </row>
    <row r="244" spans="1:8" ht="13.5" hidden="1" x14ac:dyDescent="0.25">
      <c r="A244" s="11"/>
      <c r="B244" s="10"/>
      <c r="C244" s="2"/>
      <c r="D244" s="2"/>
      <c r="E244" s="2"/>
      <c r="F244" s="2"/>
      <c r="G244" s="2"/>
      <c r="H244" s="15"/>
    </row>
    <row r="245" spans="1:8" ht="13.5" hidden="1" x14ac:dyDescent="0.25">
      <c r="A245" s="11"/>
      <c r="B245" s="10"/>
      <c r="C245" s="2"/>
      <c r="D245" s="2"/>
      <c r="E245" s="2"/>
      <c r="F245" s="2"/>
      <c r="G245" s="2"/>
      <c r="H245" s="15"/>
    </row>
    <row r="246" spans="1:8" ht="13.5" hidden="1" x14ac:dyDescent="0.25">
      <c r="A246" s="11"/>
      <c r="B246" s="10"/>
      <c r="C246" s="2"/>
      <c r="D246" s="2"/>
      <c r="E246" s="2"/>
      <c r="F246" s="2"/>
      <c r="G246" s="2"/>
      <c r="H246" s="15"/>
    </row>
    <row r="247" spans="1:8" ht="13.5" hidden="1" x14ac:dyDescent="0.25">
      <c r="A247" s="11"/>
      <c r="B247" s="10"/>
      <c r="C247" s="2"/>
      <c r="D247" s="2"/>
      <c r="E247" s="2"/>
      <c r="F247" s="2"/>
      <c r="G247" s="2"/>
      <c r="H247" s="15"/>
    </row>
    <row r="248" spans="1:8" ht="13.5" hidden="1" x14ac:dyDescent="0.25">
      <c r="A248" s="11"/>
      <c r="B248" s="10"/>
      <c r="C248" s="2"/>
      <c r="D248" s="2"/>
      <c r="E248" s="2"/>
      <c r="F248" s="2"/>
      <c r="G248" s="2"/>
      <c r="H248" s="15"/>
    </row>
    <row r="249" spans="1:8" ht="13.5" hidden="1" x14ac:dyDescent="0.25">
      <c r="A249" s="11"/>
      <c r="B249" s="10"/>
      <c r="C249" s="2"/>
      <c r="D249" s="2"/>
      <c r="E249" s="2"/>
      <c r="F249" s="2"/>
      <c r="G249" s="2"/>
      <c r="H249" s="15"/>
    </row>
    <row r="250" spans="1:8" ht="13.5" hidden="1" x14ac:dyDescent="0.25">
      <c r="A250" s="11"/>
      <c r="B250" s="10"/>
      <c r="C250" s="2"/>
      <c r="D250" s="2"/>
      <c r="E250" s="2"/>
      <c r="F250" s="2"/>
      <c r="G250" s="2"/>
      <c r="H250" s="15"/>
    </row>
    <row r="251" spans="1:8" ht="13.5" hidden="1" x14ac:dyDescent="0.25">
      <c r="A251" s="11"/>
      <c r="B251" s="10"/>
      <c r="C251" s="2"/>
      <c r="D251" s="2"/>
      <c r="E251" s="2"/>
      <c r="F251" s="2"/>
      <c r="G251" s="2"/>
      <c r="H251" s="15"/>
    </row>
    <row r="252" spans="1:8" ht="13.5" hidden="1" x14ac:dyDescent="0.25">
      <c r="A252" s="11"/>
      <c r="B252" s="10"/>
      <c r="C252" s="2"/>
      <c r="D252" s="2"/>
      <c r="E252" s="2"/>
      <c r="F252" s="2"/>
      <c r="G252" s="2"/>
      <c r="H252" s="15"/>
    </row>
    <row r="253" spans="1:8" ht="13.5" hidden="1" x14ac:dyDescent="0.25">
      <c r="A253" s="11"/>
      <c r="B253" s="10"/>
      <c r="C253" s="2"/>
      <c r="D253" s="2"/>
      <c r="E253" s="2"/>
      <c r="F253" s="2"/>
      <c r="G253" s="2"/>
      <c r="H253" s="15"/>
    </row>
    <row r="254" spans="1:8" ht="13.5" hidden="1" x14ac:dyDescent="0.25">
      <c r="A254" s="11"/>
      <c r="B254" s="10"/>
      <c r="C254" s="2"/>
      <c r="D254" s="2"/>
      <c r="E254" s="2"/>
      <c r="F254" s="2"/>
      <c r="G254" s="2"/>
      <c r="H254" s="15"/>
    </row>
    <row r="255" spans="1:8" ht="13.5" hidden="1" x14ac:dyDescent="0.25">
      <c r="A255" s="11"/>
      <c r="B255" s="10"/>
      <c r="C255" s="2"/>
      <c r="D255" s="2"/>
      <c r="E255" s="2"/>
      <c r="F255" s="2"/>
      <c r="G255" s="2"/>
      <c r="H255" s="15"/>
    </row>
    <row r="256" spans="1:8" ht="13.5" hidden="1" x14ac:dyDescent="0.25">
      <c r="A256" s="11"/>
      <c r="B256" s="10"/>
      <c r="C256" s="2"/>
      <c r="D256" s="2"/>
      <c r="E256" s="2"/>
      <c r="F256" s="2"/>
      <c r="G256" s="2"/>
      <c r="H256" s="15"/>
    </row>
    <row r="257" spans="1:8" ht="13.5" hidden="1" x14ac:dyDescent="0.25">
      <c r="A257" s="11"/>
      <c r="B257" s="10"/>
      <c r="C257" s="2"/>
      <c r="D257" s="2"/>
      <c r="E257" s="2"/>
      <c r="F257" s="2"/>
      <c r="G257" s="2"/>
      <c r="H257" s="15"/>
    </row>
    <row r="258" spans="1:8" ht="13.5" hidden="1" x14ac:dyDescent="0.25">
      <c r="A258" s="11"/>
      <c r="B258" s="10"/>
      <c r="C258" s="2"/>
      <c r="D258" s="2"/>
      <c r="E258" s="2"/>
      <c r="F258" s="2"/>
      <c r="G258" s="2"/>
      <c r="H258" s="15"/>
    </row>
    <row r="259" spans="1:8" ht="13.5" hidden="1" x14ac:dyDescent="0.25">
      <c r="A259" s="11"/>
      <c r="B259" s="10"/>
      <c r="C259" s="2"/>
      <c r="D259" s="2"/>
      <c r="E259" s="2"/>
      <c r="F259" s="2"/>
      <c r="G259" s="2"/>
      <c r="H259" s="15"/>
    </row>
    <row r="260" spans="1:8" ht="13.5" hidden="1" x14ac:dyDescent="0.25">
      <c r="A260" s="11"/>
      <c r="B260" s="10"/>
      <c r="C260" s="2"/>
      <c r="D260" s="2"/>
      <c r="E260" s="2"/>
      <c r="F260" s="2"/>
      <c r="G260" s="2"/>
      <c r="H260" s="15"/>
    </row>
    <row r="261" spans="1:8" ht="13.5" hidden="1" x14ac:dyDescent="0.25">
      <c r="A261" s="11"/>
      <c r="B261" s="10"/>
      <c r="C261" s="2"/>
      <c r="D261" s="2"/>
      <c r="E261" s="2"/>
      <c r="F261" s="2"/>
      <c r="G261" s="2"/>
      <c r="H261" s="15"/>
    </row>
    <row r="262" spans="1:8" ht="13.5" hidden="1" x14ac:dyDescent="0.25">
      <c r="A262" s="11"/>
      <c r="B262" s="10"/>
      <c r="C262" s="2"/>
      <c r="D262" s="2"/>
      <c r="E262" s="2"/>
      <c r="F262" s="2"/>
      <c r="G262" s="2"/>
      <c r="H262" s="15"/>
    </row>
    <row r="263" spans="1:8" ht="13.5" hidden="1" x14ac:dyDescent="0.25">
      <c r="A263" s="11"/>
      <c r="B263" s="10"/>
      <c r="C263" s="2"/>
      <c r="D263" s="2"/>
      <c r="E263" s="2"/>
      <c r="F263" s="2"/>
      <c r="G263" s="2"/>
      <c r="H263" s="15"/>
    </row>
    <row r="264" spans="1:8" ht="13.5" hidden="1" x14ac:dyDescent="0.25">
      <c r="A264" s="11"/>
      <c r="B264" s="10"/>
      <c r="C264" s="2"/>
      <c r="D264" s="2"/>
      <c r="E264" s="2"/>
      <c r="F264" s="2"/>
      <c r="G264" s="2"/>
      <c r="H264" s="15"/>
    </row>
    <row r="265" spans="1:8" ht="13.5" hidden="1" x14ac:dyDescent="0.25">
      <c r="A265" s="11"/>
      <c r="B265" s="10"/>
      <c r="C265" s="2"/>
      <c r="D265" s="2"/>
      <c r="E265" s="2"/>
      <c r="F265" s="2"/>
      <c r="G265" s="2"/>
      <c r="H265" s="15"/>
    </row>
    <row r="266" spans="1:8" ht="13.5" hidden="1" x14ac:dyDescent="0.25">
      <c r="A266" s="11"/>
      <c r="B266" s="10"/>
      <c r="C266" s="2"/>
      <c r="D266" s="2"/>
      <c r="E266" s="2"/>
      <c r="F266" s="2"/>
      <c r="G266" s="2"/>
      <c r="H266" s="15"/>
    </row>
    <row r="267" spans="1:8" ht="13.5" hidden="1" x14ac:dyDescent="0.25">
      <c r="A267" s="11"/>
      <c r="B267" s="10"/>
      <c r="C267" s="2"/>
      <c r="D267" s="2"/>
      <c r="E267" s="2"/>
      <c r="F267" s="2"/>
      <c r="G267" s="2"/>
      <c r="H267" s="15"/>
    </row>
    <row r="268" spans="1:8" ht="13.5" hidden="1" x14ac:dyDescent="0.25">
      <c r="A268" s="11"/>
      <c r="B268" s="10"/>
      <c r="C268" s="2"/>
      <c r="D268" s="2"/>
      <c r="E268" s="2"/>
      <c r="F268" s="2"/>
      <c r="G268" s="2"/>
      <c r="H268" s="15"/>
    </row>
    <row r="269" spans="1:8" ht="13.5" hidden="1" x14ac:dyDescent="0.25">
      <c r="A269" s="11"/>
      <c r="B269" s="10"/>
      <c r="C269" s="2"/>
      <c r="D269" s="2"/>
      <c r="E269" s="2"/>
      <c r="F269" s="2"/>
      <c r="G269" s="2"/>
      <c r="H269" s="15"/>
    </row>
    <row r="270" spans="1:8" ht="13.5" hidden="1" x14ac:dyDescent="0.25">
      <c r="A270" s="11"/>
      <c r="B270" s="10"/>
      <c r="C270" s="2"/>
      <c r="D270" s="2"/>
      <c r="E270" s="2"/>
      <c r="F270" s="2"/>
      <c r="G270" s="2"/>
      <c r="H270" s="15"/>
    </row>
    <row r="271" spans="1:8" ht="13.5" hidden="1" x14ac:dyDescent="0.25">
      <c r="A271" s="11"/>
      <c r="B271" s="10"/>
      <c r="C271" s="2"/>
      <c r="D271" s="2"/>
      <c r="E271" s="2"/>
      <c r="F271" s="2"/>
      <c r="G271" s="2"/>
      <c r="H271" s="15"/>
    </row>
    <row r="272" spans="1:8" ht="13.5" hidden="1" x14ac:dyDescent="0.25">
      <c r="A272" s="11"/>
      <c r="B272" s="10"/>
      <c r="C272" s="2"/>
      <c r="D272" s="2"/>
      <c r="E272" s="2"/>
      <c r="F272" s="2"/>
      <c r="G272" s="2"/>
      <c r="H272" s="15"/>
    </row>
    <row r="273" spans="1:8" ht="13.5" hidden="1" x14ac:dyDescent="0.25">
      <c r="A273" s="11"/>
      <c r="B273" s="10"/>
      <c r="C273" s="2"/>
      <c r="D273" s="2"/>
      <c r="E273" s="2"/>
      <c r="F273" s="2"/>
      <c r="G273" s="2"/>
      <c r="H273" s="15"/>
    </row>
    <row r="274" spans="1:8" ht="13.5" hidden="1" x14ac:dyDescent="0.25">
      <c r="A274" s="11"/>
      <c r="B274" s="10"/>
      <c r="C274" s="2"/>
      <c r="D274" s="2"/>
      <c r="E274" s="2"/>
      <c r="F274" s="2"/>
      <c r="G274" s="2"/>
      <c r="H274" s="15"/>
    </row>
    <row r="275" spans="1:8" ht="13.5" hidden="1" x14ac:dyDescent="0.25">
      <c r="A275" s="11"/>
      <c r="B275" s="10"/>
      <c r="C275" s="2"/>
      <c r="D275" s="2"/>
      <c r="E275" s="2"/>
      <c r="F275" s="2"/>
      <c r="G275" s="2"/>
      <c r="H275" s="15"/>
    </row>
    <row r="276" spans="1:8" ht="13.5" hidden="1" x14ac:dyDescent="0.25">
      <c r="A276" s="11"/>
      <c r="B276" s="10"/>
      <c r="C276" s="2"/>
      <c r="D276" s="2"/>
      <c r="E276" s="2"/>
      <c r="F276" s="2"/>
      <c r="G276" s="2"/>
      <c r="H276" s="15"/>
    </row>
    <row r="277" spans="1:8" ht="13.5" hidden="1" x14ac:dyDescent="0.25">
      <c r="A277" s="11"/>
      <c r="B277" s="10"/>
      <c r="C277" s="2"/>
      <c r="D277" s="2"/>
      <c r="E277" s="2"/>
      <c r="F277" s="2"/>
      <c r="G277" s="2"/>
      <c r="H277" s="15"/>
    </row>
    <row r="278" spans="1:8" ht="13.5" hidden="1" x14ac:dyDescent="0.25">
      <c r="A278" s="11"/>
      <c r="B278" s="10"/>
      <c r="C278" s="2"/>
      <c r="D278" s="2"/>
      <c r="E278" s="2"/>
      <c r="F278" s="2"/>
      <c r="G278" s="2"/>
      <c r="H278" s="15"/>
    </row>
    <row r="279" spans="1:8" ht="13.5" hidden="1" x14ac:dyDescent="0.25">
      <c r="A279" s="11"/>
      <c r="B279" s="10"/>
      <c r="C279" s="2"/>
      <c r="D279" s="2"/>
      <c r="E279" s="2"/>
      <c r="F279" s="2"/>
      <c r="G279" s="2"/>
      <c r="H279" s="15"/>
    </row>
    <row r="280" spans="1:8" ht="13.5" hidden="1" x14ac:dyDescent="0.25">
      <c r="A280" s="11"/>
      <c r="B280" s="10"/>
      <c r="C280" s="2"/>
      <c r="D280" s="2"/>
      <c r="E280" s="2"/>
      <c r="F280" s="2"/>
      <c r="G280" s="2"/>
      <c r="H280" s="15"/>
    </row>
    <row r="281" spans="1:8" ht="13.5" hidden="1" x14ac:dyDescent="0.25">
      <c r="A281" s="11"/>
      <c r="B281" s="10"/>
      <c r="C281" s="2"/>
      <c r="D281" s="2"/>
      <c r="E281" s="2"/>
      <c r="F281" s="2"/>
      <c r="G281" s="2"/>
      <c r="H281" s="15"/>
    </row>
    <row r="282" spans="1:8" ht="13.5" hidden="1" x14ac:dyDescent="0.25">
      <c r="A282" s="11"/>
      <c r="B282" s="10"/>
      <c r="C282" s="2"/>
      <c r="D282" s="2"/>
      <c r="E282" s="2"/>
      <c r="F282" s="2"/>
      <c r="G282" s="2"/>
      <c r="H282" s="15"/>
    </row>
    <row r="283" spans="1:8" ht="13.5" hidden="1" x14ac:dyDescent="0.25">
      <c r="A283" s="11"/>
      <c r="B283" s="10"/>
      <c r="C283" s="2"/>
      <c r="D283" s="2"/>
      <c r="E283" s="2"/>
      <c r="F283" s="2"/>
      <c r="G283" s="2"/>
      <c r="H283" s="15"/>
    </row>
    <row r="284" spans="1:8" ht="13.5" hidden="1" x14ac:dyDescent="0.25">
      <c r="A284" s="11"/>
      <c r="B284" s="10"/>
      <c r="C284" s="2"/>
      <c r="D284" s="2"/>
      <c r="E284" s="2"/>
      <c r="F284" s="2"/>
      <c r="G284" s="2"/>
      <c r="H284" s="15"/>
    </row>
    <row r="285" spans="1:8" ht="13.5" hidden="1" x14ac:dyDescent="0.25">
      <c r="A285" s="11"/>
      <c r="B285" s="10"/>
      <c r="C285" s="2"/>
      <c r="D285" s="2"/>
      <c r="E285" s="2"/>
      <c r="F285" s="2"/>
      <c r="G285" s="2"/>
      <c r="H285" s="15"/>
    </row>
    <row r="286" spans="1:8" ht="13.5" hidden="1" x14ac:dyDescent="0.25">
      <c r="A286" s="11"/>
      <c r="B286" s="10"/>
      <c r="C286" s="2"/>
      <c r="D286" s="2"/>
      <c r="E286" s="2"/>
      <c r="F286" s="2"/>
      <c r="G286" s="2"/>
      <c r="H286" s="15"/>
    </row>
    <row r="287" spans="1:8" ht="13.5" hidden="1" x14ac:dyDescent="0.25">
      <c r="A287" s="11"/>
      <c r="B287" s="10"/>
      <c r="C287" s="2"/>
      <c r="D287" s="2"/>
      <c r="E287" s="2"/>
      <c r="F287" s="2"/>
      <c r="G287" s="2"/>
      <c r="H287" s="15"/>
    </row>
    <row r="288" spans="1:8" ht="13.5" hidden="1" x14ac:dyDescent="0.25">
      <c r="A288" s="11"/>
      <c r="B288" s="10"/>
      <c r="C288" s="2"/>
      <c r="D288" s="2"/>
      <c r="E288" s="2"/>
      <c r="F288" s="2"/>
      <c r="G288" s="2"/>
      <c r="H288" s="15"/>
    </row>
    <row r="289" spans="1:8" ht="13.5" hidden="1" x14ac:dyDescent="0.25">
      <c r="A289" s="11"/>
      <c r="B289" s="10"/>
      <c r="C289" s="2"/>
      <c r="D289" s="2"/>
      <c r="E289" s="2"/>
      <c r="F289" s="2"/>
      <c r="G289" s="2"/>
      <c r="H289" s="15"/>
    </row>
    <row r="290" spans="1:8" ht="13.5" hidden="1" x14ac:dyDescent="0.25">
      <c r="A290" s="11"/>
      <c r="B290" s="10"/>
      <c r="C290" s="2"/>
      <c r="D290" s="2"/>
      <c r="E290" s="2"/>
      <c r="F290" s="2"/>
      <c r="G290" s="2"/>
      <c r="H290" s="15"/>
    </row>
    <row r="291" spans="1:8" ht="13.5" hidden="1" x14ac:dyDescent="0.25">
      <c r="A291" s="11"/>
      <c r="B291" s="10"/>
      <c r="C291" s="2"/>
      <c r="D291" s="2"/>
      <c r="E291" s="2"/>
      <c r="F291" s="2"/>
      <c r="G291" s="2"/>
      <c r="H291" s="15"/>
    </row>
    <row r="292" spans="1:8" ht="13.5" hidden="1" x14ac:dyDescent="0.25">
      <c r="A292" s="11"/>
      <c r="B292" s="10"/>
      <c r="C292" s="2"/>
      <c r="D292" s="2"/>
      <c r="E292" s="2"/>
      <c r="F292" s="2"/>
      <c r="G292" s="2"/>
      <c r="H292" s="15"/>
    </row>
    <row r="293" spans="1:8" ht="13.5" hidden="1" x14ac:dyDescent="0.25">
      <c r="A293" s="11"/>
      <c r="B293" s="10"/>
      <c r="C293" s="2"/>
      <c r="D293" s="2"/>
      <c r="E293" s="2"/>
      <c r="F293" s="2"/>
      <c r="G293" s="2"/>
      <c r="H293" s="15"/>
    </row>
    <row r="294" spans="1:8" ht="13.5" hidden="1" x14ac:dyDescent="0.25">
      <c r="A294" s="11"/>
      <c r="B294" s="10"/>
      <c r="C294" s="2"/>
      <c r="D294" s="2"/>
      <c r="E294" s="2"/>
      <c r="F294" s="2"/>
      <c r="G294" s="2"/>
      <c r="H294" s="15"/>
    </row>
    <row r="295" spans="1:8" ht="13.5" hidden="1" x14ac:dyDescent="0.25">
      <c r="A295" s="11"/>
      <c r="B295" s="10"/>
      <c r="C295" s="2"/>
      <c r="D295" s="2"/>
      <c r="E295" s="2"/>
      <c r="F295" s="2"/>
      <c r="G295" s="2"/>
      <c r="H295" s="15"/>
    </row>
    <row r="296" spans="1:8" ht="13.5" hidden="1" x14ac:dyDescent="0.25">
      <c r="A296" s="11"/>
      <c r="B296" s="10"/>
      <c r="C296" s="2"/>
      <c r="D296" s="2"/>
      <c r="E296" s="2"/>
      <c r="F296" s="2"/>
      <c r="G296" s="2"/>
      <c r="H296" s="15"/>
    </row>
    <row r="297" spans="1:8" ht="13.5" hidden="1" x14ac:dyDescent="0.25">
      <c r="A297" s="11"/>
      <c r="B297" s="10"/>
      <c r="C297" s="2"/>
      <c r="D297" s="2"/>
      <c r="E297" s="2"/>
      <c r="F297" s="2"/>
      <c r="G297" s="2"/>
      <c r="H297" s="15"/>
    </row>
    <row r="298" spans="1:8" ht="13.5" hidden="1" x14ac:dyDescent="0.25">
      <c r="A298" s="11"/>
      <c r="B298" s="10"/>
      <c r="C298" s="2"/>
      <c r="D298" s="2"/>
      <c r="E298" s="2"/>
      <c r="F298" s="2"/>
      <c r="G298" s="2"/>
      <c r="H298" s="15"/>
    </row>
    <row r="299" spans="1:8" ht="13.5" hidden="1" x14ac:dyDescent="0.25">
      <c r="A299" s="11"/>
      <c r="B299" s="10"/>
      <c r="C299" s="2"/>
      <c r="D299" s="2"/>
      <c r="E299" s="2"/>
      <c r="F299" s="2"/>
      <c r="G299" s="2"/>
      <c r="H299" s="15"/>
    </row>
    <row r="300" spans="1:8" ht="13.5" hidden="1" x14ac:dyDescent="0.25">
      <c r="A300" s="11"/>
      <c r="B300" s="10"/>
      <c r="C300" s="2"/>
      <c r="D300" s="2"/>
      <c r="E300" s="2"/>
      <c r="F300" s="2"/>
      <c r="G300" s="2"/>
      <c r="H300" s="15"/>
    </row>
    <row r="301" spans="1:8" ht="13.5" hidden="1" x14ac:dyDescent="0.25">
      <c r="A301" s="11"/>
      <c r="B301" s="10"/>
      <c r="C301" s="2"/>
      <c r="D301" s="2"/>
      <c r="E301" s="2"/>
      <c r="F301" s="2"/>
      <c r="G301" s="2"/>
      <c r="H301" s="15"/>
    </row>
    <row r="302" spans="1:8" ht="13.5" hidden="1" x14ac:dyDescent="0.25">
      <c r="A302" s="11"/>
      <c r="B302" s="10"/>
      <c r="C302" s="2"/>
      <c r="D302" s="2"/>
      <c r="E302" s="2"/>
      <c r="F302" s="2"/>
      <c r="G302" s="2"/>
      <c r="H302" s="15"/>
    </row>
    <row r="303" spans="1:8" ht="13.5" hidden="1" x14ac:dyDescent="0.25">
      <c r="A303" s="11"/>
      <c r="B303" s="10"/>
      <c r="C303" s="2"/>
      <c r="D303" s="2"/>
      <c r="E303" s="2"/>
      <c r="F303" s="2"/>
      <c r="G303" s="2"/>
      <c r="H303" s="15"/>
    </row>
    <row r="304" spans="1:8" ht="13.5" hidden="1" x14ac:dyDescent="0.25">
      <c r="A304" s="11"/>
      <c r="B304" s="10"/>
      <c r="C304" s="2"/>
      <c r="D304" s="2"/>
      <c r="E304" s="2"/>
      <c r="F304" s="2"/>
      <c r="G304" s="2"/>
      <c r="H304" s="15"/>
    </row>
    <row r="305" spans="1:8" ht="13.5" hidden="1" x14ac:dyDescent="0.25">
      <c r="A305" s="11"/>
      <c r="B305" s="10"/>
      <c r="C305" s="2"/>
      <c r="D305" s="2"/>
      <c r="E305" s="2"/>
      <c r="F305" s="2"/>
      <c r="G305" s="2"/>
      <c r="H305" s="15"/>
    </row>
    <row r="306" spans="1:8" ht="13.5" hidden="1" x14ac:dyDescent="0.25">
      <c r="A306" s="11"/>
      <c r="B306" s="10"/>
      <c r="C306" s="2"/>
      <c r="D306" s="2"/>
      <c r="E306" s="2"/>
      <c r="F306" s="2"/>
      <c r="G306" s="2"/>
      <c r="H306" s="15"/>
    </row>
    <row r="307" spans="1:8" ht="13.5" hidden="1" x14ac:dyDescent="0.25">
      <c r="A307" s="11"/>
      <c r="B307" s="10"/>
      <c r="C307" s="2"/>
      <c r="D307" s="2"/>
      <c r="E307" s="2"/>
      <c r="F307" s="2"/>
      <c r="G307" s="2"/>
      <c r="H307" s="15"/>
    </row>
    <row r="308" spans="1:8" ht="13.5" hidden="1" x14ac:dyDescent="0.25">
      <c r="A308" s="11"/>
      <c r="B308" s="10"/>
      <c r="C308" s="2"/>
      <c r="D308" s="2"/>
      <c r="E308" s="2"/>
      <c r="F308" s="2"/>
      <c r="G308" s="2"/>
      <c r="H308" s="15"/>
    </row>
    <row r="309" spans="1:8" ht="13.5" hidden="1" x14ac:dyDescent="0.25">
      <c r="A309" s="11"/>
      <c r="B309" s="10"/>
      <c r="C309" s="2"/>
      <c r="D309" s="2"/>
      <c r="E309" s="2"/>
      <c r="F309" s="2"/>
      <c r="G309" s="2"/>
      <c r="H309" s="15"/>
    </row>
    <row r="310" spans="1:8" ht="13.5" hidden="1" x14ac:dyDescent="0.25">
      <c r="A310" s="11"/>
      <c r="B310" s="10"/>
      <c r="C310" s="2"/>
      <c r="D310" s="2"/>
      <c r="E310" s="2"/>
      <c r="F310" s="2"/>
      <c r="G310" s="2"/>
      <c r="H310" s="15"/>
    </row>
    <row r="311" spans="1:8" ht="13.5" hidden="1" x14ac:dyDescent="0.25">
      <c r="A311" s="11"/>
      <c r="B311" s="10"/>
      <c r="C311" s="2"/>
      <c r="D311" s="2"/>
      <c r="E311" s="2"/>
      <c r="F311" s="2"/>
      <c r="G311" s="2"/>
      <c r="H311" s="15"/>
    </row>
    <row r="312" spans="1:8" ht="13.5" hidden="1" x14ac:dyDescent="0.25">
      <c r="A312" s="11"/>
      <c r="B312" s="10"/>
      <c r="C312" s="2"/>
      <c r="D312" s="2"/>
      <c r="E312" s="2"/>
      <c r="F312" s="2"/>
      <c r="G312" s="2"/>
      <c r="H312" s="15"/>
    </row>
    <row r="313" spans="1:8" ht="13.5" hidden="1" x14ac:dyDescent="0.25">
      <c r="A313" s="11"/>
      <c r="B313" s="10"/>
      <c r="C313" s="2"/>
      <c r="D313" s="2"/>
      <c r="E313" s="2"/>
      <c r="F313" s="2"/>
      <c r="G313" s="2"/>
      <c r="H313" s="15"/>
    </row>
    <row r="314" spans="1:8" ht="13.5" hidden="1" x14ac:dyDescent="0.25">
      <c r="A314" s="11"/>
      <c r="B314" s="10"/>
      <c r="C314" s="2"/>
      <c r="D314" s="2"/>
      <c r="E314" s="2"/>
      <c r="F314" s="2"/>
      <c r="G314" s="2"/>
      <c r="H314" s="15"/>
    </row>
    <row r="315" spans="1:8" ht="13.5" hidden="1" x14ac:dyDescent="0.25">
      <c r="A315" s="11"/>
      <c r="B315" s="10"/>
      <c r="C315" s="2"/>
      <c r="D315" s="2"/>
      <c r="E315" s="2"/>
      <c r="F315" s="2"/>
      <c r="G315" s="2"/>
      <c r="H315" s="15"/>
    </row>
    <row r="316" spans="1:8" ht="13.5" hidden="1" x14ac:dyDescent="0.25">
      <c r="A316" s="11"/>
      <c r="B316" s="10"/>
      <c r="C316" s="2"/>
      <c r="D316" s="2"/>
      <c r="E316" s="2"/>
      <c r="F316" s="2"/>
      <c r="G316" s="2"/>
      <c r="H316" s="15"/>
    </row>
    <row r="317" spans="1:8" ht="13.5" hidden="1" x14ac:dyDescent="0.25">
      <c r="A317" s="11"/>
      <c r="B317" s="10"/>
      <c r="C317" s="2"/>
      <c r="D317" s="2"/>
      <c r="E317" s="2"/>
      <c r="F317" s="2"/>
      <c r="G317" s="2"/>
      <c r="H317" s="15"/>
    </row>
    <row r="318" spans="1:8" ht="13.5" hidden="1" x14ac:dyDescent="0.25">
      <c r="A318" s="11"/>
      <c r="B318" s="10"/>
      <c r="C318" s="2"/>
      <c r="D318" s="2"/>
      <c r="E318" s="2"/>
      <c r="F318" s="2"/>
      <c r="G318" s="2"/>
      <c r="H318" s="15"/>
    </row>
    <row r="319" spans="1:8" ht="13.5" hidden="1" x14ac:dyDescent="0.25">
      <c r="A319" s="11"/>
      <c r="B319" s="10"/>
      <c r="C319" s="2"/>
      <c r="D319" s="2"/>
      <c r="E319" s="2"/>
      <c r="F319" s="2"/>
      <c r="G319" s="2"/>
      <c r="H319" s="15"/>
    </row>
    <row r="320" spans="1:8" ht="13.5" hidden="1" x14ac:dyDescent="0.25">
      <c r="A320" s="11"/>
      <c r="B320" s="10"/>
      <c r="C320" s="2"/>
      <c r="D320" s="2"/>
      <c r="E320" s="2"/>
      <c r="F320" s="2"/>
      <c r="G320" s="2"/>
      <c r="H320" s="15"/>
    </row>
    <row r="321" spans="1:8" ht="13.5" hidden="1" x14ac:dyDescent="0.25">
      <c r="A321" s="11"/>
      <c r="B321" s="10"/>
      <c r="C321" s="2"/>
      <c r="D321" s="2"/>
      <c r="E321" s="2"/>
      <c r="F321" s="2"/>
      <c r="G321" s="2"/>
      <c r="H321" s="15"/>
    </row>
    <row r="322" spans="1:8" ht="13.5" hidden="1" x14ac:dyDescent="0.25">
      <c r="A322" s="11"/>
      <c r="B322" s="10"/>
      <c r="C322" s="2"/>
      <c r="D322" s="2"/>
      <c r="E322" s="2"/>
      <c r="F322" s="2"/>
      <c r="G322" s="2"/>
      <c r="H322" s="15"/>
    </row>
    <row r="323" spans="1:8" ht="13.5" hidden="1" x14ac:dyDescent="0.25">
      <c r="A323" s="11"/>
      <c r="B323" s="10"/>
      <c r="C323" s="2"/>
      <c r="D323" s="2"/>
      <c r="E323" s="2"/>
      <c r="F323" s="2"/>
      <c r="G323" s="2"/>
      <c r="H323" s="15"/>
    </row>
    <row r="324" spans="1:8" ht="13.5" hidden="1" x14ac:dyDescent="0.25">
      <c r="A324" s="11"/>
      <c r="B324" s="10"/>
      <c r="C324" s="2"/>
      <c r="D324" s="2"/>
      <c r="E324" s="2"/>
      <c r="F324" s="2"/>
      <c r="G324" s="2"/>
      <c r="H324" s="15"/>
    </row>
    <row r="325" spans="1:8" ht="13.5" hidden="1" x14ac:dyDescent="0.25">
      <c r="A325" s="11"/>
      <c r="B325" s="10"/>
      <c r="C325" s="2"/>
      <c r="D325" s="2"/>
      <c r="E325" s="2"/>
      <c r="F325" s="2"/>
      <c r="G325" s="2"/>
      <c r="H325" s="15"/>
    </row>
    <row r="326" spans="1:8" ht="13.5" hidden="1" x14ac:dyDescent="0.25">
      <c r="A326" s="11"/>
      <c r="B326" s="10"/>
      <c r="C326" s="2"/>
      <c r="D326" s="2"/>
      <c r="E326" s="2"/>
      <c r="F326" s="2"/>
      <c r="G326" s="2"/>
      <c r="H326" s="15"/>
    </row>
    <row r="327" spans="1:8" ht="13.5" hidden="1" x14ac:dyDescent="0.25">
      <c r="A327" s="11"/>
      <c r="B327" s="10"/>
      <c r="C327" s="2"/>
      <c r="D327" s="2"/>
      <c r="E327" s="2"/>
      <c r="F327" s="2"/>
      <c r="G327" s="2"/>
      <c r="H327" s="15"/>
    </row>
    <row r="328" spans="1:8" ht="13.5" hidden="1" x14ac:dyDescent="0.25">
      <c r="A328" s="11"/>
      <c r="B328" s="10"/>
      <c r="C328" s="2"/>
      <c r="D328" s="2"/>
      <c r="E328" s="2"/>
      <c r="F328" s="2"/>
      <c r="G328" s="2"/>
      <c r="H328" s="15"/>
    </row>
    <row r="329" spans="1:8" ht="13.5" hidden="1" x14ac:dyDescent="0.25">
      <c r="A329" s="11"/>
      <c r="B329" s="10"/>
      <c r="C329" s="2"/>
      <c r="D329" s="2"/>
      <c r="E329" s="2"/>
      <c r="F329" s="2"/>
      <c r="G329" s="2"/>
      <c r="H329" s="15"/>
    </row>
    <row r="330" spans="1:8" ht="13.5" hidden="1" x14ac:dyDescent="0.25">
      <c r="A330" s="11"/>
      <c r="B330" s="10"/>
      <c r="C330" s="2"/>
      <c r="D330" s="2"/>
      <c r="E330" s="2"/>
      <c r="F330" s="2"/>
      <c r="G330" s="2"/>
      <c r="H330" s="15"/>
    </row>
    <row r="331" spans="1:8" ht="13.5" hidden="1" x14ac:dyDescent="0.25">
      <c r="A331" s="11"/>
      <c r="B331" s="10"/>
      <c r="C331" s="2"/>
      <c r="D331" s="2"/>
      <c r="E331" s="2"/>
      <c r="F331" s="2"/>
      <c r="G331" s="2"/>
      <c r="H331" s="15"/>
    </row>
    <row r="332" spans="1:8" ht="13.5" hidden="1" x14ac:dyDescent="0.25">
      <c r="A332" s="11"/>
      <c r="B332" s="10"/>
      <c r="C332" s="2"/>
      <c r="D332" s="2"/>
      <c r="E332" s="2"/>
      <c r="F332" s="2"/>
      <c r="G332" s="2"/>
      <c r="H332" s="15"/>
    </row>
    <row r="333" spans="1:8" ht="13.5" hidden="1" x14ac:dyDescent="0.25">
      <c r="A333" s="11"/>
      <c r="B333" s="10"/>
      <c r="C333" s="2"/>
      <c r="D333" s="2"/>
      <c r="E333" s="2"/>
      <c r="F333" s="2"/>
      <c r="G333" s="2"/>
      <c r="H333" s="15"/>
    </row>
    <row r="334" spans="1:8" ht="13.5" hidden="1" x14ac:dyDescent="0.25">
      <c r="A334" s="11"/>
      <c r="B334" s="10"/>
      <c r="C334" s="2"/>
      <c r="D334" s="2"/>
      <c r="E334" s="2"/>
      <c r="F334" s="2"/>
      <c r="G334" s="2"/>
      <c r="H334" s="15"/>
    </row>
    <row r="335" spans="1:8" ht="13.5" hidden="1" x14ac:dyDescent="0.25">
      <c r="A335" s="11"/>
      <c r="B335" s="10"/>
      <c r="C335" s="2"/>
      <c r="D335" s="2"/>
      <c r="E335" s="2"/>
      <c r="F335" s="2"/>
      <c r="G335" s="2"/>
      <c r="H335" s="15"/>
    </row>
    <row r="336" spans="1:8" ht="13.5" hidden="1" x14ac:dyDescent="0.25">
      <c r="A336" s="11"/>
      <c r="B336" s="10"/>
      <c r="C336" s="2"/>
      <c r="D336" s="2"/>
      <c r="E336" s="2"/>
      <c r="F336" s="2"/>
      <c r="G336" s="2"/>
      <c r="H336" s="15"/>
    </row>
    <row r="337" spans="1:8" ht="13.5" hidden="1" x14ac:dyDescent="0.25">
      <c r="A337" s="11"/>
      <c r="B337" s="10"/>
      <c r="C337" s="2"/>
      <c r="D337" s="2"/>
      <c r="E337" s="2"/>
      <c r="F337" s="2"/>
      <c r="G337" s="2"/>
      <c r="H337" s="15"/>
    </row>
    <row r="338" spans="1:8" ht="13.5" hidden="1" x14ac:dyDescent="0.25">
      <c r="A338" s="11"/>
      <c r="B338" s="10"/>
      <c r="C338" s="2"/>
      <c r="D338" s="2"/>
      <c r="E338" s="2"/>
      <c r="F338" s="2"/>
      <c r="G338" s="2"/>
      <c r="H338" s="15"/>
    </row>
    <row r="339" spans="1:8" ht="13.5" hidden="1" x14ac:dyDescent="0.25">
      <c r="A339" s="11"/>
      <c r="B339" s="10"/>
      <c r="C339" s="2"/>
      <c r="D339" s="2"/>
      <c r="E339" s="2"/>
      <c r="F339" s="2"/>
      <c r="G339" s="2"/>
      <c r="H339" s="15"/>
    </row>
    <row r="340" spans="1:8" ht="13.5" hidden="1" x14ac:dyDescent="0.25">
      <c r="A340" s="11"/>
      <c r="B340" s="10"/>
      <c r="C340" s="2"/>
      <c r="D340" s="2"/>
      <c r="E340" s="2"/>
      <c r="F340" s="2"/>
      <c r="G340" s="2"/>
      <c r="H340" s="15"/>
    </row>
    <row r="341" spans="1:8" ht="13.5" hidden="1" x14ac:dyDescent="0.25">
      <c r="A341" s="11"/>
      <c r="B341" s="10"/>
      <c r="C341" s="2"/>
      <c r="D341" s="2"/>
      <c r="E341" s="2"/>
      <c r="F341" s="2"/>
      <c r="G341" s="2"/>
      <c r="H341" s="15"/>
    </row>
    <row r="342" spans="1:8" ht="13.5" hidden="1" x14ac:dyDescent="0.25">
      <c r="A342" s="11"/>
      <c r="B342" s="10"/>
      <c r="C342" s="2"/>
      <c r="D342" s="2"/>
      <c r="E342" s="2"/>
      <c r="F342" s="2"/>
      <c r="G342" s="2"/>
      <c r="H342" s="15"/>
    </row>
    <row r="343" spans="1:8" ht="13.5" hidden="1" x14ac:dyDescent="0.25">
      <c r="A343" s="11"/>
      <c r="B343" s="10"/>
      <c r="C343" s="2"/>
      <c r="D343" s="2"/>
      <c r="E343" s="2"/>
      <c r="F343" s="2"/>
      <c r="G343" s="2"/>
      <c r="H343" s="15"/>
    </row>
    <row r="344" spans="1:8" ht="13.5" hidden="1" x14ac:dyDescent="0.25">
      <c r="A344" s="11"/>
      <c r="B344" s="10"/>
      <c r="C344" s="2"/>
      <c r="D344" s="2"/>
      <c r="E344" s="2"/>
      <c r="F344" s="2"/>
      <c r="G344" s="2"/>
      <c r="H344" s="15"/>
    </row>
    <row r="345" spans="1:8" ht="13.5" hidden="1" x14ac:dyDescent="0.25">
      <c r="A345" s="11"/>
      <c r="B345" s="10"/>
      <c r="C345" s="2"/>
      <c r="D345" s="2"/>
      <c r="E345" s="2"/>
      <c r="F345" s="2"/>
      <c r="G345" s="2"/>
      <c r="H345" s="15"/>
    </row>
    <row r="346" spans="1:8" ht="13.5" hidden="1" x14ac:dyDescent="0.25">
      <c r="A346" s="11"/>
      <c r="B346" s="10"/>
      <c r="C346" s="2"/>
      <c r="D346" s="2"/>
      <c r="E346" s="2"/>
      <c r="F346" s="2"/>
      <c r="G346" s="2"/>
      <c r="H346" s="15"/>
    </row>
    <row r="347" spans="1:8" ht="13.5" hidden="1" x14ac:dyDescent="0.25">
      <c r="A347" s="11"/>
      <c r="B347" s="10"/>
      <c r="C347" s="2"/>
      <c r="D347" s="2"/>
      <c r="E347" s="2"/>
      <c r="F347" s="2"/>
      <c r="G347" s="2"/>
      <c r="H347" s="15"/>
    </row>
    <row r="348" spans="1:8" ht="13.5" hidden="1" x14ac:dyDescent="0.25">
      <c r="A348" s="11"/>
      <c r="B348" s="10"/>
      <c r="C348" s="2"/>
      <c r="D348" s="2"/>
      <c r="E348" s="2"/>
      <c r="F348" s="2"/>
      <c r="G348" s="2"/>
      <c r="H348" s="15"/>
    </row>
    <row r="349" spans="1:8" ht="13.5" hidden="1" x14ac:dyDescent="0.25">
      <c r="A349" s="11"/>
      <c r="B349" s="10"/>
      <c r="C349" s="2"/>
      <c r="D349" s="2"/>
      <c r="E349" s="2"/>
      <c r="F349" s="2"/>
      <c r="G349" s="2"/>
      <c r="H349" s="15"/>
    </row>
    <row r="350" spans="1:8" ht="13.5" hidden="1" x14ac:dyDescent="0.25">
      <c r="A350" s="11"/>
      <c r="B350" s="10"/>
      <c r="C350" s="2"/>
      <c r="D350" s="2"/>
      <c r="E350" s="2"/>
      <c r="F350" s="2"/>
      <c r="G350" s="2"/>
      <c r="H350" s="15"/>
    </row>
    <row r="351" spans="1:8" ht="13.5" hidden="1" x14ac:dyDescent="0.25">
      <c r="A351" s="11"/>
      <c r="B351" s="10"/>
      <c r="C351" s="2"/>
      <c r="D351" s="2"/>
      <c r="E351" s="2"/>
      <c r="F351" s="2"/>
      <c r="G351" s="2"/>
      <c r="H351" s="15"/>
    </row>
    <row r="352" spans="1:8" ht="13.5" hidden="1" x14ac:dyDescent="0.25">
      <c r="A352" s="11"/>
      <c r="B352" s="10"/>
      <c r="C352" s="2"/>
      <c r="D352" s="2"/>
      <c r="E352" s="2"/>
      <c r="F352" s="2"/>
      <c r="G352" s="2"/>
      <c r="H352" s="15"/>
    </row>
    <row r="353" spans="1:8" ht="13.5" hidden="1" x14ac:dyDescent="0.25">
      <c r="A353" s="11"/>
      <c r="B353" s="10"/>
      <c r="C353" s="2"/>
      <c r="D353" s="2"/>
      <c r="E353" s="2"/>
      <c r="F353" s="2"/>
      <c r="G353" s="2"/>
      <c r="H353" s="15"/>
    </row>
    <row r="354" spans="1:8" ht="13.5" hidden="1" x14ac:dyDescent="0.25">
      <c r="A354" s="11"/>
      <c r="B354" s="10"/>
      <c r="C354" s="2"/>
      <c r="D354" s="2"/>
      <c r="E354" s="2"/>
      <c r="F354" s="2"/>
      <c r="G354" s="2"/>
      <c r="H354" s="15"/>
    </row>
    <row r="355" spans="1:8" ht="13.5" hidden="1" x14ac:dyDescent="0.25">
      <c r="A355" s="11"/>
      <c r="B355" s="10"/>
      <c r="C355" s="2"/>
      <c r="D355" s="2"/>
      <c r="E355" s="2"/>
      <c r="F355" s="2"/>
      <c r="G355" s="2"/>
      <c r="H355" s="15"/>
    </row>
    <row r="356" spans="1:8" ht="13.5" hidden="1" x14ac:dyDescent="0.25">
      <c r="A356" s="11"/>
      <c r="B356" s="10"/>
      <c r="C356" s="2"/>
      <c r="D356" s="2"/>
      <c r="E356" s="2"/>
      <c r="F356" s="2"/>
      <c r="G356" s="2"/>
      <c r="H356" s="15"/>
    </row>
    <row r="357" spans="1:8" ht="13.5" hidden="1" x14ac:dyDescent="0.25">
      <c r="A357" s="11"/>
      <c r="B357" s="10"/>
      <c r="C357" s="2"/>
      <c r="D357" s="2"/>
      <c r="E357" s="2"/>
      <c r="F357" s="2"/>
      <c r="G357" s="2"/>
      <c r="H357" s="15"/>
    </row>
    <row r="358" spans="1:8" ht="13.5" hidden="1" x14ac:dyDescent="0.25">
      <c r="A358" s="11"/>
      <c r="B358" s="10"/>
      <c r="C358" s="2"/>
      <c r="D358" s="2"/>
      <c r="E358" s="2"/>
      <c r="F358" s="2"/>
      <c r="G358" s="2"/>
      <c r="H358" s="15"/>
    </row>
    <row r="359" spans="1:8" ht="13.5" hidden="1" x14ac:dyDescent="0.25">
      <c r="A359" s="11"/>
      <c r="B359" s="10"/>
      <c r="C359" s="2"/>
      <c r="D359" s="2"/>
      <c r="E359" s="2"/>
      <c r="F359" s="2"/>
      <c r="G359" s="2"/>
      <c r="H359" s="15"/>
    </row>
    <row r="360" spans="1:8" ht="13.5" hidden="1" x14ac:dyDescent="0.25">
      <c r="A360" s="11"/>
      <c r="B360" s="10"/>
      <c r="C360" s="2"/>
      <c r="D360" s="2"/>
      <c r="E360" s="2"/>
      <c r="F360" s="2"/>
      <c r="G360" s="2"/>
      <c r="H360" s="15"/>
    </row>
    <row r="361" spans="1:8" ht="13.5" hidden="1" x14ac:dyDescent="0.25">
      <c r="A361" s="11"/>
      <c r="B361" s="10"/>
      <c r="C361" s="2"/>
      <c r="D361" s="2"/>
      <c r="E361" s="2"/>
      <c r="F361" s="2"/>
      <c r="G361" s="2"/>
      <c r="H361" s="15"/>
    </row>
    <row r="362" spans="1:8" ht="13.5" hidden="1" x14ac:dyDescent="0.25">
      <c r="A362" s="11"/>
      <c r="B362" s="10"/>
      <c r="C362" s="2"/>
      <c r="D362" s="2"/>
      <c r="E362" s="2"/>
      <c r="F362" s="2"/>
      <c r="G362" s="2"/>
      <c r="H362" s="15"/>
    </row>
    <row r="363" spans="1:8" ht="13.5" hidden="1" x14ac:dyDescent="0.25">
      <c r="A363" s="11"/>
      <c r="B363" s="10"/>
      <c r="C363" s="2"/>
      <c r="D363" s="2"/>
      <c r="E363" s="2"/>
      <c r="F363" s="2"/>
      <c r="G363" s="2"/>
      <c r="H363" s="15"/>
    </row>
    <row r="364" spans="1:8" ht="13.5" hidden="1" x14ac:dyDescent="0.25">
      <c r="A364" s="11"/>
      <c r="B364" s="10"/>
      <c r="C364" s="2"/>
      <c r="D364" s="2"/>
      <c r="E364" s="2"/>
      <c r="F364" s="2"/>
      <c r="G364" s="2"/>
      <c r="H364" s="15"/>
    </row>
    <row r="365" spans="1:8" ht="13.5" hidden="1" x14ac:dyDescent="0.25">
      <c r="A365" s="11"/>
      <c r="B365" s="10"/>
      <c r="C365" s="2"/>
      <c r="D365" s="2"/>
      <c r="E365" s="2"/>
      <c r="F365" s="2"/>
      <c r="G365" s="2"/>
      <c r="H365" s="15"/>
    </row>
    <row r="366" spans="1:8" ht="13.5" hidden="1" x14ac:dyDescent="0.25">
      <c r="A366" s="11"/>
      <c r="B366" s="10"/>
      <c r="C366" s="2"/>
      <c r="D366" s="2"/>
      <c r="E366" s="2"/>
      <c r="F366" s="2"/>
      <c r="G366" s="2"/>
      <c r="H366" s="15"/>
    </row>
    <row r="367" spans="1:8" ht="13.5" hidden="1" x14ac:dyDescent="0.25">
      <c r="A367" s="11"/>
      <c r="B367" s="10"/>
      <c r="C367" s="2"/>
      <c r="D367" s="2"/>
      <c r="E367" s="2"/>
      <c r="F367" s="2"/>
      <c r="G367" s="2"/>
      <c r="H367" s="15"/>
    </row>
    <row r="368" spans="1:8" ht="13.5" hidden="1" x14ac:dyDescent="0.25">
      <c r="A368" s="11"/>
      <c r="B368" s="10"/>
      <c r="C368" s="2"/>
      <c r="D368" s="2"/>
      <c r="E368" s="2"/>
      <c r="F368" s="2"/>
      <c r="G368" s="2"/>
      <c r="H368" s="15"/>
    </row>
    <row r="369" spans="1:8" ht="13.5" hidden="1" x14ac:dyDescent="0.25">
      <c r="A369" s="11"/>
      <c r="B369" s="10"/>
      <c r="C369" s="2"/>
      <c r="D369" s="2"/>
      <c r="E369" s="2"/>
      <c r="F369" s="2"/>
      <c r="G369" s="2"/>
      <c r="H369" s="15"/>
    </row>
    <row r="370" spans="1:8" ht="13.5" hidden="1" x14ac:dyDescent="0.25">
      <c r="A370" s="11"/>
      <c r="B370" s="10"/>
      <c r="C370" s="2"/>
      <c r="D370" s="2"/>
      <c r="E370" s="2"/>
      <c r="F370" s="2"/>
      <c r="G370" s="2"/>
      <c r="H370" s="15"/>
    </row>
    <row r="371" spans="1:8" ht="13.5" hidden="1" x14ac:dyDescent="0.25">
      <c r="A371" s="11"/>
      <c r="B371" s="10"/>
      <c r="C371" s="2"/>
      <c r="D371" s="2"/>
      <c r="E371" s="2"/>
      <c r="F371" s="2"/>
      <c r="G371" s="2"/>
      <c r="H371" s="15"/>
    </row>
    <row r="372" spans="1:8" ht="13.5" hidden="1" x14ac:dyDescent="0.25">
      <c r="A372" s="11"/>
      <c r="B372" s="10"/>
      <c r="C372" s="2"/>
      <c r="D372" s="2"/>
      <c r="E372" s="2"/>
      <c r="F372" s="2"/>
      <c r="G372" s="2"/>
      <c r="H372" s="15"/>
    </row>
    <row r="373" spans="1:8" ht="13.5" hidden="1" x14ac:dyDescent="0.25">
      <c r="A373" s="11"/>
      <c r="B373" s="10"/>
      <c r="C373" s="2"/>
      <c r="D373" s="2"/>
      <c r="E373" s="2"/>
      <c r="F373" s="2"/>
      <c r="G373" s="2"/>
      <c r="H373" s="15"/>
    </row>
    <row r="374" spans="1:8" ht="13.5" hidden="1" x14ac:dyDescent="0.25">
      <c r="A374" s="11"/>
      <c r="B374" s="10"/>
      <c r="C374" s="2"/>
      <c r="D374" s="2"/>
      <c r="E374" s="2"/>
      <c r="F374" s="2"/>
      <c r="G374" s="2"/>
      <c r="H374" s="15"/>
    </row>
    <row r="375" spans="1:8" ht="13.5" hidden="1" x14ac:dyDescent="0.25">
      <c r="A375" s="11"/>
      <c r="B375" s="10"/>
      <c r="C375" s="2"/>
      <c r="D375" s="2"/>
      <c r="E375" s="2"/>
      <c r="F375" s="2"/>
      <c r="G375" s="2"/>
      <c r="H375" s="15"/>
    </row>
    <row r="376" spans="1:8" ht="13.5" hidden="1" x14ac:dyDescent="0.25">
      <c r="A376" s="11"/>
      <c r="B376" s="10"/>
      <c r="C376" s="2"/>
      <c r="D376" s="2"/>
      <c r="E376" s="2"/>
      <c r="F376" s="2"/>
      <c r="G376" s="2"/>
      <c r="H376" s="15"/>
    </row>
    <row r="377" spans="1:8" ht="13.5" hidden="1" x14ac:dyDescent="0.25">
      <c r="A377" s="11"/>
      <c r="B377" s="10"/>
      <c r="C377" s="2"/>
      <c r="D377" s="2"/>
      <c r="E377" s="2"/>
      <c r="F377" s="2"/>
      <c r="G377" s="2"/>
      <c r="H377" s="15"/>
    </row>
    <row r="378" spans="1:8" ht="13.5" hidden="1" x14ac:dyDescent="0.25">
      <c r="A378" s="11"/>
      <c r="B378" s="10"/>
      <c r="C378" s="2"/>
      <c r="D378" s="2"/>
      <c r="E378" s="2"/>
      <c r="F378" s="2"/>
      <c r="G378" s="2"/>
      <c r="H378" s="15"/>
    </row>
    <row r="379" spans="1:8" ht="13.5" hidden="1" x14ac:dyDescent="0.25">
      <c r="A379" s="11"/>
      <c r="B379" s="10"/>
      <c r="C379" s="2"/>
      <c r="D379" s="2"/>
      <c r="E379" s="2"/>
      <c r="F379" s="2"/>
      <c r="G379" s="2"/>
      <c r="H379" s="15"/>
    </row>
    <row r="380" spans="1:8" ht="13.5" hidden="1" x14ac:dyDescent="0.25">
      <c r="A380" s="11"/>
      <c r="B380" s="10"/>
      <c r="C380" s="2"/>
      <c r="D380" s="2"/>
      <c r="E380" s="2"/>
      <c r="F380" s="2"/>
      <c r="G380" s="2"/>
      <c r="H380" s="15"/>
    </row>
    <row r="381" spans="1:8" ht="13.5" hidden="1" x14ac:dyDescent="0.25">
      <c r="A381" s="11"/>
      <c r="B381" s="10"/>
      <c r="C381" s="2"/>
      <c r="D381" s="2"/>
      <c r="E381" s="2"/>
      <c r="F381" s="2"/>
      <c r="G381" s="2"/>
      <c r="H381" s="15"/>
    </row>
    <row r="382" spans="1:8" ht="13.5" hidden="1" x14ac:dyDescent="0.25">
      <c r="A382" s="11"/>
      <c r="B382" s="10"/>
      <c r="C382" s="2"/>
      <c r="D382" s="2"/>
      <c r="E382" s="2"/>
      <c r="F382" s="2"/>
      <c r="G382" s="2"/>
      <c r="H382" s="15"/>
    </row>
    <row r="383" spans="1:8" ht="13.5" hidden="1" x14ac:dyDescent="0.25">
      <c r="A383" s="11"/>
      <c r="B383" s="10"/>
      <c r="C383" s="2"/>
      <c r="D383" s="2"/>
      <c r="E383" s="2"/>
      <c r="F383" s="2"/>
      <c r="G383" s="2"/>
      <c r="H383" s="15"/>
    </row>
    <row r="384" spans="1:8" ht="13.5" hidden="1" x14ac:dyDescent="0.25">
      <c r="A384" s="11"/>
      <c r="B384" s="10"/>
      <c r="C384" s="2"/>
      <c r="D384" s="2"/>
      <c r="E384" s="2"/>
      <c r="F384" s="2"/>
      <c r="G384" s="2"/>
      <c r="H384" s="15"/>
    </row>
    <row r="385" spans="1:8" ht="13.5" hidden="1" x14ac:dyDescent="0.25">
      <c r="A385" s="11"/>
      <c r="B385" s="10"/>
      <c r="C385" s="2"/>
      <c r="D385" s="2"/>
      <c r="E385" s="2"/>
      <c r="F385" s="2"/>
      <c r="G385" s="2"/>
      <c r="H385" s="15"/>
    </row>
    <row r="386" spans="1:8" ht="13.5" hidden="1" x14ac:dyDescent="0.25">
      <c r="A386" s="11"/>
      <c r="B386" s="10"/>
      <c r="C386" s="2"/>
      <c r="D386" s="2"/>
      <c r="E386" s="2"/>
      <c r="F386" s="2"/>
      <c r="G386" s="2"/>
      <c r="H386" s="15"/>
    </row>
    <row r="387" spans="1:8" ht="13.5" hidden="1" x14ac:dyDescent="0.25">
      <c r="A387" s="11"/>
      <c r="B387" s="10"/>
      <c r="C387" s="2"/>
      <c r="D387" s="2"/>
      <c r="E387" s="2"/>
      <c r="F387" s="2"/>
      <c r="G387" s="2"/>
      <c r="H387" s="15"/>
    </row>
    <row r="388" spans="1:8" ht="13.5" hidden="1" x14ac:dyDescent="0.25">
      <c r="A388" s="11"/>
      <c r="B388" s="10"/>
      <c r="C388" s="2"/>
      <c r="D388" s="2"/>
      <c r="E388" s="2"/>
      <c r="F388" s="2"/>
      <c r="G388" s="2"/>
      <c r="H388" s="15"/>
    </row>
    <row r="389" spans="1:8" ht="13.5" hidden="1" x14ac:dyDescent="0.25">
      <c r="A389" s="11"/>
      <c r="B389" s="10"/>
      <c r="C389" s="2"/>
      <c r="D389" s="2"/>
      <c r="E389" s="2"/>
      <c r="F389" s="2"/>
      <c r="G389" s="2"/>
      <c r="H389" s="15"/>
    </row>
    <row r="390" spans="1:8" ht="13.5" hidden="1" x14ac:dyDescent="0.25">
      <c r="A390" s="11"/>
      <c r="B390" s="10"/>
      <c r="C390" s="2"/>
      <c r="D390" s="2"/>
      <c r="E390" s="2"/>
      <c r="F390" s="2"/>
      <c r="G390" s="2"/>
      <c r="H390" s="15"/>
    </row>
    <row r="391" spans="1:8" ht="13.5" hidden="1" x14ac:dyDescent="0.25">
      <c r="A391" s="11"/>
      <c r="B391" s="10"/>
      <c r="C391" s="2"/>
      <c r="D391" s="2"/>
      <c r="E391" s="2"/>
      <c r="F391" s="2"/>
      <c r="G391" s="2"/>
      <c r="H391" s="15"/>
    </row>
    <row r="392" spans="1:8" ht="13.5" hidden="1" x14ac:dyDescent="0.25">
      <c r="A392" s="11"/>
      <c r="B392" s="10"/>
      <c r="C392" s="2"/>
      <c r="D392" s="2"/>
      <c r="E392" s="2"/>
      <c r="F392" s="2"/>
      <c r="G392" s="2"/>
      <c r="H392" s="15"/>
    </row>
    <row r="393" spans="1:8" ht="13.5" hidden="1" x14ac:dyDescent="0.25">
      <c r="A393" s="11"/>
      <c r="B393" s="10"/>
      <c r="C393" s="2"/>
      <c r="D393" s="2"/>
      <c r="E393" s="2"/>
      <c r="F393" s="2"/>
      <c r="G393" s="2"/>
      <c r="H393" s="15"/>
    </row>
    <row r="394" spans="1:8" ht="13.5" hidden="1" x14ac:dyDescent="0.25">
      <c r="A394" s="11"/>
      <c r="B394" s="10"/>
      <c r="C394" s="2"/>
      <c r="D394" s="2"/>
      <c r="E394" s="2"/>
      <c r="F394" s="2"/>
      <c r="G394" s="2"/>
      <c r="H394" s="15"/>
    </row>
    <row r="395" spans="1:8" ht="13.5" hidden="1" x14ac:dyDescent="0.25">
      <c r="A395" s="11"/>
      <c r="B395" s="10"/>
      <c r="C395" s="2"/>
      <c r="D395" s="2"/>
      <c r="E395" s="2"/>
      <c r="F395" s="2"/>
      <c r="G395" s="2"/>
      <c r="H395" s="15"/>
    </row>
    <row r="396" spans="1:8" ht="13.5" hidden="1" x14ac:dyDescent="0.25">
      <c r="A396" s="11"/>
      <c r="B396" s="10"/>
      <c r="C396" s="2"/>
      <c r="D396" s="2"/>
      <c r="E396" s="2"/>
      <c r="F396" s="2"/>
      <c r="G396" s="2"/>
      <c r="H396" s="15"/>
    </row>
    <row r="397" spans="1:8" ht="13.5" hidden="1" x14ac:dyDescent="0.25">
      <c r="A397" s="11"/>
      <c r="B397" s="10"/>
      <c r="C397" s="2"/>
      <c r="D397" s="2"/>
      <c r="E397" s="2"/>
      <c r="F397" s="2"/>
      <c r="G397" s="2"/>
      <c r="H397" s="15"/>
    </row>
    <row r="398" spans="1:8" ht="13.5" hidden="1" x14ac:dyDescent="0.25">
      <c r="A398" s="11"/>
      <c r="B398" s="10"/>
      <c r="C398" s="2"/>
      <c r="D398" s="2"/>
      <c r="E398" s="2"/>
      <c r="F398" s="2"/>
      <c r="G398" s="2"/>
      <c r="H398" s="15"/>
    </row>
    <row r="399" spans="1:8" ht="13.5" hidden="1" x14ac:dyDescent="0.25">
      <c r="A399" s="11"/>
      <c r="B399" s="10"/>
      <c r="C399" s="2"/>
      <c r="D399" s="2"/>
      <c r="E399" s="2"/>
      <c r="F399" s="2"/>
      <c r="G399" s="2"/>
      <c r="H399" s="15"/>
    </row>
    <row r="400" spans="1:8" ht="13.5" hidden="1" x14ac:dyDescent="0.25">
      <c r="A400" s="11"/>
      <c r="B400" s="10"/>
      <c r="C400" s="2"/>
      <c r="D400" s="2"/>
      <c r="E400" s="2"/>
      <c r="F400" s="2"/>
      <c r="G400" s="2"/>
      <c r="H400" s="15"/>
    </row>
    <row r="401" spans="1:8" ht="13.5" hidden="1" x14ac:dyDescent="0.25">
      <c r="A401" s="11"/>
      <c r="B401" s="10"/>
      <c r="C401" s="2"/>
      <c r="D401" s="2"/>
      <c r="E401" s="2"/>
      <c r="F401" s="2"/>
      <c r="G401" s="2"/>
      <c r="H401" s="15"/>
    </row>
    <row r="402" spans="1:8" ht="13.5" hidden="1" x14ac:dyDescent="0.25">
      <c r="A402" s="11"/>
      <c r="B402" s="10"/>
      <c r="C402" s="2"/>
      <c r="D402" s="2"/>
      <c r="E402" s="2"/>
      <c r="F402" s="2"/>
      <c r="G402" s="2"/>
      <c r="H402" s="15"/>
    </row>
    <row r="403" spans="1:8" ht="13.5" hidden="1" x14ac:dyDescent="0.25">
      <c r="A403" s="11"/>
      <c r="B403" s="10"/>
      <c r="C403" s="2"/>
      <c r="D403" s="2"/>
      <c r="E403" s="2"/>
      <c r="F403" s="2"/>
      <c r="G403" s="2"/>
      <c r="H403" s="15"/>
    </row>
    <row r="404" spans="1:8" ht="13.5" hidden="1" x14ac:dyDescent="0.25">
      <c r="A404" s="11"/>
      <c r="B404" s="10"/>
      <c r="C404" s="2"/>
      <c r="D404" s="2"/>
      <c r="E404" s="2"/>
      <c r="F404" s="2"/>
      <c r="G404" s="2"/>
      <c r="H404" s="15"/>
    </row>
    <row r="405" spans="1:8" ht="13.5" hidden="1" x14ac:dyDescent="0.25">
      <c r="A405" s="11"/>
      <c r="B405" s="10"/>
      <c r="C405" s="2"/>
      <c r="D405" s="2"/>
      <c r="E405" s="2"/>
      <c r="F405" s="2"/>
      <c r="G405" s="2"/>
      <c r="H405" s="15"/>
    </row>
    <row r="406" spans="1:8" ht="13.5" hidden="1" x14ac:dyDescent="0.25">
      <c r="A406" s="11"/>
      <c r="B406" s="10"/>
      <c r="C406" s="2"/>
      <c r="D406" s="2"/>
      <c r="E406" s="2"/>
      <c r="F406" s="2"/>
      <c r="G406" s="2"/>
      <c r="H406" s="15"/>
    </row>
    <row r="407" spans="1:8" ht="13.5" hidden="1" x14ac:dyDescent="0.25">
      <c r="A407" s="11"/>
      <c r="B407" s="10"/>
      <c r="C407" s="2"/>
      <c r="D407" s="2"/>
      <c r="E407" s="2"/>
      <c r="F407" s="2"/>
      <c r="G407" s="2"/>
      <c r="H407" s="15"/>
    </row>
    <row r="408" spans="1:8" ht="13.5" hidden="1" x14ac:dyDescent="0.25">
      <c r="A408" s="11"/>
      <c r="B408" s="10"/>
      <c r="C408" s="2"/>
      <c r="D408" s="2"/>
      <c r="E408" s="2"/>
      <c r="F408" s="2"/>
      <c r="G408" s="2"/>
      <c r="H408" s="15"/>
    </row>
    <row r="409" spans="1:8" ht="13.5" hidden="1" x14ac:dyDescent="0.25">
      <c r="A409" s="11"/>
      <c r="B409" s="10"/>
      <c r="C409" s="2"/>
      <c r="D409" s="2"/>
      <c r="E409" s="2"/>
      <c r="F409" s="2"/>
      <c r="G409" s="2"/>
      <c r="H409" s="15"/>
    </row>
    <row r="410" spans="1:8" ht="13.5" hidden="1" x14ac:dyDescent="0.25">
      <c r="A410" s="11"/>
      <c r="B410" s="10"/>
      <c r="C410" s="2"/>
      <c r="D410" s="2"/>
      <c r="E410" s="2"/>
      <c r="F410" s="2"/>
      <c r="G410" s="2"/>
      <c r="H410" s="15"/>
    </row>
    <row r="411" spans="1:8" ht="13.5" hidden="1" x14ac:dyDescent="0.25">
      <c r="A411" s="11"/>
      <c r="B411" s="10"/>
      <c r="C411" s="2"/>
      <c r="D411" s="2"/>
      <c r="E411" s="2"/>
      <c r="F411" s="2"/>
      <c r="G411" s="2"/>
      <c r="H411" s="15"/>
    </row>
    <row r="412" spans="1:8" ht="13.5" hidden="1" x14ac:dyDescent="0.25">
      <c r="A412" s="11"/>
      <c r="B412" s="10"/>
      <c r="C412" s="2"/>
      <c r="D412" s="2"/>
      <c r="E412" s="2"/>
      <c r="F412" s="2"/>
      <c r="G412" s="2"/>
      <c r="H412" s="15"/>
    </row>
    <row r="413" spans="1:8" ht="13.5" hidden="1" x14ac:dyDescent="0.25">
      <c r="A413" s="11"/>
      <c r="B413" s="10"/>
      <c r="C413" s="2"/>
      <c r="D413" s="2"/>
      <c r="E413" s="2"/>
      <c r="F413" s="2"/>
      <c r="G413" s="2"/>
      <c r="H413" s="15"/>
    </row>
    <row r="414" spans="1:8" ht="13.5" hidden="1" x14ac:dyDescent="0.25">
      <c r="A414" s="11"/>
      <c r="B414" s="10"/>
      <c r="C414" s="2"/>
      <c r="D414" s="2"/>
      <c r="E414" s="2"/>
      <c r="F414" s="2"/>
      <c r="G414" s="2"/>
      <c r="H414" s="15"/>
    </row>
    <row r="415" spans="1:8" ht="13.5" hidden="1" x14ac:dyDescent="0.25">
      <c r="A415" s="11"/>
      <c r="B415" s="10"/>
      <c r="C415" s="2"/>
      <c r="D415" s="2"/>
      <c r="E415" s="2"/>
      <c r="F415" s="2"/>
      <c r="G415" s="2"/>
      <c r="H415" s="15"/>
    </row>
    <row r="416" spans="1:8" ht="13.5" hidden="1" x14ac:dyDescent="0.25">
      <c r="A416" s="11"/>
      <c r="B416" s="10"/>
      <c r="C416" s="2"/>
      <c r="D416" s="2"/>
      <c r="E416" s="2"/>
      <c r="F416" s="2"/>
      <c r="G416" s="2"/>
      <c r="H416" s="15"/>
    </row>
    <row r="417" spans="1:8" ht="13.5" hidden="1" x14ac:dyDescent="0.25">
      <c r="A417" s="11"/>
      <c r="B417" s="10"/>
      <c r="C417" s="2"/>
      <c r="D417" s="2"/>
      <c r="E417" s="2"/>
      <c r="F417" s="2"/>
      <c r="G417" s="2"/>
      <c r="H417" s="15"/>
    </row>
    <row r="418" spans="1:8" ht="13.5" hidden="1" x14ac:dyDescent="0.25">
      <c r="A418" s="11"/>
      <c r="B418" s="10"/>
      <c r="C418" s="2"/>
      <c r="D418" s="2"/>
      <c r="E418" s="2"/>
      <c r="F418" s="2"/>
      <c r="G418" s="2"/>
      <c r="H418" s="15"/>
    </row>
    <row r="419" spans="1:8" ht="13.5" hidden="1" x14ac:dyDescent="0.25">
      <c r="A419" s="11"/>
      <c r="B419" s="10"/>
      <c r="C419" s="2"/>
      <c r="D419" s="2"/>
      <c r="E419" s="2"/>
      <c r="F419" s="2"/>
      <c r="G419" s="2"/>
      <c r="H419" s="15"/>
    </row>
    <row r="420" spans="1:8" ht="13.5" hidden="1" x14ac:dyDescent="0.25">
      <c r="A420" s="11"/>
      <c r="B420" s="10"/>
      <c r="C420" s="2"/>
      <c r="D420" s="2"/>
      <c r="E420" s="2"/>
      <c r="F420" s="2"/>
      <c r="G420" s="2"/>
      <c r="H420" s="15"/>
    </row>
    <row r="421" spans="1:8" ht="13.5" hidden="1" x14ac:dyDescent="0.25">
      <c r="A421" s="11"/>
      <c r="B421" s="10"/>
      <c r="C421" s="2"/>
      <c r="D421" s="2"/>
      <c r="E421" s="2"/>
      <c r="F421" s="2"/>
      <c r="G421" s="2"/>
      <c r="H421" s="15"/>
    </row>
    <row r="422" spans="1:8" ht="13.5" hidden="1" x14ac:dyDescent="0.25">
      <c r="A422" s="11"/>
      <c r="B422" s="10"/>
      <c r="C422" s="2"/>
      <c r="D422" s="2"/>
      <c r="E422" s="2"/>
      <c r="F422" s="2"/>
      <c r="G422" s="2"/>
      <c r="H422" s="15"/>
    </row>
    <row r="423" spans="1:8" ht="13.5" hidden="1" x14ac:dyDescent="0.25">
      <c r="A423" s="11"/>
      <c r="B423" s="10"/>
      <c r="C423" s="2"/>
      <c r="D423" s="2"/>
      <c r="E423" s="2"/>
      <c r="F423" s="2"/>
      <c r="G423" s="2"/>
      <c r="H423" s="15"/>
    </row>
    <row r="424" spans="1:8" ht="13.5" hidden="1" x14ac:dyDescent="0.25">
      <c r="A424" s="11"/>
      <c r="B424" s="10"/>
      <c r="C424" s="2"/>
      <c r="D424" s="2"/>
      <c r="E424" s="2"/>
      <c r="F424" s="2"/>
      <c r="G424" s="2"/>
      <c r="H424" s="15"/>
    </row>
    <row r="425" spans="1:8" ht="13.5" hidden="1" x14ac:dyDescent="0.25">
      <c r="A425" s="11"/>
      <c r="B425" s="10"/>
      <c r="C425" s="2"/>
      <c r="D425" s="2"/>
      <c r="E425" s="2"/>
      <c r="F425" s="2"/>
      <c r="G425" s="2"/>
      <c r="H425" s="15"/>
    </row>
    <row r="426" spans="1:8" ht="13.5" hidden="1" x14ac:dyDescent="0.25">
      <c r="A426" s="11"/>
      <c r="B426" s="10"/>
      <c r="C426" s="2"/>
      <c r="D426" s="2"/>
      <c r="E426" s="2"/>
      <c r="F426" s="2"/>
      <c r="G426" s="2"/>
      <c r="H426" s="15"/>
    </row>
    <row r="427" spans="1:8" ht="13.5" hidden="1" x14ac:dyDescent="0.25">
      <c r="A427" s="11"/>
      <c r="B427" s="10"/>
      <c r="C427" s="2"/>
      <c r="D427" s="2"/>
      <c r="E427" s="2"/>
      <c r="F427" s="2"/>
      <c r="G427" s="2"/>
      <c r="H427" s="15"/>
    </row>
    <row r="428" spans="1:8" ht="13.5" hidden="1" x14ac:dyDescent="0.25">
      <c r="A428" s="11"/>
      <c r="B428" s="10"/>
      <c r="C428" s="2"/>
      <c r="D428" s="2"/>
      <c r="E428" s="2"/>
      <c r="F428" s="2"/>
      <c r="G428" s="2"/>
      <c r="H428" s="15"/>
    </row>
    <row r="429" spans="1:8" ht="13.5" hidden="1" x14ac:dyDescent="0.25">
      <c r="A429" s="11"/>
      <c r="B429" s="10"/>
      <c r="C429" s="2"/>
      <c r="D429" s="2"/>
      <c r="E429" s="2"/>
      <c r="F429" s="2"/>
      <c r="G429" s="2"/>
      <c r="H429" s="15"/>
    </row>
    <row r="430" spans="1:8" ht="13.5" hidden="1" x14ac:dyDescent="0.25">
      <c r="A430" s="11"/>
      <c r="B430" s="10"/>
      <c r="C430" s="2"/>
      <c r="D430" s="2"/>
      <c r="E430" s="2"/>
      <c r="F430" s="2"/>
      <c r="G430" s="2"/>
      <c r="H430" s="15"/>
    </row>
    <row r="431" spans="1:8" ht="13.5" hidden="1" x14ac:dyDescent="0.25">
      <c r="A431" s="11"/>
      <c r="B431" s="10"/>
      <c r="C431" s="2"/>
      <c r="D431" s="2"/>
      <c r="E431" s="2"/>
      <c r="F431" s="2"/>
      <c r="G431" s="2"/>
      <c r="H431" s="15"/>
    </row>
    <row r="432" spans="1:8" ht="13.5" hidden="1" x14ac:dyDescent="0.25">
      <c r="A432" s="11"/>
      <c r="B432" s="10"/>
      <c r="C432" s="2"/>
      <c r="D432" s="2"/>
      <c r="E432" s="2"/>
      <c r="F432" s="2"/>
      <c r="G432" s="2"/>
      <c r="H432" s="15"/>
    </row>
    <row r="433" spans="1:8" ht="13.5" hidden="1" x14ac:dyDescent="0.25">
      <c r="A433" s="11"/>
      <c r="B433" s="10"/>
      <c r="C433" s="2"/>
      <c r="D433" s="2"/>
      <c r="E433" s="2"/>
      <c r="F433" s="2"/>
      <c r="G433" s="2"/>
      <c r="H433" s="15"/>
    </row>
    <row r="434" spans="1:8" ht="13.5" hidden="1" x14ac:dyDescent="0.25">
      <c r="A434" s="11"/>
      <c r="B434" s="10"/>
      <c r="C434" s="2"/>
      <c r="D434" s="2"/>
      <c r="E434" s="2"/>
      <c r="F434" s="2"/>
      <c r="G434" s="2"/>
      <c r="H434" s="15"/>
    </row>
    <row r="435" spans="1:8" ht="13.5" hidden="1" x14ac:dyDescent="0.25">
      <c r="A435" s="11"/>
      <c r="B435" s="10"/>
      <c r="C435" s="2"/>
      <c r="D435" s="2"/>
      <c r="E435" s="2"/>
      <c r="F435" s="2"/>
      <c r="G435" s="2"/>
      <c r="H435" s="15"/>
    </row>
    <row r="436" spans="1:8" ht="13.5" hidden="1" x14ac:dyDescent="0.25">
      <c r="A436" s="11"/>
      <c r="B436" s="10"/>
      <c r="C436" s="2"/>
      <c r="D436" s="2"/>
      <c r="E436" s="2"/>
      <c r="F436" s="2"/>
      <c r="G436" s="2"/>
      <c r="H436" s="15"/>
    </row>
    <row r="437" spans="1:8" ht="13.5" hidden="1" x14ac:dyDescent="0.25">
      <c r="A437" s="11"/>
      <c r="B437" s="10"/>
      <c r="C437" s="2"/>
      <c r="D437" s="2"/>
      <c r="E437" s="2"/>
      <c r="F437" s="2"/>
      <c r="G437" s="2"/>
      <c r="H437" s="15"/>
    </row>
    <row r="438" spans="1:8" ht="13.5" hidden="1" x14ac:dyDescent="0.25">
      <c r="A438" s="11"/>
      <c r="B438" s="10"/>
      <c r="C438" s="2"/>
      <c r="D438" s="2"/>
      <c r="E438" s="2"/>
      <c r="F438" s="2"/>
      <c r="G438" s="2"/>
      <c r="H438" s="15"/>
    </row>
    <row r="439" spans="1:8" ht="13.5" hidden="1" x14ac:dyDescent="0.25">
      <c r="A439" s="11"/>
      <c r="B439" s="10"/>
      <c r="C439" s="2"/>
      <c r="D439" s="2"/>
      <c r="E439" s="2"/>
      <c r="F439" s="2"/>
      <c r="G439" s="2"/>
      <c r="H439" s="15"/>
    </row>
    <row r="440" spans="1:8" ht="13.5" hidden="1" x14ac:dyDescent="0.25">
      <c r="A440" s="11"/>
      <c r="B440" s="10"/>
      <c r="C440" s="2"/>
      <c r="D440" s="2"/>
      <c r="E440" s="2"/>
      <c r="F440" s="2"/>
      <c r="G440" s="2"/>
      <c r="H440" s="15"/>
    </row>
    <row r="441" spans="1:8" ht="13.5" hidden="1" x14ac:dyDescent="0.25">
      <c r="A441" s="11"/>
      <c r="B441" s="10"/>
      <c r="C441" s="2"/>
      <c r="D441" s="2"/>
      <c r="E441" s="2"/>
      <c r="F441" s="2"/>
      <c r="G441" s="2"/>
      <c r="H441" s="15"/>
    </row>
    <row r="442" spans="1:8" ht="13.5" hidden="1" x14ac:dyDescent="0.25">
      <c r="A442" s="11"/>
      <c r="B442" s="10"/>
      <c r="C442" s="2"/>
      <c r="D442" s="2"/>
      <c r="E442" s="2"/>
      <c r="F442" s="2"/>
      <c r="G442" s="2"/>
      <c r="H442" s="15"/>
    </row>
    <row r="443" spans="1:8" ht="13.5" hidden="1" x14ac:dyDescent="0.25">
      <c r="A443" s="11"/>
      <c r="B443" s="10"/>
      <c r="C443" s="2"/>
      <c r="D443" s="2"/>
      <c r="E443" s="2"/>
      <c r="F443" s="2"/>
      <c r="G443" s="2"/>
      <c r="H443" s="15"/>
    </row>
    <row r="444" spans="1:8" ht="13.5" hidden="1" x14ac:dyDescent="0.25">
      <c r="A444" s="11"/>
      <c r="B444" s="10"/>
      <c r="C444" s="2"/>
      <c r="D444" s="2"/>
      <c r="E444" s="2"/>
      <c r="F444" s="2"/>
      <c r="G444" s="2"/>
      <c r="H444" s="15"/>
    </row>
    <row r="445" spans="1:8" ht="13.5" hidden="1" x14ac:dyDescent="0.25">
      <c r="A445" s="11"/>
      <c r="B445" s="10"/>
      <c r="C445" s="2"/>
      <c r="D445" s="2"/>
      <c r="E445" s="2"/>
      <c r="F445" s="2"/>
      <c r="G445" s="2"/>
      <c r="H445" s="15"/>
    </row>
    <row r="446" spans="1:8" ht="13.5" hidden="1" x14ac:dyDescent="0.25">
      <c r="A446" s="11"/>
      <c r="B446" s="10"/>
      <c r="C446" s="2"/>
      <c r="D446" s="2"/>
      <c r="E446" s="2"/>
      <c r="F446" s="2"/>
      <c r="G446" s="2"/>
      <c r="H446" s="15"/>
    </row>
    <row r="447" spans="1:8" ht="13.5" hidden="1" x14ac:dyDescent="0.25">
      <c r="A447" s="11"/>
      <c r="B447" s="10"/>
      <c r="C447" s="2"/>
      <c r="D447" s="2"/>
      <c r="E447" s="2"/>
      <c r="F447" s="2"/>
      <c r="G447" s="2"/>
      <c r="H447" s="15"/>
    </row>
    <row r="448" spans="1:8" ht="13.5" hidden="1" x14ac:dyDescent="0.25">
      <c r="A448" s="11"/>
      <c r="B448" s="10"/>
      <c r="C448" s="2"/>
      <c r="D448" s="2"/>
      <c r="E448" s="2"/>
      <c r="F448" s="2"/>
      <c r="G448" s="2"/>
      <c r="H448" s="15"/>
    </row>
    <row r="449" spans="1:8" ht="13.5" hidden="1" x14ac:dyDescent="0.25">
      <c r="A449" s="11"/>
      <c r="B449" s="10"/>
      <c r="C449" s="2"/>
      <c r="D449" s="2"/>
      <c r="E449" s="2"/>
      <c r="F449" s="2"/>
      <c r="G449" s="2"/>
      <c r="H449" s="15"/>
    </row>
    <row r="450" spans="1:8" ht="13.5" hidden="1" x14ac:dyDescent="0.25">
      <c r="A450" s="11"/>
      <c r="B450" s="10"/>
      <c r="C450" s="2"/>
      <c r="D450" s="2"/>
      <c r="E450" s="2"/>
      <c r="F450" s="2"/>
      <c r="G450" s="2"/>
      <c r="H450" s="15"/>
    </row>
    <row r="451" spans="1:8" ht="13.5" hidden="1" x14ac:dyDescent="0.25">
      <c r="A451" s="11"/>
      <c r="B451" s="10"/>
      <c r="C451" s="2"/>
      <c r="D451" s="2"/>
      <c r="E451" s="2"/>
      <c r="F451" s="2"/>
      <c r="G451" s="2"/>
      <c r="H451" s="15"/>
    </row>
    <row r="452" spans="1:8" ht="13.5" hidden="1" x14ac:dyDescent="0.25">
      <c r="A452" s="11"/>
      <c r="B452" s="10"/>
      <c r="C452" s="2"/>
      <c r="D452" s="2"/>
      <c r="E452" s="2"/>
      <c r="F452" s="2"/>
      <c r="G452" s="2"/>
      <c r="H452" s="15"/>
    </row>
    <row r="453" spans="1:8" ht="13.5" hidden="1" x14ac:dyDescent="0.25">
      <c r="A453" s="11"/>
      <c r="B453" s="10"/>
      <c r="C453" s="2"/>
      <c r="D453" s="2"/>
      <c r="E453" s="2"/>
      <c r="F453" s="2"/>
      <c r="G453" s="2"/>
      <c r="H453" s="15"/>
    </row>
    <row r="454" spans="1:8" ht="13.5" hidden="1" x14ac:dyDescent="0.25">
      <c r="A454" s="11"/>
      <c r="B454" s="10"/>
      <c r="C454" s="2"/>
      <c r="D454" s="2"/>
      <c r="E454" s="2"/>
      <c r="F454" s="2"/>
      <c r="G454" s="2"/>
      <c r="H454" s="15"/>
    </row>
    <row r="455" spans="1:8" ht="13.5" hidden="1" x14ac:dyDescent="0.25">
      <c r="A455" s="11"/>
      <c r="B455" s="10"/>
      <c r="C455" s="2"/>
      <c r="D455" s="2"/>
      <c r="E455" s="2"/>
      <c r="F455" s="2"/>
      <c r="G455" s="2"/>
      <c r="H455" s="15"/>
    </row>
    <row r="456" spans="1:8" ht="13.5" hidden="1" x14ac:dyDescent="0.25">
      <c r="A456" s="11"/>
      <c r="B456" s="10"/>
      <c r="C456" s="2"/>
      <c r="D456" s="2"/>
      <c r="E456" s="2"/>
      <c r="F456" s="2"/>
      <c r="G456" s="2"/>
      <c r="H456" s="15"/>
    </row>
    <row r="457" spans="1:8" ht="13.5" hidden="1" x14ac:dyDescent="0.25">
      <c r="A457" s="11"/>
      <c r="B457" s="10"/>
      <c r="C457" s="2"/>
      <c r="D457" s="2"/>
      <c r="E457" s="2"/>
      <c r="F457" s="2"/>
      <c r="G457" s="2"/>
      <c r="H457" s="15"/>
    </row>
    <row r="458" spans="1:8" ht="13.5" hidden="1" x14ac:dyDescent="0.25">
      <c r="A458" s="11"/>
      <c r="B458" s="10"/>
      <c r="C458" s="2"/>
      <c r="D458" s="2"/>
      <c r="E458" s="2"/>
      <c r="F458" s="2"/>
      <c r="G458" s="2"/>
      <c r="H458" s="15"/>
    </row>
    <row r="459" spans="1:8" ht="13.5" hidden="1" x14ac:dyDescent="0.25">
      <c r="A459" s="11"/>
      <c r="B459" s="10"/>
      <c r="C459" s="2"/>
      <c r="D459" s="2"/>
      <c r="E459" s="2"/>
      <c r="F459" s="2"/>
      <c r="G459" s="2"/>
      <c r="H459" s="15"/>
    </row>
    <row r="460" spans="1:8" ht="13.5" hidden="1" x14ac:dyDescent="0.25">
      <c r="A460" s="11"/>
      <c r="B460" s="10"/>
      <c r="C460" s="2"/>
      <c r="D460" s="2"/>
      <c r="E460" s="2"/>
      <c r="F460" s="2"/>
      <c r="G460" s="2"/>
      <c r="H460" s="15"/>
    </row>
    <row r="461" spans="1:8" ht="13.5" hidden="1" x14ac:dyDescent="0.25">
      <c r="A461" s="11"/>
      <c r="B461" s="10"/>
      <c r="C461" s="2"/>
      <c r="D461" s="2"/>
      <c r="E461" s="2"/>
      <c r="F461" s="2"/>
      <c r="G461" s="2"/>
      <c r="H461" s="15"/>
    </row>
    <row r="462" spans="1:8" ht="13.5" hidden="1" x14ac:dyDescent="0.25">
      <c r="A462" s="11"/>
      <c r="B462" s="10"/>
      <c r="C462" s="2"/>
      <c r="D462" s="2"/>
      <c r="E462" s="2"/>
      <c r="F462" s="2"/>
      <c r="G462" s="2"/>
      <c r="H462" s="15"/>
    </row>
    <row r="463" spans="1:8" ht="13.5" hidden="1" x14ac:dyDescent="0.25">
      <c r="A463" s="11"/>
      <c r="B463" s="10"/>
      <c r="C463" s="2"/>
      <c r="D463" s="2"/>
      <c r="E463" s="2"/>
      <c r="F463" s="2"/>
      <c r="G463" s="2"/>
      <c r="H463" s="15"/>
    </row>
    <row r="464" spans="1:8" ht="13.5" hidden="1" x14ac:dyDescent="0.25">
      <c r="A464" s="11"/>
      <c r="B464" s="10"/>
      <c r="C464" s="2"/>
      <c r="D464" s="2"/>
      <c r="E464" s="2"/>
      <c r="F464" s="2"/>
      <c r="G464" s="2"/>
      <c r="H464" s="15"/>
    </row>
    <row r="465" spans="1:8" ht="13.5" hidden="1" x14ac:dyDescent="0.25">
      <c r="A465" s="11"/>
      <c r="B465" s="10"/>
      <c r="C465" s="2"/>
      <c r="D465" s="2"/>
      <c r="E465" s="2"/>
      <c r="F465" s="2"/>
      <c r="G465" s="2"/>
      <c r="H465" s="15"/>
    </row>
    <row r="466" spans="1:8" ht="13.5" hidden="1" x14ac:dyDescent="0.25">
      <c r="A466" s="11"/>
      <c r="B466" s="10"/>
      <c r="C466" s="2"/>
      <c r="D466" s="2"/>
      <c r="E466" s="2"/>
      <c r="F466" s="2"/>
      <c r="G466" s="2"/>
      <c r="H466" s="15"/>
    </row>
    <row r="467" spans="1:8" ht="13.5" hidden="1" x14ac:dyDescent="0.25">
      <c r="A467" s="11"/>
      <c r="B467" s="10"/>
      <c r="C467" s="2"/>
      <c r="D467" s="2"/>
      <c r="E467" s="2"/>
      <c r="F467" s="2"/>
      <c r="G467" s="2"/>
      <c r="H467" s="15"/>
    </row>
    <row r="468" spans="1:8" ht="13.5" hidden="1" x14ac:dyDescent="0.25">
      <c r="A468" s="11"/>
      <c r="B468" s="10"/>
      <c r="C468" s="2"/>
      <c r="D468" s="2"/>
      <c r="E468" s="2"/>
      <c r="F468" s="2"/>
      <c r="G468" s="2"/>
      <c r="H468" s="15"/>
    </row>
    <row r="469" spans="1:8" ht="13.5" hidden="1" x14ac:dyDescent="0.25">
      <c r="A469" s="11"/>
      <c r="B469" s="10"/>
      <c r="C469" s="2"/>
      <c r="D469" s="2"/>
      <c r="E469" s="2"/>
      <c r="F469" s="2"/>
      <c r="G469" s="2"/>
      <c r="H469" s="15"/>
    </row>
    <row r="470" spans="1:8" ht="13.5" hidden="1" x14ac:dyDescent="0.25">
      <c r="A470" s="11"/>
      <c r="B470" s="10"/>
      <c r="C470" s="2"/>
      <c r="D470" s="2"/>
      <c r="E470" s="2"/>
      <c r="F470" s="2"/>
      <c r="G470" s="2"/>
      <c r="H470" s="15"/>
    </row>
    <row r="471" spans="1:8" ht="13.5" hidden="1" x14ac:dyDescent="0.25">
      <c r="A471" s="11"/>
      <c r="B471" s="10"/>
      <c r="C471" s="2"/>
      <c r="D471" s="2"/>
      <c r="E471" s="2"/>
      <c r="F471" s="2"/>
      <c r="G471" s="2"/>
      <c r="H471" s="15"/>
    </row>
    <row r="472" spans="1:8" ht="13.5" hidden="1" x14ac:dyDescent="0.25">
      <c r="A472" s="11"/>
      <c r="B472" s="10"/>
      <c r="C472" s="2"/>
      <c r="D472" s="2"/>
      <c r="E472" s="2"/>
      <c r="F472" s="2"/>
      <c r="G472" s="2"/>
      <c r="H472" s="15"/>
    </row>
    <row r="473" spans="1:8" ht="13.5" hidden="1" x14ac:dyDescent="0.25">
      <c r="A473" s="11"/>
      <c r="B473" s="10"/>
      <c r="C473" s="2"/>
      <c r="D473" s="2"/>
      <c r="E473" s="2"/>
      <c r="F473" s="2"/>
      <c r="G473" s="2"/>
      <c r="H473" s="15"/>
    </row>
    <row r="474" spans="1:8" ht="13.5" hidden="1" x14ac:dyDescent="0.25">
      <c r="A474" s="11"/>
      <c r="B474" s="10"/>
      <c r="C474" s="2"/>
      <c r="D474" s="2"/>
      <c r="E474" s="2"/>
      <c r="F474" s="2"/>
      <c r="G474" s="2"/>
      <c r="H474" s="15"/>
    </row>
    <row r="475" spans="1:8" ht="13.5" hidden="1" x14ac:dyDescent="0.25">
      <c r="A475" s="11"/>
      <c r="B475" s="10"/>
      <c r="C475" s="2"/>
      <c r="D475" s="2"/>
      <c r="E475" s="2"/>
      <c r="F475" s="2"/>
      <c r="G475" s="2"/>
      <c r="H475" s="15"/>
    </row>
    <row r="476" spans="1:8" ht="13.5" hidden="1" x14ac:dyDescent="0.25">
      <c r="A476" s="11"/>
      <c r="B476" s="10"/>
      <c r="C476" s="2"/>
      <c r="D476" s="2"/>
      <c r="E476" s="2"/>
      <c r="F476" s="2"/>
      <c r="G476" s="2"/>
      <c r="H476" s="15"/>
    </row>
    <row r="477" spans="1:8" ht="13.5" hidden="1" x14ac:dyDescent="0.25">
      <c r="A477" s="11"/>
      <c r="B477" s="10"/>
      <c r="C477" s="2"/>
      <c r="D477" s="2"/>
      <c r="E477" s="2"/>
      <c r="F477" s="2"/>
      <c r="G477" s="2"/>
      <c r="H477" s="15"/>
    </row>
    <row r="478" spans="1:8" ht="13.5" hidden="1" x14ac:dyDescent="0.25">
      <c r="A478" s="11"/>
      <c r="B478" s="10"/>
      <c r="C478" s="2"/>
      <c r="D478" s="2"/>
      <c r="E478" s="2"/>
      <c r="F478" s="2"/>
      <c r="G478" s="2"/>
      <c r="H478" s="15"/>
    </row>
    <row r="479" spans="1:8" ht="13.5" hidden="1" x14ac:dyDescent="0.25">
      <c r="A479" s="11"/>
      <c r="B479" s="10"/>
      <c r="C479" s="2"/>
      <c r="D479" s="2"/>
      <c r="E479" s="2"/>
      <c r="F479" s="2"/>
      <c r="G479" s="2"/>
      <c r="H479" s="15"/>
    </row>
    <row r="480" spans="1:8" ht="13.5" hidden="1" x14ac:dyDescent="0.25">
      <c r="A480" s="11"/>
      <c r="B480" s="10"/>
      <c r="C480" s="2"/>
      <c r="D480" s="2"/>
      <c r="E480" s="2"/>
      <c r="F480" s="2"/>
      <c r="G480" s="2"/>
      <c r="H480" s="15"/>
    </row>
    <row r="481" spans="1:8" ht="13.5" hidden="1" x14ac:dyDescent="0.25">
      <c r="A481" s="11"/>
      <c r="B481" s="10"/>
      <c r="C481" s="2"/>
      <c r="D481" s="2"/>
      <c r="E481" s="2"/>
      <c r="F481" s="2"/>
      <c r="G481" s="2"/>
      <c r="H481" s="15"/>
    </row>
    <row r="482" spans="1:8" ht="13.5" hidden="1" x14ac:dyDescent="0.25">
      <c r="A482" s="11"/>
      <c r="B482" s="10"/>
      <c r="C482" s="2"/>
      <c r="D482" s="2"/>
      <c r="E482" s="2"/>
      <c r="F482" s="2"/>
      <c r="G482" s="2"/>
      <c r="H482" s="15"/>
    </row>
    <row r="483" spans="1:8" ht="13.5" hidden="1" x14ac:dyDescent="0.25">
      <c r="A483" s="11"/>
      <c r="B483" s="10"/>
      <c r="C483" s="2"/>
      <c r="D483" s="2"/>
      <c r="E483" s="2"/>
      <c r="F483" s="2"/>
      <c r="G483" s="2"/>
      <c r="H483" s="15"/>
    </row>
    <row r="484" spans="1:8" ht="13.5" hidden="1" x14ac:dyDescent="0.25">
      <c r="A484" s="11"/>
      <c r="B484" s="10"/>
      <c r="C484" s="2"/>
      <c r="D484" s="2"/>
      <c r="E484" s="2"/>
      <c r="F484" s="2"/>
      <c r="G484" s="2"/>
      <c r="H484" s="15"/>
    </row>
    <row r="485" spans="1:8" ht="13.5" hidden="1" x14ac:dyDescent="0.25">
      <c r="A485" s="11"/>
      <c r="B485" s="10"/>
      <c r="C485" s="2"/>
      <c r="D485" s="2"/>
      <c r="E485" s="2"/>
      <c r="F485" s="2"/>
      <c r="G485" s="2"/>
      <c r="H485" s="15"/>
    </row>
    <row r="486" spans="1:8" ht="13.5" hidden="1" x14ac:dyDescent="0.25">
      <c r="A486" s="11"/>
      <c r="B486" s="10"/>
      <c r="C486" s="2"/>
      <c r="D486" s="2"/>
      <c r="E486" s="2"/>
      <c r="F486" s="2"/>
      <c r="G486" s="2"/>
      <c r="H486" s="15"/>
    </row>
    <row r="487" spans="1:8" ht="13.5" hidden="1" x14ac:dyDescent="0.25">
      <c r="A487" s="11"/>
      <c r="B487" s="10"/>
      <c r="C487" s="2"/>
      <c r="D487" s="2"/>
      <c r="E487" s="2"/>
      <c r="F487" s="2"/>
      <c r="G487" s="2"/>
      <c r="H487" s="15"/>
    </row>
    <row r="488" spans="1:8" ht="13.5" hidden="1" x14ac:dyDescent="0.25">
      <c r="A488" s="11"/>
      <c r="B488" s="10"/>
      <c r="C488" s="2"/>
      <c r="D488" s="2"/>
      <c r="E488" s="2"/>
      <c r="F488" s="2"/>
      <c r="G488" s="2"/>
      <c r="H488" s="15"/>
    </row>
    <row r="489" spans="1:8" ht="13.5" hidden="1" x14ac:dyDescent="0.25">
      <c r="A489" s="11"/>
      <c r="B489" s="10"/>
      <c r="C489" s="2"/>
      <c r="D489" s="2"/>
      <c r="E489" s="2"/>
      <c r="F489" s="2"/>
      <c r="G489" s="2"/>
      <c r="H489" s="15"/>
    </row>
    <row r="490" spans="1:8" ht="13.5" hidden="1" x14ac:dyDescent="0.25">
      <c r="A490" s="11"/>
      <c r="B490" s="10"/>
      <c r="C490" s="2"/>
      <c r="D490" s="2"/>
      <c r="E490" s="2"/>
      <c r="F490" s="2"/>
      <c r="G490" s="2"/>
      <c r="H490" s="15"/>
    </row>
    <row r="491" spans="1:8" ht="13.5" hidden="1" x14ac:dyDescent="0.25">
      <c r="A491" s="11"/>
      <c r="B491" s="10"/>
      <c r="C491" s="2"/>
      <c r="D491" s="2"/>
      <c r="E491" s="2"/>
      <c r="F491" s="2"/>
      <c r="G491" s="2"/>
      <c r="H491" s="15"/>
    </row>
    <row r="492" spans="1:8" ht="13.5" hidden="1" x14ac:dyDescent="0.25">
      <c r="A492" s="11"/>
      <c r="B492" s="10"/>
      <c r="C492" s="2"/>
      <c r="D492" s="2"/>
      <c r="E492" s="2"/>
      <c r="F492" s="2"/>
      <c r="G492" s="2"/>
      <c r="H492" s="15"/>
    </row>
    <row r="493" spans="1:8" ht="13.5" hidden="1" x14ac:dyDescent="0.25">
      <c r="A493" s="11"/>
      <c r="B493" s="10"/>
      <c r="C493" s="2"/>
      <c r="D493" s="2"/>
      <c r="E493" s="2"/>
      <c r="F493" s="2"/>
      <c r="G493" s="2"/>
      <c r="H493" s="15"/>
    </row>
    <row r="494" spans="1:8" ht="13.5" hidden="1" x14ac:dyDescent="0.25">
      <c r="A494" s="11"/>
      <c r="B494" s="10"/>
      <c r="C494" s="2"/>
      <c r="D494" s="2"/>
      <c r="E494" s="2"/>
      <c r="F494" s="2"/>
      <c r="G494" s="2"/>
      <c r="H494" s="15"/>
    </row>
    <row r="495" spans="1:8" ht="13.5" hidden="1" x14ac:dyDescent="0.25">
      <c r="A495" s="11"/>
      <c r="B495" s="10"/>
      <c r="C495" s="2"/>
      <c r="D495" s="2"/>
      <c r="E495" s="2"/>
      <c r="F495" s="2"/>
      <c r="G495" s="2"/>
      <c r="H495" s="15"/>
    </row>
    <row r="496" spans="1:8" ht="13.5" hidden="1" x14ac:dyDescent="0.25">
      <c r="A496" s="11"/>
      <c r="B496" s="10"/>
      <c r="C496" s="2"/>
      <c r="D496" s="2"/>
      <c r="E496" s="2"/>
      <c r="F496" s="2"/>
      <c r="G496" s="2"/>
      <c r="H496" s="15"/>
    </row>
    <row r="497" spans="1:8" ht="13.5" hidden="1" x14ac:dyDescent="0.25">
      <c r="A497" s="11"/>
      <c r="B497" s="10"/>
      <c r="C497" s="2"/>
      <c r="D497" s="2"/>
      <c r="E497" s="2"/>
      <c r="F497" s="2"/>
      <c r="G497" s="2"/>
      <c r="H497" s="15"/>
    </row>
    <row r="498" spans="1:8" ht="13.5" hidden="1" x14ac:dyDescent="0.25">
      <c r="A498" s="11"/>
      <c r="B498" s="10"/>
      <c r="C498" s="2"/>
      <c r="D498" s="2"/>
      <c r="E498" s="2"/>
      <c r="F498" s="2"/>
      <c r="G498" s="2"/>
      <c r="H498" s="15"/>
    </row>
    <row r="499" spans="1:8" ht="13.5" hidden="1" x14ac:dyDescent="0.25">
      <c r="A499" s="11"/>
      <c r="B499" s="10"/>
      <c r="C499" s="2"/>
      <c r="D499" s="2"/>
      <c r="E499" s="2"/>
      <c r="F499" s="2"/>
      <c r="G499" s="2"/>
      <c r="H499" s="15"/>
    </row>
    <row r="500" spans="1:8" ht="13.5" hidden="1" x14ac:dyDescent="0.25">
      <c r="A500" s="11"/>
      <c r="B500" s="10"/>
      <c r="C500" s="2"/>
      <c r="D500" s="2"/>
      <c r="E500" s="2"/>
      <c r="F500" s="2"/>
      <c r="G500" s="2"/>
      <c r="H500" s="15"/>
    </row>
    <row r="501" spans="1:8" ht="13.5" hidden="1" x14ac:dyDescent="0.25">
      <c r="A501" s="11"/>
      <c r="B501" s="10"/>
      <c r="C501" s="2"/>
      <c r="D501" s="2"/>
      <c r="E501" s="2"/>
      <c r="F501" s="2"/>
      <c r="G501" s="2"/>
      <c r="H501" s="15"/>
    </row>
    <row r="502" spans="1:8" ht="13.5" hidden="1" x14ac:dyDescent="0.25">
      <c r="A502" s="11"/>
      <c r="B502" s="10"/>
      <c r="C502" s="2"/>
      <c r="D502" s="2"/>
      <c r="E502" s="2"/>
      <c r="F502" s="2"/>
      <c r="G502" s="2"/>
      <c r="H502" s="15"/>
    </row>
    <row r="503" spans="1:8" ht="13.5" hidden="1" x14ac:dyDescent="0.25">
      <c r="A503" s="11"/>
      <c r="B503" s="10"/>
      <c r="C503" s="2"/>
      <c r="D503" s="2"/>
      <c r="E503" s="2"/>
      <c r="F503" s="2"/>
      <c r="G503" s="2"/>
      <c r="H503" s="15"/>
    </row>
    <row r="504" spans="1:8" ht="13.5" hidden="1" x14ac:dyDescent="0.25">
      <c r="A504" s="11"/>
      <c r="B504" s="10"/>
      <c r="C504" s="2"/>
      <c r="D504" s="2"/>
      <c r="E504" s="2"/>
      <c r="F504" s="2"/>
      <c r="G504" s="2"/>
      <c r="H504" s="15"/>
    </row>
    <row r="505" spans="1:8" ht="13.5" hidden="1" x14ac:dyDescent="0.25">
      <c r="A505" s="11"/>
      <c r="B505" s="10"/>
      <c r="C505" s="2"/>
      <c r="D505" s="2"/>
      <c r="E505" s="2"/>
      <c r="F505" s="2"/>
      <c r="G505" s="2"/>
      <c r="H505" s="15"/>
    </row>
    <row r="506" spans="1:8" ht="13.5" hidden="1" x14ac:dyDescent="0.25">
      <c r="A506" s="11"/>
      <c r="B506" s="10"/>
      <c r="C506" s="2"/>
      <c r="D506" s="2"/>
      <c r="E506" s="2"/>
      <c r="F506" s="2"/>
      <c r="G506" s="2"/>
      <c r="H506" s="15"/>
    </row>
    <row r="507" spans="1:8" ht="13.5" hidden="1" x14ac:dyDescent="0.25">
      <c r="A507" s="11"/>
      <c r="B507" s="10"/>
      <c r="C507" s="2"/>
      <c r="D507" s="2"/>
      <c r="E507" s="2"/>
      <c r="F507" s="2"/>
      <c r="G507" s="2"/>
      <c r="H507" s="15"/>
    </row>
    <row r="508" spans="1:8" ht="13.5" hidden="1" x14ac:dyDescent="0.25">
      <c r="A508" s="11"/>
      <c r="B508" s="10"/>
      <c r="C508" s="2"/>
      <c r="D508" s="2"/>
      <c r="E508" s="2"/>
      <c r="F508" s="2"/>
      <c r="G508" s="2"/>
      <c r="H508" s="15"/>
    </row>
    <row r="509" spans="1:8" ht="13.5" hidden="1" x14ac:dyDescent="0.25">
      <c r="A509" s="11"/>
      <c r="B509" s="10"/>
      <c r="C509" s="2"/>
      <c r="D509" s="2"/>
      <c r="E509" s="2"/>
      <c r="F509" s="2"/>
      <c r="G509" s="2"/>
      <c r="H509" s="15"/>
    </row>
    <row r="510" spans="1:8" ht="13.5" hidden="1" x14ac:dyDescent="0.25">
      <c r="A510" s="11"/>
      <c r="B510" s="10"/>
      <c r="C510" s="2"/>
      <c r="D510" s="2"/>
      <c r="E510" s="2"/>
      <c r="F510" s="2"/>
      <c r="G510" s="2"/>
      <c r="H510" s="15"/>
    </row>
    <row r="511" spans="1:8" ht="13.5" hidden="1" x14ac:dyDescent="0.25">
      <c r="A511" s="11"/>
      <c r="B511" s="10"/>
      <c r="C511" s="2"/>
      <c r="D511" s="2"/>
      <c r="E511" s="2"/>
      <c r="F511" s="2"/>
      <c r="G511" s="2"/>
      <c r="H511" s="15"/>
    </row>
    <row r="512" spans="1:8" ht="13.5" hidden="1" x14ac:dyDescent="0.25">
      <c r="A512" s="11"/>
      <c r="B512" s="10"/>
      <c r="C512" s="2"/>
      <c r="D512" s="2"/>
      <c r="E512" s="2"/>
      <c r="F512" s="2"/>
      <c r="G512" s="2"/>
      <c r="H512" s="15"/>
    </row>
    <row r="513" spans="1:8" ht="13.5" hidden="1" x14ac:dyDescent="0.25">
      <c r="A513" s="11"/>
      <c r="B513" s="10"/>
      <c r="C513" s="2"/>
      <c r="D513" s="2"/>
      <c r="E513" s="2"/>
      <c r="F513" s="2"/>
      <c r="G513" s="2"/>
      <c r="H513" s="15"/>
    </row>
    <row r="514" spans="1:8" ht="13.5" hidden="1" x14ac:dyDescent="0.25">
      <c r="A514" s="11"/>
      <c r="B514" s="10"/>
      <c r="C514" s="2"/>
      <c r="D514" s="2"/>
      <c r="E514" s="2"/>
      <c r="F514" s="2"/>
      <c r="G514" s="2"/>
      <c r="H514" s="15"/>
    </row>
    <row r="515" spans="1:8" ht="13.5" hidden="1" x14ac:dyDescent="0.25">
      <c r="A515" s="11"/>
      <c r="B515" s="10"/>
      <c r="C515" s="2"/>
      <c r="D515" s="2"/>
      <c r="E515" s="2"/>
      <c r="F515" s="2"/>
      <c r="G515" s="2"/>
      <c r="H515" s="15"/>
    </row>
    <row r="516" spans="1:8" ht="13.5" hidden="1" x14ac:dyDescent="0.25">
      <c r="A516" s="11"/>
      <c r="B516" s="10"/>
      <c r="C516" s="2"/>
      <c r="D516" s="2"/>
      <c r="E516" s="2"/>
      <c r="F516" s="2"/>
      <c r="G516" s="2"/>
      <c r="H516" s="15"/>
    </row>
    <row r="517" spans="1:8" ht="13.5" hidden="1" x14ac:dyDescent="0.25">
      <c r="A517" s="11"/>
      <c r="B517" s="10"/>
      <c r="C517" s="2"/>
      <c r="D517" s="2"/>
      <c r="E517" s="2"/>
      <c r="F517" s="2"/>
      <c r="G517" s="2"/>
      <c r="H517" s="15"/>
    </row>
    <row r="518" spans="1:8" ht="13.5" hidden="1" x14ac:dyDescent="0.25">
      <c r="A518" s="11"/>
      <c r="B518" s="10"/>
      <c r="C518" s="2"/>
      <c r="D518" s="2"/>
      <c r="E518" s="2"/>
      <c r="F518" s="2"/>
      <c r="G518" s="2"/>
      <c r="H518" s="15"/>
    </row>
    <row r="519" spans="1:8" ht="13.5" hidden="1" x14ac:dyDescent="0.25">
      <c r="A519" s="11"/>
      <c r="B519" s="10"/>
      <c r="C519" s="2"/>
      <c r="D519" s="2"/>
      <c r="E519" s="2"/>
      <c r="F519" s="2"/>
      <c r="G519" s="2"/>
      <c r="H519" s="15"/>
    </row>
    <row r="520" spans="1:8" ht="13.5" hidden="1" x14ac:dyDescent="0.25">
      <c r="A520" s="11"/>
      <c r="B520" s="10"/>
      <c r="C520" s="2"/>
      <c r="D520" s="2"/>
      <c r="E520" s="2"/>
      <c r="F520" s="2"/>
      <c r="G520" s="2"/>
      <c r="H520" s="15"/>
    </row>
    <row r="521" spans="1:8" ht="13.5" hidden="1" x14ac:dyDescent="0.25">
      <c r="A521" s="11"/>
      <c r="B521" s="10"/>
      <c r="C521" s="2"/>
      <c r="D521" s="2"/>
      <c r="E521" s="2"/>
      <c r="F521" s="2"/>
      <c r="G521" s="2"/>
      <c r="H521" s="15"/>
    </row>
    <row r="522" spans="1:8" ht="13.5" hidden="1" x14ac:dyDescent="0.25">
      <c r="A522" s="11"/>
      <c r="B522" s="10"/>
      <c r="C522" s="2"/>
      <c r="D522" s="2"/>
      <c r="E522" s="2"/>
      <c r="F522" s="2"/>
      <c r="G522" s="2"/>
      <c r="H522" s="15"/>
    </row>
    <row r="523" spans="1:8" ht="13.5" hidden="1" x14ac:dyDescent="0.25">
      <c r="A523" s="11"/>
      <c r="B523" s="10"/>
      <c r="C523" s="2"/>
      <c r="D523" s="2"/>
      <c r="E523" s="2"/>
      <c r="F523" s="2"/>
      <c r="G523" s="2"/>
      <c r="H523" s="15"/>
    </row>
    <row r="524" spans="1:8" ht="13.5" hidden="1" x14ac:dyDescent="0.25">
      <c r="A524" s="11"/>
      <c r="B524" s="10"/>
      <c r="C524" s="2"/>
      <c r="D524" s="2"/>
      <c r="E524" s="2"/>
      <c r="F524" s="2"/>
      <c r="G524" s="2"/>
      <c r="H524" s="15"/>
    </row>
    <row r="525" spans="1:8" ht="13.5" hidden="1" x14ac:dyDescent="0.25">
      <c r="A525" s="11"/>
      <c r="B525" s="10"/>
      <c r="C525" s="2"/>
      <c r="D525" s="2"/>
      <c r="E525" s="2"/>
      <c r="F525" s="2"/>
      <c r="G525" s="2"/>
      <c r="H525" s="15"/>
    </row>
    <row r="526" spans="1:8" ht="13.5" hidden="1" x14ac:dyDescent="0.25">
      <c r="A526" s="11"/>
      <c r="B526" s="10"/>
      <c r="C526" s="2"/>
      <c r="D526" s="2"/>
      <c r="E526" s="2"/>
      <c r="F526" s="2"/>
      <c r="G526" s="2"/>
      <c r="H526" s="15"/>
    </row>
    <row r="527" spans="1:8" ht="13.5" hidden="1" x14ac:dyDescent="0.25">
      <c r="A527" s="11"/>
      <c r="B527" s="10"/>
      <c r="C527" s="2"/>
      <c r="D527" s="2"/>
      <c r="E527" s="2"/>
      <c r="F527" s="2"/>
      <c r="G527" s="2"/>
      <c r="H527" s="15"/>
    </row>
    <row r="528" spans="1:8" ht="13.5" hidden="1" x14ac:dyDescent="0.25">
      <c r="A528" s="11"/>
      <c r="B528" s="10"/>
      <c r="C528" s="2"/>
      <c r="D528" s="2"/>
      <c r="E528" s="2"/>
      <c r="F528" s="2"/>
      <c r="G528" s="2"/>
      <c r="H528" s="15"/>
    </row>
    <row r="529" spans="1:8" ht="13.5" hidden="1" x14ac:dyDescent="0.25">
      <c r="A529" s="11"/>
      <c r="B529" s="10"/>
      <c r="C529" s="2"/>
      <c r="D529" s="2"/>
      <c r="E529" s="2"/>
      <c r="F529" s="2"/>
      <c r="G529" s="2"/>
      <c r="H529" s="15"/>
    </row>
    <row r="530" spans="1:8" ht="13.5" hidden="1" x14ac:dyDescent="0.25">
      <c r="A530" s="11"/>
      <c r="B530" s="10"/>
      <c r="C530" s="2"/>
      <c r="D530" s="2"/>
      <c r="E530" s="2"/>
      <c r="F530" s="2"/>
      <c r="G530" s="2"/>
      <c r="H530" s="15"/>
    </row>
    <row r="531" spans="1:8" ht="13.5" hidden="1" x14ac:dyDescent="0.25">
      <c r="A531" s="11"/>
      <c r="B531" s="10"/>
      <c r="C531" s="2"/>
      <c r="D531" s="2"/>
      <c r="E531" s="2"/>
      <c r="F531" s="2"/>
      <c r="G531" s="2"/>
      <c r="H531" s="15"/>
    </row>
    <row r="532" spans="1:8" ht="13.5" hidden="1" x14ac:dyDescent="0.25">
      <c r="A532" s="11"/>
      <c r="B532" s="10"/>
      <c r="C532" s="2"/>
      <c r="D532" s="2"/>
      <c r="E532" s="2"/>
      <c r="F532" s="2"/>
      <c r="G532" s="2"/>
      <c r="H532" s="15"/>
    </row>
    <row r="533" spans="1:8" ht="13.5" hidden="1" x14ac:dyDescent="0.25">
      <c r="A533" s="11"/>
      <c r="B533" s="10"/>
      <c r="C533" s="2"/>
      <c r="D533" s="2"/>
      <c r="E533" s="2"/>
      <c r="F533" s="2"/>
      <c r="G533" s="2"/>
      <c r="H533" s="15"/>
    </row>
    <row r="534" spans="1:8" ht="13.5" hidden="1" x14ac:dyDescent="0.25">
      <c r="A534" s="11"/>
      <c r="B534" s="10"/>
      <c r="C534" s="2"/>
      <c r="D534" s="2"/>
      <c r="E534" s="2"/>
      <c r="F534" s="2"/>
      <c r="G534" s="2"/>
      <c r="H534" s="15"/>
    </row>
    <row r="535" spans="1:8" ht="13.5" hidden="1" x14ac:dyDescent="0.25">
      <c r="A535" s="11"/>
      <c r="B535" s="10"/>
      <c r="C535" s="2"/>
      <c r="D535" s="2"/>
      <c r="E535" s="2"/>
      <c r="F535" s="2"/>
      <c r="G535" s="2"/>
      <c r="H535" s="15"/>
    </row>
    <row r="536" spans="1:8" ht="13.5" hidden="1" x14ac:dyDescent="0.25">
      <c r="A536" s="11"/>
      <c r="B536" s="10"/>
      <c r="C536" s="2"/>
      <c r="D536" s="2"/>
      <c r="E536" s="2"/>
      <c r="F536" s="2"/>
      <c r="G536" s="2"/>
      <c r="H536" s="15"/>
    </row>
    <row r="537" spans="1:8" ht="13.5" hidden="1" x14ac:dyDescent="0.25">
      <c r="A537" s="11"/>
      <c r="B537" s="10"/>
      <c r="C537" s="2"/>
      <c r="D537" s="2"/>
      <c r="E537" s="2"/>
      <c r="F537" s="2"/>
      <c r="G537" s="2"/>
      <c r="H537" s="15"/>
    </row>
    <row r="538" spans="1:8" ht="13.5" hidden="1" x14ac:dyDescent="0.25">
      <c r="A538" s="11"/>
      <c r="B538" s="10"/>
      <c r="C538" s="2"/>
      <c r="D538" s="2"/>
      <c r="E538" s="2"/>
      <c r="F538" s="2"/>
      <c r="G538" s="2"/>
      <c r="H538" s="15"/>
    </row>
    <row r="539" spans="1:8" ht="13.5" hidden="1" x14ac:dyDescent="0.25">
      <c r="A539" s="11"/>
      <c r="B539" s="10"/>
      <c r="C539" s="2"/>
      <c r="D539" s="2"/>
      <c r="E539" s="2"/>
      <c r="F539" s="2"/>
      <c r="G539" s="2"/>
      <c r="H539" s="15"/>
    </row>
    <row r="540" spans="1:8" ht="13.5" hidden="1" x14ac:dyDescent="0.25">
      <c r="A540" s="11"/>
      <c r="B540" s="10"/>
      <c r="C540" s="2"/>
      <c r="D540" s="2"/>
      <c r="E540" s="2"/>
      <c r="F540" s="2"/>
      <c r="G540" s="2"/>
      <c r="H540" s="15"/>
    </row>
    <row r="541" spans="1:8" ht="13.5" hidden="1" x14ac:dyDescent="0.25">
      <c r="A541" s="11"/>
      <c r="B541" s="10"/>
      <c r="C541" s="2"/>
      <c r="D541" s="2"/>
      <c r="E541" s="2"/>
      <c r="F541" s="2"/>
      <c r="G541" s="2"/>
      <c r="H541" s="15"/>
    </row>
    <row r="542" spans="1:8" ht="13.5" hidden="1" x14ac:dyDescent="0.25">
      <c r="A542" s="11"/>
      <c r="B542" s="10"/>
      <c r="C542" s="2"/>
      <c r="D542" s="2"/>
      <c r="E542" s="2"/>
      <c r="F542" s="2"/>
      <c r="G542" s="2"/>
      <c r="H542" s="15"/>
    </row>
    <row r="543" spans="1:8" ht="13.5" hidden="1" x14ac:dyDescent="0.25">
      <c r="A543" s="11"/>
      <c r="B543" s="10"/>
      <c r="C543" s="2"/>
      <c r="D543" s="2"/>
      <c r="E543" s="2"/>
      <c r="F543" s="2"/>
      <c r="G543" s="2"/>
      <c r="H543" s="15"/>
    </row>
    <row r="544" spans="1:8" ht="13.5" hidden="1" x14ac:dyDescent="0.25">
      <c r="A544" s="11"/>
      <c r="B544" s="10"/>
      <c r="C544" s="2"/>
      <c r="D544" s="2"/>
      <c r="E544" s="2"/>
      <c r="F544" s="2"/>
      <c r="G544" s="2"/>
      <c r="H544" s="15"/>
    </row>
    <row r="545" spans="1:8" ht="13.5" hidden="1" x14ac:dyDescent="0.25">
      <c r="A545" s="11"/>
      <c r="B545" s="10"/>
      <c r="C545" s="2"/>
      <c r="D545" s="2"/>
      <c r="E545" s="2"/>
      <c r="F545" s="2"/>
      <c r="G545" s="2"/>
      <c r="H545" s="15"/>
    </row>
    <row r="546" spans="1:8" ht="13.5" hidden="1" x14ac:dyDescent="0.25">
      <c r="A546" s="11"/>
      <c r="B546" s="10"/>
      <c r="C546" s="2"/>
      <c r="D546" s="2"/>
      <c r="E546" s="2"/>
      <c r="F546" s="2"/>
      <c r="G546" s="2"/>
      <c r="H546" s="15"/>
    </row>
    <row r="547" spans="1:8" ht="13.5" hidden="1" x14ac:dyDescent="0.25">
      <c r="A547" s="11"/>
      <c r="B547" s="10"/>
      <c r="C547" s="2"/>
      <c r="D547" s="2"/>
      <c r="E547" s="2"/>
      <c r="F547" s="2"/>
      <c r="G547" s="2"/>
      <c r="H547" s="15"/>
    </row>
    <row r="548" spans="1:8" ht="13.5" hidden="1" x14ac:dyDescent="0.25">
      <c r="A548" s="11"/>
      <c r="B548" s="10"/>
      <c r="C548" s="2"/>
      <c r="D548" s="2"/>
      <c r="E548" s="2"/>
      <c r="F548" s="2"/>
      <c r="G548" s="2"/>
      <c r="H548" s="15"/>
    </row>
    <row r="549" spans="1:8" ht="13.5" hidden="1" x14ac:dyDescent="0.25">
      <c r="A549" s="11"/>
      <c r="B549" s="10"/>
      <c r="C549" s="2"/>
      <c r="D549" s="2"/>
      <c r="E549" s="2"/>
      <c r="F549" s="2"/>
      <c r="G549" s="2"/>
      <c r="H549" s="15"/>
    </row>
    <row r="550" spans="1:8" ht="13.5" hidden="1" x14ac:dyDescent="0.25">
      <c r="A550" s="11"/>
      <c r="B550" s="10"/>
      <c r="C550" s="2"/>
      <c r="D550" s="2"/>
      <c r="E550" s="2"/>
      <c r="F550" s="2"/>
      <c r="G550" s="2"/>
      <c r="H550" s="15"/>
    </row>
    <row r="551" spans="1:8" ht="13.5" hidden="1" x14ac:dyDescent="0.25">
      <c r="A551" s="11"/>
      <c r="B551" s="10"/>
      <c r="C551" s="2"/>
      <c r="D551" s="2"/>
      <c r="E551" s="2"/>
      <c r="F551" s="2"/>
      <c r="G551" s="2"/>
      <c r="H551" s="15"/>
    </row>
    <row r="552" spans="1:8" ht="13.5" hidden="1" x14ac:dyDescent="0.25">
      <c r="A552" s="11"/>
      <c r="B552" s="10"/>
      <c r="C552" s="2"/>
      <c r="D552" s="2"/>
      <c r="E552" s="2"/>
      <c r="F552" s="2"/>
      <c r="G552" s="2"/>
      <c r="H552" s="15"/>
    </row>
    <row r="553" spans="1:8" ht="13.5" hidden="1" x14ac:dyDescent="0.25">
      <c r="A553" s="11"/>
      <c r="B553" s="10"/>
      <c r="C553" s="2"/>
      <c r="D553" s="2"/>
      <c r="E553" s="2"/>
      <c r="F553" s="2"/>
      <c r="G553" s="2"/>
      <c r="H553" s="15"/>
    </row>
    <row r="554" spans="1:8" ht="13.5" hidden="1" x14ac:dyDescent="0.25">
      <c r="A554" s="11"/>
      <c r="B554" s="10"/>
      <c r="C554" s="2"/>
      <c r="D554" s="2"/>
      <c r="E554" s="2"/>
      <c r="F554" s="2"/>
      <c r="G554" s="2"/>
      <c r="H554" s="15"/>
    </row>
    <row r="555" spans="1:8" ht="13.5" hidden="1" x14ac:dyDescent="0.25">
      <c r="A555" s="11"/>
      <c r="B555" s="10"/>
      <c r="C555" s="2"/>
      <c r="D555" s="2"/>
      <c r="E555" s="2"/>
      <c r="F555" s="2"/>
      <c r="G555" s="2"/>
      <c r="H555" s="15"/>
    </row>
    <row r="556" spans="1:8" ht="13.5" hidden="1" x14ac:dyDescent="0.25">
      <c r="A556" s="11"/>
      <c r="B556" s="10"/>
      <c r="C556" s="2"/>
      <c r="D556" s="2"/>
      <c r="E556" s="2"/>
      <c r="F556" s="2"/>
      <c r="G556" s="2"/>
      <c r="H556" s="15"/>
    </row>
    <row r="557" spans="1:8" ht="13.5" hidden="1" x14ac:dyDescent="0.25">
      <c r="A557" s="11"/>
      <c r="B557" s="10"/>
      <c r="C557" s="2"/>
      <c r="D557" s="2"/>
      <c r="E557" s="2"/>
      <c r="F557" s="2"/>
      <c r="G557" s="2"/>
      <c r="H557" s="15"/>
    </row>
    <row r="558" spans="1:8" ht="13.5" hidden="1" x14ac:dyDescent="0.25">
      <c r="A558" s="11"/>
      <c r="B558" s="10"/>
      <c r="C558" s="2"/>
      <c r="D558" s="2"/>
      <c r="E558" s="2"/>
      <c r="F558" s="2"/>
      <c r="G558" s="2"/>
      <c r="H558" s="15"/>
    </row>
    <row r="559" spans="1:8" ht="13.5" hidden="1" x14ac:dyDescent="0.25">
      <c r="A559" s="11"/>
      <c r="B559" s="10"/>
      <c r="C559" s="2"/>
      <c r="D559" s="2"/>
      <c r="E559" s="2"/>
      <c r="F559" s="2"/>
      <c r="G559" s="2"/>
      <c r="H559" s="15"/>
    </row>
    <row r="560" spans="1:8" ht="13.5" hidden="1" x14ac:dyDescent="0.25">
      <c r="A560" s="11"/>
      <c r="B560" s="10"/>
      <c r="C560" s="2"/>
      <c r="D560" s="2"/>
      <c r="E560" s="2"/>
      <c r="F560" s="2"/>
      <c r="G560" s="2"/>
      <c r="H560" s="15"/>
    </row>
    <row r="561" spans="1:8" ht="13.5" hidden="1" x14ac:dyDescent="0.25">
      <c r="A561" s="11"/>
      <c r="B561" s="10"/>
      <c r="C561" s="2"/>
      <c r="D561" s="2"/>
      <c r="E561" s="2"/>
      <c r="F561" s="2"/>
      <c r="G561" s="2"/>
      <c r="H561" s="15"/>
    </row>
    <row r="562" spans="1:8" ht="13.5" hidden="1" x14ac:dyDescent="0.25">
      <c r="A562" s="11"/>
      <c r="B562" s="10"/>
      <c r="C562" s="2"/>
      <c r="D562" s="2"/>
      <c r="E562" s="2"/>
      <c r="F562" s="2"/>
      <c r="G562" s="2"/>
      <c r="H562" s="15"/>
    </row>
    <row r="563" spans="1:8" ht="13.5" hidden="1" x14ac:dyDescent="0.25">
      <c r="A563" s="11"/>
      <c r="B563" s="10"/>
      <c r="C563" s="2"/>
      <c r="D563" s="2"/>
      <c r="E563" s="2"/>
      <c r="F563" s="2"/>
      <c r="G563" s="2"/>
      <c r="H563" s="15"/>
    </row>
    <row r="564" spans="1:8" ht="13.5" hidden="1" x14ac:dyDescent="0.25">
      <c r="A564" s="11"/>
      <c r="B564" s="10"/>
      <c r="C564" s="2"/>
      <c r="D564" s="2"/>
      <c r="E564" s="2"/>
      <c r="F564" s="2"/>
      <c r="G564" s="2"/>
      <c r="H564" s="15"/>
    </row>
    <row r="565" spans="1:8" ht="13.5" hidden="1" x14ac:dyDescent="0.25">
      <c r="A565" s="11"/>
      <c r="B565" s="10"/>
      <c r="C565" s="2"/>
      <c r="D565" s="2"/>
      <c r="E565" s="2"/>
      <c r="F565" s="2"/>
      <c r="G565" s="2"/>
      <c r="H565" s="15"/>
    </row>
    <row r="566" spans="1:8" ht="13.5" hidden="1" x14ac:dyDescent="0.25">
      <c r="A566" s="11"/>
      <c r="B566" s="10"/>
      <c r="C566" s="2"/>
      <c r="D566" s="2"/>
      <c r="E566" s="2"/>
      <c r="F566" s="2"/>
      <c r="G566" s="2"/>
      <c r="H566" s="15"/>
    </row>
    <row r="567" spans="1:8" ht="13.5" hidden="1" x14ac:dyDescent="0.25">
      <c r="A567" s="11"/>
      <c r="B567" s="10"/>
      <c r="C567" s="2"/>
      <c r="D567" s="2"/>
      <c r="E567" s="2"/>
      <c r="F567" s="2"/>
      <c r="G567" s="2"/>
      <c r="H567" s="15"/>
    </row>
    <row r="568" spans="1:8" ht="13.5" hidden="1" x14ac:dyDescent="0.25">
      <c r="A568" s="11"/>
      <c r="B568" s="10"/>
      <c r="C568" s="2"/>
      <c r="D568" s="2"/>
      <c r="E568" s="2"/>
      <c r="F568" s="2"/>
      <c r="G568" s="2"/>
      <c r="H568" s="15"/>
    </row>
    <row r="569" spans="1:8" ht="13.5" hidden="1" x14ac:dyDescent="0.25">
      <c r="A569" s="11"/>
      <c r="B569" s="10"/>
      <c r="C569" s="2"/>
      <c r="D569" s="2"/>
      <c r="E569" s="2"/>
      <c r="F569" s="2"/>
      <c r="G569" s="2"/>
      <c r="H569" s="15"/>
    </row>
    <row r="570" spans="1:8" ht="13.5" hidden="1" x14ac:dyDescent="0.25">
      <c r="A570" s="11"/>
      <c r="B570" s="10"/>
      <c r="C570" s="2"/>
      <c r="D570" s="2"/>
      <c r="E570" s="2"/>
      <c r="F570" s="2"/>
      <c r="G570" s="2"/>
      <c r="H570" s="15"/>
    </row>
    <row r="571" spans="1:8" ht="13.5" hidden="1" x14ac:dyDescent="0.25">
      <c r="A571" s="11"/>
      <c r="B571" s="10"/>
      <c r="C571" s="2"/>
      <c r="D571" s="2"/>
      <c r="E571" s="2"/>
      <c r="F571" s="2"/>
      <c r="G571" s="2"/>
      <c r="H571" s="15"/>
    </row>
    <row r="572" spans="1:8" ht="13.5" hidden="1" x14ac:dyDescent="0.25">
      <c r="A572" s="11"/>
      <c r="B572" s="10"/>
      <c r="C572" s="2"/>
      <c r="D572" s="2"/>
      <c r="E572" s="2"/>
      <c r="F572" s="2"/>
      <c r="G572" s="2"/>
      <c r="H572" s="15"/>
    </row>
    <row r="573" spans="1:8" ht="13.5" hidden="1" x14ac:dyDescent="0.25">
      <c r="A573" s="11"/>
      <c r="B573" s="10"/>
      <c r="C573" s="2"/>
      <c r="D573" s="2"/>
      <c r="E573" s="2"/>
      <c r="F573" s="2"/>
      <c r="G573" s="2"/>
      <c r="H573" s="15"/>
    </row>
    <row r="574" spans="1:8" ht="13.5" hidden="1" x14ac:dyDescent="0.25">
      <c r="A574" s="11"/>
      <c r="B574" s="10"/>
      <c r="C574" s="2"/>
      <c r="D574" s="2"/>
      <c r="E574" s="2"/>
      <c r="F574" s="2"/>
      <c r="G574" s="2"/>
      <c r="H574" s="15"/>
    </row>
    <row r="575" spans="1:8" ht="13.5" hidden="1" x14ac:dyDescent="0.25">
      <c r="A575" s="11"/>
      <c r="B575" s="10"/>
      <c r="C575" s="2"/>
      <c r="D575" s="2"/>
      <c r="E575" s="2"/>
      <c r="F575" s="2"/>
      <c r="G575" s="2"/>
      <c r="H575" s="15"/>
    </row>
    <row r="576" spans="1:8" ht="13.5" hidden="1" x14ac:dyDescent="0.25">
      <c r="A576" s="11"/>
      <c r="B576" s="10"/>
      <c r="C576" s="2"/>
      <c r="D576" s="2"/>
      <c r="E576" s="2"/>
      <c r="F576" s="2"/>
      <c r="G576" s="2"/>
      <c r="H576" s="15"/>
    </row>
    <row r="577" spans="1:8" ht="13.5" hidden="1" x14ac:dyDescent="0.25">
      <c r="A577" s="11"/>
      <c r="B577" s="10"/>
      <c r="C577" s="2"/>
      <c r="D577" s="2"/>
      <c r="E577" s="2"/>
      <c r="F577" s="2"/>
      <c r="G577" s="2"/>
      <c r="H577" s="15"/>
    </row>
    <row r="578" spans="1:8" ht="13.5" hidden="1" x14ac:dyDescent="0.25">
      <c r="A578" s="11"/>
      <c r="B578" s="10"/>
      <c r="C578" s="2"/>
      <c r="D578" s="2"/>
      <c r="E578" s="2"/>
      <c r="F578" s="2"/>
      <c r="G578" s="2"/>
      <c r="H578" s="15"/>
    </row>
    <row r="579" spans="1:8" ht="13.5" hidden="1" x14ac:dyDescent="0.25">
      <c r="A579" s="11"/>
      <c r="B579" s="10"/>
      <c r="C579" s="2"/>
      <c r="D579" s="2"/>
      <c r="E579" s="2"/>
      <c r="F579" s="2"/>
      <c r="G579" s="2"/>
      <c r="H579" s="15"/>
    </row>
    <row r="580" spans="1:8" ht="13.5" hidden="1" x14ac:dyDescent="0.25">
      <c r="A580" s="11"/>
      <c r="B580" s="10"/>
      <c r="C580" s="2"/>
      <c r="D580" s="2"/>
      <c r="E580" s="2"/>
      <c r="F580" s="2"/>
      <c r="G580" s="2"/>
      <c r="H580" s="15"/>
    </row>
    <row r="581" spans="1:8" ht="13.5" hidden="1" x14ac:dyDescent="0.25">
      <c r="A581" s="11"/>
      <c r="B581" s="10"/>
      <c r="C581" s="2"/>
      <c r="D581" s="2"/>
      <c r="E581" s="2"/>
      <c r="F581" s="2"/>
      <c r="G581" s="2"/>
      <c r="H581" s="15"/>
    </row>
    <row r="582" spans="1:8" ht="13.5" hidden="1" x14ac:dyDescent="0.25">
      <c r="A582" s="11"/>
      <c r="B582" s="10"/>
      <c r="C582" s="2"/>
      <c r="D582" s="2"/>
      <c r="E582" s="2"/>
      <c r="F582" s="2"/>
      <c r="G582" s="2"/>
      <c r="H582" s="15"/>
    </row>
    <row r="583" spans="1:8" ht="13.5" hidden="1" x14ac:dyDescent="0.25">
      <c r="A583" s="11"/>
      <c r="B583" s="10"/>
      <c r="C583" s="2"/>
      <c r="D583" s="2"/>
      <c r="E583" s="2"/>
      <c r="F583" s="2"/>
      <c r="G583" s="2"/>
      <c r="H583" s="15"/>
    </row>
    <row r="584" spans="1:8" ht="13.5" hidden="1" x14ac:dyDescent="0.25">
      <c r="A584" s="11"/>
      <c r="B584" s="10"/>
      <c r="C584" s="2"/>
      <c r="D584" s="2"/>
      <c r="E584" s="2"/>
      <c r="F584" s="2"/>
      <c r="G584" s="2"/>
      <c r="H584" s="15"/>
    </row>
    <row r="585" spans="1:8" ht="13.5" hidden="1" x14ac:dyDescent="0.25">
      <c r="A585" s="11"/>
      <c r="B585" s="10"/>
      <c r="C585" s="2"/>
      <c r="D585" s="2"/>
      <c r="E585" s="2"/>
      <c r="F585" s="2"/>
      <c r="G585" s="2"/>
      <c r="H585" s="15"/>
    </row>
    <row r="586" spans="1:8" ht="13.5" hidden="1" x14ac:dyDescent="0.25">
      <c r="A586" s="11"/>
      <c r="B586" s="10"/>
      <c r="C586" s="2"/>
      <c r="D586" s="2"/>
      <c r="E586" s="2"/>
      <c r="F586" s="2"/>
      <c r="G586" s="2"/>
      <c r="H586" s="15"/>
    </row>
    <row r="587" spans="1:8" ht="13.5" hidden="1" x14ac:dyDescent="0.25">
      <c r="A587" s="11"/>
      <c r="B587" s="10"/>
      <c r="C587" s="2"/>
      <c r="D587" s="2"/>
      <c r="E587" s="2"/>
      <c r="F587" s="2"/>
      <c r="G587" s="2"/>
      <c r="H587" s="15"/>
    </row>
    <row r="588" spans="1:8" ht="13.5" hidden="1" x14ac:dyDescent="0.25">
      <c r="A588" s="11"/>
      <c r="B588" s="10"/>
      <c r="C588" s="2"/>
      <c r="D588" s="2"/>
      <c r="E588" s="2"/>
      <c r="F588" s="2"/>
      <c r="G588" s="2"/>
      <c r="H588" s="15"/>
    </row>
    <row r="589" spans="1:8" ht="13.5" hidden="1" x14ac:dyDescent="0.25">
      <c r="A589" s="11"/>
      <c r="B589" s="10"/>
      <c r="C589" s="2"/>
      <c r="D589" s="2"/>
      <c r="E589" s="2"/>
      <c r="F589" s="2"/>
      <c r="G589" s="2"/>
      <c r="H589" s="15"/>
    </row>
    <row r="590" spans="1:8" ht="13.5" hidden="1" x14ac:dyDescent="0.25">
      <c r="A590" s="11"/>
      <c r="B590" s="10"/>
      <c r="C590" s="2"/>
      <c r="D590" s="2"/>
      <c r="E590" s="2"/>
      <c r="F590" s="2"/>
      <c r="G590" s="2"/>
      <c r="H590" s="15"/>
    </row>
    <row r="591" spans="1:8" ht="13.5" hidden="1" x14ac:dyDescent="0.25">
      <c r="A591" s="11"/>
      <c r="B591" s="10"/>
      <c r="C591" s="2"/>
      <c r="D591" s="2"/>
      <c r="E591" s="2"/>
      <c r="F591" s="2"/>
      <c r="G591" s="2"/>
      <c r="H591" s="15"/>
    </row>
    <row r="592" spans="1:8" ht="13.5" hidden="1" x14ac:dyDescent="0.25">
      <c r="A592" s="11"/>
      <c r="B592" s="10"/>
      <c r="C592" s="2"/>
      <c r="D592" s="2"/>
      <c r="E592" s="2"/>
      <c r="F592" s="2"/>
      <c r="G592" s="2"/>
      <c r="H592" s="15"/>
    </row>
    <row r="593" spans="1:8" ht="13.5" hidden="1" x14ac:dyDescent="0.25">
      <c r="A593" s="11"/>
      <c r="B593" s="10"/>
      <c r="C593" s="2"/>
      <c r="D593" s="2"/>
      <c r="E593" s="2"/>
      <c r="F593" s="2"/>
      <c r="G593" s="2"/>
      <c r="H593" s="15"/>
    </row>
    <row r="594" spans="1:8" ht="13.5" hidden="1" x14ac:dyDescent="0.25">
      <c r="A594" s="11"/>
      <c r="B594" s="10"/>
      <c r="C594" s="2"/>
      <c r="D594" s="2"/>
      <c r="E594" s="2"/>
      <c r="F594" s="2"/>
      <c r="G594" s="2"/>
      <c r="H594" s="15"/>
    </row>
    <row r="595" spans="1:8" ht="13.5" hidden="1" x14ac:dyDescent="0.25">
      <c r="A595" s="11"/>
      <c r="B595" s="10"/>
      <c r="C595" s="2"/>
      <c r="D595" s="2"/>
      <c r="E595" s="2"/>
      <c r="F595" s="2"/>
      <c r="G595" s="2"/>
      <c r="H595" s="15"/>
    </row>
    <row r="596" spans="1:8" ht="13.5" hidden="1" x14ac:dyDescent="0.25">
      <c r="A596" s="11"/>
      <c r="B596" s="10"/>
      <c r="C596" s="2"/>
      <c r="D596" s="2"/>
      <c r="E596" s="2"/>
      <c r="F596" s="2"/>
      <c r="G596" s="2"/>
      <c r="H596" s="15"/>
    </row>
    <row r="597" spans="1:8" ht="13.5" hidden="1" x14ac:dyDescent="0.25">
      <c r="A597" s="11"/>
      <c r="B597" s="10"/>
      <c r="C597" s="2"/>
      <c r="D597" s="2"/>
      <c r="E597" s="2"/>
      <c r="F597" s="2"/>
      <c r="G597" s="2"/>
      <c r="H597" s="15"/>
    </row>
    <row r="598" spans="1:8" ht="13.5" hidden="1" x14ac:dyDescent="0.25">
      <c r="A598" s="11"/>
      <c r="B598" s="10"/>
      <c r="C598" s="2"/>
      <c r="D598" s="2"/>
      <c r="E598" s="2"/>
      <c r="F598" s="2"/>
      <c r="G598" s="2"/>
      <c r="H598" s="15"/>
    </row>
    <row r="599" spans="1:8" ht="13.5" hidden="1" x14ac:dyDescent="0.25">
      <c r="A599" s="11"/>
      <c r="B599" s="10"/>
      <c r="C599" s="2"/>
      <c r="D599" s="2"/>
      <c r="E599" s="2"/>
      <c r="F599" s="2"/>
      <c r="G599" s="2"/>
      <c r="H599" s="15"/>
    </row>
    <row r="600" spans="1:8" ht="13.5" hidden="1" x14ac:dyDescent="0.25">
      <c r="A600" s="11"/>
      <c r="B600" s="10"/>
      <c r="C600" s="2"/>
      <c r="D600" s="2"/>
      <c r="E600" s="2"/>
      <c r="F600" s="2"/>
      <c r="G600" s="2"/>
      <c r="H600" s="15"/>
    </row>
    <row r="601" spans="1:8" ht="13.5" hidden="1" x14ac:dyDescent="0.25">
      <c r="A601" s="11"/>
      <c r="B601" s="10"/>
      <c r="C601" s="2"/>
      <c r="D601" s="2"/>
      <c r="E601" s="2"/>
      <c r="F601" s="2"/>
      <c r="G601" s="2"/>
      <c r="H601" s="15"/>
    </row>
    <row r="602" spans="1:8" ht="13.5" hidden="1" x14ac:dyDescent="0.25">
      <c r="A602" s="11"/>
      <c r="B602" s="10"/>
      <c r="C602" s="2"/>
      <c r="D602" s="2"/>
      <c r="E602" s="2"/>
      <c r="F602" s="2"/>
      <c r="G602" s="2"/>
      <c r="H602" s="15"/>
    </row>
    <row r="603" spans="1:8" ht="13.5" hidden="1" x14ac:dyDescent="0.25">
      <c r="A603" s="11"/>
      <c r="B603" s="10"/>
      <c r="C603" s="2"/>
      <c r="D603" s="2"/>
      <c r="E603" s="2"/>
      <c r="F603" s="2"/>
      <c r="G603" s="2"/>
      <c r="H603" s="15"/>
    </row>
    <row r="604" spans="1:8" ht="13.5" hidden="1" x14ac:dyDescent="0.25">
      <c r="A604" s="11"/>
      <c r="B604" s="10"/>
      <c r="C604" s="2"/>
      <c r="D604" s="2"/>
      <c r="E604" s="2"/>
      <c r="F604" s="2"/>
      <c r="G604" s="2"/>
      <c r="H604" s="15"/>
    </row>
    <row r="605" spans="1:8" ht="13.5" hidden="1" x14ac:dyDescent="0.25">
      <c r="A605" s="11"/>
      <c r="B605" s="10"/>
      <c r="C605" s="2"/>
      <c r="D605" s="2"/>
      <c r="E605" s="2"/>
      <c r="F605" s="2"/>
      <c r="G605" s="2"/>
      <c r="H605" s="15"/>
    </row>
    <row r="606" spans="1:8" ht="13.5" hidden="1" x14ac:dyDescent="0.25">
      <c r="A606" s="11"/>
      <c r="B606" s="10"/>
      <c r="C606" s="2"/>
      <c r="D606" s="2"/>
      <c r="E606" s="2"/>
      <c r="F606" s="2"/>
      <c r="G606" s="2"/>
      <c r="H606" s="15"/>
    </row>
    <row r="607" spans="1:8" ht="13.5" hidden="1" x14ac:dyDescent="0.25">
      <c r="A607" s="11"/>
      <c r="B607" s="10"/>
      <c r="C607" s="2"/>
      <c r="D607" s="2"/>
      <c r="E607" s="2"/>
      <c r="F607" s="2"/>
      <c r="G607" s="2"/>
      <c r="H607" s="15"/>
    </row>
    <row r="608" spans="1:8" ht="13.5" hidden="1" x14ac:dyDescent="0.25">
      <c r="A608" s="11"/>
      <c r="B608" s="10"/>
      <c r="C608" s="2"/>
      <c r="D608" s="2"/>
      <c r="E608" s="2"/>
      <c r="F608" s="2"/>
      <c r="G608" s="2"/>
      <c r="H608" s="15"/>
    </row>
    <row r="609" spans="1:8" ht="13.5" hidden="1" x14ac:dyDescent="0.25">
      <c r="A609" s="11"/>
      <c r="B609" s="10"/>
      <c r="C609" s="2"/>
      <c r="D609" s="2"/>
      <c r="E609" s="2"/>
      <c r="F609" s="2"/>
      <c r="G609" s="2"/>
      <c r="H609" s="15"/>
    </row>
    <row r="610" spans="1:8" ht="13.5" hidden="1" x14ac:dyDescent="0.25">
      <c r="A610" s="11"/>
      <c r="B610" s="10"/>
      <c r="C610" s="2"/>
      <c r="D610" s="2"/>
      <c r="E610" s="2"/>
      <c r="F610" s="2"/>
      <c r="G610" s="2"/>
      <c r="H610" s="15"/>
    </row>
    <row r="611" spans="1:8" ht="13.5" hidden="1" x14ac:dyDescent="0.25">
      <c r="A611" s="11"/>
      <c r="B611" s="10"/>
      <c r="C611" s="2"/>
      <c r="D611" s="2"/>
      <c r="E611" s="2"/>
      <c r="F611" s="2"/>
      <c r="G611" s="2"/>
      <c r="H611" s="15"/>
    </row>
    <row r="612" spans="1:8" ht="13.5" hidden="1" x14ac:dyDescent="0.25">
      <c r="A612" s="11"/>
      <c r="B612" s="10"/>
      <c r="C612" s="2"/>
      <c r="D612" s="2"/>
      <c r="E612" s="2"/>
      <c r="F612" s="2"/>
      <c r="G612" s="2"/>
      <c r="H612" s="15"/>
    </row>
    <row r="613" spans="1:8" ht="13.5" hidden="1" x14ac:dyDescent="0.25">
      <c r="A613" s="11"/>
      <c r="B613" s="10"/>
      <c r="C613" s="2"/>
      <c r="D613" s="2"/>
      <c r="E613" s="2"/>
      <c r="F613" s="2"/>
      <c r="G613" s="2"/>
      <c r="H613" s="15"/>
    </row>
    <row r="614" spans="1:8" ht="13.5" hidden="1" x14ac:dyDescent="0.25">
      <c r="A614" s="11"/>
      <c r="B614" s="10"/>
      <c r="C614" s="2"/>
      <c r="D614" s="2"/>
      <c r="E614" s="2"/>
      <c r="F614" s="2"/>
      <c r="G614" s="2"/>
      <c r="H614" s="15"/>
    </row>
    <row r="615" spans="1:8" ht="13.5" hidden="1" x14ac:dyDescent="0.25">
      <c r="A615" s="11"/>
      <c r="B615" s="10"/>
      <c r="C615" s="2"/>
      <c r="D615" s="2"/>
      <c r="E615" s="2"/>
      <c r="F615" s="2"/>
      <c r="G615" s="2"/>
      <c r="H615" s="15"/>
    </row>
    <row r="616" spans="1:8" ht="13.5" hidden="1" x14ac:dyDescent="0.25">
      <c r="A616" s="11"/>
      <c r="B616" s="10"/>
      <c r="C616" s="2"/>
      <c r="D616" s="2"/>
      <c r="E616" s="2"/>
      <c r="F616" s="2"/>
      <c r="G616" s="2"/>
      <c r="H616" s="15"/>
    </row>
    <row r="617" spans="1:8" ht="13.5" hidden="1" x14ac:dyDescent="0.25">
      <c r="A617" s="11"/>
      <c r="B617" s="10"/>
      <c r="C617" s="2"/>
      <c r="D617" s="2"/>
      <c r="E617" s="2"/>
      <c r="F617" s="2"/>
      <c r="G617" s="2"/>
      <c r="H617" s="15"/>
    </row>
    <row r="618" spans="1:8" ht="13.5" hidden="1" x14ac:dyDescent="0.25">
      <c r="A618" s="11"/>
      <c r="B618" s="10"/>
      <c r="C618" s="2"/>
      <c r="D618" s="2"/>
      <c r="E618" s="2"/>
      <c r="F618" s="2"/>
      <c r="G618" s="2"/>
      <c r="H618" s="15"/>
    </row>
    <row r="619" spans="1:8" ht="13.5" hidden="1" x14ac:dyDescent="0.25">
      <c r="A619" s="11"/>
      <c r="B619" s="10"/>
      <c r="C619" s="2"/>
      <c r="D619" s="2"/>
      <c r="E619" s="2"/>
      <c r="F619" s="2"/>
      <c r="G619" s="2"/>
      <c r="H619" s="15"/>
    </row>
    <row r="620" spans="1:8" ht="13.5" hidden="1" x14ac:dyDescent="0.25">
      <c r="A620" s="11"/>
      <c r="B620" s="10"/>
      <c r="C620" s="2"/>
      <c r="D620" s="2"/>
      <c r="E620" s="2"/>
      <c r="F620" s="2"/>
      <c r="G620" s="2"/>
      <c r="H620" s="15"/>
    </row>
    <row r="621" spans="1:8" ht="13.5" hidden="1" x14ac:dyDescent="0.25">
      <c r="A621" s="11"/>
      <c r="B621" s="10"/>
      <c r="C621" s="2"/>
      <c r="D621" s="2"/>
      <c r="E621" s="2"/>
      <c r="F621" s="2"/>
      <c r="G621" s="2"/>
      <c r="H621" s="15"/>
    </row>
    <row r="622" spans="1:8" ht="13.5" hidden="1" x14ac:dyDescent="0.25">
      <c r="A622" s="11"/>
      <c r="B622" s="10"/>
      <c r="C622" s="2"/>
      <c r="D622" s="2"/>
      <c r="E622" s="2"/>
      <c r="F622" s="2"/>
      <c r="G622" s="2"/>
      <c r="H622" s="15"/>
    </row>
    <row r="623" spans="1:8" ht="13.5" hidden="1" x14ac:dyDescent="0.25">
      <c r="A623" s="11"/>
      <c r="B623" s="10"/>
      <c r="C623" s="2"/>
      <c r="D623" s="2"/>
      <c r="E623" s="2"/>
      <c r="F623" s="2"/>
      <c r="G623" s="2"/>
      <c r="H623" s="15"/>
    </row>
    <row r="624" spans="1:8" ht="13.5" hidden="1" x14ac:dyDescent="0.25">
      <c r="A624" s="11"/>
      <c r="B624" s="10"/>
      <c r="C624" s="2"/>
      <c r="D624" s="2"/>
      <c r="E624" s="2"/>
      <c r="F624" s="2"/>
      <c r="G624" s="2"/>
      <c r="H624" s="15"/>
    </row>
    <row r="625" spans="1:8" ht="13.5" hidden="1" x14ac:dyDescent="0.25">
      <c r="A625" s="11"/>
      <c r="B625" s="10"/>
      <c r="C625" s="2"/>
      <c r="D625" s="2"/>
      <c r="E625" s="2"/>
      <c r="F625" s="2"/>
      <c r="G625" s="2"/>
      <c r="H625" s="15"/>
    </row>
    <row r="626" spans="1:8" ht="13.5" hidden="1" x14ac:dyDescent="0.25">
      <c r="A626" s="11"/>
      <c r="B626" s="10"/>
      <c r="C626" s="2"/>
      <c r="D626" s="2"/>
      <c r="E626" s="2"/>
      <c r="F626" s="2"/>
      <c r="G626" s="2"/>
      <c r="H626" s="15"/>
    </row>
    <row r="627" spans="1:8" ht="13.5" hidden="1" x14ac:dyDescent="0.25">
      <c r="A627" s="11"/>
      <c r="B627" s="10"/>
      <c r="C627" s="2"/>
      <c r="D627" s="2"/>
      <c r="E627" s="2"/>
      <c r="F627" s="2"/>
      <c r="G627" s="2"/>
      <c r="H627" s="15"/>
    </row>
    <row r="628" spans="1:8" ht="13.5" hidden="1" x14ac:dyDescent="0.25">
      <c r="A628" s="11"/>
      <c r="B628" s="10"/>
      <c r="C628" s="2"/>
      <c r="D628" s="2"/>
      <c r="E628" s="2"/>
      <c r="F628" s="2"/>
      <c r="G628" s="2"/>
      <c r="H628" s="15"/>
    </row>
    <row r="629" spans="1:8" ht="13.5" hidden="1" x14ac:dyDescent="0.25">
      <c r="A629" s="11"/>
      <c r="B629" s="10"/>
      <c r="C629" s="2"/>
      <c r="D629" s="2"/>
      <c r="E629" s="2"/>
      <c r="F629" s="2"/>
      <c r="G629" s="2"/>
      <c r="H629" s="15"/>
    </row>
    <row r="630" spans="1:8" ht="13.5" hidden="1" x14ac:dyDescent="0.25">
      <c r="A630" s="11"/>
      <c r="B630" s="10"/>
      <c r="C630" s="2"/>
      <c r="D630" s="2"/>
      <c r="E630" s="2"/>
      <c r="F630" s="2"/>
      <c r="G630" s="2"/>
      <c r="H630" s="15"/>
    </row>
    <row r="631" spans="1:8" ht="13.5" hidden="1" x14ac:dyDescent="0.25">
      <c r="A631" s="11"/>
      <c r="B631" s="10"/>
      <c r="C631" s="2"/>
      <c r="D631" s="2"/>
      <c r="E631" s="2"/>
      <c r="F631" s="2"/>
      <c r="G631" s="2"/>
      <c r="H631" s="15"/>
    </row>
    <row r="632" spans="1:8" ht="13.5" hidden="1" x14ac:dyDescent="0.25">
      <c r="A632" s="11"/>
      <c r="B632" s="10"/>
      <c r="C632" s="2"/>
      <c r="D632" s="2"/>
      <c r="E632" s="2"/>
      <c r="F632" s="2"/>
      <c r="G632" s="2"/>
      <c r="H632" s="15"/>
    </row>
    <row r="633" spans="1:8" ht="13.5" hidden="1" x14ac:dyDescent="0.25">
      <c r="A633" s="11"/>
      <c r="B633" s="10"/>
      <c r="C633" s="2"/>
      <c r="D633" s="2"/>
      <c r="E633" s="2"/>
      <c r="F633" s="2"/>
      <c r="G633" s="2"/>
      <c r="H633" s="15"/>
    </row>
    <row r="634" spans="1:8" ht="13.5" hidden="1" x14ac:dyDescent="0.25">
      <c r="A634" s="11"/>
      <c r="B634" s="10"/>
      <c r="C634" s="2"/>
      <c r="D634" s="2"/>
      <c r="E634" s="2"/>
      <c r="F634" s="2"/>
      <c r="G634" s="2"/>
      <c r="H634" s="15"/>
    </row>
    <row r="635" spans="1:8" ht="13.5" hidden="1" x14ac:dyDescent="0.25">
      <c r="A635" s="11"/>
      <c r="B635" s="10"/>
      <c r="C635" s="2"/>
      <c r="D635" s="2"/>
      <c r="E635" s="2"/>
      <c r="F635" s="2"/>
      <c r="G635" s="2"/>
      <c r="H635" s="15"/>
    </row>
    <row r="636" spans="1:8" ht="13.5" hidden="1" x14ac:dyDescent="0.25">
      <c r="A636" s="11"/>
      <c r="B636" s="10"/>
      <c r="C636" s="2"/>
      <c r="D636" s="2"/>
      <c r="E636" s="2"/>
      <c r="F636" s="2"/>
      <c r="G636" s="2"/>
      <c r="H636" s="15"/>
    </row>
    <row r="637" spans="1:8" ht="13.5" hidden="1" x14ac:dyDescent="0.25">
      <c r="A637" s="11"/>
      <c r="B637" s="10"/>
      <c r="C637" s="2"/>
      <c r="D637" s="2"/>
      <c r="E637" s="2"/>
      <c r="F637" s="2"/>
      <c r="G637" s="2"/>
      <c r="H637" s="15"/>
    </row>
    <row r="638" spans="1:8" ht="13.5" hidden="1" x14ac:dyDescent="0.25">
      <c r="A638" s="11"/>
      <c r="B638" s="10"/>
      <c r="C638" s="2"/>
      <c r="D638" s="2"/>
      <c r="E638" s="2"/>
      <c r="F638" s="2"/>
      <c r="G638" s="2"/>
      <c r="H638" s="15"/>
    </row>
    <row r="639" spans="1:8" ht="13.5" hidden="1" x14ac:dyDescent="0.25">
      <c r="A639" s="11"/>
      <c r="B639" s="10"/>
      <c r="C639" s="2"/>
      <c r="D639" s="2"/>
      <c r="E639" s="2"/>
      <c r="F639" s="2"/>
      <c r="G639" s="2"/>
      <c r="H639" s="15"/>
    </row>
    <row r="640" spans="1:8" ht="13.5" hidden="1" x14ac:dyDescent="0.25">
      <c r="A640" s="11"/>
      <c r="B640" s="10"/>
      <c r="C640" s="2"/>
      <c r="D640" s="2"/>
      <c r="E640" s="2"/>
      <c r="F640" s="2"/>
      <c r="G640" s="2"/>
      <c r="H640" s="15"/>
    </row>
    <row r="641" spans="1:8" ht="13.5" hidden="1" x14ac:dyDescent="0.25">
      <c r="A641" s="11"/>
      <c r="B641" s="10"/>
      <c r="C641" s="2"/>
      <c r="D641" s="2"/>
      <c r="E641" s="2"/>
      <c r="F641" s="2"/>
      <c r="G641" s="2"/>
      <c r="H641" s="15"/>
    </row>
    <row r="642" spans="1:8" ht="13.5" hidden="1" x14ac:dyDescent="0.25">
      <c r="A642" s="11"/>
      <c r="B642" s="10"/>
      <c r="C642" s="2"/>
      <c r="D642" s="2"/>
      <c r="E642" s="2"/>
      <c r="F642" s="2"/>
      <c r="G642" s="2"/>
      <c r="H642" s="15"/>
    </row>
    <row r="643" spans="1:8" ht="13.5" hidden="1" x14ac:dyDescent="0.25">
      <c r="A643" s="11"/>
      <c r="B643" s="10"/>
      <c r="C643" s="2"/>
      <c r="D643" s="2"/>
      <c r="E643" s="2"/>
      <c r="F643" s="2"/>
      <c r="G643" s="2"/>
      <c r="H643" s="15"/>
    </row>
    <row r="644" spans="1:8" ht="13.5" hidden="1" x14ac:dyDescent="0.25">
      <c r="A644" s="11"/>
      <c r="B644" s="10"/>
      <c r="C644" s="2"/>
      <c r="D644" s="2"/>
      <c r="E644" s="2"/>
      <c r="F644" s="2"/>
      <c r="G644" s="2"/>
      <c r="H644" s="15"/>
    </row>
    <row r="645" spans="1:8" ht="13.5" hidden="1" x14ac:dyDescent="0.25">
      <c r="A645" s="11"/>
      <c r="B645" s="10"/>
      <c r="C645" s="2"/>
      <c r="D645" s="2"/>
      <c r="E645" s="2"/>
      <c r="F645" s="2"/>
      <c r="G645" s="2"/>
      <c r="H645" s="15"/>
    </row>
    <row r="646" spans="1:8" ht="13.5" hidden="1" x14ac:dyDescent="0.25">
      <c r="A646" s="11"/>
      <c r="B646" s="10"/>
      <c r="C646" s="2"/>
      <c r="D646" s="2"/>
      <c r="E646" s="2"/>
      <c r="F646" s="2"/>
      <c r="G646" s="2"/>
      <c r="H646" s="15"/>
    </row>
    <row r="647" spans="1:8" ht="13.5" hidden="1" x14ac:dyDescent="0.25">
      <c r="A647" s="11"/>
      <c r="B647" s="10"/>
      <c r="C647" s="2"/>
      <c r="D647" s="2"/>
      <c r="E647" s="2"/>
      <c r="F647" s="2"/>
      <c r="G647" s="2"/>
      <c r="H647" s="15"/>
    </row>
    <row r="648" spans="1:8" ht="13.5" hidden="1" x14ac:dyDescent="0.25">
      <c r="A648" s="11"/>
      <c r="B648" s="10"/>
      <c r="C648" s="2"/>
      <c r="D648" s="2"/>
      <c r="E648" s="2"/>
      <c r="F648" s="2"/>
      <c r="G648" s="2"/>
      <c r="H648" s="15"/>
    </row>
    <row r="649" spans="1:8" ht="13.5" hidden="1" x14ac:dyDescent="0.25">
      <c r="A649" s="11"/>
      <c r="B649" s="10"/>
      <c r="C649" s="2"/>
      <c r="D649" s="2"/>
      <c r="E649" s="2"/>
      <c r="F649" s="2"/>
      <c r="G649" s="2"/>
      <c r="H649" s="15"/>
    </row>
    <row r="650" spans="1:8" ht="13.5" hidden="1" x14ac:dyDescent="0.25">
      <c r="A650" s="11"/>
      <c r="B650" s="10"/>
      <c r="C650" s="2"/>
      <c r="D650" s="2"/>
      <c r="E650" s="2"/>
      <c r="F650" s="2"/>
      <c r="G650" s="2"/>
      <c r="H650" s="15"/>
    </row>
    <row r="651" spans="1:8" ht="13.5" hidden="1" x14ac:dyDescent="0.25">
      <c r="A651" s="11"/>
      <c r="B651" s="10"/>
      <c r="C651" s="2"/>
      <c r="D651" s="2"/>
      <c r="E651" s="2"/>
      <c r="F651" s="2"/>
      <c r="G651" s="2"/>
      <c r="H651" s="15"/>
    </row>
    <row r="652" spans="1:8" ht="13.5" hidden="1" x14ac:dyDescent="0.25">
      <c r="A652" s="11"/>
      <c r="B652" s="10"/>
      <c r="C652" s="2"/>
      <c r="D652" s="2"/>
      <c r="E652" s="2"/>
      <c r="F652" s="2"/>
      <c r="G652" s="2"/>
      <c r="H652" s="15"/>
    </row>
    <row r="653" spans="1:8" ht="13.5" hidden="1" x14ac:dyDescent="0.25">
      <c r="A653" s="11"/>
      <c r="B653" s="10"/>
      <c r="C653" s="2"/>
      <c r="D653" s="2"/>
      <c r="E653" s="2"/>
      <c r="F653" s="2"/>
      <c r="G653" s="2"/>
      <c r="H653" s="15"/>
    </row>
    <row r="654" spans="1:8" ht="13.5" hidden="1" x14ac:dyDescent="0.25">
      <c r="A654" s="11"/>
      <c r="B654" s="10"/>
      <c r="C654" s="2"/>
      <c r="D654" s="2"/>
      <c r="E654" s="2"/>
      <c r="F654" s="2"/>
      <c r="G654" s="2"/>
      <c r="H654" s="15"/>
    </row>
    <row r="655" spans="1:8" ht="13.5" hidden="1" x14ac:dyDescent="0.25">
      <c r="A655" s="11"/>
      <c r="B655" s="10"/>
      <c r="C655" s="2"/>
      <c r="D655" s="2"/>
      <c r="E655" s="2"/>
      <c r="F655" s="2"/>
      <c r="G655" s="2"/>
      <c r="H655" s="15"/>
    </row>
    <row r="656" spans="1:8" ht="13.5" hidden="1" x14ac:dyDescent="0.25">
      <c r="A656" s="11"/>
      <c r="B656" s="10"/>
      <c r="C656" s="2"/>
      <c r="D656" s="2"/>
      <c r="E656" s="2"/>
      <c r="F656" s="2"/>
      <c r="G656" s="2"/>
      <c r="H656" s="15"/>
    </row>
    <row r="657" spans="1:8" ht="13.5" hidden="1" x14ac:dyDescent="0.25">
      <c r="A657" s="11"/>
      <c r="B657" s="10"/>
      <c r="C657" s="2"/>
      <c r="D657" s="2"/>
      <c r="E657" s="2"/>
      <c r="F657" s="2"/>
      <c r="G657" s="2"/>
      <c r="H657" s="15"/>
    </row>
    <row r="658" spans="1:8" ht="13.5" hidden="1" x14ac:dyDescent="0.25">
      <c r="A658" s="11"/>
      <c r="B658" s="10"/>
      <c r="C658" s="2"/>
      <c r="D658" s="2"/>
      <c r="E658" s="2"/>
      <c r="F658" s="2"/>
      <c r="G658" s="2"/>
      <c r="H658" s="15"/>
    </row>
    <row r="659" spans="1:8" ht="13.5" hidden="1" x14ac:dyDescent="0.25">
      <c r="A659" s="11"/>
      <c r="B659" s="10"/>
      <c r="C659" s="2"/>
      <c r="D659" s="2"/>
      <c r="E659" s="2"/>
      <c r="F659" s="2"/>
      <c r="G659" s="2"/>
      <c r="H659" s="15"/>
    </row>
    <row r="660" spans="1:8" ht="13.5" hidden="1" x14ac:dyDescent="0.25">
      <c r="A660" s="11"/>
      <c r="B660" s="10"/>
      <c r="C660" s="2"/>
      <c r="D660" s="2"/>
      <c r="E660" s="2"/>
      <c r="F660" s="2"/>
      <c r="G660" s="2"/>
      <c r="H660" s="15"/>
    </row>
    <row r="661" spans="1:8" ht="13.5" hidden="1" x14ac:dyDescent="0.25">
      <c r="A661" s="11"/>
      <c r="B661" s="10"/>
      <c r="C661" s="2"/>
      <c r="D661" s="2"/>
      <c r="E661" s="2"/>
      <c r="F661" s="2"/>
      <c r="G661" s="2"/>
      <c r="H661" s="15"/>
    </row>
    <row r="662" spans="1:8" ht="13.5" hidden="1" x14ac:dyDescent="0.25">
      <c r="A662" s="11"/>
      <c r="B662" s="10"/>
      <c r="C662" s="2"/>
      <c r="D662" s="2"/>
      <c r="E662" s="2"/>
      <c r="F662" s="2"/>
      <c r="G662" s="2"/>
      <c r="H662" s="15"/>
    </row>
    <row r="663" spans="1:8" ht="13.5" hidden="1" x14ac:dyDescent="0.25">
      <c r="A663" s="11"/>
      <c r="B663" s="10"/>
      <c r="C663" s="2"/>
      <c r="D663" s="2"/>
      <c r="E663" s="2"/>
      <c r="F663" s="2"/>
      <c r="G663" s="2"/>
      <c r="H663" s="15"/>
    </row>
    <row r="664" spans="1:8" ht="13.5" hidden="1" x14ac:dyDescent="0.25">
      <c r="A664" s="11"/>
      <c r="B664" s="10"/>
      <c r="C664" s="2"/>
      <c r="D664" s="2"/>
      <c r="E664" s="2"/>
      <c r="F664" s="2"/>
      <c r="G664" s="2"/>
      <c r="H664" s="15"/>
    </row>
    <row r="665" spans="1:8" ht="13.5" hidden="1" x14ac:dyDescent="0.25">
      <c r="A665" s="11"/>
      <c r="B665" s="10"/>
      <c r="C665" s="2"/>
      <c r="D665" s="2"/>
      <c r="E665" s="2"/>
      <c r="F665" s="2"/>
      <c r="G665" s="2"/>
      <c r="H665" s="15"/>
    </row>
    <row r="666" spans="1:8" ht="13.5" hidden="1" x14ac:dyDescent="0.25">
      <c r="A666" s="11"/>
      <c r="B666" s="10"/>
      <c r="C666" s="2"/>
      <c r="D666" s="2"/>
      <c r="E666" s="2"/>
      <c r="F666" s="2"/>
      <c r="G666" s="2"/>
      <c r="H666" s="15"/>
    </row>
    <row r="667" spans="1:8" ht="13.5" hidden="1" x14ac:dyDescent="0.25">
      <c r="A667" s="11"/>
      <c r="B667" s="10"/>
      <c r="C667" s="2"/>
      <c r="D667" s="2"/>
      <c r="E667" s="2"/>
      <c r="F667" s="2"/>
      <c r="G667" s="2"/>
      <c r="H667" s="15"/>
    </row>
    <row r="668" spans="1:8" ht="13.5" hidden="1" x14ac:dyDescent="0.25">
      <c r="A668" s="11"/>
      <c r="B668" s="10"/>
      <c r="C668" s="2"/>
      <c r="D668" s="2"/>
      <c r="E668" s="2"/>
      <c r="F668" s="2"/>
      <c r="G668" s="2"/>
      <c r="H668" s="15"/>
    </row>
    <row r="669" spans="1:8" ht="13.5" hidden="1" x14ac:dyDescent="0.25">
      <c r="A669" s="11"/>
      <c r="B669" s="10"/>
      <c r="C669" s="2"/>
      <c r="D669" s="2"/>
      <c r="E669" s="2"/>
      <c r="F669" s="2"/>
      <c r="G669" s="2"/>
      <c r="H669" s="15"/>
    </row>
    <row r="670" spans="1:8" ht="13.5" hidden="1" x14ac:dyDescent="0.25">
      <c r="A670" s="11"/>
      <c r="B670" s="10"/>
      <c r="C670" s="2"/>
      <c r="D670" s="2"/>
      <c r="E670" s="2"/>
      <c r="F670" s="2"/>
      <c r="G670" s="2"/>
      <c r="H670" s="15"/>
    </row>
    <row r="671" spans="1:8" ht="13.5" hidden="1" x14ac:dyDescent="0.25">
      <c r="A671" s="11"/>
      <c r="B671" s="10"/>
      <c r="C671" s="2"/>
      <c r="D671" s="2"/>
      <c r="E671" s="2"/>
      <c r="F671" s="2"/>
      <c r="G671" s="2"/>
      <c r="H671" s="15"/>
    </row>
    <row r="672" spans="1:8" ht="13.5" hidden="1" x14ac:dyDescent="0.25">
      <c r="A672" s="11"/>
      <c r="B672" s="10"/>
      <c r="C672" s="2"/>
      <c r="D672" s="2"/>
      <c r="E672" s="2"/>
      <c r="F672" s="2"/>
      <c r="G672" s="2"/>
      <c r="H672" s="15"/>
    </row>
    <row r="673" spans="1:8" ht="13.5" hidden="1" x14ac:dyDescent="0.25">
      <c r="A673" s="11"/>
      <c r="B673" s="10"/>
      <c r="C673" s="2"/>
      <c r="D673" s="2"/>
      <c r="E673" s="2"/>
      <c r="F673" s="2"/>
      <c r="G673" s="2"/>
      <c r="H673" s="15"/>
    </row>
    <row r="674" spans="1:8" ht="13.5" hidden="1" x14ac:dyDescent="0.25">
      <c r="A674" s="11"/>
      <c r="B674" s="10"/>
      <c r="C674" s="2"/>
      <c r="D674" s="2"/>
      <c r="E674" s="2"/>
      <c r="F674" s="2"/>
      <c r="G674" s="2"/>
      <c r="H674" s="15"/>
    </row>
    <row r="675" spans="1:8" ht="13.5" hidden="1" x14ac:dyDescent="0.25">
      <c r="A675" s="11"/>
      <c r="B675" s="10"/>
      <c r="C675" s="2"/>
      <c r="D675" s="2"/>
      <c r="E675" s="2"/>
      <c r="F675" s="2"/>
      <c r="G675" s="2"/>
      <c r="H675" s="15"/>
    </row>
    <row r="676" spans="1:8" ht="13.5" hidden="1" x14ac:dyDescent="0.25">
      <c r="A676" s="11"/>
      <c r="B676" s="10"/>
      <c r="C676" s="2"/>
      <c r="D676" s="2"/>
      <c r="E676" s="2"/>
      <c r="F676" s="2"/>
      <c r="G676" s="2"/>
      <c r="H676" s="15"/>
    </row>
    <row r="677" spans="1:8" ht="13.5" hidden="1" x14ac:dyDescent="0.25">
      <c r="A677" s="11"/>
      <c r="B677" s="10"/>
      <c r="C677" s="2"/>
      <c r="D677" s="2"/>
      <c r="E677" s="2"/>
      <c r="F677" s="2"/>
      <c r="G677" s="2"/>
      <c r="H677" s="15"/>
    </row>
    <row r="678" spans="1:8" ht="13.5" hidden="1" x14ac:dyDescent="0.25">
      <c r="A678" s="11"/>
      <c r="B678" s="10"/>
      <c r="C678" s="2"/>
      <c r="D678" s="2"/>
      <c r="E678" s="2"/>
      <c r="F678" s="2"/>
      <c r="G678" s="2"/>
      <c r="H678" s="15"/>
    </row>
    <row r="679" spans="1:8" ht="13.5" hidden="1" x14ac:dyDescent="0.25">
      <c r="A679" s="11"/>
      <c r="B679" s="10"/>
      <c r="C679" s="2"/>
      <c r="D679" s="2"/>
      <c r="E679" s="2"/>
      <c r="F679" s="2"/>
      <c r="G679" s="2"/>
      <c r="H679" s="15"/>
    </row>
    <row r="680" spans="1:8" ht="13.5" hidden="1" x14ac:dyDescent="0.25">
      <c r="A680" s="11"/>
      <c r="B680" s="10"/>
      <c r="C680" s="2"/>
      <c r="D680" s="2"/>
      <c r="E680" s="2"/>
      <c r="F680" s="2"/>
      <c r="G680" s="2"/>
      <c r="H680" s="15"/>
    </row>
    <row r="681" spans="1:8" ht="13.5" hidden="1" x14ac:dyDescent="0.25">
      <c r="A681" s="11"/>
      <c r="B681" s="10"/>
      <c r="C681" s="2"/>
      <c r="D681" s="2"/>
      <c r="E681" s="2"/>
      <c r="F681" s="2"/>
      <c r="G681" s="2"/>
      <c r="H681" s="15"/>
    </row>
    <row r="682" spans="1:8" ht="13.5" hidden="1" x14ac:dyDescent="0.25">
      <c r="A682" s="11"/>
      <c r="B682" s="10"/>
      <c r="C682" s="2"/>
      <c r="D682" s="2"/>
      <c r="E682" s="2"/>
      <c r="F682" s="2"/>
      <c r="G682" s="2"/>
      <c r="H682" s="15"/>
    </row>
    <row r="683" spans="1:8" ht="13.5" hidden="1" x14ac:dyDescent="0.25">
      <c r="A683" s="11"/>
      <c r="B683" s="10"/>
      <c r="C683" s="2"/>
      <c r="D683" s="2"/>
      <c r="E683" s="2"/>
      <c r="F683" s="2"/>
      <c r="G683" s="2"/>
      <c r="H683" s="15"/>
    </row>
    <row r="684" spans="1:8" ht="13.5" hidden="1" x14ac:dyDescent="0.25">
      <c r="A684" s="11"/>
      <c r="B684" s="10"/>
      <c r="C684" s="2"/>
      <c r="D684" s="2"/>
      <c r="E684" s="2"/>
      <c r="F684" s="2"/>
      <c r="G684" s="2"/>
      <c r="H684" s="15"/>
    </row>
    <row r="685" spans="1:8" ht="13.5" hidden="1" x14ac:dyDescent="0.25">
      <c r="A685" s="11"/>
      <c r="B685" s="10"/>
      <c r="C685" s="2"/>
      <c r="D685" s="2"/>
      <c r="E685" s="2"/>
      <c r="F685" s="2"/>
      <c r="G685" s="2"/>
      <c r="H685" s="15"/>
    </row>
    <row r="686" spans="1:8" ht="13.5" hidden="1" x14ac:dyDescent="0.25">
      <c r="A686" s="11"/>
      <c r="B686" s="10"/>
      <c r="C686" s="2"/>
      <c r="D686" s="2"/>
      <c r="E686" s="2"/>
      <c r="F686" s="2"/>
      <c r="G686" s="2"/>
      <c r="H686" s="15"/>
    </row>
    <row r="687" spans="1:8" ht="13.5" hidden="1" x14ac:dyDescent="0.25">
      <c r="A687" s="11"/>
      <c r="B687" s="10"/>
      <c r="C687" s="2"/>
      <c r="D687" s="2"/>
      <c r="E687" s="2"/>
      <c r="F687" s="2"/>
      <c r="G687" s="2"/>
      <c r="H687" s="15"/>
    </row>
    <row r="688" spans="1:8" ht="13.5" hidden="1" x14ac:dyDescent="0.25">
      <c r="A688" s="11"/>
      <c r="B688" s="10"/>
      <c r="C688" s="2"/>
      <c r="D688" s="2"/>
      <c r="E688" s="2"/>
      <c r="F688" s="2"/>
      <c r="G688" s="2"/>
      <c r="H688" s="15"/>
    </row>
    <row r="689" spans="1:8" ht="13.5" hidden="1" x14ac:dyDescent="0.25">
      <c r="A689" s="11"/>
      <c r="B689" s="10"/>
      <c r="C689" s="2"/>
      <c r="D689" s="2"/>
      <c r="E689" s="2"/>
      <c r="F689" s="2"/>
      <c r="G689" s="2"/>
      <c r="H689" s="15"/>
    </row>
    <row r="690" spans="1:8" ht="13.5" hidden="1" x14ac:dyDescent="0.25">
      <c r="A690" s="11"/>
      <c r="B690" s="10"/>
      <c r="C690" s="2"/>
      <c r="D690" s="2"/>
      <c r="E690" s="2"/>
      <c r="F690" s="2"/>
      <c r="G690" s="2"/>
      <c r="H690" s="15"/>
    </row>
    <row r="691" spans="1:8" ht="13.5" hidden="1" x14ac:dyDescent="0.25">
      <c r="A691" s="11"/>
      <c r="B691" s="10"/>
      <c r="C691" s="2"/>
      <c r="D691" s="2"/>
      <c r="E691" s="2"/>
      <c r="F691" s="2"/>
      <c r="G691" s="2"/>
      <c r="H691" s="15"/>
    </row>
    <row r="692" spans="1:8" ht="13.5" hidden="1" x14ac:dyDescent="0.25">
      <c r="A692" s="11"/>
      <c r="B692" s="10"/>
      <c r="C692" s="2"/>
      <c r="D692" s="2"/>
      <c r="E692" s="2"/>
      <c r="F692" s="2"/>
      <c r="G692" s="2"/>
      <c r="H692" s="15"/>
    </row>
    <row r="693" spans="1:8" ht="13.5" hidden="1" x14ac:dyDescent="0.25">
      <c r="A693" s="11"/>
      <c r="B693" s="10"/>
      <c r="C693" s="2"/>
      <c r="D693" s="2"/>
      <c r="E693" s="2"/>
      <c r="F693" s="2"/>
      <c r="G693" s="2"/>
      <c r="H693" s="15"/>
    </row>
    <row r="694" spans="1:8" ht="13.5" hidden="1" x14ac:dyDescent="0.25">
      <c r="A694" s="11"/>
      <c r="B694" s="10"/>
      <c r="C694" s="2"/>
      <c r="D694" s="2"/>
      <c r="E694" s="2"/>
      <c r="F694" s="2"/>
      <c r="G694" s="2"/>
      <c r="H694" s="15"/>
    </row>
    <row r="695" spans="1:8" ht="13.5" hidden="1" x14ac:dyDescent="0.25">
      <c r="A695" s="11"/>
      <c r="B695" s="10"/>
      <c r="C695" s="2"/>
      <c r="D695" s="2"/>
      <c r="E695" s="2"/>
      <c r="F695" s="2"/>
      <c r="G695" s="2"/>
      <c r="H695" s="15"/>
    </row>
    <row r="696" spans="1:8" ht="13.5" hidden="1" x14ac:dyDescent="0.25">
      <c r="A696" s="11"/>
      <c r="B696" s="10"/>
      <c r="C696" s="2"/>
      <c r="D696" s="2"/>
      <c r="E696" s="2"/>
      <c r="F696" s="2"/>
      <c r="G696" s="2"/>
      <c r="H696" s="15"/>
    </row>
    <row r="697" spans="1:8" ht="13.5" hidden="1" x14ac:dyDescent="0.25">
      <c r="A697" s="11"/>
      <c r="B697" s="10"/>
      <c r="C697" s="2"/>
      <c r="D697" s="2"/>
      <c r="E697" s="2"/>
      <c r="F697" s="2"/>
      <c r="G697" s="2"/>
      <c r="H697" s="15"/>
    </row>
    <row r="698" spans="1:8" ht="13.5" hidden="1" x14ac:dyDescent="0.25">
      <c r="A698" s="11"/>
      <c r="B698" s="10"/>
      <c r="C698" s="2"/>
      <c r="D698" s="2"/>
      <c r="E698" s="2"/>
      <c r="F698" s="2"/>
      <c r="G698" s="2"/>
      <c r="H698" s="15"/>
    </row>
    <row r="699" spans="1:8" ht="13.5" hidden="1" x14ac:dyDescent="0.25">
      <c r="A699" s="11"/>
      <c r="B699" s="10"/>
      <c r="C699" s="2"/>
      <c r="D699" s="2"/>
      <c r="E699" s="2"/>
      <c r="F699" s="2"/>
      <c r="G699" s="2"/>
      <c r="H699" s="15"/>
    </row>
    <row r="700" spans="1:8" ht="13.5" hidden="1" x14ac:dyDescent="0.25">
      <c r="A700" s="11"/>
      <c r="B700" s="10"/>
      <c r="C700" s="2"/>
      <c r="D700" s="2"/>
      <c r="E700" s="2"/>
      <c r="F700" s="2"/>
      <c r="G700" s="2"/>
      <c r="H700" s="15"/>
    </row>
    <row r="701" spans="1:8" ht="13.5" hidden="1" x14ac:dyDescent="0.25">
      <c r="A701" s="11"/>
      <c r="B701" s="10"/>
      <c r="C701" s="2"/>
      <c r="D701" s="2"/>
      <c r="E701" s="2"/>
      <c r="F701" s="2"/>
      <c r="G701" s="2"/>
      <c r="H701" s="15"/>
    </row>
    <row r="702" spans="1:8" ht="13.5" hidden="1" x14ac:dyDescent="0.25">
      <c r="A702" s="11"/>
      <c r="B702" s="10"/>
      <c r="C702" s="2"/>
      <c r="D702" s="2"/>
      <c r="E702" s="2"/>
      <c r="F702" s="2"/>
      <c r="G702" s="2"/>
      <c r="H702" s="15"/>
    </row>
    <row r="703" spans="1:8" ht="13.5" hidden="1" x14ac:dyDescent="0.25">
      <c r="A703" s="11"/>
      <c r="B703" s="10"/>
      <c r="C703" s="2"/>
      <c r="D703" s="2"/>
      <c r="E703" s="2"/>
      <c r="F703" s="2"/>
      <c r="G703" s="2"/>
      <c r="H703" s="15"/>
    </row>
    <row r="704" spans="1:8" ht="13.5" hidden="1" x14ac:dyDescent="0.25">
      <c r="A704" s="11"/>
      <c r="B704" s="10"/>
      <c r="C704" s="2"/>
      <c r="D704" s="2"/>
      <c r="E704" s="2"/>
      <c r="F704" s="2"/>
      <c r="G704" s="2"/>
      <c r="H704" s="15"/>
    </row>
    <row r="705" spans="1:8" ht="13.5" hidden="1" x14ac:dyDescent="0.25">
      <c r="A705" s="11"/>
      <c r="B705" s="10"/>
      <c r="C705" s="2"/>
      <c r="D705" s="2"/>
      <c r="E705" s="2"/>
      <c r="F705" s="2"/>
      <c r="G705" s="2"/>
      <c r="H705" s="15"/>
    </row>
    <row r="706" spans="1:8" ht="13.5" hidden="1" x14ac:dyDescent="0.25">
      <c r="A706" s="11"/>
      <c r="B706" s="10"/>
      <c r="C706" s="2"/>
      <c r="D706" s="2"/>
      <c r="E706" s="2"/>
      <c r="F706" s="2"/>
      <c r="G706" s="2"/>
      <c r="H706" s="15"/>
    </row>
    <row r="707" spans="1:8" ht="13.5" hidden="1" x14ac:dyDescent="0.25">
      <c r="A707" s="11"/>
      <c r="B707" s="10"/>
      <c r="C707" s="2"/>
      <c r="D707" s="2"/>
      <c r="E707" s="2"/>
      <c r="F707" s="2"/>
      <c r="G707" s="2"/>
      <c r="H707" s="15"/>
    </row>
    <row r="708" spans="1:8" ht="13.5" hidden="1" x14ac:dyDescent="0.25">
      <c r="A708" s="11"/>
      <c r="B708" s="10"/>
      <c r="C708" s="2"/>
      <c r="D708" s="2"/>
      <c r="E708" s="2"/>
      <c r="F708" s="2"/>
      <c r="G708" s="2"/>
      <c r="H708" s="15"/>
    </row>
    <row r="709" spans="1:8" ht="13.5" hidden="1" x14ac:dyDescent="0.25">
      <c r="A709" s="11"/>
      <c r="B709" s="10"/>
      <c r="C709" s="2"/>
      <c r="D709" s="2"/>
      <c r="E709" s="2"/>
      <c r="F709" s="2"/>
      <c r="G709" s="2"/>
      <c r="H709" s="15"/>
    </row>
    <row r="710" spans="1:8" ht="13.5" hidden="1" x14ac:dyDescent="0.25">
      <c r="A710" s="11"/>
      <c r="B710" s="10"/>
      <c r="C710" s="2"/>
      <c r="D710" s="2"/>
      <c r="E710" s="2"/>
      <c r="F710" s="2"/>
      <c r="G710" s="2"/>
      <c r="H710" s="15"/>
    </row>
    <row r="711" spans="1:8" ht="13.5" hidden="1" x14ac:dyDescent="0.25">
      <c r="A711" s="11"/>
      <c r="B711" s="10"/>
      <c r="C711" s="2"/>
      <c r="D711" s="2"/>
      <c r="E711" s="2"/>
      <c r="F711" s="2"/>
      <c r="G711" s="2"/>
      <c r="H711" s="15"/>
    </row>
    <row r="712" spans="1:8" ht="13.5" hidden="1" x14ac:dyDescent="0.25">
      <c r="A712" s="11"/>
      <c r="B712" s="10"/>
      <c r="C712" s="2"/>
      <c r="D712" s="2"/>
      <c r="E712" s="2"/>
      <c r="F712" s="2"/>
      <c r="G712" s="2"/>
      <c r="H712" s="15"/>
    </row>
    <row r="713" spans="1:8" ht="13.5" hidden="1" x14ac:dyDescent="0.25">
      <c r="A713" s="11"/>
      <c r="B713" s="10"/>
      <c r="C713" s="2"/>
      <c r="D713" s="2"/>
      <c r="E713" s="2"/>
      <c r="F713" s="2"/>
      <c r="G713" s="2"/>
      <c r="H713" s="15"/>
    </row>
    <row r="714" spans="1:8" ht="13.5" hidden="1" x14ac:dyDescent="0.25">
      <c r="A714" s="11"/>
      <c r="B714" s="10"/>
      <c r="C714" s="2"/>
      <c r="D714" s="2"/>
      <c r="E714" s="2"/>
      <c r="F714" s="2"/>
      <c r="G714" s="2"/>
      <c r="H714" s="15"/>
    </row>
    <row r="715" spans="1:8" ht="13.5" hidden="1" x14ac:dyDescent="0.25">
      <c r="A715" s="11"/>
      <c r="B715" s="10"/>
      <c r="C715" s="2"/>
      <c r="D715" s="2"/>
      <c r="E715" s="2"/>
      <c r="F715" s="2"/>
      <c r="G715" s="2"/>
      <c r="H715" s="15"/>
    </row>
    <row r="716" spans="1:8" ht="13.5" hidden="1" x14ac:dyDescent="0.25">
      <c r="A716" s="11"/>
      <c r="B716" s="10"/>
      <c r="C716" s="2"/>
      <c r="D716" s="2"/>
      <c r="E716" s="2"/>
      <c r="F716" s="2"/>
      <c r="G716" s="2"/>
      <c r="H716" s="15"/>
    </row>
    <row r="717" spans="1:8" ht="13.5" hidden="1" x14ac:dyDescent="0.25">
      <c r="A717" s="11"/>
      <c r="B717" s="10"/>
      <c r="C717" s="2"/>
      <c r="D717" s="2"/>
      <c r="E717" s="2"/>
      <c r="F717" s="2"/>
      <c r="G717" s="2"/>
      <c r="H717" s="15"/>
    </row>
    <row r="718" spans="1:8" ht="13.5" hidden="1" x14ac:dyDescent="0.25">
      <c r="A718" s="11"/>
      <c r="B718" s="10"/>
      <c r="C718" s="2"/>
      <c r="D718" s="2"/>
      <c r="E718" s="2"/>
      <c r="F718" s="2"/>
      <c r="G718" s="2"/>
      <c r="H718" s="15"/>
    </row>
    <row r="719" spans="1:8" ht="13.5" hidden="1" x14ac:dyDescent="0.25">
      <c r="A719" s="11"/>
      <c r="B719" s="10"/>
      <c r="C719" s="2"/>
      <c r="D719" s="2"/>
      <c r="E719" s="2"/>
      <c r="F719" s="2"/>
      <c r="G719" s="2"/>
      <c r="H719" s="15"/>
    </row>
    <row r="720" spans="1:8" ht="13.5" hidden="1" x14ac:dyDescent="0.25">
      <c r="A720" s="11"/>
      <c r="B720" s="10"/>
      <c r="C720" s="2"/>
      <c r="D720" s="2"/>
      <c r="E720" s="2"/>
      <c r="F720" s="2"/>
      <c r="G720" s="2"/>
      <c r="H720" s="15"/>
    </row>
    <row r="721" spans="1:8" ht="13.5" hidden="1" x14ac:dyDescent="0.25">
      <c r="A721" s="11"/>
      <c r="B721" s="10"/>
      <c r="C721" s="2"/>
      <c r="D721" s="2"/>
      <c r="E721" s="2"/>
      <c r="F721" s="2"/>
      <c r="G721" s="2"/>
      <c r="H721" s="15"/>
    </row>
    <row r="722" spans="1:8" ht="13.5" hidden="1" x14ac:dyDescent="0.25">
      <c r="A722" s="11"/>
      <c r="B722" s="10"/>
      <c r="C722" s="2"/>
      <c r="D722" s="2"/>
      <c r="E722" s="2"/>
      <c r="F722" s="2"/>
      <c r="G722" s="2"/>
      <c r="H722" s="15"/>
    </row>
    <row r="723" spans="1:8" ht="13.5" hidden="1" x14ac:dyDescent="0.25">
      <c r="A723" s="11"/>
      <c r="B723" s="10"/>
      <c r="C723" s="2"/>
      <c r="D723" s="2"/>
      <c r="E723" s="2"/>
      <c r="F723" s="2"/>
      <c r="G723" s="2"/>
      <c r="H723" s="15"/>
    </row>
    <row r="724" spans="1:8" ht="13.5" hidden="1" x14ac:dyDescent="0.25">
      <c r="A724" s="11"/>
      <c r="B724" s="10"/>
      <c r="C724" s="2"/>
      <c r="D724" s="2"/>
      <c r="E724" s="2"/>
      <c r="F724" s="2"/>
      <c r="G724" s="2"/>
      <c r="H724" s="15"/>
    </row>
    <row r="725" spans="1:8" ht="13.5" hidden="1" x14ac:dyDescent="0.25">
      <c r="A725" s="11"/>
      <c r="B725" s="10"/>
      <c r="C725" s="2"/>
      <c r="D725" s="2"/>
      <c r="E725" s="2"/>
      <c r="F725" s="2"/>
      <c r="G725" s="2"/>
      <c r="H725" s="15"/>
    </row>
    <row r="726" spans="1:8" ht="13.5" hidden="1" x14ac:dyDescent="0.25">
      <c r="A726" s="11"/>
      <c r="B726" s="10"/>
      <c r="C726" s="2"/>
      <c r="D726" s="2"/>
      <c r="E726" s="2"/>
      <c r="F726" s="2"/>
      <c r="G726" s="2"/>
      <c r="H726" s="15"/>
    </row>
    <row r="727" spans="1:8" ht="13.5" hidden="1" x14ac:dyDescent="0.25">
      <c r="A727" s="11"/>
      <c r="B727" s="10"/>
      <c r="C727" s="2"/>
      <c r="D727" s="2"/>
      <c r="E727" s="2"/>
      <c r="F727" s="2"/>
      <c r="G727" s="2"/>
      <c r="H727" s="15"/>
    </row>
    <row r="728" spans="1:8" ht="13.5" hidden="1" x14ac:dyDescent="0.25">
      <c r="A728" s="11"/>
      <c r="B728" s="10"/>
      <c r="C728" s="2"/>
      <c r="D728" s="2"/>
      <c r="E728" s="2"/>
      <c r="F728" s="2"/>
      <c r="G728" s="2"/>
      <c r="H728" s="15"/>
    </row>
    <row r="729" spans="1:8" ht="13.5" hidden="1" x14ac:dyDescent="0.25">
      <c r="A729" s="11"/>
      <c r="B729" s="10"/>
      <c r="C729" s="2"/>
      <c r="D729" s="2"/>
      <c r="E729" s="2"/>
      <c r="F729" s="2"/>
      <c r="G729" s="2"/>
      <c r="H729" s="15"/>
    </row>
    <row r="730" spans="1:8" ht="13.5" hidden="1" x14ac:dyDescent="0.25">
      <c r="A730" s="11"/>
      <c r="B730" s="10"/>
      <c r="C730" s="2"/>
      <c r="D730" s="2"/>
      <c r="E730" s="2"/>
      <c r="F730" s="2"/>
      <c r="G730" s="2"/>
      <c r="H730" s="15"/>
    </row>
    <row r="731" spans="1:8" ht="13.5" hidden="1" x14ac:dyDescent="0.25">
      <c r="A731" s="11"/>
      <c r="B731" s="10"/>
      <c r="C731" s="2"/>
      <c r="D731" s="2"/>
      <c r="E731" s="2"/>
      <c r="F731" s="2"/>
      <c r="G731" s="2"/>
      <c r="H731" s="15"/>
    </row>
    <row r="732" spans="1:8" ht="13.5" hidden="1" x14ac:dyDescent="0.25">
      <c r="A732" s="11"/>
      <c r="B732" s="10"/>
      <c r="C732" s="2"/>
      <c r="D732" s="2"/>
      <c r="E732" s="2"/>
      <c r="F732" s="2"/>
      <c r="G732" s="2"/>
      <c r="H732" s="15"/>
    </row>
    <row r="733" spans="1:8" ht="13.5" hidden="1" x14ac:dyDescent="0.25">
      <c r="A733" s="11"/>
      <c r="B733" s="10"/>
      <c r="C733" s="2"/>
      <c r="D733" s="2"/>
      <c r="E733" s="2"/>
      <c r="F733" s="2"/>
      <c r="G733" s="2"/>
      <c r="H733" s="15"/>
    </row>
    <row r="734" spans="1:8" ht="13.5" hidden="1" x14ac:dyDescent="0.25">
      <c r="A734" s="11"/>
      <c r="B734" s="10"/>
      <c r="C734" s="2"/>
      <c r="D734" s="2"/>
      <c r="E734" s="2"/>
      <c r="F734" s="2"/>
      <c r="G734" s="2"/>
      <c r="H734" s="15"/>
    </row>
    <row r="735" spans="1:8" ht="13.5" hidden="1" x14ac:dyDescent="0.25">
      <c r="A735" s="11"/>
      <c r="B735" s="10"/>
      <c r="C735" s="2"/>
      <c r="D735" s="2"/>
      <c r="E735" s="2"/>
      <c r="F735" s="2"/>
      <c r="G735" s="2"/>
      <c r="H735" s="15"/>
    </row>
    <row r="736" spans="1:8" ht="13.5" hidden="1" x14ac:dyDescent="0.25">
      <c r="A736" s="11"/>
      <c r="B736" s="10"/>
      <c r="C736" s="2"/>
      <c r="D736" s="2"/>
      <c r="E736" s="2"/>
      <c r="F736" s="2"/>
      <c r="G736" s="2"/>
      <c r="H736" s="15"/>
    </row>
    <row r="737" spans="1:8" ht="13.5" hidden="1" x14ac:dyDescent="0.25">
      <c r="A737" s="11"/>
      <c r="B737" s="10"/>
      <c r="C737" s="2"/>
      <c r="D737" s="2"/>
      <c r="E737" s="2"/>
      <c r="F737" s="2"/>
      <c r="G737" s="2"/>
      <c r="H737" s="15"/>
    </row>
    <row r="738" spans="1:8" ht="13.5" hidden="1" x14ac:dyDescent="0.25">
      <c r="A738" s="11"/>
      <c r="B738" s="10"/>
      <c r="C738" s="2"/>
      <c r="D738" s="2"/>
      <c r="E738" s="2"/>
      <c r="F738" s="2"/>
      <c r="G738" s="2"/>
      <c r="H738" s="15"/>
    </row>
    <row r="739" spans="1:8" ht="13.5" hidden="1" x14ac:dyDescent="0.25">
      <c r="A739" s="11"/>
      <c r="B739" s="10"/>
      <c r="C739" s="2"/>
      <c r="D739" s="2"/>
      <c r="E739" s="2"/>
      <c r="F739" s="2"/>
      <c r="G739" s="2"/>
      <c r="H739" s="15"/>
    </row>
    <row r="740" spans="1:8" ht="13.5" hidden="1" x14ac:dyDescent="0.25">
      <c r="A740" s="11"/>
      <c r="B740" s="10"/>
      <c r="C740" s="2"/>
      <c r="D740" s="2"/>
      <c r="E740" s="2"/>
      <c r="F740" s="2"/>
      <c r="G740" s="2"/>
      <c r="H740" s="15"/>
    </row>
    <row r="741" spans="1:8" ht="13.5" hidden="1" x14ac:dyDescent="0.25">
      <c r="A741" s="11"/>
      <c r="B741" s="10"/>
      <c r="C741" s="2"/>
      <c r="D741" s="2"/>
      <c r="E741" s="2"/>
      <c r="F741" s="2"/>
      <c r="G741" s="2"/>
      <c r="H741" s="15"/>
    </row>
    <row r="742" spans="1:8" ht="13.5" hidden="1" x14ac:dyDescent="0.25">
      <c r="A742" s="11"/>
      <c r="B742" s="10"/>
      <c r="C742" s="2"/>
      <c r="D742" s="2"/>
      <c r="E742" s="2"/>
      <c r="F742" s="2"/>
      <c r="G742" s="2"/>
      <c r="H742" s="15"/>
    </row>
    <row r="743" spans="1:8" ht="13.5" hidden="1" x14ac:dyDescent="0.25">
      <c r="A743" s="11"/>
      <c r="B743" s="10"/>
      <c r="C743" s="2"/>
      <c r="D743" s="2"/>
      <c r="E743" s="2"/>
      <c r="F743" s="2"/>
      <c r="G743" s="2"/>
      <c r="H743" s="15"/>
    </row>
    <row r="744" spans="1:8" ht="13.5" hidden="1" x14ac:dyDescent="0.25">
      <c r="A744" s="11"/>
      <c r="B744" s="10"/>
      <c r="C744" s="2"/>
      <c r="D744" s="2"/>
      <c r="E744" s="2"/>
      <c r="F744" s="2"/>
      <c r="G744" s="2"/>
      <c r="H744" s="15"/>
    </row>
    <row r="745" spans="1:8" ht="13.5" hidden="1" x14ac:dyDescent="0.25">
      <c r="A745" s="11"/>
      <c r="B745" s="10"/>
      <c r="C745" s="2"/>
      <c r="D745" s="2"/>
      <c r="E745" s="2"/>
      <c r="F745" s="2"/>
      <c r="G745" s="2"/>
      <c r="H745" s="15"/>
    </row>
    <row r="746" spans="1:8" ht="13.5" hidden="1" x14ac:dyDescent="0.25">
      <c r="A746" s="11"/>
      <c r="B746" s="10"/>
      <c r="C746" s="2"/>
      <c r="D746" s="2"/>
      <c r="E746" s="2"/>
      <c r="F746" s="2"/>
      <c r="G746" s="2"/>
      <c r="H746" s="15"/>
    </row>
    <row r="747" spans="1:8" ht="13.5" hidden="1" x14ac:dyDescent="0.25">
      <c r="A747" s="11"/>
      <c r="B747" s="10"/>
      <c r="C747" s="2"/>
      <c r="D747" s="2"/>
      <c r="E747" s="2"/>
      <c r="F747" s="2"/>
      <c r="G747" s="2"/>
      <c r="H747" s="15"/>
    </row>
    <row r="748" spans="1:8" ht="13.5" hidden="1" x14ac:dyDescent="0.25">
      <c r="A748" s="11"/>
      <c r="B748" s="10"/>
      <c r="C748" s="2"/>
      <c r="D748" s="2"/>
      <c r="E748" s="2"/>
      <c r="F748" s="2"/>
      <c r="G748" s="2"/>
      <c r="H748" s="15"/>
    </row>
    <row r="749" spans="1:8" ht="13.5" hidden="1" x14ac:dyDescent="0.25">
      <c r="A749" s="11"/>
      <c r="B749" s="10"/>
      <c r="C749" s="2"/>
      <c r="D749" s="2"/>
      <c r="E749" s="2"/>
      <c r="F749" s="2"/>
      <c r="G749" s="2"/>
      <c r="H749" s="15"/>
    </row>
    <row r="750" spans="1:8" ht="13.5" hidden="1" x14ac:dyDescent="0.25">
      <c r="A750" s="11"/>
      <c r="B750" s="10"/>
      <c r="C750" s="2"/>
      <c r="D750" s="2"/>
      <c r="E750" s="2"/>
      <c r="F750" s="2"/>
      <c r="G750" s="2"/>
      <c r="H750" s="15"/>
    </row>
    <row r="751" spans="1:8" ht="13.5" hidden="1" x14ac:dyDescent="0.25">
      <c r="A751" s="11"/>
      <c r="B751" s="10"/>
      <c r="C751" s="2"/>
      <c r="D751" s="2"/>
      <c r="E751" s="2"/>
      <c r="F751" s="2"/>
      <c r="G751" s="2"/>
      <c r="H751" s="15"/>
    </row>
    <row r="752" spans="1:8" ht="13.5" hidden="1" x14ac:dyDescent="0.25">
      <c r="A752" s="11"/>
      <c r="B752" s="10"/>
      <c r="C752" s="2"/>
      <c r="D752" s="2"/>
      <c r="E752" s="2"/>
      <c r="F752" s="2"/>
      <c r="G752" s="2"/>
      <c r="H752" s="15"/>
    </row>
    <row r="753" spans="1:8" ht="13.5" hidden="1" x14ac:dyDescent="0.25">
      <c r="A753" s="11"/>
      <c r="B753" s="10"/>
      <c r="C753" s="2"/>
      <c r="D753" s="2"/>
      <c r="E753" s="2"/>
      <c r="F753" s="2"/>
      <c r="G753" s="2"/>
      <c r="H753" s="15"/>
    </row>
    <row r="754" spans="1:8" ht="13.5" hidden="1" x14ac:dyDescent="0.25">
      <c r="A754" s="11"/>
      <c r="B754" s="10"/>
      <c r="C754" s="2"/>
      <c r="D754" s="2"/>
      <c r="E754" s="2"/>
      <c r="F754" s="2"/>
      <c r="G754" s="2"/>
      <c r="H754" s="15"/>
    </row>
    <row r="755" spans="1:8" ht="13.5" hidden="1" x14ac:dyDescent="0.25">
      <c r="A755" s="11"/>
      <c r="B755" s="10"/>
      <c r="C755" s="2"/>
      <c r="D755" s="2"/>
      <c r="E755" s="2"/>
      <c r="F755" s="2"/>
      <c r="G755" s="2"/>
      <c r="H755" s="15"/>
    </row>
    <row r="756" spans="1:8" ht="13.5" hidden="1" x14ac:dyDescent="0.25">
      <c r="A756" s="11"/>
      <c r="B756" s="10"/>
      <c r="C756" s="2"/>
      <c r="D756" s="2"/>
      <c r="E756" s="2"/>
      <c r="F756" s="2"/>
      <c r="G756" s="2"/>
      <c r="H756" s="15"/>
    </row>
    <row r="757" spans="1:8" ht="13.5" hidden="1" x14ac:dyDescent="0.25">
      <c r="A757" s="11"/>
      <c r="B757" s="10"/>
      <c r="C757" s="2"/>
      <c r="D757" s="2"/>
      <c r="E757" s="2"/>
      <c r="F757" s="2"/>
      <c r="G757" s="2"/>
      <c r="H757" s="15"/>
    </row>
    <row r="758" spans="1:8" ht="13.5" hidden="1" x14ac:dyDescent="0.25">
      <c r="A758" s="11"/>
      <c r="B758" s="10"/>
      <c r="C758" s="2"/>
      <c r="D758" s="2"/>
      <c r="E758" s="2"/>
      <c r="F758" s="2"/>
      <c r="G758" s="2"/>
      <c r="H758" s="15"/>
    </row>
    <row r="759" spans="1:8" ht="13.5" hidden="1" x14ac:dyDescent="0.25">
      <c r="A759" s="11"/>
      <c r="B759" s="10"/>
      <c r="C759" s="2"/>
      <c r="D759" s="2"/>
      <c r="E759" s="2"/>
      <c r="F759" s="2"/>
      <c r="G759" s="2"/>
      <c r="H759" s="15"/>
    </row>
    <row r="760" spans="1:8" ht="13.5" hidden="1" x14ac:dyDescent="0.25">
      <c r="A760" s="11"/>
      <c r="B760" s="10"/>
      <c r="C760" s="2"/>
      <c r="D760" s="2"/>
      <c r="E760" s="2"/>
      <c r="F760" s="2"/>
      <c r="G760" s="2"/>
      <c r="H760" s="15"/>
    </row>
    <row r="761" spans="1:8" ht="13.5" hidden="1" x14ac:dyDescent="0.25">
      <c r="A761" s="11"/>
      <c r="B761" s="10"/>
      <c r="C761" s="2"/>
      <c r="D761" s="2"/>
      <c r="E761" s="2"/>
      <c r="F761" s="2"/>
      <c r="G761" s="2"/>
      <c r="H761" s="15"/>
    </row>
    <row r="762" spans="1:8" ht="13.5" hidden="1" x14ac:dyDescent="0.25">
      <c r="A762" s="11"/>
      <c r="B762" s="10"/>
      <c r="C762" s="2"/>
      <c r="D762" s="2"/>
      <c r="E762" s="2"/>
      <c r="F762" s="2"/>
      <c r="G762" s="2"/>
      <c r="H762" s="15"/>
    </row>
    <row r="763" spans="1:8" ht="13.5" hidden="1" x14ac:dyDescent="0.25">
      <c r="A763" s="11"/>
      <c r="B763" s="10"/>
      <c r="C763" s="2"/>
      <c r="D763" s="2"/>
      <c r="E763" s="2"/>
      <c r="F763" s="2"/>
      <c r="G763" s="2"/>
      <c r="H763" s="15"/>
    </row>
    <row r="764" spans="1:8" ht="13.5" hidden="1" x14ac:dyDescent="0.25">
      <c r="A764" s="11"/>
      <c r="B764" s="10"/>
      <c r="C764" s="2"/>
      <c r="D764" s="2"/>
      <c r="E764" s="2"/>
      <c r="F764" s="2"/>
      <c r="G764" s="2"/>
      <c r="H764" s="15"/>
    </row>
    <row r="765" spans="1:8" ht="13.5" hidden="1" x14ac:dyDescent="0.25">
      <c r="A765" s="11"/>
      <c r="B765" s="10"/>
      <c r="C765" s="2"/>
      <c r="D765" s="2"/>
      <c r="E765" s="2"/>
      <c r="F765" s="2"/>
      <c r="G765" s="2"/>
      <c r="H765" s="15"/>
    </row>
    <row r="766" spans="1:8" ht="13.5" hidden="1" x14ac:dyDescent="0.25">
      <c r="A766" s="11"/>
      <c r="B766" s="10"/>
      <c r="C766" s="2"/>
      <c r="D766" s="2"/>
      <c r="E766" s="2"/>
      <c r="F766" s="2"/>
      <c r="G766" s="2"/>
      <c r="H766" s="15"/>
    </row>
    <row r="767" spans="1:8" ht="13.5" hidden="1" x14ac:dyDescent="0.25">
      <c r="A767" s="11"/>
      <c r="B767" s="10"/>
      <c r="C767" s="2"/>
      <c r="D767" s="2"/>
      <c r="E767" s="2"/>
      <c r="F767" s="2"/>
      <c r="G767" s="2"/>
      <c r="H767" s="15"/>
    </row>
    <row r="768" spans="1:8" ht="13.5" hidden="1" x14ac:dyDescent="0.25">
      <c r="A768" s="11"/>
      <c r="B768" s="10"/>
      <c r="C768" s="2"/>
      <c r="D768" s="2"/>
      <c r="E768" s="2"/>
      <c r="F768" s="2"/>
      <c r="G768" s="2"/>
      <c r="H768" s="15"/>
    </row>
    <row r="769" spans="1:8" ht="13.5" hidden="1" x14ac:dyDescent="0.25">
      <c r="A769" s="11"/>
      <c r="B769" s="10"/>
      <c r="C769" s="2"/>
      <c r="D769" s="2"/>
      <c r="E769" s="2"/>
      <c r="F769" s="2"/>
      <c r="G769" s="2"/>
      <c r="H769" s="15"/>
    </row>
    <row r="770" spans="1:8" ht="13.5" hidden="1" x14ac:dyDescent="0.25">
      <c r="A770" s="11"/>
      <c r="B770" s="10"/>
      <c r="C770" s="2"/>
      <c r="D770" s="2"/>
      <c r="E770" s="2"/>
      <c r="F770" s="2"/>
      <c r="G770" s="2"/>
      <c r="H770" s="15"/>
    </row>
    <row r="771" spans="1:8" ht="13.5" hidden="1" x14ac:dyDescent="0.25">
      <c r="A771" s="11"/>
      <c r="B771" s="10"/>
      <c r="C771" s="2"/>
      <c r="D771" s="2"/>
      <c r="E771" s="2"/>
      <c r="F771" s="2"/>
      <c r="G771" s="2"/>
      <c r="H771" s="15"/>
    </row>
    <row r="772" spans="1:8" ht="13.5" hidden="1" x14ac:dyDescent="0.25">
      <c r="A772" s="11"/>
      <c r="B772" s="10"/>
      <c r="C772" s="2"/>
      <c r="D772" s="2"/>
      <c r="E772" s="2"/>
      <c r="F772" s="2"/>
      <c r="G772" s="2"/>
      <c r="H772" s="15"/>
    </row>
    <row r="773" spans="1:8" ht="13.5" hidden="1" x14ac:dyDescent="0.25">
      <c r="A773" s="11"/>
      <c r="B773" s="10"/>
      <c r="C773" s="2"/>
      <c r="D773" s="2"/>
      <c r="E773" s="2"/>
      <c r="F773" s="2"/>
      <c r="G773" s="2"/>
      <c r="H773" s="15"/>
    </row>
    <row r="774" spans="1:8" ht="13.5" hidden="1" x14ac:dyDescent="0.25">
      <c r="A774" s="11"/>
      <c r="B774" s="10"/>
      <c r="C774" s="2"/>
      <c r="D774" s="2"/>
      <c r="E774" s="2"/>
      <c r="F774" s="2"/>
      <c r="G774" s="2"/>
      <c r="H774" s="15"/>
    </row>
    <row r="775" spans="1:8" ht="13.5" hidden="1" x14ac:dyDescent="0.25">
      <c r="A775" s="11"/>
      <c r="B775" s="10"/>
      <c r="C775" s="2"/>
      <c r="D775" s="2"/>
      <c r="E775" s="2"/>
      <c r="F775" s="2"/>
      <c r="G775" s="2"/>
      <c r="H775" s="15"/>
    </row>
    <row r="776" spans="1:8" ht="13.5" hidden="1" x14ac:dyDescent="0.25">
      <c r="A776" s="11"/>
      <c r="B776" s="10"/>
      <c r="C776" s="2"/>
      <c r="D776" s="2"/>
      <c r="E776" s="2"/>
      <c r="F776" s="2"/>
      <c r="G776" s="2"/>
      <c r="H776" s="15"/>
    </row>
    <row r="777" spans="1:8" ht="13.5" hidden="1" x14ac:dyDescent="0.25">
      <c r="A777" s="11"/>
      <c r="B777" s="10"/>
      <c r="C777" s="2"/>
      <c r="D777" s="2"/>
      <c r="E777" s="2"/>
      <c r="F777" s="2"/>
      <c r="G777" s="2"/>
      <c r="H777" s="15"/>
    </row>
    <row r="778" spans="1:8" ht="13.5" hidden="1" x14ac:dyDescent="0.25">
      <c r="A778" s="11"/>
      <c r="B778" s="10"/>
      <c r="C778" s="2"/>
      <c r="D778" s="2"/>
      <c r="E778" s="2"/>
      <c r="F778" s="2"/>
      <c r="G778" s="2"/>
      <c r="H778" s="15"/>
    </row>
    <row r="779" spans="1:8" ht="13.5" hidden="1" x14ac:dyDescent="0.25">
      <c r="A779" s="11"/>
      <c r="B779" s="10"/>
      <c r="C779" s="2"/>
      <c r="D779" s="2"/>
      <c r="E779" s="2"/>
      <c r="F779" s="2"/>
      <c r="G779" s="2"/>
      <c r="H779" s="15"/>
    </row>
    <row r="780" spans="1:8" ht="13.5" hidden="1" x14ac:dyDescent="0.25">
      <c r="A780" s="11"/>
      <c r="B780" s="10"/>
      <c r="C780" s="2"/>
      <c r="D780" s="2"/>
      <c r="E780" s="2"/>
      <c r="F780" s="2"/>
      <c r="G780" s="2"/>
      <c r="H780" s="15"/>
    </row>
    <row r="781" spans="1:8" ht="13.5" hidden="1" x14ac:dyDescent="0.25">
      <c r="A781" s="11"/>
      <c r="B781" s="10"/>
      <c r="C781" s="2"/>
      <c r="D781" s="2"/>
      <c r="E781" s="2"/>
      <c r="F781" s="2"/>
      <c r="G781" s="2"/>
      <c r="H781" s="15"/>
    </row>
    <row r="782" spans="1:8" ht="13.5" hidden="1" x14ac:dyDescent="0.25">
      <c r="A782" s="11"/>
      <c r="B782" s="10"/>
      <c r="C782" s="2"/>
      <c r="D782" s="2"/>
      <c r="E782" s="2"/>
      <c r="F782" s="2"/>
      <c r="G782" s="2"/>
      <c r="H782" s="15"/>
    </row>
    <row r="783" spans="1:8" ht="13.5" hidden="1" x14ac:dyDescent="0.25">
      <c r="A783" s="11"/>
      <c r="B783" s="10"/>
      <c r="C783" s="2"/>
      <c r="D783" s="2"/>
      <c r="E783" s="2"/>
      <c r="F783" s="2"/>
      <c r="G783" s="2"/>
      <c r="H783" s="15"/>
    </row>
    <row r="784" spans="1:8" ht="13.5" hidden="1" x14ac:dyDescent="0.25">
      <c r="A784" s="11"/>
      <c r="B784" s="10"/>
      <c r="C784" s="2"/>
      <c r="D784" s="2"/>
      <c r="E784" s="2"/>
      <c r="F784" s="2"/>
      <c r="G784" s="2"/>
      <c r="H784" s="15"/>
    </row>
    <row r="785" spans="1:8" ht="13.5" hidden="1" x14ac:dyDescent="0.25">
      <c r="A785" s="11"/>
      <c r="B785" s="10"/>
      <c r="C785" s="2"/>
      <c r="D785" s="2"/>
      <c r="E785" s="2"/>
      <c r="F785" s="2"/>
      <c r="G785" s="2"/>
      <c r="H785" s="15"/>
    </row>
    <row r="786" spans="1:8" ht="13.5" hidden="1" x14ac:dyDescent="0.25">
      <c r="A786" s="11"/>
      <c r="B786" s="10"/>
      <c r="C786" s="2"/>
      <c r="D786" s="2"/>
      <c r="E786" s="2"/>
      <c r="F786" s="2"/>
      <c r="G786" s="2"/>
      <c r="H786" s="15"/>
    </row>
    <row r="787" spans="1:8" ht="13.5" hidden="1" x14ac:dyDescent="0.25">
      <c r="A787" s="11"/>
      <c r="B787" s="10"/>
      <c r="C787" s="2"/>
      <c r="D787" s="2"/>
      <c r="E787" s="2"/>
      <c r="F787" s="2"/>
      <c r="G787" s="2"/>
      <c r="H787" s="15"/>
    </row>
    <row r="788" spans="1:8" ht="13.5" hidden="1" x14ac:dyDescent="0.25">
      <c r="A788" s="11"/>
      <c r="B788" s="10"/>
      <c r="C788" s="2"/>
      <c r="D788" s="2"/>
      <c r="E788" s="2"/>
      <c r="F788" s="2"/>
      <c r="G788" s="2"/>
      <c r="H788" s="15"/>
    </row>
    <row r="789" spans="1:8" ht="13.5" hidden="1" x14ac:dyDescent="0.25">
      <c r="A789" s="11"/>
      <c r="B789" s="10"/>
      <c r="C789" s="2"/>
      <c r="D789" s="2"/>
      <c r="E789" s="2"/>
      <c r="F789" s="2"/>
      <c r="G789" s="2"/>
      <c r="H789" s="15"/>
    </row>
    <row r="790" spans="1:8" ht="13.5" hidden="1" x14ac:dyDescent="0.25">
      <c r="A790" s="11"/>
      <c r="B790" s="10"/>
      <c r="C790" s="2"/>
      <c r="D790" s="2"/>
      <c r="E790" s="2"/>
      <c r="F790" s="2"/>
      <c r="G790" s="2"/>
      <c r="H790" s="15"/>
    </row>
    <row r="791" spans="1:8" ht="13.5" hidden="1" x14ac:dyDescent="0.25">
      <c r="A791" s="11"/>
      <c r="B791" s="10"/>
      <c r="C791" s="2"/>
      <c r="D791" s="2"/>
      <c r="E791" s="2"/>
      <c r="F791" s="2"/>
      <c r="G791" s="2"/>
      <c r="H791" s="15"/>
    </row>
    <row r="792" spans="1:8" ht="13.5" hidden="1" x14ac:dyDescent="0.25">
      <c r="A792" s="11"/>
      <c r="B792" s="10"/>
      <c r="C792" s="2"/>
      <c r="D792" s="2"/>
      <c r="E792" s="2"/>
      <c r="F792" s="2"/>
      <c r="G792" s="2"/>
      <c r="H792" s="15"/>
    </row>
    <row r="793" spans="1:8" ht="13.5" hidden="1" x14ac:dyDescent="0.25">
      <c r="A793" s="11"/>
      <c r="B793" s="10"/>
      <c r="C793" s="2"/>
      <c r="D793" s="2"/>
      <c r="E793" s="2"/>
      <c r="F793" s="2"/>
      <c r="G793" s="2"/>
      <c r="H793" s="15"/>
    </row>
    <row r="794" spans="1:8" ht="13.5" hidden="1" x14ac:dyDescent="0.25">
      <c r="A794" s="11"/>
      <c r="B794" s="10"/>
      <c r="C794" s="2"/>
      <c r="D794" s="2"/>
      <c r="E794" s="2"/>
      <c r="F794" s="2"/>
      <c r="G794" s="2"/>
      <c r="H794" s="15"/>
    </row>
    <row r="795" spans="1:8" ht="13.5" hidden="1" x14ac:dyDescent="0.25">
      <c r="A795" s="11"/>
      <c r="B795" s="10"/>
      <c r="C795" s="2"/>
      <c r="D795" s="2"/>
      <c r="E795" s="2"/>
      <c r="F795" s="2"/>
      <c r="G795" s="2"/>
      <c r="H795" s="15"/>
    </row>
    <row r="796" spans="1:8" ht="13.5" hidden="1" x14ac:dyDescent="0.25">
      <c r="A796" s="11"/>
      <c r="B796" s="10"/>
      <c r="C796" s="2"/>
      <c r="D796" s="2"/>
      <c r="E796" s="2"/>
      <c r="F796" s="2"/>
      <c r="G796" s="2"/>
      <c r="H796" s="15"/>
    </row>
    <row r="797" spans="1:8" ht="13.5" hidden="1" x14ac:dyDescent="0.25">
      <c r="A797" s="11"/>
      <c r="B797" s="10"/>
      <c r="C797" s="2"/>
      <c r="D797" s="2"/>
      <c r="E797" s="2"/>
      <c r="F797" s="2"/>
      <c r="G797" s="2"/>
      <c r="H797" s="15"/>
    </row>
    <row r="798" spans="1:8" ht="13.5" hidden="1" x14ac:dyDescent="0.25">
      <c r="A798" s="11"/>
      <c r="B798" s="10"/>
      <c r="C798" s="2"/>
      <c r="D798" s="2"/>
      <c r="E798" s="2"/>
      <c r="F798" s="2"/>
      <c r="G798" s="2"/>
      <c r="H798" s="15"/>
    </row>
    <row r="799" spans="1:8" ht="13.5" hidden="1" x14ac:dyDescent="0.25">
      <c r="A799" s="11"/>
      <c r="B799" s="10"/>
      <c r="C799" s="2"/>
      <c r="D799" s="2"/>
      <c r="E799" s="2"/>
      <c r="F799" s="2"/>
      <c r="G799" s="2"/>
      <c r="H799" s="15"/>
    </row>
    <row r="800" spans="1:8" ht="13.5" hidden="1" x14ac:dyDescent="0.25">
      <c r="A800" s="11"/>
      <c r="B800" s="10"/>
      <c r="C800" s="2"/>
      <c r="D800" s="2"/>
      <c r="E800" s="2"/>
      <c r="F800" s="2"/>
      <c r="G800" s="2"/>
      <c r="H800" s="15"/>
    </row>
    <row r="801" spans="1:8" ht="13.5" hidden="1" x14ac:dyDescent="0.25">
      <c r="A801" s="11"/>
      <c r="B801" s="10"/>
      <c r="C801" s="2"/>
      <c r="D801" s="2"/>
      <c r="E801" s="2"/>
      <c r="F801" s="2"/>
      <c r="G801" s="2"/>
      <c r="H801" s="15"/>
    </row>
    <row r="802" spans="1:8" ht="13.5" hidden="1" x14ac:dyDescent="0.25">
      <c r="A802" s="11"/>
      <c r="B802" s="10"/>
      <c r="C802" s="2"/>
      <c r="D802" s="2"/>
      <c r="E802" s="2"/>
      <c r="F802" s="2"/>
      <c r="G802" s="2"/>
      <c r="H802" s="15"/>
    </row>
    <row r="803" spans="1:8" ht="13.5" hidden="1" x14ac:dyDescent="0.25">
      <c r="A803" s="11"/>
      <c r="B803" s="10"/>
      <c r="C803" s="2"/>
      <c r="D803" s="2"/>
      <c r="E803" s="2"/>
      <c r="F803" s="2"/>
      <c r="G803" s="2"/>
      <c r="H803" s="15"/>
    </row>
    <row r="804" spans="1:8" ht="13.5" hidden="1" x14ac:dyDescent="0.25">
      <c r="A804" s="11"/>
      <c r="B804" s="10"/>
      <c r="C804" s="2"/>
      <c r="D804" s="2"/>
      <c r="E804" s="2"/>
      <c r="F804" s="2"/>
      <c r="G804" s="2"/>
      <c r="H804" s="15"/>
    </row>
    <row r="805" spans="1:8" ht="13.5" hidden="1" x14ac:dyDescent="0.25">
      <c r="A805" s="11"/>
      <c r="B805" s="10"/>
      <c r="C805" s="2"/>
      <c r="D805" s="2"/>
      <c r="E805" s="2"/>
      <c r="F805" s="2"/>
      <c r="G805" s="2"/>
      <c r="H805" s="15"/>
    </row>
    <row r="806" spans="1:8" ht="13.5" hidden="1" x14ac:dyDescent="0.25">
      <c r="A806" s="11"/>
      <c r="B806" s="10"/>
      <c r="C806" s="2"/>
      <c r="D806" s="2"/>
      <c r="E806" s="2"/>
      <c r="F806" s="2"/>
      <c r="G806" s="2"/>
      <c r="H806" s="15"/>
    </row>
    <row r="807" spans="1:8" ht="13.5" hidden="1" x14ac:dyDescent="0.25">
      <c r="A807" s="11"/>
      <c r="B807" s="10"/>
      <c r="C807" s="2"/>
      <c r="D807" s="2"/>
      <c r="E807" s="2"/>
      <c r="F807" s="2"/>
      <c r="G807" s="2"/>
      <c r="H807" s="15"/>
    </row>
    <row r="808" spans="1:8" ht="13.5" hidden="1" x14ac:dyDescent="0.25">
      <c r="A808" s="11"/>
      <c r="B808" s="10"/>
      <c r="C808" s="2"/>
      <c r="D808" s="2"/>
      <c r="E808" s="2"/>
      <c r="F808" s="2"/>
      <c r="G808" s="2"/>
      <c r="H808" s="15"/>
    </row>
    <row r="809" spans="1:8" ht="13.5" hidden="1" x14ac:dyDescent="0.25">
      <c r="A809" s="11"/>
      <c r="B809" s="10"/>
      <c r="C809" s="2"/>
      <c r="D809" s="2"/>
      <c r="E809" s="2"/>
      <c r="F809" s="2"/>
      <c r="G809" s="2"/>
      <c r="H809" s="15"/>
    </row>
    <row r="810" spans="1:8" ht="13.5" hidden="1" x14ac:dyDescent="0.25">
      <c r="A810" s="11"/>
      <c r="B810" s="10"/>
      <c r="C810" s="2"/>
      <c r="D810" s="2"/>
      <c r="E810" s="2"/>
      <c r="F810" s="2"/>
      <c r="G810" s="2"/>
      <c r="H810" s="15"/>
    </row>
    <row r="811" spans="1:8" ht="13.5" hidden="1" x14ac:dyDescent="0.25">
      <c r="A811" s="11"/>
      <c r="B811" s="10"/>
      <c r="C811" s="2"/>
      <c r="D811" s="2"/>
      <c r="E811" s="2"/>
      <c r="F811" s="2"/>
      <c r="G811" s="2"/>
      <c r="H811" s="15"/>
    </row>
    <row r="812" spans="1:8" ht="13.5" hidden="1" x14ac:dyDescent="0.25">
      <c r="A812" s="11"/>
      <c r="B812" s="10"/>
      <c r="C812" s="2"/>
      <c r="D812" s="2"/>
      <c r="E812" s="2"/>
      <c r="F812" s="2"/>
      <c r="G812" s="2"/>
      <c r="H812" s="15"/>
    </row>
    <row r="813" spans="1:8" ht="13.5" hidden="1" x14ac:dyDescent="0.25">
      <c r="A813" s="11"/>
      <c r="B813" s="10"/>
      <c r="C813" s="2"/>
      <c r="D813" s="2"/>
      <c r="E813" s="2"/>
      <c r="F813" s="2"/>
      <c r="G813" s="2"/>
      <c r="H813" s="15"/>
    </row>
    <row r="814" spans="1:8" ht="13.5" hidden="1" x14ac:dyDescent="0.25">
      <c r="A814" s="11"/>
      <c r="B814" s="10"/>
      <c r="C814" s="2"/>
      <c r="D814" s="2"/>
      <c r="E814" s="2"/>
      <c r="F814" s="2"/>
      <c r="G814" s="2"/>
      <c r="H814" s="15"/>
    </row>
    <row r="815" spans="1:8" ht="13.5" hidden="1" x14ac:dyDescent="0.25">
      <c r="A815" s="11"/>
      <c r="B815" s="10"/>
      <c r="C815" s="2"/>
      <c r="D815" s="2"/>
      <c r="E815" s="2"/>
      <c r="F815" s="2"/>
      <c r="G815" s="2"/>
      <c r="H815" s="15"/>
    </row>
    <row r="816" spans="1:8" ht="13.5" hidden="1" x14ac:dyDescent="0.25">
      <c r="A816" s="11"/>
      <c r="B816" s="10"/>
      <c r="C816" s="2"/>
      <c r="D816" s="2"/>
      <c r="E816" s="2"/>
      <c r="F816" s="2"/>
      <c r="G816" s="2"/>
      <c r="H816" s="15"/>
    </row>
    <row r="817" spans="1:8" ht="13.5" hidden="1" x14ac:dyDescent="0.25">
      <c r="A817" s="11"/>
      <c r="B817" s="10"/>
      <c r="C817" s="2"/>
      <c r="D817" s="2"/>
      <c r="E817" s="2"/>
      <c r="F817" s="2"/>
      <c r="G817" s="2"/>
      <c r="H817" s="15"/>
    </row>
    <row r="818" spans="1:8" ht="13.5" hidden="1" x14ac:dyDescent="0.25">
      <c r="A818" s="11"/>
      <c r="B818" s="10"/>
      <c r="C818" s="2"/>
      <c r="D818" s="2"/>
      <c r="E818" s="2"/>
      <c r="F818" s="2"/>
      <c r="G818" s="2"/>
      <c r="H818" s="15"/>
    </row>
    <row r="819" spans="1:8" ht="13.5" hidden="1" x14ac:dyDescent="0.25">
      <c r="A819" s="11"/>
      <c r="B819" s="10"/>
      <c r="C819" s="2"/>
      <c r="D819" s="2"/>
      <c r="E819" s="2"/>
      <c r="F819" s="2"/>
      <c r="G819" s="2"/>
      <c r="H819" s="15"/>
    </row>
    <row r="820" spans="1:8" ht="13.5" hidden="1" x14ac:dyDescent="0.25">
      <c r="A820" s="11"/>
      <c r="B820" s="10"/>
      <c r="C820" s="2"/>
      <c r="D820" s="2"/>
      <c r="E820" s="2"/>
      <c r="F820" s="2"/>
      <c r="G820" s="2"/>
      <c r="H820" s="15"/>
    </row>
    <row r="821" spans="1:8" ht="13.5" hidden="1" x14ac:dyDescent="0.25">
      <c r="A821" s="11"/>
      <c r="B821" s="10"/>
      <c r="C821" s="2"/>
      <c r="D821" s="2"/>
      <c r="E821" s="2"/>
      <c r="F821" s="2"/>
      <c r="G821" s="2"/>
      <c r="H821" s="15"/>
    </row>
    <row r="822" spans="1:8" ht="13.5" hidden="1" x14ac:dyDescent="0.25">
      <c r="A822" s="11"/>
      <c r="B822" s="10"/>
      <c r="C822" s="2"/>
      <c r="D822" s="2"/>
      <c r="E822" s="2"/>
      <c r="F822" s="2"/>
      <c r="G822" s="2"/>
      <c r="H822" s="15"/>
    </row>
    <row r="823" spans="1:8" ht="13.5" hidden="1" x14ac:dyDescent="0.25">
      <c r="A823" s="11"/>
      <c r="B823" s="10"/>
      <c r="C823" s="2"/>
      <c r="D823" s="2"/>
      <c r="E823" s="2"/>
      <c r="F823" s="2"/>
      <c r="G823" s="2"/>
      <c r="H823" s="15"/>
    </row>
    <row r="824" spans="1:8" ht="13.5" hidden="1" x14ac:dyDescent="0.25">
      <c r="A824" s="11"/>
      <c r="B824" s="10"/>
      <c r="C824" s="2"/>
      <c r="D824" s="2"/>
      <c r="E824" s="2"/>
      <c r="F824" s="2"/>
      <c r="G824" s="2"/>
      <c r="H824" s="15"/>
    </row>
    <row r="825" spans="1:8" ht="13.5" hidden="1" x14ac:dyDescent="0.25">
      <c r="A825" s="11"/>
      <c r="B825" s="10"/>
      <c r="C825" s="2"/>
      <c r="D825" s="2"/>
      <c r="E825" s="2"/>
      <c r="F825" s="2"/>
      <c r="G825" s="2"/>
      <c r="H825" s="15"/>
    </row>
    <row r="826" spans="1:8" ht="13.5" hidden="1" x14ac:dyDescent="0.25">
      <c r="A826" s="11"/>
      <c r="B826" s="10"/>
      <c r="C826" s="2"/>
      <c r="D826" s="2"/>
      <c r="E826" s="2"/>
      <c r="F826" s="2"/>
      <c r="G826" s="2"/>
      <c r="H826" s="15"/>
    </row>
    <row r="827" spans="1:8" ht="13.5" hidden="1" x14ac:dyDescent="0.25">
      <c r="A827" s="11"/>
      <c r="B827" s="10"/>
      <c r="C827" s="2"/>
      <c r="D827" s="2"/>
      <c r="E827" s="2"/>
      <c r="F827" s="2"/>
      <c r="G827" s="2"/>
      <c r="H827" s="15"/>
    </row>
    <row r="828" spans="1:8" ht="13.5" hidden="1" x14ac:dyDescent="0.25">
      <c r="A828" s="11"/>
      <c r="B828" s="10"/>
      <c r="C828" s="2"/>
      <c r="D828" s="2"/>
      <c r="E828" s="2"/>
      <c r="F828" s="2"/>
      <c r="G828" s="2"/>
      <c r="H828" s="15"/>
    </row>
    <row r="829" spans="1:8" ht="13.5" hidden="1" x14ac:dyDescent="0.25">
      <c r="A829" s="11"/>
      <c r="B829" s="10"/>
      <c r="C829" s="2"/>
      <c r="D829" s="2"/>
      <c r="E829" s="2"/>
      <c r="F829" s="2"/>
      <c r="G829" s="2"/>
      <c r="H829" s="15"/>
    </row>
    <row r="830" spans="1:8" ht="13.5" hidden="1" x14ac:dyDescent="0.25">
      <c r="A830" s="11"/>
      <c r="B830" s="10"/>
      <c r="C830" s="2"/>
      <c r="D830" s="2"/>
      <c r="E830" s="2"/>
      <c r="F830" s="2"/>
      <c r="G830" s="2"/>
      <c r="H830" s="15"/>
    </row>
    <row r="831" spans="1:8" ht="13.5" hidden="1" x14ac:dyDescent="0.25">
      <c r="A831" s="11"/>
      <c r="B831" s="10"/>
      <c r="C831" s="2"/>
      <c r="D831" s="2"/>
      <c r="E831" s="2"/>
      <c r="F831" s="2"/>
      <c r="G831" s="2"/>
      <c r="H831" s="15"/>
    </row>
    <row r="832" spans="1:8" ht="13.5" hidden="1" x14ac:dyDescent="0.25">
      <c r="A832" s="11"/>
      <c r="B832" s="10"/>
      <c r="C832" s="2"/>
      <c r="D832" s="2"/>
      <c r="E832" s="2"/>
      <c r="F832" s="2"/>
      <c r="G832" s="2"/>
      <c r="H832" s="15"/>
    </row>
    <row r="833" spans="1:8" ht="13.5" hidden="1" x14ac:dyDescent="0.25">
      <c r="A833" s="11"/>
      <c r="B833" s="10"/>
      <c r="C833" s="2"/>
      <c r="D833" s="2"/>
      <c r="E833" s="2"/>
      <c r="F833" s="2"/>
      <c r="G833" s="2"/>
      <c r="H833" s="15"/>
    </row>
    <row r="834" spans="1:8" ht="13.5" hidden="1" x14ac:dyDescent="0.25">
      <c r="A834" s="11"/>
      <c r="B834" s="10"/>
      <c r="C834" s="2"/>
      <c r="D834" s="2"/>
      <c r="E834" s="2"/>
      <c r="F834" s="2"/>
      <c r="G834" s="2"/>
      <c r="H834" s="15"/>
    </row>
    <row r="835" spans="1:8" ht="13.5" hidden="1" x14ac:dyDescent="0.25">
      <c r="A835" s="11"/>
      <c r="B835" s="10"/>
      <c r="C835" s="2"/>
      <c r="D835" s="2"/>
      <c r="E835" s="2"/>
      <c r="F835" s="2"/>
      <c r="G835" s="2"/>
      <c r="H835" s="15"/>
    </row>
    <row r="836" spans="1:8" ht="13.5" hidden="1" x14ac:dyDescent="0.25">
      <c r="A836" s="11"/>
      <c r="B836" s="10"/>
      <c r="C836" s="2"/>
      <c r="D836" s="2"/>
      <c r="E836" s="2"/>
      <c r="F836" s="2"/>
      <c r="G836" s="2"/>
      <c r="H836" s="15"/>
    </row>
    <row r="837" spans="1:8" ht="13.5" hidden="1" x14ac:dyDescent="0.25">
      <c r="A837" s="11"/>
      <c r="B837" s="10"/>
      <c r="C837" s="2"/>
      <c r="D837" s="2"/>
      <c r="E837" s="2"/>
      <c r="F837" s="2"/>
      <c r="G837" s="2"/>
      <c r="H837" s="15"/>
    </row>
    <row r="838" spans="1:8" ht="13.5" hidden="1" x14ac:dyDescent="0.25">
      <c r="A838" s="11"/>
      <c r="B838" s="10"/>
      <c r="C838" s="2"/>
      <c r="D838" s="2"/>
      <c r="E838" s="2"/>
      <c r="F838" s="2"/>
      <c r="G838" s="2"/>
      <c r="H838" s="15"/>
    </row>
    <row r="839" spans="1:8" ht="13.5" hidden="1" x14ac:dyDescent="0.25">
      <c r="A839" s="11"/>
      <c r="B839" s="10"/>
      <c r="C839" s="2"/>
      <c r="D839" s="2"/>
      <c r="E839" s="2"/>
      <c r="F839" s="2"/>
      <c r="G839" s="2"/>
      <c r="H839" s="15"/>
    </row>
    <row r="840" spans="1:8" ht="13.5" hidden="1" x14ac:dyDescent="0.25">
      <c r="A840" s="11"/>
      <c r="B840" s="10"/>
      <c r="C840" s="2"/>
      <c r="D840" s="2"/>
      <c r="E840" s="2"/>
      <c r="F840" s="2"/>
      <c r="G840" s="2"/>
      <c r="H840" s="15"/>
    </row>
    <row r="841" spans="1:8" ht="13.5" hidden="1" x14ac:dyDescent="0.25">
      <c r="A841" s="11"/>
      <c r="B841" s="10"/>
      <c r="C841" s="2"/>
      <c r="D841" s="2"/>
      <c r="E841" s="2"/>
      <c r="F841" s="2"/>
      <c r="G841" s="2"/>
      <c r="H841" s="15"/>
    </row>
    <row r="842" spans="1:8" ht="13.5" hidden="1" x14ac:dyDescent="0.25">
      <c r="A842" s="11"/>
      <c r="B842" s="10"/>
      <c r="C842" s="2"/>
      <c r="D842" s="2"/>
      <c r="E842" s="2"/>
      <c r="F842" s="2"/>
      <c r="G842" s="2"/>
      <c r="H842" s="15"/>
    </row>
    <row r="843" spans="1:8" ht="13.5" hidden="1" x14ac:dyDescent="0.25">
      <c r="A843" s="11"/>
      <c r="B843" s="10"/>
      <c r="C843" s="2"/>
      <c r="D843" s="2"/>
      <c r="E843" s="2"/>
      <c r="F843" s="2"/>
      <c r="G843" s="2"/>
      <c r="H843" s="15"/>
    </row>
    <row r="844" spans="1:8" ht="13.5" hidden="1" x14ac:dyDescent="0.25">
      <c r="A844" s="11"/>
      <c r="B844" s="10"/>
      <c r="C844" s="2"/>
      <c r="D844" s="2"/>
      <c r="E844" s="2"/>
      <c r="F844" s="2"/>
      <c r="G844" s="2"/>
      <c r="H844" s="15"/>
    </row>
    <row r="845" spans="1:8" ht="13.5" hidden="1" x14ac:dyDescent="0.25">
      <c r="A845" s="11"/>
      <c r="B845" s="10"/>
      <c r="C845" s="2"/>
      <c r="D845" s="2"/>
      <c r="E845" s="2"/>
      <c r="F845" s="2"/>
      <c r="G845" s="2"/>
      <c r="H845" s="15"/>
    </row>
    <row r="846" spans="1:8" ht="13.5" hidden="1" x14ac:dyDescent="0.25">
      <c r="A846" s="11"/>
      <c r="B846" s="10"/>
      <c r="C846" s="2"/>
      <c r="D846" s="2"/>
      <c r="E846" s="2"/>
      <c r="F846" s="2"/>
      <c r="G846" s="2"/>
      <c r="H846" s="15"/>
    </row>
    <row r="847" spans="1:8" ht="13.5" hidden="1" x14ac:dyDescent="0.25">
      <c r="A847" s="11"/>
      <c r="B847" s="10"/>
      <c r="C847" s="2"/>
      <c r="D847" s="2"/>
      <c r="E847" s="2"/>
      <c r="F847" s="2"/>
      <c r="G847" s="2"/>
      <c r="H847" s="15"/>
    </row>
    <row r="848" spans="1:8" ht="13.5" hidden="1" x14ac:dyDescent="0.25">
      <c r="A848" s="11"/>
      <c r="B848" s="10"/>
      <c r="C848" s="2"/>
      <c r="D848" s="2"/>
      <c r="E848" s="2"/>
      <c r="F848" s="2"/>
      <c r="G848" s="2"/>
      <c r="H848" s="15"/>
    </row>
    <row r="849" spans="1:8" ht="13.5" hidden="1" x14ac:dyDescent="0.25">
      <c r="A849" s="11"/>
      <c r="B849" s="10"/>
      <c r="C849" s="2"/>
      <c r="D849" s="2"/>
      <c r="E849" s="2"/>
      <c r="F849" s="2"/>
      <c r="G849" s="2"/>
      <c r="H849" s="15"/>
    </row>
    <row r="850" spans="1:8" ht="13.5" hidden="1" x14ac:dyDescent="0.25">
      <c r="A850" s="11"/>
      <c r="B850" s="10"/>
      <c r="C850" s="2"/>
      <c r="D850" s="2"/>
      <c r="E850" s="2"/>
      <c r="F850" s="2"/>
      <c r="G850" s="2"/>
      <c r="H850" s="15"/>
    </row>
    <row r="851" spans="1:8" ht="13.5" hidden="1" x14ac:dyDescent="0.25">
      <c r="A851" s="11"/>
      <c r="B851" s="10"/>
      <c r="C851" s="2"/>
      <c r="D851" s="2"/>
      <c r="E851" s="2"/>
      <c r="F851" s="2"/>
      <c r="G851" s="2"/>
      <c r="H851" s="15"/>
    </row>
    <row r="852" spans="1:8" ht="13.5" hidden="1" x14ac:dyDescent="0.25">
      <c r="A852" s="11"/>
      <c r="B852" s="10"/>
      <c r="C852" s="2"/>
      <c r="D852" s="2"/>
      <c r="E852" s="2"/>
      <c r="F852" s="2"/>
      <c r="G852" s="2"/>
      <c r="H852" s="15"/>
    </row>
    <row r="853" spans="1:8" ht="13.5" hidden="1" x14ac:dyDescent="0.25">
      <c r="A853" s="11"/>
      <c r="B853" s="10"/>
      <c r="C853" s="2"/>
      <c r="D853" s="2"/>
      <c r="E853" s="2"/>
      <c r="F853" s="2"/>
      <c r="G853" s="2"/>
      <c r="H853" s="15"/>
    </row>
    <row r="854" spans="1:8" ht="13.5" hidden="1" x14ac:dyDescent="0.25">
      <c r="A854" s="11"/>
      <c r="B854" s="10"/>
      <c r="C854" s="2"/>
      <c r="D854" s="2"/>
      <c r="E854" s="2"/>
      <c r="F854" s="2"/>
      <c r="G854" s="2"/>
      <c r="H854" s="15"/>
    </row>
    <row r="855" spans="1:8" ht="13.5" hidden="1" x14ac:dyDescent="0.25">
      <c r="A855" s="11"/>
      <c r="B855" s="10"/>
      <c r="C855" s="2"/>
      <c r="D855" s="2"/>
      <c r="E855" s="2"/>
      <c r="F855" s="2"/>
      <c r="G855" s="2"/>
      <c r="H855" s="15"/>
    </row>
    <row r="856" spans="1:8" ht="13.5" hidden="1" x14ac:dyDescent="0.25">
      <c r="A856" s="11"/>
      <c r="B856" s="10"/>
      <c r="C856" s="2"/>
      <c r="D856" s="2"/>
      <c r="E856" s="2"/>
      <c r="F856" s="2"/>
      <c r="G856" s="2"/>
      <c r="H856" s="15"/>
    </row>
    <row r="857" spans="1:8" ht="13.5" hidden="1" x14ac:dyDescent="0.25">
      <c r="A857" s="11"/>
      <c r="B857" s="10"/>
      <c r="C857" s="2"/>
      <c r="D857" s="2"/>
      <c r="E857" s="2"/>
      <c r="F857" s="2"/>
      <c r="G857" s="2"/>
      <c r="H857" s="15"/>
    </row>
    <row r="858" spans="1:8" ht="13.5" hidden="1" x14ac:dyDescent="0.25">
      <c r="A858" s="11"/>
      <c r="B858" s="10"/>
      <c r="C858" s="2"/>
      <c r="D858" s="2"/>
      <c r="E858" s="2"/>
      <c r="F858" s="2"/>
      <c r="G858" s="2"/>
      <c r="H858" s="15"/>
    </row>
    <row r="859" spans="1:8" ht="13.5" hidden="1" x14ac:dyDescent="0.25">
      <c r="A859" s="11"/>
      <c r="B859" s="10"/>
      <c r="C859" s="2"/>
      <c r="D859" s="2"/>
      <c r="E859" s="2"/>
      <c r="F859" s="2"/>
      <c r="G859" s="2"/>
      <c r="H859" s="15"/>
    </row>
    <row r="860" spans="1:8" ht="13.5" hidden="1" x14ac:dyDescent="0.25">
      <c r="A860" s="11"/>
      <c r="B860" s="10"/>
      <c r="C860" s="2"/>
      <c r="D860" s="2"/>
      <c r="E860" s="2"/>
      <c r="F860" s="2"/>
      <c r="G860" s="2"/>
      <c r="H860" s="15"/>
    </row>
    <row r="861" spans="1:8" ht="13.5" hidden="1" x14ac:dyDescent="0.25">
      <c r="A861" s="11"/>
      <c r="B861" s="10"/>
      <c r="C861" s="2"/>
      <c r="D861" s="2"/>
      <c r="E861" s="2"/>
      <c r="F861" s="2"/>
      <c r="G861" s="2"/>
      <c r="H861" s="15"/>
    </row>
    <row r="862" spans="1:8" ht="13.5" hidden="1" x14ac:dyDescent="0.25">
      <c r="A862" s="11"/>
      <c r="B862" s="10"/>
      <c r="C862" s="2"/>
      <c r="D862" s="2"/>
      <c r="E862" s="2"/>
      <c r="F862" s="2"/>
      <c r="G862" s="2"/>
      <c r="H862" s="15"/>
    </row>
    <row r="863" spans="1:8" ht="13.5" hidden="1" x14ac:dyDescent="0.25">
      <c r="A863" s="11"/>
      <c r="B863" s="10"/>
      <c r="C863" s="2"/>
      <c r="D863" s="2"/>
      <c r="E863" s="2"/>
      <c r="F863" s="2"/>
      <c r="G863" s="2"/>
      <c r="H863" s="15"/>
    </row>
    <row r="864" spans="1:8" ht="13.5" hidden="1" x14ac:dyDescent="0.25">
      <c r="A864" s="11"/>
      <c r="B864" s="10"/>
      <c r="C864" s="2"/>
      <c r="D864" s="2"/>
      <c r="E864" s="2"/>
      <c r="F864" s="2"/>
      <c r="G864" s="2"/>
      <c r="H864" s="15"/>
    </row>
    <row r="865" spans="1:8" ht="13.5" hidden="1" x14ac:dyDescent="0.25">
      <c r="A865" s="11"/>
      <c r="B865" s="10"/>
      <c r="C865" s="2"/>
      <c r="D865" s="2"/>
      <c r="E865" s="2"/>
      <c r="F865" s="2"/>
      <c r="G865" s="2"/>
      <c r="H865" s="15"/>
    </row>
    <row r="866" spans="1:8" ht="13.5" hidden="1" x14ac:dyDescent="0.25">
      <c r="A866" s="11"/>
      <c r="B866" s="10"/>
      <c r="C866" s="2"/>
      <c r="D866" s="2"/>
      <c r="E866" s="2"/>
      <c r="F866" s="2"/>
      <c r="G866" s="2"/>
      <c r="H866" s="15"/>
    </row>
    <row r="867" spans="1:8" ht="13.5" hidden="1" x14ac:dyDescent="0.25">
      <c r="A867" s="11"/>
      <c r="B867" s="10"/>
      <c r="C867" s="2"/>
      <c r="D867" s="2"/>
      <c r="E867" s="2"/>
      <c r="F867" s="2"/>
      <c r="G867" s="2"/>
      <c r="H867" s="15"/>
    </row>
    <row r="868" spans="1:8" ht="13.5" hidden="1" x14ac:dyDescent="0.25">
      <c r="A868" s="11"/>
      <c r="B868" s="10"/>
      <c r="C868" s="2"/>
      <c r="D868" s="2"/>
      <c r="E868" s="2"/>
      <c r="F868" s="2"/>
      <c r="G868" s="2"/>
      <c r="H868" s="15"/>
    </row>
    <row r="869" spans="1:8" ht="13.5" hidden="1" x14ac:dyDescent="0.25">
      <c r="A869" s="11"/>
      <c r="B869" s="10"/>
      <c r="C869" s="2"/>
      <c r="D869" s="2"/>
      <c r="E869" s="2"/>
      <c r="F869" s="2"/>
      <c r="G869" s="2"/>
      <c r="H869" s="15"/>
    </row>
    <row r="870" spans="1:8" ht="13.5" hidden="1" x14ac:dyDescent="0.25">
      <c r="A870" s="11"/>
      <c r="B870" s="10"/>
      <c r="C870" s="2"/>
      <c r="D870" s="2"/>
      <c r="E870" s="2"/>
      <c r="F870" s="2"/>
      <c r="G870" s="2"/>
      <c r="H870" s="15"/>
    </row>
    <row r="871" spans="1:8" ht="13.5" hidden="1" x14ac:dyDescent="0.25">
      <c r="A871" s="11"/>
      <c r="B871" s="10"/>
      <c r="C871" s="2"/>
      <c r="D871" s="2"/>
      <c r="E871" s="2"/>
      <c r="F871" s="2"/>
      <c r="G871" s="2"/>
      <c r="H871" s="15"/>
    </row>
    <row r="872" spans="1:8" ht="13.5" hidden="1" x14ac:dyDescent="0.25">
      <c r="A872" s="11"/>
      <c r="B872" s="10"/>
      <c r="C872" s="2"/>
      <c r="D872" s="2"/>
      <c r="E872" s="2"/>
      <c r="F872" s="2"/>
      <c r="G872" s="2"/>
      <c r="H872" s="15"/>
    </row>
    <row r="873" spans="1:8" ht="13.5" hidden="1" x14ac:dyDescent="0.25">
      <c r="A873" s="11"/>
      <c r="B873" s="10"/>
      <c r="C873" s="2"/>
      <c r="D873" s="2"/>
      <c r="E873" s="2"/>
      <c r="F873" s="2"/>
      <c r="G873" s="2"/>
      <c r="H873" s="15"/>
    </row>
    <row r="874" spans="1:8" ht="13.5" hidden="1" x14ac:dyDescent="0.25">
      <c r="A874" s="11"/>
      <c r="B874" s="10"/>
      <c r="C874" s="2"/>
      <c r="D874" s="2"/>
      <c r="E874" s="2"/>
      <c r="F874" s="2"/>
      <c r="G874" s="2"/>
      <c r="H874" s="15"/>
    </row>
    <row r="875" spans="1:8" ht="13.5" hidden="1" x14ac:dyDescent="0.25">
      <c r="A875" s="11"/>
      <c r="B875" s="10"/>
      <c r="C875" s="2"/>
      <c r="D875" s="2"/>
      <c r="E875" s="2"/>
      <c r="F875" s="2"/>
      <c r="G875" s="2"/>
      <c r="H875" s="15"/>
    </row>
    <row r="876" spans="1:8" ht="13.5" hidden="1" x14ac:dyDescent="0.25">
      <c r="A876" s="11"/>
      <c r="B876" s="10"/>
      <c r="C876" s="2"/>
      <c r="D876" s="2"/>
      <c r="E876" s="2"/>
      <c r="F876" s="2"/>
      <c r="G876" s="2"/>
      <c r="H876" s="15"/>
    </row>
    <row r="877" spans="1:8" ht="13.5" hidden="1" x14ac:dyDescent="0.25">
      <c r="A877" s="11"/>
      <c r="B877" s="10"/>
      <c r="C877" s="2"/>
      <c r="D877" s="2"/>
      <c r="E877" s="2"/>
      <c r="F877" s="2"/>
      <c r="G877" s="2"/>
      <c r="H877" s="15"/>
    </row>
    <row r="878" spans="1:8" ht="13.5" hidden="1" x14ac:dyDescent="0.25">
      <c r="A878" s="11"/>
      <c r="B878" s="10"/>
      <c r="C878" s="2"/>
      <c r="D878" s="2"/>
      <c r="E878" s="2"/>
      <c r="F878" s="2"/>
      <c r="G878" s="2"/>
      <c r="H878" s="15"/>
    </row>
    <row r="879" spans="1:8" ht="13.5" hidden="1" x14ac:dyDescent="0.25">
      <c r="A879" s="11"/>
      <c r="B879" s="10"/>
      <c r="C879" s="2"/>
      <c r="D879" s="2"/>
      <c r="E879" s="2"/>
      <c r="F879" s="2"/>
      <c r="G879" s="2"/>
      <c r="H879" s="15"/>
    </row>
    <row r="880" spans="1:8" ht="13.5" hidden="1" x14ac:dyDescent="0.25">
      <c r="A880" s="11"/>
      <c r="B880" s="10"/>
      <c r="C880" s="2"/>
      <c r="D880" s="2"/>
      <c r="E880" s="2"/>
      <c r="F880" s="2"/>
      <c r="G880" s="2"/>
      <c r="H880" s="15"/>
    </row>
    <row r="881" spans="1:8" ht="13.5" hidden="1" x14ac:dyDescent="0.25">
      <c r="A881" s="11"/>
      <c r="B881" s="10"/>
      <c r="C881" s="2"/>
      <c r="D881" s="2"/>
      <c r="E881" s="2"/>
      <c r="F881" s="2"/>
      <c r="G881" s="2"/>
      <c r="H881" s="15"/>
    </row>
    <row r="882" spans="1:8" ht="13.5" hidden="1" x14ac:dyDescent="0.25">
      <c r="A882" s="11"/>
      <c r="B882" s="10"/>
      <c r="C882" s="2"/>
      <c r="D882" s="2"/>
      <c r="E882" s="2"/>
      <c r="F882" s="2"/>
      <c r="G882" s="2"/>
      <c r="H882" s="15"/>
    </row>
    <row r="883" spans="1:8" ht="13.5" hidden="1" x14ac:dyDescent="0.25">
      <c r="A883" s="11"/>
      <c r="B883" s="10"/>
      <c r="C883" s="2"/>
      <c r="D883" s="2"/>
      <c r="E883" s="2"/>
      <c r="F883" s="2"/>
      <c r="G883" s="2"/>
      <c r="H883" s="15"/>
    </row>
    <row r="884" spans="1:8" ht="13.5" hidden="1" x14ac:dyDescent="0.25">
      <c r="A884" s="11"/>
      <c r="B884" s="10"/>
      <c r="C884" s="2"/>
      <c r="D884" s="2"/>
      <c r="E884" s="2"/>
      <c r="F884" s="2"/>
      <c r="G884" s="2"/>
      <c r="H884" s="15"/>
    </row>
    <row r="885" spans="1:8" ht="13.5" hidden="1" x14ac:dyDescent="0.25">
      <c r="A885" s="11"/>
      <c r="B885" s="10"/>
      <c r="C885" s="2"/>
      <c r="D885" s="2"/>
      <c r="E885" s="2"/>
      <c r="F885" s="2"/>
      <c r="G885" s="2"/>
      <c r="H885" s="15"/>
    </row>
    <row r="886" spans="1:8" ht="13.5" hidden="1" x14ac:dyDescent="0.25">
      <c r="A886" s="11"/>
      <c r="B886" s="10"/>
      <c r="C886" s="2"/>
      <c r="D886" s="2"/>
      <c r="E886" s="2"/>
      <c r="F886" s="2"/>
      <c r="G886" s="2"/>
      <c r="H886" s="15"/>
    </row>
    <row r="887" spans="1:8" ht="13.5" hidden="1" x14ac:dyDescent="0.25">
      <c r="A887" s="11"/>
      <c r="B887" s="10"/>
      <c r="C887" s="2"/>
      <c r="D887" s="2"/>
      <c r="E887" s="2"/>
      <c r="F887" s="2"/>
      <c r="G887" s="2"/>
      <c r="H887" s="15"/>
    </row>
    <row r="888" spans="1:8" ht="13.5" hidden="1" x14ac:dyDescent="0.25">
      <c r="A888" s="11"/>
      <c r="B888" s="10"/>
      <c r="C888" s="2"/>
      <c r="D888" s="2"/>
      <c r="E888" s="2"/>
      <c r="F888" s="2"/>
      <c r="G888" s="2"/>
      <c r="H888" s="15"/>
    </row>
    <row r="889" spans="1:8" ht="13.5" hidden="1" x14ac:dyDescent="0.25">
      <c r="A889" s="11"/>
      <c r="B889" s="10"/>
      <c r="C889" s="2"/>
      <c r="D889" s="2"/>
      <c r="E889" s="2"/>
      <c r="F889" s="2"/>
      <c r="G889" s="2"/>
      <c r="H889" s="15"/>
    </row>
    <row r="890" spans="1:8" ht="13.5" hidden="1" x14ac:dyDescent="0.25">
      <c r="A890" s="11"/>
      <c r="B890" s="10"/>
      <c r="C890" s="2"/>
      <c r="D890" s="2"/>
      <c r="E890" s="2"/>
      <c r="F890" s="2"/>
      <c r="G890" s="2"/>
      <c r="H890" s="15"/>
    </row>
    <row r="891" spans="1:8" ht="13.5" hidden="1" x14ac:dyDescent="0.25">
      <c r="A891" s="11"/>
      <c r="B891" s="10"/>
      <c r="C891" s="2"/>
      <c r="D891" s="2"/>
      <c r="E891" s="2"/>
      <c r="F891" s="2"/>
      <c r="G891" s="2"/>
      <c r="H891" s="15"/>
    </row>
    <row r="892" spans="1:8" ht="13.5" hidden="1" x14ac:dyDescent="0.25">
      <c r="A892" s="11"/>
      <c r="B892" s="10"/>
      <c r="C892" s="2"/>
      <c r="D892" s="2"/>
      <c r="E892" s="2"/>
      <c r="F892" s="2"/>
      <c r="G892" s="2"/>
      <c r="H892" s="15"/>
    </row>
    <row r="893" spans="1:8" ht="13.5" hidden="1" x14ac:dyDescent="0.25">
      <c r="A893" s="11"/>
      <c r="B893" s="10"/>
      <c r="C893" s="2"/>
      <c r="D893" s="2"/>
      <c r="E893" s="2"/>
      <c r="F893" s="2"/>
      <c r="G893" s="2"/>
      <c r="H893" s="15"/>
    </row>
    <row r="894" spans="1:8" ht="13.5" hidden="1" x14ac:dyDescent="0.25">
      <c r="A894" s="11"/>
      <c r="B894" s="10"/>
      <c r="C894" s="2"/>
      <c r="D894" s="2"/>
      <c r="E894" s="2"/>
      <c r="F894" s="2"/>
      <c r="G894" s="2"/>
      <c r="H894" s="15"/>
    </row>
    <row r="895" spans="1:8" ht="13.5" hidden="1" x14ac:dyDescent="0.25">
      <c r="A895" s="11"/>
      <c r="B895" s="10"/>
      <c r="C895" s="2"/>
      <c r="D895" s="2"/>
      <c r="E895" s="2"/>
      <c r="F895" s="2"/>
      <c r="G895" s="2"/>
      <c r="H895" s="15"/>
    </row>
    <row r="896" spans="1:8" ht="13.5" hidden="1" x14ac:dyDescent="0.25">
      <c r="A896" s="11"/>
      <c r="B896" s="10"/>
      <c r="C896" s="2"/>
      <c r="D896" s="2"/>
      <c r="E896" s="2"/>
      <c r="F896" s="2"/>
      <c r="G896" s="2"/>
      <c r="H896" s="15"/>
    </row>
    <row r="897" spans="1:8" ht="13.5" hidden="1" x14ac:dyDescent="0.25">
      <c r="A897" s="11"/>
      <c r="B897" s="10"/>
      <c r="C897" s="2"/>
      <c r="D897" s="2"/>
      <c r="E897" s="2"/>
      <c r="F897" s="2"/>
      <c r="G897" s="2"/>
      <c r="H897" s="15"/>
    </row>
    <row r="898" spans="1:8" ht="13.5" hidden="1" x14ac:dyDescent="0.25">
      <c r="A898" s="11"/>
      <c r="B898" s="10"/>
      <c r="C898" s="2"/>
      <c r="D898" s="2"/>
      <c r="E898" s="2"/>
      <c r="F898" s="2"/>
      <c r="G898" s="2"/>
      <c r="H898" s="15"/>
    </row>
    <row r="899" spans="1:8" ht="13.5" hidden="1" x14ac:dyDescent="0.25">
      <c r="A899" s="11"/>
      <c r="B899" s="10"/>
      <c r="C899" s="2"/>
      <c r="D899" s="2"/>
      <c r="E899" s="2"/>
      <c r="F899" s="2"/>
      <c r="G899" s="2"/>
      <c r="H899" s="15"/>
    </row>
    <row r="900" spans="1:8" ht="13.5" hidden="1" x14ac:dyDescent="0.25">
      <c r="A900" s="11"/>
      <c r="B900" s="10"/>
      <c r="C900" s="2"/>
      <c r="D900" s="2"/>
      <c r="E900" s="2"/>
      <c r="F900" s="2"/>
      <c r="G900" s="2"/>
      <c r="H900" s="15"/>
    </row>
    <row r="901" spans="1:8" ht="13.5" hidden="1" x14ac:dyDescent="0.25">
      <c r="A901" s="11"/>
      <c r="B901" s="10"/>
      <c r="C901" s="2"/>
      <c r="D901" s="2"/>
      <c r="E901" s="2"/>
      <c r="F901" s="2"/>
      <c r="G901" s="2"/>
      <c r="H901" s="15"/>
    </row>
    <row r="902" spans="1:8" ht="13.5" hidden="1" x14ac:dyDescent="0.25">
      <c r="A902" s="11"/>
      <c r="B902" s="10"/>
      <c r="C902" s="2"/>
      <c r="D902" s="2"/>
      <c r="E902" s="2"/>
      <c r="F902" s="2"/>
      <c r="G902" s="2"/>
      <c r="H902" s="15"/>
    </row>
    <row r="903" spans="1:8" ht="13.5" hidden="1" x14ac:dyDescent="0.25">
      <c r="A903" s="11"/>
      <c r="B903" s="10"/>
      <c r="C903" s="2"/>
      <c r="D903" s="2"/>
      <c r="E903" s="2"/>
      <c r="F903" s="2"/>
      <c r="G903" s="2"/>
      <c r="H903" s="15"/>
    </row>
    <row r="904" spans="1:8" ht="13.5" hidden="1" x14ac:dyDescent="0.25">
      <c r="A904" s="11"/>
      <c r="B904" s="10"/>
      <c r="C904" s="2"/>
      <c r="D904" s="2"/>
      <c r="E904" s="2"/>
      <c r="F904" s="2"/>
      <c r="G904" s="2"/>
      <c r="H904" s="15"/>
    </row>
    <row r="905" spans="1:8" ht="13.5" hidden="1" x14ac:dyDescent="0.25">
      <c r="A905" s="11"/>
      <c r="B905" s="10"/>
      <c r="C905" s="2"/>
      <c r="D905" s="2"/>
      <c r="E905" s="2"/>
      <c r="F905" s="2"/>
      <c r="G905" s="2"/>
      <c r="H905" s="15"/>
    </row>
    <row r="906" spans="1:8" ht="13.5" hidden="1" x14ac:dyDescent="0.25">
      <c r="A906" s="11"/>
      <c r="B906" s="10"/>
      <c r="C906" s="2"/>
      <c r="D906" s="2"/>
      <c r="E906" s="2"/>
      <c r="F906" s="2"/>
      <c r="G906" s="2"/>
      <c r="H906" s="15"/>
    </row>
    <row r="907" spans="1:8" ht="13.5" hidden="1" x14ac:dyDescent="0.25">
      <c r="A907" s="11"/>
      <c r="B907" s="10"/>
      <c r="C907" s="2"/>
      <c r="D907" s="2"/>
      <c r="E907" s="2"/>
      <c r="F907" s="2"/>
      <c r="G907" s="2"/>
      <c r="H907" s="15"/>
    </row>
    <row r="908" spans="1:8" ht="13.5" hidden="1" x14ac:dyDescent="0.25">
      <c r="A908" s="11"/>
      <c r="B908" s="10"/>
      <c r="C908" s="2"/>
      <c r="D908" s="2"/>
      <c r="E908" s="2"/>
      <c r="F908" s="2"/>
      <c r="G908" s="2"/>
      <c r="H908" s="15"/>
    </row>
    <row r="909" spans="1:8" ht="13.5" hidden="1" x14ac:dyDescent="0.25">
      <c r="A909" s="11"/>
      <c r="B909" s="10"/>
      <c r="C909" s="2"/>
      <c r="D909" s="2"/>
      <c r="E909" s="2"/>
      <c r="F909" s="2"/>
      <c r="G909" s="2"/>
      <c r="H909" s="15"/>
    </row>
    <row r="910" spans="1:8" ht="13.5" hidden="1" x14ac:dyDescent="0.25">
      <c r="A910" s="11"/>
      <c r="B910" s="10"/>
      <c r="C910" s="2"/>
      <c r="D910" s="2"/>
      <c r="E910" s="2"/>
      <c r="F910" s="2"/>
      <c r="G910" s="2"/>
      <c r="H910" s="15"/>
    </row>
    <row r="911" spans="1:8" ht="13.5" hidden="1" x14ac:dyDescent="0.25">
      <c r="A911" s="11"/>
      <c r="B911" s="10"/>
      <c r="C911" s="2"/>
      <c r="D911" s="2"/>
      <c r="E911" s="2"/>
      <c r="F911" s="2"/>
      <c r="G911" s="2"/>
      <c r="H911" s="15"/>
    </row>
    <row r="912" spans="1:8" ht="13.5" hidden="1" x14ac:dyDescent="0.25">
      <c r="A912" s="11"/>
      <c r="B912" s="10"/>
      <c r="C912" s="2"/>
      <c r="D912" s="2"/>
      <c r="E912" s="2"/>
      <c r="F912" s="2"/>
      <c r="G912" s="2"/>
      <c r="H912" s="15"/>
    </row>
    <row r="913" spans="1:8" ht="13.5" hidden="1" x14ac:dyDescent="0.25">
      <c r="A913" s="11"/>
      <c r="B913" s="10"/>
      <c r="C913" s="2"/>
      <c r="D913" s="2"/>
      <c r="E913" s="2"/>
      <c r="F913" s="2"/>
      <c r="G913" s="2"/>
      <c r="H913" s="15"/>
    </row>
    <row r="914" spans="1:8" ht="13.5" hidden="1" x14ac:dyDescent="0.25">
      <c r="A914" s="11"/>
      <c r="B914" s="10"/>
      <c r="C914" s="2"/>
      <c r="D914" s="2"/>
      <c r="E914" s="2"/>
      <c r="F914" s="2"/>
      <c r="G914" s="2"/>
      <c r="H914" s="15"/>
    </row>
    <row r="915" spans="1:8" ht="13.5" hidden="1" x14ac:dyDescent="0.25">
      <c r="A915" s="11"/>
      <c r="B915" s="10"/>
      <c r="C915" s="2"/>
      <c r="D915" s="2"/>
      <c r="E915" s="2"/>
      <c r="F915" s="2"/>
      <c r="G915" s="2"/>
      <c r="H915" s="15"/>
    </row>
    <row r="916" spans="1:8" ht="13.5" hidden="1" x14ac:dyDescent="0.25">
      <c r="A916" s="11"/>
      <c r="B916" s="10"/>
      <c r="C916" s="2"/>
      <c r="D916" s="2"/>
      <c r="E916" s="2"/>
      <c r="F916" s="2"/>
      <c r="G916" s="2"/>
      <c r="H916" s="15"/>
    </row>
    <row r="917" spans="1:8" ht="13.5" hidden="1" x14ac:dyDescent="0.25">
      <c r="A917" s="11"/>
      <c r="B917" s="10"/>
      <c r="C917" s="2"/>
      <c r="D917" s="2"/>
      <c r="E917" s="2"/>
      <c r="F917" s="2"/>
      <c r="G917" s="2"/>
      <c r="H917" s="15"/>
    </row>
    <row r="918" spans="1:8" ht="13.5" hidden="1" x14ac:dyDescent="0.25">
      <c r="A918" s="11"/>
      <c r="B918" s="10"/>
      <c r="C918" s="2"/>
      <c r="D918" s="2"/>
      <c r="E918" s="2"/>
      <c r="F918" s="2"/>
      <c r="G918" s="2"/>
      <c r="H918" s="15"/>
    </row>
    <row r="919" spans="1:8" ht="13.5" hidden="1" x14ac:dyDescent="0.25">
      <c r="A919" s="11"/>
      <c r="B919" s="10"/>
      <c r="C919" s="2"/>
      <c r="D919" s="2"/>
      <c r="E919" s="2"/>
      <c r="F919" s="2"/>
      <c r="G919" s="2"/>
      <c r="H919" s="15"/>
    </row>
    <row r="920" spans="1:8" ht="13.5" hidden="1" x14ac:dyDescent="0.25">
      <c r="A920" s="11"/>
      <c r="B920" s="10"/>
      <c r="C920" s="2"/>
      <c r="D920" s="2"/>
      <c r="E920" s="2"/>
      <c r="F920" s="2"/>
      <c r="G920" s="2"/>
      <c r="H920" s="15"/>
    </row>
    <row r="921" spans="1:8" ht="13.5" hidden="1" x14ac:dyDescent="0.25">
      <c r="A921" s="11"/>
      <c r="B921" s="10"/>
      <c r="C921" s="2"/>
      <c r="D921" s="2"/>
      <c r="E921" s="2"/>
      <c r="F921" s="2"/>
      <c r="G921" s="2"/>
      <c r="H921" s="15"/>
    </row>
    <row r="922" spans="1:8" ht="13.5" hidden="1" x14ac:dyDescent="0.25">
      <c r="A922" s="11"/>
      <c r="B922" s="10"/>
      <c r="C922" s="2"/>
      <c r="D922" s="2"/>
      <c r="E922" s="2"/>
      <c r="F922" s="2"/>
      <c r="G922" s="2"/>
      <c r="H922" s="15"/>
    </row>
    <row r="923" spans="1:8" ht="13.5" hidden="1" x14ac:dyDescent="0.25">
      <c r="A923" s="11"/>
      <c r="B923" s="10"/>
      <c r="C923" s="2"/>
      <c r="D923" s="2"/>
      <c r="E923" s="2"/>
      <c r="F923" s="2"/>
      <c r="G923" s="2"/>
      <c r="H923" s="15"/>
    </row>
    <row r="924" spans="1:8" ht="13.5" hidden="1" x14ac:dyDescent="0.25">
      <c r="A924" s="11"/>
      <c r="B924" s="10"/>
      <c r="C924" s="2"/>
      <c r="D924" s="2"/>
      <c r="E924" s="2"/>
      <c r="F924" s="2"/>
      <c r="G924" s="2"/>
      <c r="H924" s="15"/>
    </row>
    <row r="925" spans="1:8" ht="13.5" hidden="1" x14ac:dyDescent="0.25">
      <c r="A925" s="11"/>
      <c r="B925" s="10"/>
      <c r="C925" s="2"/>
      <c r="D925" s="2"/>
      <c r="E925" s="2"/>
      <c r="F925" s="2"/>
      <c r="G925" s="2"/>
      <c r="H925" s="15"/>
    </row>
    <row r="926" spans="1:8" ht="13.5" hidden="1" x14ac:dyDescent="0.25">
      <c r="A926" s="11"/>
      <c r="B926" s="10"/>
      <c r="C926" s="2"/>
      <c r="D926" s="2"/>
      <c r="E926" s="2"/>
      <c r="F926" s="2"/>
      <c r="G926" s="2"/>
      <c r="H926" s="15"/>
    </row>
    <row r="927" spans="1:8" ht="13.5" hidden="1" x14ac:dyDescent="0.25">
      <c r="A927" s="11"/>
      <c r="B927" s="10"/>
      <c r="C927" s="2"/>
      <c r="D927" s="2"/>
      <c r="E927" s="2"/>
      <c r="F927" s="2"/>
      <c r="G927" s="2"/>
      <c r="H927" s="15"/>
    </row>
    <row r="928" spans="1:8" ht="13.5" hidden="1" x14ac:dyDescent="0.25">
      <c r="A928" s="11"/>
      <c r="B928" s="10"/>
      <c r="C928" s="2"/>
      <c r="D928" s="2"/>
      <c r="E928" s="2"/>
      <c r="F928" s="2"/>
      <c r="G928" s="2"/>
      <c r="H928" s="15"/>
    </row>
    <row r="929" spans="1:8" ht="13.5" hidden="1" x14ac:dyDescent="0.25">
      <c r="A929" s="11"/>
      <c r="B929" s="10"/>
      <c r="C929" s="2"/>
      <c r="D929" s="2"/>
      <c r="E929" s="2"/>
      <c r="F929" s="2"/>
      <c r="G929" s="2"/>
      <c r="H929" s="15"/>
    </row>
    <row r="930" spans="1:8" ht="13.5" hidden="1" x14ac:dyDescent="0.25">
      <c r="A930" s="11"/>
      <c r="B930" s="10"/>
      <c r="C930" s="2"/>
      <c r="D930" s="2"/>
      <c r="E930" s="2"/>
      <c r="F930" s="2"/>
      <c r="G930" s="2"/>
      <c r="H930" s="15"/>
    </row>
    <row r="931" spans="1:8" ht="13.5" hidden="1" x14ac:dyDescent="0.25">
      <c r="A931" s="11"/>
      <c r="B931" s="10"/>
      <c r="C931" s="2"/>
      <c r="D931" s="2"/>
      <c r="E931" s="2"/>
      <c r="F931" s="2"/>
      <c r="G931" s="2"/>
      <c r="H931" s="15"/>
    </row>
    <row r="932" spans="1:8" ht="13.5" hidden="1" x14ac:dyDescent="0.25">
      <c r="A932" s="11"/>
      <c r="B932" s="10"/>
      <c r="C932" s="2"/>
      <c r="D932" s="2"/>
      <c r="E932" s="2"/>
      <c r="F932" s="2"/>
      <c r="G932" s="2"/>
      <c r="H932" s="15"/>
    </row>
    <row r="933" spans="1:8" ht="13.5" hidden="1" x14ac:dyDescent="0.25">
      <c r="A933" s="11"/>
      <c r="B933" s="10"/>
      <c r="C933" s="2"/>
      <c r="D933" s="2"/>
      <c r="E933" s="2"/>
      <c r="F933" s="2"/>
      <c r="G933" s="2"/>
      <c r="H933" s="15"/>
    </row>
    <row r="934" spans="1:8" ht="13.5" hidden="1" x14ac:dyDescent="0.25">
      <c r="A934" s="11"/>
      <c r="B934" s="10"/>
      <c r="C934" s="2"/>
      <c r="D934" s="2"/>
      <c r="E934" s="2"/>
      <c r="F934" s="2"/>
      <c r="G934" s="2"/>
      <c r="H934" s="15"/>
    </row>
    <row r="935" spans="1:8" ht="13.5" hidden="1" x14ac:dyDescent="0.25">
      <c r="A935" s="11"/>
      <c r="B935" s="10"/>
      <c r="C935" s="2"/>
      <c r="D935" s="2"/>
      <c r="E935" s="2"/>
      <c r="F935" s="2"/>
      <c r="G935" s="2"/>
      <c r="H935" s="15"/>
    </row>
    <row r="936" spans="1:8" ht="13.5" hidden="1" x14ac:dyDescent="0.25">
      <c r="A936" s="11"/>
      <c r="B936" s="10"/>
      <c r="C936" s="2"/>
      <c r="D936" s="2"/>
      <c r="E936" s="2"/>
      <c r="F936" s="2"/>
      <c r="G936" s="2"/>
      <c r="H936" s="15"/>
    </row>
    <row r="937" spans="1:8" ht="13.5" hidden="1" x14ac:dyDescent="0.25">
      <c r="A937" s="11"/>
      <c r="B937" s="10"/>
      <c r="C937" s="2"/>
      <c r="D937" s="2"/>
      <c r="E937" s="2"/>
      <c r="F937" s="2"/>
      <c r="G937" s="2"/>
      <c r="H937" s="15"/>
    </row>
    <row r="938" spans="1:8" ht="13.5" hidden="1" x14ac:dyDescent="0.25">
      <c r="A938" s="11"/>
      <c r="B938" s="10"/>
      <c r="C938" s="2"/>
      <c r="D938" s="2"/>
      <c r="E938" s="2"/>
      <c r="F938" s="2"/>
      <c r="G938" s="2"/>
      <c r="H938" s="15"/>
    </row>
    <row r="939" spans="1:8" ht="13.5" hidden="1" x14ac:dyDescent="0.25">
      <c r="A939" s="11"/>
      <c r="B939" s="10"/>
      <c r="C939" s="2"/>
      <c r="D939" s="2"/>
      <c r="E939" s="2"/>
      <c r="F939" s="2"/>
      <c r="G939" s="2"/>
      <c r="H939" s="15"/>
    </row>
    <row r="940" spans="1:8" ht="13.5" hidden="1" x14ac:dyDescent="0.25">
      <c r="A940" s="11"/>
      <c r="B940" s="10"/>
      <c r="C940" s="2"/>
      <c r="D940" s="2"/>
      <c r="E940" s="2"/>
      <c r="F940" s="2"/>
      <c r="G940" s="2"/>
      <c r="H940" s="15"/>
    </row>
    <row r="941" spans="1:8" ht="13.5" hidden="1" x14ac:dyDescent="0.25">
      <c r="A941" s="11"/>
      <c r="B941" s="10"/>
      <c r="C941" s="2"/>
      <c r="D941" s="2"/>
      <c r="E941" s="2"/>
      <c r="F941" s="2"/>
      <c r="G941" s="2"/>
      <c r="H941" s="15"/>
    </row>
    <row r="942" spans="1:8" ht="13.5" hidden="1" x14ac:dyDescent="0.25">
      <c r="A942" s="11"/>
      <c r="B942" s="10"/>
      <c r="C942" s="2"/>
      <c r="D942" s="2"/>
      <c r="E942" s="2"/>
      <c r="F942" s="2"/>
      <c r="G942" s="2"/>
      <c r="H942" s="15"/>
    </row>
    <row r="943" spans="1:8" ht="13.5" hidden="1" x14ac:dyDescent="0.25">
      <c r="A943" s="11"/>
      <c r="B943" s="10"/>
      <c r="C943" s="2"/>
      <c r="D943" s="2"/>
      <c r="E943" s="2"/>
      <c r="F943" s="2"/>
      <c r="G943" s="2"/>
      <c r="H943" s="15"/>
    </row>
    <row r="944" spans="1:8" ht="13.5" hidden="1" x14ac:dyDescent="0.25">
      <c r="A944" s="11"/>
      <c r="B944" s="10"/>
      <c r="C944" s="2"/>
      <c r="D944" s="2"/>
      <c r="E944" s="2"/>
      <c r="F944" s="2"/>
      <c r="G944" s="2"/>
      <c r="H944" s="15"/>
    </row>
    <row r="945" spans="1:8" ht="13.5" hidden="1" x14ac:dyDescent="0.25">
      <c r="A945" s="11"/>
      <c r="B945" s="10"/>
      <c r="C945" s="2"/>
      <c r="D945" s="2"/>
      <c r="E945" s="2"/>
      <c r="F945" s="2"/>
      <c r="G945" s="2"/>
      <c r="H945" s="15"/>
    </row>
    <row r="946" spans="1:8" ht="13.5" hidden="1" x14ac:dyDescent="0.25">
      <c r="A946" s="11"/>
      <c r="B946" s="10"/>
      <c r="C946" s="2"/>
      <c r="D946" s="2"/>
      <c r="E946" s="2"/>
      <c r="F946" s="2"/>
      <c r="G946" s="2"/>
      <c r="H946" s="15"/>
    </row>
    <row r="947" spans="1:8" ht="13.5" hidden="1" x14ac:dyDescent="0.25">
      <c r="A947" s="11"/>
      <c r="B947" s="10"/>
      <c r="C947" s="2"/>
      <c r="D947" s="2"/>
      <c r="E947" s="2"/>
      <c r="F947" s="2"/>
      <c r="G947" s="2"/>
      <c r="H947" s="15"/>
    </row>
    <row r="948" spans="1:8" ht="13.5" hidden="1" x14ac:dyDescent="0.25">
      <c r="A948" s="11"/>
      <c r="B948" s="10"/>
      <c r="C948" s="2"/>
      <c r="D948" s="2"/>
      <c r="E948" s="2"/>
      <c r="F948" s="2"/>
      <c r="G948" s="2"/>
      <c r="H948" s="15"/>
    </row>
    <row r="949" spans="1:8" ht="13.5" hidden="1" x14ac:dyDescent="0.25">
      <c r="A949" s="11"/>
      <c r="B949" s="10"/>
      <c r="C949" s="2"/>
      <c r="D949" s="2"/>
      <c r="E949" s="2"/>
      <c r="F949" s="2"/>
      <c r="G949" s="2"/>
      <c r="H949" s="15"/>
    </row>
    <row r="950" spans="1:8" ht="13.5" hidden="1" x14ac:dyDescent="0.25">
      <c r="A950" s="11"/>
      <c r="B950" s="10"/>
      <c r="C950" s="2"/>
      <c r="D950" s="2"/>
      <c r="E950" s="2"/>
      <c r="F950" s="2"/>
      <c r="G950" s="2"/>
      <c r="H950" s="15"/>
    </row>
    <row r="951" spans="1:8" ht="13.5" hidden="1" x14ac:dyDescent="0.25">
      <c r="A951" s="11"/>
      <c r="B951" s="10"/>
      <c r="C951" s="2"/>
      <c r="D951" s="2"/>
      <c r="E951" s="2"/>
      <c r="F951" s="2"/>
      <c r="G951" s="2"/>
      <c r="H951" s="15"/>
    </row>
    <row r="952" spans="1:8" ht="13.5" hidden="1" x14ac:dyDescent="0.25">
      <c r="A952" s="11"/>
      <c r="B952" s="10"/>
      <c r="C952" s="2"/>
      <c r="D952" s="2"/>
      <c r="E952" s="2"/>
      <c r="F952" s="2"/>
      <c r="G952" s="2"/>
      <c r="H952" s="15"/>
    </row>
    <row r="953" spans="1:8" ht="13.5" hidden="1" x14ac:dyDescent="0.25">
      <c r="A953" s="11"/>
      <c r="B953" s="10"/>
      <c r="C953" s="2"/>
      <c r="D953" s="2"/>
      <c r="E953" s="2"/>
      <c r="F953" s="2"/>
      <c r="G953" s="2"/>
      <c r="H953" s="15"/>
    </row>
    <row r="954" spans="1:8" ht="13.5" hidden="1" x14ac:dyDescent="0.25">
      <c r="A954" s="11"/>
      <c r="B954" s="10"/>
      <c r="C954" s="2"/>
      <c r="D954" s="2"/>
      <c r="E954" s="2"/>
      <c r="F954" s="2"/>
      <c r="G954" s="2"/>
      <c r="H954" s="15"/>
    </row>
    <row r="955" spans="1:8" ht="13.5" hidden="1" x14ac:dyDescent="0.25">
      <c r="A955" s="11"/>
      <c r="B955" s="10"/>
      <c r="C955" s="2"/>
      <c r="D955" s="2"/>
      <c r="E955" s="2"/>
      <c r="F955" s="2"/>
      <c r="G955" s="2"/>
      <c r="H955" s="15"/>
    </row>
    <row r="956" spans="1:8" ht="13.5" hidden="1" x14ac:dyDescent="0.25">
      <c r="A956" s="11"/>
      <c r="B956" s="10"/>
      <c r="C956" s="2"/>
      <c r="D956" s="2"/>
      <c r="E956" s="2"/>
      <c r="F956" s="2"/>
      <c r="G956" s="2"/>
      <c r="H956" s="15"/>
    </row>
    <row r="957" spans="1:8" ht="13.5" hidden="1" x14ac:dyDescent="0.25">
      <c r="A957" s="11"/>
      <c r="B957" s="10"/>
      <c r="C957" s="2"/>
      <c r="D957" s="2"/>
      <c r="E957" s="2"/>
      <c r="F957" s="2"/>
      <c r="G957" s="2"/>
      <c r="H957" s="15"/>
    </row>
    <row r="958" spans="1:8" ht="13.5" hidden="1" x14ac:dyDescent="0.25">
      <c r="A958" s="11"/>
      <c r="B958" s="10"/>
      <c r="C958" s="2"/>
      <c r="D958" s="2"/>
      <c r="E958" s="2"/>
      <c r="F958" s="2"/>
      <c r="G958" s="2"/>
      <c r="H958" s="15"/>
    </row>
    <row r="959" spans="1:8" ht="13.5" hidden="1" x14ac:dyDescent="0.25">
      <c r="A959" s="11"/>
      <c r="B959" s="10"/>
      <c r="C959" s="2"/>
      <c r="D959" s="2"/>
      <c r="E959" s="2"/>
      <c r="F959" s="2"/>
      <c r="G959" s="2"/>
      <c r="H959" s="15"/>
    </row>
    <row r="960" spans="1:8" ht="13.5" hidden="1" x14ac:dyDescent="0.25">
      <c r="A960" s="11"/>
      <c r="B960" s="10"/>
      <c r="C960" s="2"/>
      <c r="D960" s="2"/>
      <c r="E960" s="2"/>
      <c r="F960" s="2"/>
      <c r="G960" s="2"/>
      <c r="H960" s="15"/>
    </row>
    <row r="961" spans="1:8" ht="13.5" hidden="1" x14ac:dyDescent="0.25">
      <c r="A961" s="11"/>
      <c r="B961" s="10"/>
      <c r="C961" s="2"/>
      <c r="D961" s="2"/>
      <c r="E961" s="2"/>
      <c r="F961" s="2"/>
      <c r="G961" s="2"/>
      <c r="H961" s="15"/>
    </row>
    <row r="962" spans="1:8" ht="13.5" hidden="1" x14ac:dyDescent="0.25">
      <c r="A962" s="11"/>
      <c r="B962" s="10"/>
      <c r="C962" s="2"/>
      <c r="D962" s="2"/>
      <c r="E962" s="2"/>
      <c r="F962" s="2"/>
      <c r="G962" s="2"/>
      <c r="H962" s="15"/>
    </row>
    <row r="963" spans="1:8" ht="13.5" hidden="1" x14ac:dyDescent="0.25">
      <c r="A963" s="11"/>
      <c r="B963" s="10"/>
      <c r="C963" s="2"/>
      <c r="D963" s="2"/>
      <c r="E963" s="2"/>
      <c r="F963" s="2"/>
      <c r="G963" s="2"/>
      <c r="H963" s="15"/>
    </row>
    <row r="964" spans="1:8" ht="13.5" hidden="1" x14ac:dyDescent="0.25">
      <c r="A964" s="11"/>
      <c r="B964" s="10"/>
      <c r="C964" s="2"/>
      <c r="D964" s="2"/>
      <c r="E964" s="2"/>
      <c r="F964" s="2"/>
      <c r="G964" s="2"/>
      <c r="H964" s="15"/>
    </row>
    <row r="965" spans="1:8" ht="13.5" hidden="1" x14ac:dyDescent="0.25">
      <c r="A965" s="11"/>
      <c r="B965" s="10"/>
      <c r="C965" s="2"/>
      <c r="D965" s="2"/>
      <c r="E965" s="2"/>
      <c r="F965" s="2"/>
      <c r="G965" s="2"/>
      <c r="H965" s="15"/>
    </row>
    <row r="966" spans="1:8" ht="13.5" hidden="1" x14ac:dyDescent="0.25">
      <c r="A966" s="11"/>
      <c r="B966" s="10"/>
      <c r="C966" s="2"/>
      <c r="D966" s="2"/>
      <c r="E966" s="2"/>
      <c r="F966" s="2"/>
      <c r="G966" s="2"/>
      <c r="H966" s="15"/>
    </row>
    <row r="967" spans="1:8" ht="13.5" hidden="1" x14ac:dyDescent="0.25">
      <c r="A967" s="11"/>
      <c r="B967" s="10"/>
      <c r="C967" s="2"/>
      <c r="D967" s="2"/>
      <c r="E967" s="2"/>
      <c r="F967" s="2"/>
      <c r="G967" s="2"/>
      <c r="H967" s="15"/>
    </row>
    <row r="968" spans="1:8" ht="13.5" hidden="1" x14ac:dyDescent="0.25">
      <c r="A968" s="11"/>
      <c r="B968" s="10"/>
      <c r="C968" s="2"/>
      <c r="D968" s="2"/>
      <c r="E968" s="2"/>
      <c r="F968" s="2"/>
      <c r="G968" s="2"/>
      <c r="H968" s="15"/>
    </row>
    <row r="969" spans="1:8" ht="13.5" hidden="1" x14ac:dyDescent="0.25">
      <c r="A969" s="11"/>
      <c r="B969" s="10"/>
      <c r="C969" s="2"/>
      <c r="D969" s="2"/>
      <c r="E969" s="2"/>
      <c r="F969" s="2"/>
      <c r="G969" s="2"/>
      <c r="H969" s="15"/>
    </row>
    <row r="970" spans="1:8" ht="13.5" hidden="1" x14ac:dyDescent="0.25">
      <c r="A970" s="11"/>
      <c r="B970" s="10"/>
      <c r="C970" s="2"/>
      <c r="D970" s="2"/>
      <c r="E970" s="2"/>
      <c r="F970" s="2"/>
      <c r="G970" s="2"/>
      <c r="H970" s="15"/>
    </row>
    <row r="971" spans="1:8" ht="13.5" hidden="1" x14ac:dyDescent="0.25">
      <c r="A971" s="11"/>
      <c r="B971" s="10"/>
      <c r="C971" s="2"/>
      <c r="D971" s="2"/>
      <c r="E971" s="2"/>
      <c r="F971" s="2"/>
      <c r="G971" s="2"/>
      <c r="H971" s="15"/>
    </row>
    <row r="972" spans="1:8" ht="13.5" hidden="1" x14ac:dyDescent="0.25">
      <c r="A972" s="11"/>
      <c r="B972" s="10"/>
      <c r="C972" s="2"/>
      <c r="D972" s="2"/>
      <c r="E972" s="2"/>
      <c r="F972" s="2"/>
      <c r="G972" s="2"/>
      <c r="H972" s="15"/>
    </row>
    <row r="973" spans="1:8" ht="13.5" hidden="1" x14ac:dyDescent="0.25">
      <c r="A973" s="11"/>
      <c r="B973" s="10"/>
      <c r="C973" s="2"/>
      <c r="D973" s="2"/>
      <c r="E973" s="2"/>
      <c r="F973" s="2"/>
      <c r="G973" s="2"/>
      <c r="H973" s="15"/>
    </row>
    <row r="974" spans="1:8" ht="13.5" hidden="1" x14ac:dyDescent="0.25">
      <c r="A974" s="11"/>
      <c r="B974" s="10"/>
      <c r="C974" s="2"/>
      <c r="D974" s="2"/>
      <c r="E974" s="2"/>
      <c r="F974" s="2"/>
      <c r="G974" s="2"/>
      <c r="H974" s="15"/>
    </row>
    <row r="975" spans="1:8" ht="13.5" hidden="1" x14ac:dyDescent="0.25">
      <c r="A975" s="11"/>
      <c r="B975" s="10"/>
      <c r="C975" s="2"/>
      <c r="D975" s="2"/>
      <c r="E975" s="2"/>
      <c r="F975" s="2"/>
      <c r="G975" s="2"/>
      <c r="H975" s="15"/>
    </row>
    <row r="976" spans="1:8" ht="13.5" hidden="1" x14ac:dyDescent="0.25">
      <c r="A976" s="11"/>
      <c r="B976" s="10"/>
      <c r="C976" s="2"/>
      <c r="D976" s="2"/>
      <c r="E976" s="2"/>
      <c r="F976" s="2"/>
      <c r="G976" s="2"/>
      <c r="H976" s="15"/>
    </row>
    <row r="977" spans="1:8" ht="13.5" hidden="1" x14ac:dyDescent="0.25">
      <c r="A977" s="11"/>
      <c r="B977" s="10"/>
      <c r="C977" s="2"/>
      <c r="D977" s="2"/>
      <c r="E977" s="2"/>
      <c r="F977" s="2"/>
      <c r="G977" s="2"/>
      <c r="H977" s="15"/>
    </row>
    <row r="978" spans="1:8" ht="13.5" hidden="1" x14ac:dyDescent="0.25">
      <c r="A978" s="11"/>
      <c r="B978" s="10"/>
      <c r="C978" s="2"/>
      <c r="D978" s="2"/>
      <c r="E978" s="2"/>
      <c r="F978" s="2"/>
      <c r="G978" s="2"/>
      <c r="H978" s="15"/>
    </row>
    <row r="979" spans="1:8" ht="13.5" hidden="1" x14ac:dyDescent="0.25">
      <c r="A979" s="11"/>
      <c r="B979" s="10"/>
      <c r="C979" s="2"/>
      <c r="D979" s="2"/>
      <c r="E979" s="2"/>
      <c r="F979" s="2"/>
      <c r="G979" s="2"/>
      <c r="H979" s="15"/>
    </row>
    <row r="980" spans="1:8" ht="13.5" hidden="1" x14ac:dyDescent="0.25">
      <c r="A980" s="11"/>
      <c r="B980" s="10"/>
      <c r="C980" s="2"/>
      <c r="D980" s="2"/>
      <c r="E980" s="2"/>
      <c r="F980" s="2"/>
      <c r="G980" s="2"/>
      <c r="H980" s="15"/>
    </row>
    <row r="981" spans="1:8" ht="13.5" hidden="1" x14ac:dyDescent="0.25">
      <c r="A981" s="11"/>
      <c r="B981" s="10"/>
      <c r="C981" s="2"/>
      <c r="D981" s="2"/>
      <c r="E981" s="2"/>
      <c r="F981" s="2"/>
      <c r="G981" s="2"/>
      <c r="H981" s="15"/>
    </row>
    <row r="982" spans="1:8" ht="13.5" hidden="1" x14ac:dyDescent="0.25">
      <c r="A982" s="11"/>
      <c r="B982" s="10"/>
      <c r="C982" s="2"/>
      <c r="D982" s="2"/>
      <c r="E982" s="2"/>
      <c r="F982" s="2"/>
      <c r="G982" s="2"/>
      <c r="H982" s="15"/>
    </row>
    <row r="983" spans="1:8" ht="13.5" hidden="1" x14ac:dyDescent="0.25">
      <c r="A983" s="11"/>
      <c r="B983" s="10"/>
      <c r="C983" s="2"/>
      <c r="D983" s="2"/>
      <c r="E983" s="2"/>
      <c r="F983" s="2"/>
      <c r="G983" s="2"/>
      <c r="H983" s="15"/>
    </row>
    <row r="984" spans="1:8" ht="13.5" hidden="1" x14ac:dyDescent="0.25">
      <c r="A984" s="11"/>
      <c r="B984" s="10"/>
      <c r="C984" s="2"/>
      <c r="D984" s="2"/>
      <c r="E984" s="2"/>
      <c r="F984" s="2"/>
      <c r="G984" s="2"/>
      <c r="H984" s="15"/>
    </row>
    <row r="985" spans="1:8" ht="13.5" hidden="1" x14ac:dyDescent="0.25">
      <c r="A985" s="11"/>
      <c r="B985" s="10"/>
      <c r="C985" s="2"/>
      <c r="D985" s="2"/>
      <c r="E985" s="2"/>
      <c r="F985" s="2"/>
      <c r="G985" s="2"/>
      <c r="H985" s="15"/>
    </row>
    <row r="986" spans="1:8" ht="13.5" hidden="1" x14ac:dyDescent="0.25">
      <c r="A986" s="11"/>
      <c r="B986" s="10"/>
      <c r="C986" s="2"/>
      <c r="D986" s="2"/>
      <c r="E986" s="2"/>
      <c r="F986" s="2"/>
      <c r="G986" s="2"/>
      <c r="H986" s="15"/>
    </row>
    <row r="987" spans="1:8" ht="13.5" hidden="1" x14ac:dyDescent="0.25">
      <c r="A987" s="11"/>
      <c r="B987" s="10"/>
      <c r="C987" s="2"/>
      <c r="D987" s="2"/>
      <c r="E987" s="2"/>
      <c r="F987" s="2"/>
      <c r="G987" s="2"/>
      <c r="H987" s="15"/>
    </row>
    <row r="988" spans="1:8" ht="13.5" hidden="1" x14ac:dyDescent="0.25">
      <c r="A988" s="11"/>
      <c r="B988" s="10"/>
      <c r="C988" s="2"/>
      <c r="D988" s="2"/>
      <c r="E988" s="2"/>
      <c r="F988" s="2"/>
      <c r="G988" s="2"/>
      <c r="H988" s="15"/>
    </row>
    <row r="989" spans="1:8" ht="13.5" hidden="1" x14ac:dyDescent="0.25">
      <c r="A989" s="11"/>
      <c r="B989" s="10"/>
      <c r="C989" s="2"/>
      <c r="D989" s="2"/>
      <c r="E989" s="2"/>
      <c r="F989" s="2"/>
      <c r="G989" s="2"/>
      <c r="H989" s="15"/>
    </row>
    <row r="990" spans="1:8" ht="13.5" hidden="1" x14ac:dyDescent="0.25">
      <c r="A990" s="11"/>
      <c r="B990" s="10"/>
      <c r="C990" s="2"/>
      <c r="D990" s="2"/>
      <c r="E990" s="2"/>
      <c r="F990" s="2"/>
      <c r="G990" s="2"/>
      <c r="H990" s="15"/>
    </row>
    <row r="991" spans="1:8" ht="13.5" hidden="1" x14ac:dyDescent="0.25">
      <c r="A991" s="11"/>
      <c r="B991" s="10"/>
      <c r="C991" s="2"/>
      <c r="D991" s="2"/>
      <c r="E991" s="2"/>
      <c r="F991" s="2"/>
      <c r="G991" s="2"/>
      <c r="H991" s="15"/>
    </row>
    <row r="992" spans="1:8" ht="13.5" hidden="1" x14ac:dyDescent="0.25">
      <c r="A992" s="11"/>
      <c r="B992" s="10"/>
      <c r="C992" s="2"/>
      <c r="D992" s="2"/>
      <c r="E992" s="2"/>
      <c r="F992" s="2"/>
      <c r="G992" s="2"/>
      <c r="H992" s="15"/>
    </row>
    <row r="993" spans="1:8" ht="13.5" hidden="1" x14ac:dyDescent="0.25">
      <c r="A993" s="11"/>
      <c r="B993" s="10"/>
      <c r="C993" s="2"/>
      <c r="D993" s="2"/>
      <c r="E993" s="2"/>
      <c r="F993" s="2"/>
      <c r="G993" s="2"/>
      <c r="H993" s="15"/>
    </row>
    <row r="994" spans="1:8" ht="13.5" hidden="1" x14ac:dyDescent="0.25">
      <c r="A994" s="11"/>
      <c r="B994" s="10"/>
      <c r="C994" s="2"/>
      <c r="D994" s="2"/>
      <c r="E994" s="2"/>
      <c r="F994" s="2"/>
      <c r="G994" s="2"/>
      <c r="H994" s="15"/>
    </row>
    <row r="995" spans="1:8" ht="13.5" hidden="1" x14ac:dyDescent="0.25">
      <c r="A995" s="11"/>
      <c r="B995" s="10"/>
      <c r="C995" s="2"/>
      <c r="D995" s="2"/>
      <c r="E995" s="2"/>
      <c r="F995" s="2"/>
      <c r="G995" s="2"/>
      <c r="H995" s="15"/>
    </row>
    <row r="996" spans="1:8" ht="13.5" hidden="1" x14ac:dyDescent="0.25">
      <c r="A996" s="11"/>
      <c r="B996" s="10"/>
      <c r="C996" s="2"/>
      <c r="D996" s="2"/>
      <c r="E996" s="2"/>
      <c r="F996" s="2"/>
      <c r="G996" s="2"/>
      <c r="H996" s="15"/>
    </row>
    <row r="997" spans="1:8" ht="13.5" hidden="1" x14ac:dyDescent="0.25">
      <c r="A997" s="11"/>
      <c r="B997" s="10"/>
      <c r="C997" s="2"/>
      <c r="D997" s="2"/>
      <c r="E997" s="2"/>
      <c r="F997" s="2"/>
      <c r="G997" s="2"/>
      <c r="H997" s="15"/>
    </row>
    <row r="998" spans="1:8" ht="13.5" hidden="1" x14ac:dyDescent="0.25">
      <c r="A998" s="11"/>
      <c r="B998" s="10"/>
      <c r="C998" s="2"/>
      <c r="D998" s="2"/>
      <c r="E998" s="2"/>
      <c r="F998" s="2"/>
      <c r="G998" s="2"/>
      <c r="H998" s="15"/>
    </row>
    <row r="999" spans="1:8" ht="13.5" hidden="1" x14ac:dyDescent="0.25">
      <c r="A999" s="11"/>
      <c r="B999" s="10"/>
      <c r="C999" s="2"/>
      <c r="D999" s="2"/>
      <c r="E999" s="2"/>
      <c r="F999" s="2"/>
      <c r="G999" s="2"/>
      <c r="H999" s="15"/>
    </row>
    <row r="1000" spans="1:8" ht="13.5" hidden="1" x14ac:dyDescent="0.25">
      <c r="A1000" s="11"/>
      <c r="B1000" s="10"/>
      <c r="C1000" s="2"/>
      <c r="D1000" s="2"/>
      <c r="E1000" s="2"/>
      <c r="F1000" s="2"/>
      <c r="G1000" s="2"/>
      <c r="H1000" s="15"/>
    </row>
    <row r="1001" spans="1:8" ht="13.5" hidden="1" x14ac:dyDescent="0.25">
      <c r="A1001" s="11"/>
      <c r="B1001" s="10"/>
      <c r="C1001" s="2"/>
      <c r="D1001" s="2"/>
      <c r="E1001" s="2"/>
      <c r="F1001" s="2"/>
      <c r="G1001" s="2"/>
      <c r="H1001" s="15"/>
    </row>
    <row r="1002" spans="1:8" ht="13.5" hidden="1" x14ac:dyDescent="0.25">
      <c r="A1002" s="11"/>
      <c r="B1002" s="10"/>
      <c r="C1002" s="2"/>
      <c r="D1002" s="2"/>
      <c r="E1002" s="2"/>
      <c r="F1002" s="2"/>
      <c r="G1002" s="2"/>
      <c r="H1002" s="15"/>
    </row>
    <row r="1003" spans="1:8" ht="13.5" hidden="1" x14ac:dyDescent="0.25">
      <c r="A1003" s="11"/>
      <c r="B1003" s="10"/>
      <c r="C1003" s="2"/>
      <c r="D1003" s="2"/>
      <c r="E1003" s="2"/>
      <c r="F1003" s="2"/>
      <c r="G1003" s="2"/>
      <c r="H1003" s="15"/>
    </row>
    <row r="1004" spans="1:8" ht="13.5" hidden="1" x14ac:dyDescent="0.25">
      <c r="A1004" s="11"/>
      <c r="B1004" s="10"/>
      <c r="C1004" s="2"/>
      <c r="D1004" s="2"/>
      <c r="E1004" s="2"/>
      <c r="F1004" s="2"/>
      <c r="G1004" s="2"/>
      <c r="H1004" s="15"/>
    </row>
    <row r="1005" spans="1:8" ht="13.5" hidden="1" x14ac:dyDescent="0.25">
      <c r="A1005" s="11"/>
      <c r="B1005" s="10"/>
      <c r="C1005" s="2"/>
      <c r="D1005" s="2"/>
      <c r="E1005" s="2"/>
      <c r="F1005" s="2"/>
      <c r="G1005" s="2"/>
      <c r="H1005" s="15"/>
    </row>
    <row r="1006" spans="1:8" ht="13.5" hidden="1" x14ac:dyDescent="0.25">
      <c r="A1006" s="11"/>
      <c r="B1006" s="10"/>
      <c r="C1006" s="2"/>
      <c r="D1006" s="2"/>
      <c r="E1006" s="2"/>
      <c r="F1006" s="2"/>
      <c r="G1006" s="2"/>
      <c r="H1006" s="15"/>
    </row>
    <row r="1007" spans="1:8" ht="13.5" hidden="1" x14ac:dyDescent="0.25">
      <c r="A1007" s="11"/>
      <c r="B1007" s="10"/>
      <c r="C1007" s="2"/>
      <c r="D1007" s="2"/>
      <c r="E1007" s="2"/>
      <c r="F1007" s="2"/>
      <c r="G1007" s="2"/>
      <c r="H1007" s="15"/>
    </row>
    <row r="1008" spans="1:8" ht="13.5" hidden="1" x14ac:dyDescent="0.25">
      <c r="A1008" s="11"/>
      <c r="B1008" s="10"/>
      <c r="C1008" s="2"/>
      <c r="D1008" s="2"/>
      <c r="E1008" s="2"/>
      <c r="F1008" s="2"/>
      <c r="G1008" s="2"/>
      <c r="H1008" s="15"/>
    </row>
    <row r="1009" spans="1:8" ht="13.5" hidden="1" x14ac:dyDescent="0.25">
      <c r="A1009" s="11"/>
      <c r="B1009" s="10"/>
      <c r="C1009" s="2"/>
      <c r="D1009" s="2"/>
      <c r="E1009" s="2"/>
      <c r="F1009" s="2"/>
      <c r="G1009" s="2"/>
      <c r="H1009" s="15"/>
    </row>
    <row r="1010" spans="1:8" ht="13.5" hidden="1" x14ac:dyDescent="0.25">
      <c r="A1010" s="11"/>
      <c r="B1010" s="10"/>
      <c r="C1010" s="2"/>
      <c r="D1010" s="2"/>
      <c r="E1010" s="2"/>
      <c r="F1010" s="2"/>
      <c r="G1010" s="2"/>
      <c r="H1010" s="15"/>
    </row>
    <row r="1011" spans="1:8" ht="13.5" hidden="1" x14ac:dyDescent="0.25">
      <c r="A1011" s="11"/>
      <c r="B1011" s="10"/>
      <c r="C1011" s="2"/>
      <c r="D1011" s="2"/>
      <c r="E1011" s="2"/>
      <c r="F1011" s="2"/>
      <c r="G1011" s="2"/>
      <c r="H1011" s="15"/>
    </row>
    <row r="1012" spans="1:8" ht="13.5" hidden="1" x14ac:dyDescent="0.25">
      <c r="A1012" s="11"/>
      <c r="B1012" s="10"/>
      <c r="C1012" s="2"/>
      <c r="D1012" s="2"/>
      <c r="E1012" s="2"/>
      <c r="F1012" s="2"/>
      <c r="G1012" s="2"/>
      <c r="H1012" s="15"/>
    </row>
    <row r="1013" spans="1:8" ht="13.5" hidden="1" x14ac:dyDescent="0.25">
      <c r="A1013" s="11"/>
      <c r="B1013" s="10"/>
      <c r="C1013" s="2"/>
      <c r="D1013" s="2"/>
      <c r="E1013" s="2"/>
      <c r="F1013" s="2"/>
      <c r="G1013" s="2"/>
      <c r="H1013" s="15"/>
    </row>
    <row r="1014" spans="1:8" ht="13.5" hidden="1" x14ac:dyDescent="0.25">
      <c r="A1014" s="11"/>
      <c r="B1014" s="10"/>
      <c r="C1014" s="2"/>
      <c r="D1014" s="2"/>
      <c r="E1014" s="2"/>
      <c r="F1014" s="2"/>
      <c r="G1014" s="2"/>
      <c r="H1014" s="15"/>
    </row>
    <row r="1015" spans="1:8" ht="13.5" hidden="1" x14ac:dyDescent="0.25">
      <c r="A1015" s="11"/>
      <c r="B1015" s="10"/>
      <c r="C1015" s="2"/>
      <c r="D1015" s="2"/>
      <c r="E1015" s="2"/>
      <c r="F1015" s="2"/>
      <c r="G1015" s="2"/>
      <c r="H1015" s="15"/>
    </row>
    <row r="1016" spans="1:8" ht="13.5" hidden="1" x14ac:dyDescent="0.25">
      <c r="A1016" s="11"/>
      <c r="B1016" s="10"/>
      <c r="C1016" s="2"/>
      <c r="D1016" s="2"/>
      <c r="E1016" s="2"/>
      <c r="F1016" s="2"/>
      <c r="G1016" s="2"/>
      <c r="H1016" s="15"/>
    </row>
    <row r="1017" spans="1:8" ht="13.5" hidden="1" x14ac:dyDescent="0.25">
      <c r="A1017" s="11"/>
      <c r="B1017" s="10"/>
      <c r="C1017" s="2"/>
      <c r="D1017" s="2"/>
      <c r="E1017" s="2"/>
      <c r="F1017" s="2"/>
      <c r="G1017" s="2"/>
      <c r="H1017" s="15"/>
    </row>
    <row r="1018" spans="1:8" ht="13.5" hidden="1" x14ac:dyDescent="0.25">
      <c r="A1018" s="11"/>
      <c r="B1018" s="10"/>
      <c r="C1018" s="2"/>
      <c r="D1018" s="2"/>
      <c r="E1018" s="2"/>
      <c r="F1018" s="2"/>
      <c r="G1018" s="2"/>
      <c r="H1018" s="15"/>
    </row>
    <row r="1019" spans="1:8" ht="13.5" hidden="1" x14ac:dyDescent="0.25">
      <c r="A1019" s="11"/>
      <c r="B1019" s="10"/>
      <c r="C1019" s="2"/>
      <c r="D1019" s="2"/>
      <c r="E1019" s="2"/>
      <c r="F1019" s="2"/>
      <c r="G1019" s="2"/>
      <c r="H1019" s="15"/>
    </row>
    <row r="1020" spans="1:8" ht="13.5" hidden="1" x14ac:dyDescent="0.25">
      <c r="A1020" s="11"/>
      <c r="B1020" s="10"/>
      <c r="C1020" s="2"/>
      <c r="D1020" s="2"/>
      <c r="E1020" s="2"/>
      <c r="F1020" s="2"/>
      <c r="G1020" s="2"/>
      <c r="H1020" s="15"/>
    </row>
    <row r="1021" spans="1:8" ht="13.5" hidden="1" x14ac:dyDescent="0.25">
      <c r="A1021" s="11"/>
      <c r="B1021" s="10"/>
      <c r="C1021" s="2"/>
      <c r="D1021" s="2"/>
      <c r="E1021" s="2"/>
      <c r="F1021" s="2"/>
      <c r="G1021" s="2"/>
      <c r="H1021" s="15"/>
    </row>
    <row r="1022" spans="1:8" ht="13.5" hidden="1" x14ac:dyDescent="0.25">
      <c r="A1022" s="11"/>
      <c r="B1022" s="10"/>
      <c r="C1022" s="2"/>
      <c r="D1022" s="2"/>
      <c r="E1022" s="2"/>
      <c r="F1022" s="2"/>
      <c r="G1022" s="2"/>
      <c r="H1022" s="15"/>
    </row>
    <row r="1023" spans="1:8" ht="13.5" hidden="1" x14ac:dyDescent="0.25">
      <c r="A1023" s="11"/>
      <c r="B1023" s="10"/>
      <c r="C1023" s="2"/>
      <c r="D1023" s="2"/>
      <c r="E1023" s="2"/>
      <c r="F1023" s="2"/>
      <c r="G1023" s="2"/>
      <c r="H1023" s="15"/>
    </row>
    <row r="1024" spans="1:8" ht="13.5" hidden="1" x14ac:dyDescent="0.25">
      <c r="A1024" s="11"/>
      <c r="B1024" s="10"/>
      <c r="C1024" s="2"/>
      <c r="D1024" s="2"/>
      <c r="E1024" s="2"/>
      <c r="F1024" s="2"/>
      <c r="G1024" s="2"/>
      <c r="H1024" s="15"/>
    </row>
    <row r="1025" spans="1:8" ht="13.5" hidden="1" x14ac:dyDescent="0.25">
      <c r="A1025" s="11"/>
      <c r="B1025" s="10"/>
      <c r="C1025" s="2"/>
      <c r="D1025" s="2"/>
      <c r="E1025" s="2"/>
      <c r="F1025" s="2"/>
      <c r="G1025" s="2"/>
      <c r="H1025" s="15"/>
    </row>
    <row r="1026" spans="1:8" ht="13.5" hidden="1" x14ac:dyDescent="0.25">
      <c r="A1026" s="11"/>
      <c r="B1026" s="10"/>
      <c r="C1026" s="2"/>
      <c r="D1026" s="2"/>
      <c r="E1026" s="2"/>
      <c r="F1026" s="2"/>
      <c r="G1026" s="2"/>
      <c r="H1026" s="15"/>
    </row>
    <row r="1027" spans="1:8" ht="13.5" hidden="1" x14ac:dyDescent="0.25">
      <c r="A1027" s="11"/>
      <c r="B1027" s="10"/>
      <c r="C1027" s="2"/>
      <c r="D1027" s="2"/>
      <c r="E1027" s="2"/>
      <c r="F1027" s="2"/>
      <c r="G1027" s="2"/>
      <c r="H1027" s="15"/>
    </row>
    <row r="1028" spans="1:8" ht="13.5" hidden="1" x14ac:dyDescent="0.25">
      <c r="A1028" s="11"/>
      <c r="B1028" s="10"/>
      <c r="C1028" s="2"/>
      <c r="D1028" s="2"/>
      <c r="E1028" s="2"/>
      <c r="F1028" s="2"/>
      <c r="G1028" s="2"/>
      <c r="H1028" s="15"/>
    </row>
    <row r="1029" spans="1:8" ht="13.5" hidden="1" x14ac:dyDescent="0.25">
      <c r="A1029" s="11"/>
      <c r="B1029" s="10"/>
      <c r="C1029" s="2"/>
      <c r="D1029" s="2"/>
      <c r="E1029" s="2"/>
      <c r="F1029" s="2"/>
      <c r="G1029" s="2"/>
      <c r="H1029" s="15"/>
    </row>
    <row r="1030" spans="1:8" ht="13.5" hidden="1" x14ac:dyDescent="0.25">
      <c r="A1030" s="11"/>
      <c r="B1030" s="10"/>
      <c r="C1030" s="2"/>
      <c r="D1030" s="2"/>
      <c r="E1030" s="2"/>
      <c r="F1030" s="2"/>
      <c r="G1030" s="2"/>
      <c r="H1030" s="15"/>
    </row>
    <row r="1031" spans="1:8" ht="13.5" hidden="1" x14ac:dyDescent="0.25">
      <c r="A1031" s="11"/>
      <c r="B1031" s="10"/>
      <c r="C1031" s="2"/>
      <c r="D1031" s="2"/>
      <c r="E1031" s="2"/>
      <c r="F1031" s="2"/>
      <c r="G1031" s="2"/>
      <c r="H1031" s="15"/>
    </row>
    <row r="1032" spans="1:8" ht="13.5" hidden="1" x14ac:dyDescent="0.25">
      <c r="A1032" s="11"/>
      <c r="B1032" s="10"/>
      <c r="C1032" s="2"/>
      <c r="D1032" s="2"/>
      <c r="E1032" s="2"/>
      <c r="F1032" s="2"/>
      <c r="G1032" s="2"/>
      <c r="H1032" s="15"/>
    </row>
    <row r="1033" spans="1:8" ht="13.5" hidden="1" x14ac:dyDescent="0.25">
      <c r="A1033" s="11"/>
      <c r="B1033" s="10"/>
      <c r="C1033" s="2"/>
      <c r="D1033" s="2"/>
      <c r="E1033" s="2"/>
      <c r="F1033" s="2"/>
      <c r="G1033" s="2"/>
      <c r="H1033" s="15"/>
    </row>
    <row r="1034" spans="1:8" ht="13.5" hidden="1" x14ac:dyDescent="0.25">
      <c r="A1034" s="11"/>
      <c r="B1034" s="10"/>
      <c r="C1034" s="2"/>
      <c r="D1034" s="2"/>
      <c r="E1034" s="2"/>
      <c r="F1034" s="2"/>
      <c r="G1034" s="2"/>
      <c r="H1034" s="15"/>
    </row>
    <row r="1035" spans="1:8" ht="13.5" hidden="1" x14ac:dyDescent="0.25">
      <c r="A1035" s="11"/>
      <c r="B1035" s="10"/>
      <c r="C1035" s="2"/>
      <c r="D1035" s="2"/>
      <c r="E1035" s="2"/>
      <c r="F1035" s="2"/>
      <c r="G1035" s="2"/>
      <c r="H1035" s="15"/>
    </row>
    <row r="1036" spans="1:8" ht="13.5" hidden="1" x14ac:dyDescent="0.25">
      <c r="A1036" s="11"/>
      <c r="B1036" s="10"/>
      <c r="C1036" s="2"/>
      <c r="D1036" s="2"/>
      <c r="E1036" s="2"/>
      <c r="F1036" s="2"/>
      <c r="G1036" s="2"/>
      <c r="H1036" s="15"/>
    </row>
    <row r="1037" spans="1:8" ht="13.5" hidden="1" x14ac:dyDescent="0.25">
      <c r="A1037" s="11"/>
      <c r="B1037" s="10"/>
      <c r="C1037" s="2"/>
      <c r="D1037" s="2"/>
      <c r="E1037" s="2"/>
      <c r="F1037" s="2"/>
      <c r="G1037" s="2"/>
      <c r="H1037" s="15"/>
    </row>
    <row r="1038" spans="1:8" ht="13.5" hidden="1" x14ac:dyDescent="0.25">
      <c r="A1038" s="11"/>
      <c r="B1038" s="10"/>
      <c r="C1038" s="2"/>
      <c r="D1038" s="2"/>
      <c r="E1038" s="2"/>
      <c r="F1038" s="2"/>
      <c r="G1038" s="2"/>
      <c r="H1038" s="15"/>
    </row>
    <row r="1039" spans="1:8" ht="13.5" hidden="1" x14ac:dyDescent="0.25">
      <c r="A1039" s="11"/>
      <c r="B1039" s="10"/>
      <c r="C1039" s="2"/>
      <c r="D1039" s="2"/>
      <c r="E1039" s="2"/>
      <c r="F1039" s="2"/>
      <c r="G1039" s="2"/>
      <c r="H1039" s="15"/>
    </row>
    <row r="1040" spans="1:8" ht="13.5" hidden="1" x14ac:dyDescent="0.25">
      <c r="A1040" s="11"/>
      <c r="B1040" s="10"/>
      <c r="C1040" s="2"/>
      <c r="D1040" s="2"/>
      <c r="E1040" s="2"/>
      <c r="F1040" s="2"/>
      <c r="G1040" s="2"/>
      <c r="H1040" s="15"/>
    </row>
    <row r="1041" spans="1:8" ht="13.5" hidden="1" x14ac:dyDescent="0.25">
      <c r="A1041" s="11"/>
      <c r="B1041" s="10"/>
      <c r="C1041" s="2"/>
      <c r="D1041" s="2"/>
      <c r="E1041" s="2"/>
      <c r="F1041" s="2"/>
      <c r="G1041" s="2"/>
      <c r="H1041" s="15"/>
    </row>
    <row r="1042" spans="1:8" ht="13.5" hidden="1" x14ac:dyDescent="0.25">
      <c r="A1042" s="11"/>
      <c r="B1042" s="10"/>
      <c r="C1042" s="2"/>
      <c r="D1042" s="2"/>
      <c r="E1042" s="2"/>
      <c r="F1042" s="2"/>
      <c r="G1042" s="2"/>
      <c r="H1042" s="15"/>
    </row>
    <row r="1043" spans="1:8" ht="13.5" hidden="1" x14ac:dyDescent="0.25">
      <c r="A1043" s="11"/>
      <c r="B1043" s="10"/>
      <c r="C1043" s="2"/>
      <c r="D1043" s="2"/>
      <c r="E1043" s="2"/>
      <c r="F1043" s="2"/>
      <c r="G1043" s="2"/>
      <c r="H1043" s="15"/>
    </row>
    <row r="1044" spans="1:8" ht="13.5" hidden="1" x14ac:dyDescent="0.25">
      <c r="A1044" s="11"/>
      <c r="B1044" s="10"/>
      <c r="C1044" s="2"/>
      <c r="D1044" s="2"/>
      <c r="E1044" s="2"/>
      <c r="F1044" s="2"/>
      <c r="G1044" s="2"/>
      <c r="H1044" s="15"/>
    </row>
    <row r="1045" spans="1:8" ht="13.5" hidden="1" x14ac:dyDescent="0.25">
      <c r="A1045" s="11"/>
      <c r="B1045" s="10"/>
      <c r="C1045" s="2"/>
      <c r="D1045" s="2"/>
      <c r="E1045" s="2"/>
      <c r="F1045" s="2"/>
      <c r="G1045" s="2"/>
      <c r="H1045" s="15"/>
    </row>
    <row r="1046" spans="1:8" ht="13.5" hidden="1" x14ac:dyDescent="0.25">
      <c r="A1046" s="11"/>
      <c r="B1046" s="10"/>
      <c r="C1046" s="2"/>
      <c r="D1046" s="2"/>
      <c r="E1046" s="2"/>
      <c r="F1046" s="2"/>
      <c r="G1046" s="2"/>
      <c r="H1046" s="15"/>
    </row>
    <row r="1047" spans="1:8" ht="13.5" hidden="1" x14ac:dyDescent="0.25">
      <c r="A1047" s="11"/>
      <c r="B1047" s="10"/>
      <c r="C1047" s="2"/>
      <c r="D1047" s="2"/>
      <c r="E1047" s="2"/>
      <c r="F1047" s="2"/>
      <c r="G1047" s="2"/>
      <c r="H1047" s="15"/>
    </row>
    <row r="1048" spans="1:8" ht="13.5" hidden="1" x14ac:dyDescent="0.25">
      <c r="A1048" s="11"/>
      <c r="B1048" s="10"/>
      <c r="C1048" s="2"/>
      <c r="D1048" s="2"/>
      <c r="E1048" s="2"/>
      <c r="F1048" s="2"/>
      <c r="G1048" s="2"/>
      <c r="H1048" s="15"/>
    </row>
    <row r="1049" spans="1:8" ht="13.5" hidden="1" x14ac:dyDescent="0.25">
      <c r="A1049" s="11"/>
      <c r="B1049" s="10"/>
      <c r="C1049" s="2"/>
      <c r="D1049" s="2"/>
      <c r="E1049" s="2"/>
      <c r="F1049" s="2"/>
      <c r="G1049" s="2"/>
      <c r="H1049" s="15"/>
    </row>
    <row r="1050" spans="1:8" ht="13.5" hidden="1" x14ac:dyDescent="0.25">
      <c r="A1050" s="11"/>
      <c r="B1050" s="10"/>
      <c r="C1050" s="2"/>
      <c r="D1050" s="2"/>
      <c r="E1050" s="2"/>
      <c r="F1050" s="2"/>
      <c r="G1050" s="2"/>
      <c r="H1050" s="15"/>
    </row>
    <row r="1051" spans="1:8" ht="13.5" hidden="1" x14ac:dyDescent="0.25">
      <c r="A1051" s="11"/>
      <c r="B1051" s="10"/>
      <c r="C1051" s="2"/>
      <c r="D1051" s="2"/>
      <c r="E1051" s="2"/>
      <c r="F1051" s="2"/>
      <c r="G1051" s="2"/>
      <c r="H1051" s="15"/>
    </row>
    <row r="1052" spans="1:8" ht="13.5" hidden="1" x14ac:dyDescent="0.25">
      <c r="A1052" s="11"/>
      <c r="B1052" s="10"/>
      <c r="C1052" s="2"/>
      <c r="D1052" s="2"/>
      <c r="E1052" s="2"/>
      <c r="F1052" s="2"/>
      <c r="G1052" s="2"/>
      <c r="H1052" s="15"/>
    </row>
    <row r="1053" spans="1:8" ht="13.5" hidden="1" x14ac:dyDescent="0.25">
      <c r="A1053" s="11"/>
      <c r="B1053" s="10"/>
      <c r="C1053" s="2"/>
      <c r="D1053" s="2"/>
      <c r="E1053" s="2"/>
      <c r="F1053" s="2"/>
      <c r="G1053" s="2"/>
      <c r="H1053" s="15"/>
    </row>
    <row r="1054" spans="1:8" ht="13.5" hidden="1" x14ac:dyDescent="0.25">
      <c r="A1054" s="11"/>
      <c r="B1054" s="10"/>
      <c r="C1054" s="2"/>
      <c r="D1054" s="2"/>
      <c r="E1054" s="2"/>
      <c r="F1054" s="2"/>
      <c r="G1054" s="2"/>
      <c r="H1054" s="15"/>
    </row>
    <row r="1055" spans="1:8" ht="13.5" hidden="1" x14ac:dyDescent="0.25">
      <c r="A1055" s="11"/>
      <c r="B1055" s="10"/>
      <c r="C1055" s="2"/>
      <c r="D1055" s="2"/>
      <c r="E1055" s="2"/>
      <c r="F1055" s="2"/>
      <c r="G1055" s="2"/>
      <c r="H1055" s="15"/>
    </row>
    <row r="1056" spans="1:8" ht="13.5" hidden="1" x14ac:dyDescent="0.25">
      <c r="A1056" s="11"/>
      <c r="B1056" s="10"/>
      <c r="C1056" s="2"/>
      <c r="D1056" s="2"/>
      <c r="E1056" s="2"/>
      <c r="F1056" s="2"/>
      <c r="G1056" s="2"/>
      <c r="H1056" s="15"/>
    </row>
    <row r="1057" spans="1:8" ht="13.5" hidden="1" x14ac:dyDescent="0.25">
      <c r="A1057" s="11"/>
      <c r="B1057" s="10"/>
      <c r="C1057" s="2"/>
      <c r="D1057" s="2"/>
      <c r="E1057" s="2"/>
      <c r="F1057" s="2"/>
      <c r="G1057" s="2"/>
      <c r="H1057" s="15"/>
    </row>
    <row r="1058" spans="1:8" ht="13.5" hidden="1" x14ac:dyDescent="0.25">
      <c r="A1058" s="11"/>
      <c r="B1058" s="10"/>
      <c r="C1058" s="2"/>
      <c r="D1058" s="2"/>
      <c r="E1058" s="2"/>
      <c r="F1058" s="2"/>
      <c r="G1058" s="2"/>
      <c r="H1058" s="15"/>
    </row>
    <row r="1059" spans="1:8" ht="13.5" hidden="1" x14ac:dyDescent="0.25">
      <c r="A1059" s="11"/>
      <c r="B1059" s="10"/>
      <c r="C1059" s="2"/>
      <c r="D1059" s="2"/>
      <c r="E1059" s="2"/>
      <c r="F1059" s="2"/>
      <c r="G1059" s="2"/>
      <c r="H1059" s="15"/>
    </row>
    <row r="1060" spans="1:8" ht="13.5" hidden="1" x14ac:dyDescent="0.25">
      <c r="A1060" s="11"/>
      <c r="B1060" s="10"/>
      <c r="C1060" s="2"/>
      <c r="D1060" s="2"/>
      <c r="E1060" s="2"/>
      <c r="F1060" s="2"/>
      <c r="G1060" s="2"/>
      <c r="H1060" s="15"/>
    </row>
    <row r="1061" spans="1:8" ht="13.5" hidden="1" x14ac:dyDescent="0.25">
      <c r="A1061" s="11"/>
      <c r="B1061" s="10"/>
      <c r="C1061" s="2"/>
      <c r="D1061" s="2"/>
      <c r="E1061" s="2"/>
      <c r="F1061" s="2"/>
      <c r="G1061" s="2"/>
      <c r="H1061" s="15"/>
    </row>
    <row r="1062" spans="1:8" ht="13.5" hidden="1" x14ac:dyDescent="0.25">
      <c r="A1062" s="11"/>
      <c r="B1062" s="10"/>
      <c r="C1062" s="2"/>
      <c r="D1062" s="2"/>
      <c r="E1062" s="2"/>
      <c r="F1062" s="2"/>
      <c r="G1062" s="2"/>
      <c r="H1062" s="15"/>
    </row>
    <row r="1063" spans="1:8" ht="13.5" hidden="1" x14ac:dyDescent="0.25">
      <c r="A1063" s="11"/>
      <c r="B1063" s="10"/>
      <c r="C1063" s="2"/>
      <c r="D1063" s="2"/>
      <c r="E1063" s="2"/>
      <c r="F1063" s="2"/>
      <c r="G1063" s="2"/>
      <c r="H1063" s="15"/>
    </row>
    <row r="1064" spans="1:8" ht="13.5" hidden="1" x14ac:dyDescent="0.25">
      <c r="A1064" s="11"/>
      <c r="B1064" s="10"/>
      <c r="C1064" s="2"/>
      <c r="D1064" s="2"/>
      <c r="E1064" s="2"/>
      <c r="F1064" s="2"/>
      <c r="G1064" s="2"/>
      <c r="H1064" s="15"/>
    </row>
    <row r="1065" spans="1:8" ht="13.5" hidden="1" x14ac:dyDescent="0.25">
      <c r="A1065" s="11"/>
      <c r="B1065" s="10"/>
      <c r="C1065" s="2"/>
      <c r="D1065" s="2"/>
      <c r="E1065" s="2"/>
      <c r="F1065" s="2"/>
      <c r="G1065" s="2"/>
      <c r="H1065" s="15"/>
    </row>
    <row r="1066" spans="1:8" ht="13.5" hidden="1" x14ac:dyDescent="0.25">
      <c r="A1066" s="11"/>
      <c r="B1066" s="10"/>
      <c r="C1066" s="2"/>
      <c r="D1066" s="2"/>
      <c r="E1066" s="2"/>
      <c r="F1066" s="2"/>
      <c r="G1066" s="2"/>
      <c r="H1066" s="15"/>
    </row>
    <row r="1067" spans="1:8" ht="13.5" hidden="1" x14ac:dyDescent="0.25">
      <c r="A1067" s="11"/>
      <c r="B1067" s="10"/>
      <c r="C1067" s="2"/>
      <c r="D1067" s="2"/>
      <c r="E1067" s="2"/>
      <c r="F1067" s="2"/>
      <c r="G1067" s="2"/>
      <c r="H1067" s="15"/>
    </row>
    <row r="1068" spans="1:8" ht="13.5" hidden="1" x14ac:dyDescent="0.25">
      <c r="A1068" s="11"/>
      <c r="B1068" s="10"/>
      <c r="C1068" s="2"/>
      <c r="D1068" s="2"/>
      <c r="E1068" s="2"/>
      <c r="F1068" s="2"/>
      <c r="G1068" s="2"/>
      <c r="H1068" s="15"/>
    </row>
    <row r="1069" spans="1:8" ht="13.5" hidden="1" x14ac:dyDescent="0.25">
      <c r="A1069" s="11"/>
      <c r="B1069" s="10"/>
      <c r="C1069" s="2"/>
      <c r="D1069" s="2"/>
      <c r="E1069" s="2"/>
      <c r="F1069" s="2"/>
      <c r="G1069" s="2"/>
      <c r="H1069" s="15"/>
    </row>
    <row r="1070" spans="1:8" ht="13.5" hidden="1" x14ac:dyDescent="0.25">
      <c r="A1070" s="11"/>
      <c r="B1070" s="10"/>
      <c r="C1070" s="2"/>
      <c r="D1070" s="2"/>
      <c r="E1070" s="2"/>
      <c r="F1070" s="2"/>
      <c r="G1070" s="2"/>
      <c r="H1070" s="15"/>
    </row>
    <row r="1071" spans="1:8" ht="13.5" hidden="1" x14ac:dyDescent="0.25">
      <c r="A1071" s="11"/>
      <c r="B1071" s="10"/>
      <c r="C1071" s="2"/>
      <c r="D1071" s="2"/>
      <c r="E1071" s="2"/>
      <c r="F1071" s="2"/>
      <c r="G1071" s="2"/>
      <c r="H1071" s="15"/>
    </row>
    <row r="1072" spans="1:8" ht="13.5" hidden="1" x14ac:dyDescent="0.25">
      <c r="A1072" s="11"/>
      <c r="B1072" s="10"/>
      <c r="C1072" s="2"/>
      <c r="D1072" s="2"/>
      <c r="E1072" s="2"/>
      <c r="F1072" s="2"/>
      <c r="G1072" s="2"/>
      <c r="H1072" s="15"/>
    </row>
    <row r="1073" spans="1:8" ht="13.5" hidden="1" x14ac:dyDescent="0.25">
      <c r="A1073" s="11"/>
      <c r="B1073" s="10"/>
      <c r="C1073" s="2"/>
      <c r="D1073" s="2"/>
      <c r="E1073" s="2"/>
      <c r="F1073" s="2"/>
      <c r="G1073" s="2"/>
      <c r="H1073" s="15"/>
    </row>
    <row r="1074" spans="1:8" ht="13.5" hidden="1" x14ac:dyDescent="0.25">
      <c r="A1074" s="11"/>
      <c r="B1074" s="10"/>
      <c r="C1074" s="2"/>
      <c r="D1074" s="2"/>
      <c r="E1074" s="2"/>
      <c r="F1074" s="2"/>
      <c r="G1074" s="2"/>
      <c r="H1074" s="15"/>
    </row>
    <row r="1075" spans="1:8" ht="13.5" hidden="1" x14ac:dyDescent="0.25">
      <c r="A1075" s="11"/>
      <c r="B1075" s="10"/>
      <c r="C1075" s="2"/>
      <c r="D1075" s="2"/>
      <c r="E1075" s="2"/>
      <c r="F1075" s="2"/>
      <c r="G1075" s="2"/>
      <c r="H1075" s="15"/>
    </row>
    <row r="1076" spans="1:8" ht="13.5" hidden="1" x14ac:dyDescent="0.25">
      <c r="A1076" s="11"/>
      <c r="B1076" s="10"/>
      <c r="C1076" s="2"/>
      <c r="D1076" s="2"/>
      <c r="E1076" s="2"/>
      <c r="F1076" s="2"/>
      <c r="G1076" s="2"/>
      <c r="H1076" s="15"/>
    </row>
    <row r="1077" spans="1:8" ht="13.5" hidden="1" x14ac:dyDescent="0.25">
      <c r="A1077" s="11"/>
      <c r="B1077" s="10"/>
      <c r="C1077" s="2"/>
      <c r="D1077" s="2"/>
      <c r="E1077" s="2"/>
      <c r="F1077" s="2"/>
      <c r="G1077" s="2"/>
      <c r="H1077" s="15"/>
    </row>
    <row r="1078" spans="1:8" ht="13.5" hidden="1" x14ac:dyDescent="0.25">
      <c r="A1078" s="11"/>
      <c r="B1078" s="10"/>
      <c r="C1078" s="2"/>
      <c r="D1078" s="2"/>
      <c r="E1078" s="2"/>
      <c r="F1078" s="2"/>
      <c r="G1078" s="2"/>
      <c r="H1078" s="15"/>
    </row>
    <row r="1079" spans="1:8" ht="13.5" hidden="1" x14ac:dyDescent="0.25">
      <c r="A1079" s="11"/>
      <c r="B1079" s="10"/>
      <c r="C1079" s="2"/>
      <c r="D1079" s="2"/>
      <c r="E1079" s="2"/>
      <c r="F1079" s="2"/>
      <c r="G1079" s="2"/>
      <c r="H1079" s="15"/>
    </row>
    <row r="1080" spans="1:8" ht="13.5" hidden="1" x14ac:dyDescent="0.25">
      <c r="A1080" s="11"/>
      <c r="B1080" s="10"/>
      <c r="C1080" s="2"/>
      <c r="D1080" s="2"/>
      <c r="E1080" s="2"/>
      <c r="F1080" s="2"/>
      <c r="G1080" s="2"/>
      <c r="H1080" s="15"/>
    </row>
    <row r="1081" spans="1:8" ht="13.5" hidden="1" x14ac:dyDescent="0.25">
      <c r="A1081" s="11"/>
      <c r="B1081" s="10"/>
      <c r="C1081" s="2"/>
      <c r="D1081" s="2"/>
      <c r="E1081" s="2"/>
      <c r="F1081" s="2"/>
      <c r="G1081" s="2"/>
      <c r="H1081" s="15"/>
    </row>
    <row r="1082" spans="1:8" ht="13.5" hidden="1" x14ac:dyDescent="0.25">
      <c r="A1082" s="11"/>
      <c r="B1082" s="10"/>
      <c r="C1082" s="2"/>
      <c r="D1082" s="2"/>
      <c r="E1082" s="2"/>
      <c r="F1082" s="2"/>
      <c r="G1082" s="2"/>
      <c r="H1082" s="15"/>
    </row>
    <row r="1083" spans="1:8" ht="13.5" hidden="1" x14ac:dyDescent="0.25">
      <c r="A1083" s="11"/>
      <c r="B1083" s="10"/>
      <c r="C1083" s="2"/>
      <c r="D1083" s="2"/>
      <c r="E1083" s="2"/>
      <c r="F1083" s="2"/>
      <c r="G1083" s="2"/>
      <c r="H1083" s="15"/>
    </row>
    <row r="1084" spans="1:8" ht="13.5" hidden="1" x14ac:dyDescent="0.25">
      <c r="A1084" s="11"/>
      <c r="B1084" s="10"/>
      <c r="C1084" s="2"/>
      <c r="D1084" s="2"/>
      <c r="E1084" s="2"/>
      <c r="F1084" s="2"/>
      <c r="G1084" s="2"/>
      <c r="H1084" s="15"/>
    </row>
    <row r="1085" spans="1:8" ht="13.5" hidden="1" x14ac:dyDescent="0.25">
      <c r="A1085" s="11"/>
      <c r="B1085" s="10"/>
      <c r="C1085" s="2"/>
      <c r="D1085" s="2"/>
      <c r="E1085" s="2"/>
      <c r="F1085" s="2"/>
      <c r="G1085" s="2"/>
      <c r="H1085" s="15"/>
    </row>
    <row r="1086" spans="1:8" ht="13.5" hidden="1" x14ac:dyDescent="0.25">
      <c r="A1086" s="11"/>
      <c r="B1086" s="10"/>
      <c r="C1086" s="2"/>
      <c r="D1086" s="2"/>
      <c r="E1086" s="2"/>
      <c r="F1086" s="2"/>
      <c r="G1086" s="2"/>
      <c r="H1086" s="15"/>
    </row>
    <row r="1087" spans="1:8" ht="13.5" hidden="1" x14ac:dyDescent="0.25">
      <c r="A1087" s="11"/>
      <c r="B1087" s="10"/>
      <c r="C1087" s="2"/>
      <c r="D1087" s="2"/>
      <c r="E1087" s="2"/>
      <c r="F1087" s="2"/>
      <c r="G1087" s="2"/>
      <c r="H1087" s="15"/>
    </row>
    <row r="1088" spans="1:8" ht="13.5" hidden="1" x14ac:dyDescent="0.25">
      <c r="A1088" s="11"/>
      <c r="B1088" s="10"/>
      <c r="C1088" s="2"/>
      <c r="D1088" s="2"/>
      <c r="E1088" s="2"/>
      <c r="F1088" s="2"/>
      <c r="G1088" s="2"/>
      <c r="H1088" s="15"/>
    </row>
    <row r="1089" spans="1:8" ht="13.5" hidden="1" x14ac:dyDescent="0.25">
      <c r="A1089" s="11"/>
      <c r="B1089" s="10"/>
      <c r="C1089" s="2"/>
      <c r="D1089" s="2"/>
      <c r="E1089" s="2"/>
      <c r="F1089" s="2"/>
      <c r="G1089" s="2"/>
      <c r="H1089" s="15"/>
    </row>
    <row r="1090" spans="1:8" ht="13.5" hidden="1" x14ac:dyDescent="0.25">
      <c r="A1090" s="11"/>
      <c r="B1090" s="10"/>
      <c r="C1090" s="2"/>
      <c r="D1090" s="2"/>
      <c r="E1090" s="2"/>
      <c r="F1090" s="2"/>
      <c r="G1090" s="2"/>
      <c r="H1090" s="15"/>
    </row>
    <row r="1091" spans="1:8" ht="13.5" hidden="1" x14ac:dyDescent="0.25">
      <c r="A1091" s="11"/>
      <c r="B1091" s="10"/>
      <c r="C1091" s="2"/>
      <c r="D1091" s="2"/>
      <c r="E1091" s="2"/>
      <c r="F1091" s="2"/>
      <c r="G1091" s="2"/>
      <c r="H1091" s="15"/>
    </row>
    <row r="1092" spans="1:8" ht="13.5" hidden="1" x14ac:dyDescent="0.25">
      <c r="A1092" s="11"/>
      <c r="B1092" s="10"/>
      <c r="C1092" s="2"/>
      <c r="D1092" s="2"/>
      <c r="E1092" s="2"/>
      <c r="F1092" s="2"/>
      <c r="G1092" s="2"/>
      <c r="H1092" s="15"/>
    </row>
    <row r="1093" spans="1:8" ht="13.5" hidden="1" x14ac:dyDescent="0.25">
      <c r="A1093" s="11"/>
      <c r="B1093" s="10"/>
      <c r="C1093" s="2"/>
      <c r="D1093" s="2"/>
      <c r="E1093" s="2"/>
      <c r="F1093" s="2"/>
      <c r="G1093" s="2"/>
      <c r="H1093" s="15"/>
    </row>
    <row r="1094" spans="1:8" ht="13.5" hidden="1" x14ac:dyDescent="0.25">
      <c r="A1094" s="11"/>
      <c r="B1094" s="10"/>
      <c r="C1094" s="2"/>
      <c r="D1094" s="2"/>
      <c r="E1094" s="2"/>
      <c r="F1094" s="2"/>
      <c r="G1094" s="2"/>
      <c r="H1094" s="15"/>
    </row>
    <row r="1095" spans="1:8" ht="13.5" hidden="1" x14ac:dyDescent="0.25">
      <c r="A1095" s="11"/>
      <c r="B1095" s="10"/>
      <c r="C1095" s="2"/>
      <c r="D1095" s="2"/>
      <c r="E1095" s="2"/>
      <c r="F1095" s="2"/>
      <c r="G1095" s="2"/>
      <c r="H1095" s="15"/>
    </row>
    <row r="1096" spans="1:8" ht="13.5" hidden="1" x14ac:dyDescent="0.25">
      <c r="A1096" s="11"/>
      <c r="B1096" s="10"/>
      <c r="C1096" s="2"/>
      <c r="D1096" s="2"/>
      <c r="E1096" s="2"/>
      <c r="F1096" s="2"/>
      <c r="G1096" s="2"/>
      <c r="H1096" s="15"/>
    </row>
    <row r="1097" spans="1:8" ht="13.5" hidden="1" x14ac:dyDescent="0.25">
      <c r="A1097" s="11"/>
      <c r="B1097" s="10"/>
      <c r="C1097" s="2"/>
      <c r="D1097" s="2"/>
      <c r="E1097" s="2"/>
      <c r="F1097" s="2"/>
      <c r="G1097" s="2"/>
      <c r="H1097" s="15"/>
    </row>
    <row r="1098" spans="1:8" ht="13.5" hidden="1" x14ac:dyDescent="0.25">
      <c r="A1098" s="11"/>
      <c r="B1098" s="10"/>
      <c r="C1098" s="2"/>
      <c r="D1098" s="2"/>
      <c r="E1098" s="2"/>
      <c r="F1098" s="2"/>
      <c r="G1098" s="2"/>
      <c r="H1098" s="15"/>
    </row>
    <row r="1099" spans="1:8" ht="13.5" hidden="1" x14ac:dyDescent="0.25">
      <c r="A1099" s="11"/>
      <c r="B1099" s="10"/>
      <c r="C1099" s="2"/>
      <c r="D1099" s="2"/>
      <c r="E1099" s="2"/>
      <c r="F1099" s="2"/>
      <c r="G1099" s="2"/>
      <c r="H1099" s="15"/>
    </row>
    <row r="1100" spans="1:8" ht="13.5" hidden="1" x14ac:dyDescent="0.25">
      <c r="A1100" s="11"/>
      <c r="B1100" s="10"/>
      <c r="C1100" s="2"/>
      <c r="D1100" s="2"/>
      <c r="E1100" s="2"/>
      <c r="F1100" s="2"/>
      <c r="G1100" s="2"/>
      <c r="H1100" s="15"/>
    </row>
    <row r="1101" spans="1:8" ht="13.5" hidden="1" x14ac:dyDescent="0.25">
      <c r="A1101" s="11"/>
      <c r="B1101" s="10"/>
      <c r="C1101" s="2"/>
      <c r="D1101" s="2"/>
      <c r="E1101" s="2"/>
      <c r="F1101" s="2"/>
      <c r="G1101" s="2"/>
      <c r="H1101" s="15"/>
    </row>
    <row r="1102" spans="1:8" ht="13.5" hidden="1" x14ac:dyDescent="0.25">
      <c r="A1102" s="11"/>
      <c r="B1102" s="10"/>
      <c r="C1102" s="2"/>
      <c r="D1102" s="2"/>
      <c r="E1102" s="2"/>
      <c r="F1102" s="2"/>
      <c r="G1102" s="2"/>
      <c r="H1102" s="15"/>
    </row>
    <row r="1103" spans="1:8" ht="13.5" hidden="1" x14ac:dyDescent="0.25">
      <c r="A1103" s="11"/>
      <c r="B1103" s="10"/>
      <c r="C1103" s="2"/>
      <c r="D1103" s="2"/>
      <c r="E1103" s="2"/>
      <c r="F1103" s="2"/>
      <c r="G1103" s="2"/>
      <c r="H1103" s="15"/>
    </row>
    <row r="1104" spans="1:8" ht="13.5" hidden="1" x14ac:dyDescent="0.25">
      <c r="A1104" s="11"/>
      <c r="B1104" s="10"/>
      <c r="C1104" s="2"/>
      <c r="D1104" s="2"/>
      <c r="E1104" s="2"/>
      <c r="F1104" s="2"/>
      <c r="G1104" s="2"/>
      <c r="H1104" s="15"/>
    </row>
    <row r="1105" spans="1:8" ht="13.5" hidden="1" x14ac:dyDescent="0.25">
      <c r="A1105" s="11"/>
      <c r="B1105" s="10"/>
      <c r="C1105" s="2"/>
      <c r="D1105" s="2"/>
      <c r="E1105" s="2"/>
      <c r="F1105" s="2"/>
      <c r="G1105" s="2"/>
      <c r="H1105" s="15"/>
    </row>
    <row r="1106" spans="1:8" ht="13.5" hidden="1" x14ac:dyDescent="0.25">
      <c r="A1106" s="11"/>
      <c r="B1106" s="10"/>
      <c r="C1106" s="2"/>
      <c r="D1106" s="2"/>
      <c r="E1106" s="2"/>
      <c r="F1106" s="2"/>
      <c r="G1106" s="2"/>
      <c r="H1106" s="15"/>
    </row>
    <row r="1107" spans="1:8" ht="13.5" hidden="1" x14ac:dyDescent="0.25">
      <c r="A1107" s="11"/>
      <c r="B1107" s="10"/>
      <c r="C1107" s="2"/>
      <c r="D1107" s="2"/>
      <c r="E1107" s="2"/>
      <c r="F1107" s="2"/>
      <c r="G1107" s="2"/>
      <c r="H1107" s="15"/>
    </row>
    <row r="1108" spans="1:8" ht="13.5" hidden="1" x14ac:dyDescent="0.25">
      <c r="A1108" s="11"/>
      <c r="B1108" s="10"/>
      <c r="C1108" s="2"/>
      <c r="D1108" s="2"/>
      <c r="E1108" s="2"/>
      <c r="F1108" s="2"/>
      <c r="G1108" s="2"/>
      <c r="H1108" s="15"/>
    </row>
    <row r="1109" spans="1:8" ht="13.5" hidden="1" x14ac:dyDescent="0.25">
      <c r="A1109" s="11"/>
      <c r="B1109" s="10"/>
      <c r="C1109" s="2"/>
      <c r="D1109" s="2"/>
      <c r="E1109" s="2"/>
      <c r="F1109" s="2"/>
      <c r="G1109" s="2"/>
      <c r="H1109" s="15"/>
    </row>
    <row r="1110" spans="1:8" ht="13.5" hidden="1" x14ac:dyDescent="0.25">
      <c r="A1110" s="11"/>
      <c r="B1110" s="10"/>
      <c r="C1110" s="2"/>
      <c r="D1110" s="2"/>
      <c r="E1110" s="2"/>
      <c r="F1110" s="2"/>
      <c r="G1110" s="2"/>
      <c r="H1110" s="15"/>
    </row>
    <row r="1111" spans="1:8" ht="13.5" hidden="1" x14ac:dyDescent="0.25">
      <c r="A1111" s="11"/>
      <c r="B1111" s="10"/>
      <c r="C1111" s="2"/>
      <c r="D1111" s="2"/>
      <c r="E1111" s="2"/>
      <c r="F1111" s="2"/>
      <c r="G1111" s="2"/>
      <c r="H1111" s="15"/>
    </row>
    <row r="1112" spans="1:8" ht="13.5" hidden="1" x14ac:dyDescent="0.25">
      <c r="A1112" s="11"/>
      <c r="B1112" s="10"/>
      <c r="C1112" s="2"/>
      <c r="D1112" s="2"/>
      <c r="E1112" s="2"/>
      <c r="F1112" s="2"/>
      <c r="G1112" s="2"/>
      <c r="H1112" s="15"/>
    </row>
    <row r="1113" spans="1:8" ht="13.5" hidden="1" x14ac:dyDescent="0.25">
      <c r="A1113" s="11"/>
      <c r="B1113" s="10"/>
      <c r="C1113" s="2"/>
      <c r="D1113" s="2"/>
      <c r="E1113" s="2"/>
      <c r="F1113" s="2"/>
      <c r="G1113" s="2"/>
      <c r="H1113" s="15"/>
    </row>
    <row r="1114" spans="1:8" ht="13.5" hidden="1" x14ac:dyDescent="0.25">
      <c r="A1114" s="11"/>
      <c r="B1114" s="10"/>
      <c r="C1114" s="2"/>
      <c r="D1114" s="2"/>
      <c r="E1114" s="2"/>
      <c r="F1114" s="2"/>
      <c r="G1114" s="2"/>
      <c r="H1114" s="15"/>
    </row>
    <row r="1115" spans="1:8" ht="13.5" hidden="1" x14ac:dyDescent="0.25">
      <c r="A1115" s="11"/>
      <c r="B1115" s="10"/>
      <c r="C1115" s="2"/>
      <c r="D1115" s="2"/>
      <c r="E1115" s="2"/>
      <c r="F1115" s="2"/>
      <c r="G1115" s="2"/>
      <c r="H1115" s="15"/>
    </row>
    <row r="1116" spans="1:8" ht="13.5" hidden="1" x14ac:dyDescent="0.25">
      <c r="A1116" s="11"/>
      <c r="B1116" s="10"/>
      <c r="C1116" s="2"/>
      <c r="D1116" s="2"/>
      <c r="E1116" s="2"/>
      <c r="F1116" s="2"/>
      <c r="G1116" s="2"/>
      <c r="H1116" s="15"/>
    </row>
    <row r="1117" spans="1:8" ht="13.5" hidden="1" x14ac:dyDescent="0.25">
      <c r="A1117" s="11"/>
      <c r="B1117" s="10"/>
      <c r="C1117" s="2"/>
      <c r="D1117" s="2"/>
      <c r="E1117" s="2"/>
      <c r="F1117" s="2"/>
      <c r="G1117" s="2"/>
      <c r="H1117" s="15"/>
    </row>
    <row r="1118" spans="1:8" ht="13.5" hidden="1" x14ac:dyDescent="0.25">
      <c r="A1118" s="11"/>
      <c r="B1118" s="10"/>
      <c r="C1118" s="2"/>
      <c r="D1118" s="2"/>
      <c r="E1118" s="2"/>
      <c r="F1118" s="2"/>
      <c r="G1118" s="2"/>
      <c r="H1118" s="15"/>
    </row>
    <row r="1119" spans="1:8" ht="13.5" hidden="1" x14ac:dyDescent="0.25">
      <c r="A1119" s="11"/>
      <c r="B1119" s="10"/>
      <c r="C1119" s="2"/>
      <c r="D1119" s="2"/>
      <c r="E1119" s="2"/>
      <c r="F1119" s="2"/>
      <c r="G1119" s="2"/>
      <c r="H1119" s="15"/>
    </row>
    <row r="1120" spans="1:8" ht="13.5" hidden="1" x14ac:dyDescent="0.25">
      <c r="A1120" s="11"/>
      <c r="B1120" s="10"/>
      <c r="C1120" s="2"/>
      <c r="D1120" s="2"/>
      <c r="E1120" s="2"/>
      <c r="F1120" s="2"/>
      <c r="G1120" s="2"/>
      <c r="H1120" s="15"/>
    </row>
    <row r="1121" spans="1:8" ht="13.5" hidden="1" x14ac:dyDescent="0.25">
      <c r="A1121" s="11"/>
      <c r="B1121" s="10"/>
      <c r="C1121" s="2"/>
      <c r="D1121" s="2"/>
      <c r="E1121" s="2"/>
      <c r="F1121" s="2"/>
      <c r="G1121" s="2"/>
      <c r="H1121" s="15"/>
    </row>
    <row r="1122" spans="1:8" ht="13.5" hidden="1" x14ac:dyDescent="0.25">
      <c r="A1122" s="11"/>
      <c r="B1122" s="10"/>
      <c r="C1122" s="2"/>
      <c r="D1122" s="2"/>
      <c r="E1122" s="2"/>
      <c r="F1122" s="2"/>
      <c r="G1122" s="2"/>
      <c r="H1122" s="15"/>
    </row>
    <row r="1123" spans="1:8" ht="13.5" hidden="1" x14ac:dyDescent="0.25">
      <c r="A1123" s="11"/>
      <c r="B1123" s="10"/>
      <c r="C1123" s="2"/>
      <c r="D1123" s="2"/>
      <c r="E1123" s="2"/>
      <c r="F1123" s="2"/>
      <c r="G1123" s="2"/>
      <c r="H1123" s="15"/>
    </row>
    <row r="1124" spans="1:8" ht="13.5" hidden="1" x14ac:dyDescent="0.25">
      <c r="A1124" s="11"/>
      <c r="B1124" s="10"/>
      <c r="C1124" s="2"/>
      <c r="D1124" s="2"/>
      <c r="E1124" s="2"/>
      <c r="F1124" s="2"/>
      <c r="G1124" s="2"/>
      <c r="H1124" s="15"/>
    </row>
    <row r="1125" spans="1:8" ht="13.5" hidden="1" x14ac:dyDescent="0.25">
      <c r="A1125" s="11"/>
      <c r="B1125" s="10"/>
      <c r="C1125" s="2"/>
      <c r="D1125" s="2"/>
      <c r="E1125" s="2"/>
      <c r="F1125" s="2"/>
      <c r="G1125" s="2"/>
      <c r="H1125" s="15"/>
    </row>
    <row r="1126" spans="1:8" ht="13.5" hidden="1" x14ac:dyDescent="0.25">
      <c r="A1126" s="11"/>
      <c r="B1126" s="10"/>
      <c r="C1126" s="2"/>
      <c r="D1126" s="2"/>
      <c r="E1126" s="2"/>
      <c r="F1126" s="2"/>
      <c r="G1126" s="2"/>
      <c r="H1126" s="15"/>
    </row>
    <row r="1127" spans="1:8" ht="13.5" hidden="1" x14ac:dyDescent="0.25">
      <c r="A1127" s="11"/>
      <c r="B1127" s="10"/>
      <c r="C1127" s="2"/>
      <c r="D1127" s="2"/>
      <c r="E1127" s="2"/>
      <c r="F1127" s="2"/>
      <c r="G1127" s="2"/>
      <c r="H1127" s="15"/>
    </row>
    <row r="1128" spans="1:8" ht="13.5" hidden="1" x14ac:dyDescent="0.25">
      <c r="A1128" s="11"/>
      <c r="B1128" s="10"/>
      <c r="C1128" s="2"/>
      <c r="D1128" s="2"/>
      <c r="E1128" s="2"/>
      <c r="F1128" s="2"/>
      <c r="G1128" s="2"/>
      <c r="H1128" s="15"/>
    </row>
    <row r="1129" spans="1:8" ht="13.5" hidden="1" x14ac:dyDescent="0.25">
      <c r="A1129" s="11"/>
      <c r="B1129" s="10"/>
      <c r="C1129" s="2"/>
      <c r="D1129" s="2"/>
      <c r="E1129" s="2"/>
      <c r="F1129" s="2"/>
      <c r="G1129" s="2"/>
      <c r="H1129" s="15"/>
    </row>
    <row r="1130" spans="1:8" ht="13.5" hidden="1" x14ac:dyDescent="0.25">
      <c r="A1130" s="11"/>
      <c r="B1130" s="10"/>
      <c r="C1130" s="2"/>
      <c r="D1130" s="2"/>
      <c r="E1130" s="2"/>
      <c r="F1130" s="2"/>
      <c r="G1130" s="2"/>
      <c r="H1130" s="15"/>
    </row>
    <row r="1131" spans="1:8" ht="13.5" hidden="1" x14ac:dyDescent="0.25">
      <c r="A1131" s="11"/>
      <c r="B1131" s="10"/>
      <c r="C1131" s="2"/>
      <c r="D1131" s="2"/>
      <c r="E1131" s="2"/>
      <c r="F1131" s="2"/>
      <c r="G1131" s="2"/>
      <c r="H1131" s="15"/>
    </row>
    <row r="1132" spans="1:8" ht="13.5" hidden="1" x14ac:dyDescent="0.25">
      <c r="A1132" s="11"/>
      <c r="B1132" s="10"/>
      <c r="C1132" s="2"/>
      <c r="D1132" s="2"/>
      <c r="E1132" s="2"/>
      <c r="F1132" s="2"/>
      <c r="G1132" s="2"/>
      <c r="H1132" s="15"/>
    </row>
    <row r="1133" spans="1:8" ht="13.5" hidden="1" x14ac:dyDescent="0.25">
      <c r="A1133" s="11"/>
      <c r="B1133" s="10"/>
      <c r="C1133" s="2"/>
      <c r="D1133" s="2"/>
      <c r="E1133" s="2"/>
      <c r="F1133" s="2"/>
      <c r="G1133" s="2"/>
      <c r="H1133" s="15"/>
    </row>
    <row r="1134" spans="1:8" ht="13.5" hidden="1" x14ac:dyDescent="0.25">
      <c r="A1134" s="11"/>
      <c r="B1134" s="10"/>
      <c r="C1134" s="2"/>
      <c r="D1134" s="2"/>
      <c r="E1134" s="2"/>
      <c r="F1134" s="2"/>
      <c r="G1134" s="2"/>
      <c r="H1134" s="15"/>
    </row>
    <row r="1135" spans="1:8" ht="13.5" hidden="1" x14ac:dyDescent="0.25">
      <c r="A1135" s="11"/>
      <c r="B1135" s="10"/>
      <c r="C1135" s="2"/>
      <c r="D1135" s="2"/>
      <c r="E1135" s="2"/>
      <c r="F1135" s="2"/>
      <c r="G1135" s="2"/>
      <c r="H1135" s="15"/>
    </row>
    <row r="1136" spans="1:8" ht="13.5" hidden="1" x14ac:dyDescent="0.25">
      <c r="A1136" s="11"/>
      <c r="B1136" s="10"/>
      <c r="C1136" s="2"/>
      <c r="D1136" s="2"/>
      <c r="E1136" s="2"/>
      <c r="F1136" s="2"/>
      <c r="G1136" s="2"/>
      <c r="H1136" s="15"/>
    </row>
    <row r="1137" spans="1:8" ht="13.5" hidden="1" x14ac:dyDescent="0.25">
      <c r="A1137" s="11"/>
      <c r="B1137" s="10"/>
      <c r="C1137" s="2"/>
      <c r="D1137" s="2"/>
      <c r="E1137" s="2"/>
      <c r="F1137" s="2"/>
      <c r="G1137" s="2"/>
      <c r="H1137" s="15"/>
    </row>
    <row r="1138" spans="1:8" ht="13.5" hidden="1" x14ac:dyDescent="0.25">
      <c r="A1138" s="11"/>
      <c r="B1138" s="10"/>
      <c r="C1138" s="2"/>
      <c r="D1138" s="2"/>
      <c r="E1138" s="2"/>
      <c r="F1138" s="2"/>
      <c r="G1138" s="2"/>
      <c r="H1138" s="15"/>
    </row>
    <row r="1139" spans="1:8" ht="13.5" hidden="1" x14ac:dyDescent="0.25">
      <c r="A1139" s="11"/>
      <c r="B1139" s="10"/>
      <c r="C1139" s="2"/>
      <c r="D1139" s="2"/>
      <c r="E1139" s="2"/>
      <c r="F1139" s="2"/>
      <c r="G1139" s="2"/>
      <c r="H1139" s="15"/>
    </row>
    <row r="1140" spans="1:8" ht="13.5" hidden="1" x14ac:dyDescent="0.25">
      <c r="A1140" s="11"/>
      <c r="B1140" s="10"/>
      <c r="C1140" s="2"/>
      <c r="D1140" s="2"/>
      <c r="E1140" s="2"/>
      <c r="F1140" s="2"/>
      <c r="G1140" s="2"/>
      <c r="H1140" s="15"/>
    </row>
    <row r="1141" spans="1:8" ht="13.5" hidden="1" x14ac:dyDescent="0.25">
      <c r="A1141" s="11"/>
      <c r="B1141" s="10"/>
      <c r="C1141" s="2"/>
      <c r="D1141" s="2"/>
      <c r="E1141" s="2"/>
      <c r="F1141" s="2"/>
      <c r="G1141" s="2"/>
      <c r="H1141" s="15"/>
    </row>
    <row r="1142" spans="1:8" ht="13.5" hidden="1" x14ac:dyDescent="0.25">
      <c r="A1142" s="11"/>
      <c r="B1142" s="10"/>
      <c r="C1142" s="2"/>
      <c r="D1142" s="2"/>
      <c r="E1142" s="2"/>
      <c r="F1142" s="2"/>
      <c r="G1142" s="2"/>
      <c r="H1142" s="15"/>
    </row>
    <row r="1143" spans="1:8" ht="13.5" hidden="1" x14ac:dyDescent="0.25">
      <c r="A1143" s="11"/>
      <c r="B1143" s="10"/>
      <c r="C1143" s="2"/>
      <c r="D1143" s="2"/>
      <c r="E1143" s="2"/>
      <c r="F1143" s="2"/>
      <c r="G1143" s="2"/>
      <c r="H1143" s="15"/>
    </row>
    <row r="1144" spans="1:8" ht="13.5" hidden="1" x14ac:dyDescent="0.25">
      <c r="A1144" s="11"/>
      <c r="B1144" s="10"/>
      <c r="C1144" s="2"/>
      <c r="D1144" s="2"/>
      <c r="E1144" s="2"/>
      <c r="F1144" s="2"/>
      <c r="G1144" s="2"/>
      <c r="H1144" s="15"/>
    </row>
    <row r="1145" spans="1:8" ht="13.5" hidden="1" x14ac:dyDescent="0.25">
      <c r="A1145" s="11"/>
      <c r="B1145" s="10"/>
      <c r="C1145" s="2"/>
      <c r="D1145" s="2"/>
      <c r="E1145" s="2"/>
      <c r="F1145" s="2"/>
      <c r="G1145" s="2"/>
      <c r="H1145" s="15"/>
    </row>
    <row r="1146" spans="1:8" ht="13.5" hidden="1" x14ac:dyDescent="0.25">
      <c r="A1146" s="11"/>
      <c r="B1146" s="10"/>
      <c r="C1146" s="2"/>
      <c r="D1146" s="2"/>
      <c r="E1146" s="2"/>
      <c r="F1146" s="2"/>
      <c r="G1146" s="2"/>
      <c r="H1146" s="15"/>
    </row>
    <row r="1147" spans="1:8" ht="13.5" hidden="1" x14ac:dyDescent="0.25">
      <c r="A1147" s="11"/>
      <c r="B1147" s="10"/>
      <c r="C1147" s="2"/>
      <c r="D1147" s="2"/>
      <c r="E1147" s="2"/>
      <c r="F1147" s="2"/>
      <c r="G1147" s="2"/>
      <c r="H1147" s="15"/>
    </row>
    <row r="1148" spans="1:8" ht="13.5" hidden="1" x14ac:dyDescent="0.25">
      <c r="A1148" s="11"/>
      <c r="B1148" s="10"/>
      <c r="C1148" s="2"/>
      <c r="D1148" s="2"/>
      <c r="E1148" s="2"/>
      <c r="F1148" s="2"/>
      <c r="G1148" s="2"/>
      <c r="H1148" s="15"/>
    </row>
    <row r="1149" spans="1:8" ht="13.5" hidden="1" x14ac:dyDescent="0.25">
      <c r="A1149" s="11"/>
      <c r="B1149" s="10"/>
      <c r="C1149" s="2"/>
      <c r="D1149" s="2"/>
      <c r="E1149" s="2"/>
      <c r="F1149" s="2"/>
      <c r="G1149" s="2"/>
      <c r="H1149" s="15"/>
    </row>
    <row r="1150" spans="1:8" ht="13.5" hidden="1" x14ac:dyDescent="0.25">
      <c r="A1150" s="11"/>
      <c r="B1150" s="10"/>
      <c r="C1150" s="2"/>
      <c r="D1150" s="2"/>
      <c r="E1150" s="2"/>
      <c r="F1150" s="2"/>
      <c r="G1150" s="2"/>
      <c r="H1150" s="15"/>
    </row>
    <row r="1151" spans="1:8" ht="13.5" hidden="1" x14ac:dyDescent="0.25">
      <c r="A1151" s="11"/>
      <c r="B1151" s="10"/>
      <c r="C1151" s="2"/>
      <c r="D1151" s="2"/>
      <c r="E1151" s="2"/>
      <c r="F1151" s="2"/>
      <c r="G1151" s="2"/>
      <c r="H1151" s="15"/>
    </row>
    <row r="1152" spans="1:8" ht="13.5" hidden="1" x14ac:dyDescent="0.25">
      <c r="A1152" s="11"/>
      <c r="B1152" s="10"/>
      <c r="C1152" s="2"/>
      <c r="D1152" s="2"/>
      <c r="E1152" s="2"/>
      <c r="F1152" s="2"/>
      <c r="G1152" s="2"/>
      <c r="H1152" s="15"/>
    </row>
    <row r="1153" spans="1:8" ht="13.5" hidden="1" x14ac:dyDescent="0.25">
      <c r="A1153" s="11"/>
      <c r="B1153" s="10"/>
      <c r="C1153" s="2"/>
      <c r="D1153" s="2"/>
      <c r="E1153" s="2"/>
      <c r="F1153" s="2"/>
      <c r="G1153" s="2"/>
      <c r="H1153" s="15"/>
    </row>
    <row r="1154" spans="1:8" ht="13.5" hidden="1" x14ac:dyDescent="0.25">
      <c r="A1154" s="11"/>
      <c r="B1154" s="10"/>
      <c r="C1154" s="2"/>
      <c r="D1154" s="2"/>
      <c r="E1154" s="2"/>
      <c r="F1154" s="2"/>
      <c r="G1154" s="2"/>
      <c r="H1154" s="15"/>
    </row>
    <row r="1155" spans="1:8" ht="13.5" hidden="1" x14ac:dyDescent="0.25">
      <c r="A1155" s="11"/>
      <c r="B1155" s="10"/>
      <c r="C1155" s="2"/>
      <c r="D1155" s="2"/>
      <c r="E1155" s="2"/>
      <c r="F1155" s="2"/>
      <c r="G1155" s="2"/>
      <c r="H1155" s="15"/>
    </row>
    <row r="1156" spans="1:8" ht="13.5" hidden="1" x14ac:dyDescent="0.25">
      <c r="A1156" s="11"/>
      <c r="B1156" s="10"/>
      <c r="C1156" s="2"/>
      <c r="D1156" s="2"/>
      <c r="E1156" s="2"/>
      <c r="F1156" s="2"/>
      <c r="G1156" s="2"/>
      <c r="H1156" s="15"/>
    </row>
    <row r="1157" spans="1:8" ht="13.5" hidden="1" x14ac:dyDescent="0.25">
      <c r="A1157" s="11"/>
      <c r="B1157" s="10"/>
      <c r="C1157" s="2"/>
      <c r="D1157" s="2"/>
      <c r="E1157" s="2"/>
      <c r="F1157" s="2"/>
      <c r="G1157" s="2"/>
      <c r="H1157" s="15"/>
    </row>
    <row r="1158" spans="1:8" ht="13.5" hidden="1" x14ac:dyDescent="0.25">
      <c r="A1158" s="11"/>
      <c r="B1158" s="10"/>
      <c r="C1158" s="2"/>
      <c r="D1158" s="2"/>
      <c r="E1158" s="2"/>
      <c r="F1158" s="2"/>
      <c r="G1158" s="2"/>
      <c r="H1158" s="15"/>
    </row>
    <row r="1159" spans="1:8" ht="13.5" hidden="1" x14ac:dyDescent="0.25">
      <c r="A1159" s="11"/>
      <c r="B1159" s="10"/>
      <c r="C1159" s="2"/>
      <c r="D1159" s="2"/>
      <c r="E1159" s="2"/>
      <c r="F1159" s="2"/>
      <c r="G1159" s="2"/>
      <c r="H1159" s="15"/>
    </row>
    <row r="1160" spans="1:8" ht="13.5" hidden="1" x14ac:dyDescent="0.25">
      <c r="A1160" s="11"/>
      <c r="B1160" s="10"/>
      <c r="C1160" s="2"/>
      <c r="D1160" s="2"/>
      <c r="E1160" s="2"/>
      <c r="F1160" s="2"/>
      <c r="G1160" s="2"/>
      <c r="H1160" s="15"/>
    </row>
    <row r="1161" spans="1:8" ht="13.5" hidden="1" x14ac:dyDescent="0.25">
      <c r="A1161" s="11"/>
      <c r="B1161" s="10"/>
      <c r="C1161" s="2"/>
      <c r="D1161" s="2"/>
      <c r="E1161" s="2"/>
      <c r="F1161" s="2"/>
      <c r="G1161" s="2"/>
      <c r="H1161" s="15"/>
    </row>
    <row r="1162" spans="1:8" ht="13.5" hidden="1" x14ac:dyDescent="0.25">
      <c r="A1162" s="11"/>
      <c r="B1162" s="10"/>
      <c r="C1162" s="2"/>
      <c r="D1162" s="2"/>
      <c r="E1162" s="2"/>
      <c r="F1162" s="2"/>
      <c r="G1162" s="2"/>
      <c r="H1162" s="15"/>
    </row>
    <row r="1163" spans="1:8" ht="13.5" hidden="1" x14ac:dyDescent="0.25">
      <c r="A1163" s="11"/>
      <c r="B1163" s="10"/>
      <c r="C1163" s="2"/>
      <c r="D1163" s="2"/>
      <c r="E1163" s="2"/>
      <c r="F1163" s="2"/>
      <c r="G1163" s="2"/>
      <c r="H1163" s="15"/>
    </row>
    <row r="1164" spans="1:8" ht="13.5" hidden="1" x14ac:dyDescent="0.25">
      <c r="A1164" s="11"/>
      <c r="B1164" s="10"/>
      <c r="C1164" s="2"/>
      <c r="D1164" s="2"/>
      <c r="E1164" s="2"/>
      <c r="F1164" s="2"/>
      <c r="G1164" s="2"/>
      <c r="H1164" s="15"/>
    </row>
    <row r="1165" spans="1:8" ht="13.5" hidden="1" x14ac:dyDescent="0.25">
      <c r="A1165" s="11"/>
      <c r="B1165" s="10"/>
      <c r="C1165" s="2"/>
      <c r="D1165" s="2"/>
      <c r="E1165" s="2"/>
      <c r="F1165" s="2"/>
      <c r="G1165" s="2"/>
      <c r="H1165" s="15"/>
    </row>
    <row r="1166" spans="1:8" ht="13.5" hidden="1" x14ac:dyDescent="0.25">
      <c r="A1166" s="11"/>
      <c r="B1166" s="10"/>
      <c r="C1166" s="2"/>
      <c r="D1166" s="2"/>
      <c r="E1166" s="2"/>
      <c r="F1166" s="2"/>
      <c r="G1166" s="2"/>
      <c r="H1166" s="15"/>
    </row>
    <row r="1167" spans="1:8" ht="13.5" hidden="1" x14ac:dyDescent="0.25">
      <c r="A1167" s="11"/>
      <c r="B1167" s="10"/>
      <c r="C1167" s="2"/>
      <c r="D1167" s="2"/>
      <c r="E1167" s="2"/>
      <c r="F1167" s="2"/>
      <c r="G1167" s="2"/>
      <c r="H1167" s="15"/>
    </row>
    <row r="1168" spans="1:8" ht="13.5" hidden="1" x14ac:dyDescent="0.25">
      <c r="A1168" s="11"/>
      <c r="B1168" s="10"/>
      <c r="C1168" s="2"/>
      <c r="D1168" s="2"/>
      <c r="E1168" s="2"/>
      <c r="F1168" s="2"/>
      <c r="G1168" s="2"/>
      <c r="H1168" s="15"/>
    </row>
    <row r="1169" spans="1:8" ht="13.5" hidden="1" x14ac:dyDescent="0.25">
      <c r="A1169" s="11"/>
      <c r="B1169" s="10"/>
      <c r="C1169" s="2"/>
      <c r="D1169" s="2"/>
      <c r="E1169" s="2"/>
      <c r="F1169" s="2"/>
      <c r="G1169" s="2"/>
      <c r="H1169" s="15"/>
    </row>
    <row r="1170" spans="1:8" ht="13.5" hidden="1" x14ac:dyDescent="0.25">
      <c r="A1170" s="11"/>
      <c r="B1170" s="10"/>
      <c r="C1170" s="2"/>
      <c r="D1170" s="2"/>
      <c r="E1170" s="2"/>
      <c r="F1170" s="2"/>
      <c r="G1170" s="2"/>
      <c r="H1170" s="15"/>
    </row>
    <row r="1171" spans="1:8" ht="13.5" hidden="1" x14ac:dyDescent="0.25">
      <c r="A1171" s="11"/>
      <c r="B1171" s="10"/>
      <c r="C1171" s="2"/>
      <c r="D1171" s="2"/>
      <c r="E1171" s="2"/>
      <c r="F1171" s="2"/>
      <c r="G1171" s="2"/>
      <c r="H1171" s="15"/>
    </row>
    <row r="1172" spans="1:8" ht="13.5" hidden="1" x14ac:dyDescent="0.25">
      <c r="A1172" s="11"/>
      <c r="B1172" s="10"/>
      <c r="C1172" s="2"/>
      <c r="D1172" s="2"/>
      <c r="E1172" s="2"/>
      <c r="F1172" s="2"/>
      <c r="G1172" s="2"/>
      <c r="H1172" s="15"/>
    </row>
    <row r="1173" spans="1:8" ht="13.5" hidden="1" x14ac:dyDescent="0.25">
      <c r="A1173" s="11"/>
      <c r="B1173" s="10"/>
      <c r="C1173" s="2"/>
      <c r="D1173" s="2"/>
      <c r="E1173" s="2"/>
      <c r="F1173" s="2"/>
      <c r="G1173" s="2"/>
      <c r="H1173" s="15"/>
    </row>
    <row r="1174" spans="1:8" ht="13.5" hidden="1" x14ac:dyDescent="0.25">
      <c r="A1174" s="11"/>
      <c r="B1174" s="10"/>
      <c r="C1174" s="2"/>
      <c r="D1174" s="2"/>
      <c r="E1174" s="2"/>
      <c r="F1174" s="2"/>
      <c r="G1174" s="2"/>
      <c r="H1174" s="15"/>
    </row>
    <row r="1175" spans="1:8" ht="13.5" hidden="1" x14ac:dyDescent="0.25">
      <c r="A1175" s="11"/>
      <c r="B1175" s="10"/>
      <c r="C1175" s="2"/>
      <c r="D1175" s="2"/>
      <c r="E1175" s="2"/>
      <c r="F1175" s="2"/>
      <c r="G1175" s="2"/>
      <c r="H1175" s="15"/>
    </row>
    <row r="1176" spans="1:8" ht="13.5" hidden="1" x14ac:dyDescent="0.25">
      <c r="A1176" s="11"/>
      <c r="B1176" s="10"/>
      <c r="C1176" s="2"/>
      <c r="D1176" s="2"/>
      <c r="E1176" s="2"/>
      <c r="F1176" s="2"/>
      <c r="G1176" s="2"/>
      <c r="H1176" s="15"/>
    </row>
    <row r="1177" spans="1:8" ht="13.5" hidden="1" x14ac:dyDescent="0.25">
      <c r="A1177" s="11"/>
      <c r="B1177" s="10"/>
      <c r="C1177" s="2"/>
      <c r="D1177" s="2"/>
      <c r="E1177" s="2"/>
      <c r="F1177" s="2"/>
      <c r="G1177" s="2"/>
      <c r="H1177" s="15"/>
    </row>
    <row r="1178" spans="1:8" ht="13.5" hidden="1" x14ac:dyDescent="0.25">
      <c r="A1178" s="11"/>
      <c r="B1178" s="10"/>
      <c r="C1178" s="2"/>
      <c r="D1178" s="2"/>
      <c r="E1178" s="2"/>
      <c r="F1178" s="2"/>
      <c r="G1178" s="2"/>
      <c r="H1178" s="15"/>
    </row>
    <row r="1179" spans="1:8" ht="13.5" hidden="1" x14ac:dyDescent="0.25">
      <c r="A1179" s="11"/>
      <c r="B1179" s="10"/>
      <c r="C1179" s="2"/>
      <c r="D1179" s="2"/>
      <c r="E1179" s="2"/>
      <c r="F1179" s="2"/>
      <c r="G1179" s="2"/>
      <c r="H1179" s="15"/>
    </row>
    <row r="1180" spans="1:8" ht="13.5" hidden="1" x14ac:dyDescent="0.25">
      <c r="A1180" s="11"/>
      <c r="B1180" s="10"/>
      <c r="C1180" s="2"/>
      <c r="D1180" s="2"/>
      <c r="E1180" s="2"/>
      <c r="F1180" s="2"/>
      <c r="G1180" s="2"/>
      <c r="H1180" s="15"/>
    </row>
    <row r="1181" spans="1:8" ht="13.5" hidden="1" x14ac:dyDescent="0.25">
      <c r="A1181" s="11"/>
      <c r="B1181" s="10"/>
      <c r="C1181" s="2"/>
      <c r="D1181" s="2"/>
      <c r="E1181" s="2"/>
      <c r="F1181" s="2"/>
      <c r="G1181" s="2"/>
      <c r="H1181" s="15"/>
    </row>
    <row r="1182" spans="1:8" ht="13.5" hidden="1" x14ac:dyDescent="0.25">
      <c r="A1182" s="11"/>
      <c r="B1182" s="10"/>
      <c r="C1182" s="2"/>
      <c r="D1182" s="2"/>
      <c r="E1182" s="2"/>
      <c r="F1182" s="2"/>
      <c r="G1182" s="2"/>
      <c r="H1182" s="15"/>
    </row>
    <row r="1183" spans="1:8" ht="13.5" hidden="1" x14ac:dyDescent="0.25">
      <c r="A1183" s="11"/>
      <c r="B1183" s="10"/>
      <c r="C1183" s="2"/>
      <c r="D1183" s="2"/>
      <c r="E1183" s="2"/>
      <c r="F1183" s="2"/>
      <c r="G1183" s="2"/>
      <c r="H1183" s="15"/>
    </row>
    <row r="1184" spans="1:8" ht="13.5" hidden="1" x14ac:dyDescent="0.25">
      <c r="A1184" s="11"/>
      <c r="B1184" s="10"/>
      <c r="C1184" s="2"/>
      <c r="D1184" s="2"/>
      <c r="E1184" s="2"/>
      <c r="F1184" s="2"/>
      <c r="G1184" s="2"/>
      <c r="H1184" s="15"/>
    </row>
    <row r="1185" spans="1:8" ht="13.5" hidden="1" x14ac:dyDescent="0.25">
      <c r="A1185" s="11"/>
      <c r="B1185" s="10"/>
      <c r="C1185" s="2"/>
      <c r="D1185" s="2"/>
      <c r="E1185" s="2"/>
      <c r="F1185" s="2"/>
      <c r="G1185" s="2"/>
      <c r="H1185" s="15"/>
    </row>
    <row r="1186" spans="1:8" ht="13.5" hidden="1" x14ac:dyDescent="0.25">
      <c r="A1186" s="11"/>
      <c r="B1186" s="10"/>
      <c r="C1186" s="2"/>
      <c r="D1186" s="2"/>
      <c r="E1186" s="2"/>
      <c r="F1186" s="2"/>
      <c r="G1186" s="2"/>
      <c r="H1186" s="15"/>
    </row>
    <row r="1187" spans="1:8" ht="13.5" hidden="1" x14ac:dyDescent="0.25">
      <c r="A1187" s="11"/>
      <c r="B1187" s="10"/>
      <c r="C1187" s="2"/>
      <c r="D1187" s="2"/>
      <c r="E1187" s="2"/>
      <c r="F1187" s="2"/>
      <c r="G1187" s="2"/>
      <c r="H1187" s="15"/>
    </row>
    <row r="1188" spans="1:8" ht="13.5" hidden="1" x14ac:dyDescent="0.25">
      <c r="A1188" s="11"/>
      <c r="B1188" s="10"/>
      <c r="C1188" s="2"/>
      <c r="D1188" s="2"/>
      <c r="E1188" s="2"/>
      <c r="F1188" s="2"/>
      <c r="G1188" s="2"/>
      <c r="H1188" s="15"/>
    </row>
    <row r="1189" spans="1:8" ht="13.5" hidden="1" x14ac:dyDescent="0.25">
      <c r="A1189" s="11"/>
      <c r="B1189" s="10"/>
      <c r="C1189" s="2"/>
      <c r="D1189" s="2"/>
      <c r="E1189" s="2"/>
      <c r="F1189" s="2"/>
      <c r="G1189" s="2"/>
      <c r="H1189" s="15"/>
    </row>
    <row r="1190" spans="1:8" ht="13.5" hidden="1" x14ac:dyDescent="0.25">
      <c r="A1190" s="11"/>
      <c r="B1190" s="10"/>
      <c r="C1190" s="2"/>
      <c r="D1190" s="2"/>
      <c r="E1190" s="2"/>
      <c r="F1190" s="2"/>
      <c r="G1190" s="2"/>
      <c r="H1190" s="15"/>
    </row>
    <row r="1191" spans="1:8" ht="13.5" hidden="1" x14ac:dyDescent="0.25">
      <c r="A1191" s="11"/>
      <c r="B1191" s="10"/>
      <c r="C1191" s="2"/>
      <c r="D1191" s="2"/>
      <c r="E1191" s="2"/>
      <c r="F1191" s="2"/>
      <c r="G1191" s="2"/>
      <c r="H1191" s="15"/>
    </row>
    <row r="1192" spans="1:8" ht="13.5" hidden="1" x14ac:dyDescent="0.25">
      <c r="A1192" s="11"/>
      <c r="B1192" s="10"/>
      <c r="C1192" s="2"/>
      <c r="D1192" s="2"/>
      <c r="E1192" s="2"/>
      <c r="F1192" s="2"/>
      <c r="G1192" s="2"/>
      <c r="H1192" s="15"/>
    </row>
    <row r="1193" spans="1:8" ht="13.5" hidden="1" x14ac:dyDescent="0.25">
      <c r="A1193" s="11"/>
      <c r="B1193" s="10"/>
      <c r="C1193" s="2"/>
      <c r="D1193" s="2"/>
      <c r="E1193" s="2"/>
      <c r="F1193" s="2"/>
      <c r="G1193" s="2"/>
      <c r="H1193" s="15"/>
    </row>
    <row r="1194" spans="1:8" ht="13.5" hidden="1" x14ac:dyDescent="0.25">
      <c r="A1194" s="11"/>
      <c r="B1194" s="10"/>
      <c r="C1194" s="2"/>
      <c r="D1194" s="2"/>
      <c r="E1194" s="2"/>
      <c r="F1194" s="2"/>
      <c r="G1194" s="2"/>
      <c r="H1194" s="15"/>
    </row>
    <row r="1195" spans="1:8" ht="13.5" hidden="1" x14ac:dyDescent="0.25">
      <c r="A1195" s="11"/>
      <c r="B1195" s="10"/>
      <c r="C1195" s="2"/>
      <c r="D1195" s="2"/>
      <c r="E1195" s="2"/>
      <c r="F1195" s="2"/>
      <c r="G1195" s="2"/>
      <c r="H1195" s="15"/>
    </row>
    <row r="1196" spans="1:8" ht="13.5" hidden="1" x14ac:dyDescent="0.25">
      <c r="A1196" s="11"/>
      <c r="B1196" s="10"/>
      <c r="C1196" s="2"/>
      <c r="D1196" s="2"/>
      <c r="E1196" s="2"/>
      <c r="F1196" s="2"/>
      <c r="G1196" s="2"/>
      <c r="H1196" s="15"/>
    </row>
    <row r="1197" spans="1:8" ht="13.5" hidden="1" x14ac:dyDescent="0.25">
      <c r="A1197" s="11"/>
      <c r="B1197" s="10"/>
      <c r="C1197" s="2"/>
      <c r="D1197" s="2"/>
      <c r="E1197" s="2"/>
      <c r="F1197" s="2"/>
      <c r="G1197" s="2"/>
      <c r="H1197" s="15"/>
    </row>
    <row r="1198" spans="1:8" ht="13.5" hidden="1" x14ac:dyDescent="0.25">
      <c r="A1198" s="11"/>
      <c r="B1198" s="10"/>
      <c r="C1198" s="2"/>
      <c r="D1198" s="2"/>
      <c r="E1198" s="2"/>
      <c r="F1198" s="2"/>
      <c r="G1198" s="2"/>
      <c r="H1198" s="15"/>
    </row>
    <row r="1199" spans="1:8" ht="13.5" hidden="1" x14ac:dyDescent="0.25">
      <c r="A1199" s="11"/>
      <c r="B1199" s="10"/>
      <c r="C1199" s="2"/>
      <c r="D1199" s="2"/>
      <c r="E1199" s="2"/>
      <c r="F1199" s="2"/>
      <c r="G1199" s="2"/>
      <c r="H1199" s="15"/>
    </row>
    <row r="1200" spans="1:8" ht="13.5" hidden="1" x14ac:dyDescent="0.25">
      <c r="A1200" s="11"/>
      <c r="B1200" s="10"/>
      <c r="C1200" s="2"/>
      <c r="D1200" s="2"/>
      <c r="E1200" s="2"/>
      <c r="F1200" s="2"/>
      <c r="G1200" s="2"/>
      <c r="H1200" s="15"/>
    </row>
    <row r="1201" spans="1:8" ht="13.5" hidden="1" x14ac:dyDescent="0.25">
      <c r="A1201" s="11"/>
      <c r="B1201" s="10"/>
      <c r="C1201" s="2"/>
      <c r="D1201" s="2"/>
      <c r="E1201" s="2"/>
      <c r="F1201" s="2"/>
      <c r="G1201" s="2"/>
      <c r="H1201" s="15"/>
    </row>
    <row r="1202" spans="1:8" ht="13.5" hidden="1" x14ac:dyDescent="0.25">
      <c r="A1202" s="11"/>
      <c r="B1202" s="10"/>
      <c r="C1202" s="2"/>
      <c r="D1202" s="2"/>
      <c r="E1202" s="2"/>
      <c r="F1202" s="2"/>
      <c r="G1202" s="2"/>
      <c r="H1202" s="15"/>
    </row>
    <row r="1203" spans="1:8" ht="13.5" hidden="1" x14ac:dyDescent="0.25">
      <c r="A1203" s="11"/>
      <c r="B1203" s="10"/>
      <c r="C1203" s="2"/>
      <c r="D1203" s="2"/>
      <c r="E1203" s="2"/>
      <c r="F1203" s="2"/>
      <c r="G1203" s="2"/>
      <c r="H1203" s="15"/>
    </row>
    <row r="1204" spans="1:8" ht="13.5" hidden="1" x14ac:dyDescent="0.25">
      <c r="A1204" s="11"/>
      <c r="B1204" s="10"/>
      <c r="C1204" s="2"/>
      <c r="D1204" s="2"/>
      <c r="E1204" s="2"/>
      <c r="F1204" s="2"/>
      <c r="G1204" s="2"/>
      <c r="H1204" s="15"/>
    </row>
    <row r="1205" spans="1:8" ht="13.5" hidden="1" x14ac:dyDescent="0.25">
      <c r="A1205" s="11"/>
      <c r="B1205" s="10"/>
      <c r="C1205" s="2"/>
      <c r="D1205" s="2"/>
      <c r="E1205" s="2"/>
      <c r="F1205" s="2"/>
      <c r="G1205" s="2"/>
      <c r="H1205" s="15"/>
    </row>
    <row r="1206" spans="1:8" ht="13.5" hidden="1" x14ac:dyDescent="0.25">
      <c r="A1206" s="11"/>
      <c r="B1206" s="10"/>
      <c r="C1206" s="2"/>
      <c r="D1206" s="2"/>
      <c r="E1206" s="2"/>
      <c r="F1206" s="2"/>
      <c r="G1206" s="2"/>
      <c r="H1206" s="15"/>
    </row>
    <row r="1207" spans="1:8" ht="13.5" hidden="1" x14ac:dyDescent="0.25">
      <c r="A1207" s="11"/>
      <c r="B1207" s="10"/>
      <c r="C1207" s="2"/>
      <c r="D1207" s="2"/>
      <c r="E1207" s="2"/>
      <c r="F1207" s="2"/>
      <c r="G1207" s="2"/>
      <c r="H1207" s="15"/>
    </row>
    <row r="1208" spans="1:8" ht="13.5" hidden="1" x14ac:dyDescent="0.25">
      <c r="A1208" s="11"/>
      <c r="B1208" s="10"/>
      <c r="C1208" s="2"/>
      <c r="D1208" s="2"/>
      <c r="E1208" s="2"/>
      <c r="F1208" s="2"/>
      <c r="G1208" s="2"/>
      <c r="H1208" s="15"/>
    </row>
    <row r="1209" spans="1:8" ht="13.5" hidden="1" x14ac:dyDescent="0.25">
      <c r="A1209" s="11"/>
      <c r="B1209" s="10"/>
      <c r="C1209" s="2"/>
      <c r="D1209" s="2"/>
      <c r="E1209" s="2"/>
      <c r="F1209" s="2"/>
      <c r="G1209" s="2"/>
      <c r="H1209" s="15"/>
    </row>
    <row r="1210" spans="1:8" ht="13.5" hidden="1" x14ac:dyDescent="0.25">
      <c r="A1210" s="11"/>
      <c r="B1210" s="10"/>
      <c r="C1210" s="2"/>
      <c r="D1210" s="2"/>
      <c r="E1210" s="2"/>
      <c r="F1210" s="2"/>
      <c r="G1210" s="2"/>
      <c r="H1210" s="15"/>
    </row>
    <row r="1211" spans="1:8" ht="13.5" hidden="1" x14ac:dyDescent="0.25">
      <c r="A1211" s="11"/>
      <c r="B1211" s="10"/>
      <c r="C1211" s="2"/>
      <c r="D1211" s="2"/>
      <c r="E1211" s="2"/>
      <c r="F1211" s="2"/>
      <c r="G1211" s="2"/>
      <c r="H1211" s="15"/>
    </row>
    <row r="1212" spans="1:8" ht="13.5" hidden="1" x14ac:dyDescent="0.25">
      <c r="A1212" s="11"/>
      <c r="B1212" s="10"/>
      <c r="C1212" s="2"/>
      <c r="D1212" s="2"/>
      <c r="E1212" s="2"/>
      <c r="F1212" s="2"/>
      <c r="G1212" s="2"/>
      <c r="H1212" s="15"/>
    </row>
    <row r="1213" spans="1:8" ht="13.5" hidden="1" x14ac:dyDescent="0.25">
      <c r="A1213" s="11"/>
      <c r="B1213" s="10"/>
      <c r="C1213" s="2"/>
      <c r="D1213" s="2"/>
      <c r="E1213" s="2"/>
      <c r="F1213" s="2"/>
      <c r="G1213" s="2"/>
      <c r="H1213" s="15"/>
    </row>
    <row r="1214" spans="1:8" ht="13.5" hidden="1" x14ac:dyDescent="0.25">
      <c r="A1214" s="11"/>
      <c r="B1214" s="10"/>
      <c r="C1214" s="2"/>
      <c r="D1214" s="2"/>
      <c r="E1214" s="2"/>
      <c r="F1214" s="2"/>
      <c r="G1214" s="2"/>
      <c r="H1214" s="15"/>
    </row>
    <row r="1215" spans="1:8" ht="13.5" hidden="1" x14ac:dyDescent="0.25">
      <c r="A1215" s="11"/>
      <c r="B1215" s="10"/>
      <c r="C1215" s="2"/>
      <c r="D1215" s="2"/>
      <c r="E1215" s="2"/>
      <c r="F1215" s="2"/>
      <c r="G1215" s="2"/>
      <c r="H1215" s="15"/>
    </row>
    <row r="1216" spans="1:8" ht="13.5" hidden="1" x14ac:dyDescent="0.25">
      <c r="A1216" s="11"/>
      <c r="B1216" s="10"/>
      <c r="C1216" s="2"/>
      <c r="D1216" s="2"/>
      <c r="E1216" s="2"/>
      <c r="F1216" s="2"/>
      <c r="G1216" s="2"/>
      <c r="H1216" s="15"/>
    </row>
    <row r="1217" spans="1:8" ht="13.5" hidden="1" x14ac:dyDescent="0.25">
      <c r="A1217" s="11"/>
      <c r="B1217" s="10"/>
      <c r="C1217" s="2"/>
      <c r="D1217" s="2"/>
      <c r="E1217" s="2"/>
      <c r="F1217" s="2"/>
      <c r="G1217" s="2"/>
      <c r="H1217" s="15"/>
    </row>
    <row r="1218" spans="1:8" ht="13.5" hidden="1" x14ac:dyDescent="0.25">
      <c r="A1218" s="11"/>
      <c r="B1218" s="10"/>
      <c r="C1218" s="2"/>
      <c r="D1218" s="2"/>
      <c r="E1218" s="2"/>
      <c r="F1218" s="2"/>
      <c r="G1218" s="2"/>
      <c r="H1218" s="15"/>
    </row>
    <row r="1219" spans="1:8" ht="13.5" hidden="1" x14ac:dyDescent="0.25">
      <c r="A1219" s="11"/>
      <c r="B1219" s="10"/>
      <c r="C1219" s="2"/>
      <c r="D1219" s="2"/>
      <c r="E1219" s="2"/>
      <c r="F1219" s="2"/>
      <c r="G1219" s="2"/>
      <c r="H1219" s="15"/>
    </row>
    <row r="1220" spans="1:8" ht="13.5" hidden="1" x14ac:dyDescent="0.25">
      <c r="A1220" s="11"/>
      <c r="B1220" s="10"/>
      <c r="C1220" s="2"/>
      <c r="D1220" s="2"/>
      <c r="E1220" s="2"/>
      <c r="F1220" s="2"/>
      <c r="G1220" s="2"/>
      <c r="H1220" s="15"/>
    </row>
    <row r="1221" spans="1:8" ht="13.5" hidden="1" x14ac:dyDescent="0.25">
      <c r="A1221" s="11"/>
      <c r="B1221" s="10"/>
      <c r="C1221" s="2"/>
      <c r="D1221" s="2"/>
      <c r="E1221" s="2"/>
      <c r="F1221" s="2"/>
      <c r="G1221" s="2"/>
      <c r="H1221" s="15"/>
    </row>
    <row r="1222" spans="1:8" ht="13.5" hidden="1" x14ac:dyDescent="0.25">
      <c r="A1222" s="11"/>
      <c r="B1222" s="10"/>
      <c r="C1222" s="2"/>
      <c r="D1222" s="2"/>
      <c r="E1222" s="2"/>
      <c r="F1222" s="2"/>
      <c r="G1222" s="2"/>
      <c r="H1222" s="15"/>
    </row>
    <row r="1223" spans="1:8" ht="13.5" hidden="1" x14ac:dyDescent="0.25">
      <c r="A1223" s="11"/>
      <c r="B1223" s="10"/>
      <c r="C1223" s="2"/>
      <c r="D1223" s="2"/>
      <c r="E1223" s="2"/>
      <c r="F1223" s="2"/>
      <c r="G1223" s="2"/>
      <c r="H1223" s="15"/>
    </row>
    <row r="1224" spans="1:8" ht="13.5" hidden="1" x14ac:dyDescent="0.25">
      <c r="A1224" s="11"/>
      <c r="B1224" s="10"/>
      <c r="C1224" s="2"/>
      <c r="D1224" s="2"/>
      <c r="E1224" s="2"/>
      <c r="F1224" s="2"/>
      <c r="G1224" s="2"/>
      <c r="H1224" s="15"/>
    </row>
    <row r="1225" spans="1:8" ht="13.5" hidden="1" x14ac:dyDescent="0.25">
      <c r="A1225" s="11"/>
      <c r="B1225" s="10"/>
      <c r="C1225" s="2"/>
      <c r="D1225" s="2"/>
      <c r="E1225" s="2"/>
      <c r="F1225" s="2"/>
      <c r="G1225" s="2"/>
      <c r="H1225" s="15"/>
    </row>
    <row r="1226" spans="1:8" ht="13.5" hidden="1" x14ac:dyDescent="0.25">
      <c r="A1226" s="11"/>
      <c r="B1226" s="10"/>
      <c r="C1226" s="2"/>
      <c r="D1226" s="2"/>
      <c r="E1226" s="2"/>
      <c r="F1226" s="2"/>
      <c r="G1226" s="2"/>
      <c r="H1226" s="15"/>
    </row>
    <row r="1227" spans="1:8" ht="13.5" hidden="1" x14ac:dyDescent="0.25">
      <c r="A1227" s="11"/>
      <c r="B1227" s="10"/>
      <c r="C1227" s="2"/>
      <c r="D1227" s="2"/>
      <c r="E1227" s="2"/>
      <c r="F1227" s="2"/>
      <c r="G1227" s="2"/>
      <c r="H1227" s="15"/>
    </row>
    <row r="1228" spans="1:8" ht="13.5" hidden="1" x14ac:dyDescent="0.25">
      <c r="A1228" s="11"/>
      <c r="B1228" s="10"/>
      <c r="C1228" s="2"/>
      <c r="D1228" s="2"/>
      <c r="E1228" s="2"/>
      <c r="F1228" s="2"/>
      <c r="G1228" s="2"/>
      <c r="H1228" s="15"/>
    </row>
    <row r="1229" spans="1:8" ht="13.5" hidden="1" x14ac:dyDescent="0.25">
      <c r="A1229" s="11"/>
      <c r="B1229" s="10"/>
      <c r="C1229" s="2"/>
      <c r="D1229" s="2"/>
      <c r="E1229" s="2"/>
      <c r="F1229" s="2"/>
      <c r="G1229" s="2"/>
      <c r="H1229" s="15"/>
    </row>
    <row r="1230" spans="1:8" ht="13.5" hidden="1" x14ac:dyDescent="0.25">
      <c r="A1230" s="11"/>
      <c r="B1230" s="10"/>
      <c r="C1230" s="2"/>
      <c r="D1230" s="2"/>
      <c r="E1230" s="2"/>
      <c r="F1230" s="2"/>
      <c r="G1230" s="2"/>
      <c r="H1230" s="15"/>
    </row>
    <row r="1231" spans="1:8" ht="13.5" hidden="1" x14ac:dyDescent="0.25">
      <c r="A1231" s="11"/>
      <c r="B1231" s="10"/>
      <c r="C1231" s="2"/>
      <c r="D1231" s="2"/>
      <c r="E1231" s="2"/>
      <c r="F1231" s="2"/>
      <c r="G1231" s="2"/>
      <c r="H1231" s="15"/>
    </row>
    <row r="1232" spans="1:8" ht="13.5" hidden="1" x14ac:dyDescent="0.25">
      <c r="A1232" s="11"/>
      <c r="B1232" s="10"/>
      <c r="C1232" s="2"/>
      <c r="D1232" s="2"/>
      <c r="E1232" s="2"/>
      <c r="F1232" s="2"/>
      <c r="G1232" s="2"/>
      <c r="H1232" s="15"/>
    </row>
    <row r="1233" spans="1:8" ht="13.5" hidden="1" x14ac:dyDescent="0.25">
      <c r="A1233" s="11"/>
      <c r="B1233" s="10"/>
      <c r="C1233" s="2"/>
      <c r="D1233" s="2"/>
      <c r="E1233" s="2"/>
      <c r="F1233" s="2"/>
      <c r="G1233" s="2"/>
      <c r="H1233" s="15"/>
    </row>
    <row r="1234" spans="1:8" ht="13.5" hidden="1" x14ac:dyDescent="0.25">
      <c r="A1234" s="11"/>
      <c r="B1234" s="10"/>
      <c r="C1234" s="2"/>
      <c r="D1234" s="2"/>
      <c r="E1234" s="2"/>
      <c r="F1234" s="2"/>
      <c r="G1234" s="2"/>
      <c r="H1234" s="15"/>
    </row>
    <row r="1235" spans="1:8" ht="13.5" hidden="1" x14ac:dyDescent="0.25">
      <c r="A1235" s="11"/>
      <c r="B1235" s="10"/>
      <c r="C1235" s="2"/>
      <c r="D1235" s="2"/>
      <c r="E1235" s="2"/>
      <c r="F1235" s="2"/>
      <c r="G1235" s="2"/>
      <c r="H1235" s="15"/>
    </row>
    <row r="1236" spans="1:8" ht="13.5" hidden="1" x14ac:dyDescent="0.25">
      <c r="A1236" s="11"/>
      <c r="B1236" s="10"/>
      <c r="C1236" s="2"/>
      <c r="D1236" s="2"/>
      <c r="E1236" s="2"/>
      <c r="F1236" s="2"/>
      <c r="G1236" s="2"/>
      <c r="H1236" s="15"/>
    </row>
    <row r="1237" spans="1:8" ht="13.5" hidden="1" x14ac:dyDescent="0.25">
      <c r="A1237" s="11"/>
      <c r="B1237" s="10"/>
      <c r="C1237" s="2"/>
      <c r="D1237" s="2"/>
      <c r="E1237" s="2"/>
      <c r="F1237" s="2"/>
      <c r="G1237" s="2"/>
      <c r="H1237" s="15"/>
    </row>
    <row r="1238" spans="1:8" ht="13.5" hidden="1" x14ac:dyDescent="0.25">
      <c r="A1238" s="11"/>
      <c r="B1238" s="10"/>
      <c r="C1238" s="2"/>
      <c r="D1238" s="2"/>
      <c r="E1238" s="2"/>
      <c r="F1238" s="2"/>
      <c r="G1238" s="2"/>
      <c r="H1238" s="15"/>
    </row>
    <row r="1239" spans="1:8" ht="13.5" hidden="1" x14ac:dyDescent="0.25">
      <c r="A1239" s="11"/>
      <c r="B1239" s="10"/>
      <c r="C1239" s="2"/>
      <c r="D1239" s="2"/>
      <c r="E1239" s="2"/>
      <c r="F1239" s="2"/>
      <c r="G1239" s="2"/>
      <c r="H1239" s="15"/>
    </row>
    <row r="1240" spans="1:8" ht="13.5" hidden="1" x14ac:dyDescent="0.25">
      <c r="A1240" s="11"/>
      <c r="B1240" s="10"/>
      <c r="C1240" s="2"/>
      <c r="D1240" s="2"/>
      <c r="E1240" s="2"/>
      <c r="F1240" s="2"/>
      <c r="G1240" s="2"/>
      <c r="H1240" s="15"/>
    </row>
    <row r="1241" spans="1:8" ht="13.5" hidden="1" x14ac:dyDescent="0.25">
      <c r="A1241" s="11"/>
      <c r="B1241" s="10"/>
      <c r="C1241" s="2"/>
      <c r="D1241" s="2"/>
      <c r="E1241" s="2"/>
      <c r="F1241" s="2"/>
      <c r="G1241" s="2"/>
      <c r="H1241" s="15"/>
    </row>
    <row r="1242" spans="1:8" ht="13.5" hidden="1" x14ac:dyDescent="0.25">
      <c r="A1242" s="11"/>
      <c r="B1242" s="10"/>
      <c r="C1242" s="2"/>
      <c r="D1242" s="2"/>
      <c r="E1242" s="2"/>
      <c r="F1242" s="2"/>
      <c r="G1242" s="2"/>
      <c r="H1242" s="15"/>
    </row>
    <row r="1243" spans="1:8" ht="13.5" hidden="1" x14ac:dyDescent="0.25">
      <c r="A1243" s="11"/>
      <c r="B1243" s="10"/>
      <c r="C1243" s="2"/>
      <c r="D1243" s="2"/>
      <c r="E1243" s="2"/>
      <c r="F1243" s="2"/>
      <c r="G1243" s="2"/>
      <c r="H1243" s="15"/>
    </row>
    <row r="1244" spans="1:8" ht="13.5" hidden="1" x14ac:dyDescent="0.25">
      <c r="A1244" s="11"/>
      <c r="B1244" s="10"/>
      <c r="C1244" s="2"/>
      <c r="D1244" s="2"/>
      <c r="E1244" s="2"/>
      <c r="F1244" s="2"/>
      <c r="G1244" s="2"/>
      <c r="H1244" s="15"/>
    </row>
    <row r="1245" spans="1:8" ht="13.5" hidden="1" x14ac:dyDescent="0.25">
      <c r="A1245" s="11"/>
      <c r="B1245" s="10"/>
      <c r="C1245" s="2"/>
      <c r="D1245" s="2"/>
      <c r="E1245" s="2"/>
      <c r="F1245" s="2"/>
      <c r="G1245" s="2"/>
      <c r="H1245" s="15"/>
    </row>
    <row r="1246" spans="1:8" ht="13.5" hidden="1" x14ac:dyDescent="0.25">
      <c r="A1246" s="11"/>
      <c r="B1246" s="10"/>
      <c r="C1246" s="2"/>
      <c r="D1246" s="2"/>
      <c r="E1246" s="2"/>
      <c r="F1246" s="2"/>
      <c r="G1246" s="2"/>
      <c r="H1246" s="15"/>
    </row>
    <row r="1247" spans="1:8" ht="13.5" hidden="1" x14ac:dyDescent="0.25">
      <c r="A1247" s="11"/>
      <c r="B1247" s="10"/>
      <c r="C1247" s="2"/>
      <c r="D1247" s="2"/>
      <c r="E1247" s="2"/>
      <c r="F1247" s="2"/>
      <c r="G1247" s="2"/>
      <c r="H1247" s="15"/>
    </row>
    <row r="1248" spans="1:8" ht="13.5" hidden="1" x14ac:dyDescent="0.25">
      <c r="A1248" s="11"/>
      <c r="B1248" s="10"/>
      <c r="C1248" s="2"/>
      <c r="D1248" s="2"/>
      <c r="E1248" s="2"/>
      <c r="F1248" s="2"/>
      <c r="G1248" s="2"/>
      <c r="H1248" s="15"/>
    </row>
    <row r="1249" spans="1:8" ht="13.5" hidden="1" x14ac:dyDescent="0.25">
      <c r="A1249" s="11"/>
      <c r="B1249" s="10"/>
      <c r="C1249" s="2"/>
      <c r="D1249" s="2"/>
      <c r="E1249" s="2"/>
      <c r="F1249" s="2"/>
      <c r="G1249" s="2"/>
      <c r="H1249" s="15"/>
    </row>
    <row r="1250" spans="1:8" ht="13.5" hidden="1" x14ac:dyDescent="0.25">
      <c r="A1250" s="11"/>
      <c r="B1250" s="10"/>
      <c r="C1250" s="2"/>
      <c r="D1250" s="2"/>
      <c r="E1250" s="2"/>
      <c r="F1250" s="2"/>
      <c r="G1250" s="2"/>
      <c r="H1250" s="15"/>
    </row>
    <row r="1251" spans="1:8" ht="13.5" hidden="1" x14ac:dyDescent="0.25">
      <c r="A1251" s="11"/>
      <c r="B1251" s="10"/>
      <c r="C1251" s="2"/>
      <c r="D1251" s="2"/>
      <c r="E1251" s="2"/>
      <c r="F1251" s="2"/>
      <c r="G1251" s="2"/>
      <c r="H1251" s="15"/>
    </row>
    <row r="1252" spans="1:8" ht="13.5" hidden="1" x14ac:dyDescent="0.25">
      <c r="A1252" s="11"/>
      <c r="B1252" s="10"/>
      <c r="C1252" s="2"/>
      <c r="D1252" s="2"/>
      <c r="E1252" s="2"/>
      <c r="F1252" s="2"/>
      <c r="G1252" s="2"/>
      <c r="H1252" s="15"/>
    </row>
    <row r="1253" spans="1:8" ht="13.5" hidden="1" x14ac:dyDescent="0.25">
      <c r="A1253" s="11"/>
      <c r="B1253" s="10"/>
      <c r="C1253" s="2"/>
      <c r="D1253" s="2"/>
      <c r="E1253" s="2"/>
      <c r="F1253" s="2"/>
      <c r="G1253" s="2"/>
      <c r="H1253" s="15"/>
    </row>
    <row r="1254" spans="1:8" ht="13.5" hidden="1" x14ac:dyDescent="0.25">
      <c r="A1254" s="11"/>
      <c r="B1254" s="10"/>
      <c r="C1254" s="2"/>
      <c r="D1254" s="2"/>
      <c r="E1254" s="2"/>
      <c r="F1254" s="2"/>
      <c r="G1254" s="2"/>
      <c r="H1254" s="15"/>
    </row>
    <row r="1255" spans="1:8" ht="13.5" hidden="1" x14ac:dyDescent="0.25">
      <c r="A1255" s="11"/>
      <c r="B1255" s="10"/>
      <c r="C1255" s="2"/>
      <c r="D1255" s="2"/>
      <c r="E1255" s="2"/>
      <c r="F1255" s="2"/>
      <c r="G1255" s="2"/>
      <c r="H1255" s="15"/>
    </row>
    <row r="1256" spans="1:8" ht="13.5" hidden="1" x14ac:dyDescent="0.25">
      <c r="A1256" s="11"/>
      <c r="B1256" s="10"/>
      <c r="C1256" s="2"/>
      <c r="D1256" s="2"/>
      <c r="E1256" s="2"/>
      <c r="F1256" s="2"/>
      <c r="G1256" s="2"/>
      <c r="H1256" s="15"/>
    </row>
    <row r="1257" spans="1:8" ht="13.5" hidden="1" x14ac:dyDescent="0.25">
      <c r="A1257" s="11"/>
      <c r="B1257" s="10"/>
      <c r="C1257" s="2"/>
      <c r="D1257" s="2"/>
      <c r="E1257" s="2"/>
      <c r="F1257" s="2"/>
      <c r="G1257" s="2"/>
      <c r="H1257" s="15"/>
    </row>
    <row r="1258" spans="1:8" ht="13.5" hidden="1" x14ac:dyDescent="0.25">
      <c r="A1258" s="11"/>
      <c r="B1258" s="10"/>
      <c r="C1258" s="2"/>
      <c r="D1258" s="2"/>
      <c r="E1258" s="2"/>
      <c r="F1258" s="2"/>
      <c r="G1258" s="2"/>
      <c r="H1258" s="15"/>
    </row>
    <row r="1259" spans="1:8" ht="13.5" hidden="1" x14ac:dyDescent="0.25">
      <c r="A1259" s="11"/>
      <c r="B1259" s="10"/>
      <c r="C1259" s="2"/>
      <c r="D1259" s="2"/>
      <c r="E1259" s="2"/>
      <c r="F1259" s="2"/>
      <c r="G1259" s="2"/>
      <c r="H1259" s="15"/>
    </row>
    <row r="1260" spans="1:8" ht="13.5" hidden="1" x14ac:dyDescent="0.25">
      <c r="A1260" s="11"/>
      <c r="B1260" s="10"/>
      <c r="C1260" s="2"/>
      <c r="D1260" s="2"/>
      <c r="E1260" s="2"/>
      <c r="F1260" s="2"/>
      <c r="G1260" s="2"/>
      <c r="H1260" s="15"/>
    </row>
    <row r="1261" spans="1:8" ht="13.5" hidden="1" x14ac:dyDescent="0.25">
      <c r="A1261" s="11"/>
      <c r="B1261" s="10"/>
      <c r="C1261" s="2"/>
      <c r="D1261" s="2"/>
      <c r="E1261" s="2"/>
      <c r="F1261" s="2"/>
      <c r="G1261" s="2"/>
      <c r="H1261" s="15"/>
    </row>
    <row r="1262" spans="1:8" ht="13.5" hidden="1" x14ac:dyDescent="0.25">
      <c r="A1262" s="11"/>
      <c r="B1262" s="10"/>
      <c r="C1262" s="2"/>
      <c r="D1262" s="2"/>
      <c r="E1262" s="2"/>
      <c r="F1262" s="2"/>
      <c r="G1262" s="2"/>
      <c r="H1262" s="15"/>
    </row>
    <row r="1263" spans="1:8" ht="13.5" hidden="1" x14ac:dyDescent="0.25">
      <c r="A1263" s="11"/>
      <c r="B1263" s="10"/>
      <c r="C1263" s="2"/>
      <c r="D1263" s="2"/>
      <c r="E1263" s="2"/>
      <c r="F1263" s="2"/>
      <c r="G1263" s="2"/>
      <c r="H1263" s="15"/>
    </row>
    <row r="1264" spans="1:8" ht="13.5" hidden="1" x14ac:dyDescent="0.25">
      <c r="A1264" s="11"/>
      <c r="B1264" s="10"/>
      <c r="C1264" s="2"/>
      <c r="D1264" s="2"/>
      <c r="E1264" s="2"/>
      <c r="F1264" s="2"/>
      <c r="G1264" s="2"/>
      <c r="H1264" s="15"/>
    </row>
    <row r="1265" spans="1:8" ht="13.5" hidden="1" x14ac:dyDescent="0.25">
      <c r="A1265" s="11"/>
      <c r="B1265" s="10"/>
      <c r="C1265" s="2"/>
      <c r="D1265" s="2"/>
      <c r="E1265" s="2"/>
      <c r="F1265" s="2"/>
      <c r="G1265" s="2"/>
      <c r="H1265" s="15"/>
    </row>
    <row r="1266" spans="1:8" ht="13.5" hidden="1" x14ac:dyDescent="0.25">
      <c r="A1266" s="11"/>
      <c r="B1266" s="10"/>
      <c r="C1266" s="2"/>
      <c r="D1266" s="2"/>
      <c r="E1266" s="2"/>
      <c r="F1266" s="2"/>
      <c r="G1266" s="2"/>
      <c r="H1266" s="15"/>
    </row>
    <row r="1267" spans="1:8" ht="13.5" hidden="1" x14ac:dyDescent="0.25">
      <c r="A1267" s="11"/>
      <c r="B1267" s="10"/>
      <c r="C1267" s="2"/>
      <c r="D1267" s="2"/>
      <c r="E1267" s="2"/>
      <c r="F1267" s="2"/>
      <c r="G1267" s="2"/>
      <c r="H1267" s="15"/>
    </row>
    <row r="1268" spans="1:8" ht="13.5" hidden="1" x14ac:dyDescent="0.25">
      <c r="A1268" s="11"/>
      <c r="B1268" s="10"/>
      <c r="C1268" s="2"/>
      <c r="D1268" s="2"/>
      <c r="E1268" s="2"/>
      <c r="F1268" s="2"/>
      <c r="G1268" s="2"/>
      <c r="H1268" s="15"/>
    </row>
    <row r="1269" spans="1:8" ht="13.5" hidden="1" x14ac:dyDescent="0.25">
      <c r="A1269" s="11"/>
      <c r="B1269" s="10"/>
      <c r="C1269" s="2"/>
      <c r="D1269" s="2"/>
      <c r="E1269" s="2"/>
      <c r="F1269" s="2"/>
      <c r="G1269" s="2"/>
      <c r="H1269" s="15"/>
    </row>
    <row r="1270" spans="1:8" ht="13.5" hidden="1" x14ac:dyDescent="0.25">
      <c r="A1270" s="11"/>
      <c r="B1270" s="10"/>
      <c r="C1270" s="2"/>
      <c r="D1270" s="2"/>
      <c r="E1270" s="2"/>
      <c r="F1270" s="2"/>
      <c r="G1270" s="2"/>
      <c r="H1270" s="15"/>
    </row>
    <row r="1271" spans="1:8" ht="13.5" hidden="1" x14ac:dyDescent="0.25">
      <c r="A1271" s="11"/>
      <c r="B1271" s="10"/>
      <c r="C1271" s="2"/>
      <c r="D1271" s="2"/>
      <c r="E1271" s="2"/>
      <c r="F1271" s="2"/>
      <c r="G1271" s="2"/>
      <c r="H1271" s="15"/>
    </row>
    <row r="1272" spans="1:8" ht="13.5" hidden="1" x14ac:dyDescent="0.25">
      <c r="A1272" s="11"/>
      <c r="B1272" s="10"/>
      <c r="C1272" s="2"/>
      <c r="D1272" s="2"/>
      <c r="E1272" s="2"/>
      <c r="F1272" s="2"/>
      <c r="G1272" s="2"/>
      <c r="H1272" s="15"/>
    </row>
    <row r="1273" spans="1:8" ht="13.5" hidden="1" x14ac:dyDescent="0.25">
      <c r="A1273" s="11"/>
      <c r="B1273" s="10"/>
      <c r="C1273" s="2"/>
      <c r="D1273" s="2"/>
      <c r="E1273" s="2"/>
      <c r="F1273" s="2"/>
      <c r="G1273" s="2"/>
      <c r="H1273" s="15"/>
    </row>
    <row r="1274" spans="1:8" ht="13.5" hidden="1" x14ac:dyDescent="0.25">
      <c r="A1274" s="11"/>
      <c r="B1274" s="10"/>
      <c r="C1274" s="2"/>
      <c r="D1274" s="2"/>
      <c r="E1274" s="2"/>
      <c r="F1274" s="2"/>
      <c r="G1274" s="2"/>
      <c r="H1274" s="15"/>
    </row>
    <row r="1275" spans="1:8" ht="13.5" hidden="1" x14ac:dyDescent="0.25">
      <c r="A1275" s="11"/>
      <c r="B1275" s="10"/>
      <c r="C1275" s="2"/>
      <c r="D1275" s="2"/>
      <c r="E1275" s="2"/>
      <c r="F1275" s="2"/>
      <c r="G1275" s="2"/>
      <c r="H1275" s="15"/>
    </row>
    <row r="1276" spans="1:8" ht="13.5" hidden="1" x14ac:dyDescent="0.25">
      <c r="A1276" s="11"/>
      <c r="B1276" s="10"/>
      <c r="C1276" s="2"/>
      <c r="D1276" s="2"/>
      <c r="E1276" s="2"/>
      <c r="F1276" s="2"/>
      <c r="G1276" s="2"/>
      <c r="H1276" s="15"/>
    </row>
    <row r="1277" spans="1:8" ht="13.5" hidden="1" x14ac:dyDescent="0.25">
      <c r="A1277" s="11"/>
      <c r="B1277" s="10"/>
      <c r="C1277" s="2"/>
      <c r="D1277" s="2"/>
      <c r="E1277" s="2"/>
      <c r="F1277" s="2"/>
      <c r="G1277" s="2"/>
      <c r="H1277" s="15"/>
    </row>
    <row r="1278" spans="1:8" ht="13.5" hidden="1" x14ac:dyDescent="0.25">
      <c r="A1278" s="11"/>
      <c r="B1278" s="10"/>
      <c r="C1278" s="2"/>
      <c r="D1278" s="2"/>
      <c r="E1278" s="2"/>
      <c r="F1278" s="2"/>
      <c r="G1278" s="2"/>
      <c r="H1278" s="15"/>
    </row>
    <row r="1279" spans="1:8" ht="13.5" hidden="1" x14ac:dyDescent="0.25">
      <c r="A1279" s="11"/>
      <c r="B1279" s="10"/>
      <c r="C1279" s="2"/>
      <c r="D1279" s="2"/>
      <c r="E1279" s="2"/>
      <c r="F1279" s="2"/>
      <c r="G1279" s="2"/>
      <c r="H1279" s="15"/>
    </row>
    <row r="1280" spans="1:8" ht="13.5" hidden="1" x14ac:dyDescent="0.25">
      <c r="A1280" s="11"/>
      <c r="B1280" s="10"/>
      <c r="C1280" s="2"/>
      <c r="D1280" s="2"/>
      <c r="E1280" s="2"/>
      <c r="F1280" s="2"/>
      <c r="G1280" s="2"/>
      <c r="H1280" s="15"/>
    </row>
    <row r="1281" spans="1:8" ht="13.5" hidden="1" x14ac:dyDescent="0.25">
      <c r="A1281" s="11"/>
      <c r="B1281" s="10"/>
      <c r="C1281" s="2"/>
      <c r="D1281" s="2"/>
      <c r="E1281" s="2"/>
      <c r="F1281" s="2"/>
      <c r="G1281" s="2"/>
      <c r="H1281" s="15"/>
    </row>
    <row r="1282" spans="1:8" ht="13.5" hidden="1" x14ac:dyDescent="0.25">
      <c r="A1282" s="11"/>
      <c r="B1282" s="10"/>
      <c r="C1282" s="2"/>
      <c r="D1282" s="2"/>
      <c r="E1282" s="2"/>
      <c r="F1282" s="2"/>
      <c r="G1282" s="2"/>
      <c r="H1282" s="15"/>
    </row>
    <row r="1283" spans="1:8" ht="13.5" hidden="1" x14ac:dyDescent="0.25">
      <c r="A1283" s="11"/>
      <c r="B1283" s="10"/>
      <c r="C1283" s="2"/>
      <c r="D1283" s="2"/>
      <c r="E1283" s="2"/>
      <c r="F1283" s="2"/>
      <c r="G1283" s="2"/>
      <c r="H1283" s="15"/>
    </row>
    <row r="1284" spans="1:8" ht="13.5" hidden="1" x14ac:dyDescent="0.25">
      <c r="A1284" s="11"/>
      <c r="B1284" s="10"/>
      <c r="C1284" s="2"/>
      <c r="D1284" s="2"/>
      <c r="E1284" s="2"/>
      <c r="F1284" s="2"/>
      <c r="G1284" s="2"/>
      <c r="H1284" s="15"/>
    </row>
    <row r="1285" spans="1:8" ht="13.5" hidden="1" x14ac:dyDescent="0.25">
      <c r="A1285" s="11"/>
      <c r="B1285" s="10"/>
      <c r="C1285" s="2"/>
      <c r="D1285" s="2"/>
      <c r="E1285" s="2"/>
      <c r="F1285" s="2"/>
      <c r="G1285" s="2"/>
      <c r="H1285" s="15"/>
    </row>
    <row r="1286" spans="1:8" ht="13.5" hidden="1" x14ac:dyDescent="0.25">
      <c r="A1286" s="11"/>
      <c r="B1286" s="10"/>
      <c r="C1286" s="2"/>
      <c r="D1286" s="2"/>
      <c r="E1286" s="2"/>
      <c r="F1286" s="2"/>
      <c r="G1286" s="2"/>
      <c r="H1286" s="15"/>
    </row>
    <row r="1287" spans="1:8" ht="13.5" hidden="1" x14ac:dyDescent="0.25">
      <c r="A1287" s="11"/>
      <c r="B1287" s="10"/>
      <c r="C1287" s="2"/>
      <c r="D1287" s="2"/>
      <c r="E1287" s="2"/>
      <c r="F1287" s="2"/>
      <c r="G1287" s="2"/>
      <c r="H1287" s="15"/>
    </row>
    <row r="1288" spans="1:8" ht="13.5" hidden="1" x14ac:dyDescent="0.25">
      <c r="A1288" s="11"/>
      <c r="B1288" s="10"/>
      <c r="C1288" s="2"/>
      <c r="D1288" s="2"/>
      <c r="E1288" s="2"/>
      <c r="F1288" s="2"/>
      <c r="G1288" s="2"/>
      <c r="H1288" s="15"/>
    </row>
    <row r="1289" spans="1:8" ht="13.5" hidden="1" x14ac:dyDescent="0.25">
      <c r="A1289" s="11"/>
      <c r="B1289" s="10"/>
      <c r="C1289" s="2"/>
      <c r="D1289" s="2"/>
      <c r="E1289" s="2"/>
      <c r="F1289" s="2"/>
      <c r="G1289" s="2"/>
      <c r="H1289" s="15"/>
    </row>
    <row r="1290" spans="1:8" ht="13.5" hidden="1" x14ac:dyDescent="0.25">
      <c r="A1290" s="11"/>
      <c r="B1290" s="10"/>
      <c r="C1290" s="2"/>
      <c r="D1290" s="2"/>
      <c r="E1290" s="2"/>
      <c r="F1290" s="2"/>
      <c r="G1290" s="2"/>
      <c r="H1290" s="15"/>
    </row>
    <row r="1291" spans="1:8" ht="13.5" hidden="1" x14ac:dyDescent="0.25">
      <c r="A1291" s="11"/>
      <c r="B1291" s="10"/>
      <c r="C1291" s="2"/>
      <c r="D1291" s="2"/>
      <c r="E1291" s="2"/>
      <c r="F1291" s="2"/>
      <c r="G1291" s="2"/>
      <c r="H1291" s="15"/>
    </row>
    <row r="1292" spans="1:8" ht="13.5" hidden="1" x14ac:dyDescent="0.25">
      <c r="A1292" s="11"/>
      <c r="B1292" s="10"/>
      <c r="C1292" s="2"/>
      <c r="D1292" s="2"/>
      <c r="E1292" s="2"/>
      <c r="F1292" s="2"/>
      <c r="G1292" s="2"/>
      <c r="H1292" s="15"/>
    </row>
    <row r="1293" spans="1:8" ht="13.5" hidden="1" x14ac:dyDescent="0.25">
      <c r="A1293" s="11"/>
      <c r="B1293" s="10"/>
      <c r="C1293" s="2"/>
      <c r="D1293" s="2"/>
      <c r="E1293" s="2"/>
      <c r="F1293" s="2"/>
      <c r="G1293" s="2"/>
      <c r="H1293" s="15"/>
    </row>
    <row r="1294" spans="1:8" ht="13.5" hidden="1" x14ac:dyDescent="0.25">
      <c r="A1294" s="11"/>
      <c r="B1294" s="10"/>
      <c r="C1294" s="2"/>
      <c r="D1294" s="2"/>
      <c r="E1294" s="2"/>
      <c r="F1294" s="2"/>
      <c r="G1294" s="2"/>
      <c r="H1294" s="15"/>
    </row>
    <row r="1295" spans="1:8" ht="13.5" hidden="1" x14ac:dyDescent="0.25">
      <c r="A1295" s="11"/>
      <c r="B1295" s="10"/>
      <c r="C1295" s="2"/>
      <c r="D1295" s="2"/>
      <c r="E1295" s="2"/>
      <c r="F1295" s="2"/>
      <c r="G1295" s="2"/>
      <c r="H1295" s="15"/>
    </row>
    <row r="1296" spans="1:8" ht="13.5" hidden="1" x14ac:dyDescent="0.25">
      <c r="A1296" s="11"/>
      <c r="B1296" s="10"/>
      <c r="C1296" s="2"/>
      <c r="D1296" s="2"/>
      <c r="E1296" s="2"/>
      <c r="F1296" s="2"/>
      <c r="G1296" s="2"/>
      <c r="H1296" s="15"/>
    </row>
    <row r="1297" spans="1:8" ht="13.5" hidden="1" x14ac:dyDescent="0.25">
      <c r="A1297" s="11"/>
      <c r="B1297" s="10"/>
      <c r="C1297" s="2"/>
      <c r="D1297" s="2"/>
      <c r="E1297" s="2"/>
      <c r="F1297" s="2"/>
      <c r="G1297" s="2"/>
      <c r="H1297" s="15"/>
    </row>
    <row r="1298" spans="1:8" ht="13.5" hidden="1" x14ac:dyDescent="0.25">
      <c r="A1298" s="11"/>
      <c r="B1298" s="10"/>
      <c r="C1298" s="2"/>
      <c r="D1298" s="2"/>
      <c r="E1298" s="2"/>
      <c r="F1298" s="2"/>
      <c r="G1298" s="2"/>
      <c r="H1298" s="15"/>
    </row>
    <row r="1299" spans="1:8" ht="13.5" hidden="1" x14ac:dyDescent="0.25">
      <c r="A1299" s="11"/>
      <c r="B1299" s="10"/>
      <c r="C1299" s="2"/>
      <c r="D1299" s="2"/>
      <c r="E1299" s="2"/>
      <c r="F1299" s="2"/>
      <c r="G1299" s="2"/>
      <c r="H1299" s="15"/>
    </row>
    <row r="1300" spans="1:8" ht="13.5" hidden="1" x14ac:dyDescent="0.25">
      <c r="A1300" s="11"/>
      <c r="B1300" s="10"/>
      <c r="C1300" s="2"/>
      <c r="D1300" s="2"/>
      <c r="E1300" s="2"/>
      <c r="F1300" s="2"/>
      <c r="G1300" s="2"/>
      <c r="H1300" s="15"/>
    </row>
    <row r="1301" spans="1:8" ht="13.5" hidden="1" x14ac:dyDescent="0.25">
      <c r="A1301" s="11"/>
      <c r="B1301" s="10"/>
      <c r="C1301" s="2"/>
      <c r="D1301" s="2"/>
      <c r="E1301" s="2"/>
      <c r="F1301" s="2"/>
      <c r="G1301" s="2"/>
      <c r="H1301" s="15"/>
    </row>
    <row r="1302" spans="1:8" ht="13.5" hidden="1" x14ac:dyDescent="0.25">
      <c r="A1302" s="11"/>
      <c r="B1302" s="10"/>
      <c r="C1302" s="2"/>
      <c r="D1302" s="2"/>
      <c r="E1302" s="2"/>
      <c r="F1302" s="2"/>
      <c r="G1302" s="2"/>
      <c r="H1302" s="15"/>
    </row>
    <row r="1303" spans="1:8" ht="13.5" hidden="1" x14ac:dyDescent="0.25">
      <c r="A1303" s="11"/>
      <c r="B1303" s="10"/>
      <c r="C1303" s="2"/>
      <c r="D1303" s="2"/>
      <c r="E1303" s="2"/>
      <c r="F1303" s="2"/>
      <c r="G1303" s="2"/>
      <c r="H1303" s="15"/>
    </row>
    <row r="1304" spans="1:8" ht="13.5" hidden="1" x14ac:dyDescent="0.25">
      <c r="A1304" s="11"/>
      <c r="B1304" s="10"/>
      <c r="C1304" s="2"/>
      <c r="D1304" s="2"/>
      <c r="E1304" s="2"/>
      <c r="F1304" s="2"/>
      <c r="G1304" s="2"/>
      <c r="H1304" s="15"/>
    </row>
    <row r="1305" spans="1:8" ht="13.5" hidden="1" x14ac:dyDescent="0.25">
      <c r="A1305" s="11"/>
      <c r="B1305" s="10"/>
      <c r="C1305" s="2"/>
      <c r="D1305" s="2"/>
      <c r="E1305" s="2"/>
      <c r="F1305" s="2"/>
      <c r="G1305" s="2"/>
      <c r="H1305" s="15"/>
    </row>
    <row r="1306" spans="1:8" ht="13.5" hidden="1" x14ac:dyDescent="0.25">
      <c r="A1306" s="11"/>
      <c r="B1306" s="10"/>
      <c r="C1306" s="2"/>
      <c r="D1306" s="2"/>
      <c r="E1306" s="2"/>
      <c r="F1306" s="2"/>
      <c r="G1306" s="2"/>
      <c r="H1306" s="15"/>
    </row>
    <row r="1307" spans="1:8" ht="13.5" hidden="1" x14ac:dyDescent="0.25">
      <c r="A1307" s="11"/>
      <c r="B1307" s="10"/>
      <c r="C1307" s="2"/>
      <c r="D1307" s="2"/>
      <c r="E1307" s="2"/>
      <c r="F1307" s="2"/>
      <c r="G1307" s="2"/>
      <c r="H1307" s="15"/>
    </row>
    <row r="1308" spans="1:8" ht="13.5" hidden="1" x14ac:dyDescent="0.25">
      <c r="A1308" s="11"/>
      <c r="B1308" s="10"/>
      <c r="C1308" s="2"/>
      <c r="D1308" s="2"/>
      <c r="E1308" s="2"/>
      <c r="F1308" s="2"/>
      <c r="G1308" s="2"/>
      <c r="H1308" s="15"/>
    </row>
    <row r="1309" spans="1:8" ht="13.5" hidden="1" x14ac:dyDescent="0.25">
      <c r="A1309" s="11"/>
      <c r="B1309" s="10"/>
      <c r="C1309" s="2"/>
      <c r="D1309" s="2"/>
      <c r="E1309" s="2"/>
      <c r="F1309" s="2"/>
      <c r="G1309" s="2"/>
      <c r="H1309" s="15"/>
    </row>
    <row r="1310" spans="1:8" ht="13.5" hidden="1" x14ac:dyDescent="0.25">
      <c r="A1310" s="11"/>
      <c r="B1310" s="10"/>
      <c r="C1310" s="2"/>
      <c r="D1310" s="2"/>
      <c r="E1310" s="2"/>
      <c r="F1310" s="2"/>
      <c r="G1310" s="2"/>
      <c r="H1310" s="15"/>
    </row>
    <row r="1311" spans="1:8" ht="13.5" hidden="1" x14ac:dyDescent="0.25">
      <c r="A1311" s="11"/>
      <c r="B1311" s="10"/>
      <c r="C1311" s="2"/>
      <c r="D1311" s="2"/>
      <c r="E1311" s="2"/>
      <c r="F1311" s="2"/>
      <c r="G1311" s="2"/>
      <c r="H1311" s="15"/>
    </row>
    <row r="1312" spans="1:8" ht="13.5" hidden="1" x14ac:dyDescent="0.25">
      <c r="A1312" s="11"/>
      <c r="B1312" s="10"/>
      <c r="C1312" s="2"/>
      <c r="D1312" s="2"/>
      <c r="E1312" s="2"/>
      <c r="F1312" s="2"/>
      <c r="G1312" s="2"/>
      <c r="H1312" s="15"/>
    </row>
    <row r="1313" spans="1:8" ht="13.5" hidden="1" x14ac:dyDescent="0.25">
      <c r="A1313" s="11"/>
      <c r="B1313" s="10"/>
      <c r="C1313" s="2"/>
      <c r="D1313" s="2"/>
      <c r="E1313" s="2"/>
      <c r="F1313" s="2"/>
      <c r="G1313" s="2"/>
      <c r="H1313" s="15"/>
    </row>
    <row r="1314" spans="1:8" ht="13.5" hidden="1" x14ac:dyDescent="0.25">
      <c r="A1314" s="11"/>
      <c r="B1314" s="10"/>
      <c r="C1314" s="2"/>
      <c r="D1314" s="2"/>
      <c r="E1314" s="2"/>
      <c r="F1314" s="2"/>
      <c r="G1314" s="2"/>
      <c r="H1314" s="15"/>
    </row>
    <row r="1315" spans="1:8" ht="13.5" hidden="1" x14ac:dyDescent="0.25">
      <c r="A1315" s="11"/>
      <c r="B1315" s="10"/>
      <c r="C1315" s="2"/>
      <c r="D1315" s="2"/>
      <c r="E1315" s="2"/>
      <c r="F1315" s="2"/>
      <c r="G1315" s="2"/>
      <c r="H1315" s="15"/>
    </row>
    <row r="1316" spans="1:8" ht="13.5" hidden="1" x14ac:dyDescent="0.25">
      <c r="A1316" s="11"/>
      <c r="B1316" s="10"/>
      <c r="C1316" s="2"/>
      <c r="D1316" s="2"/>
      <c r="E1316" s="2"/>
      <c r="F1316" s="2"/>
      <c r="G1316" s="2"/>
      <c r="H1316" s="15"/>
    </row>
    <row r="1317" spans="1:8" ht="13.5" hidden="1" x14ac:dyDescent="0.25">
      <c r="A1317" s="11"/>
      <c r="B1317" s="10"/>
      <c r="C1317" s="2"/>
      <c r="D1317" s="2"/>
      <c r="E1317" s="2"/>
      <c r="F1317" s="2"/>
      <c r="G1317" s="2"/>
      <c r="H1317" s="15"/>
    </row>
    <row r="1318" spans="1:8" ht="13.5" hidden="1" x14ac:dyDescent="0.25">
      <c r="A1318" s="11"/>
      <c r="B1318" s="10"/>
      <c r="C1318" s="2"/>
      <c r="D1318" s="2"/>
      <c r="E1318" s="2"/>
      <c r="F1318" s="2"/>
      <c r="G1318" s="2"/>
      <c r="H1318" s="15"/>
    </row>
    <row r="1319" spans="1:8" ht="13.5" hidden="1" x14ac:dyDescent="0.25">
      <c r="A1319" s="11"/>
      <c r="B1319" s="10"/>
      <c r="C1319" s="2"/>
      <c r="D1319" s="2"/>
      <c r="E1319" s="2"/>
      <c r="F1319" s="2"/>
      <c r="G1319" s="2"/>
      <c r="H1319" s="15"/>
    </row>
    <row r="1320" spans="1:8" ht="13.5" hidden="1" x14ac:dyDescent="0.25">
      <c r="A1320" s="11"/>
      <c r="B1320" s="10"/>
      <c r="C1320" s="2"/>
      <c r="D1320" s="2"/>
      <c r="E1320" s="2"/>
      <c r="F1320" s="2"/>
      <c r="G1320" s="2"/>
      <c r="H1320" s="15"/>
    </row>
    <row r="1321" spans="1:8" ht="13.5" hidden="1" x14ac:dyDescent="0.25">
      <c r="A1321" s="11"/>
      <c r="B1321" s="10"/>
      <c r="C1321" s="2"/>
      <c r="D1321" s="2"/>
      <c r="E1321" s="2"/>
      <c r="F1321" s="2"/>
      <c r="G1321" s="2"/>
      <c r="H1321" s="15"/>
    </row>
    <row r="1322" spans="1:8" ht="13.5" hidden="1" x14ac:dyDescent="0.25">
      <c r="A1322" s="11"/>
      <c r="B1322" s="10"/>
      <c r="C1322" s="2"/>
      <c r="D1322" s="2"/>
      <c r="E1322" s="2"/>
      <c r="F1322" s="2"/>
      <c r="G1322" s="2"/>
      <c r="H1322" s="15"/>
    </row>
    <row r="1323" spans="1:8" ht="13.5" hidden="1" x14ac:dyDescent="0.25">
      <c r="A1323" s="11"/>
      <c r="B1323" s="10"/>
      <c r="C1323" s="2"/>
      <c r="D1323" s="2"/>
      <c r="E1323" s="2"/>
      <c r="F1323" s="2"/>
      <c r="G1323" s="2"/>
      <c r="H1323" s="15"/>
    </row>
    <row r="1324" spans="1:8" ht="13.5" hidden="1" x14ac:dyDescent="0.25">
      <c r="A1324" s="11"/>
      <c r="B1324" s="10"/>
      <c r="C1324" s="2"/>
      <c r="D1324" s="2"/>
      <c r="E1324" s="2"/>
      <c r="F1324" s="2"/>
      <c r="G1324" s="2"/>
      <c r="H1324" s="15"/>
    </row>
    <row r="1325" spans="1:8" ht="13.5" hidden="1" x14ac:dyDescent="0.25">
      <c r="A1325" s="11"/>
      <c r="B1325" s="10"/>
      <c r="C1325" s="2"/>
      <c r="D1325" s="2"/>
      <c r="E1325" s="2"/>
      <c r="F1325" s="2"/>
      <c r="G1325" s="2"/>
      <c r="H1325" s="15"/>
    </row>
    <row r="1326" spans="1:8" ht="13.5" hidden="1" x14ac:dyDescent="0.25">
      <c r="A1326" s="11"/>
      <c r="B1326" s="10"/>
      <c r="C1326" s="2"/>
      <c r="D1326" s="2"/>
      <c r="E1326" s="2"/>
      <c r="F1326" s="2"/>
      <c r="G1326" s="2"/>
      <c r="H1326" s="15"/>
    </row>
    <row r="1327" spans="1:8" ht="13.5" hidden="1" x14ac:dyDescent="0.25">
      <c r="A1327" s="11"/>
      <c r="B1327" s="10"/>
      <c r="C1327" s="2"/>
      <c r="D1327" s="2"/>
      <c r="E1327" s="2"/>
      <c r="F1327" s="2"/>
      <c r="G1327" s="2"/>
      <c r="H1327" s="15"/>
    </row>
    <row r="1328" spans="1:8" ht="13.5" hidden="1" x14ac:dyDescent="0.25">
      <c r="A1328" s="11"/>
      <c r="B1328" s="10"/>
      <c r="C1328" s="2"/>
      <c r="D1328" s="2"/>
      <c r="E1328" s="2"/>
      <c r="F1328" s="2"/>
      <c r="G1328" s="2"/>
      <c r="H1328" s="15"/>
    </row>
    <row r="1329" spans="1:8" ht="13.5" hidden="1" x14ac:dyDescent="0.25">
      <c r="A1329" s="11"/>
      <c r="B1329" s="10"/>
      <c r="C1329" s="2"/>
      <c r="D1329" s="2"/>
      <c r="E1329" s="2"/>
      <c r="F1329" s="2"/>
      <c r="G1329" s="2"/>
      <c r="H1329" s="15"/>
    </row>
    <row r="1330" spans="1:8" ht="13.5" hidden="1" x14ac:dyDescent="0.25">
      <c r="A1330" s="11"/>
      <c r="B1330" s="10"/>
      <c r="C1330" s="2"/>
      <c r="D1330" s="2"/>
      <c r="E1330" s="2"/>
      <c r="F1330" s="2"/>
      <c r="G1330" s="2"/>
      <c r="H1330" s="15"/>
    </row>
    <row r="1331" spans="1:8" ht="13.5" hidden="1" x14ac:dyDescent="0.25">
      <c r="A1331" s="11"/>
      <c r="B1331" s="10"/>
      <c r="C1331" s="2"/>
      <c r="D1331" s="2"/>
      <c r="E1331" s="2"/>
      <c r="F1331" s="2"/>
      <c r="G1331" s="2"/>
      <c r="H1331" s="15"/>
    </row>
    <row r="1332" spans="1:8" ht="13.5" hidden="1" x14ac:dyDescent="0.25">
      <c r="A1332" s="11"/>
      <c r="B1332" s="10"/>
      <c r="C1332" s="2"/>
      <c r="D1332" s="2"/>
      <c r="E1332" s="2"/>
      <c r="F1332" s="2"/>
      <c r="G1332" s="2"/>
      <c r="H1332" s="15"/>
    </row>
    <row r="1333" spans="1:8" ht="13.5" hidden="1" x14ac:dyDescent="0.25">
      <c r="A1333" s="11"/>
      <c r="B1333" s="10"/>
      <c r="C1333" s="2"/>
      <c r="D1333" s="2"/>
      <c r="E1333" s="2"/>
      <c r="F1333" s="2"/>
      <c r="G1333" s="2"/>
      <c r="H1333" s="15"/>
    </row>
    <row r="1334" spans="1:8" ht="13.5" hidden="1" x14ac:dyDescent="0.25">
      <c r="A1334" s="11"/>
      <c r="B1334" s="10"/>
      <c r="C1334" s="2"/>
      <c r="D1334" s="2"/>
      <c r="E1334" s="2"/>
      <c r="F1334" s="2"/>
      <c r="G1334" s="2"/>
      <c r="H1334" s="15"/>
    </row>
    <row r="1335" spans="1:8" ht="13.5" hidden="1" x14ac:dyDescent="0.25">
      <c r="A1335" s="11"/>
      <c r="B1335" s="10"/>
      <c r="C1335" s="2"/>
      <c r="D1335" s="2"/>
      <c r="E1335" s="2"/>
      <c r="F1335" s="2"/>
      <c r="G1335" s="2"/>
      <c r="H1335" s="15"/>
    </row>
    <row r="1336" spans="1:8" ht="13.5" hidden="1" x14ac:dyDescent="0.25">
      <c r="A1336" s="11"/>
      <c r="B1336" s="10"/>
      <c r="C1336" s="2"/>
      <c r="D1336" s="2"/>
      <c r="E1336" s="2"/>
      <c r="F1336" s="2"/>
      <c r="G1336" s="2"/>
      <c r="H1336" s="15"/>
    </row>
    <row r="1337" spans="1:8" ht="13.5" hidden="1" x14ac:dyDescent="0.25">
      <c r="A1337" s="11"/>
      <c r="B1337" s="10"/>
      <c r="C1337" s="2"/>
      <c r="D1337" s="2"/>
      <c r="E1337" s="2"/>
      <c r="F1337" s="2"/>
      <c r="G1337" s="2"/>
      <c r="H1337" s="15"/>
    </row>
    <row r="1338" spans="1:8" ht="13.5" hidden="1" x14ac:dyDescent="0.25">
      <c r="A1338" s="11"/>
      <c r="B1338" s="10"/>
      <c r="C1338" s="2"/>
      <c r="D1338" s="2"/>
      <c r="E1338" s="2"/>
      <c r="F1338" s="2"/>
      <c r="G1338" s="2"/>
      <c r="H1338" s="15"/>
    </row>
    <row r="1339" spans="1:8" ht="13.5" hidden="1" x14ac:dyDescent="0.25">
      <c r="A1339" s="11"/>
      <c r="B1339" s="10"/>
      <c r="C1339" s="2"/>
      <c r="D1339" s="2"/>
      <c r="E1339" s="2"/>
      <c r="F1339" s="2"/>
      <c r="G1339" s="2"/>
      <c r="H1339" s="15"/>
    </row>
    <row r="1340" spans="1:8" ht="13.5" hidden="1" x14ac:dyDescent="0.25">
      <c r="A1340" s="11"/>
      <c r="B1340" s="10"/>
      <c r="C1340" s="2"/>
      <c r="D1340" s="2"/>
      <c r="E1340" s="2"/>
      <c r="F1340" s="2"/>
      <c r="G1340" s="2"/>
      <c r="H1340" s="15"/>
    </row>
    <row r="1341" spans="1:8" ht="13.5" hidden="1" x14ac:dyDescent="0.25">
      <c r="A1341" s="11"/>
      <c r="B1341" s="10"/>
      <c r="C1341" s="2"/>
      <c r="D1341" s="2"/>
      <c r="E1341" s="2"/>
      <c r="F1341" s="2"/>
      <c r="G1341" s="2"/>
      <c r="H1341" s="15"/>
    </row>
    <row r="1342" spans="1:8" ht="13.5" hidden="1" x14ac:dyDescent="0.25">
      <c r="A1342" s="11"/>
      <c r="B1342" s="10"/>
      <c r="C1342" s="2"/>
      <c r="D1342" s="2"/>
      <c r="E1342" s="2"/>
      <c r="F1342" s="2"/>
      <c r="G1342" s="2"/>
      <c r="H1342" s="15"/>
    </row>
    <row r="1343" spans="1:8" ht="13.5" hidden="1" x14ac:dyDescent="0.25">
      <c r="A1343" s="11"/>
      <c r="B1343" s="10"/>
      <c r="C1343" s="2"/>
      <c r="D1343" s="2"/>
      <c r="E1343" s="2"/>
      <c r="F1343" s="2"/>
      <c r="G1343" s="2"/>
      <c r="H1343" s="15"/>
    </row>
    <row r="1344" spans="1:8" ht="13.5" hidden="1" x14ac:dyDescent="0.25">
      <c r="A1344" s="11"/>
      <c r="B1344" s="10"/>
      <c r="C1344" s="2"/>
      <c r="D1344" s="2"/>
      <c r="E1344" s="2"/>
      <c r="F1344" s="2"/>
      <c r="G1344" s="2"/>
      <c r="H1344" s="15"/>
    </row>
    <row r="1345" spans="1:8" ht="13.5" hidden="1" x14ac:dyDescent="0.25">
      <c r="A1345" s="11"/>
      <c r="B1345" s="10"/>
      <c r="C1345" s="2"/>
      <c r="D1345" s="2"/>
      <c r="E1345" s="2"/>
      <c r="F1345" s="2"/>
      <c r="G1345" s="2"/>
      <c r="H1345" s="15"/>
    </row>
    <row r="1346" spans="1:8" ht="13.5" hidden="1" x14ac:dyDescent="0.25">
      <c r="A1346" s="11"/>
      <c r="B1346" s="10"/>
      <c r="C1346" s="2"/>
      <c r="D1346" s="2"/>
      <c r="E1346" s="2"/>
      <c r="F1346" s="2"/>
      <c r="G1346" s="2"/>
      <c r="H1346" s="15"/>
    </row>
    <row r="1347" spans="1:8" ht="13.5" hidden="1" x14ac:dyDescent="0.25">
      <c r="A1347" s="11"/>
      <c r="B1347" s="10"/>
      <c r="C1347" s="2"/>
      <c r="D1347" s="2"/>
      <c r="E1347" s="2"/>
      <c r="F1347" s="2"/>
      <c r="G1347" s="2"/>
      <c r="H1347" s="15"/>
    </row>
    <row r="1348" spans="1:8" ht="13.5" hidden="1" x14ac:dyDescent="0.25">
      <c r="A1348" s="11"/>
      <c r="B1348" s="10"/>
      <c r="C1348" s="2"/>
      <c r="D1348" s="2"/>
      <c r="E1348" s="2"/>
      <c r="F1348" s="2"/>
      <c r="G1348" s="2"/>
      <c r="H1348" s="15"/>
    </row>
    <row r="1349" spans="1:8" ht="13.5" hidden="1" x14ac:dyDescent="0.25">
      <c r="A1349" s="11"/>
      <c r="B1349" s="10"/>
      <c r="C1349" s="2"/>
      <c r="D1349" s="2"/>
      <c r="E1349" s="2"/>
      <c r="F1349" s="2"/>
      <c r="G1349" s="2"/>
      <c r="H1349" s="15"/>
    </row>
    <row r="1350" spans="1:8" ht="13.5" hidden="1" x14ac:dyDescent="0.25">
      <c r="A1350" s="11"/>
      <c r="B1350" s="10"/>
      <c r="C1350" s="2"/>
      <c r="D1350" s="2"/>
      <c r="E1350" s="2"/>
      <c r="F1350" s="2"/>
      <c r="G1350" s="2"/>
      <c r="H1350" s="15"/>
    </row>
    <row r="1351" spans="1:8" ht="13.5" hidden="1" x14ac:dyDescent="0.25">
      <c r="A1351" s="11"/>
      <c r="B1351" s="10"/>
      <c r="C1351" s="2"/>
      <c r="D1351" s="2"/>
      <c r="E1351" s="2"/>
      <c r="F1351" s="2"/>
      <c r="G1351" s="2"/>
      <c r="H1351" s="15"/>
    </row>
    <row r="1352" spans="1:8" ht="13.5" hidden="1" x14ac:dyDescent="0.25">
      <c r="A1352" s="11"/>
      <c r="B1352" s="10"/>
      <c r="C1352" s="2"/>
      <c r="D1352" s="2"/>
      <c r="E1352" s="2"/>
      <c r="F1352" s="2"/>
      <c r="G1352" s="2"/>
      <c r="H1352" s="15"/>
    </row>
    <row r="1353" spans="1:8" ht="13.5" hidden="1" x14ac:dyDescent="0.25">
      <c r="A1353" s="11"/>
      <c r="B1353" s="10"/>
      <c r="C1353" s="2"/>
      <c r="D1353" s="2"/>
      <c r="E1353" s="2"/>
      <c r="F1353" s="2"/>
      <c r="G1353" s="2"/>
      <c r="H1353" s="15"/>
    </row>
    <row r="1354" spans="1:8" ht="13.5" hidden="1" x14ac:dyDescent="0.25">
      <c r="A1354" s="11"/>
      <c r="B1354" s="10"/>
      <c r="C1354" s="2"/>
      <c r="D1354" s="2"/>
      <c r="E1354" s="2"/>
      <c r="F1354" s="2"/>
      <c r="G1354" s="2"/>
      <c r="H1354" s="15"/>
    </row>
    <row r="1355" spans="1:8" ht="13.5" hidden="1" x14ac:dyDescent="0.25">
      <c r="A1355" s="11"/>
      <c r="B1355" s="10"/>
      <c r="C1355" s="2"/>
      <c r="D1355" s="2"/>
      <c r="E1355" s="2"/>
      <c r="F1355" s="2"/>
      <c r="G1355" s="2"/>
      <c r="H1355" s="15"/>
    </row>
    <row r="1356" spans="1:8" ht="13.5" hidden="1" x14ac:dyDescent="0.25">
      <c r="A1356" s="11"/>
      <c r="B1356" s="10"/>
      <c r="C1356" s="2"/>
      <c r="D1356" s="2"/>
      <c r="E1356" s="2"/>
      <c r="F1356" s="2"/>
      <c r="G1356" s="2"/>
      <c r="H1356" s="15"/>
    </row>
    <row r="1357" spans="1:8" ht="13.5" hidden="1" x14ac:dyDescent="0.25">
      <c r="A1357" s="11"/>
      <c r="B1357" s="10"/>
      <c r="C1357" s="2"/>
      <c r="D1357" s="2"/>
      <c r="E1357" s="2"/>
      <c r="F1357" s="2"/>
      <c r="G1357" s="2"/>
      <c r="H1357" s="15"/>
    </row>
    <row r="1358" spans="1:8" ht="13.5" hidden="1" x14ac:dyDescent="0.25">
      <c r="A1358" s="11"/>
      <c r="B1358" s="10"/>
      <c r="C1358" s="2"/>
      <c r="D1358" s="2"/>
      <c r="E1358" s="2"/>
      <c r="F1358" s="2"/>
      <c r="G1358" s="2"/>
      <c r="H1358" s="15"/>
    </row>
    <row r="1359" spans="1:8" ht="13.5" hidden="1" x14ac:dyDescent="0.25">
      <c r="A1359" s="11"/>
      <c r="B1359" s="10"/>
      <c r="C1359" s="2"/>
      <c r="D1359" s="2"/>
      <c r="E1359" s="2"/>
      <c r="F1359" s="2"/>
      <c r="G1359" s="2"/>
      <c r="H1359" s="15"/>
    </row>
    <row r="1360" spans="1:8" ht="13.5" hidden="1" x14ac:dyDescent="0.25">
      <c r="A1360" s="11"/>
      <c r="B1360" s="10"/>
      <c r="C1360" s="2"/>
      <c r="D1360" s="2"/>
      <c r="E1360" s="2"/>
      <c r="F1360" s="2"/>
      <c r="G1360" s="2"/>
      <c r="H1360" s="15"/>
    </row>
    <row r="1361" spans="1:8" ht="13.5" hidden="1" x14ac:dyDescent="0.25">
      <c r="A1361" s="11"/>
      <c r="B1361" s="10"/>
      <c r="C1361" s="2"/>
      <c r="D1361" s="2"/>
      <c r="E1361" s="2"/>
      <c r="F1361" s="2"/>
      <c r="G1361" s="2"/>
      <c r="H1361" s="15"/>
    </row>
    <row r="1362" spans="1:8" ht="13.5" hidden="1" x14ac:dyDescent="0.25">
      <c r="A1362" s="11"/>
      <c r="B1362" s="10"/>
      <c r="C1362" s="2"/>
      <c r="D1362" s="2"/>
      <c r="E1362" s="2"/>
      <c r="F1362" s="2"/>
      <c r="G1362" s="2"/>
      <c r="H1362" s="15"/>
    </row>
    <row r="1363" spans="1:8" ht="13.5" hidden="1" x14ac:dyDescent="0.25">
      <c r="A1363" s="11"/>
      <c r="B1363" s="10"/>
      <c r="C1363" s="2"/>
      <c r="D1363" s="2"/>
      <c r="E1363" s="2"/>
      <c r="F1363" s="2"/>
      <c r="G1363" s="2"/>
      <c r="H1363" s="15"/>
    </row>
    <row r="1364" spans="1:8" ht="13.5" hidden="1" x14ac:dyDescent="0.25">
      <c r="A1364" s="11"/>
      <c r="B1364" s="10"/>
      <c r="C1364" s="2"/>
      <c r="D1364" s="2"/>
      <c r="E1364" s="2"/>
      <c r="F1364" s="2"/>
      <c r="G1364" s="2"/>
      <c r="H1364" s="15"/>
    </row>
    <row r="1365" spans="1:8" ht="13.5" hidden="1" x14ac:dyDescent="0.25">
      <c r="A1365" s="11"/>
      <c r="B1365" s="10"/>
      <c r="C1365" s="2"/>
      <c r="D1365" s="2"/>
      <c r="E1365" s="2"/>
      <c r="F1365" s="2"/>
      <c r="G1365" s="2"/>
      <c r="H1365" s="15"/>
    </row>
    <row r="1366" spans="1:8" ht="13.5" hidden="1" x14ac:dyDescent="0.25">
      <c r="A1366" s="11"/>
      <c r="B1366" s="10"/>
      <c r="C1366" s="2"/>
      <c r="D1366" s="2"/>
      <c r="E1366" s="2"/>
      <c r="F1366" s="2"/>
      <c r="G1366" s="2"/>
      <c r="H1366" s="15"/>
    </row>
    <row r="1367" spans="1:8" ht="13.5" hidden="1" x14ac:dyDescent="0.25">
      <c r="A1367" s="11"/>
      <c r="B1367" s="10"/>
      <c r="C1367" s="2"/>
      <c r="D1367" s="2"/>
      <c r="E1367" s="2"/>
      <c r="F1367" s="2"/>
      <c r="G1367" s="2"/>
      <c r="H1367" s="15"/>
    </row>
    <row r="1368" spans="1:8" ht="13.5" hidden="1" x14ac:dyDescent="0.25">
      <c r="A1368" s="11"/>
      <c r="B1368" s="10"/>
      <c r="C1368" s="2"/>
      <c r="D1368" s="2"/>
      <c r="E1368" s="2"/>
      <c r="F1368" s="2"/>
      <c r="G1368" s="2"/>
      <c r="H1368" s="15"/>
    </row>
    <row r="1369" spans="1:8" ht="13.5" hidden="1" x14ac:dyDescent="0.25">
      <c r="A1369" s="11"/>
      <c r="B1369" s="10"/>
      <c r="C1369" s="2"/>
      <c r="D1369" s="2"/>
      <c r="E1369" s="2"/>
      <c r="F1369" s="2"/>
      <c r="G1369" s="2"/>
      <c r="H1369" s="15"/>
    </row>
    <row r="1370" spans="1:8" ht="13.5" hidden="1" x14ac:dyDescent="0.25">
      <c r="A1370" s="11"/>
      <c r="B1370" s="10"/>
      <c r="C1370" s="2"/>
      <c r="D1370" s="2"/>
      <c r="E1370" s="2"/>
      <c r="F1370" s="2"/>
      <c r="G1370" s="2"/>
      <c r="H1370" s="15"/>
    </row>
    <row r="1371" spans="1:8" ht="13.5" hidden="1" x14ac:dyDescent="0.25">
      <c r="A1371" s="11"/>
      <c r="B1371" s="10"/>
      <c r="C1371" s="2"/>
      <c r="D1371" s="2"/>
      <c r="E1371" s="2"/>
      <c r="F1371" s="2"/>
      <c r="G1371" s="2"/>
      <c r="H1371" s="15"/>
    </row>
    <row r="1372" spans="1:8" ht="13.5" hidden="1" x14ac:dyDescent="0.25">
      <c r="A1372" s="11"/>
      <c r="B1372" s="10"/>
      <c r="C1372" s="2"/>
      <c r="D1372" s="2"/>
      <c r="E1372" s="2"/>
      <c r="F1372" s="2"/>
      <c r="G1372" s="2"/>
      <c r="H1372" s="15"/>
    </row>
    <row r="1373" spans="1:8" ht="13.5" hidden="1" x14ac:dyDescent="0.25">
      <c r="A1373" s="11"/>
      <c r="B1373" s="10"/>
      <c r="C1373" s="2"/>
      <c r="D1373" s="2"/>
      <c r="E1373" s="2"/>
      <c r="F1373" s="2"/>
      <c r="G1373" s="2"/>
      <c r="H1373" s="15"/>
    </row>
    <row r="1374" spans="1:8" ht="13.5" hidden="1" x14ac:dyDescent="0.25">
      <c r="A1374" s="11"/>
      <c r="B1374" s="10"/>
      <c r="C1374" s="2"/>
      <c r="D1374" s="2"/>
      <c r="E1374" s="2"/>
      <c r="F1374" s="2"/>
      <c r="G1374" s="2"/>
      <c r="H1374" s="15"/>
    </row>
    <row r="1375" spans="1:8" ht="13.5" hidden="1" x14ac:dyDescent="0.25">
      <c r="A1375" s="11"/>
      <c r="B1375" s="10"/>
      <c r="C1375" s="2"/>
      <c r="D1375" s="2"/>
      <c r="E1375" s="2"/>
      <c r="F1375" s="2"/>
      <c r="G1375" s="2"/>
      <c r="H1375" s="15"/>
    </row>
    <row r="1376" spans="1:8" ht="13.5" hidden="1" x14ac:dyDescent="0.25">
      <c r="A1376" s="11"/>
      <c r="B1376" s="10"/>
      <c r="C1376" s="2"/>
      <c r="D1376" s="2"/>
      <c r="E1376" s="2"/>
      <c r="F1376" s="2"/>
      <c r="G1376" s="2"/>
      <c r="H1376" s="15"/>
    </row>
    <row r="1377" spans="1:8" ht="13.5" hidden="1" x14ac:dyDescent="0.25">
      <c r="A1377" s="11"/>
      <c r="B1377" s="10"/>
      <c r="C1377" s="2"/>
      <c r="D1377" s="2"/>
      <c r="E1377" s="2"/>
      <c r="F1377" s="2"/>
      <c r="G1377" s="2"/>
      <c r="H1377" s="15"/>
    </row>
    <row r="1378" spans="1:8" ht="13.5" hidden="1" x14ac:dyDescent="0.25">
      <c r="A1378" s="11"/>
      <c r="B1378" s="10"/>
      <c r="C1378" s="2"/>
      <c r="D1378" s="2"/>
      <c r="E1378" s="2"/>
      <c r="F1378" s="2"/>
      <c r="G1378" s="2"/>
      <c r="H1378" s="15"/>
    </row>
    <row r="1379" spans="1:8" ht="13.5" hidden="1" x14ac:dyDescent="0.25">
      <c r="A1379" s="11"/>
      <c r="B1379" s="10"/>
      <c r="C1379" s="2"/>
      <c r="D1379" s="2"/>
      <c r="E1379" s="2"/>
      <c r="F1379" s="2"/>
      <c r="G1379" s="2"/>
      <c r="H1379" s="15"/>
    </row>
    <row r="1380" spans="1:8" ht="13.5" hidden="1" x14ac:dyDescent="0.25">
      <c r="A1380" s="11"/>
      <c r="B1380" s="10"/>
      <c r="C1380" s="2"/>
      <c r="D1380" s="2"/>
      <c r="E1380" s="2"/>
      <c r="F1380" s="2"/>
      <c r="G1380" s="2"/>
      <c r="H1380" s="15"/>
    </row>
    <row r="1381" spans="1:8" ht="13.5" hidden="1" x14ac:dyDescent="0.25">
      <c r="A1381" s="11"/>
      <c r="B1381" s="10"/>
      <c r="C1381" s="2"/>
      <c r="D1381" s="2"/>
      <c r="E1381" s="2"/>
      <c r="F1381" s="2"/>
      <c r="G1381" s="2"/>
      <c r="H1381" s="15"/>
    </row>
    <row r="1382" spans="1:8" ht="13.5" hidden="1" x14ac:dyDescent="0.25">
      <c r="A1382" s="11"/>
      <c r="B1382" s="10"/>
      <c r="C1382" s="2"/>
      <c r="D1382" s="2"/>
      <c r="E1382" s="2"/>
      <c r="F1382" s="2"/>
      <c r="G1382" s="2"/>
      <c r="H1382" s="15"/>
    </row>
    <row r="1383" spans="1:8" ht="13.5" hidden="1" x14ac:dyDescent="0.25">
      <c r="A1383" s="11"/>
      <c r="B1383" s="10"/>
      <c r="C1383" s="2"/>
      <c r="D1383" s="2"/>
      <c r="E1383" s="2"/>
      <c r="F1383" s="2"/>
      <c r="G1383" s="2"/>
      <c r="H1383" s="15"/>
    </row>
    <row r="1384" spans="1:8" ht="13.5" hidden="1" x14ac:dyDescent="0.25">
      <c r="A1384" s="11"/>
      <c r="B1384" s="10"/>
      <c r="C1384" s="2"/>
      <c r="D1384" s="2"/>
      <c r="E1384" s="2"/>
      <c r="F1384" s="2"/>
      <c r="G1384" s="2"/>
      <c r="H1384" s="15"/>
    </row>
    <row r="1385" spans="1:8" ht="13.5" hidden="1" x14ac:dyDescent="0.25">
      <c r="A1385" s="11"/>
      <c r="B1385" s="10"/>
      <c r="C1385" s="2"/>
      <c r="D1385" s="2"/>
      <c r="E1385" s="2"/>
      <c r="F1385" s="2"/>
      <c r="G1385" s="2"/>
      <c r="H1385" s="15"/>
    </row>
    <row r="1386" spans="1:8" ht="13.5" hidden="1" x14ac:dyDescent="0.25">
      <c r="A1386" s="11"/>
      <c r="B1386" s="10"/>
      <c r="C1386" s="2"/>
      <c r="D1386" s="2"/>
      <c r="E1386" s="2"/>
      <c r="F1386" s="2"/>
      <c r="G1386" s="2"/>
      <c r="H1386" s="15"/>
    </row>
    <row r="1387" spans="1:8" ht="13.5" hidden="1" x14ac:dyDescent="0.25">
      <c r="A1387" s="11"/>
      <c r="B1387" s="10"/>
      <c r="C1387" s="2"/>
      <c r="D1387" s="2"/>
      <c r="E1387" s="2"/>
      <c r="F1387" s="2"/>
      <c r="G1387" s="2"/>
      <c r="H1387" s="15"/>
    </row>
    <row r="1388" spans="1:8" ht="13.5" hidden="1" x14ac:dyDescent="0.25">
      <c r="A1388" s="11"/>
      <c r="B1388" s="10"/>
      <c r="C1388" s="2"/>
      <c r="D1388" s="2"/>
      <c r="E1388" s="2"/>
      <c r="F1388" s="2"/>
      <c r="G1388" s="2"/>
      <c r="H1388" s="15"/>
    </row>
    <row r="1389" spans="1:8" ht="13.5" hidden="1" x14ac:dyDescent="0.25">
      <c r="A1389" s="11"/>
      <c r="B1389" s="10"/>
      <c r="C1389" s="2"/>
      <c r="D1389" s="2"/>
      <c r="E1389" s="2"/>
      <c r="F1389" s="2"/>
      <c r="G1389" s="2"/>
      <c r="H1389" s="15"/>
    </row>
    <row r="1390" spans="1:8" ht="13.5" hidden="1" x14ac:dyDescent="0.25">
      <c r="A1390" s="11"/>
      <c r="B1390" s="10"/>
      <c r="C1390" s="2"/>
      <c r="D1390" s="2"/>
      <c r="E1390" s="2"/>
      <c r="F1390" s="2"/>
      <c r="G1390" s="2"/>
      <c r="H1390" s="15"/>
    </row>
    <row r="1391" spans="1:8" ht="13.5" hidden="1" x14ac:dyDescent="0.25">
      <c r="A1391" s="11"/>
      <c r="B1391" s="10"/>
      <c r="C1391" s="2"/>
      <c r="D1391" s="2"/>
      <c r="E1391" s="2"/>
      <c r="F1391" s="2"/>
      <c r="G1391" s="2"/>
      <c r="H1391" s="15"/>
    </row>
    <row r="1392" spans="1:8" ht="13.5" hidden="1" x14ac:dyDescent="0.25">
      <c r="A1392" s="11"/>
      <c r="B1392" s="10"/>
      <c r="C1392" s="2"/>
      <c r="D1392" s="2"/>
      <c r="E1392" s="2"/>
      <c r="F1392" s="2"/>
      <c r="G1392" s="2"/>
      <c r="H1392" s="15"/>
    </row>
    <row r="1393" spans="1:8" ht="13.5" hidden="1" x14ac:dyDescent="0.25">
      <c r="A1393" s="11"/>
      <c r="B1393" s="10"/>
      <c r="C1393" s="2"/>
      <c r="D1393" s="2"/>
      <c r="E1393" s="2"/>
      <c r="F1393" s="2"/>
      <c r="G1393" s="2"/>
      <c r="H1393" s="15"/>
    </row>
    <row r="1394" spans="1:8" ht="13.5" hidden="1" x14ac:dyDescent="0.25">
      <c r="A1394" s="11"/>
      <c r="B1394" s="10"/>
      <c r="C1394" s="2"/>
      <c r="D1394" s="2"/>
      <c r="E1394" s="2"/>
      <c r="F1394" s="2"/>
      <c r="G1394" s="2"/>
      <c r="H1394" s="15"/>
    </row>
    <row r="1395" spans="1:8" ht="13.5" hidden="1" x14ac:dyDescent="0.25">
      <c r="A1395" s="11"/>
      <c r="B1395" s="10"/>
      <c r="C1395" s="2"/>
      <c r="D1395" s="2"/>
      <c r="E1395" s="2"/>
      <c r="F1395" s="2"/>
      <c r="G1395" s="2"/>
      <c r="H1395" s="15"/>
    </row>
    <row r="1396" spans="1:8" ht="13.5" hidden="1" x14ac:dyDescent="0.25">
      <c r="A1396" s="11"/>
      <c r="B1396" s="10"/>
      <c r="C1396" s="2"/>
      <c r="D1396" s="2"/>
      <c r="E1396" s="2"/>
      <c r="F1396" s="2"/>
      <c r="G1396" s="2"/>
      <c r="H1396" s="15"/>
    </row>
    <row r="1397" spans="1:8" ht="13.5" hidden="1" x14ac:dyDescent="0.25">
      <c r="A1397" s="11"/>
      <c r="B1397" s="10"/>
      <c r="C1397" s="2"/>
      <c r="D1397" s="2"/>
      <c r="E1397" s="2"/>
      <c r="F1397" s="2"/>
      <c r="G1397" s="2"/>
      <c r="H1397" s="15"/>
    </row>
    <row r="1398" spans="1:8" ht="13.5" hidden="1" x14ac:dyDescent="0.25">
      <c r="A1398" s="11"/>
      <c r="B1398" s="10"/>
      <c r="C1398" s="2"/>
      <c r="D1398" s="2"/>
      <c r="E1398" s="2"/>
      <c r="F1398" s="2"/>
      <c r="G1398" s="2"/>
      <c r="H1398" s="15"/>
    </row>
    <row r="1399" spans="1:8" ht="13.5" hidden="1" x14ac:dyDescent="0.25">
      <c r="A1399" s="11"/>
      <c r="B1399" s="10"/>
      <c r="C1399" s="2"/>
      <c r="D1399" s="2"/>
      <c r="E1399" s="2"/>
      <c r="F1399" s="2"/>
      <c r="G1399" s="2"/>
      <c r="H1399" s="15"/>
    </row>
    <row r="1400" spans="1:8" ht="13.5" hidden="1" x14ac:dyDescent="0.25">
      <c r="A1400" s="11"/>
      <c r="B1400" s="10"/>
      <c r="C1400" s="2"/>
      <c r="D1400" s="2"/>
      <c r="E1400" s="2"/>
      <c r="F1400" s="2"/>
      <c r="G1400" s="2"/>
      <c r="H1400" s="15"/>
    </row>
    <row r="1401" spans="1:8" ht="13.5" hidden="1" x14ac:dyDescent="0.25">
      <c r="A1401" s="11"/>
      <c r="B1401" s="10"/>
      <c r="C1401" s="2"/>
      <c r="D1401" s="2"/>
      <c r="E1401" s="2"/>
      <c r="F1401" s="2"/>
      <c r="G1401" s="2"/>
      <c r="H1401" s="15"/>
    </row>
    <row r="1402" spans="1:8" ht="13.5" hidden="1" x14ac:dyDescent="0.25">
      <c r="A1402" s="11"/>
      <c r="B1402" s="10"/>
      <c r="C1402" s="2"/>
      <c r="D1402" s="2"/>
      <c r="E1402" s="2"/>
      <c r="F1402" s="2"/>
      <c r="G1402" s="2"/>
      <c r="H1402" s="15"/>
    </row>
    <row r="1403" spans="1:8" ht="13.5" hidden="1" x14ac:dyDescent="0.25">
      <c r="A1403" s="11"/>
      <c r="B1403" s="10"/>
      <c r="C1403" s="2"/>
      <c r="D1403" s="2"/>
      <c r="E1403" s="2"/>
      <c r="F1403" s="2"/>
      <c r="G1403" s="2"/>
      <c r="H1403" s="15"/>
    </row>
    <row r="1404" spans="1:8" ht="13.5" hidden="1" x14ac:dyDescent="0.25">
      <c r="A1404" s="11"/>
      <c r="B1404" s="10"/>
      <c r="C1404" s="2"/>
      <c r="D1404" s="2"/>
      <c r="E1404" s="2"/>
      <c r="F1404" s="2"/>
      <c r="G1404" s="2"/>
      <c r="H1404" s="15"/>
    </row>
    <row r="1405" spans="1:8" ht="13.5" hidden="1" x14ac:dyDescent="0.25">
      <c r="A1405" s="11"/>
      <c r="B1405" s="10"/>
      <c r="C1405" s="2"/>
      <c r="D1405" s="2"/>
      <c r="E1405" s="2"/>
      <c r="F1405" s="2"/>
      <c r="G1405" s="2"/>
      <c r="H1405" s="15"/>
    </row>
    <row r="1406" spans="1:8" ht="13.5" hidden="1" x14ac:dyDescent="0.25">
      <c r="A1406" s="11"/>
      <c r="B1406" s="10"/>
      <c r="C1406" s="2"/>
      <c r="D1406" s="2"/>
      <c r="E1406" s="2"/>
      <c r="F1406" s="2"/>
      <c r="G1406" s="2"/>
      <c r="H1406" s="15"/>
    </row>
    <row r="1407" spans="1:8" ht="13.5" hidden="1" x14ac:dyDescent="0.25">
      <c r="A1407" s="11"/>
      <c r="B1407" s="10"/>
      <c r="C1407" s="2"/>
      <c r="D1407" s="2"/>
      <c r="E1407" s="2"/>
      <c r="F1407" s="2"/>
      <c r="G1407" s="2"/>
      <c r="H1407" s="15"/>
    </row>
    <row r="1408" spans="1:8" ht="13.5" hidden="1" x14ac:dyDescent="0.25">
      <c r="A1408" s="11"/>
      <c r="B1408" s="10"/>
      <c r="C1408" s="2"/>
      <c r="D1408" s="2"/>
      <c r="E1408" s="2"/>
      <c r="F1408" s="2"/>
      <c r="G1408" s="2"/>
      <c r="H1408" s="15"/>
    </row>
    <row r="1409" spans="1:8" ht="13.5" hidden="1" x14ac:dyDescent="0.25">
      <c r="A1409" s="11"/>
      <c r="B1409" s="10"/>
      <c r="C1409" s="2"/>
      <c r="D1409" s="2"/>
      <c r="E1409" s="2"/>
      <c r="F1409" s="2"/>
      <c r="G1409" s="2"/>
      <c r="H1409" s="15"/>
    </row>
    <row r="1410" spans="1:8" ht="13.5" hidden="1" x14ac:dyDescent="0.25">
      <c r="A1410" s="11"/>
      <c r="B1410" s="10"/>
      <c r="C1410" s="2"/>
      <c r="D1410" s="2"/>
      <c r="E1410" s="2"/>
      <c r="F1410" s="2"/>
      <c r="G1410" s="2"/>
      <c r="H1410" s="15"/>
    </row>
    <row r="1411" spans="1:8" ht="13.5" hidden="1" x14ac:dyDescent="0.25">
      <c r="A1411" s="11"/>
      <c r="B1411" s="10"/>
      <c r="C1411" s="2"/>
      <c r="D1411" s="2"/>
      <c r="E1411" s="2"/>
      <c r="F1411" s="2"/>
      <c r="G1411" s="2"/>
      <c r="H1411" s="15"/>
    </row>
    <row r="1412" spans="1:8" ht="13.5" hidden="1" x14ac:dyDescent="0.25">
      <c r="A1412" s="11"/>
      <c r="B1412" s="10"/>
      <c r="C1412" s="2"/>
      <c r="D1412" s="2"/>
      <c r="E1412" s="2"/>
      <c r="F1412" s="2"/>
      <c r="G1412" s="2"/>
      <c r="H1412" s="15"/>
    </row>
    <row r="1413" spans="1:8" ht="13.5" hidden="1" x14ac:dyDescent="0.25">
      <c r="A1413" s="11"/>
      <c r="B1413" s="10"/>
      <c r="C1413" s="2"/>
      <c r="D1413" s="2"/>
      <c r="E1413" s="2"/>
      <c r="F1413" s="2"/>
      <c r="G1413" s="2"/>
      <c r="H1413" s="15"/>
    </row>
    <row r="1414" spans="1:8" ht="13.5" hidden="1" x14ac:dyDescent="0.25">
      <c r="A1414" s="11"/>
      <c r="B1414" s="10"/>
      <c r="C1414" s="2"/>
      <c r="D1414" s="2"/>
      <c r="E1414" s="2"/>
      <c r="F1414" s="2"/>
      <c r="G1414" s="2"/>
      <c r="H1414" s="15"/>
    </row>
    <row r="1415" spans="1:8" ht="13.5" hidden="1" x14ac:dyDescent="0.25">
      <c r="A1415" s="11"/>
      <c r="B1415" s="10"/>
      <c r="C1415" s="2"/>
      <c r="D1415" s="2"/>
      <c r="E1415" s="2"/>
      <c r="F1415" s="2"/>
      <c r="G1415" s="2"/>
      <c r="H1415" s="15"/>
    </row>
    <row r="1416" spans="1:8" ht="13.5" hidden="1" x14ac:dyDescent="0.25">
      <c r="A1416" s="11"/>
      <c r="B1416" s="10"/>
      <c r="C1416" s="2"/>
      <c r="D1416" s="2"/>
      <c r="E1416" s="2"/>
      <c r="F1416" s="2"/>
      <c r="G1416" s="2"/>
      <c r="H1416" s="15"/>
    </row>
    <row r="1417" spans="1:8" ht="13.5" hidden="1" x14ac:dyDescent="0.25">
      <c r="A1417" s="11"/>
      <c r="B1417" s="10"/>
      <c r="C1417" s="2"/>
      <c r="D1417" s="2"/>
      <c r="E1417" s="2"/>
      <c r="F1417" s="2"/>
      <c r="G1417" s="2"/>
      <c r="H1417" s="15"/>
    </row>
    <row r="1418" spans="1:8" ht="13.5" hidden="1" x14ac:dyDescent="0.25">
      <c r="A1418" s="11"/>
      <c r="B1418" s="10"/>
      <c r="C1418" s="2"/>
      <c r="D1418" s="2"/>
      <c r="E1418" s="2"/>
      <c r="F1418" s="2"/>
      <c r="G1418" s="2"/>
      <c r="H1418" s="15"/>
    </row>
    <row r="1419" spans="1:8" ht="13.5" hidden="1" x14ac:dyDescent="0.25">
      <c r="A1419" s="11"/>
      <c r="B1419" s="10"/>
      <c r="C1419" s="2"/>
      <c r="D1419" s="2"/>
      <c r="E1419" s="2"/>
      <c r="F1419" s="2"/>
      <c r="G1419" s="2"/>
      <c r="H1419" s="15"/>
    </row>
    <row r="1420" spans="1:8" ht="13.5" hidden="1" x14ac:dyDescent="0.25">
      <c r="A1420" s="11"/>
      <c r="B1420" s="10"/>
      <c r="C1420" s="2"/>
      <c r="D1420" s="2"/>
      <c r="E1420" s="2"/>
      <c r="F1420" s="2"/>
      <c r="G1420" s="2"/>
      <c r="H1420" s="15"/>
    </row>
    <row r="1421" spans="1:8" ht="13.5" hidden="1" x14ac:dyDescent="0.25">
      <c r="A1421" s="11"/>
      <c r="B1421" s="10"/>
      <c r="C1421" s="2"/>
      <c r="D1421" s="2"/>
      <c r="E1421" s="2"/>
      <c r="F1421" s="2"/>
      <c r="G1421" s="2"/>
      <c r="H1421" s="15"/>
    </row>
    <row r="1422" spans="1:8" ht="13.5" hidden="1" x14ac:dyDescent="0.25">
      <c r="A1422" s="11"/>
      <c r="B1422" s="10"/>
      <c r="C1422" s="2"/>
      <c r="D1422" s="2"/>
      <c r="E1422" s="2"/>
      <c r="F1422" s="2"/>
      <c r="G1422" s="2"/>
      <c r="H1422" s="15"/>
    </row>
    <row r="1423" spans="1:8" ht="13.5" hidden="1" x14ac:dyDescent="0.25">
      <c r="A1423" s="11"/>
      <c r="B1423" s="10"/>
      <c r="C1423" s="2"/>
      <c r="D1423" s="2"/>
      <c r="E1423" s="2"/>
      <c r="F1423" s="2"/>
      <c r="G1423" s="2"/>
      <c r="H1423" s="15"/>
    </row>
    <row r="1424" spans="1:8" ht="13.5" hidden="1" x14ac:dyDescent="0.25">
      <c r="A1424" s="11"/>
      <c r="B1424" s="10"/>
      <c r="C1424" s="2"/>
      <c r="D1424" s="2"/>
      <c r="E1424" s="2"/>
      <c r="F1424" s="2"/>
      <c r="G1424" s="2"/>
      <c r="H1424" s="15"/>
    </row>
    <row r="1425" spans="1:8" ht="13.5" hidden="1" x14ac:dyDescent="0.25">
      <c r="A1425" s="11"/>
      <c r="B1425" s="10"/>
      <c r="C1425" s="2"/>
      <c r="D1425" s="2"/>
      <c r="E1425" s="2"/>
      <c r="F1425" s="2"/>
      <c r="G1425" s="2"/>
      <c r="H1425" s="15"/>
    </row>
    <row r="1426" spans="1:8" ht="13.5" hidden="1" x14ac:dyDescent="0.25">
      <c r="A1426" s="11"/>
      <c r="B1426" s="10"/>
      <c r="C1426" s="2"/>
      <c r="D1426" s="2"/>
      <c r="E1426" s="2"/>
      <c r="F1426" s="2"/>
      <c r="G1426" s="2"/>
      <c r="H1426" s="15"/>
    </row>
    <row r="1427" spans="1:8" ht="13.5" hidden="1" x14ac:dyDescent="0.25">
      <c r="A1427" s="11"/>
      <c r="B1427" s="10"/>
      <c r="C1427" s="2"/>
      <c r="D1427" s="2"/>
      <c r="E1427" s="2"/>
      <c r="F1427" s="2"/>
      <c r="G1427" s="2"/>
      <c r="H1427" s="15"/>
    </row>
    <row r="1428" spans="1:8" ht="13.5" hidden="1" x14ac:dyDescent="0.25">
      <c r="A1428" s="11"/>
      <c r="B1428" s="10"/>
      <c r="C1428" s="2"/>
      <c r="D1428" s="2"/>
      <c r="E1428" s="2"/>
      <c r="F1428" s="2"/>
      <c r="G1428" s="2"/>
      <c r="H1428" s="15"/>
    </row>
    <row r="1429" spans="1:8" ht="13.5" hidden="1" x14ac:dyDescent="0.25">
      <c r="A1429" s="11"/>
      <c r="B1429" s="10"/>
      <c r="C1429" s="2"/>
      <c r="D1429" s="2"/>
      <c r="E1429" s="2"/>
      <c r="F1429" s="2"/>
      <c r="G1429" s="2"/>
      <c r="H1429" s="15"/>
    </row>
    <row r="1430" spans="1:8" ht="13.5" hidden="1" x14ac:dyDescent="0.25">
      <c r="A1430" s="11"/>
      <c r="B1430" s="10"/>
      <c r="C1430" s="2"/>
      <c r="D1430" s="2"/>
      <c r="E1430" s="2"/>
      <c r="F1430" s="2"/>
      <c r="G1430" s="2"/>
      <c r="H1430" s="15"/>
    </row>
    <row r="1431" spans="1:8" ht="13.5" hidden="1" x14ac:dyDescent="0.25">
      <c r="A1431" s="11"/>
      <c r="B1431" s="10"/>
      <c r="C1431" s="2"/>
      <c r="D1431" s="2"/>
      <c r="E1431" s="2"/>
      <c r="F1431" s="2"/>
      <c r="G1431" s="2"/>
      <c r="H1431" s="15"/>
    </row>
    <row r="1432" spans="1:8" ht="13.5" hidden="1" x14ac:dyDescent="0.25">
      <c r="A1432" s="11"/>
      <c r="B1432" s="10"/>
      <c r="C1432" s="2"/>
      <c r="D1432" s="2"/>
      <c r="E1432" s="2"/>
      <c r="F1432" s="2"/>
      <c r="G1432" s="2"/>
      <c r="H1432" s="15"/>
    </row>
    <row r="1433" spans="1:8" ht="13.5" hidden="1" x14ac:dyDescent="0.25">
      <c r="A1433" s="11"/>
      <c r="B1433" s="10"/>
      <c r="C1433" s="2"/>
      <c r="D1433" s="2"/>
      <c r="E1433" s="2"/>
      <c r="F1433" s="2"/>
      <c r="G1433" s="2"/>
      <c r="H1433" s="15"/>
    </row>
    <row r="1434" spans="1:8" ht="13.5" hidden="1" x14ac:dyDescent="0.25">
      <c r="A1434" s="11"/>
      <c r="B1434" s="10"/>
      <c r="C1434" s="2"/>
      <c r="D1434" s="2"/>
      <c r="E1434" s="2"/>
      <c r="F1434" s="2"/>
      <c r="G1434" s="2"/>
      <c r="H1434" s="15"/>
    </row>
    <row r="1435" spans="1:8" ht="13.5" hidden="1" x14ac:dyDescent="0.25">
      <c r="A1435" s="11"/>
      <c r="B1435" s="10"/>
      <c r="C1435" s="2"/>
      <c r="D1435" s="2"/>
      <c r="E1435" s="2"/>
      <c r="F1435" s="2"/>
      <c r="G1435" s="2"/>
      <c r="H1435" s="15"/>
    </row>
    <row r="1436" spans="1:8" ht="13.5" hidden="1" x14ac:dyDescent="0.25">
      <c r="A1436" s="11"/>
      <c r="B1436" s="10"/>
      <c r="C1436" s="2"/>
      <c r="D1436" s="2"/>
      <c r="E1436" s="2"/>
      <c r="F1436" s="2"/>
      <c r="G1436" s="2"/>
      <c r="H1436" s="15"/>
    </row>
    <row r="1437" spans="1:8" ht="13.5" hidden="1" x14ac:dyDescent="0.25">
      <c r="A1437" s="11"/>
      <c r="B1437" s="10"/>
      <c r="C1437" s="2"/>
      <c r="D1437" s="2"/>
      <c r="E1437" s="2"/>
      <c r="F1437" s="2"/>
      <c r="G1437" s="2"/>
      <c r="H1437" s="15"/>
    </row>
    <row r="1438" spans="1:8" ht="13.5" hidden="1" x14ac:dyDescent="0.25">
      <c r="A1438" s="11"/>
      <c r="B1438" s="10"/>
      <c r="C1438" s="2"/>
      <c r="D1438" s="2"/>
      <c r="E1438" s="2"/>
      <c r="F1438" s="2"/>
      <c r="G1438" s="2"/>
      <c r="H1438" s="15"/>
    </row>
    <row r="1439" spans="1:8" ht="13.5" hidden="1" x14ac:dyDescent="0.25">
      <c r="A1439" s="11"/>
      <c r="B1439" s="10"/>
      <c r="C1439" s="2"/>
      <c r="D1439" s="2"/>
      <c r="E1439" s="2"/>
      <c r="F1439" s="2"/>
      <c r="G1439" s="2"/>
      <c r="H1439" s="15"/>
    </row>
    <row r="1440" spans="1:8" ht="13.5" hidden="1" x14ac:dyDescent="0.25">
      <c r="A1440" s="11"/>
      <c r="B1440" s="10"/>
      <c r="C1440" s="2"/>
      <c r="D1440" s="2"/>
      <c r="E1440" s="2"/>
      <c r="F1440" s="2"/>
      <c r="G1440" s="2"/>
      <c r="H1440" s="15"/>
    </row>
    <row r="1441" spans="1:8" ht="13.5" hidden="1" x14ac:dyDescent="0.25">
      <c r="A1441" s="11"/>
      <c r="B1441" s="10"/>
      <c r="C1441" s="2"/>
      <c r="D1441" s="2"/>
      <c r="E1441" s="2"/>
      <c r="F1441" s="2"/>
      <c r="G1441" s="2"/>
      <c r="H1441" s="15"/>
    </row>
    <row r="1442" spans="1:8" ht="13.5" hidden="1" x14ac:dyDescent="0.25">
      <c r="A1442" s="11"/>
      <c r="B1442" s="10"/>
      <c r="C1442" s="2"/>
      <c r="D1442" s="2"/>
      <c r="E1442" s="2"/>
      <c r="F1442" s="2"/>
      <c r="G1442" s="2"/>
      <c r="H1442" s="15"/>
    </row>
    <row r="1443" spans="1:8" ht="13.5" hidden="1" x14ac:dyDescent="0.25">
      <c r="A1443" s="11"/>
      <c r="B1443" s="10"/>
      <c r="C1443" s="2"/>
      <c r="D1443" s="2"/>
      <c r="E1443" s="2"/>
      <c r="F1443" s="2"/>
      <c r="G1443" s="2"/>
      <c r="H1443" s="15"/>
    </row>
    <row r="1444" spans="1:8" ht="13.5" hidden="1" x14ac:dyDescent="0.25">
      <c r="A1444" s="11"/>
      <c r="B1444" s="10"/>
      <c r="C1444" s="2"/>
      <c r="D1444" s="2"/>
      <c r="E1444" s="2"/>
      <c r="F1444" s="2"/>
      <c r="G1444" s="2"/>
      <c r="H1444" s="15"/>
    </row>
    <row r="1445" spans="1:8" ht="13.5" hidden="1" x14ac:dyDescent="0.25">
      <c r="A1445" s="11"/>
      <c r="B1445" s="10"/>
      <c r="C1445" s="2"/>
      <c r="D1445" s="2"/>
      <c r="E1445" s="2"/>
      <c r="F1445" s="2"/>
      <c r="G1445" s="2"/>
      <c r="H1445" s="15"/>
    </row>
    <row r="1446" spans="1:8" ht="13.5" hidden="1" x14ac:dyDescent="0.25">
      <c r="A1446" s="11"/>
      <c r="B1446" s="10"/>
      <c r="C1446" s="2"/>
      <c r="D1446" s="2"/>
      <c r="E1446" s="2"/>
      <c r="F1446" s="2"/>
      <c r="G1446" s="2"/>
      <c r="H1446" s="15"/>
    </row>
    <row r="1447" spans="1:8" ht="13.5" hidden="1" x14ac:dyDescent="0.25">
      <c r="A1447" s="11"/>
      <c r="B1447" s="10"/>
      <c r="C1447" s="2"/>
      <c r="D1447" s="2"/>
      <c r="E1447" s="2"/>
      <c r="F1447" s="2"/>
      <c r="G1447" s="2"/>
      <c r="H1447" s="15"/>
    </row>
    <row r="1448" spans="1:8" ht="13.5" hidden="1" x14ac:dyDescent="0.25">
      <c r="A1448" s="11"/>
      <c r="B1448" s="10"/>
      <c r="C1448" s="2"/>
      <c r="D1448" s="2"/>
      <c r="E1448" s="2"/>
      <c r="F1448" s="2"/>
      <c r="G1448" s="2"/>
      <c r="H1448" s="15"/>
    </row>
    <row r="1449" spans="1:8" ht="13.5" hidden="1" x14ac:dyDescent="0.25">
      <c r="A1449" s="11"/>
      <c r="B1449" s="10"/>
      <c r="C1449" s="2"/>
      <c r="D1449" s="2"/>
      <c r="E1449" s="2"/>
      <c r="F1449" s="2"/>
      <c r="G1449" s="2"/>
      <c r="H1449" s="15"/>
    </row>
    <row r="1450" spans="1:8" ht="13.5" hidden="1" x14ac:dyDescent="0.25">
      <c r="A1450" s="11"/>
      <c r="B1450" s="10"/>
      <c r="C1450" s="2"/>
      <c r="D1450" s="2"/>
      <c r="E1450" s="2"/>
      <c r="F1450" s="2"/>
      <c r="G1450" s="2"/>
      <c r="H1450" s="15"/>
    </row>
    <row r="1451" spans="1:8" ht="13.5" hidden="1" x14ac:dyDescent="0.25">
      <c r="A1451" s="11"/>
      <c r="B1451" s="10"/>
      <c r="C1451" s="2"/>
      <c r="D1451" s="2"/>
      <c r="E1451" s="2"/>
      <c r="F1451" s="2"/>
      <c r="G1451" s="2"/>
      <c r="H1451" s="15"/>
    </row>
    <row r="1452" spans="1:8" ht="13.5" hidden="1" x14ac:dyDescent="0.25">
      <c r="A1452" s="11"/>
      <c r="B1452" s="10"/>
      <c r="C1452" s="2"/>
      <c r="D1452" s="2"/>
      <c r="E1452" s="2"/>
      <c r="F1452" s="2"/>
      <c r="G1452" s="2"/>
      <c r="H1452" s="15"/>
    </row>
    <row r="1453" spans="1:8" ht="13.5" hidden="1" x14ac:dyDescent="0.25">
      <c r="A1453" s="11"/>
      <c r="B1453" s="10"/>
      <c r="C1453" s="2"/>
      <c r="D1453" s="2"/>
      <c r="E1453" s="2"/>
      <c r="F1453" s="2"/>
      <c r="G1453" s="2"/>
      <c r="H1453" s="15"/>
    </row>
    <row r="1454" spans="1:8" ht="13.5" hidden="1" x14ac:dyDescent="0.25">
      <c r="A1454" s="11"/>
      <c r="B1454" s="10"/>
      <c r="C1454" s="2"/>
      <c r="D1454" s="2"/>
      <c r="E1454" s="2"/>
      <c r="F1454" s="2"/>
      <c r="G1454" s="2"/>
      <c r="H1454" s="15"/>
    </row>
    <row r="1455" spans="1:8" ht="13.5" hidden="1" x14ac:dyDescent="0.25">
      <c r="A1455" s="11"/>
      <c r="B1455" s="10"/>
      <c r="C1455" s="2"/>
      <c r="D1455" s="2"/>
      <c r="E1455" s="2"/>
      <c r="F1455" s="2"/>
      <c r="G1455" s="2"/>
      <c r="H1455" s="15"/>
    </row>
    <row r="1456" spans="1:8" ht="13.5" hidden="1" x14ac:dyDescent="0.25">
      <c r="A1456" s="11"/>
      <c r="B1456" s="10"/>
      <c r="C1456" s="2"/>
      <c r="D1456" s="2"/>
      <c r="E1456" s="2"/>
      <c r="F1456" s="2"/>
      <c r="G1456" s="2"/>
      <c r="H1456" s="15"/>
    </row>
    <row r="1457" spans="1:8" ht="13.5" hidden="1" x14ac:dyDescent="0.25">
      <c r="A1457" s="11"/>
      <c r="B1457" s="10"/>
      <c r="C1457" s="2"/>
      <c r="D1457" s="2"/>
      <c r="E1457" s="2"/>
      <c r="F1457" s="2"/>
      <c r="G1457" s="2"/>
      <c r="H1457" s="15"/>
    </row>
    <row r="1458" spans="1:8" ht="13.5" hidden="1" x14ac:dyDescent="0.25">
      <c r="A1458" s="11"/>
      <c r="B1458" s="10"/>
      <c r="C1458" s="2"/>
      <c r="D1458" s="2"/>
      <c r="E1458" s="2"/>
      <c r="F1458" s="2"/>
      <c r="G1458" s="2"/>
      <c r="H1458" s="15"/>
    </row>
    <row r="1459" spans="1:8" ht="13.5" hidden="1" x14ac:dyDescent="0.25">
      <c r="A1459" s="11"/>
      <c r="B1459" s="10"/>
      <c r="C1459" s="2"/>
      <c r="D1459" s="2"/>
      <c r="E1459" s="2"/>
      <c r="F1459" s="2"/>
      <c r="G1459" s="2"/>
      <c r="H1459" s="15"/>
    </row>
    <row r="1460" spans="1:8" ht="13.5" hidden="1" x14ac:dyDescent="0.25">
      <c r="A1460" s="11"/>
      <c r="B1460" s="10"/>
      <c r="C1460" s="2"/>
      <c r="D1460" s="2"/>
      <c r="E1460" s="2"/>
      <c r="F1460" s="2"/>
      <c r="G1460" s="2"/>
      <c r="H1460" s="15"/>
    </row>
    <row r="1461" spans="1:8" ht="13.5" hidden="1" x14ac:dyDescent="0.25">
      <c r="A1461" s="11"/>
      <c r="B1461" s="10"/>
      <c r="C1461" s="2"/>
      <c r="D1461" s="2"/>
      <c r="E1461" s="2"/>
      <c r="F1461" s="2"/>
      <c r="G1461" s="2"/>
      <c r="H1461" s="15"/>
    </row>
    <row r="1462" spans="1:8" ht="13.5" hidden="1" x14ac:dyDescent="0.25">
      <c r="A1462" s="11"/>
      <c r="B1462" s="10"/>
      <c r="C1462" s="2"/>
      <c r="D1462" s="2"/>
      <c r="E1462" s="2"/>
      <c r="F1462" s="2"/>
      <c r="G1462" s="2"/>
      <c r="H1462" s="15"/>
    </row>
    <row r="1463" spans="1:8" ht="13.5" hidden="1" x14ac:dyDescent="0.25">
      <c r="A1463" s="11"/>
      <c r="B1463" s="10"/>
      <c r="C1463" s="2"/>
      <c r="D1463" s="2"/>
      <c r="E1463" s="2"/>
      <c r="F1463" s="2"/>
      <c r="G1463" s="2"/>
      <c r="H1463" s="15"/>
    </row>
    <row r="1464" spans="1:8" ht="13.5" hidden="1" x14ac:dyDescent="0.25">
      <c r="A1464" s="11"/>
      <c r="B1464" s="10"/>
      <c r="C1464" s="2"/>
      <c r="D1464" s="2"/>
      <c r="E1464" s="2"/>
      <c r="F1464" s="2"/>
      <c r="G1464" s="2"/>
      <c r="H1464" s="15"/>
    </row>
    <row r="1465" spans="1:8" ht="13.5" hidden="1" x14ac:dyDescent="0.25">
      <c r="A1465" s="11"/>
      <c r="B1465" s="10"/>
      <c r="C1465" s="2"/>
      <c r="D1465" s="2"/>
      <c r="E1465" s="2"/>
      <c r="F1465" s="2"/>
      <c r="G1465" s="2"/>
      <c r="H1465" s="15"/>
    </row>
    <row r="1466" spans="1:8" ht="13.5" hidden="1" x14ac:dyDescent="0.25">
      <c r="A1466" s="11"/>
      <c r="B1466" s="10"/>
      <c r="C1466" s="2"/>
      <c r="D1466" s="2"/>
      <c r="E1466" s="2"/>
      <c r="F1466" s="2"/>
      <c r="G1466" s="2"/>
      <c r="H1466" s="15"/>
    </row>
    <row r="1467" spans="1:8" ht="13.5" hidden="1" x14ac:dyDescent="0.25">
      <c r="A1467" s="11"/>
      <c r="B1467" s="10"/>
      <c r="C1467" s="2"/>
      <c r="D1467" s="2"/>
      <c r="E1467" s="2"/>
      <c r="F1467" s="2"/>
      <c r="G1467" s="2"/>
      <c r="H1467" s="15"/>
    </row>
    <row r="1468" spans="1:8" ht="13.5" hidden="1" x14ac:dyDescent="0.25">
      <c r="A1468" s="11"/>
      <c r="B1468" s="10"/>
      <c r="C1468" s="2"/>
      <c r="D1468" s="2"/>
      <c r="E1468" s="2"/>
      <c r="F1468" s="2"/>
      <c r="G1468" s="2"/>
      <c r="H1468" s="15"/>
    </row>
    <row r="1469" spans="1:8" ht="13.5" hidden="1" x14ac:dyDescent="0.25">
      <c r="A1469" s="11"/>
      <c r="B1469" s="10"/>
      <c r="C1469" s="2"/>
      <c r="D1469" s="2"/>
      <c r="E1469" s="2"/>
      <c r="F1469" s="2"/>
      <c r="G1469" s="2"/>
      <c r="H1469" s="15"/>
    </row>
    <row r="1470" spans="1:8" ht="13.5" hidden="1" x14ac:dyDescent="0.25">
      <c r="A1470" s="11"/>
      <c r="B1470" s="10"/>
      <c r="C1470" s="2"/>
      <c r="D1470" s="2"/>
      <c r="E1470" s="2"/>
      <c r="F1470" s="2"/>
      <c r="G1470" s="2"/>
      <c r="H1470" s="15"/>
    </row>
    <row r="1471" spans="1:8" ht="13.5" hidden="1" x14ac:dyDescent="0.25">
      <c r="A1471" s="11"/>
      <c r="B1471" s="10"/>
      <c r="C1471" s="2"/>
      <c r="D1471" s="2"/>
      <c r="E1471" s="2"/>
      <c r="F1471" s="2"/>
      <c r="G1471" s="2"/>
      <c r="H1471" s="15"/>
    </row>
    <row r="1472" spans="1:8" ht="13.5" hidden="1" x14ac:dyDescent="0.25">
      <c r="A1472" s="11"/>
      <c r="B1472" s="10"/>
      <c r="C1472" s="2"/>
      <c r="D1472" s="2"/>
      <c r="E1472" s="2"/>
      <c r="F1472" s="2"/>
      <c r="G1472" s="2"/>
      <c r="H1472" s="15"/>
    </row>
    <row r="1473" spans="1:8" ht="13.5" hidden="1" x14ac:dyDescent="0.25">
      <c r="A1473" s="11"/>
      <c r="B1473" s="10"/>
      <c r="C1473" s="2"/>
      <c r="D1473" s="2"/>
      <c r="E1473" s="2"/>
      <c r="F1473" s="2"/>
      <c r="G1473" s="2"/>
      <c r="H1473" s="15"/>
    </row>
    <row r="1474" spans="1:8" ht="13.5" hidden="1" x14ac:dyDescent="0.25">
      <c r="A1474" s="11"/>
      <c r="B1474" s="10"/>
      <c r="C1474" s="2"/>
      <c r="D1474" s="2"/>
      <c r="E1474" s="2"/>
      <c r="F1474" s="2"/>
      <c r="G1474" s="2"/>
      <c r="H1474" s="15"/>
    </row>
    <row r="1475" spans="1:8" ht="13.5" hidden="1" x14ac:dyDescent="0.25">
      <c r="A1475" s="11"/>
      <c r="B1475" s="10"/>
      <c r="C1475" s="2"/>
      <c r="D1475" s="2"/>
      <c r="E1475" s="2"/>
      <c r="F1475" s="2"/>
      <c r="G1475" s="2"/>
      <c r="H1475" s="15"/>
    </row>
    <row r="1476" spans="1:8" ht="13.5" hidden="1" x14ac:dyDescent="0.25">
      <c r="A1476" s="11"/>
      <c r="B1476" s="10"/>
      <c r="C1476" s="2"/>
      <c r="D1476" s="2"/>
      <c r="E1476" s="2"/>
      <c r="F1476" s="2"/>
      <c r="G1476" s="2"/>
      <c r="H1476" s="15"/>
    </row>
    <row r="1477" spans="1:8" ht="13.5" hidden="1" x14ac:dyDescent="0.25">
      <c r="A1477" s="11"/>
      <c r="B1477" s="10"/>
      <c r="C1477" s="2"/>
      <c r="D1477" s="2"/>
      <c r="E1477" s="2"/>
      <c r="F1477" s="2"/>
      <c r="G1477" s="2"/>
      <c r="H1477" s="15"/>
    </row>
    <row r="1478" spans="1:8" ht="13.5" hidden="1" x14ac:dyDescent="0.25">
      <c r="A1478" s="11"/>
      <c r="B1478" s="10"/>
      <c r="C1478" s="2"/>
      <c r="D1478" s="2"/>
      <c r="E1478" s="2"/>
      <c r="F1478" s="2"/>
      <c r="G1478" s="2"/>
      <c r="H1478" s="15"/>
    </row>
    <row r="1479" spans="1:8" ht="13.5" hidden="1" x14ac:dyDescent="0.25">
      <c r="A1479" s="11"/>
      <c r="B1479" s="10"/>
      <c r="C1479" s="2"/>
      <c r="D1479" s="2"/>
      <c r="E1479" s="2"/>
      <c r="F1479" s="2"/>
      <c r="G1479" s="2"/>
      <c r="H1479" s="15"/>
    </row>
    <row r="1480" spans="1:8" ht="13.5" hidden="1" x14ac:dyDescent="0.25">
      <c r="A1480" s="11"/>
      <c r="B1480" s="10"/>
      <c r="C1480" s="2"/>
      <c r="D1480" s="2"/>
      <c r="E1480" s="2"/>
      <c r="F1480" s="2"/>
      <c r="G1480" s="2"/>
      <c r="H1480" s="15"/>
    </row>
    <row r="1481" spans="1:8" ht="13.5" hidden="1" x14ac:dyDescent="0.25">
      <c r="A1481" s="11"/>
      <c r="B1481" s="10"/>
      <c r="C1481" s="2"/>
      <c r="D1481" s="2"/>
      <c r="E1481" s="2"/>
      <c r="F1481" s="2"/>
      <c r="G1481" s="2"/>
      <c r="H1481" s="15"/>
    </row>
    <row r="1482" spans="1:8" ht="13.5" hidden="1" x14ac:dyDescent="0.25">
      <c r="A1482" s="11"/>
      <c r="B1482" s="10"/>
      <c r="C1482" s="2"/>
      <c r="D1482" s="2"/>
      <c r="E1482" s="2"/>
      <c r="F1482" s="2"/>
      <c r="G1482" s="2"/>
      <c r="H1482" s="15"/>
    </row>
    <row r="1483" spans="1:8" ht="13.5" hidden="1" x14ac:dyDescent="0.25">
      <c r="A1483" s="11"/>
      <c r="B1483" s="10"/>
      <c r="C1483" s="2"/>
      <c r="D1483" s="2"/>
      <c r="E1483" s="2"/>
      <c r="F1483" s="2"/>
      <c r="G1483" s="2"/>
      <c r="H1483" s="15"/>
    </row>
    <row r="1484" spans="1:8" ht="13.5" hidden="1" x14ac:dyDescent="0.25">
      <c r="A1484" s="11"/>
      <c r="B1484" s="10"/>
      <c r="C1484" s="2"/>
      <c r="D1484" s="2"/>
      <c r="E1484" s="2"/>
      <c r="F1484" s="2"/>
      <c r="G1484" s="2"/>
      <c r="H1484" s="15"/>
    </row>
    <row r="1485" spans="1:8" ht="13.5" hidden="1" x14ac:dyDescent="0.25">
      <c r="A1485" s="11"/>
      <c r="B1485" s="10"/>
      <c r="C1485" s="2"/>
      <c r="D1485" s="2"/>
      <c r="E1485" s="2"/>
      <c r="F1485" s="2"/>
      <c r="G1485" s="2"/>
      <c r="H1485" s="15"/>
    </row>
    <row r="1486" spans="1:8" ht="13.5" hidden="1" x14ac:dyDescent="0.25">
      <c r="A1486" s="11"/>
      <c r="B1486" s="10"/>
      <c r="C1486" s="2"/>
      <c r="D1486" s="2"/>
      <c r="E1486" s="2"/>
      <c r="F1486" s="2"/>
      <c r="G1486" s="2"/>
      <c r="H1486" s="15"/>
    </row>
    <row r="1487" spans="1:8" ht="13.5" hidden="1" x14ac:dyDescent="0.25">
      <c r="A1487" s="11"/>
      <c r="B1487" s="10"/>
      <c r="C1487" s="2"/>
      <c r="D1487" s="2"/>
      <c r="E1487" s="2"/>
      <c r="F1487" s="2"/>
      <c r="G1487" s="2"/>
      <c r="H1487" s="15"/>
    </row>
    <row r="1488" spans="1:8" ht="13.5" hidden="1" x14ac:dyDescent="0.25">
      <c r="A1488" s="11"/>
      <c r="B1488" s="10"/>
      <c r="C1488" s="2"/>
      <c r="D1488" s="2"/>
      <c r="E1488" s="2"/>
      <c r="F1488" s="2"/>
      <c r="G1488" s="2"/>
      <c r="H1488" s="15"/>
    </row>
    <row r="1489" spans="1:11" ht="13.5" hidden="1" x14ac:dyDescent="0.25">
      <c r="A1489" s="11"/>
      <c r="B1489" s="10"/>
      <c r="C1489" s="2"/>
      <c r="D1489" s="2"/>
      <c r="E1489" s="2"/>
      <c r="F1489" s="2"/>
      <c r="G1489" s="2"/>
      <c r="H1489" s="15"/>
    </row>
    <row r="1490" spans="1:11" ht="13.5" hidden="1" x14ac:dyDescent="0.25">
      <c r="A1490" s="11"/>
      <c r="B1490" s="10"/>
      <c r="C1490" s="2"/>
      <c r="D1490" s="2"/>
      <c r="E1490" s="2"/>
      <c r="F1490" s="2"/>
      <c r="G1490" s="2"/>
      <c r="H1490" s="15"/>
    </row>
    <row r="1491" spans="1:11" ht="13.5" hidden="1" x14ac:dyDescent="0.25">
      <c r="A1491" s="11"/>
      <c r="B1491" s="10"/>
      <c r="C1491" s="2"/>
      <c r="D1491" s="2"/>
      <c r="E1491" s="2"/>
      <c r="F1491" s="2"/>
      <c r="G1491" s="2"/>
      <c r="H1491" s="15"/>
    </row>
    <row r="1492" spans="1:11" ht="13.5" hidden="1" x14ac:dyDescent="0.25">
      <c r="A1492" s="11"/>
      <c r="B1492" s="10"/>
      <c r="C1492" s="2"/>
      <c r="D1492" s="2"/>
      <c r="E1492" s="2"/>
      <c r="F1492" s="2"/>
      <c r="G1492" s="2"/>
      <c r="H1492" s="15"/>
    </row>
    <row r="1493" spans="1:11" ht="13.5" hidden="1" x14ac:dyDescent="0.25">
      <c r="A1493" s="11"/>
      <c r="B1493" s="10"/>
      <c r="C1493" s="2"/>
      <c r="D1493" s="2"/>
      <c r="E1493" s="2"/>
      <c r="F1493" s="2"/>
      <c r="G1493" s="2"/>
      <c r="H1493" s="15"/>
    </row>
    <row r="1494" spans="1:11" ht="13.5" hidden="1" x14ac:dyDescent="0.25">
      <c r="A1494" s="11"/>
      <c r="B1494" s="10"/>
      <c r="C1494" s="2"/>
      <c r="D1494" s="2"/>
      <c r="E1494" s="2"/>
      <c r="F1494" s="2"/>
      <c r="G1494" s="2"/>
      <c r="H1494" s="15"/>
    </row>
    <row r="1495" spans="1:11" ht="13.5" hidden="1" x14ac:dyDescent="0.25">
      <c r="A1495" s="11"/>
      <c r="B1495" s="10"/>
      <c r="C1495" s="2"/>
      <c r="D1495" s="2"/>
      <c r="E1495" s="2"/>
      <c r="F1495" s="2"/>
      <c r="G1495" s="2"/>
      <c r="H1495" s="15"/>
    </row>
    <row r="1496" spans="1:11" ht="13.5" hidden="1" x14ac:dyDescent="0.25">
      <c r="A1496" s="11"/>
      <c r="B1496" s="10"/>
      <c r="C1496" s="2"/>
      <c r="D1496" s="2"/>
      <c r="E1496" s="2"/>
      <c r="F1496" s="2"/>
      <c r="G1496" s="2"/>
      <c r="H1496" s="15"/>
    </row>
    <row r="1497" spans="1:11" ht="13.5" hidden="1" x14ac:dyDescent="0.25">
      <c r="A1497" s="11"/>
      <c r="B1497" s="10"/>
      <c r="C1497" s="2"/>
      <c r="D1497" s="2"/>
      <c r="E1497" s="2"/>
      <c r="F1497" s="2"/>
      <c r="G1497" s="2"/>
      <c r="H1497" s="15"/>
    </row>
    <row r="1498" spans="1:11" ht="13.5" hidden="1" x14ac:dyDescent="0.25">
      <c r="A1498" s="11"/>
      <c r="B1498" s="10"/>
      <c r="C1498" s="2"/>
      <c r="D1498" s="2"/>
      <c r="E1498" s="2"/>
      <c r="F1498" s="2"/>
      <c r="G1498" s="2"/>
      <c r="H1498" s="15"/>
    </row>
    <row r="1499" spans="1:11" ht="13.5" hidden="1" x14ac:dyDescent="0.25">
      <c r="A1499" s="11"/>
      <c r="B1499" s="10"/>
      <c r="C1499" s="2"/>
      <c r="D1499" s="2"/>
      <c r="E1499" s="2"/>
      <c r="F1499" s="2"/>
      <c r="G1499" s="2"/>
      <c r="H1499" s="15"/>
    </row>
    <row r="1500" spans="1:11" ht="13.5" hidden="1" x14ac:dyDescent="0.25">
      <c r="A1500" s="11"/>
      <c r="B1500" s="10"/>
      <c r="C1500" s="2"/>
      <c r="D1500" s="2"/>
      <c r="E1500" s="2"/>
      <c r="F1500" s="2"/>
      <c r="G1500" s="2"/>
      <c r="H1500" s="15"/>
    </row>
    <row r="1501" spans="1:11" ht="13.5" hidden="1" x14ac:dyDescent="0.25">
      <c r="A1501" s="11"/>
      <c r="B1501" s="10"/>
      <c r="C1501" s="2"/>
      <c r="D1501" s="2"/>
      <c r="E1501" s="2"/>
      <c r="F1501" s="2"/>
      <c r="G1501" s="2"/>
      <c r="H1501" s="15"/>
    </row>
    <row r="1502" spans="1:11" ht="13.5" x14ac:dyDescent="0.25">
      <c r="A1502" s="11"/>
      <c r="B1502" s="10">
        <v>44194</v>
      </c>
      <c r="C1502" s="2">
        <v>0</v>
      </c>
      <c r="D1502" s="2">
        <v>0</v>
      </c>
      <c r="E1502" s="2"/>
      <c r="F1502" s="2">
        <v>0</v>
      </c>
      <c r="G1502" s="2">
        <v>0</v>
      </c>
      <c r="H1502" s="15"/>
    </row>
    <row r="1503" spans="1:11" ht="13.5" x14ac:dyDescent="0.25">
      <c r="A1503" s="11"/>
      <c r="B1503" s="10">
        <v>44195</v>
      </c>
      <c r="C1503" s="2">
        <v>56.5</v>
      </c>
      <c r="D1503" s="2">
        <v>44.475000000000001</v>
      </c>
      <c r="E1503" s="2">
        <v>44.475000000000001</v>
      </c>
      <c r="F1503" s="2">
        <v>242127</v>
      </c>
      <c r="G1503" s="2">
        <v>10768598.325000001</v>
      </c>
      <c r="H1503" s="15"/>
      <c r="J1503" t="s">
        <v>49</v>
      </c>
      <c r="K1503">
        <v>252</v>
      </c>
    </row>
    <row r="1504" spans="1:11" ht="13.5" x14ac:dyDescent="0.25">
      <c r="A1504" s="11"/>
      <c r="B1504" s="10">
        <v>44196</v>
      </c>
      <c r="C1504" s="2">
        <v>57.5</v>
      </c>
      <c r="D1504" s="2">
        <v>45.262999999999998</v>
      </c>
      <c r="E1504" s="2">
        <v>45.773881513043477</v>
      </c>
      <c r="F1504" s="2">
        <v>11951</v>
      </c>
      <c r="G1504" s="2">
        <v>547043.65796238265</v>
      </c>
      <c r="H1504" s="15">
        <v>1.771781899943781E-2</v>
      </c>
    </row>
    <row r="1505" spans="1:11" ht="13.5" x14ac:dyDescent="0.25">
      <c r="A1505" s="11"/>
      <c r="B1505" s="10">
        <v>44200</v>
      </c>
      <c r="C1505" s="2">
        <v>60</v>
      </c>
      <c r="D1505" s="2">
        <v>47.231000000000002</v>
      </c>
      <c r="E1505" s="2">
        <v>46.672887016666664</v>
      </c>
      <c r="F1505" s="2">
        <v>8414</v>
      </c>
      <c r="G1505" s="2">
        <v>392705.67135823332</v>
      </c>
      <c r="H1505" s="15">
        <v>4.3479221439144636E-2</v>
      </c>
      <c r="J1505" t="s">
        <v>50</v>
      </c>
      <c r="K1505" s="9">
        <f>AVERAGE(H1504:H2659)</f>
        <v>1.864466440480955E-4</v>
      </c>
    </row>
    <row r="1506" spans="1:11" ht="13.5" x14ac:dyDescent="0.25">
      <c r="A1506" s="11"/>
      <c r="B1506" s="10">
        <v>44201</v>
      </c>
      <c r="C1506" s="2">
        <v>60.5</v>
      </c>
      <c r="D1506" s="2">
        <v>47.624000000000002</v>
      </c>
      <c r="E1506" s="2">
        <v>47.36659424793389</v>
      </c>
      <c r="F1506" s="2">
        <v>7974</v>
      </c>
      <c r="G1506" s="2">
        <v>377701.22253302485</v>
      </c>
      <c r="H1506" s="15">
        <v>8.320806250132342E-3</v>
      </c>
      <c r="J1506" t="s">
        <v>51</v>
      </c>
      <c r="K1506" s="9">
        <f>K1505*K1503</f>
        <v>4.6984554300120066E-2</v>
      </c>
    </row>
    <row r="1507" spans="1:11" ht="13.5" x14ac:dyDescent="0.25">
      <c r="A1507" s="11"/>
      <c r="B1507" s="10">
        <v>44202</v>
      </c>
      <c r="C1507" s="2">
        <v>62</v>
      </c>
      <c r="D1507" s="2">
        <v>48.805</v>
      </c>
      <c r="E1507" s="2">
        <v>48.487767500000004</v>
      </c>
      <c r="F1507" s="2">
        <v>8464</v>
      </c>
      <c r="G1507" s="2">
        <v>410400.46412000002</v>
      </c>
      <c r="H1507" s="15">
        <v>2.4798420964219664E-2</v>
      </c>
      <c r="J1507" t="s">
        <v>52</v>
      </c>
      <c r="K1507" s="9">
        <f>STDEV(H1504:H2659)</f>
        <v>1.2797243766898576E-2</v>
      </c>
    </row>
    <row r="1508" spans="1:11" ht="13.5" x14ac:dyDescent="0.25">
      <c r="A1508" s="11"/>
      <c r="B1508" s="10">
        <v>44203</v>
      </c>
      <c r="C1508" s="2">
        <v>61.8</v>
      </c>
      <c r="D1508" s="2">
        <v>48.648000000000003</v>
      </c>
      <c r="E1508" s="2">
        <v>48.23866407766991</v>
      </c>
      <c r="F1508" s="2">
        <v>3253</v>
      </c>
      <c r="G1508" s="2">
        <v>156920.37424466023</v>
      </c>
      <c r="H1508" s="15">
        <v>-3.216883516033121E-3</v>
      </c>
      <c r="J1508" t="s">
        <v>53</v>
      </c>
      <c r="K1508" s="9">
        <f>K1507*SQRT(K1503)</f>
        <v>0.20314994684571042</v>
      </c>
    </row>
    <row r="1509" spans="1:11" ht="13.5" x14ac:dyDescent="0.25">
      <c r="A1509" s="11"/>
      <c r="B1509" s="10">
        <v>44204</v>
      </c>
      <c r="C1509" s="2">
        <v>62</v>
      </c>
      <c r="D1509" s="2">
        <v>48.805</v>
      </c>
      <c r="E1509" s="2">
        <v>48.228786129032258</v>
      </c>
      <c r="F1509" s="2">
        <v>6093</v>
      </c>
      <c r="G1509" s="2">
        <v>293857.99388419354</v>
      </c>
      <c r="H1509" s="15">
        <v>3.2272652524255154E-3</v>
      </c>
    </row>
    <row r="1510" spans="1:11" ht="13.5" x14ac:dyDescent="0.25">
      <c r="A1510" s="11"/>
      <c r="B1510" s="10">
        <v>44207</v>
      </c>
      <c r="C1510" s="2">
        <v>62.5</v>
      </c>
      <c r="D1510" s="2">
        <v>49.198999999999998</v>
      </c>
      <c r="E1510" s="2">
        <v>49.087219871999999</v>
      </c>
      <c r="F1510" s="2">
        <v>1305</v>
      </c>
      <c r="G1510" s="2">
        <v>64058.821932959996</v>
      </c>
      <c r="H1510" s="15">
        <v>8.0729433459686174E-3</v>
      </c>
    </row>
    <row r="1511" spans="1:11" ht="13.5" x14ac:dyDescent="0.25">
      <c r="A1511" s="11"/>
      <c r="B1511" s="10">
        <v>44208</v>
      </c>
      <c r="C1511" s="2">
        <v>62</v>
      </c>
      <c r="D1511" s="2">
        <v>48.805</v>
      </c>
      <c r="E1511" s="2">
        <v>48.66330806451613</v>
      </c>
      <c r="F1511" s="2">
        <v>2766</v>
      </c>
      <c r="G1511" s="2">
        <v>134602.71010645162</v>
      </c>
      <c r="H1511" s="15">
        <v>-8.0082928514806882E-3</v>
      </c>
    </row>
    <row r="1512" spans="1:11" ht="13.5" x14ac:dyDescent="0.25">
      <c r="A1512" s="11"/>
      <c r="B1512" s="10">
        <v>44209</v>
      </c>
      <c r="C1512" s="2">
        <v>61.5</v>
      </c>
      <c r="D1512" s="2">
        <v>48.411000000000001</v>
      </c>
      <c r="E1512" s="2">
        <v>47.996948195121952</v>
      </c>
      <c r="F1512" s="2">
        <v>7524</v>
      </c>
      <c r="G1512" s="2">
        <v>361129.03822009754</v>
      </c>
      <c r="H1512" s="15">
        <v>-8.0729433459686174E-3</v>
      </c>
    </row>
    <row r="1513" spans="1:11" ht="13.5" x14ac:dyDescent="0.25">
      <c r="A1513" s="11"/>
      <c r="B1513" s="10">
        <v>44211</v>
      </c>
      <c r="C1513" s="2">
        <v>61.7</v>
      </c>
      <c r="D1513" s="2">
        <v>48.569000000000003</v>
      </c>
      <c r="E1513" s="2">
        <v>47.936894538087515</v>
      </c>
      <c r="F1513" s="2">
        <v>390</v>
      </c>
      <c r="G1513" s="2">
        <v>18695.38886985413</v>
      </c>
      <c r="H1513" s="15">
        <v>3.2637210551321239E-3</v>
      </c>
    </row>
    <row r="1514" spans="1:11" ht="13.5" x14ac:dyDescent="0.25">
      <c r="A1514" s="11"/>
      <c r="B1514" s="10">
        <v>44214</v>
      </c>
      <c r="C1514" s="2">
        <v>60.22</v>
      </c>
      <c r="D1514" s="2">
        <v>47.404000000000003</v>
      </c>
      <c r="E1514" s="2">
        <v>47.537820657588846</v>
      </c>
      <c r="F1514" s="2">
        <v>1960</v>
      </c>
      <c r="G1514" s="2">
        <v>93174.128488874136</v>
      </c>
      <c r="H1514" s="15">
        <v>-2.3986493442319155E-2</v>
      </c>
    </row>
    <row r="1515" spans="1:11" ht="13.5" x14ac:dyDescent="0.25">
      <c r="A1515" s="11"/>
      <c r="B1515" s="10">
        <v>44215</v>
      </c>
      <c r="C1515" s="2">
        <v>61</v>
      </c>
      <c r="D1515" s="2">
        <v>48.018000000000001</v>
      </c>
      <c r="E1515" s="2">
        <v>47.316622327868856</v>
      </c>
      <c r="F1515" s="2">
        <v>3464</v>
      </c>
      <c r="G1515" s="2">
        <v>163904.77974373772</v>
      </c>
      <c r="H1515" s="15">
        <v>1.2952493460467411E-2</v>
      </c>
    </row>
    <row r="1516" spans="1:11" ht="13.5" x14ac:dyDescent="0.25">
      <c r="A1516" s="11"/>
      <c r="B1516" s="10">
        <v>44216</v>
      </c>
      <c r="C1516" s="2">
        <v>61.1</v>
      </c>
      <c r="D1516" s="2">
        <v>48.095999999999997</v>
      </c>
      <c r="E1516" s="2">
        <v>47.405653158756131</v>
      </c>
      <c r="F1516" s="2">
        <v>887</v>
      </c>
      <c r="G1516" s="2">
        <v>42048.814351816691</v>
      </c>
      <c r="H1516" s="15">
        <v>1.6243908534298774E-3</v>
      </c>
    </row>
    <row r="1517" spans="1:11" ht="13.5" x14ac:dyDescent="0.25">
      <c r="A1517" s="11"/>
      <c r="B1517" s="10">
        <v>44217</v>
      </c>
      <c r="C1517" s="2">
        <v>60.97</v>
      </c>
      <c r="D1517" s="2">
        <v>47.994</v>
      </c>
      <c r="E1517" s="2">
        <v>47.567351681154669</v>
      </c>
      <c r="F1517" s="2">
        <v>2150</v>
      </c>
      <c r="G1517" s="2">
        <v>102269.80611448253</v>
      </c>
      <c r="H1517" s="15">
        <v>-2.120758483033865E-3</v>
      </c>
    </row>
    <row r="1518" spans="1:11" ht="13.5" x14ac:dyDescent="0.25">
      <c r="A1518" s="11"/>
      <c r="B1518" s="10">
        <v>44218</v>
      </c>
      <c r="C1518" s="2">
        <v>60.89</v>
      </c>
      <c r="D1518" s="2">
        <v>47.930999999999997</v>
      </c>
      <c r="E1518" s="2">
        <v>47.882195237313184</v>
      </c>
      <c r="F1518" s="2">
        <v>472</v>
      </c>
      <c r="G1518" s="2">
        <v>22600.396152011821</v>
      </c>
      <c r="H1518" s="15">
        <v>-1.3126640830104261E-3</v>
      </c>
    </row>
    <row r="1519" spans="1:11" ht="13.5" x14ac:dyDescent="0.25">
      <c r="A1519" s="11"/>
      <c r="B1519" s="10">
        <v>44221</v>
      </c>
      <c r="C1519" s="2">
        <v>60.87</v>
      </c>
      <c r="D1519" s="2">
        <v>47.914999999999999</v>
      </c>
      <c r="E1519" s="2">
        <v>47.375788976507316</v>
      </c>
      <c r="F1519" s="2">
        <v>661</v>
      </c>
      <c r="G1519" s="2">
        <v>31315.396513471336</v>
      </c>
      <c r="H1519" s="15">
        <v>-3.3381318979362496E-4</v>
      </c>
    </row>
    <row r="1520" spans="1:11" ht="13.5" x14ac:dyDescent="0.25">
      <c r="A1520" s="11"/>
      <c r="B1520" s="10">
        <v>44222</v>
      </c>
      <c r="C1520" s="2">
        <v>60.87</v>
      </c>
      <c r="D1520" s="2">
        <v>47.914999999999999</v>
      </c>
      <c r="E1520" s="2">
        <v>47.903192459339579</v>
      </c>
      <c r="F1520" s="2">
        <v>332</v>
      </c>
      <c r="G1520" s="2">
        <v>15903.85989650074</v>
      </c>
      <c r="H1520" s="15">
        <v>0</v>
      </c>
    </row>
    <row r="1521" spans="1:8" ht="13.5" x14ac:dyDescent="0.25">
      <c r="A1521" s="11"/>
      <c r="B1521" s="10">
        <v>44223</v>
      </c>
      <c r="C1521" s="2">
        <v>60.78</v>
      </c>
      <c r="D1521" s="2">
        <v>47.844999999999999</v>
      </c>
      <c r="E1521" s="2">
        <v>47.784386887133927</v>
      </c>
      <c r="F1521" s="2">
        <v>1429</v>
      </c>
      <c r="G1521" s="2">
        <v>68283.888861714382</v>
      </c>
      <c r="H1521" s="15">
        <v>-1.4609203798393046E-3</v>
      </c>
    </row>
    <row r="1522" spans="1:8" ht="13.5" x14ac:dyDescent="0.25">
      <c r="A1522" s="11"/>
      <c r="B1522" s="10">
        <v>44224</v>
      </c>
      <c r="C1522" s="2">
        <v>60.77</v>
      </c>
      <c r="D1522" s="2">
        <v>47.837000000000003</v>
      </c>
      <c r="E1522" s="2">
        <v>47.831489731775548</v>
      </c>
      <c r="F1522" s="2">
        <v>286</v>
      </c>
      <c r="G1522" s="2">
        <v>13679.806063287806</v>
      </c>
      <c r="H1522" s="15">
        <v>-1.6720660466079145E-4</v>
      </c>
    </row>
    <row r="1523" spans="1:8" ht="13.5" x14ac:dyDescent="0.25">
      <c r="A1523" s="11"/>
      <c r="B1523" s="10">
        <v>44225</v>
      </c>
      <c r="C1523" s="2">
        <v>60.5</v>
      </c>
      <c r="D1523" s="2">
        <v>47.624000000000002</v>
      </c>
      <c r="E1523" s="2">
        <v>47.334320132231404</v>
      </c>
      <c r="F1523" s="2">
        <v>544</v>
      </c>
      <c r="G1523" s="2">
        <v>25749.870151933883</v>
      </c>
      <c r="H1523" s="15">
        <v>-4.4526203566277352E-3</v>
      </c>
    </row>
    <row r="1524" spans="1:8" ht="13.5" x14ac:dyDescent="0.25">
      <c r="A1524" s="11"/>
      <c r="B1524" s="10">
        <v>44228</v>
      </c>
      <c r="C1524" s="2">
        <v>60</v>
      </c>
      <c r="D1524" s="2">
        <v>47.231000000000002</v>
      </c>
      <c r="E1524" s="2">
        <v>47.201087033333337</v>
      </c>
      <c r="F1524" s="2">
        <v>3166</v>
      </c>
      <c r="G1524" s="2">
        <v>149438.64154753333</v>
      </c>
      <c r="H1524" s="15">
        <v>-8.2521417772551797E-3</v>
      </c>
    </row>
    <row r="1525" spans="1:8" ht="13.5" x14ac:dyDescent="0.25">
      <c r="A1525" s="11"/>
      <c r="B1525" s="10">
        <v>44229</v>
      </c>
      <c r="C1525" s="2">
        <v>60</v>
      </c>
      <c r="D1525" s="2">
        <v>47.231000000000002</v>
      </c>
      <c r="E1525" s="2">
        <v>47.231000000000002</v>
      </c>
      <c r="F1525" s="2">
        <v>3280</v>
      </c>
      <c r="G1525" s="2">
        <v>154917.68</v>
      </c>
      <c r="H1525" s="15">
        <v>0</v>
      </c>
    </row>
    <row r="1526" spans="1:8" ht="13.5" x14ac:dyDescent="0.25">
      <c r="A1526" s="11"/>
      <c r="B1526" s="10">
        <v>44230</v>
      </c>
      <c r="C1526" s="2">
        <v>60.4</v>
      </c>
      <c r="D1526" s="2">
        <v>47.545000000000002</v>
      </c>
      <c r="E1526" s="2">
        <v>47.203368708609275</v>
      </c>
      <c r="F1526" s="2">
        <v>2777</v>
      </c>
      <c r="G1526" s="2">
        <v>131083.75490380795</v>
      </c>
      <c r="H1526" s="15">
        <v>6.6481759861108181E-3</v>
      </c>
    </row>
    <row r="1527" spans="1:8" ht="13.5" x14ac:dyDescent="0.25">
      <c r="A1527" s="11"/>
      <c r="B1527" s="10">
        <v>44231</v>
      </c>
      <c r="C1527" s="2">
        <v>60.3</v>
      </c>
      <c r="D1527" s="2">
        <v>47.466999999999999</v>
      </c>
      <c r="E1527" s="2">
        <v>47.23163295190713</v>
      </c>
      <c r="F1527" s="2">
        <v>1464</v>
      </c>
      <c r="G1527" s="2">
        <v>69147.110641592037</v>
      </c>
      <c r="H1527" s="15">
        <v>-1.6405510568935314E-3</v>
      </c>
    </row>
    <row r="1528" spans="1:8" ht="13.5" x14ac:dyDescent="0.25">
      <c r="A1528" s="11"/>
      <c r="B1528" s="10">
        <v>44232</v>
      </c>
      <c r="C1528" s="2">
        <v>60.12</v>
      </c>
      <c r="D1528" s="2">
        <v>47.325000000000003</v>
      </c>
      <c r="E1528" s="2">
        <v>47.287215568862287</v>
      </c>
      <c r="F1528" s="2">
        <v>1060</v>
      </c>
      <c r="G1528" s="2">
        <v>50124.448502994026</v>
      </c>
      <c r="H1528" s="15">
        <v>-2.9915520256177117E-3</v>
      </c>
    </row>
    <row r="1529" spans="1:8" ht="13.5" x14ac:dyDescent="0.25">
      <c r="A1529" s="11"/>
      <c r="B1529" s="10">
        <v>44235</v>
      </c>
      <c r="C1529" s="2">
        <v>60</v>
      </c>
      <c r="D1529" s="2">
        <v>47.231000000000002</v>
      </c>
      <c r="E1529" s="2">
        <v>47.230212816666672</v>
      </c>
      <c r="F1529" s="2">
        <v>550</v>
      </c>
      <c r="G1529" s="2">
        <v>25976.617049166671</v>
      </c>
      <c r="H1529" s="15">
        <v>-1.9862651875330417E-3</v>
      </c>
    </row>
    <row r="1530" spans="1:8" ht="13.5" x14ac:dyDescent="0.25">
      <c r="A1530" s="11"/>
      <c r="B1530" s="10">
        <v>44236</v>
      </c>
      <c r="C1530" s="2">
        <v>60</v>
      </c>
      <c r="D1530" s="2">
        <v>47.231000000000002</v>
      </c>
      <c r="E1530" s="2">
        <v>47.231000000000002</v>
      </c>
      <c r="F1530" s="2">
        <v>1670</v>
      </c>
      <c r="G1530" s="2">
        <v>78875.77</v>
      </c>
      <c r="H1530" s="15">
        <v>0</v>
      </c>
    </row>
    <row r="1531" spans="1:8" ht="13.5" x14ac:dyDescent="0.25">
      <c r="A1531" s="11"/>
      <c r="B1531" s="10">
        <v>44237</v>
      </c>
      <c r="C1531" s="2">
        <v>59.2</v>
      </c>
      <c r="D1531" s="2">
        <v>46.600999999999999</v>
      </c>
      <c r="E1531" s="2">
        <v>47.226807347972965</v>
      </c>
      <c r="F1531" s="2">
        <v>453</v>
      </c>
      <c r="G1531" s="2">
        <v>21393.743728631754</v>
      </c>
      <c r="H1531" s="15">
        <v>-1.3338697042196916E-2</v>
      </c>
    </row>
    <row r="1532" spans="1:8" ht="13.5" x14ac:dyDescent="0.25">
      <c r="A1532" s="11"/>
      <c r="B1532" s="10">
        <v>44238</v>
      </c>
      <c r="C1532" s="2">
        <v>60.29</v>
      </c>
      <c r="D1532" s="2">
        <v>47.459000000000003</v>
      </c>
      <c r="E1532" s="2">
        <v>47.264566876762316</v>
      </c>
      <c r="F1532" s="2">
        <v>2352</v>
      </c>
      <c r="G1532" s="2">
        <v>111166.26129414496</v>
      </c>
      <c r="H1532" s="15">
        <v>1.8411622068196049E-2</v>
      </c>
    </row>
    <row r="1533" spans="1:8" ht="13.5" x14ac:dyDescent="0.25">
      <c r="A1533" s="11"/>
      <c r="B1533" s="10">
        <v>44239</v>
      </c>
      <c r="C1533" s="2">
        <v>60.3</v>
      </c>
      <c r="D1533" s="2">
        <v>47.466999999999999</v>
      </c>
      <c r="E1533" s="2">
        <v>47.392217827529024</v>
      </c>
      <c r="F1533" s="2">
        <v>1811</v>
      </c>
      <c r="G1533" s="2">
        <v>85827.306485655063</v>
      </c>
      <c r="H1533" s="15">
        <v>1.6856655218178989E-4</v>
      </c>
    </row>
    <row r="1534" spans="1:8" ht="13.5" x14ac:dyDescent="0.25">
      <c r="A1534" s="11"/>
      <c r="B1534" s="10">
        <v>44242</v>
      </c>
      <c r="C1534" s="2">
        <v>60.2</v>
      </c>
      <c r="D1534" s="2">
        <v>47.387999999999998</v>
      </c>
      <c r="E1534" s="2">
        <v>47.382489767441854</v>
      </c>
      <c r="F1534" s="2">
        <v>517</v>
      </c>
      <c r="G1534" s="2">
        <v>24496.74720976744</v>
      </c>
      <c r="H1534" s="15">
        <v>-1.6643141550972387E-3</v>
      </c>
    </row>
    <row r="1535" spans="1:8" ht="13.5" x14ac:dyDescent="0.25">
      <c r="A1535" s="11"/>
      <c r="B1535" s="10">
        <v>44243</v>
      </c>
      <c r="C1535" s="2">
        <v>60.2</v>
      </c>
      <c r="D1535" s="2">
        <v>47.387999999999998</v>
      </c>
      <c r="E1535" s="2">
        <v>47.387999999999998</v>
      </c>
      <c r="F1535" s="2">
        <v>520</v>
      </c>
      <c r="G1535" s="2">
        <v>24641.759999999998</v>
      </c>
      <c r="H1535" s="15">
        <v>0</v>
      </c>
    </row>
    <row r="1536" spans="1:8" ht="13.5" x14ac:dyDescent="0.25">
      <c r="A1536" s="11"/>
      <c r="B1536" s="10">
        <v>44244</v>
      </c>
      <c r="C1536" s="2">
        <v>60.1</v>
      </c>
      <c r="D1536" s="2">
        <v>47.308999999999997</v>
      </c>
      <c r="E1536" s="2">
        <v>47.344422712146418</v>
      </c>
      <c r="F1536" s="2">
        <v>420</v>
      </c>
      <c r="G1536" s="2">
        <v>19884.657539101496</v>
      </c>
      <c r="H1536" s="15">
        <v>-1.6670887144424882E-3</v>
      </c>
    </row>
    <row r="1537" spans="1:8" ht="13.5" x14ac:dyDescent="0.25">
      <c r="A1537" s="11"/>
      <c r="B1537" s="10">
        <v>44245</v>
      </c>
      <c r="C1537" s="2">
        <v>60.6</v>
      </c>
      <c r="D1537" s="2">
        <v>47.703000000000003</v>
      </c>
      <c r="E1537" s="2">
        <v>47.403872277227727</v>
      </c>
      <c r="F1537" s="2">
        <v>2831</v>
      </c>
      <c r="G1537" s="2">
        <v>134200.36241683169</v>
      </c>
      <c r="H1537" s="15">
        <v>8.32822507345337E-3</v>
      </c>
    </row>
    <row r="1538" spans="1:8" ht="13.5" x14ac:dyDescent="0.25">
      <c r="A1538" s="11"/>
      <c r="B1538" s="10">
        <v>44246</v>
      </c>
      <c r="C1538" s="2">
        <v>60.57</v>
      </c>
      <c r="D1538" s="2">
        <v>47.679000000000002</v>
      </c>
      <c r="E1538" s="2">
        <v>47.684510203070822</v>
      </c>
      <c r="F1538" s="2">
        <v>202</v>
      </c>
      <c r="G1538" s="2">
        <v>9632.2710610203067</v>
      </c>
      <c r="H1538" s="15">
        <v>-5.0311301176028569E-4</v>
      </c>
    </row>
    <row r="1539" spans="1:8" ht="13.5" x14ac:dyDescent="0.25">
      <c r="A1539" s="11"/>
      <c r="B1539" s="10">
        <v>44249</v>
      </c>
      <c r="C1539" s="2">
        <v>60.6</v>
      </c>
      <c r="D1539" s="2">
        <v>47.703000000000003</v>
      </c>
      <c r="E1539" s="2">
        <v>47.695128217821789</v>
      </c>
      <c r="F1539" s="2">
        <v>247</v>
      </c>
      <c r="G1539" s="2">
        <v>11780.696669801982</v>
      </c>
      <c r="H1539" s="15">
        <v>5.0336626187631685E-4</v>
      </c>
    </row>
    <row r="1540" spans="1:8" ht="13.5" x14ac:dyDescent="0.25">
      <c r="A1540" s="11"/>
      <c r="B1540" s="10">
        <v>44250</v>
      </c>
      <c r="C1540" s="2">
        <v>60.6</v>
      </c>
      <c r="D1540" s="2">
        <v>47.703000000000003</v>
      </c>
      <c r="E1540" s="2">
        <v>47.665215445544554</v>
      </c>
      <c r="F1540" s="2">
        <v>519</v>
      </c>
      <c r="G1540" s="2">
        <v>24738.246816237624</v>
      </c>
      <c r="H1540" s="15">
        <v>0</v>
      </c>
    </row>
    <row r="1541" spans="1:8" ht="13.5" x14ac:dyDescent="0.25">
      <c r="A1541" s="11"/>
      <c r="B1541" s="10">
        <v>44251</v>
      </c>
      <c r="C1541" s="2">
        <v>60.6</v>
      </c>
      <c r="D1541" s="2">
        <v>47.703000000000003</v>
      </c>
      <c r="E1541" s="2">
        <v>47.703000000000003</v>
      </c>
      <c r="F1541" s="2">
        <v>170</v>
      </c>
      <c r="G1541" s="2">
        <v>8109.51</v>
      </c>
      <c r="H1541" s="15">
        <v>0</v>
      </c>
    </row>
    <row r="1542" spans="1:8" ht="13.5" x14ac:dyDescent="0.25">
      <c r="A1542" s="11"/>
      <c r="B1542" s="10">
        <v>44252</v>
      </c>
      <c r="C1542" s="2">
        <v>62</v>
      </c>
      <c r="D1542" s="2">
        <v>48.805</v>
      </c>
      <c r="E1542" s="2">
        <v>48.215404112903229</v>
      </c>
      <c r="F1542" s="2">
        <v>2715</v>
      </c>
      <c r="G1542" s="2">
        <v>130904.82216653226</v>
      </c>
      <c r="H1542" s="15">
        <v>2.3101272456658842E-2</v>
      </c>
    </row>
    <row r="1543" spans="1:8" ht="13.5" x14ac:dyDescent="0.25">
      <c r="A1543" s="11"/>
      <c r="B1543" s="10">
        <v>44253</v>
      </c>
      <c r="C1543" s="2">
        <v>63</v>
      </c>
      <c r="D1543" s="2">
        <v>49.591999999999999</v>
      </c>
      <c r="E1543" s="2">
        <v>49.594361523809525</v>
      </c>
      <c r="F1543" s="2">
        <v>3121</v>
      </c>
      <c r="G1543" s="2">
        <v>154784.00231580951</v>
      </c>
      <c r="H1543" s="15">
        <v>1.6125396988013505E-2</v>
      </c>
    </row>
    <row r="1544" spans="1:8" ht="13.5" x14ac:dyDescent="0.25">
      <c r="A1544" s="11"/>
      <c r="B1544" s="10">
        <v>44256</v>
      </c>
      <c r="C1544" s="2">
        <v>62</v>
      </c>
      <c r="D1544" s="2">
        <v>48.805</v>
      </c>
      <c r="E1544" s="2">
        <v>48.805</v>
      </c>
      <c r="F1544" s="2">
        <v>1541</v>
      </c>
      <c r="G1544" s="2">
        <v>75208.505000000005</v>
      </c>
      <c r="H1544" s="15">
        <v>-1.5869495079851571E-2</v>
      </c>
    </row>
    <row r="1545" spans="1:8" ht="13.5" x14ac:dyDescent="0.25">
      <c r="A1545" s="11"/>
      <c r="B1545" s="10">
        <v>44257</v>
      </c>
      <c r="C1545" s="2">
        <v>63</v>
      </c>
      <c r="D1545" s="2">
        <v>49.591999999999999</v>
      </c>
      <c r="E1545" s="2">
        <v>49.094505650793657</v>
      </c>
      <c r="F1545" s="2">
        <v>859</v>
      </c>
      <c r="G1545" s="2">
        <v>42172.180354031749</v>
      </c>
      <c r="H1545" s="15">
        <v>1.6125396988013505E-2</v>
      </c>
    </row>
    <row r="1546" spans="1:8" ht="13.5" x14ac:dyDescent="0.25">
      <c r="A1546" s="11"/>
      <c r="B1546" s="10">
        <v>44258</v>
      </c>
      <c r="C1546" s="2">
        <v>62.5</v>
      </c>
      <c r="D1546" s="2">
        <v>49.198999999999998</v>
      </c>
      <c r="E1546" s="2">
        <v>49.211594943999998</v>
      </c>
      <c r="F1546" s="2">
        <v>258</v>
      </c>
      <c r="G1546" s="2">
        <v>12696.591495552</v>
      </c>
      <c r="H1546" s="15">
        <v>-7.9246652685917227E-3</v>
      </c>
    </row>
    <row r="1547" spans="1:8" ht="13.5" x14ac:dyDescent="0.25">
      <c r="A1547" s="11"/>
      <c r="B1547" s="10">
        <v>44259</v>
      </c>
      <c r="C1547" s="2">
        <v>62</v>
      </c>
      <c r="D1547" s="2">
        <v>48.805</v>
      </c>
      <c r="E1547" s="2">
        <v>48.962435483870976</v>
      </c>
      <c r="F1547" s="2">
        <v>1080</v>
      </c>
      <c r="G1547" s="2">
        <v>52879.430322580658</v>
      </c>
      <c r="H1547" s="15">
        <v>-8.0082928514806882E-3</v>
      </c>
    </row>
    <row r="1548" spans="1:8" ht="13.5" x14ac:dyDescent="0.25">
      <c r="A1548" s="11"/>
      <c r="B1548" s="10">
        <v>44260</v>
      </c>
      <c r="C1548" s="2">
        <v>63.86</v>
      </c>
      <c r="D1548" s="2">
        <v>50.268999999999998</v>
      </c>
      <c r="E1548" s="2">
        <v>49.152785750078294</v>
      </c>
      <c r="F1548" s="2">
        <v>4013</v>
      </c>
      <c r="G1548" s="2">
        <v>197250.1292150642</v>
      </c>
      <c r="H1548" s="15">
        <v>2.9996926544411405E-2</v>
      </c>
    </row>
    <row r="1549" spans="1:8" ht="13.5" x14ac:dyDescent="0.25">
      <c r="A1549" s="11"/>
      <c r="B1549" s="10">
        <v>44263</v>
      </c>
      <c r="C1549" s="2">
        <v>63.75</v>
      </c>
      <c r="D1549" s="2">
        <v>50.183</v>
      </c>
      <c r="E1549" s="2">
        <v>49.673691749019611</v>
      </c>
      <c r="F1549" s="2">
        <v>642</v>
      </c>
      <c r="G1549" s="2">
        <v>31890.51010287059</v>
      </c>
      <c r="H1549" s="15">
        <v>-1.7107959179613384E-3</v>
      </c>
    </row>
    <row r="1550" spans="1:8" ht="13.5" x14ac:dyDescent="0.25">
      <c r="A1550" s="11"/>
      <c r="B1550" s="10">
        <v>44264</v>
      </c>
      <c r="C1550" s="2">
        <v>63.99</v>
      </c>
      <c r="D1550" s="2">
        <v>50.371000000000002</v>
      </c>
      <c r="E1550" s="2">
        <v>50.257647538677915</v>
      </c>
      <c r="F1550" s="2">
        <v>1459</v>
      </c>
      <c r="G1550" s="2">
        <v>73325.907758931076</v>
      </c>
      <c r="H1550" s="15">
        <v>3.7462885837834005E-3</v>
      </c>
    </row>
    <row r="1551" spans="1:8" ht="13.5" x14ac:dyDescent="0.25">
      <c r="A1551" s="11"/>
      <c r="B1551" s="10">
        <v>44265</v>
      </c>
      <c r="C1551" s="2">
        <v>63.99</v>
      </c>
      <c r="D1551" s="2">
        <v>50.371000000000002</v>
      </c>
      <c r="E1551" s="2">
        <v>50.32613131739334</v>
      </c>
      <c r="F1551" s="2">
        <v>2270</v>
      </c>
      <c r="G1551" s="2">
        <v>114240.31809048288</v>
      </c>
      <c r="H1551" s="15">
        <v>0</v>
      </c>
    </row>
    <row r="1552" spans="1:8" ht="13.5" x14ac:dyDescent="0.25">
      <c r="A1552" s="11"/>
      <c r="B1552" s="10">
        <v>44266</v>
      </c>
      <c r="C1552" s="2">
        <v>64.010000000000005</v>
      </c>
      <c r="D1552" s="2">
        <v>50.387</v>
      </c>
      <c r="E1552" s="2">
        <v>50.734143680674883</v>
      </c>
      <c r="F1552" s="2">
        <v>172</v>
      </c>
      <c r="G1552" s="2">
        <v>8726.2727130760795</v>
      </c>
      <c r="H1552" s="15">
        <v>3.1764308828489084E-4</v>
      </c>
    </row>
    <row r="1553" spans="1:8" ht="13.5" x14ac:dyDescent="0.25">
      <c r="A1553" s="11"/>
      <c r="B1553" s="10">
        <v>44267</v>
      </c>
      <c r="C1553" s="2">
        <v>64</v>
      </c>
      <c r="D1553" s="2">
        <v>50.378999999999998</v>
      </c>
      <c r="E1553" s="2">
        <v>50.386871718750001</v>
      </c>
      <c r="F1553" s="2">
        <v>1869</v>
      </c>
      <c r="G1553" s="2">
        <v>94173.063242343749</v>
      </c>
      <c r="H1553" s="15">
        <v>-1.5877111159629808E-4</v>
      </c>
    </row>
    <row r="1554" spans="1:8" ht="13.5" x14ac:dyDescent="0.25">
      <c r="A1554" s="11"/>
      <c r="B1554" s="10">
        <v>44270</v>
      </c>
      <c r="C1554" s="2">
        <v>64.739999999999995</v>
      </c>
      <c r="D1554" s="2">
        <v>50.962000000000003</v>
      </c>
      <c r="E1554" s="2">
        <v>50.698294871794879</v>
      </c>
      <c r="F1554" s="2">
        <v>1541</v>
      </c>
      <c r="G1554" s="2">
        <v>78126.072397435913</v>
      </c>
      <c r="H1554" s="15">
        <v>1.1572282101669456E-2</v>
      </c>
    </row>
    <row r="1555" spans="1:8" ht="13.5" x14ac:dyDescent="0.25">
      <c r="A1555" s="11"/>
      <c r="B1555" s="10">
        <v>44271</v>
      </c>
      <c r="C1555" s="2">
        <v>64.739999999999995</v>
      </c>
      <c r="D1555" s="2">
        <v>50.962000000000003</v>
      </c>
      <c r="E1555" s="2">
        <v>0</v>
      </c>
      <c r="F1555" s="2">
        <v>0</v>
      </c>
      <c r="G1555" s="2">
        <v>0</v>
      </c>
      <c r="H1555" s="15">
        <v>0</v>
      </c>
    </row>
    <row r="1556" spans="1:8" ht="13.5" x14ac:dyDescent="0.25">
      <c r="A1556" s="11"/>
      <c r="B1556" s="10">
        <v>44272</v>
      </c>
      <c r="C1556" s="2">
        <v>64.25</v>
      </c>
      <c r="D1556" s="2">
        <v>50.576000000000001</v>
      </c>
      <c r="E1556" s="2">
        <v>50.441393058365755</v>
      </c>
      <c r="F1556" s="2">
        <v>605</v>
      </c>
      <c r="G1556" s="2">
        <v>30517.042800311283</v>
      </c>
      <c r="H1556" s="15">
        <v>-7.574271025470012E-3</v>
      </c>
    </row>
    <row r="1557" spans="1:8" ht="13.5" x14ac:dyDescent="0.25">
      <c r="A1557" s="11"/>
      <c r="B1557" s="10">
        <v>44273</v>
      </c>
      <c r="C1557" s="2">
        <v>63.99</v>
      </c>
      <c r="D1557" s="2">
        <v>50.371000000000002</v>
      </c>
      <c r="E1557" s="2">
        <v>50.162399984372563</v>
      </c>
      <c r="F1557" s="2">
        <v>3101</v>
      </c>
      <c r="G1557" s="2">
        <v>155553.6023515393</v>
      </c>
      <c r="H1557" s="15">
        <v>-4.0533059158493808E-3</v>
      </c>
    </row>
    <row r="1558" spans="1:8" ht="13.5" x14ac:dyDescent="0.25">
      <c r="A1558" s="11"/>
      <c r="B1558" s="10">
        <v>44274</v>
      </c>
      <c r="C1558" s="2">
        <v>64</v>
      </c>
      <c r="D1558" s="2">
        <v>50.378999999999998</v>
      </c>
      <c r="E1558" s="2">
        <v>50.378999999999998</v>
      </c>
      <c r="F1558" s="2">
        <v>10</v>
      </c>
      <c r="G1558" s="2">
        <v>503.78999999999996</v>
      </c>
      <c r="H1558" s="15">
        <v>1.5882154414237489E-4</v>
      </c>
    </row>
    <row r="1559" spans="1:8" ht="13.5" x14ac:dyDescent="0.25">
      <c r="A1559" s="11"/>
      <c r="B1559" s="10">
        <v>44277</v>
      </c>
      <c r="C1559" s="2">
        <v>64</v>
      </c>
      <c r="D1559" s="2">
        <v>50.378999999999998</v>
      </c>
      <c r="E1559" s="2">
        <v>0</v>
      </c>
      <c r="F1559" s="2">
        <v>0</v>
      </c>
      <c r="G1559" s="2">
        <v>0</v>
      </c>
      <c r="H1559" s="15">
        <v>0</v>
      </c>
    </row>
    <row r="1560" spans="1:8" ht="13.5" x14ac:dyDescent="0.25">
      <c r="A1560" s="11"/>
      <c r="B1560" s="10">
        <v>44278</v>
      </c>
      <c r="C1560" s="2">
        <v>62.08</v>
      </c>
      <c r="D1560" s="2">
        <v>48.868000000000002</v>
      </c>
      <c r="E1560" s="2">
        <v>48.868000000000002</v>
      </c>
      <c r="F1560" s="2">
        <v>20</v>
      </c>
      <c r="G1560" s="2">
        <v>977.36</v>
      </c>
      <c r="H1560" s="15">
        <v>-2.9992655670021153E-2</v>
      </c>
    </row>
    <row r="1561" spans="1:8" ht="13.5" x14ac:dyDescent="0.25">
      <c r="A1561" s="11"/>
      <c r="B1561" s="10">
        <v>44279</v>
      </c>
      <c r="C1561" s="2">
        <v>62.1</v>
      </c>
      <c r="D1561" s="2">
        <v>48.884</v>
      </c>
      <c r="E1561" s="2">
        <v>49.720774428341386</v>
      </c>
      <c r="F1561" s="2">
        <v>213</v>
      </c>
      <c r="G1561" s="2">
        <v>10590.524953236716</v>
      </c>
      <c r="H1561" s="15">
        <v>3.2741262175653267E-4</v>
      </c>
    </row>
    <row r="1562" spans="1:8" ht="13.5" x14ac:dyDescent="0.25">
      <c r="A1562" s="11"/>
      <c r="B1562" s="10">
        <v>44280</v>
      </c>
      <c r="C1562" s="2">
        <v>62.1</v>
      </c>
      <c r="D1562" s="2">
        <v>48.884</v>
      </c>
      <c r="E1562" s="2">
        <v>49.348437359098227</v>
      </c>
      <c r="F1562" s="2">
        <v>37</v>
      </c>
      <c r="G1562" s="2">
        <v>1825.8921822866344</v>
      </c>
      <c r="H1562" s="15">
        <v>0</v>
      </c>
    </row>
    <row r="1563" spans="1:8" ht="13.5" x14ac:dyDescent="0.25">
      <c r="A1563" s="11"/>
      <c r="B1563" s="10">
        <v>44281</v>
      </c>
      <c r="C1563" s="2">
        <v>62.99</v>
      </c>
      <c r="D1563" s="2">
        <v>49.584000000000003</v>
      </c>
      <c r="E1563" s="2">
        <v>48.8109965391332</v>
      </c>
      <c r="F1563" s="2">
        <v>197</v>
      </c>
      <c r="G1563" s="2">
        <v>9615.7663182092401</v>
      </c>
      <c r="H1563" s="15">
        <v>1.4319613779559832E-2</v>
      </c>
    </row>
    <row r="1564" spans="1:8" ht="13.5" x14ac:dyDescent="0.25">
      <c r="A1564" s="11"/>
      <c r="B1564" s="10">
        <v>44284</v>
      </c>
      <c r="C1564" s="2">
        <v>62.99</v>
      </c>
      <c r="D1564" s="2">
        <v>49.584000000000003</v>
      </c>
      <c r="E1564" s="2">
        <v>49.584787172567076</v>
      </c>
      <c r="F1564" s="2">
        <v>1300</v>
      </c>
      <c r="G1564" s="2">
        <v>64460.223324337196</v>
      </c>
      <c r="H1564" s="15">
        <v>0</v>
      </c>
    </row>
    <row r="1565" spans="1:8" ht="13.5" x14ac:dyDescent="0.25">
      <c r="A1565" s="11"/>
      <c r="B1565" s="10">
        <v>44285</v>
      </c>
      <c r="C1565" s="2">
        <v>63.02</v>
      </c>
      <c r="D1565" s="2">
        <v>49.607999999999997</v>
      </c>
      <c r="E1565" s="2">
        <v>49.626892288162473</v>
      </c>
      <c r="F1565" s="2">
        <v>714</v>
      </c>
      <c r="G1565" s="2">
        <v>35433.601093748002</v>
      </c>
      <c r="H1565" s="15">
        <v>4.8402710551778401E-4</v>
      </c>
    </row>
    <row r="1566" spans="1:8" ht="13.5" x14ac:dyDescent="0.25">
      <c r="A1566" s="11"/>
      <c r="B1566" s="10">
        <v>44286</v>
      </c>
      <c r="C1566" s="2">
        <v>64</v>
      </c>
      <c r="D1566" s="2">
        <v>50.378999999999998</v>
      </c>
      <c r="E1566" s="2">
        <v>50.344364437499998</v>
      </c>
      <c r="F1566" s="2">
        <v>291</v>
      </c>
      <c r="G1566" s="2">
        <v>14650.210051312499</v>
      </c>
      <c r="H1566" s="15">
        <v>1.5541848089017917E-2</v>
      </c>
    </row>
    <row r="1567" spans="1:8" ht="13.5" x14ac:dyDescent="0.25">
      <c r="A1567" s="11"/>
      <c r="B1567" s="10">
        <v>44287</v>
      </c>
      <c r="C1567" s="2">
        <v>64</v>
      </c>
      <c r="D1567" s="2">
        <v>50.378999999999998</v>
      </c>
      <c r="E1567" s="2">
        <v>50.378212828125001</v>
      </c>
      <c r="F1567" s="2">
        <v>480</v>
      </c>
      <c r="G1567" s="2">
        <v>24181.5421575</v>
      </c>
      <c r="H1567" s="15">
        <v>0</v>
      </c>
    </row>
    <row r="1568" spans="1:8" ht="13.5" x14ac:dyDescent="0.25">
      <c r="A1568" s="11"/>
      <c r="B1568" s="10">
        <v>44288</v>
      </c>
      <c r="C1568" s="2">
        <v>64.39</v>
      </c>
      <c r="D1568" s="2">
        <v>50.686</v>
      </c>
      <c r="E1568" s="2">
        <v>50.360897996583319</v>
      </c>
      <c r="F1568" s="2">
        <v>1296</v>
      </c>
      <c r="G1568" s="2">
        <v>65267.723803571978</v>
      </c>
      <c r="H1568" s="15">
        <v>6.0938089283233523E-3</v>
      </c>
    </row>
    <row r="1569" spans="1:8" ht="13.5" x14ac:dyDescent="0.25">
      <c r="A1569" s="11"/>
      <c r="B1569" s="10">
        <v>44291</v>
      </c>
      <c r="C1569" s="2">
        <v>64.489999999999995</v>
      </c>
      <c r="D1569" s="2">
        <v>50.765000000000001</v>
      </c>
      <c r="E1569" s="2">
        <v>50.571354628624597</v>
      </c>
      <c r="F1569" s="2">
        <v>998</v>
      </c>
      <c r="G1569" s="2">
        <v>50470.21191936735</v>
      </c>
      <c r="H1569" s="15">
        <v>1.5586157913427894E-3</v>
      </c>
    </row>
    <row r="1570" spans="1:8" ht="13.5" x14ac:dyDescent="0.25">
      <c r="A1570" s="11"/>
      <c r="B1570" s="10">
        <v>44292</v>
      </c>
      <c r="C1570" s="2">
        <v>63</v>
      </c>
      <c r="D1570" s="2">
        <v>49.591999999999999</v>
      </c>
      <c r="E1570" s="2">
        <v>49.817131936507941</v>
      </c>
      <c r="F1570" s="2">
        <v>1129</v>
      </c>
      <c r="G1570" s="2">
        <v>56243.541956317466</v>
      </c>
      <c r="H1570" s="15">
        <v>-2.3106470993794974E-2</v>
      </c>
    </row>
    <row r="1571" spans="1:8" ht="13.5" x14ac:dyDescent="0.25">
      <c r="A1571" s="11"/>
      <c r="B1571" s="10">
        <v>44293</v>
      </c>
      <c r="C1571" s="2">
        <v>64.400000000000006</v>
      </c>
      <c r="D1571" s="2">
        <v>50.694000000000003</v>
      </c>
      <c r="E1571" s="2">
        <v>49.595105217391307</v>
      </c>
      <c r="F1571" s="2">
        <v>339</v>
      </c>
      <c r="G1571" s="2">
        <v>16812.740668695653</v>
      </c>
      <c r="H1571" s="15">
        <v>2.2221326020325938E-2</v>
      </c>
    </row>
    <row r="1572" spans="1:8" ht="13.5" x14ac:dyDescent="0.25">
      <c r="A1572" s="11"/>
      <c r="B1572" s="10">
        <v>44294</v>
      </c>
      <c r="C1572" s="2">
        <v>64.39</v>
      </c>
      <c r="D1572" s="2">
        <v>50.686</v>
      </c>
      <c r="E1572" s="2">
        <v>49.774454915359527</v>
      </c>
      <c r="F1572" s="2">
        <v>60</v>
      </c>
      <c r="G1572" s="2">
        <v>2986.4672949215715</v>
      </c>
      <c r="H1572" s="15">
        <v>-1.5780960271437786E-4</v>
      </c>
    </row>
    <row r="1573" spans="1:8" ht="13.5" x14ac:dyDescent="0.25">
      <c r="A1573" s="11"/>
      <c r="B1573" s="10">
        <v>44298</v>
      </c>
      <c r="C1573" s="2">
        <v>64.349999999999994</v>
      </c>
      <c r="D1573" s="2">
        <v>50.655000000000001</v>
      </c>
      <c r="E1573" s="2">
        <v>50.12365384615385</v>
      </c>
      <c r="F1573" s="2">
        <v>2</v>
      </c>
      <c r="G1573" s="2">
        <v>100.2473076923077</v>
      </c>
      <c r="H1573" s="15">
        <v>-6.1160872824840801E-4</v>
      </c>
    </row>
    <row r="1574" spans="1:8" ht="13.5" x14ac:dyDescent="0.25">
      <c r="A1574" s="11"/>
      <c r="B1574" s="10">
        <v>44299</v>
      </c>
      <c r="C1574" s="2">
        <v>63</v>
      </c>
      <c r="D1574" s="2">
        <v>49.591999999999999</v>
      </c>
      <c r="E1574" s="2">
        <v>49.592787174603174</v>
      </c>
      <c r="F1574" s="2">
        <v>860</v>
      </c>
      <c r="G1574" s="2">
        <v>42649.796970158728</v>
      </c>
      <c r="H1574" s="15">
        <v>-2.0985095252196276E-2</v>
      </c>
    </row>
    <row r="1575" spans="1:8" ht="13.5" x14ac:dyDescent="0.25">
      <c r="A1575" s="11"/>
      <c r="B1575" s="10">
        <v>44300</v>
      </c>
      <c r="C1575" s="2">
        <v>63</v>
      </c>
      <c r="D1575" s="2">
        <v>49.591999999999999</v>
      </c>
      <c r="E1575" s="2">
        <v>49.540833650793651</v>
      </c>
      <c r="F1575" s="2">
        <v>466</v>
      </c>
      <c r="G1575" s="2">
        <v>23086.028481269841</v>
      </c>
      <c r="H1575" s="15">
        <v>0</v>
      </c>
    </row>
    <row r="1576" spans="1:8" ht="13.5" x14ac:dyDescent="0.25">
      <c r="A1576" s="11"/>
      <c r="B1576" s="10">
        <v>44301</v>
      </c>
      <c r="C1576" s="2">
        <v>63</v>
      </c>
      <c r="D1576" s="2">
        <v>49.591999999999999</v>
      </c>
      <c r="E1576" s="2">
        <v>49.591999999999999</v>
      </c>
      <c r="F1576" s="2">
        <v>350</v>
      </c>
      <c r="G1576" s="2">
        <v>17357.2</v>
      </c>
      <c r="H1576" s="15">
        <v>0</v>
      </c>
    </row>
    <row r="1577" spans="1:8" ht="13.5" x14ac:dyDescent="0.25">
      <c r="A1577" s="11"/>
      <c r="B1577" s="10">
        <v>44302</v>
      </c>
      <c r="C1577" s="2">
        <v>62.99</v>
      </c>
      <c r="D1577" s="2">
        <v>49.584000000000003</v>
      </c>
      <c r="E1577" s="2">
        <v>49.584000000000003</v>
      </c>
      <c r="F1577" s="2">
        <v>150</v>
      </c>
      <c r="G1577" s="2">
        <v>7437.6</v>
      </c>
      <c r="H1577" s="15">
        <v>-1.6131634134528889E-4</v>
      </c>
    </row>
    <row r="1578" spans="1:8" ht="13.5" x14ac:dyDescent="0.25">
      <c r="A1578" s="11"/>
      <c r="B1578" s="10">
        <v>44305</v>
      </c>
      <c r="C1578" s="2">
        <v>62.99</v>
      </c>
      <c r="D1578" s="2">
        <v>49.584000000000003</v>
      </c>
      <c r="E1578" s="2">
        <v>49.584000000000003</v>
      </c>
      <c r="F1578" s="2">
        <v>150</v>
      </c>
      <c r="G1578" s="2">
        <v>7437.6</v>
      </c>
      <c r="H1578" s="15">
        <v>0</v>
      </c>
    </row>
    <row r="1579" spans="1:8" ht="13.5" x14ac:dyDescent="0.25">
      <c r="A1579" s="11"/>
      <c r="B1579" s="10">
        <v>44306</v>
      </c>
      <c r="C1579" s="2">
        <v>63</v>
      </c>
      <c r="D1579" s="2">
        <v>49.591999999999999</v>
      </c>
      <c r="E1579" s="2">
        <v>49.471562285714285</v>
      </c>
      <c r="F1579" s="2">
        <v>600</v>
      </c>
      <c r="G1579" s="2">
        <v>29682.937371428572</v>
      </c>
      <c r="H1579" s="15">
        <v>1.6134236850588024E-4</v>
      </c>
    </row>
    <row r="1580" spans="1:8" ht="13.5" x14ac:dyDescent="0.25">
      <c r="A1580" s="11"/>
      <c r="B1580" s="10">
        <v>44307</v>
      </c>
      <c r="C1580" s="2">
        <v>62.7</v>
      </c>
      <c r="D1580" s="2">
        <v>49.356000000000002</v>
      </c>
      <c r="E1580" s="2">
        <v>48.858504114832535</v>
      </c>
      <c r="F1580" s="2">
        <v>50</v>
      </c>
      <c r="G1580" s="2">
        <v>2442.9252057416265</v>
      </c>
      <c r="H1580" s="15">
        <v>-4.7588320696886014E-3</v>
      </c>
    </row>
    <row r="1581" spans="1:8" ht="13.5" x14ac:dyDescent="0.25">
      <c r="A1581" s="11"/>
      <c r="B1581" s="10">
        <v>44308</v>
      </c>
      <c r="C1581" s="2">
        <v>62.5</v>
      </c>
      <c r="D1581" s="2">
        <v>49.198999999999998</v>
      </c>
      <c r="E1581" s="2">
        <v>48.223679023999999</v>
      </c>
      <c r="F1581" s="2">
        <v>1319</v>
      </c>
      <c r="G1581" s="2">
        <v>63607.032632655995</v>
      </c>
      <c r="H1581" s="15">
        <v>-3.180970905259818E-3</v>
      </c>
    </row>
    <row r="1582" spans="1:8" ht="13.5" x14ac:dyDescent="0.25">
      <c r="A1582" s="11"/>
      <c r="B1582" s="10">
        <v>44309</v>
      </c>
      <c r="C1582" s="2">
        <v>62.8</v>
      </c>
      <c r="D1582" s="2">
        <v>49.435000000000002</v>
      </c>
      <c r="E1582" s="2">
        <v>48.608459394904457</v>
      </c>
      <c r="F1582" s="2">
        <v>862</v>
      </c>
      <c r="G1582" s="2">
        <v>41900.49199840764</v>
      </c>
      <c r="H1582" s="15">
        <v>4.7968454643387915E-3</v>
      </c>
    </row>
    <row r="1583" spans="1:8" ht="13.5" x14ac:dyDescent="0.25">
      <c r="A1583" s="11"/>
      <c r="B1583" s="10">
        <v>44312</v>
      </c>
      <c r="C1583" s="2">
        <v>62.79</v>
      </c>
      <c r="D1583" s="2">
        <v>49.427</v>
      </c>
      <c r="E1583" s="2">
        <v>48.323374358974355</v>
      </c>
      <c r="F1583" s="2">
        <v>4</v>
      </c>
      <c r="G1583" s="2">
        <v>193.29349743589742</v>
      </c>
      <c r="H1583" s="15">
        <v>-1.618286639021477E-4</v>
      </c>
    </row>
    <row r="1584" spans="1:8" ht="13.5" x14ac:dyDescent="0.25">
      <c r="A1584" s="11"/>
      <c r="B1584" s="10">
        <v>44313</v>
      </c>
      <c r="C1584" s="2">
        <v>62.5</v>
      </c>
      <c r="D1584" s="2">
        <v>49.198999999999998</v>
      </c>
      <c r="E1584" s="2">
        <v>49.172235743999998</v>
      </c>
      <c r="F1584" s="2">
        <v>309</v>
      </c>
      <c r="G1584" s="2">
        <v>15194.220844895999</v>
      </c>
      <c r="H1584" s="15">
        <v>-4.6128634147328696E-3</v>
      </c>
    </row>
    <row r="1585" spans="1:8" ht="13.5" x14ac:dyDescent="0.25">
      <c r="A1585" s="11"/>
      <c r="B1585" s="10">
        <v>44314</v>
      </c>
      <c r="C1585" s="2">
        <v>62.5</v>
      </c>
      <c r="D1585" s="2">
        <v>49.198999999999998</v>
      </c>
      <c r="E1585" s="2">
        <v>49.198999999999998</v>
      </c>
      <c r="F1585" s="2">
        <v>107</v>
      </c>
      <c r="G1585" s="2">
        <v>5264.2929999999997</v>
      </c>
      <c r="H1585" s="15">
        <v>0</v>
      </c>
    </row>
    <row r="1586" spans="1:8" ht="13.5" x14ac:dyDescent="0.25">
      <c r="A1586" s="11"/>
      <c r="B1586" s="10">
        <v>44315</v>
      </c>
      <c r="C1586" s="2">
        <v>62.5</v>
      </c>
      <c r="D1586" s="2">
        <v>49.198999999999998</v>
      </c>
      <c r="E1586" s="2">
        <v>0</v>
      </c>
      <c r="F1586" s="2">
        <v>0</v>
      </c>
      <c r="G1586" s="2">
        <v>0</v>
      </c>
      <c r="H1586" s="15">
        <v>0</v>
      </c>
    </row>
    <row r="1587" spans="1:8" ht="13.5" x14ac:dyDescent="0.25">
      <c r="A1587" s="11"/>
      <c r="B1587" s="10">
        <v>44316</v>
      </c>
      <c r="C1587" s="2">
        <v>62.5</v>
      </c>
      <c r="D1587" s="2">
        <v>49.198999999999998</v>
      </c>
      <c r="E1587" s="2">
        <v>47.947377439999997</v>
      </c>
      <c r="F1587" s="2">
        <v>21</v>
      </c>
      <c r="G1587" s="2">
        <v>1006.8949262399999</v>
      </c>
      <c r="H1587" s="15">
        <v>0</v>
      </c>
    </row>
    <row r="1588" spans="1:8" ht="13.5" x14ac:dyDescent="0.25">
      <c r="A1588" s="11"/>
      <c r="B1588" s="10">
        <v>44319</v>
      </c>
      <c r="C1588" s="2">
        <v>62.4</v>
      </c>
      <c r="D1588" s="2">
        <v>49.12</v>
      </c>
      <c r="E1588" s="2">
        <v>49.112915384615384</v>
      </c>
      <c r="F1588" s="2">
        <v>339</v>
      </c>
      <c r="G1588" s="2">
        <v>16649.278315384614</v>
      </c>
      <c r="H1588" s="15">
        <v>-1.6057236935710204E-3</v>
      </c>
    </row>
    <row r="1589" spans="1:8" ht="13.5" x14ac:dyDescent="0.25">
      <c r="A1589" s="11"/>
      <c r="B1589" s="10">
        <v>44320</v>
      </c>
      <c r="C1589" s="2">
        <v>62.4</v>
      </c>
      <c r="D1589" s="2">
        <v>49.12</v>
      </c>
      <c r="E1589" s="2">
        <v>49.087725641025642</v>
      </c>
      <c r="F1589" s="2">
        <v>261</v>
      </c>
      <c r="G1589" s="2">
        <v>12811.896392307692</v>
      </c>
      <c r="H1589" s="15">
        <v>0</v>
      </c>
    </row>
    <row r="1590" spans="1:8" ht="13.5" x14ac:dyDescent="0.25">
      <c r="A1590" s="11"/>
      <c r="B1590" s="10">
        <v>44321</v>
      </c>
      <c r="C1590" s="2">
        <v>62.4</v>
      </c>
      <c r="D1590" s="2">
        <v>49.12</v>
      </c>
      <c r="E1590" s="2">
        <v>48.35801025641026</v>
      </c>
      <c r="F1590" s="2">
        <v>9648</v>
      </c>
      <c r="G1590" s="2">
        <v>466558.0829538462</v>
      </c>
      <c r="H1590" s="15">
        <v>0</v>
      </c>
    </row>
    <row r="1591" spans="1:8" ht="13.5" x14ac:dyDescent="0.25">
      <c r="A1591" s="11"/>
      <c r="B1591" s="10">
        <v>44322</v>
      </c>
      <c r="C1591" s="2">
        <v>62.3</v>
      </c>
      <c r="D1591" s="2">
        <v>49.040999999999997</v>
      </c>
      <c r="E1591" s="2">
        <v>48.811144911717491</v>
      </c>
      <c r="F1591" s="2">
        <v>246</v>
      </c>
      <c r="G1591" s="2">
        <v>12007.541648282502</v>
      </c>
      <c r="H1591" s="15">
        <v>-1.6083061889250942E-3</v>
      </c>
    </row>
    <row r="1592" spans="1:8" ht="13.5" x14ac:dyDescent="0.25">
      <c r="A1592" s="11"/>
      <c r="B1592" s="10">
        <v>44323</v>
      </c>
      <c r="C1592" s="2">
        <v>62.3</v>
      </c>
      <c r="D1592" s="2">
        <v>49.040999999999997</v>
      </c>
      <c r="E1592" s="2">
        <v>48.863098459069015</v>
      </c>
      <c r="F1592" s="2">
        <v>66</v>
      </c>
      <c r="G1592" s="2">
        <v>3224.9644982985551</v>
      </c>
      <c r="H1592" s="15">
        <v>0</v>
      </c>
    </row>
    <row r="1593" spans="1:8" ht="13.5" x14ac:dyDescent="0.25">
      <c r="A1593" s="11"/>
      <c r="B1593" s="10">
        <v>44326</v>
      </c>
      <c r="C1593" s="2">
        <v>62.99</v>
      </c>
      <c r="D1593" s="2">
        <v>49.584000000000003</v>
      </c>
      <c r="E1593" s="2">
        <v>49.153416605810442</v>
      </c>
      <c r="F1593" s="2">
        <v>1922</v>
      </c>
      <c r="G1593" s="2">
        <v>94472.866716367673</v>
      </c>
      <c r="H1593" s="15">
        <v>1.1072368018596814E-2</v>
      </c>
    </row>
    <row r="1594" spans="1:8" ht="13.5" x14ac:dyDescent="0.25">
      <c r="A1594" s="11"/>
      <c r="B1594" s="10">
        <v>44327</v>
      </c>
      <c r="C1594" s="2">
        <v>64</v>
      </c>
      <c r="D1594" s="2">
        <v>50.378999999999998</v>
      </c>
      <c r="E1594" s="2">
        <v>50.352236156250001</v>
      </c>
      <c r="F1594" s="2">
        <v>2404</v>
      </c>
      <c r="G1594" s="2">
        <v>121046.775719625</v>
      </c>
      <c r="H1594" s="15">
        <v>1.6033397870280627E-2</v>
      </c>
    </row>
    <row r="1595" spans="1:8" ht="13.5" x14ac:dyDescent="0.25">
      <c r="A1595" s="11"/>
      <c r="B1595" s="10">
        <v>44333</v>
      </c>
      <c r="C1595" s="2">
        <v>64.5</v>
      </c>
      <c r="D1595" s="2">
        <v>50.773000000000003</v>
      </c>
      <c r="E1595" s="2">
        <v>50.876120356589148</v>
      </c>
      <c r="F1595" s="2">
        <v>14569</v>
      </c>
      <c r="G1595" s="2">
        <v>741214.19747514732</v>
      </c>
      <c r="H1595" s="15">
        <v>7.8207189503564072E-3</v>
      </c>
    </row>
    <row r="1596" spans="1:8" ht="13.5" x14ac:dyDescent="0.25">
      <c r="A1596" s="11"/>
      <c r="B1596" s="10">
        <v>44334</v>
      </c>
      <c r="C1596" s="2">
        <v>64</v>
      </c>
      <c r="D1596" s="2">
        <v>50.378999999999998</v>
      </c>
      <c r="E1596" s="2">
        <v>50.342002921875</v>
      </c>
      <c r="F1596" s="2">
        <v>2387</v>
      </c>
      <c r="G1596" s="2">
        <v>120166.36097451563</v>
      </c>
      <c r="H1596" s="15">
        <v>-7.7600299371714384E-3</v>
      </c>
    </row>
    <row r="1597" spans="1:8" ht="13.5" x14ac:dyDescent="0.25">
      <c r="A1597" s="11"/>
      <c r="B1597" s="10">
        <v>44335</v>
      </c>
      <c r="C1597" s="2">
        <v>64</v>
      </c>
      <c r="D1597" s="2">
        <v>50.378999999999998</v>
      </c>
      <c r="E1597" s="2">
        <v>50.423868796874999</v>
      </c>
      <c r="F1597" s="2">
        <v>2854</v>
      </c>
      <c r="G1597" s="2">
        <v>143909.72154628125</v>
      </c>
      <c r="H1597" s="15">
        <v>0</v>
      </c>
    </row>
    <row r="1598" spans="1:8" ht="13.5" x14ac:dyDescent="0.25">
      <c r="A1598" s="11"/>
      <c r="B1598" s="10">
        <v>44336</v>
      </c>
      <c r="C1598" s="2">
        <v>64.5</v>
      </c>
      <c r="D1598" s="2">
        <v>50.773000000000003</v>
      </c>
      <c r="E1598" s="2">
        <v>50.793466635658909</v>
      </c>
      <c r="F1598" s="2">
        <v>1164</v>
      </c>
      <c r="G1598" s="2">
        <v>59123.595163906968</v>
      </c>
      <c r="H1598" s="15">
        <v>7.8207189503564072E-3</v>
      </c>
    </row>
    <row r="1599" spans="1:8" ht="13.5" x14ac:dyDescent="0.25">
      <c r="A1599" s="11"/>
      <c r="B1599" s="10">
        <v>44337</v>
      </c>
      <c r="C1599" s="2">
        <v>64.8</v>
      </c>
      <c r="D1599" s="2">
        <v>51.009</v>
      </c>
      <c r="E1599" s="2">
        <v>50.774421574074076</v>
      </c>
      <c r="F1599" s="2">
        <v>1830</v>
      </c>
      <c r="G1599" s="2">
        <v>92917.191480555557</v>
      </c>
      <c r="H1599" s="15">
        <v>4.6481397593208414E-3</v>
      </c>
    </row>
    <row r="1600" spans="1:8" ht="13.5" x14ac:dyDescent="0.25">
      <c r="A1600" s="11"/>
      <c r="B1600" s="10">
        <v>44340</v>
      </c>
      <c r="C1600" s="2">
        <v>64.8</v>
      </c>
      <c r="D1600" s="2">
        <v>51.009</v>
      </c>
      <c r="E1600" s="2">
        <v>51.009</v>
      </c>
      <c r="F1600" s="2">
        <v>500</v>
      </c>
      <c r="G1600" s="2">
        <v>25504.5</v>
      </c>
      <c r="H1600" s="15">
        <v>0</v>
      </c>
    </row>
    <row r="1601" spans="1:8" ht="13.5" x14ac:dyDescent="0.25">
      <c r="A1601" s="11"/>
      <c r="B1601" s="10">
        <v>44341</v>
      </c>
      <c r="C1601" s="2">
        <v>64.8</v>
      </c>
      <c r="D1601" s="2">
        <v>51.009</v>
      </c>
      <c r="E1601" s="2">
        <v>0</v>
      </c>
      <c r="F1601" s="2">
        <v>0</v>
      </c>
      <c r="G1601" s="2">
        <v>0</v>
      </c>
      <c r="H1601" s="15">
        <v>0</v>
      </c>
    </row>
    <row r="1602" spans="1:8" ht="13.5" x14ac:dyDescent="0.25">
      <c r="A1602" s="11"/>
      <c r="B1602" s="10">
        <v>44342</v>
      </c>
      <c r="C1602" s="2">
        <v>64.8</v>
      </c>
      <c r="D1602" s="2">
        <v>51.009</v>
      </c>
      <c r="E1602" s="2">
        <v>50.962556620370378</v>
      </c>
      <c r="F1602" s="2">
        <v>989</v>
      </c>
      <c r="G1602" s="2">
        <v>50401.968497546302</v>
      </c>
      <c r="H1602" s="15">
        <v>0</v>
      </c>
    </row>
    <row r="1603" spans="1:8" ht="13.5" x14ac:dyDescent="0.25">
      <c r="A1603" s="11"/>
      <c r="B1603" s="10">
        <v>44343</v>
      </c>
      <c r="C1603" s="2">
        <v>65.5</v>
      </c>
      <c r="D1603" s="2">
        <v>51.56</v>
      </c>
      <c r="E1603" s="2">
        <v>51.137286717557245</v>
      </c>
      <c r="F1603" s="2">
        <v>1242</v>
      </c>
      <c r="G1603" s="2">
        <v>63512.510103206099</v>
      </c>
      <c r="H1603" s="15">
        <v>1.0802015330627966E-2</v>
      </c>
    </row>
    <row r="1604" spans="1:8" ht="13.5" x14ac:dyDescent="0.25">
      <c r="A1604" s="11"/>
      <c r="B1604" s="10">
        <v>44344</v>
      </c>
      <c r="C1604" s="2">
        <v>65.7</v>
      </c>
      <c r="D1604" s="2">
        <v>51.718000000000004</v>
      </c>
      <c r="E1604" s="2">
        <v>51.655812450532721</v>
      </c>
      <c r="F1604" s="2">
        <v>2200</v>
      </c>
      <c r="G1604" s="2">
        <v>113642.78739117199</v>
      </c>
      <c r="H1604" s="15">
        <v>3.0643910007758192E-3</v>
      </c>
    </row>
    <row r="1605" spans="1:8" ht="13.5" x14ac:dyDescent="0.25">
      <c r="A1605" s="11"/>
      <c r="B1605" s="10">
        <v>44347</v>
      </c>
      <c r="C1605" s="2">
        <v>65</v>
      </c>
      <c r="D1605" s="2">
        <v>51.165999999999997</v>
      </c>
      <c r="E1605" s="2">
        <v>51.342325907692306</v>
      </c>
      <c r="F1605" s="2">
        <v>451</v>
      </c>
      <c r="G1605" s="2">
        <v>23155.38898436923</v>
      </c>
      <c r="H1605" s="15">
        <v>-1.0673266560965363E-2</v>
      </c>
    </row>
    <row r="1606" spans="1:8" ht="13.5" x14ac:dyDescent="0.25">
      <c r="A1606" s="11"/>
      <c r="B1606" s="10">
        <v>44348</v>
      </c>
      <c r="C1606" s="2">
        <v>65</v>
      </c>
      <c r="D1606" s="2">
        <v>51.165999999999997</v>
      </c>
      <c r="E1606" s="2">
        <v>51.169935846153841</v>
      </c>
      <c r="F1606" s="2">
        <v>201</v>
      </c>
      <c r="G1606" s="2">
        <v>10285.157105076922</v>
      </c>
      <c r="H1606" s="15">
        <v>0</v>
      </c>
    </row>
    <row r="1607" spans="1:8" ht="13.5" x14ac:dyDescent="0.25">
      <c r="A1607" s="11"/>
      <c r="B1607" s="10">
        <v>44349</v>
      </c>
      <c r="C1607" s="2">
        <v>65.5</v>
      </c>
      <c r="D1607" s="2">
        <v>51.56</v>
      </c>
      <c r="E1607" s="2">
        <v>51.382098320610687</v>
      </c>
      <c r="F1607" s="2">
        <v>221</v>
      </c>
      <c r="G1607" s="2">
        <v>11355.443728854962</v>
      </c>
      <c r="H1607" s="15">
        <v>7.7004260641833537E-3</v>
      </c>
    </row>
    <row r="1608" spans="1:8" ht="13.5" x14ac:dyDescent="0.25">
      <c r="A1608" s="11"/>
      <c r="B1608" s="10">
        <v>44350</v>
      </c>
      <c r="C1608" s="2">
        <v>65.650000000000006</v>
      </c>
      <c r="D1608" s="2">
        <v>51.677999999999997</v>
      </c>
      <c r="E1608" s="2">
        <v>51.677999999999997</v>
      </c>
      <c r="F1608" s="2">
        <v>1</v>
      </c>
      <c r="G1608" s="2">
        <v>51.677999999999997</v>
      </c>
      <c r="H1608" s="15">
        <v>2.2885958107058766E-3</v>
      </c>
    </row>
    <row r="1609" spans="1:8" ht="13.5" x14ac:dyDescent="0.25">
      <c r="A1609" s="11"/>
      <c r="B1609" s="10">
        <v>44351</v>
      </c>
      <c r="C1609" s="2">
        <v>65.650000000000006</v>
      </c>
      <c r="D1609" s="2">
        <v>51.677999999999997</v>
      </c>
      <c r="E1609" s="2">
        <v>0</v>
      </c>
      <c r="F1609" s="2">
        <v>0</v>
      </c>
      <c r="G1609" s="2">
        <v>0</v>
      </c>
      <c r="H1609" s="15">
        <v>0</v>
      </c>
    </row>
    <row r="1610" spans="1:8" ht="13.5" x14ac:dyDescent="0.25">
      <c r="A1610" s="11"/>
      <c r="B1610" s="10">
        <v>44354</v>
      </c>
      <c r="C1610" s="2">
        <v>65.650000000000006</v>
      </c>
      <c r="D1610" s="2">
        <v>51.677999999999997</v>
      </c>
      <c r="E1610" s="2">
        <v>0</v>
      </c>
      <c r="F1610" s="2">
        <v>0</v>
      </c>
      <c r="G1610" s="2">
        <v>0</v>
      </c>
      <c r="H1610" s="15">
        <v>0</v>
      </c>
    </row>
    <row r="1611" spans="1:8" ht="13.5" x14ac:dyDescent="0.25">
      <c r="A1611" s="11"/>
      <c r="B1611" s="10">
        <v>44355</v>
      </c>
      <c r="C1611" s="2">
        <v>65</v>
      </c>
      <c r="D1611" s="2">
        <v>51.165999999999997</v>
      </c>
      <c r="E1611" s="2">
        <v>51.165999999999997</v>
      </c>
      <c r="F1611" s="2">
        <v>55</v>
      </c>
      <c r="G1611" s="2">
        <v>2814.1299999999997</v>
      </c>
      <c r="H1611" s="15">
        <v>-9.9075041603777329E-3</v>
      </c>
    </row>
    <row r="1612" spans="1:8" ht="13.5" x14ac:dyDescent="0.25">
      <c r="A1612" s="11"/>
      <c r="B1612" s="10">
        <v>44356</v>
      </c>
      <c r="C1612" s="2">
        <v>65</v>
      </c>
      <c r="D1612" s="2">
        <v>51.165999999999997</v>
      </c>
      <c r="E1612" s="2">
        <v>51.165999999999997</v>
      </c>
      <c r="F1612" s="2">
        <v>390</v>
      </c>
      <c r="G1612" s="2">
        <v>19954.739999999998</v>
      </c>
      <c r="H1612" s="15">
        <v>0</v>
      </c>
    </row>
    <row r="1613" spans="1:8" ht="13.5" x14ac:dyDescent="0.25">
      <c r="A1613" s="11"/>
      <c r="B1613" s="10">
        <v>44357</v>
      </c>
      <c r="C1613" s="2">
        <v>65.39</v>
      </c>
      <c r="D1613" s="2">
        <v>51.472999999999999</v>
      </c>
      <c r="E1613" s="2">
        <v>51.472999999999999</v>
      </c>
      <c r="F1613" s="2">
        <v>44</v>
      </c>
      <c r="G1613" s="2">
        <v>2264.8119999999999</v>
      </c>
      <c r="H1613" s="15">
        <v>6.0000781769143996E-3</v>
      </c>
    </row>
    <row r="1614" spans="1:8" ht="13.5" x14ac:dyDescent="0.25">
      <c r="A1614" s="11"/>
      <c r="B1614" s="10">
        <v>44358</v>
      </c>
      <c r="C1614" s="2">
        <v>65.37</v>
      </c>
      <c r="D1614" s="2">
        <v>51.457999999999998</v>
      </c>
      <c r="E1614" s="2">
        <v>50.100900535413793</v>
      </c>
      <c r="F1614" s="2">
        <v>953</v>
      </c>
      <c r="G1614" s="2">
        <v>47746.158210249341</v>
      </c>
      <c r="H1614" s="15">
        <v>-2.914149165582066E-4</v>
      </c>
    </row>
    <row r="1615" spans="1:8" ht="13.5" x14ac:dyDescent="0.25">
      <c r="A1615" s="11"/>
      <c r="B1615" s="10">
        <v>44361</v>
      </c>
      <c r="C1615" s="2">
        <v>65.45</v>
      </c>
      <c r="D1615" s="2">
        <v>51.521000000000001</v>
      </c>
      <c r="E1615" s="2">
        <v>51.489512757830397</v>
      </c>
      <c r="F1615" s="2">
        <v>2</v>
      </c>
      <c r="G1615" s="2">
        <v>102.97902551566079</v>
      </c>
      <c r="H1615" s="15">
        <v>1.2242994286603131E-3</v>
      </c>
    </row>
    <row r="1616" spans="1:8" ht="13.5" x14ac:dyDescent="0.25">
      <c r="A1616" s="11"/>
      <c r="B1616" s="10">
        <v>44362</v>
      </c>
      <c r="C1616" s="2">
        <v>65</v>
      </c>
      <c r="D1616" s="2">
        <v>51.165999999999997</v>
      </c>
      <c r="E1616" s="2">
        <v>50.543349138461537</v>
      </c>
      <c r="F1616" s="2">
        <v>604</v>
      </c>
      <c r="G1616" s="2">
        <v>30528.182879630767</v>
      </c>
      <c r="H1616" s="15">
        <v>-6.8903942081870303E-3</v>
      </c>
    </row>
    <row r="1617" spans="1:8" ht="13.5" x14ac:dyDescent="0.25">
      <c r="A1617" s="11"/>
      <c r="B1617" s="10">
        <v>44363</v>
      </c>
      <c r="C1617" s="2">
        <v>63.8</v>
      </c>
      <c r="D1617" s="2">
        <v>50.222000000000001</v>
      </c>
      <c r="E1617" s="2">
        <v>49.648146739811914</v>
      </c>
      <c r="F1617" s="2">
        <v>1432</v>
      </c>
      <c r="G1617" s="2">
        <v>71096.146131410656</v>
      </c>
      <c r="H1617" s="15">
        <v>-1.8449751788296831E-2</v>
      </c>
    </row>
    <row r="1618" spans="1:8" ht="13.5" x14ac:dyDescent="0.25">
      <c r="A1618" s="11"/>
      <c r="B1618" s="10">
        <v>44364</v>
      </c>
      <c r="C1618" s="2">
        <v>63.8</v>
      </c>
      <c r="D1618" s="2">
        <v>50.222000000000001</v>
      </c>
      <c r="E1618" s="2">
        <v>49.752054326018815</v>
      </c>
      <c r="F1618" s="2">
        <v>1127</v>
      </c>
      <c r="G1618" s="2">
        <v>56070.565225423205</v>
      </c>
      <c r="H1618" s="15">
        <v>0</v>
      </c>
    </row>
    <row r="1619" spans="1:8" ht="13.5" x14ac:dyDescent="0.25">
      <c r="A1619" s="11"/>
      <c r="B1619" s="10">
        <v>44365</v>
      </c>
      <c r="C1619" s="2">
        <v>63.5</v>
      </c>
      <c r="D1619" s="2">
        <v>49.985999999999997</v>
      </c>
      <c r="E1619" s="2">
        <v>49.985999999999997</v>
      </c>
      <c r="F1619" s="2">
        <v>230</v>
      </c>
      <c r="G1619" s="2">
        <v>11496.779999999999</v>
      </c>
      <c r="H1619" s="15">
        <v>-4.699135836884318E-3</v>
      </c>
    </row>
    <row r="1620" spans="1:8" ht="13.5" x14ac:dyDescent="0.25">
      <c r="A1620" s="11"/>
      <c r="B1620" s="10">
        <v>44368</v>
      </c>
      <c r="C1620" s="2">
        <v>63.74</v>
      </c>
      <c r="D1620" s="2">
        <v>50.174999999999997</v>
      </c>
      <c r="E1620" s="2">
        <v>49.99237370567932</v>
      </c>
      <c r="F1620" s="2">
        <v>252</v>
      </c>
      <c r="G1620" s="2">
        <v>12598.078173831189</v>
      </c>
      <c r="H1620" s="15">
        <v>3.7810586964350033E-3</v>
      </c>
    </row>
    <row r="1621" spans="1:8" ht="13.5" x14ac:dyDescent="0.25">
      <c r="A1621" s="11"/>
      <c r="B1621" s="10">
        <v>44369</v>
      </c>
      <c r="C1621" s="2">
        <v>63.5</v>
      </c>
      <c r="D1621" s="2">
        <v>49.985999999999997</v>
      </c>
      <c r="E1621" s="2">
        <v>50.038741133858267</v>
      </c>
      <c r="F1621" s="2">
        <v>585</v>
      </c>
      <c r="G1621" s="2">
        <v>29272.663563307087</v>
      </c>
      <c r="H1621" s="15">
        <v>-3.7668161434977593E-3</v>
      </c>
    </row>
    <row r="1622" spans="1:8" ht="13.5" x14ac:dyDescent="0.25">
      <c r="A1622" s="11"/>
      <c r="B1622" s="10">
        <v>44370</v>
      </c>
      <c r="C1622" s="2">
        <v>63.49</v>
      </c>
      <c r="D1622" s="2">
        <v>49.978000000000002</v>
      </c>
      <c r="E1622" s="2">
        <v>48.812974956686091</v>
      </c>
      <c r="F1622" s="2">
        <v>155</v>
      </c>
      <c r="G1622" s="2">
        <v>7566.0111182863438</v>
      </c>
      <c r="H1622" s="15">
        <v>-1.6004481254742461E-4</v>
      </c>
    </row>
    <row r="1623" spans="1:8" ht="13.5" x14ac:dyDescent="0.25">
      <c r="A1623" s="11"/>
      <c r="B1623" s="10">
        <v>44371</v>
      </c>
      <c r="C1623" s="2">
        <v>63.49</v>
      </c>
      <c r="D1623" s="2">
        <v>49.978000000000002</v>
      </c>
      <c r="E1623" s="2">
        <v>0</v>
      </c>
      <c r="F1623" s="2">
        <v>0</v>
      </c>
      <c r="G1623" s="2">
        <v>0</v>
      </c>
      <c r="H1623" s="15">
        <v>0</v>
      </c>
    </row>
    <row r="1624" spans="1:8" ht="13.5" x14ac:dyDescent="0.25">
      <c r="A1624" s="11"/>
      <c r="B1624" s="10">
        <v>44372</v>
      </c>
      <c r="C1624" s="2">
        <v>63.49</v>
      </c>
      <c r="D1624" s="2">
        <v>49.978000000000002</v>
      </c>
      <c r="E1624" s="2">
        <v>48.947582579933844</v>
      </c>
      <c r="F1624" s="2">
        <v>53</v>
      </c>
      <c r="G1624" s="2">
        <v>2594.2218767364939</v>
      </c>
      <c r="H1624" s="15">
        <v>0</v>
      </c>
    </row>
    <row r="1625" spans="1:8" ht="13.5" x14ac:dyDescent="0.25">
      <c r="A1625" s="11"/>
      <c r="B1625" s="10">
        <v>44375</v>
      </c>
      <c r="C1625" s="2">
        <v>63</v>
      </c>
      <c r="D1625" s="2">
        <v>49.591999999999999</v>
      </c>
      <c r="E1625" s="2">
        <v>49.591999999999999</v>
      </c>
      <c r="F1625" s="2">
        <v>575</v>
      </c>
      <c r="G1625" s="2">
        <v>28515.399999999998</v>
      </c>
      <c r="H1625" s="15">
        <v>-7.7233982952499653E-3</v>
      </c>
    </row>
    <row r="1626" spans="1:8" ht="13.5" x14ac:dyDescent="0.25">
      <c r="A1626" s="11"/>
      <c r="B1626" s="10">
        <v>44376</v>
      </c>
      <c r="C1626" s="2">
        <v>61.51</v>
      </c>
      <c r="D1626" s="2">
        <v>48.418999999999997</v>
      </c>
      <c r="E1626" s="2">
        <v>48.419787172817429</v>
      </c>
      <c r="F1626" s="2">
        <v>810</v>
      </c>
      <c r="G1626" s="2">
        <v>39220.02760998212</v>
      </c>
      <c r="H1626" s="15">
        <v>-2.3653008549766128E-2</v>
      </c>
    </row>
    <row r="1627" spans="1:8" ht="13.5" x14ac:dyDescent="0.25">
      <c r="A1627" s="11"/>
      <c r="B1627" s="10">
        <v>44377</v>
      </c>
      <c r="C1627" s="2">
        <v>62</v>
      </c>
      <c r="D1627" s="2">
        <v>48.805</v>
      </c>
      <c r="E1627" s="2">
        <v>48.023332822580649</v>
      </c>
      <c r="F1627" s="2">
        <v>79618</v>
      </c>
      <c r="G1627" s="2">
        <v>3823521.7126682261</v>
      </c>
      <c r="H1627" s="15">
        <v>7.9720770771805043E-3</v>
      </c>
    </row>
    <row r="1628" spans="1:8" ht="13.5" x14ac:dyDescent="0.25">
      <c r="A1628" s="11"/>
      <c r="B1628" s="10">
        <v>44378</v>
      </c>
      <c r="C1628" s="2">
        <v>62</v>
      </c>
      <c r="D1628" s="2">
        <v>50.323</v>
      </c>
      <c r="E1628" s="2">
        <v>48.784901854838708</v>
      </c>
      <c r="F1628" s="2">
        <v>183797</v>
      </c>
      <c r="G1628" s="2">
        <v>8966518.6062137894</v>
      </c>
      <c r="H1628" s="15">
        <v>3.1103370556295477E-2</v>
      </c>
    </row>
    <row r="1629" spans="1:8" ht="13.5" x14ac:dyDescent="0.25">
      <c r="A1629" s="11"/>
      <c r="B1629" s="10">
        <v>44379</v>
      </c>
      <c r="C1629" s="2">
        <v>62.9</v>
      </c>
      <c r="D1629" s="2">
        <v>51.052999999999997</v>
      </c>
      <c r="E1629" s="2">
        <v>51.052999999999997</v>
      </c>
      <c r="F1629" s="2">
        <v>1</v>
      </c>
      <c r="G1629" s="2">
        <v>51.052999999999997</v>
      </c>
      <c r="H1629" s="15">
        <v>1.4506289370665438E-2</v>
      </c>
    </row>
    <row r="1630" spans="1:8" ht="13.5" x14ac:dyDescent="0.25">
      <c r="A1630" s="11"/>
      <c r="B1630" s="10">
        <v>44382</v>
      </c>
      <c r="C1630" s="2">
        <v>62.8</v>
      </c>
      <c r="D1630" s="2">
        <v>50.972000000000001</v>
      </c>
      <c r="E1630" s="2">
        <v>50.972000000000001</v>
      </c>
      <c r="F1630" s="2">
        <v>100</v>
      </c>
      <c r="G1630" s="2">
        <v>5097.2</v>
      </c>
      <c r="H1630" s="15">
        <v>-1.5865864885510346E-3</v>
      </c>
    </row>
    <row r="1631" spans="1:8" ht="13.5" x14ac:dyDescent="0.25">
      <c r="A1631" s="11"/>
      <c r="B1631" s="10">
        <v>44383</v>
      </c>
      <c r="C1631" s="2">
        <v>62.4</v>
      </c>
      <c r="D1631" s="2">
        <v>50.646999999999998</v>
      </c>
      <c r="E1631" s="2">
        <v>50.62752038461538</v>
      </c>
      <c r="F1631" s="2">
        <v>250</v>
      </c>
      <c r="G1631" s="2">
        <v>12656.880096153845</v>
      </c>
      <c r="H1631" s="15">
        <v>-6.3760495958566045E-3</v>
      </c>
    </row>
    <row r="1632" spans="1:8" ht="13.5" x14ac:dyDescent="0.25">
      <c r="A1632" s="11"/>
      <c r="B1632" s="10">
        <v>44384</v>
      </c>
      <c r="C1632" s="2">
        <v>62.45</v>
      </c>
      <c r="D1632" s="2">
        <v>50.688000000000002</v>
      </c>
      <c r="E1632" s="2">
        <v>50.687188342674133</v>
      </c>
      <c r="F1632" s="2">
        <v>200</v>
      </c>
      <c r="G1632" s="2">
        <v>10137.437668534827</v>
      </c>
      <c r="H1632" s="15">
        <v>8.0952474973846277E-4</v>
      </c>
    </row>
    <row r="1633" spans="1:8" ht="13.5" x14ac:dyDescent="0.25">
      <c r="A1633" s="11"/>
      <c r="B1633" s="10">
        <v>44385</v>
      </c>
      <c r="C1633" s="2">
        <v>62.45</v>
      </c>
      <c r="D1633" s="2">
        <v>50.688000000000002</v>
      </c>
      <c r="E1633" s="2">
        <v>0</v>
      </c>
      <c r="F1633" s="2">
        <v>0</v>
      </c>
      <c r="G1633" s="2">
        <v>0</v>
      </c>
      <c r="H1633" s="15">
        <v>0</v>
      </c>
    </row>
    <row r="1634" spans="1:8" ht="13.5" x14ac:dyDescent="0.25">
      <c r="A1634" s="11"/>
      <c r="B1634" s="10">
        <v>44386</v>
      </c>
      <c r="C1634" s="2">
        <v>62.2</v>
      </c>
      <c r="D1634" s="2">
        <v>50.484999999999999</v>
      </c>
      <c r="E1634" s="2">
        <v>50.637591318327964</v>
      </c>
      <c r="F1634" s="2">
        <v>426</v>
      </c>
      <c r="G1634" s="2">
        <v>21571.613901607714</v>
      </c>
      <c r="H1634" s="15">
        <v>-4.0048926767677351E-3</v>
      </c>
    </row>
    <row r="1635" spans="1:8" ht="13.5" x14ac:dyDescent="0.25">
      <c r="A1635" s="11"/>
      <c r="B1635" s="10">
        <v>44389</v>
      </c>
      <c r="C1635" s="2">
        <v>62.17</v>
      </c>
      <c r="D1635" s="2">
        <v>50.460999999999999</v>
      </c>
      <c r="E1635" s="2">
        <v>50.460999999999999</v>
      </c>
      <c r="F1635" s="2">
        <v>1</v>
      </c>
      <c r="G1635" s="2">
        <v>50.460999999999999</v>
      </c>
      <c r="H1635" s="15">
        <v>-4.7538872932556027E-4</v>
      </c>
    </row>
    <row r="1636" spans="1:8" ht="13.5" x14ac:dyDescent="0.25">
      <c r="A1636" s="11"/>
      <c r="B1636" s="10">
        <v>44390</v>
      </c>
      <c r="C1636" s="2">
        <v>62</v>
      </c>
      <c r="D1636" s="2">
        <v>50.323</v>
      </c>
      <c r="E1636" s="2">
        <v>50.323</v>
      </c>
      <c r="F1636" s="2">
        <v>250</v>
      </c>
      <c r="G1636" s="2">
        <v>12580.75</v>
      </c>
      <c r="H1636" s="15">
        <v>-2.7347852797209356E-3</v>
      </c>
    </row>
    <row r="1637" spans="1:8" ht="13.5" x14ac:dyDescent="0.25">
      <c r="A1637" s="11"/>
      <c r="B1637" s="10">
        <v>44391</v>
      </c>
      <c r="C1637" s="2">
        <v>62</v>
      </c>
      <c r="D1637" s="2">
        <v>50.323</v>
      </c>
      <c r="E1637" s="2">
        <v>49.896877822580642</v>
      </c>
      <c r="F1637" s="2">
        <v>600</v>
      </c>
      <c r="G1637" s="2">
        <v>29938.126693548384</v>
      </c>
      <c r="H1637" s="15">
        <v>0</v>
      </c>
    </row>
    <row r="1638" spans="1:8" ht="13.5" x14ac:dyDescent="0.25">
      <c r="A1638" s="11"/>
      <c r="B1638" s="10">
        <v>44392</v>
      </c>
      <c r="C1638" s="2">
        <v>61.99</v>
      </c>
      <c r="D1638" s="2">
        <v>50.314999999999998</v>
      </c>
      <c r="E1638" s="2">
        <v>48.043966446200997</v>
      </c>
      <c r="F1638" s="2">
        <v>452</v>
      </c>
      <c r="G1638" s="2">
        <v>21715.87283368285</v>
      </c>
      <c r="H1638" s="15">
        <v>-1.5897303419912706E-4</v>
      </c>
    </row>
    <row r="1639" spans="1:8" ht="13.5" x14ac:dyDescent="0.25">
      <c r="A1639" s="11"/>
      <c r="B1639" s="10">
        <v>44393</v>
      </c>
      <c r="C1639" s="2">
        <v>61.98</v>
      </c>
      <c r="D1639" s="2">
        <v>50.307000000000002</v>
      </c>
      <c r="E1639" s="2">
        <v>50.307000000000002</v>
      </c>
      <c r="F1639" s="2">
        <v>300</v>
      </c>
      <c r="G1639" s="2">
        <v>15092.1</v>
      </c>
      <c r="H1639" s="15">
        <v>-1.589983106428613E-4</v>
      </c>
    </row>
    <row r="1640" spans="1:8" ht="13.5" x14ac:dyDescent="0.25">
      <c r="A1640" s="11"/>
      <c r="B1640" s="10">
        <v>44396</v>
      </c>
      <c r="C1640" s="2">
        <v>61.98</v>
      </c>
      <c r="D1640" s="2">
        <v>50.307000000000002</v>
      </c>
      <c r="E1640" s="2">
        <v>0</v>
      </c>
      <c r="F1640" s="2">
        <v>0</v>
      </c>
      <c r="G1640" s="2">
        <v>0</v>
      </c>
      <c r="H1640" s="15">
        <v>0</v>
      </c>
    </row>
    <row r="1641" spans="1:8" ht="13.5" x14ac:dyDescent="0.25">
      <c r="A1641" s="11"/>
      <c r="B1641" s="10">
        <v>44399</v>
      </c>
      <c r="C1641" s="2">
        <v>61.98</v>
      </c>
      <c r="D1641" s="2">
        <v>50.307000000000002</v>
      </c>
      <c r="E1641" s="2">
        <v>0</v>
      </c>
      <c r="F1641" s="2">
        <v>0</v>
      </c>
      <c r="G1641" s="2">
        <v>0</v>
      </c>
      <c r="H1641" s="15">
        <v>0</v>
      </c>
    </row>
    <row r="1642" spans="1:8" ht="13.5" x14ac:dyDescent="0.25">
      <c r="A1642" s="11"/>
      <c r="B1642" s="10">
        <v>44400</v>
      </c>
      <c r="C1642" s="2">
        <v>61.98</v>
      </c>
      <c r="D1642" s="2">
        <v>50.307000000000002</v>
      </c>
      <c r="E1642" s="2">
        <v>0</v>
      </c>
      <c r="F1642" s="2">
        <v>0</v>
      </c>
      <c r="G1642" s="2">
        <v>0</v>
      </c>
      <c r="H1642" s="15">
        <v>0</v>
      </c>
    </row>
    <row r="1643" spans="1:8" ht="13.5" x14ac:dyDescent="0.25">
      <c r="A1643" s="11"/>
      <c r="B1643" s="10">
        <v>44403</v>
      </c>
      <c r="C1643" s="2">
        <v>61.98</v>
      </c>
      <c r="D1643" s="2">
        <v>50.307000000000002</v>
      </c>
      <c r="E1643" s="2">
        <v>0</v>
      </c>
      <c r="F1643" s="2">
        <v>0</v>
      </c>
      <c r="G1643" s="2">
        <v>0</v>
      </c>
      <c r="H1643" s="15">
        <v>0</v>
      </c>
    </row>
    <row r="1644" spans="1:8" ht="13.5" x14ac:dyDescent="0.25">
      <c r="A1644" s="11"/>
      <c r="B1644" s="10">
        <v>44404</v>
      </c>
      <c r="C1644" s="2">
        <v>61.99</v>
      </c>
      <c r="D1644" s="2">
        <v>50.314999999999998</v>
      </c>
      <c r="E1644" s="2">
        <v>48.942477577028548</v>
      </c>
      <c r="F1644" s="2">
        <v>110</v>
      </c>
      <c r="G1644" s="2">
        <v>5383.67253347314</v>
      </c>
      <c r="H1644" s="15">
        <v>1.5902359512583866E-4</v>
      </c>
    </row>
    <row r="1645" spans="1:8" ht="13.5" x14ac:dyDescent="0.25">
      <c r="A1645" s="11"/>
      <c r="B1645" s="10">
        <v>44405</v>
      </c>
      <c r="C1645" s="2">
        <v>62</v>
      </c>
      <c r="D1645" s="2">
        <v>50.323</v>
      </c>
      <c r="E1645" s="2">
        <v>50.326246645161284</v>
      </c>
      <c r="F1645" s="2">
        <v>656</v>
      </c>
      <c r="G1645" s="2">
        <v>33014.017799225803</v>
      </c>
      <c r="H1645" s="15">
        <v>1.5899831064300252E-4</v>
      </c>
    </row>
    <row r="1646" spans="1:8" ht="13.5" x14ac:dyDescent="0.25">
      <c r="A1646" s="11"/>
      <c r="B1646" s="10">
        <v>44406</v>
      </c>
      <c r="C1646" s="2">
        <v>64.95</v>
      </c>
      <c r="D1646" s="2">
        <v>52.716999999999999</v>
      </c>
      <c r="E1646" s="2">
        <v>50.888341016166279</v>
      </c>
      <c r="F1646" s="2">
        <v>1597</v>
      </c>
      <c r="G1646" s="2">
        <v>81268.680602817549</v>
      </c>
      <c r="H1646" s="15">
        <v>4.7572680484072857E-2</v>
      </c>
    </row>
    <row r="1647" spans="1:8" ht="13.5" x14ac:dyDescent="0.25">
      <c r="A1647" s="11"/>
      <c r="B1647" s="10">
        <v>44407</v>
      </c>
      <c r="C1647" s="2">
        <v>64.95</v>
      </c>
      <c r="D1647" s="2">
        <v>52.716999999999999</v>
      </c>
      <c r="E1647" s="2">
        <v>52.7137533795227</v>
      </c>
      <c r="F1647" s="2">
        <v>373</v>
      </c>
      <c r="G1647" s="2">
        <v>19662.230010561969</v>
      </c>
      <c r="H1647" s="15">
        <v>0</v>
      </c>
    </row>
    <row r="1648" spans="1:8" ht="13.5" x14ac:dyDescent="0.25">
      <c r="A1648" s="11"/>
      <c r="B1648" s="10">
        <v>44410</v>
      </c>
      <c r="C1648" s="2">
        <v>64.989999999999995</v>
      </c>
      <c r="D1648" s="2">
        <v>52.75</v>
      </c>
      <c r="E1648" s="2">
        <v>52.7297084166795</v>
      </c>
      <c r="F1648" s="2">
        <v>321</v>
      </c>
      <c r="G1648" s="2">
        <v>16926.236401754119</v>
      </c>
      <c r="H1648" s="15">
        <v>6.2598402792270527E-4</v>
      </c>
    </row>
    <row r="1649" spans="1:8" ht="13.5" x14ac:dyDescent="0.25">
      <c r="A1649" s="11"/>
      <c r="B1649" s="10">
        <v>44411</v>
      </c>
      <c r="C1649" s="2">
        <v>64.989999999999995</v>
      </c>
      <c r="D1649" s="2">
        <v>52.75</v>
      </c>
      <c r="E1649" s="2">
        <v>0</v>
      </c>
      <c r="F1649" s="2">
        <v>0</v>
      </c>
      <c r="G1649" s="2">
        <v>0</v>
      </c>
      <c r="H1649" s="15">
        <v>0</v>
      </c>
    </row>
    <row r="1650" spans="1:8" ht="13.5" x14ac:dyDescent="0.25">
      <c r="A1650" s="11"/>
      <c r="B1650" s="10">
        <v>44412</v>
      </c>
      <c r="C1650" s="2">
        <v>64.900000000000006</v>
      </c>
      <c r="D1650" s="2">
        <v>52.677</v>
      </c>
      <c r="E1650" s="2">
        <v>52.677</v>
      </c>
      <c r="F1650" s="2">
        <v>20</v>
      </c>
      <c r="G1650" s="2">
        <v>1053.54</v>
      </c>
      <c r="H1650" s="15">
        <v>-1.3838862559241781E-3</v>
      </c>
    </row>
    <row r="1651" spans="1:8" ht="13.5" x14ac:dyDescent="0.25">
      <c r="A1651" s="11"/>
      <c r="B1651" s="10">
        <v>44413</v>
      </c>
      <c r="C1651" s="2">
        <v>64.900000000000006</v>
      </c>
      <c r="D1651" s="2">
        <v>52.677</v>
      </c>
      <c r="E1651" s="2">
        <v>0</v>
      </c>
      <c r="F1651" s="2">
        <v>0</v>
      </c>
      <c r="G1651" s="2">
        <v>0</v>
      </c>
      <c r="H1651" s="15">
        <v>0</v>
      </c>
    </row>
    <row r="1652" spans="1:8" ht="13.5" x14ac:dyDescent="0.25">
      <c r="A1652" s="11"/>
      <c r="B1652" s="10">
        <v>44414</v>
      </c>
      <c r="C1652" s="2">
        <v>64.900000000000006</v>
      </c>
      <c r="D1652" s="2">
        <v>52.677</v>
      </c>
      <c r="E1652" s="2">
        <v>0</v>
      </c>
      <c r="F1652" s="2">
        <v>0</v>
      </c>
      <c r="G1652" s="2">
        <v>0</v>
      </c>
      <c r="H1652" s="15">
        <v>0</v>
      </c>
    </row>
    <row r="1653" spans="1:8" ht="13.5" x14ac:dyDescent="0.25">
      <c r="A1653" s="11"/>
      <c r="B1653" s="10">
        <v>44417</v>
      </c>
      <c r="C1653" s="2">
        <v>64.900000000000006</v>
      </c>
      <c r="D1653" s="2">
        <v>52.677</v>
      </c>
      <c r="E1653" s="2">
        <v>0</v>
      </c>
      <c r="F1653" s="2">
        <v>0</v>
      </c>
      <c r="G1653" s="2">
        <v>0</v>
      </c>
      <c r="H1653" s="15">
        <v>0</v>
      </c>
    </row>
    <row r="1654" spans="1:8" ht="13.5" x14ac:dyDescent="0.25">
      <c r="A1654" s="11"/>
      <c r="B1654" s="10">
        <v>44419</v>
      </c>
      <c r="C1654" s="2">
        <v>63</v>
      </c>
      <c r="D1654" s="2">
        <v>51.134</v>
      </c>
      <c r="E1654" s="2">
        <v>51.134</v>
      </c>
      <c r="F1654" s="2">
        <v>20</v>
      </c>
      <c r="G1654" s="2">
        <v>1022.6800000000001</v>
      </c>
      <c r="H1654" s="15">
        <v>-2.9291721244565926E-2</v>
      </c>
    </row>
    <row r="1655" spans="1:8" ht="13.5" x14ac:dyDescent="0.25">
      <c r="A1655" s="11"/>
      <c r="B1655" s="10">
        <v>44420</v>
      </c>
      <c r="C1655" s="2">
        <v>64.94</v>
      </c>
      <c r="D1655" s="2">
        <v>52.709000000000003</v>
      </c>
      <c r="E1655" s="2">
        <v>52.687085263319993</v>
      </c>
      <c r="F1655" s="2">
        <v>646</v>
      </c>
      <c r="G1655" s="2">
        <v>34035.857080104717</v>
      </c>
      <c r="H1655" s="15">
        <v>3.080142371025155E-2</v>
      </c>
    </row>
    <row r="1656" spans="1:8" ht="13.5" x14ac:dyDescent="0.25">
      <c r="A1656" s="11"/>
      <c r="B1656" s="10">
        <v>44424</v>
      </c>
      <c r="C1656" s="2">
        <v>64.94</v>
      </c>
      <c r="D1656" s="2">
        <v>52.709000000000003</v>
      </c>
      <c r="E1656" s="2">
        <v>0</v>
      </c>
      <c r="F1656" s="2">
        <v>0</v>
      </c>
      <c r="G1656" s="2">
        <v>0</v>
      </c>
      <c r="H1656" s="15">
        <v>0</v>
      </c>
    </row>
    <row r="1657" spans="1:8" ht="13.5" x14ac:dyDescent="0.25">
      <c r="A1657" s="11"/>
      <c r="B1657" s="10">
        <v>44425</v>
      </c>
      <c r="C1657" s="2">
        <v>64.900000000000006</v>
      </c>
      <c r="D1657" s="2">
        <v>52.677</v>
      </c>
      <c r="E1657" s="2">
        <v>51.335319244992291</v>
      </c>
      <c r="F1657" s="2">
        <v>230</v>
      </c>
      <c r="G1657" s="2">
        <v>11807.123426348227</v>
      </c>
      <c r="H1657" s="15">
        <v>-6.071069456829684E-4</v>
      </c>
    </row>
    <row r="1658" spans="1:8" ht="13.5" x14ac:dyDescent="0.25">
      <c r="A1658" s="11"/>
      <c r="B1658" s="10">
        <v>44426</v>
      </c>
      <c r="C1658" s="2">
        <v>64</v>
      </c>
      <c r="D1658" s="2">
        <v>51.945999999999998</v>
      </c>
      <c r="E1658" s="2">
        <v>51.945999999999998</v>
      </c>
      <c r="F1658" s="2">
        <v>50</v>
      </c>
      <c r="G1658" s="2">
        <v>2597.2999999999997</v>
      </c>
      <c r="H1658" s="15">
        <v>-1.3877024128177415E-2</v>
      </c>
    </row>
    <row r="1659" spans="1:8" ht="13.5" x14ac:dyDescent="0.25">
      <c r="A1659" s="11"/>
      <c r="B1659" s="10">
        <v>44427</v>
      </c>
      <c r="C1659" s="2">
        <v>64.900000000000006</v>
      </c>
      <c r="D1659" s="2">
        <v>52.677</v>
      </c>
      <c r="E1659" s="2">
        <v>52.055265300462246</v>
      </c>
      <c r="F1659" s="2">
        <v>94</v>
      </c>
      <c r="G1659" s="2">
        <v>4893.1949382434514</v>
      </c>
      <c r="H1659" s="15">
        <v>1.4072305856081347E-2</v>
      </c>
    </row>
    <row r="1660" spans="1:8" ht="13.5" x14ac:dyDescent="0.25">
      <c r="A1660" s="11"/>
      <c r="B1660" s="10">
        <v>44428</v>
      </c>
      <c r="C1660" s="2">
        <v>64.5</v>
      </c>
      <c r="D1660" s="2">
        <v>52.351999999999997</v>
      </c>
      <c r="E1660" s="2">
        <v>52.022466480620146</v>
      </c>
      <c r="F1660" s="2">
        <v>482</v>
      </c>
      <c r="G1660" s="2">
        <v>25074.82884365891</v>
      </c>
      <c r="H1660" s="15">
        <v>-6.1696755699831582E-3</v>
      </c>
    </row>
    <row r="1661" spans="1:8" ht="13.5" x14ac:dyDescent="0.25">
      <c r="A1661" s="11"/>
      <c r="B1661" s="10">
        <v>44431</v>
      </c>
      <c r="C1661" s="2">
        <v>64.89</v>
      </c>
      <c r="D1661" s="2">
        <v>52.667999999999999</v>
      </c>
      <c r="E1661" s="2">
        <v>52.351456310679616</v>
      </c>
      <c r="F1661" s="2">
        <v>345</v>
      </c>
      <c r="G1661" s="2">
        <v>18061.252427184467</v>
      </c>
      <c r="H1661" s="15">
        <v>6.0360635696821993E-3</v>
      </c>
    </row>
    <row r="1662" spans="1:8" ht="13.5" x14ac:dyDescent="0.25">
      <c r="A1662" s="11"/>
      <c r="B1662" s="10">
        <v>44432</v>
      </c>
      <c r="C1662" s="2">
        <v>64.89</v>
      </c>
      <c r="D1662" s="2">
        <v>52.667999999999999</v>
      </c>
      <c r="E1662" s="2">
        <v>0</v>
      </c>
      <c r="F1662" s="2">
        <v>0</v>
      </c>
      <c r="G1662" s="2">
        <v>0</v>
      </c>
      <c r="H1662" s="15">
        <v>0</v>
      </c>
    </row>
    <row r="1663" spans="1:8" ht="13.5" x14ac:dyDescent="0.25">
      <c r="A1663" s="11"/>
      <c r="B1663" s="10">
        <v>44433</v>
      </c>
      <c r="C1663" s="2">
        <v>64.88</v>
      </c>
      <c r="D1663" s="2">
        <v>52.66</v>
      </c>
      <c r="E1663" s="2">
        <v>52.663246609124542</v>
      </c>
      <c r="F1663" s="2">
        <v>325</v>
      </c>
      <c r="G1663" s="2">
        <v>17115.555147965475</v>
      </c>
      <c r="H1663" s="15">
        <v>-1.5189488873704472E-4</v>
      </c>
    </row>
    <row r="1664" spans="1:8" ht="13.5" x14ac:dyDescent="0.25">
      <c r="A1664" s="11"/>
      <c r="B1664" s="10">
        <v>44434</v>
      </c>
      <c r="C1664" s="2">
        <v>64.89</v>
      </c>
      <c r="D1664" s="2">
        <v>52.667999999999999</v>
      </c>
      <c r="E1664" s="2">
        <v>52.553557281553395</v>
      </c>
      <c r="F1664" s="2">
        <v>348</v>
      </c>
      <c r="G1664" s="2">
        <v>18288.637933980583</v>
      </c>
      <c r="H1664" s="15">
        <v>1.5191796429932914E-4</v>
      </c>
    </row>
    <row r="1665" spans="1:8" ht="13.5" x14ac:dyDescent="0.25">
      <c r="A1665" s="11"/>
      <c r="B1665" s="10">
        <v>44435</v>
      </c>
      <c r="C1665" s="2">
        <v>64.89</v>
      </c>
      <c r="D1665" s="2">
        <v>52.667999999999999</v>
      </c>
      <c r="E1665" s="2">
        <v>52.663941747572821</v>
      </c>
      <c r="F1665" s="2">
        <v>150</v>
      </c>
      <c r="G1665" s="2">
        <v>7899.591262135923</v>
      </c>
      <c r="H1665" s="15">
        <v>0</v>
      </c>
    </row>
    <row r="1666" spans="1:8" ht="13.5" x14ac:dyDescent="0.25">
      <c r="A1666" s="11"/>
      <c r="B1666" s="10">
        <v>44438</v>
      </c>
      <c r="C1666" s="2">
        <v>64.89</v>
      </c>
      <c r="D1666" s="2">
        <v>52.667999999999999</v>
      </c>
      <c r="E1666" s="2">
        <v>0</v>
      </c>
      <c r="F1666" s="2">
        <v>0</v>
      </c>
      <c r="G1666" s="2">
        <v>0</v>
      </c>
      <c r="H1666" s="15">
        <v>0</v>
      </c>
    </row>
    <row r="1667" spans="1:8" ht="13.5" x14ac:dyDescent="0.25">
      <c r="A1667" s="11"/>
      <c r="B1667" s="10">
        <v>44439</v>
      </c>
      <c r="C1667" s="2">
        <v>64.89</v>
      </c>
      <c r="D1667" s="2">
        <v>52.667999999999999</v>
      </c>
      <c r="E1667" s="2">
        <v>0</v>
      </c>
      <c r="F1667" s="2">
        <v>0</v>
      </c>
      <c r="G1667" s="2">
        <v>0</v>
      </c>
      <c r="H1667" s="15">
        <v>0</v>
      </c>
    </row>
    <row r="1668" spans="1:8" ht="13.5" x14ac:dyDescent="0.25">
      <c r="A1668" s="11"/>
      <c r="B1668" s="10">
        <v>44440</v>
      </c>
      <c r="C1668" s="2">
        <v>64.89</v>
      </c>
      <c r="D1668" s="2">
        <v>52.667999999999999</v>
      </c>
      <c r="E1668" s="2">
        <v>0</v>
      </c>
      <c r="F1668" s="2">
        <v>0</v>
      </c>
      <c r="G1668" s="2">
        <v>0</v>
      </c>
      <c r="H1668" s="15">
        <v>0</v>
      </c>
    </row>
    <row r="1669" spans="1:8" ht="13.5" x14ac:dyDescent="0.25">
      <c r="A1669" s="11"/>
      <c r="B1669" s="10">
        <v>44441</v>
      </c>
      <c r="C1669" s="2">
        <v>64.89</v>
      </c>
      <c r="D1669" s="2">
        <v>52.667999999999999</v>
      </c>
      <c r="E1669" s="2">
        <v>0</v>
      </c>
      <c r="F1669" s="2">
        <v>0</v>
      </c>
      <c r="G1669" s="2">
        <v>0</v>
      </c>
      <c r="H1669" s="15">
        <v>0</v>
      </c>
    </row>
    <row r="1670" spans="1:8" ht="13.5" x14ac:dyDescent="0.25">
      <c r="A1670" s="11"/>
      <c r="B1670" s="10">
        <v>44442</v>
      </c>
      <c r="C1670" s="2">
        <v>64.87</v>
      </c>
      <c r="D1670" s="2">
        <v>52.652000000000001</v>
      </c>
      <c r="E1670" s="2">
        <v>52.652000000000001</v>
      </c>
      <c r="F1670" s="2">
        <v>269</v>
      </c>
      <c r="G1670" s="2">
        <v>14163.388000000001</v>
      </c>
      <c r="H1670" s="15">
        <v>-3.0378977747395452E-4</v>
      </c>
    </row>
    <row r="1671" spans="1:8" ht="13.5" x14ac:dyDescent="0.25">
      <c r="A1671" s="11"/>
      <c r="B1671" s="10">
        <v>44445</v>
      </c>
      <c r="C1671" s="2">
        <v>64.86</v>
      </c>
      <c r="D1671" s="2">
        <v>52.643999999999998</v>
      </c>
      <c r="E1671" s="2">
        <v>52.643188344125804</v>
      </c>
      <c r="F1671" s="2">
        <v>3503</v>
      </c>
      <c r="G1671" s="2">
        <v>184409.0887694727</v>
      </c>
      <c r="H1671" s="15">
        <v>-1.5194104687386371E-4</v>
      </c>
    </row>
    <row r="1672" spans="1:8" ht="13.5" x14ac:dyDescent="0.25">
      <c r="A1672" s="11"/>
      <c r="B1672" s="10">
        <v>44446</v>
      </c>
      <c r="C1672" s="2">
        <v>64.78</v>
      </c>
      <c r="D1672" s="2">
        <v>52.579000000000001</v>
      </c>
      <c r="E1672" s="2">
        <v>52.56114359370175</v>
      </c>
      <c r="F1672" s="2">
        <v>161</v>
      </c>
      <c r="G1672" s="2">
        <v>8462.3441185859811</v>
      </c>
      <c r="H1672" s="15">
        <v>-1.2347086087682875E-3</v>
      </c>
    </row>
    <row r="1673" spans="1:8" ht="13.5" x14ac:dyDescent="0.25">
      <c r="A1673" s="11"/>
      <c r="B1673" s="10">
        <v>44447</v>
      </c>
      <c r="C1673" s="2">
        <v>64.78</v>
      </c>
      <c r="D1673" s="2">
        <v>52.579000000000001</v>
      </c>
      <c r="E1673" s="2">
        <v>0</v>
      </c>
      <c r="F1673" s="2">
        <v>0</v>
      </c>
      <c r="G1673" s="2">
        <v>0</v>
      </c>
      <c r="H1673" s="15">
        <v>0</v>
      </c>
    </row>
    <row r="1674" spans="1:8" ht="13.5" x14ac:dyDescent="0.25">
      <c r="A1674" s="11"/>
      <c r="B1674" s="10">
        <v>44448</v>
      </c>
      <c r="C1674" s="2">
        <v>64.78</v>
      </c>
      <c r="D1674" s="2">
        <v>52.579000000000001</v>
      </c>
      <c r="E1674" s="2">
        <v>52.549780426057424</v>
      </c>
      <c r="F1674" s="2">
        <v>847</v>
      </c>
      <c r="G1674" s="2">
        <v>44509.664020870638</v>
      </c>
      <c r="H1674" s="15">
        <v>0</v>
      </c>
    </row>
    <row r="1675" spans="1:8" ht="13.5" x14ac:dyDescent="0.25">
      <c r="A1675" s="11"/>
      <c r="B1675" s="10">
        <v>44449</v>
      </c>
      <c r="C1675" s="2">
        <v>64.77</v>
      </c>
      <c r="D1675" s="2">
        <v>52.570999999999998</v>
      </c>
      <c r="E1675" s="2">
        <v>52.398117137563695</v>
      </c>
      <c r="F1675" s="2">
        <v>1952</v>
      </c>
      <c r="G1675" s="2">
        <v>102281.12465252433</v>
      </c>
      <c r="H1675" s="15">
        <v>-1.5215199984789881E-4</v>
      </c>
    </row>
    <row r="1676" spans="1:8" ht="13.5" x14ac:dyDescent="0.25">
      <c r="A1676" s="11"/>
      <c r="B1676" s="10">
        <v>44452</v>
      </c>
      <c r="C1676" s="2">
        <v>64.77</v>
      </c>
      <c r="D1676" s="2">
        <v>52.570999999999998</v>
      </c>
      <c r="E1676" s="2">
        <v>52.570999999999998</v>
      </c>
      <c r="F1676" s="2">
        <v>200</v>
      </c>
      <c r="G1676" s="2">
        <v>10514.199999999999</v>
      </c>
      <c r="H1676" s="15">
        <v>0</v>
      </c>
    </row>
    <row r="1677" spans="1:8" ht="13.5" x14ac:dyDescent="0.25">
      <c r="A1677" s="11"/>
      <c r="B1677" s="10">
        <v>44453</v>
      </c>
      <c r="C1677" s="2">
        <v>64.77</v>
      </c>
      <c r="D1677" s="2">
        <v>52.570999999999998</v>
      </c>
      <c r="E1677" s="2">
        <v>0</v>
      </c>
      <c r="F1677" s="2">
        <v>0</v>
      </c>
      <c r="G1677" s="2">
        <v>0</v>
      </c>
      <c r="H1677" s="15">
        <v>0</v>
      </c>
    </row>
    <row r="1678" spans="1:8" ht="13.5" x14ac:dyDescent="0.25">
      <c r="A1678" s="11"/>
      <c r="B1678" s="10">
        <v>44454</v>
      </c>
      <c r="C1678" s="2">
        <v>64.77</v>
      </c>
      <c r="D1678" s="2">
        <v>52.570999999999998</v>
      </c>
      <c r="E1678" s="2">
        <v>0</v>
      </c>
      <c r="F1678" s="2">
        <v>0</v>
      </c>
      <c r="G1678" s="2">
        <v>0</v>
      </c>
      <c r="H1678" s="15">
        <v>0</v>
      </c>
    </row>
    <row r="1679" spans="1:8" ht="13.5" x14ac:dyDescent="0.25">
      <c r="A1679" s="11"/>
      <c r="B1679" s="10">
        <v>44455</v>
      </c>
      <c r="C1679" s="2">
        <v>64.77</v>
      </c>
      <c r="D1679" s="2">
        <v>52.570999999999998</v>
      </c>
      <c r="E1679" s="2">
        <v>0</v>
      </c>
      <c r="F1679" s="2">
        <v>0</v>
      </c>
      <c r="G1679" s="2">
        <v>0</v>
      </c>
      <c r="H1679" s="15">
        <v>0</v>
      </c>
    </row>
    <row r="1680" spans="1:8" ht="13.5" x14ac:dyDescent="0.25">
      <c r="A1680" s="11"/>
      <c r="B1680" s="10">
        <v>44456</v>
      </c>
      <c r="C1680" s="2">
        <v>64.77</v>
      </c>
      <c r="D1680" s="2">
        <v>52.570999999999998</v>
      </c>
      <c r="E1680" s="2">
        <v>0</v>
      </c>
      <c r="F1680" s="2">
        <v>0</v>
      </c>
      <c r="G1680" s="2">
        <v>0</v>
      </c>
      <c r="H1680" s="15">
        <v>0</v>
      </c>
    </row>
    <row r="1681" spans="1:8" ht="13.5" x14ac:dyDescent="0.25">
      <c r="A1681" s="11"/>
      <c r="B1681" s="10">
        <v>44459</v>
      </c>
      <c r="C1681" s="2">
        <v>64.77</v>
      </c>
      <c r="D1681" s="2">
        <v>52.570999999999998</v>
      </c>
      <c r="E1681" s="2">
        <v>0</v>
      </c>
      <c r="F1681" s="2">
        <v>0</v>
      </c>
      <c r="G1681" s="2">
        <v>0</v>
      </c>
      <c r="H1681" s="15">
        <v>0</v>
      </c>
    </row>
    <row r="1682" spans="1:8" ht="13.5" x14ac:dyDescent="0.25">
      <c r="A1682" s="11"/>
      <c r="B1682" s="10">
        <v>44460</v>
      </c>
      <c r="C1682" s="2">
        <v>63.5</v>
      </c>
      <c r="D1682" s="2">
        <v>51.54</v>
      </c>
      <c r="E1682" s="2">
        <v>51.936898582677166</v>
      </c>
      <c r="F1682" s="2">
        <v>4020</v>
      </c>
      <c r="G1682" s="2">
        <v>208786.33230236222</v>
      </c>
      <c r="H1682" s="15">
        <v>-1.9611572920431395E-2</v>
      </c>
    </row>
    <row r="1683" spans="1:8" ht="13.5" x14ac:dyDescent="0.25">
      <c r="A1683" s="11"/>
      <c r="B1683" s="10">
        <v>44461</v>
      </c>
      <c r="C1683" s="2">
        <v>63.5</v>
      </c>
      <c r="D1683" s="2">
        <v>51.54</v>
      </c>
      <c r="E1683" s="2">
        <v>51.533506771653542</v>
      </c>
      <c r="F1683" s="2">
        <v>75</v>
      </c>
      <c r="G1683" s="2">
        <v>3865.0130078740158</v>
      </c>
      <c r="H1683" s="15">
        <v>0</v>
      </c>
    </row>
    <row r="1684" spans="1:8" ht="13.5" x14ac:dyDescent="0.25">
      <c r="A1684" s="11"/>
      <c r="B1684" s="10">
        <v>44462</v>
      </c>
      <c r="C1684" s="2">
        <v>63.5</v>
      </c>
      <c r="D1684" s="2">
        <v>51.54</v>
      </c>
      <c r="E1684" s="2">
        <v>51.535941732283462</v>
      </c>
      <c r="F1684" s="2">
        <v>847</v>
      </c>
      <c r="G1684" s="2">
        <v>43650.94264724409</v>
      </c>
      <c r="H1684" s="15">
        <v>0</v>
      </c>
    </row>
    <row r="1685" spans="1:8" ht="13.5" x14ac:dyDescent="0.25">
      <c r="A1685" s="11"/>
      <c r="B1685" s="10">
        <v>44463</v>
      </c>
      <c r="C1685" s="2">
        <v>63.5</v>
      </c>
      <c r="D1685" s="2">
        <v>51.54</v>
      </c>
      <c r="E1685" s="2">
        <v>51.54</v>
      </c>
      <c r="F1685" s="2">
        <v>25</v>
      </c>
      <c r="G1685" s="2">
        <v>1288.5</v>
      </c>
      <c r="H1685" s="15">
        <v>0</v>
      </c>
    </row>
    <row r="1686" spans="1:8" ht="13.5" x14ac:dyDescent="0.25">
      <c r="A1686" s="11"/>
      <c r="B1686" s="10">
        <v>44466</v>
      </c>
      <c r="C1686" s="2">
        <v>63.5</v>
      </c>
      <c r="D1686" s="2">
        <v>51.54</v>
      </c>
      <c r="E1686" s="2">
        <v>51.531883464566931</v>
      </c>
      <c r="F1686" s="2">
        <v>800</v>
      </c>
      <c r="G1686" s="2">
        <v>41225.506771653541</v>
      </c>
      <c r="H1686" s="15">
        <v>0</v>
      </c>
    </row>
    <row r="1687" spans="1:8" ht="13.5" x14ac:dyDescent="0.25">
      <c r="A1687" s="11"/>
      <c r="B1687" s="10">
        <v>44467</v>
      </c>
      <c r="C1687" s="2">
        <v>64.760000000000005</v>
      </c>
      <c r="D1687" s="2">
        <v>52.563000000000002</v>
      </c>
      <c r="E1687" s="2">
        <v>51.604431392835082</v>
      </c>
      <c r="F1687" s="2">
        <v>778</v>
      </c>
      <c r="G1687" s="2">
        <v>40148.247623625692</v>
      </c>
      <c r="H1687" s="15">
        <v>1.9848661233993078E-2</v>
      </c>
    </row>
    <row r="1688" spans="1:8" ht="13.5" x14ac:dyDescent="0.25">
      <c r="A1688" s="11"/>
      <c r="B1688" s="10">
        <v>44468</v>
      </c>
      <c r="C1688" s="2">
        <v>64</v>
      </c>
      <c r="D1688" s="2">
        <v>51.945999999999998</v>
      </c>
      <c r="E1688" s="2">
        <v>52.010120843749995</v>
      </c>
      <c r="F1688" s="2">
        <v>375</v>
      </c>
      <c r="G1688" s="2">
        <v>19503.795316406249</v>
      </c>
      <c r="H1688" s="15">
        <v>-1.1738294998382977E-2</v>
      </c>
    </row>
    <row r="1689" spans="1:8" ht="13.5" x14ac:dyDescent="0.25">
      <c r="A1689" s="11"/>
      <c r="B1689" s="10">
        <v>44469</v>
      </c>
      <c r="C1689" s="2">
        <v>64</v>
      </c>
      <c r="D1689" s="2">
        <v>51.945999999999998</v>
      </c>
      <c r="E1689" s="2">
        <v>51.926520249999996</v>
      </c>
      <c r="F1689" s="2">
        <v>202</v>
      </c>
      <c r="G1689" s="2">
        <v>10489.157090499999</v>
      </c>
      <c r="H1689" s="15">
        <v>0</v>
      </c>
    </row>
    <row r="1690" spans="1:8" ht="13.5" x14ac:dyDescent="0.25">
      <c r="A1690" s="11"/>
      <c r="B1690" s="10">
        <v>44470</v>
      </c>
      <c r="C1690" s="2">
        <v>64.3</v>
      </c>
      <c r="D1690" s="2">
        <v>52.19</v>
      </c>
      <c r="E1690" s="2">
        <v>52.191623328149305</v>
      </c>
      <c r="F1690" s="2">
        <v>101</v>
      </c>
      <c r="G1690" s="2">
        <v>5271.3539561430798</v>
      </c>
      <c r="H1690" s="15">
        <v>4.6971855388287798E-3</v>
      </c>
    </row>
    <row r="1691" spans="1:8" ht="13.5" x14ac:dyDescent="0.25">
      <c r="A1691" s="11"/>
      <c r="B1691" s="10">
        <v>44473</v>
      </c>
      <c r="C1691" s="2">
        <v>64.760000000000005</v>
      </c>
      <c r="D1691" s="2">
        <v>52.563000000000002</v>
      </c>
      <c r="E1691" s="2">
        <v>52.236713310685609</v>
      </c>
      <c r="F1691" s="2">
        <v>900</v>
      </c>
      <c r="G1691" s="2">
        <v>47013.041979617046</v>
      </c>
      <c r="H1691" s="15">
        <v>7.1469630197356715E-3</v>
      </c>
    </row>
    <row r="1692" spans="1:8" ht="13.5" x14ac:dyDescent="0.25">
      <c r="A1692" s="11"/>
      <c r="B1692" s="10">
        <v>44474</v>
      </c>
      <c r="C1692" s="2">
        <v>64.7</v>
      </c>
      <c r="D1692" s="2">
        <v>52.514000000000003</v>
      </c>
      <c r="E1692" s="2">
        <v>52.514000000000003</v>
      </c>
      <c r="F1692" s="2">
        <v>154</v>
      </c>
      <c r="G1692" s="2">
        <v>8087.1560000000009</v>
      </c>
      <c r="H1692" s="15">
        <v>-9.3221467572245662E-4</v>
      </c>
    </row>
    <row r="1693" spans="1:8" ht="13.5" x14ac:dyDescent="0.25">
      <c r="A1693" s="11"/>
      <c r="B1693" s="10">
        <v>44475</v>
      </c>
      <c r="C1693" s="2">
        <v>64.7</v>
      </c>
      <c r="D1693" s="2">
        <v>52.514000000000003</v>
      </c>
      <c r="E1693" s="2">
        <v>0</v>
      </c>
      <c r="F1693" s="2">
        <v>0</v>
      </c>
      <c r="G1693" s="2">
        <v>0</v>
      </c>
      <c r="H1693" s="15">
        <v>0</v>
      </c>
    </row>
    <row r="1694" spans="1:8" ht="13.5" x14ac:dyDescent="0.25">
      <c r="A1694" s="11"/>
      <c r="B1694" s="10">
        <v>44476</v>
      </c>
      <c r="C1694" s="2">
        <v>64.7</v>
      </c>
      <c r="D1694" s="2">
        <v>52.514000000000003</v>
      </c>
      <c r="E1694" s="2">
        <v>0</v>
      </c>
      <c r="F1694" s="2">
        <v>0</v>
      </c>
      <c r="G1694" s="2">
        <v>0</v>
      </c>
      <c r="H1694" s="15">
        <v>0</v>
      </c>
    </row>
    <row r="1695" spans="1:8" ht="13.5" x14ac:dyDescent="0.25">
      <c r="A1695" s="11"/>
      <c r="B1695" s="10">
        <v>44477</v>
      </c>
      <c r="C1695" s="2">
        <v>64.7</v>
      </c>
      <c r="D1695" s="2">
        <v>52.514000000000003</v>
      </c>
      <c r="E1695" s="2">
        <v>52.354104204018547</v>
      </c>
      <c r="F1695" s="2">
        <v>310</v>
      </c>
      <c r="G1695" s="2">
        <v>16229.772303245749</v>
      </c>
      <c r="H1695" s="15">
        <v>0</v>
      </c>
    </row>
    <row r="1696" spans="1:8" ht="13.5" x14ac:dyDescent="0.25">
      <c r="A1696" s="11"/>
      <c r="B1696" s="10">
        <v>44480</v>
      </c>
      <c r="C1696" s="2">
        <v>64.5</v>
      </c>
      <c r="D1696" s="2">
        <v>52.351999999999997</v>
      </c>
      <c r="E1696" s="2">
        <v>52.351188341085262</v>
      </c>
      <c r="F1696" s="2">
        <v>674</v>
      </c>
      <c r="G1696" s="2">
        <v>35284.700941891468</v>
      </c>
      <c r="H1696" s="15">
        <v>-3.0848916479416181E-3</v>
      </c>
    </row>
    <row r="1697" spans="1:8" ht="13.5" x14ac:dyDescent="0.25">
      <c r="A1697" s="11"/>
      <c r="B1697" s="10">
        <v>44481</v>
      </c>
      <c r="C1697" s="2">
        <v>64.5</v>
      </c>
      <c r="D1697" s="2">
        <v>52.351999999999997</v>
      </c>
      <c r="E1697" s="2">
        <v>0</v>
      </c>
      <c r="F1697" s="2">
        <v>0</v>
      </c>
      <c r="G1697" s="2">
        <v>0</v>
      </c>
      <c r="H1697" s="15">
        <v>0</v>
      </c>
    </row>
    <row r="1698" spans="1:8" ht="13.5" x14ac:dyDescent="0.25">
      <c r="A1698" s="11"/>
      <c r="B1698" s="10">
        <v>44482</v>
      </c>
      <c r="C1698" s="2">
        <v>64.400000000000006</v>
      </c>
      <c r="D1698" s="2">
        <v>52.271000000000001</v>
      </c>
      <c r="E1698" s="2">
        <v>52.271000000000001</v>
      </c>
      <c r="F1698" s="2">
        <v>350</v>
      </c>
      <c r="G1698" s="2">
        <v>18294.849999999999</v>
      </c>
      <c r="H1698" s="15">
        <v>-1.547218826405791E-3</v>
      </c>
    </row>
    <row r="1699" spans="1:8" ht="13.5" x14ac:dyDescent="0.25">
      <c r="A1699" s="11"/>
      <c r="B1699" s="10">
        <v>44483</v>
      </c>
      <c r="C1699" s="2">
        <v>64.400000000000006</v>
      </c>
      <c r="D1699" s="2">
        <v>52.271000000000001</v>
      </c>
      <c r="E1699" s="2">
        <v>52.246650155279504</v>
      </c>
      <c r="F1699" s="2">
        <v>280</v>
      </c>
      <c r="G1699" s="2">
        <v>14629.062043478261</v>
      </c>
      <c r="H1699" s="15">
        <v>0</v>
      </c>
    </row>
    <row r="1700" spans="1:8" ht="13.5" x14ac:dyDescent="0.25">
      <c r="A1700" s="11"/>
      <c r="B1700" s="10">
        <v>44488</v>
      </c>
      <c r="C1700" s="2">
        <v>64.400000000000006</v>
      </c>
      <c r="D1700" s="2">
        <v>52.271000000000001</v>
      </c>
      <c r="E1700" s="2">
        <v>52.271000000000001</v>
      </c>
      <c r="F1700" s="2">
        <v>345</v>
      </c>
      <c r="G1700" s="2">
        <v>18033.494999999999</v>
      </c>
      <c r="H1700" s="15">
        <v>0</v>
      </c>
    </row>
    <row r="1701" spans="1:8" ht="13.5" x14ac:dyDescent="0.25">
      <c r="A1701" s="11"/>
      <c r="B1701" s="10">
        <v>44489</v>
      </c>
      <c r="C1701" s="2">
        <v>64.400000000000006</v>
      </c>
      <c r="D1701" s="2">
        <v>52.271000000000001</v>
      </c>
      <c r="E1701" s="2">
        <v>0</v>
      </c>
      <c r="F1701" s="2">
        <v>0</v>
      </c>
      <c r="G1701" s="2">
        <v>0</v>
      </c>
      <c r="H1701" s="15">
        <v>0</v>
      </c>
    </row>
    <row r="1702" spans="1:8" ht="13.5" x14ac:dyDescent="0.25">
      <c r="A1702" s="11"/>
      <c r="B1702" s="10">
        <v>44490</v>
      </c>
      <c r="C1702" s="2">
        <v>64.349999999999994</v>
      </c>
      <c r="D1702" s="2">
        <v>52.23</v>
      </c>
      <c r="E1702" s="2">
        <v>52.23</v>
      </c>
      <c r="F1702" s="2">
        <v>150</v>
      </c>
      <c r="G1702" s="2">
        <v>7834.4999999999991</v>
      </c>
      <c r="H1702" s="15">
        <v>-7.8437374452380707E-4</v>
      </c>
    </row>
    <row r="1703" spans="1:8" ht="13.5" x14ac:dyDescent="0.25">
      <c r="A1703" s="11"/>
      <c r="B1703" s="10">
        <v>44491</v>
      </c>
      <c r="C1703" s="2">
        <v>64.349999999999994</v>
      </c>
      <c r="D1703" s="2">
        <v>52.23</v>
      </c>
      <c r="E1703" s="2">
        <v>52.195910489510496</v>
      </c>
      <c r="F1703" s="2">
        <v>600</v>
      </c>
      <c r="G1703" s="2">
        <v>31317.546293706298</v>
      </c>
      <c r="H1703" s="15">
        <v>0</v>
      </c>
    </row>
    <row r="1704" spans="1:8" ht="13.5" x14ac:dyDescent="0.25">
      <c r="A1704" s="11"/>
      <c r="B1704" s="10">
        <v>44494</v>
      </c>
      <c r="C1704" s="2">
        <v>64.3</v>
      </c>
      <c r="D1704" s="2">
        <v>52.19</v>
      </c>
      <c r="E1704" s="2">
        <v>52.188376671850698</v>
      </c>
      <c r="F1704" s="2">
        <v>925</v>
      </c>
      <c r="G1704" s="2">
        <v>48274.248421461896</v>
      </c>
      <c r="H1704" s="15">
        <v>-7.6584338502774557E-4</v>
      </c>
    </row>
    <row r="1705" spans="1:8" ht="13.5" x14ac:dyDescent="0.25">
      <c r="A1705" s="11"/>
      <c r="B1705" s="10">
        <v>44495</v>
      </c>
      <c r="C1705" s="2">
        <v>64.3</v>
      </c>
      <c r="D1705" s="2">
        <v>52.19</v>
      </c>
      <c r="E1705" s="2">
        <v>52.19</v>
      </c>
      <c r="F1705" s="2">
        <v>450</v>
      </c>
      <c r="G1705" s="2">
        <v>23485.5</v>
      </c>
      <c r="H1705" s="15">
        <v>0</v>
      </c>
    </row>
    <row r="1706" spans="1:8" ht="13.5" x14ac:dyDescent="0.25">
      <c r="A1706" s="11"/>
      <c r="B1706" s="10">
        <v>44496</v>
      </c>
      <c r="C1706" s="2">
        <v>64.3</v>
      </c>
      <c r="D1706" s="2">
        <v>52.19</v>
      </c>
      <c r="E1706" s="2">
        <v>52.19</v>
      </c>
      <c r="F1706" s="2">
        <v>400</v>
      </c>
      <c r="G1706" s="2">
        <v>20876</v>
      </c>
      <c r="H1706" s="15">
        <v>0</v>
      </c>
    </row>
    <row r="1707" spans="1:8" ht="13.5" x14ac:dyDescent="0.25">
      <c r="A1707" s="11"/>
      <c r="B1707" s="10">
        <v>44497</v>
      </c>
      <c r="C1707" s="2">
        <v>64.3</v>
      </c>
      <c r="D1707" s="2">
        <v>52.19</v>
      </c>
      <c r="E1707" s="2">
        <v>0</v>
      </c>
      <c r="F1707" s="2">
        <v>0</v>
      </c>
      <c r="G1707" s="2">
        <v>0</v>
      </c>
      <c r="H1707" s="15">
        <v>0</v>
      </c>
    </row>
    <row r="1708" spans="1:8" ht="13.5" x14ac:dyDescent="0.25">
      <c r="A1708" s="11"/>
      <c r="B1708" s="10">
        <v>44498</v>
      </c>
      <c r="C1708" s="2">
        <v>64.3</v>
      </c>
      <c r="D1708" s="2">
        <v>52.19</v>
      </c>
      <c r="E1708" s="2">
        <v>0</v>
      </c>
      <c r="F1708" s="2">
        <v>0</v>
      </c>
      <c r="G1708" s="2">
        <v>0</v>
      </c>
      <c r="H1708" s="15">
        <v>0</v>
      </c>
    </row>
    <row r="1709" spans="1:8" ht="13.5" x14ac:dyDescent="0.25">
      <c r="A1709" s="11"/>
      <c r="B1709" s="10">
        <v>44501</v>
      </c>
      <c r="C1709" s="2">
        <v>64.28</v>
      </c>
      <c r="D1709" s="2">
        <v>52.173000000000002</v>
      </c>
      <c r="E1709" s="2">
        <v>52.170565043559428</v>
      </c>
      <c r="F1709" s="2">
        <v>575</v>
      </c>
      <c r="G1709" s="2">
        <v>29998.074900046671</v>
      </c>
      <c r="H1709" s="15">
        <v>-3.2573289902272288E-4</v>
      </c>
    </row>
    <row r="1710" spans="1:8" ht="13.5" x14ac:dyDescent="0.25">
      <c r="A1710" s="11"/>
      <c r="B1710" s="10">
        <v>44502</v>
      </c>
      <c r="C1710" s="2">
        <v>64.27</v>
      </c>
      <c r="D1710" s="2">
        <v>52.164999999999999</v>
      </c>
      <c r="E1710" s="2">
        <v>52.151201882682436</v>
      </c>
      <c r="F1710" s="2">
        <v>420</v>
      </c>
      <c r="G1710" s="2">
        <v>21903.504790726623</v>
      </c>
      <c r="H1710" s="15">
        <v>-1.5333601671367703E-4</v>
      </c>
    </row>
    <row r="1711" spans="1:8" ht="13.5" x14ac:dyDescent="0.25">
      <c r="A1711" s="11"/>
      <c r="B1711" s="10">
        <v>44503</v>
      </c>
      <c r="C1711" s="2">
        <v>64.28</v>
      </c>
      <c r="D1711" s="2">
        <v>52.173000000000002</v>
      </c>
      <c r="E1711" s="2">
        <v>52.173000000000002</v>
      </c>
      <c r="F1711" s="2">
        <v>150</v>
      </c>
      <c r="G1711" s="2">
        <v>7825.9500000000007</v>
      </c>
      <c r="H1711" s="15">
        <v>1.5335953225347786E-4</v>
      </c>
    </row>
    <row r="1712" spans="1:8" ht="13.5" x14ac:dyDescent="0.25">
      <c r="A1712" s="11"/>
      <c r="B1712" s="10">
        <v>44504</v>
      </c>
      <c r="C1712" s="2">
        <v>64.28</v>
      </c>
      <c r="D1712" s="2">
        <v>52.173000000000002</v>
      </c>
      <c r="E1712" s="2">
        <v>0</v>
      </c>
      <c r="F1712" s="2">
        <v>0</v>
      </c>
      <c r="G1712" s="2">
        <v>0</v>
      </c>
      <c r="H1712" s="15">
        <v>0</v>
      </c>
    </row>
    <row r="1713" spans="1:8" ht="13.5" x14ac:dyDescent="0.25">
      <c r="A1713" s="11"/>
      <c r="B1713" s="10">
        <v>44505</v>
      </c>
      <c r="C1713" s="2">
        <v>64.28</v>
      </c>
      <c r="D1713" s="2">
        <v>52.173000000000002</v>
      </c>
      <c r="E1713" s="2">
        <v>0</v>
      </c>
      <c r="F1713" s="2">
        <v>0</v>
      </c>
      <c r="G1713" s="2">
        <v>0</v>
      </c>
      <c r="H1713" s="15">
        <v>0</v>
      </c>
    </row>
    <row r="1714" spans="1:8" ht="13.5" x14ac:dyDescent="0.25">
      <c r="A1714" s="11"/>
      <c r="B1714" s="10">
        <v>44508</v>
      </c>
      <c r="C1714" s="2">
        <v>64.2</v>
      </c>
      <c r="D1714" s="2">
        <v>52.107999999999997</v>
      </c>
      <c r="E1714" s="2">
        <v>52.072287352024922</v>
      </c>
      <c r="F1714" s="2">
        <v>903</v>
      </c>
      <c r="G1714" s="2">
        <v>47021.275478878502</v>
      </c>
      <c r="H1714" s="15">
        <v>-1.2458551357983024E-3</v>
      </c>
    </row>
    <row r="1715" spans="1:8" ht="13.5" x14ac:dyDescent="0.25">
      <c r="A1715" s="11"/>
      <c r="B1715" s="10">
        <v>44509</v>
      </c>
      <c r="C1715" s="2">
        <v>64.2</v>
      </c>
      <c r="D1715" s="2">
        <v>52.107999999999997</v>
      </c>
      <c r="E1715" s="2">
        <v>0</v>
      </c>
      <c r="F1715" s="2">
        <v>0</v>
      </c>
      <c r="G1715" s="2">
        <v>0</v>
      </c>
      <c r="H1715" s="15">
        <v>0</v>
      </c>
    </row>
    <row r="1716" spans="1:8" ht="13.5" x14ac:dyDescent="0.25">
      <c r="A1716" s="11"/>
      <c r="B1716" s="10">
        <v>44510</v>
      </c>
      <c r="C1716" s="2">
        <v>64.2</v>
      </c>
      <c r="D1716" s="2">
        <v>52.107999999999997</v>
      </c>
      <c r="E1716" s="2">
        <v>52.107999999999997</v>
      </c>
      <c r="F1716" s="2">
        <v>200</v>
      </c>
      <c r="G1716" s="2">
        <v>10421.599999999999</v>
      </c>
      <c r="H1716" s="15">
        <v>0</v>
      </c>
    </row>
    <row r="1717" spans="1:8" ht="13.5" x14ac:dyDescent="0.25">
      <c r="A1717" s="11"/>
      <c r="B1717" s="10">
        <v>44511</v>
      </c>
      <c r="C1717" s="2">
        <v>64.2</v>
      </c>
      <c r="D1717" s="2">
        <v>52.107999999999997</v>
      </c>
      <c r="E1717" s="2">
        <v>0</v>
      </c>
      <c r="F1717" s="2">
        <v>0</v>
      </c>
      <c r="G1717" s="2">
        <v>0</v>
      </c>
      <c r="H1717" s="15">
        <v>0</v>
      </c>
    </row>
    <row r="1718" spans="1:8" ht="13.5" x14ac:dyDescent="0.25">
      <c r="A1718" s="11"/>
      <c r="B1718" s="10">
        <v>44512</v>
      </c>
      <c r="C1718" s="2">
        <v>64.099999999999994</v>
      </c>
      <c r="D1718" s="2">
        <v>52.027000000000001</v>
      </c>
      <c r="E1718" s="2">
        <v>51.337906037441499</v>
      </c>
      <c r="F1718" s="2">
        <v>991</v>
      </c>
      <c r="G1718" s="2">
        <v>50875.864883104528</v>
      </c>
      <c r="H1718" s="15">
        <v>-1.5544638059414287E-3</v>
      </c>
    </row>
    <row r="1719" spans="1:8" ht="13.5" x14ac:dyDescent="0.25">
      <c r="A1719" s="11"/>
      <c r="B1719" s="10">
        <v>44515</v>
      </c>
      <c r="C1719" s="2">
        <v>64.099999999999994</v>
      </c>
      <c r="D1719" s="2">
        <v>52.027000000000001</v>
      </c>
      <c r="E1719" s="2">
        <v>0</v>
      </c>
      <c r="F1719" s="2">
        <v>0</v>
      </c>
      <c r="G1719" s="2">
        <v>0</v>
      </c>
      <c r="H1719" s="15">
        <v>0</v>
      </c>
    </row>
    <row r="1720" spans="1:8" ht="13.5" x14ac:dyDescent="0.25">
      <c r="A1720" s="11"/>
      <c r="B1720" s="10">
        <v>44516</v>
      </c>
      <c r="C1720" s="2">
        <v>63.89</v>
      </c>
      <c r="D1720" s="2">
        <v>51.856999999999999</v>
      </c>
      <c r="E1720" s="2">
        <v>51.442241399280007</v>
      </c>
      <c r="F1720" s="2">
        <v>268</v>
      </c>
      <c r="G1720" s="2">
        <v>13786.520695007042</v>
      </c>
      <c r="H1720" s="15">
        <v>-3.2675341649528455E-3</v>
      </c>
    </row>
    <row r="1721" spans="1:8" ht="13.5" x14ac:dyDescent="0.25">
      <c r="A1721" s="11"/>
      <c r="B1721" s="10">
        <v>44517</v>
      </c>
      <c r="C1721" s="2">
        <v>63.88</v>
      </c>
      <c r="D1721" s="2">
        <v>51.848999999999997</v>
      </c>
      <c r="E1721" s="2">
        <v>51.848999999999997</v>
      </c>
      <c r="F1721" s="2">
        <v>1120</v>
      </c>
      <c r="G1721" s="2">
        <v>58070.879999999997</v>
      </c>
      <c r="H1721" s="15">
        <v>-1.5427039743916293E-4</v>
      </c>
    </row>
    <row r="1722" spans="1:8" ht="13.5" x14ac:dyDescent="0.25">
      <c r="A1722" s="11"/>
      <c r="B1722" s="10">
        <v>44518</v>
      </c>
      <c r="C1722" s="2">
        <v>63.88</v>
      </c>
      <c r="D1722" s="2">
        <v>51.848999999999997</v>
      </c>
      <c r="E1722" s="2">
        <v>0</v>
      </c>
      <c r="F1722" s="2">
        <v>0</v>
      </c>
      <c r="G1722" s="2">
        <v>0</v>
      </c>
      <c r="H1722" s="15">
        <v>0</v>
      </c>
    </row>
    <row r="1723" spans="1:8" ht="13.5" x14ac:dyDescent="0.25">
      <c r="A1723" s="11"/>
      <c r="B1723" s="10">
        <v>44519</v>
      </c>
      <c r="C1723" s="2">
        <v>63.85</v>
      </c>
      <c r="D1723" s="2">
        <v>51.823999999999998</v>
      </c>
      <c r="E1723" s="2">
        <v>51.815071824588877</v>
      </c>
      <c r="F1723" s="2">
        <v>454</v>
      </c>
      <c r="G1723" s="2">
        <v>23524.04260836335</v>
      </c>
      <c r="H1723" s="15">
        <v>-4.8216937645853498E-4</v>
      </c>
    </row>
    <row r="1724" spans="1:8" ht="13.5" x14ac:dyDescent="0.25">
      <c r="A1724" s="11"/>
      <c r="B1724" s="10">
        <v>44522</v>
      </c>
      <c r="C1724" s="2">
        <v>63.85</v>
      </c>
      <c r="D1724" s="2">
        <v>51.823999999999998</v>
      </c>
      <c r="E1724" s="2">
        <v>50.86056870790916</v>
      </c>
      <c r="F1724" s="2">
        <v>376</v>
      </c>
      <c r="G1724" s="2">
        <v>19123.573834173843</v>
      </c>
      <c r="H1724" s="15">
        <v>0</v>
      </c>
    </row>
    <row r="1725" spans="1:8" ht="13.5" x14ac:dyDescent="0.25">
      <c r="A1725" s="11"/>
      <c r="B1725" s="10">
        <v>44523</v>
      </c>
      <c r="C1725" s="2">
        <v>63.85</v>
      </c>
      <c r="D1725" s="2">
        <v>51.823999999999998</v>
      </c>
      <c r="E1725" s="2">
        <v>0</v>
      </c>
      <c r="F1725" s="2">
        <v>0</v>
      </c>
      <c r="G1725" s="2">
        <v>0</v>
      </c>
      <c r="H1725" s="15">
        <v>0</v>
      </c>
    </row>
    <row r="1726" spans="1:8" ht="13.5" x14ac:dyDescent="0.25">
      <c r="A1726" s="11"/>
      <c r="B1726" s="10">
        <v>44524</v>
      </c>
      <c r="C1726" s="2">
        <v>63.85</v>
      </c>
      <c r="D1726" s="2">
        <v>51.823999999999998</v>
      </c>
      <c r="E1726" s="2">
        <v>0</v>
      </c>
      <c r="F1726" s="2">
        <v>0</v>
      </c>
      <c r="G1726" s="2">
        <v>0</v>
      </c>
      <c r="H1726" s="15">
        <v>0</v>
      </c>
    </row>
    <row r="1727" spans="1:8" ht="13.5" x14ac:dyDescent="0.25">
      <c r="A1727" s="11"/>
      <c r="B1727" s="10">
        <v>44525</v>
      </c>
      <c r="C1727" s="2">
        <v>63.85</v>
      </c>
      <c r="D1727" s="2">
        <v>51.823999999999998</v>
      </c>
      <c r="E1727" s="2">
        <v>0</v>
      </c>
      <c r="F1727" s="2">
        <v>0</v>
      </c>
      <c r="G1727" s="2">
        <v>0</v>
      </c>
      <c r="H1727" s="15">
        <v>0</v>
      </c>
    </row>
    <row r="1728" spans="1:8" ht="13.5" x14ac:dyDescent="0.25">
      <c r="A1728" s="11"/>
      <c r="B1728" s="10">
        <v>44526</v>
      </c>
      <c r="C1728" s="2">
        <v>63.85</v>
      </c>
      <c r="D1728" s="2">
        <v>51.823999999999998</v>
      </c>
      <c r="E1728" s="2">
        <v>0</v>
      </c>
      <c r="F1728" s="2">
        <v>0</v>
      </c>
      <c r="G1728" s="2">
        <v>0</v>
      </c>
      <c r="H1728" s="15">
        <v>0</v>
      </c>
    </row>
    <row r="1729" spans="1:8" ht="13.5" x14ac:dyDescent="0.25">
      <c r="A1729" s="11"/>
      <c r="B1729" s="10">
        <v>44529</v>
      </c>
      <c r="C1729" s="2">
        <v>63.85</v>
      </c>
      <c r="D1729" s="2">
        <v>51.823999999999998</v>
      </c>
      <c r="E1729" s="2">
        <v>0</v>
      </c>
      <c r="F1729" s="2">
        <v>0</v>
      </c>
      <c r="G1729" s="2">
        <v>0</v>
      </c>
      <c r="H1729" s="15">
        <v>0</v>
      </c>
    </row>
    <row r="1730" spans="1:8" ht="13.5" x14ac:dyDescent="0.25">
      <c r="A1730" s="11"/>
      <c r="B1730" s="10">
        <v>44530</v>
      </c>
      <c r="C1730" s="2">
        <v>63.6</v>
      </c>
      <c r="D1730" s="2">
        <v>51.621000000000002</v>
      </c>
      <c r="E1730" s="2">
        <v>51.377504716981129</v>
      </c>
      <c r="F1730" s="2">
        <v>1730</v>
      </c>
      <c r="G1730" s="2">
        <v>88883.083160377355</v>
      </c>
      <c r="H1730" s="15">
        <v>-3.9171040444580859E-3</v>
      </c>
    </row>
    <row r="1731" spans="1:8" ht="13.5" x14ac:dyDescent="0.25">
      <c r="A1731" s="11"/>
      <c r="B1731" s="10">
        <v>44531</v>
      </c>
      <c r="C1731" s="2">
        <v>64</v>
      </c>
      <c r="D1731" s="2">
        <v>51.945999999999998</v>
      </c>
      <c r="E1731" s="2">
        <v>51.736592687499993</v>
      </c>
      <c r="F1731" s="2">
        <v>295</v>
      </c>
      <c r="G1731" s="2">
        <v>15262.294842812498</v>
      </c>
      <c r="H1731" s="15">
        <v>6.295887332674604E-3</v>
      </c>
    </row>
    <row r="1732" spans="1:8" ht="13.5" x14ac:dyDescent="0.25">
      <c r="A1732" s="11"/>
      <c r="B1732" s="10">
        <v>44532</v>
      </c>
      <c r="C1732" s="2">
        <v>64.34</v>
      </c>
      <c r="D1732" s="2">
        <v>52.222000000000001</v>
      </c>
      <c r="E1732" s="2">
        <v>52.130282778986633</v>
      </c>
      <c r="F1732" s="2">
        <v>1886</v>
      </c>
      <c r="G1732" s="2">
        <v>98317.713321168791</v>
      </c>
      <c r="H1732" s="15">
        <v>5.3132098717900006E-3</v>
      </c>
    </row>
    <row r="1733" spans="1:8" ht="13.5" x14ac:dyDescent="0.25">
      <c r="A1733" s="11"/>
      <c r="B1733" s="10">
        <v>44533</v>
      </c>
      <c r="C1733" s="2">
        <v>64.34</v>
      </c>
      <c r="D1733" s="2">
        <v>52.222000000000001</v>
      </c>
      <c r="E1733" s="2">
        <v>52.22118834317687</v>
      </c>
      <c r="F1733" s="2">
        <v>2012</v>
      </c>
      <c r="G1733" s="2">
        <v>105069.03094647186</v>
      </c>
      <c r="H1733" s="15">
        <v>0</v>
      </c>
    </row>
    <row r="1734" spans="1:8" ht="13.5" x14ac:dyDescent="0.25">
      <c r="A1734" s="11"/>
      <c r="B1734" s="10">
        <v>44536</v>
      </c>
      <c r="C1734" s="2">
        <v>64.34</v>
      </c>
      <c r="D1734" s="2">
        <v>52.222000000000001</v>
      </c>
      <c r="E1734" s="2">
        <v>52.196838638483058</v>
      </c>
      <c r="F1734" s="2">
        <v>2172</v>
      </c>
      <c r="G1734" s="2">
        <v>113371.5335227852</v>
      </c>
      <c r="H1734" s="15">
        <v>0</v>
      </c>
    </row>
    <row r="1735" spans="1:8" ht="13.5" x14ac:dyDescent="0.25">
      <c r="A1735" s="11"/>
      <c r="B1735" s="10">
        <v>44537</v>
      </c>
      <c r="C1735" s="2">
        <v>64.34</v>
      </c>
      <c r="D1735" s="2">
        <v>52.222000000000001</v>
      </c>
      <c r="E1735" s="2">
        <v>52.210636804476209</v>
      </c>
      <c r="F1735" s="2">
        <v>2175</v>
      </c>
      <c r="G1735" s="2">
        <v>113558.13504973575</v>
      </c>
      <c r="H1735" s="15">
        <v>0</v>
      </c>
    </row>
    <row r="1736" spans="1:8" ht="13.5" x14ac:dyDescent="0.25">
      <c r="A1736" s="11"/>
      <c r="B1736" s="10">
        <v>44538</v>
      </c>
      <c r="C1736" s="2">
        <v>64.34</v>
      </c>
      <c r="D1736" s="2">
        <v>52.222000000000001</v>
      </c>
      <c r="E1736" s="2">
        <v>0</v>
      </c>
      <c r="F1736" s="2">
        <v>0</v>
      </c>
      <c r="G1736" s="2">
        <v>0</v>
      </c>
      <c r="H1736" s="15">
        <v>0</v>
      </c>
    </row>
    <row r="1737" spans="1:8" ht="13.5" x14ac:dyDescent="0.25">
      <c r="A1737" s="11"/>
      <c r="B1737" s="10">
        <v>44539</v>
      </c>
      <c r="C1737" s="2">
        <v>64.25</v>
      </c>
      <c r="D1737" s="2">
        <v>52.149000000000001</v>
      </c>
      <c r="E1737" s="2">
        <v>52.040237883268482</v>
      </c>
      <c r="F1737" s="2">
        <v>527</v>
      </c>
      <c r="G1737" s="2">
        <v>27425.205364482488</v>
      </c>
      <c r="H1737" s="15">
        <v>-1.39787828884379E-3</v>
      </c>
    </row>
    <row r="1738" spans="1:8" ht="13.5" x14ac:dyDescent="0.25">
      <c r="A1738" s="11"/>
      <c r="B1738" s="10">
        <v>44540</v>
      </c>
      <c r="C1738" s="2">
        <v>64.25</v>
      </c>
      <c r="D1738" s="2">
        <v>52.149000000000001</v>
      </c>
      <c r="E1738" s="2">
        <v>0</v>
      </c>
      <c r="F1738" s="2">
        <v>0</v>
      </c>
      <c r="G1738" s="2">
        <v>0</v>
      </c>
      <c r="H1738" s="15">
        <v>0</v>
      </c>
    </row>
    <row r="1739" spans="1:8" ht="13.5" x14ac:dyDescent="0.25">
      <c r="A1739" s="11"/>
      <c r="B1739" s="10">
        <v>44543</v>
      </c>
      <c r="C1739" s="2">
        <v>64.31</v>
      </c>
      <c r="D1739" s="2">
        <v>52.198</v>
      </c>
      <c r="E1739" s="2">
        <v>52.18744839060799</v>
      </c>
      <c r="F1739" s="2">
        <v>1610</v>
      </c>
      <c r="G1739" s="2">
        <v>84021.791908878862</v>
      </c>
      <c r="H1739" s="15">
        <v>9.3961533298815873E-4</v>
      </c>
    </row>
    <row r="1740" spans="1:8" ht="13.5" x14ac:dyDescent="0.25">
      <c r="A1740" s="11"/>
      <c r="B1740" s="10">
        <v>44544</v>
      </c>
      <c r="C1740" s="2">
        <v>64.31</v>
      </c>
      <c r="D1740" s="2">
        <v>52.198</v>
      </c>
      <c r="E1740" s="2">
        <v>0</v>
      </c>
      <c r="F1740" s="2">
        <v>0</v>
      </c>
      <c r="G1740" s="2">
        <v>0</v>
      </c>
      <c r="H1740" s="15">
        <v>0</v>
      </c>
    </row>
    <row r="1741" spans="1:8" ht="13.5" x14ac:dyDescent="0.25">
      <c r="A1741" s="11"/>
      <c r="B1741" s="10">
        <v>44545</v>
      </c>
      <c r="C1741" s="2">
        <v>64.31</v>
      </c>
      <c r="D1741" s="2">
        <v>52.198</v>
      </c>
      <c r="E1741" s="2">
        <v>0</v>
      </c>
      <c r="F1741" s="2">
        <v>0</v>
      </c>
      <c r="G1741" s="2">
        <v>0</v>
      </c>
      <c r="H1741" s="15">
        <v>0</v>
      </c>
    </row>
    <row r="1742" spans="1:8" ht="13.5" x14ac:dyDescent="0.25">
      <c r="A1742" s="11"/>
      <c r="B1742" s="10">
        <v>44546</v>
      </c>
      <c r="C1742" s="2">
        <v>64.31</v>
      </c>
      <c r="D1742" s="2">
        <v>52.198</v>
      </c>
      <c r="E1742" s="2">
        <v>0</v>
      </c>
      <c r="F1742" s="2">
        <v>0</v>
      </c>
      <c r="G1742" s="2">
        <v>0</v>
      </c>
      <c r="H1742" s="15">
        <v>0</v>
      </c>
    </row>
    <row r="1743" spans="1:8" ht="13.5" x14ac:dyDescent="0.25">
      <c r="A1743" s="11"/>
      <c r="B1743" s="10">
        <v>44550</v>
      </c>
      <c r="C1743" s="2">
        <v>64.31</v>
      </c>
      <c r="D1743" s="2">
        <v>52.198</v>
      </c>
      <c r="E1743" s="2">
        <v>0</v>
      </c>
      <c r="F1743" s="2">
        <v>0</v>
      </c>
      <c r="G1743" s="2">
        <v>0</v>
      </c>
      <c r="H1743" s="15">
        <v>0</v>
      </c>
    </row>
    <row r="1744" spans="1:8" ht="13.5" x14ac:dyDescent="0.25">
      <c r="A1744" s="11"/>
      <c r="B1744" s="10">
        <v>44551</v>
      </c>
      <c r="C1744" s="2">
        <v>64.31</v>
      </c>
      <c r="D1744" s="2">
        <v>52.198</v>
      </c>
      <c r="E1744" s="2">
        <v>0</v>
      </c>
      <c r="F1744" s="2">
        <v>0</v>
      </c>
      <c r="G1744" s="2">
        <v>0</v>
      </c>
      <c r="H1744" s="15">
        <v>0</v>
      </c>
    </row>
    <row r="1745" spans="1:8" ht="13.5" x14ac:dyDescent="0.25">
      <c r="A1745" s="11"/>
      <c r="B1745" s="10">
        <v>44552</v>
      </c>
      <c r="C1745" s="2">
        <v>64</v>
      </c>
      <c r="D1745" s="2">
        <v>51.945999999999998</v>
      </c>
      <c r="E1745" s="2">
        <v>51.989829437499999</v>
      </c>
      <c r="F1745" s="2">
        <v>260</v>
      </c>
      <c r="G1745" s="2">
        <v>13517.355653749999</v>
      </c>
      <c r="H1745" s="15">
        <v>-4.8277711789724209E-3</v>
      </c>
    </row>
    <row r="1746" spans="1:8" ht="13.5" x14ac:dyDescent="0.25">
      <c r="A1746" s="11"/>
      <c r="B1746" s="10">
        <v>44553</v>
      </c>
      <c r="C1746" s="2">
        <v>64</v>
      </c>
      <c r="D1746" s="2">
        <v>51.945999999999998</v>
      </c>
      <c r="E1746" s="2">
        <v>0</v>
      </c>
      <c r="F1746" s="2">
        <v>0</v>
      </c>
      <c r="G1746" s="2">
        <v>0</v>
      </c>
      <c r="H1746" s="15">
        <v>0</v>
      </c>
    </row>
    <row r="1747" spans="1:8" ht="13.5" x14ac:dyDescent="0.25">
      <c r="A1747" s="11"/>
      <c r="B1747" s="10">
        <v>44554</v>
      </c>
      <c r="C1747" s="2">
        <v>64</v>
      </c>
      <c r="D1747" s="2">
        <v>51.945999999999998</v>
      </c>
      <c r="E1747" s="2">
        <v>0</v>
      </c>
      <c r="F1747" s="2">
        <v>0</v>
      </c>
      <c r="G1747" s="2">
        <v>0</v>
      </c>
      <c r="H1747" s="15">
        <v>0</v>
      </c>
    </row>
    <row r="1748" spans="1:8" ht="13.5" x14ac:dyDescent="0.25">
      <c r="A1748" s="11"/>
      <c r="B1748" s="10">
        <v>44557</v>
      </c>
      <c r="C1748" s="2">
        <v>63.98</v>
      </c>
      <c r="D1748" s="2">
        <v>51.93</v>
      </c>
      <c r="E1748" s="2">
        <v>51.427582525789305</v>
      </c>
      <c r="F1748" s="2">
        <v>455</v>
      </c>
      <c r="G1748" s="2">
        <v>23399.550049234134</v>
      </c>
      <c r="H1748" s="15">
        <v>-3.0801216648054206E-4</v>
      </c>
    </row>
    <row r="1749" spans="1:8" ht="13.5" x14ac:dyDescent="0.25">
      <c r="A1749" s="11"/>
      <c r="B1749" s="10">
        <v>44558</v>
      </c>
      <c r="C1749" s="2">
        <v>63.98</v>
      </c>
      <c r="D1749" s="2">
        <v>51.93</v>
      </c>
      <c r="E1749" s="2">
        <v>0</v>
      </c>
      <c r="F1749" s="2">
        <v>0</v>
      </c>
      <c r="G1749" s="2">
        <v>0</v>
      </c>
      <c r="H1749" s="15">
        <v>0</v>
      </c>
    </row>
    <row r="1750" spans="1:8" ht="13.5" x14ac:dyDescent="0.25">
      <c r="A1750" s="11"/>
      <c r="B1750" s="10">
        <v>44559</v>
      </c>
      <c r="C1750" s="2">
        <v>63.97</v>
      </c>
      <c r="D1750" s="2">
        <v>51.921999999999997</v>
      </c>
      <c r="E1750" s="2">
        <v>51.929304955447861</v>
      </c>
      <c r="F1750" s="2">
        <v>23520</v>
      </c>
      <c r="G1750" s="2">
        <v>1221377.2525521338</v>
      </c>
      <c r="H1750" s="15">
        <v>-1.5405353360297848E-4</v>
      </c>
    </row>
    <row r="1751" spans="1:8" ht="13.5" x14ac:dyDescent="0.25">
      <c r="A1751" s="11"/>
      <c r="B1751" s="10">
        <v>44560</v>
      </c>
      <c r="C1751" s="2">
        <v>63.88</v>
      </c>
      <c r="D1751" s="2">
        <v>51.848999999999997</v>
      </c>
      <c r="E1751" s="2">
        <v>51.851434987476516</v>
      </c>
      <c r="F1751" s="2">
        <v>350</v>
      </c>
      <c r="G1751" s="2">
        <v>18148.002245616779</v>
      </c>
      <c r="H1751" s="15">
        <v>-1.4059550864758755E-3</v>
      </c>
    </row>
    <row r="1752" spans="1:8" ht="13.5" x14ac:dyDescent="0.25">
      <c r="A1752" s="11"/>
      <c r="B1752" s="10">
        <v>44561</v>
      </c>
      <c r="C1752" s="2">
        <v>63.88</v>
      </c>
      <c r="D1752" s="2">
        <v>51.848999999999997</v>
      </c>
      <c r="E1752" s="2">
        <v>0</v>
      </c>
      <c r="F1752" s="2">
        <v>0</v>
      </c>
      <c r="G1752" s="2">
        <v>0</v>
      </c>
      <c r="H1752" s="15">
        <v>0</v>
      </c>
    </row>
    <row r="1753" spans="1:8" ht="13.5" x14ac:dyDescent="0.25">
      <c r="A1753" s="11"/>
      <c r="B1753" s="10">
        <v>44564</v>
      </c>
      <c r="C1753" s="2">
        <v>63.88</v>
      </c>
      <c r="D1753" s="2">
        <v>51.848999999999997</v>
      </c>
      <c r="E1753" s="2">
        <v>0</v>
      </c>
      <c r="F1753" s="2">
        <v>0</v>
      </c>
      <c r="G1753" s="2">
        <v>0</v>
      </c>
      <c r="H1753" s="15">
        <v>0</v>
      </c>
    </row>
    <row r="1754" spans="1:8" ht="13.5" x14ac:dyDescent="0.25">
      <c r="A1754" s="11"/>
      <c r="B1754" s="10">
        <v>44565</v>
      </c>
      <c r="C1754" s="2">
        <v>62.5</v>
      </c>
      <c r="D1754" s="2">
        <v>50.728999999999999</v>
      </c>
      <c r="E1754" s="2">
        <v>50.813413055999995</v>
      </c>
      <c r="F1754" s="2">
        <v>487</v>
      </c>
      <c r="G1754" s="2">
        <v>24746.132158271997</v>
      </c>
      <c r="H1754" s="15">
        <v>-2.1601188065343547E-2</v>
      </c>
    </row>
    <row r="1755" spans="1:8" ht="13.5" x14ac:dyDescent="0.25">
      <c r="A1755" s="11"/>
      <c r="B1755" s="10">
        <v>44566</v>
      </c>
      <c r="C1755" s="2">
        <v>62.45</v>
      </c>
      <c r="D1755" s="2">
        <v>50.688000000000002</v>
      </c>
      <c r="E1755" s="2">
        <v>50.759425844675732</v>
      </c>
      <c r="F1755" s="2">
        <v>155</v>
      </c>
      <c r="G1755" s="2">
        <v>7867.7110059247389</v>
      </c>
      <c r="H1755" s="15">
        <v>-8.0821620769179004E-4</v>
      </c>
    </row>
    <row r="1756" spans="1:8" ht="13.5" x14ac:dyDescent="0.25">
      <c r="A1756" s="11"/>
      <c r="B1756" s="10">
        <v>44567</v>
      </c>
      <c r="C1756" s="2">
        <v>63.5</v>
      </c>
      <c r="D1756" s="2">
        <v>51.54</v>
      </c>
      <c r="E1756" s="2">
        <v>51.54</v>
      </c>
      <c r="F1756" s="2">
        <v>96</v>
      </c>
      <c r="G1756" s="2">
        <v>4947.84</v>
      </c>
      <c r="H1756" s="15">
        <v>1.6808712121212058E-2</v>
      </c>
    </row>
    <row r="1757" spans="1:8" ht="13.5" x14ac:dyDescent="0.25">
      <c r="A1757" s="11"/>
      <c r="B1757" s="10">
        <v>44568</v>
      </c>
      <c r="C1757" s="2">
        <v>62.5</v>
      </c>
      <c r="D1757" s="2">
        <v>50.728999999999999</v>
      </c>
      <c r="E1757" s="2">
        <v>50.728999999999999</v>
      </c>
      <c r="F1757" s="2">
        <v>482</v>
      </c>
      <c r="G1757" s="2">
        <v>24451.378000000001</v>
      </c>
      <c r="H1757" s="15">
        <v>-1.5735351183546759E-2</v>
      </c>
    </row>
    <row r="1758" spans="1:8" ht="13.5" x14ac:dyDescent="0.25">
      <c r="A1758" s="11"/>
      <c r="B1758" s="10">
        <v>44571</v>
      </c>
      <c r="C1758" s="2">
        <v>63</v>
      </c>
      <c r="D1758" s="2">
        <v>51.134</v>
      </c>
      <c r="E1758" s="2">
        <v>49.770426666666665</v>
      </c>
      <c r="F1758" s="2">
        <v>631</v>
      </c>
      <c r="G1758" s="2">
        <v>31405.139226666666</v>
      </c>
      <c r="H1758" s="15">
        <v>7.983599124761008E-3</v>
      </c>
    </row>
    <row r="1759" spans="1:8" ht="13.5" x14ac:dyDescent="0.25">
      <c r="A1759" s="11"/>
      <c r="B1759" s="10">
        <v>44572</v>
      </c>
      <c r="C1759" s="2">
        <v>61</v>
      </c>
      <c r="D1759" s="2">
        <v>49.511000000000003</v>
      </c>
      <c r="E1759" s="2">
        <v>49.738263606557382</v>
      </c>
      <c r="F1759" s="2">
        <v>607</v>
      </c>
      <c r="G1759" s="2">
        <v>30191.126009180331</v>
      </c>
      <c r="H1759" s="15">
        <v>-3.1740133766182919E-2</v>
      </c>
    </row>
    <row r="1760" spans="1:8" ht="13.5" x14ac:dyDescent="0.25">
      <c r="A1760" s="11"/>
      <c r="B1760" s="10">
        <v>44573</v>
      </c>
      <c r="C1760" s="2">
        <v>63</v>
      </c>
      <c r="D1760" s="2">
        <v>51.134</v>
      </c>
      <c r="E1760" s="2">
        <v>50.285824920634916</v>
      </c>
      <c r="F1760" s="2">
        <v>615</v>
      </c>
      <c r="G1760" s="2">
        <v>30925.782326190474</v>
      </c>
      <c r="H1760" s="15">
        <v>3.2780594211387321E-2</v>
      </c>
    </row>
    <row r="1761" spans="1:8" ht="13.5" x14ac:dyDescent="0.25">
      <c r="A1761" s="11"/>
      <c r="B1761" s="10">
        <v>44574</v>
      </c>
      <c r="C1761" s="2">
        <v>62.5</v>
      </c>
      <c r="D1761" s="2">
        <v>50.728999999999999</v>
      </c>
      <c r="E1761" s="2">
        <v>50.309369711999992</v>
      </c>
      <c r="F1761" s="2">
        <v>230</v>
      </c>
      <c r="G1761" s="2">
        <v>11571.155033759998</v>
      </c>
      <c r="H1761" s="15">
        <v>-7.920366096921835E-3</v>
      </c>
    </row>
    <row r="1762" spans="1:8" ht="13.5" x14ac:dyDescent="0.25">
      <c r="A1762" s="11"/>
      <c r="B1762" s="10">
        <v>44575</v>
      </c>
      <c r="C1762" s="2">
        <v>62.84</v>
      </c>
      <c r="D1762" s="2">
        <v>51.005000000000003</v>
      </c>
      <c r="E1762" s="2">
        <v>49.328101050286442</v>
      </c>
      <c r="F1762" s="2">
        <v>1462</v>
      </c>
      <c r="G1762" s="2">
        <v>72117.683735518774</v>
      </c>
      <c r="H1762" s="15">
        <v>5.4406749590964407E-3</v>
      </c>
    </row>
    <row r="1763" spans="1:8" ht="13.5" x14ac:dyDescent="0.25">
      <c r="A1763" s="11"/>
      <c r="B1763" s="10">
        <v>44578</v>
      </c>
      <c r="C1763" s="2">
        <v>60.1</v>
      </c>
      <c r="D1763" s="2">
        <v>48.780999999999999</v>
      </c>
      <c r="E1763" s="2">
        <v>48.780999999999999</v>
      </c>
      <c r="F1763" s="2">
        <v>4</v>
      </c>
      <c r="G1763" s="2">
        <v>195.124</v>
      </c>
      <c r="H1763" s="15">
        <v>-4.3603568277619915E-2</v>
      </c>
    </row>
    <row r="1764" spans="1:8" ht="13.5" x14ac:dyDescent="0.25">
      <c r="A1764" s="11"/>
      <c r="B1764" s="10">
        <v>44579</v>
      </c>
      <c r="C1764" s="2">
        <v>62.78</v>
      </c>
      <c r="D1764" s="2">
        <v>50.956000000000003</v>
      </c>
      <c r="E1764" s="2">
        <v>50.921910289901241</v>
      </c>
      <c r="F1764" s="2">
        <v>306</v>
      </c>
      <c r="G1764" s="2">
        <v>15582.10454870978</v>
      </c>
      <c r="H1764" s="15">
        <v>4.4587031836165809E-2</v>
      </c>
    </row>
    <row r="1765" spans="1:8" ht="13.5" x14ac:dyDescent="0.25">
      <c r="A1765" s="11"/>
      <c r="B1765" s="10">
        <v>44580</v>
      </c>
      <c r="C1765" s="2">
        <v>62.78</v>
      </c>
      <c r="D1765" s="2">
        <v>50.956000000000003</v>
      </c>
      <c r="E1765" s="2">
        <v>0</v>
      </c>
      <c r="F1765" s="2">
        <v>0</v>
      </c>
      <c r="G1765" s="2">
        <v>0</v>
      </c>
      <c r="H1765" s="15">
        <v>0</v>
      </c>
    </row>
    <row r="1766" spans="1:8" ht="13.5" x14ac:dyDescent="0.25">
      <c r="A1766" s="11"/>
      <c r="B1766" s="10">
        <v>44581</v>
      </c>
      <c r="C1766" s="2">
        <v>62.78</v>
      </c>
      <c r="D1766" s="2">
        <v>50.956000000000003</v>
      </c>
      <c r="E1766" s="2">
        <v>0</v>
      </c>
      <c r="F1766" s="2">
        <v>0</v>
      </c>
      <c r="G1766" s="2">
        <v>0</v>
      </c>
      <c r="H1766" s="15">
        <v>0</v>
      </c>
    </row>
    <row r="1767" spans="1:8" ht="13.5" x14ac:dyDescent="0.25">
      <c r="A1767" s="11"/>
      <c r="B1767" s="10">
        <v>44582</v>
      </c>
      <c r="C1767" s="2">
        <v>62.78</v>
      </c>
      <c r="D1767" s="2">
        <v>50.956000000000003</v>
      </c>
      <c r="E1767" s="2">
        <v>0</v>
      </c>
      <c r="F1767" s="2">
        <v>0</v>
      </c>
      <c r="G1767" s="2">
        <v>0</v>
      </c>
      <c r="H1767" s="15">
        <v>0</v>
      </c>
    </row>
    <row r="1768" spans="1:8" ht="13.5" x14ac:dyDescent="0.25">
      <c r="A1768" s="11"/>
      <c r="B1768" s="10">
        <v>44585</v>
      </c>
      <c r="C1768" s="2">
        <v>62.78</v>
      </c>
      <c r="D1768" s="2">
        <v>50.956000000000003</v>
      </c>
      <c r="E1768" s="2">
        <v>0</v>
      </c>
      <c r="F1768" s="2">
        <v>0</v>
      </c>
      <c r="G1768" s="2">
        <v>0</v>
      </c>
      <c r="H1768" s="15">
        <v>0</v>
      </c>
    </row>
    <row r="1769" spans="1:8" ht="13.5" x14ac:dyDescent="0.25">
      <c r="A1769" s="11"/>
      <c r="B1769" s="10">
        <v>44586</v>
      </c>
      <c r="C1769" s="2">
        <v>62.5</v>
      </c>
      <c r="D1769" s="2">
        <v>50.728999999999999</v>
      </c>
      <c r="E1769" s="2">
        <v>50.639716959999994</v>
      </c>
      <c r="F1769" s="2">
        <v>680</v>
      </c>
      <c r="G1769" s="2">
        <v>34435.007532799995</v>
      </c>
      <c r="H1769" s="15">
        <v>-4.4548237695267263E-3</v>
      </c>
    </row>
    <row r="1770" spans="1:8" ht="13.5" x14ac:dyDescent="0.25">
      <c r="A1770" s="11"/>
      <c r="B1770" s="10">
        <v>44587</v>
      </c>
      <c r="C1770" s="2">
        <v>62.5</v>
      </c>
      <c r="D1770" s="2">
        <v>50.728999999999999</v>
      </c>
      <c r="E1770" s="2">
        <v>50.608062063999995</v>
      </c>
      <c r="F1770" s="2">
        <v>1100</v>
      </c>
      <c r="G1770" s="2">
        <v>55668.868270399995</v>
      </c>
      <c r="H1770" s="15">
        <v>0</v>
      </c>
    </row>
    <row r="1771" spans="1:8" ht="13.5" x14ac:dyDescent="0.25">
      <c r="A1771" s="11"/>
      <c r="B1771" s="10">
        <v>44588</v>
      </c>
      <c r="C1771" s="2">
        <v>62.3</v>
      </c>
      <c r="D1771" s="2">
        <v>50.566000000000003</v>
      </c>
      <c r="E1771" s="2">
        <v>50.559506773675771</v>
      </c>
      <c r="F1771" s="2">
        <v>830</v>
      </c>
      <c r="G1771" s="2">
        <v>41964.390622150888</v>
      </c>
      <c r="H1771" s="15">
        <v>-3.2131522403358375E-3</v>
      </c>
    </row>
    <row r="1772" spans="1:8" ht="13.5" x14ac:dyDescent="0.25">
      <c r="A1772" s="11"/>
      <c r="B1772" s="10">
        <v>44589</v>
      </c>
      <c r="C1772" s="2">
        <v>62.29</v>
      </c>
      <c r="D1772" s="2">
        <v>50.558</v>
      </c>
      <c r="E1772" s="2">
        <v>50.558</v>
      </c>
      <c r="F1772" s="2">
        <v>1</v>
      </c>
      <c r="G1772" s="2">
        <v>50.558</v>
      </c>
      <c r="H1772" s="15">
        <v>-1.5820907329040603E-4</v>
      </c>
    </row>
    <row r="1773" spans="1:8" ht="13.5" x14ac:dyDescent="0.25">
      <c r="A1773" s="11"/>
      <c r="B1773" s="10">
        <v>44592</v>
      </c>
      <c r="C1773" s="2">
        <v>62.2</v>
      </c>
      <c r="D1773" s="2">
        <v>50.484999999999999</v>
      </c>
      <c r="E1773" s="2">
        <v>49.608411575562691</v>
      </c>
      <c r="F1773" s="2">
        <v>10</v>
      </c>
      <c r="G1773" s="2">
        <v>496.0841157556269</v>
      </c>
      <c r="H1773" s="15">
        <v>-1.4438862296768148E-3</v>
      </c>
    </row>
    <row r="1774" spans="1:8" ht="13.5" x14ac:dyDescent="0.25">
      <c r="A1774" s="11"/>
      <c r="B1774" s="10">
        <v>44593</v>
      </c>
      <c r="C1774" s="2">
        <v>62.07</v>
      </c>
      <c r="D1774" s="2">
        <v>50.38</v>
      </c>
      <c r="E1774" s="2">
        <v>50.378376671499915</v>
      </c>
      <c r="F1774" s="2">
        <v>772</v>
      </c>
      <c r="G1774" s="2">
        <v>38892.106790397935</v>
      </c>
      <c r="H1774" s="15">
        <v>-2.0798256907991852E-3</v>
      </c>
    </row>
    <row r="1775" spans="1:8" ht="13.5" x14ac:dyDescent="0.25">
      <c r="A1775" s="11"/>
      <c r="B1775" s="10">
        <v>44594</v>
      </c>
      <c r="C1775" s="2">
        <v>62.07</v>
      </c>
      <c r="D1775" s="2">
        <v>50.38</v>
      </c>
      <c r="E1775" s="2">
        <v>0</v>
      </c>
      <c r="F1775" s="2">
        <v>0</v>
      </c>
      <c r="G1775" s="2">
        <v>0</v>
      </c>
      <c r="H1775" s="15">
        <v>0</v>
      </c>
    </row>
    <row r="1776" spans="1:8" ht="13.5" x14ac:dyDescent="0.25">
      <c r="A1776" s="11"/>
      <c r="B1776" s="10">
        <v>44595</v>
      </c>
      <c r="C1776" s="2">
        <v>61.84</v>
      </c>
      <c r="D1776" s="2">
        <v>50.192999999999998</v>
      </c>
      <c r="E1776" s="2">
        <v>50.141865475420438</v>
      </c>
      <c r="F1776" s="2">
        <v>260</v>
      </c>
      <c r="G1776" s="2">
        <v>13036.885023609313</v>
      </c>
      <c r="H1776" s="15">
        <v>-3.711790393013194E-3</v>
      </c>
    </row>
    <row r="1777" spans="1:8" ht="13.5" x14ac:dyDescent="0.25">
      <c r="A1777" s="11"/>
      <c r="B1777" s="10">
        <v>44596</v>
      </c>
      <c r="C1777" s="2">
        <v>61</v>
      </c>
      <c r="D1777" s="2">
        <v>49.511000000000003</v>
      </c>
      <c r="E1777" s="2">
        <v>49.511000000000003</v>
      </c>
      <c r="F1777" s="2">
        <v>57</v>
      </c>
      <c r="G1777" s="2">
        <v>2822.127</v>
      </c>
      <c r="H1777" s="15">
        <v>-1.3587552049090413E-2</v>
      </c>
    </row>
    <row r="1778" spans="1:8" ht="13.5" x14ac:dyDescent="0.25">
      <c r="A1778" s="11"/>
      <c r="B1778" s="10">
        <v>44599</v>
      </c>
      <c r="C1778" s="2">
        <v>61</v>
      </c>
      <c r="D1778" s="2">
        <v>49.511000000000003</v>
      </c>
      <c r="E1778" s="2">
        <v>0</v>
      </c>
      <c r="F1778" s="2">
        <v>0</v>
      </c>
      <c r="G1778" s="2">
        <v>0</v>
      </c>
      <c r="H1778" s="15">
        <v>0</v>
      </c>
    </row>
    <row r="1779" spans="1:8" ht="13.5" x14ac:dyDescent="0.25">
      <c r="A1779" s="11"/>
      <c r="B1779" s="10">
        <v>44600</v>
      </c>
      <c r="C1779" s="2">
        <v>60.8</v>
      </c>
      <c r="D1779" s="2">
        <v>49.348999999999997</v>
      </c>
      <c r="E1779" s="2">
        <v>49.375784819078945</v>
      </c>
      <c r="F1779" s="2">
        <v>29</v>
      </c>
      <c r="G1779" s="2">
        <v>1431.8977597532894</v>
      </c>
      <c r="H1779" s="15">
        <v>-3.2720001615803786E-3</v>
      </c>
    </row>
    <row r="1780" spans="1:8" ht="13.5" x14ac:dyDescent="0.25">
      <c r="A1780" s="11"/>
      <c r="B1780" s="10">
        <v>44601</v>
      </c>
      <c r="C1780" s="2">
        <v>60</v>
      </c>
      <c r="D1780" s="2">
        <v>48.698999999999998</v>
      </c>
      <c r="E1780" s="2">
        <v>48.698999999999998</v>
      </c>
      <c r="F1780" s="2">
        <v>79</v>
      </c>
      <c r="G1780" s="2">
        <v>3847.221</v>
      </c>
      <c r="H1780" s="15">
        <v>-1.3171492836734253E-2</v>
      </c>
    </row>
    <row r="1781" spans="1:8" ht="13.5" x14ac:dyDescent="0.25">
      <c r="A1781" s="11"/>
      <c r="B1781" s="10">
        <v>44602</v>
      </c>
      <c r="C1781" s="2">
        <v>60</v>
      </c>
      <c r="D1781" s="2">
        <v>48.698999999999998</v>
      </c>
      <c r="E1781" s="2">
        <v>0</v>
      </c>
      <c r="F1781" s="2">
        <v>0</v>
      </c>
      <c r="G1781" s="2">
        <v>0</v>
      </c>
      <c r="H1781" s="15">
        <v>0</v>
      </c>
    </row>
    <row r="1782" spans="1:8" ht="13.5" x14ac:dyDescent="0.25">
      <c r="A1782" s="11"/>
      <c r="B1782" s="10">
        <v>44603</v>
      </c>
      <c r="C1782" s="2">
        <v>60</v>
      </c>
      <c r="D1782" s="2">
        <v>48.698999999999998</v>
      </c>
      <c r="E1782" s="2">
        <v>0</v>
      </c>
      <c r="F1782" s="2">
        <v>0</v>
      </c>
      <c r="G1782" s="2">
        <v>0</v>
      </c>
      <c r="H1782" s="15">
        <v>0</v>
      </c>
    </row>
    <row r="1783" spans="1:8" ht="13.5" x14ac:dyDescent="0.25">
      <c r="A1783" s="11"/>
      <c r="B1783" s="10">
        <v>44606</v>
      </c>
      <c r="C1783" s="2">
        <v>59.85</v>
      </c>
      <c r="D1783" s="2">
        <v>48.578000000000003</v>
      </c>
      <c r="E1783" s="2">
        <v>47.724131060985798</v>
      </c>
      <c r="F1783" s="2">
        <v>69</v>
      </c>
      <c r="G1783" s="2">
        <v>3292.9650432080202</v>
      </c>
      <c r="H1783" s="15">
        <v>-2.4846506088419705E-3</v>
      </c>
    </row>
    <row r="1784" spans="1:8" ht="13.5" x14ac:dyDescent="0.25">
      <c r="A1784" s="11"/>
      <c r="B1784" s="10">
        <v>44607</v>
      </c>
      <c r="C1784" s="2">
        <v>59.48</v>
      </c>
      <c r="D1784" s="2">
        <v>48.277000000000001</v>
      </c>
      <c r="E1784" s="2">
        <v>47.889030833893749</v>
      </c>
      <c r="F1784" s="2">
        <v>452</v>
      </c>
      <c r="G1784" s="2">
        <v>21645.841936919973</v>
      </c>
      <c r="H1784" s="15">
        <v>-6.1962205113426224E-3</v>
      </c>
    </row>
    <row r="1785" spans="1:8" ht="13.5" x14ac:dyDescent="0.25">
      <c r="A1785" s="11"/>
      <c r="B1785" s="10">
        <v>44608</v>
      </c>
      <c r="C1785" s="2">
        <v>59.5</v>
      </c>
      <c r="D1785" s="2">
        <v>48.293999999999997</v>
      </c>
      <c r="E1785" s="2">
        <v>47.486394453781507</v>
      </c>
      <c r="F1785" s="2">
        <v>2</v>
      </c>
      <c r="G1785" s="2">
        <v>94.972788907563015</v>
      </c>
      <c r="H1785" s="15">
        <v>3.5213455682821856E-4</v>
      </c>
    </row>
    <row r="1786" spans="1:8" ht="13.5" x14ac:dyDescent="0.25">
      <c r="A1786" s="11"/>
      <c r="B1786" s="10">
        <v>44609</v>
      </c>
      <c r="C1786" s="2">
        <v>59.78</v>
      </c>
      <c r="D1786" s="2">
        <v>48.521000000000001</v>
      </c>
      <c r="E1786" s="2">
        <v>47.895210588825698</v>
      </c>
      <c r="F1786" s="2">
        <v>182</v>
      </c>
      <c r="G1786" s="2">
        <v>8716.9283271662771</v>
      </c>
      <c r="H1786" s="15">
        <v>4.7003768584089924E-3</v>
      </c>
    </row>
    <row r="1787" spans="1:8" ht="13.5" x14ac:dyDescent="0.25">
      <c r="A1787" s="11"/>
      <c r="B1787" s="10">
        <v>44610</v>
      </c>
      <c r="C1787" s="2">
        <v>59.78</v>
      </c>
      <c r="D1787" s="2">
        <v>48.521000000000001</v>
      </c>
      <c r="E1787" s="2">
        <v>48.46337218133155</v>
      </c>
      <c r="F1787" s="2">
        <v>598</v>
      </c>
      <c r="G1787" s="2">
        <v>28981.096564436266</v>
      </c>
      <c r="H1787" s="15">
        <v>0</v>
      </c>
    </row>
    <row r="1788" spans="1:8" ht="13.5" x14ac:dyDescent="0.25">
      <c r="A1788" s="11"/>
      <c r="B1788" s="10">
        <v>44613</v>
      </c>
      <c r="C1788" s="2">
        <v>59.6</v>
      </c>
      <c r="D1788" s="2">
        <v>48.375</v>
      </c>
      <c r="E1788" s="2">
        <v>48.395291526845639</v>
      </c>
      <c r="F1788" s="2">
        <v>492</v>
      </c>
      <c r="G1788" s="2">
        <v>23810.483431208053</v>
      </c>
      <c r="H1788" s="15">
        <v>-3.0090064095958614E-3</v>
      </c>
    </row>
    <row r="1789" spans="1:8" ht="13.5" x14ac:dyDescent="0.25">
      <c r="A1789" s="11"/>
      <c r="B1789" s="10">
        <v>44614</v>
      </c>
      <c r="C1789" s="2">
        <v>59.58</v>
      </c>
      <c r="D1789" s="2">
        <v>48.359000000000002</v>
      </c>
      <c r="E1789" s="2">
        <v>48.36468165491776</v>
      </c>
      <c r="F1789" s="2">
        <v>565</v>
      </c>
      <c r="G1789" s="2">
        <v>27326.045135028533</v>
      </c>
      <c r="H1789" s="15">
        <v>-3.3074935400513155E-4</v>
      </c>
    </row>
    <row r="1790" spans="1:8" ht="13.5" x14ac:dyDescent="0.25">
      <c r="A1790" s="11"/>
      <c r="B1790" s="10">
        <v>44615</v>
      </c>
      <c r="C1790" s="2">
        <v>59.44</v>
      </c>
      <c r="D1790" s="2">
        <v>48.244999999999997</v>
      </c>
      <c r="E1790" s="2">
        <v>48.244999999999997</v>
      </c>
      <c r="F1790" s="2">
        <v>402</v>
      </c>
      <c r="G1790" s="2">
        <v>19394.489999999998</v>
      </c>
      <c r="H1790" s="15">
        <v>-2.3573688455097151E-3</v>
      </c>
    </row>
    <row r="1791" spans="1:8" ht="13.5" x14ac:dyDescent="0.25">
      <c r="A1791" s="11"/>
      <c r="B1791" s="10">
        <v>44616</v>
      </c>
      <c r="C1791" s="2">
        <v>58</v>
      </c>
      <c r="D1791" s="2">
        <v>47.076000000000001</v>
      </c>
      <c r="E1791" s="2">
        <v>47.136874137931038</v>
      </c>
      <c r="F1791" s="2">
        <v>320</v>
      </c>
      <c r="G1791" s="2">
        <v>15083.799724137933</v>
      </c>
      <c r="H1791" s="15">
        <v>-2.4230490206238926E-2</v>
      </c>
    </row>
    <row r="1792" spans="1:8" ht="13.5" x14ac:dyDescent="0.25">
      <c r="A1792" s="11"/>
      <c r="B1792" s="10">
        <v>44617</v>
      </c>
      <c r="C1792" s="2">
        <v>58</v>
      </c>
      <c r="D1792" s="2">
        <v>47.076000000000001</v>
      </c>
      <c r="E1792" s="2">
        <v>47.076000000000001</v>
      </c>
      <c r="F1792" s="2">
        <v>250</v>
      </c>
      <c r="G1792" s="2">
        <v>11769</v>
      </c>
      <c r="H1792" s="15">
        <v>0</v>
      </c>
    </row>
    <row r="1793" spans="1:8" ht="13.5" x14ac:dyDescent="0.25">
      <c r="A1793" s="11"/>
      <c r="B1793" s="10">
        <v>44620</v>
      </c>
      <c r="C1793" s="2">
        <v>56</v>
      </c>
      <c r="D1793" s="2">
        <v>45.453000000000003</v>
      </c>
      <c r="E1793" s="2">
        <v>45.899413392857142</v>
      </c>
      <c r="F1793" s="2">
        <v>1195</v>
      </c>
      <c r="G1793" s="2">
        <v>54849.799004464287</v>
      </c>
      <c r="H1793" s="15">
        <v>-3.4476166199337188E-2</v>
      </c>
    </row>
    <row r="1794" spans="1:8" ht="13.5" x14ac:dyDescent="0.25">
      <c r="A1794" s="11"/>
      <c r="B1794" s="10">
        <v>44621</v>
      </c>
      <c r="C1794" s="2">
        <v>58</v>
      </c>
      <c r="D1794" s="2">
        <v>47.076000000000001</v>
      </c>
      <c r="E1794" s="2">
        <v>46.654750965517245</v>
      </c>
      <c r="F1794" s="2">
        <v>305</v>
      </c>
      <c r="G1794" s="2">
        <v>14229.699044482759</v>
      </c>
      <c r="H1794" s="15">
        <v>3.5707214045277484E-2</v>
      </c>
    </row>
    <row r="1795" spans="1:8" ht="13.5" x14ac:dyDescent="0.25">
      <c r="A1795" s="11"/>
      <c r="B1795" s="10">
        <v>44622</v>
      </c>
      <c r="C1795" s="2">
        <v>58</v>
      </c>
      <c r="D1795" s="2">
        <v>47.076000000000001</v>
      </c>
      <c r="E1795" s="2">
        <v>47.072753379310349</v>
      </c>
      <c r="F1795" s="2">
        <v>350</v>
      </c>
      <c r="G1795" s="2">
        <v>16475.463682758622</v>
      </c>
      <c r="H1795" s="15">
        <v>0</v>
      </c>
    </row>
    <row r="1796" spans="1:8" ht="13.5" x14ac:dyDescent="0.25">
      <c r="A1796" s="11"/>
      <c r="B1796" s="10">
        <v>44623</v>
      </c>
      <c r="C1796" s="2">
        <v>58</v>
      </c>
      <c r="D1796" s="2">
        <v>47.076000000000001</v>
      </c>
      <c r="E1796" s="2">
        <v>46.951005103448274</v>
      </c>
      <c r="F1796" s="2">
        <v>400</v>
      </c>
      <c r="G1796" s="2">
        <v>18780.402041379311</v>
      </c>
      <c r="H1796" s="15">
        <v>0</v>
      </c>
    </row>
    <row r="1797" spans="1:8" ht="13.5" x14ac:dyDescent="0.25">
      <c r="A1797" s="11"/>
      <c r="B1797" s="10">
        <v>44624</v>
      </c>
      <c r="C1797" s="2">
        <v>58</v>
      </c>
      <c r="D1797" s="2">
        <v>47.076000000000001</v>
      </c>
      <c r="E1797" s="2">
        <v>47.072753379310349</v>
      </c>
      <c r="F1797" s="2">
        <v>250</v>
      </c>
      <c r="G1797" s="2">
        <v>11768.188344827588</v>
      </c>
      <c r="H1797" s="15">
        <v>0</v>
      </c>
    </row>
    <row r="1798" spans="1:8" ht="13.5" x14ac:dyDescent="0.25">
      <c r="A1798" s="11"/>
      <c r="B1798" s="10">
        <v>44627</v>
      </c>
      <c r="C1798" s="2">
        <v>58</v>
      </c>
      <c r="D1798" s="2">
        <v>47.076000000000001</v>
      </c>
      <c r="E1798" s="2">
        <v>45.733522344827584</v>
      </c>
      <c r="F1798" s="2">
        <v>869</v>
      </c>
      <c r="G1798" s="2">
        <v>39742.430917655169</v>
      </c>
      <c r="H1798" s="15">
        <v>0</v>
      </c>
    </row>
    <row r="1799" spans="1:8" ht="13.5" x14ac:dyDescent="0.25">
      <c r="A1799" s="11"/>
      <c r="B1799" s="10">
        <v>44628</v>
      </c>
      <c r="C1799" s="2">
        <v>58</v>
      </c>
      <c r="D1799" s="2">
        <v>47.076000000000001</v>
      </c>
      <c r="E1799" s="2">
        <v>0</v>
      </c>
      <c r="F1799" s="2">
        <v>0</v>
      </c>
      <c r="G1799" s="2">
        <v>0</v>
      </c>
      <c r="H1799" s="15">
        <v>0</v>
      </c>
    </row>
    <row r="1800" spans="1:8" ht="13.5" x14ac:dyDescent="0.25">
      <c r="A1800" s="11"/>
      <c r="B1800" s="10">
        <v>44629</v>
      </c>
      <c r="C1800" s="2">
        <v>57.97</v>
      </c>
      <c r="D1800" s="2">
        <v>47.052</v>
      </c>
      <c r="E1800" s="2">
        <v>46.397801069518714</v>
      </c>
      <c r="F1800" s="2">
        <v>302</v>
      </c>
      <c r="G1800" s="2">
        <v>14012.135922994652</v>
      </c>
      <c r="H1800" s="15">
        <v>-5.0981391791997854E-4</v>
      </c>
    </row>
    <row r="1801" spans="1:8" ht="13.5" x14ac:dyDescent="0.25">
      <c r="A1801" s="11"/>
      <c r="B1801" s="10">
        <v>44630</v>
      </c>
      <c r="C1801" s="2">
        <v>57.97</v>
      </c>
      <c r="D1801" s="2">
        <v>47.052</v>
      </c>
      <c r="E1801" s="2">
        <v>0</v>
      </c>
      <c r="F1801" s="2">
        <v>0</v>
      </c>
      <c r="G1801" s="2">
        <v>0</v>
      </c>
      <c r="H1801" s="15">
        <v>0</v>
      </c>
    </row>
    <row r="1802" spans="1:8" ht="13.5" x14ac:dyDescent="0.25">
      <c r="A1802" s="11"/>
      <c r="B1802" s="10">
        <v>44631</v>
      </c>
      <c r="C1802" s="2">
        <v>57.98</v>
      </c>
      <c r="D1802" s="2">
        <v>47.06</v>
      </c>
      <c r="E1802" s="2">
        <v>46.417165919282517</v>
      </c>
      <c r="F1802" s="2">
        <v>250</v>
      </c>
      <c r="G1802" s="2">
        <v>11604.291479820629</v>
      </c>
      <c r="H1802" s="15">
        <v>1.7002465357482513E-4</v>
      </c>
    </row>
    <row r="1803" spans="1:8" ht="13.5" x14ac:dyDescent="0.25">
      <c r="A1803" s="11"/>
      <c r="B1803" s="10">
        <v>44634</v>
      </c>
      <c r="C1803" s="2">
        <v>58</v>
      </c>
      <c r="D1803" s="2">
        <v>47.076000000000001</v>
      </c>
      <c r="E1803" s="2">
        <v>46.345510344827588</v>
      </c>
      <c r="F1803" s="2">
        <v>725</v>
      </c>
      <c r="G1803" s="2">
        <v>33600.495000000003</v>
      </c>
      <c r="H1803" s="15">
        <v>3.3999150021245722E-4</v>
      </c>
    </row>
    <row r="1804" spans="1:8" ht="13.5" x14ac:dyDescent="0.25">
      <c r="A1804" s="11"/>
      <c r="B1804" s="10">
        <v>44635</v>
      </c>
      <c r="C1804" s="2">
        <v>57.99</v>
      </c>
      <c r="D1804" s="2">
        <v>47.067999999999998</v>
      </c>
      <c r="E1804" s="2">
        <v>47.067999999999998</v>
      </c>
      <c r="F1804" s="2">
        <v>10</v>
      </c>
      <c r="G1804" s="2">
        <v>470.67999999999995</v>
      </c>
      <c r="H1804" s="15">
        <v>-1.6993797264004316E-4</v>
      </c>
    </row>
    <row r="1805" spans="1:8" ht="13.5" x14ac:dyDescent="0.25">
      <c r="A1805" s="11"/>
      <c r="B1805" s="10">
        <v>44636</v>
      </c>
      <c r="C1805" s="2">
        <v>57.99</v>
      </c>
      <c r="D1805" s="2">
        <v>47.067999999999998</v>
      </c>
      <c r="E1805" s="2">
        <v>0</v>
      </c>
      <c r="F1805" s="2">
        <v>0</v>
      </c>
      <c r="G1805" s="2">
        <v>0</v>
      </c>
      <c r="H1805" s="15">
        <v>0</v>
      </c>
    </row>
    <row r="1806" spans="1:8" ht="13.5" x14ac:dyDescent="0.25">
      <c r="A1806" s="11"/>
      <c r="B1806" s="10">
        <v>44637</v>
      </c>
      <c r="C1806" s="2">
        <v>56.84</v>
      </c>
      <c r="D1806" s="2">
        <v>46.134999999999998</v>
      </c>
      <c r="E1806" s="2">
        <v>46.134999999999998</v>
      </c>
      <c r="F1806" s="2">
        <v>5</v>
      </c>
      <c r="G1806" s="2">
        <v>230.67499999999998</v>
      </c>
      <c r="H1806" s="15">
        <v>-1.9822384634996172E-2</v>
      </c>
    </row>
    <row r="1807" spans="1:8" ht="13.5" x14ac:dyDescent="0.25">
      <c r="A1807" s="11"/>
      <c r="B1807" s="10">
        <v>44638</v>
      </c>
      <c r="C1807" s="2">
        <v>58</v>
      </c>
      <c r="D1807" s="2">
        <v>47.076000000000001</v>
      </c>
      <c r="E1807" s="2">
        <v>47.074376689655175</v>
      </c>
      <c r="F1807" s="2">
        <v>398</v>
      </c>
      <c r="G1807" s="2">
        <v>18735.601922482758</v>
      </c>
      <c r="H1807" s="15">
        <v>2.0396661970304597E-2</v>
      </c>
    </row>
    <row r="1808" spans="1:8" ht="13.5" x14ac:dyDescent="0.25">
      <c r="A1808" s="11"/>
      <c r="B1808" s="10">
        <v>44641</v>
      </c>
      <c r="C1808" s="2">
        <v>58</v>
      </c>
      <c r="D1808" s="2">
        <v>47.076000000000001</v>
      </c>
      <c r="E1808" s="2">
        <v>0</v>
      </c>
      <c r="F1808" s="2">
        <v>0</v>
      </c>
      <c r="G1808" s="2">
        <v>0</v>
      </c>
      <c r="H1808" s="15">
        <v>0</v>
      </c>
    </row>
    <row r="1809" spans="1:8" ht="13.5" x14ac:dyDescent="0.25">
      <c r="A1809" s="11"/>
      <c r="B1809" s="10">
        <v>44642</v>
      </c>
      <c r="C1809" s="2">
        <v>58</v>
      </c>
      <c r="D1809" s="2">
        <v>47.076000000000001</v>
      </c>
      <c r="E1809" s="2">
        <v>0</v>
      </c>
      <c r="F1809" s="2">
        <v>0</v>
      </c>
      <c r="G1809" s="2">
        <v>0</v>
      </c>
      <c r="H1809" s="15">
        <v>0</v>
      </c>
    </row>
    <row r="1810" spans="1:8" ht="13.5" x14ac:dyDescent="0.25">
      <c r="A1810" s="11"/>
      <c r="B1810" s="10">
        <v>44643</v>
      </c>
      <c r="C1810" s="2">
        <v>57.9</v>
      </c>
      <c r="D1810" s="2">
        <v>46.994999999999997</v>
      </c>
      <c r="E1810" s="2">
        <v>46.98201347150259</v>
      </c>
      <c r="F1810" s="2">
        <v>112</v>
      </c>
      <c r="G1810" s="2">
        <v>5261.9855088082904</v>
      </c>
      <c r="H1810" s="15">
        <v>-1.7206219729799276E-3</v>
      </c>
    </row>
    <row r="1811" spans="1:8" ht="13.5" x14ac:dyDescent="0.25">
      <c r="A1811" s="11"/>
      <c r="B1811" s="10">
        <v>44644</v>
      </c>
      <c r="C1811" s="2">
        <v>57.9</v>
      </c>
      <c r="D1811" s="2">
        <v>46.994999999999997</v>
      </c>
      <c r="E1811" s="2">
        <v>0</v>
      </c>
      <c r="F1811" s="2">
        <v>0</v>
      </c>
      <c r="G1811" s="2">
        <v>0</v>
      </c>
      <c r="H1811" s="15">
        <v>0</v>
      </c>
    </row>
    <row r="1812" spans="1:8" ht="13.5" x14ac:dyDescent="0.25">
      <c r="A1812" s="11"/>
      <c r="B1812" s="10">
        <v>44645</v>
      </c>
      <c r="C1812" s="2">
        <v>55.5</v>
      </c>
      <c r="D1812" s="2">
        <v>45.046999999999997</v>
      </c>
      <c r="E1812" s="2">
        <v>45.046999999999997</v>
      </c>
      <c r="F1812" s="2">
        <v>600</v>
      </c>
      <c r="G1812" s="2">
        <v>27028.199999999997</v>
      </c>
      <c r="H1812" s="15">
        <v>-4.1451218214703704E-2</v>
      </c>
    </row>
    <row r="1813" spans="1:8" ht="13.5" x14ac:dyDescent="0.25">
      <c r="A1813" s="11"/>
      <c r="B1813" s="10">
        <v>44648</v>
      </c>
      <c r="C1813" s="2">
        <v>57</v>
      </c>
      <c r="D1813" s="2">
        <v>46.264000000000003</v>
      </c>
      <c r="E1813" s="2">
        <v>45.552995368421058</v>
      </c>
      <c r="F1813" s="2">
        <v>685</v>
      </c>
      <c r="G1813" s="2">
        <v>31203.801827368425</v>
      </c>
      <c r="H1813" s="15">
        <v>2.7016227495726818E-2</v>
      </c>
    </row>
    <row r="1814" spans="1:8" ht="13.5" x14ac:dyDescent="0.25">
      <c r="A1814" s="11"/>
      <c r="B1814" s="10">
        <v>44649</v>
      </c>
      <c r="C1814" s="2">
        <v>57.9</v>
      </c>
      <c r="D1814" s="2">
        <v>46.994999999999997</v>
      </c>
      <c r="E1814" s="2">
        <v>46.666278497409323</v>
      </c>
      <c r="F1814" s="2">
        <v>600</v>
      </c>
      <c r="G1814" s="2">
        <v>27999.767098445594</v>
      </c>
      <c r="H1814" s="15">
        <v>1.5800622514265832E-2</v>
      </c>
    </row>
    <row r="1815" spans="1:8" ht="13.5" x14ac:dyDescent="0.25">
      <c r="A1815" s="11"/>
      <c r="B1815" s="10">
        <v>44650</v>
      </c>
      <c r="C1815" s="2">
        <v>57.9</v>
      </c>
      <c r="D1815" s="2">
        <v>46.994999999999997</v>
      </c>
      <c r="E1815" s="2">
        <v>0</v>
      </c>
      <c r="F1815" s="2">
        <v>0</v>
      </c>
      <c r="G1815" s="2">
        <v>0</v>
      </c>
      <c r="H1815" s="15">
        <v>0</v>
      </c>
    </row>
    <row r="1816" spans="1:8" ht="13.5" x14ac:dyDescent="0.25">
      <c r="A1816" s="11"/>
      <c r="B1816" s="10">
        <v>44651</v>
      </c>
      <c r="C1816" s="2">
        <v>57.9</v>
      </c>
      <c r="D1816" s="2">
        <v>46.994999999999997</v>
      </c>
      <c r="E1816" s="2">
        <v>0</v>
      </c>
      <c r="F1816" s="2">
        <v>0</v>
      </c>
      <c r="G1816" s="2">
        <v>0</v>
      </c>
      <c r="H1816" s="15">
        <v>0</v>
      </c>
    </row>
    <row r="1817" spans="1:8" ht="13.5" x14ac:dyDescent="0.25">
      <c r="A1817" s="11"/>
      <c r="B1817" s="10">
        <v>44652</v>
      </c>
      <c r="C1817" s="2">
        <v>57.9</v>
      </c>
      <c r="D1817" s="2">
        <v>46.994999999999997</v>
      </c>
      <c r="E1817" s="2">
        <v>0</v>
      </c>
      <c r="F1817" s="2">
        <v>0</v>
      </c>
      <c r="G1817" s="2">
        <v>0</v>
      </c>
      <c r="H1817" s="15">
        <v>0</v>
      </c>
    </row>
    <row r="1818" spans="1:8" ht="13.5" x14ac:dyDescent="0.25">
      <c r="A1818" s="11"/>
      <c r="B1818" s="10">
        <v>44655</v>
      </c>
      <c r="C1818" s="2">
        <v>57.9</v>
      </c>
      <c r="D1818" s="2">
        <v>46.994999999999997</v>
      </c>
      <c r="E1818" s="2">
        <v>0</v>
      </c>
      <c r="F1818" s="2">
        <v>0</v>
      </c>
      <c r="G1818" s="2">
        <v>0</v>
      </c>
      <c r="H1818" s="15">
        <v>0</v>
      </c>
    </row>
    <row r="1819" spans="1:8" ht="13.5" x14ac:dyDescent="0.25">
      <c r="A1819" s="11"/>
      <c r="B1819" s="10">
        <v>44656</v>
      </c>
      <c r="C1819" s="2">
        <v>57.9</v>
      </c>
      <c r="D1819" s="2">
        <v>46.994999999999997</v>
      </c>
      <c r="E1819" s="2">
        <v>0</v>
      </c>
      <c r="F1819" s="2">
        <v>0</v>
      </c>
      <c r="G1819" s="2">
        <v>0</v>
      </c>
      <c r="H1819" s="15">
        <v>0</v>
      </c>
    </row>
    <row r="1820" spans="1:8" ht="13.5" x14ac:dyDescent="0.25">
      <c r="A1820" s="11"/>
      <c r="B1820" s="10">
        <v>44657</v>
      </c>
      <c r="C1820" s="2">
        <v>57.9</v>
      </c>
      <c r="D1820" s="2">
        <v>46.994999999999997</v>
      </c>
      <c r="E1820" s="2">
        <v>0</v>
      </c>
      <c r="F1820" s="2">
        <v>0</v>
      </c>
      <c r="G1820" s="2">
        <v>0</v>
      </c>
      <c r="H1820" s="15">
        <v>0</v>
      </c>
    </row>
    <row r="1821" spans="1:8" ht="13.5" x14ac:dyDescent="0.25">
      <c r="A1821" s="11"/>
      <c r="B1821" s="10">
        <v>44658</v>
      </c>
      <c r="C1821" s="2">
        <v>57.9</v>
      </c>
      <c r="D1821" s="2">
        <v>46.994999999999997</v>
      </c>
      <c r="E1821" s="2">
        <v>0</v>
      </c>
      <c r="F1821" s="2">
        <v>0</v>
      </c>
      <c r="G1821" s="2">
        <v>0</v>
      </c>
      <c r="H1821" s="15">
        <v>0</v>
      </c>
    </row>
    <row r="1822" spans="1:8" ht="13.5" x14ac:dyDescent="0.25">
      <c r="A1822" s="11"/>
      <c r="B1822" s="10">
        <v>44659</v>
      </c>
      <c r="C1822" s="2">
        <v>57.88</v>
      </c>
      <c r="D1822" s="2">
        <v>46.978999999999999</v>
      </c>
      <c r="E1822" s="2">
        <v>45.702255580511405</v>
      </c>
      <c r="F1822" s="2">
        <v>1273</v>
      </c>
      <c r="G1822" s="2">
        <v>58178.971353991015</v>
      </c>
      <c r="H1822" s="15">
        <v>-3.4046175125009552E-4</v>
      </c>
    </row>
    <row r="1823" spans="1:8" ht="13.5" x14ac:dyDescent="0.25">
      <c r="A1823" s="11"/>
      <c r="B1823" s="10">
        <v>44662</v>
      </c>
      <c r="C1823" s="2">
        <v>57.89</v>
      </c>
      <c r="D1823" s="2">
        <v>46.987000000000002</v>
      </c>
      <c r="E1823" s="2">
        <v>46.941547037484895</v>
      </c>
      <c r="F1823" s="2">
        <v>250</v>
      </c>
      <c r="G1823" s="2">
        <v>11735.386759371224</v>
      </c>
      <c r="H1823" s="15">
        <v>1.702888524660523E-4</v>
      </c>
    </row>
    <row r="1824" spans="1:8" ht="13.5" x14ac:dyDescent="0.25">
      <c r="A1824" s="11"/>
      <c r="B1824" s="10">
        <v>44663</v>
      </c>
      <c r="C1824" s="2">
        <v>57.9</v>
      </c>
      <c r="D1824" s="2">
        <v>46.994999999999997</v>
      </c>
      <c r="E1824" s="2">
        <v>46.508816839378241</v>
      </c>
      <c r="F1824" s="2">
        <v>380</v>
      </c>
      <c r="G1824" s="2">
        <v>17673.350398963732</v>
      </c>
      <c r="H1824" s="15">
        <v>1.7025985910987222E-4</v>
      </c>
    </row>
    <row r="1825" spans="1:8" ht="13.5" x14ac:dyDescent="0.25">
      <c r="A1825" s="11"/>
      <c r="B1825" s="10">
        <v>44664</v>
      </c>
      <c r="C1825" s="2">
        <v>57.9</v>
      </c>
      <c r="D1825" s="2">
        <v>46.994999999999997</v>
      </c>
      <c r="E1825" s="2">
        <v>0</v>
      </c>
      <c r="F1825" s="2">
        <v>0</v>
      </c>
      <c r="G1825" s="2">
        <v>0</v>
      </c>
      <c r="H1825" s="15">
        <v>0</v>
      </c>
    </row>
    <row r="1826" spans="1:8" ht="13.5" x14ac:dyDescent="0.25">
      <c r="A1826" s="11"/>
      <c r="B1826" s="10">
        <v>44665</v>
      </c>
      <c r="C1826" s="2">
        <v>57.9</v>
      </c>
      <c r="D1826" s="2">
        <v>46.994999999999997</v>
      </c>
      <c r="E1826" s="2">
        <v>0</v>
      </c>
      <c r="F1826" s="2">
        <v>0</v>
      </c>
      <c r="G1826" s="2">
        <v>0</v>
      </c>
      <c r="H1826" s="15">
        <v>0</v>
      </c>
    </row>
    <row r="1827" spans="1:8" ht="13.5" x14ac:dyDescent="0.25">
      <c r="A1827" s="11"/>
      <c r="B1827" s="10">
        <v>44666</v>
      </c>
      <c r="C1827" s="2">
        <v>57.9</v>
      </c>
      <c r="D1827" s="2">
        <v>46.994999999999997</v>
      </c>
      <c r="E1827" s="2">
        <v>46.864323056994813</v>
      </c>
      <c r="F1827" s="2">
        <v>725</v>
      </c>
      <c r="G1827" s="2">
        <v>33976.634216321239</v>
      </c>
      <c r="H1827" s="15">
        <v>0</v>
      </c>
    </row>
    <row r="1828" spans="1:8" ht="13.5" x14ac:dyDescent="0.25">
      <c r="A1828" s="11"/>
      <c r="B1828" s="10">
        <v>44669</v>
      </c>
      <c r="C1828" s="2">
        <v>57.9</v>
      </c>
      <c r="D1828" s="2">
        <v>46.994999999999997</v>
      </c>
      <c r="E1828" s="2">
        <v>46.979578497409328</v>
      </c>
      <c r="F1828" s="2">
        <v>1800</v>
      </c>
      <c r="G1828" s="2">
        <v>84563.241295336789</v>
      </c>
      <c r="H1828" s="15">
        <v>0</v>
      </c>
    </row>
    <row r="1829" spans="1:8" ht="13.5" x14ac:dyDescent="0.25">
      <c r="A1829" s="11"/>
      <c r="B1829" s="10">
        <v>44670</v>
      </c>
      <c r="C1829" s="2">
        <v>57.9</v>
      </c>
      <c r="D1829" s="2">
        <v>46.994999999999997</v>
      </c>
      <c r="E1829" s="2">
        <v>46.994999999999997</v>
      </c>
      <c r="F1829" s="2">
        <v>450</v>
      </c>
      <c r="G1829" s="2">
        <v>21147.75</v>
      </c>
      <c r="H1829" s="15">
        <v>0</v>
      </c>
    </row>
    <row r="1830" spans="1:8" ht="13.5" x14ac:dyDescent="0.25">
      <c r="A1830" s="11"/>
      <c r="B1830" s="10">
        <v>44671</v>
      </c>
      <c r="C1830" s="2">
        <v>61</v>
      </c>
      <c r="D1830" s="2">
        <v>49.511000000000003</v>
      </c>
      <c r="E1830" s="2">
        <v>46.815491295081969</v>
      </c>
      <c r="F1830" s="2">
        <v>585</v>
      </c>
      <c r="G1830" s="2">
        <v>27387.062407622951</v>
      </c>
      <c r="H1830" s="15">
        <v>5.3537610384083528E-2</v>
      </c>
    </row>
    <row r="1831" spans="1:8" ht="13.5" x14ac:dyDescent="0.25">
      <c r="A1831" s="11"/>
      <c r="B1831" s="10">
        <v>44672</v>
      </c>
      <c r="C1831" s="2">
        <v>61</v>
      </c>
      <c r="D1831" s="2">
        <v>49.511000000000003</v>
      </c>
      <c r="E1831" s="2">
        <v>0</v>
      </c>
      <c r="F1831" s="2">
        <v>0</v>
      </c>
      <c r="G1831" s="2">
        <v>0</v>
      </c>
      <c r="H1831" s="15">
        <v>0</v>
      </c>
    </row>
    <row r="1832" spans="1:8" ht="13.5" x14ac:dyDescent="0.25">
      <c r="A1832" s="11"/>
      <c r="B1832" s="10">
        <v>44673</v>
      </c>
      <c r="C1832" s="2">
        <v>61</v>
      </c>
      <c r="D1832" s="2">
        <v>49.511000000000003</v>
      </c>
      <c r="E1832" s="2">
        <v>0</v>
      </c>
      <c r="F1832" s="2">
        <v>0</v>
      </c>
      <c r="G1832" s="2">
        <v>0</v>
      </c>
      <c r="H1832" s="15">
        <v>0</v>
      </c>
    </row>
    <row r="1833" spans="1:8" ht="13.5" x14ac:dyDescent="0.25">
      <c r="A1833" s="11"/>
      <c r="B1833" s="10">
        <v>44676</v>
      </c>
      <c r="C1833" s="2">
        <v>59</v>
      </c>
      <c r="D1833" s="2">
        <v>47.887999999999998</v>
      </c>
      <c r="E1833" s="2">
        <v>48.214287728813559</v>
      </c>
      <c r="F1833" s="2">
        <v>2652</v>
      </c>
      <c r="G1833" s="2">
        <v>127864.29105681356</v>
      </c>
      <c r="H1833" s="15">
        <v>-3.2780594211387459E-2</v>
      </c>
    </row>
    <row r="1834" spans="1:8" ht="13.5" x14ac:dyDescent="0.25">
      <c r="A1834" s="11"/>
      <c r="B1834" s="10">
        <v>44677</v>
      </c>
      <c r="C1834" s="2">
        <v>59.89</v>
      </c>
      <c r="D1834" s="2">
        <v>48.61</v>
      </c>
      <c r="E1834" s="2">
        <v>48.61</v>
      </c>
      <c r="F1834" s="2">
        <v>280</v>
      </c>
      <c r="G1834" s="2">
        <v>13610.8</v>
      </c>
      <c r="H1834" s="15">
        <v>1.5076845973939219E-2</v>
      </c>
    </row>
    <row r="1835" spans="1:8" ht="13.5" x14ac:dyDescent="0.25">
      <c r="A1835" s="11"/>
      <c r="B1835" s="10">
        <v>44678</v>
      </c>
      <c r="C1835" s="2">
        <v>59.89</v>
      </c>
      <c r="D1835" s="2">
        <v>48.61</v>
      </c>
      <c r="E1835" s="2">
        <v>0</v>
      </c>
      <c r="F1835" s="2">
        <v>0</v>
      </c>
      <c r="G1835" s="2">
        <v>0</v>
      </c>
      <c r="H1835" s="15">
        <v>0</v>
      </c>
    </row>
    <row r="1836" spans="1:8" ht="13.5" x14ac:dyDescent="0.25">
      <c r="A1836" s="11"/>
      <c r="B1836" s="10">
        <v>44679</v>
      </c>
      <c r="C1836" s="2">
        <v>59.5</v>
      </c>
      <c r="D1836" s="2">
        <v>48.293999999999997</v>
      </c>
      <c r="E1836" s="2">
        <v>48.293999999999997</v>
      </c>
      <c r="F1836" s="2">
        <v>1</v>
      </c>
      <c r="G1836" s="2">
        <v>48.293999999999997</v>
      </c>
      <c r="H1836" s="15">
        <v>-6.5007200164575703E-3</v>
      </c>
    </row>
    <row r="1837" spans="1:8" ht="13.5" x14ac:dyDescent="0.25">
      <c r="A1837" s="11"/>
      <c r="B1837" s="10">
        <v>44680</v>
      </c>
      <c r="C1837" s="2">
        <v>59</v>
      </c>
      <c r="D1837" s="2">
        <v>47.887999999999998</v>
      </c>
      <c r="E1837" s="2">
        <v>47.887999999999998</v>
      </c>
      <c r="F1837" s="2">
        <v>100</v>
      </c>
      <c r="G1837" s="2">
        <v>4788.8</v>
      </c>
      <c r="H1837" s="15">
        <v>-8.4068414295771481E-3</v>
      </c>
    </row>
    <row r="1838" spans="1:8" ht="13.5" x14ac:dyDescent="0.25">
      <c r="A1838" s="11"/>
      <c r="B1838" s="10">
        <v>44685</v>
      </c>
      <c r="C1838" s="2">
        <v>58.8</v>
      </c>
      <c r="D1838" s="2">
        <v>47.725000000000001</v>
      </c>
      <c r="E1838" s="2">
        <v>47.402775085034015</v>
      </c>
      <c r="F1838" s="2">
        <v>340</v>
      </c>
      <c r="G1838" s="2">
        <v>16116.943528911564</v>
      </c>
      <c r="H1838" s="15">
        <v>-3.4037754761108568E-3</v>
      </c>
    </row>
    <row r="1839" spans="1:8" ht="13.5" x14ac:dyDescent="0.25">
      <c r="A1839" s="11"/>
      <c r="B1839" s="10">
        <v>44686</v>
      </c>
      <c r="C1839" s="2">
        <v>58.8</v>
      </c>
      <c r="D1839" s="2">
        <v>47.725000000000001</v>
      </c>
      <c r="E1839" s="2">
        <v>0</v>
      </c>
      <c r="F1839" s="2">
        <v>0</v>
      </c>
      <c r="G1839" s="2">
        <v>0</v>
      </c>
      <c r="H1839" s="15">
        <v>0</v>
      </c>
    </row>
    <row r="1840" spans="1:8" ht="13.5" x14ac:dyDescent="0.25">
      <c r="A1840" s="11"/>
      <c r="B1840" s="10">
        <v>44687</v>
      </c>
      <c r="C1840" s="2">
        <v>57</v>
      </c>
      <c r="D1840" s="2">
        <v>46.264000000000003</v>
      </c>
      <c r="E1840" s="2">
        <v>46.264000000000003</v>
      </c>
      <c r="F1840" s="2">
        <v>501</v>
      </c>
      <c r="G1840" s="2">
        <v>23178.264000000003</v>
      </c>
      <c r="H1840" s="15">
        <v>-3.0612886327920346E-2</v>
      </c>
    </row>
    <row r="1841" spans="1:8" ht="13.5" x14ac:dyDescent="0.25">
      <c r="A1841" s="11"/>
      <c r="B1841" s="10">
        <v>44690</v>
      </c>
      <c r="C1841" s="2">
        <v>58</v>
      </c>
      <c r="D1841" s="2">
        <v>47.076000000000001</v>
      </c>
      <c r="E1841" s="2">
        <v>46.409631103448277</v>
      </c>
      <c r="F1841" s="2">
        <v>615</v>
      </c>
      <c r="G1841" s="2">
        <v>28541.923128620689</v>
      </c>
      <c r="H1841" s="15">
        <v>1.7551443887255696E-2</v>
      </c>
    </row>
    <row r="1842" spans="1:8" ht="13.5" x14ac:dyDescent="0.25">
      <c r="A1842" s="11"/>
      <c r="B1842" s="10">
        <v>44691</v>
      </c>
      <c r="C1842" s="2">
        <v>58</v>
      </c>
      <c r="D1842" s="2">
        <v>47.076000000000001</v>
      </c>
      <c r="E1842" s="2">
        <v>46.903929103448277</v>
      </c>
      <c r="F1842" s="2">
        <v>875</v>
      </c>
      <c r="G1842" s="2">
        <v>41040.937965517245</v>
      </c>
      <c r="H1842" s="15">
        <v>0</v>
      </c>
    </row>
    <row r="1843" spans="1:8" ht="13.5" x14ac:dyDescent="0.25">
      <c r="A1843" s="11"/>
      <c r="B1843" s="10">
        <v>44692</v>
      </c>
      <c r="C1843" s="2">
        <v>58.5</v>
      </c>
      <c r="D1843" s="2">
        <v>47.481999999999999</v>
      </c>
      <c r="E1843" s="2">
        <v>47.033964717948713</v>
      </c>
      <c r="F1843" s="2">
        <v>2244</v>
      </c>
      <c r="G1843" s="2">
        <v>105544.21682707692</v>
      </c>
      <c r="H1843" s="15">
        <v>8.6243521114792842E-3</v>
      </c>
    </row>
    <row r="1844" spans="1:8" ht="13.5" x14ac:dyDescent="0.25">
      <c r="A1844" s="11"/>
      <c r="B1844" s="10">
        <v>44693</v>
      </c>
      <c r="C1844" s="2">
        <v>58</v>
      </c>
      <c r="D1844" s="2">
        <v>47.076000000000001</v>
      </c>
      <c r="E1844" s="2">
        <v>47.258622413793105</v>
      </c>
      <c r="F1844" s="2">
        <v>734</v>
      </c>
      <c r="G1844" s="2">
        <v>34687.828851724138</v>
      </c>
      <c r="H1844" s="15">
        <v>-8.550608651699567E-3</v>
      </c>
    </row>
    <row r="1845" spans="1:8" ht="13.5" x14ac:dyDescent="0.25">
      <c r="A1845" s="11"/>
      <c r="B1845" s="10">
        <v>44694</v>
      </c>
      <c r="C1845" s="2">
        <v>58</v>
      </c>
      <c r="D1845" s="2">
        <v>47.076000000000001</v>
      </c>
      <c r="E1845" s="2">
        <v>47.076000000000001</v>
      </c>
      <c r="F1845" s="2">
        <v>300</v>
      </c>
      <c r="G1845" s="2">
        <v>14122.8</v>
      </c>
      <c r="H1845" s="15">
        <v>0</v>
      </c>
    </row>
    <row r="1846" spans="1:8" ht="13.5" x14ac:dyDescent="0.25">
      <c r="A1846" s="11"/>
      <c r="B1846" s="10">
        <v>44697</v>
      </c>
      <c r="C1846" s="2">
        <v>58</v>
      </c>
      <c r="D1846" s="2">
        <v>47.076000000000001</v>
      </c>
      <c r="E1846" s="2">
        <v>46.666114137931032</v>
      </c>
      <c r="F1846" s="2">
        <v>920</v>
      </c>
      <c r="G1846" s="2">
        <v>42932.82500689655</v>
      </c>
      <c r="H1846" s="15">
        <v>0</v>
      </c>
    </row>
    <row r="1847" spans="1:8" ht="13.5" x14ac:dyDescent="0.25">
      <c r="A1847" s="11"/>
      <c r="B1847" s="10">
        <v>44698</v>
      </c>
      <c r="C1847" s="2">
        <v>58</v>
      </c>
      <c r="D1847" s="2">
        <v>47.076000000000001</v>
      </c>
      <c r="E1847" s="2">
        <v>47.076000000000001</v>
      </c>
      <c r="F1847" s="2">
        <v>400</v>
      </c>
      <c r="G1847" s="2">
        <v>18830.400000000001</v>
      </c>
      <c r="H1847" s="15">
        <v>0</v>
      </c>
    </row>
    <row r="1848" spans="1:8" ht="13.5" x14ac:dyDescent="0.25">
      <c r="A1848" s="11"/>
      <c r="B1848" s="10">
        <v>44699</v>
      </c>
      <c r="C1848" s="2">
        <v>57.88</v>
      </c>
      <c r="D1848" s="2">
        <v>46.978999999999999</v>
      </c>
      <c r="E1848" s="2">
        <v>46.988739944713203</v>
      </c>
      <c r="F1848" s="2">
        <v>2900</v>
      </c>
      <c r="G1848" s="2">
        <v>136267.3458396683</v>
      </c>
      <c r="H1848" s="15">
        <v>-2.0604979182598628E-3</v>
      </c>
    </row>
    <row r="1849" spans="1:8" ht="13.5" x14ac:dyDescent="0.25">
      <c r="A1849" s="11"/>
      <c r="B1849" s="10">
        <v>44700</v>
      </c>
      <c r="C1849" s="2">
        <v>57.8</v>
      </c>
      <c r="D1849" s="2">
        <v>46.914000000000001</v>
      </c>
      <c r="E1849" s="2">
        <v>46.922116608996539</v>
      </c>
      <c r="F1849" s="2">
        <v>1250</v>
      </c>
      <c r="G1849" s="2">
        <v>58652.645761245672</v>
      </c>
      <c r="H1849" s="15">
        <v>-1.3835969262861647E-3</v>
      </c>
    </row>
    <row r="1850" spans="1:8" ht="13.5" x14ac:dyDescent="0.25">
      <c r="A1850" s="11"/>
      <c r="B1850" s="10">
        <v>44701</v>
      </c>
      <c r="C1850" s="2">
        <v>57.8</v>
      </c>
      <c r="D1850" s="2">
        <v>46.914000000000001</v>
      </c>
      <c r="E1850" s="2">
        <v>0</v>
      </c>
      <c r="F1850" s="2">
        <v>0</v>
      </c>
      <c r="G1850" s="2">
        <v>0</v>
      </c>
      <c r="H1850" s="15">
        <v>0</v>
      </c>
    </row>
    <row r="1851" spans="1:8" ht="13.5" x14ac:dyDescent="0.25">
      <c r="A1851" s="11"/>
      <c r="B1851" s="10">
        <v>44704</v>
      </c>
      <c r="C1851" s="2">
        <v>56.63</v>
      </c>
      <c r="D1851" s="2">
        <v>45.963999999999999</v>
      </c>
      <c r="E1851" s="2">
        <v>46.149057248808042</v>
      </c>
      <c r="F1851" s="2">
        <v>2746</v>
      </c>
      <c r="G1851" s="2">
        <v>126725.31120522688</v>
      </c>
      <c r="H1851" s="15">
        <v>-2.0249818817410642E-2</v>
      </c>
    </row>
    <row r="1852" spans="1:8" ht="13.5" x14ac:dyDescent="0.25">
      <c r="A1852" s="11"/>
      <c r="B1852" s="10">
        <v>44705</v>
      </c>
      <c r="C1852" s="2">
        <v>57.78</v>
      </c>
      <c r="D1852" s="2">
        <v>46.898000000000003</v>
      </c>
      <c r="E1852" s="2">
        <v>46.785178573901007</v>
      </c>
      <c r="F1852" s="2">
        <v>600</v>
      </c>
      <c r="G1852" s="2">
        <v>28071.107144340604</v>
      </c>
      <c r="H1852" s="15">
        <v>2.0320250630928655E-2</v>
      </c>
    </row>
    <row r="1853" spans="1:8" ht="13.5" x14ac:dyDescent="0.25">
      <c r="A1853" s="11"/>
      <c r="B1853" s="10">
        <v>44706</v>
      </c>
      <c r="C1853" s="2">
        <v>57.98</v>
      </c>
      <c r="D1853" s="2">
        <v>47.06</v>
      </c>
      <c r="E1853" s="2">
        <v>46.982892376681619</v>
      </c>
      <c r="F1853" s="2">
        <v>921</v>
      </c>
      <c r="G1853" s="2">
        <v>43271.243878923771</v>
      </c>
      <c r="H1853" s="15">
        <v>3.4543050876369788E-3</v>
      </c>
    </row>
    <row r="1854" spans="1:8" ht="13.5" x14ac:dyDescent="0.25">
      <c r="A1854" s="11"/>
      <c r="B1854" s="10">
        <v>44707</v>
      </c>
      <c r="C1854" s="2">
        <v>57.98</v>
      </c>
      <c r="D1854" s="2">
        <v>47.06</v>
      </c>
      <c r="E1854" s="2">
        <v>0</v>
      </c>
      <c r="F1854" s="2">
        <v>0</v>
      </c>
      <c r="G1854" s="2">
        <v>0</v>
      </c>
      <c r="H1854" s="15">
        <v>0</v>
      </c>
    </row>
    <row r="1855" spans="1:8" ht="13.5" x14ac:dyDescent="0.25">
      <c r="A1855" s="11"/>
      <c r="B1855" s="10">
        <v>44708</v>
      </c>
      <c r="C1855" s="2">
        <v>59.99</v>
      </c>
      <c r="D1855" s="2">
        <v>48.691000000000003</v>
      </c>
      <c r="E1855" s="2">
        <v>47.324178129688278</v>
      </c>
      <c r="F1855" s="2">
        <v>2001</v>
      </c>
      <c r="G1855" s="2">
        <v>94695.680437506249</v>
      </c>
      <c r="H1855" s="15">
        <v>3.4657883552911183E-2</v>
      </c>
    </row>
    <row r="1856" spans="1:8" ht="13.5" x14ac:dyDescent="0.25">
      <c r="A1856" s="11"/>
      <c r="B1856" s="10">
        <v>44711</v>
      </c>
      <c r="C1856" s="2">
        <v>59.99</v>
      </c>
      <c r="D1856" s="2">
        <v>48.691000000000003</v>
      </c>
      <c r="E1856" s="2">
        <v>48.646359143190537</v>
      </c>
      <c r="F1856" s="2">
        <v>5420</v>
      </c>
      <c r="G1856" s="2">
        <v>263663.26655609271</v>
      </c>
      <c r="H1856" s="15">
        <v>0</v>
      </c>
    </row>
    <row r="1857" spans="1:8" ht="13.5" x14ac:dyDescent="0.25">
      <c r="A1857" s="11"/>
      <c r="B1857" s="10">
        <v>44712</v>
      </c>
      <c r="C1857" s="2">
        <v>57.98</v>
      </c>
      <c r="D1857" s="2">
        <v>48.86</v>
      </c>
      <c r="E1857" s="2">
        <v>48.86</v>
      </c>
      <c r="F1857" s="2">
        <v>45</v>
      </c>
      <c r="G1857" s="2">
        <v>2198.6999999999998</v>
      </c>
      <c r="H1857" s="15">
        <v>3.4708673060729277E-3</v>
      </c>
    </row>
    <row r="1858" spans="1:8" ht="13.5" x14ac:dyDescent="0.25">
      <c r="A1858" s="11"/>
      <c r="B1858" s="10">
        <v>44713</v>
      </c>
      <c r="C1858" s="2">
        <v>57.65</v>
      </c>
      <c r="D1858" s="2">
        <v>48.582000000000001</v>
      </c>
      <c r="E1858" s="2">
        <v>48.587056235906331</v>
      </c>
      <c r="F1858" s="2">
        <v>16</v>
      </c>
      <c r="G1858" s="2">
        <v>777.3928997745013</v>
      </c>
      <c r="H1858" s="15">
        <v>-5.6897257470323107E-3</v>
      </c>
    </row>
    <row r="1859" spans="1:8" ht="13.5" x14ac:dyDescent="0.25">
      <c r="A1859" s="11"/>
      <c r="B1859" s="10">
        <v>44714</v>
      </c>
      <c r="C1859" s="2">
        <v>57.65</v>
      </c>
      <c r="D1859" s="2">
        <v>48.582000000000001</v>
      </c>
      <c r="E1859" s="2">
        <v>0</v>
      </c>
      <c r="F1859" s="2">
        <v>0</v>
      </c>
      <c r="G1859" s="2">
        <v>0</v>
      </c>
      <c r="H1859" s="15">
        <v>0</v>
      </c>
    </row>
    <row r="1860" spans="1:8" ht="13.5" x14ac:dyDescent="0.25">
      <c r="A1860" s="11"/>
      <c r="B1860" s="10">
        <v>44715</v>
      </c>
      <c r="C1860" s="2">
        <v>57.65</v>
      </c>
      <c r="D1860" s="2">
        <v>48.582000000000001</v>
      </c>
      <c r="E1860" s="2">
        <v>0</v>
      </c>
      <c r="F1860" s="2">
        <v>0</v>
      </c>
      <c r="G1860" s="2">
        <v>0</v>
      </c>
      <c r="H1860" s="15">
        <v>0</v>
      </c>
    </row>
    <row r="1861" spans="1:8" ht="13.5" x14ac:dyDescent="0.25">
      <c r="A1861" s="11"/>
      <c r="B1861" s="10">
        <v>44718</v>
      </c>
      <c r="C1861" s="2">
        <v>56</v>
      </c>
      <c r="D1861" s="2">
        <v>47.191000000000003</v>
      </c>
      <c r="E1861" s="2">
        <v>47.310662892857145</v>
      </c>
      <c r="F1861" s="2">
        <v>377</v>
      </c>
      <c r="G1861" s="2">
        <v>17836.119910607144</v>
      </c>
      <c r="H1861" s="15">
        <v>-2.8632003622740897E-2</v>
      </c>
    </row>
    <row r="1862" spans="1:8" ht="13.5" x14ac:dyDescent="0.25">
      <c r="A1862" s="11"/>
      <c r="B1862" s="10">
        <v>44719</v>
      </c>
      <c r="C1862" s="2">
        <v>57.1</v>
      </c>
      <c r="D1862" s="2">
        <v>48.118000000000002</v>
      </c>
      <c r="E1862" s="2">
        <v>46.773898248686521</v>
      </c>
      <c r="F1862" s="2">
        <v>291</v>
      </c>
      <c r="G1862" s="2">
        <v>13611.204390367777</v>
      </c>
      <c r="H1862" s="15">
        <v>1.9643576105613347E-2</v>
      </c>
    </row>
    <row r="1863" spans="1:8" ht="13.5" x14ac:dyDescent="0.25">
      <c r="A1863" s="11"/>
      <c r="B1863" s="10">
        <v>44720</v>
      </c>
      <c r="C1863" s="2">
        <v>57.6</v>
      </c>
      <c r="D1863" s="2">
        <v>48.54</v>
      </c>
      <c r="E1863" s="2">
        <v>48.54</v>
      </c>
      <c r="F1863" s="2">
        <v>356</v>
      </c>
      <c r="G1863" s="2">
        <v>17280.239999999998</v>
      </c>
      <c r="H1863" s="15">
        <v>8.7701068207323048E-3</v>
      </c>
    </row>
    <row r="1864" spans="1:8" ht="13.5" x14ac:dyDescent="0.25">
      <c r="A1864" s="11"/>
      <c r="B1864" s="10">
        <v>44721</v>
      </c>
      <c r="C1864" s="2">
        <v>57.6</v>
      </c>
      <c r="D1864" s="2">
        <v>48.54</v>
      </c>
      <c r="E1864" s="2">
        <v>0</v>
      </c>
      <c r="F1864" s="2">
        <v>0</v>
      </c>
      <c r="G1864" s="2">
        <v>0</v>
      </c>
      <c r="H1864" s="15">
        <v>0</v>
      </c>
    </row>
    <row r="1865" spans="1:8" ht="13.5" x14ac:dyDescent="0.25">
      <c r="A1865" s="11"/>
      <c r="B1865" s="10">
        <v>44722</v>
      </c>
      <c r="C1865" s="2">
        <v>57.45</v>
      </c>
      <c r="D1865" s="2">
        <v>48.412999999999997</v>
      </c>
      <c r="E1865" s="2">
        <v>48.412999999999997</v>
      </c>
      <c r="F1865" s="2">
        <v>23</v>
      </c>
      <c r="G1865" s="2">
        <v>1113.499</v>
      </c>
      <c r="H1865" s="15">
        <v>-2.6163988463123703E-3</v>
      </c>
    </row>
    <row r="1866" spans="1:8" ht="13.5" x14ac:dyDescent="0.25">
      <c r="A1866" s="11"/>
      <c r="B1866" s="10">
        <v>44725</v>
      </c>
      <c r="C1866" s="2">
        <v>57.45</v>
      </c>
      <c r="D1866" s="2">
        <v>48.412999999999997</v>
      </c>
      <c r="E1866" s="2">
        <v>0</v>
      </c>
      <c r="F1866" s="2">
        <v>0</v>
      </c>
      <c r="G1866" s="2">
        <v>0</v>
      </c>
      <c r="H1866" s="15">
        <v>0</v>
      </c>
    </row>
    <row r="1867" spans="1:8" ht="13.5" x14ac:dyDescent="0.25">
      <c r="A1867" s="11"/>
      <c r="B1867" s="10">
        <v>44726</v>
      </c>
      <c r="C1867" s="2">
        <v>55.1</v>
      </c>
      <c r="D1867" s="2">
        <v>46.433</v>
      </c>
      <c r="E1867" s="2">
        <v>48.093969927404721</v>
      </c>
      <c r="F1867" s="2">
        <v>560</v>
      </c>
      <c r="G1867" s="2">
        <v>26932.623159346644</v>
      </c>
      <c r="H1867" s="15">
        <v>-4.0898105880651826E-2</v>
      </c>
    </row>
    <row r="1868" spans="1:8" ht="13.5" x14ac:dyDescent="0.25">
      <c r="A1868" s="11"/>
      <c r="B1868" s="10">
        <v>44727</v>
      </c>
      <c r="C1868" s="2">
        <v>56.8</v>
      </c>
      <c r="D1868" s="2">
        <v>47.865000000000002</v>
      </c>
      <c r="E1868" s="2">
        <v>47.929044718309861</v>
      </c>
      <c r="F1868" s="2">
        <v>583</v>
      </c>
      <c r="G1868" s="2">
        <v>27942.633070774649</v>
      </c>
      <c r="H1868" s="15">
        <v>3.0840135248637868E-2</v>
      </c>
    </row>
    <row r="1869" spans="1:8" ht="13.5" x14ac:dyDescent="0.25">
      <c r="A1869" s="11"/>
      <c r="B1869" s="10">
        <v>44728</v>
      </c>
      <c r="C1869" s="2">
        <v>56.8</v>
      </c>
      <c r="D1869" s="2">
        <v>47.865000000000002</v>
      </c>
      <c r="E1869" s="2">
        <v>47.857415757042254</v>
      </c>
      <c r="F1869" s="2">
        <v>465</v>
      </c>
      <c r="G1869" s="2">
        <v>22253.698327024649</v>
      </c>
      <c r="H1869" s="15">
        <v>0</v>
      </c>
    </row>
    <row r="1870" spans="1:8" ht="13.5" x14ac:dyDescent="0.25">
      <c r="A1870" s="11"/>
      <c r="B1870" s="10">
        <v>44729</v>
      </c>
      <c r="C1870" s="2">
        <v>56.8</v>
      </c>
      <c r="D1870" s="2">
        <v>47.865000000000002</v>
      </c>
      <c r="E1870" s="2">
        <v>0</v>
      </c>
      <c r="F1870" s="2">
        <v>0</v>
      </c>
      <c r="G1870" s="2">
        <v>0</v>
      </c>
      <c r="H1870" s="15">
        <v>0</v>
      </c>
    </row>
    <row r="1871" spans="1:8" ht="13.5" x14ac:dyDescent="0.25">
      <c r="A1871" s="11"/>
      <c r="B1871" s="10">
        <v>44732</v>
      </c>
      <c r="C1871" s="2">
        <v>56.8</v>
      </c>
      <c r="D1871" s="2">
        <v>47.865000000000002</v>
      </c>
      <c r="E1871" s="2">
        <v>47.861629225352118</v>
      </c>
      <c r="F1871" s="2">
        <v>454</v>
      </c>
      <c r="G1871" s="2">
        <v>21729.179668309862</v>
      </c>
      <c r="H1871" s="15">
        <v>0</v>
      </c>
    </row>
    <row r="1872" spans="1:8" ht="13.5" x14ac:dyDescent="0.25">
      <c r="A1872" s="11"/>
      <c r="B1872" s="10">
        <v>44733</v>
      </c>
      <c r="C1872" s="2">
        <v>56.5</v>
      </c>
      <c r="D1872" s="2">
        <v>47.613</v>
      </c>
      <c r="E1872" s="2">
        <v>46.657369168141592</v>
      </c>
      <c r="F1872" s="2">
        <v>900</v>
      </c>
      <c r="G1872" s="2">
        <v>41991.632251327435</v>
      </c>
      <c r="H1872" s="15">
        <v>-5.2648072704481862E-3</v>
      </c>
    </row>
    <row r="1873" spans="1:8" ht="13.5" x14ac:dyDescent="0.25">
      <c r="A1873" s="11"/>
      <c r="B1873" s="10">
        <v>44734</v>
      </c>
      <c r="C1873" s="2">
        <v>56.5</v>
      </c>
      <c r="D1873" s="2">
        <v>47.613</v>
      </c>
      <c r="E1873" s="2">
        <v>0</v>
      </c>
      <c r="F1873" s="2">
        <v>0</v>
      </c>
      <c r="G1873" s="2">
        <v>0</v>
      </c>
      <c r="H1873" s="15">
        <v>0</v>
      </c>
    </row>
    <row r="1874" spans="1:8" ht="13.5" x14ac:dyDescent="0.25">
      <c r="A1874" s="11"/>
      <c r="B1874" s="10">
        <v>44735</v>
      </c>
      <c r="C1874" s="2">
        <v>56.75</v>
      </c>
      <c r="D1874" s="2">
        <v>47.823</v>
      </c>
      <c r="E1874" s="2">
        <v>47.819629215859031</v>
      </c>
      <c r="F1874" s="2">
        <v>200</v>
      </c>
      <c r="G1874" s="2">
        <v>9563.9258431718063</v>
      </c>
      <c r="H1874" s="15">
        <v>4.4105601411379425E-3</v>
      </c>
    </row>
    <row r="1875" spans="1:8" ht="13.5" x14ac:dyDescent="0.25">
      <c r="A1875" s="11"/>
      <c r="B1875" s="10">
        <v>44736</v>
      </c>
      <c r="C1875" s="2">
        <v>56.75</v>
      </c>
      <c r="D1875" s="2">
        <v>47.823</v>
      </c>
      <c r="E1875" s="2">
        <v>0</v>
      </c>
      <c r="F1875" s="2">
        <v>0</v>
      </c>
      <c r="G1875" s="2">
        <v>0</v>
      </c>
      <c r="H1875" s="15">
        <v>0</v>
      </c>
    </row>
    <row r="1876" spans="1:8" ht="13.5" x14ac:dyDescent="0.25">
      <c r="A1876" s="11"/>
      <c r="B1876" s="10">
        <v>44739</v>
      </c>
      <c r="C1876" s="2">
        <v>56.75</v>
      </c>
      <c r="D1876" s="2">
        <v>47.823</v>
      </c>
      <c r="E1876" s="2">
        <v>0</v>
      </c>
      <c r="F1876" s="2">
        <v>0</v>
      </c>
      <c r="G1876" s="2">
        <v>0</v>
      </c>
      <c r="H1876" s="15">
        <v>0</v>
      </c>
    </row>
    <row r="1877" spans="1:8" ht="13.5" x14ac:dyDescent="0.25">
      <c r="A1877" s="11"/>
      <c r="B1877" s="10">
        <v>44740</v>
      </c>
      <c r="C1877" s="2">
        <v>56</v>
      </c>
      <c r="D1877" s="2">
        <v>47.191000000000003</v>
      </c>
      <c r="E1877" s="2">
        <v>47.191000000000003</v>
      </c>
      <c r="F1877" s="2">
        <v>403</v>
      </c>
      <c r="G1877" s="2">
        <v>19017.973000000002</v>
      </c>
      <c r="H1877" s="15">
        <v>-1.3215398448445265E-2</v>
      </c>
    </row>
    <row r="1878" spans="1:8" ht="13.5" x14ac:dyDescent="0.25">
      <c r="A1878" s="11"/>
      <c r="B1878" s="10">
        <v>44741</v>
      </c>
      <c r="C1878" s="2">
        <v>56.75</v>
      </c>
      <c r="D1878" s="2">
        <v>47.823</v>
      </c>
      <c r="E1878" s="2">
        <v>47.457269920704846</v>
      </c>
      <c r="F1878" s="2">
        <v>301</v>
      </c>
      <c r="G1878" s="2">
        <v>14284.638246132159</v>
      </c>
      <c r="H1878" s="15">
        <v>1.3392384141043798E-2</v>
      </c>
    </row>
    <row r="1879" spans="1:8" ht="13.5" x14ac:dyDescent="0.25">
      <c r="A1879" s="11"/>
      <c r="B1879" s="10">
        <v>44742</v>
      </c>
      <c r="C1879" s="2">
        <v>55.6</v>
      </c>
      <c r="D1879" s="2">
        <v>46.853999999999999</v>
      </c>
      <c r="E1879" s="2">
        <v>47.729563057553953</v>
      </c>
      <c r="F1879" s="2">
        <v>6050</v>
      </c>
      <c r="G1879" s="2">
        <v>288763.85649820144</v>
      </c>
      <c r="H1879" s="15">
        <v>-2.0262216924910634E-2</v>
      </c>
    </row>
    <row r="1880" spans="1:8" ht="13.5" x14ac:dyDescent="0.25">
      <c r="A1880" s="11"/>
      <c r="B1880" s="10">
        <v>44743</v>
      </c>
      <c r="C1880" s="2">
        <v>56.7</v>
      </c>
      <c r="D1880" s="2">
        <v>47.780999999999999</v>
      </c>
      <c r="E1880" s="2">
        <v>47.780999999999999</v>
      </c>
      <c r="F1880" s="2">
        <v>1</v>
      </c>
      <c r="G1880" s="2">
        <v>47.780999999999999</v>
      </c>
      <c r="H1880" s="15">
        <v>1.978486361890126E-2</v>
      </c>
    </row>
    <row r="1881" spans="1:8" ht="13.5" x14ac:dyDescent="0.25">
      <c r="A1881" s="11"/>
      <c r="B1881" s="10">
        <v>44746</v>
      </c>
      <c r="C1881" s="2">
        <v>56.7</v>
      </c>
      <c r="D1881" s="2">
        <v>47.780999999999999</v>
      </c>
      <c r="E1881" s="2">
        <v>0</v>
      </c>
      <c r="F1881" s="2">
        <v>0</v>
      </c>
      <c r="G1881" s="2">
        <v>0</v>
      </c>
      <c r="H1881" s="15">
        <v>0</v>
      </c>
    </row>
    <row r="1882" spans="1:8" ht="13.5" x14ac:dyDescent="0.25">
      <c r="A1882" s="11"/>
      <c r="B1882" s="10">
        <v>44747</v>
      </c>
      <c r="C1882" s="2">
        <v>56.3</v>
      </c>
      <c r="D1882" s="2">
        <v>47.444000000000003</v>
      </c>
      <c r="E1882" s="2">
        <v>47.444000000000003</v>
      </c>
      <c r="F1882" s="2">
        <v>500</v>
      </c>
      <c r="G1882" s="2">
        <v>23722</v>
      </c>
      <c r="H1882" s="15">
        <v>-7.0530127037943154E-3</v>
      </c>
    </row>
    <row r="1883" spans="1:8" ht="13.5" x14ac:dyDescent="0.25">
      <c r="A1883" s="11"/>
      <c r="B1883" s="10">
        <v>44748</v>
      </c>
      <c r="C1883" s="2">
        <v>56.6</v>
      </c>
      <c r="D1883" s="2">
        <v>47.697000000000003</v>
      </c>
      <c r="E1883" s="2">
        <v>47.697000000000003</v>
      </c>
      <c r="F1883" s="2">
        <v>1</v>
      </c>
      <c r="G1883" s="2">
        <v>47.697000000000003</v>
      </c>
      <c r="H1883" s="15">
        <v>5.3326026473315934E-3</v>
      </c>
    </row>
    <row r="1884" spans="1:8" ht="13.5" x14ac:dyDescent="0.25">
      <c r="A1884" s="11"/>
      <c r="B1884" s="10">
        <v>44749</v>
      </c>
      <c r="C1884" s="2">
        <v>56.6</v>
      </c>
      <c r="D1884" s="2">
        <v>47.697000000000003</v>
      </c>
      <c r="E1884" s="2">
        <v>0</v>
      </c>
      <c r="F1884" s="2">
        <v>0</v>
      </c>
      <c r="G1884" s="2">
        <v>0</v>
      </c>
      <c r="H1884" s="15">
        <v>0</v>
      </c>
    </row>
    <row r="1885" spans="1:8" ht="13.5" x14ac:dyDescent="0.25">
      <c r="A1885" s="11"/>
      <c r="B1885" s="10">
        <v>44750</v>
      </c>
      <c r="C1885" s="2">
        <v>56.6</v>
      </c>
      <c r="D1885" s="2">
        <v>47.697000000000003</v>
      </c>
      <c r="E1885" s="2">
        <v>0</v>
      </c>
      <c r="F1885" s="2">
        <v>0</v>
      </c>
      <c r="G1885" s="2">
        <v>0</v>
      </c>
      <c r="H1885" s="15">
        <v>0</v>
      </c>
    </row>
    <row r="1886" spans="1:8" ht="13.5" x14ac:dyDescent="0.25">
      <c r="A1886" s="11"/>
      <c r="B1886" s="10">
        <v>44753</v>
      </c>
      <c r="C1886" s="2">
        <v>56.5</v>
      </c>
      <c r="D1886" s="2">
        <v>47.613</v>
      </c>
      <c r="E1886" s="2">
        <v>47.385468849557519</v>
      </c>
      <c r="F1886" s="2">
        <v>1073</v>
      </c>
      <c r="G1886" s="2">
        <v>50844.608075575219</v>
      </c>
      <c r="H1886" s="15">
        <v>-1.7611170513869463E-3</v>
      </c>
    </row>
    <row r="1887" spans="1:8" ht="13.5" x14ac:dyDescent="0.25">
      <c r="A1887" s="11"/>
      <c r="B1887" s="10">
        <v>44754</v>
      </c>
      <c r="C1887" s="2">
        <v>56.5</v>
      </c>
      <c r="D1887" s="2">
        <v>47.613</v>
      </c>
      <c r="E1887" s="2">
        <v>0</v>
      </c>
      <c r="F1887" s="2">
        <v>0</v>
      </c>
      <c r="G1887" s="2">
        <v>0</v>
      </c>
      <c r="H1887" s="15">
        <v>0</v>
      </c>
    </row>
    <row r="1888" spans="1:8" ht="13.5" x14ac:dyDescent="0.25">
      <c r="A1888" s="11"/>
      <c r="B1888" s="10">
        <v>44755</v>
      </c>
      <c r="C1888" s="2">
        <v>56.5</v>
      </c>
      <c r="D1888" s="2">
        <v>47.613</v>
      </c>
      <c r="E1888" s="2">
        <v>0</v>
      </c>
      <c r="F1888" s="2">
        <v>0</v>
      </c>
      <c r="G1888" s="2">
        <v>0</v>
      </c>
      <c r="H1888" s="15">
        <v>0</v>
      </c>
    </row>
    <row r="1889" spans="1:8" ht="13.5" x14ac:dyDescent="0.25">
      <c r="A1889" s="11"/>
      <c r="B1889" s="10">
        <v>44756</v>
      </c>
      <c r="C1889" s="2">
        <v>56.5</v>
      </c>
      <c r="D1889" s="2">
        <v>47.613</v>
      </c>
      <c r="E1889" s="2">
        <v>0</v>
      </c>
      <c r="F1889" s="2">
        <v>0</v>
      </c>
      <c r="G1889" s="2">
        <v>0</v>
      </c>
      <c r="H1889" s="15">
        <v>0</v>
      </c>
    </row>
    <row r="1890" spans="1:8" ht="13.5" x14ac:dyDescent="0.25">
      <c r="A1890" s="11"/>
      <c r="B1890" s="10">
        <v>44757</v>
      </c>
      <c r="C1890" s="2">
        <v>56.39</v>
      </c>
      <c r="D1890" s="2">
        <v>47.52</v>
      </c>
      <c r="E1890" s="2">
        <v>47.52</v>
      </c>
      <c r="F1890" s="2">
        <v>11</v>
      </c>
      <c r="G1890" s="2">
        <v>522.72</v>
      </c>
      <c r="H1890" s="15">
        <v>-1.9532480625038626E-3</v>
      </c>
    </row>
    <row r="1891" spans="1:8" ht="13.5" x14ac:dyDescent="0.25">
      <c r="A1891" s="11"/>
      <c r="B1891" s="10">
        <v>44760</v>
      </c>
      <c r="C1891" s="2">
        <v>56.39</v>
      </c>
      <c r="D1891" s="2">
        <v>47.52</v>
      </c>
      <c r="E1891" s="2">
        <v>0</v>
      </c>
      <c r="F1891" s="2">
        <v>0</v>
      </c>
      <c r="G1891" s="2">
        <v>0</v>
      </c>
      <c r="H1891" s="15">
        <v>0</v>
      </c>
    </row>
    <row r="1892" spans="1:8" ht="13.5" x14ac:dyDescent="0.25">
      <c r="A1892" s="11"/>
      <c r="B1892" s="10">
        <v>44761</v>
      </c>
      <c r="C1892" s="2">
        <v>56.39</v>
      </c>
      <c r="D1892" s="2">
        <v>47.52</v>
      </c>
      <c r="E1892" s="2">
        <v>0</v>
      </c>
      <c r="F1892" s="2">
        <v>0</v>
      </c>
      <c r="G1892" s="2">
        <v>0</v>
      </c>
      <c r="H1892" s="15">
        <v>0</v>
      </c>
    </row>
    <row r="1893" spans="1:8" ht="13.5" x14ac:dyDescent="0.25">
      <c r="A1893" s="11"/>
      <c r="B1893" s="10">
        <v>44762</v>
      </c>
      <c r="C1893" s="2">
        <v>56.39</v>
      </c>
      <c r="D1893" s="2">
        <v>47.52</v>
      </c>
      <c r="E1893" s="2">
        <v>0</v>
      </c>
      <c r="F1893" s="2">
        <v>0</v>
      </c>
      <c r="G1893" s="2">
        <v>0</v>
      </c>
      <c r="H1893" s="15">
        <v>0</v>
      </c>
    </row>
    <row r="1894" spans="1:8" ht="13.5" x14ac:dyDescent="0.25">
      <c r="A1894" s="11"/>
      <c r="B1894" s="10">
        <v>44763</v>
      </c>
      <c r="C1894" s="2">
        <v>56</v>
      </c>
      <c r="D1894" s="2">
        <v>47.191000000000003</v>
      </c>
      <c r="E1894" s="2">
        <v>47.187629214285714</v>
      </c>
      <c r="F1894" s="2">
        <v>90</v>
      </c>
      <c r="G1894" s="2">
        <v>4246.8866292857147</v>
      </c>
      <c r="H1894" s="15">
        <v>-6.9234006734006865E-3</v>
      </c>
    </row>
    <row r="1895" spans="1:8" ht="13.5" x14ac:dyDescent="0.25">
      <c r="A1895" s="11"/>
      <c r="B1895" s="10">
        <v>44764</v>
      </c>
      <c r="C1895" s="2">
        <v>55</v>
      </c>
      <c r="D1895" s="2">
        <v>46.348999999999997</v>
      </c>
      <c r="E1895" s="2">
        <v>46.682712799999997</v>
      </c>
      <c r="F1895" s="2">
        <v>550</v>
      </c>
      <c r="G1895" s="2">
        <v>25675.492039999997</v>
      </c>
      <c r="H1895" s="15">
        <v>-1.784238520056803E-2</v>
      </c>
    </row>
    <row r="1896" spans="1:8" ht="13.5" x14ac:dyDescent="0.25">
      <c r="A1896" s="11"/>
      <c r="B1896" s="10">
        <v>44768</v>
      </c>
      <c r="C1896" s="2">
        <v>56.35</v>
      </c>
      <c r="D1896" s="2">
        <v>47.485999999999997</v>
      </c>
      <c r="E1896" s="2">
        <v>46.352571960958294</v>
      </c>
      <c r="F1896" s="2">
        <v>275</v>
      </c>
      <c r="G1896" s="2">
        <v>12746.957289263531</v>
      </c>
      <c r="H1896" s="15">
        <v>2.4531273598135894E-2</v>
      </c>
    </row>
    <row r="1897" spans="1:8" ht="13.5" x14ac:dyDescent="0.25">
      <c r="A1897" s="11"/>
      <c r="B1897" s="10">
        <v>44769</v>
      </c>
      <c r="C1897" s="2">
        <v>56.3</v>
      </c>
      <c r="D1897" s="2">
        <v>47.444000000000003</v>
      </c>
      <c r="E1897" s="2">
        <v>47.370685115452936</v>
      </c>
      <c r="F1897" s="2">
        <v>476</v>
      </c>
      <c r="G1897" s="2">
        <v>22548.446114955597</v>
      </c>
      <c r="H1897" s="15">
        <v>-8.8447121256779871E-4</v>
      </c>
    </row>
    <row r="1898" spans="1:8" ht="13.5" x14ac:dyDescent="0.25">
      <c r="A1898" s="11"/>
      <c r="B1898" s="10">
        <v>44770</v>
      </c>
      <c r="C1898" s="2">
        <v>56.3</v>
      </c>
      <c r="D1898" s="2">
        <v>47.444000000000003</v>
      </c>
      <c r="E1898" s="2">
        <v>0</v>
      </c>
      <c r="F1898" s="2">
        <v>0</v>
      </c>
      <c r="G1898" s="2">
        <v>0</v>
      </c>
      <c r="H1898" s="15">
        <v>0</v>
      </c>
    </row>
    <row r="1899" spans="1:8" ht="13.5" x14ac:dyDescent="0.25">
      <c r="A1899" s="11"/>
      <c r="B1899" s="10">
        <v>44771</v>
      </c>
      <c r="C1899" s="2">
        <v>56.3</v>
      </c>
      <c r="D1899" s="2">
        <v>47.444000000000003</v>
      </c>
      <c r="E1899" s="2">
        <v>0</v>
      </c>
      <c r="F1899" s="2">
        <v>0</v>
      </c>
      <c r="G1899" s="2">
        <v>0</v>
      </c>
      <c r="H1899" s="15">
        <v>0</v>
      </c>
    </row>
    <row r="1900" spans="1:8" ht="13.5" x14ac:dyDescent="0.25">
      <c r="A1900" s="11"/>
      <c r="B1900" s="10">
        <v>44774</v>
      </c>
      <c r="C1900" s="2">
        <v>56.3</v>
      </c>
      <c r="D1900" s="2">
        <v>47.444000000000003</v>
      </c>
      <c r="E1900" s="2">
        <v>0</v>
      </c>
      <c r="F1900" s="2">
        <v>0</v>
      </c>
      <c r="G1900" s="2">
        <v>0</v>
      </c>
      <c r="H1900" s="15">
        <v>0</v>
      </c>
    </row>
    <row r="1901" spans="1:8" ht="13.5" x14ac:dyDescent="0.25">
      <c r="A1901" s="11"/>
      <c r="B1901" s="10">
        <v>44775</v>
      </c>
      <c r="C1901" s="2">
        <v>56.3</v>
      </c>
      <c r="D1901" s="2">
        <v>47.444000000000003</v>
      </c>
      <c r="E1901" s="2">
        <v>0</v>
      </c>
      <c r="F1901" s="2">
        <v>0</v>
      </c>
      <c r="G1901" s="2">
        <v>0</v>
      </c>
      <c r="H1901" s="15">
        <v>0</v>
      </c>
    </row>
    <row r="1902" spans="1:8" ht="13.5" x14ac:dyDescent="0.25">
      <c r="A1902" s="11"/>
      <c r="B1902" s="10">
        <v>44776</v>
      </c>
      <c r="C1902" s="2">
        <v>56.3</v>
      </c>
      <c r="D1902" s="2">
        <v>47.444000000000003</v>
      </c>
      <c r="E1902" s="2">
        <v>0</v>
      </c>
      <c r="F1902" s="2">
        <v>0</v>
      </c>
      <c r="G1902" s="2">
        <v>0</v>
      </c>
      <c r="H1902" s="15">
        <v>0</v>
      </c>
    </row>
    <row r="1903" spans="1:8" ht="13.5" x14ac:dyDescent="0.25">
      <c r="A1903" s="11"/>
      <c r="B1903" s="10">
        <v>44777</v>
      </c>
      <c r="C1903" s="2">
        <v>56.3</v>
      </c>
      <c r="D1903" s="2">
        <v>47.444000000000003</v>
      </c>
      <c r="E1903" s="2">
        <v>0</v>
      </c>
      <c r="F1903" s="2">
        <v>0</v>
      </c>
      <c r="G1903" s="2">
        <v>0</v>
      </c>
      <c r="H1903" s="15">
        <v>0</v>
      </c>
    </row>
    <row r="1904" spans="1:8" ht="13.5" x14ac:dyDescent="0.25">
      <c r="A1904" s="11"/>
      <c r="B1904" s="10">
        <v>44778</v>
      </c>
      <c r="C1904" s="2">
        <v>55.95</v>
      </c>
      <c r="D1904" s="2">
        <v>47.149000000000001</v>
      </c>
      <c r="E1904" s="2">
        <v>46.342537211796248</v>
      </c>
      <c r="F1904" s="2">
        <v>843</v>
      </c>
      <c r="G1904" s="2">
        <v>39066.758869544239</v>
      </c>
      <c r="H1904" s="15">
        <v>-6.21785684175031E-3</v>
      </c>
    </row>
    <row r="1905" spans="1:8" ht="13.5" x14ac:dyDescent="0.25">
      <c r="A1905" s="11"/>
      <c r="B1905" s="10">
        <v>44781</v>
      </c>
      <c r="C1905" s="2">
        <v>55.95</v>
      </c>
      <c r="D1905" s="2">
        <v>47.149000000000001</v>
      </c>
      <c r="E1905" s="2">
        <v>47.146471903485256</v>
      </c>
      <c r="F1905" s="2">
        <v>252</v>
      </c>
      <c r="G1905" s="2">
        <v>11880.910919678285</v>
      </c>
      <c r="H1905" s="15">
        <v>0</v>
      </c>
    </row>
    <row r="1906" spans="1:8" ht="13.5" x14ac:dyDescent="0.25">
      <c r="A1906" s="11"/>
      <c r="B1906" s="10">
        <v>44782</v>
      </c>
      <c r="C1906" s="2">
        <v>55.95</v>
      </c>
      <c r="D1906" s="2">
        <v>47.149000000000001</v>
      </c>
      <c r="E1906" s="2">
        <v>0</v>
      </c>
      <c r="F1906" s="2">
        <v>0</v>
      </c>
      <c r="G1906" s="2">
        <v>0</v>
      </c>
      <c r="H1906" s="15">
        <v>0</v>
      </c>
    </row>
    <row r="1907" spans="1:8" ht="13.5" x14ac:dyDescent="0.25">
      <c r="A1907" s="11"/>
      <c r="B1907" s="10">
        <v>44783</v>
      </c>
      <c r="C1907" s="2">
        <v>56.6</v>
      </c>
      <c r="D1907" s="2">
        <v>47.697000000000003</v>
      </c>
      <c r="E1907" s="2">
        <v>47.156827261484104</v>
      </c>
      <c r="F1907" s="2">
        <v>1675</v>
      </c>
      <c r="G1907" s="2">
        <v>78987.685662985867</v>
      </c>
      <c r="H1907" s="15">
        <v>1.1622727947570506E-2</v>
      </c>
    </row>
    <row r="1908" spans="1:8" ht="13.5" x14ac:dyDescent="0.25">
      <c r="A1908" s="11"/>
      <c r="B1908" s="10">
        <v>44784</v>
      </c>
      <c r="C1908" s="2">
        <v>58</v>
      </c>
      <c r="D1908" s="2">
        <v>48.877000000000002</v>
      </c>
      <c r="E1908" s="2">
        <v>47.739345689655174</v>
      </c>
      <c r="F1908" s="2">
        <v>1218</v>
      </c>
      <c r="G1908" s="2">
        <v>58146.523050000003</v>
      </c>
      <c r="H1908" s="15">
        <v>2.4739501436149017E-2</v>
      </c>
    </row>
    <row r="1909" spans="1:8" ht="13.5" x14ac:dyDescent="0.25">
      <c r="A1909" s="11"/>
      <c r="B1909" s="10">
        <v>44785</v>
      </c>
      <c r="C1909" s="2">
        <v>58</v>
      </c>
      <c r="D1909" s="2">
        <v>48.877000000000002</v>
      </c>
      <c r="E1909" s="2">
        <v>0</v>
      </c>
      <c r="F1909" s="2">
        <v>0</v>
      </c>
      <c r="G1909" s="2">
        <v>0</v>
      </c>
      <c r="H1909" s="15">
        <v>0</v>
      </c>
    </row>
    <row r="1910" spans="1:8" ht="13.5" x14ac:dyDescent="0.25">
      <c r="A1910" s="11"/>
      <c r="B1910" s="10">
        <v>44788</v>
      </c>
      <c r="C1910" s="2">
        <v>58</v>
      </c>
      <c r="D1910" s="2">
        <v>48.877000000000002</v>
      </c>
      <c r="E1910" s="2">
        <v>0</v>
      </c>
      <c r="F1910" s="2">
        <v>0</v>
      </c>
      <c r="G1910" s="2">
        <v>0</v>
      </c>
      <c r="H1910" s="15">
        <v>0</v>
      </c>
    </row>
    <row r="1911" spans="1:8" ht="13.5" x14ac:dyDescent="0.25">
      <c r="A1911" s="11"/>
      <c r="B1911" s="10">
        <v>44789</v>
      </c>
      <c r="C1911" s="2">
        <v>57</v>
      </c>
      <c r="D1911" s="2">
        <v>48.033999999999999</v>
      </c>
      <c r="E1911" s="2">
        <v>47.321917017543853</v>
      </c>
      <c r="F1911" s="2">
        <v>2367</v>
      </c>
      <c r="G1911" s="2">
        <v>112010.97758052631</v>
      </c>
      <c r="H1911" s="15">
        <v>-1.7247376066452595E-2</v>
      </c>
    </row>
    <row r="1912" spans="1:8" ht="13.5" x14ac:dyDescent="0.25">
      <c r="A1912" s="11"/>
      <c r="B1912" s="10">
        <v>44790</v>
      </c>
      <c r="C1912" s="2">
        <v>57.3</v>
      </c>
      <c r="D1912" s="2">
        <v>48.286999999999999</v>
      </c>
      <c r="E1912" s="2">
        <v>47.683623176265279</v>
      </c>
      <c r="F1912" s="2">
        <v>1305</v>
      </c>
      <c r="G1912" s="2">
        <v>62227.128245026186</v>
      </c>
      <c r="H1912" s="15">
        <v>5.2671024690844007E-3</v>
      </c>
    </row>
    <row r="1913" spans="1:8" ht="13.5" x14ac:dyDescent="0.25">
      <c r="A1913" s="11"/>
      <c r="B1913" s="10">
        <v>44791</v>
      </c>
      <c r="C1913" s="2">
        <v>57.3</v>
      </c>
      <c r="D1913" s="2">
        <v>48.286999999999999</v>
      </c>
      <c r="E1913" s="2">
        <v>48.191774328097729</v>
      </c>
      <c r="F1913" s="2">
        <v>712</v>
      </c>
      <c r="G1913" s="2">
        <v>34312.543321605583</v>
      </c>
      <c r="H1913" s="15">
        <v>0</v>
      </c>
    </row>
    <row r="1914" spans="1:8" ht="13.5" x14ac:dyDescent="0.25">
      <c r="A1914" s="11"/>
      <c r="B1914" s="10">
        <v>44792</v>
      </c>
      <c r="C1914" s="2">
        <v>57.5</v>
      </c>
      <c r="D1914" s="2">
        <v>48.454999999999998</v>
      </c>
      <c r="E1914" s="2">
        <v>47.89882086956522</v>
      </c>
      <c r="F1914" s="2">
        <v>807</v>
      </c>
      <c r="G1914" s="2">
        <v>38654.34844173913</v>
      </c>
      <c r="H1914" s="15">
        <v>3.4791972994801762E-3</v>
      </c>
    </row>
    <row r="1915" spans="1:8" ht="13.5" x14ac:dyDescent="0.25">
      <c r="A1915" s="11"/>
      <c r="B1915" s="10">
        <v>44795</v>
      </c>
      <c r="C1915" s="2">
        <v>57.5</v>
      </c>
      <c r="D1915" s="2">
        <v>48.454999999999998</v>
      </c>
      <c r="E1915" s="2">
        <v>0</v>
      </c>
      <c r="F1915" s="2">
        <v>0</v>
      </c>
      <c r="G1915" s="2">
        <v>0</v>
      </c>
      <c r="H1915" s="15">
        <v>0</v>
      </c>
    </row>
    <row r="1916" spans="1:8" ht="13.5" x14ac:dyDescent="0.25">
      <c r="A1916" s="11"/>
      <c r="B1916" s="10">
        <v>44796</v>
      </c>
      <c r="C1916" s="2">
        <v>57.5</v>
      </c>
      <c r="D1916" s="2">
        <v>48.454999999999998</v>
      </c>
      <c r="E1916" s="2">
        <v>0</v>
      </c>
      <c r="F1916" s="2">
        <v>0</v>
      </c>
      <c r="G1916" s="2">
        <v>0</v>
      </c>
      <c r="H1916" s="15">
        <v>0</v>
      </c>
    </row>
    <row r="1917" spans="1:8" ht="13.5" x14ac:dyDescent="0.25">
      <c r="A1917" s="11"/>
      <c r="B1917" s="10">
        <v>44797</v>
      </c>
      <c r="C1917" s="2">
        <v>57</v>
      </c>
      <c r="D1917" s="2">
        <v>48.033999999999999</v>
      </c>
      <c r="E1917" s="2">
        <v>48.033999999999999</v>
      </c>
      <c r="F1917" s="2">
        <v>200</v>
      </c>
      <c r="G1917" s="2">
        <v>9606.7999999999993</v>
      </c>
      <c r="H1917" s="15">
        <v>-8.6884738417087898E-3</v>
      </c>
    </row>
    <row r="1918" spans="1:8" ht="13.5" x14ac:dyDescent="0.25">
      <c r="A1918" s="11"/>
      <c r="B1918" s="10">
        <v>44798</v>
      </c>
      <c r="C1918" s="2">
        <v>57</v>
      </c>
      <c r="D1918" s="2">
        <v>48.033999999999999</v>
      </c>
      <c r="E1918" s="2">
        <v>48.033999999999999</v>
      </c>
      <c r="F1918" s="2">
        <v>48</v>
      </c>
      <c r="G1918" s="2">
        <v>2305.6320000000001</v>
      </c>
      <c r="H1918" s="15">
        <v>0</v>
      </c>
    </row>
    <row r="1919" spans="1:8" ht="13.5" x14ac:dyDescent="0.25">
      <c r="A1919" s="11"/>
      <c r="B1919" s="10">
        <v>44799</v>
      </c>
      <c r="C1919" s="2">
        <v>56.5</v>
      </c>
      <c r="D1919" s="2">
        <v>47.613</v>
      </c>
      <c r="E1919" s="2">
        <v>47.613</v>
      </c>
      <c r="F1919" s="2">
        <v>87</v>
      </c>
      <c r="G1919" s="2">
        <v>4142.3310000000001</v>
      </c>
      <c r="H1919" s="15">
        <v>-8.7646250572511013E-3</v>
      </c>
    </row>
    <row r="1920" spans="1:8" ht="13.5" x14ac:dyDescent="0.25">
      <c r="A1920" s="11"/>
      <c r="B1920" s="10">
        <v>44802</v>
      </c>
      <c r="C1920" s="2">
        <v>56.9</v>
      </c>
      <c r="D1920" s="2">
        <v>47.95</v>
      </c>
      <c r="E1920" s="2">
        <v>47.710671353251321</v>
      </c>
      <c r="F1920" s="2">
        <v>730</v>
      </c>
      <c r="G1920" s="2">
        <v>34828.790087873465</v>
      </c>
      <c r="H1920" s="15">
        <v>7.0778988931595004E-3</v>
      </c>
    </row>
    <row r="1921" spans="1:8" ht="13.5" x14ac:dyDescent="0.25">
      <c r="A1921" s="11"/>
      <c r="B1921" s="10">
        <v>44803</v>
      </c>
      <c r="C1921" s="2">
        <v>56.9</v>
      </c>
      <c r="D1921" s="2">
        <v>47.95</v>
      </c>
      <c r="E1921" s="2">
        <v>47.942415641476281</v>
      </c>
      <c r="F1921" s="2">
        <v>9824</v>
      </c>
      <c r="G1921" s="2">
        <v>470986.29126186296</v>
      </c>
      <c r="H1921" s="15">
        <v>0</v>
      </c>
    </row>
    <row r="1922" spans="1:8" ht="13.5" x14ac:dyDescent="0.25">
      <c r="A1922" s="11"/>
      <c r="B1922" s="10">
        <v>44804</v>
      </c>
      <c r="C1922" s="2">
        <v>56.9</v>
      </c>
      <c r="D1922" s="2">
        <v>47.95</v>
      </c>
      <c r="E1922" s="2">
        <v>0</v>
      </c>
      <c r="F1922" s="2">
        <v>0</v>
      </c>
      <c r="G1922" s="2">
        <v>0</v>
      </c>
      <c r="H1922" s="15">
        <v>0</v>
      </c>
    </row>
    <row r="1923" spans="1:8" ht="13.5" x14ac:dyDescent="0.25">
      <c r="A1923" s="11"/>
      <c r="B1923" s="10">
        <v>44805</v>
      </c>
      <c r="C1923" s="2">
        <v>56.9</v>
      </c>
      <c r="D1923" s="2">
        <v>47.95</v>
      </c>
      <c r="E1923" s="2">
        <v>0</v>
      </c>
      <c r="F1923" s="2">
        <v>0</v>
      </c>
      <c r="G1923" s="2">
        <v>0</v>
      </c>
      <c r="H1923" s="15">
        <v>0</v>
      </c>
    </row>
    <row r="1924" spans="1:8" ht="13.5" x14ac:dyDescent="0.25">
      <c r="A1924" s="11"/>
      <c r="B1924" s="10">
        <v>44806</v>
      </c>
      <c r="C1924" s="2">
        <v>56.9</v>
      </c>
      <c r="D1924" s="2">
        <v>47.95</v>
      </c>
      <c r="E1924" s="2">
        <v>0</v>
      </c>
      <c r="F1924" s="2">
        <v>0</v>
      </c>
      <c r="G1924" s="2">
        <v>0</v>
      </c>
      <c r="H1924" s="15">
        <v>0</v>
      </c>
    </row>
    <row r="1925" spans="1:8" ht="13.5" x14ac:dyDescent="0.25">
      <c r="A1925" s="11"/>
      <c r="B1925" s="10">
        <v>44809</v>
      </c>
      <c r="C1925" s="2">
        <v>56.5</v>
      </c>
      <c r="D1925" s="2">
        <v>47.613</v>
      </c>
      <c r="E1925" s="2">
        <v>47.613</v>
      </c>
      <c r="F1925" s="2">
        <v>3134</v>
      </c>
      <c r="G1925" s="2">
        <v>149219.14199999999</v>
      </c>
      <c r="H1925" s="15">
        <v>-7.0281543274244686E-3</v>
      </c>
    </row>
    <row r="1926" spans="1:8" ht="13.5" x14ac:dyDescent="0.25">
      <c r="A1926" s="11"/>
      <c r="B1926" s="10">
        <v>44810</v>
      </c>
      <c r="C1926" s="2">
        <v>56.5</v>
      </c>
      <c r="D1926" s="2">
        <v>47.613</v>
      </c>
      <c r="E1926" s="2">
        <v>0</v>
      </c>
      <c r="F1926" s="2">
        <v>0</v>
      </c>
      <c r="G1926" s="2">
        <v>0</v>
      </c>
      <c r="H1926" s="15">
        <v>0</v>
      </c>
    </row>
    <row r="1927" spans="1:8" ht="13.5" x14ac:dyDescent="0.25">
      <c r="A1927" s="11"/>
      <c r="B1927" s="10">
        <v>44811</v>
      </c>
      <c r="C1927" s="2">
        <v>56.5</v>
      </c>
      <c r="D1927" s="2">
        <v>47.613</v>
      </c>
      <c r="E1927" s="2">
        <v>0</v>
      </c>
      <c r="F1927" s="2">
        <v>0</v>
      </c>
      <c r="G1927" s="2">
        <v>0</v>
      </c>
      <c r="H1927" s="15">
        <v>0</v>
      </c>
    </row>
    <row r="1928" spans="1:8" ht="13.5" x14ac:dyDescent="0.25">
      <c r="A1928" s="11"/>
      <c r="B1928" s="10">
        <v>44812</v>
      </c>
      <c r="C1928" s="2">
        <v>56.48</v>
      </c>
      <c r="D1928" s="2">
        <v>47.595999999999997</v>
      </c>
      <c r="E1928" s="2">
        <v>46.836722450424929</v>
      </c>
      <c r="F1928" s="2">
        <v>124</v>
      </c>
      <c r="G1928" s="2">
        <v>5807.753583852691</v>
      </c>
      <c r="H1928" s="15">
        <v>-3.5704534475884762E-4</v>
      </c>
    </row>
    <row r="1929" spans="1:8" ht="13.5" x14ac:dyDescent="0.25">
      <c r="A1929" s="11"/>
      <c r="B1929" s="10">
        <v>44813</v>
      </c>
      <c r="C1929" s="2">
        <v>56.47</v>
      </c>
      <c r="D1929" s="2">
        <v>47.587000000000003</v>
      </c>
      <c r="E1929" s="2">
        <v>47.587000000000003</v>
      </c>
      <c r="F1929" s="2">
        <v>3000</v>
      </c>
      <c r="G1929" s="2">
        <v>142761</v>
      </c>
      <c r="H1929" s="15">
        <v>-1.8909152029568106E-4</v>
      </c>
    </row>
    <row r="1930" spans="1:8" ht="13.5" x14ac:dyDescent="0.25">
      <c r="A1930" s="11"/>
      <c r="B1930" s="10">
        <v>44816</v>
      </c>
      <c r="C1930" s="2">
        <v>56.47</v>
      </c>
      <c r="D1930" s="2">
        <v>47.587000000000003</v>
      </c>
      <c r="E1930" s="2">
        <v>0</v>
      </c>
      <c r="F1930" s="2">
        <v>0</v>
      </c>
      <c r="G1930" s="2">
        <v>0</v>
      </c>
      <c r="H1930" s="15">
        <v>0</v>
      </c>
    </row>
    <row r="1931" spans="1:8" ht="13.5" x14ac:dyDescent="0.25">
      <c r="A1931" s="11"/>
      <c r="B1931" s="10">
        <v>44817</v>
      </c>
      <c r="C1931" s="2">
        <v>56.47</v>
      </c>
      <c r="D1931" s="2">
        <v>47.587000000000003</v>
      </c>
      <c r="E1931" s="2">
        <v>0</v>
      </c>
      <c r="F1931" s="2">
        <v>0</v>
      </c>
      <c r="G1931" s="2">
        <v>0</v>
      </c>
      <c r="H1931" s="15">
        <v>0</v>
      </c>
    </row>
    <row r="1932" spans="1:8" ht="13.5" x14ac:dyDescent="0.25">
      <c r="A1932" s="11"/>
      <c r="B1932" s="10">
        <v>44818</v>
      </c>
      <c r="C1932" s="2">
        <v>56.47</v>
      </c>
      <c r="D1932" s="2">
        <v>47.587000000000003</v>
      </c>
      <c r="E1932" s="2">
        <v>0</v>
      </c>
      <c r="F1932" s="2">
        <v>0</v>
      </c>
      <c r="G1932" s="2">
        <v>0</v>
      </c>
      <c r="H1932" s="15">
        <v>0</v>
      </c>
    </row>
    <row r="1933" spans="1:8" ht="13.5" x14ac:dyDescent="0.25">
      <c r="A1933" s="11"/>
      <c r="B1933" s="10">
        <v>44819</v>
      </c>
      <c r="C1933" s="2">
        <v>56.47</v>
      </c>
      <c r="D1933" s="2">
        <v>47.587000000000003</v>
      </c>
      <c r="E1933" s="2">
        <v>0</v>
      </c>
      <c r="F1933" s="2">
        <v>0</v>
      </c>
      <c r="G1933" s="2">
        <v>0</v>
      </c>
      <c r="H1933" s="15">
        <v>0</v>
      </c>
    </row>
    <row r="1934" spans="1:8" ht="13.5" x14ac:dyDescent="0.25">
      <c r="A1934" s="11"/>
      <c r="B1934" s="10">
        <v>44820</v>
      </c>
      <c r="C1934" s="2">
        <v>55.5</v>
      </c>
      <c r="D1934" s="2">
        <v>46.77</v>
      </c>
      <c r="E1934" s="2">
        <v>46.77</v>
      </c>
      <c r="F1934" s="2">
        <v>134</v>
      </c>
      <c r="G1934" s="2">
        <v>6267.18</v>
      </c>
      <c r="H1934" s="15">
        <v>-1.7168554437136194E-2</v>
      </c>
    </row>
    <row r="1935" spans="1:8" ht="13.5" x14ac:dyDescent="0.25">
      <c r="A1935" s="11"/>
      <c r="B1935" s="10">
        <v>44823</v>
      </c>
      <c r="C1935" s="2">
        <v>56.45</v>
      </c>
      <c r="D1935" s="2">
        <v>47.570999999999998</v>
      </c>
      <c r="E1935" s="2">
        <v>47.570999999999998</v>
      </c>
      <c r="F1935" s="2">
        <v>1</v>
      </c>
      <c r="G1935" s="2">
        <v>47.570999999999998</v>
      </c>
      <c r="H1935" s="15">
        <v>1.7126363053239144E-2</v>
      </c>
    </row>
    <row r="1936" spans="1:8" ht="13.5" x14ac:dyDescent="0.25">
      <c r="A1936" s="11"/>
      <c r="B1936" s="10">
        <v>44824</v>
      </c>
      <c r="C1936" s="2">
        <v>55.5</v>
      </c>
      <c r="D1936" s="2">
        <v>46.77</v>
      </c>
      <c r="E1936" s="2">
        <v>46.77</v>
      </c>
      <c r="F1936" s="2">
        <v>1227</v>
      </c>
      <c r="G1936" s="2">
        <v>57386.79</v>
      </c>
      <c r="H1936" s="15">
        <v>-1.6837989531437111E-2</v>
      </c>
    </row>
    <row r="1937" spans="1:8" ht="13.5" x14ac:dyDescent="0.25">
      <c r="A1937" s="11"/>
      <c r="B1937" s="10">
        <v>44825</v>
      </c>
      <c r="C1937" s="2">
        <v>55.5</v>
      </c>
      <c r="D1937" s="2">
        <v>46.77</v>
      </c>
      <c r="E1937" s="2">
        <v>0</v>
      </c>
      <c r="F1937" s="2">
        <v>0</v>
      </c>
      <c r="G1937" s="2">
        <v>0</v>
      </c>
      <c r="H1937" s="15">
        <v>0</v>
      </c>
    </row>
    <row r="1938" spans="1:8" ht="13.5" x14ac:dyDescent="0.25">
      <c r="A1938" s="11"/>
      <c r="B1938" s="10">
        <v>44826</v>
      </c>
      <c r="C1938" s="2">
        <v>56.43</v>
      </c>
      <c r="D1938" s="2">
        <v>47.554000000000002</v>
      </c>
      <c r="E1938" s="2">
        <v>46.296679992911578</v>
      </c>
      <c r="F1938" s="2">
        <v>999</v>
      </c>
      <c r="G1938" s="2">
        <v>46250.383312918668</v>
      </c>
      <c r="H1938" s="15">
        <v>1.6762882189437649E-2</v>
      </c>
    </row>
    <row r="1939" spans="1:8" ht="13.5" x14ac:dyDescent="0.25">
      <c r="A1939" s="11"/>
      <c r="B1939" s="10">
        <v>44827</v>
      </c>
      <c r="C1939" s="2">
        <v>56.43</v>
      </c>
      <c r="D1939" s="2">
        <v>47.554000000000002</v>
      </c>
      <c r="E1939" s="2">
        <v>0</v>
      </c>
      <c r="F1939" s="2">
        <v>0</v>
      </c>
      <c r="G1939" s="2">
        <v>0</v>
      </c>
      <c r="H1939" s="15">
        <v>0</v>
      </c>
    </row>
    <row r="1940" spans="1:8" ht="13.5" x14ac:dyDescent="0.25">
      <c r="A1940" s="11"/>
      <c r="B1940" s="10">
        <v>44830</v>
      </c>
      <c r="C1940" s="2">
        <v>56.43</v>
      </c>
      <c r="D1940" s="2">
        <v>47.554000000000002</v>
      </c>
      <c r="E1940" s="2">
        <v>0</v>
      </c>
      <c r="F1940" s="2">
        <v>0</v>
      </c>
      <c r="G1940" s="2">
        <v>0</v>
      </c>
      <c r="H1940" s="15">
        <v>0</v>
      </c>
    </row>
    <row r="1941" spans="1:8" ht="13.5" x14ac:dyDescent="0.25">
      <c r="A1941" s="11"/>
      <c r="B1941" s="10">
        <v>44831</v>
      </c>
      <c r="C1941" s="2">
        <v>55.01</v>
      </c>
      <c r="D1941" s="2">
        <v>46.356999999999999</v>
      </c>
      <c r="E1941" s="2">
        <v>46.356157298672969</v>
      </c>
      <c r="F1941" s="2">
        <v>200</v>
      </c>
      <c r="G1941" s="2">
        <v>9271.231459734594</v>
      </c>
      <c r="H1941" s="15">
        <v>-2.5171384110695267E-2</v>
      </c>
    </row>
    <row r="1942" spans="1:8" ht="13.5" x14ac:dyDescent="0.25">
      <c r="A1942" s="11"/>
      <c r="B1942" s="10">
        <v>44832</v>
      </c>
      <c r="C1942" s="2">
        <v>54.51</v>
      </c>
      <c r="D1942" s="2">
        <v>45.936</v>
      </c>
      <c r="E1942" s="2">
        <v>45.934314584479921</v>
      </c>
      <c r="F1942" s="2">
        <v>233</v>
      </c>
      <c r="G1942" s="2">
        <v>10702.695298183822</v>
      </c>
      <c r="H1942" s="15">
        <v>-9.0816920853376924E-3</v>
      </c>
    </row>
    <row r="1943" spans="1:8" ht="13.5" x14ac:dyDescent="0.25">
      <c r="A1943" s="11"/>
      <c r="B1943" s="10">
        <v>44833</v>
      </c>
      <c r="C1943" s="2">
        <v>56</v>
      </c>
      <c r="D1943" s="2">
        <v>47.191000000000003</v>
      </c>
      <c r="E1943" s="2">
        <v>46.996337124999997</v>
      </c>
      <c r="F1943" s="2">
        <v>13</v>
      </c>
      <c r="G1943" s="2">
        <v>610.95238262499993</v>
      </c>
      <c r="H1943" s="15">
        <v>2.7320619993033844E-2</v>
      </c>
    </row>
    <row r="1944" spans="1:8" ht="13.5" x14ac:dyDescent="0.25">
      <c r="A1944" s="11"/>
      <c r="B1944" s="10">
        <v>44834</v>
      </c>
      <c r="C1944" s="2">
        <v>55</v>
      </c>
      <c r="D1944" s="2">
        <v>46.348999999999997</v>
      </c>
      <c r="E1944" s="2">
        <v>46.348999999999997</v>
      </c>
      <c r="F1944" s="2">
        <v>40</v>
      </c>
      <c r="G1944" s="2">
        <v>1853.9599999999998</v>
      </c>
      <c r="H1944" s="15">
        <v>-1.784238520056803E-2</v>
      </c>
    </row>
    <row r="1945" spans="1:8" ht="13.5" x14ac:dyDescent="0.25">
      <c r="A1945" s="11"/>
      <c r="B1945" s="10">
        <v>44837</v>
      </c>
      <c r="C1945" s="2">
        <v>55.9</v>
      </c>
      <c r="D1945" s="2">
        <v>47.106999999999999</v>
      </c>
      <c r="E1945" s="2">
        <v>46.367951001788917</v>
      </c>
      <c r="F1945" s="2">
        <v>39</v>
      </c>
      <c r="G1945" s="2">
        <v>1808.3500890697678</v>
      </c>
      <c r="H1945" s="15">
        <v>1.6354182398757314E-2</v>
      </c>
    </row>
    <row r="1946" spans="1:8" ht="13.5" x14ac:dyDescent="0.25">
      <c r="A1946" s="11"/>
      <c r="B1946" s="10">
        <v>44838</v>
      </c>
      <c r="C1946" s="2">
        <v>55</v>
      </c>
      <c r="D1946" s="2">
        <v>46.348999999999997</v>
      </c>
      <c r="E1946" s="2">
        <v>46.348999999999997</v>
      </c>
      <c r="F1946" s="2">
        <v>49</v>
      </c>
      <c r="G1946" s="2">
        <v>2271.1009999999997</v>
      </c>
      <c r="H1946" s="15">
        <v>-1.6091026811301985E-2</v>
      </c>
    </row>
    <row r="1947" spans="1:8" ht="13.5" x14ac:dyDescent="0.25">
      <c r="A1947" s="11"/>
      <c r="B1947" s="10">
        <v>44839</v>
      </c>
      <c r="C1947" s="2">
        <v>56</v>
      </c>
      <c r="D1947" s="2">
        <v>47.191000000000003</v>
      </c>
      <c r="E1947" s="2">
        <v>47.191000000000003</v>
      </c>
      <c r="F1947" s="2">
        <v>1</v>
      </c>
      <c r="G1947" s="2">
        <v>47.191000000000003</v>
      </c>
      <c r="H1947" s="15">
        <v>1.8166519234503568E-2</v>
      </c>
    </row>
    <row r="1948" spans="1:8" ht="13.5" x14ac:dyDescent="0.25">
      <c r="A1948" s="11"/>
      <c r="B1948" s="10">
        <v>44840</v>
      </c>
      <c r="C1948" s="2">
        <v>56</v>
      </c>
      <c r="D1948" s="2">
        <v>47.191000000000003</v>
      </c>
      <c r="E1948" s="2">
        <v>0</v>
      </c>
      <c r="F1948" s="2">
        <v>0</v>
      </c>
      <c r="G1948" s="2">
        <v>0</v>
      </c>
      <c r="H1948" s="15">
        <v>0</v>
      </c>
    </row>
    <row r="1949" spans="1:8" ht="13.5" x14ac:dyDescent="0.25">
      <c r="A1949" s="11"/>
      <c r="B1949" s="10">
        <v>44841</v>
      </c>
      <c r="C1949" s="2">
        <v>54.51</v>
      </c>
      <c r="D1949" s="2">
        <v>45.936</v>
      </c>
      <c r="E1949" s="2">
        <v>45.936</v>
      </c>
      <c r="F1949" s="2">
        <v>223</v>
      </c>
      <c r="G1949" s="2">
        <v>10243.727999999999</v>
      </c>
      <c r="H1949" s="15">
        <v>-2.6594053950965278E-2</v>
      </c>
    </row>
    <row r="1950" spans="1:8" ht="13.5" x14ac:dyDescent="0.25">
      <c r="A1950" s="11"/>
      <c r="B1950" s="10">
        <v>44844</v>
      </c>
      <c r="C1950" s="2">
        <v>56</v>
      </c>
      <c r="D1950" s="2">
        <v>47.191000000000003</v>
      </c>
      <c r="E1950" s="2">
        <v>46.638191142857146</v>
      </c>
      <c r="F1950" s="2">
        <v>61</v>
      </c>
      <c r="G1950" s="2">
        <v>2844.9296597142857</v>
      </c>
      <c r="H1950" s="15">
        <v>2.7320619993033844E-2</v>
      </c>
    </row>
    <row r="1951" spans="1:8" ht="13.5" x14ac:dyDescent="0.25">
      <c r="A1951" s="11"/>
      <c r="B1951" s="10">
        <v>44845</v>
      </c>
      <c r="C1951" s="2">
        <v>56</v>
      </c>
      <c r="D1951" s="2">
        <v>47.191000000000003</v>
      </c>
      <c r="E1951" s="2">
        <v>0</v>
      </c>
      <c r="F1951" s="2">
        <v>0</v>
      </c>
      <c r="G1951" s="2">
        <v>0</v>
      </c>
      <c r="H1951" s="15">
        <v>0</v>
      </c>
    </row>
    <row r="1952" spans="1:8" ht="13.5" x14ac:dyDescent="0.25">
      <c r="A1952" s="11"/>
      <c r="B1952" s="10">
        <v>44846</v>
      </c>
      <c r="C1952" s="2">
        <v>56</v>
      </c>
      <c r="D1952" s="2">
        <v>47.191000000000003</v>
      </c>
      <c r="E1952" s="2">
        <v>0</v>
      </c>
      <c r="F1952" s="2">
        <v>0</v>
      </c>
      <c r="G1952" s="2">
        <v>0</v>
      </c>
      <c r="H1952" s="15">
        <v>0</v>
      </c>
    </row>
    <row r="1953" spans="1:8" ht="13.5" x14ac:dyDescent="0.25">
      <c r="A1953" s="11"/>
      <c r="B1953" s="10">
        <v>44847</v>
      </c>
      <c r="C1953" s="2">
        <v>56</v>
      </c>
      <c r="D1953" s="2">
        <v>47.191000000000003</v>
      </c>
      <c r="E1953" s="2">
        <v>0</v>
      </c>
      <c r="F1953" s="2">
        <v>0</v>
      </c>
      <c r="G1953" s="2">
        <v>0</v>
      </c>
      <c r="H1953" s="15">
        <v>0</v>
      </c>
    </row>
    <row r="1954" spans="1:8" ht="13.5" x14ac:dyDescent="0.25">
      <c r="A1954" s="11"/>
      <c r="B1954" s="10">
        <v>44848</v>
      </c>
      <c r="C1954" s="2">
        <v>56</v>
      </c>
      <c r="D1954" s="2">
        <v>47.191000000000003</v>
      </c>
      <c r="E1954" s="2">
        <v>0</v>
      </c>
      <c r="F1954" s="2">
        <v>0</v>
      </c>
      <c r="G1954" s="2">
        <v>0</v>
      </c>
      <c r="H1954" s="15">
        <v>0</v>
      </c>
    </row>
    <row r="1955" spans="1:8" ht="13.5" x14ac:dyDescent="0.25">
      <c r="A1955" s="11"/>
      <c r="B1955" s="10">
        <v>44851</v>
      </c>
      <c r="C1955" s="2">
        <v>56</v>
      </c>
      <c r="D1955" s="2">
        <v>47.191000000000003</v>
      </c>
      <c r="E1955" s="2">
        <v>0</v>
      </c>
      <c r="F1955" s="2">
        <v>0</v>
      </c>
      <c r="G1955" s="2">
        <v>0</v>
      </c>
      <c r="H1955" s="15">
        <v>0</v>
      </c>
    </row>
    <row r="1956" spans="1:8" ht="13.5" x14ac:dyDescent="0.25">
      <c r="A1956" s="11"/>
      <c r="B1956" s="10">
        <v>44852</v>
      </c>
      <c r="C1956" s="2">
        <v>56</v>
      </c>
      <c r="D1956" s="2">
        <v>47.191000000000003</v>
      </c>
      <c r="E1956" s="2">
        <v>0</v>
      </c>
      <c r="F1956" s="2">
        <v>0</v>
      </c>
      <c r="G1956" s="2">
        <v>0</v>
      </c>
      <c r="H1956" s="15">
        <v>0</v>
      </c>
    </row>
    <row r="1957" spans="1:8" ht="13.5" x14ac:dyDescent="0.25">
      <c r="A1957" s="11"/>
      <c r="B1957" s="10">
        <v>44853</v>
      </c>
      <c r="C1957" s="2">
        <v>56</v>
      </c>
      <c r="D1957" s="2">
        <v>47.191000000000003</v>
      </c>
      <c r="E1957" s="2">
        <v>47.191000000000003</v>
      </c>
      <c r="F1957" s="2">
        <v>50</v>
      </c>
      <c r="G1957" s="2">
        <v>2359.5500000000002</v>
      </c>
      <c r="H1957" s="15">
        <v>0</v>
      </c>
    </row>
    <row r="1958" spans="1:8" ht="13.5" x14ac:dyDescent="0.25">
      <c r="A1958" s="11"/>
      <c r="B1958" s="10">
        <v>44854</v>
      </c>
      <c r="C1958" s="2">
        <v>56</v>
      </c>
      <c r="D1958" s="2">
        <v>47.191000000000003</v>
      </c>
      <c r="E1958" s="2">
        <v>0</v>
      </c>
      <c r="F1958" s="2">
        <v>0</v>
      </c>
      <c r="G1958" s="2">
        <v>0</v>
      </c>
      <c r="H1958" s="15">
        <v>0</v>
      </c>
    </row>
    <row r="1959" spans="1:8" ht="13.5" x14ac:dyDescent="0.25">
      <c r="A1959" s="11"/>
      <c r="B1959" s="10">
        <v>44855</v>
      </c>
      <c r="C1959" s="2">
        <v>56</v>
      </c>
      <c r="D1959" s="2">
        <v>47.191000000000003</v>
      </c>
      <c r="E1959" s="2">
        <v>0</v>
      </c>
      <c r="F1959" s="2">
        <v>0</v>
      </c>
      <c r="G1959" s="2">
        <v>0</v>
      </c>
      <c r="H1959" s="15">
        <v>0</v>
      </c>
    </row>
    <row r="1960" spans="1:8" ht="13.5" x14ac:dyDescent="0.25">
      <c r="A1960" s="11"/>
      <c r="B1960" s="10">
        <v>44858</v>
      </c>
      <c r="C1960" s="2">
        <v>55.9</v>
      </c>
      <c r="D1960" s="2">
        <v>47.106999999999999</v>
      </c>
      <c r="E1960" s="2">
        <v>47.121325921288019</v>
      </c>
      <c r="F1960" s="2">
        <v>120</v>
      </c>
      <c r="G1960" s="2">
        <v>5654.5591105545627</v>
      </c>
      <c r="H1960" s="15">
        <v>-1.7800004238096921E-3</v>
      </c>
    </row>
    <row r="1961" spans="1:8" ht="13.5" x14ac:dyDescent="0.25">
      <c r="A1961" s="11"/>
      <c r="B1961" s="10">
        <v>44859</v>
      </c>
      <c r="C1961" s="2">
        <v>55.9</v>
      </c>
      <c r="D1961" s="2">
        <v>47.106999999999999</v>
      </c>
      <c r="E1961" s="2">
        <v>0</v>
      </c>
      <c r="F1961" s="2">
        <v>0</v>
      </c>
      <c r="G1961" s="2">
        <v>0</v>
      </c>
      <c r="H1961" s="15">
        <v>0</v>
      </c>
    </row>
    <row r="1962" spans="1:8" ht="13.5" x14ac:dyDescent="0.25">
      <c r="A1962" s="11"/>
      <c r="B1962" s="10">
        <v>44860</v>
      </c>
      <c r="C1962" s="2">
        <v>56.46</v>
      </c>
      <c r="D1962" s="2">
        <v>47.579000000000001</v>
      </c>
      <c r="E1962" s="2">
        <v>47.560460538434292</v>
      </c>
      <c r="F1962" s="2">
        <v>3340</v>
      </c>
      <c r="G1962" s="2">
        <v>158851.93819837054</v>
      </c>
      <c r="H1962" s="15">
        <v>1.0019742288831837E-2</v>
      </c>
    </row>
    <row r="1963" spans="1:8" ht="13.5" x14ac:dyDescent="0.25">
      <c r="A1963" s="11"/>
      <c r="B1963" s="10">
        <v>44861</v>
      </c>
      <c r="C1963" s="2">
        <v>56.45</v>
      </c>
      <c r="D1963" s="2">
        <v>47.570999999999998</v>
      </c>
      <c r="E1963" s="2">
        <v>47.570999999999998</v>
      </c>
      <c r="F1963" s="2">
        <v>11253</v>
      </c>
      <c r="G1963" s="2">
        <v>535316.46299999999</v>
      </c>
      <c r="H1963" s="15">
        <v>-1.6814140692327859E-4</v>
      </c>
    </row>
    <row r="1964" spans="1:8" ht="13.5" x14ac:dyDescent="0.25">
      <c r="A1964" s="11"/>
      <c r="B1964" s="10">
        <v>44862</v>
      </c>
      <c r="C1964" s="2">
        <v>56.45</v>
      </c>
      <c r="D1964" s="2">
        <v>47.570999999999998</v>
      </c>
      <c r="E1964" s="2">
        <v>0</v>
      </c>
      <c r="F1964" s="2">
        <v>0</v>
      </c>
      <c r="G1964" s="2">
        <v>0</v>
      </c>
      <c r="H1964" s="15">
        <v>0</v>
      </c>
    </row>
    <row r="1965" spans="1:8" ht="13.5" x14ac:dyDescent="0.25">
      <c r="A1965" s="11"/>
      <c r="B1965" s="10">
        <v>44865</v>
      </c>
      <c r="C1965" s="2">
        <v>56.45</v>
      </c>
      <c r="D1965" s="2">
        <v>47.570999999999998</v>
      </c>
      <c r="E1965" s="2">
        <v>0</v>
      </c>
      <c r="F1965" s="2">
        <v>0</v>
      </c>
      <c r="G1965" s="2">
        <v>0</v>
      </c>
      <c r="H1965" s="15">
        <v>0</v>
      </c>
    </row>
    <row r="1966" spans="1:8" ht="13.5" x14ac:dyDescent="0.25">
      <c r="A1966" s="11"/>
      <c r="B1966" s="10">
        <v>44866</v>
      </c>
      <c r="C1966" s="2">
        <v>56.42</v>
      </c>
      <c r="D1966" s="2">
        <v>47.545000000000002</v>
      </c>
      <c r="E1966" s="2">
        <v>47.545000000000002</v>
      </c>
      <c r="F1966" s="2">
        <v>1</v>
      </c>
      <c r="G1966" s="2">
        <v>47.545000000000002</v>
      </c>
      <c r="H1966" s="15">
        <v>-5.4655147043358872E-4</v>
      </c>
    </row>
    <row r="1967" spans="1:8" ht="13.5" x14ac:dyDescent="0.25">
      <c r="A1967" s="11"/>
      <c r="B1967" s="10">
        <v>44867</v>
      </c>
      <c r="C1967" s="2">
        <v>56.42</v>
      </c>
      <c r="D1967" s="2">
        <v>47.545000000000002</v>
      </c>
      <c r="E1967" s="2">
        <v>0</v>
      </c>
      <c r="F1967" s="2">
        <v>0</v>
      </c>
      <c r="G1967" s="2">
        <v>0</v>
      </c>
      <c r="H1967" s="15">
        <v>0</v>
      </c>
    </row>
    <row r="1968" spans="1:8" ht="13.5" x14ac:dyDescent="0.25">
      <c r="A1968" s="11"/>
      <c r="B1968" s="10">
        <v>44868</v>
      </c>
      <c r="C1968" s="2">
        <v>56.47</v>
      </c>
      <c r="D1968" s="2">
        <v>47.587000000000003</v>
      </c>
      <c r="E1968" s="2">
        <v>47.587000000000003</v>
      </c>
      <c r="F1968" s="2">
        <v>1</v>
      </c>
      <c r="G1968" s="2">
        <v>47.587000000000003</v>
      </c>
      <c r="H1968" s="15">
        <v>8.8337364601959384E-4</v>
      </c>
    </row>
    <row r="1969" spans="1:8" ht="13.5" x14ac:dyDescent="0.25">
      <c r="A1969" s="11"/>
      <c r="B1969" s="10">
        <v>44869</v>
      </c>
      <c r="C1969" s="2">
        <v>56.47</v>
      </c>
      <c r="D1969" s="2">
        <v>47.587000000000003</v>
      </c>
      <c r="E1969" s="2">
        <v>0</v>
      </c>
      <c r="F1969" s="2">
        <v>0</v>
      </c>
      <c r="G1969" s="2">
        <v>0</v>
      </c>
      <c r="H1969" s="15">
        <v>0</v>
      </c>
    </row>
    <row r="1970" spans="1:8" ht="13.5" x14ac:dyDescent="0.25">
      <c r="A1970" s="11"/>
      <c r="B1970" s="10">
        <v>44872</v>
      </c>
      <c r="C1970" s="2">
        <v>56.47</v>
      </c>
      <c r="D1970" s="2">
        <v>47.587000000000003</v>
      </c>
      <c r="E1970" s="2">
        <v>0</v>
      </c>
      <c r="F1970" s="2">
        <v>0</v>
      </c>
      <c r="G1970" s="2">
        <v>0</v>
      </c>
      <c r="H1970" s="15">
        <v>0</v>
      </c>
    </row>
    <row r="1971" spans="1:8" ht="13.5" x14ac:dyDescent="0.25">
      <c r="A1971" s="11"/>
      <c r="B1971" s="10">
        <v>44873</v>
      </c>
      <c r="C1971" s="2">
        <v>56.47</v>
      </c>
      <c r="D1971" s="2">
        <v>47.587000000000003</v>
      </c>
      <c r="E1971" s="2">
        <v>47.587000000000003</v>
      </c>
      <c r="F1971" s="2">
        <v>32</v>
      </c>
      <c r="G1971" s="2">
        <v>1522.7840000000001</v>
      </c>
      <c r="H1971" s="15">
        <v>0</v>
      </c>
    </row>
    <row r="1972" spans="1:8" ht="13.5" x14ac:dyDescent="0.25">
      <c r="A1972" s="11"/>
      <c r="B1972" s="10">
        <v>44874</v>
      </c>
      <c r="C1972" s="2">
        <v>56.47</v>
      </c>
      <c r="D1972" s="2">
        <v>47.587000000000003</v>
      </c>
      <c r="E1972" s="2">
        <v>0</v>
      </c>
      <c r="F1972" s="2">
        <v>0</v>
      </c>
      <c r="G1972" s="2">
        <v>0</v>
      </c>
      <c r="H1972" s="15">
        <v>0</v>
      </c>
    </row>
    <row r="1973" spans="1:8" ht="13.5" x14ac:dyDescent="0.25">
      <c r="A1973" s="11"/>
      <c r="B1973" s="10">
        <v>44875</v>
      </c>
      <c r="C1973" s="2">
        <v>56.47</v>
      </c>
      <c r="D1973" s="2">
        <v>47.587000000000003</v>
      </c>
      <c r="E1973" s="2">
        <v>0</v>
      </c>
      <c r="F1973" s="2">
        <v>0</v>
      </c>
      <c r="G1973" s="2">
        <v>0</v>
      </c>
      <c r="H1973" s="15">
        <v>0</v>
      </c>
    </row>
    <row r="1974" spans="1:8" ht="13.5" x14ac:dyDescent="0.25">
      <c r="A1974" s="11"/>
      <c r="B1974" s="10">
        <v>44876</v>
      </c>
      <c r="C1974" s="2">
        <v>56.47</v>
      </c>
      <c r="D1974" s="2">
        <v>47.587000000000003</v>
      </c>
      <c r="E1974" s="2">
        <v>0</v>
      </c>
      <c r="F1974" s="2">
        <v>0</v>
      </c>
      <c r="G1974" s="2">
        <v>0</v>
      </c>
      <c r="H1974" s="15">
        <v>0</v>
      </c>
    </row>
    <row r="1975" spans="1:8" ht="13.5" x14ac:dyDescent="0.25">
      <c r="A1975" s="11"/>
      <c r="B1975" s="10">
        <v>44879</v>
      </c>
      <c r="C1975" s="2">
        <v>56.39</v>
      </c>
      <c r="D1975" s="2">
        <v>47.52</v>
      </c>
      <c r="E1975" s="2">
        <v>47.256234084057461</v>
      </c>
      <c r="F1975" s="2">
        <v>6</v>
      </c>
      <c r="G1975" s="2">
        <v>283.53740450434475</v>
      </c>
      <c r="H1975" s="15">
        <v>-1.4079475487002787E-3</v>
      </c>
    </row>
    <row r="1976" spans="1:8" ht="13.5" x14ac:dyDescent="0.25">
      <c r="A1976" s="11"/>
      <c r="B1976" s="10">
        <v>44880</v>
      </c>
      <c r="C1976" s="2">
        <v>56.39</v>
      </c>
      <c r="D1976" s="2">
        <v>47.52</v>
      </c>
      <c r="E1976" s="2">
        <v>0</v>
      </c>
      <c r="F1976" s="2">
        <v>0</v>
      </c>
      <c r="G1976" s="2">
        <v>0</v>
      </c>
      <c r="H1976" s="15">
        <v>0</v>
      </c>
    </row>
    <row r="1977" spans="1:8" ht="13.5" x14ac:dyDescent="0.25">
      <c r="A1977" s="11"/>
      <c r="B1977" s="10">
        <v>44881</v>
      </c>
      <c r="C1977" s="2">
        <v>56.39</v>
      </c>
      <c r="D1977" s="2">
        <v>47.52</v>
      </c>
      <c r="E1977" s="2">
        <v>0</v>
      </c>
      <c r="F1977" s="2">
        <v>0</v>
      </c>
      <c r="G1977" s="2">
        <v>0</v>
      </c>
      <c r="H1977" s="15">
        <v>0</v>
      </c>
    </row>
    <row r="1978" spans="1:8" ht="13.5" x14ac:dyDescent="0.25">
      <c r="A1978" s="11"/>
      <c r="B1978" s="10">
        <v>44882</v>
      </c>
      <c r="C1978" s="2">
        <v>56.39</v>
      </c>
      <c r="D1978" s="2">
        <v>47.52</v>
      </c>
      <c r="E1978" s="2">
        <v>0</v>
      </c>
      <c r="F1978" s="2">
        <v>0</v>
      </c>
      <c r="G1978" s="2">
        <v>0</v>
      </c>
      <c r="H1978" s="15">
        <v>0</v>
      </c>
    </row>
    <row r="1979" spans="1:8" ht="13.5" x14ac:dyDescent="0.25">
      <c r="A1979" s="11"/>
      <c r="B1979" s="10">
        <v>44883</v>
      </c>
      <c r="C1979" s="2">
        <v>54.61</v>
      </c>
      <c r="D1979" s="2">
        <v>46.02</v>
      </c>
      <c r="E1979" s="2">
        <v>46.02</v>
      </c>
      <c r="F1979" s="2">
        <v>6</v>
      </c>
      <c r="G1979" s="2">
        <v>276.12</v>
      </c>
      <c r="H1979" s="15">
        <v>-3.1565656565656561E-2</v>
      </c>
    </row>
    <row r="1980" spans="1:8" ht="13.5" x14ac:dyDescent="0.25">
      <c r="A1980" s="11"/>
      <c r="B1980" s="10">
        <v>44886</v>
      </c>
      <c r="C1980" s="2">
        <v>56.38</v>
      </c>
      <c r="D1980" s="2">
        <v>47.512</v>
      </c>
      <c r="E1980" s="2">
        <v>43.616150833628943</v>
      </c>
      <c r="F1980" s="2">
        <v>3048</v>
      </c>
      <c r="G1980" s="2">
        <v>132942.02774090102</v>
      </c>
      <c r="H1980" s="15">
        <v>3.2420686657974734E-2</v>
      </c>
    </row>
    <row r="1981" spans="1:8" ht="13.5" x14ac:dyDescent="0.25">
      <c r="A1981" s="11"/>
      <c r="B1981" s="10">
        <v>44887</v>
      </c>
      <c r="C1981" s="2">
        <v>56.38</v>
      </c>
      <c r="D1981" s="2">
        <v>47.512</v>
      </c>
      <c r="E1981" s="2">
        <v>0</v>
      </c>
      <c r="F1981" s="2">
        <v>0</v>
      </c>
      <c r="G1981" s="2">
        <v>0</v>
      </c>
      <c r="H1981" s="15">
        <v>0</v>
      </c>
    </row>
    <row r="1982" spans="1:8" ht="13.5" x14ac:dyDescent="0.25">
      <c r="A1982" s="11"/>
      <c r="B1982" s="10">
        <v>44888</v>
      </c>
      <c r="C1982" s="2">
        <v>56.39</v>
      </c>
      <c r="D1982" s="2">
        <v>47.52</v>
      </c>
      <c r="E1982" s="2">
        <v>47.511572973931557</v>
      </c>
      <c r="F1982" s="2">
        <v>36</v>
      </c>
      <c r="G1982" s="2">
        <v>1710.416627061536</v>
      </c>
      <c r="H1982" s="15">
        <v>1.683785149015548E-4</v>
      </c>
    </row>
    <row r="1983" spans="1:8" ht="13.5" x14ac:dyDescent="0.25">
      <c r="A1983" s="11"/>
      <c r="B1983" s="10">
        <v>44889</v>
      </c>
      <c r="C1983" s="2">
        <v>56.39</v>
      </c>
      <c r="D1983" s="2">
        <v>47.52</v>
      </c>
      <c r="E1983" s="2">
        <v>0</v>
      </c>
      <c r="F1983" s="2">
        <v>0</v>
      </c>
      <c r="G1983" s="2">
        <v>0</v>
      </c>
      <c r="H1983" s="15">
        <v>0</v>
      </c>
    </row>
    <row r="1984" spans="1:8" ht="13.5" x14ac:dyDescent="0.25">
      <c r="A1984" s="11"/>
      <c r="B1984" s="10">
        <v>44890</v>
      </c>
      <c r="C1984" s="2">
        <v>56.39</v>
      </c>
      <c r="D1984" s="2">
        <v>47.52</v>
      </c>
      <c r="E1984" s="2">
        <v>0</v>
      </c>
      <c r="F1984" s="2">
        <v>0</v>
      </c>
      <c r="G1984" s="2">
        <v>0</v>
      </c>
      <c r="H1984" s="15">
        <v>0</v>
      </c>
    </row>
    <row r="1985" spans="1:8" ht="13.5" x14ac:dyDescent="0.25">
      <c r="A1985" s="11"/>
      <c r="B1985" s="10">
        <v>44893</v>
      </c>
      <c r="C1985" s="2">
        <v>56.37</v>
      </c>
      <c r="D1985" s="2">
        <v>47.503</v>
      </c>
      <c r="E1985" s="2">
        <v>47.503</v>
      </c>
      <c r="F1985" s="2">
        <v>318</v>
      </c>
      <c r="G1985" s="2">
        <v>15105.954</v>
      </c>
      <c r="H1985" s="15">
        <v>-3.5774410774417112E-4</v>
      </c>
    </row>
    <row r="1986" spans="1:8" ht="13.5" x14ac:dyDescent="0.25">
      <c r="A1986" s="11"/>
      <c r="B1986" s="10">
        <v>44894</v>
      </c>
      <c r="C1986" s="2">
        <v>56.37</v>
      </c>
      <c r="D1986" s="2">
        <v>47.503</v>
      </c>
      <c r="E1986" s="2">
        <v>0</v>
      </c>
      <c r="F1986" s="2">
        <v>0</v>
      </c>
      <c r="G1986" s="2">
        <v>0</v>
      </c>
      <c r="H1986" s="15">
        <v>0</v>
      </c>
    </row>
    <row r="1987" spans="1:8" ht="13.5" x14ac:dyDescent="0.25">
      <c r="A1987" s="11"/>
      <c r="B1987" s="10">
        <v>44895</v>
      </c>
      <c r="C1987" s="2">
        <v>56.37</v>
      </c>
      <c r="D1987" s="2">
        <v>47.503</v>
      </c>
      <c r="E1987" s="2">
        <v>0</v>
      </c>
      <c r="F1987" s="2">
        <v>0</v>
      </c>
      <c r="G1987" s="2">
        <v>0</v>
      </c>
      <c r="H1987" s="15">
        <v>0</v>
      </c>
    </row>
    <row r="1988" spans="1:8" ht="13.5" x14ac:dyDescent="0.25">
      <c r="A1988" s="11"/>
      <c r="B1988" s="10">
        <v>44896</v>
      </c>
      <c r="C1988" s="2">
        <v>53.5</v>
      </c>
      <c r="D1988" s="2">
        <v>45.085000000000001</v>
      </c>
      <c r="E1988" s="2">
        <v>45.085000000000001</v>
      </c>
      <c r="F1988" s="2">
        <v>45</v>
      </c>
      <c r="G1988" s="2">
        <v>2028.825</v>
      </c>
      <c r="H1988" s="15">
        <v>-5.0902048291686826E-2</v>
      </c>
    </row>
    <row r="1989" spans="1:8" ht="13.5" x14ac:dyDescent="0.25">
      <c r="A1989" s="11"/>
      <c r="B1989" s="10">
        <v>44897</v>
      </c>
      <c r="C1989" s="2">
        <v>56.49</v>
      </c>
      <c r="D1989" s="2">
        <v>47.603999999999999</v>
      </c>
      <c r="E1989" s="2">
        <v>46.368604992033987</v>
      </c>
      <c r="F1989" s="2">
        <v>14013</v>
      </c>
      <c r="G1989" s="2">
        <v>649763.26175337227</v>
      </c>
      <c r="H1989" s="15">
        <v>5.5872241321947395E-2</v>
      </c>
    </row>
    <row r="1990" spans="1:8" ht="13.5" x14ac:dyDescent="0.25">
      <c r="A1990" s="11"/>
      <c r="B1990" s="10">
        <v>44900</v>
      </c>
      <c r="C1990" s="2">
        <v>56.99</v>
      </c>
      <c r="D1990" s="2">
        <v>48.026000000000003</v>
      </c>
      <c r="E1990" s="2">
        <v>47.650994384979825</v>
      </c>
      <c r="F1990" s="2">
        <v>10536</v>
      </c>
      <c r="G1990" s="2">
        <v>502050.87684014742</v>
      </c>
      <c r="H1990" s="15">
        <v>8.8648012772036839E-3</v>
      </c>
    </row>
    <row r="1991" spans="1:8" ht="13.5" x14ac:dyDescent="0.25">
      <c r="A1991" s="11"/>
      <c r="B1991" s="10">
        <v>44901</v>
      </c>
      <c r="C1991" s="2">
        <v>56.99</v>
      </c>
      <c r="D1991" s="2">
        <v>48.026000000000003</v>
      </c>
      <c r="E1991" s="2">
        <v>48.008303105808039</v>
      </c>
      <c r="F1991" s="2">
        <v>8055</v>
      </c>
      <c r="G1991" s="2">
        <v>386706.88151728373</v>
      </c>
      <c r="H1991" s="15">
        <v>0</v>
      </c>
    </row>
    <row r="1992" spans="1:8" ht="13.5" x14ac:dyDescent="0.25">
      <c r="A1992" s="11"/>
      <c r="B1992" s="10">
        <v>44902</v>
      </c>
      <c r="C1992" s="2">
        <v>56.97</v>
      </c>
      <c r="D1992" s="2">
        <v>48.009</v>
      </c>
      <c r="E1992" s="2">
        <v>48.009</v>
      </c>
      <c r="F1992" s="2">
        <v>2000</v>
      </c>
      <c r="G1992" s="2">
        <v>96018</v>
      </c>
      <c r="H1992" s="15">
        <v>-3.5397493024617941E-4</v>
      </c>
    </row>
    <row r="1993" spans="1:8" ht="13.5" x14ac:dyDescent="0.25">
      <c r="A1993" s="11"/>
      <c r="B1993" s="10">
        <v>44903</v>
      </c>
      <c r="C1993" s="2">
        <v>56.1</v>
      </c>
      <c r="D1993" s="2">
        <v>47.276000000000003</v>
      </c>
      <c r="E1993" s="2">
        <v>47.276000000000003</v>
      </c>
      <c r="F1993" s="2">
        <v>100</v>
      </c>
      <c r="G1993" s="2">
        <v>4727.6000000000004</v>
      </c>
      <c r="H1993" s="15">
        <v>-1.5267970588847862E-2</v>
      </c>
    </row>
    <row r="1994" spans="1:8" ht="13.5" x14ac:dyDescent="0.25">
      <c r="A1994" s="11"/>
      <c r="B1994" s="10">
        <v>44904</v>
      </c>
      <c r="C1994" s="2">
        <v>56.9</v>
      </c>
      <c r="D1994" s="2">
        <v>47.95</v>
      </c>
      <c r="E1994" s="2">
        <v>47.886797012302289</v>
      </c>
      <c r="F1994" s="2">
        <v>3000</v>
      </c>
      <c r="G1994" s="2">
        <v>143660.39103690686</v>
      </c>
      <c r="H1994" s="15">
        <v>1.4256705305017332E-2</v>
      </c>
    </row>
    <row r="1995" spans="1:8" ht="13.5" x14ac:dyDescent="0.25">
      <c r="A1995" s="11"/>
      <c r="B1995" s="10">
        <v>44907</v>
      </c>
      <c r="C1995" s="2">
        <v>56.69</v>
      </c>
      <c r="D1995" s="2">
        <v>47.773000000000003</v>
      </c>
      <c r="E1995" s="2">
        <v>47.752775057329337</v>
      </c>
      <c r="F1995" s="2">
        <v>4066</v>
      </c>
      <c r="G1995" s="2">
        <v>194162.78338310108</v>
      </c>
      <c r="H1995" s="15">
        <v>-3.6913451511991573E-3</v>
      </c>
    </row>
    <row r="1996" spans="1:8" ht="13.5" x14ac:dyDescent="0.25">
      <c r="A1996" s="11"/>
      <c r="B1996" s="10">
        <v>44908</v>
      </c>
      <c r="C1996" s="2">
        <v>56.69</v>
      </c>
      <c r="D1996" s="2">
        <v>47.773000000000003</v>
      </c>
      <c r="E1996" s="2">
        <v>0</v>
      </c>
      <c r="F1996" s="2">
        <v>0</v>
      </c>
      <c r="G1996" s="2">
        <v>0</v>
      </c>
      <c r="H1996" s="15">
        <v>0</v>
      </c>
    </row>
    <row r="1997" spans="1:8" ht="13.5" x14ac:dyDescent="0.25">
      <c r="A1997" s="11"/>
      <c r="B1997" s="10">
        <v>44909</v>
      </c>
      <c r="C1997" s="2">
        <v>56.69</v>
      </c>
      <c r="D1997" s="2">
        <v>47.773000000000003</v>
      </c>
      <c r="E1997" s="2">
        <v>0</v>
      </c>
      <c r="F1997" s="2">
        <v>0</v>
      </c>
      <c r="G1997" s="2">
        <v>0</v>
      </c>
      <c r="H1997" s="15">
        <v>0</v>
      </c>
    </row>
    <row r="1998" spans="1:8" ht="13.5" x14ac:dyDescent="0.25">
      <c r="A1998" s="11"/>
      <c r="B1998" s="10">
        <v>44910</v>
      </c>
      <c r="C1998" s="2">
        <v>56.69</v>
      </c>
      <c r="D1998" s="2">
        <v>47.773000000000003</v>
      </c>
      <c r="E1998" s="2">
        <v>0</v>
      </c>
      <c r="F1998" s="2">
        <v>0</v>
      </c>
      <c r="G1998" s="2">
        <v>0</v>
      </c>
      <c r="H1998" s="15">
        <v>0</v>
      </c>
    </row>
    <row r="1999" spans="1:8" ht="13.5" x14ac:dyDescent="0.25">
      <c r="A1999" s="11"/>
      <c r="B1999" s="10">
        <v>44911</v>
      </c>
      <c r="C1999" s="2">
        <v>56.39</v>
      </c>
      <c r="D1999" s="2">
        <v>47.52</v>
      </c>
      <c r="E1999" s="2">
        <v>47.489662706153574</v>
      </c>
      <c r="F1999" s="2">
        <v>2137</v>
      </c>
      <c r="G1999" s="2">
        <v>101485.40920305019</v>
      </c>
      <c r="H1999" s="15">
        <v>-5.2958784250518092E-3</v>
      </c>
    </row>
    <row r="2000" spans="1:8" ht="13.5" x14ac:dyDescent="0.25">
      <c r="A2000" s="11"/>
      <c r="B2000" s="10">
        <v>44914</v>
      </c>
      <c r="C2000" s="2">
        <v>56.39</v>
      </c>
      <c r="D2000" s="2">
        <v>47.52</v>
      </c>
      <c r="E2000" s="2">
        <v>0</v>
      </c>
      <c r="F2000" s="2">
        <v>0</v>
      </c>
      <c r="G2000" s="2">
        <v>0</v>
      </c>
      <c r="H2000" s="15">
        <v>0</v>
      </c>
    </row>
    <row r="2001" spans="1:8" ht="13.5" x14ac:dyDescent="0.25">
      <c r="A2001" s="11"/>
      <c r="B2001" s="10">
        <v>44915</v>
      </c>
      <c r="C2001" s="2">
        <v>56.39</v>
      </c>
      <c r="D2001" s="2">
        <v>47.52</v>
      </c>
      <c r="E2001" s="2">
        <v>0</v>
      </c>
      <c r="F2001" s="2">
        <v>0</v>
      </c>
      <c r="G2001" s="2">
        <v>0</v>
      </c>
      <c r="H2001" s="15">
        <v>0</v>
      </c>
    </row>
    <row r="2002" spans="1:8" ht="13.5" x14ac:dyDescent="0.25">
      <c r="A2002" s="11"/>
      <c r="B2002" s="10">
        <v>44916</v>
      </c>
      <c r="C2002" s="2">
        <v>56.39</v>
      </c>
      <c r="D2002" s="2">
        <v>47.52</v>
      </c>
      <c r="E2002" s="2">
        <v>0</v>
      </c>
      <c r="F2002" s="2">
        <v>0</v>
      </c>
      <c r="G2002" s="2">
        <v>0</v>
      </c>
      <c r="H2002" s="15">
        <v>0</v>
      </c>
    </row>
    <row r="2003" spans="1:8" ht="13.5" x14ac:dyDescent="0.25">
      <c r="A2003" s="11"/>
      <c r="B2003" s="10">
        <v>44917</v>
      </c>
      <c r="C2003" s="2">
        <v>56.27</v>
      </c>
      <c r="D2003" s="2">
        <v>47.418999999999997</v>
      </c>
      <c r="E2003" s="2">
        <v>47.423213524080317</v>
      </c>
      <c r="F2003" s="2">
        <v>8850</v>
      </c>
      <c r="G2003" s="2">
        <v>419695.43968811078</v>
      </c>
      <c r="H2003" s="15">
        <v>-2.1254208754210055E-3</v>
      </c>
    </row>
    <row r="2004" spans="1:8" ht="13.5" x14ac:dyDescent="0.25">
      <c r="A2004" s="11"/>
      <c r="B2004" s="10">
        <v>44918</v>
      </c>
      <c r="C2004" s="2">
        <v>56.27</v>
      </c>
      <c r="D2004" s="2">
        <v>47.418999999999997</v>
      </c>
      <c r="E2004" s="2">
        <v>0</v>
      </c>
      <c r="F2004" s="2">
        <v>0</v>
      </c>
      <c r="G2004" s="2">
        <v>0</v>
      </c>
      <c r="H2004" s="15">
        <v>0</v>
      </c>
    </row>
    <row r="2005" spans="1:8" ht="13.5" x14ac:dyDescent="0.25">
      <c r="A2005" s="11"/>
      <c r="B2005" s="10">
        <v>44921</v>
      </c>
      <c r="C2005" s="2">
        <v>56.27</v>
      </c>
      <c r="D2005" s="2">
        <v>47.418999999999997</v>
      </c>
      <c r="E2005" s="2">
        <v>0</v>
      </c>
      <c r="F2005" s="2">
        <v>0</v>
      </c>
      <c r="G2005" s="2">
        <v>0</v>
      </c>
      <c r="H2005" s="15">
        <v>0</v>
      </c>
    </row>
    <row r="2006" spans="1:8" ht="13.5" x14ac:dyDescent="0.25">
      <c r="A2006" s="11"/>
      <c r="B2006" s="10">
        <v>44922</v>
      </c>
      <c r="C2006" s="2">
        <v>56.27</v>
      </c>
      <c r="D2006" s="2">
        <v>47.418999999999997</v>
      </c>
      <c r="E2006" s="2">
        <v>0</v>
      </c>
      <c r="F2006" s="2">
        <v>0</v>
      </c>
      <c r="G2006" s="2">
        <v>0</v>
      </c>
      <c r="H2006" s="15">
        <v>0</v>
      </c>
    </row>
    <row r="2007" spans="1:8" ht="13.5" x14ac:dyDescent="0.25">
      <c r="A2007" s="11"/>
      <c r="B2007" s="10">
        <v>44923</v>
      </c>
      <c r="C2007" s="2">
        <v>56</v>
      </c>
      <c r="D2007" s="2">
        <v>47.191000000000003</v>
      </c>
      <c r="E2007" s="2">
        <v>47.226393250000001</v>
      </c>
      <c r="F2007" s="2">
        <v>1200</v>
      </c>
      <c r="G2007" s="2">
        <v>56671.671900000001</v>
      </c>
      <c r="H2007" s="15">
        <v>-4.8081992450282468E-3</v>
      </c>
    </row>
    <row r="2008" spans="1:8" ht="13.5" x14ac:dyDescent="0.25">
      <c r="A2008" s="11"/>
      <c r="B2008" s="10">
        <v>44924</v>
      </c>
      <c r="C2008" s="2">
        <v>56</v>
      </c>
      <c r="D2008" s="2">
        <v>47.191000000000003</v>
      </c>
      <c r="E2008" s="2">
        <v>0</v>
      </c>
      <c r="F2008" s="2">
        <v>0</v>
      </c>
      <c r="G2008" s="2">
        <v>0</v>
      </c>
      <c r="H2008" s="15">
        <v>0</v>
      </c>
    </row>
    <row r="2009" spans="1:8" ht="13.5" x14ac:dyDescent="0.25">
      <c r="A2009" s="11"/>
      <c r="B2009" s="10">
        <v>44925</v>
      </c>
      <c r="C2009" s="2">
        <v>56.5</v>
      </c>
      <c r="D2009" s="2">
        <v>47.613</v>
      </c>
      <c r="E2009" s="2">
        <v>47.613</v>
      </c>
      <c r="F2009" s="2">
        <v>564</v>
      </c>
      <c r="G2009" s="2">
        <v>26853.732</v>
      </c>
      <c r="H2009" s="15">
        <v>8.942383081519718E-3</v>
      </c>
    </row>
    <row r="2010" spans="1:8" ht="13.5" x14ac:dyDescent="0.25">
      <c r="A2010" s="11"/>
      <c r="B2010" s="10">
        <v>44928</v>
      </c>
      <c r="C2010" s="2">
        <v>56.5</v>
      </c>
      <c r="D2010" s="2">
        <v>47.613</v>
      </c>
      <c r="E2010" s="2">
        <v>0</v>
      </c>
      <c r="F2010" s="2">
        <v>0</v>
      </c>
      <c r="G2010" s="2">
        <v>0</v>
      </c>
      <c r="H2010" s="15">
        <v>0</v>
      </c>
    </row>
    <row r="2011" spans="1:8" ht="13.5" x14ac:dyDescent="0.25">
      <c r="A2011" s="11"/>
      <c r="B2011" s="10">
        <v>44929</v>
      </c>
      <c r="C2011" s="2">
        <v>56.5</v>
      </c>
      <c r="D2011" s="2">
        <v>47.613</v>
      </c>
      <c r="E2011" s="2">
        <v>0</v>
      </c>
      <c r="F2011" s="2">
        <v>0</v>
      </c>
      <c r="G2011" s="2">
        <v>0</v>
      </c>
      <c r="H2011" s="15">
        <v>0</v>
      </c>
    </row>
    <row r="2012" spans="1:8" ht="13.5" x14ac:dyDescent="0.25">
      <c r="A2012" s="11"/>
      <c r="B2012" s="10">
        <v>44930</v>
      </c>
      <c r="C2012" s="2">
        <v>56.29</v>
      </c>
      <c r="D2012" s="2">
        <v>47.436</v>
      </c>
      <c r="E2012" s="2">
        <v>47.436</v>
      </c>
      <c r="F2012" s="2">
        <v>100</v>
      </c>
      <c r="G2012" s="2">
        <v>4743.6000000000004</v>
      </c>
      <c r="H2012" s="15">
        <v>-3.7174721189590994E-3</v>
      </c>
    </row>
    <row r="2013" spans="1:8" ht="13.5" x14ac:dyDescent="0.25">
      <c r="A2013" s="11"/>
      <c r="B2013" s="10">
        <v>44931</v>
      </c>
      <c r="C2013" s="2">
        <v>56.29</v>
      </c>
      <c r="D2013" s="2">
        <v>47.436</v>
      </c>
      <c r="E2013" s="2">
        <v>0</v>
      </c>
      <c r="F2013" s="2">
        <v>0</v>
      </c>
      <c r="G2013" s="2">
        <v>0</v>
      </c>
      <c r="H2013" s="15">
        <v>0</v>
      </c>
    </row>
    <row r="2014" spans="1:8" ht="13.5" x14ac:dyDescent="0.25">
      <c r="A2014" s="11"/>
      <c r="B2014" s="10">
        <v>44932</v>
      </c>
      <c r="C2014" s="2">
        <v>56.29</v>
      </c>
      <c r="D2014" s="2">
        <v>47.436</v>
      </c>
      <c r="E2014" s="2">
        <v>47.436</v>
      </c>
      <c r="F2014" s="2">
        <v>207</v>
      </c>
      <c r="G2014" s="2">
        <v>9819.2520000000004</v>
      </c>
      <c r="H2014" s="15">
        <v>0</v>
      </c>
    </row>
    <row r="2015" spans="1:8" ht="13.5" x14ac:dyDescent="0.25">
      <c r="A2015" s="11"/>
      <c r="B2015" s="10">
        <v>44935</v>
      </c>
      <c r="C2015" s="2">
        <v>56.29</v>
      </c>
      <c r="D2015" s="2">
        <v>47.436</v>
      </c>
      <c r="E2015" s="2">
        <v>0</v>
      </c>
      <c r="F2015" s="2">
        <v>0</v>
      </c>
      <c r="G2015" s="2">
        <v>0</v>
      </c>
      <c r="H2015" s="15">
        <v>0</v>
      </c>
    </row>
    <row r="2016" spans="1:8" ht="13.5" x14ac:dyDescent="0.25">
      <c r="A2016" s="11"/>
      <c r="B2016" s="10">
        <v>44936</v>
      </c>
      <c r="C2016" s="2">
        <v>56.29</v>
      </c>
      <c r="D2016" s="2">
        <v>47.436</v>
      </c>
      <c r="E2016" s="2">
        <v>0</v>
      </c>
      <c r="F2016" s="2">
        <v>0</v>
      </c>
      <c r="G2016" s="2">
        <v>0</v>
      </c>
      <c r="H2016" s="15">
        <v>0</v>
      </c>
    </row>
    <row r="2017" spans="1:8" ht="13.5" x14ac:dyDescent="0.25">
      <c r="A2017" s="11"/>
      <c r="B2017" s="10">
        <v>44937</v>
      </c>
      <c r="C2017" s="2">
        <v>56.2</v>
      </c>
      <c r="D2017" s="2">
        <v>47.36</v>
      </c>
      <c r="E2017" s="2">
        <v>47.36</v>
      </c>
      <c r="F2017" s="2">
        <v>1500</v>
      </c>
      <c r="G2017" s="2">
        <v>71040</v>
      </c>
      <c r="H2017" s="15">
        <v>-1.6021586980352583E-3</v>
      </c>
    </row>
    <row r="2018" spans="1:8" ht="13.5" x14ac:dyDescent="0.25">
      <c r="A2018" s="11"/>
      <c r="B2018" s="10">
        <v>44938</v>
      </c>
      <c r="C2018" s="2">
        <v>56.19</v>
      </c>
      <c r="D2018" s="2">
        <v>47.350999999999999</v>
      </c>
      <c r="E2018" s="2">
        <v>47.350999999999999</v>
      </c>
      <c r="F2018" s="2">
        <v>4210</v>
      </c>
      <c r="G2018" s="2">
        <v>199347.71</v>
      </c>
      <c r="H2018" s="15">
        <v>-1.9003378378379098E-4</v>
      </c>
    </row>
    <row r="2019" spans="1:8" ht="13.5" x14ac:dyDescent="0.25">
      <c r="A2019" s="11"/>
      <c r="B2019" s="10">
        <v>44939</v>
      </c>
      <c r="C2019" s="2">
        <v>56.19</v>
      </c>
      <c r="D2019" s="2">
        <v>47.350999999999999</v>
      </c>
      <c r="E2019" s="2">
        <v>0</v>
      </c>
      <c r="F2019" s="2">
        <v>0</v>
      </c>
      <c r="G2019" s="2">
        <v>0</v>
      </c>
      <c r="H2019" s="15">
        <v>0</v>
      </c>
    </row>
    <row r="2020" spans="1:8" ht="13.5" x14ac:dyDescent="0.25">
      <c r="A2020" s="11"/>
      <c r="B2020" s="10">
        <v>44942</v>
      </c>
      <c r="C2020" s="2">
        <v>56.19</v>
      </c>
      <c r="D2020" s="2">
        <v>47.350999999999999</v>
      </c>
      <c r="E2020" s="2">
        <v>0</v>
      </c>
      <c r="F2020" s="2">
        <v>0</v>
      </c>
      <c r="G2020" s="2">
        <v>0</v>
      </c>
      <c r="H2020" s="15">
        <v>0</v>
      </c>
    </row>
    <row r="2021" spans="1:8" ht="13.5" x14ac:dyDescent="0.25">
      <c r="A2021" s="11"/>
      <c r="B2021" s="10">
        <v>44943</v>
      </c>
      <c r="C2021" s="2">
        <v>53.67</v>
      </c>
      <c r="D2021" s="2">
        <v>45.228000000000002</v>
      </c>
      <c r="E2021" s="2">
        <v>45.228000000000002</v>
      </c>
      <c r="F2021" s="2">
        <v>120</v>
      </c>
      <c r="G2021" s="2">
        <v>5427.3600000000006</v>
      </c>
      <c r="H2021" s="15">
        <v>-4.4835378344702276E-2</v>
      </c>
    </row>
    <row r="2022" spans="1:8" ht="13.5" x14ac:dyDescent="0.25">
      <c r="A2022" s="11"/>
      <c r="B2022" s="10">
        <v>44944</v>
      </c>
      <c r="C2022" s="2">
        <v>55.99</v>
      </c>
      <c r="D2022" s="2">
        <v>47.183</v>
      </c>
      <c r="E2022" s="2">
        <v>47.183</v>
      </c>
      <c r="F2022" s="2">
        <v>1500</v>
      </c>
      <c r="G2022" s="2">
        <v>70774.5</v>
      </c>
      <c r="H2022" s="15">
        <v>4.3225435570885255E-2</v>
      </c>
    </row>
    <row r="2023" spans="1:8" ht="13.5" x14ac:dyDescent="0.25">
      <c r="A2023" s="11"/>
      <c r="B2023" s="10">
        <v>44945</v>
      </c>
      <c r="C2023" s="2">
        <v>55.99</v>
      </c>
      <c r="D2023" s="2">
        <v>47.183</v>
      </c>
      <c r="E2023" s="2">
        <v>47.183</v>
      </c>
      <c r="F2023" s="2">
        <v>500</v>
      </c>
      <c r="G2023" s="2">
        <v>23591.5</v>
      </c>
      <c r="H2023" s="15">
        <v>0</v>
      </c>
    </row>
    <row r="2024" spans="1:8" ht="13.5" x14ac:dyDescent="0.25">
      <c r="A2024" s="11"/>
      <c r="B2024" s="10">
        <v>44946</v>
      </c>
      <c r="C2024" s="2">
        <v>55.99</v>
      </c>
      <c r="D2024" s="2">
        <v>47.183</v>
      </c>
      <c r="E2024" s="2">
        <v>0</v>
      </c>
      <c r="F2024" s="2">
        <v>0</v>
      </c>
      <c r="G2024" s="2">
        <v>0</v>
      </c>
      <c r="H2024" s="15">
        <v>0</v>
      </c>
    </row>
    <row r="2025" spans="1:8" ht="13.5" x14ac:dyDescent="0.25">
      <c r="A2025" s="11"/>
      <c r="B2025" s="10">
        <v>44949</v>
      </c>
      <c r="C2025" s="2">
        <v>55.98</v>
      </c>
      <c r="D2025" s="2">
        <v>47.173999999999999</v>
      </c>
      <c r="E2025" s="2">
        <v>47.173999999999999</v>
      </c>
      <c r="F2025" s="2">
        <v>500</v>
      </c>
      <c r="G2025" s="2">
        <v>23587</v>
      </c>
      <c r="H2025" s="15">
        <v>-1.9074666723184922E-4</v>
      </c>
    </row>
    <row r="2026" spans="1:8" ht="13.5" x14ac:dyDescent="0.25">
      <c r="A2026" s="11"/>
      <c r="B2026" s="10">
        <v>44950</v>
      </c>
      <c r="C2026" s="2">
        <v>55.98</v>
      </c>
      <c r="D2026" s="2">
        <v>47.173999999999999</v>
      </c>
      <c r="E2026" s="2">
        <v>47.173999999999999</v>
      </c>
      <c r="F2026" s="2">
        <v>330</v>
      </c>
      <c r="G2026" s="2">
        <v>15567.42</v>
      </c>
      <c r="H2026" s="15">
        <v>0</v>
      </c>
    </row>
    <row r="2027" spans="1:8" ht="13.5" x14ac:dyDescent="0.25">
      <c r="A2027" s="11"/>
      <c r="B2027" s="10">
        <v>44951</v>
      </c>
      <c r="C2027" s="2">
        <v>55.98</v>
      </c>
      <c r="D2027" s="2">
        <v>47.173999999999999</v>
      </c>
      <c r="E2027" s="2">
        <v>0</v>
      </c>
      <c r="F2027" s="2">
        <v>0</v>
      </c>
      <c r="G2027" s="2">
        <v>0</v>
      </c>
      <c r="H2027" s="15">
        <v>0</v>
      </c>
    </row>
    <row r="2028" spans="1:8" ht="13.5" x14ac:dyDescent="0.25">
      <c r="A2028" s="11"/>
      <c r="B2028" s="10">
        <v>44952</v>
      </c>
      <c r="C2028" s="2">
        <v>55.98</v>
      </c>
      <c r="D2028" s="2">
        <v>47.173999999999999</v>
      </c>
      <c r="E2028" s="2">
        <v>0</v>
      </c>
      <c r="F2028" s="2">
        <v>0</v>
      </c>
      <c r="G2028" s="2">
        <v>0</v>
      </c>
      <c r="H2028" s="15">
        <v>0</v>
      </c>
    </row>
    <row r="2029" spans="1:8" ht="13.5" x14ac:dyDescent="0.25">
      <c r="A2029" s="11"/>
      <c r="B2029" s="10">
        <v>44953</v>
      </c>
      <c r="C2029" s="2">
        <v>55.98</v>
      </c>
      <c r="D2029" s="2">
        <v>47.173999999999999</v>
      </c>
      <c r="E2029" s="2">
        <v>47.173999999999999</v>
      </c>
      <c r="F2029" s="2">
        <v>300</v>
      </c>
      <c r="G2029" s="2">
        <v>14152.2</v>
      </c>
      <c r="H2029" s="15">
        <v>0</v>
      </c>
    </row>
    <row r="2030" spans="1:8" ht="13.5" x14ac:dyDescent="0.25">
      <c r="A2030" s="11"/>
      <c r="B2030" s="10">
        <v>44956</v>
      </c>
      <c r="C2030" s="2">
        <v>55.98</v>
      </c>
      <c r="D2030" s="2">
        <v>47.173999999999999</v>
      </c>
      <c r="E2030" s="2">
        <v>0</v>
      </c>
      <c r="F2030" s="2">
        <v>0</v>
      </c>
      <c r="G2030" s="2">
        <v>0</v>
      </c>
      <c r="H2030" s="15">
        <v>0</v>
      </c>
    </row>
    <row r="2031" spans="1:8" ht="13.5" x14ac:dyDescent="0.25">
      <c r="A2031" s="11"/>
      <c r="B2031" s="10">
        <v>44957</v>
      </c>
      <c r="C2031" s="2">
        <v>55.98</v>
      </c>
      <c r="D2031" s="2">
        <v>47.173999999999999</v>
      </c>
      <c r="E2031" s="2">
        <v>0</v>
      </c>
      <c r="F2031" s="2">
        <v>0</v>
      </c>
      <c r="G2031" s="2">
        <v>0</v>
      </c>
      <c r="H2031" s="15">
        <v>0</v>
      </c>
    </row>
    <row r="2032" spans="1:8" ht="13.5" x14ac:dyDescent="0.25">
      <c r="A2032" s="11"/>
      <c r="B2032" s="10">
        <v>44958</v>
      </c>
      <c r="C2032" s="2">
        <v>55.98</v>
      </c>
      <c r="D2032" s="2">
        <v>47.173999999999999</v>
      </c>
      <c r="E2032" s="2">
        <v>0</v>
      </c>
      <c r="F2032" s="2">
        <v>0</v>
      </c>
      <c r="G2032" s="2">
        <v>0</v>
      </c>
      <c r="H2032" s="15">
        <v>0</v>
      </c>
    </row>
    <row r="2033" spans="1:8" ht="13.5" x14ac:dyDescent="0.25">
      <c r="A2033" s="11"/>
      <c r="B2033" s="10">
        <v>44959</v>
      </c>
      <c r="C2033" s="2">
        <v>55.98</v>
      </c>
      <c r="D2033" s="2">
        <v>47.173999999999999</v>
      </c>
      <c r="E2033" s="2">
        <v>0</v>
      </c>
      <c r="F2033" s="2">
        <v>0</v>
      </c>
      <c r="G2033" s="2">
        <v>0</v>
      </c>
      <c r="H2033" s="15">
        <v>0</v>
      </c>
    </row>
    <row r="2034" spans="1:8" ht="13.5" x14ac:dyDescent="0.25">
      <c r="A2034" s="11"/>
      <c r="B2034" s="10">
        <v>44960</v>
      </c>
      <c r="C2034" s="2">
        <v>55.98</v>
      </c>
      <c r="D2034" s="2">
        <v>47.173999999999999</v>
      </c>
      <c r="E2034" s="2">
        <v>0</v>
      </c>
      <c r="F2034" s="2">
        <v>0</v>
      </c>
      <c r="G2034" s="2">
        <v>0</v>
      </c>
      <c r="H2034" s="15">
        <v>0</v>
      </c>
    </row>
    <row r="2035" spans="1:8" ht="13.5" x14ac:dyDescent="0.25">
      <c r="A2035" s="11"/>
      <c r="B2035" s="10">
        <v>44963</v>
      </c>
      <c r="C2035" s="2">
        <v>55.98</v>
      </c>
      <c r="D2035" s="2">
        <v>47.173999999999999</v>
      </c>
      <c r="E2035" s="2">
        <v>0</v>
      </c>
      <c r="F2035" s="2">
        <v>0</v>
      </c>
      <c r="G2035" s="2">
        <v>0</v>
      </c>
      <c r="H2035" s="15">
        <v>0</v>
      </c>
    </row>
    <row r="2036" spans="1:8" ht="13.5" x14ac:dyDescent="0.25">
      <c r="A2036" s="11"/>
      <c r="B2036" s="10">
        <v>44964</v>
      </c>
      <c r="C2036" s="2">
        <v>55.98</v>
      </c>
      <c r="D2036" s="2">
        <v>47.173999999999999</v>
      </c>
      <c r="E2036" s="2">
        <v>0</v>
      </c>
      <c r="F2036" s="2">
        <v>0</v>
      </c>
      <c r="G2036" s="2">
        <v>0</v>
      </c>
      <c r="H2036" s="15">
        <v>0</v>
      </c>
    </row>
    <row r="2037" spans="1:8" ht="13.5" x14ac:dyDescent="0.25">
      <c r="A2037" s="11"/>
      <c r="B2037" s="10">
        <v>44965</v>
      </c>
      <c r="C2037" s="2">
        <v>55.98</v>
      </c>
      <c r="D2037" s="2">
        <v>47.173999999999999</v>
      </c>
      <c r="E2037" s="2">
        <v>0</v>
      </c>
      <c r="F2037" s="2">
        <v>0</v>
      </c>
      <c r="G2037" s="2">
        <v>0</v>
      </c>
      <c r="H2037" s="15">
        <v>0</v>
      </c>
    </row>
    <row r="2038" spans="1:8" ht="13.5" x14ac:dyDescent="0.25">
      <c r="A2038" s="11"/>
      <c r="B2038" s="10">
        <v>44966</v>
      </c>
      <c r="C2038" s="2">
        <v>55.98</v>
      </c>
      <c r="D2038" s="2">
        <v>47.173999999999999</v>
      </c>
      <c r="E2038" s="2">
        <v>0</v>
      </c>
      <c r="F2038" s="2">
        <v>0</v>
      </c>
      <c r="G2038" s="2">
        <v>0</v>
      </c>
      <c r="H2038" s="15">
        <v>0</v>
      </c>
    </row>
    <row r="2039" spans="1:8" ht="13.5" x14ac:dyDescent="0.25">
      <c r="A2039" s="11"/>
      <c r="B2039" s="10">
        <v>44967</v>
      </c>
      <c r="C2039" s="2">
        <v>55.98</v>
      </c>
      <c r="D2039" s="2">
        <v>47.173999999999999</v>
      </c>
      <c r="E2039" s="2">
        <v>0</v>
      </c>
      <c r="F2039" s="2">
        <v>0</v>
      </c>
      <c r="G2039" s="2">
        <v>0</v>
      </c>
      <c r="H2039" s="15">
        <v>0</v>
      </c>
    </row>
    <row r="2040" spans="1:8" ht="13.5" x14ac:dyDescent="0.25">
      <c r="A2040" s="11"/>
      <c r="B2040" s="10">
        <v>44970</v>
      </c>
      <c r="C2040" s="2">
        <v>55.98</v>
      </c>
      <c r="D2040" s="2">
        <v>47.173999999999999</v>
      </c>
      <c r="E2040" s="2">
        <v>0</v>
      </c>
      <c r="F2040" s="2">
        <v>0</v>
      </c>
      <c r="G2040" s="2">
        <v>0</v>
      </c>
      <c r="H2040" s="15">
        <v>0</v>
      </c>
    </row>
    <row r="2041" spans="1:8" ht="13.5" x14ac:dyDescent="0.25">
      <c r="A2041" s="11"/>
      <c r="B2041" s="10">
        <v>44971</v>
      </c>
      <c r="C2041" s="2">
        <v>55.98</v>
      </c>
      <c r="D2041" s="2">
        <v>47.173999999999999</v>
      </c>
      <c r="E2041" s="2">
        <v>0</v>
      </c>
      <c r="F2041" s="2">
        <v>0</v>
      </c>
      <c r="G2041" s="2">
        <v>0</v>
      </c>
      <c r="H2041" s="15">
        <v>0</v>
      </c>
    </row>
    <row r="2042" spans="1:8" ht="13.5" x14ac:dyDescent="0.25">
      <c r="A2042" s="11"/>
      <c r="B2042" s="10">
        <v>44972</v>
      </c>
      <c r="C2042" s="2">
        <v>55.87</v>
      </c>
      <c r="D2042" s="2">
        <v>47.082000000000001</v>
      </c>
      <c r="E2042" s="2">
        <v>47.082000000000001</v>
      </c>
      <c r="F2042" s="2">
        <v>60</v>
      </c>
      <c r="G2042" s="2">
        <v>2824.92</v>
      </c>
      <c r="H2042" s="15">
        <v>-1.95022681985837E-3</v>
      </c>
    </row>
    <row r="2043" spans="1:8" ht="13.5" x14ac:dyDescent="0.25">
      <c r="A2043" s="11"/>
      <c r="B2043" s="10">
        <v>44973</v>
      </c>
      <c r="C2043" s="2">
        <v>55.87</v>
      </c>
      <c r="D2043" s="2">
        <v>47.082000000000001</v>
      </c>
      <c r="E2043" s="2">
        <v>0</v>
      </c>
      <c r="F2043" s="2">
        <v>0</v>
      </c>
      <c r="G2043" s="2">
        <v>0</v>
      </c>
      <c r="H2043" s="15">
        <v>0</v>
      </c>
    </row>
    <row r="2044" spans="1:8" ht="13.5" x14ac:dyDescent="0.25">
      <c r="A2044" s="11"/>
      <c r="B2044" s="10">
        <v>44974</v>
      </c>
      <c r="C2044" s="2">
        <v>55.87</v>
      </c>
      <c r="D2044" s="2">
        <v>47.082000000000001</v>
      </c>
      <c r="E2044" s="2">
        <v>0</v>
      </c>
      <c r="F2044" s="2">
        <v>0</v>
      </c>
      <c r="G2044" s="2">
        <v>0</v>
      </c>
      <c r="H2044" s="15">
        <v>0</v>
      </c>
    </row>
    <row r="2045" spans="1:8" ht="13.5" x14ac:dyDescent="0.25">
      <c r="A2045" s="11"/>
      <c r="B2045" s="10">
        <v>44977</v>
      </c>
      <c r="C2045" s="2">
        <v>53.5</v>
      </c>
      <c r="D2045" s="2">
        <v>45.085000000000001</v>
      </c>
      <c r="E2045" s="2">
        <v>45.085000000000001</v>
      </c>
      <c r="F2045" s="2">
        <v>120</v>
      </c>
      <c r="G2045" s="2">
        <v>5410.2</v>
      </c>
      <c r="H2045" s="15">
        <v>-4.2415360434985769E-2</v>
      </c>
    </row>
    <row r="2046" spans="1:8" ht="13.5" x14ac:dyDescent="0.25">
      <c r="A2046" s="11"/>
      <c r="B2046" s="10">
        <v>44978</v>
      </c>
      <c r="C2046" s="2">
        <v>55.84</v>
      </c>
      <c r="D2046" s="2">
        <v>47.055999999999997</v>
      </c>
      <c r="E2046" s="2">
        <v>47.055999999999997</v>
      </c>
      <c r="F2046" s="2">
        <v>240</v>
      </c>
      <c r="G2046" s="2">
        <v>11293.439999999999</v>
      </c>
      <c r="H2046" s="15">
        <v>4.3717422646112822E-2</v>
      </c>
    </row>
    <row r="2047" spans="1:8" ht="13.5" x14ac:dyDescent="0.25">
      <c r="A2047" s="11"/>
      <c r="B2047" s="10">
        <v>44979</v>
      </c>
      <c r="C2047" s="2">
        <v>55.84</v>
      </c>
      <c r="D2047" s="2">
        <v>47.055999999999997</v>
      </c>
      <c r="E2047" s="2">
        <v>0</v>
      </c>
      <c r="F2047" s="2">
        <v>0</v>
      </c>
      <c r="G2047" s="2">
        <v>0</v>
      </c>
      <c r="H2047" s="15">
        <v>0</v>
      </c>
    </row>
    <row r="2048" spans="1:8" ht="13.5" x14ac:dyDescent="0.25">
      <c r="A2048" s="11"/>
      <c r="B2048" s="10">
        <v>44980</v>
      </c>
      <c r="C2048" s="2">
        <v>55.84</v>
      </c>
      <c r="D2048" s="2">
        <v>47.055999999999997</v>
      </c>
      <c r="E2048" s="2">
        <v>0</v>
      </c>
      <c r="F2048" s="2">
        <v>0</v>
      </c>
      <c r="G2048" s="2">
        <v>0</v>
      </c>
      <c r="H2048" s="15">
        <v>0</v>
      </c>
    </row>
    <row r="2049" spans="1:8" ht="13.5" x14ac:dyDescent="0.25">
      <c r="A2049" s="11"/>
      <c r="B2049" s="10">
        <v>44981</v>
      </c>
      <c r="C2049" s="2">
        <v>55.98</v>
      </c>
      <c r="D2049" s="2">
        <v>47.173999999999999</v>
      </c>
      <c r="E2049" s="2">
        <v>47.173999999999999</v>
      </c>
      <c r="F2049" s="2">
        <v>860</v>
      </c>
      <c r="G2049" s="2">
        <v>40569.64</v>
      </c>
      <c r="H2049" s="15">
        <v>2.5076504590275865E-3</v>
      </c>
    </row>
    <row r="2050" spans="1:8" ht="13.5" x14ac:dyDescent="0.25">
      <c r="A2050" s="11"/>
      <c r="B2050" s="10">
        <v>44984</v>
      </c>
      <c r="C2050" s="2">
        <v>55.98</v>
      </c>
      <c r="D2050" s="2">
        <v>47.173999999999999</v>
      </c>
      <c r="E2050" s="2">
        <v>0</v>
      </c>
      <c r="F2050" s="2">
        <v>0</v>
      </c>
      <c r="G2050" s="2">
        <v>0</v>
      </c>
      <c r="H2050" s="15">
        <v>0</v>
      </c>
    </row>
    <row r="2051" spans="1:8" ht="13.5" x14ac:dyDescent="0.25">
      <c r="A2051" s="11"/>
      <c r="B2051" s="10">
        <v>44985</v>
      </c>
      <c r="C2051" s="2">
        <v>55.98</v>
      </c>
      <c r="D2051" s="2">
        <v>47.173999999999999</v>
      </c>
      <c r="E2051" s="2">
        <v>0</v>
      </c>
      <c r="F2051" s="2">
        <v>0</v>
      </c>
      <c r="G2051" s="2">
        <v>0</v>
      </c>
      <c r="H2051" s="15">
        <v>0</v>
      </c>
    </row>
    <row r="2052" spans="1:8" ht="13.5" x14ac:dyDescent="0.25">
      <c r="A2052" s="11"/>
      <c r="B2052" s="10">
        <v>44986</v>
      </c>
      <c r="C2052" s="2">
        <v>55.98</v>
      </c>
      <c r="D2052" s="2">
        <v>47.173999999999999</v>
      </c>
      <c r="E2052" s="2">
        <v>0</v>
      </c>
      <c r="F2052" s="2">
        <v>0</v>
      </c>
      <c r="G2052" s="2">
        <v>0</v>
      </c>
      <c r="H2052" s="15">
        <v>0</v>
      </c>
    </row>
    <row r="2053" spans="1:8" ht="13.5" x14ac:dyDescent="0.25">
      <c r="A2053" s="11"/>
      <c r="B2053" s="10">
        <v>44987</v>
      </c>
      <c r="C2053" s="2">
        <v>55.98</v>
      </c>
      <c r="D2053" s="2">
        <v>47.173999999999999</v>
      </c>
      <c r="E2053" s="2">
        <v>0</v>
      </c>
      <c r="F2053" s="2">
        <v>0</v>
      </c>
      <c r="G2053" s="2">
        <v>0</v>
      </c>
      <c r="H2053" s="15">
        <v>0</v>
      </c>
    </row>
    <row r="2054" spans="1:8" ht="13.5" x14ac:dyDescent="0.25">
      <c r="A2054" s="11"/>
      <c r="B2054" s="10">
        <v>44988</v>
      </c>
      <c r="C2054" s="2">
        <v>55.98</v>
      </c>
      <c r="D2054" s="2">
        <v>47.173999999999999</v>
      </c>
      <c r="E2054" s="2">
        <v>0</v>
      </c>
      <c r="F2054" s="2">
        <v>0</v>
      </c>
      <c r="G2054" s="2">
        <v>0</v>
      </c>
      <c r="H2054" s="15">
        <v>0</v>
      </c>
    </row>
    <row r="2055" spans="1:8" ht="13.5" x14ac:dyDescent="0.25">
      <c r="A2055" s="11"/>
      <c r="B2055" s="10">
        <v>44991</v>
      </c>
      <c r="C2055" s="2">
        <v>55.8</v>
      </c>
      <c r="D2055" s="2">
        <v>47.023000000000003</v>
      </c>
      <c r="E2055" s="2">
        <v>47.023000000000003</v>
      </c>
      <c r="F2055" s="2">
        <v>30</v>
      </c>
      <c r="G2055" s="2">
        <v>1410.69</v>
      </c>
      <c r="H2055" s="15">
        <v>-3.2009157586805497E-3</v>
      </c>
    </row>
    <row r="2056" spans="1:8" ht="13.5" x14ac:dyDescent="0.25">
      <c r="A2056" s="11"/>
      <c r="B2056" s="10">
        <v>44992</v>
      </c>
      <c r="C2056" s="2">
        <v>55.8</v>
      </c>
      <c r="D2056" s="2">
        <v>47.023000000000003</v>
      </c>
      <c r="E2056" s="2">
        <v>47.023000000000003</v>
      </c>
      <c r="F2056" s="2">
        <v>270</v>
      </c>
      <c r="G2056" s="2">
        <v>12696.210000000001</v>
      </c>
      <c r="H2056" s="15">
        <v>0</v>
      </c>
    </row>
    <row r="2057" spans="1:8" ht="13.5" x14ac:dyDescent="0.25">
      <c r="A2057" s="11"/>
      <c r="B2057" s="10">
        <v>44993</v>
      </c>
      <c r="C2057" s="2">
        <v>55.8</v>
      </c>
      <c r="D2057" s="2">
        <v>47.023000000000003</v>
      </c>
      <c r="E2057" s="2">
        <v>47.023000000000003</v>
      </c>
      <c r="F2057" s="2">
        <v>210</v>
      </c>
      <c r="G2057" s="2">
        <v>9874.83</v>
      </c>
      <c r="H2057" s="15">
        <v>0</v>
      </c>
    </row>
    <row r="2058" spans="1:8" ht="13.5" x14ac:dyDescent="0.25">
      <c r="A2058" s="11"/>
      <c r="B2058" s="10">
        <v>44994</v>
      </c>
      <c r="C2058" s="2">
        <v>55.79</v>
      </c>
      <c r="D2058" s="2">
        <v>47.014000000000003</v>
      </c>
      <c r="E2058" s="2">
        <v>47.014000000000003</v>
      </c>
      <c r="F2058" s="2">
        <v>325</v>
      </c>
      <c r="G2058" s="2">
        <v>15279.550000000001</v>
      </c>
      <c r="H2058" s="15">
        <v>-1.9139569997661442E-4</v>
      </c>
    </row>
    <row r="2059" spans="1:8" ht="13.5" x14ac:dyDescent="0.25">
      <c r="A2059" s="11"/>
      <c r="B2059" s="10">
        <v>44995</v>
      </c>
      <c r="C2059" s="2">
        <v>55.79</v>
      </c>
      <c r="D2059" s="2">
        <v>47.014000000000003</v>
      </c>
      <c r="E2059" s="2">
        <v>47.014000000000003</v>
      </c>
      <c r="F2059" s="2">
        <v>291</v>
      </c>
      <c r="G2059" s="2">
        <v>13681.074000000001</v>
      </c>
      <c r="H2059" s="15">
        <v>0</v>
      </c>
    </row>
    <row r="2060" spans="1:8" ht="13.5" x14ac:dyDescent="0.25">
      <c r="A2060" s="11"/>
      <c r="B2060" s="10">
        <v>44998</v>
      </c>
      <c r="C2060" s="2">
        <v>55.8</v>
      </c>
      <c r="D2060" s="2">
        <v>47.023000000000003</v>
      </c>
      <c r="E2060" s="2">
        <v>47.023000000000003</v>
      </c>
      <c r="F2060" s="2">
        <v>251</v>
      </c>
      <c r="G2060" s="2">
        <v>11802.773000000001</v>
      </c>
      <c r="H2060" s="15">
        <v>1.9143233930319354E-4</v>
      </c>
    </row>
    <row r="2061" spans="1:8" ht="13.5" x14ac:dyDescent="0.25">
      <c r="A2061" s="11"/>
      <c r="B2061" s="10">
        <v>44999</v>
      </c>
      <c r="C2061" s="2">
        <v>55.8</v>
      </c>
      <c r="D2061" s="2">
        <v>47.023000000000003</v>
      </c>
      <c r="E2061" s="2">
        <v>47.023000000000003</v>
      </c>
      <c r="F2061" s="2">
        <v>161</v>
      </c>
      <c r="G2061" s="2">
        <v>7570.7030000000004</v>
      </c>
      <c r="H2061" s="15">
        <v>0</v>
      </c>
    </row>
    <row r="2062" spans="1:8" ht="13.5" x14ac:dyDescent="0.25">
      <c r="A2062" s="11"/>
      <c r="B2062" s="10">
        <v>45000</v>
      </c>
      <c r="C2062" s="2">
        <v>55.8</v>
      </c>
      <c r="D2062" s="2">
        <v>47.023000000000003</v>
      </c>
      <c r="E2062" s="2">
        <v>0</v>
      </c>
      <c r="F2062" s="2">
        <v>0</v>
      </c>
      <c r="G2062" s="2">
        <v>0</v>
      </c>
      <c r="H2062" s="15">
        <v>0</v>
      </c>
    </row>
    <row r="2063" spans="1:8" ht="13.5" x14ac:dyDescent="0.25">
      <c r="A2063" s="11"/>
      <c r="B2063" s="10">
        <v>45001</v>
      </c>
      <c r="C2063" s="2">
        <v>55.8</v>
      </c>
      <c r="D2063" s="2">
        <v>47.023000000000003</v>
      </c>
      <c r="E2063" s="2">
        <v>47.023000000000003</v>
      </c>
      <c r="F2063" s="2">
        <v>75</v>
      </c>
      <c r="G2063" s="2">
        <v>3526.7250000000004</v>
      </c>
      <c r="H2063" s="15">
        <v>0</v>
      </c>
    </row>
    <row r="2064" spans="1:8" ht="13.5" x14ac:dyDescent="0.25">
      <c r="A2064" s="11"/>
      <c r="B2064" s="10">
        <v>45002</v>
      </c>
      <c r="C2064" s="2">
        <v>55.8</v>
      </c>
      <c r="D2064" s="2">
        <v>47.023000000000003</v>
      </c>
      <c r="E2064" s="2">
        <v>47.023000000000003</v>
      </c>
      <c r="F2064" s="2">
        <v>51</v>
      </c>
      <c r="G2064" s="2">
        <v>2398.1730000000002</v>
      </c>
      <c r="H2064" s="15">
        <v>0</v>
      </c>
    </row>
    <row r="2065" spans="1:8" ht="13.5" x14ac:dyDescent="0.25">
      <c r="A2065" s="11"/>
      <c r="B2065" s="10">
        <v>45006</v>
      </c>
      <c r="C2065" s="2">
        <v>55.8</v>
      </c>
      <c r="D2065" s="2">
        <v>47.023000000000003</v>
      </c>
      <c r="E2065" s="2">
        <v>47.023000000000003</v>
      </c>
      <c r="F2065" s="2">
        <v>107</v>
      </c>
      <c r="G2065" s="2">
        <v>5031.4610000000002</v>
      </c>
      <c r="H2065" s="15">
        <v>0</v>
      </c>
    </row>
    <row r="2066" spans="1:8" ht="13.5" x14ac:dyDescent="0.25">
      <c r="A2066" s="11"/>
      <c r="B2066" s="10">
        <v>45007</v>
      </c>
      <c r="C2066" s="2">
        <v>55.8</v>
      </c>
      <c r="D2066" s="2">
        <v>47.023000000000003</v>
      </c>
      <c r="E2066" s="2">
        <v>0</v>
      </c>
      <c r="F2066" s="2">
        <v>0</v>
      </c>
      <c r="G2066" s="2">
        <v>0</v>
      </c>
      <c r="H2066" s="15">
        <v>0</v>
      </c>
    </row>
    <row r="2067" spans="1:8" ht="13.5" x14ac:dyDescent="0.25">
      <c r="A2067" s="11"/>
      <c r="B2067" s="10">
        <v>45008</v>
      </c>
      <c r="C2067" s="2">
        <v>55.8</v>
      </c>
      <c r="D2067" s="2">
        <v>47.023000000000003</v>
      </c>
      <c r="E2067" s="2">
        <v>47.023000000000003</v>
      </c>
      <c r="F2067" s="2">
        <v>145</v>
      </c>
      <c r="G2067" s="2">
        <v>6818.335</v>
      </c>
      <c r="H2067" s="15">
        <v>0</v>
      </c>
    </row>
    <row r="2068" spans="1:8" ht="13.5" x14ac:dyDescent="0.25">
      <c r="A2068" s="11"/>
      <c r="B2068" s="10">
        <v>45009</v>
      </c>
      <c r="C2068" s="2">
        <v>55.8</v>
      </c>
      <c r="D2068" s="2">
        <v>47.023000000000003</v>
      </c>
      <c r="E2068" s="2">
        <v>0</v>
      </c>
      <c r="F2068" s="2">
        <v>0</v>
      </c>
      <c r="G2068" s="2">
        <v>0</v>
      </c>
      <c r="H2068" s="15">
        <v>0</v>
      </c>
    </row>
    <row r="2069" spans="1:8" ht="13.5" x14ac:dyDescent="0.25">
      <c r="A2069" s="11"/>
      <c r="B2069" s="10">
        <v>45012</v>
      </c>
      <c r="C2069" s="2">
        <v>55.8</v>
      </c>
      <c r="D2069" s="2">
        <v>47.023000000000003</v>
      </c>
      <c r="E2069" s="2">
        <v>0</v>
      </c>
      <c r="F2069" s="2">
        <v>0</v>
      </c>
      <c r="G2069" s="2">
        <v>0</v>
      </c>
      <c r="H2069" s="15">
        <v>0</v>
      </c>
    </row>
    <row r="2070" spans="1:8" ht="13.5" x14ac:dyDescent="0.25">
      <c r="A2070" s="11"/>
      <c r="B2070" s="10">
        <v>45013</v>
      </c>
      <c r="C2070" s="2">
        <v>55.8</v>
      </c>
      <c r="D2070" s="2">
        <v>47.023000000000003</v>
      </c>
      <c r="E2070" s="2">
        <v>0</v>
      </c>
      <c r="F2070" s="2">
        <v>0</v>
      </c>
      <c r="G2070" s="2">
        <v>0</v>
      </c>
      <c r="H2070" s="15">
        <v>0</v>
      </c>
    </row>
    <row r="2071" spans="1:8" ht="13.5" x14ac:dyDescent="0.25">
      <c r="A2071" s="11"/>
      <c r="B2071" s="10">
        <v>45014</v>
      </c>
      <c r="C2071" s="2">
        <v>55.8</v>
      </c>
      <c r="D2071" s="2">
        <v>47.023000000000003</v>
      </c>
      <c r="E2071" s="2">
        <v>0</v>
      </c>
      <c r="F2071" s="2">
        <v>0</v>
      </c>
      <c r="G2071" s="2">
        <v>0</v>
      </c>
      <c r="H2071" s="15">
        <v>0</v>
      </c>
    </row>
    <row r="2072" spans="1:8" ht="13.5" x14ac:dyDescent="0.25">
      <c r="A2072" s="11"/>
      <c r="B2072" s="10">
        <v>45015</v>
      </c>
      <c r="C2072" s="2">
        <v>55.8</v>
      </c>
      <c r="D2072" s="2">
        <v>47.023000000000003</v>
      </c>
      <c r="E2072" s="2">
        <v>0</v>
      </c>
      <c r="F2072" s="2">
        <v>0</v>
      </c>
      <c r="G2072" s="2">
        <v>0</v>
      </c>
      <c r="H2072" s="15">
        <v>0</v>
      </c>
    </row>
    <row r="2073" spans="1:8" ht="13.5" x14ac:dyDescent="0.25">
      <c r="A2073" s="11"/>
      <c r="B2073" s="10">
        <v>45016</v>
      </c>
      <c r="C2073" s="2">
        <v>55.8</v>
      </c>
      <c r="D2073" s="2">
        <v>47.023000000000003</v>
      </c>
      <c r="E2073" s="2">
        <v>47.023000000000003</v>
      </c>
      <c r="F2073" s="2">
        <v>31</v>
      </c>
      <c r="G2073" s="2">
        <v>1457.7130000000002</v>
      </c>
      <c r="H2073" s="15">
        <v>0</v>
      </c>
    </row>
    <row r="2074" spans="1:8" ht="13.5" x14ac:dyDescent="0.25">
      <c r="A2074" s="11"/>
      <c r="B2074" s="10">
        <v>45019</v>
      </c>
      <c r="C2074" s="2">
        <v>53.29</v>
      </c>
      <c r="D2074" s="2">
        <v>44.908000000000001</v>
      </c>
      <c r="E2074" s="2">
        <v>0</v>
      </c>
      <c r="F2074" s="2">
        <v>0</v>
      </c>
      <c r="G2074" s="2">
        <v>0</v>
      </c>
      <c r="H2074" s="15">
        <v>-4.4977989494502726E-2</v>
      </c>
    </row>
    <row r="2075" spans="1:8" ht="13.5" x14ac:dyDescent="0.25">
      <c r="A2075" s="11"/>
      <c r="B2075" s="10">
        <v>45020</v>
      </c>
      <c r="C2075" s="2">
        <v>55.68</v>
      </c>
      <c r="D2075" s="2">
        <v>46.921999999999997</v>
      </c>
      <c r="E2075" s="2">
        <v>0</v>
      </c>
      <c r="F2075" s="2">
        <v>0</v>
      </c>
      <c r="G2075" s="2">
        <v>0</v>
      </c>
      <c r="H2075" s="15">
        <v>4.4847243252872447E-2</v>
      </c>
    </row>
    <row r="2076" spans="1:8" ht="13.5" x14ac:dyDescent="0.25">
      <c r="A2076" s="11"/>
      <c r="B2076" s="10">
        <v>45021</v>
      </c>
      <c r="C2076" s="2">
        <v>55.9</v>
      </c>
      <c r="D2076" s="2">
        <v>47.106999999999999</v>
      </c>
      <c r="E2076" s="2">
        <v>47.106999999999999</v>
      </c>
      <c r="F2076" s="2">
        <v>70</v>
      </c>
      <c r="G2076" s="2">
        <v>3297.49</v>
      </c>
      <c r="H2076" s="15">
        <v>3.942713439324886E-3</v>
      </c>
    </row>
    <row r="2077" spans="1:8" ht="13.5" x14ac:dyDescent="0.25">
      <c r="A2077" s="11"/>
      <c r="B2077" s="10">
        <v>45022</v>
      </c>
      <c r="C2077" s="2">
        <v>55.9</v>
      </c>
      <c r="D2077" s="2">
        <v>47.106999999999999</v>
      </c>
      <c r="E2077" s="2">
        <v>0</v>
      </c>
      <c r="F2077" s="2">
        <v>0</v>
      </c>
      <c r="G2077" s="2">
        <v>0</v>
      </c>
      <c r="H2077" s="15">
        <v>0</v>
      </c>
    </row>
    <row r="2078" spans="1:8" ht="13.5" x14ac:dyDescent="0.25">
      <c r="A2078" s="11"/>
      <c r="B2078" s="10">
        <v>45023</v>
      </c>
      <c r="C2078" s="2">
        <v>55.9</v>
      </c>
      <c r="D2078" s="2">
        <v>47.106999999999999</v>
      </c>
      <c r="E2078" s="2">
        <v>0</v>
      </c>
      <c r="F2078" s="2">
        <v>0</v>
      </c>
      <c r="G2078" s="2">
        <v>0</v>
      </c>
      <c r="H2078" s="15">
        <v>0</v>
      </c>
    </row>
    <row r="2079" spans="1:8" ht="13.5" x14ac:dyDescent="0.25">
      <c r="A2079" s="11"/>
      <c r="B2079" s="10">
        <v>45026</v>
      </c>
      <c r="C2079" s="2">
        <v>55.9</v>
      </c>
      <c r="D2079" s="2">
        <v>47.106999999999999</v>
      </c>
      <c r="E2079" s="2">
        <v>0</v>
      </c>
      <c r="F2079" s="2">
        <v>0</v>
      </c>
      <c r="G2079" s="2">
        <v>0</v>
      </c>
      <c r="H2079" s="15">
        <v>0</v>
      </c>
    </row>
    <row r="2080" spans="1:8" ht="13.5" x14ac:dyDescent="0.25">
      <c r="A2080" s="11"/>
      <c r="B2080" s="10">
        <v>45027</v>
      </c>
      <c r="C2080" s="2">
        <v>55</v>
      </c>
      <c r="D2080" s="2">
        <v>46.348999999999997</v>
      </c>
      <c r="E2080" s="2">
        <v>46.348999999999997</v>
      </c>
      <c r="F2080" s="2">
        <v>156</v>
      </c>
      <c r="G2080" s="2">
        <v>7230.4439999999995</v>
      </c>
      <c r="H2080" s="15">
        <v>-1.6091026811301985E-2</v>
      </c>
    </row>
    <row r="2081" spans="1:8" ht="13.5" x14ac:dyDescent="0.25">
      <c r="A2081" s="11"/>
      <c r="B2081" s="10">
        <v>45028</v>
      </c>
      <c r="C2081" s="2">
        <v>55</v>
      </c>
      <c r="D2081" s="2">
        <v>46.348999999999997</v>
      </c>
      <c r="E2081" s="2">
        <v>0</v>
      </c>
      <c r="F2081" s="2">
        <v>0</v>
      </c>
      <c r="G2081" s="2">
        <v>0</v>
      </c>
      <c r="H2081" s="15">
        <v>0</v>
      </c>
    </row>
    <row r="2082" spans="1:8" ht="13.5" x14ac:dyDescent="0.25">
      <c r="A2082" s="11"/>
      <c r="B2082" s="10">
        <v>45029</v>
      </c>
      <c r="C2082" s="2">
        <v>56</v>
      </c>
      <c r="D2082" s="2">
        <v>47.191000000000003</v>
      </c>
      <c r="E2082" s="2">
        <v>47.191000000000003</v>
      </c>
      <c r="F2082" s="2">
        <v>1380</v>
      </c>
      <c r="G2082" s="2">
        <v>65123.58</v>
      </c>
      <c r="H2082" s="15">
        <v>1.8166519234503568E-2</v>
      </c>
    </row>
    <row r="2083" spans="1:8" ht="13.5" x14ac:dyDescent="0.25">
      <c r="A2083" s="11"/>
      <c r="B2083" s="10">
        <v>45030</v>
      </c>
      <c r="C2083" s="2">
        <v>56</v>
      </c>
      <c r="D2083" s="2">
        <v>47.191000000000003</v>
      </c>
      <c r="E2083" s="2">
        <v>47.191000000000003</v>
      </c>
      <c r="F2083" s="2">
        <v>1250</v>
      </c>
      <c r="G2083" s="2">
        <v>58988.75</v>
      </c>
      <c r="H2083" s="15">
        <v>0</v>
      </c>
    </row>
    <row r="2084" spans="1:8" ht="13.5" x14ac:dyDescent="0.25">
      <c r="A2084" s="11"/>
      <c r="B2084" s="10">
        <v>45033</v>
      </c>
      <c r="C2084" s="2">
        <v>56</v>
      </c>
      <c r="D2084" s="2">
        <v>47.191000000000003</v>
      </c>
      <c r="E2084" s="2">
        <v>0</v>
      </c>
      <c r="F2084" s="2">
        <v>0</v>
      </c>
      <c r="G2084" s="2">
        <v>0</v>
      </c>
      <c r="H2084" s="15">
        <v>0</v>
      </c>
    </row>
    <row r="2085" spans="1:8" ht="13.5" x14ac:dyDescent="0.25">
      <c r="A2085" s="11"/>
      <c r="B2085" s="10">
        <v>45034</v>
      </c>
      <c r="C2085" s="2">
        <v>55.99</v>
      </c>
      <c r="D2085" s="2">
        <v>47.183</v>
      </c>
      <c r="E2085" s="2">
        <v>47.183</v>
      </c>
      <c r="F2085" s="2">
        <v>1200</v>
      </c>
      <c r="G2085" s="2">
        <v>56619.6</v>
      </c>
      <c r="H2085" s="15">
        <v>-1.6952384988668754E-4</v>
      </c>
    </row>
    <row r="2086" spans="1:8" ht="13.5" x14ac:dyDescent="0.25">
      <c r="A2086" s="11"/>
      <c r="B2086" s="10">
        <v>45035</v>
      </c>
      <c r="C2086" s="2">
        <v>55.98</v>
      </c>
      <c r="D2086" s="2">
        <v>47.173999999999999</v>
      </c>
      <c r="E2086" s="2">
        <v>47.173999999999999</v>
      </c>
      <c r="F2086" s="2">
        <v>250</v>
      </c>
      <c r="G2086" s="2">
        <v>11793.5</v>
      </c>
      <c r="H2086" s="15">
        <v>-1.9074666723184922E-4</v>
      </c>
    </row>
    <row r="2087" spans="1:8" ht="13.5" x14ac:dyDescent="0.25">
      <c r="A2087" s="11"/>
      <c r="B2087" s="10">
        <v>45036</v>
      </c>
      <c r="C2087" s="2">
        <v>55.98</v>
      </c>
      <c r="D2087" s="2">
        <v>47.173999999999999</v>
      </c>
      <c r="E2087" s="2">
        <v>0</v>
      </c>
      <c r="F2087" s="2">
        <v>0</v>
      </c>
      <c r="G2087" s="2">
        <v>0</v>
      </c>
      <c r="H2087" s="15">
        <v>0</v>
      </c>
    </row>
    <row r="2088" spans="1:8" ht="13.5" x14ac:dyDescent="0.25">
      <c r="A2088" s="11"/>
      <c r="B2088" s="10">
        <v>45040</v>
      </c>
      <c r="C2088" s="2">
        <v>55.98</v>
      </c>
      <c r="D2088" s="2">
        <v>47.173999999999999</v>
      </c>
      <c r="E2088" s="2">
        <v>0</v>
      </c>
      <c r="F2088" s="2">
        <v>0</v>
      </c>
      <c r="G2088" s="2">
        <v>0</v>
      </c>
      <c r="H2088" s="15">
        <v>0</v>
      </c>
    </row>
    <row r="2089" spans="1:8" ht="13.5" x14ac:dyDescent="0.25">
      <c r="A2089" s="11"/>
      <c r="B2089" s="10">
        <v>45041</v>
      </c>
      <c r="C2089" s="2">
        <v>55.98</v>
      </c>
      <c r="D2089" s="2">
        <v>47.173999999999999</v>
      </c>
      <c r="E2089" s="2">
        <v>0</v>
      </c>
      <c r="F2089" s="2">
        <v>0</v>
      </c>
      <c r="G2089" s="2">
        <v>0</v>
      </c>
      <c r="H2089" s="15">
        <v>0</v>
      </c>
    </row>
    <row r="2090" spans="1:8" ht="13.5" x14ac:dyDescent="0.25">
      <c r="A2090" s="11"/>
      <c r="B2090" s="10">
        <v>45042</v>
      </c>
      <c r="C2090" s="2">
        <v>55.98</v>
      </c>
      <c r="D2090" s="2">
        <v>47.173999999999999</v>
      </c>
      <c r="E2090" s="2">
        <v>47.173999999999999</v>
      </c>
      <c r="F2090" s="2">
        <v>1200</v>
      </c>
      <c r="G2090" s="2">
        <v>56608.800000000003</v>
      </c>
      <c r="H2090" s="15">
        <v>0</v>
      </c>
    </row>
    <row r="2091" spans="1:8" ht="13.5" x14ac:dyDescent="0.25">
      <c r="A2091" s="11"/>
      <c r="B2091" s="10">
        <v>45043</v>
      </c>
      <c r="C2091" s="2">
        <v>55.98</v>
      </c>
      <c r="D2091" s="2">
        <v>47.173999999999999</v>
      </c>
      <c r="E2091" s="2">
        <v>47.173999999999999</v>
      </c>
      <c r="F2091" s="2">
        <v>301</v>
      </c>
      <c r="G2091" s="2">
        <v>14199.374</v>
      </c>
      <c r="H2091" s="15">
        <v>0</v>
      </c>
    </row>
    <row r="2092" spans="1:8" ht="13.5" x14ac:dyDescent="0.25">
      <c r="A2092" s="11"/>
      <c r="B2092" s="10">
        <v>45044</v>
      </c>
      <c r="C2092" s="2">
        <v>55.98</v>
      </c>
      <c r="D2092" s="2">
        <v>47.173999999999999</v>
      </c>
      <c r="E2092" s="2">
        <v>0</v>
      </c>
      <c r="F2092" s="2">
        <v>0</v>
      </c>
      <c r="G2092" s="2">
        <v>0</v>
      </c>
      <c r="H2092" s="15">
        <v>0</v>
      </c>
    </row>
    <row r="2093" spans="1:8" ht="13.5" x14ac:dyDescent="0.25">
      <c r="A2093" s="11"/>
      <c r="B2093" s="10">
        <v>45048</v>
      </c>
      <c r="C2093" s="2">
        <v>55.98</v>
      </c>
      <c r="D2093" s="2">
        <v>47.173999999999999</v>
      </c>
      <c r="E2093" s="2">
        <v>0</v>
      </c>
      <c r="F2093" s="2">
        <v>0</v>
      </c>
      <c r="G2093" s="2">
        <v>0</v>
      </c>
      <c r="H2093" s="15">
        <v>0</v>
      </c>
    </row>
    <row r="2094" spans="1:8" ht="13.5" x14ac:dyDescent="0.25">
      <c r="A2094" s="11"/>
      <c r="B2094" s="10">
        <v>45049</v>
      </c>
      <c r="C2094" s="2">
        <v>55.98</v>
      </c>
      <c r="D2094" s="2">
        <v>47.173999999999999</v>
      </c>
      <c r="E2094" s="2">
        <v>0</v>
      </c>
      <c r="F2094" s="2">
        <v>0</v>
      </c>
      <c r="G2094" s="2">
        <v>0</v>
      </c>
      <c r="H2094" s="15">
        <v>0</v>
      </c>
    </row>
    <row r="2095" spans="1:8" ht="13.5" x14ac:dyDescent="0.25">
      <c r="A2095" s="11"/>
      <c r="B2095" s="10">
        <v>45050</v>
      </c>
      <c r="C2095" s="2">
        <v>55.98</v>
      </c>
      <c r="D2095" s="2">
        <v>47.173999999999999</v>
      </c>
      <c r="E2095" s="2">
        <v>0</v>
      </c>
      <c r="F2095" s="2">
        <v>0</v>
      </c>
      <c r="G2095" s="2">
        <v>0</v>
      </c>
      <c r="H2095" s="15">
        <v>0</v>
      </c>
    </row>
    <row r="2096" spans="1:8" ht="13.5" x14ac:dyDescent="0.25">
      <c r="A2096" s="11"/>
      <c r="B2096" s="10">
        <v>45051</v>
      </c>
      <c r="C2096" s="2">
        <v>55.98</v>
      </c>
      <c r="D2096" s="2">
        <v>47.173999999999999</v>
      </c>
      <c r="E2096" s="2">
        <v>0</v>
      </c>
      <c r="F2096" s="2">
        <v>0</v>
      </c>
      <c r="G2096" s="2">
        <v>0</v>
      </c>
      <c r="H2096" s="15">
        <v>0</v>
      </c>
    </row>
    <row r="2097" spans="1:8" ht="13.5" x14ac:dyDescent="0.25">
      <c r="A2097" s="11"/>
      <c r="B2097" s="10">
        <v>45054</v>
      </c>
      <c r="C2097" s="2">
        <v>55.98</v>
      </c>
      <c r="D2097" s="2">
        <v>47.173999999999999</v>
      </c>
      <c r="E2097" s="2">
        <v>0</v>
      </c>
      <c r="F2097" s="2">
        <v>0</v>
      </c>
      <c r="G2097" s="2">
        <v>0</v>
      </c>
      <c r="H2097" s="15">
        <v>0</v>
      </c>
    </row>
    <row r="2098" spans="1:8" ht="13.5" x14ac:dyDescent="0.25">
      <c r="A2098" s="11"/>
      <c r="B2098" s="10">
        <v>45055</v>
      </c>
      <c r="C2098" s="2">
        <v>55.99</v>
      </c>
      <c r="D2098" s="2">
        <v>47.183</v>
      </c>
      <c r="E2098" s="2">
        <v>47.183</v>
      </c>
      <c r="F2098" s="2">
        <v>1201</v>
      </c>
      <c r="G2098" s="2">
        <v>56666.783000000003</v>
      </c>
      <c r="H2098" s="15">
        <v>1.9078305846441558E-4</v>
      </c>
    </row>
    <row r="2099" spans="1:8" ht="13.5" x14ac:dyDescent="0.25">
      <c r="A2099" s="11"/>
      <c r="B2099" s="10">
        <v>45056</v>
      </c>
      <c r="C2099" s="2">
        <v>55.99</v>
      </c>
      <c r="D2099" s="2">
        <v>47.183</v>
      </c>
      <c r="E2099" s="2">
        <v>0</v>
      </c>
      <c r="F2099" s="2">
        <v>0</v>
      </c>
      <c r="G2099" s="2">
        <v>0</v>
      </c>
      <c r="H2099" s="15">
        <v>0</v>
      </c>
    </row>
    <row r="2100" spans="1:8" ht="13.5" x14ac:dyDescent="0.25">
      <c r="A2100" s="11"/>
      <c r="B2100" s="10">
        <v>45057</v>
      </c>
      <c r="C2100" s="2">
        <v>55.99</v>
      </c>
      <c r="D2100" s="2">
        <v>47.183</v>
      </c>
      <c r="E2100" s="2">
        <v>0</v>
      </c>
      <c r="F2100" s="2">
        <v>0</v>
      </c>
      <c r="G2100" s="2">
        <v>0</v>
      </c>
      <c r="H2100" s="15">
        <v>0</v>
      </c>
    </row>
    <row r="2101" spans="1:8" ht="13.5" x14ac:dyDescent="0.25">
      <c r="A2101" s="11"/>
      <c r="B2101" s="10">
        <v>45058</v>
      </c>
      <c r="C2101" s="2">
        <v>55.99</v>
      </c>
      <c r="D2101" s="2">
        <v>47.183</v>
      </c>
      <c r="E2101" s="2">
        <v>0</v>
      </c>
      <c r="F2101" s="2">
        <v>0</v>
      </c>
      <c r="G2101" s="2">
        <v>0</v>
      </c>
      <c r="H2101" s="15">
        <v>0</v>
      </c>
    </row>
    <row r="2102" spans="1:8" ht="13.5" x14ac:dyDescent="0.25">
      <c r="A2102" s="11"/>
      <c r="B2102" s="10">
        <v>45061</v>
      </c>
      <c r="C2102" s="2">
        <v>55.99</v>
      </c>
      <c r="D2102" s="2">
        <v>47.183</v>
      </c>
      <c r="E2102" s="2">
        <v>0</v>
      </c>
      <c r="F2102" s="2">
        <v>0</v>
      </c>
      <c r="G2102" s="2">
        <v>0</v>
      </c>
      <c r="H2102" s="15">
        <v>0</v>
      </c>
    </row>
    <row r="2103" spans="1:8" ht="13.5" x14ac:dyDescent="0.25">
      <c r="A2103" s="11"/>
      <c r="B2103" s="10">
        <v>45062</v>
      </c>
      <c r="C2103" s="2">
        <v>55.99</v>
      </c>
      <c r="D2103" s="2">
        <v>47.183</v>
      </c>
      <c r="E2103" s="2">
        <v>0</v>
      </c>
      <c r="F2103" s="2">
        <v>0</v>
      </c>
      <c r="G2103" s="2">
        <v>0</v>
      </c>
      <c r="H2103" s="15">
        <v>0</v>
      </c>
    </row>
    <row r="2104" spans="1:8" ht="13.5" x14ac:dyDescent="0.25">
      <c r="A2104" s="11"/>
      <c r="B2104" s="10">
        <v>45063</v>
      </c>
      <c r="C2104" s="2">
        <v>55.99</v>
      </c>
      <c r="D2104" s="2">
        <v>47.183</v>
      </c>
      <c r="E2104" s="2">
        <v>0</v>
      </c>
      <c r="F2104" s="2">
        <v>0</v>
      </c>
      <c r="G2104" s="2">
        <v>0</v>
      </c>
      <c r="H2104" s="15">
        <v>0</v>
      </c>
    </row>
    <row r="2105" spans="1:8" ht="13.5" x14ac:dyDescent="0.25">
      <c r="A2105" s="11"/>
      <c r="B2105" s="10">
        <v>45064</v>
      </c>
      <c r="C2105" s="2">
        <v>55.99</v>
      </c>
      <c r="D2105" s="2">
        <v>47.183</v>
      </c>
      <c r="E2105" s="2">
        <v>0</v>
      </c>
      <c r="F2105" s="2">
        <v>0</v>
      </c>
      <c r="G2105" s="2">
        <v>0</v>
      </c>
      <c r="H2105" s="15">
        <v>0</v>
      </c>
    </row>
    <row r="2106" spans="1:8" ht="13.5" x14ac:dyDescent="0.25">
      <c r="A2106" s="11"/>
      <c r="B2106" s="10">
        <v>45065</v>
      </c>
      <c r="C2106" s="2">
        <v>55.99</v>
      </c>
      <c r="D2106" s="2">
        <v>47.183</v>
      </c>
      <c r="E2106" s="2">
        <v>0</v>
      </c>
      <c r="F2106" s="2">
        <v>0</v>
      </c>
      <c r="G2106" s="2">
        <v>0</v>
      </c>
      <c r="H2106" s="15">
        <v>0</v>
      </c>
    </row>
    <row r="2107" spans="1:8" ht="13.5" x14ac:dyDescent="0.25">
      <c r="A2107" s="11"/>
      <c r="B2107" s="10">
        <v>45068</v>
      </c>
      <c r="C2107" s="2">
        <v>55.99</v>
      </c>
      <c r="D2107" s="2">
        <v>47.183</v>
      </c>
      <c r="E2107" s="2">
        <v>0</v>
      </c>
      <c r="F2107" s="2">
        <v>0</v>
      </c>
      <c r="G2107" s="2">
        <v>0</v>
      </c>
      <c r="H2107" s="15">
        <v>0</v>
      </c>
    </row>
    <row r="2108" spans="1:8" ht="13.5" x14ac:dyDescent="0.25">
      <c r="A2108" s="11"/>
      <c r="B2108" s="10">
        <v>45069</v>
      </c>
      <c r="C2108" s="2">
        <v>55.99</v>
      </c>
      <c r="D2108" s="2">
        <v>47.183</v>
      </c>
      <c r="E2108" s="2">
        <v>0</v>
      </c>
      <c r="F2108" s="2">
        <v>0</v>
      </c>
      <c r="G2108" s="2">
        <v>0</v>
      </c>
      <c r="H2108" s="15">
        <v>0</v>
      </c>
    </row>
    <row r="2109" spans="1:8" ht="13.5" x14ac:dyDescent="0.25">
      <c r="A2109" s="11"/>
      <c r="B2109" s="10">
        <v>45070</v>
      </c>
      <c r="C2109" s="2">
        <v>56</v>
      </c>
      <c r="D2109" s="2">
        <v>47.191000000000003</v>
      </c>
      <c r="E2109" s="2">
        <v>47.191000000000003</v>
      </c>
      <c r="F2109" s="2">
        <v>137</v>
      </c>
      <c r="G2109" s="2">
        <v>6465.1670000000004</v>
      </c>
      <c r="H2109" s="15">
        <v>1.6955259309502728E-4</v>
      </c>
    </row>
    <row r="2110" spans="1:8" ht="13.5" x14ac:dyDescent="0.25">
      <c r="A2110" s="11"/>
      <c r="B2110" s="10">
        <v>45071</v>
      </c>
      <c r="C2110" s="2">
        <v>56</v>
      </c>
      <c r="D2110" s="2">
        <v>47.191000000000003</v>
      </c>
      <c r="E2110" s="2">
        <v>47.191000000000003</v>
      </c>
      <c r="F2110" s="2">
        <v>10</v>
      </c>
      <c r="G2110" s="2">
        <v>471.91</v>
      </c>
      <c r="H2110" s="15">
        <v>0</v>
      </c>
    </row>
    <row r="2111" spans="1:8" ht="13.5" x14ac:dyDescent="0.25">
      <c r="A2111" s="11"/>
      <c r="B2111" s="10">
        <v>45072</v>
      </c>
      <c r="C2111" s="2">
        <v>56</v>
      </c>
      <c r="D2111" s="2">
        <v>47.191000000000003</v>
      </c>
      <c r="E2111" s="2">
        <v>0</v>
      </c>
      <c r="F2111" s="2">
        <v>0</v>
      </c>
      <c r="G2111" s="2">
        <v>0</v>
      </c>
      <c r="H2111" s="15">
        <v>0</v>
      </c>
    </row>
    <row r="2112" spans="1:8" ht="13.5" x14ac:dyDescent="0.25">
      <c r="A2112" s="11"/>
      <c r="B2112" s="10">
        <v>45075</v>
      </c>
      <c r="C2112" s="2">
        <v>56</v>
      </c>
      <c r="D2112" s="2">
        <v>47.191000000000003</v>
      </c>
      <c r="E2112" s="2">
        <v>0</v>
      </c>
      <c r="F2112" s="2">
        <v>0</v>
      </c>
      <c r="G2112" s="2">
        <v>0</v>
      </c>
      <c r="H2112" s="15">
        <v>0</v>
      </c>
    </row>
    <row r="2113" spans="1:8" ht="13.5" x14ac:dyDescent="0.25">
      <c r="A2113" s="11"/>
      <c r="B2113" s="10">
        <v>45076</v>
      </c>
      <c r="C2113" s="2">
        <v>56</v>
      </c>
      <c r="D2113" s="2">
        <v>47.191000000000003</v>
      </c>
      <c r="E2113" s="2">
        <v>0</v>
      </c>
      <c r="F2113" s="2">
        <v>0</v>
      </c>
      <c r="G2113" s="2">
        <v>0</v>
      </c>
      <c r="H2113" s="15">
        <v>0</v>
      </c>
    </row>
    <row r="2114" spans="1:8" ht="13.5" x14ac:dyDescent="0.25">
      <c r="A2114" s="11"/>
      <c r="B2114" s="10">
        <v>45077</v>
      </c>
      <c r="C2114" s="2">
        <v>56.07</v>
      </c>
      <c r="D2114" s="2">
        <v>49.311</v>
      </c>
      <c r="E2114" s="2">
        <v>49.311</v>
      </c>
      <c r="F2114" s="2">
        <v>100</v>
      </c>
      <c r="G2114" s="2">
        <v>4931.1000000000004</v>
      </c>
      <c r="H2114" s="15">
        <v>4.4923820219957139E-2</v>
      </c>
    </row>
    <row r="2115" spans="1:8" ht="13.5" x14ac:dyDescent="0.25">
      <c r="A2115" s="11"/>
      <c r="B2115" s="10">
        <v>45078</v>
      </c>
      <c r="C2115" s="2">
        <v>56.07</v>
      </c>
      <c r="D2115" s="2">
        <v>49.311</v>
      </c>
      <c r="E2115" s="2">
        <v>0</v>
      </c>
      <c r="F2115" s="2">
        <v>0</v>
      </c>
      <c r="G2115" s="2">
        <v>0</v>
      </c>
      <c r="H2115" s="15">
        <v>0</v>
      </c>
    </row>
    <row r="2116" spans="1:8" ht="13.5" x14ac:dyDescent="0.25">
      <c r="A2116" s="11"/>
      <c r="B2116" s="10">
        <v>45079</v>
      </c>
      <c r="C2116" s="2">
        <v>56.07</v>
      </c>
      <c r="D2116" s="2">
        <v>49.311</v>
      </c>
      <c r="E2116" s="2">
        <v>0</v>
      </c>
      <c r="F2116" s="2">
        <v>0</v>
      </c>
      <c r="G2116" s="2">
        <v>0</v>
      </c>
      <c r="H2116" s="15">
        <v>0</v>
      </c>
    </row>
    <row r="2117" spans="1:8" ht="13.5" x14ac:dyDescent="0.25">
      <c r="A2117" s="11"/>
      <c r="B2117" s="10">
        <v>45082</v>
      </c>
      <c r="C2117" s="2">
        <v>56.07</v>
      </c>
      <c r="D2117" s="2">
        <v>49.311</v>
      </c>
      <c r="E2117" s="2">
        <v>0</v>
      </c>
      <c r="F2117" s="2">
        <v>0</v>
      </c>
      <c r="G2117" s="2">
        <v>0</v>
      </c>
      <c r="H2117" s="15">
        <v>0</v>
      </c>
    </row>
    <row r="2118" spans="1:8" ht="13.5" x14ac:dyDescent="0.25">
      <c r="A2118" s="11"/>
      <c r="B2118" s="10">
        <v>45083</v>
      </c>
      <c r="C2118" s="2">
        <v>56.07</v>
      </c>
      <c r="D2118" s="2">
        <v>49.311</v>
      </c>
      <c r="E2118" s="2">
        <v>0</v>
      </c>
      <c r="F2118" s="2">
        <v>0</v>
      </c>
      <c r="G2118" s="2">
        <v>0</v>
      </c>
      <c r="H2118" s="15">
        <v>0</v>
      </c>
    </row>
    <row r="2119" spans="1:8" ht="13.5" x14ac:dyDescent="0.25">
      <c r="A2119" s="11"/>
      <c r="B2119" s="10">
        <v>45084</v>
      </c>
      <c r="C2119" s="2">
        <v>56.07</v>
      </c>
      <c r="D2119" s="2">
        <v>49.311</v>
      </c>
      <c r="E2119" s="2">
        <v>0</v>
      </c>
      <c r="F2119" s="2">
        <v>0</v>
      </c>
      <c r="G2119" s="2">
        <v>0</v>
      </c>
      <c r="H2119" s="15">
        <v>0</v>
      </c>
    </row>
    <row r="2120" spans="1:8" ht="13.5" x14ac:dyDescent="0.25">
      <c r="A2120" s="11"/>
      <c r="B2120" s="10">
        <v>45085</v>
      </c>
      <c r="C2120" s="2">
        <v>56.07</v>
      </c>
      <c r="D2120" s="2">
        <v>49.311</v>
      </c>
      <c r="E2120" s="2">
        <v>0</v>
      </c>
      <c r="F2120" s="2">
        <v>0</v>
      </c>
      <c r="G2120" s="2">
        <v>0</v>
      </c>
      <c r="H2120" s="15">
        <v>0</v>
      </c>
    </row>
    <row r="2121" spans="1:8" ht="13.5" x14ac:dyDescent="0.25">
      <c r="A2121" s="11"/>
      <c r="B2121" s="10">
        <v>45086</v>
      </c>
      <c r="C2121" s="2">
        <v>56.07</v>
      </c>
      <c r="D2121" s="2">
        <v>49.311</v>
      </c>
      <c r="E2121" s="2">
        <v>0</v>
      </c>
      <c r="F2121" s="2">
        <v>0</v>
      </c>
      <c r="G2121" s="2">
        <v>0</v>
      </c>
      <c r="H2121" s="15">
        <v>0</v>
      </c>
    </row>
    <row r="2122" spans="1:8" ht="13.5" x14ac:dyDescent="0.25">
      <c r="A2122" s="11"/>
      <c r="B2122" s="10">
        <v>45089</v>
      </c>
      <c r="C2122" s="2">
        <v>56.07</v>
      </c>
      <c r="D2122" s="2">
        <v>49.311</v>
      </c>
      <c r="E2122" s="2">
        <v>0</v>
      </c>
      <c r="F2122" s="2">
        <v>0</v>
      </c>
      <c r="G2122" s="2">
        <v>0</v>
      </c>
      <c r="H2122" s="15">
        <v>0</v>
      </c>
    </row>
    <row r="2123" spans="1:8" ht="13.5" x14ac:dyDescent="0.25">
      <c r="A2123" s="11"/>
      <c r="B2123" s="10">
        <v>45090</v>
      </c>
      <c r="C2123" s="2">
        <v>56.07</v>
      </c>
      <c r="D2123" s="2">
        <v>49.311</v>
      </c>
      <c r="E2123" s="2">
        <v>0</v>
      </c>
      <c r="F2123" s="2">
        <v>0</v>
      </c>
      <c r="G2123" s="2">
        <v>0</v>
      </c>
      <c r="H2123" s="15">
        <v>0</v>
      </c>
    </row>
    <row r="2124" spans="1:8" ht="13.5" x14ac:dyDescent="0.25">
      <c r="A2124" s="11"/>
      <c r="B2124" s="10">
        <v>45091</v>
      </c>
      <c r="C2124" s="2">
        <v>56.07</v>
      </c>
      <c r="D2124" s="2">
        <v>49.311</v>
      </c>
      <c r="E2124" s="2">
        <v>0</v>
      </c>
      <c r="F2124" s="2">
        <v>0</v>
      </c>
      <c r="G2124" s="2">
        <v>0</v>
      </c>
      <c r="H2124" s="15">
        <v>0</v>
      </c>
    </row>
    <row r="2125" spans="1:8" ht="13.5" x14ac:dyDescent="0.25">
      <c r="A2125" s="11"/>
      <c r="B2125" s="10">
        <v>45092</v>
      </c>
      <c r="C2125" s="2">
        <v>56.07</v>
      </c>
      <c r="D2125" s="2">
        <v>49.311</v>
      </c>
      <c r="E2125" s="2">
        <v>0</v>
      </c>
      <c r="F2125" s="2">
        <v>0</v>
      </c>
      <c r="G2125" s="2">
        <v>0</v>
      </c>
      <c r="H2125" s="15">
        <v>0</v>
      </c>
    </row>
    <row r="2126" spans="1:8" ht="13.5" x14ac:dyDescent="0.25">
      <c r="A2126" s="11"/>
      <c r="B2126" s="10">
        <v>45093</v>
      </c>
      <c r="C2126" s="2">
        <v>56.07</v>
      </c>
      <c r="D2126" s="2">
        <v>49.311</v>
      </c>
      <c r="E2126" s="2">
        <v>0</v>
      </c>
      <c r="F2126" s="2">
        <v>0</v>
      </c>
      <c r="G2126" s="2">
        <v>0</v>
      </c>
      <c r="H2126" s="15">
        <v>0</v>
      </c>
    </row>
    <row r="2127" spans="1:8" ht="13.5" x14ac:dyDescent="0.25">
      <c r="A2127" s="11"/>
      <c r="B2127" s="10">
        <v>45096</v>
      </c>
      <c r="C2127" s="2">
        <v>56</v>
      </c>
      <c r="D2127" s="2">
        <v>49.249000000000002</v>
      </c>
      <c r="E2127" s="2">
        <v>49.249000000000002</v>
      </c>
      <c r="F2127" s="2">
        <v>210</v>
      </c>
      <c r="G2127" s="2">
        <v>10342.290000000001</v>
      </c>
      <c r="H2127" s="15">
        <v>-1.2573259516131818E-3</v>
      </c>
    </row>
    <row r="2128" spans="1:8" ht="13.5" x14ac:dyDescent="0.25">
      <c r="A2128" s="11"/>
      <c r="B2128" s="10">
        <v>45097</v>
      </c>
      <c r="C2128" s="2">
        <v>56.07</v>
      </c>
      <c r="D2128" s="2">
        <v>49.311</v>
      </c>
      <c r="E2128" s="2">
        <v>49.311</v>
      </c>
      <c r="F2128" s="2">
        <v>162</v>
      </c>
      <c r="G2128" s="2">
        <v>7988.3819999999996</v>
      </c>
      <c r="H2128" s="15">
        <v>1.2589088103311258E-3</v>
      </c>
    </row>
    <row r="2129" spans="1:8" ht="13.5" x14ac:dyDescent="0.25">
      <c r="A2129" s="11"/>
      <c r="B2129" s="10">
        <v>45098</v>
      </c>
      <c r="C2129" s="2">
        <v>56.07</v>
      </c>
      <c r="D2129" s="2">
        <v>49.311</v>
      </c>
      <c r="E2129" s="2">
        <v>0</v>
      </c>
      <c r="F2129" s="2">
        <v>0</v>
      </c>
      <c r="G2129" s="2">
        <v>0</v>
      </c>
      <c r="H2129" s="15">
        <v>0</v>
      </c>
    </row>
    <row r="2130" spans="1:8" ht="13.5" x14ac:dyDescent="0.25">
      <c r="A2130" s="11"/>
      <c r="B2130" s="10">
        <v>45099</v>
      </c>
      <c r="C2130" s="2">
        <v>56.07</v>
      </c>
      <c r="D2130" s="2">
        <v>49.311</v>
      </c>
      <c r="E2130" s="2">
        <v>49.311</v>
      </c>
      <c r="F2130" s="2">
        <v>50</v>
      </c>
      <c r="G2130" s="2">
        <v>2465.5500000000002</v>
      </c>
      <c r="H2130" s="15">
        <v>0</v>
      </c>
    </row>
    <row r="2131" spans="1:8" ht="13.5" x14ac:dyDescent="0.25">
      <c r="A2131" s="11"/>
      <c r="B2131" s="10">
        <v>45100</v>
      </c>
      <c r="C2131" s="2">
        <v>56.07</v>
      </c>
      <c r="D2131" s="2">
        <v>49.311</v>
      </c>
      <c r="E2131" s="2">
        <v>0</v>
      </c>
      <c r="F2131" s="2">
        <v>0</v>
      </c>
      <c r="G2131" s="2">
        <v>0</v>
      </c>
      <c r="H2131" s="15">
        <v>0</v>
      </c>
    </row>
    <row r="2132" spans="1:8" ht="13.5" x14ac:dyDescent="0.25">
      <c r="A2132" s="11"/>
      <c r="B2132" s="10">
        <v>45103</v>
      </c>
      <c r="C2132" s="2">
        <v>56.07</v>
      </c>
      <c r="D2132" s="2">
        <v>49.311</v>
      </c>
      <c r="E2132" s="2">
        <v>0</v>
      </c>
      <c r="F2132" s="2">
        <v>0</v>
      </c>
      <c r="G2132" s="2">
        <v>0</v>
      </c>
      <c r="H2132" s="15">
        <v>0</v>
      </c>
    </row>
    <row r="2133" spans="1:8" ht="13.5" x14ac:dyDescent="0.25">
      <c r="A2133" s="11"/>
      <c r="B2133" s="10">
        <v>45104</v>
      </c>
      <c r="C2133" s="2">
        <v>56.07</v>
      </c>
      <c r="D2133" s="2">
        <v>49.311</v>
      </c>
      <c r="E2133" s="2">
        <v>0</v>
      </c>
      <c r="F2133" s="2">
        <v>0</v>
      </c>
      <c r="G2133" s="2">
        <v>0</v>
      </c>
      <c r="H2133" s="15">
        <v>0</v>
      </c>
    </row>
    <row r="2134" spans="1:8" ht="13.5" x14ac:dyDescent="0.25">
      <c r="A2134" s="11"/>
      <c r="B2134" s="10">
        <v>45107</v>
      </c>
      <c r="C2134" s="2">
        <v>56.07</v>
      </c>
      <c r="D2134" s="2">
        <v>49.311</v>
      </c>
      <c r="E2134" s="2">
        <v>0</v>
      </c>
      <c r="F2134" s="2">
        <v>0</v>
      </c>
      <c r="G2134" s="2">
        <v>0</v>
      </c>
      <c r="H2134" s="15">
        <v>0</v>
      </c>
    </row>
    <row r="2135" spans="1:8" ht="13.5" x14ac:dyDescent="0.25">
      <c r="A2135" s="11"/>
      <c r="B2135" s="10">
        <v>45110</v>
      </c>
      <c r="C2135" s="2">
        <v>56.07</v>
      </c>
      <c r="D2135" s="2">
        <v>49.311</v>
      </c>
      <c r="E2135" s="2">
        <v>0</v>
      </c>
      <c r="F2135" s="2">
        <v>0</v>
      </c>
      <c r="G2135" s="2">
        <v>0</v>
      </c>
      <c r="H2135" s="15">
        <v>0</v>
      </c>
    </row>
    <row r="2136" spans="1:8" ht="13.5" x14ac:dyDescent="0.25">
      <c r="A2136" s="11"/>
      <c r="B2136" s="10">
        <v>45111</v>
      </c>
      <c r="C2136" s="2">
        <v>56.07</v>
      </c>
      <c r="D2136" s="2">
        <v>49.311</v>
      </c>
      <c r="E2136" s="2">
        <v>0</v>
      </c>
      <c r="F2136" s="2">
        <v>0</v>
      </c>
      <c r="G2136" s="2">
        <v>0</v>
      </c>
      <c r="H2136" s="15">
        <v>0</v>
      </c>
    </row>
    <row r="2137" spans="1:8" ht="13.5" x14ac:dyDescent="0.25">
      <c r="A2137" s="11"/>
      <c r="B2137" s="10">
        <v>45112</v>
      </c>
      <c r="C2137" s="2">
        <v>56.07</v>
      </c>
      <c r="D2137" s="2">
        <v>49.311</v>
      </c>
      <c r="E2137" s="2">
        <v>0</v>
      </c>
      <c r="F2137" s="2">
        <v>0</v>
      </c>
      <c r="G2137" s="2">
        <v>0</v>
      </c>
      <c r="H2137" s="15">
        <v>0</v>
      </c>
    </row>
    <row r="2138" spans="1:8" ht="13.5" x14ac:dyDescent="0.25">
      <c r="A2138" s="11"/>
      <c r="B2138" s="10">
        <v>45113</v>
      </c>
      <c r="C2138" s="2">
        <v>56.07</v>
      </c>
      <c r="D2138" s="2">
        <v>49.311</v>
      </c>
      <c r="E2138" s="2">
        <v>0</v>
      </c>
      <c r="F2138" s="2">
        <v>0</v>
      </c>
      <c r="G2138" s="2">
        <v>0</v>
      </c>
      <c r="H2138" s="15">
        <v>0</v>
      </c>
    </row>
    <row r="2139" spans="1:8" ht="13.5" x14ac:dyDescent="0.25">
      <c r="A2139" s="11"/>
      <c r="B2139" s="10">
        <v>45114</v>
      </c>
      <c r="C2139" s="2">
        <v>56.07</v>
      </c>
      <c r="D2139" s="2">
        <v>49.311</v>
      </c>
      <c r="E2139" s="2">
        <v>0</v>
      </c>
      <c r="F2139" s="2">
        <v>0</v>
      </c>
      <c r="G2139" s="2">
        <v>0</v>
      </c>
      <c r="H2139" s="15">
        <v>0</v>
      </c>
    </row>
    <row r="2140" spans="1:8" ht="13.5" x14ac:dyDescent="0.25">
      <c r="A2140" s="11"/>
      <c r="B2140" s="10">
        <v>45117</v>
      </c>
      <c r="C2140" s="2">
        <v>56.07</v>
      </c>
      <c r="D2140" s="2">
        <v>49.311</v>
      </c>
      <c r="E2140" s="2">
        <v>0</v>
      </c>
      <c r="F2140" s="2">
        <v>0</v>
      </c>
      <c r="G2140" s="2">
        <v>0</v>
      </c>
      <c r="H2140" s="15">
        <v>0</v>
      </c>
    </row>
    <row r="2141" spans="1:8" ht="13.5" x14ac:dyDescent="0.25">
      <c r="A2141" s="11"/>
      <c r="B2141" s="10">
        <v>45118</v>
      </c>
      <c r="C2141" s="2">
        <v>56.07</v>
      </c>
      <c r="D2141" s="2">
        <v>49.311</v>
      </c>
      <c r="E2141" s="2">
        <v>0</v>
      </c>
      <c r="F2141" s="2">
        <v>0</v>
      </c>
      <c r="G2141" s="2">
        <v>0</v>
      </c>
      <c r="H2141" s="15">
        <v>0</v>
      </c>
    </row>
    <row r="2142" spans="1:8" ht="13.5" x14ac:dyDescent="0.25">
      <c r="A2142" s="11"/>
      <c r="B2142" s="10">
        <v>45119</v>
      </c>
      <c r="C2142" s="2">
        <v>56.07</v>
      </c>
      <c r="D2142" s="2">
        <v>49.311</v>
      </c>
      <c r="E2142" s="2">
        <v>0</v>
      </c>
      <c r="F2142" s="2">
        <v>0</v>
      </c>
      <c r="G2142" s="2">
        <v>0</v>
      </c>
      <c r="H2142" s="15">
        <v>0</v>
      </c>
    </row>
    <row r="2143" spans="1:8" ht="13.5" x14ac:dyDescent="0.25">
      <c r="A2143" s="11"/>
      <c r="B2143" s="10">
        <v>45120</v>
      </c>
      <c r="C2143" s="2">
        <v>56.07</v>
      </c>
      <c r="D2143" s="2">
        <v>49.311</v>
      </c>
      <c r="E2143" s="2">
        <v>0</v>
      </c>
      <c r="F2143" s="2">
        <v>0</v>
      </c>
      <c r="G2143" s="2">
        <v>0</v>
      </c>
      <c r="H2143" s="15">
        <v>0</v>
      </c>
    </row>
    <row r="2144" spans="1:8" ht="13.5" x14ac:dyDescent="0.25">
      <c r="A2144" s="11"/>
      <c r="B2144" s="10">
        <v>45121</v>
      </c>
      <c r="C2144" s="2">
        <v>56.07</v>
      </c>
      <c r="D2144" s="2">
        <v>49.311</v>
      </c>
      <c r="E2144" s="2">
        <v>0</v>
      </c>
      <c r="F2144" s="2">
        <v>0</v>
      </c>
      <c r="G2144" s="2">
        <v>0</v>
      </c>
      <c r="H2144" s="15">
        <v>0</v>
      </c>
    </row>
    <row r="2145" spans="1:8" ht="13.5" x14ac:dyDescent="0.25">
      <c r="A2145" s="11"/>
      <c r="B2145" s="10">
        <v>45124</v>
      </c>
      <c r="C2145" s="2">
        <v>56.07</v>
      </c>
      <c r="D2145" s="2">
        <v>49.311</v>
      </c>
      <c r="E2145" s="2">
        <v>0</v>
      </c>
      <c r="F2145" s="2">
        <v>0</v>
      </c>
      <c r="G2145" s="2">
        <v>0</v>
      </c>
      <c r="H2145" s="15">
        <v>0</v>
      </c>
    </row>
    <row r="2146" spans="1:8" ht="13.5" x14ac:dyDescent="0.25">
      <c r="A2146" s="11"/>
      <c r="B2146" s="10">
        <v>45125</v>
      </c>
      <c r="C2146" s="2">
        <v>56.07</v>
      </c>
      <c r="D2146" s="2">
        <v>49.311</v>
      </c>
      <c r="E2146" s="2">
        <v>49.311</v>
      </c>
      <c r="F2146" s="2">
        <v>2450</v>
      </c>
      <c r="G2146" s="2">
        <v>120811.95</v>
      </c>
      <c r="H2146" s="15">
        <v>0</v>
      </c>
    </row>
    <row r="2147" spans="1:8" ht="13.5" x14ac:dyDescent="0.25">
      <c r="A2147" s="11"/>
      <c r="B2147" s="10">
        <v>45127</v>
      </c>
      <c r="C2147" s="2">
        <v>56.07</v>
      </c>
      <c r="D2147" s="2">
        <v>49.311</v>
      </c>
      <c r="E2147" s="2">
        <v>0</v>
      </c>
      <c r="F2147" s="2">
        <v>0</v>
      </c>
      <c r="G2147" s="2">
        <v>0</v>
      </c>
      <c r="H2147" s="15">
        <v>0</v>
      </c>
    </row>
    <row r="2148" spans="1:8" ht="13.5" x14ac:dyDescent="0.25">
      <c r="A2148" s="11"/>
      <c r="B2148" s="10">
        <v>45128</v>
      </c>
      <c r="C2148" s="2">
        <v>56.07</v>
      </c>
      <c r="D2148" s="2">
        <v>49.311</v>
      </c>
      <c r="E2148" s="2">
        <v>0</v>
      </c>
      <c r="F2148" s="2">
        <v>0</v>
      </c>
      <c r="G2148" s="2">
        <v>0</v>
      </c>
      <c r="H2148" s="15">
        <v>0</v>
      </c>
    </row>
    <row r="2149" spans="1:8" ht="13.5" x14ac:dyDescent="0.25">
      <c r="A2149" s="11"/>
      <c r="B2149" s="10">
        <v>45131</v>
      </c>
      <c r="C2149" s="2">
        <v>53.9</v>
      </c>
      <c r="D2149" s="2">
        <v>47.402000000000001</v>
      </c>
      <c r="E2149" s="2">
        <v>47.402000000000001</v>
      </c>
      <c r="F2149" s="2">
        <v>200</v>
      </c>
      <c r="G2149" s="2">
        <v>9480.4</v>
      </c>
      <c r="H2149" s="15">
        <v>-3.8713471639187987E-2</v>
      </c>
    </row>
    <row r="2150" spans="1:8" ht="13.5" x14ac:dyDescent="0.25">
      <c r="A2150" s="11"/>
      <c r="B2150" s="10">
        <v>45133</v>
      </c>
      <c r="C2150" s="2">
        <v>56.07</v>
      </c>
      <c r="D2150" s="2">
        <v>49.311</v>
      </c>
      <c r="E2150" s="2">
        <v>49.311</v>
      </c>
      <c r="F2150" s="2">
        <v>20</v>
      </c>
      <c r="G2150" s="2">
        <v>986.22</v>
      </c>
      <c r="H2150" s="15">
        <v>4.0272562339141782E-2</v>
      </c>
    </row>
    <row r="2151" spans="1:8" ht="13.5" x14ac:dyDescent="0.25">
      <c r="A2151" s="11"/>
      <c r="B2151" s="10">
        <v>45134</v>
      </c>
      <c r="C2151" s="2">
        <v>56.07</v>
      </c>
      <c r="D2151" s="2">
        <v>49.311</v>
      </c>
      <c r="E2151" s="2">
        <v>0</v>
      </c>
      <c r="F2151" s="2">
        <v>0</v>
      </c>
      <c r="G2151" s="2">
        <v>0</v>
      </c>
      <c r="H2151" s="15">
        <v>0</v>
      </c>
    </row>
    <row r="2152" spans="1:8" ht="13.5" x14ac:dyDescent="0.25">
      <c r="A2152" s="11"/>
      <c r="B2152" s="10">
        <v>45135</v>
      </c>
      <c r="C2152" s="2">
        <v>56.07</v>
      </c>
      <c r="D2152" s="2">
        <v>49.311</v>
      </c>
      <c r="E2152" s="2">
        <v>0</v>
      </c>
      <c r="F2152" s="2">
        <v>0</v>
      </c>
      <c r="G2152" s="2">
        <v>0</v>
      </c>
      <c r="H2152" s="15">
        <v>0</v>
      </c>
    </row>
    <row r="2153" spans="1:8" ht="13.5" x14ac:dyDescent="0.25">
      <c r="A2153" s="11"/>
      <c r="B2153" s="10">
        <v>45138</v>
      </c>
      <c r="C2153" s="2">
        <v>56.07</v>
      </c>
      <c r="D2153" s="2">
        <v>49.311</v>
      </c>
      <c r="E2153" s="2">
        <v>0</v>
      </c>
      <c r="F2153" s="2">
        <v>0</v>
      </c>
      <c r="G2153" s="2">
        <v>0</v>
      </c>
      <c r="H2153" s="15">
        <v>0</v>
      </c>
    </row>
    <row r="2154" spans="1:8" ht="13.5" x14ac:dyDescent="0.25">
      <c r="A2154" s="11"/>
      <c r="B2154" s="10">
        <v>45139</v>
      </c>
      <c r="C2154" s="2">
        <v>56.07</v>
      </c>
      <c r="D2154" s="2">
        <v>49.311</v>
      </c>
      <c r="E2154" s="2">
        <v>0</v>
      </c>
      <c r="F2154" s="2">
        <v>0</v>
      </c>
      <c r="G2154" s="2">
        <v>0</v>
      </c>
      <c r="H2154" s="15">
        <v>0</v>
      </c>
    </row>
    <row r="2155" spans="1:8" ht="13.5" x14ac:dyDescent="0.25">
      <c r="A2155" s="11"/>
      <c r="B2155" s="10">
        <v>45140</v>
      </c>
      <c r="C2155" s="2">
        <v>56.07</v>
      </c>
      <c r="D2155" s="2">
        <v>49.311</v>
      </c>
      <c r="E2155" s="2">
        <v>0</v>
      </c>
      <c r="F2155" s="2">
        <v>0</v>
      </c>
      <c r="G2155" s="2">
        <v>0</v>
      </c>
      <c r="H2155" s="15">
        <v>0</v>
      </c>
    </row>
    <row r="2156" spans="1:8" ht="13.5" x14ac:dyDescent="0.25">
      <c r="A2156" s="11"/>
      <c r="B2156" s="10">
        <v>45141</v>
      </c>
      <c r="C2156" s="2">
        <v>56.07</v>
      </c>
      <c r="D2156" s="2">
        <v>49.311</v>
      </c>
      <c r="E2156" s="2">
        <v>0</v>
      </c>
      <c r="F2156" s="2">
        <v>0</v>
      </c>
      <c r="G2156" s="2">
        <v>0</v>
      </c>
      <c r="H2156" s="15">
        <v>0</v>
      </c>
    </row>
    <row r="2157" spans="1:8" ht="13.5" x14ac:dyDescent="0.25">
      <c r="A2157" s="11"/>
      <c r="B2157" s="10">
        <v>45142</v>
      </c>
      <c r="C2157" s="2">
        <v>56.07</v>
      </c>
      <c r="D2157" s="2">
        <v>49.311</v>
      </c>
      <c r="E2157" s="2">
        <v>0</v>
      </c>
      <c r="F2157" s="2">
        <v>0</v>
      </c>
      <c r="G2157" s="2">
        <v>0</v>
      </c>
      <c r="H2157" s="15">
        <v>0</v>
      </c>
    </row>
    <row r="2158" spans="1:8" ht="13.5" x14ac:dyDescent="0.25">
      <c r="A2158" s="11"/>
      <c r="B2158" s="10">
        <v>45145</v>
      </c>
      <c r="C2158" s="2">
        <v>56.07</v>
      </c>
      <c r="D2158" s="2">
        <v>49.311</v>
      </c>
      <c r="E2158" s="2">
        <v>0</v>
      </c>
      <c r="F2158" s="2">
        <v>0</v>
      </c>
      <c r="G2158" s="2">
        <v>0</v>
      </c>
      <c r="H2158" s="15">
        <v>0</v>
      </c>
    </row>
    <row r="2159" spans="1:8" ht="13.5" x14ac:dyDescent="0.25">
      <c r="A2159" s="11"/>
      <c r="B2159" s="10">
        <v>45146</v>
      </c>
      <c r="C2159" s="2">
        <v>56.07</v>
      </c>
      <c r="D2159" s="2">
        <v>49.311</v>
      </c>
      <c r="E2159" s="2">
        <v>0</v>
      </c>
      <c r="F2159" s="2">
        <v>0</v>
      </c>
      <c r="G2159" s="2">
        <v>0</v>
      </c>
      <c r="H2159" s="15">
        <v>0</v>
      </c>
    </row>
    <row r="2160" spans="1:8" ht="13.5" x14ac:dyDescent="0.25">
      <c r="A2160" s="11"/>
      <c r="B2160" s="10">
        <v>45147</v>
      </c>
      <c r="C2160" s="2">
        <v>56.07</v>
      </c>
      <c r="D2160" s="2">
        <v>49.311</v>
      </c>
      <c r="E2160" s="2">
        <v>49.303964365971105</v>
      </c>
      <c r="F2160" s="2">
        <v>131</v>
      </c>
      <c r="G2160" s="2">
        <v>6458.8193319422144</v>
      </c>
      <c r="H2160" s="15">
        <v>0</v>
      </c>
    </row>
    <row r="2161" spans="1:8" ht="13.5" x14ac:dyDescent="0.25">
      <c r="A2161" s="11"/>
      <c r="B2161" s="10">
        <v>45148</v>
      </c>
      <c r="C2161" s="2">
        <v>56.07</v>
      </c>
      <c r="D2161" s="2">
        <v>49.311</v>
      </c>
      <c r="E2161" s="2">
        <v>0</v>
      </c>
      <c r="F2161" s="2">
        <v>0</v>
      </c>
      <c r="G2161" s="2">
        <v>0</v>
      </c>
      <c r="H2161" s="15">
        <v>0</v>
      </c>
    </row>
    <row r="2162" spans="1:8" ht="13.5" x14ac:dyDescent="0.25">
      <c r="A2162" s="11"/>
      <c r="B2162" s="10">
        <v>45149</v>
      </c>
      <c r="C2162" s="2">
        <v>56.07</v>
      </c>
      <c r="D2162" s="2">
        <v>49.311</v>
      </c>
      <c r="E2162" s="2">
        <v>0</v>
      </c>
      <c r="F2162" s="2">
        <v>0</v>
      </c>
      <c r="G2162" s="2">
        <v>0</v>
      </c>
      <c r="H2162" s="15">
        <v>0</v>
      </c>
    </row>
    <row r="2163" spans="1:8" ht="13.5" x14ac:dyDescent="0.25">
      <c r="A2163" s="11"/>
      <c r="B2163" s="10">
        <v>45152</v>
      </c>
      <c r="C2163" s="2">
        <v>56.07</v>
      </c>
      <c r="D2163" s="2">
        <v>49.311</v>
      </c>
      <c r="E2163" s="2">
        <v>0</v>
      </c>
      <c r="F2163" s="2">
        <v>0</v>
      </c>
      <c r="G2163" s="2">
        <v>0</v>
      </c>
      <c r="H2163" s="15">
        <v>0</v>
      </c>
    </row>
    <row r="2164" spans="1:8" ht="13.5" x14ac:dyDescent="0.25">
      <c r="A2164" s="11"/>
      <c r="B2164" s="10">
        <v>45153</v>
      </c>
      <c r="C2164" s="2">
        <v>56</v>
      </c>
      <c r="D2164" s="2">
        <v>49.249000000000002</v>
      </c>
      <c r="E2164" s="2">
        <v>49.249000000000002</v>
      </c>
      <c r="F2164" s="2">
        <v>4</v>
      </c>
      <c r="G2164" s="2">
        <v>196.99600000000001</v>
      </c>
      <c r="H2164" s="15">
        <v>-1.2573259516131818E-3</v>
      </c>
    </row>
    <row r="2165" spans="1:8" ht="13.5" x14ac:dyDescent="0.25">
      <c r="A2165" s="11"/>
      <c r="B2165" s="10">
        <v>45154</v>
      </c>
      <c r="C2165" s="2">
        <v>56.07</v>
      </c>
      <c r="D2165" s="2">
        <v>49.311</v>
      </c>
      <c r="E2165" s="2">
        <v>49.311</v>
      </c>
      <c r="F2165" s="2">
        <v>400</v>
      </c>
      <c r="G2165" s="2">
        <v>19724.400000000001</v>
      </c>
      <c r="H2165" s="15">
        <v>1.2589088103311258E-3</v>
      </c>
    </row>
    <row r="2166" spans="1:8" ht="13.5" x14ac:dyDescent="0.25">
      <c r="A2166" s="11"/>
      <c r="B2166" s="10">
        <v>45155</v>
      </c>
      <c r="C2166" s="2">
        <v>56.07</v>
      </c>
      <c r="D2166" s="2">
        <v>49.311</v>
      </c>
      <c r="E2166" s="2">
        <v>0</v>
      </c>
      <c r="F2166" s="2">
        <v>0</v>
      </c>
      <c r="G2166" s="2">
        <v>0</v>
      </c>
      <c r="H2166" s="15">
        <v>0</v>
      </c>
    </row>
    <row r="2167" spans="1:8" ht="13.5" x14ac:dyDescent="0.25">
      <c r="A2167" s="11"/>
      <c r="B2167" s="10">
        <v>45156</v>
      </c>
      <c r="C2167" s="2">
        <v>56</v>
      </c>
      <c r="D2167" s="2">
        <v>49.249000000000002</v>
      </c>
      <c r="E2167" s="2">
        <v>49.249000000000002</v>
      </c>
      <c r="F2167" s="2">
        <v>30</v>
      </c>
      <c r="G2167" s="2">
        <v>1477.47</v>
      </c>
      <c r="H2167" s="15">
        <v>-1.2573259516131818E-3</v>
      </c>
    </row>
    <row r="2168" spans="1:8" ht="13.5" x14ac:dyDescent="0.25">
      <c r="A2168" s="11"/>
      <c r="B2168" s="10">
        <v>45159</v>
      </c>
      <c r="C2168" s="2">
        <v>56.07</v>
      </c>
      <c r="D2168" s="2">
        <v>49.311</v>
      </c>
      <c r="E2168" s="2">
        <v>49.311</v>
      </c>
      <c r="F2168" s="2">
        <v>35</v>
      </c>
      <c r="G2168" s="2">
        <v>1725.885</v>
      </c>
      <c r="H2168" s="15">
        <v>1.2589088103311258E-3</v>
      </c>
    </row>
    <row r="2169" spans="1:8" ht="13.5" x14ac:dyDescent="0.25">
      <c r="A2169" s="11"/>
      <c r="B2169" s="10">
        <v>45160</v>
      </c>
      <c r="C2169" s="2">
        <v>56.07</v>
      </c>
      <c r="D2169" s="2">
        <v>49.311</v>
      </c>
      <c r="E2169" s="2">
        <v>0</v>
      </c>
      <c r="F2169" s="2">
        <v>0</v>
      </c>
      <c r="G2169" s="2">
        <v>0</v>
      </c>
      <c r="H2169" s="15">
        <v>0</v>
      </c>
    </row>
    <row r="2170" spans="1:8" ht="13.5" x14ac:dyDescent="0.25">
      <c r="A2170" s="11"/>
      <c r="B2170" s="10">
        <v>45161</v>
      </c>
      <c r="C2170" s="2">
        <v>56.07</v>
      </c>
      <c r="D2170" s="2">
        <v>49.311</v>
      </c>
      <c r="E2170" s="2">
        <v>0</v>
      </c>
      <c r="F2170" s="2">
        <v>0</v>
      </c>
      <c r="G2170" s="2">
        <v>0</v>
      </c>
      <c r="H2170" s="15">
        <v>0</v>
      </c>
    </row>
    <row r="2171" spans="1:8" ht="13.5" x14ac:dyDescent="0.25">
      <c r="A2171" s="11"/>
      <c r="B2171" s="10">
        <v>45162</v>
      </c>
      <c r="C2171" s="2">
        <v>56.07</v>
      </c>
      <c r="D2171" s="2">
        <v>49.311</v>
      </c>
      <c r="E2171" s="2">
        <v>0</v>
      </c>
      <c r="F2171" s="2">
        <v>0</v>
      </c>
      <c r="G2171" s="2">
        <v>0</v>
      </c>
      <c r="H2171" s="15">
        <v>0</v>
      </c>
    </row>
    <row r="2172" spans="1:8" ht="13.5" x14ac:dyDescent="0.25">
      <c r="A2172" s="11"/>
      <c r="B2172" s="10">
        <v>45163</v>
      </c>
      <c r="C2172" s="2">
        <v>56.07</v>
      </c>
      <c r="D2172" s="2">
        <v>49.311</v>
      </c>
      <c r="E2172" s="2">
        <v>0</v>
      </c>
      <c r="F2172" s="2">
        <v>0</v>
      </c>
      <c r="G2172" s="2">
        <v>0</v>
      </c>
      <c r="H2172" s="15">
        <v>0</v>
      </c>
    </row>
    <row r="2173" spans="1:8" ht="13.5" x14ac:dyDescent="0.25">
      <c r="A2173" s="11"/>
      <c r="B2173" s="10">
        <v>45166</v>
      </c>
      <c r="C2173" s="2">
        <v>56.07</v>
      </c>
      <c r="D2173" s="2">
        <v>49.311</v>
      </c>
      <c r="E2173" s="2">
        <v>0</v>
      </c>
      <c r="F2173" s="2">
        <v>0</v>
      </c>
      <c r="G2173" s="2">
        <v>0</v>
      </c>
      <c r="H2173" s="15">
        <v>0</v>
      </c>
    </row>
    <row r="2174" spans="1:8" ht="13.5" x14ac:dyDescent="0.25">
      <c r="A2174" s="11"/>
      <c r="B2174" s="10">
        <v>45167</v>
      </c>
      <c r="C2174" s="2">
        <v>56.07</v>
      </c>
      <c r="D2174" s="2">
        <v>49.311</v>
      </c>
      <c r="E2174" s="2">
        <v>0</v>
      </c>
      <c r="F2174" s="2">
        <v>0</v>
      </c>
      <c r="G2174" s="2">
        <v>0</v>
      </c>
      <c r="H2174" s="15">
        <v>0</v>
      </c>
    </row>
    <row r="2175" spans="1:8" ht="13.5" x14ac:dyDescent="0.25">
      <c r="A2175" s="11"/>
      <c r="B2175" s="10">
        <v>45168</v>
      </c>
      <c r="C2175" s="2">
        <v>56.07</v>
      </c>
      <c r="D2175" s="2">
        <v>49.311</v>
      </c>
      <c r="E2175" s="2">
        <v>0</v>
      </c>
      <c r="F2175" s="2">
        <v>0</v>
      </c>
      <c r="G2175" s="2">
        <v>0</v>
      </c>
      <c r="H2175" s="15">
        <v>0</v>
      </c>
    </row>
    <row r="2176" spans="1:8" ht="13.5" x14ac:dyDescent="0.25">
      <c r="A2176" s="11"/>
      <c r="B2176" s="10">
        <v>45169</v>
      </c>
      <c r="C2176" s="2">
        <v>56.07</v>
      </c>
      <c r="D2176" s="2">
        <v>49.311</v>
      </c>
      <c r="E2176" s="2">
        <v>0</v>
      </c>
      <c r="F2176" s="2">
        <v>0</v>
      </c>
      <c r="G2176" s="2">
        <v>0</v>
      </c>
      <c r="H2176" s="15">
        <v>0</v>
      </c>
    </row>
    <row r="2177" spans="1:8" ht="13.5" x14ac:dyDescent="0.25">
      <c r="A2177" s="11"/>
      <c r="B2177" s="10">
        <v>45170</v>
      </c>
      <c r="C2177" s="2">
        <v>56.07</v>
      </c>
      <c r="D2177" s="2">
        <v>49.311</v>
      </c>
      <c r="E2177" s="2">
        <v>0</v>
      </c>
      <c r="F2177" s="2">
        <v>0</v>
      </c>
      <c r="G2177" s="2">
        <v>0</v>
      </c>
      <c r="H2177" s="15">
        <v>0</v>
      </c>
    </row>
    <row r="2178" spans="1:8" ht="13.5" x14ac:dyDescent="0.25">
      <c r="A2178" s="11"/>
      <c r="B2178" s="10">
        <v>45173</v>
      </c>
      <c r="C2178" s="2">
        <v>56.07</v>
      </c>
      <c r="D2178" s="2">
        <v>49.311</v>
      </c>
      <c r="E2178" s="2">
        <v>0</v>
      </c>
      <c r="F2178" s="2">
        <v>0</v>
      </c>
      <c r="G2178" s="2">
        <v>0</v>
      </c>
      <c r="H2178" s="15">
        <v>0</v>
      </c>
    </row>
    <row r="2179" spans="1:8" ht="13.5" x14ac:dyDescent="0.25">
      <c r="A2179" s="11"/>
      <c r="B2179" s="10">
        <v>45174</v>
      </c>
      <c r="C2179" s="2">
        <v>56.07</v>
      </c>
      <c r="D2179" s="2">
        <v>49.311</v>
      </c>
      <c r="E2179" s="2">
        <v>0</v>
      </c>
      <c r="F2179" s="2">
        <v>0</v>
      </c>
      <c r="G2179" s="2">
        <v>0</v>
      </c>
      <c r="H2179" s="15">
        <v>0</v>
      </c>
    </row>
    <row r="2180" spans="1:8" ht="13.5" x14ac:dyDescent="0.25">
      <c r="A2180" s="11"/>
      <c r="B2180" s="10">
        <v>45175</v>
      </c>
      <c r="C2180" s="2">
        <v>56.07</v>
      </c>
      <c r="D2180" s="2">
        <v>49.311</v>
      </c>
      <c r="E2180" s="2">
        <v>0</v>
      </c>
      <c r="F2180" s="2">
        <v>0</v>
      </c>
      <c r="G2180" s="2">
        <v>0</v>
      </c>
      <c r="H2180" s="15">
        <v>0</v>
      </c>
    </row>
    <row r="2181" spans="1:8" ht="13.5" x14ac:dyDescent="0.25">
      <c r="A2181" s="11"/>
      <c r="B2181" s="10">
        <v>45176</v>
      </c>
      <c r="C2181" s="2">
        <v>56.07</v>
      </c>
      <c r="D2181" s="2">
        <v>49.311</v>
      </c>
      <c r="E2181" s="2">
        <v>0</v>
      </c>
      <c r="F2181" s="2">
        <v>0</v>
      </c>
      <c r="G2181" s="2">
        <v>0</v>
      </c>
      <c r="H2181" s="15">
        <v>0</v>
      </c>
    </row>
    <row r="2182" spans="1:8" ht="13.5" x14ac:dyDescent="0.25">
      <c r="A2182" s="11"/>
      <c r="B2182" s="10">
        <v>45177</v>
      </c>
      <c r="C2182" s="2">
        <v>56.07</v>
      </c>
      <c r="D2182" s="2">
        <v>49.311</v>
      </c>
      <c r="E2182" s="2">
        <v>0</v>
      </c>
      <c r="F2182" s="2">
        <v>0</v>
      </c>
      <c r="G2182" s="2">
        <v>0</v>
      </c>
      <c r="H2182" s="15">
        <v>0</v>
      </c>
    </row>
    <row r="2183" spans="1:8" ht="13.5" x14ac:dyDescent="0.25">
      <c r="A2183" s="11"/>
      <c r="B2183" s="10">
        <v>45180</v>
      </c>
      <c r="C2183" s="2">
        <v>56.07</v>
      </c>
      <c r="D2183" s="2">
        <v>49.311</v>
      </c>
      <c r="E2183" s="2">
        <v>0</v>
      </c>
      <c r="F2183" s="2">
        <v>0</v>
      </c>
      <c r="G2183" s="2">
        <v>0</v>
      </c>
      <c r="H2183" s="15">
        <v>0</v>
      </c>
    </row>
    <row r="2184" spans="1:8" ht="13.5" x14ac:dyDescent="0.25">
      <c r="A2184" s="11"/>
      <c r="B2184" s="10">
        <v>45181</v>
      </c>
      <c r="C2184" s="2">
        <v>56.07</v>
      </c>
      <c r="D2184" s="2">
        <v>49.311</v>
      </c>
      <c r="E2184" s="2">
        <v>0</v>
      </c>
      <c r="F2184" s="2">
        <v>0</v>
      </c>
      <c r="G2184" s="2">
        <v>0</v>
      </c>
      <c r="H2184" s="15">
        <v>0</v>
      </c>
    </row>
    <row r="2185" spans="1:8" ht="13.5" x14ac:dyDescent="0.25">
      <c r="A2185" s="11"/>
      <c r="B2185" s="10">
        <v>45182</v>
      </c>
      <c r="C2185" s="2">
        <v>56.07</v>
      </c>
      <c r="D2185" s="2">
        <v>49.311</v>
      </c>
      <c r="E2185" s="2">
        <v>0</v>
      </c>
      <c r="F2185" s="2">
        <v>0</v>
      </c>
      <c r="G2185" s="2">
        <v>0</v>
      </c>
      <c r="H2185" s="15">
        <v>0</v>
      </c>
    </row>
    <row r="2186" spans="1:8" ht="13.5" x14ac:dyDescent="0.25">
      <c r="A2186" s="11"/>
      <c r="B2186" s="10">
        <v>45183</v>
      </c>
      <c r="C2186" s="2">
        <v>56.07</v>
      </c>
      <c r="D2186" s="2">
        <v>49.311</v>
      </c>
      <c r="E2186" s="2">
        <v>0</v>
      </c>
      <c r="F2186" s="2">
        <v>0</v>
      </c>
      <c r="G2186" s="2">
        <v>0</v>
      </c>
      <c r="H2186" s="15">
        <v>0</v>
      </c>
    </row>
    <row r="2187" spans="1:8" ht="13.5" x14ac:dyDescent="0.25">
      <c r="A2187" s="11"/>
      <c r="B2187" s="10">
        <v>45184</v>
      </c>
      <c r="C2187" s="2">
        <v>56.07</v>
      </c>
      <c r="D2187" s="2">
        <v>49.311</v>
      </c>
      <c r="E2187" s="2">
        <v>0</v>
      </c>
      <c r="F2187" s="2">
        <v>0</v>
      </c>
      <c r="G2187" s="2">
        <v>0</v>
      </c>
      <c r="H2187" s="15">
        <v>0</v>
      </c>
    </row>
    <row r="2188" spans="1:8" ht="13.5" x14ac:dyDescent="0.25">
      <c r="A2188" s="11"/>
      <c r="B2188" s="10">
        <v>45187</v>
      </c>
      <c r="C2188" s="2">
        <v>56.07</v>
      </c>
      <c r="D2188" s="2">
        <v>49.311</v>
      </c>
      <c r="E2188" s="2">
        <v>0</v>
      </c>
      <c r="F2188" s="2">
        <v>0</v>
      </c>
      <c r="G2188" s="2">
        <v>0</v>
      </c>
      <c r="H2188" s="15">
        <v>0</v>
      </c>
    </row>
    <row r="2189" spans="1:8" ht="13.5" x14ac:dyDescent="0.25">
      <c r="A2189" s="11"/>
      <c r="B2189" s="10">
        <v>45188</v>
      </c>
      <c r="C2189" s="2">
        <v>56.07</v>
      </c>
      <c r="D2189" s="2">
        <v>49.311</v>
      </c>
      <c r="E2189" s="2">
        <v>0</v>
      </c>
      <c r="F2189" s="2">
        <v>0</v>
      </c>
      <c r="G2189" s="2">
        <v>0</v>
      </c>
      <c r="H2189" s="15">
        <v>0</v>
      </c>
    </row>
    <row r="2190" spans="1:8" ht="13.5" x14ac:dyDescent="0.25">
      <c r="A2190" s="11"/>
      <c r="B2190" s="10">
        <v>45189</v>
      </c>
      <c r="C2190" s="2">
        <v>56.07</v>
      </c>
      <c r="D2190" s="2">
        <v>49.311</v>
      </c>
      <c r="E2190" s="2">
        <v>0</v>
      </c>
      <c r="F2190" s="2">
        <v>0</v>
      </c>
      <c r="G2190" s="2">
        <v>0</v>
      </c>
      <c r="H2190" s="15">
        <v>0</v>
      </c>
    </row>
    <row r="2191" spans="1:8" ht="13.5" x14ac:dyDescent="0.25">
      <c r="A2191" s="11"/>
      <c r="B2191" s="10">
        <v>45190</v>
      </c>
      <c r="C2191" s="2">
        <v>56.07</v>
      </c>
      <c r="D2191" s="2">
        <v>49.311</v>
      </c>
      <c r="E2191" s="2">
        <v>0</v>
      </c>
      <c r="F2191" s="2">
        <v>0</v>
      </c>
      <c r="G2191" s="2">
        <v>0</v>
      </c>
      <c r="H2191" s="15">
        <v>0</v>
      </c>
    </row>
    <row r="2192" spans="1:8" ht="13.5" x14ac:dyDescent="0.25">
      <c r="A2192" s="11"/>
      <c r="B2192" s="10">
        <v>45191</v>
      </c>
      <c r="C2192" s="2">
        <v>56.07</v>
      </c>
      <c r="D2192" s="2">
        <v>49.311</v>
      </c>
      <c r="E2192" s="2">
        <v>0</v>
      </c>
      <c r="F2192" s="2">
        <v>0</v>
      </c>
      <c r="G2192" s="2">
        <v>0</v>
      </c>
      <c r="H2192" s="15">
        <v>0</v>
      </c>
    </row>
    <row r="2193" spans="1:8" ht="13.5" x14ac:dyDescent="0.25">
      <c r="A2193" s="11"/>
      <c r="B2193" s="10">
        <v>45194</v>
      </c>
      <c r="C2193" s="2">
        <v>56.06</v>
      </c>
      <c r="D2193" s="2">
        <v>49.302</v>
      </c>
      <c r="E2193" s="2">
        <v>49.302</v>
      </c>
      <c r="F2193" s="2">
        <v>190</v>
      </c>
      <c r="G2193" s="2">
        <v>9367.3799999999992</v>
      </c>
      <c r="H2193" s="15">
        <v>-1.8251505749225004E-4</v>
      </c>
    </row>
    <row r="2194" spans="1:8" ht="13.5" x14ac:dyDescent="0.25">
      <c r="A2194" s="11"/>
      <c r="B2194" s="10">
        <v>45195</v>
      </c>
      <c r="C2194" s="2">
        <v>56.06</v>
      </c>
      <c r="D2194" s="2">
        <v>49.302</v>
      </c>
      <c r="E2194" s="2">
        <v>0</v>
      </c>
      <c r="F2194" s="2">
        <v>0</v>
      </c>
      <c r="G2194" s="2">
        <v>0</v>
      </c>
      <c r="H2194" s="15">
        <v>0</v>
      </c>
    </row>
    <row r="2195" spans="1:8" ht="13.5" x14ac:dyDescent="0.25">
      <c r="A2195" s="11"/>
      <c r="B2195" s="10">
        <v>45197</v>
      </c>
      <c r="C2195" s="2">
        <v>56.06</v>
      </c>
      <c r="D2195" s="2">
        <v>49.302</v>
      </c>
      <c r="E2195" s="2">
        <v>0</v>
      </c>
      <c r="F2195" s="2">
        <v>0</v>
      </c>
      <c r="G2195" s="2">
        <v>0</v>
      </c>
      <c r="H2195" s="15">
        <v>0</v>
      </c>
    </row>
    <row r="2196" spans="1:8" ht="13.5" x14ac:dyDescent="0.25">
      <c r="A2196" s="11"/>
      <c r="B2196" s="10">
        <v>45198</v>
      </c>
      <c r="C2196" s="2">
        <v>56.06</v>
      </c>
      <c r="D2196" s="2">
        <v>49.302</v>
      </c>
      <c r="E2196" s="2">
        <v>0</v>
      </c>
      <c r="F2196" s="2">
        <v>0</v>
      </c>
      <c r="G2196" s="2">
        <v>0</v>
      </c>
      <c r="H2196" s="15">
        <v>0</v>
      </c>
    </row>
    <row r="2197" spans="1:8" ht="13.5" x14ac:dyDescent="0.25">
      <c r="A2197" s="11"/>
      <c r="B2197" s="10">
        <v>45201</v>
      </c>
      <c r="C2197" s="2">
        <v>56.06</v>
      </c>
      <c r="D2197" s="2">
        <v>49.302</v>
      </c>
      <c r="E2197" s="2">
        <v>0</v>
      </c>
      <c r="F2197" s="2">
        <v>0</v>
      </c>
      <c r="G2197" s="2">
        <v>0</v>
      </c>
      <c r="H2197" s="15">
        <v>0</v>
      </c>
    </row>
    <row r="2198" spans="1:8" ht="13.5" x14ac:dyDescent="0.25">
      <c r="A2198" s="11"/>
      <c r="B2198" s="10">
        <v>45202</v>
      </c>
      <c r="C2198" s="2">
        <v>56.06</v>
      </c>
      <c r="D2198" s="2">
        <v>49.302</v>
      </c>
      <c r="E2198" s="2">
        <v>0</v>
      </c>
      <c r="F2198" s="2">
        <v>0</v>
      </c>
      <c r="G2198" s="2">
        <v>0</v>
      </c>
      <c r="H2198" s="15">
        <v>0</v>
      </c>
    </row>
    <row r="2199" spans="1:8" ht="13.5" x14ac:dyDescent="0.25">
      <c r="A2199" s="11"/>
      <c r="B2199" s="10">
        <v>45203</v>
      </c>
      <c r="C2199" s="2">
        <v>56.06</v>
      </c>
      <c r="D2199" s="2">
        <v>49.302</v>
      </c>
      <c r="E2199" s="2">
        <v>0</v>
      </c>
      <c r="F2199" s="2">
        <v>0</v>
      </c>
      <c r="G2199" s="2">
        <v>0</v>
      </c>
      <c r="H2199" s="15">
        <v>0</v>
      </c>
    </row>
    <row r="2200" spans="1:8" ht="13.5" x14ac:dyDescent="0.25">
      <c r="A2200" s="11"/>
      <c r="B2200" s="10">
        <v>45204</v>
      </c>
      <c r="C2200" s="2">
        <v>56.06</v>
      </c>
      <c r="D2200" s="2">
        <v>49.302</v>
      </c>
      <c r="E2200" s="2">
        <v>0</v>
      </c>
      <c r="F2200" s="2">
        <v>0</v>
      </c>
      <c r="G2200" s="2">
        <v>0</v>
      </c>
      <c r="H2200" s="15">
        <v>0</v>
      </c>
    </row>
    <row r="2201" spans="1:8" ht="13.5" x14ac:dyDescent="0.25">
      <c r="A2201" s="11"/>
      <c r="B2201" s="10">
        <v>45205</v>
      </c>
      <c r="C2201" s="2">
        <v>56.06</v>
      </c>
      <c r="D2201" s="2">
        <v>49.302</v>
      </c>
      <c r="E2201" s="2">
        <v>49.302</v>
      </c>
      <c r="F2201" s="2">
        <v>41</v>
      </c>
      <c r="G2201" s="2">
        <v>2021.3820000000001</v>
      </c>
      <c r="H2201" s="15">
        <v>0</v>
      </c>
    </row>
    <row r="2202" spans="1:8" ht="13.5" x14ac:dyDescent="0.25">
      <c r="A2202" s="11"/>
      <c r="B2202" s="10">
        <v>45208</v>
      </c>
      <c r="C2202" s="2">
        <v>56.06</v>
      </c>
      <c r="D2202" s="2">
        <v>49.302</v>
      </c>
      <c r="E2202" s="2">
        <v>0</v>
      </c>
      <c r="F2202" s="2">
        <v>0</v>
      </c>
      <c r="G2202" s="2">
        <v>0</v>
      </c>
      <c r="H2202" s="15">
        <v>0</v>
      </c>
    </row>
    <row r="2203" spans="1:8" ht="13.5" x14ac:dyDescent="0.25">
      <c r="A2203" s="11"/>
      <c r="B2203" s="10">
        <v>45209</v>
      </c>
      <c r="C2203" s="2">
        <v>56.06</v>
      </c>
      <c r="D2203" s="2">
        <v>49.302</v>
      </c>
      <c r="E2203" s="2">
        <v>0</v>
      </c>
      <c r="F2203" s="2">
        <v>0</v>
      </c>
      <c r="G2203" s="2">
        <v>0</v>
      </c>
      <c r="H2203" s="15">
        <v>0</v>
      </c>
    </row>
    <row r="2204" spans="1:8" ht="13.5" x14ac:dyDescent="0.25">
      <c r="A2204" s="11"/>
      <c r="B2204" s="10">
        <v>45210</v>
      </c>
      <c r="C2204" s="2">
        <v>56.06</v>
      </c>
      <c r="D2204" s="2">
        <v>49.302</v>
      </c>
      <c r="E2204" s="2">
        <v>0</v>
      </c>
      <c r="F2204" s="2">
        <v>0</v>
      </c>
      <c r="G2204" s="2">
        <v>0</v>
      </c>
      <c r="H2204" s="15">
        <v>0</v>
      </c>
    </row>
    <row r="2205" spans="1:8" ht="13.5" x14ac:dyDescent="0.25">
      <c r="A2205" s="11"/>
      <c r="B2205" s="10">
        <v>45211</v>
      </c>
      <c r="C2205" s="2">
        <v>56.06</v>
      </c>
      <c r="D2205" s="2">
        <v>49.302</v>
      </c>
      <c r="E2205" s="2">
        <v>0</v>
      </c>
      <c r="F2205" s="2">
        <v>0</v>
      </c>
      <c r="G2205" s="2">
        <v>0</v>
      </c>
      <c r="H2205" s="15">
        <v>0</v>
      </c>
    </row>
    <row r="2206" spans="1:8" ht="13.5" x14ac:dyDescent="0.25">
      <c r="A2206" s="11"/>
      <c r="B2206" s="10">
        <v>45212</v>
      </c>
      <c r="C2206" s="2">
        <v>56.06</v>
      </c>
      <c r="D2206" s="2">
        <v>49.302</v>
      </c>
      <c r="E2206" s="2">
        <v>0</v>
      </c>
      <c r="F2206" s="2">
        <v>0</v>
      </c>
      <c r="G2206" s="2">
        <v>0</v>
      </c>
      <c r="H2206" s="15">
        <v>0</v>
      </c>
    </row>
    <row r="2207" spans="1:8" ht="13.5" x14ac:dyDescent="0.25">
      <c r="A2207" s="11"/>
      <c r="B2207" s="10">
        <v>45215</v>
      </c>
      <c r="C2207" s="2">
        <v>54.6</v>
      </c>
      <c r="D2207" s="2">
        <v>48.018000000000001</v>
      </c>
      <c r="E2207" s="2">
        <v>48.018000000000001</v>
      </c>
      <c r="F2207" s="2">
        <v>9</v>
      </c>
      <c r="G2207" s="2">
        <v>432.16200000000003</v>
      </c>
      <c r="H2207" s="15">
        <v>-2.604356821224289E-2</v>
      </c>
    </row>
    <row r="2208" spans="1:8" ht="13.5" x14ac:dyDescent="0.25">
      <c r="A2208" s="11"/>
      <c r="B2208" s="10">
        <v>45216</v>
      </c>
      <c r="C2208" s="2">
        <v>56.06</v>
      </c>
      <c r="D2208" s="2">
        <v>49.302</v>
      </c>
      <c r="E2208" s="2">
        <v>49.302</v>
      </c>
      <c r="F2208" s="2">
        <v>5</v>
      </c>
      <c r="G2208" s="2">
        <v>246.51</v>
      </c>
      <c r="H2208" s="15">
        <v>2.6739972510308612E-2</v>
      </c>
    </row>
    <row r="2209" spans="1:8" ht="13.5" x14ac:dyDescent="0.25">
      <c r="A2209" s="11"/>
      <c r="B2209" s="10">
        <v>45217</v>
      </c>
      <c r="C2209" s="2">
        <v>56.06</v>
      </c>
      <c r="D2209" s="2">
        <v>49.302</v>
      </c>
      <c r="E2209" s="2">
        <v>0</v>
      </c>
      <c r="F2209" s="2">
        <v>0</v>
      </c>
      <c r="G2209" s="2">
        <v>0</v>
      </c>
      <c r="H2209" s="15">
        <v>0</v>
      </c>
    </row>
    <row r="2210" spans="1:8" ht="13.5" x14ac:dyDescent="0.25">
      <c r="A2210" s="11"/>
      <c r="B2210" s="10">
        <v>45218</v>
      </c>
      <c r="C2210" s="2">
        <v>56.06</v>
      </c>
      <c r="D2210" s="2">
        <v>49.302</v>
      </c>
      <c r="E2210" s="2">
        <v>0</v>
      </c>
      <c r="F2210" s="2">
        <v>0</v>
      </c>
      <c r="G2210" s="2">
        <v>0</v>
      </c>
      <c r="H2210" s="15">
        <v>0</v>
      </c>
    </row>
    <row r="2211" spans="1:8" ht="13.5" x14ac:dyDescent="0.25">
      <c r="A2211" s="11"/>
      <c r="B2211" s="10">
        <v>45219</v>
      </c>
      <c r="C2211" s="2">
        <v>56.06</v>
      </c>
      <c r="D2211" s="2">
        <v>49.302</v>
      </c>
      <c r="E2211" s="2">
        <v>0</v>
      </c>
      <c r="F2211" s="2">
        <v>0</v>
      </c>
      <c r="G2211" s="2">
        <v>0</v>
      </c>
      <c r="H2211" s="15">
        <v>0</v>
      </c>
    </row>
    <row r="2212" spans="1:8" ht="13.5" x14ac:dyDescent="0.25">
      <c r="A2212" s="11"/>
      <c r="B2212" s="10">
        <v>45222</v>
      </c>
      <c r="C2212" s="2">
        <v>56.06</v>
      </c>
      <c r="D2212" s="2">
        <v>49.302</v>
      </c>
      <c r="E2212" s="2">
        <v>0</v>
      </c>
      <c r="F2212" s="2">
        <v>0</v>
      </c>
      <c r="G2212" s="2">
        <v>0</v>
      </c>
      <c r="H2212" s="15">
        <v>0</v>
      </c>
    </row>
    <row r="2213" spans="1:8" ht="13.5" x14ac:dyDescent="0.25">
      <c r="A2213" s="11"/>
      <c r="B2213" s="10">
        <v>45223</v>
      </c>
      <c r="C2213" s="2">
        <v>56.06</v>
      </c>
      <c r="D2213" s="2">
        <v>49.302</v>
      </c>
      <c r="E2213" s="2">
        <v>0</v>
      </c>
      <c r="F2213" s="2">
        <v>0</v>
      </c>
      <c r="G2213" s="2">
        <v>0</v>
      </c>
      <c r="H2213" s="15">
        <v>0</v>
      </c>
    </row>
    <row r="2214" spans="1:8" ht="13.5" x14ac:dyDescent="0.25">
      <c r="A2214" s="11"/>
      <c r="B2214" s="10">
        <v>45224</v>
      </c>
      <c r="C2214" s="2">
        <v>56.06</v>
      </c>
      <c r="D2214" s="2">
        <v>49.302</v>
      </c>
      <c r="E2214" s="2">
        <v>0</v>
      </c>
      <c r="F2214" s="2">
        <v>0</v>
      </c>
      <c r="G2214" s="2">
        <v>0</v>
      </c>
      <c r="H2214" s="15">
        <v>0</v>
      </c>
    </row>
    <row r="2215" spans="1:8" ht="13.5" x14ac:dyDescent="0.25">
      <c r="A2215" s="11"/>
      <c r="B2215" s="10">
        <v>45225</v>
      </c>
      <c r="C2215" s="2">
        <v>56.06</v>
      </c>
      <c r="D2215" s="2">
        <v>49.302</v>
      </c>
      <c r="E2215" s="2">
        <v>0</v>
      </c>
      <c r="F2215" s="2">
        <v>0</v>
      </c>
      <c r="G2215" s="2">
        <v>0</v>
      </c>
      <c r="H2215" s="15">
        <v>0</v>
      </c>
    </row>
    <row r="2216" spans="1:8" ht="13.5" x14ac:dyDescent="0.25">
      <c r="A2216" s="11"/>
      <c r="B2216" s="10">
        <v>45226</v>
      </c>
      <c r="C2216" s="2">
        <v>56.06</v>
      </c>
      <c r="D2216" s="2">
        <v>49.302</v>
      </c>
      <c r="E2216" s="2">
        <v>0</v>
      </c>
      <c r="F2216" s="2">
        <v>0</v>
      </c>
      <c r="G2216" s="2">
        <v>0</v>
      </c>
      <c r="H2216" s="15">
        <v>0</v>
      </c>
    </row>
    <row r="2217" spans="1:8" ht="13.5" x14ac:dyDescent="0.25">
      <c r="A2217" s="11"/>
      <c r="B2217" s="10">
        <v>45229</v>
      </c>
      <c r="C2217" s="2">
        <v>56.06</v>
      </c>
      <c r="D2217" s="2">
        <v>49.302</v>
      </c>
      <c r="E2217" s="2">
        <v>0</v>
      </c>
      <c r="F2217" s="2">
        <v>0</v>
      </c>
      <c r="G2217" s="2">
        <v>0</v>
      </c>
      <c r="H2217" s="15">
        <v>0</v>
      </c>
    </row>
    <row r="2218" spans="1:8" ht="13.5" x14ac:dyDescent="0.25">
      <c r="A2218" s="11"/>
      <c r="B2218" s="10">
        <v>45230</v>
      </c>
      <c r="C2218" s="2">
        <v>56.06</v>
      </c>
      <c r="D2218" s="2">
        <v>49.302</v>
      </c>
      <c r="E2218" s="2">
        <v>49.302</v>
      </c>
      <c r="F2218" s="2">
        <v>177</v>
      </c>
      <c r="G2218" s="2">
        <v>8726.4539999999997</v>
      </c>
      <c r="H2218" s="15">
        <v>0</v>
      </c>
    </row>
    <row r="2219" spans="1:8" ht="13.5" x14ac:dyDescent="0.25">
      <c r="A2219" s="11"/>
      <c r="B2219" s="10">
        <v>45231</v>
      </c>
      <c r="C2219" s="2">
        <v>56.06</v>
      </c>
      <c r="D2219" s="2">
        <v>49.302</v>
      </c>
      <c r="E2219" s="2">
        <v>49.302</v>
      </c>
      <c r="F2219" s="2">
        <v>101</v>
      </c>
      <c r="G2219" s="2">
        <v>4979.5020000000004</v>
      </c>
      <c r="H2219" s="15">
        <v>0</v>
      </c>
    </row>
    <row r="2220" spans="1:8" ht="13.5" x14ac:dyDescent="0.25">
      <c r="A2220" s="11"/>
      <c r="B2220" s="10">
        <v>45232</v>
      </c>
      <c r="C2220" s="2">
        <v>56.06</v>
      </c>
      <c r="D2220" s="2">
        <v>49.302</v>
      </c>
      <c r="E2220" s="2">
        <v>0</v>
      </c>
      <c r="F2220" s="2">
        <v>0</v>
      </c>
      <c r="G2220" s="2">
        <v>0</v>
      </c>
      <c r="H2220" s="15">
        <v>0</v>
      </c>
    </row>
    <row r="2221" spans="1:8" ht="13.5" x14ac:dyDescent="0.25">
      <c r="A2221" s="11"/>
      <c r="B2221" s="10">
        <v>45233</v>
      </c>
      <c r="C2221" s="2">
        <v>56.06</v>
      </c>
      <c r="D2221" s="2">
        <v>49.302</v>
      </c>
      <c r="E2221" s="2">
        <v>0</v>
      </c>
      <c r="F2221" s="2">
        <v>0</v>
      </c>
      <c r="G2221" s="2">
        <v>0</v>
      </c>
      <c r="H2221" s="15">
        <v>0</v>
      </c>
    </row>
    <row r="2222" spans="1:8" ht="13.5" x14ac:dyDescent="0.25">
      <c r="A2222" s="11"/>
      <c r="B2222" s="10">
        <v>45236</v>
      </c>
      <c r="C2222" s="2">
        <v>56.06</v>
      </c>
      <c r="D2222" s="2">
        <v>49.302</v>
      </c>
      <c r="E2222" s="2">
        <v>0</v>
      </c>
      <c r="F2222" s="2">
        <v>0</v>
      </c>
      <c r="G2222" s="2">
        <v>0</v>
      </c>
      <c r="H2222" s="15">
        <v>0</v>
      </c>
    </row>
    <row r="2223" spans="1:8" ht="13.5" x14ac:dyDescent="0.25">
      <c r="A2223" s="11"/>
      <c r="B2223" s="10">
        <v>45237</v>
      </c>
      <c r="C2223" s="2">
        <v>56.06</v>
      </c>
      <c r="D2223" s="2">
        <v>49.302</v>
      </c>
      <c r="E2223" s="2">
        <v>0</v>
      </c>
      <c r="F2223" s="2">
        <v>0</v>
      </c>
      <c r="G2223" s="2">
        <v>0</v>
      </c>
      <c r="H2223" s="15">
        <v>0</v>
      </c>
    </row>
    <row r="2224" spans="1:8" ht="13.5" x14ac:dyDescent="0.25">
      <c r="A2224" s="11"/>
      <c r="B2224" s="10">
        <v>45238</v>
      </c>
      <c r="C2224" s="2">
        <v>56</v>
      </c>
      <c r="D2224" s="2">
        <v>49.249000000000002</v>
      </c>
      <c r="E2224" s="2">
        <v>49.249000000000002</v>
      </c>
      <c r="F2224" s="2">
        <v>380</v>
      </c>
      <c r="G2224" s="2">
        <v>18714.620000000003</v>
      </c>
      <c r="H2224" s="15">
        <v>-1.0750070991034292E-3</v>
      </c>
    </row>
    <row r="2225" spans="1:8" ht="13.5" x14ac:dyDescent="0.25">
      <c r="A2225" s="11"/>
      <c r="B2225" s="10">
        <v>45239</v>
      </c>
      <c r="C2225" s="2">
        <v>56</v>
      </c>
      <c r="D2225" s="2">
        <v>49.249000000000002</v>
      </c>
      <c r="E2225" s="2">
        <v>0</v>
      </c>
      <c r="F2225" s="2">
        <v>0</v>
      </c>
      <c r="G2225" s="2">
        <v>0</v>
      </c>
      <c r="H2225" s="15">
        <v>0</v>
      </c>
    </row>
    <row r="2226" spans="1:8" ht="13.5" x14ac:dyDescent="0.25">
      <c r="A2226" s="11"/>
      <c r="B2226" s="10">
        <v>45240</v>
      </c>
      <c r="C2226" s="2">
        <v>56.05</v>
      </c>
      <c r="D2226" s="2">
        <v>49.292999999999999</v>
      </c>
      <c r="E2226" s="2">
        <v>49.292999999999999</v>
      </c>
      <c r="F2226" s="2">
        <v>1126</v>
      </c>
      <c r="G2226" s="2">
        <v>55503.917999999998</v>
      </c>
      <c r="H2226" s="15">
        <v>8.9341915571883551E-4</v>
      </c>
    </row>
    <row r="2227" spans="1:8" ht="13.5" x14ac:dyDescent="0.25">
      <c r="A2227" s="11"/>
      <c r="B2227" s="10">
        <v>45243</v>
      </c>
      <c r="C2227" s="2">
        <v>56.05</v>
      </c>
      <c r="D2227" s="2">
        <v>49.292999999999999</v>
      </c>
      <c r="E2227" s="2">
        <v>0</v>
      </c>
      <c r="F2227" s="2">
        <v>0</v>
      </c>
      <c r="G2227" s="2">
        <v>0</v>
      </c>
      <c r="H2227" s="15">
        <v>0</v>
      </c>
    </row>
    <row r="2228" spans="1:8" ht="13.5" x14ac:dyDescent="0.25">
      <c r="A2228" s="11"/>
      <c r="B2228" s="10">
        <v>45244</v>
      </c>
      <c r="C2228" s="2">
        <v>56.05</v>
      </c>
      <c r="D2228" s="2">
        <v>49.292999999999999</v>
      </c>
      <c r="E2228" s="2">
        <v>49.292999999999999</v>
      </c>
      <c r="F2228" s="2">
        <v>601</v>
      </c>
      <c r="G2228" s="2">
        <v>29625.093000000001</v>
      </c>
      <c r="H2228" s="15">
        <v>0</v>
      </c>
    </row>
    <row r="2229" spans="1:8" ht="13.5" x14ac:dyDescent="0.25">
      <c r="A2229" s="11"/>
      <c r="B2229" s="10">
        <v>45245</v>
      </c>
      <c r="C2229" s="2">
        <v>56.05</v>
      </c>
      <c r="D2229" s="2">
        <v>49.292999999999999</v>
      </c>
      <c r="E2229" s="2">
        <v>0</v>
      </c>
      <c r="F2229" s="2">
        <v>0</v>
      </c>
      <c r="G2229" s="2">
        <v>0</v>
      </c>
      <c r="H2229" s="15">
        <v>0</v>
      </c>
    </row>
    <row r="2230" spans="1:8" ht="13.5" x14ac:dyDescent="0.25">
      <c r="A2230" s="11"/>
      <c r="B2230" s="10">
        <v>45246</v>
      </c>
      <c r="C2230" s="2">
        <v>56.05</v>
      </c>
      <c r="D2230" s="2">
        <v>49.292999999999999</v>
      </c>
      <c r="E2230" s="2">
        <v>49.292999999999999</v>
      </c>
      <c r="F2230" s="2">
        <v>701</v>
      </c>
      <c r="G2230" s="2">
        <v>34554.392999999996</v>
      </c>
      <c r="H2230" s="15">
        <v>0</v>
      </c>
    </row>
    <row r="2231" spans="1:8" ht="13.5" x14ac:dyDescent="0.25">
      <c r="A2231" s="11"/>
      <c r="B2231" s="10">
        <v>45247</v>
      </c>
      <c r="C2231" s="2">
        <v>56.05</v>
      </c>
      <c r="D2231" s="2">
        <v>49.292999999999999</v>
      </c>
      <c r="E2231" s="2">
        <v>0</v>
      </c>
      <c r="F2231" s="2">
        <v>0</v>
      </c>
      <c r="G2231" s="2">
        <v>0</v>
      </c>
      <c r="H2231" s="15">
        <v>0</v>
      </c>
    </row>
    <row r="2232" spans="1:8" ht="13.5" x14ac:dyDescent="0.25">
      <c r="A2232" s="11"/>
      <c r="B2232" s="10">
        <v>45250</v>
      </c>
      <c r="C2232" s="2">
        <v>56.05</v>
      </c>
      <c r="D2232" s="2">
        <v>49.292999999999999</v>
      </c>
      <c r="E2232" s="2">
        <v>49.292999999999999</v>
      </c>
      <c r="F2232" s="2">
        <v>935</v>
      </c>
      <c r="G2232" s="2">
        <v>46088.955000000002</v>
      </c>
      <c r="H2232" s="15">
        <v>0</v>
      </c>
    </row>
    <row r="2233" spans="1:8" ht="13.5" x14ac:dyDescent="0.25">
      <c r="A2233" s="11"/>
      <c r="B2233" s="10">
        <v>45251</v>
      </c>
      <c r="C2233" s="2">
        <v>56.05</v>
      </c>
      <c r="D2233" s="2">
        <v>49.292999999999999</v>
      </c>
      <c r="E2233" s="2">
        <v>0</v>
      </c>
      <c r="F2233" s="2">
        <v>0</v>
      </c>
      <c r="G2233" s="2">
        <v>0</v>
      </c>
      <c r="H2233" s="15">
        <v>0</v>
      </c>
    </row>
    <row r="2234" spans="1:8" ht="13.5" x14ac:dyDescent="0.25">
      <c r="A2234" s="11"/>
      <c r="B2234" s="10">
        <v>45252</v>
      </c>
      <c r="C2234" s="2">
        <v>56.05</v>
      </c>
      <c r="D2234" s="2">
        <v>49.292999999999999</v>
      </c>
      <c r="E2234" s="2">
        <v>49.292999999999999</v>
      </c>
      <c r="F2234" s="2">
        <v>401</v>
      </c>
      <c r="G2234" s="2">
        <v>19766.492999999999</v>
      </c>
      <c r="H2234" s="15">
        <v>0</v>
      </c>
    </row>
    <row r="2235" spans="1:8" ht="13.5" x14ac:dyDescent="0.25">
      <c r="A2235" s="11"/>
      <c r="B2235" s="10">
        <v>45253</v>
      </c>
      <c r="C2235" s="2">
        <v>56.05</v>
      </c>
      <c r="D2235" s="2">
        <v>49.292999999999999</v>
      </c>
      <c r="E2235" s="2">
        <v>0</v>
      </c>
      <c r="F2235" s="2">
        <v>0</v>
      </c>
      <c r="G2235" s="2">
        <v>0</v>
      </c>
      <c r="H2235" s="15">
        <v>0</v>
      </c>
    </row>
    <row r="2236" spans="1:8" ht="13.5" x14ac:dyDescent="0.25">
      <c r="A2236" s="11"/>
      <c r="B2236" s="10">
        <v>45254</v>
      </c>
      <c r="C2236" s="2">
        <v>56.05</v>
      </c>
      <c r="D2236" s="2">
        <v>49.292999999999999</v>
      </c>
      <c r="E2236" s="2">
        <v>49.292999999999999</v>
      </c>
      <c r="F2236" s="2">
        <v>1659</v>
      </c>
      <c r="G2236" s="2">
        <v>81777.087</v>
      </c>
      <c r="H2236" s="15">
        <v>0</v>
      </c>
    </row>
    <row r="2237" spans="1:8" ht="13.5" x14ac:dyDescent="0.25">
      <c r="A2237" s="11"/>
      <c r="B2237" s="10">
        <v>45257</v>
      </c>
      <c r="C2237" s="2">
        <v>56.05</v>
      </c>
      <c r="D2237" s="2">
        <v>49.292999999999999</v>
      </c>
      <c r="E2237" s="2">
        <v>0</v>
      </c>
      <c r="F2237" s="2">
        <v>0</v>
      </c>
      <c r="G2237" s="2">
        <v>0</v>
      </c>
      <c r="H2237" s="15">
        <v>0</v>
      </c>
    </row>
    <row r="2238" spans="1:8" ht="13.5" x14ac:dyDescent="0.25">
      <c r="A2238" s="11"/>
      <c r="B2238" s="10">
        <v>45258</v>
      </c>
      <c r="C2238" s="2">
        <v>56.05</v>
      </c>
      <c r="D2238" s="2">
        <v>49.292999999999999</v>
      </c>
      <c r="E2238" s="2">
        <v>0</v>
      </c>
      <c r="F2238" s="2">
        <v>0</v>
      </c>
      <c r="G2238" s="2">
        <v>0</v>
      </c>
      <c r="H2238" s="15">
        <v>0</v>
      </c>
    </row>
    <row r="2239" spans="1:8" ht="13.5" x14ac:dyDescent="0.25">
      <c r="A2239" s="11"/>
      <c r="B2239" s="10">
        <v>45259</v>
      </c>
      <c r="C2239" s="2">
        <v>56.04</v>
      </c>
      <c r="D2239" s="2">
        <v>49.283999999999999</v>
      </c>
      <c r="E2239" s="2">
        <v>49.283999999999999</v>
      </c>
      <c r="F2239" s="2">
        <v>1351</v>
      </c>
      <c r="G2239" s="2">
        <v>66582.683999999994</v>
      </c>
      <c r="H2239" s="15">
        <v>-1.8258170531313455E-4</v>
      </c>
    </row>
    <row r="2240" spans="1:8" ht="13.5" x14ac:dyDescent="0.25">
      <c r="A2240" s="11"/>
      <c r="B2240" s="10">
        <v>45260</v>
      </c>
      <c r="C2240" s="2">
        <v>56.04</v>
      </c>
      <c r="D2240" s="2">
        <v>49.283999999999999</v>
      </c>
      <c r="E2240" s="2">
        <v>0</v>
      </c>
      <c r="F2240" s="2">
        <v>0</v>
      </c>
      <c r="G2240" s="2">
        <v>0</v>
      </c>
      <c r="H2240" s="15">
        <v>0</v>
      </c>
    </row>
    <row r="2241" spans="1:8" ht="13.5" x14ac:dyDescent="0.25">
      <c r="A2241" s="11"/>
      <c r="B2241" s="10">
        <v>45261</v>
      </c>
      <c r="C2241" s="2">
        <v>54.6</v>
      </c>
      <c r="D2241" s="2">
        <v>48.018000000000001</v>
      </c>
      <c r="E2241" s="2">
        <v>48.018000000000001</v>
      </c>
      <c r="F2241" s="2">
        <v>1</v>
      </c>
      <c r="G2241" s="2">
        <v>48.018000000000001</v>
      </c>
      <c r="H2241" s="15">
        <v>-2.5687850012174301E-2</v>
      </c>
    </row>
    <row r="2242" spans="1:8" ht="13.5" x14ac:dyDescent="0.25">
      <c r="A2242" s="11"/>
      <c r="B2242" s="10">
        <v>45264</v>
      </c>
      <c r="C2242" s="2">
        <v>56.06</v>
      </c>
      <c r="D2242" s="2">
        <v>49.302</v>
      </c>
      <c r="E2242" s="2">
        <v>49.302</v>
      </c>
      <c r="F2242" s="2">
        <v>251</v>
      </c>
      <c r="G2242" s="2">
        <v>12374.802</v>
      </c>
      <c r="H2242" s="15">
        <v>2.6739972510308612E-2</v>
      </c>
    </row>
    <row r="2243" spans="1:8" ht="13.5" x14ac:dyDescent="0.25">
      <c r="A2243" s="11"/>
      <c r="B2243" s="10">
        <v>45265</v>
      </c>
      <c r="C2243" s="2">
        <v>56.06</v>
      </c>
      <c r="D2243" s="2">
        <v>49.302</v>
      </c>
      <c r="E2243" s="2">
        <v>0</v>
      </c>
      <c r="F2243" s="2">
        <v>0</v>
      </c>
      <c r="G2243" s="2">
        <v>0</v>
      </c>
      <c r="H2243" s="15">
        <v>0</v>
      </c>
    </row>
    <row r="2244" spans="1:8" ht="13.5" x14ac:dyDescent="0.25">
      <c r="A2244" s="11"/>
      <c r="B2244" s="10">
        <v>45266</v>
      </c>
      <c r="C2244" s="2">
        <v>54</v>
      </c>
      <c r="D2244" s="2">
        <v>47.49</v>
      </c>
      <c r="E2244" s="2">
        <v>47.49</v>
      </c>
      <c r="F2244" s="2">
        <v>100</v>
      </c>
      <c r="G2244" s="2">
        <v>4749</v>
      </c>
      <c r="H2244" s="15">
        <v>-3.6753072897651159E-2</v>
      </c>
    </row>
    <row r="2245" spans="1:8" ht="13.5" x14ac:dyDescent="0.25">
      <c r="A2245" s="11"/>
      <c r="B2245" s="10">
        <v>45267</v>
      </c>
      <c r="C2245" s="2">
        <v>51.57</v>
      </c>
      <c r="D2245" s="2">
        <v>45.353000000000002</v>
      </c>
      <c r="E2245" s="2">
        <v>0</v>
      </c>
      <c r="F2245" s="2">
        <v>0</v>
      </c>
      <c r="G2245" s="2">
        <v>0</v>
      </c>
      <c r="H2245" s="15">
        <v>-4.4998947146767748E-2</v>
      </c>
    </row>
    <row r="2246" spans="1:8" ht="13.5" x14ac:dyDescent="0.25">
      <c r="A2246" s="11"/>
      <c r="B2246" s="10">
        <v>45268</v>
      </c>
      <c r="C2246" s="2">
        <v>52.79</v>
      </c>
      <c r="D2246" s="2">
        <v>46.426000000000002</v>
      </c>
      <c r="E2246" s="2">
        <v>46.426000000000002</v>
      </c>
      <c r="F2246" s="2">
        <v>11462</v>
      </c>
      <c r="G2246" s="2">
        <v>532134.81200000003</v>
      </c>
      <c r="H2246" s="15">
        <v>2.3658853879566961E-2</v>
      </c>
    </row>
    <row r="2247" spans="1:8" ht="13.5" x14ac:dyDescent="0.25">
      <c r="A2247" s="11"/>
      <c r="B2247" s="10">
        <v>45271</v>
      </c>
      <c r="C2247" s="2">
        <v>52.79</v>
      </c>
      <c r="D2247" s="2">
        <v>46.426000000000002</v>
      </c>
      <c r="E2247" s="2">
        <v>46.426000000000002</v>
      </c>
      <c r="F2247" s="2">
        <v>15488</v>
      </c>
      <c r="G2247" s="2">
        <v>719045.88800000004</v>
      </c>
      <c r="H2247" s="15">
        <v>0</v>
      </c>
    </row>
    <row r="2248" spans="1:8" ht="13.5" x14ac:dyDescent="0.25">
      <c r="A2248" s="11"/>
      <c r="B2248" s="10">
        <v>45272</v>
      </c>
      <c r="C2248" s="2">
        <v>52.7</v>
      </c>
      <c r="D2248" s="2">
        <v>46.347000000000001</v>
      </c>
      <c r="E2248" s="2">
        <v>46.413838178368124</v>
      </c>
      <c r="F2248" s="2">
        <v>471</v>
      </c>
      <c r="G2248" s="2">
        <v>21860.917782011387</v>
      </c>
      <c r="H2248" s="15">
        <v>-1.7016327058114122E-3</v>
      </c>
    </row>
    <row r="2249" spans="1:8" ht="13.5" x14ac:dyDescent="0.25">
      <c r="A2249" s="11"/>
      <c r="B2249" s="10">
        <v>45273</v>
      </c>
      <c r="C2249" s="2">
        <v>52.7</v>
      </c>
      <c r="D2249" s="2">
        <v>46.347000000000001</v>
      </c>
      <c r="E2249" s="2">
        <v>46.347000000000001</v>
      </c>
      <c r="F2249" s="2">
        <v>330</v>
      </c>
      <c r="G2249" s="2">
        <v>15294.51</v>
      </c>
      <c r="H2249" s="15">
        <v>0</v>
      </c>
    </row>
    <row r="2250" spans="1:8" ht="13.5" x14ac:dyDescent="0.25">
      <c r="A2250" s="11"/>
      <c r="B2250" s="10">
        <v>45274</v>
      </c>
      <c r="C2250" s="2">
        <v>52.7</v>
      </c>
      <c r="D2250" s="2">
        <v>46.347000000000001</v>
      </c>
      <c r="E2250" s="2">
        <v>0</v>
      </c>
      <c r="F2250" s="2">
        <v>0</v>
      </c>
      <c r="G2250" s="2">
        <v>0</v>
      </c>
      <c r="H2250" s="15">
        <v>0</v>
      </c>
    </row>
    <row r="2251" spans="1:8" ht="13.5" x14ac:dyDescent="0.25">
      <c r="A2251" s="11"/>
      <c r="B2251" s="10">
        <v>45275</v>
      </c>
      <c r="C2251" s="2">
        <v>52.5</v>
      </c>
      <c r="D2251" s="2">
        <v>46.170999999999999</v>
      </c>
      <c r="E2251" s="2">
        <v>46.170999999999999</v>
      </c>
      <c r="F2251" s="2">
        <v>208</v>
      </c>
      <c r="G2251" s="2">
        <v>9603.5679999999993</v>
      </c>
      <c r="H2251" s="15">
        <v>-3.7974410425702185E-3</v>
      </c>
    </row>
    <row r="2252" spans="1:8" ht="13.5" x14ac:dyDescent="0.25">
      <c r="A2252" s="11"/>
      <c r="B2252" s="10">
        <v>45278</v>
      </c>
      <c r="C2252" s="2">
        <v>52.5</v>
      </c>
      <c r="D2252" s="2">
        <v>46.170999999999999</v>
      </c>
      <c r="E2252" s="2">
        <v>0</v>
      </c>
      <c r="F2252" s="2">
        <v>0</v>
      </c>
      <c r="G2252" s="2">
        <v>0</v>
      </c>
      <c r="H2252" s="15">
        <v>0</v>
      </c>
    </row>
    <row r="2253" spans="1:8" ht="13.5" x14ac:dyDescent="0.25">
      <c r="A2253" s="11"/>
      <c r="B2253" s="10">
        <v>45279</v>
      </c>
      <c r="C2253" s="2">
        <v>52.5</v>
      </c>
      <c r="D2253" s="2">
        <v>46.170999999999999</v>
      </c>
      <c r="E2253" s="2">
        <v>0</v>
      </c>
      <c r="F2253" s="2">
        <v>0</v>
      </c>
      <c r="G2253" s="2">
        <v>0</v>
      </c>
      <c r="H2253" s="15">
        <v>0</v>
      </c>
    </row>
    <row r="2254" spans="1:8" ht="13.5" x14ac:dyDescent="0.25">
      <c r="A2254" s="11"/>
      <c r="B2254" s="10">
        <v>45280</v>
      </c>
      <c r="C2254" s="2">
        <v>52.5</v>
      </c>
      <c r="D2254" s="2">
        <v>46.170999999999999</v>
      </c>
      <c r="E2254" s="2">
        <v>46.170999999999999</v>
      </c>
      <c r="F2254" s="2">
        <v>450</v>
      </c>
      <c r="G2254" s="2">
        <v>20776.95</v>
      </c>
      <c r="H2254" s="15">
        <v>0</v>
      </c>
    </row>
    <row r="2255" spans="1:8" ht="13.5" x14ac:dyDescent="0.25">
      <c r="A2255" s="11"/>
      <c r="B2255" s="10">
        <v>45281</v>
      </c>
      <c r="C2255" s="2">
        <v>52.5</v>
      </c>
      <c r="D2255" s="2">
        <v>46.170999999999999</v>
      </c>
      <c r="E2255" s="2">
        <v>46.170999999999999</v>
      </c>
      <c r="F2255" s="2">
        <v>100</v>
      </c>
      <c r="G2255" s="2">
        <v>4617.1000000000004</v>
      </c>
      <c r="H2255" s="15">
        <v>0</v>
      </c>
    </row>
    <row r="2256" spans="1:8" ht="13.5" x14ac:dyDescent="0.25">
      <c r="A2256" s="11"/>
      <c r="B2256" s="10">
        <v>45282</v>
      </c>
      <c r="C2256" s="2">
        <v>52.5</v>
      </c>
      <c r="D2256" s="2">
        <v>46.170999999999999</v>
      </c>
      <c r="E2256" s="2">
        <v>0</v>
      </c>
      <c r="F2256" s="2">
        <v>0</v>
      </c>
      <c r="G2256" s="2">
        <v>0</v>
      </c>
      <c r="H2256" s="15">
        <v>0</v>
      </c>
    </row>
    <row r="2257" spans="1:8" ht="13.5" x14ac:dyDescent="0.25">
      <c r="A2257" s="11"/>
      <c r="B2257" s="10">
        <v>45285</v>
      </c>
      <c r="C2257" s="2">
        <v>52.5</v>
      </c>
      <c r="D2257" s="2">
        <v>46.170999999999999</v>
      </c>
      <c r="E2257" s="2">
        <v>46.170999999999999</v>
      </c>
      <c r="F2257" s="2">
        <v>200</v>
      </c>
      <c r="G2257" s="2">
        <v>9234.2000000000007</v>
      </c>
      <c r="H2257" s="15">
        <v>0</v>
      </c>
    </row>
    <row r="2258" spans="1:8" ht="13.5" x14ac:dyDescent="0.25">
      <c r="A2258" s="11"/>
      <c r="B2258" s="10">
        <v>45286</v>
      </c>
      <c r="C2258" s="2">
        <v>52.5</v>
      </c>
      <c r="D2258" s="2">
        <v>46.170999999999999</v>
      </c>
      <c r="E2258" s="2">
        <v>0</v>
      </c>
      <c r="F2258" s="2">
        <v>0</v>
      </c>
      <c r="G2258" s="2">
        <v>0</v>
      </c>
      <c r="H2258" s="15">
        <v>0</v>
      </c>
    </row>
    <row r="2259" spans="1:8" ht="13.5" x14ac:dyDescent="0.25">
      <c r="A2259" s="11"/>
      <c r="B2259" s="10">
        <v>45287</v>
      </c>
      <c r="C2259" s="2">
        <v>52.49</v>
      </c>
      <c r="D2259" s="2">
        <v>46.161999999999999</v>
      </c>
      <c r="E2259" s="2">
        <v>46.161999999999999</v>
      </c>
      <c r="F2259" s="2">
        <v>22</v>
      </c>
      <c r="G2259" s="2">
        <v>1015.564</v>
      </c>
      <c r="H2259" s="15">
        <v>-1.9492755192654135E-4</v>
      </c>
    </row>
    <row r="2260" spans="1:8" ht="13.5" x14ac:dyDescent="0.25">
      <c r="A2260" s="11"/>
      <c r="B2260" s="10">
        <v>45288</v>
      </c>
      <c r="C2260" s="2">
        <v>52.45</v>
      </c>
      <c r="D2260" s="2">
        <v>46.127000000000002</v>
      </c>
      <c r="E2260" s="2">
        <v>46.127000000000002</v>
      </c>
      <c r="F2260" s="2">
        <v>105</v>
      </c>
      <c r="G2260" s="2">
        <v>4843.335</v>
      </c>
      <c r="H2260" s="15">
        <v>-7.5819938477528247E-4</v>
      </c>
    </row>
    <row r="2261" spans="1:8" ht="13.5" x14ac:dyDescent="0.25">
      <c r="A2261" s="11"/>
      <c r="B2261" s="10">
        <v>45289</v>
      </c>
      <c r="C2261" s="2">
        <v>50.09</v>
      </c>
      <c r="D2261" s="2">
        <v>44.052</v>
      </c>
      <c r="E2261" s="2">
        <v>0</v>
      </c>
      <c r="F2261" s="2">
        <v>0</v>
      </c>
      <c r="G2261" s="2">
        <v>0</v>
      </c>
      <c r="H2261" s="15">
        <v>-4.4984499317102841E-2</v>
      </c>
    </row>
    <row r="2262" spans="1:8" ht="13.5" x14ac:dyDescent="0.25">
      <c r="A2262" s="11"/>
      <c r="B2262" s="10">
        <v>45293</v>
      </c>
      <c r="C2262" s="2">
        <v>47.91</v>
      </c>
      <c r="D2262" s="2">
        <v>42.134</v>
      </c>
      <c r="E2262" s="2">
        <v>42.658146608223753</v>
      </c>
      <c r="F2262" s="2">
        <v>197</v>
      </c>
      <c r="G2262" s="2">
        <v>8403.654881820079</v>
      </c>
      <c r="H2262" s="15">
        <v>-4.3539453373286102E-2</v>
      </c>
    </row>
    <row r="2263" spans="1:8" ht="13.5" x14ac:dyDescent="0.25">
      <c r="A2263" s="11"/>
      <c r="B2263" s="10">
        <v>45294</v>
      </c>
      <c r="C2263" s="2">
        <v>47.9</v>
      </c>
      <c r="D2263" s="2">
        <v>42.125999999999998</v>
      </c>
      <c r="E2263" s="2">
        <v>42.125999999999998</v>
      </c>
      <c r="F2263" s="2">
        <v>161</v>
      </c>
      <c r="G2263" s="2">
        <v>6782.2860000000001</v>
      </c>
      <c r="H2263" s="15">
        <v>-1.8987041344288867E-4</v>
      </c>
    </row>
    <row r="2264" spans="1:8" ht="13.5" x14ac:dyDescent="0.25">
      <c r="A2264" s="11"/>
      <c r="B2264" s="10">
        <v>45295</v>
      </c>
      <c r="C2264" s="2">
        <v>45.75</v>
      </c>
      <c r="D2264" s="2">
        <v>40.234999999999999</v>
      </c>
      <c r="E2264" s="2">
        <v>0</v>
      </c>
      <c r="F2264" s="2">
        <v>0</v>
      </c>
      <c r="G2264" s="2">
        <v>0</v>
      </c>
      <c r="H2264" s="15">
        <v>-4.4889142097516932E-2</v>
      </c>
    </row>
    <row r="2265" spans="1:8" ht="13.5" x14ac:dyDescent="0.25">
      <c r="A2265" s="11"/>
      <c r="B2265" s="10">
        <v>45296</v>
      </c>
      <c r="C2265" s="2">
        <v>43.7</v>
      </c>
      <c r="D2265" s="2">
        <v>38.432000000000002</v>
      </c>
      <c r="E2265" s="2">
        <v>0</v>
      </c>
      <c r="F2265" s="2">
        <v>0</v>
      </c>
      <c r="G2265" s="2">
        <v>0</v>
      </c>
      <c r="H2265" s="15">
        <v>-4.4811731079905485E-2</v>
      </c>
    </row>
    <row r="2266" spans="1:8" ht="13.5" x14ac:dyDescent="0.25">
      <c r="A2266" s="11"/>
      <c r="B2266" s="10">
        <v>45299</v>
      </c>
      <c r="C2266" s="2">
        <v>41.74</v>
      </c>
      <c r="D2266" s="2">
        <v>36.707999999999998</v>
      </c>
      <c r="E2266" s="2">
        <v>0</v>
      </c>
      <c r="F2266" s="2">
        <v>0</v>
      </c>
      <c r="G2266" s="2">
        <v>0</v>
      </c>
      <c r="H2266" s="15">
        <v>-4.4858451290591267E-2</v>
      </c>
    </row>
    <row r="2267" spans="1:8" ht="13.5" x14ac:dyDescent="0.25">
      <c r="A2267" s="11"/>
      <c r="B2267" s="10">
        <v>45300</v>
      </c>
      <c r="C2267" s="2">
        <v>41.05</v>
      </c>
      <c r="D2267" s="2">
        <v>36.100999999999999</v>
      </c>
      <c r="E2267" s="2">
        <v>36.100999999999999</v>
      </c>
      <c r="F2267" s="2">
        <v>1734</v>
      </c>
      <c r="G2267" s="2">
        <v>62599.133999999998</v>
      </c>
      <c r="H2267" s="15">
        <v>-1.653590497984089E-2</v>
      </c>
    </row>
    <row r="2268" spans="1:8" ht="13.5" x14ac:dyDescent="0.25">
      <c r="A2268" s="11"/>
      <c r="B2268" s="10">
        <v>45301</v>
      </c>
      <c r="C2268" s="2">
        <v>42.89</v>
      </c>
      <c r="D2268" s="2">
        <v>37.72</v>
      </c>
      <c r="E2268" s="2">
        <v>37.72</v>
      </c>
      <c r="F2268" s="2">
        <v>2</v>
      </c>
      <c r="G2268" s="2">
        <v>75.44</v>
      </c>
      <c r="H2268" s="15">
        <v>4.4846403146727234E-2</v>
      </c>
    </row>
    <row r="2269" spans="1:8" ht="13.5" x14ac:dyDescent="0.25">
      <c r="A2269" s="11"/>
      <c r="B2269" s="10">
        <v>45302</v>
      </c>
      <c r="C2269" s="2">
        <v>44.82</v>
      </c>
      <c r="D2269" s="2">
        <v>39.417000000000002</v>
      </c>
      <c r="E2269" s="2">
        <v>0</v>
      </c>
      <c r="F2269" s="2">
        <v>0</v>
      </c>
      <c r="G2269" s="2">
        <v>0</v>
      </c>
      <c r="H2269" s="15">
        <v>4.4989395546129449E-2</v>
      </c>
    </row>
    <row r="2270" spans="1:8" ht="13.5" x14ac:dyDescent="0.25">
      <c r="A2270" s="11"/>
      <c r="B2270" s="10">
        <v>45303</v>
      </c>
      <c r="C2270" s="2">
        <v>42.81</v>
      </c>
      <c r="D2270" s="2">
        <v>37.649000000000001</v>
      </c>
      <c r="E2270" s="2">
        <v>38.695538425601498</v>
      </c>
      <c r="F2270" s="2">
        <v>50</v>
      </c>
      <c r="G2270" s="2">
        <v>1934.7769212800749</v>
      </c>
      <c r="H2270" s="15">
        <v>-4.4853743308724679E-2</v>
      </c>
    </row>
    <row r="2271" spans="1:8" ht="13.5" x14ac:dyDescent="0.25">
      <c r="A2271" s="11"/>
      <c r="B2271" s="10">
        <v>45306</v>
      </c>
      <c r="C2271" s="2">
        <v>42.9</v>
      </c>
      <c r="D2271" s="2">
        <v>37.728000000000002</v>
      </c>
      <c r="E2271" s="2">
        <v>37.673474685314687</v>
      </c>
      <c r="F2271" s="2">
        <v>320</v>
      </c>
      <c r="G2271" s="2">
        <v>12055.5118993007</v>
      </c>
      <c r="H2271" s="15">
        <v>2.0983293048952331E-3</v>
      </c>
    </row>
    <row r="2272" spans="1:8" ht="13.5" x14ac:dyDescent="0.25">
      <c r="A2272" s="11"/>
      <c r="B2272" s="10">
        <v>45307</v>
      </c>
      <c r="C2272" s="2">
        <v>42.9</v>
      </c>
      <c r="D2272" s="2">
        <v>37.728000000000002</v>
      </c>
      <c r="E2272" s="2">
        <v>37.728000000000002</v>
      </c>
      <c r="F2272" s="2">
        <v>222</v>
      </c>
      <c r="G2272" s="2">
        <v>8375.616</v>
      </c>
      <c r="H2272" s="15">
        <v>0</v>
      </c>
    </row>
    <row r="2273" spans="1:8" ht="13.5" x14ac:dyDescent="0.25">
      <c r="A2273" s="11"/>
      <c r="B2273" s="10">
        <v>45308</v>
      </c>
      <c r="C2273" s="2">
        <v>42.9</v>
      </c>
      <c r="D2273" s="2">
        <v>37.728000000000002</v>
      </c>
      <c r="E2273" s="2">
        <v>37.728000000000002</v>
      </c>
      <c r="F2273" s="2">
        <v>203</v>
      </c>
      <c r="G2273" s="2">
        <v>7658.7840000000006</v>
      </c>
      <c r="H2273" s="15">
        <v>0</v>
      </c>
    </row>
    <row r="2274" spans="1:8" ht="13.5" x14ac:dyDescent="0.25">
      <c r="A2274" s="11"/>
      <c r="B2274" s="10">
        <v>45309</v>
      </c>
      <c r="C2274" s="2">
        <v>44.73</v>
      </c>
      <c r="D2274" s="2">
        <v>39.338000000000001</v>
      </c>
      <c r="E2274" s="2">
        <v>39.056574558461882</v>
      </c>
      <c r="F2274" s="2">
        <v>135</v>
      </c>
      <c r="G2274" s="2">
        <v>5272.6375653923542</v>
      </c>
      <c r="H2274" s="15">
        <v>4.2673876166242561E-2</v>
      </c>
    </row>
    <row r="2275" spans="1:8" ht="13.5" x14ac:dyDescent="0.25">
      <c r="A2275" s="11"/>
      <c r="B2275" s="10">
        <v>45310</v>
      </c>
      <c r="C2275" s="2">
        <v>46.74</v>
      </c>
      <c r="D2275" s="2">
        <v>41.106000000000002</v>
      </c>
      <c r="E2275" s="2">
        <v>40.631091142490376</v>
      </c>
      <c r="F2275" s="2">
        <v>50</v>
      </c>
      <c r="G2275" s="2">
        <v>2031.5545571245189</v>
      </c>
      <c r="H2275" s="15">
        <v>4.4943820224719121E-2</v>
      </c>
    </row>
    <row r="2276" spans="1:8" ht="13.5" x14ac:dyDescent="0.25">
      <c r="A2276" s="11"/>
      <c r="B2276" s="10">
        <v>45313</v>
      </c>
      <c r="C2276" s="2">
        <v>48.84</v>
      </c>
      <c r="D2276" s="2">
        <v>42.951999999999998</v>
      </c>
      <c r="E2276" s="2">
        <v>0</v>
      </c>
      <c r="F2276" s="2">
        <v>0</v>
      </c>
      <c r="G2276" s="2">
        <v>0</v>
      </c>
      <c r="H2276" s="15">
        <v>4.4908285895003078E-2</v>
      </c>
    </row>
    <row r="2277" spans="1:8" ht="13.5" x14ac:dyDescent="0.25">
      <c r="A2277" s="11"/>
      <c r="B2277" s="10">
        <v>45314</v>
      </c>
      <c r="C2277" s="2">
        <v>48.84</v>
      </c>
      <c r="D2277" s="2">
        <v>42.951999999999998</v>
      </c>
      <c r="E2277" s="2">
        <v>42.951999999999998</v>
      </c>
      <c r="F2277" s="2">
        <v>533</v>
      </c>
      <c r="G2277" s="2">
        <v>22893.415999999997</v>
      </c>
      <c r="H2277" s="15">
        <v>0</v>
      </c>
    </row>
    <row r="2278" spans="1:8" ht="13.5" x14ac:dyDescent="0.25">
      <c r="A2278" s="11"/>
      <c r="B2278" s="10">
        <v>45315</v>
      </c>
      <c r="C2278" s="2">
        <v>48.84</v>
      </c>
      <c r="D2278" s="2">
        <v>42.951999999999998</v>
      </c>
      <c r="E2278" s="2">
        <v>42.951999999999998</v>
      </c>
      <c r="F2278" s="2">
        <v>44</v>
      </c>
      <c r="G2278" s="2">
        <v>1889.8879999999999</v>
      </c>
      <c r="H2278" s="15">
        <v>0</v>
      </c>
    </row>
    <row r="2279" spans="1:8" ht="13.5" x14ac:dyDescent="0.25">
      <c r="A2279" s="11"/>
      <c r="B2279" s="10">
        <v>45316</v>
      </c>
      <c r="C2279" s="2">
        <v>48.84</v>
      </c>
      <c r="D2279" s="2">
        <v>42.951999999999998</v>
      </c>
      <c r="E2279" s="2">
        <v>0</v>
      </c>
      <c r="F2279" s="2">
        <v>0</v>
      </c>
      <c r="G2279" s="2">
        <v>0</v>
      </c>
      <c r="H2279" s="15">
        <v>0</v>
      </c>
    </row>
    <row r="2280" spans="1:8" ht="13.5" x14ac:dyDescent="0.25">
      <c r="A2280" s="11"/>
      <c r="B2280" s="10">
        <v>45317</v>
      </c>
      <c r="C2280" s="2">
        <v>48.84</v>
      </c>
      <c r="D2280" s="2">
        <v>42.951999999999998</v>
      </c>
      <c r="E2280" s="2">
        <v>0</v>
      </c>
      <c r="F2280" s="2">
        <v>0</v>
      </c>
      <c r="G2280" s="2">
        <v>0</v>
      </c>
      <c r="H2280" s="15">
        <v>0</v>
      </c>
    </row>
    <row r="2281" spans="1:8" ht="13.5" x14ac:dyDescent="0.25">
      <c r="A2281" s="11"/>
      <c r="B2281" s="10">
        <v>45320</v>
      </c>
      <c r="C2281" s="2">
        <v>48.84</v>
      </c>
      <c r="D2281" s="2">
        <v>42.951999999999998</v>
      </c>
      <c r="E2281" s="2">
        <v>42.951999999999998</v>
      </c>
      <c r="F2281" s="2">
        <v>52</v>
      </c>
      <c r="G2281" s="2">
        <v>2233.5039999999999</v>
      </c>
      <c r="H2281" s="15">
        <v>0</v>
      </c>
    </row>
    <row r="2282" spans="1:8" ht="13.5" x14ac:dyDescent="0.25">
      <c r="A2282" s="11"/>
      <c r="B2282" s="10">
        <v>45321</v>
      </c>
      <c r="C2282" s="2">
        <v>51.03</v>
      </c>
      <c r="D2282" s="2">
        <v>44.878</v>
      </c>
      <c r="E2282" s="2">
        <v>0</v>
      </c>
      <c r="F2282" s="2">
        <v>0</v>
      </c>
      <c r="G2282" s="2">
        <v>0</v>
      </c>
      <c r="H2282" s="15">
        <v>4.4840752467871156E-2</v>
      </c>
    </row>
    <row r="2283" spans="1:8" ht="13.5" x14ac:dyDescent="0.25">
      <c r="A2283" s="11"/>
      <c r="B2283" s="10">
        <v>45322</v>
      </c>
      <c r="C2283" s="2">
        <v>51.03</v>
      </c>
      <c r="D2283" s="2">
        <v>44.878</v>
      </c>
      <c r="E2283" s="2">
        <v>0</v>
      </c>
      <c r="F2283" s="2">
        <v>0</v>
      </c>
      <c r="G2283" s="2">
        <v>0</v>
      </c>
      <c r="H2283" s="15">
        <v>0</v>
      </c>
    </row>
    <row r="2284" spans="1:8" ht="13.5" x14ac:dyDescent="0.25">
      <c r="A2284" s="11"/>
      <c r="B2284" s="10">
        <v>45323</v>
      </c>
      <c r="C2284" s="2">
        <v>50.98</v>
      </c>
      <c r="D2284" s="2">
        <v>44.834000000000003</v>
      </c>
      <c r="E2284" s="2">
        <v>44.834000000000003</v>
      </c>
      <c r="F2284" s="2">
        <v>10</v>
      </c>
      <c r="G2284" s="2">
        <v>448.34000000000003</v>
      </c>
      <c r="H2284" s="15">
        <v>-9.8043584829976679E-4</v>
      </c>
    </row>
    <row r="2285" spans="1:8" ht="13.5" x14ac:dyDescent="0.25">
      <c r="A2285" s="11"/>
      <c r="B2285" s="10">
        <v>45324</v>
      </c>
      <c r="C2285" s="2">
        <v>50.98</v>
      </c>
      <c r="D2285" s="2">
        <v>44.834000000000003</v>
      </c>
      <c r="E2285" s="2">
        <v>44.834000000000003</v>
      </c>
      <c r="F2285" s="2">
        <v>5</v>
      </c>
      <c r="G2285" s="2">
        <v>224.17000000000002</v>
      </c>
      <c r="H2285" s="15">
        <v>0</v>
      </c>
    </row>
    <row r="2286" spans="1:8" ht="13.5" x14ac:dyDescent="0.25">
      <c r="A2286" s="11"/>
      <c r="B2286" s="10">
        <v>45327</v>
      </c>
      <c r="C2286" s="2">
        <v>50.98</v>
      </c>
      <c r="D2286" s="2">
        <v>44.834000000000003</v>
      </c>
      <c r="E2286" s="2">
        <v>0</v>
      </c>
      <c r="F2286" s="2">
        <v>0</v>
      </c>
      <c r="G2286" s="2">
        <v>0</v>
      </c>
      <c r="H2286" s="15">
        <v>0</v>
      </c>
    </row>
    <row r="2287" spans="1:8" ht="13.5" x14ac:dyDescent="0.25">
      <c r="A2287" s="11"/>
      <c r="B2287" s="10">
        <v>45328</v>
      </c>
      <c r="C2287" s="2">
        <v>50.98</v>
      </c>
      <c r="D2287" s="2">
        <v>44.834000000000003</v>
      </c>
      <c r="E2287" s="2">
        <v>0</v>
      </c>
      <c r="F2287" s="2">
        <v>0</v>
      </c>
      <c r="G2287" s="2">
        <v>0</v>
      </c>
      <c r="H2287" s="15">
        <v>0</v>
      </c>
    </row>
    <row r="2288" spans="1:8" ht="13.5" x14ac:dyDescent="0.25">
      <c r="A2288" s="11"/>
      <c r="B2288" s="10">
        <v>45329</v>
      </c>
      <c r="C2288" s="2">
        <v>48.99</v>
      </c>
      <c r="D2288" s="2">
        <v>43.084000000000003</v>
      </c>
      <c r="E2288" s="2">
        <v>43.090156113492554</v>
      </c>
      <c r="F2288" s="2">
        <v>165</v>
      </c>
      <c r="G2288" s="2">
        <v>7109.8757587262717</v>
      </c>
      <c r="H2288" s="15">
        <v>-3.9032876834545212E-2</v>
      </c>
    </row>
    <row r="2289" spans="1:8" ht="13.5" x14ac:dyDescent="0.25">
      <c r="A2289" s="11"/>
      <c r="B2289" s="10">
        <v>45330</v>
      </c>
      <c r="C2289" s="2">
        <v>48.99</v>
      </c>
      <c r="D2289" s="2">
        <v>43.084000000000003</v>
      </c>
      <c r="E2289" s="2">
        <v>43.092794447846501</v>
      </c>
      <c r="F2289" s="2">
        <v>121</v>
      </c>
      <c r="G2289" s="2">
        <v>5214.2281281894266</v>
      </c>
      <c r="H2289" s="15">
        <v>0</v>
      </c>
    </row>
    <row r="2290" spans="1:8" ht="13.5" x14ac:dyDescent="0.25">
      <c r="A2290" s="11"/>
      <c r="B2290" s="10">
        <v>45331</v>
      </c>
      <c r="C2290" s="2">
        <v>48.99</v>
      </c>
      <c r="D2290" s="2">
        <v>43.084000000000003</v>
      </c>
      <c r="E2290" s="2">
        <v>0</v>
      </c>
      <c r="F2290" s="2">
        <v>0</v>
      </c>
      <c r="G2290" s="2">
        <v>0</v>
      </c>
      <c r="H2290" s="15">
        <v>0</v>
      </c>
    </row>
    <row r="2291" spans="1:8" ht="13.5" x14ac:dyDescent="0.25">
      <c r="A2291" s="11"/>
      <c r="B2291" s="10">
        <v>45334</v>
      </c>
      <c r="C2291" s="2">
        <v>48.99</v>
      </c>
      <c r="D2291" s="2">
        <v>43.084000000000003</v>
      </c>
      <c r="E2291" s="2">
        <v>0</v>
      </c>
      <c r="F2291" s="2">
        <v>0</v>
      </c>
      <c r="G2291" s="2">
        <v>0</v>
      </c>
      <c r="H2291" s="15">
        <v>0</v>
      </c>
    </row>
    <row r="2292" spans="1:8" ht="13.5" x14ac:dyDescent="0.25">
      <c r="A2292" s="11"/>
      <c r="B2292" s="10">
        <v>45335</v>
      </c>
      <c r="C2292" s="2">
        <v>48.99</v>
      </c>
      <c r="D2292" s="2">
        <v>43.084000000000003</v>
      </c>
      <c r="E2292" s="2">
        <v>0</v>
      </c>
      <c r="F2292" s="2">
        <v>0</v>
      </c>
      <c r="G2292" s="2">
        <v>0</v>
      </c>
      <c r="H2292" s="15">
        <v>0</v>
      </c>
    </row>
    <row r="2293" spans="1:8" ht="13.5" x14ac:dyDescent="0.25">
      <c r="A2293" s="11"/>
      <c r="B2293" s="10">
        <v>45336</v>
      </c>
      <c r="C2293" s="2">
        <v>47.5</v>
      </c>
      <c r="D2293" s="2">
        <v>41.774000000000001</v>
      </c>
      <c r="E2293" s="2">
        <v>41.880413768421057</v>
      </c>
      <c r="F2293" s="2">
        <v>41</v>
      </c>
      <c r="G2293" s="2">
        <v>1717.0969645052633</v>
      </c>
      <c r="H2293" s="15">
        <v>-3.0405719060440119E-2</v>
      </c>
    </row>
    <row r="2294" spans="1:8" ht="13.5" x14ac:dyDescent="0.25">
      <c r="A2294" s="11"/>
      <c r="B2294" s="10">
        <v>45337</v>
      </c>
      <c r="C2294" s="2">
        <v>47.5</v>
      </c>
      <c r="D2294" s="2">
        <v>41.774000000000001</v>
      </c>
      <c r="E2294" s="2">
        <v>0</v>
      </c>
      <c r="F2294" s="2">
        <v>0</v>
      </c>
      <c r="G2294" s="2">
        <v>0</v>
      </c>
      <c r="H2294" s="15">
        <v>0</v>
      </c>
    </row>
    <row r="2295" spans="1:8" ht="13.5" x14ac:dyDescent="0.25">
      <c r="A2295" s="11"/>
      <c r="B2295" s="10">
        <v>45338</v>
      </c>
      <c r="C2295" s="2">
        <v>47.5</v>
      </c>
      <c r="D2295" s="2">
        <v>41.774000000000001</v>
      </c>
      <c r="E2295" s="2">
        <v>0</v>
      </c>
      <c r="F2295" s="2">
        <v>0</v>
      </c>
      <c r="G2295" s="2">
        <v>0</v>
      </c>
      <c r="H2295" s="15">
        <v>0</v>
      </c>
    </row>
    <row r="2296" spans="1:8" ht="13.5" x14ac:dyDescent="0.25">
      <c r="A2296" s="11"/>
      <c r="B2296" s="10">
        <v>45341</v>
      </c>
      <c r="C2296" s="2">
        <v>47.5</v>
      </c>
      <c r="D2296" s="2">
        <v>41.774000000000001</v>
      </c>
      <c r="E2296" s="2">
        <v>0</v>
      </c>
      <c r="F2296" s="2">
        <v>0</v>
      </c>
      <c r="G2296" s="2">
        <v>0</v>
      </c>
      <c r="H2296" s="15">
        <v>0</v>
      </c>
    </row>
    <row r="2297" spans="1:8" ht="13.5" x14ac:dyDescent="0.25">
      <c r="A2297" s="11"/>
      <c r="B2297" s="10">
        <v>45342</v>
      </c>
      <c r="C2297" s="2">
        <v>47.5</v>
      </c>
      <c r="D2297" s="2">
        <v>41.774000000000001</v>
      </c>
      <c r="E2297" s="2">
        <v>0</v>
      </c>
      <c r="F2297" s="2">
        <v>0</v>
      </c>
      <c r="G2297" s="2">
        <v>0</v>
      </c>
      <c r="H2297" s="15">
        <v>0</v>
      </c>
    </row>
    <row r="2298" spans="1:8" ht="13.5" x14ac:dyDescent="0.25">
      <c r="A2298" s="11"/>
      <c r="B2298" s="10">
        <v>45343</v>
      </c>
      <c r="C2298" s="2">
        <v>47.5</v>
      </c>
      <c r="D2298" s="2">
        <v>41.774000000000001</v>
      </c>
      <c r="E2298" s="2">
        <v>0</v>
      </c>
      <c r="F2298" s="2">
        <v>0</v>
      </c>
      <c r="G2298" s="2">
        <v>0</v>
      </c>
      <c r="H2298" s="15">
        <v>0</v>
      </c>
    </row>
    <row r="2299" spans="1:8" ht="13.5" x14ac:dyDescent="0.25">
      <c r="A2299" s="11"/>
      <c r="B2299" s="10">
        <v>45344</v>
      </c>
      <c r="C2299" s="2">
        <v>47.5</v>
      </c>
      <c r="D2299" s="2">
        <v>41.774000000000001</v>
      </c>
      <c r="E2299" s="2">
        <v>0</v>
      </c>
      <c r="F2299" s="2">
        <v>0</v>
      </c>
      <c r="G2299" s="2">
        <v>0</v>
      </c>
      <c r="H2299" s="15">
        <v>0</v>
      </c>
    </row>
    <row r="2300" spans="1:8" ht="13.5" x14ac:dyDescent="0.25">
      <c r="A2300" s="11"/>
      <c r="B2300" s="10">
        <v>45345</v>
      </c>
      <c r="C2300" s="2">
        <v>47.5</v>
      </c>
      <c r="D2300" s="2">
        <v>41.774000000000001</v>
      </c>
      <c r="E2300" s="2">
        <v>41.774000000000001</v>
      </c>
      <c r="F2300" s="2">
        <v>10</v>
      </c>
      <c r="G2300" s="2">
        <v>417.74</v>
      </c>
      <c r="H2300" s="15">
        <v>0</v>
      </c>
    </row>
    <row r="2301" spans="1:8" ht="13.5" x14ac:dyDescent="0.25">
      <c r="A2301" s="11"/>
      <c r="B2301" s="10">
        <v>45348</v>
      </c>
      <c r="C2301" s="2">
        <v>47.5</v>
      </c>
      <c r="D2301" s="2">
        <v>41.774000000000001</v>
      </c>
      <c r="E2301" s="2">
        <v>0</v>
      </c>
      <c r="F2301" s="2">
        <v>0</v>
      </c>
      <c r="G2301" s="2">
        <v>0</v>
      </c>
      <c r="H2301" s="15">
        <v>0</v>
      </c>
    </row>
    <row r="2302" spans="1:8" ht="13.5" x14ac:dyDescent="0.25">
      <c r="A2302" s="11"/>
      <c r="B2302" s="10">
        <v>45349</v>
      </c>
      <c r="C2302" s="2">
        <v>47</v>
      </c>
      <c r="D2302" s="2">
        <v>41.334000000000003</v>
      </c>
      <c r="E2302" s="2">
        <v>41.334000000000003</v>
      </c>
      <c r="F2302" s="2">
        <v>80</v>
      </c>
      <c r="G2302" s="2">
        <v>3306.7200000000003</v>
      </c>
      <c r="H2302" s="15">
        <v>-1.0532867333748209E-2</v>
      </c>
    </row>
    <row r="2303" spans="1:8" ht="13.5" x14ac:dyDescent="0.25">
      <c r="A2303" s="11"/>
      <c r="B2303" s="10">
        <v>45350</v>
      </c>
      <c r="C2303" s="2">
        <v>46</v>
      </c>
      <c r="D2303" s="2">
        <v>40.454999999999998</v>
      </c>
      <c r="E2303" s="2">
        <v>40.454999999999998</v>
      </c>
      <c r="F2303" s="2">
        <v>6</v>
      </c>
      <c r="G2303" s="2">
        <v>242.73</v>
      </c>
      <c r="H2303" s="15">
        <v>-2.1265786035709219E-2</v>
      </c>
    </row>
    <row r="2304" spans="1:8" ht="13.5" x14ac:dyDescent="0.25">
      <c r="A2304" s="11"/>
      <c r="B2304" s="10">
        <v>45351</v>
      </c>
      <c r="C2304" s="2">
        <v>46</v>
      </c>
      <c r="D2304" s="2">
        <v>40.454999999999998</v>
      </c>
      <c r="E2304" s="2">
        <v>0</v>
      </c>
      <c r="F2304" s="2">
        <v>0</v>
      </c>
      <c r="G2304" s="2">
        <v>0</v>
      </c>
      <c r="H2304" s="15">
        <v>0</v>
      </c>
    </row>
    <row r="2305" spans="1:8" ht="13.5" x14ac:dyDescent="0.25">
      <c r="A2305" s="11"/>
      <c r="B2305" s="10">
        <v>45352</v>
      </c>
      <c r="C2305" s="2">
        <v>46.5</v>
      </c>
      <c r="D2305" s="2">
        <v>40.893999999999998</v>
      </c>
      <c r="E2305" s="2">
        <v>40.893999999999998</v>
      </c>
      <c r="F2305" s="2">
        <v>58</v>
      </c>
      <c r="G2305" s="2">
        <v>2371.8519999999999</v>
      </c>
      <c r="H2305" s="15">
        <v>1.085156346557904E-2</v>
      </c>
    </row>
    <row r="2306" spans="1:8" ht="13.5" x14ac:dyDescent="0.25">
      <c r="A2306" s="11"/>
      <c r="B2306" s="10">
        <v>45355</v>
      </c>
      <c r="C2306" s="2">
        <v>46.5</v>
      </c>
      <c r="D2306" s="2">
        <v>40.893999999999998</v>
      </c>
      <c r="E2306" s="2">
        <v>40.893999999999998</v>
      </c>
      <c r="F2306" s="2">
        <v>37</v>
      </c>
      <c r="G2306" s="2">
        <v>1513.078</v>
      </c>
      <c r="H2306" s="15">
        <v>0</v>
      </c>
    </row>
    <row r="2307" spans="1:8" ht="13.5" x14ac:dyDescent="0.25">
      <c r="A2307" s="11"/>
      <c r="B2307" s="10">
        <v>45356</v>
      </c>
      <c r="C2307" s="2">
        <v>46.5</v>
      </c>
      <c r="D2307" s="2">
        <v>40.893999999999998</v>
      </c>
      <c r="E2307" s="2">
        <v>0</v>
      </c>
      <c r="F2307" s="2">
        <v>0</v>
      </c>
      <c r="G2307" s="2">
        <v>0</v>
      </c>
      <c r="H2307" s="15">
        <v>0</v>
      </c>
    </row>
    <row r="2308" spans="1:8" ht="13.5" x14ac:dyDescent="0.25">
      <c r="A2308" s="11"/>
      <c r="B2308" s="10">
        <v>45357</v>
      </c>
      <c r="C2308" s="2">
        <v>46.5</v>
      </c>
      <c r="D2308" s="2">
        <v>40.893999999999998</v>
      </c>
      <c r="E2308" s="2">
        <v>0</v>
      </c>
      <c r="F2308" s="2">
        <v>0</v>
      </c>
      <c r="G2308" s="2">
        <v>0</v>
      </c>
      <c r="H2308" s="15">
        <v>0</v>
      </c>
    </row>
    <row r="2309" spans="1:8" ht="13.5" x14ac:dyDescent="0.25">
      <c r="A2309" s="11"/>
      <c r="B2309" s="10">
        <v>45358</v>
      </c>
      <c r="C2309" s="2">
        <v>46.5</v>
      </c>
      <c r="D2309" s="2">
        <v>40.893999999999998</v>
      </c>
      <c r="E2309" s="2">
        <v>0</v>
      </c>
      <c r="F2309" s="2">
        <v>0</v>
      </c>
      <c r="G2309" s="2">
        <v>0</v>
      </c>
      <c r="H2309" s="15">
        <v>0</v>
      </c>
    </row>
    <row r="2310" spans="1:8" ht="13.5" x14ac:dyDescent="0.25">
      <c r="A2310" s="11"/>
      <c r="B2310" s="10">
        <v>45359</v>
      </c>
      <c r="C2310" s="2">
        <v>46.5</v>
      </c>
      <c r="D2310" s="2">
        <v>40.893999999999998</v>
      </c>
      <c r="E2310" s="2">
        <v>0</v>
      </c>
      <c r="F2310" s="2">
        <v>0</v>
      </c>
      <c r="G2310" s="2">
        <v>0</v>
      </c>
      <c r="H2310" s="15">
        <v>0</v>
      </c>
    </row>
    <row r="2311" spans="1:8" ht="13.5" x14ac:dyDescent="0.25">
      <c r="A2311" s="11"/>
      <c r="B2311" s="10">
        <v>45362</v>
      </c>
      <c r="C2311" s="2">
        <v>46.5</v>
      </c>
      <c r="D2311" s="2">
        <v>40.893999999999998</v>
      </c>
      <c r="E2311" s="2">
        <v>0</v>
      </c>
      <c r="F2311" s="2">
        <v>0</v>
      </c>
      <c r="G2311" s="2">
        <v>0</v>
      </c>
      <c r="H2311" s="15">
        <v>0</v>
      </c>
    </row>
    <row r="2312" spans="1:8" ht="13.5" x14ac:dyDescent="0.25">
      <c r="A2312" s="11"/>
      <c r="B2312" s="10">
        <v>45363</v>
      </c>
      <c r="C2312" s="2">
        <v>46.5</v>
      </c>
      <c r="D2312" s="2">
        <v>40.893999999999998</v>
      </c>
      <c r="E2312" s="2">
        <v>40.893999999999998</v>
      </c>
      <c r="F2312" s="2">
        <v>2</v>
      </c>
      <c r="G2312" s="2">
        <v>81.787999999999997</v>
      </c>
      <c r="H2312" s="15">
        <v>0</v>
      </c>
    </row>
    <row r="2313" spans="1:8" ht="13.5" x14ac:dyDescent="0.25">
      <c r="A2313" s="11"/>
      <c r="B2313" s="10">
        <v>45364</v>
      </c>
      <c r="C2313" s="2">
        <v>46.5</v>
      </c>
      <c r="D2313" s="2">
        <v>40.893999999999998</v>
      </c>
      <c r="E2313" s="2">
        <v>0</v>
      </c>
      <c r="F2313" s="2">
        <v>0</v>
      </c>
      <c r="G2313" s="2">
        <v>0</v>
      </c>
      <c r="H2313" s="15">
        <v>0</v>
      </c>
    </row>
    <row r="2314" spans="1:8" ht="13.5" x14ac:dyDescent="0.25">
      <c r="A2314" s="11"/>
      <c r="B2314" s="10">
        <v>45365</v>
      </c>
      <c r="C2314" s="2">
        <v>46.5</v>
      </c>
      <c r="D2314" s="2">
        <v>40.893999999999998</v>
      </c>
      <c r="E2314" s="2">
        <v>0</v>
      </c>
      <c r="F2314" s="2">
        <v>0</v>
      </c>
      <c r="G2314" s="2">
        <v>0</v>
      </c>
      <c r="H2314" s="15">
        <v>0</v>
      </c>
    </row>
    <row r="2315" spans="1:8" ht="13.5" x14ac:dyDescent="0.25">
      <c r="A2315" s="11"/>
      <c r="B2315" s="10">
        <v>45366</v>
      </c>
      <c r="C2315" s="2">
        <v>46.5</v>
      </c>
      <c r="D2315" s="2">
        <v>40.893999999999998</v>
      </c>
      <c r="E2315" s="2">
        <v>0</v>
      </c>
      <c r="F2315" s="2">
        <v>0</v>
      </c>
      <c r="G2315" s="2">
        <v>0</v>
      </c>
      <c r="H2315" s="15">
        <v>0</v>
      </c>
    </row>
    <row r="2316" spans="1:8" ht="13.5" x14ac:dyDescent="0.25">
      <c r="A2316" s="11"/>
      <c r="B2316" s="10">
        <v>45369</v>
      </c>
      <c r="C2316" s="2">
        <v>46.5</v>
      </c>
      <c r="D2316" s="2">
        <v>40.893999999999998</v>
      </c>
      <c r="E2316" s="2">
        <v>0</v>
      </c>
      <c r="F2316" s="2">
        <v>0</v>
      </c>
      <c r="G2316" s="2">
        <v>0</v>
      </c>
      <c r="H2316" s="15">
        <v>0</v>
      </c>
    </row>
    <row r="2317" spans="1:8" ht="13.5" x14ac:dyDescent="0.25">
      <c r="A2317" s="11"/>
      <c r="B2317" s="10">
        <v>45370</v>
      </c>
      <c r="C2317" s="2">
        <v>46.5</v>
      </c>
      <c r="D2317" s="2">
        <v>40.893999999999998</v>
      </c>
      <c r="E2317" s="2">
        <v>0</v>
      </c>
      <c r="F2317" s="2">
        <v>0</v>
      </c>
      <c r="G2317" s="2">
        <v>0</v>
      </c>
      <c r="H2317" s="15">
        <v>0</v>
      </c>
    </row>
    <row r="2318" spans="1:8" ht="13.5" x14ac:dyDescent="0.25">
      <c r="A2318" s="11"/>
      <c r="B2318" s="10">
        <v>45372</v>
      </c>
      <c r="C2318" s="2">
        <v>46.02</v>
      </c>
      <c r="D2318" s="2">
        <v>40.472000000000001</v>
      </c>
      <c r="E2318" s="2">
        <v>40.472000000000001</v>
      </c>
      <c r="F2318" s="2">
        <v>28</v>
      </c>
      <c r="G2318" s="2">
        <v>1133.2160000000001</v>
      </c>
      <c r="H2318" s="15">
        <v>-1.0319362253631267E-2</v>
      </c>
    </row>
    <row r="2319" spans="1:8" ht="13.5" x14ac:dyDescent="0.25">
      <c r="A2319" s="11"/>
      <c r="B2319" s="10">
        <v>45373</v>
      </c>
      <c r="C2319" s="2">
        <v>46.02</v>
      </c>
      <c r="D2319" s="2">
        <v>40.472000000000001</v>
      </c>
      <c r="E2319" s="2">
        <v>0</v>
      </c>
      <c r="F2319" s="2">
        <v>0</v>
      </c>
      <c r="G2319" s="2">
        <v>0</v>
      </c>
      <c r="H2319" s="15">
        <v>0</v>
      </c>
    </row>
    <row r="2320" spans="1:8" ht="13.5" x14ac:dyDescent="0.25">
      <c r="A2320" s="11"/>
      <c r="B2320" s="10">
        <v>45376</v>
      </c>
      <c r="C2320" s="2">
        <v>46</v>
      </c>
      <c r="D2320" s="2">
        <v>40.454999999999998</v>
      </c>
      <c r="E2320" s="2">
        <v>40.454999999999998</v>
      </c>
      <c r="F2320" s="2">
        <v>20</v>
      </c>
      <c r="G2320" s="2">
        <v>809.09999999999991</v>
      </c>
      <c r="H2320" s="15">
        <v>-4.2004348685518414E-4</v>
      </c>
    </row>
    <row r="2321" spans="1:8" ht="13.5" x14ac:dyDescent="0.25">
      <c r="A2321" s="11"/>
      <c r="B2321" s="10">
        <v>45377</v>
      </c>
      <c r="C2321" s="2">
        <v>46</v>
      </c>
      <c r="D2321" s="2">
        <v>40.454999999999998</v>
      </c>
      <c r="E2321" s="2">
        <v>40.454999999999998</v>
      </c>
      <c r="F2321" s="2">
        <v>20</v>
      </c>
      <c r="G2321" s="2">
        <v>809.09999999999991</v>
      </c>
      <c r="H2321" s="15">
        <v>0</v>
      </c>
    </row>
    <row r="2322" spans="1:8" ht="13.5" x14ac:dyDescent="0.25">
      <c r="A2322" s="11"/>
      <c r="B2322" s="10">
        <v>45378</v>
      </c>
      <c r="C2322" s="2">
        <v>45.01</v>
      </c>
      <c r="D2322" s="2">
        <v>39.584000000000003</v>
      </c>
      <c r="E2322" s="2">
        <v>39.584000000000003</v>
      </c>
      <c r="F2322" s="2">
        <v>13</v>
      </c>
      <c r="G2322" s="2">
        <v>514.5920000000001</v>
      </c>
      <c r="H2322" s="15">
        <v>-2.1530095167469909E-2</v>
      </c>
    </row>
    <row r="2323" spans="1:8" ht="13.5" x14ac:dyDescent="0.25">
      <c r="A2323" s="11"/>
      <c r="B2323" s="10">
        <v>45379</v>
      </c>
      <c r="C2323" s="2">
        <v>45</v>
      </c>
      <c r="D2323" s="2">
        <v>39.575000000000003</v>
      </c>
      <c r="E2323" s="2">
        <v>39.575000000000003</v>
      </c>
      <c r="F2323" s="2">
        <v>200</v>
      </c>
      <c r="G2323" s="2">
        <v>7915.0000000000009</v>
      </c>
      <c r="H2323" s="15">
        <v>-2.2736459175425275E-4</v>
      </c>
    </row>
    <row r="2324" spans="1:8" ht="13.5" x14ac:dyDescent="0.25">
      <c r="A2324" s="11"/>
      <c r="B2324" s="10">
        <v>45380</v>
      </c>
      <c r="C2324" s="2">
        <v>47.02</v>
      </c>
      <c r="D2324" s="2">
        <v>41.351999999999997</v>
      </c>
      <c r="E2324" s="2">
        <v>41.351999999999997</v>
      </c>
      <c r="F2324" s="2">
        <v>13</v>
      </c>
      <c r="G2324" s="2">
        <v>537.57599999999991</v>
      </c>
      <c r="H2324" s="15">
        <v>4.4902084649399716E-2</v>
      </c>
    </row>
    <row r="2325" spans="1:8" ht="13.5" x14ac:dyDescent="0.25">
      <c r="A2325" s="11"/>
      <c r="B2325" s="10">
        <v>45383</v>
      </c>
      <c r="C2325" s="2">
        <v>47.02</v>
      </c>
      <c r="D2325" s="2">
        <v>41.351999999999997</v>
      </c>
      <c r="E2325" s="2">
        <v>0</v>
      </c>
      <c r="F2325" s="2">
        <v>0</v>
      </c>
      <c r="G2325" s="2">
        <v>0</v>
      </c>
      <c r="H2325" s="15">
        <v>0</v>
      </c>
    </row>
    <row r="2326" spans="1:8" ht="13.5" x14ac:dyDescent="0.25">
      <c r="A2326" s="11"/>
      <c r="B2326" s="10">
        <v>45384</v>
      </c>
      <c r="C2326" s="2">
        <v>47.02</v>
      </c>
      <c r="D2326" s="2">
        <v>41.351999999999997</v>
      </c>
      <c r="E2326" s="2">
        <v>0</v>
      </c>
      <c r="F2326" s="2">
        <v>0</v>
      </c>
      <c r="G2326" s="2">
        <v>0</v>
      </c>
      <c r="H2326" s="15">
        <v>0</v>
      </c>
    </row>
    <row r="2327" spans="1:8" ht="13.5" x14ac:dyDescent="0.25">
      <c r="A2327" s="11"/>
      <c r="B2327" s="10">
        <v>45385</v>
      </c>
      <c r="C2327" s="2">
        <v>48.99</v>
      </c>
      <c r="D2327" s="2">
        <v>43.084000000000003</v>
      </c>
      <c r="E2327" s="2">
        <v>43.084000000000003</v>
      </c>
      <c r="F2327" s="2">
        <v>1</v>
      </c>
      <c r="G2327" s="2">
        <v>43.084000000000003</v>
      </c>
      <c r="H2327" s="15">
        <v>4.1884310311472397E-2</v>
      </c>
    </row>
    <row r="2328" spans="1:8" ht="13.5" x14ac:dyDescent="0.25">
      <c r="A2328" s="11"/>
      <c r="B2328" s="10">
        <v>45386</v>
      </c>
      <c r="C2328" s="2">
        <v>48</v>
      </c>
      <c r="D2328" s="2">
        <v>42.213999999999999</v>
      </c>
      <c r="E2328" s="2">
        <v>42.213999999999999</v>
      </c>
      <c r="F2328" s="2">
        <v>44</v>
      </c>
      <c r="G2328" s="2">
        <v>1857.4159999999999</v>
      </c>
      <c r="H2328" s="15">
        <v>-2.0193111131742745E-2</v>
      </c>
    </row>
    <row r="2329" spans="1:8" ht="13.5" x14ac:dyDescent="0.25">
      <c r="A2329" s="11"/>
      <c r="B2329" s="10">
        <v>45387</v>
      </c>
      <c r="C2329" s="2">
        <v>48</v>
      </c>
      <c r="D2329" s="2">
        <v>42.213999999999999</v>
      </c>
      <c r="E2329" s="2">
        <v>0</v>
      </c>
      <c r="F2329" s="2">
        <v>0</v>
      </c>
      <c r="G2329" s="2">
        <v>0</v>
      </c>
      <c r="H2329" s="15">
        <v>0</v>
      </c>
    </row>
    <row r="2330" spans="1:8" ht="13.5" x14ac:dyDescent="0.25">
      <c r="A2330" s="11"/>
      <c r="B2330" s="10">
        <v>45390</v>
      </c>
      <c r="C2330" s="2">
        <v>48</v>
      </c>
      <c r="D2330" s="2">
        <v>42.213999999999999</v>
      </c>
      <c r="E2330" s="2">
        <v>0</v>
      </c>
      <c r="F2330" s="2">
        <v>0</v>
      </c>
      <c r="G2330" s="2">
        <v>0</v>
      </c>
      <c r="H2330" s="15">
        <v>0</v>
      </c>
    </row>
    <row r="2331" spans="1:8" ht="13.5" x14ac:dyDescent="0.25">
      <c r="A2331" s="11"/>
      <c r="B2331" s="10">
        <v>45394</v>
      </c>
      <c r="C2331" s="2">
        <v>48.99</v>
      </c>
      <c r="D2331" s="2">
        <v>43.084000000000003</v>
      </c>
      <c r="E2331" s="2">
        <v>42.246768565013269</v>
      </c>
      <c r="F2331" s="2">
        <v>26</v>
      </c>
      <c r="G2331" s="2">
        <v>1098.4159826903451</v>
      </c>
      <c r="H2331" s="15">
        <v>2.0609276543326966E-2</v>
      </c>
    </row>
    <row r="2332" spans="1:8" ht="13.5" x14ac:dyDescent="0.25">
      <c r="A2332" s="11"/>
      <c r="B2332" s="10">
        <v>45397</v>
      </c>
      <c r="C2332" s="2">
        <v>48.99</v>
      </c>
      <c r="D2332" s="2">
        <v>43.084000000000003</v>
      </c>
      <c r="E2332" s="2">
        <v>0</v>
      </c>
      <c r="F2332" s="2">
        <v>0</v>
      </c>
      <c r="G2332" s="2">
        <v>0</v>
      </c>
      <c r="H2332" s="15">
        <v>0</v>
      </c>
    </row>
    <row r="2333" spans="1:8" ht="13.5" x14ac:dyDescent="0.25">
      <c r="A2333" s="11"/>
      <c r="B2333" s="10">
        <v>45398</v>
      </c>
      <c r="C2333" s="2">
        <v>48.99</v>
      </c>
      <c r="D2333" s="2">
        <v>43.084000000000003</v>
      </c>
      <c r="E2333" s="2">
        <v>43.084000000000003</v>
      </c>
      <c r="F2333" s="2">
        <v>19</v>
      </c>
      <c r="G2333" s="2">
        <v>818.596</v>
      </c>
      <c r="H2333" s="15">
        <v>0</v>
      </c>
    </row>
    <row r="2334" spans="1:8" ht="13.5" x14ac:dyDescent="0.25">
      <c r="A2334" s="11"/>
      <c r="B2334" s="10">
        <v>45399</v>
      </c>
      <c r="C2334" s="2">
        <v>48.99</v>
      </c>
      <c r="D2334" s="2">
        <v>43.084000000000003</v>
      </c>
      <c r="E2334" s="2">
        <v>0</v>
      </c>
      <c r="F2334" s="2">
        <v>0</v>
      </c>
      <c r="G2334" s="2">
        <v>0</v>
      </c>
      <c r="H2334" s="15">
        <v>0</v>
      </c>
    </row>
    <row r="2335" spans="1:8" ht="13.5" x14ac:dyDescent="0.25">
      <c r="A2335" s="11"/>
      <c r="B2335" s="10">
        <v>45400</v>
      </c>
      <c r="C2335" s="2">
        <v>49</v>
      </c>
      <c r="D2335" s="2">
        <v>43.093000000000004</v>
      </c>
      <c r="E2335" s="2">
        <v>43.093000000000004</v>
      </c>
      <c r="F2335" s="2">
        <v>48</v>
      </c>
      <c r="G2335" s="2">
        <v>2068.4639999999999</v>
      </c>
      <c r="H2335" s="15">
        <v>2.0889425308700076E-4</v>
      </c>
    </row>
    <row r="2336" spans="1:8" ht="13.5" x14ac:dyDescent="0.25">
      <c r="A2336" s="11"/>
      <c r="B2336" s="10">
        <v>45401</v>
      </c>
      <c r="C2336" s="2">
        <v>49</v>
      </c>
      <c r="D2336" s="2">
        <v>43.093000000000004</v>
      </c>
      <c r="E2336" s="2">
        <v>43.093000000000004</v>
      </c>
      <c r="F2336" s="2">
        <v>54</v>
      </c>
      <c r="G2336" s="2">
        <v>2327.0220000000004</v>
      </c>
      <c r="H2336" s="15">
        <v>0</v>
      </c>
    </row>
    <row r="2337" spans="1:8" ht="13.5" x14ac:dyDescent="0.25">
      <c r="A2337" s="11"/>
      <c r="B2337" s="10">
        <v>45404</v>
      </c>
      <c r="C2337" s="2">
        <v>49</v>
      </c>
      <c r="D2337" s="2">
        <v>43.093000000000004</v>
      </c>
      <c r="E2337" s="2">
        <v>43.093000000000004</v>
      </c>
      <c r="F2337" s="2">
        <v>128</v>
      </c>
      <c r="G2337" s="2">
        <v>5515.9040000000005</v>
      </c>
      <c r="H2337" s="15">
        <v>0</v>
      </c>
    </row>
    <row r="2338" spans="1:8" ht="13.5" x14ac:dyDescent="0.25">
      <c r="A2338" s="11"/>
      <c r="B2338" s="10">
        <v>45405</v>
      </c>
      <c r="C2338" s="2">
        <v>50</v>
      </c>
      <c r="D2338" s="2">
        <v>43.972999999999999</v>
      </c>
      <c r="E2338" s="2">
        <v>43.972999999999999</v>
      </c>
      <c r="F2338" s="2">
        <v>1</v>
      </c>
      <c r="G2338" s="2">
        <v>43.972999999999999</v>
      </c>
      <c r="H2338" s="15">
        <v>2.0420950038289174E-2</v>
      </c>
    </row>
    <row r="2339" spans="1:8" ht="13.5" x14ac:dyDescent="0.25">
      <c r="A2339" s="11"/>
      <c r="B2339" s="10">
        <v>45406</v>
      </c>
      <c r="C2339" s="2">
        <v>50</v>
      </c>
      <c r="D2339" s="2">
        <v>43.972999999999999</v>
      </c>
      <c r="E2339" s="2">
        <v>43.972999999999999</v>
      </c>
      <c r="F2339" s="2">
        <v>20</v>
      </c>
      <c r="G2339" s="2">
        <v>879.46</v>
      </c>
      <c r="H2339" s="15">
        <v>0</v>
      </c>
    </row>
    <row r="2340" spans="1:8" ht="13.5" x14ac:dyDescent="0.25">
      <c r="A2340" s="11"/>
      <c r="B2340" s="10">
        <v>45407</v>
      </c>
      <c r="C2340" s="2">
        <v>50</v>
      </c>
      <c r="D2340" s="2">
        <v>43.972999999999999</v>
      </c>
      <c r="E2340" s="2">
        <v>0</v>
      </c>
      <c r="F2340" s="2">
        <v>0</v>
      </c>
      <c r="G2340" s="2">
        <v>0</v>
      </c>
      <c r="H2340" s="15">
        <v>0</v>
      </c>
    </row>
    <row r="2341" spans="1:8" ht="13.5" x14ac:dyDescent="0.25">
      <c r="A2341" s="11"/>
      <c r="B2341" s="10">
        <v>45408</v>
      </c>
      <c r="C2341" s="2">
        <v>50</v>
      </c>
      <c r="D2341" s="2">
        <v>43.972999999999999</v>
      </c>
      <c r="E2341" s="2">
        <v>0</v>
      </c>
      <c r="F2341" s="2">
        <v>0</v>
      </c>
      <c r="G2341" s="2">
        <v>0</v>
      </c>
      <c r="H2341" s="15">
        <v>0</v>
      </c>
    </row>
    <row r="2342" spans="1:8" ht="13.5" x14ac:dyDescent="0.25">
      <c r="A2342" s="11"/>
      <c r="B2342" s="10">
        <v>45411</v>
      </c>
      <c r="C2342" s="2">
        <v>50</v>
      </c>
      <c r="D2342" s="2">
        <v>43.972999999999999</v>
      </c>
      <c r="E2342" s="2">
        <v>43.972999999999999</v>
      </c>
      <c r="F2342" s="2">
        <v>374</v>
      </c>
      <c r="G2342" s="2">
        <v>16445.901999999998</v>
      </c>
      <c r="H2342" s="15">
        <v>0</v>
      </c>
    </row>
    <row r="2343" spans="1:8" ht="13.5" x14ac:dyDescent="0.25">
      <c r="A2343" s="11"/>
      <c r="B2343" s="10">
        <v>45412</v>
      </c>
      <c r="C2343" s="2">
        <v>50</v>
      </c>
      <c r="D2343" s="2">
        <v>43.972999999999999</v>
      </c>
      <c r="E2343" s="2">
        <v>0</v>
      </c>
      <c r="F2343" s="2">
        <v>0</v>
      </c>
      <c r="G2343" s="2">
        <v>0</v>
      </c>
      <c r="H2343" s="15">
        <v>0</v>
      </c>
    </row>
    <row r="2344" spans="1:8" ht="13.5" x14ac:dyDescent="0.25">
      <c r="A2344" s="11"/>
      <c r="B2344" s="10">
        <v>45414</v>
      </c>
      <c r="C2344" s="2">
        <v>50</v>
      </c>
      <c r="D2344" s="2">
        <v>43.972999999999999</v>
      </c>
      <c r="E2344" s="2">
        <v>0</v>
      </c>
      <c r="F2344" s="2">
        <v>0</v>
      </c>
      <c r="G2344" s="2">
        <v>0</v>
      </c>
      <c r="H2344" s="15">
        <v>0</v>
      </c>
    </row>
    <row r="2345" spans="1:8" ht="13.5" x14ac:dyDescent="0.25">
      <c r="A2345" s="11"/>
      <c r="B2345" s="10">
        <v>45415</v>
      </c>
      <c r="C2345" s="2">
        <v>48.99</v>
      </c>
      <c r="D2345" s="2">
        <v>43.084000000000003</v>
      </c>
      <c r="E2345" s="2">
        <v>43.711923576240054</v>
      </c>
      <c r="F2345" s="2">
        <v>42</v>
      </c>
      <c r="G2345" s="2">
        <v>1835.9007902020821</v>
      </c>
      <c r="H2345" s="15">
        <v>-2.0216951311031673E-2</v>
      </c>
    </row>
    <row r="2346" spans="1:8" ht="13.5" x14ac:dyDescent="0.25">
      <c r="A2346" s="11"/>
      <c r="B2346" s="10">
        <v>45418</v>
      </c>
      <c r="C2346" s="2">
        <v>51.19</v>
      </c>
      <c r="D2346" s="2">
        <v>45.018999999999998</v>
      </c>
      <c r="E2346" s="2">
        <v>45.018999999999998</v>
      </c>
      <c r="F2346" s="2">
        <v>1</v>
      </c>
      <c r="G2346" s="2">
        <v>45.018999999999998</v>
      </c>
      <c r="H2346" s="15">
        <v>4.491226441370335E-2</v>
      </c>
    </row>
    <row r="2347" spans="1:8" ht="13.5" x14ac:dyDescent="0.25">
      <c r="A2347" s="11"/>
      <c r="B2347" s="10">
        <v>45419</v>
      </c>
      <c r="C2347" s="2">
        <v>51.19</v>
      </c>
      <c r="D2347" s="2">
        <v>45.018999999999998</v>
      </c>
      <c r="E2347" s="2">
        <v>0</v>
      </c>
      <c r="F2347" s="2">
        <v>0</v>
      </c>
      <c r="G2347" s="2">
        <v>0</v>
      </c>
      <c r="H2347" s="15">
        <v>0</v>
      </c>
    </row>
    <row r="2348" spans="1:8" ht="13.5" x14ac:dyDescent="0.25">
      <c r="A2348" s="11"/>
      <c r="B2348" s="10">
        <v>45420</v>
      </c>
      <c r="C2348" s="2">
        <v>51.19</v>
      </c>
      <c r="D2348" s="2">
        <v>45.018999999999998</v>
      </c>
      <c r="E2348" s="2">
        <v>0</v>
      </c>
      <c r="F2348" s="2">
        <v>0</v>
      </c>
      <c r="G2348" s="2">
        <v>0</v>
      </c>
      <c r="H2348" s="15">
        <v>0</v>
      </c>
    </row>
    <row r="2349" spans="1:8" ht="13.5" x14ac:dyDescent="0.25">
      <c r="A2349" s="11"/>
      <c r="B2349" s="10">
        <v>45421</v>
      </c>
      <c r="C2349" s="2">
        <v>49</v>
      </c>
      <c r="D2349" s="2">
        <v>43.093000000000004</v>
      </c>
      <c r="E2349" s="2">
        <v>43.093000000000004</v>
      </c>
      <c r="F2349" s="2">
        <v>10</v>
      </c>
      <c r="G2349" s="2">
        <v>430.93000000000006</v>
      </c>
      <c r="H2349" s="15">
        <v>-4.2781936515693259E-2</v>
      </c>
    </row>
    <row r="2350" spans="1:8" ht="13.5" x14ac:dyDescent="0.25">
      <c r="A2350" s="11"/>
      <c r="B2350" s="10">
        <v>45422</v>
      </c>
      <c r="C2350" s="2">
        <v>48.01</v>
      </c>
      <c r="D2350" s="2">
        <v>42.222000000000001</v>
      </c>
      <c r="E2350" s="2">
        <v>42.222000000000001</v>
      </c>
      <c r="F2350" s="2">
        <v>4</v>
      </c>
      <c r="G2350" s="2">
        <v>168.88800000000001</v>
      </c>
      <c r="H2350" s="15">
        <v>-2.0212099412897738E-2</v>
      </c>
    </row>
    <row r="2351" spans="1:8" ht="13.5" x14ac:dyDescent="0.25">
      <c r="A2351" s="11"/>
      <c r="B2351" s="10">
        <v>45425</v>
      </c>
      <c r="C2351" s="2">
        <v>48.01</v>
      </c>
      <c r="D2351" s="2">
        <v>42.222000000000001</v>
      </c>
      <c r="E2351" s="2">
        <v>0</v>
      </c>
      <c r="F2351" s="2">
        <v>0</v>
      </c>
      <c r="G2351" s="2">
        <v>0</v>
      </c>
      <c r="H2351" s="15">
        <v>0</v>
      </c>
    </row>
    <row r="2352" spans="1:8" ht="13.5" x14ac:dyDescent="0.25">
      <c r="A2352" s="11"/>
      <c r="B2352" s="10">
        <v>45426</v>
      </c>
      <c r="C2352" s="2">
        <v>48.01</v>
      </c>
      <c r="D2352" s="2">
        <v>42.222000000000001</v>
      </c>
      <c r="E2352" s="2">
        <v>0</v>
      </c>
      <c r="F2352" s="2">
        <v>0</v>
      </c>
      <c r="G2352" s="2">
        <v>0</v>
      </c>
      <c r="H2352" s="15">
        <v>0</v>
      </c>
    </row>
    <row r="2353" spans="1:8" ht="13.5" x14ac:dyDescent="0.25">
      <c r="A2353" s="11"/>
      <c r="B2353" s="10">
        <v>45427</v>
      </c>
      <c r="C2353" s="2">
        <v>48.01</v>
      </c>
      <c r="D2353" s="2">
        <v>42.222000000000001</v>
      </c>
      <c r="E2353" s="2">
        <v>0</v>
      </c>
      <c r="F2353" s="2">
        <v>0</v>
      </c>
      <c r="G2353" s="2">
        <v>0</v>
      </c>
      <c r="H2353" s="15">
        <v>0</v>
      </c>
    </row>
    <row r="2354" spans="1:8" ht="13.5" x14ac:dyDescent="0.25">
      <c r="A2354" s="11"/>
      <c r="B2354" s="10">
        <v>45428</v>
      </c>
      <c r="C2354" s="2">
        <v>48.99</v>
      </c>
      <c r="D2354" s="2">
        <v>43.084000000000003</v>
      </c>
      <c r="E2354" s="2">
        <v>43.084000000000003</v>
      </c>
      <c r="F2354" s="2">
        <v>25</v>
      </c>
      <c r="G2354" s="2">
        <v>1077.1000000000001</v>
      </c>
      <c r="H2354" s="15">
        <v>2.0415896925773336E-2</v>
      </c>
    </row>
    <row r="2355" spans="1:8" ht="13.5" x14ac:dyDescent="0.25">
      <c r="A2355" s="11"/>
      <c r="B2355" s="10">
        <v>45429</v>
      </c>
      <c r="C2355" s="2">
        <v>48.99</v>
      </c>
      <c r="D2355" s="2">
        <v>43.084000000000003</v>
      </c>
      <c r="E2355" s="2">
        <v>0</v>
      </c>
      <c r="F2355" s="2">
        <v>0</v>
      </c>
      <c r="G2355" s="2">
        <v>0</v>
      </c>
      <c r="H2355" s="15">
        <v>0</v>
      </c>
    </row>
    <row r="2356" spans="1:8" ht="13.5" x14ac:dyDescent="0.25">
      <c r="A2356" s="11"/>
      <c r="B2356" s="10">
        <v>45432</v>
      </c>
      <c r="C2356" s="2">
        <v>48.99</v>
      </c>
      <c r="D2356" s="2">
        <v>43.084000000000003</v>
      </c>
      <c r="E2356" s="2">
        <v>0</v>
      </c>
      <c r="F2356" s="2">
        <v>0</v>
      </c>
      <c r="G2356" s="2">
        <v>0</v>
      </c>
      <c r="H2356" s="15">
        <v>0</v>
      </c>
    </row>
    <row r="2357" spans="1:8" ht="13.5" x14ac:dyDescent="0.25">
      <c r="A2357" s="11"/>
      <c r="B2357" s="10">
        <v>45433</v>
      </c>
      <c r="C2357" s="2">
        <v>49.53</v>
      </c>
      <c r="D2357" s="2">
        <v>43.558999999999997</v>
      </c>
      <c r="E2357" s="2">
        <v>43.558999999999997</v>
      </c>
      <c r="F2357" s="2">
        <v>4</v>
      </c>
      <c r="G2357" s="2">
        <v>174.23599999999999</v>
      </c>
      <c r="H2357" s="15">
        <v>1.1024974468480046E-2</v>
      </c>
    </row>
    <row r="2358" spans="1:8" ht="13.5" x14ac:dyDescent="0.25">
      <c r="A2358" s="11"/>
      <c r="B2358" s="10">
        <v>45434</v>
      </c>
      <c r="C2358" s="2">
        <v>49.5</v>
      </c>
      <c r="D2358" s="2">
        <v>43.533000000000001</v>
      </c>
      <c r="E2358" s="2">
        <v>43.533000000000001</v>
      </c>
      <c r="F2358" s="2">
        <v>6</v>
      </c>
      <c r="G2358" s="2">
        <v>261.19799999999998</v>
      </c>
      <c r="H2358" s="15">
        <v>-5.9689157235005971E-4</v>
      </c>
    </row>
    <row r="2359" spans="1:8" ht="13.5" x14ac:dyDescent="0.25">
      <c r="A2359" s="11"/>
      <c r="B2359" s="10">
        <v>45435</v>
      </c>
      <c r="C2359" s="2">
        <v>49.5</v>
      </c>
      <c r="D2359" s="2">
        <v>43.533000000000001</v>
      </c>
      <c r="E2359" s="2">
        <v>43.533000000000001</v>
      </c>
      <c r="F2359" s="2">
        <v>222</v>
      </c>
      <c r="G2359" s="2">
        <v>9664.3260000000009</v>
      </c>
      <c r="H2359" s="15">
        <v>0</v>
      </c>
    </row>
    <row r="2360" spans="1:8" ht="13.5" x14ac:dyDescent="0.25">
      <c r="A2360" s="11"/>
      <c r="B2360" s="10">
        <v>45436</v>
      </c>
      <c r="C2360" s="2">
        <v>49.5</v>
      </c>
      <c r="D2360" s="2">
        <v>43.533000000000001</v>
      </c>
      <c r="E2360" s="2">
        <v>0</v>
      </c>
      <c r="F2360" s="2">
        <v>0</v>
      </c>
      <c r="G2360" s="2">
        <v>0</v>
      </c>
      <c r="H2360" s="15">
        <v>0</v>
      </c>
    </row>
    <row r="2361" spans="1:8" ht="13.5" x14ac:dyDescent="0.25">
      <c r="A2361" s="11"/>
      <c r="B2361" s="10">
        <v>45439</v>
      </c>
      <c r="C2361" s="2">
        <v>50.01</v>
      </c>
      <c r="D2361" s="2">
        <v>43.981000000000002</v>
      </c>
      <c r="E2361" s="2">
        <v>43.975723335332937</v>
      </c>
      <c r="F2361" s="2">
        <v>1173</v>
      </c>
      <c r="G2361" s="2">
        <v>51583.523472345536</v>
      </c>
      <c r="H2361" s="15">
        <v>1.0291043576137651E-2</v>
      </c>
    </row>
    <row r="2362" spans="1:8" ht="13.5" x14ac:dyDescent="0.25">
      <c r="A2362" s="11"/>
      <c r="B2362" s="10">
        <v>45440</v>
      </c>
      <c r="C2362" s="2">
        <v>50.01</v>
      </c>
      <c r="D2362" s="2">
        <v>43.981000000000002</v>
      </c>
      <c r="E2362" s="2">
        <v>43.981000000000002</v>
      </c>
      <c r="F2362" s="2">
        <v>314</v>
      </c>
      <c r="G2362" s="2">
        <v>13810.034</v>
      </c>
      <c r="H2362" s="15">
        <v>0</v>
      </c>
    </row>
    <row r="2363" spans="1:8" ht="13.5" x14ac:dyDescent="0.25">
      <c r="A2363" s="11"/>
      <c r="B2363" s="10">
        <v>45441</v>
      </c>
      <c r="C2363" s="2">
        <v>51</v>
      </c>
      <c r="D2363" s="2">
        <v>44.851999999999997</v>
      </c>
      <c r="E2363" s="2">
        <v>44.851999999999997</v>
      </c>
      <c r="F2363" s="2">
        <v>113</v>
      </c>
      <c r="G2363" s="2">
        <v>5068.2759999999998</v>
      </c>
      <c r="H2363" s="15">
        <v>1.9804006275437009E-2</v>
      </c>
    </row>
    <row r="2364" spans="1:8" ht="13.5" x14ac:dyDescent="0.25">
      <c r="A2364" s="11"/>
      <c r="B2364" s="10">
        <v>45442</v>
      </c>
      <c r="C2364" s="2">
        <v>51</v>
      </c>
      <c r="D2364" s="2">
        <v>44.851999999999997</v>
      </c>
      <c r="E2364" s="2">
        <v>44.851999999999997</v>
      </c>
      <c r="F2364" s="2">
        <v>60</v>
      </c>
      <c r="G2364" s="2">
        <v>2691.12</v>
      </c>
      <c r="H2364" s="15">
        <v>0</v>
      </c>
    </row>
    <row r="2365" spans="1:8" ht="13.5" x14ac:dyDescent="0.25">
      <c r="A2365" s="11"/>
      <c r="B2365" s="10">
        <v>45443</v>
      </c>
      <c r="C2365" s="2">
        <v>50</v>
      </c>
      <c r="D2365" s="2">
        <v>43.972999999999999</v>
      </c>
      <c r="E2365" s="2">
        <v>43.972999999999999</v>
      </c>
      <c r="F2365" s="2">
        <v>297</v>
      </c>
      <c r="G2365" s="2">
        <v>13059.981</v>
      </c>
      <c r="H2365" s="15">
        <v>-1.9597788281458972E-2</v>
      </c>
    </row>
    <row r="2366" spans="1:8" ht="13.5" x14ac:dyDescent="0.25">
      <c r="A2366" s="11"/>
      <c r="B2366" s="10">
        <v>45446</v>
      </c>
      <c r="C2366" s="2">
        <v>49.5</v>
      </c>
      <c r="D2366" s="2">
        <v>43.533000000000001</v>
      </c>
      <c r="E2366" s="2">
        <v>43.558504181818186</v>
      </c>
      <c r="F2366" s="2">
        <v>175</v>
      </c>
      <c r="G2366" s="2">
        <v>7622.7382318181826</v>
      </c>
      <c r="H2366" s="15">
        <v>-1.0006140131444245E-2</v>
      </c>
    </row>
    <row r="2367" spans="1:8" ht="13.5" x14ac:dyDescent="0.25">
      <c r="A2367" s="11"/>
      <c r="B2367" s="10">
        <v>45447</v>
      </c>
      <c r="C2367" s="2">
        <v>49.5</v>
      </c>
      <c r="D2367" s="2">
        <v>43.533000000000001</v>
      </c>
      <c r="E2367" s="2">
        <v>43.533000000000001</v>
      </c>
      <c r="F2367" s="2">
        <v>10</v>
      </c>
      <c r="G2367" s="2">
        <v>435.33000000000004</v>
      </c>
      <c r="H2367" s="15">
        <v>0</v>
      </c>
    </row>
    <row r="2368" spans="1:8" ht="13.5" x14ac:dyDescent="0.25">
      <c r="A2368" s="11"/>
      <c r="B2368" s="10">
        <v>45448</v>
      </c>
      <c r="C2368" s="2">
        <v>49</v>
      </c>
      <c r="D2368" s="2">
        <v>43.093000000000004</v>
      </c>
      <c r="E2368" s="2">
        <v>43.093000000000004</v>
      </c>
      <c r="F2368" s="2">
        <v>138</v>
      </c>
      <c r="G2368" s="2">
        <v>5946.8340000000007</v>
      </c>
      <c r="H2368" s="15">
        <v>-1.0107274940849419E-2</v>
      </c>
    </row>
    <row r="2369" spans="1:8" ht="13.5" x14ac:dyDescent="0.25">
      <c r="A2369" s="11"/>
      <c r="B2369" s="10">
        <v>45449</v>
      </c>
      <c r="C2369" s="2">
        <v>48.5</v>
      </c>
      <c r="D2369" s="2">
        <v>42.652999999999999</v>
      </c>
      <c r="E2369" s="2">
        <v>42.652999999999999</v>
      </c>
      <c r="F2369" s="2">
        <v>22</v>
      </c>
      <c r="G2369" s="2">
        <v>938.36599999999999</v>
      </c>
      <c r="H2369" s="15">
        <v>-1.0210475019144752E-2</v>
      </c>
    </row>
    <row r="2370" spans="1:8" ht="13.5" x14ac:dyDescent="0.25">
      <c r="A2370" s="11"/>
      <c r="B2370" s="10">
        <v>45450</v>
      </c>
      <c r="C2370" s="2">
        <v>48</v>
      </c>
      <c r="D2370" s="2">
        <v>42.213999999999999</v>
      </c>
      <c r="E2370" s="2">
        <v>42.213999999999999</v>
      </c>
      <c r="F2370" s="2">
        <v>878</v>
      </c>
      <c r="G2370" s="2">
        <v>37063.892</v>
      </c>
      <c r="H2370" s="15">
        <v>-1.0292359271329099E-2</v>
      </c>
    </row>
    <row r="2371" spans="1:8" ht="13.5" x14ac:dyDescent="0.25">
      <c r="A2371" s="11"/>
      <c r="B2371" s="10">
        <v>45453</v>
      </c>
      <c r="C2371" s="2">
        <v>45.84</v>
      </c>
      <c r="D2371" s="2">
        <v>40.314</v>
      </c>
      <c r="E2371" s="2">
        <v>0</v>
      </c>
      <c r="F2371" s="2">
        <v>0</v>
      </c>
      <c r="G2371" s="2">
        <v>0</v>
      </c>
      <c r="H2371" s="15">
        <v>-4.5008764864736782E-2</v>
      </c>
    </row>
    <row r="2372" spans="1:8" ht="13.5" x14ac:dyDescent="0.25">
      <c r="A2372" s="11"/>
      <c r="B2372" s="10">
        <v>45454</v>
      </c>
      <c r="C2372" s="2">
        <v>45.89</v>
      </c>
      <c r="D2372" s="2">
        <v>40.357999999999997</v>
      </c>
      <c r="E2372" s="2">
        <v>39.651800958814555</v>
      </c>
      <c r="F2372" s="2">
        <v>1879</v>
      </c>
      <c r="G2372" s="2">
        <v>74505.734001612553</v>
      </c>
      <c r="H2372" s="15">
        <v>1.0914322567841675E-3</v>
      </c>
    </row>
    <row r="2373" spans="1:8" ht="13.5" x14ac:dyDescent="0.25">
      <c r="A2373" s="11"/>
      <c r="B2373" s="10">
        <v>45455</v>
      </c>
      <c r="C2373" s="2">
        <v>45.89</v>
      </c>
      <c r="D2373" s="2">
        <v>40.357999999999997</v>
      </c>
      <c r="E2373" s="2">
        <v>40.357999999999997</v>
      </c>
      <c r="F2373" s="2">
        <v>585</v>
      </c>
      <c r="G2373" s="2">
        <v>23609.429999999997</v>
      </c>
      <c r="H2373" s="15">
        <v>0</v>
      </c>
    </row>
    <row r="2374" spans="1:8" ht="13.5" x14ac:dyDescent="0.25">
      <c r="A2374" s="11"/>
      <c r="B2374" s="10">
        <v>45456</v>
      </c>
      <c r="C2374" s="2">
        <v>45.89</v>
      </c>
      <c r="D2374" s="2">
        <v>40.357999999999997</v>
      </c>
      <c r="E2374" s="2">
        <v>40.357999999999997</v>
      </c>
      <c r="F2374" s="2">
        <v>302</v>
      </c>
      <c r="G2374" s="2">
        <v>12188.116</v>
      </c>
      <c r="H2374" s="15">
        <v>0</v>
      </c>
    </row>
    <row r="2375" spans="1:8" ht="13.5" x14ac:dyDescent="0.25">
      <c r="A2375" s="11"/>
      <c r="B2375" s="10">
        <v>45457</v>
      </c>
      <c r="C2375" s="2">
        <v>45.89</v>
      </c>
      <c r="D2375" s="2">
        <v>40.357999999999997</v>
      </c>
      <c r="E2375" s="2">
        <v>40.357999999999997</v>
      </c>
      <c r="F2375" s="2">
        <v>152</v>
      </c>
      <c r="G2375" s="2">
        <v>6134.4159999999993</v>
      </c>
      <c r="H2375" s="15">
        <v>0</v>
      </c>
    </row>
    <row r="2376" spans="1:8" ht="13.5" x14ac:dyDescent="0.25">
      <c r="A2376" s="11"/>
      <c r="B2376" s="10">
        <v>45461</v>
      </c>
      <c r="C2376" s="2">
        <v>45.9</v>
      </c>
      <c r="D2376" s="2">
        <v>40.366999999999997</v>
      </c>
      <c r="E2376" s="2">
        <v>40.366999999999997</v>
      </c>
      <c r="F2376" s="2">
        <v>61</v>
      </c>
      <c r="G2376" s="2">
        <v>2462.3869999999997</v>
      </c>
      <c r="H2376" s="15">
        <v>2.2300411318698502E-4</v>
      </c>
    </row>
    <row r="2377" spans="1:8" ht="13.5" x14ac:dyDescent="0.25">
      <c r="A2377" s="11"/>
      <c r="B2377" s="10">
        <v>45462</v>
      </c>
      <c r="C2377" s="2">
        <v>47</v>
      </c>
      <c r="D2377" s="2">
        <v>41.334000000000003</v>
      </c>
      <c r="E2377" s="2">
        <v>41.334000000000003</v>
      </c>
      <c r="F2377" s="2">
        <v>216</v>
      </c>
      <c r="G2377" s="2">
        <v>8928.1440000000002</v>
      </c>
      <c r="H2377" s="15">
        <v>2.3955210939629053E-2</v>
      </c>
    </row>
    <row r="2378" spans="1:8" ht="13.5" x14ac:dyDescent="0.25">
      <c r="A2378" s="11"/>
      <c r="B2378" s="10">
        <v>45463</v>
      </c>
      <c r="C2378" s="2">
        <v>47</v>
      </c>
      <c r="D2378" s="2">
        <v>41.334000000000003</v>
      </c>
      <c r="E2378" s="2">
        <v>41.334000000000003</v>
      </c>
      <c r="F2378" s="2">
        <v>82</v>
      </c>
      <c r="G2378" s="2">
        <v>3389.3880000000004</v>
      </c>
      <c r="H2378" s="15">
        <v>0</v>
      </c>
    </row>
    <row r="2379" spans="1:8" ht="13.5" x14ac:dyDescent="0.25">
      <c r="A2379" s="11"/>
      <c r="B2379" s="10">
        <v>45464</v>
      </c>
      <c r="C2379" s="2">
        <v>47</v>
      </c>
      <c r="D2379" s="2">
        <v>41.334000000000003</v>
      </c>
      <c r="E2379" s="2">
        <v>0</v>
      </c>
      <c r="F2379" s="2">
        <v>0</v>
      </c>
      <c r="G2379" s="2">
        <v>0</v>
      </c>
      <c r="H2379" s="15">
        <v>0</v>
      </c>
    </row>
    <row r="2380" spans="1:8" ht="13.5" x14ac:dyDescent="0.25">
      <c r="A2380" s="11"/>
      <c r="B2380" s="10">
        <v>45467</v>
      </c>
      <c r="C2380" s="2">
        <v>48.5</v>
      </c>
      <c r="D2380" s="2">
        <v>42.652999999999999</v>
      </c>
      <c r="E2380" s="2">
        <v>42.652999999999999</v>
      </c>
      <c r="F2380" s="2">
        <v>2</v>
      </c>
      <c r="G2380" s="2">
        <v>85.305999999999997</v>
      </c>
      <c r="H2380" s="15">
        <v>3.1910775632650976E-2</v>
      </c>
    </row>
    <row r="2381" spans="1:8" ht="13.5" x14ac:dyDescent="0.25">
      <c r="A2381" s="11"/>
      <c r="B2381" s="10">
        <v>45468</v>
      </c>
      <c r="C2381" s="2">
        <v>48.5</v>
      </c>
      <c r="D2381" s="2">
        <v>42.652999999999999</v>
      </c>
      <c r="E2381" s="2">
        <v>42.652999999999999</v>
      </c>
      <c r="F2381" s="2">
        <v>3</v>
      </c>
      <c r="G2381" s="2">
        <v>127.959</v>
      </c>
      <c r="H2381" s="15">
        <v>0</v>
      </c>
    </row>
    <row r="2382" spans="1:8" ht="13.5" x14ac:dyDescent="0.25">
      <c r="A2382" s="11"/>
      <c r="B2382" s="10">
        <v>45469</v>
      </c>
      <c r="C2382" s="2">
        <v>46.6</v>
      </c>
      <c r="D2382" s="2">
        <v>40.981999999999999</v>
      </c>
      <c r="E2382" s="2">
        <v>40.981999999999999</v>
      </c>
      <c r="F2382" s="2">
        <v>98</v>
      </c>
      <c r="G2382" s="2">
        <v>4016.2359999999999</v>
      </c>
      <c r="H2382" s="15">
        <v>-3.9176611258293657E-2</v>
      </c>
    </row>
    <row r="2383" spans="1:8" ht="13.5" x14ac:dyDescent="0.25">
      <c r="A2383" s="11"/>
      <c r="B2383" s="10">
        <v>45470</v>
      </c>
      <c r="C2383" s="2">
        <v>48</v>
      </c>
      <c r="D2383" s="2">
        <v>42.213999999999999</v>
      </c>
      <c r="E2383" s="2">
        <v>42.213999999999999</v>
      </c>
      <c r="F2383" s="2">
        <v>1</v>
      </c>
      <c r="G2383" s="2">
        <v>42.213999999999999</v>
      </c>
      <c r="H2383" s="15">
        <v>3.0061978429554423E-2</v>
      </c>
    </row>
    <row r="2384" spans="1:8" ht="13.5" x14ac:dyDescent="0.25">
      <c r="A2384" s="11"/>
      <c r="B2384" s="10">
        <v>45471</v>
      </c>
      <c r="C2384" s="2">
        <v>48</v>
      </c>
      <c r="D2384" s="2">
        <v>42.213999999999999</v>
      </c>
      <c r="E2384" s="2">
        <v>42.213999999999999</v>
      </c>
      <c r="F2384" s="2">
        <v>499</v>
      </c>
      <c r="G2384" s="2">
        <v>21064.786</v>
      </c>
      <c r="H2384" s="15">
        <v>0</v>
      </c>
    </row>
    <row r="2385" spans="1:8" ht="13.5" x14ac:dyDescent="0.25">
      <c r="A2385" s="11"/>
      <c r="B2385" s="10">
        <v>45474</v>
      </c>
      <c r="C2385" s="2">
        <v>49.99</v>
      </c>
      <c r="D2385" s="2">
        <v>43.963999999999999</v>
      </c>
      <c r="E2385" s="2">
        <v>43.963999999999999</v>
      </c>
      <c r="F2385" s="2">
        <v>5</v>
      </c>
      <c r="G2385" s="2">
        <v>219.82</v>
      </c>
      <c r="H2385" s="15">
        <v>4.1455441322783913E-2</v>
      </c>
    </row>
    <row r="2386" spans="1:8" ht="13.5" x14ac:dyDescent="0.25">
      <c r="A2386" s="11"/>
      <c r="B2386" s="10">
        <v>45475</v>
      </c>
      <c r="C2386" s="2">
        <v>50</v>
      </c>
      <c r="D2386" s="2">
        <v>43.972999999999999</v>
      </c>
      <c r="E2386" s="2">
        <v>43.972999999999999</v>
      </c>
      <c r="F2386" s="2">
        <v>120</v>
      </c>
      <c r="G2386" s="2">
        <v>5276.76</v>
      </c>
      <c r="H2386" s="15">
        <v>2.0471294695660863E-4</v>
      </c>
    </row>
    <row r="2387" spans="1:8" ht="13.5" x14ac:dyDescent="0.25">
      <c r="A2387" s="11"/>
      <c r="B2387" s="10">
        <v>45476</v>
      </c>
      <c r="C2387" s="2">
        <v>49</v>
      </c>
      <c r="D2387" s="2">
        <v>43.093000000000004</v>
      </c>
      <c r="E2387" s="2">
        <v>43.093000000000004</v>
      </c>
      <c r="F2387" s="2">
        <v>1040</v>
      </c>
      <c r="G2387" s="2">
        <v>44816.72</v>
      </c>
      <c r="H2387" s="15">
        <v>-2.0012280262888489E-2</v>
      </c>
    </row>
    <row r="2388" spans="1:8" ht="13.5" x14ac:dyDescent="0.25">
      <c r="A2388" s="11"/>
      <c r="B2388" s="10">
        <v>45477</v>
      </c>
      <c r="C2388" s="2">
        <v>47.89</v>
      </c>
      <c r="D2388" s="2">
        <v>44.960999999999999</v>
      </c>
      <c r="E2388" s="2">
        <v>44.960999999999999</v>
      </c>
      <c r="F2388" s="2">
        <v>200</v>
      </c>
      <c r="G2388" s="2">
        <v>8992.1999999999989</v>
      </c>
      <c r="H2388" s="15">
        <v>4.3348107581277585E-2</v>
      </c>
    </row>
    <row r="2389" spans="1:8" ht="13.5" x14ac:dyDescent="0.25">
      <c r="A2389" s="11"/>
      <c r="B2389" s="10">
        <v>45478</v>
      </c>
      <c r="C2389" s="2">
        <v>47.89</v>
      </c>
      <c r="D2389" s="2">
        <v>44.960999999999999</v>
      </c>
      <c r="E2389" s="2">
        <v>0</v>
      </c>
      <c r="F2389" s="2">
        <v>0</v>
      </c>
      <c r="G2389" s="2">
        <v>0</v>
      </c>
      <c r="H2389" s="15">
        <v>0</v>
      </c>
    </row>
    <row r="2390" spans="1:8" ht="13.5" x14ac:dyDescent="0.25">
      <c r="A2390" s="11"/>
      <c r="B2390" s="10">
        <v>45481</v>
      </c>
      <c r="C2390" s="2">
        <v>50.04</v>
      </c>
      <c r="D2390" s="2">
        <v>46.98</v>
      </c>
      <c r="E2390" s="2">
        <v>46.98</v>
      </c>
      <c r="F2390" s="2">
        <v>1107</v>
      </c>
      <c r="G2390" s="2">
        <v>52006.859999999993</v>
      </c>
      <c r="H2390" s="15">
        <v>4.4905584840194801E-2</v>
      </c>
    </row>
    <row r="2391" spans="1:8" ht="13.5" x14ac:dyDescent="0.25">
      <c r="A2391" s="11"/>
      <c r="B2391" s="10">
        <v>45482</v>
      </c>
      <c r="C2391" s="2">
        <v>50.03</v>
      </c>
      <c r="D2391" s="2">
        <v>46.970999999999997</v>
      </c>
      <c r="E2391" s="2">
        <v>46.970999999999997</v>
      </c>
      <c r="F2391" s="2">
        <v>400</v>
      </c>
      <c r="G2391" s="2">
        <v>18788.399999999998</v>
      </c>
      <c r="H2391" s="15">
        <v>-1.9157088122606091E-4</v>
      </c>
    </row>
    <row r="2392" spans="1:8" ht="13.5" x14ac:dyDescent="0.25">
      <c r="A2392" s="11"/>
      <c r="B2392" s="10">
        <v>45483</v>
      </c>
      <c r="C2392" s="2">
        <v>50</v>
      </c>
      <c r="D2392" s="2">
        <v>46.942</v>
      </c>
      <c r="E2392" s="2">
        <v>46.942</v>
      </c>
      <c r="F2392" s="2">
        <v>115</v>
      </c>
      <c r="G2392" s="2">
        <v>5398.33</v>
      </c>
      <c r="H2392" s="15">
        <v>-6.1740222690588587E-4</v>
      </c>
    </row>
    <row r="2393" spans="1:8" ht="13.5" x14ac:dyDescent="0.25">
      <c r="A2393" s="11"/>
      <c r="B2393" s="10">
        <v>45484</v>
      </c>
      <c r="C2393" s="2">
        <v>52.25</v>
      </c>
      <c r="D2393" s="2">
        <v>49.055</v>
      </c>
      <c r="E2393" s="2">
        <v>49.055</v>
      </c>
      <c r="F2393" s="2">
        <v>356</v>
      </c>
      <c r="G2393" s="2">
        <v>17463.579999999998</v>
      </c>
      <c r="H2393" s="15">
        <v>4.5012994759490423E-2</v>
      </c>
    </row>
    <row r="2394" spans="1:8" ht="13.5" x14ac:dyDescent="0.25">
      <c r="A2394" s="11"/>
      <c r="B2394" s="10">
        <v>45485</v>
      </c>
      <c r="C2394" s="2">
        <v>52.25</v>
      </c>
      <c r="D2394" s="2">
        <v>49.055</v>
      </c>
      <c r="E2394" s="2">
        <v>0</v>
      </c>
      <c r="F2394" s="2">
        <v>0</v>
      </c>
      <c r="G2394" s="2">
        <v>0</v>
      </c>
      <c r="H2394" s="15">
        <v>0</v>
      </c>
    </row>
    <row r="2395" spans="1:8" ht="13.5" x14ac:dyDescent="0.25">
      <c r="A2395" s="11"/>
      <c r="B2395" s="10">
        <v>45488</v>
      </c>
      <c r="C2395" s="2">
        <v>53.25</v>
      </c>
      <c r="D2395" s="2">
        <v>49.994</v>
      </c>
      <c r="E2395" s="2">
        <v>49.994</v>
      </c>
      <c r="F2395" s="2">
        <v>2</v>
      </c>
      <c r="G2395" s="2">
        <v>99.988</v>
      </c>
      <c r="H2395" s="15">
        <v>1.9141779635103457E-2</v>
      </c>
    </row>
    <row r="2396" spans="1:8" ht="13.5" x14ac:dyDescent="0.25">
      <c r="A2396" s="11"/>
      <c r="B2396" s="10">
        <v>45489</v>
      </c>
      <c r="C2396" s="2">
        <v>53.25</v>
      </c>
      <c r="D2396" s="2">
        <v>49.994</v>
      </c>
      <c r="E2396" s="2">
        <v>0</v>
      </c>
      <c r="F2396" s="2">
        <v>0</v>
      </c>
      <c r="G2396" s="2">
        <v>0</v>
      </c>
      <c r="H2396" s="15">
        <v>0</v>
      </c>
    </row>
    <row r="2397" spans="1:8" ht="13.5" x14ac:dyDescent="0.25">
      <c r="A2397" s="11"/>
      <c r="B2397" s="10">
        <v>45490</v>
      </c>
      <c r="C2397" s="2">
        <v>53.25</v>
      </c>
      <c r="D2397" s="2">
        <v>49.994</v>
      </c>
      <c r="E2397" s="2">
        <v>0</v>
      </c>
      <c r="F2397" s="2">
        <v>0</v>
      </c>
      <c r="G2397" s="2">
        <v>0</v>
      </c>
      <c r="H2397" s="15">
        <v>0</v>
      </c>
    </row>
    <row r="2398" spans="1:8" ht="13.5" x14ac:dyDescent="0.25">
      <c r="A2398" s="11"/>
      <c r="B2398" s="10">
        <v>45491</v>
      </c>
      <c r="C2398" s="2">
        <v>53.25</v>
      </c>
      <c r="D2398" s="2">
        <v>49.994</v>
      </c>
      <c r="E2398" s="2">
        <v>0</v>
      </c>
      <c r="F2398" s="2">
        <v>0</v>
      </c>
      <c r="G2398" s="2">
        <v>0</v>
      </c>
      <c r="H2398" s="15">
        <v>0</v>
      </c>
    </row>
    <row r="2399" spans="1:8" ht="13.5" x14ac:dyDescent="0.25">
      <c r="A2399" s="11"/>
      <c r="B2399" s="10">
        <v>45492</v>
      </c>
      <c r="C2399" s="2">
        <v>53.25</v>
      </c>
      <c r="D2399" s="2">
        <v>49.994</v>
      </c>
      <c r="E2399" s="2">
        <v>0</v>
      </c>
      <c r="F2399" s="2">
        <v>0</v>
      </c>
      <c r="G2399" s="2">
        <v>0</v>
      </c>
      <c r="H2399" s="15">
        <v>0</v>
      </c>
    </row>
    <row r="2400" spans="1:8" ht="13.5" x14ac:dyDescent="0.25">
      <c r="A2400" s="11"/>
      <c r="B2400" s="10">
        <v>45495</v>
      </c>
      <c r="C2400" s="2">
        <v>50.86</v>
      </c>
      <c r="D2400" s="2">
        <v>47.75</v>
      </c>
      <c r="E2400" s="2">
        <v>0</v>
      </c>
      <c r="F2400" s="2">
        <v>0</v>
      </c>
      <c r="G2400" s="2">
        <v>0</v>
      </c>
      <c r="H2400" s="15">
        <v>-4.4885386246349558E-2</v>
      </c>
    </row>
    <row r="2401" spans="1:8" ht="13.5" x14ac:dyDescent="0.25">
      <c r="A2401" s="11"/>
      <c r="B2401" s="10">
        <v>45496</v>
      </c>
      <c r="C2401" s="2">
        <v>50.86</v>
      </c>
      <c r="D2401" s="2">
        <v>47.75</v>
      </c>
      <c r="E2401" s="2">
        <v>0</v>
      </c>
      <c r="F2401" s="2">
        <v>0</v>
      </c>
      <c r="G2401" s="2">
        <v>0</v>
      </c>
      <c r="H2401" s="15">
        <v>0</v>
      </c>
    </row>
    <row r="2402" spans="1:8" ht="13.5" x14ac:dyDescent="0.25">
      <c r="A2402" s="11"/>
      <c r="B2402" s="10">
        <v>45497</v>
      </c>
      <c r="C2402" s="2">
        <v>50.86</v>
      </c>
      <c r="D2402" s="2">
        <v>47.75</v>
      </c>
      <c r="E2402" s="2">
        <v>0</v>
      </c>
      <c r="F2402" s="2">
        <v>0</v>
      </c>
      <c r="G2402" s="2">
        <v>0</v>
      </c>
      <c r="H2402" s="15">
        <v>0</v>
      </c>
    </row>
    <row r="2403" spans="1:8" ht="13.5" x14ac:dyDescent="0.25">
      <c r="A2403" s="11"/>
      <c r="B2403" s="10">
        <v>45499</v>
      </c>
      <c r="C2403" s="2">
        <v>50</v>
      </c>
      <c r="D2403" s="2">
        <v>46.942</v>
      </c>
      <c r="E2403" s="2">
        <v>46.942</v>
      </c>
      <c r="F2403" s="2">
        <v>10</v>
      </c>
      <c r="G2403" s="2">
        <v>469.42</v>
      </c>
      <c r="H2403" s="15">
        <v>-1.6921465968586385E-2</v>
      </c>
    </row>
    <row r="2404" spans="1:8" ht="13.5" x14ac:dyDescent="0.25">
      <c r="A2404" s="11"/>
      <c r="B2404" s="10">
        <v>45502</v>
      </c>
      <c r="C2404" s="2">
        <v>50</v>
      </c>
      <c r="D2404" s="2">
        <v>46.942</v>
      </c>
      <c r="E2404" s="2">
        <v>46.942</v>
      </c>
      <c r="F2404" s="2">
        <v>3</v>
      </c>
      <c r="G2404" s="2">
        <v>140.82599999999999</v>
      </c>
      <c r="H2404" s="15">
        <v>0</v>
      </c>
    </row>
    <row r="2405" spans="1:8" ht="13.5" x14ac:dyDescent="0.25">
      <c r="A2405" s="11"/>
      <c r="B2405" s="10">
        <v>45503</v>
      </c>
      <c r="C2405" s="2">
        <v>47.81</v>
      </c>
      <c r="D2405" s="2">
        <v>44.886000000000003</v>
      </c>
      <c r="E2405" s="2">
        <v>46.060490399498015</v>
      </c>
      <c r="F2405" s="2">
        <v>28</v>
      </c>
      <c r="G2405" s="2">
        <v>1289.6937311859444</v>
      </c>
      <c r="H2405" s="15">
        <v>-4.3798730348089072E-2</v>
      </c>
    </row>
    <row r="2406" spans="1:8" ht="13.5" x14ac:dyDescent="0.25">
      <c r="A2406" s="11"/>
      <c r="B2406" s="10">
        <v>45504</v>
      </c>
      <c r="C2406" s="2">
        <v>47.81</v>
      </c>
      <c r="D2406" s="2">
        <v>44.886000000000003</v>
      </c>
      <c r="E2406" s="2">
        <v>0</v>
      </c>
      <c r="F2406" s="2">
        <v>0</v>
      </c>
      <c r="G2406" s="2">
        <v>0</v>
      </c>
      <c r="H2406" s="15">
        <v>0</v>
      </c>
    </row>
    <row r="2407" spans="1:8" ht="13.5" x14ac:dyDescent="0.25">
      <c r="A2407" s="11"/>
      <c r="B2407" s="10">
        <v>45505</v>
      </c>
      <c r="C2407" s="2">
        <v>47.81</v>
      </c>
      <c r="D2407" s="2">
        <v>44.886000000000003</v>
      </c>
      <c r="E2407" s="2">
        <v>0</v>
      </c>
      <c r="F2407" s="2">
        <v>0</v>
      </c>
      <c r="G2407" s="2">
        <v>0</v>
      </c>
      <c r="H2407" s="15">
        <v>0</v>
      </c>
    </row>
    <row r="2408" spans="1:8" ht="13.5" x14ac:dyDescent="0.25">
      <c r="A2408" s="11"/>
      <c r="B2408" s="10">
        <v>45506</v>
      </c>
      <c r="C2408" s="2">
        <v>49.96</v>
      </c>
      <c r="D2408" s="2">
        <v>46.905000000000001</v>
      </c>
      <c r="E2408" s="2">
        <v>46.905000000000001</v>
      </c>
      <c r="F2408" s="2">
        <v>110</v>
      </c>
      <c r="G2408" s="2">
        <v>5159.55</v>
      </c>
      <c r="H2408" s="15">
        <v>4.4980617564496686E-2</v>
      </c>
    </row>
    <row r="2409" spans="1:8" ht="13.5" x14ac:dyDescent="0.25">
      <c r="A2409" s="11"/>
      <c r="B2409" s="10">
        <v>45509</v>
      </c>
      <c r="C2409" s="2">
        <v>52.2</v>
      </c>
      <c r="D2409" s="2">
        <v>49.008000000000003</v>
      </c>
      <c r="E2409" s="2">
        <v>49.008000000000003</v>
      </c>
      <c r="F2409" s="2">
        <v>10</v>
      </c>
      <c r="G2409" s="2">
        <v>490.08000000000004</v>
      </c>
      <c r="H2409" s="15">
        <v>4.4835305404541129E-2</v>
      </c>
    </row>
    <row r="2410" spans="1:8" ht="13.5" x14ac:dyDescent="0.25">
      <c r="A2410" s="11"/>
      <c r="B2410" s="10">
        <v>45510</v>
      </c>
      <c r="C2410" s="2">
        <v>52.2</v>
      </c>
      <c r="D2410" s="2">
        <v>49.008000000000003</v>
      </c>
      <c r="E2410" s="2">
        <v>0</v>
      </c>
      <c r="F2410" s="2">
        <v>0</v>
      </c>
      <c r="G2410" s="2">
        <v>0</v>
      </c>
      <c r="H2410" s="15">
        <v>0</v>
      </c>
    </row>
    <row r="2411" spans="1:8" ht="13.5" x14ac:dyDescent="0.25">
      <c r="A2411" s="11"/>
      <c r="B2411" s="10">
        <v>45511</v>
      </c>
      <c r="C2411" s="2">
        <v>52.2</v>
      </c>
      <c r="D2411" s="2">
        <v>49.008000000000003</v>
      </c>
      <c r="E2411" s="2">
        <v>0</v>
      </c>
      <c r="F2411" s="2">
        <v>0</v>
      </c>
      <c r="G2411" s="2">
        <v>0</v>
      </c>
      <c r="H2411" s="15">
        <v>0</v>
      </c>
    </row>
    <row r="2412" spans="1:8" ht="13.5" x14ac:dyDescent="0.25">
      <c r="A2412" s="11"/>
      <c r="B2412" s="10">
        <v>45512</v>
      </c>
      <c r="C2412" s="2">
        <v>52.2</v>
      </c>
      <c r="D2412" s="2">
        <v>49.008000000000003</v>
      </c>
      <c r="E2412" s="2">
        <v>0</v>
      </c>
      <c r="F2412" s="2">
        <v>0</v>
      </c>
      <c r="G2412" s="2">
        <v>0</v>
      </c>
      <c r="H2412" s="15">
        <v>0</v>
      </c>
    </row>
    <row r="2413" spans="1:8" ht="13.5" x14ac:dyDescent="0.25">
      <c r="A2413" s="11"/>
      <c r="B2413" s="10">
        <v>45513</v>
      </c>
      <c r="C2413" s="2">
        <v>52.2</v>
      </c>
      <c r="D2413" s="2">
        <v>49.008000000000003</v>
      </c>
      <c r="E2413" s="2">
        <v>0</v>
      </c>
      <c r="F2413" s="2">
        <v>0</v>
      </c>
      <c r="G2413" s="2">
        <v>0</v>
      </c>
      <c r="H2413" s="15">
        <v>0</v>
      </c>
    </row>
    <row r="2414" spans="1:8" ht="13.5" x14ac:dyDescent="0.25">
      <c r="A2414" s="11"/>
      <c r="B2414" s="10">
        <v>45516</v>
      </c>
      <c r="C2414" s="2">
        <v>52.2</v>
      </c>
      <c r="D2414" s="2">
        <v>49.008000000000003</v>
      </c>
      <c r="E2414" s="2">
        <v>0</v>
      </c>
      <c r="F2414" s="2">
        <v>0</v>
      </c>
      <c r="G2414" s="2">
        <v>0</v>
      </c>
      <c r="H2414" s="15">
        <v>0</v>
      </c>
    </row>
    <row r="2415" spans="1:8" ht="13.5" x14ac:dyDescent="0.25">
      <c r="A2415" s="11"/>
      <c r="B2415" s="10">
        <v>45518</v>
      </c>
      <c r="C2415" s="2">
        <v>52.4</v>
      </c>
      <c r="D2415" s="2">
        <v>49.195999999999998</v>
      </c>
      <c r="E2415" s="2">
        <v>49.195999999999998</v>
      </c>
      <c r="F2415" s="2">
        <v>1</v>
      </c>
      <c r="G2415" s="2">
        <v>49.195999999999998</v>
      </c>
      <c r="H2415" s="15">
        <v>3.8361083904667661E-3</v>
      </c>
    </row>
    <row r="2416" spans="1:8" ht="13.5" x14ac:dyDescent="0.25">
      <c r="A2416" s="11"/>
      <c r="B2416" s="10">
        <v>45519</v>
      </c>
      <c r="C2416" s="2">
        <v>52.4</v>
      </c>
      <c r="D2416" s="2">
        <v>49.195999999999998</v>
      </c>
      <c r="E2416" s="2">
        <v>0</v>
      </c>
      <c r="F2416" s="2">
        <v>0</v>
      </c>
      <c r="G2416" s="2">
        <v>0</v>
      </c>
      <c r="H2416" s="15">
        <v>0</v>
      </c>
    </row>
    <row r="2417" spans="1:8" ht="13.5" x14ac:dyDescent="0.25">
      <c r="A2417" s="11"/>
      <c r="B2417" s="10">
        <v>45520</v>
      </c>
      <c r="C2417" s="2">
        <v>52.4</v>
      </c>
      <c r="D2417" s="2">
        <v>49.195999999999998</v>
      </c>
      <c r="E2417" s="2">
        <v>49.195999999999998</v>
      </c>
      <c r="F2417" s="2">
        <v>67</v>
      </c>
      <c r="G2417" s="2">
        <v>3296.1320000000001</v>
      </c>
      <c r="H2417" s="15">
        <v>0</v>
      </c>
    </row>
    <row r="2418" spans="1:8" ht="13.5" x14ac:dyDescent="0.25">
      <c r="A2418" s="11"/>
      <c r="B2418" s="10">
        <v>45523</v>
      </c>
      <c r="C2418" s="2">
        <v>52.4</v>
      </c>
      <c r="D2418" s="2">
        <v>49.195999999999998</v>
      </c>
      <c r="E2418" s="2">
        <v>49.195999999999998</v>
      </c>
      <c r="F2418" s="2">
        <v>500</v>
      </c>
      <c r="G2418" s="2">
        <v>24598</v>
      </c>
      <c r="H2418" s="15">
        <v>0</v>
      </c>
    </row>
    <row r="2419" spans="1:8" ht="13.5" x14ac:dyDescent="0.25">
      <c r="A2419" s="11"/>
      <c r="B2419" s="10">
        <v>45524</v>
      </c>
      <c r="C2419" s="2">
        <v>52.4</v>
      </c>
      <c r="D2419" s="2">
        <v>49.195999999999998</v>
      </c>
      <c r="E2419" s="2">
        <v>0</v>
      </c>
      <c r="F2419" s="2">
        <v>0</v>
      </c>
      <c r="G2419" s="2">
        <v>0</v>
      </c>
      <c r="H2419" s="15">
        <v>0</v>
      </c>
    </row>
    <row r="2420" spans="1:8" ht="13.5" x14ac:dyDescent="0.25">
      <c r="A2420" s="11"/>
      <c r="B2420" s="10">
        <v>45525</v>
      </c>
      <c r="C2420" s="2">
        <v>52.8</v>
      </c>
      <c r="D2420" s="2">
        <v>49.570999999999998</v>
      </c>
      <c r="E2420" s="2">
        <v>49.570999999999998</v>
      </c>
      <c r="F2420" s="2">
        <v>13790</v>
      </c>
      <c r="G2420" s="2">
        <v>683584.09</v>
      </c>
      <c r="H2420" s="15">
        <v>7.6225709407268883E-3</v>
      </c>
    </row>
    <row r="2421" spans="1:8" ht="13.5" x14ac:dyDescent="0.25">
      <c r="A2421" s="11"/>
      <c r="B2421" s="10">
        <v>45526</v>
      </c>
      <c r="C2421" s="2">
        <v>52.8</v>
      </c>
      <c r="D2421" s="2">
        <v>49.570999999999998</v>
      </c>
      <c r="E2421" s="2">
        <v>0</v>
      </c>
      <c r="F2421" s="2">
        <v>0</v>
      </c>
      <c r="G2421" s="2">
        <v>0</v>
      </c>
      <c r="H2421" s="15">
        <v>0</v>
      </c>
    </row>
    <row r="2422" spans="1:8" ht="13.5" x14ac:dyDescent="0.25">
      <c r="A2422" s="11"/>
      <c r="B2422" s="10">
        <v>45527</v>
      </c>
      <c r="C2422" s="2">
        <v>52.8</v>
      </c>
      <c r="D2422" s="2">
        <v>49.570999999999998</v>
      </c>
      <c r="E2422" s="2">
        <v>0</v>
      </c>
      <c r="F2422" s="2">
        <v>0</v>
      </c>
      <c r="G2422" s="2">
        <v>0</v>
      </c>
      <c r="H2422" s="15">
        <v>0</v>
      </c>
    </row>
    <row r="2423" spans="1:8" ht="13.5" x14ac:dyDescent="0.25">
      <c r="A2423" s="11"/>
      <c r="B2423" s="10">
        <v>45530</v>
      </c>
      <c r="C2423" s="2">
        <v>52.8</v>
      </c>
      <c r="D2423" s="2">
        <v>49.570999999999998</v>
      </c>
      <c r="E2423" s="2">
        <v>0</v>
      </c>
      <c r="F2423" s="2">
        <v>0</v>
      </c>
      <c r="G2423" s="2">
        <v>0</v>
      </c>
      <c r="H2423" s="15">
        <v>0</v>
      </c>
    </row>
    <row r="2424" spans="1:8" ht="13.5" x14ac:dyDescent="0.25">
      <c r="A2424" s="11"/>
      <c r="B2424" s="10">
        <v>45531</v>
      </c>
      <c r="C2424" s="2">
        <v>52.8</v>
      </c>
      <c r="D2424" s="2">
        <v>49.570999999999998</v>
      </c>
      <c r="E2424" s="2">
        <v>0</v>
      </c>
      <c r="F2424" s="2">
        <v>0</v>
      </c>
      <c r="G2424" s="2">
        <v>0</v>
      </c>
      <c r="H2424" s="15">
        <v>0</v>
      </c>
    </row>
    <row r="2425" spans="1:8" ht="13.5" x14ac:dyDescent="0.25">
      <c r="A2425" s="11"/>
      <c r="B2425" s="10">
        <v>45532</v>
      </c>
      <c r="C2425" s="2">
        <v>52.8</v>
      </c>
      <c r="D2425" s="2">
        <v>49.570999999999998</v>
      </c>
      <c r="E2425" s="2">
        <v>0</v>
      </c>
      <c r="F2425" s="2">
        <v>0</v>
      </c>
      <c r="G2425" s="2">
        <v>0</v>
      </c>
      <c r="H2425" s="15">
        <v>0</v>
      </c>
    </row>
    <row r="2426" spans="1:8" ht="13.5" x14ac:dyDescent="0.25">
      <c r="A2426" s="11"/>
      <c r="B2426" s="10">
        <v>45533</v>
      </c>
      <c r="C2426" s="2">
        <v>52.8</v>
      </c>
      <c r="D2426" s="2">
        <v>49.570999999999998</v>
      </c>
      <c r="E2426" s="2">
        <v>0</v>
      </c>
      <c r="F2426" s="2">
        <v>0</v>
      </c>
      <c r="G2426" s="2">
        <v>0</v>
      </c>
      <c r="H2426" s="15">
        <v>0</v>
      </c>
    </row>
    <row r="2427" spans="1:8" ht="13.5" x14ac:dyDescent="0.25">
      <c r="A2427" s="11"/>
      <c r="B2427" s="10">
        <v>45534</v>
      </c>
      <c r="C2427" s="2">
        <v>52.8</v>
      </c>
      <c r="D2427" s="2">
        <v>49.570999999999998</v>
      </c>
      <c r="E2427" s="2">
        <v>0</v>
      </c>
      <c r="F2427" s="2">
        <v>0</v>
      </c>
      <c r="G2427" s="2">
        <v>0</v>
      </c>
      <c r="H2427" s="15">
        <v>0</v>
      </c>
    </row>
    <row r="2428" spans="1:8" ht="13.5" x14ac:dyDescent="0.25">
      <c r="A2428" s="11"/>
      <c r="B2428" s="10">
        <v>45537</v>
      </c>
      <c r="C2428" s="2">
        <v>52.99</v>
      </c>
      <c r="D2428" s="2">
        <v>49.749000000000002</v>
      </c>
      <c r="E2428" s="2">
        <v>49.749000000000002</v>
      </c>
      <c r="F2428" s="2">
        <v>13</v>
      </c>
      <c r="G2428" s="2">
        <v>646.73700000000008</v>
      </c>
      <c r="H2428" s="15">
        <v>3.590809142442242E-3</v>
      </c>
    </row>
    <row r="2429" spans="1:8" ht="13.5" x14ac:dyDescent="0.25">
      <c r="A2429" s="11"/>
      <c r="B2429" s="10">
        <v>45538</v>
      </c>
      <c r="C2429" s="2">
        <v>52.99</v>
      </c>
      <c r="D2429" s="2">
        <v>49.749000000000002</v>
      </c>
      <c r="E2429" s="2">
        <v>0</v>
      </c>
      <c r="F2429" s="2">
        <v>0</v>
      </c>
      <c r="G2429" s="2">
        <v>0</v>
      </c>
      <c r="H2429" s="15">
        <v>0</v>
      </c>
    </row>
    <row r="2430" spans="1:8" ht="13.5" x14ac:dyDescent="0.25">
      <c r="A2430" s="11"/>
      <c r="B2430" s="10">
        <v>45539</v>
      </c>
      <c r="C2430" s="2">
        <v>52.99</v>
      </c>
      <c r="D2430" s="2">
        <v>49.749000000000002</v>
      </c>
      <c r="E2430" s="2">
        <v>0</v>
      </c>
      <c r="F2430" s="2">
        <v>0</v>
      </c>
      <c r="G2430" s="2">
        <v>0</v>
      </c>
      <c r="H2430" s="15">
        <v>0</v>
      </c>
    </row>
    <row r="2431" spans="1:8" ht="13.5" x14ac:dyDescent="0.25">
      <c r="A2431" s="11"/>
      <c r="B2431" s="10">
        <v>45540</v>
      </c>
      <c r="C2431" s="2">
        <v>52.99</v>
      </c>
      <c r="D2431" s="2">
        <v>49.749000000000002</v>
      </c>
      <c r="E2431" s="2">
        <v>0</v>
      </c>
      <c r="F2431" s="2">
        <v>0</v>
      </c>
      <c r="G2431" s="2">
        <v>0</v>
      </c>
      <c r="H2431" s="15">
        <v>0</v>
      </c>
    </row>
    <row r="2432" spans="1:8" ht="13.5" x14ac:dyDescent="0.25">
      <c r="A2432" s="11"/>
      <c r="B2432" s="10">
        <v>45541</v>
      </c>
      <c r="C2432" s="2">
        <v>52.99</v>
      </c>
      <c r="D2432" s="2">
        <v>49.749000000000002</v>
      </c>
      <c r="E2432" s="2">
        <v>0</v>
      </c>
      <c r="F2432" s="2">
        <v>0</v>
      </c>
      <c r="G2432" s="2">
        <v>0</v>
      </c>
      <c r="H2432" s="15">
        <v>0</v>
      </c>
    </row>
    <row r="2433" spans="1:8" ht="13.5" x14ac:dyDescent="0.25">
      <c r="A2433" s="11"/>
      <c r="B2433" s="10">
        <v>45544</v>
      </c>
      <c r="C2433" s="2">
        <v>52.99</v>
      </c>
      <c r="D2433" s="2">
        <v>49.749000000000002</v>
      </c>
      <c r="E2433" s="2">
        <v>0</v>
      </c>
      <c r="F2433" s="2">
        <v>0</v>
      </c>
      <c r="G2433" s="2">
        <v>0</v>
      </c>
      <c r="H2433" s="15">
        <v>0</v>
      </c>
    </row>
    <row r="2434" spans="1:8" ht="13.5" x14ac:dyDescent="0.25">
      <c r="A2434" s="11"/>
      <c r="B2434" s="10">
        <v>45545</v>
      </c>
      <c r="C2434" s="2">
        <v>52.99</v>
      </c>
      <c r="D2434" s="2">
        <v>49.749000000000002</v>
      </c>
      <c r="E2434" s="2">
        <v>0</v>
      </c>
      <c r="F2434" s="2">
        <v>0</v>
      </c>
      <c r="G2434" s="2">
        <v>0</v>
      </c>
      <c r="H2434" s="15">
        <v>0</v>
      </c>
    </row>
    <row r="2435" spans="1:8" ht="13.5" x14ac:dyDescent="0.25">
      <c r="A2435" s="11"/>
      <c r="B2435" s="10">
        <v>45546</v>
      </c>
      <c r="C2435" s="2">
        <v>53</v>
      </c>
      <c r="D2435" s="2">
        <v>49.759</v>
      </c>
      <c r="E2435" s="2">
        <v>49.759</v>
      </c>
      <c r="F2435" s="2">
        <v>161</v>
      </c>
      <c r="G2435" s="2">
        <v>8011.1989999999996</v>
      </c>
      <c r="H2435" s="15">
        <v>2.0100906550881445E-4</v>
      </c>
    </row>
    <row r="2436" spans="1:8" ht="13.5" x14ac:dyDescent="0.25">
      <c r="A2436" s="11"/>
      <c r="B2436" s="10">
        <v>45547</v>
      </c>
      <c r="C2436" s="2">
        <v>53.25</v>
      </c>
      <c r="D2436" s="2">
        <v>49.994</v>
      </c>
      <c r="E2436" s="2">
        <v>49.994</v>
      </c>
      <c r="F2436" s="2">
        <v>411</v>
      </c>
      <c r="G2436" s="2">
        <v>20547.534</v>
      </c>
      <c r="H2436" s="15">
        <v>4.7227637211358633E-3</v>
      </c>
    </row>
    <row r="2437" spans="1:8" ht="13.5" x14ac:dyDescent="0.25">
      <c r="A2437" s="11"/>
      <c r="B2437" s="10">
        <v>45548</v>
      </c>
      <c r="C2437" s="2">
        <v>53.25</v>
      </c>
      <c r="D2437" s="2">
        <v>49.994</v>
      </c>
      <c r="E2437" s="2">
        <v>0</v>
      </c>
      <c r="F2437" s="2">
        <v>0</v>
      </c>
      <c r="G2437" s="2">
        <v>0</v>
      </c>
      <c r="H2437" s="15">
        <v>0</v>
      </c>
    </row>
    <row r="2438" spans="1:8" ht="13.5" x14ac:dyDescent="0.25">
      <c r="A2438" s="11"/>
      <c r="B2438" s="10">
        <v>45551</v>
      </c>
      <c r="C2438" s="2">
        <v>53.25</v>
      </c>
      <c r="D2438" s="2">
        <v>49.994</v>
      </c>
      <c r="E2438" s="2">
        <v>0</v>
      </c>
      <c r="F2438" s="2">
        <v>0</v>
      </c>
      <c r="G2438" s="2">
        <v>0</v>
      </c>
      <c r="H2438" s="15">
        <v>0</v>
      </c>
    </row>
    <row r="2439" spans="1:8" ht="13.5" x14ac:dyDescent="0.25">
      <c r="A2439" s="11"/>
      <c r="B2439" s="10">
        <v>45552</v>
      </c>
      <c r="C2439" s="2">
        <v>53.25</v>
      </c>
      <c r="D2439" s="2">
        <v>49.994</v>
      </c>
      <c r="E2439" s="2">
        <v>0</v>
      </c>
      <c r="F2439" s="2">
        <v>0</v>
      </c>
      <c r="G2439" s="2">
        <v>0</v>
      </c>
      <c r="H2439" s="15">
        <v>0</v>
      </c>
    </row>
    <row r="2440" spans="1:8" ht="13.5" x14ac:dyDescent="0.25">
      <c r="A2440" s="11"/>
      <c r="B2440" s="10">
        <v>45553</v>
      </c>
      <c r="C2440" s="2">
        <v>53.25</v>
      </c>
      <c r="D2440" s="2">
        <v>49.994</v>
      </c>
      <c r="E2440" s="2">
        <v>0</v>
      </c>
      <c r="F2440" s="2">
        <v>0</v>
      </c>
      <c r="G2440" s="2">
        <v>0</v>
      </c>
      <c r="H2440" s="15">
        <v>0</v>
      </c>
    </row>
    <row r="2441" spans="1:8" ht="13.5" x14ac:dyDescent="0.25">
      <c r="A2441" s="11"/>
      <c r="B2441" s="10">
        <v>45554</v>
      </c>
      <c r="C2441" s="2">
        <v>53.25</v>
      </c>
      <c r="D2441" s="2">
        <v>49.994</v>
      </c>
      <c r="E2441" s="2">
        <v>49.994</v>
      </c>
      <c r="F2441" s="2">
        <v>20</v>
      </c>
      <c r="G2441" s="2">
        <v>999.88</v>
      </c>
      <c r="H2441" s="15">
        <v>0</v>
      </c>
    </row>
    <row r="2442" spans="1:8" ht="13.5" x14ac:dyDescent="0.25">
      <c r="A2442" s="11"/>
      <c r="B2442" s="10">
        <v>45555</v>
      </c>
      <c r="C2442" s="2">
        <v>53.25</v>
      </c>
      <c r="D2442" s="2">
        <v>49.994</v>
      </c>
      <c r="E2442" s="2">
        <v>0</v>
      </c>
      <c r="F2442" s="2">
        <v>0</v>
      </c>
      <c r="G2442" s="2">
        <v>0</v>
      </c>
      <c r="H2442" s="15">
        <v>0</v>
      </c>
    </row>
    <row r="2443" spans="1:8" ht="13.5" x14ac:dyDescent="0.25">
      <c r="A2443" s="11"/>
      <c r="B2443" s="10">
        <v>45558</v>
      </c>
      <c r="C2443" s="2">
        <v>53.25</v>
      </c>
      <c r="D2443" s="2">
        <v>49.994</v>
      </c>
      <c r="E2443" s="2">
        <v>0</v>
      </c>
      <c r="F2443" s="2">
        <v>0</v>
      </c>
      <c r="G2443" s="2">
        <v>0</v>
      </c>
      <c r="H2443" s="15">
        <v>0</v>
      </c>
    </row>
    <row r="2444" spans="1:8" ht="13.5" x14ac:dyDescent="0.25">
      <c r="A2444" s="11"/>
      <c r="B2444" s="10">
        <v>45559</v>
      </c>
      <c r="C2444" s="2">
        <v>53.25</v>
      </c>
      <c r="D2444" s="2">
        <v>49.994</v>
      </c>
      <c r="E2444" s="2">
        <v>0</v>
      </c>
      <c r="F2444" s="2">
        <v>0</v>
      </c>
      <c r="G2444" s="2">
        <v>0</v>
      </c>
      <c r="H2444" s="15">
        <v>0</v>
      </c>
    </row>
    <row r="2445" spans="1:8" ht="13.5" x14ac:dyDescent="0.25">
      <c r="A2445" s="11"/>
      <c r="B2445" s="10">
        <v>45560</v>
      </c>
      <c r="C2445" s="2">
        <v>53.25</v>
      </c>
      <c r="D2445" s="2">
        <v>49.994</v>
      </c>
      <c r="E2445" s="2">
        <v>0</v>
      </c>
      <c r="F2445" s="2">
        <v>0</v>
      </c>
      <c r="G2445" s="2">
        <v>0</v>
      </c>
      <c r="H2445" s="15">
        <v>0</v>
      </c>
    </row>
    <row r="2446" spans="1:8" ht="13.5" x14ac:dyDescent="0.25">
      <c r="A2446" s="11"/>
      <c r="B2446" s="10">
        <v>45561</v>
      </c>
      <c r="C2446" s="2">
        <v>53.25</v>
      </c>
      <c r="D2446" s="2">
        <v>49.994</v>
      </c>
      <c r="E2446" s="2">
        <v>0</v>
      </c>
      <c r="F2446" s="2">
        <v>0</v>
      </c>
      <c r="G2446" s="2">
        <v>0</v>
      </c>
      <c r="H2446" s="15">
        <v>0</v>
      </c>
    </row>
    <row r="2447" spans="1:8" ht="13.5" x14ac:dyDescent="0.25">
      <c r="A2447" s="11"/>
      <c r="B2447" s="10">
        <v>45562</v>
      </c>
      <c r="C2447" s="2">
        <v>53.25</v>
      </c>
      <c r="D2447" s="2">
        <v>49.994</v>
      </c>
      <c r="E2447" s="2">
        <v>49.994</v>
      </c>
      <c r="F2447" s="2">
        <v>20</v>
      </c>
      <c r="G2447" s="2">
        <v>999.88</v>
      </c>
      <c r="H2447" s="15">
        <v>0</v>
      </c>
    </row>
    <row r="2448" spans="1:8" ht="13.5" x14ac:dyDescent="0.25">
      <c r="A2448" s="11"/>
      <c r="B2448" s="10">
        <v>45565</v>
      </c>
      <c r="C2448" s="2">
        <v>53.25</v>
      </c>
      <c r="D2448" s="2">
        <v>49.994</v>
      </c>
      <c r="E2448" s="2">
        <v>49.994</v>
      </c>
      <c r="F2448" s="2">
        <v>50</v>
      </c>
      <c r="G2448" s="2">
        <v>2499.6999999999998</v>
      </c>
      <c r="H2448" s="15">
        <v>0</v>
      </c>
    </row>
    <row r="2449" spans="1:8" ht="13.5" x14ac:dyDescent="0.25">
      <c r="A2449" s="11"/>
      <c r="B2449" s="10">
        <v>45566</v>
      </c>
      <c r="C2449" s="2">
        <v>53.25</v>
      </c>
      <c r="D2449" s="2">
        <v>49.994</v>
      </c>
      <c r="E2449" s="2">
        <v>0</v>
      </c>
      <c r="F2449" s="2">
        <v>0</v>
      </c>
      <c r="G2449" s="2">
        <v>0</v>
      </c>
      <c r="H2449" s="15">
        <v>0</v>
      </c>
    </row>
    <row r="2450" spans="1:8" ht="13.5" x14ac:dyDescent="0.25">
      <c r="A2450" s="11"/>
      <c r="B2450" s="10">
        <v>45567</v>
      </c>
      <c r="C2450" s="2">
        <v>53.25</v>
      </c>
      <c r="D2450" s="2">
        <v>49.994</v>
      </c>
      <c r="E2450" s="2">
        <v>0</v>
      </c>
      <c r="F2450" s="2">
        <v>0</v>
      </c>
      <c r="G2450" s="2">
        <v>0</v>
      </c>
      <c r="H2450" s="15">
        <v>0</v>
      </c>
    </row>
    <row r="2451" spans="1:8" ht="13.5" x14ac:dyDescent="0.25">
      <c r="A2451" s="11"/>
      <c r="B2451" s="10">
        <v>45568</v>
      </c>
      <c r="C2451" s="2">
        <v>53.25</v>
      </c>
      <c r="D2451" s="2">
        <v>49.994</v>
      </c>
      <c r="E2451" s="2">
        <v>0</v>
      </c>
      <c r="F2451" s="2">
        <v>0</v>
      </c>
      <c r="G2451" s="2">
        <v>0</v>
      </c>
      <c r="H2451" s="15">
        <v>0</v>
      </c>
    </row>
    <row r="2452" spans="1:8" ht="13.5" x14ac:dyDescent="0.25">
      <c r="A2452" s="11"/>
      <c r="B2452" s="10">
        <v>45569</v>
      </c>
      <c r="C2452" s="2">
        <v>53.25</v>
      </c>
      <c r="D2452" s="2">
        <v>49.994</v>
      </c>
      <c r="E2452" s="2">
        <v>0</v>
      </c>
      <c r="F2452" s="2">
        <v>0</v>
      </c>
      <c r="G2452" s="2">
        <v>0</v>
      </c>
      <c r="H2452" s="15">
        <v>0</v>
      </c>
    </row>
    <row r="2453" spans="1:8" ht="13.5" x14ac:dyDescent="0.25">
      <c r="A2453" s="11"/>
      <c r="B2453" s="10">
        <v>45572</v>
      </c>
      <c r="C2453" s="2">
        <v>53.2</v>
      </c>
      <c r="D2453" s="2">
        <v>49.947000000000003</v>
      </c>
      <c r="E2453" s="2">
        <v>49.947000000000003</v>
      </c>
      <c r="F2453" s="2">
        <v>650</v>
      </c>
      <c r="G2453" s="2">
        <v>32465.550000000003</v>
      </c>
      <c r="H2453" s="15">
        <v>-9.4011281353756544E-4</v>
      </c>
    </row>
    <row r="2454" spans="1:8" ht="13.5" x14ac:dyDescent="0.25">
      <c r="A2454" s="11"/>
      <c r="B2454" s="10">
        <v>45573</v>
      </c>
      <c r="C2454" s="2">
        <v>53.2</v>
      </c>
      <c r="D2454" s="2">
        <v>49.947000000000003</v>
      </c>
      <c r="E2454" s="2">
        <v>0</v>
      </c>
      <c r="F2454" s="2">
        <v>0</v>
      </c>
      <c r="G2454" s="2">
        <v>0</v>
      </c>
      <c r="H2454" s="15">
        <v>0</v>
      </c>
    </row>
    <row r="2455" spans="1:8" ht="13.5" x14ac:dyDescent="0.25">
      <c r="A2455" s="11"/>
      <c r="B2455" s="10">
        <v>45574</v>
      </c>
      <c r="C2455" s="2">
        <v>52.5</v>
      </c>
      <c r="D2455" s="2">
        <v>49.289000000000001</v>
      </c>
      <c r="E2455" s="2">
        <v>49.289000000000001</v>
      </c>
      <c r="F2455" s="2">
        <v>156</v>
      </c>
      <c r="G2455" s="2">
        <v>7689.0839999999998</v>
      </c>
      <c r="H2455" s="15">
        <v>-1.3173964402266427E-2</v>
      </c>
    </row>
    <row r="2456" spans="1:8" ht="13.5" x14ac:dyDescent="0.25">
      <c r="A2456" s="11"/>
      <c r="B2456" s="10">
        <v>45575</v>
      </c>
      <c r="C2456" s="2">
        <v>52.5</v>
      </c>
      <c r="D2456" s="2">
        <v>49.289000000000001</v>
      </c>
      <c r="E2456" s="2">
        <v>0</v>
      </c>
      <c r="F2456" s="2">
        <v>0</v>
      </c>
      <c r="G2456" s="2">
        <v>0</v>
      </c>
      <c r="H2456" s="15">
        <v>0</v>
      </c>
    </row>
    <row r="2457" spans="1:8" ht="13.5" x14ac:dyDescent="0.25">
      <c r="A2457" s="11"/>
      <c r="B2457" s="10">
        <v>45576</v>
      </c>
      <c r="C2457" s="2">
        <v>52.5</v>
      </c>
      <c r="D2457" s="2">
        <v>49.289000000000001</v>
      </c>
      <c r="E2457" s="2">
        <v>49.289000000000001</v>
      </c>
      <c r="F2457" s="2">
        <v>317</v>
      </c>
      <c r="G2457" s="2">
        <v>15624.613000000001</v>
      </c>
      <c r="H2457" s="15">
        <v>0</v>
      </c>
    </row>
    <row r="2458" spans="1:8" ht="13.5" x14ac:dyDescent="0.25">
      <c r="A2458" s="11"/>
      <c r="B2458" s="10">
        <v>45579</v>
      </c>
      <c r="C2458" s="2">
        <v>52.5</v>
      </c>
      <c r="D2458" s="2">
        <v>49.289000000000001</v>
      </c>
      <c r="E2458" s="2">
        <v>0</v>
      </c>
      <c r="F2458" s="2">
        <v>0</v>
      </c>
      <c r="G2458" s="2">
        <v>0</v>
      </c>
      <c r="H2458" s="15">
        <v>0</v>
      </c>
    </row>
    <row r="2459" spans="1:8" ht="13.5" x14ac:dyDescent="0.25">
      <c r="A2459" s="11"/>
      <c r="B2459" s="10">
        <v>45581</v>
      </c>
      <c r="C2459" s="2">
        <v>52.5</v>
      </c>
      <c r="D2459" s="2">
        <v>49.289000000000001</v>
      </c>
      <c r="E2459" s="2">
        <v>0</v>
      </c>
      <c r="F2459" s="2">
        <v>0</v>
      </c>
      <c r="G2459" s="2">
        <v>0</v>
      </c>
      <c r="H2459" s="15">
        <v>0</v>
      </c>
    </row>
    <row r="2460" spans="1:8" ht="13.5" x14ac:dyDescent="0.25">
      <c r="A2460" s="11"/>
      <c r="B2460" s="10">
        <v>45582</v>
      </c>
      <c r="C2460" s="2">
        <v>52.5</v>
      </c>
      <c r="D2460" s="2">
        <v>49.289000000000001</v>
      </c>
      <c r="E2460" s="2">
        <v>0</v>
      </c>
      <c r="F2460" s="2">
        <v>0</v>
      </c>
      <c r="G2460" s="2">
        <v>0</v>
      </c>
      <c r="H2460" s="15">
        <v>0</v>
      </c>
    </row>
    <row r="2461" spans="1:8" ht="13.5" x14ac:dyDescent="0.25">
      <c r="A2461" s="11"/>
      <c r="B2461" s="10">
        <v>45583</v>
      </c>
      <c r="C2461" s="2">
        <v>50</v>
      </c>
      <c r="D2461" s="2">
        <v>46.942</v>
      </c>
      <c r="E2461" s="2"/>
      <c r="F2461" s="2"/>
      <c r="G2461" s="2">
        <v>0</v>
      </c>
      <c r="H2461" s="15">
        <v>-4.7617115380713775E-2</v>
      </c>
    </row>
    <row r="2462" spans="1:8" ht="13.5" x14ac:dyDescent="0.25">
      <c r="A2462" s="11"/>
      <c r="B2462" s="10">
        <v>45586</v>
      </c>
      <c r="C2462" s="2">
        <v>50</v>
      </c>
      <c r="D2462" s="2">
        <v>46.942</v>
      </c>
      <c r="E2462" s="2"/>
      <c r="F2462" s="2"/>
      <c r="G2462" s="2">
        <v>0</v>
      </c>
      <c r="H2462" s="15">
        <v>0</v>
      </c>
    </row>
    <row r="2463" spans="1:8" ht="13.5" x14ac:dyDescent="0.25">
      <c r="A2463" s="11"/>
      <c r="B2463" s="10">
        <v>45587</v>
      </c>
      <c r="C2463" s="2">
        <v>50</v>
      </c>
      <c r="D2463" s="2">
        <v>46.942</v>
      </c>
      <c r="E2463" s="2"/>
      <c r="F2463" s="2"/>
      <c r="G2463" s="2">
        <v>0</v>
      </c>
      <c r="H2463" s="15">
        <v>0</v>
      </c>
    </row>
    <row r="2464" spans="1:8" ht="13.5" x14ac:dyDescent="0.25">
      <c r="A2464" s="11"/>
      <c r="B2464" s="10">
        <v>45588</v>
      </c>
      <c r="C2464" s="2">
        <v>50</v>
      </c>
      <c r="D2464" s="2">
        <v>46.942</v>
      </c>
      <c r="E2464" s="2"/>
      <c r="F2464" s="2"/>
      <c r="G2464" s="2">
        <v>0</v>
      </c>
      <c r="H2464" s="15">
        <v>0</v>
      </c>
    </row>
    <row r="2465" spans="1:8" ht="13.5" x14ac:dyDescent="0.25">
      <c r="A2465" s="11"/>
      <c r="B2465" s="10">
        <v>45589</v>
      </c>
      <c r="C2465" s="2">
        <v>50</v>
      </c>
      <c r="D2465" s="2">
        <v>46.942</v>
      </c>
      <c r="E2465" s="2"/>
      <c r="F2465" s="2"/>
      <c r="G2465" s="2">
        <v>0</v>
      </c>
      <c r="H2465" s="15">
        <v>0</v>
      </c>
    </row>
    <row r="2466" spans="1:8" ht="13.5" x14ac:dyDescent="0.25">
      <c r="A2466" s="11"/>
      <c r="B2466" s="10">
        <v>45590</v>
      </c>
      <c r="C2466" s="2">
        <v>50</v>
      </c>
      <c r="D2466" s="2">
        <v>46.942</v>
      </c>
      <c r="E2466" s="2"/>
      <c r="F2466" s="2"/>
      <c r="G2466" s="2">
        <v>0</v>
      </c>
      <c r="H2466" s="15">
        <v>0</v>
      </c>
    </row>
    <row r="2467" spans="1:8" ht="13.5" x14ac:dyDescent="0.25">
      <c r="A2467" s="11"/>
      <c r="B2467" s="10">
        <v>45593</v>
      </c>
      <c r="C2467" s="2">
        <v>50</v>
      </c>
      <c r="D2467" s="2">
        <v>46.942</v>
      </c>
      <c r="E2467" s="2"/>
      <c r="F2467" s="2"/>
      <c r="G2467" s="2">
        <v>0</v>
      </c>
      <c r="H2467" s="15">
        <v>0</v>
      </c>
    </row>
    <row r="2468" spans="1:8" ht="13.5" x14ac:dyDescent="0.25">
      <c r="A2468" s="11"/>
      <c r="B2468" s="10">
        <v>45594</v>
      </c>
      <c r="C2468" s="2">
        <v>50</v>
      </c>
      <c r="D2468" s="2">
        <v>46.942</v>
      </c>
      <c r="E2468" s="2"/>
      <c r="F2468" s="2"/>
      <c r="G2468" s="2">
        <v>0</v>
      </c>
      <c r="H2468" s="15">
        <v>0</v>
      </c>
    </row>
    <row r="2469" spans="1:8" ht="13.5" x14ac:dyDescent="0.25">
      <c r="A2469" s="11"/>
      <c r="B2469" s="10">
        <v>45595</v>
      </c>
      <c r="C2469" s="2">
        <v>49.5</v>
      </c>
      <c r="D2469" s="2">
        <v>46.472999999999999</v>
      </c>
      <c r="E2469" s="2"/>
      <c r="F2469" s="2"/>
      <c r="G2469" s="2">
        <v>0</v>
      </c>
      <c r="H2469" s="15">
        <v>-9.9910527885475955E-3</v>
      </c>
    </row>
    <row r="2470" spans="1:8" ht="13.5" x14ac:dyDescent="0.25">
      <c r="A2470" s="11"/>
      <c r="B2470" s="10">
        <v>45596</v>
      </c>
      <c r="C2470" s="2">
        <v>49.49</v>
      </c>
      <c r="D2470" s="2">
        <v>46.463999999999999</v>
      </c>
      <c r="E2470" s="2"/>
      <c r="F2470" s="2"/>
      <c r="G2470" s="2">
        <v>0</v>
      </c>
      <c r="H2470" s="15">
        <v>-1.936608353237437E-4</v>
      </c>
    </row>
    <row r="2471" spans="1:8" ht="13.5" x14ac:dyDescent="0.25">
      <c r="A2471" s="11"/>
      <c r="B2471" s="10">
        <v>45597</v>
      </c>
      <c r="C2471" s="2">
        <v>49.5</v>
      </c>
      <c r="D2471" s="2">
        <v>46.472999999999999</v>
      </c>
      <c r="E2471" s="2"/>
      <c r="F2471" s="2"/>
      <c r="G2471" s="2">
        <v>0</v>
      </c>
      <c r="H2471" s="15">
        <v>1.9369834710744537E-4</v>
      </c>
    </row>
    <row r="2472" spans="1:8" ht="13.5" x14ac:dyDescent="0.25">
      <c r="A2472" s="11"/>
      <c r="B2472" s="10">
        <v>45600</v>
      </c>
      <c r="C2472" s="2">
        <v>50</v>
      </c>
      <c r="D2472" s="2">
        <v>46.942</v>
      </c>
      <c r="E2472" s="2"/>
      <c r="F2472" s="2"/>
      <c r="G2472" s="2">
        <v>0</v>
      </c>
      <c r="H2472" s="15">
        <v>1.0091881307425842E-2</v>
      </c>
    </row>
    <row r="2473" spans="1:8" ht="13.5" x14ac:dyDescent="0.25">
      <c r="A2473" s="11"/>
      <c r="B2473" s="10">
        <v>45601</v>
      </c>
      <c r="C2473" s="2">
        <v>50</v>
      </c>
      <c r="D2473" s="2">
        <v>46.942</v>
      </c>
      <c r="E2473" s="2"/>
      <c r="F2473" s="2"/>
      <c r="G2473" s="2">
        <v>0</v>
      </c>
      <c r="H2473" s="15">
        <v>0</v>
      </c>
    </row>
    <row r="2474" spans="1:8" ht="13.5" x14ac:dyDescent="0.25">
      <c r="A2474" s="11"/>
      <c r="B2474" s="10">
        <v>45602</v>
      </c>
      <c r="C2474" s="2">
        <v>52.24</v>
      </c>
      <c r="D2474" s="2">
        <v>49.045000000000002</v>
      </c>
      <c r="E2474" s="2"/>
      <c r="F2474" s="2"/>
      <c r="G2474" s="2">
        <v>0</v>
      </c>
      <c r="H2474" s="15">
        <v>4.4799965915384973E-2</v>
      </c>
    </row>
    <row r="2475" spans="1:8" ht="13.5" x14ac:dyDescent="0.25">
      <c r="A2475" s="11"/>
      <c r="B2475" s="10">
        <v>45603</v>
      </c>
      <c r="C2475" s="2">
        <v>51.48</v>
      </c>
      <c r="D2475" s="2">
        <v>48.332000000000001</v>
      </c>
      <c r="E2475" s="2"/>
      <c r="F2475" s="2"/>
      <c r="G2475" s="2">
        <v>0</v>
      </c>
      <c r="H2475" s="15">
        <v>-1.4537669487205647E-2</v>
      </c>
    </row>
    <row r="2476" spans="1:8" ht="13.5" x14ac:dyDescent="0.25">
      <c r="A2476" s="11"/>
      <c r="B2476" s="10">
        <v>45604</v>
      </c>
      <c r="C2476" s="2">
        <v>51.48</v>
      </c>
      <c r="D2476" s="2">
        <v>48.332000000000001</v>
      </c>
      <c r="E2476" s="2"/>
      <c r="F2476" s="2"/>
      <c r="G2476" s="2">
        <v>0</v>
      </c>
      <c r="H2476" s="15">
        <v>0</v>
      </c>
    </row>
    <row r="2477" spans="1:8" ht="13.5" x14ac:dyDescent="0.25">
      <c r="A2477" s="11"/>
      <c r="B2477" s="10">
        <v>45607</v>
      </c>
      <c r="C2477" s="2">
        <v>51.48</v>
      </c>
      <c r="D2477" s="2">
        <v>48.332000000000001</v>
      </c>
      <c r="E2477" s="2"/>
      <c r="F2477" s="2"/>
      <c r="G2477" s="2">
        <v>0</v>
      </c>
      <c r="H2477" s="15">
        <v>0</v>
      </c>
    </row>
    <row r="2478" spans="1:8" ht="13.5" x14ac:dyDescent="0.25">
      <c r="A2478" s="11"/>
      <c r="B2478" s="10">
        <v>45608</v>
      </c>
      <c r="C2478" s="2">
        <v>51.48</v>
      </c>
      <c r="D2478" s="2">
        <v>48.332000000000001</v>
      </c>
      <c r="E2478" s="2"/>
      <c r="F2478" s="2"/>
      <c r="G2478" s="2">
        <v>0</v>
      </c>
      <c r="H2478" s="15">
        <v>0</v>
      </c>
    </row>
    <row r="2479" spans="1:8" ht="13.5" x14ac:dyDescent="0.25">
      <c r="A2479" s="11"/>
      <c r="B2479" s="10">
        <v>45609</v>
      </c>
      <c r="C2479" s="2">
        <v>51.47</v>
      </c>
      <c r="D2479" s="2">
        <v>48.322000000000003</v>
      </c>
      <c r="E2479" s="2"/>
      <c r="F2479" s="2"/>
      <c r="G2479" s="2">
        <v>0</v>
      </c>
      <c r="H2479" s="15">
        <v>-2.0690225937263119E-4</v>
      </c>
    </row>
    <row r="2480" spans="1:8" ht="13.5" x14ac:dyDescent="0.25">
      <c r="A2480" s="11"/>
      <c r="B2480" s="10">
        <v>45610</v>
      </c>
      <c r="C2480" s="2">
        <v>51.47</v>
      </c>
      <c r="D2480" s="2">
        <v>48.322000000000003</v>
      </c>
      <c r="E2480" s="2"/>
      <c r="F2480" s="2"/>
      <c r="G2480" s="2">
        <v>0</v>
      </c>
      <c r="H2480" s="15">
        <v>0</v>
      </c>
    </row>
    <row r="2481" spans="1:8" ht="13.5" x14ac:dyDescent="0.25">
      <c r="A2481" s="11"/>
      <c r="B2481" s="10">
        <v>45611</v>
      </c>
      <c r="C2481" s="2">
        <v>51.47</v>
      </c>
      <c r="D2481" s="2">
        <v>48.322000000000003</v>
      </c>
      <c r="E2481" s="2"/>
      <c r="F2481" s="2"/>
      <c r="G2481" s="2">
        <v>0</v>
      </c>
      <c r="H2481" s="15">
        <v>0</v>
      </c>
    </row>
    <row r="2482" spans="1:8" ht="13.5" x14ac:dyDescent="0.25">
      <c r="A2482" s="11"/>
      <c r="B2482" s="10">
        <v>45614</v>
      </c>
      <c r="C2482" s="2">
        <v>51.48</v>
      </c>
      <c r="D2482" s="2">
        <v>48.332000000000001</v>
      </c>
      <c r="E2482" s="2"/>
      <c r="F2482" s="2"/>
      <c r="G2482" s="2">
        <v>0</v>
      </c>
      <c r="H2482" s="15">
        <v>2.0694507677658229E-4</v>
      </c>
    </row>
    <row r="2483" spans="1:8" ht="13.5" x14ac:dyDescent="0.25">
      <c r="A2483" s="11"/>
      <c r="B2483" s="10">
        <v>45615</v>
      </c>
      <c r="C2483" s="2">
        <v>49.17</v>
      </c>
      <c r="D2483" s="2">
        <v>46.162999999999997</v>
      </c>
      <c r="E2483" s="2">
        <v>0</v>
      </c>
      <c r="F2483" s="2">
        <v>0</v>
      </c>
      <c r="G2483" s="2">
        <v>0</v>
      </c>
      <c r="H2483" s="15">
        <v>-4.4877100057932717E-2</v>
      </c>
    </row>
    <row r="2484" spans="1:8" ht="13.5" x14ac:dyDescent="0.25">
      <c r="A2484" s="11"/>
      <c r="B2484" s="10">
        <v>45616</v>
      </c>
      <c r="C2484" s="2">
        <v>49</v>
      </c>
      <c r="D2484" s="2">
        <v>46.003</v>
      </c>
      <c r="E2484" s="2">
        <v>46.003</v>
      </c>
      <c r="F2484" s="2">
        <v>101</v>
      </c>
      <c r="G2484" s="2">
        <v>4646.3029999999999</v>
      </c>
      <c r="H2484" s="15">
        <v>-3.4659792474491823E-3</v>
      </c>
    </row>
    <row r="2485" spans="1:8" ht="13.5" x14ac:dyDescent="0.25">
      <c r="A2485" s="11"/>
      <c r="B2485" s="10">
        <v>45617</v>
      </c>
      <c r="C2485" s="2">
        <v>51.2</v>
      </c>
      <c r="D2485" s="2">
        <v>48.069000000000003</v>
      </c>
      <c r="E2485" s="2">
        <v>0</v>
      </c>
      <c r="F2485" s="2">
        <v>0</v>
      </c>
      <c r="G2485" s="2">
        <v>0</v>
      </c>
      <c r="H2485" s="15">
        <v>4.4910114557746288E-2</v>
      </c>
    </row>
    <row r="2486" spans="1:8" ht="13.5" x14ac:dyDescent="0.25">
      <c r="A2486" s="11"/>
      <c r="B2486" s="10">
        <v>45618</v>
      </c>
      <c r="C2486" s="2">
        <v>51</v>
      </c>
      <c r="D2486" s="2">
        <v>47.881</v>
      </c>
      <c r="E2486" s="2">
        <v>46.047439352941176</v>
      </c>
      <c r="F2486" s="2">
        <v>256</v>
      </c>
      <c r="G2486" s="2">
        <v>11788.144474352941</v>
      </c>
      <c r="H2486" s="15">
        <v>-3.9110445401402648E-3</v>
      </c>
    </row>
    <row r="2487" spans="1:8" ht="13.5" x14ac:dyDescent="0.25">
      <c r="A2487" s="11"/>
      <c r="B2487" s="10">
        <v>45621</v>
      </c>
      <c r="C2487" s="2">
        <v>51</v>
      </c>
      <c r="D2487" s="2">
        <v>47.881</v>
      </c>
      <c r="E2487" s="2">
        <v>47.881</v>
      </c>
      <c r="F2487" s="2">
        <v>1313</v>
      </c>
      <c r="G2487" s="2">
        <v>62867.752999999997</v>
      </c>
      <c r="H2487" s="15">
        <v>0</v>
      </c>
    </row>
    <row r="2488" spans="1:8" ht="13.5" x14ac:dyDescent="0.25">
      <c r="A2488" s="11"/>
      <c r="B2488" s="10">
        <v>45622</v>
      </c>
      <c r="C2488" s="2">
        <v>51.2</v>
      </c>
      <c r="D2488" s="2">
        <v>48.069000000000003</v>
      </c>
      <c r="E2488" s="2">
        <v>48.069000000000003</v>
      </c>
      <c r="F2488" s="2">
        <v>69</v>
      </c>
      <c r="G2488" s="2">
        <v>3316.761</v>
      </c>
      <c r="H2488" s="15">
        <v>3.9264008688206673E-3</v>
      </c>
    </row>
    <row r="2489" spans="1:8" ht="13.5" x14ac:dyDescent="0.25">
      <c r="A2489" s="11"/>
      <c r="B2489" s="10">
        <v>45623</v>
      </c>
      <c r="C2489" s="2">
        <v>51.2</v>
      </c>
      <c r="D2489" s="2">
        <v>48.069000000000003</v>
      </c>
      <c r="E2489" s="2">
        <v>48.069000000000003</v>
      </c>
      <c r="F2489" s="2">
        <v>5</v>
      </c>
      <c r="G2489" s="2">
        <v>240.34500000000003</v>
      </c>
      <c r="H2489" s="15">
        <v>0</v>
      </c>
    </row>
    <row r="2490" spans="1:8" ht="13.5" x14ac:dyDescent="0.25">
      <c r="A2490" s="11"/>
      <c r="B2490" s="10">
        <v>45624</v>
      </c>
      <c r="C2490" s="2">
        <v>51.2</v>
      </c>
      <c r="D2490" s="2">
        <v>48.069000000000003</v>
      </c>
      <c r="E2490" s="2">
        <v>48.069000000000003</v>
      </c>
      <c r="F2490" s="2">
        <v>5</v>
      </c>
      <c r="G2490" s="2">
        <v>240.34500000000003</v>
      </c>
      <c r="H2490" s="15">
        <v>0</v>
      </c>
    </row>
    <row r="2491" spans="1:8" ht="13.5" x14ac:dyDescent="0.25">
      <c r="A2491" s="11"/>
      <c r="B2491" s="10">
        <v>45625</v>
      </c>
      <c r="C2491" s="2">
        <v>51.2</v>
      </c>
      <c r="D2491" s="2">
        <v>48.069000000000003</v>
      </c>
      <c r="E2491" s="2">
        <v>48.069000000000003</v>
      </c>
      <c r="F2491" s="2">
        <v>5</v>
      </c>
      <c r="G2491" s="2">
        <v>240.34500000000003</v>
      </c>
      <c r="H2491" s="15">
        <v>0</v>
      </c>
    </row>
    <row r="2492" spans="1:8" ht="13.5" x14ac:dyDescent="0.25">
      <c r="A2492" s="11"/>
      <c r="B2492" s="10">
        <v>45628</v>
      </c>
      <c r="C2492" s="2">
        <v>51.2</v>
      </c>
      <c r="D2492" s="2">
        <v>48.069000000000003</v>
      </c>
      <c r="E2492" s="2">
        <v>48.069000000000003</v>
      </c>
      <c r="F2492" s="2">
        <v>5</v>
      </c>
      <c r="G2492" s="2">
        <v>240.34500000000003</v>
      </c>
      <c r="H2492" s="15">
        <v>0</v>
      </c>
    </row>
    <row r="2493" spans="1:8" ht="13.5" x14ac:dyDescent="0.25">
      <c r="A2493" s="11"/>
      <c r="B2493" s="10">
        <v>45629</v>
      </c>
      <c r="C2493" s="2">
        <v>51.5</v>
      </c>
      <c r="D2493" s="2">
        <v>48.350999999999999</v>
      </c>
      <c r="E2493" s="2">
        <v>48.080609941747575</v>
      </c>
      <c r="F2493" s="2">
        <v>528</v>
      </c>
      <c r="G2493" s="2">
        <v>25386.562049242719</v>
      </c>
      <c r="H2493" s="15">
        <v>5.8665668102102489E-3</v>
      </c>
    </row>
    <row r="2494" spans="1:8" ht="13.5" x14ac:dyDescent="0.25">
      <c r="A2494" s="11"/>
      <c r="B2494" s="10">
        <v>45630</v>
      </c>
      <c r="C2494" s="2">
        <v>51.5</v>
      </c>
      <c r="D2494" s="2">
        <v>48.350999999999999</v>
      </c>
      <c r="E2494" s="2">
        <v>48.350999999999999</v>
      </c>
      <c r="F2494" s="2">
        <v>5</v>
      </c>
      <c r="G2494" s="2">
        <v>241.755</v>
      </c>
      <c r="H2494" s="15">
        <v>0</v>
      </c>
    </row>
    <row r="2495" spans="1:8" ht="13.5" x14ac:dyDescent="0.25">
      <c r="A2495" s="11"/>
      <c r="B2495" s="10">
        <v>45631</v>
      </c>
      <c r="C2495" s="2">
        <v>51.5</v>
      </c>
      <c r="D2495" s="2">
        <v>48.350999999999999</v>
      </c>
      <c r="E2495" s="2">
        <v>48.350999999999999</v>
      </c>
      <c r="F2495" s="2">
        <v>5</v>
      </c>
      <c r="G2495" s="2">
        <v>241.755</v>
      </c>
      <c r="H2495" s="15">
        <v>0</v>
      </c>
    </row>
    <row r="2496" spans="1:8" ht="13.5" x14ac:dyDescent="0.25">
      <c r="A2496" s="11"/>
      <c r="B2496" s="10">
        <v>45632</v>
      </c>
      <c r="C2496" s="2">
        <v>51.5</v>
      </c>
      <c r="D2496" s="2">
        <v>48.350999999999999</v>
      </c>
      <c r="E2496" s="2">
        <v>48.350999999999999</v>
      </c>
      <c r="F2496" s="2">
        <v>5</v>
      </c>
      <c r="G2496" s="2">
        <v>241.755</v>
      </c>
      <c r="H2496" s="15">
        <v>0</v>
      </c>
    </row>
    <row r="2497" spans="1:8" ht="13.5" x14ac:dyDescent="0.25">
      <c r="A2497" s="11"/>
      <c r="B2497" s="10">
        <v>45635</v>
      </c>
      <c r="C2497" s="2">
        <v>51.5</v>
      </c>
      <c r="D2497" s="2">
        <v>48.350999999999999</v>
      </c>
      <c r="E2497" s="2">
        <v>48.350999999999999</v>
      </c>
      <c r="F2497" s="2">
        <v>5</v>
      </c>
      <c r="G2497" s="2">
        <v>241.755</v>
      </c>
      <c r="H2497" s="15">
        <v>0</v>
      </c>
    </row>
    <row r="2498" spans="1:8" ht="13.5" x14ac:dyDescent="0.25">
      <c r="A2498" s="11"/>
      <c r="B2498" s="10">
        <v>45636</v>
      </c>
      <c r="C2498" s="2">
        <v>51.5</v>
      </c>
      <c r="D2498" s="2">
        <v>48.350999999999999</v>
      </c>
      <c r="E2498" s="2">
        <v>48.350999999999999</v>
      </c>
      <c r="F2498" s="2">
        <v>3</v>
      </c>
      <c r="G2498" s="2">
        <v>145.053</v>
      </c>
      <c r="H2498" s="15">
        <v>0</v>
      </c>
    </row>
    <row r="2499" spans="1:8" ht="13.5" x14ac:dyDescent="0.25">
      <c r="A2499" s="11"/>
      <c r="B2499" s="10">
        <v>45637</v>
      </c>
      <c r="C2499" s="2">
        <v>51.5</v>
      </c>
      <c r="D2499" s="2">
        <v>48.350999999999999</v>
      </c>
      <c r="E2499" s="2">
        <v>48.350999999999999</v>
      </c>
      <c r="F2499" s="2">
        <v>5</v>
      </c>
      <c r="G2499" s="2">
        <v>241.755</v>
      </c>
      <c r="H2499" s="15">
        <v>0</v>
      </c>
    </row>
    <row r="2500" spans="1:8" ht="13.5" x14ac:dyDescent="0.25">
      <c r="A2500" s="11"/>
      <c r="B2500" s="10">
        <v>45638</v>
      </c>
      <c r="C2500" s="2">
        <v>51.5</v>
      </c>
      <c r="D2500" s="2">
        <v>48.350999999999999</v>
      </c>
      <c r="E2500" s="2">
        <v>48.350999999999999</v>
      </c>
      <c r="F2500" s="2">
        <v>46</v>
      </c>
      <c r="G2500" s="2">
        <v>2224.1459999999997</v>
      </c>
      <c r="H2500" s="15">
        <v>0</v>
      </c>
    </row>
    <row r="2501" spans="1:8" ht="13.5" x14ac:dyDescent="0.25">
      <c r="A2501" s="11"/>
      <c r="B2501" s="10">
        <v>45639</v>
      </c>
      <c r="C2501" s="2">
        <v>51.5</v>
      </c>
      <c r="D2501" s="2">
        <v>48.350999999999999</v>
      </c>
      <c r="E2501" s="2">
        <v>48.350999999999999</v>
      </c>
      <c r="F2501" s="2">
        <v>5</v>
      </c>
      <c r="G2501" s="2">
        <v>241.755</v>
      </c>
      <c r="H2501" s="15">
        <v>0</v>
      </c>
    </row>
    <row r="2502" spans="1:8" ht="13.5" x14ac:dyDescent="0.25">
      <c r="A2502" s="11"/>
      <c r="B2502" s="10">
        <v>45642</v>
      </c>
      <c r="C2502" s="2">
        <v>51.5</v>
      </c>
      <c r="D2502" s="2">
        <v>48.350999999999999</v>
      </c>
      <c r="E2502" s="2">
        <v>48.350999999999999</v>
      </c>
      <c r="F2502" s="2">
        <v>5</v>
      </c>
      <c r="G2502" s="2">
        <v>241.755</v>
      </c>
      <c r="H2502" s="15">
        <v>0</v>
      </c>
    </row>
    <row r="2503" spans="1:8" ht="13.5" x14ac:dyDescent="0.25">
      <c r="A2503" s="11"/>
      <c r="B2503" s="10">
        <v>45644</v>
      </c>
      <c r="C2503" s="2">
        <v>51.5</v>
      </c>
      <c r="D2503" s="2">
        <v>48.350999999999999</v>
      </c>
      <c r="E2503" s="2">
        <v>48.350999999999999</v>
      </c>
      <c r="F2503" s="2">
        <v>5</v>
      </c>
      <c r="G2503" s="2">
        <v>241.755</v>
      </c>
      <c r="H2503" s="15">
        <v>0</v>
      </c>
    </row>
    <row r="2504" spans="1:8" ht="13.5" x14ac:dyDescent="0.25">
      <c r="A2504" s="11"/>
      <c r="B2504" s="10">
        <v>45645</v>
      </c>
      <c r="C2504" s="2">
        <v>51.5</v>
      </c>
      <c r="D2504" s="2">
        <v>48.350999999999999</v>
      </c>
      <c r="E2504" s="2">
        <v>48.350999999999999</v>
      </c>
      <c r="F2504" s="2">
        <v>5</v>
      </c>
      <c r="G2504" s="2">
        <v>241.755</v>
      </c>
      <c r="H2504" s="15">
        <v>0</v>
      </c>
    </row>
    <row r="2505" spans="1:8" ht="13.5" x14ac:dyDescent="0.25">
      <c r="A2505" s="11"/>
      <c r="B2505" s="10">
        <v>45646</v>
      </c>
      <c r="C2505" s="2">
        <v>51.5</v>
      </c>
      <c r="D2505" s="2">
        <v>48.350999999999999</v>
      </c>
      <c r="E2505" s="2">
        <v>0</v>
      </c>
      <c r="F2505" s="2">
        <v>0</v>
      </c>
      <c r="G2505" s="2">
        <v>0</v>
      </c>
      <c r="H2505" s="15">
        <v>0</v>
      </c>
    </row>
    <row r="2506" spans="1:8" ht="13.5" x14ac:dyDescent="0.25">
      <c r="A2506" s="11"/>
      <c r="B2506" s="10">
        <v>45649</v>
      </c>
      <c r="C2506" s="2">
        <v>51.5</v>
      </c>
      <c r="D2506" s="2">
        <v>48.350999999999999</v>
      </c>
      <c r="E2506" s="2">
        <v>48.350999999999999</v>
      </c>
      <c r="F2506" s="2">
        <v>5</v>
      </c>
      <c r="G2506" s="2">
        <v>241.755</v>
      </c>
      <c r="H2506" s="15">
        <v>0</v>
      </c>
    </row>
    <row r="2507" spans="1:8" ht="13.5" x14ac:dyDescent="0.25">
      <c r="A2507" s="11"/>
      <c r="B2507" s="10">
        <v>45650</v>
      </c>
      <c r="C2507" s="2">
        <v>51.5</v>
      </c>
      <c r="D2507" s="2">
        <v>48.350999999999999</v>
      </c>
      <c r="E2507" s="2">
        <v>48.350999999999999</v>
      </c>
      <c r="F2507" s="2">
        <v>5</v>
      </c>
      <c r="G2507" s="2">
        <v>241.755</v>
      </c>
      <c r="H2507" s="15">
        <v>0</v>
      </c>
    </row>
    <row r="2508" spans="1:8" ht="13.5" x14ac:dyDescent="0.25">
      <c r="A2508" s="11"/>
      <c r="B2508" s="10">
        <v>45651</v>
      </c>
      <c r="C2508" s="2">
        <v>51.5</v>
      </c>
      <c r="D2508" s="2">
        <v>48.350999999999999</v>
      </c>
      <c r="E2508" s="2">
        <v>48.350999999999999</v>
      </c>
      <c r="F2508" s="2">
        <v>5</v>
      </c>
      <c r="G2508" s="2">
        <v>241.755</v>
      </c>
      <c r="H2508" s="15">
        <v>0</v>
      </c>
    </row>
    <row r="2509" spans="1:8" ht="13.5" x14ac:dyDescent="0.25">
      <c r="A2509" s="11"/>
      <c r="B2509" s="10">
        <v>45652</v>
      </c>
      <c r="C2509" s="2">
        <v>51.5</v>
      </c>
      <c r="D2509" s="2">
        <v>48.350999999999999</v>
      </c>
      <c r="E2509" s="2">
        <v>48.350999999999999</v>
      </c>
      <c r="F2509" s="2">
        <v>5</v>
      </c>
      <c r="G2509" s="2">
        <v>241.755</v>
      </c>
      <c r="H2509" s="15">
        <v>0</v>
      </c>
    </row>
    <row r="2510" spans="1:8" ht="13.5" x14ac:dyDescent="0.25">
      <c r="A2510" s="11"/>
      <c r="B2510" s="10">
        <v>45653</v>
      </c>
      <c r="C2510" s="2">
        <v>51.5</v>
      </c>
      <c r="D2510" s="2">
        <v>48.350999999999999</v>
      </c>
      <c r="E2510" s="2">
        <v>48.350999999999999</v>
      </c>
      <c r="F2510" s="2">
        <v>5</v>
      </c>
      <c r="G2510" s="2">
        <v>241.755</v>
      </c>
      <c r="H2510" s="15">
        <v>0</v>
      </c>
    </row>
    <row r="2511" spans="1:8" ht="13.5" x14ac:dyDescent="0.25">
      <c r="A2511" s="11"/>
      <c r="B2511" s="10">
        <v>45656</v>
      </c>
      <c r="C2511" s="2">
        <v>51.5</v>
      </c>
      <c r="D2511" s="2">
        <v>48.350999999999999</v>
      </c>
      <c r="E2511" s="2">
        <v>48.350999999999999</v>
      </c>
      <c r="F2511" s="2">
        <v>46</v>
      </c>
      <c r="G2511" s="2">
        <v>2224.1459999999997</v>
      </c>
      <c r="H2511" s="15">
        <v>0</v>
      </c>
    </row>
    <row r="2512" spans="1:8" ht="13.5" x14ac:dyDescent="0.25">
      <c r="A2512" s="11"/>
      <c r="B2512" s="10">
        <v>45657</v>
      </c>
      <c r="C2512" s="2">
        <v>51.5</v>
      </c>
      <c r="D2512" s="2">
        <v>48.350999999999999</v>
      </c>
      <c r="E2512" s="2">
        <v>48.350999999999999</v>
      </c>
      <c r="F2512" s="2">
        <v>46</v>
      </c>
      <c r="G2512" s="2">
        <v>2224.1459999999997</v>
      </c>
      <c r="H2512" s="15">
        <v>0</v>
      </c>
    </row>
    <row r="2513" spans="1:8" ht="13.5" x14ac:dyDescent="0.25">
      <c r="A2513" s="11"/>
      <c r="B2513" s="10">
        <v>45659</v>
      </c>
      <c r="C2513" s="2">
        <v>51.49</v>
      </c>
      <c r="D2513" s="2">
        <v>48.341000000000001</v>
      </c>
      <c r="E2513" s="2">
        <v>48.346633054962133</v>
      </c>
      <c r="F2513" s="2">
        <v>40</v>
      </c>
      <c r="G2513" s="2">
        <v>1933.8653221984853</v>
      </c>
      <c r="H2513" s="15">
        <v>-2.0682095509912951E-4</v>
      </c>
    </row>
    <row r="2514" spans="1:8" ht="13.5" x14ac:dyDescent="0.25">
      <c r="A2514" s="11"/>
      <c r="B2514" s="10">
        <v>45660</v>
      </c>
      <c r="C2514" s="2">
        <v>51.49</v>
      </c>
      <c r="D2514" s="2">
        <v>48.341000000000001</v>
      </c>
      <c r="E2514" s="2">
        <v>48.341000000000001</v>
      </c>
      <c r="F2514" s="2">
        <v>30</v>
      </c>
      <c r="G2514" s="2">
        <v>1450.23</v>
      </c>
      <c r="H2514" s="15">
        <v>0</v>
      </c>
    </row>
    <row r="2515" spans="1:8" ht="13.5" x14ac:dyDescent="0.25">
      <c r="A2515" s="11"/>
      <c r="B2515" s="10">
        <v>45663</v>
      </c>
      <c r="C2515" s="2">
        <v>51.5</v>
      </c>
      <c r="D2515" s="2">
        <v>48.350999999999999</v>
      </c>
      <c r="E2515" s="2">
        <v>48.350999999999999</v>
      </c>
      <c r="F2515" s="2">
        <v>30</v>
      </c>
      <c r="G2515" s="2">
        <v>1450.53</v>
      </c>
      <c r="H2515" s="15">
        <v>2.0686373885517491E-4</v>
      </c>
    </row>
    <row r="2516" spans="1:8" ht="13.5" x14ac:dyDescent="0.25">
      <c r="A2516" s="11"/>
      <c r="B2516" s="10">
        <v>45664</v>
      </c>
      <c r="C2516" s="2">
        <v>49.19</v>
      </c>
      <c r="D2516" s="2">
        <v>46.182000000000002</v>
      </c>
      <c r="E2516" s="2">
        <v>48.350742020735922</v>
      </c>
      <c r="F2516" s="2">
        <v>15</v>
      </c>
      <c r="G2516" s="2">
        <v>725.26113031103887</v>
      </c>
      <c r="H2516" s="15">
        <v>-4.4859465161010054E-2</v>
      </c>
    </row>
    <row r="2517" spans="1:8" ht="13.5" x14ac:dyDescent="0.25">
      <c r="A2517" s="11"/>
      <c r="B2517" s="10">
        <v>45665</v>
      </c>
      <c r="C2517" s="2">
        <v>51.4</v>
      </c>
      <c r="D2517" s="2">
        <v>48.256999999999998</v>
      </c>
      <c r="E2517" s="2">
        <v>0</v>
      </c>
      <c r="F2517" s="2">
        <v>0</v>
      </c>
      <c r="G2517" s="2">
        <v>0</v>
      </c>
      <c r="H2517" s="15">
        <v>4.4930925468797275E-2</v>
      </c>
    </row>
    <row r="2518" spans="1:8" ht="13.5" x14ac:dyDescent="0.25">
      <c r="A2518" s="11"/>
      <c r="B2518" s="10">
        <v>45666</v>
      </c>
      <c r="C2518" s="2">
        <v>51.5</v>
      </c>
      <c r="D2518" s="2">
        <v>48.350999999999999</v>
      </c>
      <c r="E2518" s="2">
        <v>48.350999999999999</v>
      </c>
      <c r="F2518" s="2">
        <v>50</v>
      </c>
      <c r="G2518" s="2">
        <v>2417.5500000000002</v>
      </c>
      <c r="H2518" s="15">
        <v>1.9479039310359367E-3</v>
      </c>
    </row>
    <row r="2519" spans="1:8" ht="13.5" x14ac:dyDescent="0.25">
      <c r="A2519" s="11"/>
      <c r="B2519" s="10">
        <v>45667</v>
      </c>
      <c r="C2519" s="2">
        <v>51.5</v>
      </c>
      <c r="D2519" s="2">
        <v>48.350999999999999</v>
      </c>
      <c r="E2519" s="2">
        <v>48.350999999999999</v>
      </c>
      <c r="F2519" s="2">
        <v>30</v>
      </c>
      <c r="G2519" s="2">
        <v>1450.53</v>
      </c>
      <c r="H2519" s="15">
        <v>0</v>
      </c>
    </row>
    <row r="2520" spans="1:8" ht="13.5" x14ac:dyDescent="0.25">
      <c r="A2520" s="11"/>
      <c r="B2520" s="10">
        <v>45670</v>
      </c>
      <c r="C2520" s="2">
        <v>51.49</v>
      </c>
      <c r="D2520" s="2">
        <v>48.341000000000001</v>
      </c>
      <c r="E2520" s="2">
        <v>48.345694212468437</v>
      </c>
      <c r="F2520" s="2">
        <v>30</v>
      </c>
      <c r="G2520" s="2">
        <v>1450.3708263740532</v>
      </c>
      <c r="H2520" s="15">
        <v>-2.0682095509912951E-4</v>
      </c>
    </row>
    <row r="2521" spans="1:8" ht="13.5" x14ac:dyDescent="0.25">
      <c r="A2521" s="11"/>
      <c r="B2521" s="10">
        <v>45671</v>
      </c>
      <c r="C2521" s="2">
        <v>51.49</v>
      </c>
      <c r="D2521" s="2">
        <v>48.341000000000001</v>
      </c>
      <c r="E2521" s="2">
        <v>48.341000000000001</v>
      </c>
      <c r="F2521" s="2">
        <v>30</v>
      </c>
      <c r="G2521" s="2">
        <v>1450.23</v>
      </c>
      <c r="H2521" s="15">
        <v>0</v>
      </c>
    </row>
    <row r="2522" spans="1:8" ht="13.5" x14ac:dyDescent="0.25">
      <c r="A2522" s="11"/>
      <c r="B2522" s="10">
        <v>45672</v>
      </c>
      <c r="C2522" s="2">
        <v>51.48</v>
      </c>
      <c r="D2522" s="2">
        <v>48.332000000000001</v>
      </c>
      <c r="E2522" s="2">
        <v>48.332000000000001</v>
      </c>
      <c r="F2522" s="2">
        <v>615</v>
      </c>
      <c r="G2522" s="2">
        <v>29724.18</v>
      </c>
      <c r="H2522" s="15">
        <v>-1.861773649697015E-4</v>
      </c>
    </row>
    <row r="2523" spans="1:8" ht="13.5" x14ac:dyDescent="0.25">
      <c r="A2523" s="11"/>
      <c r="B2523" s="10">
        <v>45673</v>
      </c>
      <c r="C2523" s="2">
        <v>51.5</v>
      </c>
      <c r="D2523" s="2">
        <v>48.350999999999999</v>
      </c>
      <c r="E2523" s="2">
        <v>48.350999999999999</v>
      </c>
      <c r="F2523" s="2">
        <v>30</v>
      </c>
      <c r="G2523" s="2">
        <v>1450.53</v>
      </c>
      <c r="H2523" s="15">
        <v>3.9311429280804335E-4</v>
      </c>
    </row>
    <row r="2524" spans="1:8" ht="13.5" x14ac:dyDescent="0.25">
      <c r="A2524" s="11"/>
      <c r="B2524" s="10">
        <v>45674</v>
      </c>
      <c r="C2524" s="2">
        <v>51.5</v>
      </c>
      <c r="D2524" s="2">
        <v>48.350999999999999</v>
      </c>
      <c r="E2524" s="2">
        <v>48.350999999999999</v>
      </c>
      <c r="F2524" s="2">
        <v>30</v>
      </c>
      <c r="G2524" s="2">
        <v>1450.53</v>
      </c>
      <c r="H2524" s="15">
        <v>0</v>
      </c>
    </row>
    <row r="2525" spans="1:8" ht="13.5" x14ac:dyDescent="0.25">
      <c r="A2525" s="11"/>
      <c r="B2525" s="10">
        <v>45677</v>
      </c>
      <c r="C2525" s="2">
        <v>51.5</v>
      </c>
      <c r="D2525" s="2">
        <v>48.350999999999999</v>
      </c>
      <c r="E2525" s="2">
        <v>0</v>
      </c>
      <c r="F2525" s="2">
        <v>0</v>
      </c>
      <c r="G2525" s="2">
        <v>0</v>
      </c>
      <c r="H2525" s="15">
        <v>0</v>
      </c>
    </row>
    <row r="2526" spans="1:8" ht="13.5" x14ac:dyDescent="0.25">
      <c r="A2526" s="11"/>
      <c r="B2526" s="10">
        <v>45678</v>
      </c>
      <c r="C2526" s="2">
        <v>53</v>
      </c>
      <c r="D2526" s="2">
        <v>49.759</v>
      </c>
      <c r="E2526" s="2">
        <v>49.759</v>
      </c>
      <c r="F2526" s="2">
        <v>1</v>
      </c>
      <c r="G2526" s="2">
        <v>49.759</v>
      </c>
      <c r="H2526" s="15">
        <v>2.9120390477963255E-2</v>
      </c>
    </row>
    <row r="2527" spans="1:8" ht="13.5" x14ac:dyDescent="0.25">
      <c r="A2527" s="11"/>
      <c r="B2527" s="10">
        <v>45679</v>
      </c>
      <c r="C2527" s="2">
        <v>53</v>
      </c>
      <c r="D2527" s="2">
        <v>49.759</v>
      </c>
      <c r="E2527" s="2">
        <v>0</v>
      </c>
      <c r="F2527" s="2">
        <v>0</v>
      </c>
      <c r="G2527" s="2">
        <v>0</v>
      </c>
      <c r="H2527" s="15">
        <v>0</v>
      </c>
    </row>
    <row r="2528" spans="1:8" ht="13.5" x14ac:dyDescent="0.25">
      <c r="A2528" s="11"/>
      <c r="B2528" s="10">
        <v>45680</v>
      </c>
      <c r="C2528" s="2">
        <v>50.64</v>
      </c>
      <c r="D2528" s="2">
        <v>47.542999999999999</v>
      </c>
      <c r="E2528" s="2">
        <v>47.542999999999999</v>
      </c>
      <c r="F2528" s="2">
        <v>185</v>
      </c>
      <c r="G2528" s="2">
        <v>8795.4549999999999</v>
      </c>
      <c r="H2528" s="15">
        <v>-4.4534657046966401E-2</v>
      </c>
    </row>
    <row r="2529" spans="1:8" ht="13.5" x14ac:dyDescent="0.25">
      <c r="A2529" s="11"/>
      <c r="B2529" s="10">
        <v>45681</v>
      </c>
      <c r="C2529" s="2">
        <v>50.01</v>
      </c>
      <c r="D2529" s="2">
        <v>46.951999999999998</v>
      </c>
      <c r="E2529" s="2">
        <v>46.951999999999998</v>
      </c>
      <c r="F2529" s="2">
        <v>12</v>
      </c>
      <c r="G2529" s="2">
        <v>563.42399999999998</v>
      </c>
      <c r="H2529" s="15">
        <v>-1.2430852070757023E-2</v>
      </c>
    </row>
    <row r="2530" spans="1:8" ht="13.5" x14ac:dyDescent="0.25">
      <c r="A2530" s="11"/>
      <c r="B2530" s="10">
        <v>45684</v>
      </c>
      <c r="C2530" s="2">
        <v>50.01</v>
      </c>
      <c r="D2530" s="2">
        <v>46.951999999999998</v>
      </c>
      <c r="E2530" s="2">
        <v>0</v>
      </c>
      <c r="F2530" s="2">
        <v>0</v>
      </c>
      <c r="G2530" s="2">
        <v>0</v>
      </c>
      <c r="H2530" s="15">
        <v>0</v>
      </c>
    </row>
    <row r="2531" spans="1:8" ht="13.5" x14ac:dyDescent="0.25">
      <c r="A2531" s="11"/>
      <c r="B2531" s="10">
        <v>45685</v>
      </c>
      <c r="C2531" s="2">
        <v>51.5</v>
      </c>
      <c r="D2531" s="2">
        <v>48.350999999999999</v>
      </c>
      <c r="E2531" s="2">
        <v>48.350999999999999</v>
      </c>
      <c r="F2531" s="2">
        <v>8</v>
      </c>
      <c r="G2531" s="2">
        <v>386.80799999999999</v>
      </c>
      <c r="H2531" s="15">
        <v>2.9796387800306717E-2</v>
      </c>
    </row>
    <row r="2532" spans="1:8" ht="13.5" x14ac:dyDescent="0.25">
      <c r="A2532" s="11"/>
      <c r="B2532" s="10">
        <v>45686</v>
      </c>
      <c r="C2532" s="2">
        <v>51.5</v>
      </c>
      <c r="D2532" s="2">
        <v>48.350999999999999</v>
      </c>
      <c r="E2532" s="2">
        <v>0</v>
      </c>
      <c r="F2532" s="2">
        <v>0</v>
      </c>
      <c r="G2532" s="2">
        <v>0</v>
      </c>
      <c r="H2532" s="15">
        <v>0</v>
      </c>
    </row>
    <row r="2533" spans="1:8" ht="13.5" x14ac:dyDescent="0.25">
      <c r="A2533" s="11"/>
      <c r="B2533" s="10">
        <v>45687</v>
      </c>
      <c r="C2533" s="2">
        <v>51.5</v>
      </c>
      <c r="D2533" s="2">
        <v>48.350999999999999</v>
      </c>
      <c r="E2533" s="2">
        <v>0</v>
      </c>
      <c r="F2533" s="2">
        <v>0</v>
      </c>
      <c r="G2533" s="2">
        <v>0</v>
      </c>
      <c r="H2533" s="15">
        <v>0</v>
      </c>
    </row>
    <row r="2534" spans="1:8" ht="13.5" x14ac:dyDescent="0.25">
      <c r="A2534" s="11"/>
      <c r="B2534" s="10">
        <v>45688</v>
      </c>
      <c r="C2534" s="2">
        <v>51</v>
      </c>
      <c r="D2534" s="2">
        <v>47.881</v>
      </c>
      <c r="E2534" s="2">
        <v>47.881</v>
      </c>
      <c r="F2534" s="2">
        <v>97</v>
      </c>
      <c r="G2534" s="2">
        <v>4644.4570000000003</v>
      </c>
      <c r="H2534" s="15">
        <v>-9.7205848896609968E-3</v>
      </c>
    </row>
    <row r="2535" spans="1:8" ht="13.5" x14ac:dyDescent="0.25">
      <c r="A2535" s="11"/>
      <c r="B2535" s="10">
        <v>45691</v>
      </c>
      <c r="C2535" s="2">
        <v>51</v>
      </c>
      <c r="D2535" s="2">
        <v>47.881</v>
      </c>
      <c r="E2535" s="2">
        <v>0</v>
      </c>
      <c r="F2535" s="2">
        <v>0</v>
      </c>
      <c r="G2535" s="2">
        <v>0</v>
      </c>
      <c r="H2535" s="15">
        <v>0</v>
      </c>
    </row>
    <row r="2536" spans="1:8" ht="13.5" x14ac:dyDescent="0.25">
      <c r="A2536" s="11"/>
      <c r="B2536" s="10">
        <v>45692</v>
      </c>
      <c r="C2536" s="2">
        <v>50</v>
      </c>
      <c r="D2536" s="2">
        <v>46.942</v>
      </c>
      <c r="E2536" s="2">
        <v>46.942</v>
      </c>
      <c r="F2536" s="2">
        <v>2658</v>
      </c>
      <c r="G2536" s="2">
        <v>124771.836</v>
      </c>
      <c r="H2536" s="15">
        <v>-1.9611119233098724E-2</v>
      </c>
    </row>
    <row r="2537" spans="1:8" ht="13.5" x14ac:dyDescent="0.25">
      <c r="A2537" s="11"/>
      <c r="B2537" s="10">
        <v>45693</v>
      </c>
      <c r="C2537" s="2">
        <v>50</v>
      </c>
      <c r="D2537" s="2">
        <v>46.942</v>
      </c>
      <c r="E2537" s="2">
        <v>46.942</v>
      </c>
      <c r="F2537" s="2">
        <v>87</v>
      </c>
      <c r="G2537" s="2">
        <v>4083.9540000000002</v>
      </c>
      <c r="H2537" s="15">
        <v>0</v>
      </c>
    </row>
    <row r="2538" spans="1:8" ht="13.5" x14ac:dyDescent="0.25">
      <c r="A2538" s="11"/>
      <c r="B2538" s="10">
        <v>45694</v>
      </c>
      <c r="C2538" s="2">
        <v>51</v>
      </c>
      <c r="D2538" s="2">
        <v>47.881</v>
      </c>
      <c r="E2538" s="2">
        <v>47.881</v>
      </c>
      <c r="F2538" s="2">
        <v>1</v>
      </c>
      <c r="G2538" s="2">
        <v>47.881</v>
      </c>
      <c r="H2538" s="15">
        <v>2.0003408461505688E-2</v>
      </c>
    </row>
    <row r="2539" spans="1:8" ht="13.5" x14ac:dyDescent="0.25">
      <c r="A2539" s="11"/>
      <c r="B2539" s="10">
        <v>45695</v>
      </c>
      <c r="C2539" s="2">
        <v>51</v>
      </c>
      <c r="D2539" s="2">
        <v>47.881</v>
      </c>
      <c r="E2539" s="2">
        <v>0</v>
      </c>
      <c r="F2539" s="2">
        <v>0</v>
      </c>
      <c r="G2539" s="2">
        <v>0</v>
      </c>
      <c r="H2539" s="15">
        <v>0</v>
      </c>
    </row>
    <row r="2540" spans="1:8" ht="13.5" x14ac:dyDescent="0.25">
      <c r="A2540" s="11"/>
      <c r="B2540" s="10">
        <v>45698</v>
      </c>
      <c r="C2540" s="2">
        <v>51</v>
      </c>
      <c r="D2540" s="2">
        <v>47.881</v>
      </c>
      <c r="E2540" s="2">
        <v>47.881</v>
      </c>
      <c r="F2540" s="2">
        <v>1</v>
      </c>
      <c r="G2540" s="2">
        <v>47.881</v>
      </c>
      <c r="H2540" s="15">
        <v>0</v>
      </c>
    </row>
    <row r="2541" spans="1:8" ht="13.5" x14ac:dyDescent="0.25">
      <c r="A2541" s="11"/>
      <c r="B2541" s="10">
        <v>45699</v>
      </c>
      <c r="C2541" s="2">
        <v>50</v>
      </c>
      <c r="D2541" s="2">
        <v>46.942</v>
      </c>
      <c r="E2541" s="2">
        <v>46.942</v>
      </c>
      <c r="F2541" s="2">
        <v>564</v>
      </c>
      <c r="G2541" s="2">
        <v>26475.288</v>
      </c>
      <c r="H2541" s="15">
        <v>-1.9611119233098724E-2</v>
      </c>
    </row>
    <row r="2542" spans="1:8" ht="13.5" x14ac:dyDescent="0.25">
      <c r="A2542" s="11"/>
      <c r="B2542" s="10">
        <v>45700</v>
      </c>
      <c r="C2542" s="2">
        <v>51</v>
      </c>
      <c r="D2542" s="2">
        <v>47.881</v>
      </c>
      <c r="E2542" s="2">
        <v>47.881</v>
      </c>
      <c r="F2542" s="2">
        <v>8</v>
      </c>
      <c r="G2542" s="2">
        <v>383.048</v>
      </c>
      <c r="H2542" s="15">
        <v>2.0003408461505688E-2</v>
      </c>
    </row>
    <row r="2543" spans="1:8" ht="13.5" x14ac:dyDescent="0.25">
      <c r="A2543" s="11"/>
      <c r="B2543" s="10">
        <v>45701</v>
      </c>
      <c r="C2543" s="2">
        <v>51.7</v>
      </c>
      <c r="D2543" s="2">
        <v>48.537999999999997</v>
      </c>
      <c r="E2543" s="2">
        <v>48.537999999999997</v>
      </c>
      <c r="F2543" s="2">
        <v>7</v>
      </c>
      <c r="G2543" s="2">
        <v>339.76599999999996</v>
      </c>
      <c r="H2543" s="15">
        <v>1.3721517929867724E-2</v>
      </c>
    </row>
    <row r="2544" spans="1:8" ht="13.5" x14ac:dyDescent="0.25">
      <c r="A2544" s="11"/>
      <c r="B2544" s="10">
        <v>45702</v>
      </c>
      <c r="C2544" s="2">
        <v>51.7</v>
      </c>
      <c r="D2544" s="2">
        <v>48.537999999999997</v>
      </c>
      <c r="E2544" s="2">
        <v>0</v>
      </c>
      <c r="F2544" s="2">
        <v>0</v>
      </c>
      <c r="G2544" s="2">
        <v>0</v>
      </c>
      <c r="H2544" s="15">
        <v>0</v>
      </c>
    </row>
    <row r="2545" spans="1:8" ht="13.5" x14ac:dyDescent="0.25">
      <c r="A2545" s="11"/>
      <c r="B2545" s="10">
        <v>45705</v>
      </c>
      <c r="C2545" s="2">
        <v>53</v>
      </c>
      <c r="D2545" s="2">
        <v>49.759</v>
      </c>
      <c r="E2545" s="2">
        <v>49.759</v>
      </c>
      <c r="F2545" s="2">
        <v>1</v>
      </c>
      <c r="G2545" s="2">
        <v>49.759</v>
      </c>
      <c r="H2545" s="15">
        <v>2.5155548230252664E-2</v>
      </c>
    </row>
    <row r="2546" spans="1:8" ht="13.5" x14ac:dyDescent="0.25">
      <c r="A2546" s="11"/>
      <c r="B2546" s="10">
        <v>45706</v>
      </c>
      <c r="C2546" s="2">
        <v>51</v>
      </c>
      <c r="D2546" s="2">
        <v>47.881</v>
      </c>
      <c r="E2546" s="2">
        <v>47.881</v>
      </c>
      <c r="F2546" s="2">
        <v>122</v>
      </c>
      <c r="G2546" s="2">
        <v>5841.482</v>
      </c>
      <c r="H2546" s="15">
        <v>-3.7741916035290098E-2</v>
      </c>
    </row>
    <row r="2547" spans="1:8" ht="13.5" x14ac:dyDescent="0.25">
      <c r="A2547" s="11"/>
      <c r="B2547" s="10">
        <v>45707</v>
      </c>
      <c r="C2547" s="2">
        <v>51</v>
      </c>
      <c r="D2547" s="2">
        <v>47.881</v>
      </c>
      <c r="E2547" s="2">
        <v>0</v>
      </c>
      <c r="F2547" s="2">
        <v>0</v>
      </c>
      <c r="G2547" s="2">
        <v>0</v>
      </c>
      <c r="H2547" s="15">
        <v>0</v>
      </c>
    </row>
    <row r="2548" spans="1:8" ht="13.5" x14ac:dyDescent="0.25">
      <c r="A2548" s="11"/>
      <c r="B2548" s="10">
        <v>45708</v>
      </c>
      <c r="C2548" s="2">
        <v>51</v>
      </c>
      <c r="D2548" s="2">
        <v>47.881</v>
      </c>
      <c r="E2548" s="2">
        <v>47.881</v>
      </c>
      <c r="F2548" s="2">
        <v>189</v>
      </c>
      <c r="G2548" s="2">
        <v>9049.509</v>
      </c>
      <c r="H2548" s="15">
        <v>0</v>
      </c>
    </row>
    <row r="2549" spans="1:8" ht="13.5" x14ac:dyDescent="0.25">
      <c r="A2549" s="11"/>
      <c r="B2549" s="10">
        <v>45709</v>
      </c>
      <c r="C2549" s="2">
        <v>51</v>
      </c>
      <c r="D2549" s="2">
        <v>47.881</v>
      </c>
      <c r="E2549" s="2">
        <v>47.881</v>
      </c>
      <c r="F2549" s="2">
        <v>160</v>
      </c>
      <c r="G2549" s="2">
        <v>7660.96</v>
      </c>
      <c r="H2549" s="15">
        <v>0</v>
      </c>
    </row>
    <row r="2550" spans="1:8" ht="13.5" x14ac:dyDescent="0.25">
      <c r="A2550" s="11"/>
      <c r="B2550" s="10">
        <v>45712</v>
      </c>
      <c r="C2550" s="2">
        <v>51</v>
      </c>
      <c r="D2550" s="2">
        <v>47.881</v>
      </c>
      <c r="E2550" s="2">
        <v>47.881</v>
      </c>
      <c r="F2550" s="2">
        <v>180</v>
      </c>
      <c r="G2550" s="2">
        <v>8618.58</v>
      </c>
      <c r="H2550" s="15">
        <v>0</v>
      </c>
    </row>
    <row r="2551" spans="1:8" ht="13.5" x14ac:dyDescent="0.25">
      <c r="A2551" s="11"/>
      <c r="B2551" s="10">
        <v>45713</v>
      </c>
      <c r="C2551" s="2">
        <v>51</v>
      </c>
      <c r="D2551" s="2">
        <v>47.881</v>
      </c>
      <c r="E2551" s="2">
        <v>47.881</v>
      </c>
      <c r="F2551" s="2">
        <v>266</v>
      </c>
      <c r="G2551" s="2">
        <v>12736.346</v>
      </c>
      <c r="H2551" s="15">
        <v>0</v>
      </c>
    </row>
    <row r="2552" spans="1:8" ht="13.5" x14ac:dyDescent="0.25">
      <c r="A2552" s="11"/>
      <c r="B2552" s="10">
        <v>45714</v>
      </c>
      <c r="C2552" s="2">
        <v>51</v>
      </c>
      <c r="D2552" s="2">
        <v>47.881</v>
      </c>
      <c r="E2552" s="2">
        <v>0</v>
      </c>
      <c r="F2552" s="2">
        <v>0</v>
      </c>
      <c r="G2552" s="2">
        <v>0</v>
      </c>
      <c r="H2552" s="15">
        <v>0</v>
      </c>
    </row>
    <row r="2553" spans="1:8" ht="13.5" x14ac:dyDescent="0.25">
      <c r="A2553" s="11"/>
      <c r="B2553" s="10">
        <v>45715</v>
      </c>
      <c r="C2553" s="2">
        <v>51</v>
      </c>
      <c r="D2553" s="2">
        <v>47.881</v>
      </c>
      <c r="E2553" s="2">
        <v>47.881</v>
      </c>
      <c r="F2553" s="2">
        <v>98</v>
      </c>
      <c r="G2553" s="2">
        <v>4692.3379999999997</v>
      </c>
      <c r="H2553" s="15">
        <v>0</v>
      </c>
    </row>
    <row r="2554" spans="1:8" ht="13.5" x14ac:dyDescent="0.25">
      <c r="A2554" s="11"/>
      <c r="B2554" s="10">
        <v>45716</v>
      </c>
      <c r="C2554" s="2">
        <v>51</v>
      </c>
      <c r="D2554" s="2">
        <v>47.881</v>
      </c>
      <c r="E2554" s="2">
        <v>0</v>
      </c>
      <c r="F2554" s="2">
        <v>0</v>
      </c>
      <c r="G2554" s="2">
        <v>0</v>
      </c>
      <c r="H2554" s="15">
        <v>0</v>
      </c>
    </row>
    <row r="2555" spans="1:8" ht="13.5" x14ac:dyDescent="0.25">
      <c r="A2555" s="11"/>
      <c r="B2555" s="10">
        <v>45719</v>
      </c>
      <c r="C2555" s="2">
        <v>51</v>
      </c>
      <c r="D2555" s="2">
        <v>47.881</v>
      </c>
      <c r="E2555" s="2">
        <v>0</v>
      </c>
      <c r="F2555" s="2">
        <v>0</v>
      </c>
      <c r="G2555" s="2">
        <v>0</v>
      </c>
      <c r="H2555" s="15">
        <v>0</v>
      </c>
    </row>
    <row r="2556" spans="1:8" ht="13.5" x14ac:dyDescent="0.25">
      <c r="A2556" s="11"/>
      <c r="B2556" s="10">
        <v>45720</v>
      </c>
      <c r="C2556" s="2">
        <v>51</v>
      </c>
      <c r="D2556" s="2">
        <v>47.881</v>
      </c>
      <c r="E2556" s="2">
        <v>0</v>
      </c>
      <c r="F2556" s="2">
        <v>0</v>
      </c>
      <c r="G2556" s="2">
        <v>0</v>
      </c>
      <c r="H2556" s="15">
        <v>0</v>
      </c>
    </row>
    <row r="2557" spans="1:8" ht="13.5" x14ac:dyDescent="0.25">
      <c r="A2557" s="11"/>
      <c r="B2557" s="10">
        <v>45721</v>
      </c>
      <c r="C2557" s="2">
        <v>51</v>
      </c>
      <c r="D2557" s="2">
        <v>47.881</v>
      </c>
      <c r="E2557" s="2">
        <v>47.881</v>
      </c>
      <c r="F2557" s="2">
        <v>500</v>
      </c>
      <c r="G2557" s="2">
        <v>23940.5</v>
      </c>
      <c r="H2557" s="15">
        <v>0</v>
      </c>
    </row>
    <row r="2558" spans="1:8" ht="13.5" x14ac:dyDescent="0.25">
      <c r="A2558" s="11"/>
      <c r="B2558" s="10">
        <v>45722</v>
      </c>
      <c r="C2558" s="2">
        <v>50.99</v>
      </c>
      <c r="D2558" s="2">
        <v>47.872</v>
      </c>
      <c r="E2558" s="2">
        <v>47.872</v>
      </c>
      <c r="F2558" s="2">
        <v>1</v>
      </c>
      <c r="G2558" s="2">
        <v>47.872</v>
      </c>
      <c r="H2558" s="15">
        <v>-1.8796599903929203E-4</v>
      </c>
    </row>
    <row r="2559" spans="1:8" ht="13.5" x14ac:dyDescent="0.25">
      <c r="A2559" s="11"/>
      <c r="B2559" s="10">
        <v>45723</v>
      </c>
      <c r="C2559" s="2">
        <v>49.25</v>
      </c>
      <c r="D2559" s="2">
        <v>46.238</v>
      </c>
      <c r="E2559" s="2">
        <v>46.238</v>
      </c>
      <c r="F2559" s="2">
        <v>1</v>
      </c>
      <c r="G2559" s="2">
        <v>46.238</v>
      </c>
      <c r="H2559" s="15">
        <v>-3.4132687165775409E-2</v>
      </c>
    </row>
    <row r="2560" spans="1:8" ht="13.5" x14ac:dyDescent="0.25">
      <c r="A2560" s="11"/>
      <c r="B2560" s="10">
        <v>45726</v>
      </c>
      <c r="C2560" s="2">
        <v>49.25</v>
      </c>
      <c r="D2560" s="2">
        <v>46.238</v>
      </c>
      <c r="E2560" s="2">
        <v>0</v>
      </c>
      <c r="F2560" s="2">
        <v>0</v>
      </c>
      <c r="G2560" s="2">
        <v>0</v>
      </c>
      <c r="H2560" s="15">
        <v>0</v>
      </c>
    </row>
    <row r="2561" spans="1:8" ht="13.5" x14ac:dyDescent="0.25">
      <c r="A2561" s="11"/>
      <c r="B2561" s="10">
        <v>45727</v>
      </c>
      <c r="C2561" s="2">
        <v>51</v>
      </c>
      <c r="D2561" s="2">
        <v>47.881</v>
      </c>
      <c r="E2561" s="2">
        <v>47.881</v>
      </c>
      <c r="F2561" s="2">
        <v>21</v>
      </c>
      <c r="G2561" s="2">
        <v>1005.501</v>
      </c>
      <c r="H2561" s="15">
        <v>3.5533543838401328E-2</v>
      </c>
    </row>
    <row r="2562" spans="1:8" ht="13.5" x14ac:dyDescent="0.25">
      <c r="A2562" s="11"/>
      <c r="B2562" s="10">
        <v>45728</v>
      </c>
      <c r="C2562" s="2">
        <v>51</v>
      </c>
      <c r="D2562" s="2">
        <v>47.881</v>
      </c>
      <c r="E2562" s="2">
        <v>47.881</v>
      </c>
      <c r="F2562" s="2">
        <v>49</v>
      </c>
      <c r="G2562" s="2">
        <v>2346.1689999999999</v>
      </c>
      <c r="H2562" s="15">
        <v>0</v>
      </c>
    </row>
    <row r="2563" spans="1:8" ht="13.5" x14ac:dyDescent="0.25">
      <c r="A2563" s="11"/>
      <c r="B2563" s="10">
        <v>45729</v>
      </c>
      <c r="C2563" s="2">
        <v>49.26</v>
      </c>
      <c r="D2563" s="2">
        <v>46.247999999999998</v>
      </c>
      <c r="E2563" s="2">
        <v>46.247999999999998</v>
      </c>
      <c r="F2563" s="2">
        <v>24</v>
      </c>
      <c r="G2563" s="2">
        <v>1109.952</v>
      </c>
      <c r="H2563" s="15">
        <v>-3.4105386270128081E-2</v>
      </c>
    </row>
    <row r="2564" spans="1:8" ht="13.5" x14ac:dyDescent="0.25">
      <c r="A2564" s="11"/>
      <c r="B2564" s="10">
        <v>45730</v>
      </c>
      <c r="C2564" s="2">
        <v>51</v>
      </c>
      <c r="D2564" s="2">
        <v>47.881</v>
      </c>
      <c r="E2564" s="2">
        <v>47.881</v>
      </c>
      <c r="F2564" s="2">
        <v>1</v>
      </c>
      <c r="G2564" s="2">
        <v>47.881</v>
      </c>
      <c r="H2564" s="15">
        <v>3.530963501124379E-2</v>
      </c>
    </row>
    <row r="2565" spans="1:8" ht="13.5" x14ac:dyDescent="0.25">
      <c r="A2565" s="11"/>
      <c r="B2565" s="10">
        <v>45733</v>
      </c>
      <c r="C2565" s="2">
        <v>51</v>
      </c>
      <c r="D2565" s="2">
        <v>47.881</v>
      </c>
      <c r="E2565" s="2">
        <v>47.881</v>
      </c>
      <c r="F2565" s="2">
        <v>4</v>
      </c>
      <c r="G2565" s="2">
        <v>191.524</v>
      </c>
      <c r="H2565" s="15">
        <v>0</v>
      </c>
    </row>
    <row r="2566" spans="1:8" ht="13.5" x14ac:dyDescent="0.25">
      <c r="A2566" s="11"/>
      <c r="B2566" s="10">
        <v>45734</v>
      </c>
      <c r="C2566" s="2">
        <v>49.21</v>
      </c>
      <c r="D2566" s="2">
        <v>46.201000000000001</v>
      </c>
      <c r="E2566" s="2">
        <v>46.201000000000001</v>
      </c>
      <c r="F2566" s="2">
        <v>256</v>
      </c>
      <c r="G2566" s="2">
        <v>11827.456</v>
      </c>
      <c r="H2566" s="15">
        <v>-3.5086986487333174E-2</v>
      </c>
    </row>
    <row r="2567" spans="1:8" ht="13.5" x14ac:dyDescent="0.25">
      <c r="A2567" s="11"/>
      <c r="B2567" s="10">
        <v>45735</v>
      </c>
      <c r="C2567" s="2">
        <v>49.21</v>
      </c>
      <c r="D2567" s="2">
        <v>46.201000000000001</v>
      </c>
      <c r="E2567" s="2">
        <v>0</v>
      </c>
      <c r="F2567" s="2">
        <v>0</v>
      </c>
      <c r="G2567" s="2">
        <v>0</v>
      </c>
      <c r="H2567" s="15">
        <v>0</v>
      </c>
    </row>
    <row r="2568" spans="1:8" ht="13.5" x14ac:dyDescent="0.25">
      <c r="A2568" s="11"/>
      <c r="B2568" s="10">
        <v>45737</v>
      </c>
      <c r="C2568" s="2">
        <v>50.5</v>
      </c>
      <c r="D2568" s="2">
        <v>47.411999999999999</v>
      </c>
      <c r="E2568" s="2">
        <v>47.411999999999999</v>
      </c>
      <c r="F2568" s="2">
        <v>1</v>
      </c>
      <c r="G2568" s="2">
        <v>47.411999999999999</v>
      </c>
      <c r="H2568" s="15">
        <v>2.6211553862470476E-2</v>
      </c>
    </row>
    <row r="2569" spans="1:8" ht="13.5" x14ac:dyDescent="0.25">
      <c r="A2569" s="11"/>
      <c r="B2569" s="10">
        <v>45740</v>
      </c>
      <c r="C2569" s="2">
        <v>50.5</v>
      </c>
      <c r="D2569" s="2">
        <v>47.411999999999999</v>
      </c>
      <c r="E2569" s="2">
        <v>0</v>
      </c>
      <c r="F2569" s="2">
        <v>0</v>
      </c>
      <c r="G2569" s="2">
        <v>0</v>
      </c>
      <c r="H2569" s="15">
        <v>0</v>
      </c>
    </row>
    <row r="2570" spans="1:8" ht="13.5" x14ac:dyDescent="0.25">
      <c r="A2570" s="11"/>
      <c r="B2570" s="10">
        <v>45741</v>
      </c>
      <c r="C2570" s="2">
        <v>50.5</v>
      </c>
      <c r="D2570" s="2">
        <v>47.411999999999999</v>
      </c>
      <c r="E2570" s="2">
        <v>0</v>
      </c>
      <c r="F2570" s="2">
        <v>0</v>
      </c>
      <c r="G2570" s="2">
        <v>0</v>
      </c>
      <c r="H2570" s="15">
        <v>0</v>
      </c>
    </row>
    <row r="2571" spans="1:8" ht="13.5" x14ac:dyDescent="0.25">
      <c r="A2571" s="11"/>
      <c r="B2571" s="10">
        <v>45742</v>
      </c>
      <c r="C2571" s="2">
        <v>50.5</v>
      </c>
      <c r="D2571" s="2">
        <v>47.411999999999999</v>
      </c>
      <c r="E2571" s="2">
        <v>0</v>
      </c>
      <c r="F2571" s="2">
        <v>0</v>
      </c>
      <c r="G2571" s="2">
        <v>0</v>
      </c>
      <c r="H2571" s="15">
        <v>0</v>
      </c>
    </row>
    <row r="2572" spans="1:8" ht="13.5" x14ac:dyDescent="0.25">
      <c r="A2572" s="11"/>
      <c r="B2572" s="10">
        <v>45743</v>
      </c>
      <c r="C2572" s="2">
        <v>50.5</v>
      </c>
      <c r="D2572" s="2">
        <v>47.411999999999999</v>
      </c>
      <c r="E2572" s="2">
        <v>0</v>
      </c>
      <c r="F2572" s="2">
        <v>0</v>
      </c>
      <c r="G2572" s="2">
        <v>0</v>
      </c>
      <c r="H2572" s="15">
        <v>0</v>
      </c>
    </row>
    <row r="2573" spans="1:8" ht="13.5" x14ac:dyDescent="0.25">
      <c r="A2573" s="11"/>
      <c r="B2573" s="10">
        <v>45744</v>
      </c>
      <c r="C2573" s="2">
        <v>50.5</v>
      </c>
      <c r="D2573" s="2">
        <v>47.411999999999999</v>
      </c>
      <c r="E2573" s="2">
        <v>0</v>
      </c>
      <c r="F2573" s="2">
        <v>0</v>
      </c>
      <c r="G2573" s="2">
        <v>0</v>
      </c>
      <c r="H2573" s="15">
        <v>0</v>
      </c>
    </row>
    <row r="2574" spans="1:8" ht="13.5" x14ac:dyDescent="0.25">
      <c r="A2574" s="11"/>
      <c r="B2574" s="10">
        <v>45749</v>
      </c>
      <c r="C2574" s="2">
        <v>50.5</v>
      </c>
      <c r="D2574" s="2">
        <v>47.411999999999999</v>
      </c>
      <c r="E2574" s="2">
        <v>47.411999999999999</v>
      </c>
      <c r="F2574" s="2">
        <v>1</v>
      </c>
      <c r="G2574" s="2">
        <v>47.411999999999999</v>
      </c>
      <c r="H2574" s="15">
        <v>0</v>
      </c>
    </row>
    <row r="2575" spans="1:8" ht="13.5" x14ac:dyDescent="0.25">
      <c r="A2575" s="11"/>
      <c r="B2575" s="10">
        <v>45750</v>
      </c>
      <c r="C2575" s="2">
        <v>50.5</v>
      </c>
      <c r="D2575" s="2">
        <v>47.411999999999999</v>
      </c>
      <c r="E2575" s="2">
        <v>0</v>
      </c>
      <c r="F2575" s="2">
        <v>0</v>
      </c>
      <c r="G2575" s="2">
        <v>0</v>
      </c>
      <c r="H2575" s="15">
        <v>0</v>
      </c>
    </row>
    <row r="2576" spans="1:8" ht="13.5" x14ac:dyDescent="0.25">
      <c r="A2576" s="11"/>
      <c r="B2576" s="10">
        <v>45751</v>
      </c>
      <c r="C2576" s="2">
        <v>50.5</v>
      </c>
      <c r="D2576" s="2">
        <v>47.411999999999999</v>
      </c>
      <c r="E2576" s="2">
        <v>47.411999999999999</v>
      </c>
      <c r="F2576" s="2">
        <v>291</v>
      </c>
      <c r="G2576" s="2">
        <v>13796.892</v>
      </c>
      <c r="H2576" s="15">
        <v>0</v>
      </c>
    </row>
    <row r="2577" spans="1:8" ht="13.5" x14ac:dyDescent="0.25">
      <c r="A2577" s="11"/>
      <c r="B2577" s="10">
        <v>45754</v>
      </c>
      <c r="C2577" s="2">
        <v>50.49</v>
      </c>
      <c r="D2577" s="2">
        <v>47.402000000000001</v>
      </c>
      <c r="E2577" s="2">
        <v>47.402000000000001</v>
      </c>
      <c r="F2577" s="2">
        <v>5670</v>
      </c>
      <c r="G2577" s="2">
        <v>268769.34000000003</v>
      </c>
      <c r="H2577" s="15">
        <v>-2.1091706740905279E-4</v>
      </c>
    </row>
    <row r="2578" spans="1:8" ht="13.5" x14ac:dyDescent="0.25">
      <c r="A2578" s="11"/>
      <c r="B2578" s="10">
        <v>45755</v>
      </c>
      <c r="C2578" s="2">
        <v>50.49</v>
      </c>
      <c r="D2578" s="2">
        <v>47.402000000000001</v>
      </c>
      <c r="E2578" s="2">
        <v>47.402000000000001</v>
      </c>
      <c r="F2578" s="2">
        <v>7306</v>
      </c>
      <c r="G2578" s="2">
        <v>346319.01199999999</v>
      </c>
      <c r="H2578" s="15">
        <v>0</v>
      </c>
    </row>
    <row r="2579" spans="1:8" ht="13.5" x14ac:dyDescent="0.25">
      <c r="A2579" s="11"/>
      <c r="B2579" s="10">
        <v>45757</v>
      </c>
      <c r="C2579" s="2">
        <v>50.49</v>
      </c>
      <c r="D2579" s="2">
        <v>47.402000000000001</v>
      </c>
      <c r="E2579" s="2">
        <v>0</v>
      </c>
      <c r="F2579" s="2">
        <v>0</v>
      </c>
      <c r="G2579" s="2">
        <v>0</v>
      </c>
      <c r="H2579" s="15">
        <v>0</v>
      </c>
    </row>
    <row r="2580" spans="1:8" ht="13.5" x14ac:dyDescent="0.25">
      <c r="A2580" s="11"/>
      <c r="B2580" s="10">
        <v>45758</v>
      </c>
      <c r="C2580" s="2">
        <v>50.5</v>
      </c>
      <c r="D2580" s="2">
        <v>47.411999999999999</v>
      </c>
      <c r="E2580" s="2">
        <v>47.411999999999999</v>
      </c>
      <c r="F2580" s="2">
        <v>30</v>
      </c>
      <c r="G2580" s="2">
        <v>1422.36</v>
      </c>
      <c r="H2580" s="15">
        <v>2.1096156280321526E-4</v>
      </c>
    </row>
    <row r="2581" spans="1:8" ht="13.5" x14ac:dyDescent="0.25">
      <c r="A2581" s="11"/>
      <c r="B2581" s="10">
        <v>45761</v>
      </c>
      <c r="C2581" s="2">
        <v>50.5</v>
      </c>
      <c r="D2581" s="2">
        <v>47.411999999999999</v>
      </c>
      <c r="E2581" s="2">
        <v>47.411999999999999</v>
      </c>
      <c r="F2581" s="2">
        <v>191</v>
      </c>
      <c r="G2581" s="2">
        <v>9055.6919999999991</v>
      </c>
      <c r="H2581" s="15">
        <v>0</v>
      </c>
    </row>
    <row r="2582" spans="1:8" ht="13.5" x14ac:dyDescent="0.25">
      <c r="A2582" s="11"/>
      <c r="B2582" s="10">
        <v>45762</v>
      </c>
      <c r="C2582" s="2">
        <v>50.5</v>
      </c>
      <c r="D2582" s="2">
        <v>47.411999999999999</v>
      </c>
      <c r="E2582" s="2">
        <v>47.411999999999999</v>
      </c>
      <c r="F2582" s="2">
        <v>258</v>
      </c>
      <c r="G2582" s="2">
        <v>12232.296</v>
      </c>
      <c r="H2582" s="15">
        <v>0</v>
      </c>
    </row>
    <row r="2583" spans="1:8" ht="13.5" x14ac:dyDescent="0.25">
      <c r="A2583" s="11"/>
      <c r="B2583" s="10">
        <v>45763</v>
      </c>
      <c r="C2583" s="2">
        <v>50.5</v>
      </c>
      <c r="D2583" s="2">
        <v>47.411999999999999</v>
      </c>
      <c r="E2583" s="2">
        <v>47.411999999999999</v>
      </c>
      <c r="F2583" s="2">
        <v>21</v>
      </c>
      <c r="G2583" s="2">
        <v>995.65199999999993</v>
      </c>
      <c r="H2583" s="15">
        <v>0</v>
      </c>
    </row>
    <row r="2584" spans="1:8" ht="13.5" x14ac:dyDescent="0.25">
      <c r="A2584" s="11"/>
      <c r="B2584" s="10">
        <v>45764</v>
      </c>
      <c r="C2584" s="2">
        <v>50.5</v>
      </c>
      <c r="D2584" s="2">
        <v>47.411999999999999</v>
      </c>
      <c r="E2584" s="2">
        <v>0</v>
      </c>
      <c r="F2584" s="2">
        <v>0</v>
      </c>
      <c r="G2584" s="2">
        <v>0</v>
      </c>
      <c r="H2584" s="15">
        <v>0</v>
      </c>
    </row>
    <row r="2585" spans="1:8" ht="13.5" x14ac:dyDescent="0.25">
      <c r="A2585" s="11"/>
      <c r="B2585" s="10">
        <v>45765</v>
      </c>
      <c r="C2585" s="2">
        <v>49.6</v>
      </c>
      <c r="D2585" s="2">
        <v>46.567</v>
      </c>
      <c r="E2585" s="2">
        <v>46.567</v>
      </c>
      <c r="F2585" s="2">
        <v>10</v>
      </c>
      <c r="G2585" s="2">
        <v>465.67</v>
      </c>
      <c r="H2585" s="15">
        <v>-1.7822492196068483E-2</v>
      </c>
    </row>
    <row r="2586" spans="1:8" ht="13.5" x14ac:dyDescent="0.25">
      <c r="A2586" s="11"/>
      <c r="B2586" s="10">
        <v>45768</v>
      </c>
      <c r="C2586" s="2">
        <v>49.6</v>
      </c>
      <c r="D2586" s="2">
        <v>46.567</v>
      </c>
      <c r="E2586" s="2">
        <v>0</v>
      </c>
      <c r="F2586" s="2">
        <v>0</v>
      </c>
      <c r="G2586" s="2">
        <v>0</v>
      </c>
      <c r="H2586" s="15">
        <v>0</v>
      </c>
    </row>
    <row r="2587" spans="1:8" ht="13.5" x14ac:dyDescent="0.25">
      <c r="A2587" s="11"/>
      <c r="B2587" s="10">
        <v>45769</v>
      </c>
      <c r="C2587" s="2">
        <v>49.22</v>
      </c>
      <c r="D2587" s="2">
        <v>46.21</v>
      </c>
      <c r="E2587" s="2">
        <v>46.21</v>
      </c>
      <c r="F2587" s="2">
        <v>200</v>
      </c>
      <c r="G2587" s="2">
        <v>9242</v>
      </c>
      <c r="H2587" s="15">
        <v>-7.6663731827259505E-3</v>
      </c>
    </row>
    <row r="2588" spans="1:8" ht="13.5" x14ac:dyDescent="0.25">
      <c r="A2588" s="11"/>
      <c r="B2588" s="10">
        <v>45770</v>
      </c>
      <c r="C2588" s="2">
        <v>49.22</v>
      </c>
      <c r="D2588" s="2">
        <v>46.21</v>
      </c>
      <c r="E2588" s="2">
        <v>0</v>
      </c>
      <c r="F2588" s="2">
        <v>0</v>
      </c>
      <c r="G2588" s="2">
        <v>0</v>
      </c>
      <c r="H2588" s="15">
        <v>0</v>
      </c>
    </row>
    <row r="2589" spans="1:8" ht="13.5" x14ac:dyDescent="0.25">
      <c r="A2589" s="11"/>
      <c r="B2589" s="10">
        <v>45771</v>
      </c>
      <c r="C2589" s="2">
        <v>50.99</v>
      </c>
      <c r="D2589" s="2">
        <v>47.872</v>
      </c>
      <c r="E2589" s="2">
        <v>47.872</v>
      </c>
      <c r="F2589" s="2">
        <v>1</v>
      </c>
      <c r="G2589" s="2">
        <v>47.872</v>
      </c>
      <c r="H2589" s="15">
        <v>3.5966241073360723E-2</v>
      </c>
    </row>
    <row r="2590" spans="1:8" ht="13.5" x14ac:dyDescent="0.25">
      <c r="A2590" s="11"/>
      <c r="B2590" s="10">
        <v>45772</v>
      </c>
      <c r="C2590" s="2">
        <v>50.99</v>
      </c>
      <c r="D2590" s="2">
        <v>47.872</v>
      </c>
      <c r="E2590" s="2">
        <v>0</v>
      </c>
      <c r="F2590" s="2">
        <v>0</v>
      </c>
      <c r="G2590" s="2">
        <v>0</v>
      </c>
      <c r="H2590" s="15">
        <v>0</v>
      </c>
    </row>
    <row r="2591" spans="1:8" ht="13.5" x14ac:dyDescent="0.25">
      <c r="A2591" s="11"/>
      <c r="B2591" s="10">
        <v>45775</v>
      </c>
      <c r="C2591" s="2">
        <v>51</v>
      </c>
      <c r="D2591" s="2">
        <v>47.881</v>
      </c>
      <c r="E2591" s="2">
        <v>47.881</v>
      </c>
      <c r="F2591" s="2">
        <v>155</v>
      </c>
      <c r="G2591" s="2">
        <v>7421.5550000000003</v>
      </c>
      <c r="H2591" s="15">
        <v>1.8800133689840284E-4</v>
      </c>
    </row>
    <row r="2592" spans="1:8" ht="13.5" x14ac:dyDescent="0.25">
      <c r="A2592" s="11"/>
      <c r="B2592" s="10">
        <v>45776</v>
      </c>
      <c r="C2592" s="2">
        <v>51</v>
      </c>
      <c r="D2592" s="2">
        <v>47.881</v>
      </c>
      <c r="E2592" s="2">
        <v>0</v>
      </c>
      <c r="F2592" s="2">
        <v>0</v>
      </c>
      <c r="G2592" s="2">
        <v>0</v>
      </c>
      <c r="H2592" s="15">
        <v>0</v>
      </c>
    </row>
    <row r="2593" spans="1:8" ht="13.5" x14ac:dyDescent="0.25">
      <c r="A2593" s="11"/>
      <c r="B2593" s="10">
        <v>45777</v>
      </c>
      <c r="C2593" s="2">
        <v>51</v>
      </c>
      <c r="D2593" s="2">
        <v>47.881</v>
      </c>
      <c r="E2593" s="2">
        <v>47.881</v>
      </c>
      <c r="F2593" s="2">
        <v>1045</v>
      </c>
      <c r="G2593" s="2">
        <v>50035.644999999997</v>
      </c>
      <c r="H2593" s="15">
        <v>0</v>
      </c>
    </row>
    <row r="2594" spans="1:8" ht="13.5" x14ac:dyDescent="0.25">
      <c r="A2594" s="11"/>
      <c r="B2594" s="10">
        <v>45779</v>
      </c>
      <c r="C2594" s="2">
        <v>51.11</v>
      </c>
      <c r="D2594" s="2">
        <v>47.984000000000002</v>
      </c>
      <c r="E2594" s="2">
        <v>47.984000000000002</v>
      </c>
      <c r="F2594" s="2">
        <v>172</v>
      </c>
      <c r="G2594" s="2">
        <v>8253.2479999999996</v>
      </c>
      <c r="H2594" s="15">
        <v>2.1511664334496259E-3</v>
      </c>
    </row>
    <row r="2595" spans="1:8" ht="13.5" x14ac:dyDescent="0.25">
      <c r="A2595" s="11"/>
      <c r="B2595" s="10">
        <v>45782</v>
      </c>
      <c r="C2595" s="2">
        <v>51.11</v>
      </c>
      <c r="D2595" s="2">
        <v>47.984000000000002</v>
      </c>
      <c r="E2595" s="2">
        <v>0</v>
      </c>
      <c r="F2595" s="2">
        <v>0</v>
      </c>
      <c r="G2595" s="2">
        <v>0</v>
      </c>
      <c r="H2595" s="15">
        <v>0</v>
      </c>
    </row>
    <row r="2596" spans="1:8" ht="13.5" x14ac:dyDescent="0.25">
      <c r="A2596" s="11"/>
      <c r="B2596" s="10">
        <v>45783</v>
      </c>
      <c r="C2596" s="2">
        <v>51.11</v>
      </c>
      <c r="D2596" s="2">
        <v>47.984000000000002</v>
      </c>
      <c r="E2596" s="2">
        <v>0</v>
      </c>
      <c r="F2596" s="2">
        <v>0</v>
      </c>
      <c r="G2596" s="2">
        <v>0</v>
      </c>
      <c r="H2596" s="15">
        <v>0</v>
      </c>
    </row>
    <row r="2597" spans="1:8" ht="13.5" x14ac:dyDescent="0.25">
      <c r="A2597" s="11"/>
      <c r="B2597" s="10">
        <v>45784</v>
      </c>
      <c r="C2597" s="2">
        <v>49.23</v>
      </c>
      <c r="D2597" s="2">
        <v>46.219000000000001</v>
      </c>
      <c r="E2597" s="2">
        <v>46.219000000000001</v>
      </c>
      <c r="F2597" s="2">
        <v>20</v>
      </c>
      <c r="G2597" s="2">
        <v>924.38</v>
      </c>
      <c r="H2597" s="15">
        <v>-3.6783094364788271E-2</v>
      </c>
    </row>
    <row r="2598" spans="1:8" ht="13.5" x14ac:dyDescent="0.25">
      <c r="A2598" s="11"/>
      <c r="B2598" s="10">
        <v>45785</v>
      </c>
      <c r="C2598" s="2">
        <v>49.25</v>
      </c>
      <c r="D2598" s="2">
        <v>46.238</v>
      </c>
      <c r="E2598" s="2">
        <v>46.238</v>
      </c>
      <c r="F2598" s="2">
        <v>26</v>
      </c>
      <c r="G2598" s="2">
        <v>1202.1880000000001</v>
      </c>
      <c r="H2598" s="15">
        <v>4.1108634976953963E-4</v>
      </c>
    </row>
    <row r="2599" spans="1:8" ht="13.5" x14ac:dyDescent="0.25">
      <c r="A2599" s="11"/>
      <c r="B2599" s="10">
        <v>45786</v>
      </c>
      <c r="C2599" s="2">
        <v>49.32</v>
      </c>
      <c r="D2599" s="2">
        <v>46.304000000000002</v>
      </c>
      <c r="E2599" s="2">
        <v>46.304000000000002</v>
      </c>
      <c r="F2599" s="2">
        <v>50</v>
      </c>
      <c r="G2599" s="2">
        <v>2315.2000000000003</v>
      </c>
      <c r="H2599" s="15">
        <v>1.4273973787794132E-3</v>
      </c>
    </row>
    <row r="2600" spans="1:8" ht="13.5" x14ac:dyDescent="0.25">
      <c r="A2600" s="11"/>
      <c r="B2600" s="10">
        <v>45789</v>
      </c>
      <c r="C2600" s="2">
        <v>51.53</v>
      </c>
      <c r="D2600" s="2">
        <v>48.378999999999998</v>
      </c>
      <c r="E2600" s="2">
        <v>0</v>
      </c>
      <c r="F2600" s="2">
        <v>0</v>
      </c>
      <c r="G2600" s="2">
        <v>0</v>
      </c>
      <c r="H2600" s="15">
        <v>4.4812543192812623E-2</v>
      </c>
    </row>
    <row r="2601" spans="1:8" ht="13.5" x14ac:dyDescent="0.25">
      <c r="A2601" s="11"/>
      <c r="B2601" s="10">
        <v>45790</v>
      </c>
      <c r="C2601" s="2">
        <v>51.98</v>
      </c>
      <c r="D2601" s="2">
        <v>48.801000000000002</v>
      </c>
      <c r="E2601" s="2">
        <v>48.801000000000002</v>
      </c>
      <c r="F2601" s="2">
        <v>100</v>
      </c>
      <c r="G2601" s="2">
        <v>4880.1000000000004</v>
      </c>
      <c r="H2601" s="15">
        <v>8.7227929473532775E-3</v>
      </c>
    </row>
    <row r="2602" spans="1:8" ht="13.5" x14ac:dyDescent="0.25">
      <c r="A2602" s="11"/>
      <c r="B2602" s="10">
        <v>45791</v>
      </c>
      <c r="C2602" s="2">
        <v>51.98</v>
      </c>
      <c r="D2602" s="2">
        <v>48.801000000000002</v>
      </c>
      <c r="E2602" s="2">
        <v>48.801000000000002</v>
      </c>
      <c r="F2602" s="2">
        <v>10</v>
      </c>
      <c r="G2602" s="2">
        <v>488.01</v>
      </c>
      <c r="H2602" s="15">
        <v>0</v>
      </c>
    </row>
    <row r="2603" spans="1:8" ht="13.5" x14ac:dyDescent="0.25">
      <c r="A2603" s="11"/>
      <c r="B2603" s="10">
        <v>45792</v>
      </c>
      <c r="C2603" s="2">
        <v>50.71</v>
      </c>
      <c r="D2603" s="2">
        <v>47.609000000000002</v>
      </c>
      <c r="E2603" s="2">
        <v>47.609000000000002</v>
      </c>
      <c r="F2603" s="2">
        <v>146</v>
      </c>
      <c r="G2603" s="2">
        <v>6950.9140000000007</v>
      </c>
      <c r="H2603" s="15">
        <v>-2.4425728980963509E-2</v>
      </c>
    </row>
    <row r="2604" spans="1:8" ht="13.5" x14ac:dyDescent="0.25">
      <c r="A2604" s="11"/>
      <c r="B2604" s="10">
        <v>45793</v>
      </c>
      <c r="C2604" s="2">
        <v>50.72</v>
      </c>
      <c r="D2604" s="2">
        <v>47.618000000000002</v>
      </c>
      <c r="E2604" s="2">
        <v>47.618000000000002</v>
      </c>
      <c r="F2604" s="2">
        <v>30</v>
      </c>
      <c r="G2604" s="2">
        <v>1428.54</v>
      </c>
      <c r="H2604" s="15">
        <v>1.8903988741625198E-4</v>
      </c>
    </row>
    <row r="2605" spans="1:8" ht="13.5" x14ac:dyDescent="0.25">
      <c r="A2605" s="11"/>
      <c r="B2605" s="10">
        <v>45796</v>
      </c>
      <c r="C2605" s="2">
        <v>52</v>
      </c>
      <c r="D2605" s="2">
        <v>48.82</v>
      </c>
      <c r="E2605" s="2">
        <v>48.82</v>
      </c>
      <c r="F2605" s="2">
        <v>1</v>
      </c>
      <c r="G2605" s="2">
        <v>48.82</v>
      </c>
      <c r="H2605" s="15">
        <v>2.5242555336217356E-2</v>
      </c>
    </row>
    <row r="2606" spans="1:8" ht="13.5" x14ac:dyDescent="0.25">
      <c r="A2606" s="11"/>
      <c r="B2606" s="10">
        <v>45797</v>
      </c>
      <c r="C2606" s="2">
        <v>52</v>
      </c>
      <c r="D2606" s="2">
        <v>48.82</v>
      </c>
      <c r="E2606" s="2">
        <v>48.82</v>
      </c>
      <c r="F2606" s="2">
        <v>73</v>
      </c>
      <c r="G2606" s="2">
        <v>3563.86</v>
      </c>
      <c r="H2606" s="15">
        <v>0</v>
      </c>
    </row>
    <row r="2607" spans="1:8" ht="13.5" x14ac:dyDescent="0.25">
      <c r="A2607" s="11"/>
      <c r="B2607" s="10">
        <v>45798</v>
      </c>
      <c r="C2607" s="2">
        <v>51.51</v>
      </c>
      <c r="D2607" s="2">
        <v>48.36</v>
      </c>
      <c r="E2607" s="2">
        <v>48.36</v>
      </c>
      <c r="F2607" s="2">
        <v>4</v>
      </c>
      <c r="G2607" s="2">
        <v>193.44</v>
      </c>
      <c r="H2607" s="15">
        <v>-9.4223678820155848E-3</v>
      </c>
    </row>
    <row r="2608" spans="1:8" ht="13.5" x14ac:dyDescent="0.25">
      <c r="A2608" s="11"/>
      <c r="B2608" s="10">
        <v>45799</v>
      </c>
      <c r="C2608" s="2">
        <v>50.53</v>
      </c>
      <c r="D2608" s="2">
        <v>50.53</v>
      </c>
      <c r="E2608" s="2">
        <v>50.53</v>
      </c>
      <c r="F2608" s="2">
        <v>271</v>
      </c>
      <c r="G2608" s="2">
        <v>13693.630000000001</v>
      </c>
      <c r="H2608" s="15">
        <v>4.4871794871794907E-2</v>
      </c>
    </row>
    <row r="2609" spans="1:8" ht="13.5" x14ac:dyDescent="0.25">
      <c r="A2609" s="11"/>
      <c r="B2609" s="10">
        <v>45800</v>
      </c>
      <c r="C2609" s="2">
        <v>50.53</v>
      </c>
      <c r="D2609" s="2">
        <v>50.53</v>
      </c>
      <c r="E2609" s="2">
        <v>0</v>
      </c>
      <c r="F2609" s="2">
        <v>0</v>
      </c>
      <c r="G2609" s="2">
        <v>0</v>
      </c>
      <c r="H2609" s="15">
        <v>0</v>
      </c>
    </row>
    <row r="2610" spans="1:8" ht="13.5" x14ac:dyDescent="0.25">
      <c r="A2610" s="11"/>
      <c r="B2610" s="10">
        <v>45803</v>
      </c>
      <c r="C2610" s="2">
        <v>50.53</v>
      </c>
      <c r="D2610" s="2">
        <v>50.53</v>
      </c>
      <c r="E2610" s="2">
        <v>50.53</v>
      </c>
      <c r="F2610" s="2">
        <v>95</v>
      </c>
      <c r="G2610" s="2">
        <v>4800.3500000000004</v>
      </c>
      <c r="H2610" s="15">
        <v>0</v>
      </c>
    </row>
    <row r="2611" spans="1:8" ht="13.5" x14ac:dyDescent="0.25">
      <c r="A2611" s="11"/>
      <c r="B2611" s="10">
        <v>45804</v>
      </c>
      <c r="C2611" s="2">
        <v>50.53</v>
      </c>
      <c r="D2611" s="2">
        <v>50.53</v>
      </c>
      <c r="E2611" s="2">
        <v>50.53</v>
      </c>
      <c r="F2611" s="2">
        <v>56</v>
      </c>
      <c r="G2611" s="2">
        <v>2829.6800000000003</v>
      </c>
      <c r="H2611" s="15">
        <v>0</v>
      </c>
    </row>
    <row r="2612" spans="1:8" ht="13.5" x14ac:dyDescent="0.25">
      <c r="A2612" s="11"/>
      <c r="B2612" s="10">
        <v>45805</v>
      </c>
      <c r="C2612" s="2">
        <v>49.6</v>
      </c>
      <c r="D2612" s="2">
        <v>49.6</v>
      </c>
      <c r="E2612" s="2">
        <v>49.682000000000002</v>
      </c>
      <c r="F2612" s="2">
        <v>57</v>
      </c>
      <c r="G2612" s="2">
        <v>2831.8740000000003</v>
      </c>
      <c r="H2612" s="15">
        <v>-1.8404907975460117E-2</v>
      </c>
    </row>
    <row r="2613" spans="1:8" ht="13.5" x14ac:dyDescent="0.25">
      <c r="A2613" s="11"/>
      <c r="B2613" s="10">
        <v>45806</v>
      </c>
      <c r="C2613" s="2">
        <v>49</v>
      </c>
      <c r="D2613" s="2">
        <v>49</v>
      </c>
      <c r="E2613" s="2">
        <v>49</v>
      </c>
      <c r="F2613" s="2">
        <v>225</v>
      </c>
      <c r="G2613" s="2">
        <v>11025</v>
      </c>
      <c r="H2613" s="15">
        <v>-1.2096774193548416E-2</v>
      </c>
    </row>
    <row r="2614" spans="1:8" ht="13.5" x14ac:dyDescent="0.25">
      <c r="A2614" s="11"/>
      <c r="B2614" s="10">
        <v>45807</v>
      </c>
      <c r="C2614" s="2">
        <v>49</v>
      </c>
      <c r="D2614" s="2">
        <v>49</v>
      </c>
      <c r="E2614" s="2">
        <v>49</v>
      </c>
      <c r="F2614" s="2">
        <v>1377</v>
      </c>
      <c r="G2614" s="2">
        <v>67473</v>
      </c>
      <c r="H2614" s="15">
        <v>0</v>
      </c>
    </row>
    <row r="2615" spans="1:8" ht="13.5" x14ac:dyDescent="0.25">
      <c r="A2615" s="11"/>
      <c r="B2615" s="10">
        <v>45810</v>
      </c>
      <c r="C2615" s="2">
        <v>49</v>
      </c>
      <c r="D2615" s="2">
        <v>49</v>
      </c>
      <c r="E2615" s="2">
        <v>49</v>
      </c>
      <c r="F2615" s="2">
        <v>117</v>
      </c>
      <c r="G2615" s="2">
        <v>5733</v>
      </c>
      <c r="H2615" s="15">
        <v>0</v>
      </c>
    </row>
    <row r="2616" spans="1:8" ht="13.5" x14ac:dyDescent="0.25">
      <c r="A2616" s="11"/>
      <c r="B2616" s="10">
        <v>45811</v>
      </c>
      <c r="C2616" s="2">
        <v>50</v>
      </c>
      <c r="D2616" s="2">
        <v>50</v>
      </c>
      <c r="E2616" s="2">
        <v>49.889000000000003</v>
      </c>
      <c r="F2616" s="2">
        <v>45</v>
      </c>
      <c r="G2616" s="2">
        <v>2245.0050000000001</v>
      </c>
      <c r="H2616" s="15">
        <v>2.0408163265306121E-2</v>
      </c>
    </row>
    <row r="2617" spans="1:8" ht="13.5" x14ac:dyDescent="0.25">
      <c r="A2617" s="11"/>
      <c r="B2617" s="10">
        <v>45812</v>
      </c>
      <c r="C2617" s="2">
        <v>50</v>
      </c>
      <c r="D2617" s="2">
        <v>50</v>
      </c>
      <c r="E2617" s="2">
        <v>0</v>
      </c>
      <c r="F2617" s="2">
        <v>0</v>
      </c>
      <c r="G2617" s="2">
        <v>0</v>
      </c>
      <c r="H2617" s="15">
        <v>0</v>
      </c>
    </row>
    <row r="2618" spans="1:8" ht="13.5" x14ac:dyDescent="0.25">
      <c r="A2618" s="11"/>
      <c r="B2618" s="10">
        <v>45813</v>
      </c>
      <c r="C2618" s="2">
        <v>50</v>
      </c>
      <c r="D2618" s="2">
        <v>50</v>
      </c>
      <c r="E2618" s="2">
        <v>0</v>
      </c>
      <c r="F2618" s="2">
        <v>0</v>
      </c>
      <c r="G2618" s="2">
        <v>0</v>
      </c>
      <c r="H2618" s="15">
        <v>0</v>
      </c>
    </row>
    <row r="2619" spans="1:8" ht="13.5" x14ac:dyDescent="0.25">
      <c r="A2619" s="11"/>
      <c r="B2619" s="10">
        <v>45817</v>
      </c>
      <c r="C2619" s="2">
        <v>50</v>
      </c>
      <c r="D2619" s="2">
        <v>50</v>
      </c>
      <c r="E2619" s="2">
        <v>50</v>
      </c>
      <c r="F2619" s="2">
        <v>432</v>
      </c>
      <c r="G2619" s="2">
        <v>21600</v>
      </c>
      <c r="H2619" s="15">
        <v>0</v>
      </c>
    </row>
    <row r="2620" spans="1:8" ht="13.5" x14ac:dyDescent="0.25">
      <c r="A2620" s="11"/>
      <c r="B2620" s="10">
        <v>45818</v>
      </c>
      <c r="C2620" s="2">
        <v>50</v>
      </c>
      <c r="D2620" s="2">
        <v>50</v>
      </c>
      <c r="E2620" s="2">
        <v>50</v>
      </c>
      <c r="F2620" s="2">
        <v>446</v>
      </c>
      <c r="G2620" s="2">
        <v>22300</v>
      </c>
      <c r="H2620" s="15">
        <v>0</v>
      </c>
    </row>
    <row r="2621" spans="1:8" ht="13.5" x14ac:dyDescent="0.25">
      <c r="A2621" s="11"/>
      <c r="B2621" s="10">
        <v>45819</v>
      </c>
      <c r="C2621" s="2">
        <v>49.99</v>
      </c>
      <c r="D2621" s="2">
        <v>49.99</v>
      </c>
      <c r="E2621" s="2">
        <v>49.601999999999997</v>
      </c>
      <c r="F2621" s="2">
        <v>112</v>
      </c>
      <c r="G2621" s="2">
        <v>5555.424</v>
      </c>
      <c r="H2621" s="15">
        <v>-1.9999999999996022E-4</v>
      </c>
    </row>
    <row r="2622" spans="1:8" ht="13.5" x14ac:dyDescent="0.25">
      <c r="A2622" s="11"/>
      <c r="B2622" s="10">
        <v>45820</v>
      </c>
      <c r="C2622" s="2">
        <v>49.99</v>
      </c>
      <c r="D2622" s="2">
        <v>49.99</v>
      </c>
      <c r="E2622" s="2">
        <v>49.99</v>
      </c>
      <c r="F2622" s="2">
        <v>115</v>
      </c>
      <c r="G2622" s="2">
        <v>5748.85</v>
      </c>
      <c r="H2622" s="15">
        <v>0</v>
      </c>
    </row>
    <row r="2623" spans="1:8" ht="13.5" x14ac:dyDescent="0.25">
      <c r="A2623" s="11"/>
      <c r="B2623" s="10">
        <v>45821</v>
      </c>
      <c r="C2623" s="2">
        <v>50</v>
      </c>
      <c r="D2623" s="2">
        <v>50</v>
      </c>
      <c r="E2623" s="2">
        <v>50</v>
      </c>
      <c r="F2623" s="2">
        <v>462</v>
      </c>
      <c r="G2623" s="2">
        <v>23100</v>
      </c>
      <c r="H2623" s="15">
        <v>2.000400080015605E-4</v>
      </c>
    </row>
    <row r="2624" spans="1:8" ht="13.5" x14ac:dyDescent="0.25">
      <c r="A2624" s="11"/>
      <c r="B2624" s="10">
        <v>45824</v>
      </c>
      <c r="C2624" s="2">
        <v>50</v>
      </c>
      <c r="D2624" s="2">
        <v>50</v>
      </c>
      <c r="E2624" s="2">
        <v>0</v>
      </c>
      <c r="F2624" s="2">
        <v>0</v>
      </c>
      <c r="G2624" s="2">
        <v>0</v>
      </c>
      <c r="H2624" s="15">
        <v>0</v>
      </c>
    </row>
    <row r="2625" spans="1:8" ht="13.5" x14ac:dyDescent="0.25">
      <c r="A2625" s="11"/>
      <c r="B2625" s="10">
        <v>45825</v>
      </c>
      <c r="C2625" s="2">
        <v>48.51</v>
      </c>
      <c r="D2625" s="2">
        <v>48.51</v>
      </c>
      <c r="E2625" s="2">
        <v>48.412999999999997</v>
      </c>
      <c r="F2625" s="2">
        <v>90</v>
      </c>
      <c r="G2625" s="2">
        <v>4357.17</v>
      </c>
      <c r="H2625" s="15">
        <v>-2.9800000000000038E-2</v>
      </c>
    </row>
    <row r="2626" spans="1:8" ht="13.5" x14ac:dyDescent="0.25">
      <c r="A2626" s="11"/>
      <c r="B2626" s="10">
        <v>45826</v>
      </c>
      <c r="C2626" s="2">
        <v>49</v>
      </c>
      <c r="D2626" s="2">
        <v>49</v>
      </c>
      <c r="E2626" s="2">
        <v>49</v>
      </c>
      <c r="F2626" s="2">
        <v>2</v>
      </c>
      <c r="G2626" s="2">
        <v>98</v>
      </c>
      <c r="H2626" s="15">
        <v>1.0101010101010142E-2</v>
      </c>
    </row>
    <row r="2627" spans="1:8" ht="13.5" x14ac:dyDescent="0.25">
      <c r="A2627" s="11"/>
      <c r="B2627" s="10">
        <v>45827</v>
      </c>
      <c r="C2627" s="2">
        <v>49</v>
      </c>
      <c r="D2627" s="2">
        <v>49</v>
      </c>
      <c r="E2627" s="2">
        <v>0</v>
      </c>
      <c r="F2627" s="2">
        <v>0</v>
      </c>
      <c r="G2627" s="2">
        <v>0</v>
      </c>
      <c r="H2627" s="15">
        <v>0</v>
      </c>
    </row>
    <row r="2628" spans="1:8" ht="13.5" x14ac:dyDescent="0.25">
      <c r="A2628" s="11"/>
      <c r="B2628" s="10">
        <v>45828</v>
      </c>
      <c r="C2628" s="2">
        <v>49</v>
      </c>
      <c r="D2628" s="2">
        <v>49</v>
      </c>
      <c r="E2628" s="2">
        <v>0</v>
      </c>
      <c r="F2628" s="2">
        <v>0</v>
      </c>
      <c r="G2628" s="2">
        <v>0</v>
      </c>
      <c r="H2628" s="15">
        <v>0</v>
      </c>
    </row>
    <row r="2629" spans="1:8" ht="13.5" x14ac:dyDescent="0.25">
      <c r="A2629" s="11"/>
      <c r="B2629" s="10">
        <v>45831</v>
      </c>
      <c r="C2629" s="2">
        <v>49</v>
      </c>
      <c r="D2629" s="2">
        <v>49</v>
      </c>
      <c r="E2629" s="2">
        <v>0</v>
      </c>
      <c r="F2629" s="2">
        <v>0</v>
      </c>
      <c r="G2629" s="2">
        <v>0</v>
      </c>
      <c r="H2629" s="15">
        <v>0</v>
      </c>
    </row>
    <row r="2630" spans="1:8" ht="13.5" x14ac:dyDescent="0.25">
      <c r="A2630" s="11"/>
      <c r="B2630" s="10">
        <v>45832</v>
      </c>
      <c r="C2630" s="2">
        <v>49.5</v>
      </c>
      <c r="D2630" s="2">
        <v>49.5</v>
      </c>
      <c r="E2630" s="2">
        <v>48.93</v>
      </c>
      <c r="F2630" s="2">
        <v>2</v>
      </c>
      <c r="G2630" s="2">
        <v>97.86</v>
      </c>
      <c r="H2630" s="15">
        <v>1.020408163265306E-2</v>
      </c>
    </row>
    <row r="2631" spans="1:8" ht="13.5" x14ac:dyDescent="0.25">
      <c r="A2631" s="11"/>
      <c r="B2631" s="10">
        <v>45833</v>
      </c>
      <c r="C2631" s="2">
        <v>49.9</v>
      </c>
      <c r="D2631" s="2">
        <v>49.9</v>
      </c>
      <c r="E2631" s="2">
        <v>49.9</v>
      </c>
      <c r="F2631" s="2">
        <v>156</v>
      </c>
      <c r="G2631" s="2">
        <v>7784.4</v>
      </c>
      <c r="H2631" s="15">
        <v>8.0808080808080513E-3</v>
      </c>
    </row>
    <row r="2632" spans="1:8" ht="13.5" x14ac:dyDescent="0.25">
      <c r="A2632" s="11"/>
      <c r="B2632" s="10">
        <v>45835</v>
      </c>
      <c r="C2632" s="2">
        <v>49.9</v>
      </c>
      <c r="D2632" s="2">
        <v>49.9</v>
      </c>
      <c r="E2632" s="2">
        <v>0</v>
      </c>
      <c r="F2632" s="2">
        <v>0</v>
      </c>
      <c r="G2632" s="2">
        <v>0</v>
      </c>
      <c r="H2632" s="15">
        <v>0</v>
      </c>
    </row>
    <row r="2633" spans="1:8" ht="13.5" x14ac:dyDescent="0.25">
      <c r="A2633" s="11"/>
      <c r="B2633" s="10">
        <v>45838</v>
      </c>
      <c r="C2633" s="2">
        <v>49.9</v>
      </c>
      <c r="D2633" s="2">
        <v>49.9</v>
      </c>
      <c r="E2633" s="2">
        <v>0</v>
      </c>
      <c r="F2633" s="2">
        <v>0</v>
      </c>
      <c r="G2633" s="2">
        <v>0</v>
      </c>
      <c r="H2633" s="15">
        <v>0</v>
      </c>
    </row>
    <row r="2634" spans="1:8" ht="13.5" x14ac:dyDescent="0.25">
      <c r="A2634" s="11"/>
      <c r="B2634" s="10">
        <v>45839</v>
      </c>
      <c r="C2634" s="2">
        <v>49.9</v>
      </c>
      <c r="D2634" s="2">
        <v>49.9</v>
      </c>
      <c r="E2634" s="2">
        <v>0</v>
      </c>
      <c r="F2634" s="2">
        <v>0</v>
      </c>
      <c r="G2634" s="2">
        <v>0</v>
      </c>
      <c r="H2634" s="15">
        <v>0</v>
      </c>
    </row>
    <row r="2635" spans="1:8" ht="13.5" x14ac:dyDescent="0.25">
      <c r="A2635" s="11"/>
      <c r="B2635" s="10">
        <v>45840</v>
      </c>
      <c r="C2635" s="2">
        <v>50</v>
      </c>
      <c r="D2635" s="2">
        <v>50</v>
      </c>
      <c r="E2635" s="2">
        <v>50</v>
      </c>
      <c r="F2635" s="2">
        <v>377</v>
      </c>
      <c r="G2635" s="2">
        <v>18850</v>
      </c>
      <c r="H2635" s="15">
        <v>2.0040080160320926E-3</v>
      </c>
    </row>
    <row r="2636" spans="1:8" ht="13.5" x14ac:dyDescent="0.25">
      <c r="A2636" s="11"/>
      <c r="B2636" s="10">
        <v>45841</v>
      </c>
      <c r="C2636" s="2">
        <v>49.85</v>
      </c>
      <c r="D2636" s="2">
        <v>49.85</v>
      </c>
      <c r="E2636" s="2">
        <v>49.85</v>
      </c>
      <c r="F2636" s="2">
        <v>2</v>
      </c>
      <c r="G2636" s="2">
        <v>99.7</v>
      </c>
      <c r="H2636" s="15">
        <v>-2.9999999999999714E-3</v>
      </c>
    </row>
    <row r="2637" spans="1:8" ht="13.5" x14ac:dyDescent="0.25">
      <c r="A2637" s="11"/>
      <c r="B2637" s="10">
        <v>45842</v>
      </c>
      <c r="C2637" s="2">
        <v>49.99</v>
      </c>
      <c r="D2637" s="2">
        <v>49.99</v>
      </c>
      <c r="E2637" s="2">
        <v>49.968000000000004</v>
      </c>
      <c r="F2637" s="2">
        <v>125</v>
      </c>
      <c r="G2637" s="2">
        <v>6246</v>
      </c>
      <c r="H2637" s="15">
        <v>2.8084252758274939E-3</v>
      </c>
    </row>
    <row r="2638" spans="1:8" ht="13.5" x14ac:dyDescent="0.25">
      <c r="A2638" s="11"/>
      <c r="B2638" s="10">
        <v>45845</v>
      </c>
      <c r="C2638" s="2">
        <v>49</v>
      </c>
      <c r="D2638" s="2">
        <v>49</v>
      </c>
      <c r="E2638" s="2">
        <v>49</v>
      </c>
      <c r="F2638" s="2">
        <v>152</v>
      </c>
      <c r="G2638" s="2">
        <v>7448</v>
      </c>
      <c r="H2638" s="15">
        <v>-1.980396079215847E-2</v>
      </c>
    </row>
    <row r="2639" spans="1:8" ht="13.5" x14ac:dyDescent="0.25">
      <c r="A2639" s="11"/>
      <c r="B2639" s="10">
        <v>45846</v>
      </c>
      <c r="C2639" s="2">
        <v>49</v>
      </c>
      <c r="D2639" s="2">
        <v>49</v>
      </c>
      <c r="E2639" s="2">
        <v>0</v>
      </c>
      <c r="F2639" s="2">
        <v>0</v>
      </c>
      <c r="G2639" s="2">
        <v>0</v>
      </c>
      <c r="H2639" s="15">
        <v>0</v>
      </c>
    </row>
    <row r="2640" spans="1:8" ht="13.5" x14ac:dyDescent="0.25">
      <c r="A2640" s="11"/>
      <c r="B2640" s="10">
        <v>45847</v>
      </c>
      <c r="C2640" s="2">
        <v>49.99</v>
      </c>
      <c r="D2640" s="2">
        <v>49.99</v>
      </c>
      <c r="E2640" s="2">
        <v>49.99</v>
      </c>
      <c r="F2640" s="2">
        <v>24</v>
      </c>
      <c r="G2640" s="2">
        <v>1199.76</v>
      </c>
      <c r="H2640" s="15">
        <v>2.0204081632653102E-2</v>
      </c>
    </row>
    <row r="2641" spans="1:8" ht="13.5" x14ac:dyDescent="0.25">
      <c r="A2641" s="11"/>
      <c r="B2641" s="10">
        <v>45848</v>
      </c>
      <c r="C2641" s="2">
        <v>49.99</v>
      </c>
      <c r="D2641" s="2">
        <v>49.99</v>
      </c>
      <c r="E2641" s="2">
        <v>0</v>
      </c>
      <c r="F2641" s="2">
        <v>0</v>
      </c>
      <c r="G2641" s="2">
        <v>0</v>
      </c>
      <c r="H2641" s="15">
        <v>0</v>
      </c>
    </row>
    <row r="2642" spans="1:8" ht="13.5" x14ac:dyDescent="0.25">
      <c r="A2642" s="11"/>
      <c r="B2642" s="10">
        <v>45849</v>
      </c>
      <c r="C2642" s="2">
        <v>49.99</v>
      </c>
      <c r="D2642" s="2">
        <v>49.99</v>
      </c>
      <c r="E2642" s="2">
        <v>49.99</v>
      </c>
      <c r="F2642" s="2">
        <v>1028</v>
      </c>
      <c r="G2642" s="2">
        <v>51389.72</v>
      </c>
      <c r="H2642" s="15">
        <v>0</v>
      </c>
    </row>
    <row r="2643" spans="1:8" ht="13.5" x14ac:dyDescent="0.25">
      <c r="A2643" s="11"/>
      <c r="B2643" s="10">
        <v>45852</v>
      </c>
      <c r="C2643" s="2">
        <v>50</v>
      </c>
      <c r="D2643" s="2">
        <v>50</v>
      </c>
      <c r="E2643" s="2">
        <v>50</v>
      </c>
      <c r="F2643" s="2">
        <v>982</v>
      </c>
      <c r="G2643" s="2">
        <v>49100</v>
      </c>
      <c r="H2643" s="15">
        <v>2.000400080015605E-4</v>
      </c>
    </row>
    <row r="2644" spans="1:8" ht="13.5" x14ac:dyDescent="0.25">
      <c r="A2644" s="11"/>
      <c r="B2644" s="10">
        <v>45853</v>
      </c>
      <c r="C2644" s="2">
        <v>50</v>
      </c>
      <c r="D2644" s="2">
        <v>50</v>
      </c>
      <c r="E2644" s="2">
        <v>50</v>
      </c>
      <c r="F2644" s="2">
        <v>6000</v>
      </c>
      <c r="G2644" s="2">
        <v>300000</v>
      </c>
      <c r="H2644" s="15">
        <v>0</v>
      </c>
    </row>
    <row r="2645" spans="1:8" ht="13.5" x14ac:dyDescent="0.25">
      <c r="A2645" s="11"/>
      <c r="B2645" s="10">
        <v>45854</v>
      </c>
      <c r="C2645" s="2">
        <v>50</v>
      </c>
      <c r="D2645" s="2">
        <v>50</v>
      </c>
      <c r="E2645" s="2">
        <v>50</v>
      </c>
      <c r="F2645" s="2">
        <v>3000</v>
      </c>
      <c r="G2645" s="2">
        <v>150000</v>
      </c>
      <c r="H2645" s="15">
        <v>0</v>
      </c>
    </row>
    <row r="2646" spans="1:8" ht="13.5" x14ac:dyDescent="0.25">
      <c r="A2646" s="11"/>
      <c r="B2646" s="10">
        <v>45855</v>
      </c>
      <c r="C2646" s="2">
        <v>50</v>
      </c>
      <c r="D2646" s="2">
        <v>50</v>
      </c>
      <c r="E2646" s="2">
        <v>0</v>
      </c>
      <c r="F2646" s="2">
        <v>0</v>
      </c>
      <c r="G2646" s="2">
        <v>0</v>
      </c>
      <c r="H2646" s="15">
        <v>0</v>
      </c>
    </row>
    <row r="2647" spans="1:8" ht="13.5" x14ac:dyDescent="0.25">
      <c r="A2647" s="11"/>
      <c r="B2647" s="10">
        <v>45856</v>
      </c>
      <c r="C2647" s="2">
        <v>50</v>
      </c>
      <c r="D2647" s="2">
        <v>50</v>
      </c>
      <c r="E2647" s="2">
        <v>0</v>
      </c>
      <c r="F2647" s="2">
        <v>0</v>
      </c>
      <c r="G2647" s="2">
        <v>0</v>
      </c>
      <c r="H2647" s="15">
        <v>0</v>
      </c>
    </row>
    <row r="2648" spans="1:8" ht="13.5" x14ac:dyDescent="0.25">
      <c r="A2648" s="11"/>
      <c r="B2648" s="10">
        <v>45859</v>
      </c>
      <c r="C2648" s="2">
        <v>50</v>
      </c>
      <c r="D2648" s="2">
        <v>50</v>
      </c>
      <c r="E2648" s="2">
        <v>0</v>
      </c>
      <c r="F2648" s="2">
        <v>0</v>
      </c>
      <c r="G2648" s="2">
        <v>0</v>
      </c>
      <c r="H2648" s="15">
        <v>0</v>
      </c>
    </row>
    <row r="2649" spans="1:8" ht="13.5" x14ac:dyDescent="0.25">
      <c r="A2649" s="11"/>
      <c r="B2649" s="10">
        <v>45860</v>
      </c>
      <c r="C2649" s="2">
        <v>50</v>
      </c>
      <c r="D2649" s="2">
        <v>50</v>
      </c>
      <c r="E2649" s="2">
        <v>0</v>
      </c>
      <c r="F2649" s="2">
        <v>0</v>
      </c>
      <c r="G2649" s="2">
        <v>0</v>
      </c>
      <c r="H2649" s="15">
        <v>0</v>
      </c>
    </row>
    <row r="2650" spans="1:8" ht="13.5" x14ac:dyDescent="0.25">
      <c r="A2650" s="11"/>
      <c r="B2650" s="10">
        <v>45861</v>
      </c>
      <c r="C2650" s="2">
        <v>49.92</v>
      </c>
      <c r="D2650" s="2">
        <v>49.92</v>
      </c>
      <c r="E2650" s="2">
        <v>48.399000000000001</v>
      </c>
      <c r="F2650" s="2">
        <v>80</v>
      </c>
      <c r="G2650" s="2">
        <v>3871.92</v>
      </c>
      <c r="H2650" s="15">
        <v>-1.5999999999999658E-3</v>
      </c>
    </row>
    <row r="2651" spans="1:8" ht="13.5" x14ac:dyDescent="0.25">
      <c r="A2651" s="11"/>
      <c r="B2651" s="10">
        <v>45862</v>
      </c>
      <c r="C2651" s="2">
        <v>49.92</v>
      </c>
      <c r="D2651" s="2">
        <v>49.92</v>
      </c>
      <c r="E2651" s="2">
        <v>0</v>
      </c>
      <c r="F2651" s="2">
        <v>0</v>
      </c>
      <c r="G2651" s="2">
        <v>0</v>
      </c>
      <c r="H2651" s="15">
        <v>0</v>
      </c>
    </row>
    <row r="2652" spans="1:8" ht="13.5" x14ac:dyDescent="0.25">
      <c r="A2652" s="11"/>
      <c r="B2652" s="10">
        <v>45866</v>
      </c>
      <c r="C2652" s="2">
        <v>48.6</v>
      </c>
      <c r="D2652" s="2">
        <v>48.6</v>
      </c>
      <c r="E2652" s="2">
        <v>48.52</v>
      </c>
      <c r="F2652" s="2">
        <v>195</v>
      </c>
      <c r="G2652" s="2">
        <v>9461.4000000000015</v>
      </c>
      <c r="H2652" s="15">
        <v>-2.6442307692307696E-2</v>
      </c>
    </row>
    <row r="2653" spans="1:8" ht="13.5" x14ac:dyDescent="0.25">
      <c r="A2653" s="11"/>
      <c r="B2653" s="10">
        <v>45867</v>
      </c>
      <c r="C2653" s="2">
        <v>48.6</v>
      </c>
      <c r="D2653" s="2">
        <v>48.6</v>
      </c>
      <c r="E2653" s="2">
        <v>0</v>
      </c>
      <c r="F2653" s="2">
        <v>0</v>
      </c>
      <c r="G2653" s="2">
        <v>0</v>
      </c>
      <c r="H2653" s="15">
        <v>0</v>
      </c>
    </row>
    <row r="2654" spans="1:8" ht="13.5" x14ac:dyDescent="0.25">
      <c r="A2654" s="11"/>
      <c r="B2654" s="10">
        <v>45868</v>
      </c>
      <c r="C2654" s="2">
        <v>50</v>
      </c>
      <c r="D2654" s="2">
        <v>50</v>
      </c>
      <c r="E2654" s="2">
        <v>50</v>
      </c>
      <c r="F2654" s="2">
        <v>12127</v>
      </c>
      <c r="G2654" s="2">
        <v>606350</v>
      </c>
      <c r="H2654" s="15">
        <v>2.8806584362139887E-2</v>
      </c>
    </row>
    <row r="2655" spans="1:8" ht="13.5" x14ac:dyDescent="0.25">
      <c r="A2655" s="11"/>
      <c r="B2655" s="10">
        <v>45869</v>
      </c>
      <c r="C2655" s="2">
        <v>50</v>
      </c>
      <c r="D2655" s="2">
        <v>50</v>
      </c>
      <c r="E2655" s="2">
        <v>0</v>
      </c>
      <c r="F2655" s="2">
        <v>0</v>
      </c>
      <c r="G2655" s="2">
        <v>0</v>
      </c>
      <c r="H2655" s="15">
        <v>0</v>
      </c>
    </row>
    <row r="2656" spans="1:8" ht="13.5" x14ac:dyDescent="0.25">
      <c r="A2656" s="11"/>
      <c r="B2656" s="10">
        <v>45870</v>
      </c>
      <c r="C2656" s="2">
        <v>50</v>
      </c>
      <c r="D2656" s="2">
        <v>50</v>
      </c>
      <c r="E2656" s="2">
        <v>50</v>
      </c>
      <c r="F2656" s="2">
        <v>61072</v>
      </c>
      <c r="G2656" s="2">
        <v>3053600</v>
      </c>
      <c r="H2656" s="15">
        <v>0</v>
      </c>
    </row>
    <row r="2657" spans="1:11" ht="13.5" x14ac:dyDescent="0.25">
      <c r="A2657" s="11"/>
      <c r="B2657" s="10">
        <v>45873</v>
      </c>
      <c r="C2657" s="2">
        <v>50.01</v>
      </c>
      <c r="D2657" s="2">
        <v>50.01</v>
      </c>
      <c r="E2657" s="2">
        <v>50.011000000000003</v>
      </c>
      <c r="F2657" s="2">
        <v>581</v>
      </c>
      <c r="G2657" s="2">
        <v>29056.391000000003</v>
      </c>
      <c r="H2657" s="15">
        <v>1.9999999999996022E-4</v>
      </c>
    </row>
    <row r="2658" spans="1:11" ht="13.5" x14ac:dyDescent="0.25">
      <c r="A2658" s="11"/>
      <c r="B2658" s="10">
        <v>45874</v>
      </c>
      <c r="C2658" s="2">
        <v>50.01</v>
      </c>
      <c r="D2658" s="2">
        <v>50.01</v>
      </c>
      <c r="E2658" s="2">
        <v>0</v>
      </c>
      <c r="F2658" s="2">
        <v>0</v>
      </c>
      <c r="G2658" s="2">
        <v>0</v>
      </c>
      <c r="H2658" s="15">
        <v>0</v>
      </c>
      <c r="I2658" s="12" t="s">
        <v>54</v>
      </c>
      <c r="J2658" s="12" t="s">
        <v>55</v>
      </c>
      <c r="K2658" s="12" t="s">
        <v>56</v>
      </c>
    </row>
    <row r="2659" spans="1:11" ht="13.5" x14ac:dyDescent="0.25">
      <c r="A2659" s="11"/>
      <c r="B2659" s="10">
        <v>45875</v>
      </c>
      <c r="C2659" s="2">
        <v>50.2</v>
      </c>
      <c r="D2659" s="2">
        <v>50.2</v>
      </c>
      <c r="E2659" s="2">
        <v>50.207999999999998</v>
      </c>
      <c r="F2659" s="2">
        <v>102</v>
      </c>
      <c r="G2659" s="2">
        <v>5121.2159999999994</v>
      </c>
      <c r="H2659" s="15">
        <v>3.799240151969703E-3</v>
      </c>
      <c r="I2659" s="12">
        <v>4500000</v>
      </c>
      <c r="J2659" s="13">
        <f>I2659*D2659</f>
        <v>225900000</v>
      </c>
      <c r="K2659" s="14">
        <f>SUM(E2483:E2659)/177</f>
        <v>33.590927223631923</v>
      </c>
    </row>
  </sheetData>
  <mergeCells count="1">
    <mergeCell ref="B2:G2"/>
  </mergeCells>
  <phoneticPr fontId="0" type="noConversion"/>
  <conditionalFormatting sqref="H6:H265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56"/>
  <sheetViews>
    <sheetView topLeftCell="A2644" workbookViewId="0">
      <selection activeCell="A2657" sqref="A2657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</row>
    <row r="2" spans="1:11" ht="13.5" x14ac:dyDescent="0.25">
      <c r="A2" s="3">
        <f>TITRES_STAT!B5</f>
        <v>0</v>
      </c>
      <c r="B2" s="5">
        <f>TITRES_STAT!D5</f>
        <v>0</v>
      </c>
      <c r="C2" s="2"/>
      <c r="D2" s="2"/>
      <c r="E2" s="2"/>
      <c r="F2" s="2"/>
      <c r="G2" s="2"/>
      <c r="H2" s="2"/>
      <c r="I2" s="2"/>
      <c r="J2" s="2" t="s">
        <v>16</v>
      </c>
      <c r="K2" s="2" t="s">
        <v>16</v>
      </c>
    </row>
    <row r="3" spans="1:11" ht="13.5" x14ac:dyDescent="0.25">
      <c r="A3" s="3">
        <f>TITRES_STAT!B6</f>
        <v>0</v>
      </c>
      <c r="B3" s="5">
        <f>TITRES_STAT!D6</f>
        <v>0</v>
      </c>
      <c r="C3" s="2">
        <f>B3-B2</f>
        <v>0</v>
      </c>
      <c r="D3" s="2"/>
      <c r="E3" s="2"/>
      <c r="F3" s="2"/>
      <c r="G3" s="2"/>
      <c r="H3" s="2"/>
      <c r="I3" s="2"/>
      <c r="J3" s="2" t="s">
        <v>17</v>
      </c>
      <c r="K3" s="2" t="s">
        <v>18</v>
      </c>
    </row>
    <row r="4" spans="1:11" ht="13.5" x14ac:dyDescent="0.25">
      <c r="A4" s="3">
        <f>TITRES_STAT!B7</f>
        <v>0</v>
      </c>
      <c r="B4" s="5">
        <f>TITRES_STAT!D7</f>
        <v>0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0</v>
      </c>
      <c r="B5" s="5">
        <f>TITRES_STAT!D8</f>
        <v>0</v>
      </c>
      <c r="C5" s="2">
        <f t="shared" si="0"/>
        <v>0</v>
      </c>
      <c r="D5" s="2">
        <f>AVERAGE(B1:B5)</f>
        <v>0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0</v>
      </c>
      <c r="B6" s="5">
        <f>TITRES_STAT!D9</f>
        <v>0</v>
      </c>
      <c r="C6" s="2">
        <f t="shared" si="0"/>
        <v>0</v>
      </c>
      <c r="D6" s="2">
        <f t="shared" ref="D6:D69" si="1">AVERAGE(B2:B6)</f>
        <v>0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0</v>
      </c>
      <c r="B7" s="5">
        <f>TITRES_STAT!D10</f>
        <v>0</v>
      </c>
      <c r="C7" s="2">
        <f t="shared" si="0"/>
        <v>0</v>
      </c>
      <c r="D7" s="2">
        <f t="shared" si="1"/>
        <v>0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0</v>
      </c>
      <c r="B8" s="5">
        <f>TITRES_STAT!D11</f>
        <v>0</v>
      </c>
      <c r="C8" s="2">
        <f t="shared" si="0"/>
        <v>0</v>
      </c>
      <c r="D8" s="2">
        <f t="shared" si="1"/>
        <v>0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0</v>
      </c>
      <c r="B9" s="5">
        <f>TITRES_STAT!D12</f>
        <v>0</v>
      </c>
      <c r="C9" s="2">
        <f t="shared" si="0"/>
        <v>0</v>
      </c>
      <c r="D9" s="2">
        <f t="shared" si="1"/>
        <v>0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0</v>
      </c>
      <c r="B10" s="5">
        <f>TITRES_STAT!D13</f>
        <v>0</v>
      </c>
      <c r="C10" s="2">
        <f t="shared" si="0"/>
        <v>0</v>
      </c>
      <c r="D10" s="2">
        <f t="shared" si="1"/>
        <v>0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0</v>
      </c>
      <c r="B11" s="5">
        <f>TITRES_STAT!D14</f>
        <v>0</v>
      </c>
      <c r="C11" s="2">
        <f t="shared" si="0"/>
        <v>0</v>
      </c>
      <c r="D11" s="2">
        <f t="shared" si="1"/>
        <v>0</v>
      </c>
      <c r="E11" s="2">
        <f>AVERAGE(B2:B11)</f>
        <v>0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0</v>
      </c>
      <c r="B12" s="5">
        <f>TITRES_STAT!D15</f>
        <v>0</v>
      </c>
      <c r="C12" s="2">
        <f t="shared" si="0"/>
        <v>0</v>
      </c>
      <c r="D12" s="2">
        <f t="shared" si="1"/>
        <v>0</v>
      </c>
      <c r="E12" s="2">
        <f t="shared" ref="E12:E75" si="2">AVERAGE(B3:B12)</f>
        <v>0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0</v>
      </c>
      <c r="B13" s="5">
        <f>TITRES_STAT!D16</f>
        <v>0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0</v>
      </c>
      <c r="B14" s="5">
        <f>TITRES_STAT!D17</f>
        <v>0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0</v>
      </c>
      <c r="B15" s="5">
        <f>TITRES_STAT!D18</f>
        <v>0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0</v>
      </c>
      <c r="B16" s="5">
        <f>TITRES_STAT!D19</f>
        <v>0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0</v>
      </c>
      <c r="B17" s="5">
        <f>TITRES_STAT!D20</f>
        <v>0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0</v>
      </c>
      <c r="B18" s="5">
        <f>TITRES_STAT!D21</f>
        <v>0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/>
      <c r="G18" s="2"/>
      <c r="H18" s="2"/>
      <c r="I18" s="2">
        <f t="array" ref="I18">SUMPRODUCT(B2:B21, (ROW(B2:B21)-ROW(B2)+1)) / (20*21/2)</f>
        <v>0</v>
      </c>
      <c r="J18" s="2"/>
      <c r="K18" s="2"/>
    </row>
    <row r="19" spans="1:11" ht="13.5" x14ac:dyDescent="0.25">
      <c r="A19" s="3">
        <f>TITRES_STAT!B22</f>
        <v>0</v>
      </c>
      <c r="B19" s="5">
        <f>TITRES_STAT!D22</f>
        <v>0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/>
      <c r="G19" s="2"/>
      <c r="H19" s="2"/>
      <c r="I19" s="2">
        <f t="array" ref="I19">SUMPRODUCT(B3:B22, (ROW(B3:B22)-ROW(B3)+1)) / (20*21/2)</f>
        <v>0</v>
      </c>
      <c r="J19" s="2"/>
      <c r="K19" s="2"/>
    </row>
    <row r="20" spans="1:11" ht="13.5" x14ac:dyDescent="0.25">
      <c r="A20" s="3">
        <f>TITRES_STAT!B23</f>
        <v>0</v>
      </c>
      <c r="B20" s="5">
        <f>TITRES_STAT!D23</f>
        <v>0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ref="F20:F83" si="3">AVERAGE(B1:B20)</f>
        <v>0</v>
      </c>
      <c r="G20" s="2"/>
      <c r="H20" s="2"/>
      <c r="I20" s="2">
        <f t="array" ref="I20">SUMPRODUCT(B4:B23, (ROW(B4:B23)-ROW(B4)+1)) / (20*21/2)</f>
        <v>0</v>
      </c>
      <c r="J20" s="2">
        <f>F20</f>
        <v>0</v>
      </c>
      <c r="K20" s="2"/>
    </row>
    <row r="21" spans="1:11" ht="13.5" x14ac:dyDescent="0.25">
      <c r="A21" s="3">
        <f>TITRES_STAT!B24</f>
        <v>0</v>
      </c>
      <c r="B21" s="5">
        <f>TITRES_STAT!D24</f>
        <v>0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3"/>
        <v>0</v>
      </c>
      <c r="G21" s="2"/>
      <c r="H21" s="2"/>
      <c r="I21" s="2">
        <f t="array" ref="I21">SUMPRODUCT(B5:B24, (ROW(B5:B24)-ROW(B5)+1)) / (20*21/2)</f>
        <v>0</v>
      </c>
      <c r="J21" s="2">
        <f t="shared" ref="J21:J84" si="4">$J$4*B21+J20*(1-$J$4)</f>
        <v>0</v>
      </c>
      <c r="K21" s="2"/>
    </row>
    <row r="22" spans="1:11" ht="13.5" x14ac:dyDescent="0.25">
      <c r="A22" s="3">
        <f>TITRES_STAT!B25</f>
        <v>0</v>
      </c>
      <c r="B22" s="5">
        <f>TITRES_STAT!D25</f>
        <v>0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3"/>
        <v>0</v>
      </c>
      <c r="G22" s="2"/>
      <c r="H22" s="2"/>
      <c r="I22" s="2">
        <f t="array" ref="I22">SUMPRODUCT(B6:B25, (ROW(B6:B25)-ROW(B6)+1)) / (20*21/2)</f>
        <v>0</v>
      </c>
      <c r="J22" s="2">
        <f t="shared" si="4"/>
        <v>0</v>
      </c>
      <c r="K22" s="2"/>
    </row>
    <row r="23" spans="1:11" ht="13.5" x14ac:dyDescent="0.25">
      <c r="A23" s="3">
        <f>TITRES_STAT!B26</f>
        <v>0</v>
      </c>
      <c r="B23" s="5">
        <f>TITRES_STAT!D26</f>
        <v>0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3"/>
        <v>0</v>
      </c>
      <c r="G23" s="2"/>
      <c r="H23" s="2"/>
      <c r="I23" s="2">
        <f t="array" ref="I23">SUMPRODUCT(B7:B26, (ROW(B7:B26)-ROW(B7)+1)) / (20*21/2)</f>
        <v>0</v>
      </c>
      <c r="J23" s="2">
        <f t="shared" si="4"/>
        <v>0</v>
      </c>
      <c r="K23" s="2"/>
    </row>
    <row r="24" spans="1:11" ht="13.5" x14ac:dyDescent="0.25">
      <c r="A24" s="3">
        <f>TITRES_STAT!B27</f>
        <v>0</v>
      </c>
      <c r="B24" s="5">
        <f>TITRES_STAT!D27</f>
        <v>0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3"/>
        <v>0</v>
      </c>
      <c r="G24" s="2"/>
      <c r="H24" s="2"/>
      <c r="I24" s="2">
        <f t="array" ref="I24">SUMPRODUCT(B8:B27, (ROW(B8:B27)-ROW(B8)+1)) / (20*21/2)</f>
        <v>0</v>
      </c>
      <c r="J24" s="2">
        <f t="shared" si="4"/>
        <v>0</v>
      </c>
      <c r="K24" s="2"/>
    </row>
    <row r="25" spans="1:11" ht="13.5" x14ac:dyDescent="0.25">
      <c r="A25" s="3">
        <f>TITRES_STAT!B28</f>
        <v>0</v>
      </c>
      <c r="B25" s="5">
        <f>TITRES_STAT!D28</f>
        <v>0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3"/>
        <v>0</v>
      </c>
      <c r="G25" s="2"/>
      <c r="H25" s="2"/>
      <c r="I25" s="2">
        <f t="array" ref="I25">SUMPRODUCT(B9:B28, (ROW(B9:B28)-ROW(B9)+1)) / (20*21/2)</f>
        <v>0</v>
      </c>
      <c r="J25" s="2">
        <f t="shared" si="4"/>
        <v>0</v>
      </c>
      <c r="K25" s="2"/>
    </row>
    <row r="26" spans="1:11" ht="13.5" x14ac:dyDescent="0.25">
      <c r="A26" s="3">
        <f>TITRES_STAT!B29</f>
        <v>0</v>
      </c>
      <c r="B26" s="5">
        <f>TITRES_STAT!D29</f>
        <v>0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3"/>
        <v>0</v>
      </c>
      <c r="G26" s="2"/>
      <c r="H26" s="2"/>
      <c r="I26" s="2">
        <f t="array" ref="I26">SUMPRODUCT(B10:B29, (ROW(B10:B29)-ROW(B10)+1)) / (20*21/2)</f>
        <v>0</v>
      </c>
      <c r="J26" s="2">
        <f t="shared" si="4"/>
        <v>0</v>
      </c>
      <c r="K26" s="2"/>
    </row>
    <row r="27" spans="1:11" ht="13.5" x14ac:dyDescent="0.25">
      <c r="A27" s="3">
        <f>TITRES_STAT!B30</f>
        <v>0</v>
      </c>
      <c r="B27" s="5">
        <f>TITRES_STAT!D30</f>
        <v>0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3"/>
        <v>0</v>
      </c>
      <c r="G27" s="2"/>
      <c r="H27" s="2"/>
      <c r="I27" s="2">
        <f t="array" ref="I27">SUMPRODUCT(B11:B30, (ROW(B11:B30)-ROW(B11)+1)) / (20*21/2)</f>
        <v>0</v>
      </c>
      <c r="J27" s="2">
        <f t="shared" si="4"/>
        <v>0</v>
      </c>
      <c r="K27" s="2"/>
    </row>
    <row r="28" spans="1:11" ht="13.5" x14ac:dyDescent="0.25">
      <c r="A28" s="3">
        <f>TITRES_STAT!B31</f>
        <v>0</v>
      </c>
      <c r="B28" s="5">
        <f>TITRES_STAT!D31</f>
        <v>0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 t="shared" si="3"/>
        <v>0</v>
      </c>
      <c r="G28" s="2"/>
      <c r="H28" s="2"/>
      <c r="I28" s="2">
        <f t="array" ref="I28">SUMPRODUCT(B12:B31, (ROW(B12:B31)-ROW(B12)+1)) / (20*21/2)</f>
        <v>0</v>
      </c>
      <c r="J28" s="2">
        <f t="shared" si="4"/>
        <v>0</v>
      </c>
      <c r="K28" s="2"/>
    </row>
    <row r="29" spans="1:11" ht="13.5" x14ac:dyDescent="0.25">
      <c r="A29" s="3">
        <f>TITRES_STAT!B32</f>
        <v>0</v>
      </c>
      <c r="B29" s="5">
        <f>TITRES_STAT!D32</f>
        <v>0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si="3"/>
        <v>0</v>
      </c>
      <c r="G29" s="2"/>
      <c r="H29" s="2"/>
      <c r="I29" s="2">
        <f t="array" ref="I29">SUMPRODUCT(B13:B32, (ROW(B13:B32)-ROW(B13)+1)) / (20*21/2)</f>
        <v>0</v>
      </c>
      <c r="J29" s="2">
        <f t="shared" si="4"/>
        <v>0</v>
      </c>
      <c r="K29" s="2"/>
    </row>
    <row r="30" spans="1:11" ht="13.5" x14ac:dyDescent="0.25">
      <c r="A30" s="3">
        <f>TITRES_STAT!B33</f>
        <v>0</v>
      </c>
      <c r="B30" s="5">
        <f>TITRES_STAT!D33</f>
        <v>0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3"/>
        <v>0</v>
      </c>
      <c r="G30" s="2"/>
      <c r="H30" s="2"/>
      <c r="I30" s="2">
        <f t="array" ref="I30">SUMPRODUCT(B14:B33, (ROW(B14:B33)-ROW(B14)+1)) / (20*21/2)</f>
        <v>0</v>
      </c>
      <c r="J30" s="2">
        <f t="shared" si="4"/>
        <v>0</v>
      </c>
      <c r="K30" s="2"/>
    </row>
    <row r="31" spans="1:11" ht="13.5" x14ac:dyDescent="0.25">
      <c r="A31" s="3">
        <f>TITRES_STAT!B34</f>
        <v>0</v>
      </c>
      <c r="B31" s="5">
        <f>TITRES_STAT!D34</f>
        <v>0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3"/>
        <v>0</v>
      </c>
      <c r="G31" s="2"/>
      <c r="H31" s="2"/>
      <c r="I31" s="2">
        <f t="array" ref="I31">SUMPRODUCT(B15:B34, (ROW(B15:B34)-ROW(B15)+1)) / (20*21/2)</f>
        <v>0</v>
      </c>
      <c r="J31" s="2">
        <f t="shared" si="4"/>
        <v>0</v>
      </c>
      <c r="K31" s="2"/>
    </row>
    <row r="32" spans="1:11" ht="13.5" x14ac:dyDescent="0.25">
      <c r="A32" s="3">
        <f>TITRES_STAT!B35</f>
        <v>0</v>
      </c>
      <c r="B32" s="5">
        <f>TITRES_STAT!D35</f>
        <v>0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3"/>
        <v>0</v>
      </c>
      <c r="G32" s="2"/>
      <c r="H32" s="2"/>
      <c r="I32" s="2">
        <f t="array" ref="I32">SUMPRODUCT(B16:B35, (ROW(B16:B35)-ROW(B16)+1)) / (20*21/2)</f>
        <v>0</v>
      </c>
      <c r="J32" s="2">
        <f t="shared" si="4"/>
        <v>0</v>
      </c>
      <c r="K32" s="2"/>
    </row>
    <row r="33" spans="1:11" ht="13.5" x14ac:dyDescent="0.25">
      <c r="A33" s="3">
        <f>TITRES_STAT!B36</f>
        <v>0</v>
      </c>
      <c r="B33" s="5">
        <f>TITRES_STAT!D36</f>
        <v>0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3"/>
        <v>0</v>
      </c>
      <c r="G33" s="2"/>
      <c r="H33" s="2"/>
      <c r="I33" s="2">
        <f t="array" ref="I33">SUMPRODUCT(B17:B36, (ROW(B17:B36)-ROW(B17)+1)) / (20*21/2)</f>
        <v>0</v>
      </c>
      <c r="J33" s="2">
        <f t="shared" si="4"/>
        <v>0</v>
      </c>
      <c r="K33" s="2"/>
    </row>
    <row r="34" spans="1:11" ht="13.5" x14ac:dyDescent="0.25">
      <c r="A34" s="3">
        <f>TITRES_STAT!B37</f>
        <v>0</v>
      </c>
      <c r="B34" s="5">
        <f>TITRES_STAT!D37</f>
        <v>0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3"/>
        <v>0</v>
      </c>
      <c r="G34" s="2"/>
      <c r="H34" s="2"/>
      <c r="I34" s="2">
        <f t="array" ref="I34">SUMPRODUCT(B18:B37, (ROW(B18:B37)-ROW(B18)+1)) / (20*21/2)</f>
        <v>0</v>
      </c>
      <c r="J34" s="2">
        <f t="shared" si="4"/>
        <v>0</v>
      </c>
      <c r="K34" s="2"/>
    </row>
    <row r="35" spans="1:11" ht="13.5" x14ac:dyDescent="0.25">
      <c r="A35" s="3">
        <f>TITRES_STAT!B38</f>
        <v>0</v>
      </c>
      <c r="B35" s="5">
        <f>TITRES_STAT!D38</f>
        <v>0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3"/>
        <v>0</v>
      </c>
      <c r="G35" s="2"/>
      <c r="H35" s="2"/>
      <c r="I35" s="2">
        <f t="array" ref="I35">SUMPRODUCT(B19:B38, (ROW(B19:B38)-ROW(B19)+1)) / (20*21/2)</f>
        <v>0</v>
      </c>
      <c r="J35" s="2">
        <f t="shared" si="4"/>
        <v>0</v>
      </c>
      <c r="K35" s="2"/>
    </row>
    <row r="36" spans="1:11" ht="13.5" x14ac:dyDescent="0.25">
      <c r="A36" s="3">
        <f>TITRES_STAT!B39</f>
        <v>0</v>
      </c>
      <c r="B36" s="5">
        <f>TITRES_STAT!D39</f>
        <v>0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3"/>
        <v>0</v>
      </c>
      <c r="G36" s="2"/>
      <c r="H36" s="2"/>
      <c r="I36" s="2">
        <f t="array" ref="I36">SUMPRODUCT(B20:B39, (ROW(B20:B39)-ROW(B20)+1)) / (20*21/2)</f>
        <v>0</v>
      </c>
      <c r="J36" s="2">
        <f t="shared" si="4"/>
        <v>0</v>
      </c>
      <c r="K36" s="2"/>
    </row>
    <row r="37" spans="1:11" ht="13.5" x14ac:dyDescent="0.25">
      <c r="A37" s="3">
        <f>TITRES_STAT!B40</f>
        <v>0</v>
      </c>
      <c r="B37" s="5">
        <f>TITRES_STAT!D40</f>
        <v>0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3"/>
        <v>0</v>
      </c>
      <c r="G37" s="2"/>
      <c r="H37" s="2"/>
      <c r="I37" s="2">
        <f t="array" ref="I37">SUMPRODUCT(B21:B40, (ROW(B21:B40)-ROW(B21)+1)) / (20*21/2)</f>
        <v>0</v>
      </c>
      <c r="J37" s="2">
        <f t="shared" si="4"/>
        <v>0</v>
      </c>
      <c r="K37" s="2"/>
    </row>
    <row r="38" spans="1:11" ht="13.5" x14ac:dyDescent="0.25">
      <c r="A38" s="3">
        <f>TITRES_STAT!B41</f>
        <v>0</v>
      </c>
      <c r="B38" s="5">
        <f>TITRES_STAT!D41</f>
        <v>0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3"/>
        <v>0</v>
      </c>
      <c r="G38" s="2"/>
      <c r="H38" s="2"/>
      <c r="I38" s="2">
        <f t="array" ref="I38">SUMPRODUCT(B22:B41, (ROW(B22:B41)-ROW(B22)+1)) / (20*21/2)</f>
        <v>0</v>
      </c>
      <c r="J38" s="2">
        <f t="shared" si="4"/>
        <v>0</v>
      </c>
      <c r="K38" s="2"/>
    </row>
    <row r="39" spans="1:11" ht="13.5" x14ac:dyDescent="0.25">
      <c r="A39" s="3">
        <f>TITRES_STAT!B42</f>
        <v>0</v>
      </c>
      <c r="B39" s="5">
        <f>TITRES_STAT!D42</f>
        <v>0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3"/>
        <v>0</v>
      </c>
      <c r="G39" s="2"/>
      <c r="H39" s="2"/>
      <c r="I39" s="2">
        <f t="array" ref="I39">SUMPRODUCT(B23:B42, (ROW(B23:B42)-ROW(B23)+1)) / (20*21/2)</f>
        <v>0</v>
      </c>
      <c r="J39" s="2">
        <f t="shared" si="4"/>
        <v>0</v>
      </c>
      <c r="K39" s="2"/>
    </row>
    <row r="40" spans="1:11" ht="13.5" x14ac:dyDescent="0.25">
      <c r="A40" s="3">
        <f>TITRES_STAT!B43</f>
        <v>0</v>
      </c>
      <c r="B40" s="5">
        <f>TITRES_STAT!D43</f>
        <v>0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3"/>
        <v>0</v>
      </c>
      <c r="G40" s="2"/>
      <c r="H40" s="2"/>
      <c r="I40" s="2">
        <f t="array" ref="I40">SUMPRODUCT(B24:B43, (ROW(B24:B43)-ROW(B24)+1)) / (20*21/2)</f>
        <v>0</v>
      </c>
      <c r="J40" s="2">
        <f t="shared" si="4"/>
        <v>0</v>
      </c>
      <c r="K40" s="2"/>
    </row>
    <row r="41" spans="1:11" ht="13.5" x14ac:dyDescent="0.25">
      <c r="A41" s="3">
        <f>TITRES_STAT!B44</f>
        <v>0</v>
      </c>
      <c r="B41" s="5">
        <f>TITRES_STAT!D44</f>
        <v>0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3"/>
        <v>0</v>
      </c>
      <c r="G41" s="2"/>
      <c r="H41" s="2"/>
      <c r="I41" s="2">
        <f t="array" ref="I41">SUMPRODUCT(B25:B44, (ROW(B25:B44)-ROW(B25)+1)) / (20*21/2)</f>
        <v>0</v>
      </c>
      <c r="J41" s="2">
        <f t="shared" si="4"/>
        <v>0</v>
      </c>
      <c r="K41" s="2"/>
    </row>
    <row r="42" spans="1:11" ht="13.5" x14ac:dyDescent="0.25">
      <c r="A42" s="3">
        <f>TITRES_STAT!B45</f>
        <v>0</v>
      </c>
      <c r="B42" s="5">
        <f>TITRES_STAT!D45</f>
        <v>0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3"/>
        <v>0</v>
      </c>
      <c r="G42" s="2"/>
      <c r="H42" s="2"/>
      <c r="I42" s="2">
        <f t="array" ref="I42">SUMPRODUCT(B26:B45, (ROW(B26:B45)-ROW(B26)+1)) / (20*21/2)</f>
        <v>0</v>
      </c>
      <c r="J42" s="2">
        <f t="shared" si="4"/>
        <v>0</v>
      </c>
      <c r="K42" s="2"/>
    </row>
    <row r="43" spans="1:11" ht="13.5" x14ac:dyDescent="0.25">
      <c r="A43" s="3">
        <f>TITRES_STAT!B46</f>
        <v>0</v>
      </c>
      <c r="B43" s="5">
        <f>TITRES_STAT!D46</f>
        <v>0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3"/>
        <v>0</v>
      </c>
      <c r="G43" s="2"/>
      <c r="H43" s="2"/>
      <c r="I43" s="2">
        <f t="array" ref="I43">SUMPRODUCT(B27:B46, (ROW(B27:B46)-ROW(B27)+1)) / (20*21/2)</f>
        <v>0</v>
      </c>
      <c r="J43" s="2">
        <f t="shared" si="4"/>
        <v>0</v>
      </c>
      <c r="K43" s="2"/>
    </row>
    <row r="44" spans="1:11" ht="13.5" x14ac:dyDescent="0.25">
      <c r="A44" s="3">
        <f>TITRES_STAT!B47</f>
        <v>0</v>
      </c>
      <c r="B44" s="5">
        <f>TITRES_STAT!D47</f>
        <v>0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3"/>
        <v>0</v>
      </c>
      <c r="G44" s="2"/>
      <c r="H44" s="2"/>
      <c r="I44" s="2">
        <f t="array" ref="I44">SUMPRODUCT(B28:B47, (ROW(B28:B47)-ROW(B28)+1)) / (20*21/2)</f>
        <v>0</v>
      </c>
      <c r="J44" s="2">
        <f t="shared" si="4"/>
        <v>0</v>
      </c>
      <c r="K44" s="2"/>
    </row>
    <row r="45" spans="1:11" ht="13.5" x14ac:dyDescent="0.25">
      <c r="A45" s="3">
        <f>TITRES_STAT!B48</f>
        <v>0</v>
      </c>
      <c r="B45" s="5">
        <f>TITRES_STAT!D48</f>
        <v>0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si="3"/>
        <v>0</v>
      </c>
      <c r="G45" s="2"/>
      <c r="H45" s="2"/>
      <c r="I45" s="2">
        <f t="array" ref="I45">SUMPRODUCT(B29:B48, (ROW(B29:B48)-ROW(B29)+1)) / (20*21/2)</f>
        <v>0</v>
      </c>
      <c r="J45" s="2">
        <f t="shared" si="4"/>
        <v>0</v>
      </c>
      <c r="K45" s="2"/>
    </row>
    <row r="46" spans="1:11" ht="13.5" x14ac:dyDescent="0.25">
      <c r="A46" s="3">
        <f>TITRES_STAT!B49</f>
        <v>0</v>
      </c>
      <c r="B46" s="5">
        <f>TITRES_STAT!D49</f>
        <v>0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3"/>
        <v>0</v>
      </c>
      <c r="G46" s="2"/>
      <c r="H46" s="2"/>
      <c r="I46" s="2">
        <f t="array" ref="I46">SUMPRODUCT(B30:B49, (ROW(B30:B49)-ROW(B30)+1)) / (20*21/2)</f>
        <v>0</v>
      </c>
      <c r="J46" s="2">
        <f t="shared" si="4"/>
        <v>0</v>
      </c>
      <c r="K46" s="2"/>
    </row>
    <row r="47" spans="1:11" ht="13.5" x14ac:dyDescent="0.25">
      <c r="A47" s="3">
        <f>TITRES_STAT!B50</f>
        <v>0</v>
      </c>
      <c r="B47" s="5">
        <f>TITRES_STAT!D50</f>
        <v>0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3"/>
        <v>0</v>
      </c>
      <c r="G47" s="2"/>
      <c r="H47" s="2"/>
      <c r="I47" s="2">
        <f t="array" ref="I47">SUMPRODUCT(B31:B50, (ROW(B31:B50)-ROW(B31)+1)) / (20*21/2)</f>
        <v>0</v>
      </c>
      <c r="J47" s="2">
        <f t="shared" si="4"/>
        <v>0</v>
      </c>
      <c r="K47" s="2"/>
    </row>
    <row r="48" spans="1:11" ht="13.5" x14ac:dyDescent="0.25">
      <c r="A48" s="3">
        <f>TITRES_STAT!B51</f>
        <v>0</v>
      </c>
      <c r="B48" s="5">
        <f>TITRES_STAT!D51</f>
        <v>0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3"/>
        <v>0</v>
      </c>
      <c r="G48" s="2"/>
      <c r="H48" s="2"/>
      <c r="I48" s="2">
        <f t="array" ref="I48">SUMPRODUCT(B32:B51, (ROW(B32:B51)-ROW(B32)+1)) / (20*21/2)</f>
        <v>0</v>
      </c>
      <c r="J48" s="2">
        <f t="shared" si="4"/>
        <v>0</v>
      </c>
      <c r="K48" s="2"/>
    </row>
    <row r="49" spans="1:11" ht="13.5" x14ac:dyDescent="0.25">
      <c r="A49" s="3">
        <f>TITRES_STAT!B52</f>
        <v>0</v>
      </c>
      <c r="B49" s="5">
        <f>TITRES_STAT!D52</f>
        <v>0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3"/>
        <v>0</v>
      </c>
      <c r="G49" s="2"/>
      <c r="H49" s="2"/>
      <c r="I49" s="2">
        <f t="array" ref="I49">SUMPRODUCT(B33:B52, (ROW(B33:B52)-ROW(B33)+1)) / (20*21/2)</f>
        <v>0</v>
      </c>
      <c r="J49" s="2">
        <f t="shared" si="4"/>
        <v>0</v>
      </c>
      <c r="K49" s="2"/>
    </row>
    <row r="50" spans="1:11" ht="13.5" x14ac:dyDescent="0.25">
      <c r="A50" s="3">
        <f>TITRES_STAT!B53</f>
        <v>0</v>
      </c>
      <c r="B50" s="5">
        <f>TITRES_STAT!D53</f>
        <v>0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3"/>
        <v>0</v>
      </c>
      <c r="G50" s="2">
        <f t="shared" ref="G50:G113" si="5">AVERAGE(B1:B50)</f>
        <v>0</v>
      </c>
      <c r="H50" s="2"/>
      <c r="I50" s="2">
        <f t="array" ref="I50">SUMPRODUCT(B34:B53, (ROW(B34:B53)-ROW(B34)+1)) / (20*21/2)</f>
        <v>0</v>
      </c>
      <c r="J50" s="2">
        <f t="shared" si="4"/>
        <v>0</v>
      </c>
      <c r="K50" s="2">
        <f>G50</f>
        <v>0</v>
      </c>
    </row>
    <row r="51" spans="1:11" ht="13.5" x14ac:dyDescent="0.25">
      <c r="A51" s="3">
        <f>TITRES_STAT!B54</f>
        <v>0</v>
      </c>
      <c r="B51" s="5">
        <f>TITRES_STAT!D54</f>
        <v>0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3"/>
        <v>0</v>
      </c>
      <c r="G51" s="2">
        <f t="shared" si="5"/>
        <v>0</v>
      </c>
      <c r="H51" s="2"/>
      <c r="I51" s="2">
        <f t="array" ref="I51">SUMPRODUCT(B35:B54, (ROW(B35:B54)-ROW(B35)+1)) / (20*21/2)</f>
        <v>0</v>
      </c>
      <c r="J51" s="2">
        <f t="shared" si="4"/>
        <v>0</v>
      </c>
      <c r="K51" s="2">
        <f t="shared" ref="K51:K114" si="6">$K$4*B51+(1-$K$4)*K50</f>
        <v>0</v>
      </c>
    </row>
    <row r="52" spans="1:11" ht="13.5" x14ac:dyDescent="0.25">
      <c r="A52" s="3">
        <f>TITRES_STAT!B55</f>
        <v>0</v>
      </c>
      <c r="B52" s="5">
        <f>TITRES_STAT!D55</f>
        <v>0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3"/>
        <v>0</v>
      </c>
      <c r="G52" s="2">
        <f t="shared" si="5"/>
        <v>0</v>
      </c>
      <c r="H52" s="2"/>
      <c r="I52" s="2">
        <f t="array" ref="I52">SUMPRODUCT(B36:B55, (ROW(B36:B55)-ROW(B36)+1)) / (20*21/2)</f>
        <v>0</v>
      </c>
      <c r="J52" s="2">
        <f t="shared" si="4"/>
        <v>0</v>
      </c>
      <c r="K52" s="2">
        <f t="shared" si="6"/>
        <v>0</v>
      </c>
    </row>
    <row r="53" spans="1:11" ht="13.5" x14ac:dyDescent="0.25">
      <c r="A53" s="3">
        <f>TITRES_STAT!B56</f>
        <v>0</v>
      </c>
      <c r="B53" s="5">
        <f>TITRES_STAT!D56</f>
        <v>0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3"/>
        <v>0</v>
      </c>
      <c r="G53" s="2">
        <f t="shared" si="5"/>
        <v>0</v>
      </c>
      <c r="H53" s="2"/>
      <c r="I53" s="2">
        <f t="array" ref="I53">SUMPRODUCT(B37:B56, (ROW(B37:B56)-ROW(B37)+1)) / (20*21/2)</f>
        <v>0</v>
      </c>
      <c r="J53" s="2">
        <f t="shared" si="4"/>
        <v>0</v>
      </c>
      <c r="K53" s="2">
        <f t="shared" si="6"/>
        <v>0</v>
      </c>
    </row>
    <row r="54" spans="1:11" ht="13.5" x14ac:dyDescent="0.25">
      <c r="A54" s="3">
        <f>TITRES_STAT!B57</f>
        <v>0</v>
      </c>
      <c r="B54" s="5">
        <f>TITRES_STAT!D57</f>
        <v>0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3"/>
        <v>0</v>
      </c>
      <c r="G54" s="2">
        <f t="shared" si="5"/>
        <v>0</v>
      </c>
      <c r="H54" s="2"/>
      <c r="I54" s="2">
        <f t="array" ref="I54">SUMPRODUCT(B38:B57, (ROW(B38:B57)-ROW(B38)+1)) / (20*21/2)</f>
        <v>0</v>
      </c>
      <c r="J54" s="2">
        <f t="shared" si="4"/>
        <v>0</v>
      </c>
      <c r="K54" s="2">
        <f t="shared" si="6"/>
        <v>0</v>
      </c>
    </row>
    <row r="55" spans="1:11" ht="13.5" x14ac:dyDescent="0.25">
      <c r="A55" s="3">
        <f>TITRES_STAT!B58</f>
        <v>0</v>
      </c>
      <c r="B55" s="5">
        <f>TITRES_STAT!D58</f>
        <v>0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3"/>
        <v>0</v>
      </c>
      <c r="G55" s="2">
        <f t="shared" si="5"/>
        <v>0</v>
      </c>
      <c r="H55" s="2"/>
      <c r="I55" s="2">
        <f t="array" ref="I55">SUMPRODUCT(B39:B58, (ROW(B39:B58)-ROW(B39)+1)) / (20*21/2)</f>
        <v>0</v>
      </c>
      <c r="J55" s="2">
        <f t="shared" si="4"/>
        <v>0</v>
      </c>
      <c r="K55" s="2">
        <f t="shared" si="6"/>
        <v>0</v>
      </c>
    </row>
    <row r="56" spans="1:11" ht="13.5" x14ac:dyDescent="0.25">
      <c r="A56" s="3">
        <f>TITRES_STAT!B59</f>
        <v>0</v>
      </c>
      <c r="B56" s="5">
        <f>TITRES_STAT!D59</f>
        <v>0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3"/>
        <v>0</v>
      </c>
      <c r="G56" s="2">
        <f t="shared" si="5"/>
        <v>0</v>
      </c>
      <c r="H56" s="2"/>
      <c r="I56" s="2">
        <f t="array" ref="I56">SUMPRODUCT(B40:B59, (ROW(B40:B59)-ROW(B40)+1)) / (20*21/2)</f>
        <v>0</v>
      </c>
      <c r="J56" s="2">
        <f t="shared" si="4"/>
        <v>0</v>
      </c>
      <c r="K56" s="2">
        <f t="shared" si="6"/>
        <v>0</v>
      </c>
    </row>
    <row r="57" spans="1:11" ht="13.5" x14ac:dyDescent="0.25">
      <c r="A57" s="3">
        <f>TITRES_STAT!B60</f>
        <v>0</v>
      </c>
      <c r="B57" s="5">
        <f>TITRES_STAT!D60</f>
        <v>0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3"/>
        <v>0</v>
      </c>
      <c r="G57" s="2">
        <f t="shared" si="5"/>
        <v>0</v>
      </c>
      <c r="H57" s="2"/>
      <c r="I57" s="2">
        <f t="array" ref="I57">SUMPRODUCT(B41:B60, (ROW(B41:B60)-ROW(B41)+1)) / (20*21/2)</f>
        <v>0</v>
      </c>
      <c r="J57" s="2">
        <f t="shared" si="4"/>
        <v>0</v>
      </c>
      <c r="K57" s="2">
        <f t="shared" si="6"/>
        <v>0</v>
      </c>
    </row>
    <row r="58" spans="1:11" ht="13.5" x14ac:dyDescent="0.25">
      <c r="A58" s="3">
        <f>TITRES_STAT!B61</f>
        <v>0</v>
      </c>
      <c r="B58" s="5">
        <f>TITRES_STAT!D61</f>
        <v>0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3"/>
        <v>0</v>
      </c>
      <c r="G58" s="2">
        <f t="shared" si="5"/>
        <v>0</v>
      </c>
      <c r="H58" s="2"/>
      <c r="I58" s="2">
        <f t="array" ref="I58">SUMPRODUCT(B42:B61, (ROW(B42:B61)-ROW(B42)+1)) / (20*21/2)</f>
        <v>0</v>
      </c>
      <c r="J58" s="2">
        <f t="shared" si="4"/>
        <v>0</v>
      </c>
      <c r="K58" s="2">
        <f t="shared" si="6"/>
        <v>0</v>
      </c>
    </row>
    <row r="59" spans="1:11" ht="13.5" x14ac:dyDescent="0.25">
      <c r="A59" s="3">
        <f>TITRES_STAT!B62</f>
        <v>0</v>
      </c>
      <c r="B59" s="5">
        <f>TITRES_STAT!D62</f>
        <v>0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3"/>
        <v>0</v>
      </c>
      <c r="G59" s="2">
        <f t="shared" si="5"/>
        <v>0</v>
      </c>
      <c r="H59" s="2"/>
      <c r="I59" s="2">
        <f t="array" ref="I59">SUMPRODUCT(B43:B62, (ROW(B43:B62)-ROW(B43)+1)) / (20*21/2)</f>
        <v>0</v>
      </c>
      <c r="J59" s="2">
        <f t="shared" si="4"/>
        <v>0</v>
      </c>
      <c r="K59" s="2">
        <f t="shared" si="6"/>
        <v>0</v>
      </c>
    </row>
    <row r="60" spans="1:11" ht="13.5" x14ac:dyDescent="0.25">
      <c r="A60" s="3">
        <f>TITRES_STAT!B63</f>
        <v>0</v>
      </c>
      <c r="B60" s="5">
        <f>TITRES_STAT!D63</f>
        <v>0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3"/>
        <v>0</v>
      </c>
      <c r="G60" s="2">
        <f t="shared" si="5"/>
        <v>0</v>
      </c>
      <c r="H60" s="2"/>
      <c r="I60" s="2">
        <f t="array" ref="I60">SUMPRODUCT(B44:B63, (ROW(B44:B63)-ROW(B44)+1)) / (20*21/2)</f>
        <v>0</v>
      </c>
      <c r="J60" s="2">
        <f t="shared" si="4"/>
        <v>0</v>
      </c>
      <c r="K60" s="2">
        <f t="shared" si="6"/>
        <v>0</v>
      </c>
    </row>
    <row r="61" spans="1:11" ht="13.5" x14ac:dyDescent="0.25">
      <c r="A61" s="3">
        <f>TITRES_STAT!B64</f>
        <v>0</v>
      </c>
      <c r="B61" s="5">
        <f>TITRES_STAT!D64</f>
        <v>0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si="3"/>
        <v>0</v>
      </c>
      <c r="G61" s="2">
        <f t="shared" si="5"/>
        <v>0</v>
      </c>
      <c r="H61" s="2"/>
      <c r="I61" s="2">
        <f t="array" ref="I61">SUMPRODUCT(B45:B64, (ROW(B45:B64)-ROW(B45)+1)) / (20*21/2)</f>
        <v>0</v>
      </c>
      <c r="J61" s="2">
        <f t="shared" si="4"/>
        <v>0</v>
      </c>
      <c r="K61" s="2">
        <f t="shared" si="6"/>
        <v>0</v>
      </c>
    </row>
    <row r="62" spans="1:11" ht="13.5" x14ac:dyDescent="0.25">
      <c r="A62" s="3">
        <f>TITRES_STAT!B65</f>
        <v>0</v>
      </c>
      <c r="B62" s="5">
        <f>TITRES_STAT!D65</f>
        <v>0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3"/>
        <v>0</v>
      </c>
      <c r="G62" s="2">
        <f t="shared" si="5"/>
        <v>0</v>
      </c>
      <c r="H62" s="2"/>
      <c r="I62" s="2">
        <f t="array" ref="I62">SUMPRODUCT(B46:B65, (ROW(B46:B65)-ROW(B46)+1)) / (20*21/2)</f>
        <v>0</v>
      </c>
      <c r="J62" s="2">
        <f t="shared" si="4"/>
        <v>0</v>
      </c>
      <c r="K62" s="2">
        <f t="shared" si="6"/>
        <v>0</v>
      </c>
    </row>
    <row r="63" spans="1:11" ht="13.5" x14ac:dyDescent="0.25">
      <c r="A63" s="3">
        <f>TITRES_STAT!B66</f>
        <v>0</v>
      </c>
      <c r="B63" s="5">
        <f>TITRES_STAT!D66</f>
        <v>0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3"/>
        <v>0</v>
      </c>
      <c r="G63" s="2">
        <f t="shared" si="5"/>
        <v>0</v>
      </c>
      <c r="H63" s="2"/>
      <c r="I63" s="2">
        <f t="array" ref="I63">SUMPRODUCT(B47:B66, (ROW(B47:B66)-ROW(B47)+1)) / (20*21/2)</f>
        <v>0</v>
      </c>
      <c r="J63" s="2">
        <f t="shared" si="4"/>
        <v>0</v>
      </c>
      <c r="K63" s="2">
        <f t="shared" si="6"/>
        <v>0</v>
      </c>
    </row>
    <row r="64" spans="1:11" ht="13.5" x14ac:dyDescent="0.25">
      <c r="A64" s="3">
        <f>TITRES_STAT!B67</f>
        <v>0</v>
      </c>
      <c r="B64" s="5">
        <f>TITRES_STAT!D67</f>
        <v>0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3"/>
        <v>0</v>
      </c>
      <c r="G64" s="2">
        <f t="shared" si="5"/>
        <v>0</v>
      </c>
      <c r="H64" s="2"/>
      <c r="I64" s="2">
        <f t="array" ref="I64">SUMPRODUCT(B48:B67, (ROW(B48:B67)-ROW(B48)+1)) / (20*21/2)</f>
        <v>0</v>
      </c>
      <c r="J64" s="2">
        <f t="shared" si="4"/>
        <v>0</v>
      </c>
      <c r="K64" s="2">
        <f t="shared" si="6"/>
        <v>0</v>
      </c>
    </row>
    <row r="65" spans="1:11" ht="13.5" x14ac:dyDescent="0.25">
      <c r="A65" s="3">
        <f>TITRES_STAT!B68</f>
        <v>0</v>
      </c>
      <c r="B65" s="5">
        <f>TITRES_STAT!D68</f>
        <v>0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3"/>
        <v>0</v>
      </c>
      <c r="G65" s="2">
        <f t="shared" si="5"/>
        <v>0</v>
      </c>
      <c r="H65" s="2"/>
      <c r="I65" s="2">
        <f t="array" ref="I65">SUMPRODUCT(B49:B68, (ROW(B49:B68)-ROW(B49)+1)) / (20*21/2)</f>
        <v>0</v>
      </c>
      <c r="J65" s="2">
        <f t="shared" si="4"/>
        <v>0</v>
      </c>
      <c r="K65" s="2">
        <f t="shared" si="6"/>
        <v>0</v>
      </c>
    </row>
    <row r="66" spans="1:11" ht="13.5" x14ac:dyDescent="0.25">
      <c r="A66" s="3">
        <f>TITRES_STAT!B69</f>
        <v>0</v>
      </c>
      <c r="B66" s="5">
        <f>TITRES_STAT!D69</f>
        <v>0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3"/>
        <v>0</v>
      </c>
      <c r="G66" s="2">
        <f t="shared" si="5"/>
        <v>0</v>
      </c>
      <c r="H66" s="2"/>
      <c r="I66" s="2">
        <f t="array" ref="I66">SUMPRODUCT(B50:B69, (ROW(B50:B69)-ROW(B50)+1)) / (20*21/2)</f>
        <v>0</v>
      </c>
      <c r="J66" s="2">
        <f t="shared" si="4"/>
        <v>0</v>
      </c>
      <c r="K66" s="2">
        <f t="shared" si="6"/>
        <v>0</v>
      </c>
    </row>
    <row r="67" spans="1:11" ht="13.5" x14ac:dyDescent="0.25">
      <c r="A67" s="3">
        <f>TITRES_STAT!B70</f>
        <v>0</v>
      </c>
      <c r="B67" s="5">
        <f>TITRES_STAT!D70</f>
        <v>0</v>
      </c>
      <c r="C67" s="2">
        <f t="shared" si="0"/>
        <v>0</v>
      </c>
      <c r="D67" s="2">
        <f t="shared" si="1"/>
        <v>0</v>
      </c>
      <c r="E67" s="2">
        <f t="shared" si="2"/>
        <v>0</v>
      </c>
      <c r="F67" s="2">
        <f t="shared" si="3"/>
        <v>0</v>
      </c>
      <c r="G67" s="2">
        <f t="shared" si="5"/>
        <v>0</v>
      </c>
      <c r="H67" s="2"/>
      <c r="I67" s="2">
        <f t="array" ref="I67">SUMPRODUCT(B51:B70, (ROW(B51:B70)-ROW(B51)+1)) / (20*21/2)</f>
        <v>0</v>
      </c>
      <c r="J67" s="2">
        <f t="shared" si="4"/>
        <v>0</v>
      </c>
      <c r="K67" s="2">
        <f t="shared" si="6"/>
        <v>0</v>
      </c>
    </row>
    <row r="68" spans="1:11" ht="13.5" x14ac:dyDescent="0.25">
      <c r="A68" s="3">
        <f>TITRES_STAT!B71</f>
        <v>0</v>
      </c>
      <c r="B68" s="5">
        <f>TITRES_STAT!D71</f>
        <v>0</v>
      </c>
      <c r="C68" s="2">
        <f t="shared" ref="C68:C131" si="7">B68-B67</f>
        <v>0</v>
      </c>
      <c r="D68" s="2">
        <f t="shared" si="1"/>
        <v>0</v>
      </c>
      <c r="E68" s="2">
        <f t="shared" si="2"/>
        <v>0</v>
      </c>
      <c r="F68" s="2">
        <f t="shared" si="3"/>
        <v>0</v>
      </c>
      <c r="G68" s="2">
        <f t="shared" si="5"/>
        <v>0</v>
      </c>
      <c r="H68" s="2"/>
      <c r="I68" s="2">
        <f t="array" ref="I68">SUMPRODUCT(B52:B71, (ROW(B52:B71)-ROW(B52)+1)) / (20*21/2)</f>
        <v>0</v>
      </c>
      <c r="J68" s="2">
        <f t="shared" si="4"/>
        <v>0</v>
      </c>
      <c r="K68" s="2">
        <f t="shared" si="6"/>
        <v>0</v>
      </c>
    </row>
    <row r="69" spans="1:11" ht="13.5" x14ac:dyDescent="0.25">
      <c r="A69" s="3">
        <f>TITRES_STAT!B72</f>
        <v>0</v>
      </c>
      <c r="B69" s="5">
        <f>TITRES_STAT!D72</f>
        <v>0</v>
      </c>
      <c r="C69" s="2">
        <f t="shared" si="7"/>
        <v>0</v>
      </c>
      <c r="D69" s="2">
        <f t="shared" si="1"/>
        <v>0</v>
      </c>
      <c r="E69" s="2">
        <f t="shared" si="2"/>
        <v>0</v>
      </c>
      <c r="F69" s="2">
        <f t="shared" si="3"/>
        <v>0</v>
      </c>
      <c r="G69" s="2">
        <f t="shared" si="5"/>
        <v>0</v>
      </c>
      <c r="H69" s="2"/>
      <c r="I69" s="2">
        <f t="array" ref="I69">SUMPRODUCT(B53:B72, (ROW(B53:B72)-ROW(B53)+1)) / (20*21/2)</f>
        <v>0</v>
      </c>
      <c r="J69" s="2">
        <f t="shared" si="4"/>
        <v>0</v>
      </c>
      <c r="K69" s="2">
        <f t="shared" si="6"/>
        <v>0</v>
      </c>
    </row>
    <row r="70" spans="1:11" ht="13.5" x14ac:dyDescent="0.25">
      <c r="A70" s="3">
        <f>TITRES_STAT!B73</f>
        <v>0</v>
      </c>
      <c r="B70" s="5">
        <f>TITRES_STAT!D73</f>
        <v>0</v>
      </c>
      <c r="C70" s="2">
        <f t="shared" si="7"/>
        <v>0</v>
      </c>
      <c r="D70" s="2">
        <f t="shared" ref="D70:D133" si="8">AVERAGE(B66:B70)</f>
        <v>0</v>
      </c>
      <c r="E70" s="2">
        <f t="shared" si="2"/>
        <v>0</v>
      </c>
      <c r="F70" s="2">
        <f t="shared" si="3"/>
        <v>0</v>
      </c>
      <c r="G70" s="2">
        <f t="shared" si="5"/>
        <v>0</v>
      </c>
      <c r="H70" s="2"/>
      <c r="I70" s="2">
        <f t="array" ref="I70">SUMPRODUCT(B54:B73, (ROW(B54:B73)-ROW(B54)+1)) / (20*21/2)</f>
        <v>0</v>
      </c>
      <c r="J70" s="2">
        <f t="shared" si="4"/>
        <v>0</v>
      </c>
      <c r="K70" s="2">
        <f t="shared" si="6"/>
        <v>0</v>
      </c>
    </row>
    <row r="71" spans="1:11" ht="13.5" x14ac:dyDescent="0.25">
      <c r="A71" s="3">
        <f>TITRES_STAT!B74</f>
        <v>0</v>
      </c>
      <c r="B71" s="5">
        <f>TITRES_STAT!D74</f>
        <v>0</v>
      </c>
      <c r="C71" s="2">
        <f t="shared" si="7"/>
        <v>0</v>
      </c>
      <c r="D71" s="2">
        <f t="shared" si="8"/>
        <v>0</v>
      </c>
      <c r="E71" s="2">
        <f t="shared" si="2"/>
        <v>0</v>
      </c>
      <c r="F71" s="2">
        <f t="shared" si="3"/>
        <v>0</v>
      </c>
      <c r="G71" s="2">
        <f t="shared" si="5"/>
        <v>0</v>
      </c>
      <c r="H71" s="2"/>
      <c r="I71" s="2">
        <f t="array" ref="I71">SUMPRODUCT(B55:B74, (ROW(B55:B74)-ROW(B55)+1)) / (20*21/2)</f>
        <v>0</v>
      </c>
      <c r="J71" s="2">
        <f t="shared" si="4"/>
        <v>0</v>
      </c>
      <c r="K71" s="2">
        <f t="shared" si="6"/>
        <v>0</v>
      </c>
    </row>
    <row r="72" spans="1:11" ht="13.5" x14ac:dyDescent="0.25">
      <c r="A72" s="3">
        <f>TITRES_STAT!B75</f>
        <v>0</v>
      </c>
      <c r="B72" s="5">
        <f>TITRES_STAT!D75</f>
        <v>0</v>
      </c>
      <c r="C72" s="2">
        <f t="shared" si="7"/>
        <v>0</v>
      </c>
      <c r="D72" s="2">
        <f t="shared" si="8"/>
        <v>0</v>
      </c>
      <c r="E72" s="2">
        <f t="shared" si="2"/>
        <v>0</v>
      </c>
      <c r="F72" s="2">
        <f t="shared" si="3"/>
        <v>0</v>
      </c>
      <c r="G72" s="2">
        <f t="shared" si="5"/>
        <v>0</v>
      </c>
      <c r="H72" s="2"/>
      <c r="I72" s="2">
        <f t="array" ref="I72">SUMPRODUCT(B56:B75, (ROW(B56:B75)-ROW(B56)+1)) / (20*21/2)</f>
        <v>0</v>
      </c>
      <c r="J72" s="2">
        <f t="shared" si="4"/>
        <v>0</v>
      </c>
      <c r="K72" s="2">
        <f t="shared" si="6"/>
        <v>0</v>
      </c>
    </row>
    <row r="73" spans="1:11" ht="13.5" x14ac:dyDescent="0.25">
      <c r="A73" s="3">
        <f>TITRES_STAT!B76</f>
        <v>0</v>
      </c>
      <c r="B73" s="5">
        <f>TITRES_STAT!D76</f>
        <v>0</v>
      </c>
      <c r="C73" s="2">
        <f t="shared" si="7"/>
        <v>0</v>
      </c>
      <c r="D73" s="2">
        <f t="shared" si="8"/>
        <v>0</v>
      </c>
      <c r="E73" s="2">
        <f t="shared" si="2"/>
        <v>0</v>
      </c>
      <c r="F73" s="2">
        <f t="shared" si="3"/>
        <v>0</v>
      </c>
      <c r="G73" s="2">
        <f t="shared" si="5"/>
        <v>0</v>
      </c>
      <c r="H73" s="2"/>
      <c r="I73" s="2">
        <f t="array" ref="I73">SUMPRODUCT(B57:B76, (ROW(B57:B76)-ROW(B57)+1)) / (20*21/2)</f>
        <v>0</v>
      </c>
      <c r="J73" s="2">
        <f t="shared" si="4"/>
        <v>0</v>
      </c>
      <c r="K73" s="2">
        <f t="shared" si="6"/>
        <v>0</v>
      </c>
    </row>
    <row r="74" spans="1:11" ht="13.5" x14ac:dyDescent="0.25">
      <c r="A74" s="3">
        <f>TITRES_STAT!B77</f>
        <v>0</v>
      </c>
      <c r="B74" s="5">
        <f>TITRES_STAT!D77</f>
        <v>0</v>
      </c>
      <c r="C74" s="2">
        <f t="shared" si="7"/>
        <v>0</v>
      </c>
      <c r="D74" s="2">
        <f t="shared" si="8"/>
        <v>0</v>
      </c>
      <c r="E74" s="2">
        <f t="shared" si="2"/>
        <v>0</v>
      </c>
      <c r="F74" s="2">
        <f t="shared" si="3"/>
        <v>0</v>
      </c>
      <c r="G74" s="2">
        <f t="shared" si="5"/>
        <v>0</v>
      </c>
      <c r="H74" s="2"/>
      <c r="I74" s="2">
        <f t="array" ref="I74">SUMPRODUCT(B58:B77, (ROW(B58:B77)-ROW(B58)+1)) / (20*21/2)</f>
        <v>0</v>
      </c>
      <c r="J74" s="2">
        <f t="shared" si="4"/>
        <v>0</v>
      </c>
      <c r="K74" s="2">
        <f t="shared" si="6"/>
        <v>0</v>
      </c>
    </row>
    <row r="75" spans="1:11" ht="13.5" x14ac:dyDescent="0.25">
      <c r="A75" s="3">
        <f>TITRES_STAT!B78</f>
        <v>0</v>
      </c>
      <c r="B75" s="5">
        <f>TITRES_STAT!D78</f>
        <v>0</v>
      </c>
      <c r="C75" s="2">
        <f t="shared" si="7"/>
        <v>0</v>
      </c>
      <c r="D75" s="2">
        <f t="shared" si="8"/>
        <v>0</v>
      </c>
      <c r="E75" s="2">
        <f t="shared" si="2"/>
        <v>0</v>
      </c>
      <c r="F75" s="2">
        <f t="shared" si="3"/>
        <v>0</v>
      </c>
      <c r="G75" s="2">
        <f t="shared" si="5"/>
        <v>0</v>
      </c>
      <c r="H75" s="2"/>
      <c r="I75" s="2">
        <f t="array" ref="I75">SUMPRODUCT(B59:B78, (ROW(B59:B78)-ROW(B59)+1)) / (20*21/2)</f>
        <v>0</v>
      </c>
      <c r="J75" s="2">
        <f t="shared" si="4"/>
        <v>0</v>
      </c>
      <c r="K75" s="2">
        <f t="shared" si="6"/>
        <v>0</v>
      </c>
    </row>
    <row r="76" spans="1:11" ht="13.5" x14ac:dyDescent="0.25">
      <c r="A76" s="3">
        <f>TITRES_STAT!B79</f>
        <v>0</v>
      </c>
      <c r="B76" s="5">
        <f>TITRES_STAT!D79</f>
        <v>0</v>
      </c>
      <c r="C76" s="2">
        <f t="shared" si="7"/>
        <v>0</v>
      </c>
      <c r="D76" s="2">
        <f t="shared" si="8"/>
        <v>0</v>
      </c>
      <c r="E76" s="2">
        <f t="shared" ref="E76:E139" si="9">AVERAGE(B67:B76)</f>
        <v>0</v>
      </c>
      <c r="F76" s="2">
        <f t="shared" si="3"/>
        <v>0</v>
      </c>
      <c r="G76" s="2">
        <f t="shared" si="5"/>
        <v>0</v>
      </c>
      <c r="H76" s="2"/>
      <c r="I76" s="2">
        <f t="array" ref="I76">SUMPRODUCT(B60:B79, (ROW(B60:B79)-ROW(B60)+1)) / (20*21/2)</f>
        <v>0</v>
      </c>
      <c r="J76" s="2">
        <f t="shared" si="4"/>
        <v>0</v>
      </c>
      <c r="K76" s="2">
        <f t="shared" si="6"/>
        <v>0</v>
      </c>
    </row>
    <row r="77" spans="1:11" ht="13.5" x14ac:dyDescent="0.25">
      <c r="A77" s="3">
        <f>TITRES_STAT!B80</f>
        <v>0</v>
      </c>
      <c r="B77" s="5">
        <f>TITRES_STAT!D80</f>
        <v>0</v>
      </c>
      <c r="C77" s="2">
        <f t="shared" si="7"/>
        <v>0</v>
      </c>
      <c r="D77" s="2">
        <f t="shared" si="8"/>
        <v>0</v>
      </c>
      <c r="E77" s="2">
        <f t="shared" si="9"/>
        <v>0</v>
      </c>
      <c r="F77" s="2">
        <f t="shared" si="3"/>
        <v>0</v>
      </c>
      <c r="G77" s="2">
        <f t="shared" si="5"/>
        <v>0</v>
      </c>
      <c r="H77" s="2"/>
      <c r="I77" s="2">
        <f t="array" ref="I77">SUMPRODUCT(B61:B80, (ROW(B61:B80)-ROW(B61)+1)) / (20*21/2)</f>
        <v>0</v>
      </c>
      <c r="J77" s="2">
        <f t="shared" si="4"/>
        <v>0</v>
      </c>
      <c r="K77" s="2">
        <f t="shared" si="6"/>
        <v>0</v>
      </c>
    </row>
    <row r="78" spans="1:11" ht="13.5" x14ac:dyDescent="0.25">
      <c r="A78" s="3">
        <f>TITRES_STAT!B81</f>
        <v>0</v>
      </c>
      <c r="B78" s="5">
        <f>TITRES_STAT!D81</f>
        <v>0</v>
      </c>
      <c r="C78" s="2">
        <f t="shared" si="7"/>
        <v>0</v>
      </c>
      <c r="D78" s="2">
        <f t="shared" si="8"/>
        <v>0</v>
      </c>
      <c r="E78" s="2">
        <f t="shared" si="9"/>
        <v>0</v>
      </c>
      <c r="F78" s="2">
        <f t="shared" si="3"/>
        <v>0</v>
      </c>
      <c r="G78" s="2">
        <f t="shared" si="5"/>
        <v>0</v>
      </c>
      <c r="H78" s="2"/>
      <c r="I78" s="2">
        <f t="array" ref="I78">SUMPRODUCT(B62:B81, (ROW(B62:B81)-ROW(B62)+1)) / (20*21/2)</f>
        <v>0</v>
      </c>
      <c r="J78" s="2">
        <f t="shared" si="4"/>
        <v>0</v>
      </c>
      <c r="K78" s="2">
        <f t="shared" si="6"/>
        <v>0</v>
      </c>
    </row>
    <row r="79" spans="1:11" ht="13.5" x14ac:dyDescent="0.25">
      <c r="A79" s="3">
        <f>TITRES_STAT!B82</f>
        <v>0</v>
      </c>
      <c r="B79" s="5">
        <f>TITRES_STAT!D82</f>
        <v>0</v>
      </c>
      <c r="C79" s="2">
        <f t="shared" si="7"/>
        <v>0</v>
      </c>
      <c r="D79" s="2">
        <f t="shared" si="8"/>
        <v>0</v>
      </c>
      <c r="E79" s="2">
        <f t="shared" si="9"/>
        <v>0</v>
      </c>
      <c r="F79" s="2">
        <f t="shared" si="3"/>
        <v>0</v>
      </c>
      <c r="G79" s="2">
        <f t="shared" si="5"/>
        <v>0</v>
      </c>
      <c r="H79" s="2"/>
      <c r="I79" s="2">
        <f t="array" ref="I79">SUMPRODUCT(B63:B82, (ROW(B63:B82)-ROW(B63)+1)) / (20*21/2)</f>
        <v>0</v>
      </c>
      <c r="J79" s="2">
        <f t="shared" si="4"/>
        <v>0</v>
      </c>
      <c r="K79" s="2">
        <f t="shared" si="6"/>
        <v>0</v>
      </c>
    </row>
    <row r="80" spans="1:11" ht="13.5" x14ac:dyDescent="0.25">
      <c r="A80" s="3">
        <f>TITRES_STAT!B83</f>
        <v>0</v>
      </c>
      <c r="B80" s="5">
        <f>TITRES_STAT!D83</f>
        <v>0</v>
      </c>
      <c r="C80" s="2">
        <f t="shared" si="7"/>
        <v>0</v>
      </c>
      <c r="D80" s="2">
        <f t="shared" si="8"/>
        <v>0</v>
      </c>
      <c r="E80" s="2">
        <f t="shared" si="9"/>
        <v>0</v>
      </c>
      <c r="F80" s="2">
        <f t="shared" si="3"/>
        <v>0</v>
      </c>
      <c r="G80" s="2">
        <f t="shared" si="5"/>
        <v>0</v>
      </c>
      <c r="H80" s="2"/>
      <c r="I80" s="2">
        <f t="array" ref="I80">SUMPRODUCT(B64:B83, (ROW(B64:B83)-ROW(B64)+1)) / (20*21/2)</f>
        <v>0</v>
      </c>
      <c r="J80" s="2">
        <f t="shared" si="4"/>
        <v>0</v>
      </c>
      <c r="K80" s="2">
        <f t="shared" si="6"/>
        <v>0</v>
      </c>
    </row>
    <row r="81" spans="1:11" ht="13.5" x14ac:dyDescent="0.25">
      <c r="A81" s="3">
        <f>TITRES_STAT!B84</f>
        <v>0</v>
      </c>
      <c r="B81" s="5">
        <f>TITRES_STAT!D84</f>
        <v>0</v>
      </c>
      <c r="C81" s="2">
        <f t="shared" si="7"/>
        <v>0</v>
      </c>
      <c r="D81" s="2">
        <f t="shared" si="8"/>
        <v>0</v>
      </c>
      <c r="E81" s="2">
        <f t="shared" si="9"/>
        <v>0</v>
      </c>
      <c r="F81" s="2">
        <f t="shared" si="3"/>
        <v>0</v>
      </c>
      <c r="G81" s="2">
        <f t="shared" si="5"/>
        <v>0</v>
      </c>
      <c r="H81" s="2"/>
      <c r="I81" s="2">
        <f t="array" ref="I81">SUMPRODUCT(B65:B84, (ROW(B65:B84)-ROW(B65)+1)) / (20*21/2)</f>
        <v>0</v>
      </c>
      <c r="J81" s="2">
        <f t="shared" si="4"/>
        <v>0</v>
      </c>
      <c r="K81" s="2">
        <f t="shared" si="6"/>
        <v>0</v>
      </c>
    </row>
    <row r="82" spans="1:11" ht="13.5" x14ac:dyDescent="0.25">
      <c r="A82" s="3">
        <f>TITRES_STAT!B85</f>
        <v>0</v>
      </c>
      <c r="B82" s="5">
        <f>TITRES_STAT!D85</f>
        <v>0</v>
      </c>
      <c r="C82" s="2">
        <f t="shared" si="7"/>
        <v>0</v>
      </c>
      <c r="D82" s="2">
        <f t="shared" si="8"/>
        <v>0</v>
      </c>
      <c r="E82" s="2">
        <f t="shared" si="9"/>
        <v>0</v>
      </c>
      <c r="F82" s="2">
        <f t="shared" si="3"/>
        <v>0</v>
      </c>
      <c r="G82" s="2">
        <f t="shared" si="5"/>
        <v>0</v>
      </c>
      <c r="H82" s="2"/>
      <c r="I82" s="2">
        <f t="array" ref="I82">SUMPRODUCT(B66:B85, (ROW(B66:B85)-ROW(B66)+1)) / (20*21/2)</f>
        <v>0</v>
      </c>
      <c r="J82" s="2">
        <f t="shared" si="4"/>
        <v>0</v>
      </c>
      <c r="K82" s="2">
        <f t="shared" si="6"/>
        <v>0</v>
      </c>
    </row>
    <row r="83" spans="1:11" ht="13.5" x14ac:dyDescent="0.25">
      <c r="A83" s="3">
        <f>TITRES_STAT!B86</f>
        <v>0</v>
      </c>
      <c r="B83" s="5">
        <f>TITRES_STAT!D86</f>
        <v>0</v>
      </c>
      <c r="C83" s="2">
        <f t="shared" si="7"/>
        <v>0</v>
      </c>
      <c r="D83" s="2">
        <f t="shared" si="8"/>
        <v>0</v>
      </c>
      <c r="E83" s="2">
        <f t="shared" si="9"/>
        <v>0</v>
      </c>
      <c r="F83" s="2">
        <f t="shared" si="3"/>
        <v>0</v>
      </c>
      <c r="G83" s="2">
        <f t="shared" si="5"/>
        <v>0</v>
      </c>
      <c r="H83" s="2"/>
      <c r="I83" s="2">
        <f t="array" ref="I83">SUMPRODUCT(B67:B86, (ROW(B67:B86)-ROW(B67)+1)) / (20*21/2)</f>
        <v>0</v>
      </c>
      <c r="J83" s="2">
        <f t="shared" si="4"/>
        <v>0</v>
      </c>
      <c r="K83" s="2">
        <f t="shared" si="6"/>
        <v>0</v>
      </c>
    </row>
    <row r="84" spans="1:11" ht="13.5" x14ac:dyDescent="0.25">
      <c r="A84" s="3">
        <f>TITRES_STAT!B87</f>
        <v>0</v>
      </c>
      <c r="B84" s="5">
        <f>TITRES_STAT!D87</f>
        <v>0</v>
      </c>
      <c r="C84" s="2">
        <f t="shared" si="7"/>
        <v>0</v>
      </c>
      <c r="D84" s="2">
        <f t="shared" si="8"/>
        <v>0</v>
      </c>
      <c r="E84" s="2">
        <f t="shared" si="9"/>
        <v>0</v>
      </c>
      <c r="F84" s="2">
        <f t="shared" ref="F84:F147" si="10">AVERAGE(B65:B84)</f>
        <v>0</v>
      </c>
      <c r="G84" s="2">
        <f t="shared" si="5"/>
        <v>0</v>
      </c>
      <c r="H84" s="2"/>
      <c r="I84" s="2">
        <f t="array" ref="I84">SUMPRODUCT(B68:B87, (ROW(B68:B87)-ROW(B68)+1)) / (20*21/2)</f>
        <v>0</v>
      </c>
      <c r="J84" s="2">
        <f t="shared" si="4"/>
        <v>0</v>
      </c>
      <c r="K84" s="2">
        <f t="shared" si="6"/>
        <v>0</v>
      </c>
    </row>
    <row r="85" spans="1:11" ht="13.5" x14ac:dyDescent="0.25">
      <c r="A85" s="3">
        <f>TITRES_STAT!B88</f>
        <v>0</v>
      </c>
      <c r="B85" s="5">
        <f>TITRES_STAT!D88</f>
        <v>0</v>
      </c>
      <c r="C85" s="2">
        <f t="shared" si="7"/>
        <v>0</v>
      </c>
      <c r="D85" s="2">
        <f t="shared" si="8"/>
        <v>0</v>
      </c>
      <c r="E85" s="2">
        <f t="shared" si="9"/>
        <v>0</v>
      </c>
      <c r="F85" s="2">
        <f t="shared" si="10"/>
        <v>0</v>
      </c>
      <c r="G85" s="2">
        <f t="shared" si="5"/>
        <v>0</v>
      </c>
      <c r="H85" s="2"/>
      <c r="I85" s="2">
        <f t="array" ref="I85">SUMPRODUCT(B69:B88, (ROW(B69:B88)-ROW(B69)+1)) / (20*21/2)</f>
        <v>0</v>
      </c>
      <c r="J85" s="2">
        <f t="shared" ref="J85:J148" si="11">$J$4*B85+J84*(1-$J$4)</f>
        <v>0</v>
      </c>
      <c r="K85" s="2">
        <f t="shared" si="6"/>
        <v>0</v>
      </c>
    </row>
    <row r="86" spans="1:11" ht="13.5" x14ac:dyDescent="0.25">
      <c r="A86" s="3">
        <f>TITRES_STAT!B89</f>
        <v>0</v>
      </c>
      <c r="B86" s="5">
        <f>TITRES_STAT!D89</f>
        <v>0</v>
      </c>
      <c r="C86" s="2">
        <f t="shared" si="7"/>
        <v>0</v>
      </c>
      <c r="D86" s="2">
        <f t="shared" si="8"/>
        <v>0</v>
      </c>
      <c r="E86" s="2">
        <f t="shared" si="9"/>
        <v>0</v>
      </c>
      <c r="F86" s="2">
        <f t="shared" si="10"/>
        <v>0</v>
      </c>
      <c r="G86" s="2">
        <f t="shared" si="5"/>
        <v>0</v>
      </c>
      <c r="H86" s="2"/>
      <c r="I86" s="2">
        <f t="array" ref="I86">SUMPRODUCT(B70:B89, (ROW(B70:B89)-ROW(B70)+1)) / (20*21/2)</f>
        <v>0</v>
      </c>
      <c r="J86" s="2">
        <f t="shared" si="11"/>
        <v>0</v>
      </c>
      <c r="K86" s="2">
        <f t="shared" si="6"/>
        <v>0</v>
      </c>
    </row>
    <row r="87" spans="1:11" ht="13.5" x14ac:dyDescent="0.25">
      <c r="A87" s="3">
        <f>TITRES_STAT!B90</f>
        <v>0</v>
      </c>
      <c r="B87" s="5">
        <f>TITRES_STAT!D90</f>
        <v>0</v>
      </c>
      <c r="C87" s="2">
        <f t="shared" si="7"/>
        <v>0</v>
      </c>
      <c r="D87" s="2">
        <f t="shared" si="8"/>
        <v>0</v>
      </c>
      <c r="E87" s="2">
        <f t="shared" si="9"/>
        <v>0</v>
      </c>
      <c r="F87" s="2">
        <f t="shared" si="10"/>
        <v>0</v>
      </c>
      <c r="G87" s="2">
        <f t="shared" si="5"/>
        <v>0</v>
      </c>
      <c r="H87" s="2"/>
      <c r="I87" s="2">
        <f t="array" ref="I87">SUMPRODUCT(B71:B90, (ROW(B71:B90)-ROW(B71)+1)) / (20*21/2)</f>
        <v>0</v>
      </c>
      <c r="J87" s="2">
        <f t="shared" si="11"/>
        <v>0</v>
      </c>
      <c r="K87" s="2">
        <f t="shared" si="6"/>
        <v>0</v>
      </c>
    </row>
    <row r="88" spans="1:11" ht="13.5" x14ac:dyDescent="0.25">
      <c r="A88" s="3">
        <f>TITRES_STAT!B91</f>
        <v>0</v>
      </c>
      <c r="B88" s="5">
        <f>TITRES_STAT!D91</f>
        <v>0</v>
      </c>
      <c r="C88" s="2">
        <f t="shared" si="7"/>
        <v>0</v>
      </c>
      <c r="D88" s="2">
        <f t="shared" si="8"/>
        <v>0</v>
      </c>
      <c r="E88" s="2">
        <f t="shared" si="9"/>
        <v>0</v>
      </c>
      <c r="F88" s="2">
        <f t="shared" si="10"/>
        <v>0</v>
      </c>
      <c r="G88" s="2">
        <f t="shared" si="5"/>
        <v>0</v>
      </c>
      <c r="H88" s="2"/>
      <c r="I88" s="2">
        <f t="array" ref="I88">SUMPRODUCT(B72:B91, (ROW(B72:B91)-ROW(B72)+1)) / (20*21/2)</f>
        <v>0</v>
      </c>
      <c r="J88" s="2">
        <f t="shared" si="11"/>
        <v>0</v>
      </c>
      <c r="K88" s="2">
        <f t="shared" si="6"/>
        <v>0</v>
      </c>
    </row>
    <row r="89" spans="1:11" ht="13.5" x14ac:dyDescent="0.25">
      <c r="A89" s="3">
        <f>TITRES_STAT!B92</f>
        <v>0</v>
      </c>
      <c r="B89" s="5">
        <f>TITRES_STAT!D92</f>
        <v>0</v>
      </c>
      <c r="C89" s="2">
        <f t="shared" si="7"/>
        <v>0</v>
      </c>
      <c r="D89" s="2">
        <f t="shared" si="8"/>
        <v>0</v>
      </c>
      <c r="E89" s="2">
        <f t="shared" si="9"/>
        <v>0</v>
      </c>
      <c r="F89" s="2">
        <f t="shared" si="10"/>
        <v>0</v>
      </c>
      <c r="G89" s="2">
        <f t="shared" si="5"/>
        <v>0</v>
      </c>
      <c r="H89" s="2"/>
      <c r="I89" s="2">
        <f t="array" ref="I89">SUMPRODUCT(B73:B92, (ROW(B73:B92)-ROW(B73)+1)) / (20*21/2)</f>
        <v>0</v>
      </c>
      <c r="J89" s="2">
        <f t="shared" si="11"/>
        <v>0</v>
      </c>
      <c r="K89" s="2">
        <f t="shared" si="6"/>
        <v>0</v>
      </c>
    </row>
    <row r="90" spans="1:11" ht="13.5" x14ac:dyDescent="0.25">
      <c r="A90" s="3">
        <f>TITRES_STAT!B93</f>
        <v>0</v>
      </c>
      <c r="B90" s="5">
        <f>TITRES_STAT!D93</f>
        <v>0</v>
      </c>
      <c r="C90" s="2">
        <f t="shared" si="7"/>
        <v>0</v>
      </c>
      <c r="D90" s="2">
        <f t="shared" si="8"/>
        <v>0</v>
      </c>
      <c r="E90" s="2">
        <f t="shared" si="9"/>
        <v>0</v>
      </c>
      <c r="F90" s="2">
        <f t="shared" si="10"/>
        <v>0</v>
      </c>
      <c r="G90" s="2">
        <f t="shared" si="5"/>
        <v>0</v>
      </c>
      <c r="H90" s="2"/>
      <c r="I90" s="2">
        <f t="array" ref="I90">SUMPRODUCT(B74:B93, (ROW(B74:B93)-ROW(B74)+1)) / (20*21/2)</f>
        <v>0</v>
      </c>
      <c r="J90" s="2">
        <f t="shared" si="11"/>
        <v>0</v>
      </c>
      <c r="K90" s="2">
        <f t="shared" si="6"/>
        <v>0</v>
      </c>
    </row>
    <row r="91" spans="1:11" ht="13.5" x14ac:dyDescent="0.25">
      <c r="A91" s="3">
        <f>TITRES_STAT!B94</f>
        <v>0</v>
      </c>
      <c r="B91" s="5">
        <f>TITRES_STAT!D94</f>
        <v>0</v>
      </c>
      <c r="C91" s="2">
        <f t="shared" si="7"/>
        <v>0</v>
      </c>
      <c r="D91" s="2">
        <f t="shared" si="8"/>
        <v>0</v>
      </c>
      <c r="E91" s="2">
        <f t="shared" si="9"/>
        <v>0</v>
      </c>
      <c r="F91" s="2">
        <f t="shared" si="10"/>
        <v>0</v>
      </c>
      <c r="G91" s="2">
        <f t="shared" si="5"/>
        <v>0</v>
      </c>
      <c r="H91" s="2"/>
      <c r="I91" s="2">
        <f t="array" ref="I91">SUMPRODUCT(B75:B94, (ROW(B75:B94)-ROW(B75)+1)) / (20*21/2)</f>
        <v>0</v>
      </c>
      <c r="J91" s="2">
        <f t="shared" si="11"/>
        <v>0</v>
      </c>
      <c r="K91" s="2">
        <f t="shared" si="6"/>
        <v>0</v>
      </c>
    </row>
    <row r="92" spans="1:11" ht="13.5" x14ac:dyDescent="0.25">
      <c r="A92" s="3">
        <f>TITRES_STAT!B95</f>
        <v>0</v>
      </c>
      <c r="B92" s="5">
        <f>TITRES_STAT!D95</f>
        <v>0</v>
      </c>
      <c r="C92" s="2">
        <f t="shared" si="7"/>
        <v>0</v>
      </c>
      <c r="D92" s="2">
        <f t="shared" si="8"/>
        <v>0</v>
      </c>
      <c r="E92" s="2">
        <f t="shared" si="9"/>
        <v>0</v>
      </c>
      <c r="F92" s="2">
        <f t="shared" si="10"/>
        <v>0</v>
      </c>
      <c r="G92" s="2">
        <f t="shared" si="5"/>
        <v>0</v>
      </c>
      <c r="H92" s="2"/>
      <c r="I92" s="2">
        <f t="array" ref="I92">SUMPRODUCT(B76:B95, (ROW(B76:B95)-ROW(B76)+1)) / (20*21/2)</f>
        <v>0</v>
      </c>
      <c r="J92" s="2">
        <f t="shared" si="11"/>
        <v>0</v>
      </c>
      <c r="K92" s="2">
        <f t="shared" si="6"/>
        <v>0</v>
      </c>
    </row>
    <row r="93" spans="1:11" ht="13.5" x14ac:dyDescent="0.25">
      <c r="A93" s="3">
        <f>TITRES_STAT!B96</f>
        <v>0</v>
      </c>
      <c r="B93" s="5">
        <f>TITRES_STAT!D96</f>
        <v>0</v>
      </c>
      <c r="C93" s="2">
        <f t="shared" si="7"/>
        <v>0</v>
      </c>
      <c r="D93" s="2">
        <f t="shared" si="8"/>
        <v>0</v>
      </c>
      <c r="E93" s="2">
        <f t="shared" si="9"/>
        <v>0</v>
      </c>
      <c r="F93" s="2">
        <f t="shared" si="10"/>
        <v>0</v>
      </c>
      <c r="G93" s="2">
        <f t="shared" si="5"/>
        <v>0</v>
      </c>
      <c r="H93" s="2"/>
      <c r="I93" s="2">
        <f t="array" ref="I93">SUMPRODUCT(B77:B96, (ROW(B77:B96)-ROW(B77)+1)) / (20*21/2)</f>
        <v>0</v>
      </c>
      <c r="J93" s="2">
        <f t="shared" si="11"/>
        <v>0</v>
      </c>
      <c r="K93" s="2">
        <f t="shared" si="6"/>
        <v>0</v>
      </c>
    </row>
    <row r="94" spans="1:11" ht="13.5" x14ac:dyDescent="0.25">
      <c r="A94" s="3">
        <f>TITRES_STAT!B97</f>
        <v>0</v>
      </c>
      <c r="B94" s="5">
        <f>TITRES_STAT!D97</f>
        <v>0</v>
      </c>
      <c r="C94" s="2">
        <f t="shared" si="7"/>
        <v>0</v>
      </c>
      <c r="D94" s="2">
        <f t="shared" si="8"/>
        <v>0</v>
      </c>
      <c r="E94" s="2">
        <f t="shared" si="9"/>
        <v>0</v>
      </c>
      <c r="F94" s="2">
        <f t="shared" si="10"/>
        <v>0</v>
      </c>
      <c r="G94" s="2">
        <f t="shared" si="5"/>
        <v>0</v>
      </c>
      <c r="H94" s="2"/>
      <c r="I94" s="2">
        <f t="array" ref="I94">SUMPRODUCT(B78:B97, (ROW(B78:B97)-ROW(B78)+1)) / (20*21/2)</f>
        <v>0</v>
      </c>
      <c r="J94" s="2">
        <f t="shared" si="11"/>
        <v>0</v>
      </c>
      <c r="K94" s="2">
        <f t="shared" si="6"/>
        <v>0</v>
      </c>
    </row>
    <row r="95" spans="1:11" ht="13.5" x14ac:dyDescent="0.25">
      <c r="A95" s="3">
        <f>TITRES_STAT!B98</f>
        <v>0</v>
      </c>
      <c r="B95" s="5">
        <f>TITRES_STAT!D98</f>
        <v>0</v>
      </c>
      <c r="C95" s="2">
        <f t="shared" si="7"/>
        <v>0</v>
      </c>
      <c r="D95" s="2">
        <f t="shared" si="8"/>
        <v>0</v>
      </c>
      <c r="E95" s="2">
        <f t="shared" si="9"/>
        <v>0</v>
      </c>
      <c r="F95" s="2">
        <f t="shared" si="10"/>
        <v>0</v>
      </c>
      <c r="G95" s="2">
        <f t="shared" si="5"/>
        <v>0</v>
      </c>
      <c r="H95" s="2"/>
      <c r="I95" s="2">
        <f t="array" ref="I95">SUMPRODUCT(B79:B98, (ROW(B79:B98)-ROW(B79)+1)) / (20*21/2)</f>
        <v>0</v>
      </c>
      <c r="J95" s="2">
        <f t="shared" si="11"/>
        <v>0</v>
      </c>
      <c r="K95" s="2">
        <f t="shared" si="6"/>
        <v>0</v>
      </c>
    </row>
    <row r="96" spans="1:11" ht="13.5" x14ac:dyDescent="0.25">
      <c r="A96" s="3">
        <f>TITRES_STAT!B99</f>
        <v>0</v>
      </c>
      <c r="B96" s="5">
        <f>TITRES_STAT!D99</f>
        <v>0</v>
      </c>
      <c r="C96" s="2">
        <f t="shared" si="7"/>
        <v>0</v>
      </c>
      <c r="D96" s="2">
        <f t="shared" si="8"/>
        <v>0</v>
      </c>
      <c r="E96" s="2">
        <f t="shared" si="9"/>
        <v>0</v>
      </c>
      <c r="F96" s="2">
        <f t="shared" si="10"/>
        <v>0</v>
      </c>
      <c r="G96" s="2">
        <f t="shared" si="5"/>
        <v>0</v>
      </c>
      <c r="H96" s="2"/>
      <c r="I96" s="2">
        <f t="array" ref="I96">SUMPRODUCT(B80:B99, (ROW(B80:B99)-ROW(B80)+1)) / (20*21/2)</f>
        <v>0</v>
      </c>
      <c r="J96" s="2">
        <f t="shared" si="11"/>
        <v>0</v>
      </c>
      <c r="K96" s="2">
        <f t="shared" si="6"/>
        <v>0</v>
      </c>
    </row>
    <row r="97" spans="1:11" ht="13.5" x14ac:dyDescent="0.25">
      <c r="A97" s="3">
        <f>TITRES_STAT!B100</f>
        <v>0</v>
      </c>
      <c r="B97" s="5">
        <f>TITRES_STAT!D100</f>
        <v>0</v>
      </c>
      <c r="C97" s="2">
        <f t="shared" si="7"/>
        <v>0</v>
      </c>
      <c r="D97" s="2">
        <f t="shared" si="8"/>
        <v>0</v>
      </c>
      <c r="E97" s="2">
        <f t="shared" si="9"/>
        <v>0</v>
      </c>
      <c r="F97" s="2">
        <f t="shared" si="10"/>
        <v>0</v>
      </c>
      <c r="G97" s="2">
        <f t="shared" si="5"/>
        <v>0</v>
      </c>
      <c r="H97" s="2"/>
      <c r="I97" s="2">
        <f t="array" ref="I97">SUMPRODUCT(B81:B100, (ROW(B81:B100)-ROW(B81)+1)) / (20*21/2)</f>
        <v>0</v>
      </c>
      <c r="J97" s="2">
        <f t="shared" si="11"/>
        <v>0</v>
      </c>
      <c r="K97" s="2">
        <f t="shared" si="6"/>
        <v>0</v>
      </c>
    </row>
    <row r="98" spans="1:11" ht="13.5" x14ac:dyDescent="0.25">
      <c r="A98" s="3">
        <f>TITRES_STAT!B101</f>
        <v>0</v>
      </c>
      <c r="B98" s="5">
        <f>TITRES_STAT!D101</f>
        <v>0</v>
      </c>
      <c r="C98" s="2">
        <f t="shared" si="7"/>
        <v>0</v>
      </c>
      <c r="D98" s="2">
        <f t="shared" si="8"/>
        <v>0</v>
      </c>
      <c r="E98" s="2">
        <f t="shared" si="9"/>
        <v>0</v>
      </c>
      <c r="F98" s="2">
        <f t="shared" si="10"/>
        <v>0</v>
      </c>
      <c r="G98" s="2">
        <f t="shared" si="5"/>
        <v>0</v>
      </c>
      <c r="H98" s="2"/>
      <c r="I98" s="2">
        <f t="array" ref="I98">SUMPRODUCT(B82:B101, (ROW(B82:B101)-ROW(B82)+1)) / (20*21/2)</f>
        <v>0</v>
      </c>
      <c r="J98" s="2">
        <f t="shared" si="11"/>
        <v>0</v>
      </c>
      <c r="K98" s="2">
        <f t="shared" si="6"/>
        <v>0</v>
      </c>
    </row>
    <row r="99" spans="1:11" ht="13.5" x14ac:dyDescent="0.25">
      <c r="A99" s="3">
        <f>TITRES_STAT!B102</f>
        <v>0</v>
      </c>
      <c r="B99" s="5">
        <f>TITRES_STAT!D102</f>
        <v>0</v>
      </c>
      <c r="C99" s="2">
        <f t="shared" si="7"/>
        <v>0</v>
      </c>
      <c r="D99" s="2">
        <f t="shared" si="8"/>
        <v>0</v>
      </c>
      <c r="E99" s="2">
        <f t="shared" si="9"/>
        <v>0</v>
      </c>
      <c r="F99" s="2">
        <f t="shared" si="10"/>
        <v>0</v>
      </c>
      <c r="G99" s="2">
        <f t="shared" si="5"/>
        <v>0</v>
      </c>
      <c r="H99" s="2"/>
      <c r="I99" s="2">
        <f t="array" ref="I99">SUMPRODUCT(B83:B102, (ROW(B83:B102)-ROW(B83)+1)) / (20*21/2)</f>
        <v>0</v>
      </c>
      <c r="J99" s="2">
        <f t="shared" si="11"/>
        <v>0</v>
      </c>
      <c r="K99" s="2">
        <f t="shared" si="6"/>
        <v>0</v>
      </c>
    </row>
    <row r="100" spans="1:11" ht="13.5" x14ac:dyDescent="0.25">
      <c r="A100" s="3">
        <f>TITRES_STAT!B103</f>
        <v>0</v>
      </c>
      <c r="B100" s="5">
        <f>TITRES_STAT!D103</f>
        <v>0</v>
      </c>
      <c r="C100" s="2">
        <f t="shared" si="7"/>
        <v>0</v>
      </c>
      <c r="D100" s="2">
        <f t="shared" si="8"/>
        <v>0</v>
      </c>
      <c r="E100" s="2">
        <f t="shared" si="9"/>
        <v>0</v>
      </c>
      <c r="F100" s="2">
        <f t="shared" si="10"/>
        <v>0</v>
      </c>
      <c r="G100" s="2">
        <f t="shared" si="5"/>
        <v>0</v>
      </c>
      <c r="H100" s="2"/>
      <c r="I100" s="2">
        <f t="array" ref="I100">SUMPRODUCT(B84:B103, (ROW(B84:B103)-ROW(B84)+1)) / (20*21/2)</f>
        <v>0</v>
      </c>
      <c r="J100" s="2">
        <f t="shared" si="11"/>
        <v>0</v>
      </c>
      <c r="K100" s="2">
        <f t="shared" si="6"/>
        <v>0</v>
      </c>
    </row>
    <row r="101" spans="1:11" ht="13.5" x14ac:dyDescent="0.25">
      <c r="A101" s="3">
        <f>TITRES_STAT!B104</f>
        <v>0</v>
      </c>
      <c r="B101" s="5">
        <f>TITRES_STAT!D104</f>
        <v>0</v>
      </c>
      <c r="C101" s="2">
        <f t="shared" si="7"/>
        <v>0</v>
      </c>
      <c r="D101" s="2">
        <f t="shared" si="8"/>
        <v>0</v>
      </c>
      <c r="E101" s="2">
        <f t="shared" si="9"/>
        <v>0</v>
      </c>
      <c r="F101" s="2">
        <f t="shared" si="10"/>
        <v>0</v>
      </c>
      <c r="G101" s="2">
        <f t="shared" si="5"/>
        <v>0</v>
      </c>
      <c r="H101" s="2"/>
      <c r="I101" s="2">
        <f t="array" ref="I101">SUMPRODUCT(B85:B104, (ROW(B85:B104)-ROW(B85)+1)) / (20*21/2)</f>
        <v>0</v>
      </c>
      <c r="J101" s="2">
        <f t="shared" si="11"/>
        <v>0</v>
      </c>
      <c r="K101" s="2">
        <f t="shared" si="6"/>
        <v>0</v>
      </c>
    </row>
    <row r="102" spans="1:11" ht="13.5" x14ac:dyDescent="0.25">
      <c r="A102" s="3">
        <f>TITRES_STAT!B105</f>
        <v>0</v>
      </c>
      <c r="B102" s="5">
        <f>TITRES_STAT!D105</f>
        <v>0</v>
      </c>
      <c r="C102" s="2">
        <f t="shared" si="7"/>
        <v>0</v>
      </c>
      <c r="D102" s="2">
        <f t="shared" si="8"/>
        <v>0</v>
      </c>
      <c r="E102" s="2">
        <f t="shared" si="9"/>
        <v>0</v>
      </c>
      <c r="F102" s="2">
        <f t="shared" si="10"/>
        <v>0</v>
      </c>
      <c r="G102" s="2">
        <f t="shared" si="5"/>
        <v>0</v>
      </c>
      <c r="H102" s="2"/>
      <c r="I102" s="2">
        <f t="array" ref="I102">SUMPRODUCT(B86:B105, (ROW(B86:B105)-ROW(B86)+1)) / (20*21/2)</f>
        <v>0</v>
      </c>
      <c r="J102" s="2">
        <f t="shared" si="11"/>
        <v>0</v>
      </c>
      <c r="K102" s="2">
        <f t="shared" si="6"/>
        <v>0</v>
      </c>
    </row>
    <row r="103" spans="1:11" ht="13.5" x14ac:dyDescent="0.25">
      <c r="A103" s="3">
        <f>TITRES_STAT!B106</f>
        <v>0</v>
      </c>
      <c r="B103" s="5">
        <f>TITRES_STAT!D106</f>
        <v>0</v>
      </c>
      <c r="C103" s="2">
        <f t="shared" si="7"/>
        <v>0</v>
      </c>
      <c r="D103" s="2">
        <f t="shared" si="8"/>
        <v>0</v>
      </c>
      <c r="E103" s="2">
        <f t="shared" si="9"/>
        <v>0</v>
      </c>
      <c r="F103" s="2">
        <f t="shared" si="10"/>
        <v>0</v>
      </c>
      <c r="G103" s="2">
        <f t="shared" si="5"/>
        <v>0</v>
      </c>
      <c r="H103" s="2"/>
      <c r="I103" s="2">
        <f t="array" ref="I103">SUMPRODUCT(B87:B106, (ROW(B87:B106)-ROW(B87)+1)) / (20*21/2)</f>
        <v>0</v>
      </c>
      <c r="J103" s="2">
        <f t="shared" si="11"/>
        <v>0</v>
      </c>
      <c r="K103" s="2">
        <f t="shared" si="6"/>
        <v>0</v>
      </c>
    </row>
    <row r="104" spans="1:11" ht="13.5" x14ac:dyDescent="0.25">
      <c r="A104" s="3">
        <f>TITRES_STAT!B107</f>
        <v>0</v>
      </c>
      <c r="B104" s="5">
        <f>TITRES_STAT!D107</f>
        <v>0</v>
      </c>
      <c r="C104" s="2">
        <f t="shared" si="7"/>
        <v>0</v>
      </c>
      <c r="D104" s="2">
        <f t="shared" si="8"/>
        <v>0</v>
      </c>
      <c r="E104" s="2">
        <f t="shared" si="9"/>
        <v>0</v>
      </c>
      <c r="F104" s="2">
        <f t="shared" si="10"/>
        <v>0</v>
      </c>
      <c r="G104" s="2">
        <f t="shared" si="5"/>
        <v>0</v>
      </c>
      <c r="H104" s="2"/>
      <c r="I104" s="2">
        <f t="array" ref="I104">SUMPRODUCT(B88:B107, (ROW(B88:B107)-ROW(B88)+1)) / (20*21/2)</f>
        <v>0</v>
      </c>
      <c r="J104" s="2">
        <f t="shared" si="11"/>
        <v>0</v>
      </c>
      <c r="K104" s="2">
        <f t="shared" si="6"/>
        <v>0</v>
      </c>
    </row>
    <row r="105" spans="1:11" ht="13.5" x14ac:dyDescent="0.25">
      <c r="A105" s="3">
        <f>TITRES_STAT!B108</f>
        <v>0</v>
      </c>
      <c r="B105" s="5">
        <f>TITRES_STAT!D108</f>
        <v>0</v>
      </c>
      <c r="C105" s="2">
        <f t="shared" si="7"/>
        <v>0</v>
      </c>
      <c r="D105" s="2">
        <f t="shared" si="8"/>
        <v>0</v>
      </c>
      <c r="E105" s="2">
        <f t="shared" si="9"/>
        <v>0</v>
      </c>
      <c r="F105" s="2">
        <f t="shared" si="10"/>
        <v>0</v>
      </c>
      <c r="G105" s="2">
        <f t="shared" si="5"/>
        <v>0</v>
      </c>
      <c r="H105" s="2"/>
      <c r="I105" s="2">
        <f t="array" ref="I105">SUMPRODUCT(B89:B108, (ROW(B89:B108)-ROW(B89)+1)) / (20*21/2)</f>
        <v>0</v>
      </c>
      <c r="J105" s="2">
        <f t="shared" si="11"/>
        <v>0</v>
      </c>
      <c r="K105" s="2">
        <f t="shared" si="6"/>
        <v>0</v>
      </c>
    </row>
    <row r="106" spans="1:11" ht="13.5" x14ac:dyDescent="0.25">
      <c r="A106" s="3">
        <f>TITRES_STAT!B109</f>
        <v>0</v>
      </c>
      <c r="B106" s="5">
        <f>TITRES_STAT!D109</f>
        <v>0</v>
      </c>
      <c r="C106" s="2">
        <f t="shared" si="7"/>
        <v>0</v>
      </c>
      <c r="D106" s="2">
        <f t="shared" si="8"/>
        <v>0</v>
      </c>
      <c r="E106" s="2">
        <f t="shared" si="9"/>
        <v>0</v>
      </c>
      <c r="F106" s="2">
        <f t="shared" si="10"/>
        <v>0</v>
      </c>
      <c r="G106" s="2">
        <f t="shared" si="5"/>
        <v>0</v>
      </c>
      <c r="H106" s="2"/>
      <c r="I106" s="2">
        <f t="array" ref="I106">SUMPRODUCT(B90:B109, (ROW(B90:B109)-ROW(B90)+1)) / (20*21/2)</f>
        <v>0</v>
      </c>
      <c r="J106" s="2">
        <f t="shared" si="11"/>
        <v>0</v>
      </c>
      <c r="K106" s="2">
        <f t="shared" si="6"/>
        <v>0</v>
      </c>
    </row>
    <row r="107" spans="1:11" ht="13.5" x14ac:dyDescent="0.25">
      <c r="A107" s="3">
        <f>TITRES_STAT!B110</f>
        <v>0</v>
      </c>
      <c r="B107" s="5">
        <f>TITRES_STAT!D110</f>
        <v>0</v>
      </c>
      <c r="C107" s="2">
        <f t="shared" si="7"/>
        <v>0</v>
      </c>
      <c r="D107" s="2">
        <f t="shared" si="8"/>
        <v>0</v>
      </c>
      <c r="E107" s="2">
        <f t="shared" si="9"/>
        <v>0</v>
      </c>
      <c r="F107" s="2">
        <f t="shared" si="10"/>
        <v>0</v>
      </c>
      <c r="G107" s="2">
        <f t="shared" si="5"/>
        <v>0</v>
      </c>
      <c r="H107" s="2"/>
      <c r="I107" s="2">
        <f t="array" ref="I107">SUMPRODUCT(B91:B110, (ROW(B91:B110)-ROW(B91)+1)) / (20*21/2)</f>
        <v>0</v>
      </c>
      <c r="J107" s="2">
        <f t="shared" si="11"/>
        <v>0</v>
      </c>
      <c r="K107" s="2">
        <f t="shared" si="6"/>
        <v>0</v>
      </c>
    </row>
    <row r="108" spans="1:11" ht="13.5" x14ac:dyDescent="0.25">
      <c r="A108" s="3">
        <f>TITRES_STAT!B111</f>
        <v>0</v>
      </c>
      <c r="B108" s="5">
        <f>TITRES_STAT!D111</f>
        <v>0</v>
      </c>
      <c r="C108" s="2">
        <f t="shared" si="7"/>
        <v>0</v>
      </c>
      <c r="D108" s="2">
        <f t="shared" si="8"/>
        <v>0</v>
      </c>
      <c r="E108" s="2">
        <f t="shared" si="9"/>
        <v>0</v>
      </c>
      <c r="F108" s="2">
        <f t="shared" si="10"/>
        <v>0</v>
      </c>
      <c r="G108" s="2">
        <f t="shared" si="5"/>
        <v>0</v>
      </c>
      <c r="H108" s="2"/>
      <c r="I108" s="2">
        <f t="array" ref="I108">SUMPRODUCT(B92:B111, (ROW(B92:B111)-ROW(B92)+1)) / (20*21/2)</f>
        <v>0</v>
      </c>
      <c r="J108" s="2">
        <f t="shared" si="11"/>
        <v>0</v>
      </c>
      <c r="K108" s="2">
        <f t="shared" si="6"/>
        <v>0</v>
      </c>
    </row>
    <row r="109" spans="1:11" ht="13.5" x14ac:dyDescent="0.25">
      <c r="A109" s="3">
        <f>TITRES_STAT!B112</f>
        <v>0</v>
      </c>
      <c r="B109" s="5">
        <f>TITRES_STAT!D112</f>
        <v>0</v>
      </c>
      <c r="C109" s="2">
        <f t="shared" si="7"/>
        <v>0</v>
      </c>
      <c r="D109" s="2">
        <f t="shared" si="8"/>
        <v>0</v>
      </c>
      <c r="E109" s="2">
        <f t="shared" si="9"/>
        <v>0</v>
      </c>
      <c r="F109" s="2">
        <f t="shared" si="10"/>
        <v>0</v>
      </c>
      <c r="G109" s="2">
        <f t="shared" si="5"/>
        <v>0</v>
      </c>
      <c r="H109" s="2"/>
      <c r="I109" s="2">
        <f t="array" ref="I109">SUMPRODUCT(B93:B112, (ROW(B93:B112)-ROW(B93)+1)) / (20*21/2)</f>
        <v>0</v>
      </c>
      <c r="J109" s="2">
        <f t="shared" si="11"/>
        <v>0</v>
      </c>
      <c r="K109" s="2">
        <f t="shared" si="6"/>
        <v>0</v>
      </c>
    </row>
    <row r="110" spans="1:11" ht="13.5" x14ac:dyDescent="0.25">
      <c r="A110" s="3">
        <f>TITRES_STAT!B113</f>
        <v>0</v>
      </c>
      <c r="B110" s="5">
        <f>TITRES_STAT!D113</f>
        <v>0</v>
      </c>
      <c r="C110" s="2">
        <f t="shared" si="7"/>
        <v>0</v>
      </c>
      <c r="D110" s="2">
        <f t="shared" si="8"/>
        <v>0</v>
      </c>
      <c r="E110" s="2">
        <f t="shared" si="9"/>
        <v>0</v>
      </c>
      <c r="F110" s="2">
        <f t="shared" si="10"/>
        <v>0</v>
      </c>
      <c r="G110" s="2">
        <f t="shared" si="5"/>
        <v>0</v>
      </c>
      <c r="H110" s="2"/>
      <c r="I110" s="2">
        <f t="array" ref="I110">SUMPRODUCT(B94:B113, (ROW(B94:B113)-ROW(B94)+1)) / (20*21/2)</f>
        <v>0</v>
      </c>
      <c r="J110" s="2">
        <f t="shared" si="11"/>
        <v>0</v>
      </c>
      <c r="K110" s="2">
        <f t="shared" si="6"/>
        <v>0</v>
      </c>
    </row>
    <row r="111" spans="1:11" ht="13.5" x14ac:dyDescent="0.25">
      <c r="A111" s="3">
        <f>TITRES_STAT!B114</f>
        <v>0</v>
      </c>
      <c r="B111" s="5">
        <f>TITRES_STAT!D114</f>
        <v>0</v>
      </c>
      <c r="C111" s="2">
        <f t="shared" si="7"/>
        <v>0</v>
      </c>
      <c r="D111" s="2">
        <f t="shared" si="8"/>
        <v>0</v>
      </c>
      <c r="E111" s="2">
        <f t="shared" si="9"/>
        <v>0</v>
      </c>
      <c r="F111" s="2">
        <f t="shared" si="10"/>
        <v>0</v>
      </c>
      <c r="G111" s="2">
        <f t="shared" si="5"/>
        <v>0</v>
      </c>
      <c r="H111" s="2"/>
      <c r="I111" s="2">
        <f t="array" ref="I111">SUMPRODUCT(B95:B114, (ROW(B95:B114)-ROW(B95)+1)) / (20*21/2)</f>
        <v>0</v>
      </c>
      <c r="J111" s="2">
        <f t="shared" si="11"/>
        <v>0</v>
      </c>
      <c r="K111" s="2">
        <f t="shared" si="6"/>
        <v>0</v>
      </c>
    </row>
    <row r="112" spans="1:11" ht="13.5" x14ac:dyDescent="0.25">
      <c r="A112" s="3">
        <f>TITRES_STAT!B115</f>
        <v>0</v>
      </c>
      <c r="B112" s="5">
        <f>TITRES_STAT!D115</f>
        <v>0</v>
      </c>
      <c r="C112" s="2">
        <f t="shared" si="7"/>
        <v>0</v>
      </c>
      <c r="D112" s="2">
        <f t="shared" si="8"/>
        <v>0</v>
      </c>
      <c r="E112" s="2">
        <f t="shared" si="9"/>
        <v>0</v>
      </c>
      <c r="F112" s="2">
        <f t="shared" si="10"/>
        <v>0</v>
      </c>
      <c r="G112" s="2">
        <f t="shared" si="5"/>
        <v>0</v>
      </c>
      <c r="H112" s="2"/>
      <c r="I112" s="2">
        <f t="array" ref="I112">SUMPRODUCT(B96:B115, (ROW(B96:B115)-ROW(B96)+1)) / (20*21/2)</f>
        <v>0</v>
      </c>
      <c r="J112" s="2">
        <f t="shared" si="11"/>
        <v>0</v>
      </c>
      <c r="K112" s="2">
        <f t="shared" si="6"/>
        <v>0</v>
      </c>
    </row>
    <row r="113" spans="1:11" ht="13.5" x14ac:dyDescent="0.25">
      <c r="A113" s="3">
        <f>TITRES_STAT!B116</f>
        <v>0</v>
      </c>
      <c r="B113" s="5">
        <f>TITRES_STAT!D116</f>
        <v>0</v>
      </c>
      <c r="C113" s="2">
        <f t="shared" si="7"/>
        <v>0</v>
      </c>
      <c r="D113" s="2">
        <f t="shared" si="8"/>
        <v>0</v>
      </c>
      <c r="E113" s="2">
        <f t="shared" si="9"/>
        <v>0</v>
      </c>
      <c r="F113" s="2">
        <f t="shared" si="10"/>
        <v>0</v>
      </c>
      <c r="G113" s="2">
        <f t="shared" si="5"/>
        <v>0</v>
      </c>
      <c r="H113" s="2"/>
      <c r="I113" s="2">
        <f t="array" ref="I113">SUMPRODUCT(B97:B116, (ROW(B97:B116)-ROW(B97)+1)) / (20*21/2)</f>
        <v>0</v>
      </c>
      <c r="J113" s="2">
        <f t="shared" si="11"/>
        <v>0</v>
      </c>
      <c r="K113" s="2">
        <f t="shared" si="6"/>
        <v>0</v>
      </c>
    </row>
    <row r="114" spans="1:11" ht="13.5" x14ac:dyDescent="0.25">
      <c r="A114" s="3">
        <f>TITRES_STAT!B117</f>
        <v>0</v>
      </c>
      <c r="B114" s="5">
        <f>TITRES_STAT!D117</f>
        <v>0</v>
      </c>
      <c r="C114" s="2">
        <f t="shared" si="7"/>
        <v>0</v>
      </c>
      <c r="D114" s="2">
        <f t="shared" si="8"/>
        <v>0</v>
      </c>
      <c r="E114" s="2">
        <f t="shared" si="9"/>
        <v>0</v>
      </c>
      <c r="F114" s="2">
        <f t="shared" si="10"/>
        <v>0</v>
      </c>
      <c r="G114" s="2">
        <f t="shared" ref="G114:G177" si="12">AVERAGE(B65:B114)</f>
        <v>0</v>
      </c>
      <c r="H114" s="2"/>
      <c r="I114" s="2">
        <f t="array" ref="I114">SUMPRODUCT(B98:B117, (ROW(B98:B117)-ROW(B98)+1)) / (20*21/2)</f>
        <v>0</v>
      </c>
      <c r="J114" s="2">
        <f t="shared" si="11"/>
        <v>0</v>
      </c>
      <c r="K114" s="2">
        <f t="shared" si="6"/>
        <v>0</v>
      </c>
    </row>
    <row r="115" spans="1:11" ht="13.5" x14ac:dyDescent="0.25">
      <c r="A115" s="3">
        <f>TITRES_STAT!B118</f>
        <v>0</v>
      </c>
      <c r="B115" s="5">
        <f>TITRES_STAT!D118</f>
        <v>0</v>
      </c>
      <c r="C115" s="2">
        <f t="shared" si="7"/>
        <v>0</v>
      </c>
      <c r="D115" s="2">
        <f t="shared" si="8"/>
        <v>0</v>
      </c>
      <c r="E115" s="2">
        <f t="shared" si="9"/>
        <v>0</v>
      </c>
      <c r="F115" s="2">
        <f t="shared" si="10"/>
        <v>0</v>
      </c>
      <c r="G115" s="2">
        <f t="shared" si="12"/>
        <v>0</v>
      </c>
      <c r="H115" s="2"/>
      <c r="I115" s="2">
        <f t="array" ref="I115">SUMPRODUCT(B99:B118, (ROW(B99:B118)-ROW(B99)+1)) / (20*21/2)</f>
        <v>0</v>
      </c>
      <c r="J115" s="2">
        <f t="shared" si="11"/>
        <v>0</v>
      </c>
      <c r="K115" s="2">
        <f t="shared" ref="K115:K178" si="13">$K$4*B115+(1-$K$4)*K114</f>
        <v>0</v>
      </c>
    </row>
    <row r="116" spans="1:11" ht="13.5" x14ac:dyDescent="0.25">
      <c r="A116" s="3">
        <f>TITRES_STAT!B119</f>
        <v>0</v>
      </c>
      <c r="B116" s="5">
        <f>TITRES_STAT!D119</f>
        <v>0</v>
      </c>
      <c r="C116" s="2">
        <f t="shared" si="7"/>
        <v>0</v>
      </c>
      <c r="D116" s="2">
        <f t="shared" si="8"/>
        <v>0</v>
      </c>
      <c r="E116" s="2">
        <f t="shared" si="9"/>
        <v>0</v>
      </c>
      <c r="F116" s="2">
        <f t="shared" si="10"/>
        <v>0</v>
      </c>
      <c r="G116" s="2">
        <f t="shared" si="12"/>
        <v>0</v>
      </c>
      <c r="H116" s="2"/>
      <c r="I116" s="2">
        <f t="array" ref="I116">SUMPRODUCT(B100:B119, (ROW(B100:B119)-ROW(B100)+1)) / (20*21/2)</f>
        <v>0</v>
      </c>
      <c r="J116" s="2">
        <f t="shared" si="11"/>
        <v>0</v>
      </c>
      <c r="K116" s="2">
        <f t="shared" si="13"/>
        <v>0</v>
      </c>
    </row>
    <row r="117" spans="1:11" ht="13.5" x14ac:dyDescent="0.25">
      <c r="A117" s="3">
        <f>TITRES_STAT!B120</f>
        <v>0</v>
      </c>
      <c r="B117" s="5">
        <f>TITRES_STAT!D120</f>
        <v>0</v>
      </c>
      <c r="C117" s="2">
        <f t="shared" si="7"/>
        <v>0</v>
      </c>
      <c r="D117" s="2">
        <f t="shared" si="8"/>
        <v>0</v>
      </c>
      <c r="E117" s="2">
        <f t="shared" si="9"/>
        <v>0</v>
      </c>
      <c r="F117" s="2">
        <f t="shared" si="10"/>
        <v>0</v>
      </c>
      <c r="G117" s="2">
        <f t="shared" si="12"/>
        <v>0</v>
      </c>
      <c r="H117" s="2"/>
      <c r="I117" s="2">
        <f t="array" ref="I117">SUMPRODUCT(B101:B120, (ROW(B101:B120)-ROW(B101)+1)) / (20*21/2)</f>
        <v>0</v>
      </c>
      <c r="J117" s="2">
        <f t="shared" si="11"/>
        <v>0</v>
      </c>
      <c r="K117" s="2">
        <f t="shared" si="13"/>
        <v>0</v>
      </c>
    </row>
    <row r="118" spans="1:11" ht="13.5" x14ac:dyDescent="0.25">
      <c r="A118" s="3">
        <f>TITRES_STAT!B121</f>
        <v>0</v>
      </c>
      <c r="B118" s="5">
        <f>TITRES_STAT!D121</f>
        <v>0</v>
      </c>
      <c r="C118" s="2">
        <f t="shared" si="7"/>
        <v>0</v>
      </c>
      <c r="D118" s="2">
        <f t="shared" si="8"/>
        <v>0</v>
      </c>
      <c r="E118" s="2">
        <f t="shared" si="9"/>
        <v>0</v>
      </c>
      <c r="F118" s="2">
        <f t="shared" si="10"/>
        <v>0</v>
      </c>
      <c r="G118" s="2">
        <f t="shared" si="12"/>
        <v>0</v>
      </c>
      <c r="H118" s="2"/>
      <c r="I118" s="2">
        <f t="array" ref="I118">SUMPRODUCT(B102:B121, (ROW(B102:B121)-ROW(B102)+1)) / (20*21/2)</f>
        <v>0</v>
      </c>
      <c r="J118" s="2">
        <f t="shared" si="11"/>
        <v>0</v>
      </c>
      <c r="K118" s="2">
        <f t="shared" si="13"/>
        <v>0</v>
      </c>
    </row>
    <row r="119" spans="1:11" ht="13.5" x14ac:dyDescent="0.25">
      <c r="A119" s="3">
        <f>TITRES_STAT!B122</f>
        <v>0</v>
      </c>
      <c r="B119" s="5">
        <f>TITRES_STAT!D122</f>
        <v>0</v>
      </c>
      <c r="C119" s="2">
        <f t="shared" si="7"/>
        <v>0</v>
      </c>
      <c r="D119" s="2">
        <f t="shared" si="8"/>
        <v>0</v>
      </c>
      <c r="E119" s="2">
        <f t="shared" si="9"/>
        <v>0</v>
      </c>
      <c r="F119" s="2">
        <f t="shared" si="10"/>
        <v>0</v>
      </c>
      <c r="G119" s="2">
        <f t="shared" si="12"/>
        <v>0</v>
      </c>
      <c r="H119" s="2"/>
      <c r="I119" s="2">
        <f t="array" ref="I119">SUMPRODUCT(B103:B122, (ROW(B103:B122)-ROW(B103)+1)) / (20*21/2)</f>
        <v>0</v>
      </c>
      <c r="J119" s="2">
        <f t="shared" si="11"/>
        <v>0</v>
      </c>
      <c r="K119" s="2">
        <f t="shared" si="13"/>
        <v>0</v>
      </c>
    </row>
    <row r="120" spans="1:11" ht="13.5" x14ac:dyDescent="0.25">
      <c r="A120" s="3">
        <f>TITRES_STAT!B123</f>
        <v>0</v>
      </c>
      <c r="B120" s="5">
        <f>TITRES_STAT!D123</f>
        <v>0</v>
      </c>
      <c r="C120" s="2">
        <f t="shared" si="7"/>
        <v>0</v>
      </c>
      <c r="D120" s="2">
        <f t="shared" si="8"/>
        <v>0</v>
      </c>
      <c r="E120" s="2">
        <f t="shared" si="9"/>
        <v>0</v>
      </c>
      <c r="F120" s="2">
        <f t="shared" si="10"/>
        <v>0</v>
      </c>
      <c r="G120" s="2">
        <f t="shared" si="12"/>
        <v>0</v>
      </c>
      <c r="H120" s="2"/>
      <c r="I120" s="2">
        <f t="array" ref="I120">SUMPRODUCT(B104:B123, (ROW(B104:B123)-ROW(B104)+1)) / (20*21/2)</f>
        <v>0</v>
      </c>
      <c r="J120" s="2">
        <f t="shared" si="11"/>
        <v>0</v>
      </c>
      <c r="K120" s="2">
        <f t="shared" si="13"/>
        <v>0</v>
      </c>
    </row>
    <row r="121" spans="1:11" ht="13.5" x14ac:dyDescent="0.25">
      <c r="A121" s="3">
        <f>TITRES_STAT!B124</f>
        <v>0</v>
      </c>
      <c r="B121" s="5">
        <f>TITRES_STAT!D124</f>
        <v>0</v>
      </c>
      <c r="C121" s="2">
        <f t="shared" si="7"/>
        <v>0</v>
      </c>
      <c r="D121" s="2">
        <f t="shared" si="8"/>
        <v>0</v>
      </c>
      <c r="E121" s="2">
        <f t="shared" si="9"/>
        <v>0</v>
      </c>
      <c r="F121" s="2">
        <f t="shared" si="10"/>
        <v>0</v>
      </c>
      <c r="G121" s="2">
        <f t="shared" si="12"/>
        <v>0</v>
      </c>
      <c r="H121" s="2"/>
      <c r="I121" s="2">
        <f t="array" ref="I121">SUMPRODUCT(B105:B124, (ROW(B105:B124)-ROW(B105)+1)) / (20*21/2)</f>
        <v>0</v>
      </c>
      <c r="J121" s="2">
        <f t="shared" si="11"/>
        <v>0</v>
      </c>
      <c r="K121" s="2">
        <f t="shared" si="13"/>
        <v>0</v>
      </c>
    </row>
    <row r="122" spans="1:11" ht="13.5" x14ac:dyDescent="0.25">
      <c r="A122" s="3">
        <f>TITRES_STAT!B125</f>
        <v>0</v>
      </c>
      <c r="B122" s="5">
        <f>TITRES_STAT!D125</f>
        <v>0</v>
      </c>
      <c r="C122" s="2">
        <f t="shared" si="7"/>
        <v>0</v>
      </c>
      <c r="D122" s="2">
        <f t="shared" si="8"/>
        <v>0</v>
      </c>
      <c r="E122" s="2">
        <f t="shared" si="9"/>
        <v>0</v>
      </c>
      <c r="F122" s="2">
        <f t="shared" si="10"/>
        <v>0</v>
      </c>
      <c r="G122" s="2">
        <f t="shared" si="12"/>
        <v>0</v>
      </c>
      <c r="H122" s="2"/>
      <c r="I122" s="2">
        <f t="array" ref="I122">SUMPRODUCT(B106:B125, (ROW(B106:B125)-ROW(B106)+1)) / (20*21/2)</f>
        <v>0</v>
      </c>
      <c r="J122" s="2">
        <f t="shared" si="11"/>
        <v>0</v>
      </c>
      <c r="K122" s="2">
        <f t="shared" si="13"/>
        <v>0</v>
      </c>
    </row>
    <row r="123" spans="1:11" ht="13.5" x14ac:dyDescent="0.25">
      <c r="A123" s="3">
        <f>TITRES_STAT!B126</f>
        <v>0</v>
      </c>
      <c r="B123" s="5">
        <f>TITRES_STAT!D126</f>
        <v>0</v>
      </c>
      <c r="C123" s="2">
        <f t="shared" si="7"/>
        <v>0</v>
      </c>
      <c r="D123" s="2">
        <f t="shared" si="8"/>
        <v>0</v>
      </c>
      <c r="E123" s="2">
        <f t="shared" si="9"/>
        <v>0</v>
      </c>
      <c r="F123" s="2">
        <f t="shared" si="10"/>
        <v>0</v>
      </c>
      <c r="G123" s="2">
        <f t="shared" si="12"/>
        <v>0</v>
      </c>
      <c r="H123" s="2"/>
      <c r="I123" s="2">
        <f t="array" ref="I123">SUMPRODUCT(B107:B126, (ROW(B107:B126)-ROW(B107)+1)) / (20*21/2)</f>
        <v>0</v>
      </c>
      <c r="J123" s="2">
        <f t="shared" si="11"/>
        <v>0</v>
      </c>
      <c r="K123" s="2">
        <f t="shared" si="13"/>
        <v>0</v>
      </c>
    </row>
    <row r="124" spans="1:11" ht="13.5" x14ac:dyDescent="0.25">
      <c r="A124" s="3">
        <f>TITRES_STAT!B127</f>
        <v>0</v>
      </c>
      <c r="B124" s="5">
        <f>TITRES_STAT!D127</f>
        <v>0</v>
      </c>
      <c r="C124" s="2">
        <f t="shared" si="7"/>
        <v>0</v>
      </c>
      <c r="D124" s="2">
        <f t="shared" si="8"/>
        <v>0</v>
      </c>
      <c r="E124" s="2">
        <f t="shared" si="9"/>
        <v>0</v>
      </c>
      <c r="F124" s="2">
        <f t="shared" si="10"/>
        <v>0</v>
      </c>
      <c r="G124" s="2">
        <f t="shared" si="12"/>
        <v>0</v>
      </c>
      <c r="H124" s="2"/>
      <c r="I124" s="2">
        <f t="array" ref="I124">SUMPRODUCT(B108:B127, (ROW(B108:B127)-ROW(B108)+1)) / (20*21/2)</f>
        <v>0</v>
      </c>
      <c r="J124" s="2">
        <f t="shared" si="11"/>
        <v>0</v>
      </c>
      <c r="K124" s="2">
        <f t="shared" si="13"/>
        <v>0</v>
      </c>
    </row>
    <row r="125" spans="1:11" ht="13.5" x14ac:dyDescent="0.25">
      <c r="A125" s="3">
        <f>TITRES_STAT!B128</f>
        <v>0</v>
      </c>
      <c r="B125" s="5">
        <f>TITRES_STAT!D128</f>
        <v>0</v>
      </c>
      <c r="C125" s="2">
        <f t="shared" si="7"/>
        <v>0</v>
      </c>
      <c r="D125" s="2">
        <f t="shared" si="8"/>
        <v>0</v>
      </c>
      <c r="E125" s="2">
        <f t="shared" si="9"/>
        <v>0</v>
      </c>
      <c r="F125" s="2">
        <f t="shared" si="10"/>
        <v>0</v>
      </c>
      <c r="G125" s="2">
        <f t="shared" si="12"/>
        <v>0</v>
      </c>
      <c r="H125" s="2"/>
      <c r="I125" s="2">
        <f t="array" ref="I125">SUMPRODUCT(B109:B128, (ROW(B109:B128)-ROW(B109)+1)) / (20*21/2)</f>
        <v>0</v>
      </c>
      <c r="J125" s="2">
        <f t="shared" si="11"/>
        <v>0</v>
      </c>
      <c r="K125" s="2">
        <f t="shared" si="13"/>
        <v>0</v>
      </c>
    </row>
    <row r="126" spans="1:11" ht="13.5" x14ac:dyDescent="0.25">
      <c r="A126" s="3">
        <f>TITRES_STAT!B129</f>
        <v>0</v>
      </c>
      <c r="B126" s="5">
        <f>TITRES_STAT!D129</f>
        <v>0</v>
      </c>
      <c r="C126" s="2">
        <f t="shared" si="7"/>
        <v>0</v>
      </c>
      <c r="D126" s="2">
        <f t="shared" si="8"/>
        <v>0</v>
      </c>
      <c r="E126" s="2">
        <f t="shared" si="9"/>
        <v>0</v>
      </c>
      <c r="F126" s="2">
        <f t="shared" si="10"/>
        <v>0</v>
      </c>
      <c r="G126" s="2">
        <f t="shared" si="12"/>
        <v>0</v>
      </c>
      <c r="H126" s="2"/>
      <c r="I126" s="2">
        <f t="array" ref="I126">SUMPRODUCT(B110:B129, (ROW(B110:B129)-ROW(B110)+1)) / (20*21/2)</f>
        <v>0</v>
      </c>
      <c r="J126" s="2">
        <f t="shared" si="11"/>
        <v>0</v>
      </c>
      <c r="K126" s="2">
        <f t="shared" si="13"/>
        <v>0</v>
      </c>
    </row>
    <row r="127" spans="1:11" ht="13.5" x14ac:dyDescent="0.25">
      <c r="A127" s="3">
        <f>TITRES_STAT!B130</f>
        <v>0</v>
      </c>
      <c r="B127" s="5">
        <f>TITRES_STAT!D130</f>
        <v>0</v>
      </c>
      <c r="C127" s="2">
        <f t="shared" si="7"/>
        <v>0</v>
      </c>
      <c r="D127" s="2">
        <f t="shared" si="8"/>
        <v>0</v>
      </c>
      <c r="E127" s="2">
        <f t="shared" si="9"/>
        <v>0</v>
      </c>
      <c r="F127" s="2">
        <f t="shared" si="10"/>
        <v>0</v>
      </c>
      <c r="G127" s="2">
        <f t="shared" si="12"/>
        <v>0</v>
      </c>
      <c r="H127" s="2"/>
      <c r="I127" s="2">
        <f t="array" ref="I127">SUMPRODUCT(B111:B130, (ROW(B111:B130)-ROW(B111)+1)) / (20*21/2)</f>
        <v>0</v>
      </c>
      <c r="J127" s="2">
        <f t="shared" si="11"/>
        <v>0</v>
      </c>
      <c r="K127" s="2">
        <f t="shared" si="13"/>
        <v>0</v>
      </c>
    </row>
    <row r="128" spans="1:11" ht="13.5" x14ac:dyDescent="0.25">
      <c r="A128" s="3">
        <f>TITRES_STAT!B131</f>
        <v>0</v>
      </c>
      <c r="B128" s="5">
        <f>TITRES_STAT!D131</f>
        <v>0</v>
      </c>
      <c r="C128" s="2">
        <f t="shared" si="7"/>
        <v>0</v>
      </c>
      <c r="D128" s="2">
        <f t="shared" si="8"/>
        <v>0</v>
      </c>
      <c r="E128" s="2">
        <f t="shared" si="9"/>
        <v>0</v>
      </c>
      <c r="F128" s="2">
        <f t="shared" si="10"/>
        <v>0</v>
      </c>
      <c r="G128" s="2">
        <f t="shared" si="12"/>
        <v>0</v>
      </c>
      <c r="H128" s="2"/>
      <c r="I128" s="2">
        <f t="array" ref="I128">SUMPRODUCT(B112:B131, (ROW(B112:B131)-ROW(B112)+1)) / (20*21/2)</f>
        <v>0</v>
      </c>
      <c r="J128" s="2">
        <f t="shared" si="11"/>
        <v>0</v>
      </c>
      <c r="K128" s="2">
        <f t="shared" si="13"/>
        <v>0</v>
      </c>
    </row>
    <row r="129" spans="1:11" ht="13.5" x14ac:dyDescent="0.25">
      <c r="A129" s="3">
        <f>TITRES_STAT!B132</f>
        <v>0</v>
      </c>
      <c r="B129" s="5">
        <f>TITRES_STAT!D132</f>
        <v>0</v>
      </c>
      <c r="C129" s="2">
        <f t="shared" si="7"/>
        <v>0</v>
      </c>
      <c r="D129" s="2">
        <f t="shared" si="8"/>
        <v>0</v>
      </c>
      <c r="E129" s="2">
        <f t="shared" si="9"/>
        <v>0</v>
      </c>
      <c r="F129" s="2">
        <f t="shared" si="10"/>
        <v>0</v>
      </c>
      <c r="G129" s="2">
        <f t="shared" si="12"/>
        <v>0</v>
      </c>
      <c r="H129" s="2"/>
      <c r="I129" s="2">
        <f t="array" ref="I129">SUMPRODUCT(B113:B132, (ROW(B113:B132)-ROW(B113)+1)) / (20*21/2)</f>
        <v>0</v>
      </c>
      <c r="J129" s="2">
        <f t="shared" si="11"/>
        <v>0</v>
      </c>
      <c r="K129" s="2">
        <f t="shared" si="13"/>
        <v>0</v>
      </c>
    </row>
    <row r="130" spans="1:11" ht="13.5" x14ac:dyDescent="0.25">
      <c r="A130" s="3">
        <f>TITRES_STAT!B133</f>
        <v>0</v>
      </c>
      <c r="B130" s="5">
        <f>TITRES_STAT!D133</f>
        <v>0</v>
      </c>
      <c r="C130" s="2">
        <f t="shared" si="7"/>
        <v>0</v>
      </c>
      <c r="D130" s="2">
        <f t="shared" si="8"/>
        <v>0</v>
      </c>
      <c r="E130" s="2">
        <f t="shared" si="9"/>
        <v>0</v>
      </c>
      <c r="F130" s="2">
        <f t="shared" si="10"/>
        <v>0</v>
      </c>
      <c r="G130" s="2">
        <f t="shared" si="12"/>
        <v>0</v>
      </c>
      <c r="H130" s="2"/>
      <c r="I130" s="2">
        <f t="array" ref="I130">SUMPRODUCT(B114:B133, (ROW(B114:B133)-ROW(B114)+1)) / (20*21/2)</f>
        <v>0</v>
      </c>
      <c r="J130" s="2">
        <f t="shared" si="11"/>
        <v>0</v>
      </c>
      <c r="K130" s="2">
        <f t="shared" si="13"/>
        <v>0</v>
      </c>
    </row>
    <row r="131" spans="1:11" ht="13.5" x14ac:dyDescent="0.25">
      <c r="A131" s="3">
        <f>TITRES_STAT!B134</f>
        <v>0</v>
      </c>
      <c r="B131" s="5">
        <f>TITRES_STAT!D134</f>
        <v>0</v>
      </c>
      <c r="C131" s="2">
        <f t="shared" si="7"/>
        <v>0</v>
      </c>
      <c r="D131" s="2">
        <f t="shared" si="8"/>
        <v>0</v>
      </c>
      <c r="E131" s="2">
        <f t="shared" si="9"/>
        <v>0</v>
      </c>
      <c r="F131" s="2">
        <f t="shared" si="10"/>
        <v>0</v>
      </c>
      <c r="G131" s="2">
        <f t="shared" si="12"/>
        <v>0</v>
      </c>
      <c r="H131" s="2"/>
      <c r="I131" s="2">
        <f t="array" ref="I131">SUMPRODUCT(B115:B134, (ROW(B115:B134)-ROW(B115)+1)) / (20*21/2)</f>
        <v>0</v>
      </c>
      <c r="J131" s="2">
        <f t="shared" si="11"/>
        <v>0</v>
      </c>
      <c r="K131" s="2">
        <f t="shared" si="13"/>
        <v>0</v>
      </c>
    </row>
    <row r="132" spans="1:11" ht="13.5" x14ac:dyDescent="0.25">
      <c r="A132" s="3">
        <f>TITRES_STAT!B135</f>
        <v>0</v>
      </c>
      <c r="B132" s="5">
        <f>TITRES_STAT!D135</f>
        <v>0</v>
      </c>
      <c r="C132" s="2">
        <f t="shared" ref="C132:C195" si="14">B132-B131</f>
        <v>0</v>
      </c>
      <c r="D132" s="2">
        <f t="shared" si="8"/>
        <v>0</v>
      </c>
      <c r="E132" s="2">
        <f t="shared" si="9"/>
        <v>0</v>
      </c>
      <c r="F132" s="2">
        <f t="shared" si="10"/>
        <v>0</v>
      </c>
      <c r="G132" s="2">
        <f t="shared" si="12"/>
        <v>0</v>
      </c>
      <c r="H132" s="2"/>
      <c r="I132" s="2">
        <f t="array" ref="I132">SUMPRODUCT(B116:B135, (ROW(B116:B135)-ROW(B116)+1)) / (20*21/2)</f>
        <v>0</v>
      </c>
      <c r="J132" s="2">
        <f t="shared" si="11"/>
        <v>0</v>
      </c>
      <c r="K132" s="2">
        <f t="shared" si="13"/>
        <v>0</v>
      </c>
    </row>
    <row r="133" spans="1:11" ht="13.5" x14ac:dyDescent="0.25">
      <c r="A133" s="3">
        <f>TITRES_STAT!B136</f>
        <v>0</v>
      </c>
      <c r="B133" s="5">
        <f>TITRES_STAT!D136</f>
        <v>0</v>
      </c>
      <c r="C133" s="2">
        <f t="shared" si="14"/>
        <v>0</v>
      </c>
      <c r="D133" s="2">
        <f t="shared" si="8"/>
        <v>0</v>
      </c>
      <c r="E133" s="2">
        <f t="shared" si="9"/>
        <v>0</v>
      </c>
      <c r="F133" s="2">
        <f t="shared" si="10"/>
        <v>0</v>
      </c>
      <c r="G133" s="2">
        <f t="shared" si="12"/>
        <v>0</v>
      </c>
      <c r="H133" s="2"/>
      <c r="I133" s="2">
        <f t="array" ref="I133">SUMPRODUCT(B117:B136, (ROW(B117:B136)-ROW(B117)+1)) / (20*21/2)</f>
        <v>0</v>
      </c>
      <c r="J133" s="2">
        <f t="shared" si="11"/>
        <v>0</v>
      </c>
      <c r="K133" s="2">
        <f t="shared" si="13"/>
        <v>0</v>
      </c>
    </row>
    <row r="134" spans="1:11" ht="13.5" x14ac:dyDescent="0.25">
      <c r="A134" s="3">
        <f>TITRES_STAT!B137</f>
        <v>0</v>
      </c>
      <c r="B134" s="5">
        <f>TITRES_STAT!D137</f>
        <v>0</v>
      </c>
      <c r="C134" s="2">
        <f t="shared" si="14"/>
        <v>0</v>
      </c>
      <c r="D134" s="2">
        <f t="shared" ref="D134:D197" si="15">AVERAGE(B130:B134)</f>
        <v>0</v>
      </c>
      <c r="E134" s="2">
        <f t="shared" si="9"/>
        <v>0</v>
      </c>
      <c r="F134" s="2">
        <f t="shared" si="10"/>
        <v>0</v>
      </c>
      <c r="G134" s="2">
        <f t="shared" si="12"/>
        <v>0</v>
      </c>
      <c r="H134" s="2"/>
      <c r="I134" s="2">
        <f t="array" ref="I134">SUMPRODUCT(B118:B137, (ROW(B118:B137)-ROW(B118)+1)) / (20*21/2)</f>
        <v>0</v>
      </c>
      <c r="J134" s="2">
        <f t="shared" si="11"/>
        <v>0</v>
      </c>
      <c r="K134" s="2">
        <f t="shared" si="13"/>
        <v>0</v>
      </c>
    </row>
    <row r="135" spans="1:11" ht="13.5" x14ac:dyDescent="0.25">
      <c r="A135" s="3">
        <f>TITRES_STAT!B138</f>
        <v>0</v>
      </c>
      <c r="B135" s="5">
        <f>TITRES_STAT!D138</f>
        <v>0</v>
      </c>
      <c r="C135" s="2">
        <f t="shared" si="14"/>
        <v>0</v>
      </c>
      <c r="D135" s="2">
        <f t="shared" si="15"/>
        <v>0</v>
      </c>
      <c r="E135" s="2">
        <f t="shared" si="9"/>
        <v>0</v>
      </c>
      <c r="F135" s="2">
        <f t="shared" si="10"/>
        <v>0</v>
      </c>
      <c r="G135" s="2">
        <f t="shared" si="12"/>
        <v>0</v>
      </c>
      <c r="H135" s="2"/>
      <c r="I135" s="2">
        <f t="array" ref="I135">SUMPRODUCT(B119:B138, (ROW(B119:B138)-ROW(B119)+1)) / (20*21/2)</f>
        <v>0</v>
      </c>
      <c r="J135" s="2">
        <f t="shared" si="11"/>
        <v>0</v>
      </c>
      <c r="K135" s="2">
        <f t="shared" si="13"/>
        <v>0</v>
      </c>
    </row>
    <row r="136" spans="1:11" ht="13.5" x14ac:dyDescent="0.25">
      <c r="A136" s="3">
        <f>TITRES_STAT!B139</f>
        <v>0</v>
      </c>
      <c r="B136" s="5">
        <f>TITRES_STAT!D139</f>
        <v>0</v>
      </c>
      <c r="C136" s="2">
        <f t="shared" si="14"/>
        <v>0</v>
      </c>
      <c r="D136" s="2">
        <f t="shared" si="15"/>
        <v>0</v>
      </c>
      <c r="E136" s="2">
        <f t="shared" si="9"/>
        <v>0</v>
      </c>
      <c r="F136" s="2">
        <f t="shared" si="10"/>
        <v>0</v>
      </c>
      <c r="G136" s="2">
        <f t="shared" si="12"/>
        <v>0</v>
      </c>
      <c r="H136" s="2"/>
      <c r="I136" s="2">
        <f t="array" ref="I136">SUMPRODUCT(B120:B139, (ROW(B120:B139)-ROW(B120)+1)) / (20*21/2)</f>
        <v>0</v>
      </c>
      <c r="J136" s="2">
        <f t="shared" si="11"/>
        <v>0</v>
      </c>
      <c r="K136" s="2">
        <f t="shared" si="13"/>
        <v>0</v>
      </c>
    </row>
    <row r="137" spans="1:11" ht="13.5" x14ac:dyDescent="0.25">
      <c r="A137" s="3">
        <f>TITRES_STAT!B140</f>
        <v>0</v>
      </c>
      <c r="B137" s="5">
        <f>TITRES_STAT!D140</f>
        <v>0</v>
      </c>
      <c r="C137" s="2">
        <f t="shared" si="14"/>
        <v>0</v>
      </c>
      <c r="D137" s="2">
        <f t="shared" si="15"/>
        <v>0</v>
      </c>
      <c r="E137" s="2">
        <f t="shared" si="9"/>
        <v>0</v>
      </c>
      <c r="F137" s="2">
        <f t="shared" si="10"/>
        <v>0</v>
      </c>
      <c r="G137" s="2">
        <f t="shared" si="12"/>
        <v>0</v>
      </c>
      <c r="H137" s="2"/>
      <c r="I137" s="2">
        <f t="array" ref="I137">SUMPRODUCT(B121:B140, (ROW(B121:B140)-ROW(B121)+1)) / (20*21/2)</f>
        <v>0</v>
      </c>
      <c r="J137" s="2">
        <f t="shared" si="11"/>
        <v>0</v>
      </c>
      <c r="K137" s="2">
        <f t="shared" si="13"/>
        <v>0</v>
      </c>
    </row>
    <row r="138" spans="1:11" ht="13.5" x14ac:dyDescent="0.25">
      <c r="A138" s="3">
        <f>TITRES_STAT!B141</f>
        <v>0</v>
      </c>
      <c r="B138" s="5">
        <f>TITRES_STAT!D141</f>
        <v>0</v>
      </c>
      <c r="C138" s="2">
        <f t="shared" si="14"/>
        <v>0</v>
      </c>
      <c r="D138" s="2">
        <f t="shared" si="15"/>
        <v>0</v>
      </c>
      <c r="E138" s="2">
        <f t="shared" si="9"/>
        <v>0</v>
      </c>
      <c r="F138" s="2">
        <f t="shared" si="10"/>
        <v>0</v>
      </c>
      <c r="G138" s="2">
        <f t="shared" si="12"/>
        <v>0</v>
      </c>
      <c r="H138" s="2"/>
      <c r="I138" s="2">
        <f t="array" ref="I138">SUMPRODUCT(B122:B141, (ROW(B122:B141)-ROW(B122)+1)) / (20*21/2)</f>
        <v>0</v>
      </c>
      <c r="J138" s="2">
        <f t="shared" si="11"/>
        <v>0</v>
      </c>
      <c r="K138" s="2">
        <f t="shared" si="13"/>
        <v>0</v>
      </c>
    </row>
    <row r="139" spans="1:11" ht="13.5" x14ac:dyDescent="0.25">
      <c r="A139" s="3">
        <f>TITRES_STAT!B142</f>
        <v>0</v>
      </c>
      <c r="B139" s="5">
        <f>TITRES_STAT!D142</f>
        <v>0</v>
      </c>
      <c r="C139" s="2">
        <f t="shared" si="14"/>
        <v>0</v>
      </c>
      <c r="D139" s="2">
        <f t="shared" si="15"/>
        <v>0</v>
      </c>
      <c r="E139" s="2">
        <f t="shared" si="9"/>
        <v>0</v>
      </c>
      <c r="F139" s="2">
        <f t="shared" si="10"/>
        <v>0</v>
      </c>
      <c r="G139" s="2">
        <f t="shared" si="12"/>
        <v>0</v>
      </c>
      <c r="H139" s="2"/>
      <c r="I139" s="2">
        <f t="array" ref="I139">SUMPRODUCT(B123:B142, (ROW(B123:B142)-ROW(B123)+1)) / (20*21/2)</f>
        <v>0</v>
      </c>
      <c r="J139" s="2">
        <f t="shared" si="11"/>
        <v>0</v>
      </c>
      <c r="K139" s="2">
        <f t="shared" si="13"/>
        <v>0</v>
      </c>
    </row>
    <row r="140" spans="1:11" ht="13.5" x14ac:dyDescent="0.25">
      <c r="A140" s="3">
        <f>TITRES_STAT!B143</f>
        <v>0</v>
      </c>
      <c r="B140" s="5">
        <f>TITRES_STAT!D143</f>
        <v>0</v>
      </c>
      <c r="C140" s="2">
        <f t="shared" si="14"/>
        <v>0</v>
      </c>
      <c r="D140" s="2">
        <f t="shared" si="15"/>
        <v>0</v>
      </c>
      <c r="E140" s="2">
        <f t="shared" ref="E140:E203" si="16">AVERAGE(B131:B140)</f>
        <v>0</v>
      </c>
      <c r="F140" s="2">
        <f t="shared" si="10"/>
        <v>0</v>
      </c>
      <c r="G140" s="2">
        <f t="shared" si="12"/>
        <v>0</v>
      </c>
      <c r="H140" s="2"/>
      <c r="I140" s="2">
        <f t="array" ref="I140">SUMPRODUCT(B124:B143, (ROW(B124:B143)-ROW(B124)+1)) / (20*21/2)</f>
        <v>0</v>
      </c>
      <c r="J140" s="2">
        <f t="shared" si="11"/>
        <v>0</v>
      </c>
      <c r="K140" s="2">
        <f t="shared" si="13"/>
        <v>0</v>
      </c>
    </row>
    <row r="141" spans="1:11" ht="13.5" x14ac:dyDescent="0.25">
      <c r="A141" s="3">
        <f>TITRES_STAT!B144</f>
        <v>0</v>
      </c>
      <c r="B141" s="5">
        <f>TITRES_STAT!D144</f>
        <v>0</v>
      </c>
      <c r="C141" s="2">
        <f t="shared" si="14"/>
        <v>0</v>
      </c>
      <c r="D141" s="2">
        <f t="shared" si="15"/>
        <v>0</v>
      </c>
      <c r="E141" s="2">
        <f t="shared" si="16"/>
        <v>0</v>
      </c>
      <c r="F141" s="2">
        <f t="shared" si="10"/>
        <v>0</v>
      </c>
      <c r="G141" s="2">
        <f t="shared" si="12"/>
        <v>0</v>
      </c>
      <c r="H141" s="2"/>
      <c r="I141" s="2">
        <f t="array" ref="I141">SUMPRODUCT(B125:B144, (ROW(B125:B144)-ROW(B125)+1)) / (20*21/2)</f>
        <v>0</v>
      </c>
      <c r="J141" s="2">
        <f t="shared" si="11"/>
        <v>0</v>
      </c>
      <c r="K141" s="2">
        <f t="shared" si="13"/>
        <v>0</v>
      </c>
    </row>
    <row r="142" spans="1:11" ht="13.5" x14ac:dyDescent="0.25">
      <c r="A142" s="3">
        <f>TITRES_STAT!B145</f>
        <v>0</v>
      </c>
      <c r="B142" s="5">
        <f>TITRES_STAT!D145</f>
        <v>0</v>
      </c>
      <c r="C142" s="2">
        <f t="shared" si="14"/>
        <v>0</v>
      </c>
      <c r="D142" s="2">
        <f t="shared" si="15"/>
        <v>0</v>
      </c>
      <c r="E142" s="2">
        <f t="shared" si="16"/>
        <v>0</v>
      </c>
      <c r="F142" s="2">
        <f t="shared" si="10"/>
        <v>0</v>
      </c>
      <c r="G142" s="2">
        <f t="shared" si="12"/>
        <v>0</v>
      </c>
      <c r="H142" s="2"/>
      <c r="I142" s="2">
        <f t="array" ref="I142">SUMPRODUCT(B126:B145, (ROW(B126:B145)-ROW(B126)+1)) / (20*21/2)</f>
        <v>0</v>
      </c>
      <c r="J142" s="2">
        <f t="shared" si="11"/>
        <v>0</v>
      </c>
      <c r="K142" s="2">
        <f t="shared" si="13"/>
        <v>0</v>
      </c>
    </row>
    <row r="143" spans="1:11" ht="13.5" x14ac:dyDescent="0.25">
      <c r="A143" s="3">
        <f>TITRES_STAT!B146</f>
        <v>0</v>
      </c>
      <c r="B143" s="5">
        <f>TITRES_STAT!D146</f>
        <v>0</v>
      </c>
      <c r="C143" s="2">
        <f t="shared" si="14"/>
        <v>0</v>
      </c>
      <c r="D143" s="2">
        <f t="shared" si="15"/>
        <v>0</v>
      </c>
      <c r="E143" s="2">
        <f t="shared" si="16"/>
        <v>0</v>
      </c>
      <c r="F143" s="2">
        <f t="shared" si="10"/>
        <v>0</v>
      </c>
      <c r="G143" s="2">
        <f t="shared" si="12"/>
        <v>0</v>
      </c>
      <c r="H143" s="2"/>
      <c r="I143" s="2">
        <f t="array" ref="I143">SUMPRODUCT(B127:B146, (ROW(B127:B146)-ROW(B127)+1)) / (20*21/2)</f>
        <v>0</v>
      </c>
      <c r="J143" s="2">
        <f t="shared" si="11"/>
        <v>0</v>
      </c>
      <c r="K143" s="2">
        <f t="shared" si="13"/>
        <v>0</v>
      </c>
    </row>
    <row r="144" spans="1:11" ht="13.5" x14ac:dyDescent="0.25">
      <c r="A144" s="3">
        <f>TITRES_STAT!B147</f>
        <v>0</v>
      </c>
      <c r="B144" s="5">
        <f>TITRES_STAT!D147</f>
        <v>0</v>
      </c>
      <c r="C144" s="2">
        <f t="shared" si="14"/>
        <v>0</v>
      </c>
      <c r="D144" s="2">
        <f t="shared" si="15"/>
        <v>0</v>
      </c>
      <c r="E144" s="2">
        <f t="shared" si="16"/>
        <v>0</v>
      </c>
      <c r="F144" s="2">
        <f t="shared" si="10"/>
        <v>0</v>
      </c>
      <c r="G144" s="2">
        <f t="shared" si="12"/>
        <v>0</v>
      </c>
      <c r="H144" s="2"/>
      <c r="I144" s="2">
        <f t="array" ref="I144">SUMPRODUCT(B128:B147, (ROW(B128:B147)-ROW(B128)+1)) / (20*21/2)</f>
        <v>0</v>
      </c>
      <c r="J144" s="2">
        <f t="shared" si="11"/>
        <v>0</v>
      </c>
      <c r="K144" s="2">
        <f t="shared" si="13"/>
        <v>0</v>
      </c>
    </row>
    <row r="145" spans="1:11" ht="13.5" x14ac:dyDescent="0.25">
      <c r="A145" s="3">
        <f>TITRES_STAT!B148</f>
        <v>0</v>
      </c>
      <c r="B145" s="5">
        <f>TITRES_STAT!D148</f>
        <v>0</v>
      </c>
      <c r="C145" s="2">
        <f t="shared" si="14"/>
        <v>0</v>
      </c>
      <c r="D145" s="2">
        <f t="shared" si="15"/>
        <v>0</v>
      </c>
      <c r="E145" s="2">
        <f t="shared" si="16"/>
        <v>0</v>
      </c>
      <c r="F145" s="2">
        <f t="shared" si="10"/>
        <v>0</v>
      </c>
      <c r="G145" s="2">
        <f t="shared" si="12"/>
        <v>0</v>
      </c>
      <c r="H145" s="2"/>
      <c r="I145" s="2">
        <f t="array" ref="I145">SUMPRODUCT(B129:B148, (ROW(B129:B148)-ROW(B129)+1)) / (20*21/2)</f>
        <v>0</v>
      </c>
      <c r="J145" s="2">
        <f t="shared" si="11"/>
        <v>0</v>
      </c>
      <c r="K145" s="2">
        <f t="shared" si="13"/>
        <v>0</v>
      </c>
    </row>
    <row r="146" spans="1:11" ht="13.5" x14ac:dyDescent="0.25">
      <c r="A146" s="3">
        <f>TITRES_STAT!B149</f>
        <v>0</v>
      </c>
      <c r="B146" s="5">
        <f>TITRES_STAT!D149</f>
        <v>0</v>
      </c>
      <c r="C146" s="2">
        <f t="shared" si="14"/>
        <v>0</v>
      </c>
      <c r="D146" s="2">
        <f t="shared" si="15"/>
        <v>0</v>
      </c>
      <c r="E146" s="2">
        <f t="shared" si="16"/>
        <v>0</v>
      </c>
      <c r="F146" s="2">
        <f t="shared" si="10"/>
        <v>0</v>
      </c>
      <c r="G146" s="2">
        <f t="shared" si="12"/>
        <v>0</v>
      </c>
      <c r="H146" s="2"/>
      <c r="I146" s="2">
        <f t="array" ref="I146">SUMPRODUCT(B130:B149, (ROW(B130:B149)-ROW(B130)+1)) / (20*21/2)</f>
        <v>0</v>
      </c>
      <c r="J146" s="2">
        <f t="shared" si="11"/>
        <v>0</v>
      </c>
      <c r="K146" s="2">
        <f t="shared" si="13"/>
        <v>0</v>
      </c>
    </row>
    <row r="147" spans="1:11" ht="13.5" x14ac:dyDescent="0.25">
      <c r="A147" s="3">
        <f>TITRES_STAT!B150</f>
        <v>0</v>
      </c>
      <c r="B147" s="5">
        <f>TITRES_STAT!D150</f>
        <v>0</v>
      </c>
      <c r="C147" s="2">
        <f t="shared" si="14"/>
        <v>0</v>
      </c>
      <c r="D147" s="2">
        <f t="shared" si="15"/>
        <v>0</v>
      </c>
      <c r="E147" s="2">
        <f t="shared" si="16"/>
        <v>0</v>
      </c>
      <c r="F147" s="2">
        <f t="shared" si="10"/>
        <v>0</v>
      </c>
      <c r="G147" s="2">
        <f t="shared" si="12"/>
        <v>0</v>
      </c>
      <c r="H147" s="2"/>
      <c r="I147" s="2">
        <f t="array" ref="I147">SUMPRODUCT(B131:B150, (ROW(B131:B150)-ROW(B131)+1)) / (20*21/2)</f>
        <v>0</v>
      </c>
      <c r="J147" s="2">
        <f t="shared" si="11"/>
        <v>0</v>
      </c>
      <c r="K147" s="2">
        <f t="shared" si="13"/>
        <v>0</v>
      </c>
    </row>
    <row r="148" spans="1:11" ht="13.5" x14ac:dyDescent="0.25">
      <c r="A148" s="3">
        <f>TITRES_STAT!B151</f>
        <v>0</v>
      </c>
      <c r="B148" s="5">
        <f>TITRES_STAT!D151</f>
        <v>0</v>
      </c>
      <c r="C148" s="2">
        <f t="shared" si="14"/>
        <v>0</v>
      </c>
      <c r="D148" s="2">
        <f t="shared" si="15"/>
        <v>0</v>
      </c>
      <c r="E148" s="2">
        <f t="shared" si="16"/>
        <v>0</v>
      </c>
      <c r="F148" s="2">
        <f t="shared" ref="F148:F211" si="17">AVERAGE(B129:B148)</f>
        <v>0</v>
      </c>
      <c r="G148" s="2">
        <f t="shared" si="12"/>
        <v>0</v>
      </c>
      <c r="H148" s="2"/>
      <c r="I148" s="2">
        <f t="array" ref="I148">SUMPRODUCT(B132:B151, (ROW(B132:B151)-ROW(B132)+1)) / (20*21/2)</f>
        <v>0</v>
      </c>
      <c r="J148" s="2">
        <f t="shared" si="11"/>
        <v>0</v>
      </c>
      <c r="K148" s="2">
        <f t="shared" si="13"/>
        <v>0</v>
      </c>
    </row>
    <row r="149" spans="1:11" ht="13.5" x14ac:dyDescent="0.25">
      <c r="A149" s="3">
        <f>TITRES_STAT!B152</f>
        <v>0</v>
      </c>
      <c r="B149" s="5">
        <f>TITRES_STAT!D152</f>
        <v>0</v>
      </c>
      <c r="C149" s="2">
        <f t="shared" si="14"/>
        <v>0</v>
      </c>
      <c r="D149" s="2">
        <f t="shared" si="15"/>
        <v>0</v>
      </c>
      <c r="E149" s="2">
        <f t="shared" si="16"/>
        <v>0</v>
      </c>
      <c r="F149" s="2">
        <f t="shared" si="17"/>
        <v>0</v>
      </c>
      <c r="G149" s="2">
        <f t="shared" si="12"/>
        <v>0</v>
      </c>
      <c r="H149" s="2"/>
      <c r="I149" s="2">
        <f t="array" ref="I149">SUMPRODUCT(B133:B152, (ROW(B133:B152)-ROW(B133)+1)) / (20*21/2)</f>
        <v>0</v>
      </c>
      <c r="J149" s="2">
        <f t="shared" ref="J149:J212" si="18">$J$4*B149+J148*(1-$J$4)</f>
        <v>0</v>
      </c>
      <c r="K149" s="2">
        <f t="shared" si="13"/>
        <v>0</v>
      </c>
    </row>
    <row r="150" spans="1:11" ht="13.5" x14ac:dyDescent="0.25">
      <c r="A150" s="3">
        <f>TITRES_STAT!B153</f>
        <v>0</v>
      </c>
      <c r="B150" s="5">
        <f>TITRES_STAT!D153</f>
        <v>0</v>
      </c>
      <c r="C150" s="2">
        <f t="shared" si="14"/>
        <v>0</v>
      </c>
      <c r="D150" s="2">
        <f t="shared" si="15"/>
        <v>0</v>
      </c>
      <c r="E150" s="2">
        <f t="shared" si="16"/>
        <v>0</v>
      </c>
      <c r="F150" s="2">
        <f t="shared" si="17"/>
        <v>0</v>
      </c>
      <c r="G150" s="2">
        <f t="shared" si="12"/>
        <v>0</v>
      </c>
      <c r="H150" s="2"/>
      <c r="I150" s="2">
        <f t="array" ref="I150">SUMPRODUCT(B134:B153, (ROW(B134:B153)-ROW(B134)+1)) / (20*21/2)</f>
        <v>0</v>
      </c>
      <c r="J150" s="2">
        <f t="shared" si="18"/>
        <v>0</v>
      </c>
      <c r="K150" s="2">
        <f t="shared" si="13"/>
        <v>0</v>
      </c>
    </row>
    <row r="151" spans="1:11" ht="13.5" x14ac:dyDescent="0.25">
      <c r="A151" s="3">
        <f>TITRES_STAT!B154</f>
        <v>0</v>
      </c>
      <c r="B151" s="5">
        <f>TITRES_STAT!D154</f>
        <v>0</v>
      </c>
      <c r="C151" s="2">
        <f t="shared" si="14"/>
        <v>0</v>
      </c>
      <c r="D151" s="2">
        <f t="shared" si="15"/>
        <v>0</v>
      </c>
      <c r="E151" s="2">
        <f t="shared" si="16"/>
        <v>0</v>
      </c>
      <c r="F151" s="2">
        <f t="shared" si="17"/>
        <v>0</v>
      </c>
      <c r="G151" s="2">
        <f t="shared" si="12"/>
        <v>0</v>
      </c>
      <c r="H151" s="2"/>
      <c r="I151" s="2">
        <f t="array" ref="I151">SUMPRODUCT(B135:B154, (ROW(B135:B154)-ROW(B135)+1)) / (20*21/2)</f>
        <v>0</v>
      </c>
      <c r="J151" s="2">
        <f t="shared" si="18"/>
        <v>0</v>
      </c>
      <c r="K151" s="2">
        <f t="shared" si="13"/>
        <v>0</v>
      </c>
    </row>
    <row r="152" spans="1:11" ht="13.5" x14ac:dyDescent="0.25">
      <c r="A152" s="3">
        <f>TITRES_STAT!B155</f>
        <v>0</v>
      </c>
      <c r="B152" s="5">
        <f>TITRES_STAT!D155</f>
        <v>0</v>
      </c>
      <c r="C152" s="2">
        <f t="shared" si="14"/>
        <v>0</v>
      </c>
      <c r="D152" s="2">
        <f t="shared" si="15"/>
        <v>0</v>
      </c>
      <c r="E152" s="2">
        <f t="shared" si="16"/>
        <v>0</v>
      </c>
      <c r="F152" s="2">
        <f t="shared" si="17"/>
        <v>0</v>
      </c>
      <c r="G152" s="2">
        <f t="shared" si="12"/>
        <v>0</v>
      </c>
      <c r="H152" s="2"/>
      <c r="I152" s="2">
        <f t="array" ref="I152">SUMPRODUCT(B136:B155, (ROW(B136:B155)-ROW(B136)+1)) / (20*21/2)</f>
        <v>0</v>
      </c>
      <c r="J152" s="2">
        <f t="shared" si="18"/>
        <v>0</v>
      </c>
      <c r="K152" s="2">
        <f t="shared" si="13"/>
        <v>0</v>
      </c>
    </row>
    <row r="153" spans="1:11" ht="13.5" x14ac:dyDescent="0.25">
      <c r="A153" s="3">
        <f>TITRES_STAT!B156</f>
        <v>0</v>
      </c>
      <c r="B153" s="5">
        <f>TITRES_STAT!D156</f>
        <v>0</v>
      </c>
      <c r="C153" s="2">
        <f t="shared" si="14"/>
        <v>0</v>
      </c>
      <c r="D153" s="2">
        <f t="shared" si="15"/>
        <v>0</v>
      </c>
      <c r="E153" s="2">
        <f t="shared" si="16"/>
        <v>0</v>
      </c>
      <c r="F153" s="2">
        <f t="shared" si="17"/>
        <v>0</v>
      </c>
      <c r="G153" s="2">
        <f t="shared" si="12"/>
        <v>0</v>
      </c>
      <c r="H153" s="2"/>
      <c r="I153" s="2">
        <f t="array" ref="I153">SUMPRODUCT(B137:B156, (ROW(B137:B156)-ROW(B137)+1)) / (20*21/2)</f>
        <v>0</v>
      </c>
      <c r="J153" s="2">
        <f t="shared" si="18"/>
        <v>0</v>
      </c>
      <c r="K153" s="2">
        <f t="shared" si="13"/>
        <v>0</v>
      </c>
    </row>
    <row r="154" spans="1:11" ht="13.5" x14ac:dyDescent="0.25">
      <c r="A154" s="3">
        <f>TITRES_STAT!B157</f>
        <v>0</v>
      </c>
      <c r="B154" s="5">
        <f>TITRES_STAT!D157</f>
        <v>0</v>
      </c>
      <c r="C154" s="2">
        <f t="shared" si="14"/>
        <v>0</v>
      </c>
      <c r="D154" s="2">
        <f t="shared" si="15"/>
        <v>0</v>
      </c>
      <c r="E154" s="2">
        <f t="shared" si="16"/>
        <v>0</v>
      </c>
      <c r="F154" s="2">
        <f t="shared" si="17"/>
        <v>0</v>
      </c>
      <c r="G154" s="2">
        <f t="shared" si="12"/>
        <v>0</v>
      </c>
      <c r="H154" s="2"/>
      <c r="I154" s="2">
        <f t="array" ref="I154">SUMPRODUCT(B138:B157, (ROW(B138:B157)-ROW(B138)+1)) / (20*21/2)</f>
        <v>0</v>
      </c>
      <c r="J154" s="2">
        <f t="shared" si="18"/>
        <v>0</v>
      </c>
      <c r="K154" s="2">
        <f t="shared" si="13"/>
        <v>0</v>
      </c>
    </row>
    <row r="155" spans="1:11" ht="13.5" x14ac:dyDescent="0.25">
      <c r="A155" s="3">
        <f>TITRES_STAT!B158</f>
        <v>0</v>
      </c>
      <c r="B155" s="5">
        <f>TITRES_STAT!D158</f>
        <v>0</v>
      </c>
      <c r="C155" s="2">
        <f t="shared" si="14"/>
        <v>0</v>
      </c>
      <c r="D155" s="2">
        <f t="shared" si="15"/>
        <v>0</v>
      </c>
      <c r="E155" s="2">
        <f t="shared" si="16"/>
        <v>0</v>
      </c>
      <c r="F155" s="2">
        <f t="shared" si="17"/>
        <v>0</v>
      </c>
      <c r="G155" s="2">
        <f t="shared" si="12"/>
        <v>0</v>
      </c>
      <c r="H155" s="2"/>
      <c r="I155" s="2">
        <f t="array" ref="I155">SUMPRODUCT(B139:B158, (ROW(B139:B158)-ROW(B139)+1)) / (20*21/2)</f>
        <v>0</v>
      </c>
      <c r="J155" s="2">
        <f t="shared" si="18"/>
        <v>0</v>
      </c>
      <c r="K155" s="2">
        <f t="shared" si="13"/>
        <v>0</v>
      </c>
    </row>
    <row r="156" spans="1:11" ht="13.5" x14ac:dyDescent="0.25">
      <c r="A156" s="3">
        <f>TITRES_STAT!B159</f>
        <v>0</v>
      </c>
      <c r="B156" s="5">
        <f>TITRES_STAT!D159</f>
        <v>0</v>
      </c>
      <c r="C156" s="2">
        <f t="shared" si="14"/>
        <v>0</v>
      </c>
      <c r="D156" s="2">
        <f t="shared" si="15"/>
        <v>0</v>
      </c>
      <c r="E156" s="2">
        <f t="shared" si="16"/>
        <v>0</v>
      </c>
      <c r="F156" s="2">
        <f t="shared" si="17"/>
        <v>0</v>
      </c>
      <c r="G156" s="2">
        <f t="shared" si="12"/>
        <v>0</v>
      </c>
      <c r="H156" s="2"/>
      <c r="I156" s="2">
        <f t="array" ref="I156">SUMPRODUCT(B140:B159, (ROW(B140:B159)-ROW(B140)+1)) / (20*21/2)</f>
        <v>0</v>
      </c>
      <c r="J156" s="2">
        <f t="shared" si="18"/>
        <v>0</v>
      </c>
      <c r="K156" s="2">
        <f t="shared" si="13"/>
        <v>0</v>
      </c>
    </row>
    <row r="157" spans="1:11" ht="13.5" x14ac:dyDescent="0.25">
      <c r="A157" s="3">
        <f>TITRES_STAT!B160</f>
        <v>0</v>
      </c>
      <c r="B157" s="5">
        <f>TITRES_STAT!D160</f>
        <v>0</v>
      </c>
      <c r="C157" s="2">
        <f t="shared" si="14"/>
        <v>0</v>
      </c>
      <c r="D157" s="2">
        <f t="shared" si="15"/>
        <v>0</v>
      </c>
      <c r="E157" s="2">
        <f t="shared" si="16"/>
        <v>0</v>
      </c>
      <c r="F157" s="2">
        <f t="shared" si="17"/>
        <v>0</v>
      </c>
      <c r="G157" s="2">
        <f t="shared" si="12"/>
        <v>0</v>
      </c>
      <c r="H157" s="2"/>
      <c r="I157" s="2">
        <f t="array" ref="I157">SUMPRODUCT(B141:B160, (ROW(B141:B160)-ROW(B141)+1)) / (20*21/2)</f>
        <v>0</v>
      </c>
      <c r="J157" s="2">
        <f t="shared" si="18"/>
        <v>0</v>
      </c>
      <c r="K157" s="2">
        <f t="shared" si="13"/>
        <v>0</v>
      </c>
    </row>
    <row r="158" spans="1:11" ht="13.5" x14ac:dyDescent="0.25">
      <c r="A158" s="3">
        <f>TITRES_STAT!B161</f>
        <v>0</v>
      </c>
      <c r="B158" s="5">
        <f>TITRES_STAT!D161</f>
        <v>0</v>
      </c>
      <c r="C158" s="2">
        <f t="shared" si="14"/>
        <v>0</v>
      </c>
      <c r="D158" s="2">
        <f t="shared" si="15"/>
        <v>0</v>
      </c>
      <c r="E158" s="2">
        <f t="shared" si="16"/>
        <v>0</v>
      </c>
      <c r="F158" s="2">
        <f t="shared" si="17"/>
        <v>0</v>
      </c>
      <c r="G158" s="2">
        <f t="shared" si="12"/>
        <v>0</v>
      </c>
      <c r="H158" s="2"/>
      <c r="I158" s="2">
        <f t="array" ref="I158">SUMPRODUCT(B142:B161, (ROW(B142:B161)-ROW(B142)+1)) / (20*21/2)</f>
        <v>0</v>
      </c>
      <c r="J158" s="2">
        <f t="shared" si="18"/>
        <v>0</v>
      </c>
      <c r="K158" s="2">
        <f t="shared" si="13"/>
        <v>0</v>
      </c>
    </row>
    <row r="159" spans="1:11" ht="13.5" x14ac:dyDescent="0.25">
      <c r="A159" s="3">
        <f>TITRES_STAT!B162</f>
        <v>0</v>
      </c>
      <c r="B159" s="5">
        <f>TITRES_STAT!D162</f>
        <v>0</v>
      </c>
      <c r="C159" s="2">
        <f t="shared" si="14"/>
        <v>0</v>
      </c>
      <c r="D159" s="2">
        <f t="shared" si="15"/>
        <v>0</v>
      </c>
      <c r="E159" s="2">
        <f t="shared" si="16"/>
        <v>0</v>
      </c>
      <c r="F159" s="2">
        <f t="shared" si="17"/>
        <v>0</v>
      </c>
      <c r="G159" s="2">
        <f t="shared" si="12"/>
        <v>0</v>
      </c>
      <c r="H159" s="2"/>
      <c r="I159" s="2">
        <f t="array" ref="I159">SUMPRODUCT(B143:B162, (ROW(B143:B162)-ROW(B143)+1)) / (20*21/2)</f>
        <v>0</v>
      </c>
      <c r="J159" s="2">
        <f t="shared" si="18"/>
        <v>0</v>
      </c>
      <c r="K159" s="2">
        <f t="shared" si="13"/>
        <v>0</v>
      </c>
    </row>
    <row r="160" spans="1:11" ht="13.5" x14ac:dyDescent="0.25">
      <c r="A160" s="3">
        <f>TITRES_STAT!B163</f>
        <v>0</v>
      </c>
      <c r="B160" s="5">
        <f>TITRES_STAT!D163</f>
        <v>0</v>
      </c>
      <c r="C160" s="2">
        <f t="shared" si="14"/>
        <v>0</v>
      </c>
      <c r="D160" s="2">
        <f t="shared" si="15"/>
        <v>0</v>
      </c>
      <c r="E160" s="2">
        <f t="shared" si="16"/>
        <v>0</v>
      </c>
      <c r="F160" s="2">
        <f t="shared" si="17"/>
        <v>0</v>
      </c>
      <c r="G160" s="2">
        <f t="shared" si="12"/>
        <v>0</v>
      </c>
      <c r="H160" s="2"/>
      <c r="I160" s="2">
        <f t="array" ref="I160">SUMPRODUCT(B144:B163, (ROW(B144:B163)-ROW(B144)+1)) / (20*21/2)</f>
        <v>0</v>
      </c>
      <c r="J160" s="2">
        <f t="shared" si="18"/>
        <v>0</v>
      </c>
      <c r="K160" s="2">
        <f t="shared" si="13"/>
        <v>0</v>
      </c>
    </row>
    <row r="161" spans="1:11" ht="13.5" x14ac:dyDescent="0.25">
      <c r="A161" s="3">
        <f>TITRES_STAT!B164</f>
        <v>0</v>
      </c>
      <c r="B161" s="5">
        <f>TITRES_STAT!D164</f>
        <v>0</v>
      </c>
      <c r="C161" s="2">
        <f t="shared" si="14"/>
        <v>0</v>
      </c>
      <c r="D161" s="2">
        <f t="shared" si="15"/>
        <v>0</v>
      </c>
      <c r="E161" s="2">
        <f t="shared" si="16"/>
        <v>0</v>
      </c>
      <c r="F161" s="2">
        <f t="shared" si="17"/>
        <v>0</v>
      </c>
      <c r="G161" s="2">
        <f t="shared" si="12"/>
        <v>0</v>
      </c>
      <c r="H161" s="2"/>
      <c r="I161" s="2">
        <f t="array" ref="I161">SUMPRODUCT(B145:B164, (ROW(B145:B164)-ROW(B145)+1)) / (20*21/2)</f>
        <v>0</v>
      </c>
      <c r="J161" s="2">
        <f t="shared" si="18"/>
        <v>0</v>
      </c>
      <c r="K161" s="2">
        <f t="shared" si="13"/>
        <v>0</v>
      </c>
    </row>
    <row r="162" spans="1:11" ht="13.5" x14ac:dyDescent="0.25">
      <c r="A162" s="3">
        <f>TITRES_STAT!B165</f>
        <v>0</v>
      </c>
      <c r="B162" s="5">
        <f>TITRES_STAT!D165</f>
        <v>0</v>
      </c>
      <c r="C162" s="2">
        <f t="shared" si="14"/>
        <v>0</v>
      </c>
      <c r="D162" s="2">
        <f t="shared" si="15"/>
        <v>0</v>
      </c>
      <c r="E162" s="2">
        <f t="shared" si="16"/>
        <v>0</v>
      </c>
      <c r="F162" s="2">
        <f t="shared" si="17"/>
        <v>0</v>
      </c>
      <c r="G162" s="2">
        <f t="shared" si="12"/>
        <v>0</v>
      </c>
      <c r="H162" s="2"/>
      <c r="I162" s="2">
        <f t="array" ref="I162">SUMPRODUCT(B146:B165, (ROW(B146:B165)-ROW(B146)+1)) / (20*21/2)</f>
        <v>0</v>
      </c>
      <c r="J162" s="2">
        <f t="shared" si="18"/>
        <v>0</v>
      </c>
      <c r="K162" s="2">
        <f t="shared" si="13"/>
        <v>0</v>
      </c>
    </row>
    <row r="163" spans="1:11" ht="13.5" x14ac:dyDescent="0.25">
      <c r="A163" s="3">
        <f>TITRES_STAT!B166</f>
        <v>0</v>
      </c>
      <c r="B163" s="5">
        <f>TITRES_STAT!D166</f>
        <v>0</v>
      </c>
      <c r="C163" s="2">
        <f t="shared" si="14"/>
        <v>0</v>
      </c>
      <c r="D163" s="2">
        <f t="shared" si="15"/>
        <v>0</v>
      </c>
      <c r="E163" s="2">
        <f t="shared" si="16"/>
        <v>0</v>
      </c>
      <c r="F163" s="2">
        <f t="shared" si="17"/>
        <v>0</v>
      </c>
      <c r="G163" s="2">
        <f t="shared" si="12"/>
        <v>0</v>
      </c>
      <c r="H163" s="2"/>
      <c r="I163" s="2">
        <f t="array" ref="I163">SUMPRODUCT(B147:B166, (ROW(B147:B166)-ROW(B147)+1)) / (20*21/2)</f>
        <v>0</v>
      </c>
      <c r="J163" s="2">
        <f t="shared" si="18"/>
        <v>0</v>
      </c>
      <c r="K163" s="2">
        <f t="shared" si="13"/>
        <v>0</v>
      </c>
    </row>
    <row r="164" spans="1:11" ht="13.5" x14ac:dyDescent="0.25">
      <c r="A164" s="3">
        <f>TITRES_STAT!B167</f>
        <v>0</v>
      </c>
      <c r="B164" s="5">
        <f>TITRES_STAT!D167</f>
        <v>0</v>
      </c>
      <c r="C164" s="2">
        <f t="shared" si="14"/>
        <v>0</v>
      </c>
      <c r="D164" s="2">
        <f t="shared" si="15"/>
        <v>0</v>
      </c>
      <c r="E164" s="2">
        <f t="shared" si="16"/>
        <v>0</v>
      </c>
      <c r="F164" s="2">
        <f t="shared" si="17"/>
        <v>0</v>
      </c>
      <c r="G164" s="2">
        <f t="shared" si="12"/>
        <v>0</v>
      </c>
      <c r="H164" s="2"/>
      <c r="I164" s="2">
        <f t="array" ref="I164">SUMPRODUCT(B148:B167, (ROW(B148:B167)-ROW(B148)+1)) / (20*21/2)</f>
        <v>0</v>
      </c>
      <c r="J164" s="2">
        <f t="shared" si="18"/>
        <v>0</v>
      </c>
      <c r="K164" s="2">
        <f t="shared" si="13"/>
        <v>0</v>
      </c>
    </row>
    <row r="165" spans="1:11" ht="13.5" x14ac:dyDescent="0.25">
      <c r="A165" s="3">
        <f>TITRES_STAT!B168</f>
        <v>0</v>
      </c>
      <c r="B165" s="5">
        <f>TITRES_STAT!D168</f>
        <v>0</v>
      </c>
      <c r="C165" s="2">
        <f t="shared" si="14"/>
        <v>0</v>
      </c>
      <c r="D165" s="2">
        <f t="shared" si="15"/>
        <v>0</v>
      </c>
      <c r="E165" s="2">
        <f t="shared" si="16"/>
        <v>0</v>
      </c>
      <c r="F165" s="2">
        <f t="shared" si="17"/>
        <v>0</v>
      </c>
      <c r="G165" s="2">
        <f t="shared" si="12"/>
        <v>0</v>
      </c>
      <c r="H165" s="2"/>
      <c r="I165" s="2">
        <f t="array" ref="I165">SUMPRODUCT(B149:B168, (ROW(B149:B168)-ROW(B149)+1)) / (20*21/2)</f>
        <v>0</v>
      </c>
      <c r="J165" s="2">
        <f t="shared" si="18"/>
        <v>0</v>
      </c>
      <c r="K165" s="2">
        <f t="shared" si="13"/>
        <v>0</v>
      </c>
    </row>
    <row r="166" spans="1:11" ht="13.5" x14ac:dyDescent="0.25">
      <c r="A166" s="3">
        <f>TITRES_STAT!B169</f>
        <v>0</v>
      </c>
      <c r="B166" s="5">
        <f>TITRES_STAT!D169</f>
        <v>0</v>
      </c>
      <c r="C166" s="2">
        <f t="shared" si="14"/>
        <v>0</v>
      </c>
      <c r="D166" s="2">
        <f t="shared" si="15"/>
        <v>0</v>
      </c>
      <c r="E166" s="2">
        <f t="shared" si="16"/>
        <v>0</v>
      </c>
      <c r="F166" s="2">
        <f t="shared" si="17"/>
        <v>0</v>
      </c>
      <c r="G166" s="2">
        <f t="shared" si="12"/>
        <v>0</v>
      </c>
      <c r="H166" s="2"/>
      <c r="I166" s="2">
        <f t="array" ref="I166">SUMPRODUCT(B150:B169, (ROW(B150:B169)-ROW(B150)+1)) / (20*21/2)</f>
        <v>0</v>
      </c>
      <c r="J166" s="2">
        <f t="shared" si="18"/>
        <v>0</v>
      </c>
      <c r="K166" s="2">
        <f t="shared" si="13"/>
        <v>0</v>
      </c>
    </row>
    <row r="167" spans="1:11" ht="13.5" x14ac:dyDescent="0.25">
      <c r="A167" s="3">
        <f>TITRES_STAT!B170</f>
        <v>0</v>
      </c>
      <c r="B167" s="5">
        <f>TITRES_STAT!D170</f>
        <v>0</v>
      </c>
      <c r="C167" s="2">
        <f t="shared" si="14"/>
        <v>0</v>
      </c>
      <c r="D167" s="2">
        <f t="shared" si="15"/>
        <v>0</v>
      </c>
      <c r="E167" s="2">
        <f t="shared" si="16"/>
        <v>0</v>
      </c>
      <c r="F167" s="2">
        <f t="shared" si="17"/>
        <v>0</v>
      </c>
      <c r="G167" s="2">
        <f t="shared" si="12"/>
        <v>0</v>
      </c>
      <c r="H167" s="2"/>
      <c r="I167" s="2">
        <f t="array" ref="I167">SUMPRODUCT(B151:B170, (ROW(B151:B170)-ROW(B151)+1)) / (20*21/2)</f>
        <v>0</v>
      </c>
      <c r="J167" s="2">
        <f t="shared" si="18"/>
        <v>0</v>
      </c>
      <c r="K167" s="2">
        <f t="shared" si="13"/>
        <v>0</v>
      </c>
    </row>
    <row r="168" spans="1:11" ht="13.5" x14ac:dyDescent="0.25">
      <c r="A168" s="3">
        <f>TITRES_STAT!B171</f>
        <v>0</v>
      </c>
      <c r="B168" s="5">
        <f>TITRES_STAT!D171</f>
        <v>0</v>
      </c>
      <c r="C168" s="2">
        <f t="shared" si="14"/>
        <v>0</v>
      </c>
      <c r="D168" s="2">
        <f t="shared" si="15"/>
        <v>0</v>
      </c>
      <c r="E168" s="2">
        <f t="shared" si="16"/>
        <v>0</v>
      </c>
      <c r="F168" s="2">
        <f t="shared" si="17"/>
        <v>0</v>
      </c>
      <c r="G168" s="2">
        <f t="shared" si="12"/>
        <v>0</v>
      </c>
      <c r="H168" s="2"/>
      <c r="I168" s="2">
        <f t="array" ref="I168">SUMPRODUCT(B152:B171, (ROW(B152:B171)-ROW(B152)+1)) / (20*21/2)</f>
        <v>0</v>
      </c>
      <c r="J168" s="2">
        <f t="shared" si="18"/>
        <v>0</v>
      </c>
      <c r="K168" s="2">
        <f t="shared" si="13"/>
        <v>0</v>
      </c>
    </row>
    <row r="169" spans="1:11" ht="13.5" x14ac:dyDescent="0.25">
      <c r="A169" s="3">
        <f>TITRES_STAT!B172</f>
        <v>0</v>
      </c>
      <c r="B169" s="5">
        <f>TITRES_STAT!D172</f>
        <v>0</v>
      </c>
      <c r="C169" s="2">
        <f t="shared" si="14"/>
        <v>0</v>
      </c>
      <c r="D169" s="2">
        <f t="shared" si="15"/>
        <v>0</v>
      </c>
      <c r="E169" s="2">
        <f t="shared" si="16"/>
        <v>0</v>
      </c>
      <c r="F169" s="2">
        <f t="shared" si="17"/>
        <v>0</v>
      </c>
      <c r="G169" s="2">
        <f t="shared" si="12"/>
        <v>0</v>
      </c>
      <c r="H169" s="2"/>
      <c r="I169" s="2">
        <f t="array" ref="I169">SUMPRODUCT(B153:B172, (ROW(B153:B172)-ROW(B153)+1)) / (20*21/2)</f>
        <v>0</v>
      </c>
      <c r="J169" s="2">
        <f t="shared" si="18"/>
        <v>0</v>
      </c>
      <c r="K169" s="2">
        <f t="shared" si="13"/>
        <v>0</v>
      </c>
    </row>
    <row r="170" spans="1:11" ht="13.5" x14ac:dyDescent="0.25">
      <c r="A170" s="3">
        <f>TITRES_STAT!B173</f>
        <v>0</v>
      </c>
      <c r="B170" s="5">
        <f>TITRES_STAT!D173</f>
        <v>0</v>
      </c>
      <c r="C170" s="2">
        <f t="shared" si="14"/>
        <v>0</v>
      </c>
      <c r="D170" s="2">
        <f t="shared" si="15"/>
        <v>0</v>
      </c>
      <c r="E170" s="2">
        <f t="shared" si="16"/>
        <v>0</v>
      </c>
      <c r="F170" s="2">
        <f t="shared" si="17"/>
        <v>0</v>
      </c>
      <c r="G170" s="2">
        <f t="shared" si="12"/>
        <v>0</v>
      </c>
      <c r="H170" s="2"/>
      <c r="I170" s="2">
        <f t="array" ref="I170">SUMPRODUCT(B154:B173, (ROW(B154:B173)-ROW(B154)+1)) / (20*21/2)</f>
        <v>0</v>
      </c>
      <c r="J170" s="2">
        <f t="shared" si="18"/>
        <v>0</v>
      </c>
      <c r="K170" s="2">
        <f t="shared" si="13"/>
        <v>0</v>
      </c>
    </row>
    <row r="171" spans="1:11" ht="13.5" x14ac:dyDescent="0.25">
      <c r="A171" s="3">
        <f>TITRES_STAT!B174</f>
        <v>0</v>
      </c>
      <c r="B171" s="5">
        <f>TITRES_STAT!D174</f>
        <v>0</v>
      </c>
      <c r="C171" s="2">
        <f t="shared" si="14"/>
        <v>0</v>
      </c>
      <c r="D171" s="2">
        <f t="shared" si="15"/>
        <v>0</v>
      </c>
      <c r="E171" s="2">
        <f t="shared" si="16"/>
        <v>0</v>
      </c>
      <c r="F171" s="2">
        <f t="shared" si="17"/>
        <v>0</v>
      </c>
      <c r="G171" s="2">
        <f t="shared" si="12"/>
        <v>0</v>
      </c>
      <c r="H171" s="2"/>
      <c r="I171" s="2">
        <f t="array" ref="I171">SUMPRODUCT(B155:B174, (ROW(B155:B174)-ROW(B155)+1)) / (20*21/2)</f>
        <v>0</v>
      </c>
      <c r="J171" s="2">
        <f t="shared" si="18"/>
        <v>0</v>
      </c>
      <c r="K171" s="2">
        <f t="shared" si="13"/>
        <v>0</v>
      </c>
    </row>
    <row r="172" spans="1:11" ht="13.5" x14ac:dyDescent="0.25">
      <c r="A172" s="3">
        <f>TITRES_STAT!B175</f>
        <v>0</v>
      </c>
      <c r="B172" s="5">
        <f>TITRES_STAT!D175</f>
        <v>0</v>
      </c>
      <c r="C172" s="2">
        <f t="shared" si="14"/>
        <v>0</v>
      </c>
      <c r="D172" s="2">
        <f t="shared" si="15"/>
        <v>0</v>
      </c>
      <c r="E172" s="2">
        <f t="shared" si="16"/>
        <v>0</v>
      </c>
      <c r="F172" s="2">
        <f t="shared" si="17"/>
        <v>0</v>
      </c>
      <c r="G172" s="2">
        <f t="shared" si="12"/>
        <v>0</v>
      </c>
      <c r="H172" s="2"/>
      <c r="I172" s="2">
        <f t="array" ref="I172">SUMPRODUCT(B156:B175, (ROW(B156:B175)-ROW(B156)+1)) / (20*21/2)</f>
        <v>0</v>
      </c>
      <c r="J172" s="2">
        <f t="shared" si="18"/>
        <v>0</v>
      </c>
      <c r="K172" s="2">
        <f t="shared" si="13"/>
        <v>0</v>
      </c>
    </row>
    <row r="173" spans="1:11" ht="13.5" x14ac:dyDescent="0.25">
      <c r="A173" s="3">
        <f>TITRES_STAT!B176</f>
        <v>0</v>
      </c>
      <c r="B173" s="5">
        <f>TITRES_STAT!D176</f>
        <v>0</v>
      </c>
      <c r="C173" s="2">
        <f t="shared" si="14"/>
        <v>0</v>
      </c>
      <c r="D173" s="2">
        <f t="shared" si="15"/>
        <v>0</v>
      </c>
      <c r="E173" s="2">
        <f t="shared" si="16"/>
        <v>0</v>
      </c>
      <c r="F173" s="2">
        <f t="shared" si="17"/>
        <v>0</v>
      </c>
      <c r="G173" s="2">
        <f t="shared" si="12"/>
        <v>0</v>
      </c>
      <c r="H173" s="2"/>
      <c r="I173" s="2">
        <f t="array" ref="I173">SUMPRODUCT(B157:B176, (ROW(B157:B176)-ROW(B157)+1)) / (20*21/2)</f>
        <v>0</v>
      </c>
      <c r="J173" s="2">
        <f t="shared" si="18"/>
        <v>0</v>
      </c>
      <c r="K173" s="2">
        <f t="shared" si="13"/>
        <v>0</v>
      </c>
    </row>
    <row r="174" spans="1:11" ht="13.5" x14ac:dyDescent="0.25">
      <c r="A174" s="3">
        <f>TITRES_STAT!B177</f>
        <v>0</v>
      </c>
      <c r="B174" s="5">
        <f>TITRES_STAT!D177</f>
        <v>0</v>
      </c>
      <c r="C174" s="2">
        <f t="shared" si="14"/>
        <v>0</v>
      </c>
      <c r="D174" s="2">
        <f t="shared" si="15"/>
        <v>0</v>
      </c>
      <c r="E174" s="2">
        <f t="shared" si="16"/>
        <v>0</v>
      </c>
      <c r="F174" s="2">
        <f t="shared" si="17"/>
        <v>0</v>
      </c>
      <c r="G174" s="2">
        <f t="shared" si="12"/>
        <v>0</v>
      </c>
      <c r="H174" s="2"/>
      <c r="I174" s="2">
        <f t="array" ref="I174">SUMPRODUCT(B158:B177, (ROW(B158:B177)-ROW(B158)+1)) / (20*21/2)</f>
        <v>0</v>
      </c>
      <c r="J174" s="2">
        <f t="shared" si="18"/>
        <v>0</v>
      </c>
      <c r="K174" s="2">
        <f t="shared" si="13"/>
        <v>0</v>
      </c>
    </row>
    <row r="175" spans="1:11" ht="13.5" x14ac:dyDescent="0.25">
      <c r="A175" s="3">
        <f>TITRES_STAT!B178</f>
        <v>0</v>
      </c>
      <c r="B175" s="5">
        <f>TITRES_STAT!D178</f>
        <v>0</v>
      </c>
      <c r="C175" s="2">
        <f t="shared" si="14"/>
        <v>0</v>
      </c>
      <c r="D175" s="2">
        <f t="shared" si="15"/>
        <v>0</v>
      </c>
      <c r="E175" s="2">
        <f t="shared" si="16"/>
        <v>0</v>
      </c>
      <c r="F175" s="2">
        <f t="shared" si="17"/>
        <v>0</v>
      </c>
      <c r="G175" s="2">
        <f t="shared" si="12"/>
        <v>0</v>
      </c>
      <c r="H175" s="2"/>
      <c r="I175" s="2">
        <f t="array" ref="I175">SUMPRODUCT(B159:B178, (ROW(B159:B178)-ROW(B159)+1)) / (20*21/2)</f>
        <v>0</v>
      </c>
      <c r="J175" s="2">
        <f t="shared" si="18"/>
        <v>0</v>
      </c>
      <c r="K175" s="2">
        <f t="shared" si="13"/>
        <v>0</v>
      </c>
    </row>
    <row r="176" spans="1:11" ht="13.5" x14ac:dyDescent="0.25">
      <c r="A176" s="3">
        <f>TITRES_STAT!B179</f>
        <v>0</v>
      </c>
      <c r="B176" s="5">
        <f>TITRES_STAT!D179</f>
        <v>0</v>
      </c>
      <c r="C176" s="2">
        <f t="shared" si="14"/>
        <v>0</v>
      </c>
      <c r="D176" s="2">
        <f t="shared" si="15"/>
        <v>0</v>
      </c>
      <c r="E176" s="2">
        <f t="shared" si="16"/>
        <v>0</v>
      </c>
      <c r="F176" s="2">
        <f t="shared" si="17"/>
        <v>0</v>
      </c>
      <c r="G176" s="2">
        <f t="shared" si="12"/>
        <v>0</v>
      </c>
      <c r="H176" s="2"/>
      <c r="I176" s="2">
        <f t="array" ref="I176">SUMPRODUCT(B160:B179, (ROW(B160:B179)-ROW(B160)+1)) / (20*21/2)</f>
        <v>0</v>
      </c>
      <c r="J176" s="2">
        <f t="shared" si="18"/>
        <v>0</v>
      </c>
      <c r="K176" s="2">
        <f t="shared" si="13"/>
        <v>0</v>
      </c>
    </row>
    <row r="177" spans="1:11" ht="13.5" x14ac:dyDescent="0.25">
      <c r="A177" s="3">
        <f>TITRES_STAT!B180</f>
        <v>0</v>
      </c>
      <c r="B177" s="5">
        <f>TITRES_STAT!D180</f>
        <v>0</v>
      </c>
      <c r="C177" s="2">
        <f t="shared" si="14"/>
        <v>0</v>
      </c>
      <c r="D177" s="2">
        <f t="shared" si="15"/>
        <v>0</v>
      </c>
      <c r="E177" s="2">
        <f t="shared" si="16"/>
        <v>0</v>
      </c>
      <c r="F177" s="2">
        <f t="shared" si="17"/>
        <v>0</v>
      </c>
      <c r="G177" s="2">
        <f t="shared" si="12"/>
        <v>0</v>
      </c>
      <c r="H177" s="2"/>
      <c r="I177" s="2">
        <f t="array" ref="I177">SUMPRODUCT(B161:B180, (ROW(B161:B180)-ROW(B161)+1)) / (20*21/2)</f>
        <v>0</v>
      </c>
      <c r="J177" s="2">
        <f t="shared" si="18"/>
        <v>0</v>
      </c>
      <c r="K177" s="2">
        <f t="shared" si="13"/>
        <v>0</v>
      </c>
    </row>
    <row r="178" spans="1:11" ht="13.5" x14ac:dyDescent="0.25">
      <c r="A178" s="3">
        <f>TITRES_STAT!B181</f>
        <v>0</v>
      </c>
      <c r="B178" s="5">
        <f>TITRES_STAT!D181</f>
        <v>0</v>
      </c>
      <c r="C178" s="2">
        <f t="shared" si="14"/>
        <v>0</v>
      </c>
      <c r="D178" s="2">
        <f t="shared" si="15"/>
        <v>0</v>
      </c>
      <c r="E178" s="2">
        <f t="shared" si="16"/>
        <v>0</v>
      </c>
      <c r="F178" s="2">
        <f t="shared" si="17"/>
        <v>0</v>
      </c>
      <c r="G178" s="2">
        <f t="shared" ref="G178:G241" si="19">AVERAGE(B129:B178)</f>
        <v>0</v>
      </c>
      <c r="H178" s="2"/>
      <c r="I178" s="2">
        <f t="array" ref="I178">SUMPRODUCT(B162:B181, (ROW(B162:B181)-ROW(B162)+1)) / (20*21/2)</f>
        <v>0</v>
      </c>
      <c r="J178" s="2">
        <f t="shared" si="18"/>
        <v>0</v>
      </c>
      <c r="K178" s="2">
        <f t="shared" si="13"/>
        <v>0</v>
      </c>
    </row>
    <row r="179" spans="1:11" ht="13.5" x14ac:dyDescent="0.25">
      <c r="A179" s="3">
        <f>TITRES_STAT!B182</f>
        <v>0</v>
      </c>
      <c r="B179" s="5">
        <f>TITRES_STAT!D182</f>
        <v>0</v>
      </c>
      <c r="C179" s="2">
        <f t="shared" si="14"/>
        <v>0</v>
      </c>
      <c r="D179" s="2">
        <f t="shared" si="15"/>
        <v>0</v>
      </c>
      <c r="E179" s="2">
        <f t="shared" si="16"/>
        <v>0</v>
      </c>
      <c r="F179" s="2">
        <f t="shared" si="17"/>
        <v>0</v>
      </c>
      <c r="G179" s="2">
        <f t="shared" si="19"/>
        <v>0</v>
      </c>
      <c r="H179" s="2"/>
      <c r="I179" s="2">
        <f t="array" ref="I179">SUMPRODUCT(B163:B182, (ROW(B163:B182)-ROW(B163)+1)) / (20*21/2)</f>
        <v>0</v>
      </c>
      <c r="J179" s="2">
        <f t="shared" si="18"/>
        <v>0</v>
      </c>
      <c r="K179" s="2">
        <f t="shared" ref="K179:K242" si="20">$K$4*B179+(1-$K$4)*K178</f>
        <v>0</v>
      </c>
    </row>
    <row r="180" spans="1:11" ht="13.5" x14ac:dyDescent="0.25">
      <c r="A180" s="3">
        <f>TITRES_STAT!B183</f>
        <v>0</v>
      </c>
      <c r="B180" s="5">
        <f>TITRES_STAT!D183</f>
        <v>0</v>
      </c>
      <c r="C180" s="2">
        <f t="shared" si="14"/>
        <v>0</v>
      </c>
      <c r="D180" s="2">
        <f t="shared" si="15"/>
        <v>0</v>
      </c>
      <c r="E180" s="2">
        <f t="shared" si="16"/>
        <v>0</v>
      </c>
      <c r="F180" s="2">
        <f t="shared" si="17"/>
        <v>0</v>
      </c>
      <c r="G180" s="2">
        <f t="shared" si="19"/>
        <v>0</v>
      </c>
      <c r="H180" s="2"/>
      <c r="I180" s="2">
        <f t="array" ref="I180">SUMPRODUCT(B164:B183, (ROW(B164:B183)-ROW(B164)+1)) / (20*21/2)</f>
        <v>0</v>
      </c>
      <c r="J180" s="2">
        <f t="shared" si="18"/>
        <v>0</v>
      </c>
      <c r="K180" s="2">
        <f t="shared" si="20"/>
        <v>0</v>
      </c>
    </row>
    <row r="181" spans="1:11" ht="13.5" x14ac:dyDescent="0.25">
      <c r="A181" s="3">
        <f>TITRES_STAT!B184</f>
        <v>0</v>
      </c>
      <c r="B181" s="5">
        <f>TITRES_STAT!D184</f>
        <v>0</v>
      </c>
      <c r="C181" s="2">
        <f t="shared" si="14"/>
        <v>0</v>
      </c>
      <c r="D181" s="2">
        <f t="shared" si="15"/>
        <v>0</v>
      </c>
      <c r="E181" s="2">
        <f t="shared" si="16"/>
        <v>0</v>
      </c>
      <c r="F181" s="2">
        <f t="shared" si="17"/>
        <v>0</v>
      </c>
      <c r="G181" s="2">
        <f t="shared" si="19"/>
        <v>0</v>
      </c>
      <c r="H181" s="2"/>
      <c r="I181" s="2">
        <f t="array" ref="I181">SUMPRODUCT(B165:B184, (ROW(B165:B184)-ROW(B165)+1)) / (20*21/2)</f>
        <v>0</v>
      </c>
      <c r="J181" s="2">
        <f t="shared" si="18"/>
        <v>0</v>
      </c>
      <c r="K181" s="2">
        <f t="shared" si="20"/>
        <v>0</v>
      </c>
    </row>
    <row r="182" spans="1:11" ht="13.5" x14ac:dyDescent="0.25">
      <c r="A182" s="3">
        <f>TITRES_STAT!B185</f>
        <v>0</v>
      </c>
      <c r="B182" s="5">
        <f>TITRES_STAT!D185</f>
        <v>0</v>
      </c>
      <c r="C182" s="2">
        <f t="shared" si="14"/>
        <v>0</v>
      </c>
      <c r="D182" s="2">
        <f t="shared" si="15"/>
        <v>0</v>
      </c>
      <c r="E182" s="2">
        <f t="shared" si="16"/>
        <v>0</v>
      </c>
      <c r="F182" s="2">
        <f t="shared" si="17"/>
        <v>0</v>
      </c>
      <c r="G182" s="2">
        <f t="shared" si="19"/>
        <v>0</v>
      </c>
      <c r="H182" s="2"/>
      <c r="I182" s="2">
        <f t="array" ref="I182">SUMPRODUCT(B166:B185, (ROW(B166:B185)-ROW(B166)+1)) / (20*21/2)</f>
        <v>0</v>
      </c>
      <c r="J182" s="2">
        <f t="shared" si="18"/>
        <v>0</v>
      </c>
      <c r="K182" s="2">
        <f t="shared" si="20"/>
        <v>0</v>
      </c>
    </row>
    <row r="183" spans="1:11" ht="13.5" x14ac:dyDescent="0.25">
      <c r="A183" s="3">
        <f>TITRES_STAT!B186</f>
        <v>0</v>
      </c>
      <c r="B183" s="5">
        <f>TITRES_STAT!D186</f>
        <v>0</v>
      </c>
      <c r="C183" s="2">
        <f t="shared" si="14"/>
        <v>0</v>
      </c>
      <c r="D183" s="2">
        <f t="shared" si="15"/>
        <v>0</v>
      </c>
      <c r="E183" s="2">
        <f t="shared" si="16"/>
        <v>0</v>
      </c>
      <c r="F183" s="2">
        <f t="shared" si="17"/>
        <v>0</v>
      </c>
      <c r="G183" s="2">
        <f t="shared" si="19"/>
        <v>0</v>
      </c>
      <c r="H183" s="2"/>
      <c r="I183" s="2">
        <f t="array" ref="I183">SUMPRODUCT(B167:B186, (ROW(B167:B186)-ROW(B167)+1)) / (20*21/2)</f>
        <v>0</v>
      </c>
      <c r="J183" s="2">
        <f t="shared" si="18"/>
        <v>0</v>
      </c>
      <c r="K183" s="2">
        <f t="shared" si="20"/>
        <v>0</v>
      </c>
    </row>
    <row r="184" spans="1:11" ht="13.5" x14ac:dyDescent="0.25">
      <c r="A184" s="3">
        <f>TITRES_STAT!B187</f>
        <v>0</v>
      </c>
      <c r="B184" s="5">
        <f>TITRES_STAT!D187</f>
        <v>0</v>
      </c>
      <c r="C184" s="2">
        <f t="shared" si="14"/>
        <v>0</v>
      </c>
      <c r="D184" s="2">
        <f t="shared" si="15"/>
        <v>0</v>
      </c>
      <c r="E184" s="2">
        <f t="shared" si="16"/>
        <v>0</v>
      </c>
      <c r="F184" s="2">
        <f t="shared" si="17"/>
        <v>0</v>
      </c>
      <c r="G184" s="2">
        <f t="shared" si="19"/>
        <v>0</v>
      </c>
      <c r="H184" s="2"/>
      <c r="I184" s="2">
        <f t="array" ref="I184">SUMPRODUCT(B168:B187, (ROW(B168:B187)-ROW(B168)+1)) / (20*21/2)</f>
        <v>0</v>
      </c>
      <c r="J184" s="2">
        <f t="shared" si="18"/>
        <v>0</v>
      </c>
      <c r="K184" s="2">
        <f t="shared" si="20"/>
        <v>0</v>
      </c>
    </row>
    <row r="185" spans="1:11" ht="13.5" x14ac:dyDescent="0.25">
      <c r="A185" s="3">
        <f>TITRES_STAT!B188</f>
        <v>0</v>
      </c>
      <c r="B185" s="5">
        <f>TITRES_STAT!D188</f>
        <v>0</v>
      </c>
      <c r="C185" s="2">
        <f t="shared" si="14"/>
        <v>0</v>
      </c>
      <c r="D185" s="2">
        <f t="shared" si="15"/>
        <v>0</v>
      </c>
      <c r="E185" s="2">
        <f t="shared" si="16"/>
        <v>0</v>
      </c>
      <c r="F185" s="2">
        <f t="shared" si="17"/>
        <v>0</v>
      </c>
      <c r="G185" s="2">
        <f t="shared" si="19"/>
        <v>0</v>
      </c>
      <c r="H185" s="2"/>
      <c r="I185" s="2">
        <f t="array" ref="I185">SUMPRODUCT(B169:B188, (ROW(B169:B188)-ROW(B169)+1)) / (20*21/2)</f>
        <v>0</v>
      </c>
      <c r="J185" s="2">
        <f t="shared" si="18"/>
        <v>0</v>
      </c>
      <c r="K185" s="2">
        <f t="shared" si="20"/>
        <v>0</v>
      </c>
    </row>
    <row r="186" spans="1:11" ht="13.5" x14ac:dyDescent="0.25">
      <c r="A186" s="3">
        <f>TITRES_STAT!B189</f>
        <v>0</v>
      </c>
      <c r="B186" s="5">
        <f>TITRES_STAT!D189</f>
        <v>0</v>
      </c>
      <c r="C186" s="2">
        <f t="shared" si="14"/>
        <v>0</v>
      </c>
      <c r="D186" s="2">
        <f t="shared" si="15"/>
        <v>0</v>
      </c>
      <c r="E186" s="2">
        <f t="shared" si="16"/>
        <v>0</v>
      </c>
      <c r="F186" s="2">
        <f t="shared" si="17"/>
        <v>0</v>
      </c>
      <c r="G186" s="2">
        <f t="shared" si="19"/>
        <v>0</v>
      </c>
      <c r="H186" s="2"/>
      <c r="I186" s="2">
        <f t="array" ref="I186">SUMPRODUCT(B170:B189, (ROW(B170:B189)-ROW(B170)+1)) / (20*21/2)</f>
        <v>0</v>
      </c>
      <c r="J186" s="2">
        <f t="shared" si="18"/>
        <v>0</v>
      </c>
      <c r="K186" s="2">
        <f t="shared" si="20"/>
        <v>0</v>
      </c>
    </row>
    <row r="187" spans="1:11" ht="13.5" x14ac:dyDescent="0.25">
      <c r="A187" s="3">
        <f>TITRES_STAT!B190</f>
        <v>0</v>
      </c>
      <c r="B187" s="5">
        <f>TITRES_STAT!D190</f>
        <v>0</v>
      </c>
      <c r="C187" s="2">
        <f t="shared" si="14"/>
        <v>0</v>
      </c>
      <c r="D187" s="2">
        <f t="shared" si="15"/>
        <v>0</v>
      </c>
      <c r="E187" s="2">
        <f t="shared" si="16"/>
        <v>0</v>
      </c>
      <c r="F187" s="2">
        <f t="shared" si="17"/>
        <v>0</v>
      </c>
      <c r="G187" s="2">
        <f t="shared" si="19"/>
        <v>0</v>
      </c>
      <c r="H187" s="2"/>
      <c r="I187" s="2">
        <f t="array" ref="I187">SUMPRODUCT(B171:B190, (ROW(B171:B190)-ROW(B171)+1)) / (20*21/2)</f>
        <v>0</v>
      </c>
      <c r="J187" s="2">
        <f t="shared" si="18"/>
        <v>0</v>
      </c>
      <c r="K187" s="2">
        <f t="shared" si="20"/>
        <v>0</v>
      </c>
    </row>
    <row r="188" spans="1:11" ht="13.5" x14ac:dyDescent="0.25">
      <c r="A188" s="3">
        <f>TITRES_STAT!B191</f>
        <v>0</v>
      </c>
      <c r="B188" s="5">
        <f>TITRES_STAT!D191</f>
        <v>0</v>
      </c>
      <c r="C188" s="2">
        <f t="shared" si="14"/>
        <v>0</v>
      </c>
      <c r="D188" s="2">
        <f t="shared" si="15"/>
        <v>0</v>
      </c>
      <c r="E188" s="2">
        <f t="shared" si="16"/>
        <v>0</v>
      </c>
      <c r="F188" s="2">
        <f t="shared" si="17"/>
        <v>0</v>
      </c>
      <c r="G188" s="2">
        <f t="shared" si="19"/>
        <v>0</v>
      </c>
      <c r="H188" s="2"/>
      <c r="I188" s="2">
        <f t="array" ref="I188">SUMPRODUCT(B172:B191, (ROW(B172:B191)-ROW(B172)+1)) / (20*21/2)</f>
        <v>0</v>
      </c>
      <c r="J188" s="2">
        <f t="shared" si="18"/>
        <v>0</v>
      </c>
      <c r="K188" s="2">
        <f t="shared" si="20"/>
        <v>0</v>
      </c>
    </row>
    <row r="189" spans="1:11" ht="13.5" x14ac:dyDescent="0.25">
      <c r="A189" s="3">
        <f>TITRES_STAT!B192</f>
        <v>0</v>
      </c>
      <c r="B189" s="5">
        <f>TITRES_STAT!D192</f>
        <v>0</v>
      </c>
      <c r="C189" s="2">
        <f t="shared" si="14"/>
        <v>0</v>
      </c>
      <c r="D189" s="2">
        <f t="shared" si="15"/>
        <v>0</v>
      </c>
      <c r="E189" s="2">
        <f t="shared" si="16"/>
        <v>0</v>
      </c>
      <c r="F189" s="2">
        <f t="shared" si="17"/>
        <v>0</v>
      </c>
      <c r="G189" s="2">
        <f t="shared" si="19"/>
        <v>0</v>
      </c>
      <c r="H189" s="2"/>
      <c r="I189" s="2">
        <f t="array" ref="I189">SUMPRODUCT(B173:B192, (ROW(B173:B192)-ROW(B173)+1)) / (20*21/2)</f>
        <v>0</v>
      </c>
      <c r="J189" s="2">
        <f t="shared" si="18"/>
        <v>0</v>
      </c>
      <c r="K189" s="2">
        <f t="shared" si="20"/>
        <v>0</v>
      </c>
    </row>
    <row r="190" spans="1:11" ht="13.5" x14ac:dyDescent="0.25">
      <c r="A190" s="3">
        <f>TITRES_STAT!B193</f>
        <v>0</v>
      </c>
      <c r="B190" s="5">
        <f>TITRES_STAT!D193</f>
        <v>0</v>
      </c>
      <c r="C190" s="2">
        <f t="shared" si="14"/>
        <v>0</v>
      </c>
      <c r="D190" s="2">
        <f t="shared" si="15"/>
        <v>0</v>
      </c>
      <c r="E190" s="2">
        <f t="shared" si="16"/>
        <v>0</v>
      </c>
      <c r="F190" s="2">
        <f t="shared" si="17"/>
        <v>0</v>
      </c>
      <c r="G190" s="2">
        <f t="shared" si="19"/>
        <v>0</v>
      </c>
      <c r="H190" s="2"/>
      <c r="I190" s="2">
        <f t="array" ref="I190">SUMPRODUCT(B174:B193, (ROW(B174:B193)-ROW(B174)+1)) / (20*21/2)</f>
        <v>0</v>
      </c>
      <c r="J190" s="2">
        <f t="shared" si="18"/>
        <v>0</v>
      </c>
      <c r="K190" s="2">
        <f t="shared" si="20"/>
        <v>0</v>
      </c>
    </row>
    <row r="191" spans="1:11" ht="13.5" x14ac:dyDescent="0.25">
      <c r="A191" s="3">
        <f>TITRES_STAT!B194</f>
        <v>0</v>
      </c>
      <c r="B191" s="5">
        <f>TITRES_STAT!D194</f>
        <v>0</v>
      </c>
      <c r="C191" s="2">
        <f t="shared" si="14"/>
        <v>0</v>
      </c>
      <c r="D191" s="2">
        <f t="shared" si="15"/>
        <v>0</v>
      </c>
      <c r="E191" s="2">
        <f t="shared" si="16"/>
        <v>0</v>
      </c>
      <c r="F191" s="2">
        <f t="shared" si="17"/>
        <v>0</v>
      </c>
      <c r="G191" s="2">
        <f t="shared" si="19"/>
        <v>0</v>
      </c>
      <c r="H191" s="2"/>
      <c r="I191" s="2">
        <f t="array" ref="I191">SUMPRODUCT(B175:B194, (ROW(B175:B194)-ROW(B175)+1)) / (20*21/2)</f>
        <v>0</v>
      </c>
      <c r="J191" s="2">
        <f t="shared" si="18"/>
        <v>0</v>
      </c>
      <c r="K191" s="2">
        <f t="shared" si="20"/>
        <v>0</v>
      </c>
    </row>
    <row r="192" spans="1:11" ht="13.5" x14ac:dyDescent="0.25">
      <c r="A192" s="3">
        <f>TITRES_STAT!B195</f>
        <v>0</v>
      </c>
      <c r="B192" s="5">
        <f>TITRES_STAT!D195</f>
        <v>0</v>
      </c>
      <c r="C192" s="2">
        <f t="shared" si="14"/>
        <v>0</v>
      </c>
      <c r="D192" s="2">
        <f t="shared" si="15"/>
        <v>0</v>
      </c>
      <c r="E192" s="2">
        <f t="shared" si="16"/>
        <v>0</v>
      </c>
      <c r="F192" s="2">
        <f t="shared" si="17"/>
        <v>0</v>
      </c>
      <c r="G192" s="2">
        <f t="shared" si="19"/>
        <v>0</v>
      </c>
      <c r="H192" s="2"/>
      <c r="I192" s="2">
        <f t="array" ref="I192">SUMPRODUCT(B176:B195, (ROW(B176:B195)-ROW(B176)+1)) / (20*21/2)</f>
        <v>0</v>
      </c>
      <c r="J192" s="2">
        <f t="shared" si="18"/>
        <v>0</v>
      </c>
      <c r="K192" s="2">
        <f t="shared" si="20"/>
        <v>0</v>
      </c>
    </row>
    <row r="193" spans="1:11" ht="13.5" x14ac:dyDescent="0.25">
      <c r="A193" s="3">
        <f>TITRES_STAT!B196</f>
        <v>0</v>
      </c>
      <c r="B193" s="5">
        <f>TITRES_STAT!D196</f>
        <v>0</v>
      </c>
      <c r="C193" s="2">
        <f t="shared" si="14"/>
        <v>0</v>
      </c>
      <c r="D193" s="2">
        <f t="shared" si="15"/>
        <v>0</v>
      </c>
      <c r="E193" s="2">
        <f t="shared" si="16"/>
        <v>0</v>
      </c>
      <c r="F193" s="2">
        <f t="shared" si="17"/>
        <v>0</v>
      </c>
      <c r="G193" s="2">
        <f t="shared" si="19"/>
        <v>0</v>
      </c>
      <c r="H193" s="2"/>
      <c r="I193" s="2">
        <f t="array" ref="I193">SUMPRODUCT(B177:B196, (ROW(B177:B196)-ROW(B177)+1)) / (20*21/2)</f>
        <v>0</v>
      </c>
      <c r="J193" s="2">
        <f t="shared" si="18"/>
        <v>0</v>
      </c>
      <c r="K193" s="2">
        <f t="shared" si="20"/>
        <v>0</v>
      </c>
    </row>
    <row r="194" spans="1:11" ht="13.5" x14ac:dyDescent="0.25">
      <c r="A194" s="3">
        <f>TITRES_STAT!B197</f>
        <v>0</v>
      </c>
      <c r="B194" s="5">
        <f>TITRES_STAT!D197</f>
        <v>0</v>
      </c>
      <c r="C194" s="2">
        <f t="shared" si="14"/>
        <v>0</v>
      </c>
      <c r="D194" s="2">
        <f t="shared" si="15"/>
        <v>0</v>
      </c>
      <c r="E194" s="2">
        <f t="shared" si="16"/>
        <v>0</v>
      </c>
      <c r="F194" s="2">
        <f t="shared" si="17"/>
        <v>0</v>
      </c>
      <c r="G194" s="2">
        <f t="shared" si="19"/>
        <v>0</v>
      </c>
      <c r="H194" s="2"/>
      <c r="I194" s="2">
        <f t="array" ref="I194">SUMPRODUCT(B178:B197, (ROW(B178:B197)-ROW(B178)+1)) / (20*21/2)</f>
        <v>0</v>
      </c>
      <c r="J194" s="2">
        <f t="shared" si="18"/>
        <v>0</v>
      </c>
      <c r="K194" s="2">
        <f t="shared" si="20"/>
        <v>0</v>
      </c>
    </row>
    <row r="195" spans="1:11" ht="13.5" x14ac:dyDescent="0.25">
      <c r="A195" s="3">
        <f>TITRES_STAT!B198</f>
        <v>0</v>
      </c>
      <c r="B195" s="5">
        <f>TITRES_STAT!D198</f>
        <v>0</v>
      </c>
      <c r="C195" s="2">
        <f t="shared" si="14"/>
        <v>0</v>
      </c>
      <c r="D195" s="2">
        <f t="shared" si="15"/>
        <v>0</v>
      </c>
      <c r="E195" s="2">
        <f t="shared" si="16"/>
        <v>0</v>
      </c>
      <c r="F195" s="2">
        <f t="shared" si="17"/>
        <v>0</v>
      </c>
      <c r="G195" s="2">
        <f t="shared" si="19"/>
        <v>0</v>
      </c>
      <c r="H195" s="2"/>
      <c r="I195" s="2">
        <f t="array" ref="I195">SUMPRODUCT(B179:B198, (ROW(B179:B198)-ROW(B179)+1)) / (20*21/2)</f>
        <v>0</v>
      </c>
      <c r="J195" s="2">
        <f t="shared" si="18"/>
        <v>0</v>
      </c>
      <c r="K195" s="2">
        <f t="shared" si="20"/>
        <v>0</v>
      </c>
    </row>
    <row r="196" spans="1:11" ht="13.5" x14ac:dyDescent="0.25">
      <c r="A196" s="3">
        <f>TITRES_STAT!B199</f>
        <v>0</v>
      </c>
      <c r="B196" s="5">
        <f>TITRES_STAT!D199</f>
        <v>0</v>
      </c>
      <c r="C196" s="2">
        <f t="shared" ref="C196:C259" si="21">B196-B195</f>
        <v>0</v>
      </c>
      <c r="D196" s="2">
        <f t="shared" si="15"/>
        <v>0</v>
      </c>
      <c r="E196" s="2">
        <f t="shared" si="16"/>
        <v>0</v>
      </c>
      <c r="F196" s="2">
        <f t="shared" si="17"/>
        <v>0</v>
      </c>
      <c r="G196" s="2">
        <f t="shared" si="19"/>
        <v>0</v>
      </c>
      <c r="H196" s="2"/>
      <c r="I196" s="2">
        <f t="array" ref="I196">SUMPRODUCT(B180:B199, (ROW(B180:B199)-ROW(B180)+1)) / (20*21/2)</f>
        <v>0</v>
      </c>
      <c r="J196" s="2">
        <f t="shared" si="18"/>
        <v>0</v>
      </c>
      <c r="K196" s="2">
        <f t="shared" si="20"/>
        <v>0</v>
      </c>
    </row>
    <row r="197" spans="1:11" ht="13.5" x14ac:dyDescent="0.25">
      <c r="A197" s="3">
        <f>TITRES_STAT!B200</f>
        <v>0</v>
      </c>
      <c r="B197" s="5">
        <f>TITRES_STAT!D200</f>
        <v>0</v>
      </c>
      <c r="C197" s="2">
        <f t="shared" si="21"/>
        <v>0</v>
      </c>
      <c r="D197" s="2">
        <f t="shared" si="15"/>
        <v>0</v>
      </c>
      <c r="E197" s="2">
        <f t="shared" si="16"/>
        <v>0</v>
      </c>
      <c r="F197" s="2">
        <f t="shared" si="17"/>
        <v>0</v>
      </c>
      <c r="G197" s="2">
        <f t="shared" si="19"/>
        <v>0</v>
      </c>
      <c r="H197" s="2"/>
      <c r="I197" s="2">
        <f t="array" ref="I197">SUMPRODUCT(B181:B200, (ROW(B181:B200)-ROW(B181)+1)) / (20*21/2)</f>
        <v>0</v>
      </c>
      <c r="J197" s="2">
        <f t="shared" si="18"/>
        <v>0</v>
      </c>
      <c r="K197" s="2">
        <f t="shared" si="20"/>
        <v>0</v>
      </c>
    </row>
    <row r="198" spans="1:11" ht="13.5" x14ac:dyDescent="0.25">
      <c r="A198" s="3">
        <f>TITRES_STAT!B201</f>
        <v>0</v>
      </c>
      <c r="B198" s="5">
        <f>TITRES_STAT!D201</f>
        <v>0</v>
      </c>
      <c r="C198" s="2">
        <f t="shared" si="21"/>
        <v>0</v>
      </c>
      <c r="D198" s="2">
        <f t="shared" ref="D198:D261" si="22">AVERAGE(B194:B198)</f>
        <v>0</v>
      </c>
      <c r="E198" s="2">
        <f t="shared" si="16"/>
        <v>0</v>
      </c>
      <c r="F198" s="2">
        <f t="shared" si="17"/>
        <v>0</v>
      </c>
      <c r="G198" s="2">
        <f t="shared" si="19"/>
        <v>0</v>
      </c>
      <c r="H198" s="2"/>
      <c r="I198" s="2">
        <f t="array" ref="I198">SUMPRODUCT(B182:B201, (ROW(B182:B201)-ROW(B182)+1)) / (20*21/2)</f>
        <v>0</v>
      </c>
      <c r="J198" s="2">
        <f t="shared" si="18"/>
        <v>0</v>
      </c>
      <c r="K198" s="2">
        <f t="shared" si="20"/>
        <v>0</v>
      </c>
    </row>
    <row r="199" spans="1:11" ht="13.5" x14ac:dyDescent="0.25">
      <c r="A199" s="3">
        <f>TITRES_STAT!B202</f>
        <v>0</v>
      </c>
      <c r="B199" s="5">
        <f>TITRES_STAT!D202</f>
        <v>0</v>
      </c>
      <c r="C199" s="2">
        <f t="shared" si="21"/>
        <v>0</v>
      </c>
      <c r="D199" s="2">
        <f t="shared" si="22"/>
        <v>0</v>
      </c>
      <c r="E199" s="2">
        <f t="shared" si="16"/>
        <v>0</v>
      </c>
      <c r="F199" s="2">
        <f t="shared" si="17"/>
        <v>0</v>
      </c>
      <c r="G199" s="2">
        <f t="shared" si="19"/>
        <v>0</v>
      </c>
      <c r="H199" s="2"/>
      <c r="I199" s="2">
        <f t="array" ref="I199">SUMPRODUCT(B183:B202, (ROW(B183:B202)-ROW(B183)+1)) / (20*21/2)</f>
        <v>0</v>
      </c>
      <c r="J199" s="2">
        <f t="shared" si="18"/>
        <v>0</v>
      </c>
      <c r="K199" s="2">
        <f t="shared" si="20"/>
        <v>0</v>
      </c>
    </row>
    <row r="200" spans="1:11" ht="13.5" x14ac:dyDescent="0.25">
      <c r="A200" s="3">
        <f>TITRES_STAT!B203</f>
        <v>0</v>
      </c>
      <c r="B200" s="5">
        <f>TITRES_STAT!D203</f>
        <v>0</v>
      </c>
      <c r="C200" s="2">
        <f t="shared" si="21"/>
        <v>0</v>
      </c>
      <c r="D200" s="2">
        <f t="shared" si="22"/>
        <v>0</v>
      </c>
      <c r="E200" s="2">
        <f t="shared" si="16"/>
        <v>0</v>
      </c>
      <c r="F200" s="2">
        <f t="shared" si="17"/>
        <v>0</v>
      </c>
      <c r="G200" s="2">
        <f t="shared" si="19"/>
        <v>0</v>
      </c>
      <c r="H200" s="2"/>
      <c r="I200" s="2">
        <f t="array" ref="I200">SUMPRODUCT(B184:B203, (ROW(B184:B203)-ROW(B184)+1)) / (20*21/2)</f>
        <v>0</v>
      </c>
      <c r="J200" s="2">
        <f t="shared" si="18"/>
        <v>0</v>
      </c>
      <c r="K200" s="2">
        <f t="shared" si="20"/>
        <v>0</v>
      </c>
    </row>
    <row r="201" spans="1:11" ht="13.5" x14ac:dyDescent="0.25">
      <c r="A201" s="3">
        <f>TITRES_STAT!B204</f>
        <v>0</v>
      </c>
      <c r="B201" s="5">
        <f>TITRES_STAT!D204</f>
        <v>0</v>
      </c>
      <c r="C201" s="2">
        <f t="shared" si="21"/>
        <v>0</v>
      </c>
      <c r="D201" s="2">
        <f t="shared" si="22"/>
        <v>0</v>
      </c>
      <c r="E201" s="2">
        <f t="shared" si="16"/>
        <v>0</v>
      </c>
      <c r="F201" s="2">
        <f t="shared" si="17"/>
        <v>0</v>
      </c>
      <c r="G201" s="2">
        <f t="shared" si="19"/>
        <v>0</v>
      </c>
      <c r="H201" s="2">
        <f>AVERAGE(B2:B201)</f>
        <v>0</v>
      </c>
      <c r="I201" s="2">
        <f t="array" ref="I201">SUMPRODUCT(B185:B204, (ROW(B185:B204)-ROW(B185)+1)) / (20*21/2)</f>
        <v>0</v>
      </c>
      <c r="J201" s="2">
        <f t="shared" si="18"/>
        <v>0</v>
      </c>
      <c r="K201" s="2">
        <f t="shared" si="20"/>
        <v>0</v>
      </c>
    </row>
    <row r="202" spans="1:11" ht="13.5" x14ac:dyDescent="0.25">
      <c r="A202" s="3">
        <f>TITRES_STAT!B205</f>
        <v>0</v>
      </c>
      <c r="B202" s="5">
        <f>TITRES_STAT!D205</f>
        <v>0</v>
      </c>
      <c r="C202" s="2">
        <f t="shared" si="21"/>
        <v>0</v>
      </c>
      <c r="D202" s="2">
        <f t="shared" si="22"/>
        <v>0</v>
      </c>
      <c r="E202" s="2">
        <f t="shared" si="16"/>
        <v>0</v>
      </c>
      <c r="F202" s="2">
        <f t="shared" si="17"/>
        <v>0</v>
      </c>
      <c r="G202" s="2">
        <f t="shared" si="19"/>
        <v>0</v>
      </c>
      <c r="H202" s="2">
        <f t="shared" ref="H202:H265" si="23">AVERAGE(B3:B202)</f>
        <v>0</v>
      </c>
      <c r="I202" s="2">
        <f t="array" ref="I202">SUMPRODUCT(B186:B205, (ROW(B186:B205)-ROW(B186)+1)) / (20*21/2)</f>
        <v>0</v>
      </c>
      <c r="J202" s="2">
        <f t="shared" si="18"/>
        <v>0</v>
      </c>
      <c r="K202" s="2">
        <f t="shared" si="20"/>
        <v>0</v>
      </c>
    </row>
    <row r="203" spans="1:11" ht="13.5" x14ac:dyDescent="0.25">
      <c r="A203" s="3">
        <f>TITRES_STAT!B206</f>
        <v>0</v>
      </c>
      <c r="B203" s="5">
        <f>TITRES_STAT!D206</f>
        <v>0</v>
      </c>
      <c r="C203" s="2">
        <f t="shared" si="21"/>
        <v>0</v>
      </c>
      <c r="D203" s="2">
        <f t="shared" si="22"/>
        <v>0</v>
      </c>
      <c r="E203" s="2">
        <f t="shared" si="16"/>
        <v>0</v>
      </c>
      <c r="F203" s="2">
        <f t="shared" si="17"/>
        <v>0</v>
      </c>
      <c r="G203" s="2">
        <f t="shared" si="19"/>
        <v>0</v>
      </c>
      <c r="H203" s="2">
        <f t="shared" si="23"/>
        <v>0</v>
      </c>
      <c r="I203" s="2">
        <f t="array" ref="I203">SUMPRODUCT(B187:B206, (ROW(B187:B206)-ROW(B187)+1)) / (20*21/2)</f>
        <v>0</v>
      </c>
      <c r="J203" s="2">
        <f t="shared" si="18"/>
        <v>0</v>
      </c>
      <c r="K203" s="2">
        <f t="shared" si="20"/>
        <v>0</v>
      </c>
    </row>
    <row r="204" spans="1:11" ht="13.5" x14ac:dyDescent="0.25">
      <c r="A204" s="3">
        <f>TITRES_STAT!B207</f>
        <v>0</v>
      </c>
      <c r="B204" s="5">
        <f>TITRES_STAT!D207</f>
        <v>0</v>
      </c>
      <c r="C204" s="2">
        <f t="shared" si="21"/>
        <v>0</v>
      </c>
      <c r="D204" s="2">
        <f t="shared" si="22"/>
        <v>0</v>
      </c>
      <c r="E204" s="2">
        <f t="shared" ref="E204:E267" si="24">AVERAGE(B195:B204)</f>
        <v>0</v>
      </c>
      <c r="F204" s="2">
        <f t="shared" si="17"/>
        <v>0</v>
      </c>
      <c r="G204" s="2">
        <f t="shared" si="19"/>
        <v>0</v>
      </c>
      <c r="H204" s="2">
        <f t="shared" si="23"/>
        <v>0</v>
      </c>
      <c r="I204" s="2">
        <f t="array" ref="I204">SUMPRODUCT(B188:B207, (ROW(B188:B207)-ROW(B188)+1)) / (20*21/2)</f>
        <v>0</v>
      </c>
      <c r="J204" s="2">
        <f t="shared" si="18"/>
        <v>0</v>
      </c>
      <c r="K204" s="2">
        <f t="shared" si="20"/>
        <v>0</v>
      </c>
    </row>
    <row r="205" spans="1:11" ht="13.5" x14ac:dyDescent="0.25">
      <c r="A205" s="3">
        <f>TITRES_STAT!B208</f>
        <v>0</v>
      </c>
      <c r="B205" s="5">
        <f>TITRES_STAT!D208</f>
        <v>0</v>
      </c>
      <c r="C205" s="2">
        <f t="shared" si="21"/>
        <v>0</v>
      </c>
      <c r="D205" s="2">
        <f t="shared" si="22"/>
        <v>0</v>
      </c>
      <c r="E205" s="2">
        <f t="shared" si="24"/>
        <v>0</v>
      </c>
      <c r="F205" s="2">
        <f t="shared" si="17"/>
        <v>0</v>
      </c>
      <c r="G205" s="2">
        <f t="shared" si="19"/>
        <v>0</v>
      </c>
      <c r="H205" s="2">
        <f t="shared" si="23"/>
        <v>0</v>
      </c>
      <c r="I205" s="2">
        <f t="array" ref="I205">SUMPRODUCT(B189:B208, (ROW(B189:B208)-ROW(B189)+1)) / (20*21/2)</f>
        <v>0</v>
      </c>
      <c r="J205" s="2">
        <f t="shared" si="18"/>
        <v>0</v>
      </c>
      <c r="K205" s="2">
        <f t="shared" si="20"/>
        <v>0</v>
      </c>
    </row>
    <row r="206" spans="1:11" ht="13.5" x14ac:dyDescent="0.25">
      <c r="A206" s="3">
        <f>TITRES_STAT!B209</f>
        <v>0</v>
      </c>
      <c r="B206" s="5">
        <f>TITRES_STAT!D209</f>
        <v>0</v>
      </c>
      <c r="C206" s="2">
        <f t="shared" si="21"/>
        <v>0</v>
      </c>
      <c r="D206" s="2">
        <f t="shared" si="22"/>
        <v>0</v>
      </c>
      <c r="E206" s="2">
        <f t="shared" si="24"/>
        <v>0</v>
      </c>
      <c r="F206" s="2">
        <f t="shared" si="17"/>
        <v>0</v>
      </c>
      <c r="G206" s="2">
        <f t="shared" si="19"/>
        <v>0</v>
      </c>
      <c r="H206" s="2">
        <f t="shared" si="23"/>
        <v>0</v>
      </c>
      <c r="I206" s="2">
        <f t="array" ref="I206">SUMPRODUCT(B190:B209, (ROW(B190:B209)-ROW(B190)+1)) / (20*21/2)</f>
        <v>0</v>
      </c>
      <c r="J206" s="2">
        <f t="shared" si="18"/>
        <v>0</v>
      </c>
      <c r="K206" s="2">
        <f t="shared" si="20"/>
        <v>0</v>
      </c>
    </row>
    <row r="207" spans="1:11" ht="13.5" x14ac:dyDescent="0.25">
      <c r="A207" s="3">
        <f>TITRES_STAT!B210</f>
        <v>0</v>
      </c>
      <c r="B207" s="5">
        <f>TITRES_STAT!D210</f>
        <v>0</v>
      </c>
      <c r="C207" s="2">
        <f t="shared" si="21"/>
        <v>0</v>
      </c>
      <c r="D207" s="2">
        <f t="shared" si="22"/>
        <v>0</v>
      </c>
      <c r="E207" s="2">
        <f t="shared" si="24"/>
        <v>0</v>
      </c>
      <c r="F207" s="2">
        <f t="shared" si="17"/>
        <v>0</v>
      </c>
      <c r="G207" s="2">
        <f t="shared" si="19"/>
        <v>0</v>
      </c>
      <c r="H207" s="2">
        <f t="shared" si="23"/>
        <v>0</v>
      </c>
      <c r="I207" s="2">
        <f t="array" ref="I207">SUMPRODUCT(B191:B210, (ROW(B191:B210)-ROW(B191)+1)) / (20*21/2)</f>
        <v>0</v>
      </c>
      <c r="J207" s="2">
        <f t="shared" si="18"/>
        <v>0</v>
      </c>
      <c r="K207" s="2">
        <f t="shared" si="20"/>
        <v>0</v>
      </c>
    </row>
    <row r="208" spans="1:11" ht="13.5" x14ac:dyDescent="0.25">
      <c r="A208" s="3">
        <f>TITRES_STAT!B211</f>
        <v>0</v>
      </c>
      <c r="B208" s="5">
        <f>TITRES_STAT!D211</f>
        <v>0</v>
      </c>
      <c r="C208" s="2">
        <f t="shared" si="21"/>
        <v>0</v>
      </c>
      <c r="D208" s="2">
        <f t="shared" si="22"/>
        <v>0</v>
      </c>
      <c r="E208" s="2">
        <f t="shared" si="24"/>
        <v>0</v>
      </c>
      <c r="F208" s="2">
        <f t="shared" si="17"/>
        <v>0</v>
      </c>
      <c r="G208" s="2">
        <f t="shared" si="19"/>
        <v>0</v>
      </c>
      <c r="H208" s="2">
        <f t="shared" si="23"/>
        <v>0</v>
      </c>
      <c r="I208" s="2">
        <f t="array" ref="I208">SUMPRODUCT(B192:B211, (ROW(B192:B211)-ROW(B192)+1)) / (20*21/2)</f>
        <v>0</v>
      </c>
      <c r="J208" s="2">
        <f t="shared" si="18"/>
        <v>0</v>
      </c>
      <c r="K208" s="2">
        <f t="shared" si="20"/>
        <v>0</v>
      </c>
    </row>
    <row r="209" spans="1:11" ht="13.5" x14ac:dyDescent="0.25">
      <c r="A209" s="3">
        <f>TITRES_STAT!B212</f>
        <v>0</v>
      </c>
      <c r="B209" s="5">
        <f>TITRES_STAT!D212</f>
        <v>0</v>
      </c>
      <c r="C209" s="2">
        <f t="shared" si="21"/>
        <v>0</v>
      </c>
      <c r="D209" s="2">
        <f t="shared" si="22"/>
        <v>0</v>
      </c>
      <c r="E209" s="2">
        <f t="shared" si="24"/>
        <v>0</v>
      </c>
      <c r="F209" s="2">
        <f t="shared" si="17"/>
        <v>0</v>
      </c>
      <c r="G209" s="2">
        <f t="shared" si="19"/>
        <v>0</v>
      </c>
      <c r="H209" s="2">
        <f t="shared" si="23"/>
        <v>0</v>
      </c>
      <c r="I209" s="2">
        <f t="array" ref="I209">SUMPRODUCT(B193:B212, (ROW(B193:B212)-ROW(B193)+1)) / (20*21/2)</f>
        <v>0</v>
      </c>
      <c r="J209" s="2">
        <f t="shared" si="18"/>
        <v>0</v>
      </c>
      <c r="K209" s="2">
        <f t="shared" si="20"/>
        <v>0</v>
      </c>
    </row>
    <row r="210" spans="1:11" ht="13.5" x14ac:dyDescent="0.25">
      <c r="A210" s="3">
        <f>TITRES_STAT!B213</f>
        <v>0</v>
      </c>
      <c r="B210" s="5">
        <f>TITRES_STAT!D213</f>
        <v>0</v>
      </c>
      <c r="C210" s="2">
        <f t="shared" si="21"/>
        <v>0</v>
      </c>
      <c r="D210" s="2">
        <f t="shared" si="22"/>
        <v>0</v>
      </c>
      <c r="E210" s="2">
        <f t="shared" si="24"/>
        <v>0</v>
      </c>
      <c r="F210" s="2">
        <f t="shared" si="17"/>
        <v>0</v>
      </c>
      <c r="G210" s="2">
        <f t="shared" si="19"/>
        <v>0</v>
      </c>
      <c r="H210" s="2">
        <f t="shared" si="23"/>
        <v>0</v>
      </c>
      <c r="I210" s="2">
        <f t="array" ref="I210">SUMPRODUCT(B194:B213, (ROW(B194:B213)-ROW(B194)+1)) / (20*21/2)</f>
        <v>0</v>
      </c>
      <c r="J210" s="2">
        <f t="shared" si="18"/>
        <v>0</v>
      </c>
      <c r="K210" s="2">
        <f t="shared" si="20"/>
        <v>0</v>
      </c>
    </row>
    <row r="211" spans="1:11" ht="13.5" x14ac:dyDescent="0.25">
      <c r="A211" s="3">
        <f>TITRES_STAT!B214</f>
        <v>0</v>
      </c>
      <c r="B211" s="5">
        <f>TITRES_STAT!D214</f>
        <v>0</v>
      </c>
      <c r="C211" s="2">
        <f t="shared" si="21"/>
        <v>0</v>
      </c>
      <c r="D211" s="2">
        <f t="shared" si="22"/>
        <v>0</v>
      </c>
      <c r="E211" s="2">
        <f t="shared" si="24"/>
        <v>0</v>
      </c>
      <c r="F211" s="2">
        <f t="shared" si="17"/>
        <v>0</v>
      </c>
      <c r="G211" s="2">
        <f t="shared" si="19"/>
        <v>0</v>
      </c>
      <c r="H211" s="2">
        <f t="shared" si="23"/>
        <v>0</v>
      </c>
      <c r="I211" s="2">
        <f t="array" ref="I211">SUMPRODUCT(B195:B214, (ROW(B195:B214)-ROW(B195)+1)) / (20*21/2)</f>
        <v>0</v>
      </c>
      <c r="J211" s="2">
        <f t="shared" si="18"/>
        <v>0</v>
      </c>
      <c r="K211" s="2">
        <f t="shared" si="20"/>
        <v>0</v>
      </c>
    </row>
    <row r="212" spans="1:11" ht="13.5" x14ac:dyDescent="0.25">
      <c r="A212" s="3">
        <f>TITRES_STAT!B215</f>
        <v>0</v>
      </c>
      <c r="B212" s="5">
        <f>TITRES_STAT!D215</f>
        <v>0</v>
      </c>
      <c r="C212" s="2">
        <f t="shared" si="21"/>
        <v>0</v>
      </c>
      <c r="D212" s="2">
        <f t="shared" si="22"/>
        <v>0</v>
      </c>
      <c r="E212" s="2">
        <f t="shared" si="24"/>
        <v>0</v>
      </c>
      <c r="F212" s="2">
        <f t="shared" ref="F212:F275" si="25">AVERAGE(B193:B212)</f>
        <v>0</v>
      </c>
      <c r="G212" s="2">
        <f t="shared" si="19"/>
        <v>0</v>
      </c>
      <c r="H212" s="2">
        <f t="shared" si="23"/>
        <v>0</v>
      </c>
      <c r="I212" s="2">
        <f t="array" ref="I212">SUMPRODUCT(B196:B215, (ROW(B196:B215)-ROW(B196)+1)) / (20*21/2)</f>
        <v>0</v>
      </c>
      <c r="J212" s="2">
        <f t="shared" si="18"/>
        <v>0</v>
      </c>
      <c r="K212" s="2">
        <f t="shared" si="20"/>
        <v>0</v>
      </c>
    </row>
    <row r="213" spans="1:11" ht="13.5" x14ac:dyDescent="0.25">
      <c r="A213" s="3">
        <f>TITRES_STAT!B216</f>
        <v>0</v>
      </c>
      <c r="B213" s="5">
        <f>TITRES_STAT!D216</f>
        <v>0</v>
      </c>
      <c r="C213" s="2">
        <f t="shared" si="21"/>
        <v>0</v>
      </c>
      <c r="D213" s="2">
        <f t="shared" si="22"/>
        <v>0</v>
      </c>
      <c r="E213" s="2">
        <f t="shared" si="24"/>
        <v>0</v>
      </c>
      <c r="F213" s="2">
        <f t="shared" si="25"/>
        <v>0</v>
      </c>
      <c r="G213" s="2">
        <f t="shared" si="19"/>
        <v>0</v>
      </c>
      <c r="H213" s="2">
        <f t="shared" si="23"/>
        <v>0</v>
      </c>
      <c r="I213" s="2">
        <f t="array" ref="I213">SUMPRODUCT(B197:B216, (ROW(B197:B216)-ROW(B197)+1)) / (20*21/2)</f>
        <v>0</v>
      </c>
      <c r="J213" s="2">
        <f t="shared" ref="J213:J276" si="26">$J$4*B213+J212*(1-$J$4)</f>
        <v>0</v>
      </c>
      <c r="K213" s="2">
        <f t="shared" si="20"/>
        <v>0</v>
      </c>
    </row>
    <row r="214" spans="1:11" ht="13.5" x14ac:dyDescent="0.25">
      <c r="A214" s="3">
        <f>TITRES_STAT!B217</f>
        <v>0</v>
      </c>
      <c r="B214" s="5">
        <f>TITRES_STAT!D217</f>
        <v>0</v>
      </c>
      <c r="C214" s="2">
        <f t="shared" si="21"/>
        <v>0</v>
      </c>
      <c r="D214" s="2">
        <f t="shared" si="22"/>
        <v>0</v>
      </c>
      <c r="E214" s="2">
        <f t="shared" si="24"/>
        <v>0</v>
      </c>
      <c r="F214" s="2">
        <f t="shared" si="25"/>
        <v>0</v>
      </c>
      <c r="G214" s="2">
        <f t="shared" si="19"/>
        <v>0</v>
      </c>
      <c r="H214" s="2">
        <f t="shared" si="23"/>
        <v>0</v>
      </c>
      <c r="I214" s="2">
        <f t="array" ref="I214">SUMPRODUCT(B198:B217, (ROW(B198:B217)-ROW(B198)+1)) / (20*21/2)</f>
        <v>0</v>
      </c>
      <c r="J214" s="2">
        <f t="shared" si="26"/>
        <v>0</v>
      </c>
      <c r="K214" s="2">
        <f t="shared" si="20"/>
        <v>0</v>
      </c>
    </row>
    <row r="215" spans="1:11" ht="13.5" x14ac:dyDescent="0.25">
      <c r="A215" s="3">
        <f>TITRES_STAT!B218</f>
        <v>0</v>
      </c>
      <c r="B215" s="5">
        <f>TITRES_STAT!D218</f>
        <v>0</v>
      </c>
      <c r="C215" s="2">
        <f t="shared" si="21"/>
        <v>0</v>
      </c>
      <c r="D215" s="2">
        <f t="shared" si="22"/>
        <v>0</v>
      </c>
      <c r="E215" s="2">
        <f t="shared" si="24"/>
        <v>0</v>
      </c>
      <c r="F215" s="2">
        <f t="shared" si="25"/>
        <v>0</v>
      </c>
      <c r="G215" s="2">
        <f t="shared" si="19"/>
        <v>0</v>
      </c>
      <c r="H215" s="2">
        <f t="shared" si="23"/>
        <v>0</v>
      </c>
      <c r="I215" s="2">
        <f t="array" ref="I215">SUMPRODUCT(B199:B218, (ROW(B199:B218)-ROW(B199)+1)) / (20*21/2)</f>
        <v>0</v>
      </c>
      <c r="J215" s="2">
        <f t="shared" si="26"/>
        <v>0</v>
      </c>
      <c r="K215" s="2">
        <f t="shared" si="20"/>
        <v>0</v>
      </c>
    </row>
    <row r="216" spans="1:11" ht="13.5" x14ac:dyDescent="0.25">
      <c r="A216" s="3">
        <f>TITRES_STAT!B219</f>
        <v>0</v>
      </c>
      <c r="B216" s="5">
        <f>TITRES_STAT!D219</f>
        <v>0</v>
      </c>
      <c r="C216" s="2">
        <f t="shared" si="21"/>
        <v>0</v>
      </c>
      <c r="D216" s="2">
        <f t="shared" si="22"/>
        <v>0</v>
      </c>
      <c r="E216" s="2">
        <f t="shared" si="24"/>
        <v>0</v>
      </c>
      <c r="F216" s="2">
        <f t="shared" si="25"/>
        <v>0</v>
      </c>
      <c r="G216" s="2">
        <f t="shared" si="19"/>
        <v>0</v>
      </c>
      <c r="H216" s="2">
        <f t="shared" si="23"/>
        <v>0</v>
      </c>
      <c r="I216" s="2">
        <f t="array" ref="I216">SUMPRODUCT(B200:B219, (ROW(B200:B219)-ROW(B200)+1)) / (20*21/2)</f>
        <v>0</v>
      </c>
      <c r="J216" s="2">
        <f t="shared" si="26"/>
        <v>0</v>
      </c>
      <c r="K216" s="2">
        <f t="shared" si="20"/>
        <v>0</v>
      </c>
    </row>
    <row r="217" spans="1:11" ht="13.5" x14ac:dyDescent="0.25">
      <c r="A217" s="3">
        <f>TITRES_STAT!B220</f>
        <v>0</v>
      </c>
      <c r="B217" s="5">
        <f>TITRES_STAT!D220</f>
        <v>0</v>
      </c>
      <c r="C217" s="2">
        <f t="shared" si="21"/>
        <v>0</v>
      </c>
      <c r="D217" s="2">
        <f t="shared" si="22"/>
        <v>0</v>
      </c>
      <c r="E217" s="2">
        <f t="shared" si="24"/>
        <v>0</v>
      </c>
      <c r="F217" s="2">
        <f t="shared" si="25"/>
        <v>0</v>
      </c>
      <c r="G217" s="2">
        <f t="shared" si="19"/>
        <v>0</v>
      </c>
      <c r="H217" s="2">
        <f t="shared" si="23"/>
        <v>0</v>
      </c>
      <c r="I217" s="2">
        <f t="array" ref="I217">SUMPRODUCT(B201:B220, (ROW(B201:B220)-ROW(B201)+1)) / (20*21/2)</f>
        <v>0</v>
      </c>
      <c r="J217" s="2">
        <f t="shared" si="26"/>
        <v>0</v>
      </c>
      <c r="K217" s="2">
        <f t="shared" si="20"/>
        <v>0</v>
      </c>
    </row>
    <row r="218" spans="1:11" ht="13.5" x14ac:dyDescent="0.25">
      <c r="A218" s="3">
        <f>TITRES_STAT!B221</f>
        <v>0</v>
      </c>
      <c r="B218" s="5">
        <f>TITRES_STAT!D221</f>
        <v>0</v>
      </c>
      <c r="C218" s="2">
        <f t="shared" si="21"/>
        <v>0</v>
      </c>
      <c r="D218" s="2">
        <f t="shared" si="22"/>
        <v>0</v>
      </c>
      <c r="E218" s="2">
        <f t="shared" si="24"/>
        <v>0</v>
      </c>
      <c r="F218" s="2">
        <f t="shared" si="25"/>
        <v>0</v>
      </c>
      <c r="G218" s="2">
        <f t="shared" si="19"/>
        <v>0</v>
      </c>
      <c r="H218" s="2">
        <f t="shared" si="23"/>
        <v>0</v>
      </c>
      <c r="I218" s="2">
        <f t="array" ref="I218">SUMPRODUCT(B202:B221, (ROW(B202:B221)-ROW(B202)+1)) / (20*21/2)</f>
        <v>0</v>
      </c>
      <c r="J218" s="2">
        <f t="shared" si="26"/>
        <v>0</v>
      </c>
      <c r="K218" s="2">
        <f t="shared" si="20"/>
        <v>0</v>
      </c>
    </row>
    <row r="219" spans="1:11" ht="13.5" x14ac:dyDescent="0.25">
      <c r="A219" s="3">
        <f>TITRES_STAT!B222</f>
        <v>0</v>
      </c>
      <c r="B219" s="5">
        <f>TITRES_STAT!D222</f>
        <v>0</v>
      </c>
      <c r="C219" s="2">
        <f t="shared" si="21"/>
        <v>0</v>
      </c>
      <c r="D219" s="2">
        <f t="shared" si="22"/>
        <v>0</v>
      </c>
      <c r="E219" s="2">
        <f t="shared" si="24"/>
        <v>0</v>
      </c>
      <c r="F219" s="2">
        <f t="shared" si="25"/>
        <v>0</v>
      </c>
      <c r="G219" s="2">
        <f t="shared" si="19"/>
        <v>0</v>
      </c>
      <c r="H219" s="2">
        <f t="shared" si="23"/>
        <v>0</v>
      </c>
      <c r="I219" s="2">
        <f t="array" ref="I219">SUMPRODUCT(B203:B222, (ROW(B203:B222)-ROW(B203)+1)) / (20*21/2)</f>
        <v>0</v>
      </c>
      <c r="J219" s="2">
        <f t="shared" si="26"/>
        <v>0</v>
      </c>
      <c r="K219" s="2">
        <f t="shared" si="20"/>
        <v>0</v>
      </c>
    </row>
    <row r="220" spans="1:11" ht="13.5" x14ac:dyDescent="0.25">
      <c r="A220" s="3">
        <f>TITRES_STAT!B223</f>
        <v>0</v>
      </c>
      <c r="B220" s="5">
        <f>TITRES_STAT!D223</f>
        <v>0</v>
      </c>
      <c r="C220" s="2">
        <f t="shared" si="21"/>
        <v>0</v>
      </c>
      <c r="D220" s="2">
        <f t="shared" si="22"/>
        <v>0</v>
      </c>
      <c r="E220" s="2">
        <f t="shared" si="24"/>
        <v>0</v>
      </c>
      <c r="F220" s="2">
        <f t="shared" si="25"/>
        <v>0</v>
      </c>
      <c r="G220" s="2">
        <f t="shared" si="19"/>
        <v>0</v>
      </c>
      <c r="H220" s="2">
        <f t="shared" si="23"/>
        <v>0</v>
      </c>
      <c r="I220" s="2">
        <f t="array" ref="I220">SUMPRODUCT(B204:B223, (ROW(B204:B223)-ROW(B204)+1)) / (20*21/2)</f>
        <v>0</v>
      </c>
      <c r="J220" s="2">
        <f t="shared" si="26"/>
        <v>0</v>
      </c>
      <c r="K220" s="2">
        <f t="shared" si="20"/>
        <v>0</v>
      </c>
    </row>
    <row r="221" spans="1:11" ht="13.5" x14ac:dyDescent="0.25">
      <c r="A221" s="3">
        <f>TITRES_STAT!B224</f>
        <v>0</v>
      </c>
      <c r="B221" s="5">
        <f>TITRES_STAT!D224</f>
        <v>0</v>
      </c>
      <c r="C221" s="2">
        <f t="shared" si="21"/>
        <v>0</v>
      </c>
      <c r="D221" s="2">
        <f t="shared" si="22"/>
        <v>0</v>
      </c>
      <c r="E221" s="2">
        <f t="shared" si="24"/>
        <v>0</v>
      </c>
      <c r="F221" s="2">
        <f t="shared" si="25"/>
        <v>0</v>
      </c>
      <c r="G221" s="2">
        <f t="shared" si="19"/>
        <v>0</v>
      </c>
      <c r="H221" s="2">
        <f t="shared" si="23"/>
        <v>0</v>
      </c>
      <c r="I221" s="2">
        <f t="array" ref="I221">SUMPRODUCT(B205:B224, (ROW(B205:B224)-ROW(B205)+1)) / (20*21/2)</f>
        <v>0</v>
      </c>
      <c r="J221" s="2">
        <f t="shared" si="26"/>
        <v>0</v>
      </c>
      <c r="K221" s="2">
        <f t="shared" si="20"/>
        <v>0</v>
      </c>
    </row>
    <row r="222" spans="1:11" ht="13.5" x14ac:dyDescent="0.25">
      <c r="A222" s="3">
        <f>TITRES_STAT!B225</f>
        <v>0</v>
      </c>
      <c r="B222" s="5">
        <f>TITRES_STAT!D225</f>
        <v>0</v>
      </c>
      <c r="C222" s="2">
        <f t="shared" si="21"/>
        <v>0</v>
      </c>
      <c r="D222" s="2">
        <f t="shared" si="22"/>
        <v>0</v>
      </c>
      <c r="E222" s="2">
        <f t="shared" si="24"/>
        <v>0</v>
      </c>
      <c r="F222" s="2">
        <f t="shared" si="25"/>
        <v>0</v>
      </c>
      <c r="G222" s="2">
        <f t="shared" si="19"/>
        <v>0</v>
      </c>
      <c r="H222" s="2">
        <f t="shared" si="23"/>
        <v>0</v>
      </c>
      <c r="I222" s="2">
        <f t="array" ref="I222">SUMPRODUCT(B206:B225, (ROW(B206:B225)-ROW(B206)+1)) / (20*21/2)</f>
        <v>0</v>
      </c>
      <c r="J222" s="2">
        <f t="shared" si="26"/>
        <v>0</v>
      </c>
      <c r="K222" s="2">
        <f t="shared" si="20"/>
        <v>0</v>
      </c>
    </row>
    <row r="223" spans="1:11" ht="13.5" x14ac:dyDescent="0.25">
      <c r="A223" s="3">
        <f>TITRES_STAT!B226</f>
        <v>0</v>
      </c>
      <c r="B223" s="5">
        <f>TITRES_STAT!D226</f>
        <v>0</v>
      </c>
      <c r="C223" s="2">
        <f t="shared" si="21"/>
        <v>0</v>
      </c>
      <c r="D223" s="2">
        <f t="shared" si="22"/>
        <v>0</v>
      </c>
      <c r="E223" s="2">
        <f t="shared" si="24"/>
        <v>0</v>
      </c>
      <c r="F223" s="2">
        <f t="shared" si="25"/>
        <v>0</v>
      </c>
      <c r="G223" s="2">
        <f t="shared" si="19"/>
        <v>0</v>
      </c>
      <c r="H223" s="2">
        <f t="shared" si="23"/>
        <v>0</v>
      </c>
      <c r="I223" s="2">
        <f t="array" ref="I223">SUMPRODUCT(B207:B226, (ROW(B207:B226)-ROW(B207)+1)) / (20*21/2)</f>
        <v>0</v>
      </c>
      <c r="J223" s="2">
        <f t="shared" si="26"/>
        <v>0</v>
      </c>
      <c r="K223" s="2">
        <f t="shared" si="20"/>
        <v>0</v>
      </c>
    </row>
    <row r="224" spans="1:11" ht="13.5" x14ac:dyDescent="0.25">
      <c r="A224" s="3">
        <f>TITRES_STAT!B227</f>
        <v>0</v>
      </c>
      <c r="B224" s="5">
        <f>TITRES_STAT!D227</f>
        <v>0</v>
      </c>
      <c r="C224" s="2">
        <f t="shared" si="21"/>
        <v>0</v>
      </c>
      <c r="D224" s="2">
        <f t="shared" si="22"/>
        <v>0</v>
      </c>
      <c r="E224" s="2">
        <f t="shared" si="24"/>
        <v>0</v>
      </c>
      <c r="F224" s="2">
        <f t="shared" si="25"/>
        <v>0</v>
      </c>
      <c r="G224" s="2">
        <f t="shared" si="19"/>
        <v>0</v>
      </c>
      <c r="H224" s="2">
        <f t="shared" si="23"/>
        <v>0</v>
      </c>
      <c r="I224" s="2">
        <f t="array" ref="I224">SUMPRODUCT(B208:B227, (ROW(B208:B227)-ROW(B208)+1)) / (20*21/2)</f>
        <v>0</v>
      </c>
      <c r="J224" s="2">
        <f t="shared" si="26"/>
        <v>0</v>
      </c>
      <c r="K224" s="2">
        <f t="shared" si="20"/>
        <v>0</v>
      </c>
    </row>
    <row r="225" spans="1:11" ht="13.5" x14ac:dyDescent="0.25">
      <c r="A225" s="3">
        <f>TITRES_STAT!B228</f>
        <v>0</v>
      </c>
      <c r="B225" s="5">
        <f>TITRES_STAT!D228</f>
        <v>0</v>
      </c>
      <c r="C225" s="2">
        <f t="shared" si="21"/>
        <v>0</v>
      </c>
      <c r="D225" s="2">
        <f t="shared" si="22"/>
        <v>0</v>
      </c>
      <c r="E225" s="2">
        <f t="shared" si="24"/>
        <v>0</v>
      </c>
      <c r="F225" s="2">
        <f t="shared" si="25"/>
        <v>0</v>
      </c>
      <c r="G225" s="2">
        <f t="shared" si="19"/>
        <v>0</v>
      </c>
      <c r="H225" s="2">
        <f t="shared" si="23"/>
        <v>0</v>
      </c>
      <c r="I225" s="2">
        <f t="array" ref="I225">SUMPRODUCT(B209:B228, (ROW(B209:B228)-ROW(B209)+1)) / (20*21/2)</f>
        <v>0</v>
      </c>
      <c r="J225" s="2">
        <f t="shared" si="26"/>
        <v>0</v>
      </c>
      <c r="K225" s="2">
        <f t="shared" si="20"/>
        <v>0</v>
      </c>
    </row>
    <row r="226" spans="1:11" ht="13.5" x14ac:dyDescent="0.25">
      <c r="A226" s="3">
        <f>TITRES_STAT!B229</f>
        <v>0</v>
      </c>
      <c r="B226" s="5">
        <f>TITRES_STAT!D229</f>
        <v>0</v>
      </c>
      <c r="C226" s="2">
        <f t="shared" si="21"/>
        <v>0</v>
      </c>
      <c r="D226" s="2">
        <f t="shared" si="22"/>
        <v>0</v>
      </c>
      <c r="E226" s="2">
        <f t="shared" si="24"/>
        <v>0</v>
      </c>
      <c r="F226" s="2">
        <f t="shared" si="25"/>
        <v>0</v>
      </c>
      <c r="G226" s="2">
        <f t="shared" si="19"/>
        <v>0</v>
      </c>
      <c r="H226" s="2">
        <f t="shared" si="23"/>
        <v>0</v>
      </c>
      <c r="I226" s="2">
        <f t="array" ref="I226">SUMPRODUCT(B210:B229, (ROW(B210:B229)-ROW(B210)+1)) / (20*21/2)</f>
        <v>0</v>
      </c>
      <c r="J226" s="2">
        <f t="shared" si="26"/>
        <v>0</v>
      </c>
      <c r="K226" s="2">
        <f t="shared" si="20"/>
        <v>0</v>
      </c>
    </row>
    <row r="227" spans="1:11" ht="13.5" x14ac:dyDescent="0.25">
      <c r="A227" s="3">
        <f>TITRES_STAT!B230</f>
        <v>0</v>
      </c>
      <c r="B227" s="5">
        <f>TITRES_STAT!D230</f>
        <v>0</v>
      </c>
      <c r="C227" s="2">
        <f t="shared" si="21"/>
        <v>0</v>
      </c>
      <c r="D227" s="2">
        <f t="shared" si="22"/>
        <v>0</v>
      </c>
      <c r="E227" s="2">
        <f t="shared" si="24"/>
        <v>0</v>
      </c>
      <c r="F227" s="2">
        <f t="shared" si="25"/>
        <v>0</v>
      </c>
      <c r="G227" s="2">
        <f t="shared" si="19"/>
        <v>0</v>
      </c>
      <c r="H227" s="2">
        <f t="shared" si="23"/>
        <v>0</v>
      </c>
      <c r="I227" s="2">
        <f t="array" ref="I227">SUMPRODUCT(B211:B230, (ROW(B211:B230)-ROW(B211)+1)) / (20*21/2)</f>
        <v>0</v>
      </c>
      <c r="J227" s="2">
        <f t="shared" si="26"/>
        <v>0</v>
      </c>
      <c r="K227" s="2">
        <f t="shared" si="20"/>
        <v>0</v>
      </c>
    </row>
    <row r="228" spans="1:11" ht="13.5" x14ac:dyDescent="0.25">
      <c r="A228" s="3">
        <f>TITRES_STAT!B231</f>
        <v>0</v>
      </c>
      <c r="B228" s="5">
        <f>TITRES_STAT!D231</f>
        <v>0</v>
      </c>
      <c r="C228" s="2">
        <f t="shared" si="21"/>
        <v>0</v>
      </c>
      <c r="D228" s="2">
        <f t="shared" si="22"/>
        <v>0</v>
      </c>
      <c r="E228" s="2">
        <f t="shared" si="24"/>
        <v>0</v>
      </c>
      <c r="F228" s="2">
        <f t="shared" si="25"/>
        <v>0</v>
      </c>
      <c r="G228" s="2">
        <f t="shared" si="19"/>
        <v>0</v>
      </c>
      <c r="H228" s="2">
        <f t="shared" si="23"/>
        <v>0</v>
      </c>
      <c r="I228" s="2">
        <f t="array" ref="I228">SUMPRODUCT(B212:B231, (ROW(B212:B231)-ROW(B212)+1)) / (20*21/2)</f>
        <v>0</v>
      </c>
      <c r="J228" s="2">
        <f t="shared" si="26"/>
        <v>0</v>
      </c>
      <c r="K228" s="2">
        <f t="shared" si="20"/>
        <v>0</v>
      </c>
    </row>
    <row r="229" spans="1:11" ht="13.5" x14ac:dyDescent="0.25">
      <c r="A229" s="3">
        <f>TITRES_STAT!B232</f>
        <v>0</v>
      </c>
      <c r="B229" s="5">
        <f>TITRES_STAT!D232</f>
        <v>0</v>
      </c>
      <c r="C229" s="2">
        <f t="shared" si="21"/>
        <v>0</v>
      </c>
      <c r="D229" s="2">
        <f t="shared" si="22"/>
        <v>0</v>
      </c>
      <c r="E229" s="2">
        <f t="shared" si="24"/>
        <v>0</v>
      </c>
      <c r="F229" s="2">
        <f t="shared" si="25"/>
        <v>0</v>
      </c>
      <c r="G229" s="2">
        <f t="shared" si="19"/>
        <v>0</v>
      </c>
      <c r="H229" s="2">
        <f t="shared" si="23"/>
        <v>0</v>
      </c>
      <c r="I229" s="2">
        <f t="array" ref="I229">SUMPRODUCT(B213:B232, (ROW(B213:B232)-ROW(B213)+1)) / (20*21/2)</f>
        <v>0</v>
      </c>
      <c r="J229" s="2">
        <f t="shared" si="26"/>
        <v>0</v>
      </c>
      <c r="K229" s="2">
        <f t="shared" si="20"/>
        <v>0</v>
      </c>
    </row>
    <row r="230" spans="1:11" ht="13.5" x14ac:dyDescent="0.25">
      <c r="A230" s="3">
        <f>TITRES_STAT!B233</f>
        <v>0</v>
      </c>
      <c r="B230" s="5">
        <f>TITRES_STAT!D233</f>
        <v>0</v>
      </c>
      <c r="C230" s="2">
        <f t="shared" si="21"/>
        <v>0</v>
      </c>
      <c r="D230" s="2">
        <f t="shared" si="22"/>
        <v>0</v>
      </c>
      <c r="E230" s="2">
        <f t="shared" si="24"/>
        <v>0</v>
      </c>
      <c r="F230" s="2">
        <f t="shared" si="25"/>
        <v>0</v>
      </c>
      <c r="G230" s="2">
        <f t="shared" si="19"/>
        <v>0</v>
      </c>
      <c r="H230" s="2">
        <f t="shared" si="23"/>
        <v>0</v>
      </c>
      <c r="I230" s="2">
        <f t="array" ref="I230">SUMPRODUCT(B214:B233, (ROW(B214:B233)-ROW(B214)+1)) / (20*21/2)</f>
        <v>0</v>
      </c>
      <c r="J230" s="2">
        <f t="shared" si="26"/>
        <v>0</v>
      </c>
      <c r="K230" s="2">
        <f t="shared" si="20"/>
        <v>0</v>
      </c>
    </row>
    <row r="231" spans="1:11" ht="13.5" x14ac:dyDescent="0.25">
      <c r="A231" s="3">
        <f>TITRES_STAT!B234</f>
        <v>0</v>
      </c>
      <c r="B231" s="5">
        <f>TITRES_STAT!D234</f>
        <v>0</v>
      </c>
      <c r="C231" s="2">
        <f t="shared" si="21"/>
        <v>0</v>
      </c>
      <c r="D231" s="2">
        <f t="shared" si="22"/>
        <v>0</v>
      </c>
      <c r="E231" s="2">
        <f t="shared" si="24"/>
        <v>0</v>
      </c>
      <c r="F231" s="2">
        <f t="shared" si="25"/>
        <v>0</v>
      </c>
      <c r="G231" s="2">
        <f t="shared" si="19"/>
        <v>0</v>
      </c>
      <c r="H231" s="2">
        <f t="shared" si="23"/>
        <v>0</v>
      </c>
      <c r="I231" s="2">
        <f t="array" ref="I231">SUMPRODUCT(B215:B234, (ROW(B215:B234)-ROW(B215)+1)) / (20*21/2)</f>
        <v>0</v>
      </c>
      <c r="J231" s="2">
        <f t="shared" si="26"/>
        <v>0</v>
      </c>
      <c r="K231" s="2">
        <f t="shared" si="20"/>
        <v>0</v>
      </c>
    </row>
    <row r="232" spans="1:11" ht="13.5" x14ac:dyDescent="0.25">
      <c r="A232" s="3">
        <f>TITRES_STAT!B235</f>
        <v>0</v>
      </c>
      <c r="B232" s="5">
        <f>TITRES_STAT!D235</f>
        <v>0</v>
      </c>
      <c r="C232" s="2">
        <f t="shared" si="21"/>
        <v>0</v>
      </c>
      <c r="D232" s="2">
        <f t="shared" si="22"/>
        <v>0</v>
      </c>
      <c r="E232" s="2">
        <f t="shared" si="24"/>
        <v>0</v>
      </c>
      <c r="F232" s="2">
        <f t="shared" si="25"/>
        <v>0</v>
      </c>
      <c r="G232" s="2">
        <f t="shared" si="19"/>
        <v>0</v>
      </c>
      <c r="H232" s="2">
        <f t="shared" si="23"/>
        <v>0</v>
      </c>
      <c r="I232" s="2">
        <f t="array" ref="I232">SUMPRODUCT(B216:B235, (ROW(B216:B235)-ROW(B216)+1)) / (20*21/2)</f>
        <v>0</v>
      </c>
      <c r="J232" s="2">
        <f t="shared" si="26"/>
        <v>0</v>
      </c>
      <c r="K232" s="2">
        <f t="shared" si="20"/>
        <v>0</v>
      </c>
    </row>
    <row r="233" spans="1:11" ht="13.5" x14ac:dyDescent="0.25">
      <c r="A233" s="3">
        <f>TITRES_STAT!B236</f>
        <v>0</v>
      </c>
      <c r="B233" s="5">
        <f>TITRES_STAT!D236</f>
        <v>0</v>
      </c>
      <c r="C233" s="2">
        <f t="shared" si="21"/>
        <v>0</v>
      </c>
      <c r="D233" s="2">
        <f t="shared" si="22"/>
        <v>0</v>
      </c>
      <c r="E233" s="2">
        <f t="shared" si="24"/>
        <v>0</v>
      </c>
      <c r="F233" s="2">
        <f t="shared" si="25"/>
        <v>0</v>
      </c>
      <c r="G233" s="2">
        <f t="shared" si="19"/>
        <v>0</v>
      </c>
      <c r="H233" s="2">
        <f t="shared" si="23"/>
        <v>0</v>
      </c>
      <c r="I233" s="2">
        <f t="array" ref="I233">SUMPRODUCT(B217:B236, (ROW(B217:B236)-ROW(B217)+1)) / (20*21/2)</f>
        <v>0</v>
      </c>
      <c r="J233" s="2">
        <f t="shared" si="26"/>
        <v>0</v>
      </c>
      <c r="K233" s="2">
        <f t="shared" si="20"/>
        <v>0</v>
      </c>
    </row>
    <row r="234" spans="1:11" ht="13.5" x14ac:dyDescent="0.25">
      <c r="A234" s="3">
        <f>TITRES_STAT!B237</f>
        <v>0</v>
      </c>
      <c r="B234" s="5">
        <f>TITRES_STAT!D237</f>
        <v>0</v>
      </c>
      <c r="C234" s="2">
        <f t="shared" si="21"/>
        <v>0</v>
      </c>
      <c r="D234" s="2">
        <f t="shared" si="22"/>
        <v>0</v>
      </c>
      <c r="E234" s="2">
        <f t="shared" si="24"/>
        <v>0</v>
      </c>
      <c r="F234" s="2">
        <f t="shared" si="25"/>
        <v>0</v>
      </c>
      <c r="G234" s="2">
        <f t="shared" si="19"/>
        <v>0</v>
      </c>
      <c r="H234" s="2">
        <f t="shared" si="23"/>
        <v>0</v>
      </c>
      <c r="I234" s="2">
        <f t="array" ref="I234">SUMPRODUCT(B218:B237, (ROW(B218:B237)-ROW(B218)+1)) / (20*21/2)</f>
        <v>0</v>
      </c>
      <c r="J234" s="2">
        <f t="shared" si="26"/>
        <v>0</v>
      </c>
      <c r="K234" s="2">
        <f t="shared" si="20"/>
        <v>0</v>
      </c>
    </row>
    <row r="235" spans="1:11" ht="13.5" x14ac:dyDescent="0.25">
      <c r="A235" s="3">
        <f>TITRES_STAT!B238</f>
        <v>0</v>
      </c>
      <c r="B235" s="5">
        <f>TITRES_STAT!D238</f>
        <v>0</v>
      </c>
      <c r="C235" s="2">
        <f t="shared" si="21"/>
        <v>0</v>
      </c>
      <c r="D235" s="2">
        <f t="shared" si="22"/>
        <v>0</v>
      </c>
      <c r="E235" s="2">
        <f t="shared" si="24"/>
        <v>0</v>
      </c>
      <c r="F235" s="2">
        <f t="shared" si="25"/>
        <v>0</v>
      </c>
      <c r="G235" s="2">
        <f t="shared" si="19"/>
        <v>0</v>
      </c>
      <c r="H235" s="2">
        <f t="shared" si="23"/>
        <v>0</v>
      </c>
      <c r="I235" s="2">
        <f t="array" ref="I235">SUMPRODUCT(B219:B238, (ROW(B219:B238)-ROW(B219)+1)) / (20*21/2)</f>
        <v>0</v>
      </c>
      <c r="J235" s="2">
        <f t="shared" si="26"/>
        <v>0</v>
      </c>
      <c r="K235" s="2">
        <f t="shared" si="20"/>
        <v>0</v>
      </c>
    </row>
    <row r="236" spans="1:11" ht="13.5" x14ac:dyDescent="0.25">
      <c r="A236" s="3">
        <f>TITRES_STAT!B239</f>
        <v>0</v>
      </c>
      <c r="B236" s="5">
        <f>TITRES_STAT!D239</f>
        <v>0</v>
      </c>
      <c r="C236" s="2">
        <f t="shared" si="21"/>
        <v>0</v>
      </c>
      <c r="D236" s="2">
        <f t="shared" si="22"/>
        <v>0</v>
      </c>
      <c r="E236" s="2">
        <f t="shared" si="24"/>
        <v>0</v>
      </c>
      <c r="F236" s="2">
        <f t="shared" si="25"/>
        <v>0</v>
      </c>
      <c r="G236" s="2">
        <f t="shared" si="19"/>
        <v>0</v>
      </c>
      <c r="H236" s="2">
        <f t="shared" si="23"/>
        <v>0</v>
      </c>
      <c r="I236" s="2">
        <f t="array" ref="I236">SUMPRODUCT(B220:B239, (ROW(B220:B239)-ROW(B220)+1)) / (20*21/2)</f>
        <v>0</v>
      </c>
      <c r="J236" s="2">
        <f t="shared" si="26"/>
        <v>0</v>
      </c>
      <c r="K236" s="2">
        <f t="shared" si="20"/>
        <v>0</v>
      </c>
    </row>
    <row r="237" spans="1:11" ht="13.5" x14ac:dyDescent="0.25">
      <c r="A237" s="3">
        <f>TITRES_STAT!B240</f>
        <v>0</v>
      </c>
      <c r="B237" s="5">
        <f>TITRES_STAT!D240</f>
        <v>0</v>
      </c>
      <c r="C237" s="2">
        <f t="shared" si="21"/>
        <v>0</v>
      </c>
      <c r="D237" s="2">
        <f t="shared" si="22"/>
        <v>0</v>
      </c>
      <c r="E237" s="2">
        <f t="shared" si="24"/>
        <v>0</v>
      </c>
      <c r="F237" s="2">
        <f t="shared" si="25"/>
        <v>0</v>
      </c>
      <c r="G237" s="2">
        <f t="shared" si="19"/>
        <v>0</v>
      </c>
      <c r="H237" s="2">
        <f t="shared" si="23"/>
        <v>0</v>
      </c>
      <c r="I237" s="2">
        <f t="array" ref="I237">SUMPRODUCT(B221:B240, (ROW(B221:B240)-ROW(B221)+1)) / (20*21/2)</f>
        <v>0</v>
      </c>
      <c r="J237" s="2">
        <f t="shared" si="26"/>
        <v>0</v>
      </c>
      <c r="K237" s="2">
        <f t="shared" si="20"/>
        <v>0</v>
      </c>
    </row>
    <row r="238" spans="1:11" ht="13.5" x14ac:dyDescent="0.25">
      <c r="A238" s="3">
        <f>TITRES_STAT!B241</f>
        <v>0</v>
      </c>
      <c r="B238" s="5">
        <f>TITRES_STAT!D241</f>
        <v>0</v>
      </c>
      <c r="C238" s="2">
        <f t="shared" si="21"/>
        <v>0</v>
      </c>
      <c r="D238" s="2">
        <f t="shared" si="22"/>
        <v>0</v>
      </c>
      <c r="E238" s="2">
        <f t="shared" si="24"/>
        <v>0</v>
      </c>
      <c r="F238" s="2">
        <f t="shared" si="25"/>
        <v>0</v>
      </c>
      <c r="G238" s="2">
        <f t="shared" si="19"/>
        <v>0</v>
      </c>
      <c r="H238" s="2">
        <f t="shared" si="23"/>
        <v>0</v>
      </c>
      <c r="I238" s="2">
        <f t="array" ref="I238">SUMPRODUCT(B222:B241, (ROW(B222:B241)-ROW(B222)+1)) / (20*21/2)</f>
        <v>0</v>
      </c>
      <c r="J238" s="2">
        <f t="shared" si="26"/>
        <v>0</v>
      </c>
      <c r="K238" s="2">
        <f t="shared" si="20"/>
        <v>0</v>
      </c>
    </row>
    <row r="239" spans="1:11" ht="13.5" x14ac:dyDescent="0.25">
      <c r="A239" s="3">
        <f>TITRES_STAT!B242</f>
        <v>0</v>
      </c>
      <c r="B239" s="5">
        <f>TITRES_STAT!D242</f>
        <v>0</v>
      </c>
      <c r="C239" s="2">
        <f t="shared" si="21"/>
        <v>0</v>
      </c>
      <c r="D239" s="2">
        <f t="shared" si="22"/>
        <v>0</v>
      </c>
      <c r="E239" s="2">
        <f t="shared" si="24"/>
        <v>0</v>
      </c>
      <c r="F239" s="2">
        <f t="shared" si="25"/>
        <v>0</v>
      </c>
      <c r="G239" s="2">
        <f t="shared" si="19"/>
        <v>0</v>
      </c>
      <c r="H239" s="2">
        <f t="shared" si="23"/>
        <v>0</v>
      </c>
      <c r="I239" s="2">
        <f t="array" ref="I239">SUMPRODUCT(B223:B242, (ROW(B223:B242)-ROW(B223)+1)) / (20*21/2)</f>
        <v>0</v>
      </c>
      <c r="J239" s="2">
        <f t="shared" si="26"/>
        <v>0</v>
      </c>
      <c r="K239" s="2">
        <f t="shared" si="20"/>
        <v>0</v>
      </c>
    </row>
    <row r="240" spans="1:11" ht="13.5" x14ac:dyDescent="0.25">
      <c r="A240" s="3">
        <f>TITRES_STAT!B243</f>
        <v>0</v>
      </c>
      <c r="B240" s="5">
        <f>TITRES_STAT!D243</f>
        <v>0</v>
      </c>
      <c r="C240" s="2">
        <f t="shared" si="21"/>
        <v>0</v>
      </c>
      <c r="D240" s="2">
        <f t="shared" si="22"/>
        <v>0</v>
      </c>
      <c r="E240" s="2">
        <f t="shared" si="24"/>
        <v>0</v>
      </c>
      <c r="F240" s="2">
        <f t="shared" si="25"/>
        <v>0</v>
      </c>
      <c r="G240" s="2">
        <f t="shared" si="19"/>
        <v>0</v>
      </c>
      <c r="H240" s="2">
        <f t="shared" si="23"/>
        <v>0</v>
      </c>
      <c r="I240" s="2">
        <f t="array" ref="I240">SUMPRODUCT(B224:B243, (ROW(B224:B243)-ROW(B224)+1)) / (20*21/2)</f>
        <v>0</v>
      </c>
      <c r="J240" s="2">
        <f t="shared" si="26"/>
        <v>0</v>
      </c>
      <c r="K240" s="2">
        <f t="shared" si="20"/>
        <v>0</v>
      </c>
    </row>
    <row r="241" spans="1:11" ht="13.5" x14ac:dyDescent="0.25">
      <c r="A241" s="3">
        <f>TITRES_STAT!B244</f>
        <v>0</v>
      </c>
      <c r="B241" s="5">
        <f>TITRES_STAT!D244</f>
        <v>0</v>
      </c>
      <c r="C241" s="2">
        <f t="shared" si="21"/>
        <v>0</v>
      </c>
      <c r="D241" s="2">
        <f t="shared" si="22"/>
        <v>0</v>
      </c>
      <c r="E241" s="2">
        <f t="shared" si="24"/>
        <v>0</v>
      </c>
      <c r="F241" s="2">
        <f t="shared" si="25"/>
        <v>0</v>
      </c>
      <c r="G241" s="2">
        <f t="shared" si="19"/>
        <v>0</v>
      </c>
      <c r="H241" s="2">
        <f t="shared" si="23"/>
        <v>0</v>
      </c>
      <c r="I241" s="2">
        <f t="array" ref="I241">SUMPRODUCT(B225:B244, (ROW(B225:B244)-ROW(B225)+1)) / (20*21/2)</f>
        <v>0</v>
      </c>
      <c r="J241" s="2">
        <f t="shared" si="26"/>
        <v>0</v>
      </c>
      <c r="K241" s="2">
        <f t="shared" si="20"/>
        <v>0</v>
      </c>
    </row>
    <row r="242" spans="1:11" ht="13.5" x14ac:dyDescent="0.25">
      <c r="A242" s="3">
        <f>TITRES_STAT!B245</f>
        <v>0</v>
      </c>
      <c r="B242" s="5">
        <f>TITRES_STAT!D245</f>
        <v>0</v>
      </c>
      <c r="C242" s="2">
        <f t="shared" si="21"/>
        <v>0</v>
      </c>
      <c r="D242" s="2">
        <f t="shared" si="22"/>
        <v>0</v>
      </c>
      <c r="E242" s="2">
        <f t="shared" si="24"/>
        <v>0</v>
      </c>
      <c r="F242" s="2">
        <f t="shared" si="25"/>
        <v>0</v>
      </c>
      <c r="G242" s="2">
        <f t="shared" ref="G242:G305" si="27">AVERAGE(B193:B242)</f>
        <v>0</v>
      </c>
      <c r="H242" s="2">
        <f t="shared" si="23"/>
        <v>0</v>
      </c>
      <c r="I242" s="2">
        <f t="array" ref="I242">SUMPRODUCT(B226:B245, (ROW(B226:B245)-ROW(B226)+1)) / (20*21/2)</f>
        <v>0</v>
      </c>
      <c r="J242" s="2">
        <f t="shared" si="26"/>
        <v>0</v>
      </c>
      <c r="K242" s="2">
        <f t="shared" si="20"/>
        <v>0</v>
      </c>
    </row>
    <row r="243" spans="1:11" ht="13.5" x14ac:dyDescent="0.25">
      <c r="A243" s="3">
        <f>TITRES_STAT!B246</f>
        <v>0</v>
      </c>
      <c r="B243" s="5">
        <f>TITRES_STAT!D246</f>
        <v>0</v>
      </c>
      <c r="C243" s="2">
        <f t="shared" si="21"/>
        <v>0</v>
      </c>
      <c r="D243" s="2">
        <f t="shared" si="22"/>
        <v>0</v>
      </c>
      <c r="E243" s="2">
        <f t="shared" si="24"/>
        <v>0</v>
      </c>
      <c r="F243" s="2">
        <f t="shared" si="25"/>
        <v>0</v>
      </c>
      <c r="G243" s="2">
        <f t="shared" si="27"/>
        <v>0</v>
      </c>
      <c r="H243" s="2">
        <f t="shared" si="23"/>
        <v>0</v>
      </c>
      <c r="I243" s="2">
        <f t="array" ref="I243">SUMPRODUCT(B227:B246, (ROW(B227:B246)-ROW(B227)+1)) / (20*21/2)</f>
        <v>0</v>
      </c>
      <c r="J243" s="2">
        <f t="shared" si="26"/>
        <v>0</v>
      </c>
      <c r="K243" s="2">
        <f t="shared" ref="K243:K306" si="28">$K$4*B243+(1-$K$4)*K242</f>
        <v>0</v>
      </c>
    </row>
    <row r="244" spans="1:11" ht="13.5" x14ac:dyDescent="0.25">
      <c r="A244" s="3">
        <f>TITRES_STAT!B247</f>
        <v>0</v>
      </c>
      <c r="B244" s="5">
        <f>TITRES_STAT!D247</f>
        <v>0</v>
      </c>
      <c r="C244" s="2">
        <f t="shared" si="21"/>
        <v>0</v>
      </c>
      <c r="D244" s="2">
        <f t="shared" si="22"/>
        <v>0</v>
      </c>
      <c r="E244" s="2">
        <f t="shared" si="24"/>
        <v>0</v>
      </c>
      <c r="F244" s="2">
        <f t="shared" si="25"/>
        <v>0</v>
      </c>
      <c r="G244" s="2">
        <f t="shared" si="27"/>
        <v>0</v>
      </c>
      <c r="H244" s="2">
        <f t="shared" si="23"/>
        <v>0</v>
      </c>
      <c r="I244" s="2">
        <f t="array" ref="I244">SUMPRODUCT(B228:B247, (ROW(B228:B247)-ROW(B228)+1)) / (20*21/2)</f>
        <v>0</v>
      </c>
      <c r="J244" s="2">
        <f t="shared" si="26"/>
        <v>0</v>
      </c>
      <c r="K244" s="2">
        <f t="shared" si="28"/>
        <v>0</v>
      </c>
    </row>
    <row r="245" spans="1:11" ht="13.5" x14ac:dyDescent="0.25">
      <c r="A245" s="3">
        <f>TITRES_STAT!B248</f>
        <v>0</v>
      </c>
      <c r="B245" s="5">
        <f>TITRES_STAT!D248</f>
        <v>0</v>
      </c>
      <c r="C245" s="2">
        <f t="shared" si="21"/>
        <v>0</v>
      </c>
      <c r="D245" s="2">
        <f t="shared" si="22"/>
        <v>0</v>
      </c>
      <c r="E245" s="2">
        <f t="shared" si="24"/>
        <v>0</v>
      </c>
      <c r="F245" s="2">
        <f t="shared" si="25"/>
        <v>0</v>
      </c>
      <c r="G245" s="2">
        <f t="shared" si="27"/>
        <v>0</v>
      </c>
      <c r="H245" s="2">
        <f t="shared" si="23"/>
        <v>0</v>
      </c>
      <c r="I245" s="2">
        <f t="array" ref="I245">SUMPRODUCT(B229:B248, (ROW(B229:B248)-ROW(B229)+1)) / (20*21/2)</f>
        <v>0</v>
      </c>
      <c r="J245" s="2">
        <f t="shared" si="26"/>
        <v>0</v>
      </c>
      <c r="K245" s="2">
        <f t="shared" si="28"/>
        <v>0</v>
      </c>
    </row>
    <row r="246" spans="1:11" ht="13.5" x14ac:dyDescent="0.25">
      <c r="A246" s="3">
        <f>TITRES_STAT!B249</f>
        <v>0</v>
      </c>
      <c r="B246" s="5">
        <f>TITRES_STAT!D249</f>
        <v>0</v>
      </c>
      <c r="C246" s="2">
        <f t="shared" si="21"/>
        <v>0</v>
      </c>
      <c r="D246" s="2">
        <f t="shared" si="22"/>
        <v>0</v>
      </c>
      <c r="E246" s="2">
        <f t="shared" si="24"/>
        <v>0</v>
      </c>
      <c r="F246" s="2">
        <f t="shared" si="25"/>
        <v>0</v>
      </c>
      <c r="G246" s="2">
        <f t="shared" si="27"/>
        <v>0</v>
      </c>
      <c r="H246" s="2">
        <f t="shared" si="23"/>
        <v>0</v>
      </c>
      <c r="I246" s="2">
        <f t="array" ref="I246">SUMPRODUCT(B230:B249, (ROW(B230:B249)-ROW(B230)+1)) / (20*21/2)</f>
        <v>0</v>
      </c>
      <c r="J246" s="2">
        <f t="shared" si="26"/>
        <v>0</v>
      </c>
      <c r="K246" s="2">
        <f t="shared" si="28"/>
        <v>0</v>
      </c>
    </row>
    <row r="247" spans="1:11" ht="13.5" x14ac:dyDescent="0.25">
      <c r="A247" s="3">
        <f>TITRES_STAT!B250</f>
        <v>0</v>
      </c>
      <c r="B247" s="5">
        <f>TITRES_STAT!D250</f>
        <v>0</v>
      </c>
      <c r="C247" s="2">
        <f t="shared" si="21"/>
        <v>0</v>
      </c>
      <c r="D247" s="2">
        <f t="shared" si="22"/>
        <v>0</v>
      </c>
      <c r="E247" s="2">
        <f t="shared" si="24"/>
        <v>0</v>
      </c>
      <c r="F247" s="2">
        <f t="shared" si="25"/>
        <v>0</v>
      </c>
      <c r="G247" s="2">
        <f t="shared" si="27"/>
        <v>0</v>
      </c>
      <c r="H247" s="2">
        <f t="shared" si="23"/>
        <v>0</v>
      </c>
      <c r="I247" s="2">
        <f t="array" ref="I247">SUMPRODUCT(B231:B250, (ROW(B231:B250)-ROW(B231)+1)) / (20*21/2)</f>
        <v>0</v>
      </c>
      <c r="J247" s="2">
        <f t="shared" si="26"/>
        <v>0</v>
      </c>
      <c r="K247" s="2">
        <f t="shared" si="28"/>
        <v>0</v>
      </c>
    </row>
    <row r="248" spans="1:11" ht="13.5" x14ac:dyDescent="0.25">
      <c r="A248" s="3">
        <f>TITRES_STAT!B251</f>
        <v>0</v>
      </c>
      <c r="B248" s="5">
        <f>TITRES_STAT!D251</f>
        <v>0</v>
      </c>
      <c r="C248" s="2">
        <f t="shared" si="21"/>
        <v>0</v>
      </c>
      <c r="D248" s="2">
        <f t="shared" si="22"/>
        <v>0</v>
      </c>
      <c r="E248" s="2">
        <f t="shared" si="24"/>
        <v>0</v>
      </c>
      <c r="F248" s="2">
        <f t="shared" si="25"/>
        <v>0</v>
      </c>
      <c r="G248" s="2">
        <f t="shared" si="27"/>
        <v>0</v>
      </c>
      <c r="H248" s="2">
        <f t="shared" si="23"/>
        <v>0</v>
      </c>
      <c r="I248" s="2">
        <f t="array" ref="I248">SUMPRODUCT(B232:B251, (ROW(B232:B251)-ROW(B232)+1)) / (20*21/2)</f>
        <v>0</v>
      </c>
      <c r="J248" s="2">
        <f t="shared" si="26"/>
        <v>0</v>
      </c>
      <c r="K248" s="2">
        <f t="shared" si="28"/>
        <v>0</v>
      </c>
    </row>
    <row r="249" spans="1:11" ht="13.5" x14ac:dyDescent="0.25">
      <c r="A249" s="3">
        <f>TITRES_STAT!B252</f>
        <v>0</v>
      </c>
      <c r="B249" s="5">
        <f>TITRES_STAT!D252</f>
        <v>0</v>
      </c>
      <c r="C249" s="2">
        <f t="shared" si="21"/>
        <v>0</v>
      </c>
      <c r="D249" s="2">
        <f t="shared" si="22"/>
        <v>0</v>
      </c>
      <c r="E249" s="2">
        <f t="shared" si="24"/>
        <v>0</v>
      </c>
      <c r="F249" s="2">
        <f t="shared" si="25"/>
        <v>0</v>
      </c>
      <c r="G249" s="2">
        <f t="shared" si="27"/>
        <v>0</v>
      </c>
      <c r="H249" s="2">
        <f t="shared" si="23"/>
        <v>0</v>
      </c>
      <c r="I249" s="2">
        <f t="array" ref="I249">SUMPRODUCT(B233:B252, (ROW(B233:B252)-ROW(B233)+1)) / (20*21/2)</f>
        <v>0</v>
      </c>
      <c r="J249" s="2">
        <f t="shared" si="26"/>
        <v>0</v>
      </c>
      <c r="K249" s="2">
        <f t="shared" si="28"/>
        <v>0</v>
      </c>
    </row>
    <row r="250" spans="1:11" ht="13.5" x14ac:dyDescent="0.25">
      <c r="A250" s="3">
        <f>TITRES_STAT!B253</f>
        <v>0</v>
      </c>
      <c r="B250" s="5">
        <f>TITRES_STAT!D253</f>
        <v>0</v>
      </c>
      <c r="C250" s="2">
        <f t="shared" si="21"/>
        <v>0</v>
      </c>
      <c r="D250" s="2">
        <f t="shared" si="22"/>
        <v>0</v>
      </c>
      <c r="E250" s="2">
        <f t="shared" si="24"/>
        <v>0</v>
      </c>
      <c r="F250" s="2">
        <f t="shared" si="25"/>
        <v>0</v>
      </c>
      <c r="G250" s="2">
        <f t="shared" si="27"/>
        <v>0</v>
      </c>
      <c r="H250" s="2">
        <f t="shared" si="23"/>
        <v>0</v>
      </c>
      <c r="I250" s="2">
        <f t="array" ref="I250">SUMPRODUCT(B234:B253, (ROW(B234:B253)-ROW(B234)+1)) / (20*21/2)</f>
        <v>0</v>
      </c>
      <c r="J250" s="2">
        <f t="shared" si="26"/>
        <v>0</v>
      </c>
      <c r="K250" s="2">
        <f t="shared" si="28"/>
        <v>0</v>
      </c>
    </row>
    <row r="251" spans="1:11" ht="13.5" x14ac:dyDescent="0.25">
      <c r="A251" s="3">
        <f>TITRES_STAT!B254</f>
        <v>0</v>
      </c>
      <c r="B251" s="5">
        <f>TITRES_STAT!D254</f>
        <v>0</v>
      </c>
      <c r="C251" s="2">
        <f t="shared" si="21"/>
        <v>0</v>
      </c>
      <c r="D251" s="2">
        <f t="shared" si="22"/>
        <v>0</v>
      </c>
      <c r="E251" s="2">
        <f t="shared" si="24"/>
        <v>0</v>
      </c>
      <c r="F251" s="2">
        <f t="shared" si="25"/>
        <v>0</v>
      </c>
      <c r="G251" s="2">
        <f t="shared" si="27"/>
        <v>0</v>
      </c>
      <c r="H251" s="2">
        <f t="shared" si="23"/>
        <v>0</v>
      </c>
      <c r="I251" s="2">
        <f t="array" ref="I251">SUMPRODUCT(B235:B254, (ROW(B235:B254)-ROW(B235)+1)) / (20*21/2)</f>
        <v>0</v>
      </c>
      <c r="J251" s="2">
        <f t="shared" si="26"/>
        <v>0</v>
      </c>
      <c r="K251" s="2">
        <f t="shared" si="28"/>
        <v>0</v>
      </c>
    </row>
    <row r="252" spans="1:11" ht="13.5" x14ac:dyDescent="0.25">
      <c r="A252" s="3">
        <f>TITRES_STAT!B255</f>
        <v>0</v>
      </c>
      <c r="B252" s="5">
        <f>TITRES_STAT!D255</f>
        <v>0</v>
      </c>
      <c r="C252" s="2">
        <f t="shared" si="21"/>
        <v>0</v>
      </c>
      <c r="D252" s="2">
        <f t="shared" si="22"/>
        <v>0</v>
      </c>
      <c r="E252" s="2">
        <f t="shared" si="24"/>
        <v>0</v>
      </c>
      <c r="F252" s="2">
        <f t="shared" si="25"/>
        <v>0</v>
      </c>
      <c r="G252" s="2">
        <f t="shared" si="27"/>
        <v>0</v>
      </c>
      <c r="H252" s="2">
        <f t="shared" si="23"/>
        <v>0</v>
      </c>
      <c r="I252" s="2">
        <f t="array" ref="I252">SUMPRODUCT(B236:B255, (ROW(B236:B255)-ROW(B236)+1)) / (20*21/2)</f>
        <v>0</v>
      </c>
      <c r="J252" s="2">
        <f t="shared" si="26"/>
        <v>0</v>
      </c>
      <c r="K252" s="2">
        <f t="shared" si="28"/>
        <v>0</v>
      </c>
    </row>
    <row r="253" spans="1:11" ht="13.5" x14ac:dyDescent="0.25">
      <c r="A253" s="3">
        <f>TITRES_STAT!B256</f>
        <v>0</v>
      </c>
      <c r="B253" s="5">
        <f>TITRES_STAT!D256</f>
        <v>0</v>
      </c>
      <c r="C253" s="2">
        <f t="shared" si="21"/>
        <v>0</v>
      </c>
      <c r="D253" s="2">
        <f t="shared" si="22"/>
        <v>0</v>
      </c>
      <c r="E253" s="2">
        <f t="shared" si="24"/>
        <v>0</v>
      </c>
      <c r="F253" s="2">
        <f t="shared" si="25"/>
        <v>0</v>
      </c>
      <c r="G253" s="2">
        <f t="shared" si="27"/>
        <v>0</v>
      </c>
      <c r="H253" s="2">
        <f t="shared" si="23"/>
        <v>0</v>
      </c>
      <c r="I253" s="2">
        <f t="array" ref="I253">SUMPRODUCT(B237:B256, (ROW(B237:B256)-ROW(B237)+1)) / (20*21/2)</f>
        <v>0</v>
      </c>
      <c r="J253" s="2">
        <f t="shared" si="26"/>
        <v>0</v>
      </c>
      <c r="K253" s="2">
        <f t="shared" si="28"/>
        <v>0</v>
      </c>
    </row>
    <row r="254" spans="1:11" ht="13.5" x14ac:dyDescent="0.25">
      <c r="A254" s="3">
        <f>TITRES_STAT!B257</f>
        <v>0</v>
      </c>
      <c r="B254" s="5">
        <f>TITRES_STAT!D257</f>
        <v>0</v>
      </c>
      <c r="C254" s="2">
        <f t="shared" si="21"/>
        <v>0</v>
      </c>
      <c r="D254" s="2">
        <f t="shared" si="22"/>
        <v>0</v>
      </c>
      <c r="E254" s="2">
        <f t="shared" si="24"/>
        <v>0</v>
      </c>
      <c r="F254" s="2">
        <f t="shared" si="25"/>
        <v>0</v>
      </c>
      <c r="G254" s="2">
        <f t="shared" si="27"/>
        <v>0</v>
      </c>
      <c r="H254" s="2">
        <f t="shared" si="23"/>
        <v>0</v>
      </c>
      <c r="I254" s="2">
        <f t="array" ref="I254">SUMPRODUCT(B238:B257, (ROW(B238:B257)-ROW(B238)+1)) / (20*21/2)</f>
        <v>0</v>
      </c>
      <c r="J254" s="2">
        <f t="shared" si="26"/>
        <v>0</v>
      </c>
      <c r="K254" s="2">
        <f t="shared" si="28"/>
        <v>0</v>
      </c>
    </row>
    <row r="255" spans="1:11" ht="13.5" x14ac:dyDescent="0.25">
      <c r="A255" s="3">
        <f>TITRES_STAT!B258</f>
        <v>0</v>
      </c>
      <c r="B255" s="5">
        <f>TITRES_STAT!D258</f>
        <v>0</v>
      </c>
      <c r="C255" s="2">
        <f t="shared" si="21"/>
        <v>0</v>
      </c>
      <c r="D255" s="2">
        <f t="shared" si="22"/>
        <v>0</v>
      </c>
      <c r="E255" s="2">
        <f t="shared" si="24"/>
        <v>0</v>
      </c>
      <c r="F255" s="2">
        <f t="shared" si="25"/>
        <v>0</v>
      </c>
      <c r="G255" s="2">
        <f t="shared" si="27"/>
        <v>0</v>
      </c>
      <c r="H255" s="2">
        <f t="shared" si="23"/>
        <v>0</v>
      </c>
      <c r="I255" s="2">
        <f t="array" ref="I255">SUMPRODUCT(B239:B258, (ROW(B239:B258)-ROW(B239)+1)) / (20*21/2)</f>
        <v>0</v>
      </c>
      <c r="J255" s="2">
        <f t="shared" si="26"/>
        <v>0</v>
      </c>
      <c r="K255" s="2">
        <f t="shared" si="28"/>
        <v>0</v>
      </c>
    </row>
    <row r="256" spans="1:11" ht="13.5" x14ac:dyDescent="0.25">
      <c r="A256" s="3">
        <f>TITRES_STAT!B259</f>
        <v>0</v>
      </c>
      <c r="B256" s="5">
        <f>TITRES_STAT!D259</f>
        <v>0</v>
      </c>
      <c r="C256" s="2">
        <f t="shared" si="21"/>
        <v>0</v>
      </c>
      <c r="D256" s="2">
        <f t="shared" si="22"/>
        <v>0</v>
      </c>
      <c r="E256" s="2">
        <f t="shared" si="24"/>
        <v>0</v>
      </c>
      <c r="F256" s="2">
        <f t="shared" si="25"/>
        <v>0</v>
      </c>
      <c r="G256" s="2">
        <f t="shared" si="27"/>
        <v>0</v>
      </c>
      <c r="H256" s="2">
        <f t="shared" si="23"/>
        <v>0</v>
      </c>
      <c r="I256" s="2">
        <f t="array" ref="I256">SUMPRODUCT(B240:B259, (ROW(B240:B259)-ROW(B240)+1)) / (20*21/2)</f>
        <v>0</v>
      </c>
      <c r="J256" s="2">
        <f t="shared" si="26"/>
        <v>0</v>
      </c>
      <c r="K256" s="2">
        <f t="shared" si="28"/>
        <v>0</v>
      </c>
    </row>
    <row r="257" spans="1:11" ht="13.5" x14ac:dyDescent="0.25">
      <c r="A257" s="3">
        <f>TITRES_STAT!B260</f>
        <v>0</v>
      </c>
      <c r="B257" s="5">
        <f>TITRES_STAT!D260</f>
        <v>0</v>
      </c>
      <c r="C257" s="2">
        <f t="shared" si="21"/>
        <v>0</v>
      </c>
      <c r="D257" s="2">
        <f t="shared" si="22"/>
        <v>0</v>
      </c>
      <c r="E257" s="2">
        <f t="shared" si="24"/>
        <v>0</v>
      </c>
      <c r="F257" s="2">
        <f t="shared" si="25"/>
        <v>0</v>
      </c>
      <c r="G257" s="2">
        <f t="shared" si="27"/>
        <v>0</v>
      </c>
      <c r="H257" s="2">
        <f t="shared" si="23"/>
        <v>0</v>
      </c>
      <c r="I257" s="2">
        <f t="array" ref="I257">SUMPRODUCT(B241:B260, (ROW(B241:B260)-ROW(B241)+1)) / (20*21/2)</f>
        <v>0</v>
      </c>
      <c r="J257" s="2">
        <f t="shared" si="26"/>
        <v>0</v>
      </c>
      <c r="K257" s="2">
        <f t="shared" si="28"/>
        <v>0</v>
      </c>
    </row>
    <row r="258" spans="1:11" ht="13.5" x14ac:dyDescent="0.25">
      <c r="A258" s="3">
        <f>TITRES_STAT!B261</f>
        <v>0</v>
      </c>
      <c r="B258" s="5">
        <f>TITRES_STAT!D261</f>
        <v>0</v>
      </c>
      <c r="C258" s="2">
        <f t="shared" si="21"/>
        <v>0</v>
      </c>
      <c r="D258" s="2">
        <f t="shared" si="22"/>
        <v>0</v>
      </c>
      <c r="E258" s="2">
        <f t="shared" si="24"/>
        <v>0</v>
      </c>
      <c r="F258" s="2">
        <f t="shared" si="25"/>
        <v>0</v>
      </c>
      <c r="G258" s="2">
        <f t="shared" si="27"/>
        <v>0</v>
      </c>
      <c r="H258" s="2">
        <f t="shared" si="23"/>
        <v>0</v>
      </c>
      <c r="I258" s="2">
        <f t="array" ref="I258">SUMPRODUCT(B242:B261, (ROW(B242:B261)-ROW(B242)+1)) / (20*21/2)</f>
        <v>0</v>
      </c>
      <c r="J258" s="2">
        <f t="shared" si="26"/>
        <v>0</v>
      </c>
      <c r="K258" s="2">
        <f t="shared" si="28"/>
        <v>0</v>
      </c>
    </row>
    <row r="259" spans="1:11" ht="13.5" x14ac:dyDescent="0.25">
      <c r="A259" s="3">
        <f>TITRES_STAT!B262</f>
        <v>0</v>
      </c>
      <c r="B259" s="5">
        <f>TITRES_STAT!D262</f>
        <v>0</v>
      </c>
      <c r="C259" s="2">
        <f t="shared" si="21"/>
        <v>0</v>
      </c>
      <c r="D259" s="2">
        <f t="shared" si="22"/>
        <v>0</v>
      </c>
      <c r="E259" s="2">
        <f t="shared" si="24"/>
        <v>0</v>
      </c>
      <c r="F259" s="2">
        <f t="shared" si="25"/>
        <v>0</v>
      </c>
      <c r="G259" s="2">
        <f t="shared" si="27"/>
        <v>0</v>
      </c>
      <c r="H259" s="2">
        <f t="shared" si="23"/>
        <v>0</v>
      </c>
      <c r="I259" s="2">
        <f t="array" ref="I259">SUMPRODUCT(B243:B262, (ROW(B243:B262)-ROW(B243)+1)) / (20*21/2)</f>
        <v>0</v>
      </c>
      <c r="J259" s="2">
        <f t="shared" si="26"/>
        <v>0</v>
      </c>
      <c r="K259" s="2">
        <f t="shared" si="28"/>
        <v>0</v>
      </c>
    </row>
    <row r="260" spans="1:11" ht="13.5" x14ac:dyDescent="0.25">
      <c r="A260" s="3">
        <f>TITRES_STAT!B263</f>
        <v>0</v>
      </c>
      <c r="B260" s="5">
        <f>TITRES_STAT!D263</f>
        <v>0</v>
      </c>
      <c r="C260" s="2">
        <f t="shared" ref="C260:C323" si="29">B260-B259</f>
        <v>0</v>
      </c>
      <c r="D260" s="2">
        <f t="shared" si="22"/>
        <v>0</v>
      </c>
      <c r="E260" s="2">
        <f t="shared" si="24"/>
        <v>0</v>
      </c>
      <c r="F260" s="2">
        <f t="shared" si="25"/>
        <v>0</v>
      </c>
      <c r="G260" s="2">
        <f t="shared" si="27"/>
        <v>0</v>
      </c>
      <c r="H260" s="2">
        <f t="shared" si="23"/>
        <v>0</v>
      </c>
      <c r="I260" s="2">
        <f t="array" ref="I260">SUMPRODUCT(B244:B263, (ROW(B244:B263)-ROW(B244)+1)) / (20*21/2)</f>
        <v>0</v>
      </c>
      <c r="J260" s="2">
        <f t="shared" si="26"/>
        <v>0</v>
      </c>
      <c r="K260" s="2">
        <f t="shared" si="28"/>
        <v>0</v>
      </c>
    </row>
    <row r="261" spans="1:11" ht="13.5" x14ac:dyDescent="0.25">
      <c r="A261" s="3">
        <f>TITRES_STAT!B264</f>
        <v>0</v>
      </c>
      <c r="B261" s="5">
        <f>TITRES_STAT!D264</f>
        <v>0</v>
      </c>
      <c r="C261" s="2">
        <f t="shared" si="29"/>
        <v>0</v>
      </c>
      <c r="D261" s="2">
        <f t="shared" si="22"/>
        <v>0</v>
      </c>
      <c r="E261" s="2">
        <f t="shared" si="24"/>
        <v>0</v>
      </c>
      <c r="F261" s="2">
        <f t="shared" si="25"/>
        <v>0</v>
      </c>
      <c r="G261" s="2">
        <f t="shared" si="27"/>
        <v>0</v>
      </c>
      <c r="H261" s="2">
        <f t="shared" si="23"/>
        <v>0</v>
      </c>
      <c r="I261" s="2">
        <f t="array" ref="I261">SUMPRODUCT(B245:B264, (ROW(B245:B264)-ROW(B245)+1)) / (20*21/2)</f>
        <v>0</v>
      </c>
      <c r="J261" s="2">
        <f t="shared" si="26"/>
        <v>0</v>
      </c>
      <c r="K261" s="2">
        <f t="shared" si="28"/>
        <v>0</v>
      </c>
    </row>
    <row r="262" spans="1:11" ht="13.5" x14ac:dyDescent="0.25">
      <c r="A262" s="3">
        <f>TITRES_STAT!B265</f>
        <v>0</v>
      </c>
      <c r="B262" s="5">
        <f>TITRES_STAT!D265</f>
        <v>0</v>
      </c>
      <c r="C262" s="2">
        <f t="shared" si="29"/>
        <v>0</v>
      </c>
      <c r="D262" s="2">
        <f t="shared" ref="D262:D325" si="30">AVERAGE(B258:B262)</f>
        <v>0</v>
      </c>
      <c r="E262" s="2">
        <f t="shared" si="24"/>
        <v>0</v>
      </c>
      <c r="F262" s="2">
        <f t="shared" si="25"/>
        <v>0</v>
      </c>
      <c r="G262" s="2">
        <f t="shared" si="27"/>
        <v>0</v>
      </c>
      <c r="H262" s="2">
        <f t="shared" si="23"/>
        <v>0</v>
      </c>
      <c r="I262" s="2">
        <f t="array" ref="I262">SUMPRODUCT(B246:B265, (ROW(B246:B265)-ROW(B246)+1)) / (20*21/2)</f>
        <v>0</v>
      </c>
      <c r="J262" s="2">
        <f t="shared" si="26"/>
        <v>0</v>
      </c>
      <c r="K262" s="2">
        <f t="shared" si="28"/>
        <v>0</v>
      </c>
    </row>
    <row r="263" spans="1:11" ht="13.5" x14ac:dyDescent="0.25">
      <c r="A263" s="3">
        <f>TITRES_STAT!B266</f>
        <v>0</v>
      </c>
      <c r="B263" s="5">
        <f>TITRES_STAT!D266</f>
        <v>0</v>
      </c>
      <c r="C263" s="2">
        <f t="shared" si="29"/>
        <v>0</v>
      </c>
      <c r="D263" s="2">
        <f t="shared" si="30"/>
        <v>0</v>
      </c>
      <c r="E263" s="2">
        <f t="shared" si="24"/>
        <v>0</v>
      </c>
      <c r="F263" s="2">
        <f t="shared" si="25"/>
        <v>0</v>
      </c>
      <c r="G263" s="2">
        <f t="shared" si="27"/>
        <v>0</v>
      </c>
      <c r="H263" s="2">
        <f t="shared" si="23"/>
        <v>0</v>
      </c>
      <c r="I263" s="2">
        <f t="array" ref="I263">SUMPRODUCT(B247:B266, (ROW(B247:B266)-ROW(B247)+1)) / (20*21/2)</f>
        <v>0</v>
      </c>
      <c r="J263" s="2">
        <f t="shared" si="26"/>
        <v>0</v>
      </c>
      <c r="K263" s="2">
        <f t="shared" si="28"/>
        <v>0</v>
      </c>
    </row>
    <row r="264" spans="1:11" ht="13.5" x14ac:dyDescent="0.25">
      <c r="A264" s="3">
        <f>TITRES_STAT!B267</f>
        <v>0</v>
      </c>
      <c r="B264" s="5">
        <f>TITRES_STAT!D267</f>
        <v>0</v>
      </c>
      <c r="C264" s="2">
        <f t="shared" si="29"/>
        <v>0</v>
      </c>
      <c r="D264" s="2">
        <f t="shared" si="30"/>
        <v>0</v>
      </c>
      <c r="E264" s="2">
        <f t="shared" si="24"/>
        <v>0</v>
      </c>
      <c r="F264" s="2">
        <f t="shared" si="25"/>
        <v>0</v>
      </c>
      <c r="G264" s="2">
        <f t="shared" si="27"/>
        <v>0</v>
      </c>
      <c r="H264" s="2">
        <f t="shared" si="23"/>
        <v>0</v>
      </c>
      <c r="I264" s="2">
        <f t="array" ref="I264">SUMPRODUCT(B248:B267, (ROW(B248:B267)-ROW(B248)+1)) / (20*21/2)</f>
        <v>0</v>
      </c>
      <c r="J264" s="2">
        <f t="shared" si="26"/>
        <v>0</v>
      </c>
      <c r="K264" s="2">
        <f t="shared" si="28"/>
        <v>0</v>
      </c>
    </row>
    <row r="265" spans="1:11" ht="13.5" x14ac:dyDescent="0.25">
      <c r="A265" s="3">
        <f>TITRES_STAT!B268</f>
        <v>0</v>
      </c>
      <c r="B265" s="5">
        <f>TITRES_STAT!D268</f>
        <v>0</v>
      </c>
      <c r="C265" s="2">
        <f t="shared" si="29"/>
        <v>0</v>
      </c>
      <c r="D265" s="2">
        <f t="shared" si="30"/>
        <v>0</v>
      </c>
      <c r="E265" s="2">
        <f t="shared" si="24"/>
        <v>0</v>
      </c>
      <c r="F265" s="2">
        <f t="shared" si="25"/>
        <v>0</v>
      </c>
      <c r="G265" s="2">
        <f t="shared" si="27"/>
        <v>0</v>
      </c>
      <c r="H265" s="2">
        <f t="shared" si="23"/>
        <v>0</v>
      </c>
      <c r="I265" s="2">
        <f t="array" ref="I265">SUMPRODUCT(B249:B268, (ROW(B249:B268)-ROW(B249)+1)) / (20*21/2)</f>
        <v>0</v>
      </c>
      <c r="J265" s="2">
        <f t="shared" si="26"/>
        <v>0</v>
      </c>
      <c r="K265" s="2">
        <f t="shared" si="28"/>
        <v>0</v>
      </c>
    </row>
    <row r="266" spans="1:11" ht="13.5" x14ac:dyDescent="0.25">
      <c r="A266" s="3">
        <f>TITRES_STAT!B269</f>
        <v>0</v>
      </c>
      <c r="B266" s="5">
        <f>TITRES_STAT!D269</f>
        <v>0</v>
      </c>
      <c r="C266" s="2">
        <f t="shared" si="29"/>
        <v>0</v>
      </c>
      <c r="D266" s="2">
        <f t="shared" si="30"/>
        <v>0</v>
      </c>
      <c r="E266" s="2">
        <f t="shared" si="24"/>
        <v>0</v>
      </c>
      <c r="F266" s="2">
        <f t="shared" si="25"/>
        <v>0</v>
      </c>
      <c r="G266" s="2">
        <f t="shared" si="27"/>
        <v>0</v>
      </c>
      <c r="H266" s="2">
        <f t="shared" ref="H266:H329" si="31">AVERAGE(B67:B266)</f>
        <v>0</v>
      </c>
      <c r="I266" s="2">
        <f t="array" ref="I266">SUMPRODUCT(B250:B269, (ROW(B250:B269)-ROW(B250)+1)) / (20*21/2)</f>
        <v>0</v>
      </c>
      <c r="J266" s="2">
        <f t="shared" si="26"/>
        <v>0</v>
      </c>
      <c r="K266" s="2">
        <f t="shared" si="28"/>
        <v>0</v>
      </c>
    </row>
    <row r="267" spans="1:11" ht="13.5" x14ac:dyDescent="0.25">
      <c r="A267" s="3">
        <f>TITRES_STAT!B270</f>
        <v>0</v>
      </c>
      <c r="B267" s="5">
        <f>TITRES_STAT!D270</f>
        <v>0</v>
      </c>
      <c r="C267" s="2">
        <f t="shared" si="29"/>
        <v>0</v>
      </c>
      <c r="D267" s="2">
        <f t="shared" si="30"/>
        <v>0</v>
      </c>
      <c r="E267" s="2">
        <f t="shared" si="24"/>
        <v>0</v>
      </c>
      <c r="F267" s="2">
        <f t="shared" si="25"/>
        <v>0</v>
      </c>
      <c r="G267" s="2">
        <f t="shared" si="27"/>
        <v>0</v>
      </c>
      <c r="H267" s="2">
        <f t="shared" si="31"/>
        <v>0</v>
      </c>
      <c r="I267" s="2">
        <f t="array" ref="I267">SUMPRODUCT(B251:B270, (ROW(B251:B270)-ROW(B251)+1)) / (20*21/2)</f>
        <v>0</v>
      </c>
      <c r="J267" s="2">
        <f t="shared" si="26"/>
        <v>0</v>
      </c>
      <c r="K267" s="2">
        <f t="shared" si="28"/>
        <v>0</v>
      </c>
    </row>
    <row r="268" spans="1:11" ht="13.5" x14ac:dyDescent="0.25">
      <c r="A268" s="3">
        <f>TITRES_STAT!B271</f>
        <v>0</v>
      </c>
      <c r="B268" s="5">
        <f>TITRES_STAT!D271</f>
        <v>0</v>
      </c>
      <c r="C268" s="2">
        <f t="shared" si="29"/>
        <v>0</v>
      </c>
      <c r="D268" s="2">
        <f t="shared" si="30"/>
        <v>0</v>
      </c>
      <c r="E268" s="2">
        <f t="shared" ref="E268:E331" si="32">AVERAGE(B259:B268)</f>
        <v>0</v>
      </c>
      <c r="F268" s="2">
        <f t="shared" si="25"/>
        <v>0</v>
      </c>
      <c r="G268" s="2">
        <f t="shared" si="27"/>
        <v>0</v>
      </c>
      <c r="H268" s="2">
        <f t="shared" si="31"/>
        <v>0</v>
      </c>
      <c r="I268" s="2">
        <f t="array" ref="I268">SUMPRODUCT(B252:B271, (ROW(B252:B271)-ROW(B252)+1)) / (20*21/2)</f>
        <v>0</v>
      </c>
      <c r="J268" s="2">
        <f t="shared" si="26"/>
        <v>0</v>
      </c>
      <c r="K268" s="2">
        <f t="shared" si="28"/>
        <v>0</v>
      </c>
    </row>
    <row r="269" spans="1:11" ht="13.5" x14ac:dyDescent="0.25">
      <c r="A269" s="3">
        <f>TITRES_STAT!B272</f>
        <v>0</v>
      </c>
      <c r="B269" s="5">
        <f>TITRES_STAT!D272</f>
        <v>0</v>
      </c>
      <c r="C269" s="2">
        <f t="shared" si="29"/>
        <v>0</v>
      </c>
      <c r="D269" s="2">
        <f t="shared" si="30"/>
        <v>0</v>
      </c>
      <c r="E269" s="2">
        <f t="shared" si="32"/>
        <v>0</v>
      </c>
      <c r="F269" s="2">
        <f t="shared" si="25"/>
        <v>0</v>
      </c>
      <c r="G269" s="2">
        <f t="shared" si="27"/>
        <v>0</v>
      </c>
      <c r="H269" s="2">
        <f t="shared" si="31"/>
        <v>0</v>
      </c>
      <c r="I269" s="2">
        <f t="array" ref="I269">SUMPRODUCT(B253:B272, (ROW(B253:B272)-ROW(B253)+1)) / (20*21/2)</f>
        <v>0</v>
      </c>
      <c r="J269" s="2">
        <f t="shared" si="26"/>
        <v>0</v>
      </c>
      <c r="K269" s="2">
        <f t="shared" si="28"/>
        <v>0</v>
      </c>
    </row>
    <row r="270" spans="1:11" ht="13.5" x14ac:dyDescent="0.25">
      <c r="A270" s="3">
        <f>TITRES_STAT!B273</f>
        <v>0</v>
      </c>
      <c r="B270" s="5">
        <f>TITRES_STAT!D273</f>
        <v>0</v>
      </c>
      <c r="C270" s="2">
        <f t="shared" si="29"/>
        <v>0</v>
      </c>
      <c r="D270" s="2">
        <f t="shared" si="30"/>
        <v>0</v>
      </c>
      <c r="E270" s="2">
        <f t="shared" si="32"/>
        <v>0</v>
      </c>
      <c r="F270" s="2">
        <f t="shared" si="25"/>
        <v>0</v>
      </c>
      <c r="G270" s="2">
        <f t="shared" si="27"/>
        <v>0</v>
      </c>
      <c r="H270" s="2">
        <f t="shared" si="31"/>
        <v>0</v>
      </c>
      <c r="I270" s="2">
        <f t="array" ref="I270">SUMPRODUCT(B254:B273, (ROW(B254:B273)-ROW(B254)+1)) / (20*21/2)</f>
        <v>0</v>
      </c>
      <c r="J270" s="2">
        <f t="shared" si="26"/>
        <v>0</v>
      </c>
      <c r="K270" s="2">
        <f t="shared" si="28"/>
        <v>0</v>
      </c>
    </row>
    <row r="271" spans="1:11" ht="13.5" x14ac:dyDescent="0.25">
      <c r="A271" s="3">
        <f>TITRES_STAT!B274</f>
        <v>0</v>
      </c>
      <c r="B271" s="5">
        <f>TITRES_STAT!D274</f>
        <v>0</v>
      </c>
      <c r="C271" s="2">
        <f t="shared" si="29"/>
        <v>0</v>
      </c>
      <c r="D271" s="2">
        <f t="shared" si="30"/>
        <v>0</v>
      </c>
      <c r="E271" s="2">
        <f t="shared" si="32"/>
        <v>0</v>
      </c>
      <c r="F271" s="2">
        <f t="shared" si="25"/>
        <v>0</v>
      </c>
      <c r="G271" s="2">
        <f t="shared" si="27"/>
        <v>0</v>
      </c>
      <c r="H271" s="2">
        <f t="shared" si="31"/>
        <v>0</v>
      </c>
      <c r="I271" s="2">
        <f t="array" ref="I271">SUMPRODUCT(B255:B274, (ROW(B255:B274)-ROW(B255)+1)) / (20*21/2)</f>
        <v>0</v>
      </c>
      <c r="J271" s="2">
        <f t="shared" si="26"/>
        <v>0</v>
      </c>
      <c r="K271" s="2">
        <f t="shared" si="28"/>
        <v>0</v>
      </c>
    </row>
    <row r="272" spans="1:11" ht="13.5" x14ac:dyDescent="0.25">
      <c r="A272" s="3">
        <f>TITRES_STAT!B275</f>
        <v>0</v>
      </c>
      <c r="B272" s="5">
        <f>TITRES_STAT!D275</f>
        <v>0</v>
      </c>
      <c r="C272" s="2">
        <f t="shared" si="29"/>
        <v>0</v>
      </c>
      <c r="D272" s="2">
        <f t="shared" si="30"/>
        <v>0</v>
      </c>
      <c r="E272" s="2">
        <f t="shared" si="32"/>
        <v>0</v>
      </c>
      <c r="F272" s="2">
        <f t="shared" si="25"/>
        <v>0</v>
      </c>
      <c r="G272" s="2">
        <f t="shared" si="27"/>
        <v>0</v>
      </c>
      <c r="H272" s="2">
        <f t="shared" si="31"/>
        <v>0</v>
      </c>
      <c r="I272" s="2">
        <f t="array" ref="I272">SUMPRODUCT(B256:B275, (ROW(B256:B275)-ROW(B256)+1)) / (20*21/2)</f>
        <v>0</v>
      </c>
      <c r="J272" s="2">
        <f t="shared" si="26"/>
        <v>0</v>
      </c>
      <c r="K272" s="2">
        <f t="shared" si="28"/>
        <v>0</v>
      </c>
    </row>
    <row r="273" spans="1:11" ht="13.5" x14ac:dyDescent="0.25">
      <c r="A273" s="3">
        <f>TITRES_STAT!B276</f>
        <v>0</v>
      </c>
      <c r="B273" s="5">
        <f>TITRES_STAT!D276</f>
        <v>0</v>
      </c>
      <c r="C273" s="2">
        <f t="shared" si="29"/>
        <v>0</v>
      </c>
      <c r="D273" s="2">
        <f t="shared" si="30"/>
        <v>0</v>
      </c>
      <c r="E273" s="2">
        <f t="shared" si="32"/>
        <v>0</v>
      </c>
      <c r="F273" s="2">
        <f t="shared" si="25"/>
        <v>0</v>
      </c>
      <c r="G273" s="2">
        <f t="shared" si="27"/>
        <v>0</v>
      </c>
      <c r="H273" s="2">
        <f t="shared" si="31"/>
        <v>0</v>
      </c>
      <c r="I273" s="2">
        <f t="array" ref="I273">SUMPRODUCT(B257:B276, (ROW(B257:B276)-ROW(B257)+1)) / (20*21/2)</f>
        <v>0</v>
      </c>
      <c r="J273" s="2">
        <f t="shared" si="26"/>
        <v>0</v>
      </c>
      <c r="K273" s="2">
        <f t="shared" si="28"/>
        <v>0</v>
      </c>
    </row>
    <row r="274" spans="1:11" ht="13.5" x14ac:dyDescent="0.25">
      <c r="A274" s="3">
        <f>TITRES_STAT!B277</f>
        <v>0</v>
      </c>
      <c r="B274" s="5">
        <f>TITRES_STAT!D277</f>
        <v>0</v>
      </c>
      <c r="C274" s="2">
        <f t="shared" si="29"/>
        <v>0</v>
      </c>
      <c r="D274" s="2">
        <f t="shared" si="30"/>
        <v>0</v>
      </c>
      <c r="E274" s="2">
        <f t="shared" si="32"/>
        <v>0</v>
      </c>
      <c r="F274" s="2">
        <f t="shared" si="25"/>
        <v>0</v>
      </c>
      <c r="G274" s="2">
        <f t="shared" si="27"/>
        <v>0</v>
      </c>
      <c r="H274" s="2">
        <f t="shared" si="31"/>
        <v>0</v>
      </c>
      <c r="I274" s="2">
        <f t="array" ref="I274">SUMPRODUCT(B258:B277, (ROW(B258:B277)-ROW(B258)+1)) / (20*21/2)</f>
        <v>0</v>
      </c>
      <c r="J274" s="2">
        <f t="shared" si="26"/>
        <v>0</v>
      </c>
      <c r="K274" s="2">
        <f t="shared" si="28"/>
        <v>0</v>
      </c>
    </row>
    <row r="275" spans="1:11" ht="13.5" x14ac:dyDescent="0.25">
      <c r="A275" s="3">
        <f>TITRES_STAT!B278</f>
        <v>0</v>
      </c>
      <c r="B275" s="5">
        <f>TITRES_STAT!D278</f>
        <v>0</v>
      </c>
      <c r="C275" s="2">
        <f t="shared" si="29"/>
        <v>0</v>
      </c>
      <c r="D275" s="2">
        <f t="shared" si="30"/>
        <v>0</v>
      </c>
      <c r="E275" s="2">
        <f t="shared" si="32"/>
        <v>0</v>
      </c>
      <c r="F275" s="2">
        <f t="shared" si="25"/>
        <v>0</v>
      </c>
      <c r="G275" s="2">
        <f t="shared" si="27"/>
        <v>0</v>
      </c>
      <c r="H275" s="2">
        <f t="shared" si="31"/>
        <v>0</v>
      </c>
      <c r="I275" s="2">
        <f t="array" ref="I275">SUMPRODUCT(B259:B278, (ROW(B259:B278)-ROW(B259)+1)) / (20*21/2)</f>
        <v>0</v>
      </c>
      <c r="J275" s="2">
        <f t="shared" si="26"/>
        <v>0</v>
      </c>
      <c r="K275" s="2">
        <f t="shared" si="28"/>
        <v>0</v>
      </c>
    </row>
    <row r="276" spans="1:11" ht="13.5" x14ac:dyDescent="0.25">
      <c r="A276" s="3">
        <f>TITRES_STAT!B279</f>
        <v>0</v>
      </c>
      <c r="B276" s="5">
        <f>TITRES_STAT!D279</f>
        <v>0</v>
      </c>
      <c r="C276" s="2">
        <f t="shared" si="29"/>
        <v>0</v>
      </c>
      <c r="D276" s="2">
        <f t="shared" si="30"/>
        <v>0</v>
      </c>
      <c r="E276" s="2">
        <f t="shared" si="32"/>
        <v>0</v>
      </c>
      <c r="F276" s="2">
        <f t="shared" ref="F276:F339" si="33">AVERAGE(B257:B276)</f>
        <v>0</v>
      </c>
      <c r="G276" s="2">
        <f t="shared" si="27"/>
        <v>0</v>
      </c>
      <c r="H276" s="2">
        <f t="shared" si="31"/>
        <v>0</v>
      </c>
      <c r="I276" s="2">
        <f t="array" ref="I276">SUMPRODUCT(B260:B279, (ROW(B260:B279)-ROW(B260)+1)) / (20*21/2)</f>
        <v>0</v>
      </c>
      <c r="J276" s="2">
        <f t="shared" si="26"/>
        <v>0</v>
      </c>
      <c r="K276" s="2">
        <f t="shared" si="28"/>
        <v>0</v>
      </c>
    </row>
    <row r="277" spans="1:11" ht="13.5" x14ac:dyDescent="0.25">
      <c r="A277" s="3">
        <f>TITRES_STAT!B280</f>
        <v>0</v>
      </c>
      <c r="B277" s="5">
        <f>TITRES_STAT!D280</f>
        <v>0</v>
      </c>
      <c r="C277" s="2">
        <f t="shared" si="29"/>
        <v>0</v>
      </c>
      <c r="D277" s="2">
        <f t="shared" si="30"/>
        <v>0</v>
      </c>
      <c r="E277" s="2">
        <f t="shared" si="32"/>
        <v>0</v>
      </c>
      <c r="F277" s="2">
        <f t="shared" si="33"/>
        <v>0</v>
      </c>
      <c r="G277" s="2">
        <f t="shared" si="27"/>
        <v>0</v>
      </c>
      <c r="H277" s="2">
        <f t="shared" si="31"/>
        <v>0</v>
      </c>
      <c r="I277" s="2">
        <f t="array" ref="I277">SUMPRODUCT(B261:B280, (ROW(B261:B280)-ROW(B261)+1)) / (20*21/2)</f>
        <v>0</v>
      </c>
      <c r="J277" s="2">
        <f t="shared" ref="J277:J340" si="34">$J$4*B277+J276*(1-$J$4)</f>
        <v>0</v>
      </c>
      <c r="K277" s="2">
        <f t="shared" si="28"/>
        <v>0</v>
      </c>
    </row>
    <row r="278" spans="1:11" ht="13.5" x14ac:dyDescent="0.25">
      <c r="A278" s="3">
        <f>TITRES_STAT!B281</f>
        <v>0</v>
      </c>
      <c r="B278" s="5">
        <f>TITRES_STAT!D281</f>
        <v>0</v>
      </c>
      <c r="C278" s="2">
        <f t="shared" si="29"/>
        <v>0</v>
      </c>
      <c r="D278" s="2">
        <f t="shared" si="30"/>
        <v>0</v>
      </c>
      <c r="E278" s="2">
        <f t="shared" si="32"/>
        <v>0</v>
      </c>
      <c r="F278" s="2">
        <f t="shared" si="33"/>
        <v>0</v>
      </c>
      <c r="G278" s="2">
        <f t="shared" si="27"/>
        <v>0</v>
      </c>
      <c r="H278" s="2">
        <f t="shared" si="31"/>
        <v>0</v>
      </c>
      <c r="I278" s="2">
        <f t="array" ref="I278">SUMPRODUCT(B262:B281, (ROW(B262:B281)-ROW(B262)+1)) / (20*21/2)</f>
        <v>0</v>
      </c>
      <c r="J278" s="2">
        <f t="shared" si="34"/>
        <v>0</v>
      </c>
      <c r="K278" s="2">
        <f t="shared" si="28"/>
        <v>0</v>
      </c>
    </row>
    <row r="279" spans="1:11" ht="13.5" x14ac:dyDescent="0.25">
      <c r="A279" s="3">
        <f>TITRES_STAT!B282</f>
        <v>0</v>
      </c>
      <c r="B279" s="5">
        <f>TITRES_STAT!D282</f>
        <v>0</v>
      </c>
      <c r="C279" s="2">
        <f t="shared" si="29"/>
        <v>0</v>
      </c>
      <c r="D279" s="2">
        <f t="shared" si="30"/>
        <v>0</v>
      </c>
      <c r="E279" s="2">
        <f t="shared" si="32"/>
        <v>0</v>
      </c>
      <c r="F279" s="2">
        <f t="shared" si="33"/>
        <v>0</v>
      </c>
      <c r="G279" s="2">
        <f t="shared" si="27"/>
        <v>0</v>
      </c>
      <c r="H279" s="2">
        <f t="shared" si="31"/>
        <v>0</v>
      </c>
      <c r="I279" s="2">
        <f t="array" ref="I279">SUMPRODUCT(B263:B282, (ROW(B263:B282)-ROW(B263)+1)) / (20*21/2)</f>
        <v>0</v>
      </c>
      <c r="J279" s="2">
        <f t="shared" si="34"/>
        <v>0</v>
      </c>
      <c r="K279" s="2">
        <f t="shared" si="28"/>
        <v>0</v>
      </c>
    </row>
    <row r="280" spans="1:11" ht="13.5" x14ac:dyDescent="0.25">
      <c r="A280" s="3">
        <f>TITRES_STAT!B283</f>
        <v>0</v>
      </c>
      <c r="B280" s="5">
        <f>TITRES_STAT!D283</f>
        <v>0</v>
      </c>
      <c r="C280" s="2">
        <f t="shared" si="29"/>
        <v>0</v>
      </c>
      <c r="D280" s="2">
        <f t="shared" si="30"/>
        <v>0</v>
      </c>
      <c r="E280" s="2">
        <f t="shared" si="32"/>
        <v>0</v>
      </c>
      <c r="F280" s="2">
        <f t="shared" si="33"/>
        <v>0</v>
      </c>
      <c r="G280" s="2">
        <f t="shared" si="27"/>
        <v>0</v>
      </c>
      <c r="H280" s="2">
        <f t="shared" si="31"/>
        <v>0</v>
      </c>
      <c r="I280" s="2">
        <f t="array" ref="I280">SUMPRODUCT(B264:B283, (ROW(B264:B283)-ROW(B264)+1)) / (20*21/2)</f>
        <v>0</v>
      </c>
      <c r="J280" s="2">
        <f t="shared" si="34"/>
        <v>0</v>
      </c>
      <c r="K280" s="2">
        <f t="shared" si="28"/>
        <v>0</v>
      </c>
    </row>
    <row r="281" spans="1:11" ht="13.5" x14ac:dyDescent="0.25">
      <c r="A281" s="3">
        <f>TITRES_STAT!B284</f>
        <v>0</v>
      </c>
      <c r="B281" s="5">
        <f>TITRES_STAT!D284</f>
        <v>0</v>
      </c>
      <c r="C281" s="2">
        <f t="shared" si="29"/>
        <v>0</v>
      </c>
      <c r="D281" s="2">
        <f t="shared" si="30"/>
        <v>0</v>
      </c>
      <c r="E281" s="2">
        <f t="shared" si="32"/>
        <v>0</v>
      </c>
      <c r="F281" s="2">
        <f t="shared" si="33"/>
        <v>0</v>
      </c>
      <c r="G281" s="2">
        <f t="shared" si="27"/>
        <v>0</v>
      </c>
      <c r="H281" s="2">
        <f t="shared" si="31"/>
        <v>0</v>
      </c>
      <c r="I281" s="2">
        <f t="array" ref="I281">SUMPRODUCT(B265:B284, (ROW(B265:B284)-ROW(B265)+1)) / (20*21/2)</f>
        <v>0</v>
      </c>
      <c r="J281" s="2">
        <f t="shared" si="34"/>
        <v>0</v>
      </c>
      <c r="K281" s="2">
        <f t="shared" si="28"/>
        <v>0</v>
      </c>
    </row>
    <row r="282" spans="1:11" ht="13.5" x14ac:dyDescent="0.25">
      <c r="A282" s="3">
        <f>TITRES_STAT!B285</f>
        <v>0</v>
      </c>
      <c r="B282" s="5">
        <f>TITRES_STAT!D285</f>
        <v>0</v>
      </c>
      <c r="C282" s="2">
        <f t="shared" si="29"/>
        <v>0</v>
      </c>
      <c r="D282" s="2">
        <f t="shared" si="30"/>
        <v>0</v>
      </c>
      <c r="E282" s="2">
        <f t="shared" si="32"/>
        <v>0</v>
      </c>
      <c r="F282" s="2">
        <f t="shared" si="33"/>
        <v>0</v>
      </c>
      <c r="G282" s="2">
        <f t="shared" si="27"/>
        <v>0</v>
      </c>
      <c r="H282" s="2">
        <f t="shared" si="31"/>
        <v>0</v>
      </c>
      <c r="I282" s="2">
        <f t="array" ref="I282">SUMPRODUCT(B266:B285, (ROW(B266:B285)-ROW(B266)+1)) / (20*21/2)</f>
        <v>0</v>
      </c>
      <c r="J282" s="2">
        <f t="shared" si="34"/>
        <v>0</v>
      </c>
      <c r="K282" s="2">
        <f t="shared" si="28"/>
        <v>0</v>
      </c>
    </row>
    <row r="283" spans="1:11" ht="13.5" x14ac:dyDescent="0.25">
      <c r="A283" s="3">
        <f>TITRES_STAT!B286</f>
        <v>0</v>
      </c>
      <c r="B283" s="5">
        <f>TITRES_STAT!D286</f>
        <v>0</v>
      </c>
      <c r="C283" s="2">
        <f t="shared" si="29"/>
        <v>0</v>
      </c>
      <c r="D283" s="2">
        <f t="shared" si="30"/>
        <v>0</v>
      </c>
      <c r="E283" s="2">
        <f t="shared" si="32"/>
        <v>0</v>
      </c>
      <c r="F283" s="2">
        <f t="shared" si="33"/>
        <v>0</v>
      </c>
      <c r="G283" s="2">
        <f t="shared" si="27"/>
        <v>0</v>
      </c>
      <c r="H283" s="2">
        <f t="shared" si="31"/>
        <v>0</v>
      </c>
      <c r="I283" s="2">
        <f t="array" ref="I283">SUMPRODUCT(B267:B286, (ROW(B267:B286)-ROW(B267)+1)) / (20*21/2)</f>
        <v>0</v>
      </c>
      <c r="J283" s="2">
        <f t="shared" si="34"/>
        <v>0</v>
      </c>
      <c r="K283" s="2">
        <f t="shared" si="28"/>
        <v>0</v>
      </c>
    </row>
    <row r="284" spans="1:11" ht="13.5" x14ac:dyDescent="0.25">
      <c r="A284" s="3">
        <f>TITRES_STAT!B287</f>
        <v>0</v>
      </c>
      <c r="B284" s="5">
        <f>TITRES_STAT!D287</f>
        <v>0</v>
      </c>
      <c r="C284" s="2">
        <f t="shared" si="29"/>
        <v>0</v>
      </c>
      <c r="D284" s="2">
        <f t="shared" si="30"/>
        <v>0</v>
      </c>
      <c r="E284" s="2">
        <f t="shared" si="32"/>
        <v>0</v>
      </c>
      <c r="F284" s="2">
        <f t="shared" si="33"/>
        <v>0</v>
      </c>
      <c r="G284" s="2">
        <f t="shared" si="27"/>
        <v>0</v>
      </c>
      <c r="H284" s="2">
        <f t="shared" si="31"/>
        <v>0</v>
      </c>
      <c r="I284" s="2">
        <f t="array" ref="I284">SUMPRODUCT(B268:B287, (ROW(B268:B287)-ROW(B268)+1)) / (20*21/2)</f>
        <v>0</v>
      </c>
      <c r="J284" s="2">
        <f t="shared" si="34"/>
        <v>0</v>
      </c>
      <c r="K284" s="2">
        <f t="shared" si="28"/>
        <v>0</v>
      </c>
    </row>
    <row r="285" spans="1:11" ht="13.5" x14ac:dyDescent="0.25">
      <c r="A285" s="3">
        <f>TITRES_STAT!B288</f>
        <v>0</v>
      </c>
      <c r="B285" s="5">
        <f>TITRES_STAT!D288</f>
        <v>0</v>
      </c>
      <c r="C285" s="2">
        <f t="shared" si="29"/>
        <v>0</v>
      </c>
      <c r="D285" s="2">
        <f t="shared" si="30"/>
        <v>0</v>
      </c>
      <c r="E285" s="2">
        <f t="shared" si="32"/>
        <v>0</v>
      </c>
      <c r="F285" s="2">
        <f t="shared" si="33"/>
        <v>0</v>
      </c>
      <c r="G285" s="2">
        <f t="shared" si="27"/>
        <v>0</v>
      </c>
      <c r="H285" s="2">
        <f t="shared" si="31"/>
        <v>0</v>
      </c>
      <c r="I285" s="2">
        <f t="array" ref="I285">SUMPRODUCT(B269:B288, (ROW(B269:B288)-ROW(B269)+1)) / (20*21/2)</f>
        <v>0</v>
      </c>
      <c r="J285" s="2">
        <f t="shared" si="34"/>
        <v>0</v>
      </c>
      <c r="K285" s="2">
        <f t="shared" si="28"/>
        <v>0</v>
      </c>
    </row>
    <row r="286" spans="1:11" ht="13.5" x14ac:dyDescent="0.25">
      <c r="A286" s="3">
        <f>TITRES_STAT!B289</f>
        <v>0</v>
      </c>
      <c r="B286" s="5">
        <f>TITRES_STAT!D289</f>
        <v>0</v>
      </c>
      <c r="C286" s="2">
        <f t="shared" si="29"/>
        <v>0</v>
      </c>
      <c r="D286" s="2">
        <f t="shared" si="30"/>
        <v>0</v>
      </c>
      <c r="E286" s="2">
        <f t="shared" si="32"/>
        <v>0</v>
      </c>
      <c r="F286" s="2">
        <f t="shared" si="33"/>
        <v>0</v>
      </c>
      <c r="G286" s="2">
        <f t="shared" si="27"/>
        <v>0</v>
      </c>
      <c r="H286" s="2">
        <f t="shared" si="31"/>
        <v>0</v>
      </c>
      <c r="I286" s="2">
        <f t="array" ref="I286">SUMPRODUCT(B270:B289, (ROW(B270:B289)-ROW(B270)+1)) / (20*21/2)</f>
        <v>0</v>
      </c>
      <c r="J286" s="2">
        <f t="shared" si="34"/>
        <v>0</v>
      </c>
      <c r="K286" s="2">
        <f t="shared" si="28"/>
        <v>0</v>
      </c>
    </row>
    <row r="287" spans="1:11" ht="13.5" x14ac:dyDescent="0.25">
      <c r="A287" s="3">
        <f>TITRES_STAT!B290</f>
        <v>0</v>
      </c>
      <c r="B287" s="5">
        <f>TITRES_STAT!D290</f>
        <v>0</v>
      </c>
      <c r="C287" s="2">
        <f t="shared" si="29"/>
        <v>0</v>
      </c>
      <c r="D287" s="2">
        <f t="shared" si="30"/>
        <v>0</v>
      </c>
      <c r="E287" s="2">
        <f t="shared" si="32"/>
        <v>0</v>
      </c>
      <c r="F287" s="2">
        <f t="shared" si="33"/>
        <v>0</v>
      </c>
      <c r="G287" s="2">
        <f t="shared" si="27"/>
        <v>0</v>
      </c>
      <c r="H287" s="2">
        <f t="shared" si="31"/>
        <v>0</v>
      </c>
      <c r="I287" s="2">
        <f t="array" ref="I287">SUMPRODUCT(B271:B290, (ROW(B271:B290)-ROW(B271)+1)) / (20*21/2)</f>
        <v>0</v>
      </c>
      <c r="J287" s="2">
        <f t="shared" si="34"/>
        <v>0</v>
      </c>
      <c r="K287" s="2">
        <f t="shared" si="28"/>
        <v>0</v>
      </c>
    </row>
    <row r="288" spans="1:11" ht="13.5" x14ac:dyDescent="0.25">
      <c r="A288" s="3">
        <f>TITRES_STAT!B291</f>
        <v>0</v>
      </c>
      <c r="B288" s="5">
        <f>TITRES_STAT!D291</f>
        <v>0</v>
      </c>
      <c r="C288" s="2">
        <f t="shared" si="29"/>
        <v>0</v>
      </c>
      <c r="D288" s="2">
        <f t="shared" si="30"/>
        <v>0</v>
      </c>
      <c r="E288" s="2">
        <f t="shared" si="32"/>
        <v>0</v>
      </c>
      <c r="F288" s="2">
        <f t="shared" si="33"/>
        <v>0</v>
      </c>
      <c r="G288" s="2">
        <f t="shared" si="27"/>
        <v>0</v>
      </c>
      <c r="H288" s="2">
        <f t="shared" si="31"/>
        <v>0</v>
      </c>
      <c r="I288" s="2">
        <f t="array" ref="I288">SUMPRODUCT(B272:B291, (ROW(B272:B291)-ROW(B272)+1)) / (20*21/2)</f>
        <v>0</v>
      </c>
      <c r="J288" s="2">
        <f t="shared" si="34"/>
        <v>0</v>
      </c>
      <c r="K288" s="2">
        <f t="shared" si="28"/>
        <v>0</v>
      </c>
    </row>
    <row r="289" spans="1:11" ht="13.5" x14ac:dyDescent="0.25">
      <c r="A289" s="3">
        <f>TITRES_STAT!B292</f>
        <v>0</v>
      </c>
      <c r="B289" s="5">
        <f>TITRES_STAT!D292</f>
        <v>0</v>
      </c>
      <c r="C289" s="2">
        <f t="shared" si="29"/>
        <v>0</v>
      </c>
      <c r="D289" s="2">
        <f t="shared" si="30"/>
        <v>0</v>
      </c>
      <c r="E289" s="2">
        <f t="shared" si="32"/>
        <v>0</v>
      </c>
      <c r="F289" s="2">
        <f t="shared" si="33"/>
        <v>0</v>
      </c>
      <c r="G289" s="2">
        <f t="shared" si="27"/>
        <v>0</v>
      </c>
      <c r="H289" s="2">
        <f t="shared" si="31"/>
        <v>0</v>
      </c>
      <c r="I289" s="2">
        <f t="array" ref="I289">SUMPRODUCT(B273:B292, (ROW(B273:B292)-ROW(B273)+1)) / (20*21/2)</f>
        <v>0</v>
      </c>
      <c r="J289" s="2">
        <f t="shared" si="34"/>
        <v>0</v>
      </c>
      <c r="K289" s="2">
        <f t="shared" si="28"/>
        <v>0</v>
      </c>
    </row>
    <row r="290" spans="1:11" ht="13.5" x14ac:dyDescent="0.25">
      <c r="A290" s="3">
        <f>TITRES_STAT!B293</f>
        <v>0</v>
      </c>
      <c r="B290" s="5">
        <f>TITRES_STAT!D293</f>
        <v>0</v>
      </c>
      <c r="C290" s="2">
        <f t="shared" si="29"/>
        <v>0</v>
      </c>
      <c r="D290" s="2">
        <f t="shared" si="30"/>
        <v>0</v>
      </c>
      <c r="E290" s="2">
        <f t="shared" si="32"/>
        <v>0</v>
      </c>
      <c r="F290" s="2">
        <f t="shared" si="33"/>
        <v>0</v>
      </c>
      <c r="G290" s="2">
        <f t="shared" si="27"/>
        <v>0</v>
      </c>
      <c r="H290" s="2">
        <f t="shared" si="31"/>
        <v>0</v>
      </c>
      <c r="I290" s="2">
        <f t="array" ref="I290">SUMPRODUCT(B274:B293, (ROW(B274:B293)-ROW(B274)+1)) / (20*21/2)</f>
        <v>0</v>
      </c>
      <c r="J290" s="2">
        <f t="shared" si="34"/>
        <v>0</v>
      </c>
      <c r="K290" s="2">
        <f t="shared" si="28"/>
        <v>0</v>
      </c>
    </row>
    <row r="291" spans="1:11" ht="13.5" x14ac:dyDescent="0.25">
      <c r="A291" s="3">
        <f>TITRES_STAT!B294</f>
        <v>0</v>
      </c>
      <c r="B291" s="5">
        <f>TITRES_STAT!D294</f>
        <v>0</v>
      </c>
      <c r="C291" s="2">
        <f t="shared" si="29"/>
        <v>0</v>
      </c>
      <c r="D291" s="2">
        <f t="shared" si="30"/>
        <v>0</v>
      </c>
      <c r="E291" s="2">
        <f t="shared" si="32"/>
        <v>0</v>
      </c>
      <c r="F291" s="2">
        <f t="shared" si="33"/>
        <v>0</v>
      </c>
      <c r="G291" s="2">
        <f t="shared" si="27"/>
        <v>0</v>
      </c>
      <c r="H291" s="2">
        <f t="shared" si="31"/>
        <v>0</v>
      </c>
      <c r="I291" s="2">
        <f t="array" ref="I291">SUMPRODUCT(B275:B294, (ROW(B275:B294)-ROW(B275)+1)) / (20*21/2)</f>
        <v>0</v>
      </c>
      <c r="J291" s="2">
        <f t="shared" si="34"/>
        <v>0</v>
      </c>
      <c r="K291" s="2">
        <f t="shared" si="28"/>
        <v>0</v>
      </c>
    </row>
    <row r="292" spans="1:11" ht="13.5" x14ac:dyDescent="0.25">
      <c r="A292" s="3">
        <f>TITRES_STAT!B295</f>
        <v>0</v>
      </c>
      <c r="B292" s="5">
        <f>TITRES_STAT!D295</f>
        <v>0</v>
      </c>
      <c r="C292" s="2">
        <f t="shared" si="29"/>
        <v>0</v>
      </c>
      <c r="D292" s="2">
        <f t="shared" si="30"/>
        <v>0</v>
      </c>
      <c r="E292" s="2">
        <f t="shared" si="32"/>
        <v>0</v>
      </c>
      <c r="F292" s="2">
        <f t="shared" si="33"/>
        <v>0</v>
      </c>
      <c r="G292" s="2">
        <f t="shared" si="27"/>
        <v>0</v>
      </c>
      <c r="H292" s="2">
        <f t="shared" si="31"/>
        <v>0</v>
      </c>
      <c r="I292" s="2">
        <f t="array" ref="I292">SUMPRODUCT(B276:B295, (ROW(B276:B295)-ROW(B276)+1)) / (20*21/2)</f>
        <v>0</v>
      </c>
      <c r="J292" s="2">
        <f t="shared" si="34"/>
        <v>0</v>
      </c>
      <c r="K292" s="2">
        <f t="shared" si="28"/>
        <v>0</v>
      </c>
    </row>
    <row r="293" spans="1:11" ht="13.5" x14ac:dyDescent="0.25">
      <c r="A293" s="3">
        <f>TITRES_STAT!B296</f>
        <v>0</v>
      </c>
      <c r="B293" s="5">
        <f>TITRES_STAT!D296</f>
        <v>0</v>
      </c>
      <c r="C293" s="2">
        <f t="shared" si="29"/>
        <v>0</v>
      </c>
      <c r="D293" s="2">
        <f t="shared" si="30"/>
        <v>0</v>
      </c>
      <c r="E293" s="2">
        <f t="shared" si="32"/>
        <v>0</v>
      </c>
      <c r="F293" s="2">
        <f t="shared" si="33"/>
        <v>0</v>
      </c>
      <c r="G293" s="2">
        <f t="shared" si="27"/>
        <v>0</v>
      </c>
      <c r="H293" s="2">
        <f t="shared" si="31"/>
        <v>0</v>
      </c>
      <c r="I293" s="2">
        <f t="array" ref="I293">SUMPRODUCT(B277:B296, (ROW(B277:B296)-ROW(B277)+1)) / (20*21/2)</f>
        <v>0</v>
      </c>
      <c r="J293" s="2">
        <f t="shared" si="34"/>
        <v>0</v>
      </c>
      <c r="K293" s="2">
        <f t="shared" si="28"/>
        <v>0</v>
      </c>
    </row>
    <row r="294" spans="1:11" ht="13.5" x14ac:dyDescent="0.25">
      <c r="A294" s="3">
        <f>TITRES_STAT!B297</f>
        <v>0</v>
      </c>
      <c r="B294" s="5">
        <f>TITRES_STAT!D297</f>
        <v>0</v>
      </c>
      <c r="C294" s="2">
        <f t="shared" si="29"/>
        <v>0</v>
      </c>
      <c r="D294" s="2">
        <f t="shared" si="30"/>
        <v>0</v>
      </c>
      <c r="E294" s="2">
        <f t="shared" si="32"/>
        <v>0</v>
      </c>
      <c r="F294" s="2">
        <f t="shared" si="33"/>
        <v>0</v>
      </c>
      <c r="G294" s="2">
        <f t="shared" si="27"/>
        <v>0</v>
      </c>
      <c r="H294" s="2">
        <f t="shared" si="31"/>
        <v>0</v>
      </c>
      <c r="I294" s="2">
        <f t="array" ref="I294">SUMPRODUCT(B278:B297, (ROW(B278:B297)-ROW(B278)+1)) / (20*21/2)</f>
        <v>0</v>
      </c>
      <c r="J294" s="2">
        <f t="shared" si="34"/>
        <v>0</v>
      </c>
      <c r="K294" s="2">
        <f t="shared" si="28"/>
        <v>0</v>
      </c>
    </row>
    <row r="295" spans="1:11" ht="13.5" x14ac:dyDescent="0.25">
      <c r="A295" s="3">
        <f>TITRES_STAT!B298</f>
        <v>0</v>
      </c>
      <c r="B295" s="5">
        <f>TITRES_STAT!D298</f>
        <v>0</v>
      </c>
      <c r="C295" s="2">
        <f t="shared" si="29"/>
        <v>0</v>
      </c>
      <c r="D295" s="2">
        <f t="shared" si="30"/>
        <v>0</v>
      </c>
      <c r="E295" s="2">
        <f t="shared" si="32"/>
        <v>0</v>
      </c>
      <c r="F295" s="2">
        <f t="shared" si="33"/>
        <v>0</v>
      </c>
      <c r="G295" s="2">
        <f t="shared" si="27"/>
        <v>0</v>
      </c>
      <c r="H295" s="2">
        <f t="shared" si="31"/>
        <v>0</v>
      </c>
      <c r="I295" s="2">
        <f t="array" ref="I295">SUMPRODUCT(B279:B298, (ROW(B279:B298)-ROW(B279)+1)) / (20*21/2)</f>
        <v>0</v>
      </c>
      <c r="J295" s="2">
        <f t="shared" si="34"/>
        <v>0</v>
      </c>
      <c r="K295" s="2">
        <f t="shared" si="28"/>
        <v>0</v>
      </c>
    </row>
    <row r="296" spans="1:11" ht="13.5" x14ac:dyDescent="0.25">
      <c r="A296" s="3">
        <f>TITRES_STAT!B299</f>
        <v>0</v>
      </c>
      <c r="B296" s="5">
        <f>TITRES_STAT!D299</f>
        <v>0</v>
      </c>
      <c r="C296" s="2">
        <f t="shared" si="29"/>
        <v>0</v>
      </c>
      <c r="D296" s="2">
        <f t="shared" si="30"/>
        <v>0</v>
      </c>
      <c r="E296" s="2">
        <f t="shared" si="32"/>
        <v>0</v>
      </c>
      <c r="F296" s="2">
        <f t="shared" si="33"/>
        <v>0</v>
      </c>
      <c r="G296" s="2">
        <f t="shared" si="27"/>
        <v>0</v>
      </c>
      <c r="H296" s="2">
        <f t="shared" si="31"/>
        <v>0</v>
      </c>
      <c r="I296" s="2">
        <f t="array" ref="I296">SUMPRODUCT(B280:B299, (ROW(B280:B299)-ROW(B280)+1)) / (20*21/2)</f>
        <v>0</v>
      </c>
      <c r="J296" s="2">
        <f t="shared" si="34"/>
        <v>0</v>
      </c>
      <c r="K296" s="2">
        <f t="shared" si="28"/>
        <v>0</v>
      </c>
    </row>
    <row r="297" spans="1:11" ht="13.5" x14ac:dyDescent="0.25">
      <c r="A297" s="3">
        <f>TITRES_STAT!B300</f>
        <v>0</v>
      </c>
      <c r="B297" s="5">
        <f>TITRES_STAT!D300</f>
        <v>0</v>
      </c>
      <c r="C297" s="2">
        <f t="shared" si="29"/>
        <v>0</v>
      </c>
      <c r="D297" s="2">
        <f t="shared" si="30"/>
        <v>0</v>
      </c>
      <c r="E297" s="2">
        <f t="shared" si="32"/>
        <v>0</v>
      </c>
      <c r="F297" s="2">
        <f t="shared" si="33"/>
        <v>0</v>
      </c>
      <c r="G297" s="2">
        <f t="shared" si="27"/>
        <v>0</v>
      </c>
      <c r="H297" s="2">
        <f t="shared" si="31"/>
        <v>0</v>
      </c>
      <c r="I297" s="2">
        <f t="array" ref="I297">SUMPRODUCT(B281:B300, (ROW(B281:B300)-ROW(B281)+1)) / (20*21/2)</f>
        <v>0</v>
      </c>
      <c r="J297" s="2">
        <f t="shared" si="34"/>
        <v>0</v>
      </c>
      <c r="K297" s="2">
        <f t="shared" si="28"/>
        <v>0</v>
      </c>
    </row>
    <row r="298" spans="1:11" ht="13.5" x14ac:dyDescent="0.25">
      <c r="A298" s="3">
        <f>TITRES_STAT!B301</f>
        <v>0</v>
      </c>
      <c r="B298" s="5">
        <f>TITRES_STAT!D301</f>
        <v>0</v>
      </c>
      <c r="C298" s="2">
        <f t="shared" si="29"/>
        <v>0</v>
      </c>
      <c r="D298" s="2">
        <f t="shared" si="30"/>
        <v>0</v>
      </c>
      <c r="E298" s="2">
        <f t="shared" si="32"/>
        <v>0</v>
      </c>
      <c r="F298" s="2">
        <f t="shared" si="33"/>
        <v>0</v>
      </c>
      <c r="G298" s="2">
        <f t="shared" si="27"/>
        <v>0</v>
      </c>
      <c r="H298" s="2">
        <f t="shared" si="31"/>
        <v>0</v>
      </c>
      <c r="I298" s="2">
        <f t="array" ref="I298">SUMPRODUCT(B282:B301, (ROW(B282:B301)-ROW(B282)+1)) / (20*21/2)</f>
        <v>0</v>
      </c>
      <c r="J298" s="2">
        <f t="shared" si="34"/>
        <v>0</v>
      </c>
      <c r="K298" s="2">
        <f t="shared" si="28"/>
        <v>0</v>
      </c>
    </row>
    <row r="299" spans="1:11" ht="13.5" x14ac:dyDescent="0.25">
      <c r="A299" s="3">
        <f>TITRES_STAT!B302</f>
        <v>0</v>
      </c>
      <c r="B299" s="5">
        <f>TITRES_STAT!D302</f>
        <v>0</v>
      </c>
      <c r="C299" s="2">
        <f t="shared" si="29"/>
        <v>0</v>
      </c>
      <c r="D299" s="2">
        <f t="shared" si="30"/>
        <v>0</v>
      </c>
      <c r="E299" s="2">
        <f t="shared" si="32"/>
        <v>0</v>
      </c>
      <c r="F299" s="2">
        <f t="shared" si="33"/>
        <v>0</v>
      </c>
      <c r="G299" s="2">
        <f t="shared" si="27"/>
        <v>0</v>
      </c>
      <c r="H299" s="2">
        <f t="shared" si="31"/>
        <v>0</v>
      </c>
      <c r="I299" s="2">
        <f t="array" ref="I299">SUMPRODUCT(B283:B302, (ROW(B283:B302)-ROW(B283)+1)) / (20*21/2)</f>
        <v>0</v>
      </c>
      <c r="J299" s="2">
        <f t="shared" si="34"/>
        <v>0</v>
      </c>
      <c r="K299" s="2">
        <f t="shared" si="28"/>
        <v>0</v>
      </c>
    </row>
    <row r="300" spans="1:11" ht="13.5" x14ac:dyDescent="0.25">
      <c r="A300" s="3">
        <f>TITRES_STAT!B303</f>
        <v>0</v>
      </c>
      <c r="B300" s="5">
        <f>TITRES_STAT!D303</f>
        <v>0</v>
      </c>
      <c r="C300" s="2">
        <f t="shared" si="29"/>
        <v>0</v>
      </c>
      <c r="D300" s="2">
        <f t="shared" si="30"/>
        <v>0</v>
      </c>
      <c r="E300" s="2">
        <f t="shared" si="32"/>
        <v>0</v>
      </c>
      <c r="F300" s="2">
        <f t="shared" si="33"/>
        <v>0</v>
      </c>
      <c r="G300" s="2">
        <f t="shared" si="27"/>
        <v>0</v>
      </c>
      <c r="H300" s="2">
        <f t="shared" si="31"/>
        <v>0</v>
      </c>
      <c r="I300" s="2">
        <f t="array" ref="I300">SUMPRODUCT(B284:B303, (ROW(B284:B303)-ROW(B284)+1)) / (20*21/2)</f>
        <v>0</v>
      </c>
      <c r="J300" s="2">
        <f t="shared" si="34"/>
        <v>0</v>
      </c>
      <c r="K300" s="2">
        <f t="shared" si="28"/>
        <v>0</v>
      </c>
    </row>
    <row r="301" spans="1:11" ht="13.5" x14ac:dyDescent="0.25">
      <c r="A301" s="3">
        <f>TITRES_STAT!B304</f>
        <v>0</v>
      </c>
      <c r="B301" s="5">
        <f>TITRES_STAT!D304</f>
        <v>0</v>
      </c>
      <c r="C301" s="2">
        <f t="shared" si="29"/>
        <v>0</v>
      </c>
      <c r="D301" s="2">
        <f t="shared" si="30"/>
        <v>0</v>
      </c>
      <c r="E301" s="2">
        <f t="shared" si="32"/>
        <v>0</v>
      </c>
      <c r="F301" s="2">
        <f t="shared" si="33"/>
        <v>0</v>
      </c>
      <c r="G301" s="2">
        <f t="shared" si="27"/>
        <v>0</v>
      </c>
      <c r="H301" s="2">
        <f t="shared" si="31"/>
        <v>0</v>
      </c>
      <c r="I301" s="2">
        <f t="array" ref="I301">SUMPRODUCT(B285:B304, (ROW(B285:B304)-ROW(B285)+1)) / (20*21/2)</f>
        <v>0</v>
      </c>
      <c r="J301" s="2">
        <f t="shared" si="34"/>
        <v>0</v>
      </c>
      <c r="K301" s="2">
        <f t="shared" si="28"/>
        <v>0</v>
      </c>
    </row>
    <row r="302" spans="1:11" ht="13.5" x14ac:dyDescent="0.25">
      <c r="A302" s="3">
        <f>TITRES_STAT!B305</f>
        <v>0</v>
      </c>
      <c r="B302" s="5">
        <f>TITRES_STAT!D305</f>
        <v>0</v>
      </c>
      <c r="C302" s="2">
        <f t="shared" si="29"/>
        <v>0</v>
      </c>
      <c r="D302" s="2">
        <f t="shared" si="30"/>
        <v>0</v>
      </c>
      <c r="E302" s="2">
        <f t="shared" si="32"/>
        <v>0</v>
      </c>
      <c r="F302" s="2">
        <f t="shared" si="33"/>
        <v>0</v>
      </c>
      <c r="G302" s="2">
        <f t="shared" si="27"/>
        <v>0</v>
      </c>
      <c r="H302" s="2">
        <f t="shared" si="31"/>
        <v>0</v>
      </c>
      <c r="I302" s="2">
        <f t="array" ref="I302">SUMPRODUCT(B286:B305, (ROW(B286:B305)-ROW(B286)+1)) / (20*21/2)</f>
        <v>0</v>
      </c>
      <c r="J302" s="2">
        <f t="shared" si="34"/>
        <v>0</v>
      </c>
      <c r="K302" s="2">
        <f t="shared" si="28"/>
        <v>0</v>
      </c>
    </row>
    <row r="303" spans="1:11" ht="13.5" x14ac:dyDescent="0.25">
      <c r="A303" s="3">
        <f>TITRES_STAT!B306</f>
        <v>0</v>
      </c>
      <c r="B303" s="5">
        <f>TITRES_STAT!D306</f>
        <v>0</v>
      </c>
      <c r="C303" s="2">
        <f t="shared" si="29"/>
        <v>0</v>
      </c>
      <c r="D303" s="2">
        <f t="shared" si="30"/>
        <v>0</v>
      </c>
      <c r="E303" s="2">
        <f t="shared" si="32"/>
        <v>0</v>
      </c>
      <c r="F303" s="2">
        <f t="shared" si="33"/>
        <v>0</v>
      </c>
      <c r="G303" s="2">
        <f t="shared" si="27"/>
        <v>0</v>
      </c>
      <c r="H303" s="2">
        <f t="shared" si="31"/>
        <v>0</v>
      </c>
      <c r="I303" s="2">
        <f t="array" ref="I303">SUMPRODUCT(B287:B306, (ROW(B287:B306)-ROW(B287)+1)) / (20*21/2)</f>
        <v>0</v>
      </c>
      <c r="J303" s="2">
        <f t="shared" si="34"/>
        <v>0</v>
      </c>
      <c r="K303" s="2">
        <f t="shared" si="28"/>
        <v>0</v>
      </c>
    </row>
    <row r="304" spans="1:11" ht="13.5" x14ac:dyDescent="0.25">
      <c r="A304" s="3">
        <f>TITRES_STAT!B307</f>
        <v>0</v>
      </c>
      <c r="B304" s="5">
        <f>TITRES_STAT!D307</f>
        <v>0</v>
      </c>
      <c r="C304" s="2">
        <f t="shared" si="29"/>
        <v>0</v>
      </c>
      <c r="D304" s="2">
        <f t="shared" si="30"/>
        <v>0</v>
      </c>
      <c r="E304" s="2">
        <f t="shared" si="32"/>
        <v>0</v>
      </c>
      <c r="F304" s="2">
        <f t="shared" si="33"/>
        <v>0</v>
      </c>
      <c r="G304" s="2">
        <f t="shared" si="27"/>
        <v>0</v>
      </c>
      <c r="H304" s="2">
        <f t="shared" si="31"/>
        <v>0</v>
      </c>
      <c r="I304" s="2">
        <f t="array" ref="I304">SUMPRODUCT(B288:B307, (ROW(B288:B307)-ROW(B288)+1)) / (20*21/2)</f>
        <v>0</v>
      </c>
      <c r="J304" s="2">
        <f t="shared" si="34"/>
        <v>0</v>
      </c>
      <c r="K304" s="2">
        <f t="shared" si="28"/>
        <v>0</v>
      </c>
    </row>
    <row r="305" spans="1:11" ht="13.5" x14ac:dyDescent="0.25">
      <c r="A305" s="3">
        <f>TITRES_STAT!B308</f>
        <v>0</v>
      </c>
      <c r="B305" s="5">
        <f>TITRES_STAT!D308</f>
        <v>0</v>
      </c>
      <c r="C305" s="2">
        <f t="shared" si="29"/>
        <v>0</v>
      </c>
      <c r="D305" s="2">
        <f t="shared" si="30"/>
        <v>0</v>
      </c>
      <c r="E305" s="2">
        <f t="shared" si="32"/>
        <v>0</v>
      </c>
      <c r="F305" s="2">
        <f t="shared" si="33"/>
        <v>0</v>
      </c>
      <c r="G305" s="2">
        <f t="shared" si="27"/>
        <v>0</v>
      </c>
      <c r="H305" s="2">
        <f t="shared" si="31"/>
        <v>0</v>
      </c>
      <c r="I305" s="2">
        <f t="array" ref="I305">SUMPRODUCT(B289:B308, (ROW(B289:B308)-ROW(B289)+1)) / (20*21/2)</f>
        <v>0</v>
      </c>
      <c r="J305" s="2">
        <f t="shared" si="34"/>
        <v>0</v>
      </c>
      <c r="K305" s="2">
        <f t="shared" si="28"/>
        <v>0</v>
      </c>
    </row>
    <row r="306" spans="1:11" ht="13.5" x14ac:dyDescent="0.25">
      <c r="A306" s="3">
        <f>TITRES_STAT!B309</f>
        <v>0</v>
      </c>
      <c r="B306" s="5">
        <f>TITRES_STAT!D309</f>
        <v>0</v>
      </c>
      <c r="C306" s="2">
        <f t="shared" si="29"/>
        <v>0</v>
      </c>
      <c r="D306" s="2">
        <f t="shared" si="30"/>
        <v>0</v>
      </c>
      <c r="E306" s="2">
        <f t="shared" si="32"/>
        <v>0</v>
      </c>
      <c r="F306" s="2">
        <f t="shared" si="33"/>
        <v>0</v>
      </c>
      <c r="G306" s="2">
        <f t="shared" ref="G306:G369" si="35">AVERAGE(B257:B306)</f>
        <v>0</v>
      </c>
      <c r="H306" s="2">
        <f t="shared" si="31"/>
        <v>0</v>
      </c>
      <c r="I306" s="2">
        <f t="array" ref="I306">SUMPRODUCT(B290:B309, (ROW(B290:B309)-ROW(B290)+1)) / (20*21/2)</f>
        <v>0</v>
      </c>
      <c r="J306" s="2">
        <f t="shared" si="34"/>
        <v>0</v>
      </c>
      <c r="K306" s="2">
        <f t="shared" si="28"/>
        <v>0</v>
      </c>
    </row>
    <row r="307" spans="1:11" ht="13.5" x14ac:dyDescent="0.25">
      <c r="A307" s="3">
        <f>TITRES_STAT!B310</f>
        <v>0</v>
      </c>
      <c r="B307" s="5">
        <f>TITRES_STAT!D310</f>
        <v>0</v>
      </c>
      <c r="C307" s="2">
        <f t="shared" si="29"/>
        <v>0</v>
      </c>
      <c r="D307" s="2">
        <f t="shared" si="30"/>
        <v>0</v>
      </c>
      <c r="E307" s="2">
        <f t="shared" si="32"/>
        <v>0</v>
      </c>
      <c r="F307" s="2">
        <f t="shared" si="33"/>
        <v>0</v>
      </c>
      <c r="G307" s="2">
        <f t="shared" si="35"/>
        <v>0</v>
      </c>
      <c r="H307" s="2">
        <f t="shared" si="31"/>
        <v>0</v>
      </c>
      <c r="I307" s="2">
        <f t="array" ref="I307">SUMPRODUCT(B291:B310, (ROW(B291:B310)-ROW(B291)+1)) / (20*21/2)</f>
        <v>0</v>
      </c>
      <c r="J307" s="2">
        <f t="shared" si="34"/>
        <v>0</v>
      </c>
      <c r="K307" s="2">
        <f t="shared" ref="K307:K370" si="36">$K$4*B307+(1-$K$4)*K306</f>
        <v>0</v>
      </c>
    </row>
    <row r="308" spans="1:11" ht="13.5" x14ac:dyDescent="0.25">
      <c r="A308" s="3">
        <f>TITRES_STAT!B311</f>
        <v>0</v>
      </c>
      <c r="B308" s="5">
        <f>TITRES_STAT!D311</f>
        <v>0</v>
      </c>
      <c r="C308" s="2">
        <f t="shared" si="29"/>
        <v>0</v>
      </c>
      <c r="D308" s="2">
        <f t="shared" si="30"/>
        <v>0</v>
      </c>
      <c r="E308" s="2">
        <f t="shared" si="32"/>
        <v>0</v>
      </c>
      <c r="F308" s="2">
        <f t="shared" si="33"/>
        <v>0</v>
      </c>
      <c r="G308" s="2">
        <f t="shared" si="35"/>
        <v>0</v>
      </c>
      <c r="H308" s="2">
        <f t="shared" si="31"/>
        <v>0</v>
      </c>
      <c r="I308" s="2">
        <f t="array" ref="I308">SUMPRODUCT(B292:B311, (ROW(B292:B311)-ROW(B292)+1)) / (20*21/2)</f>
        <v>0</v>
      </c>
      <c r="J308" s="2">
        <f t="shared" si="34"/>
        <v>0</v>
      </c>
      <c r="K308" s="2">
        <f t="shared" si="36"/>
        <v>0</v>
      </c>
    </row>
    <row r="309" spans="1:11" ht="13.5" x14ac:dyDescent="0.25">
      <c r="A309" s="3">
        <f>TITRES_STAT!B312</f>
        <v>0</v>
      </c>
      <c r="B309" s="5">
        <f>TITRES_STAT!D312</f>
        <v>0</v>
      </c>
      <c r="C309" s="2">
        <f t="shared" si="29"/>
        <v>0</v>
      </c>
      <c r="D309" s="2">
        <f t="shared" si="30"/>
        <v>0</v>
      </c>
      <c r="E309" s="2">
        <f t="shared" si="32"/>
        <v>0</v>
      </c>
      <c r="F309" s="2">
        <f t="shared" si="33"/>
        <v>0</v>
      </c>
      <c r="G309" s="2">
        <f t="shared" si="35"/>
        <v>0</v>
      </c>
      <c r="H309" s="2">
        <f t="shared" si="31"/>
        <v>0</v>
      </c>
      <c r="I309" s="2">
        <f t="array" ref="I309">SUMPRODUCT(B293:B312, (ROW(B293:B312)-ROW(B293)+1)) / (20*21/2)</f>
        <v>0</v>
      </c>
      <c r="J309" s="2">
        <f t="shared" si="34"/>
        <v>0</v>
      </c>
      <c r="K309" s="2">
        <f t="shared" si="36"/>
        <v>0</v>
      </c>
    </row>
    <row r="310" spans="1:11" ht="13.5" x14ac:dyDescent="0.25">
      <c r="A310" s="3">
        <f>TITRES_STAT!B313</f>
        <v>0</v>
      </c>
      <c r="B310" s="5">
        <f>TITRES_STAT!D313</f>
        <v>0</v>
      </c>
      <c r="C310" s="2">
        <f t="shared" si="29"/>
        <v>0</v>
      </c>
      <c r="D310" s="2">
        <f t="shared" si="30"/>
        <v>0</v>
      </c>
      <c r="E310" s="2">
        <f t="shared" si="32"/>
        <v>0</v>
      </c>
      <c r="F310" s="2">
        <f t="shared" si="33"/>
        <v>0</v>
      </c>
      <c r="G310" s="2">
        <f t="shared" si="35"/>
        <v>0</v>
      </c>
      <c r="H310" s="2">
        <f t="shared" si="31"/>
        <v>0</v>
      </c>
      <c r="I310" s="2">
        <f t="array" ref="I310">SUMPRODUCT(B294:B313, (ROW(B294:B313)-ROW(B294)+1)) / (20*21/2)</f>
        <v>0</v>
      </c>
      <c r="J310" s="2">
        <f t="shared" si="34"/>
        <v>0</v>
      </c>
      <c r="K310" s="2">
        <f t="shared" si="36"/>
        <v>0</v>
      </c>
    </row>
    <row r="311" spans="1:11" ht="13.5" x14ac:dyDescent="0.25">
      <c r="A311" s="3">
        <f>TITRES_STAT!B314</f>
        <v>0</v>
      </c>
      <c r="B311" s="5">
        <f>TITRES_STAT!D314</f>
        <v>0</v>
      </c>
      <c r="C311" s="2">
        <f t="shared" si="29"/>
        <v>0</v>
      </c>
      <c r="D311" s="2">
        <f t="shared" si="30"/>
        <v>0</v>
      </c>
      <c r="E311" s="2">
        <f t="shared" si="32"/>
        <v>0</v>
      </c>
      <c r="F311" s="2">
        <f t="shared" si="33"/>
        <v>0</v>
      </c>
      <c r="G311" s="2">
        <f t="shared" si="35"/>
        <v>0</v>
      </c>
      <c r="H311" s="2">
        <f t="shared" si="31"/>
        <v>0</v>
      </c>
      <c r="I311" s="2">
        <f t="array" ref="I311">SUMPRODUCT(B295:B314, (ROW(B295:B314)-ROW(B295)+1)) / (20*21/2)</f>
        <v>0</v>
      </c>
      <c r="J311" s="2">
        <f t="shared" si="34"/>
        <v>0</v>
      </c>
      <c r="K311" s="2">
        <f t="shared" si="36"/>
        <v>0</v>
      </c>
    </row>
    <row r="312" spans="1:11" ht="13.5" x14ac:dyDescent="0.25">
      <c r="A312" s="3">
        <f>TITRES_STAT!B315</f>
        <v>0</v>
      </c>
      <c r="B312" s="5">
        <f>TITRES_STAT!D315</f>
        <v>0</v>
      </c>
      <c r="C312" s="2">
        <f t="shared" si="29"/>
        <v>0</v>
      </c>
      <c r="D312" s="2">
        <f t="shared" si="30"/>
        <v>0</v>
      </c>
      <c r="E312" s="2">
        <f t="shared" si="32"/>
        <v>0</v>
      </c>
      <c r="F312" s="2">
        <f t="shared" si="33"/>
        <v>0</v>
      </c>
      <c r="G312" s="2">
        <f t="shared" si="35"/>
        <v>0</v>
      </c>
      <c r="H312" s="2">
        <f t="shared" si="31"/>
        <v>0</v>
      </c>
      <c r="I312" s="2">
        <f t="array" ref="I312">SUMPRODUCT(B296:B315, (ROW(B296:B315)-ROW(B296)+1)) / (20*21/2)</f>
        <v>0</v>
      </c>
      <c r="J312" s="2">
        <f t="shared" si="34"/>
        <v>0</v>
      </c>
      <c r="K312" s="2">
        <f t="shared" si="36"/>
        <v>0</v>
      </c>
    </row>
    <row r="313" spans="1:11" ht="13.5" x14ac:dyDescent="0.25">
      <c r="A313" s="3">
        <f>TITRES_STAT!B316</f>
        <v>0</v>
      </c>
      <c r="B313" s="5">
        <f>TITRES_STAT!D316</f>
        <v>0</v>
      </c>
      <c r="C313" s="2">
        <f t="shared" si="29"/>
        <v>0</v>
      </c>
      <c r="D313" s="2">
        <f t="shared" si="30"/>
        <v>0</v>
      </c>
      <c r="E313" s="2">
        <f t="shared" si="32"/>
        <v>0</v>
      </c>
      <c r="F313" s="2">
        <f t="shared" si="33"/>
        <v>0</v>
      </c>
      <c r="G313" s="2">
        <f t="shared" si="35"/>
        <v>0</v>
      </c>
      <c r="H313" s="2">
        <f t="shared" si="31"/>
        <v>0</v>
      </c>
      <c r="I313" s="2">
        <f t="array" ref="I313">SUMPRODUCT(B297:B316, (ROW(B297:B316)-ROW(B297)+1)) / (20*21/2)</f>
        <v>0</v>
      </c>
      <c r="J313" s="2">
        <f t="shared" si="34"/>
        <v>0</v>
      </c>
      <c r="K313" s="2">
        <f t="shared" si="36"/>
        <v>0</v>
      </c>
    </row>
    <row r="314" spans="1:11" ht="13.5" x14ac:dyDescent="0.25">
      <c r="A314" s="3">
        <f>TITRES_STAT!B317</f>
        <v>0</v>
      </c>
      <c r="B314" s="5">
        <f>TITRES_STAT!D317</f>
        <v>0</v>
      </c>
      <c r="C314" s="2">
        <f t="shared" si="29"/>
        <v>0</v>
      </c>
      <c r="D314" s="2">
        <f t="shared" si="30"/>
        <v>0</v>
      </c>
      <c r="E314" s="2">
        <f t="shared" si="32"/>
        <v>0</v>
      </c>
      <c r="F314" s="2">
        <f t="shared" si="33"/>
        <v>0</v>
      </c>
      <c r="G314" s="2">
        <f t="shared" si="35"/>
        <v>0</v>
      </c>
      <c r="H314" s="2">
        <f t="shared" si="31"/>
        <v>0</v>
      </c>
      <c r="I314" s="2">
        <f t="array" ref="I314">SUMPRODUCT(B298:B317, (ROW(B298:B317)-ROW(B298)+1)) / (20*21/2)</f>
        <v>0</v>
      </c>
      <c r="J314" s="2">
        <f t="shared" si="34"/>
        <v>0</v>
      </c>
      <c r="K314" s="2">
        <f t="shared" si="36"/>
        <v>0</v>
      </c>
    </row>
    <row r="315" spans="1:11" ht="13.5" x14ac:dyDescent="0.25">
      <c r="A315" s="3">
        <f>TITRES_STAT!B318</f>
        <v>0</v>
      </c>
      <c r="B315" s="5">
        <f>TITRES_STAT!D318</f>
        <v>0</v>
      </c>
      <c r="C315" s="2">
        <f t="shared" si="29"/>
        <v>0</v>
      </c>
      <c r="D315" s="2">
        <f t="shared" si="30"/>
        <v>0</v>
      </c>
      <c r="E315" s="2">
        <f t="shared" si="32"/>
        <v>0</v>
      </c>
      <c r="F315" s="2">
        <f t="shared" si="33"/>
        <v>0</v>
      </c>
      <c r="G315" s="2">
        <f t="shared" si="35"/>
        <v>0</v>
      </c>
      <c r="H315" s="2">
        <f t="shared" si="31"/>
        <v>0</v>
      </c>
      <c r="I315" s="2">
        <f t="array" ref="I315">SUMPRODUCT(B299:B318, (ROW(B299:B318)-ROW(B299)+1)) / (20*21/2)</f>
        <v>0</v>
      </c>
      <c r="J315" s="2">
        <f t="shared" si="34"/>
        <v>0</v>
      </c>
      <c r="K315" s="2">
        <f t="shared" si="36"/>
        <v>0</v>
      </c>
    </row>
    <row r="316" spans="1:11" ht="13.5" x14ac:dyDescent="0.25">
      <c r="A316" s="3">
        <f>TITRES_STAT!B319</f>
        <v>0</v>
      </c>
      <c r="B316" s="5">
        <f>TITRES_STAT!D319</f>
        <v>0</v>
      </c>
      <c r="C316" s="2">
        <f t="shared" si="29"/>
        <v>0</v>
      </c>
      <c r="D316" s="2">
        <f t="shared" si="30"/>
        <v>0</v>
      </c>
      <c r="E316" s="2">
        <f t="shared" si="32"/>
        <v>0</v>
      </c>
      <c r="F316" s="2">
        <f t="shared" si="33"/>
        <v>0</v>
      </c>
      <c r="G316" s="2">
        <f t="shared" si="35"/>
        <v>0</v>
      </c>
      <c r="H316" s="2">
        <f t="shared" si="31"/>
        <v>0</v>
      </c>
      <c r="I316" s="2">
        <f t="array" ref="I316">SUMPRODUCT(B300:B319, (ROW(B300:B319)-ROW(B300)+1)) / (20*21/2)</f>
        <v>0</v>
      </c>
      <c r="J316" s="2">
        <f t="shared" si="34"/>
        <v>0</v>
      </c>
      <c r="K316" s="2">
        <f t="shared" si="36"/>
        <v>0</v>
      </c>
    </row>
    <row r="317" spans="1:11" ht="13.5" x14ac:dyDescent="0.25">
      <c r="A317" s="3">
        <f>TITRES_STAT!B320</f>
        <v>0</v>
      </c>
      <c r="B317" s="5">
        <f>TITRES_STAT!D320</f>
        <v>0</v>
      </c>
      <c r="C317" s="2">
        <f t="shared" si="29"/>
        <v>0</v>
      </c>
      <c r="D317" s="2">
        <f t="shared" si="30"/>
        <v>0</v>
      </c>
      <c r="E317" s="2">
        <f t="shared" si="32"/>
        <v>0</v>
      </c>
      <c r="F317" s="2">
        <f t="shared" si="33"/>
        <v>0</v>
      </c>
      <c r="G317" s="2">
        <f t="shared" si="35"/>
        <v>0</v>
      </c>
      <c r="H317" s="2">
        <f t="shared" si="31"/>
        <v>0</v>
      </c>
      <c r="I317" s="2">
        <f t="array" ref="I317">SUMPRODUCT(B301:B320, (ROW(B301:B320)-ROW(B301)+1)) / (20*21/2)</f>
        <v>0</v>
      </c>
      <c r="J317" s="2">
        <f t="shared" si="34"/>
        <v>0</v>
      </c>
      <c r="K317" s="2">
        <f t="shared" si="36"/>
        <v>0</v>
      </c>
    </row>
    <row r="318" spans="1:11" ht="13.5" x14ac:dyDescent="0.25">
      <c r="A318" s="3">
        <f>TITRES_STAT!B321</f>
        <v>0</v>
      </c>
      <c r="B318" s="5">
        <f>TITRES_STAT!D321</f>
        <v>0</v>
      </c>
      <c r="C318" s="2">
        <f t="shared" si="29"/>
        <v>0</v>
      </c>
      <c r="D318" s="2">
        <f t="shared" si="30"/>
        <v>0</v>
      </c>
      <c r="E318" s="2">
        <f t="shared" si="32"/>
        <v>0</v>
      </c>
      <c r="F318" s="2">
        <f t="shared" si="33"/>
        <v>0</v>
      </c>
      <c r="G318" s="2">
        <f t="shared" si="35"/>
        <v>0</v>
      </c>
      <c r="H318" s="2">
        <f t="shared" si="31"/>
        <v>0</v>
      </c>
      <c r="I318" s="2">
        <f t="array" ref="I318">SUMPRODUCT(B302:B321, (ROW(B302:B321)-ROW(B302)+1)) / (20*21/2)</f>
        <v>0</v>
      </c>
      <c r="J318" s="2">
        <f t="shared" si="34"/>
        <v>0</v>
      </c>
      <c r="K318" s="2">
        <f t="shared" si="36"/>
        <v>0</v>
      </c>
    </row>
    <row r="319" spans="1:11" ht="13.5" x14ac:dyDescent="0.25">
      <c r="A319" s="3">
        <f>TITRES_STAT!B322</f>
        <v>0</v>
      </c>
      <c r="B319" s="5">
        <f>TITRES_STAT!D322</f>
        <v>0</v>
      </c>
      <c r="C319" s="2">
        <f t="shared" si="29"/>
        <v>0</v>
      </c>
      <c r="D319" s="2">
        <f t="shared" si="30"/>
        <v>0</v>
      </c>
      <c r="E319" s="2">
        <f t="shared" si="32"/>
        <v>0</v>
      </c>
      <c r="F319" s="2">
        <f t="shared" si="33"/>
        <v>0</v>
      </c>
      <c r="G319" s="2">
        <f t="shared" si="35"/>
        <v>0</v>
      </c>
      <c r="H319" s="2">
        <f t="shared" si="31"/>
        <v>0</v>
      </c>
      <c r="I319" s="2">
        <f t="array" ref="I319">SUMPRODUCT(B303:B322, (ROW(B303:B322)-ROW(B303)+1)) / (20*21/2)</f>
        <v>0</v>
      </c>
      <c r="J319" s="2">
        <f t="shared" si="34"/>
        <v>0</v>
      </c>
      <c r="K319" s="2">
        <f t="shared" si="36"/>
        <v>0</v>
      </c>
    </row>
    <row r="320" spans="1:11" ht="13.5" x14ac:dyDescent="0.25">
      <c r="A320" s="3">
        <f>TITRES_STAT!B323</f>
        <v>0</v>
      </c>
      <c r="B320" s="5">
        <f>TITRES_STAT!D323</f>
        <v>0</v>
      </c>
      <c r="C320" s="2">
        <f t="shared" si="29"/>
        <v>0</v>
      </c>
      <c r="D320" s="2">
        <f t="shared" si="30"/>
        <v>0</v>
      </c>
      <c r="E320" s="2">
        <f t="shared" si="32"/>
        <v>0</v>
      </c>
      <c r="F320" s="2">
        <f t="shared" si="33"/>
        <v>0</v>
      </c>
      <c r="G320" s="2">
        <f t="shared" si="35"/>
        <v>0</v>
      </c>
      <c r="H320" s="2">
        <f t="shared" si="31"/>
        <v>0</v>
      </c>
      <c r="I320" s="2">
        <f t="array" ref="I320">SUMPRODUCT(B304:B323, (ROW(B304:B323)-ROW(B304)+1)) / (20*21/2)</f>
        <v>0</v>
      </c>
      <c r="J320" s="2">
        <f t="shared" si="34"/>
        <v>0</v>
      </c>
      <c r="K320" s="2">
        <f t="shared" si="36"/>
        <v>0</v>
      </c>
    </row>
    <row r="321" spans="1:11" ht="13.5" x14ac:dyDescent="0.25">
      <c r="A321" s="3">
        <f>TITRES_STAT!B324</f>
        <v>0</v>
      </c>
      <c r="B321" s="5">
        <f>TITRES_STAT!D324</f>
        <v>0</v>
      </c>
      <c r="C321" s="2">
        <f t="shared" si="29"/>
        <v>0</v>
      </c>
      <c r="D321" s="2">
        <f t="shared" si="30"/>
        <v>0</v>
      </c>
      <c r="E321" s="2">
        <f t="shared" si="32"/>
        <v>0</v>
      </c>
      <c r="F321" s="2">
        <f t="shared" si="33"/>
        <v>0</v>
      </c>
      <c r="G321" s="2">
        <f t="shared" si="35"/>
        <v>0</v>
      </c>
      <c r="H321" s="2">
        <f t="shared" si="31"/>
        <v>0</v>
      </c>
      <c r="I321" s="2">
        <f t="array" ref="I321">SUMPRODUCT(B305:B324, (ROW(B305:B324)-ROW(B305)+1)) / (20*21/2)</f>
        <v>0</v>
      </c>
      <c r="J321" s="2">
        <f t="shared" si="34"/>
        <v>0</v>
      </c>
      <c r="K321" s="2">
        <f t="shared" si="36"/>
        <v>0</v>
      </c>
    </row>
    <row r="322" spans="1:11" ht="13.5" x14ac:dyDescent="0.25">
      <c r="A322" s="3">
        <f>TITRES_STAT!B325</f>
        <v>0</v>
      </c>
      <c r="B322" s="5">
        <f>TITRES_STAT!D325</f>
        <v>0</v>
      </c>
      <c r="C322" s="2">
        <f t="shared" si="29"/>
        <v>0</v>
      </c>
      <c r="D322" s="2">
        <f t="shared" si="30"/>
        <v>0</v>
      </c>
      <c r="E322" s="2">
        <f t="shared" si="32"/>
        <v>0</v>
      </c>
      <c r="F322" s="2">
        <f t="shared" si="33"/>
        <v>0</v>
      </c>
      <c r="G322" s="2">
        <f t="shared" si="35"/>
        <v>0</v>
      </c>
      <c r="H322" s="2">
        <f t="shared" si="31"/>
        <v>0</v>
      </c>
      <c r="I322" s="2">
        <f t="array" ref="I322">SUMPRODUCT(B306:B325, (ROW(B306:B325)-ROW(B306)+1)) / (20*21/2)</f>
        <v>0</v>
      </c>
      <c r="J322" s="2">
        <f t="shared" si="34"/>
        <v>0</v>
      </c>
      <c r="K322" s="2">
        <f t="shared" si="36"/>
        <v>0</v>
      </c>
    </row>
    <row r="323" spans="1:11" ht="13.5" x14ac:dyDescent="0.25">
      <c r="A323" s="3">
        <f>TITRES_STAT!B326</f>
        <v>0</v>
      </c>
      <c r="B323" s="5">
        <f>TITRES_STAT!D326</f>
        <v>0</v>
      </c>
      <c r="C323" s="2">
        <f t="shared" si="29"/>
        <v>0</v>
      </c>
      <c r="D323" s="2">
        <f t="shared" si="30"/>
        <v>0</v>
      </c>
      <c r="E323" s="2">
        <f t="shared" si="32"/>
        <v>0</v>
      </c>
      <c r="F323" s="2">
        <f t="shared" si="33"/>
        <v>0</v>
      </c>
      <c r="G323" s="2">
        <f t="shared" si="35"/>
        <v>0</v>
      </c>
      <c r="H323" s="2">
        <f t="shared" si="31"/>
        <v>0</v>
      </c>
      <c r="I323" s="2">
        <f t="array" ref="I323">SUMPRODUCT(B307:B326, (ROW(B307:B326)-ROW(B307)+1)) / (20*21/2)</f>
        <v>0</v>
      </c>
      <c r="J323" s="2">
        <f t="shared" si="34"/>
        <v>0</v>
      </c>
      <c r="K323" s="2">
        <f t="shared" si="36"/>
        <v>0</v>
      </c>
    </row>
    <row r="324" spans="1:11" ht="13.5" x14ac:dyDescent="0.25">
      <c r="A324" s="3">
        <f>TITRES_STAT!B327</f>
        <v>0</v>
      </c>
      <c r="B324" s="5">
        <f>TITRES_STAT!D327</f>
        <v>0</v>
      </c>
      <c r="C324" s="2">
        <f t="shared" ref="C324:C387" si="37">B324-B323</f>
        <v>0</v>
      </c>
      <c r="D324" s="2">
        <f t="shared" si="30"/>
        <v>0</v>
      </c>
      <c r="E324" s="2">
        <f t="shared" si="32"/>
        <v>0</v>
      </c>
      <c r="F324" s="2">
        <f t="shared" si="33"/>
        <v>0</v>
      </c>
      <c r="G324" s="2">
        <f t="shared" si="35"/>
        <v>0</v>
      </c>
      <c r="H324" s="2">
        <f t="shared" si="31"/>
        <v>0</v>
      </c>
      <c r="I324" s="2">
        <f t="array" ref="I324">SUMPRODUCT(B308:B327, (ROW(B308:B327)-ROW(B308)+1)) / (20*21/2)</f>
        <v>0</v>
      </c>
      <c r="J324" s="2">
        <f t="shared" si="34"/>
        <v>0</v>
      </c>
      <c r="K324" s="2">
        <f t="shared" si="36"/>
        <v>0</v>
      </c>
    </row>
    <row r="325" spans="1:11" ht="13.5" x14ac:dyDescent="0.25">
      <c r="A325" s="3">
        <f>TITRES_STAT!B328</f>
        <v>0</v>
      </c>
      <c r="B325" s="5">
        <f>TITRES_STAT!D328</f>
        <v>0</v>
      </c>
      <c r="C325" s="2">
        <f t="shared" si="37"/>
        <v>0</v>
      </c>
      <c r="D325" s="2">
        <f t="shared" si="30"/>
        <v>0</v>
      </c>
      <c r="E325" s="2">
        <f t="shared" si="32"/>
        <v>0</v>
      </c>
      <c r="F325" s="2">
        <f t="shared" si="33"/>
        <v>0</v>
      </c>
      <c r="G325" s="2">
        <f t="shared" si="35"/>
        <v>0</v>
      </c>
      <c r="H325" s="2">
        <f t="shared" si="31"/>
        <v>0</v>
      </c>
      <c r="I325" s="2">
        <f t="array" ref="I325">SUMPRODUCT(B309:B328, (ROW(B309:B328)-ROW(B309)+1)) / (20*21/2)</f>
        <v>0</v>
      </c>
      <c r="J325" s="2">
        <f t="shared" si="34"/>
        <v>0</v>
      </c>
      <c r="K325" s="2">
        <f t="shared" si="36"/>
        <v>0</v>
      </c>
    </row>
    <row r="326" spans="1:11" ht="13.5" x14ac:dyDescent="0.25">
      <c r="A326" s="3">
        <f>TITRES_STAT!B329</f>
        <v>0</v>
      </c>
      <c r="B326" s="5">
        <f>TITRES_STAT!D329</f>
        <v>0</v>
      </c>
      <c r="C326" s="2">
        <f t="shared" si="37"/>
        <v>0</v>
      </c>
      <c r="D326" s="2">
        <f t="shared" ref="D326:D389" si="38">AVERAGE(B322:B326)</f>
        <v>0</v>
      </c>
      <c r="E326" s="2">
        <f t="shared" si="32"/>
        <v>0</v>
      </c>
      <c r="F326" s="2">
        <f t="shared" si="33"/>
        <v>0</v>
      </c>
      <c r="G326" s="2">
        <f t="shared" si="35"/>
        <v>0</v>
      </c>
      <c r="H326" s="2">
        <f t="shared" si="31"/>
        <v>0</v>
      </c>
      <c r="I326" s="2">
        <f t="array" ref="I326">SUMPRODUCT(B310:B329, (ROW(B310:B329)-ROW(B310)+1)) / (20*21/2)</f>
        <v>0</v>
      </c>
      <c r="J326" s="2">
        <f t="shared" si="34"/>
        <v>0</v>
      </c>
      <c r="K326" s="2">
        <f t="shared" si="36"/>
        <v>0</v>
      </c>
    </row>
    <row r="327" spans="1:11" ht="13.5" x14ac:dyDescent="0.25">
      <c r="A327" s="3">
        <f>TITRES_STAT!B330</f>
        <v>0</v>
      </c>
      <c r="B327" s="5">
        <f>TITRES_STAT!D330</f>
        <v>0</v>
      </c>
      <c r="C327" s="2">
        <f t="shared" si="37"/>
        <v>0</v>
      </c>
      <c r="D327" s="2">
        <f t="shared" si="38"/>
        <v>0</v>
      </c>
      <c r="E327" s="2">
        <f t="shared" si="32"/>
        <v>0</v>
      </c>
      <c r="F327" s="2">
        <f t="shared" si="33"/>
        <v>0</v>
      </c>
      <c r="G327" s="2">
        <f t="shared" si="35"/>
        <v>0</v>
      </c>
      <c r="H327" s="2">
        <f t="shared" si="31"/>
        <v>0</v>
      </c>
      <c r="I327" s="2">
        <f t="array" ref="I327">SUMPRODUCT(B311:B330, (ROW(B311:B330)-ROW(B311)+1)) / (20*21/2)</f>
        <v>0</v>
      </c>
      <c r="J327" s="2">
        <f t="shared" si="34"/>
        <v>0</v>
      </c>
      <c r="K327" s="2">
        <f t="shared" si="36"/>
        <v>0</v>
      </c>
    </row>
    <row r="328" spans="1:11" ht="13.5" x14ac:dyDescent="0.25">
      <c r="A328" s="3">
        <f>TITRES_STAT!B331</f>
        <v>0</v>
      </c>
      <c r="B328" s="5">
        <f>TITRES_STAT!D331</f>
        <v>0</v>
      </c>
      <c r="C328" s="2">
        <f t="shared" si="37"/>
        <v>0</v>
      </c>
      <c r="D328" s="2">
        <f t="shared" si="38"/>
        <v>0</v>
      </c>
      <c r="E328" s="2">
        <f t="shared" si="32"/>
        <v>0</v>
      </c>
      <c r="F328" s="2">
        <f t="shared" si="33"/>
        <v>0</v>
      </c>
      <c r="G328" s="2">
        <f t="shared" si="35"/>
        <v>0</v>
      </c>
      <c r="H328" s="2">
        <f t="shared" si="31"/>
        <v>0</v>
      </c>
      <c r="I328" s="2">
        <f t="array" ref="I328">SUMPRODUCT(B312:B331, (ROW(B312:B331)-ROW(B312)+1)) / (20*21/2)</f>
        <v>0</v>
      </c>
      <c r="J328" s="2">
        <f t="shared" si="34"/>
        <v>0</v>
      </c>
      <c r="K328" s="2">
        <f t="shared" si="36"/>
        <v>0</v>
      </c>
    </row>
    <row r="329" spans="1:11" ht="13.5" x14ac:dyDescent="0.25">
      <c r="A329" s="3">
        <f>TITRES_STAT!B332</f>
        <v>0</v>
      </c>
      <c r="B329" s="5">
        <f>TITRES_STAT!D332</f>
        <v>0</v>
      </c>
      <c r="C329" s="2">
        <f t="shared" si="37"/>
        <v>0</v>
      </c>
      <c r="D329" s="2">
        <f t="shared" si="38"/>
        <v>0</v>
      </c>
      <c r="E329" s="2">
        <f t="shared" si="32"/>
        <v>0</v>
      </c>
      <c r="F329" s="2">
        <f t="shared" si="33"/>
        <v>0</v>
      </c>
      <c r="G329" s="2">
        <f t="shared" si="35"/>
        <v>0</v>
      </c>
      <c r="H329" s="2">
        <f t="shared" si="31"/>
        <v>0</v>
      </c>
      <c r="I329" s="2">
        <f t="array" ref="I329">SUMPRODUCT(B313:B332, (ROW(B313:B332)-ROW(B313)+1)) / (20*21/2)</f>
        <v>0</v>
      </c>
      <c r="J329" s="2">
        <f t="shared" si="34"/>
        <v>0</v>
      </c>
      <c r="K329" s="2">
        <f t="shared" si="36"/>
        <v>0</v>
      </c>
    </row>
    <row r="330" spans="1:11" ht="13.5" x14ac:dyDescent="0.25">
      <c r="A330" s="3">
        <f>TITRES_STAT!B333</f>
        <v>0</v>
      </c>
      <c r="B330" s="5">
        <f>TITRES_STAT!D333</f>
        <v>0</v>
      </c>
      <c r="C330" s="2">
        <f t="shared" si="37"/>
        <v>0</v>
      </c>
      <c r="D330" s="2">
        <f t="shared" si="38"/>
        <v>0</v>
      </c>
      <c r="E330" s="2">
        <f t="shared" si="32"/>
        <v>0</v>
      </c>
      <c r="F330" s="2">
        <f t="shared" si="33"/>
        <v>0</v>
      </c>
      <c r="G330" s="2">
        <f t="shared" si="35"/>
        <v>0</v>
      </c>
      <c r="H330" s="2">
        <f t="shared" ref="H330:H393" si="39">AVERAGE(B131:B330)</f>
        <v>0</v>
      </c>
      <c r="I330" s="2">
        <f t="array" ref="I330">SUMPRODUCT(B314:B333, (ROW(B314:B333)-ROW(B314)+1)) / (20*21/2)</f>
        <v>0</v>
      </c>
      <c r="J330" s="2">
        <f t="shared" si="34"/>
        <v>0</v>
      </c>
      <c r="K330" s="2">
        <f t="shared" si="36"/>
        <v>0</v>
      </c>
    </row>
    <row r="331" spans="1:11" ht="13.5" x14ac:dyDescent="0.25">
      <c r="A331" s="3">
        <f>TITRES_STAT!B334</f>
        <v>0</v>
      </c>
      <c r="B331" s="5">
        <f>TITRES_STAT!D334</f>
        <v>0</v>
      </c>
      <c r="C331" s="2">
        <f t="shared" si="37"/>
        <v>0</v>
      </c>
      <c r="D331" s="2">
        <f t="shared" si="38"/>
        <v>0</v>
      </c>
      <c r="E331" s="2">
        <f t="shared" si="32"/>
        <v>0</v>
      </c>
      <c r="F331" s="2">
        <f t="shared" si="33"/>
        <v>0</v>
      </c>
      <c r="G331" s="2">
        <f t="shared" si="35"/>
        <v>0</v>
      </c>
      <c r="H331" s="2">
        <f t="shared" si="39"/>
        <v>0</v>
      </c>
      <c r="I331" s="2">
        <f t="array" ref="I331">SUMPRODUCT(B315:B334, (ROW(B315:B334)-ROW(B315)+1)) / (20*21/2)</f>
        <v>0</v>
      </c>
      <c r="J331" s="2">
        <f t="shared" si="34"/>
        <v>0</v>
      </c>
      <c r="K331" s="2">
        <f t="shared" si="36"/>
        <v>0</v>
      </c>
    </row>
    <row r="332" spans="1:11" ht="13.5" x14ac:dyDescent="0.25">
      <c r="A332" s="3">
        <f>TITRES_STAT!B335</f>
        <v>0</v>
      </c>
      <c r="B332" s="5">
        <f>TITRES_STAT!D335</f>
        <v>0</v>
      </c>
      <c r="C332" s="2">
        <f t="shared" si="37"/>
        <v>0</v>
      </c>
      <c r="D332" s="2">
        <f t="shared" si="38"/>
        <v>0</v>
      </c>
      <c r="E332" s="2">
        <f t="shared" ref="E332:E395" si="40">AVERAGE(B323:B332)</f>
        <v>0</v>
      </c>
      <c r="F332" s="2">
        <f t="shared" si="33"/>
        <v>0</v>
      </c>
      <c r="G332" s="2">
        <f t="shared" si="35"/>
        <v>0</v>
      </c>
      <c r="H332" s="2">
        <f t="shared" si="39"/>
        <v>0</v>
      </c>
      <c r="I332" s="2">
        <f t="array" ref="I332">SUMPRODUCT(B316:B335, (ROW(B316:B335)-ROW(B316)+1)) / (20*21/2)</f>
        <v>0</v>
      </c>
      <c r="J332" s="2">
        <f t="shared" si="34"/>
        <v>0</v>
      </c>
      <c r="K332" s="2">
        <f t="shared" si="36"/>
        <v>0</v>
      </c>
    </row>
    <row r="333" spans="1:11" ht="13.5" x14ac:dyDescent="0.25">
      <c r="A333" s="3">
        <f>TITRES_STAT!B336</f>
        <v>0</v>
      </c>
      <c r="B333" s="5">
        <f>TITRES_STAT!D336</f>
        <v>0</v>
      </c>
      <c r="C333" s="2">
        <f t="shared" si="37"/>
        <v>0</v>
      </c>
      <c r="D333" s="2">
        <f t="shared" si="38"/>
        <v>0</v>
      </c>
      <c r="E333" s="2">
        <f t="shared" si="40"/>
        <v>0</v>
      </c>
      <c r="F333" s="2">
        <f t="shared" si="33"/>
        <v>0</v>
      </c>
      <c r="G333" s="2">
        <f t="shared" si="35"/>
        <v>0</v>
      </c>
      <c r="H333" s="2">
        <f t="shared" si="39"/>
        <v>0</v>
      </c>
      <c r="I333" s="2">
        <f t="array" ref="I333">SUMPRODUCT(B317:B336, (ROW(B317:B336)-ROW(B317)+1)) / (20*21/2)</f>
        <v>0</v>
      </c>
      <c r="J333" s="2">
        <f t="shared" si="34"/>
        <v>0</v>
      </c>
      <c r="K333" s="2">
        <f t="shared" si="36"/>
        <v>0</v>
      </c>
    </row>
    <row r="334" spans="1:11" ht="13.5" x14ac:dyDescent="0.25">
      <c r="A334" s="3">
        <f>TITRES_STAT!B337</f>
        <v>0</v>
      </c>
      <c r="B334" s="5">
        <f>TITRES_STAT!D337</f>
        <v>0</v>
      </c>
      <c r="C334" s="2">
        <f t="shared" si="37"/>
        <v>0</v>
      </c>
      <c r="D334" s="2">
        <f t="shared" si="38"/>
        <v>0</v>
      </c>
      <c r="E334" s="2">
        <f t="shared" si="40"/>
        <v>0</v>
      </c>
      <c r="F334" s="2">
        <f t="shared" si="33"/>
        <v>0</v>
      </c>
      <c r="G334" s="2">
        <f t="shared" si="35"/>
        <v>0</v>
      </c>
      <c r="H334" s="2">
        <f t="shared" si="39"/>
        <v>0</v>
      </c>
      <c r="I334" s="2">
        <f t="array" ref="I334">SUMPRODUCT(B318:B337, (ROW(B318:B337)-ROW(B318)+1)) / (20*21/2)</f>
        <v>0</v>
      </c>
      <c r="J334" s="2">
        <f t="shared" si="34"/>
        <v>0</v>
      </c>
      <c r="K334" s="2">
        <f t="shared" si="36"/>
        <v>0</v>
      </c>
    </row>
    <row r="335" spans="1:11" ht="13.5" x14ac:dyDescent="0.25">
      <c r="A335" s="3">
        <f>TITRES_STAT!B338</f>
        <v>0</v>
      </c>
      <c r="B335" s="5">
        <f>TITRES_STAT!D338</f>
        <v>0</v>
      </c>
      <c r="C335" s="2">
        <f t="shared" si="37"/>
        <v>0</v>
      </c>
      <c r="D335" s="2">
        <f t="shared" si="38"/>
        <v>0</v>
      </c>
      <c r="E335" s="2">
        <f t="shared" si="40"/>
        <v>0</v>
      </c>
      <c r="F335" s="2">
        <f t="shared" si="33"/>
        <v>0</v>
      </c>
      <c r="G335" s="2">
        <f t="shared" si="35"/>
        <v>0</v>
      </c>
      <c r="H335" s="2">
        <f t="shared" si="39"/>
        <v>0</v>
      </c>
      <c r="I335" s="2">
        <f t="array" ref="I335">SUMPRODUCT(B319:B338, (ROW(B319:B338)-ROW(B319)+1)) / (20*21/2)</f>
        <v>0</v>
      </c>
      <c r="J335" s="2">
        <f t="shared" si="34"/>
        <v>0</v>
      </c>
      <c r="K335" s="2">
        <f t="shared" si="36"/>
        <v>0</v>
      </c>
    </row>
    <row r="336" spans="1:11" ht="13.5" x14ac:dyDescent="0.25">
      <c r="A336" s="3">
        <f>TITRES_STAT!B339</f>
        <v>0</v>
      </c>
      <c r="B336" s="5">
        <f>TITRES_STAT!D339</f>
        <v>0</v>
      </c>
      <c r="C336" s="2">
        <f t="shared" si="37"/>
        <v>0</v>
      </c>
      <c r="D336" s="2">
        <f t="shared" si="38"/>
        <v>0</v>
      </c>
      <c r="E336" s="2">
        <f t="shared" si="40"/>
        <v>0</v>
      </c>
      <c r="F336" s="2">
        <f t="shared" si="33"/>
        <v>0</v>
      </c>
      <c r="G336" s="2">
        <f t="shared" si="35"/>
        <v>0</v>
      </c>
      <c r="H336" s="2">
        <f t="shared" si="39"/>
        <v>0</v>
      </c>
      <c r="I336" s="2">
        <f t="array" ref="I336">SUMPRODUCT(B320:B339, (ROW(B320:B339)-ROW(B320)+1)) / (20*21/2)</f>
        <v>0</v>
      </c>
      <c r="J336" s="2">
        <f t="shared" si="34"/>
        <v>0</v>
      </c>
      <c r="K336" s="2">
        <f t="shared" si="36"/>
        <v>0</v>
      </c>
    </row>
    <row r="337" spans="1:11" ht="13.5" x14ac:dyDescent="0.25">
      <c r="A337" s="3">
        <f>TITRES_STAT!B340</f>
        <v>0</v>
      </c>
      <c r="B337" s="5">
        <f>TITRES_STAT!D340</f>
        <v>0</v>
      </c>
      <c r="C337" s="2">
        <f t="shared" si="37"/>
        <v>0</v>
      </c>
      <c r="D337" s="2">
        <f t="shared" si="38"/>
        <v>0</v>
      </c>
      <c r="E337" s="2">
        <f t="shared" si="40"/>
        <v>0</v>
      </c>
      <c r="F337" s="2">
        <f t="shared" si="33"/>
        <v>0</v>
      </c>
      <c r="G337" s="2">
        <f t="shared" si="35"/>
        <v>0</v>
      </c>
      <c r="H337" s="2">
        <f t="shared" si="39"/>
        <v>0</v>
      </c>
      <c r="I337" s="2">
        <f t="array" ref="I337">SUMPRODUCT(B321:B340, (ROW(B321:B340)-ROW(B321)+1)) / (20*21/2)</f>
        <v>0</v>
      </c>
      <c r="J337" s="2">
        <f t="shared" si="34"/>
        <v>0</v>
      </c>
      <c r="K337" s="2">
        <f t="shared" si="36"/>
        <v>0</v>
      </c>
    </row>
    <row r="338" spans="1:11" ht="13.5" x14ac:dyDescent="0.25">
      <c r="A338" s="3">
        <f>TITRES_STAT!B341</f>
        <v>0</v>
      </c>
      <c r="B338" s="5">
        <f>TITRES_STAT!D341</f>
        <v>0</v>
      </c>
      <c r="C338" s="2">
        <f t="shared" si="37"/>
        <v>0</v>
      </c>
      <c r="D338" s="2">
        <f t="shared" si="38"/>
        <v>0</v>
      </c>
      <c r="E338" s="2">
        <f t="shared" si="40"/>
        <v>0</v>
      </c>
      <c r="F338" s="2">
        <f t="shared" si="33"/>
        <v>0</v>
      </c>
      <c r="G338" s="2">
        <f t="shared" si="35"/>
        <v>0</v>
      </c>
      <c r="H338" s="2">
        <f t="shared" si="39"/>
        <v>0</v>
      </c>
      <c r="I338" s="2">
        <f t="array" ref="I338">SUMPRODUCT(B322:B341, (ROW(B322:B341)-ROW(B322)+1)) / (20*21/2)</f>
        <v>0</v>
      </c>
      <c r="J338" s="2">
        <f t="shared" si="34"/>
        <v>0</v>
      </c>
      <c r="K338" s="2">
        <f t="shared" si="36"/>
        <v>0</v>
      </c>
    </row>
    <row r="339" spans="1:11" ht="13.5" x14ac:dyDescent="0.25">
      <c r="A339" s="3">
        <f>TITRES_STAT!B342</f>
        <v>0</v>
      </c>
      <c r="B339" s="5">
        <f>TITRES_STAT!D342</f>
        <v>0</v>
      </c>
      <c r="C339" s="2">
        <f t="shared" si="37"/>
        <v>0</v>
      </c>
      <c r="D339" s="2">
        <f t="shared" si="38"/>
        <v>0</v>
      </c>
      <c r="E339" s="2">
        <f t="shared" si="40"/>
        <v>0</v>
      </c>
      <c r="F339" s="2">
        <f t="shared" si="33"/>
        <v>0</v>
      </c>
      <c r="G339" s="2">
        <f t="shared" si="35"/>
        <v>0</v>
      </c>
      <c r="H339" s="2">
        <f t="shared" si="39"/>
        <v>0</v>
      </c>
      <c r="I339" s="2">
        <f t="array" ref="I339">SUMPRODUCT(B323:B342, (ROW(B323:B342)-ROW(B323)+1)) / (20*21/2)</f>
        <v>0</v>
      </c>
      <c r="J339" s="2">
        <f t="shared" si="34"/>
        <v>0</v>
      </c>
      <c r="K339" s="2">
        <f t="shared" si="36"/>
        <v>0</v>
      </c>
    </row>
    <row r="340" spans="1:11" ht="13.5" x14ac:dyDescent="0.25">
      <c r="A340" s="3">
        <f>TITRES_STAT!B343</f>
        <v>0</v>
      </c>
      <c r="B340" s="5">
        <f>TITRES_STAT!D343</f>
        <v>0</v>
      </c>
      <c r="C340" s="2">
        <f t="shared" si="37"/>
        <v>0</v>
      </c>
      <c r="D340" s="2">
        <f t="shared" si="38"/>
        <v>0</v>
      </c>
      <c r="E340" s="2">
        <f t="shared" si="40"/>
        <v>0</v>
      </c>
      <c r="F340" s="2">
        <f t="shared" ref="F340:F403" si="41">AVERAGE(B321:B340)</f>
        <v>0</v>
      </c>
      <c r="G340" s="2">
        <f t="shared" si="35"/>
        <v>0</v>
      </c>
      <c r="H340" s="2">
        <f t="shared" si="39"/>
        <v>0</v>
      </c>
      <c r="I340" s="2">
        <f t="array" ref="I340">SUMPRODUCT(B324:B343, (ROW(B324:B343)-ROW(B324)+1)) / (20*21/2)</f>
        <v>0</v>
      </c>
      <c r="J340" s="2">
        <f t="shared" si="34"/>
        <v>0</v>
      </c>
      <c r="K340" s="2">
        <f t="shared" si="36"/>
        <v>0</v>
      </c>
    </row>
    <row r="341" spans="1:11" ht="13.5" x14ac:dyDescent="0.25">
      <c r="A341" s="3">
        <f>TITRES_STAT!B344</f>
        <v>0</v>
      </c>
      <c r="B341" s="5">
        <f>TITRES_STAT!D344</f>
        <v>0</v>
      </c>
      <c r="C341" s="2">
        <f t="shared" si="37"/>
        <v>0</v>
      </c>
      <c r="D341" s="2">
        <f t="shared" si="38"/>
        <v>0</v>
      </c>
      <c r="E341" s="2">
        <f t="shared" si="40"/>
        <v>0</v>
      </c>
      <c r="F341" s="2">
        <f t="shared" si="41"/>
        <v>0</v>
      </c>
      <c r="G341" s="2">
        <f t="shared" si="35"/>
        <v>0</v>
      </c>
      <c r="H341" s="2">
        <f t="shared" si="39"/>
        <v>0</v>
      </c>
      <c r="I341" s="2">
        <f t="array" ref="I341">SUMPRODUCT(B325:B344, (ROW(B325:B344)-ROW(B325)+1)) / (20*21/2)</f>
        <v>0</v>
      </c>
      <c r="J341" s="2">
        <f t="shared" ref="J341:J404" si="42">$J$4*B341+J340*(1-$J$4)</f>
        <v>0</v>
      </c>
      <c r="K341" s="2">
        <f t="shared" si="36"/>
        <v>0</v>
      </c>
    </row>
    <row r="342" spans="1:11" ht="13.5" x14ac:dyDescent="0.25">
      <c r="A342" s="3">
        <f>TITRES_STAT!B345</f>
        <v>0</v>
      </c>
      <c r="B342" s="5">
        <f>TITRES_STAT!D345</f>
        <v>0</v>
      </c>
      <c r="C342" s="2">
        <f t="shared" si="37"/>
        <v>0</v>
      </c>
      <c r="D342" s="2">
        <f t="shared" si="38"/>
        <v>0</v>
      </c>
      <c r="E342" s="2">
        <f t="shared" si="40"/>
        <v>0</v>
      </c>
      <c r="F342" s="2">
        <f t="shared" si="41"/>
        <v>0</v>
      </c>
      <c r="G342" s="2">
        <f t="shared" si="35"/>
        <v>0</v>
      </c>
      <c r="H342" s="2">
        <f t="shared" si="39"/>
        <v>0</v>
      </c>
      <c r="I342" s="2">
        <f t="array" ref="I342">SUMPRODUCT(B326:B345, (ROW(B326:B345)-ROW(B326)+1)) / (20*21/2)</f>
        <v>0</v>
      </c>
      <c r="J342" s="2">
        <f t="shared" si="42"/>
        <v>0</v>
      </c>
      <c r="K342" s="2">
        <f t="shared" si="36"/>
        <v>0</v>
      </c>
    </row>
    <row r="343" spans="1:11" ht="13.5" x14ac:dyDescent="0.25">
      <c r="A343" s="3">
        <f>TITRES_STAT!B346</f>
        <v>0</v>
      </c>
      <c r="B343" s="5">
        <f>TITRES_STAT!D346</f>
        <v>0</v>
      </c>
      <c r="C343" s="2">
        <f t="shared" si="37"/>
        <v>0</v>
      </c>
      <c r="D343" s="2">
        <f t="shared" si="38"/>
        <v>0</v>
      </c>
      <c r="E343" s="2">
        <f t="shared" si="40"/>
        <v>0</v>
      </c>
      <c r="F343" s="2">
        <f t="shared" si="41"/>
        <v>0</v>
      </c>
      <c r="G343" s="2">
        <f t="shared" si="35"/>
        <v>0</v>
      </c>
      <c r="H343" s="2">
        <f t="shared" si="39"/>
        <v>0</v>
      </c>
      <c r="I343" s="2">
        <f t="array" ref="I343">SUMPRODUCT(B327:B346, (ROW(B327:B346)-ROW(B327)+1)) / (20*21/2)</f>
        <v>0</v>
      </c>
      <c r="J343" s="2">
        <f t="shared" si="42"/>
        <v>0</v>
      </c>
      <c r="K343" s="2">
        <f t="shared" si="36"/>
        <v>0</v>
      </c>
    </row>
    <row r="344" spans="1:11" ht="13.5" x14ac:dyDescent="0.25">
      <c r="A344" s="3">
        <f>TITRES_STAT!B347</f>
        <v>0</v>
      </c>
      <c r="B344" s="5">
        <f>TITRES_STAT!D347</f>
        <v>0</v>
      </c>
      <c r="C344" s="2">
        <f t="shared" si="37"/>
        <v>0</v>
      </c>
      <c r="D344" s="2">
        <f t="shared" si="38"/>
        <v>0</v>
      </c>
      <c r="E344" s="2">
        <f t="shared" si="40"/>
        <v>0</v>
      </c>
      <c r="F344" s="2">
        <f t="shared" si="41"/>
        <v>0</v>
      </c>
      <c r="G344" s="2">
        <f t="shared" si="35"/>
        <v>0</v>
      </c>
      <c r="H344" s="2">
        <f t="shared" si="39"/>
        <v>0</v>
      </c>
      <c r="I344" s="2">
        <f t="array" ref="I344">SUMPRODUCT(B328:B347, (ROW(B328:B347)-ROW(B328)+1)) / (20*21/2)</f>
        <v>0</v>
      </c>
      <c r="J344" s="2">
        <f t="shared" si="42"/>
        <v>0</v>
      </c>
      <c r="K344" s="2">
        <f t="shared" si="36"/>
        <v>0</v>
      </c>
    </row>
    <row r="345" spans="1:11" ht="13.5" x14ac:dyDescent="0.25">
      <c r="A345" s="3">
        <f>TITRES_STAT!B348</f>
        <v>0</v>
      </c>
      <c r="B345" s="5">
        <f>TITRES_STAT!D348</f>
        <v>0</v>
      </c>
      <c r="C345" s="2">
        <f t="shared" si="37"/>
        <v>0</v>
      </c>
      <c r="D345" s="2">
        <f t="shared" si="38"/>
        <v>0</v>
      </c>
      <c r="E345" s="2">
        <f t="shared" si="40"/>
        <v>0</v>
      </c>
      <c r="F345" s="2">
        <f t="shared" si="41"/>
        <v>0</v>
      </c>
      <c r="G345" s="2">
        <f t="shared" si="35"/>
        <v>0</v>
      </c>
      <c r="H345" s="2">
        <f t="shared" si="39"/>
        <v>0</v>
      </c>
      <c r="I345" s="2">
        <f t="array" ref="I345">SUMPRODUCT(B329:B348, (ROW(B329:B348)-ROW(B329)+1)) / (20*21/2)</f>
        <v>0</v>
      </c>
      <c r="J345" s="2">
        <f t="shared" si="42"/>
        <v>0</v>
      </c>
      <c r="K345" s="2">
        <f t="shared" si="36"/>
        <v>0</v>
      </c>
    </row>
    <row r="346" spans="1:11" ht="13.5" x14ac:dyDescent="0.25">
      <c r="A346" s="3">
        <f>TITRES_STAT!B349</f>
        <v>0</v>
      </c>
      <c r="B346" s="5">
        <f>TITRES_STAT!D349</f>
        <v>0</v>
      </c>
      <c r="C346" s="2">
        <f t="shared" si="37"/>
        <v>0</v>
      </c>
      <c r="D346" s="2">
        <f t="shared" si="38"/>
        <v>0</v>
      </c>
      <c r="E346" s="2">
        <f t="shared" si="40"/>
        <v>0</v>
      </c>
      <c r="F346" s="2">
        <f t="shared" si="41"/>
        <v>0</v>
      </c>
      <c r="G346" s="2">
        <f t="shared" si="35"/>
        <v>0</v>
      </c>
      <c r="H346" s="2">
        <f t="shared" si="39"/>
        <v>0</v>
      </c>
      <c r="I346" s="2">
        <f t="array" ref="I346">SUMPRODUCT(B330:B349, (ROW(B330:B349)-ROW(B330)+1)) / (20*21/2)</f>
        <v>0</v>
      </c>
      <c r="J346" s="2">
        <f t="shared" si="42"/>
        <v>0</v>
      </c>
      <c r="K346" s="2">
        <f t="shared" si="36"/>
        <v>0</v>
      </c>
    </row>
    <row r="347" spans="1:11" ht="13.5" x14ac:dyDescent="0.25">
      <c r="A347" s="3">
        <f>TITRES_STAT!B350</f>
        <v>0</v>
      </c>
      <c r="B347" s="5">
        <f>TITRES_STAT!D350</f>
        <v>0</v>
      </c>
      <c r="C347" s="2">
        <f t="shared" si="37"/>
        <v>0</v>
      </c>
      <c r="D347" s="2">
        <f t="shared" si="38"/>
        <v>0</v>
      </c>
      <c r="E347" s="2">
        <f t="shared" si="40"/>
        <v>0</v>
      </c>
      <c r="F347" s="2">
        <f t="shared" si="41"/>
        <v>0</v>
      </c>
      <c r="G347" s="2">
        <f t="shared" si="35"/>
        <v>0</v>
      </c>
      <c r="H347" s="2">
        <f t="shared" si="39"/>
        <v>0</v>
      </c>
      <c r="I347" s="2">
        <f t="array" ref="I347">SUMPRODUCT(B331:B350, (ROW(B331:B350)-ROW(B331)+1)) / (20*21/2)</f>
        <v>0</v>
      </c>
      <c r="J347" s="2">
        <f t="shared" si="42"/>
        <v>0</v>
      </c>
      <c r="K347" s="2">
        <f t="shared" si="36"/>
        <v>0</v>
      </c>
    </row>
    <row r="348" spans="1:11" ht="13.5" x14ac:dyDescent="0.25">
      <c r="A348" s="3">
        <f>TITRES_STAT!B351</f>
        <v>0</v>
      </c>
      <c r="B348" s="5">
        <f>TITRES_STAT!D351</f>
        <v>0</v>
      </c>
      <c r="C348" s="2">
        <f t="shared" si="37"/>
        <v>0</v>
      </c>
      <c r="D348" s="2">
        <f t="shared" si="38"/>
        <v>0</v>
      </c>
      <c r="E348" s="2">
        <f t="shared" si="40"/>
        <v>0</v>
      </c>
      <c r="F348" s="2">
        <f t="shared" si="41"/>
        <v>0</v>
      </c>
      <c r="G348" s="2">
        <f t="shared" si="35"/>
        <v>0</v>
      </c>
      <c r="H348" s="2">
        <f t="shared" si="39"/>
        <v>0</v>
      </c>
      <c r="I348" s="2">
        <f t="array" ref="I348">SUMPRODUCT(B332:B351, (ROW(B332:B351)-ROW(B332)+1)) / (20*21/2)</f>
        <v>0</v>
      </c>
      <c r="J348" s="2">
        <f t="shared" si="42"/>
        <v>0</v>
      </c>
      <c r="K348" s="2">
        <f t="shared" si="36"/>
        <v>0</v>
      </c>
    </row>
    <row r="349" spans="1:11" ht="13.5" x14ac:dyDescent="0.25">
      <c r="A349" s="3">
        <f>TITRES_STAT!B352</f>
        <v>0</v>
      </c>
      <c r="B349" s="5">
        <f>TITRES_STAT!D352</f>
        <v>0</v>
      </c>
      <c r="C349" s="2">
        <f t="shared" si="37"/>
        <v>0</v>
      </c>
      <c r="D349" s="2">
        <f t="shared" si="38"/>
        <v>0</v>
      </c>
      <c r="E349" s="2">
        <f t="shared" si="40"/>
        <v>0</v>
      </c>
      <c r="F349" s="2">
        <f t="shared" si="41"/>
        <v>0</v>
      </c>
      <c r="G349" s="2">
        <f t="shared" si="35"/>
        <v>0</v>
      </c>
      <c r="H349" s="2">
        <f t="shared" si="39"/>
        <v>0</v>
      </c>
      <c r="I349" s="2">
        <f t="array" ref="I349">SUMPRODUCT(B333:B352, (ROW(B333:B352)-ROW(B333)+1)) / (20*21/2)</f>
        <v>0</v>
      </c>
      <c r="J349" s="2">
        <f t="shared" si="42"/>
        <v>0</v>
      </c>
      <c r="K349" s="2">
        <f t="shared" si="36"/>
        <v>0</v>
      </c>
    </row>
    <row r="350" spans="1:11" ht="13.5" x14ac:dyDescent="0.25">
      <c r="A350" s="3">
        <f>TITRES_STAT!B353</f>
        <v>0</v>
      </c>
      <c r="B350" s="5">
        <f>TITRES_STAT!D353</f>
        <v>0</v>
      </c>
      <c r="C350" s="2">
        <f t="shared" si="37"/>
        <v>0</v>
      </c>
      <c r="D350" s="2">
        <f t="shared" si="38"/>
        <v>0</v>
      </c>
      <c r="E350" s="2">
        <f t="shared" si="40"/>
        <v>0</v>
      </c>
      <c r="F350" s="2">
        <f t="shared" si="41"/>
        <v>0</v>
      </c>
      <c r="G350" s="2">
        <f t="shared" si="35"/>
        <v>0</v>
      </c>
      <c r="H350" s="2">
        <f t="shared" si="39"/>
        <v>0</v>
      </c>
      <c r="I350" s="2">
        <f t="array" ref="I350">SUMPRODUCT(B334:B353, (ROW(B334:B353)-ROW(B334)+1)) / (20*21/2)</f>
        <v>0</v>
      </c>
      <c r="J350" s="2">
        <f t="shared" si="42"/>
        <v>0</v>
      </c>
      <c r="K350" s="2">
        <f t="shared" si="36"/>
        <v>0</v>
      </c>
    </row>
    <row r="351" spans="1:11" ht="13.5" x14ac:dyDescent="0.25">
      <c r="A351" s="3">
        <f>TITRES_STAT!B354</f>
        <v>0</v>
      </c>
      <c r="B351" s="5">
        <f>TITRES_STAT!D354</f>
        <v>0</v>
      </c>
      <c r="C351" s="2">
        <f t="shared" si="37"/>
        <v>0</v>
      </c>
      <c r="D351" s="2">
        <f t="shared" si="38"/>
        <v>0</v>
      </c>
      <c r="E351" s="2">
        <f t="shared" si="40"/>
        <v>0</v>
      </c>
      <c r="F351" s="2">
        <f t="shared" si="41"/>
        <v>0</v>
      </c>
      <c r="G351" s="2">
        <f t="shared" si="35"/>
        <v>0</v>
      </c>
      <c r="H351" s="2">
        <f t="shared" si="39"/>
        <v>0</v>
      </c>
      <c r="I351" s="2">
        <f t="array" ref="I351">SUMPRODUCT(B335:B354, (ROW(B335:B354)-ROW(B335)+1)) / (20*21/2)</f>
        <v>0</v>
      </c>
      <c r="J351" s="2">
        <f t="shared" si="42"/>
        <v>0</v>
      </c>
      <c r="K351" s="2">
        <f t="shared" si="36"/>
        <v>0</v>
      </c>
    </row>
    <row r="352" spans="1:11" ht="13.5" x14ac:dyDescent="0.25">
      <c r="A352" s="3">
        <f>TITRES_STAT!B355</f>
        <v>0</v>
      </c>
      <c r="B352" s="5">
        <f>TITRES_STAT!D355</f>
        <v>0</v>
      </c>
      <c r="C352" s="2">
        <f t="shared" si="37"/>
        <v>0</v>
      </c>
      <c r="D352" s="2">
        <f t="shared" si="38"/>
        <v>0</v>
      </c>
      <c r="E352" s="2">
        <f t="shared" si="40"/>
        <v>0</v>
      </c>
      <c r="F352" s="2">
        <f t="shared" si="41"/>
        <v>0</v>
      </c>
      <c r="G352" s="2">
        <f t="shared" si="35"/>
        <v>0</v>
      </c>
      <c r="H352" s="2">
        <f t="shared" si="39"/>
        <v>0</v>
      </c>
      <c r="I352" s="2">
        <f t="array" ref="I352">SUMPRODUCT(B336:B355, (ROW(B336:B355)-ROW(B336)+1)) / (20*21/2)</f>
        <v>0</v>
      </c>
      <c r="J352" s="2">
        <f t="shared" si="42"/>
        <v>0</v>
      </c>
      <c r="K352" s="2">
        <f t="shared" si="36"/>
        <v>0</v>
      </c>
    </row>
    <row r="353" spans="1:11" ht="13.5" x14ac:dyDescent="0.25">
      <c r="A353" s="3">
        <f>TITRES_STAT!B356</f>
        <v>0</v>
      </c>
      <c r="B353" s="5">
        <f>TITRES_STAT!D356</f>
        <v>0</v>
      </c>
      <c r="C353" s="2">
        <f t="shared" si="37"/>
        <v>0</v>
      </c>
      <c r="D353" s="2">
        <f t="shared" si="38"/>
        <v>0</v>
      </c>
      <c r="E353" s="2">
        <f t="shared" si="40"/>
        <v>0</v>
      </c>
      <c r="F353" s="2">
        <f t="shared" si="41"/>
        <v>0</v>
      </c>
      <c r="G353" s="2">
        <f t="shared" si="35"/>
        <v>0</v>
      </c>
      <c r="H353" s="2">
        <f t="shared" si="39"/>
        <v>0</v>
      </c>
      <c r="I353" s="2">
        <f t="array" ref="I353">SUMPRODUCT(B337:B356, (ROW(B337:B356)-ROW(B337)+1)) / (20*21/2)</f>
        <v>0</v>
      </c>
      <c r="J353" s="2">
        <f t="shared" si="42"/>
        <v>0</v>
      </c>
      <c r="K353" s="2">
        <f t="shared" si="36"/>
        <v>0</v>
      </c>
    </row>
    <row r="354" spans="1:11" ht="13.5" x14ac:dyDescent="0.25">
      <c r="A354" s="3">
        <f>TITRES_STAT!B357</f>
        <v>0</v>
      </c>
      <c r="B354" s="5">
        <f>TITRES_STAT!D357</f>
        <v>0</v>
      </c>
      <c r="C354" s="2">
        <f t="shared" si="37"/>
        <v>0</v>
      </c>
      <c r="D354" s="2">
        <f t="shared" si="38"/>
        <v>0</v>
      </c>
      <c r="E354" s="2">
        <f t="shared" si="40"/>
        <v>0</v>
      </c>
      <c r="F354" s="2">
        <f t="shared" si="41"/>
        <v>0</v>
      </c>
      <c r="G354" s="2">
        <f t="shared" si="35"/>
        <v>0</v>
      </c>
      <c r="H354" s="2">
        <f t="shared" si="39"/>
        <v>0</v>
      </c>
      <c r="I354" s="2">
        <f t="array" ref="I354">SUMPRODUCT(B338:B357, (ROW(B338:B357)-ROW(B338)+1)) / (20*21/2)</f>
        <v>0</v>
      </c>
      <c r="J354" s="2">
        <f t="shared" si="42"/>
        <v>0</v>
      </c>
      <c r="K354" s="2">
        <f t="shared" si="36"/>
        <v>0</v>
      </c>
    </row>
    <row r="355" spans="1:11" ht="13.5" x14ac:dyDescent="0.25">
      <c r="A355" s="3">
        <f>TITRES_STAT!B358</f>
        <v>0</v>
      </c>
      <c r="B355" s="5">
        <f>TITRES_STAT!D358</f>
        <v>0</v>
      </c>
      <c r="C355" s="2">
        <f t="shared" si="37"/>
        <v>0</v>
      </c>
      <c r="D355" s="2">
        <f t="shared" si="38"/>
        <v>0</v>
      </c>
      <c r="E355" s="2">
        <f t="shared" si="40"/>
        <v>0</v>
      </c>
      <c r="F355" s="2">
        <f t="shared" si="41"/>
        <v>0</v>
      </c>
      <c r="G355" s="2">
        <f t="shared" si="35"/>
        <v>0</v>
      </c>
      <c r="H355" s="2">
        <f t="shared" si="39"/>
        <v>0</v>
      </c>
      <c r="I355" s="2">
        <f t="array" ref="I355">SUMPRODUCT(B339:B358, (ROW(B339:B358)-ROW(B339)+1)) / (20*21/2)</f>
        <v>0</v>
      </c>
      <c r="J355" s="2">
        <f t="shared" si="42"/>
        <v>0</v>
      </c>
      <c r="K355" s="2">
        <f t="shared" si="36"/>
        <v>0</v>
      </c>
    </row>
    <row r="356" spans="1:11" ht="13.5" x14ac:dyDescent="0.25">
      <c r="A356" s="3">
        <f>TITRES_STAT!B359</f>
        <v>0</v>
      </c>
      <c r="B356" s="5">
        <f>TITRES_STAT!D359</f>
        <v>0</v>
      </c>
      <c r="C356" s="2">
        <f t="shared" si="37"/>
        <v>0</v>
      </c>
      <c r="D356" s="2">
        <f t="shared" si="38"/>
        <v>0</v>
      </c>
      <c r="E356" s="2">
        <f t="shared" si="40"/>
        <v>0</v>
      </c>
      <c r="F356" s="2">
        <f t="shared" si="41"/>
        <v>0</v>
      </c>
      <c r="G356" s="2">
        <f t="shared" si="35"/>
        <v>0</v>
      </c>
      <c r="H356" s="2">
        <f t="shared" si="39"/>
        <v>0</v>
      </c>
      <c r="I356" s="2">
        <f t="array" ref="I356">SUMPRODUCT(B340:B359, (ROW(B340:B359)-ROW(B340)+1)) / (20*21/2)</f>
        <v>0</v>
      </c>
      <c r="J356" s="2">
        <f t="shared" si="42"/>
        <v>0</v>
      </c>
      <c r="K356" s="2">
        <f t="shared" si="36"/>
        <v>0</v>
      </c>
    </row>
    <row r="357" spans="1:11" ht="13.5" x14ac:dyDescent="0.25">
      <c r="A357" s="3">
        <f>TITRES_STAT!B360</f>
        <v>0</v>
      </c>
      <c r="B357" s="5">
        <f>TITRES_STAT!D360</f>
        <v>0</v>
      </c>
      <c r="C357" s="2">
        <f t="shared" si="37"/>
        <v>0</v>
      </c>
      <c r="D357" s="2">
        <f t="shared" si="38"/>
        <v>0</v>
      </c>
      <c r="E357" s="2">
        <f t="shared" si="40"/>
        <v>0</v>
      </c>
      <c r="F357" s="2">
        <f t="shared" si="41"/>
        <v>0</v>
      </c>
      <c r="G357" s="2">
        <f t="shared" si="35"/>
        <v>0</v>
      </c>
      <c r="H357" s="2">
        <f t="shared" si="39"/>
        <v>0</v>
      </c>
      <c r="I357" s="2">
        <f t="array" ref="I357">SUMPRODUCT(B341:B360, (ROW(B341:B360)-ROW(B341)+1)) / (20*21/2)</f>
        <v>0</v>
      </c>
      <c r="J357" s="2">
        <f t="shared" si="42"/>
        <v>0</v>
      </c>
      <c r="K357" s="2">
        <f t="shared" si="36"/>
        <v>0</v>
      </c>
    </row>
    <row r="358" spans="1:11" ht="13.5" x14ac:dyDescent="0.25">
      <c r="A358" s="3">
        <f>TITRES_STAT!B361</f>
        <v>0</v>
      </c>
      <c r="B358" s="5">
        <f>TITRES_STAT!D361</f>
        <v>0</v>
      </c>
      <c r="C358" s="2">
        <f t="shared" si="37"/>
        <v>0</v>
      </c>
      <c r="D358" s="2">
        <f t="shared" si="38"/>
        <v>0</v>
      </c>
      <c r="E358" s="2">
        <f t="shared" si="40"/>
        <v>0</v>
      </c>
      <c r="F358" s="2">
        <f t="shared" si="41"/>
        <v>0</v>
      </c>
      <c r="G358" s="2">
        <f t="shared" si="35"/>
        <v>0</v>
      </c>
      <c r="H358" s="2">
        <f t="shared" si="39"/>
        <v>0</v>
      </c>
      <c r="I358" s="2">
        <f t="array" ref="I358">SUMPRODUCT(B342:B361, (ROW(B342:B361)-ROW(B342)+1)) / (20*21/2)</f>
        <v>0</v>
      </c>
      <c r="J358" s="2">
        <f t="shared" si="42"/>
        <v>0</v>
      </c>
      <c r="K358" s="2">
        <f t="shared" si="36"/>
        <v>0</v>
      </c>
    </row>
    <row r="359" spans="1:11" ht="13.5" x14ac:dyDescent="0.25">
      <c r="A359" s="3">
        <f>TITRES_STAT!B362</f>
        <v>0</v>
      </c>
      <c r="B359" s="5">
        <f>TITRES_STAT!D362</f>
        <v>0</v>
      </c>
      <c r="C359" s="2">
        <f t="shared" si="37"/>
        <v>0</v>
      </c>
      <c r="D359" s="2">
        <f t="shared" si="38"/>
        <v>0</v>
      </c>
      <c r="E359" s="2">
        <f t="shared" si="40"/>
        <v>0</v>
      </c>
      <c r="F359" s="2">
        <f t="shared" si="41"/>
        <v>0</v>
      </c>
      <c r="G359" s="2">
        <f t="shared" si="35"/>
        <v>0</v>
      </c>
      <c r="H359" s="2">
        <f t="shared" si="39"/>
        <v>0</v>
      </c>
      <c r="I359" s="2">
        <f t="array" ref="I359">SUMPRODUCT(B343:B362, (ROW(B343:B362)-ROW(B343)+1)) / (20*21/2)</f>
        <v>0</v>
      </c>
      <c r="J359" s="2">
        <f t="shared" si="42"/>
        <v>0</v>
      </c>
      <c r="K359" s="2">
        <f t="shared" si="36"/>
        <v>0</v>
      </c>
    </row>
    <row r="360" spans="1:11" ht="13.5" x14ac:dyDescent="0.25">
      <c r="A360" s="3">
        <f>TITRES_STAT!B363</f>
        <v>0</v>
      </c>
      <c r="B360" s="5">
        <f>TITRES_STAT!D363</f>
        <v>0</v>
      </c>
      <c r="C360" s="2">
        <f t="shared" si="37"/>
        <v>0</v>
      </c>
      <c r="D360" s="2">
        <f t="shared" si="38"/>
        <v>0</v>
      </c>
      <c r="E360" s="2">
        <f t="shared" si="40"/>
        <v>0</v>
      </c>
      <c r="F360" s="2">
        <f t="shared" si="41"/>
        <v>0</v>
      </c>
      <c r="G360" s="2">
        <f t="shared" si="35"/>
        <v>0</v>
      </c>
      <c r="H360" s="2">
        <f t="shared" si="39"/>
        <v>0</v>
      </c>
      <c r="I360" s="2">
        <f t="array" ref="I360">SUMPRODUCT(B344:B363, (ROW(B344:B363)-ROW(B344)+1)) / (20*21/2)</f>
        <v>0</v>
      </c>
      <c r="J360" s="2">
        <f t="shared" si="42"/>
        <v>0</v>
      </c>
      <c r="K360" s="2">
        <f t="shared" si="36"/>
        <v>0</v>
      </c>
    </row>
    <row r="361" spans="1:11" ht="13.5" x14ac:dyDescent="0.25">
      <c r="A361" s="3">
        <f>TITRES_STAT!B364</f>
        <v>0</v>
      </c>
      <c r="B361" s="5">
        <f>TITRES_STAT!D364</f>
        <v>0</v>
      </c>
      <c r="C361" s="2">
        <f t="shared" si="37"/>
        <v>0</v>
      </c>
      <c r="D361" s="2">
        <f t="shared" si="38"/>
        <v>0</v>
      </c>
      <c r="E361" s="2">
        <f t="shared" si="40"/>
        <v>0</v>
      </c>
      <c r="F361" s="2">
        <f t="shared" si="41"/>
        <v>0</v>
      </c>
      <c r="G361" s="2">
        <f t="shared" si="35"/>
        <v>0</v>
      </c>
      <c r="H361" s="2">
        <f t="shared" si="39"/>
        <v>0</v>
      </c>
      <c r="I361" s="2">
        <f t="array" ref="I361">SUMPRODUCT(B345:B364, (ROW(B345:B364)-ROW(B345)+1)) / (20*21/2)</f>
        <v>0</v>
      </c>
      <c r="J361" s="2">
        <f t="shared" si="42"/>
        <v>0</v>
      </c>
      <c r="K361" s="2">
        <f t="shared" si="36"/>
        <v>0</v>
      </c>
    </row>
    <row r="362" spans="1:11" ht="13.5" x14ac:dyDescent="0.25">
      <c r="A362" s="3">
        <f>TITRES_STAT!B365</f>
        <v>0</v>
      </c>
      <c r="B362" s="5">
        <f>TITRES_STAT!D365</f>
        <v>0</v>
      </c>
      <c r="C362" s="2">
        <f t="shared" si="37"/>
        <v>0</v>
      </c>
      <c r="D362" s="2">
        <f t="shared" si="38"/>
        <v>0</v>
      </c>
      <c r="E362" s="2">
        <f t="shared" si="40"/>
        <v>0</v>
      </c>
      <c r="F362" s="2">
        <f t="shared" si="41"/>
        <v>0</v>
      </c>
      <c r="G362" s="2">
        <f t="shared" si="35"/>
        <v>0</v>
      </c>
      <c r="H362" s="2">
        <f t="shared" si="39"/>
        <v>0</v>
      </c>
      <c r="I362" s="2">
        <f t="array" ref="I362">SUMPRODUCT(B346:B365, (ROW(B346:B365)-ROW(B346)+1)) / (20*21/2)</f>
        <v>0</v>
      </c>
      <c r="J362" s="2">
        <f t="shared" si="42"/>
        <v>0</v>
      </c>
      <c r="K362" s="2">
        <f t="shared" si="36"/>
        <v>0</v>
      </c>
    </row>
    <row r="363" spans="1:11" ht="13.5" x14ac:dyDescent="0.25">
      <c r="A363" s="3">
        <f>TITRES_STAT!B366</f>
        <v>0</v>
      </c>
      <c r="B363" s="5">
        <f>TITRES_STAT!D366</f>
        <v>0</v>
      </c>
      <c r="C363" s="2">
        <f t="shared" si="37"/>
        <v>0</v>
      </c>
      <c r="D363" s="2">
        <f t="shared" si="38"/>
        <v>0</v>
      </c>
      <c r="E363" s="2">
        <f t="shared" si="40"/>
        <v>0</v>
      </c>
      <c r="F363" s="2">
        <f t="shared" si="41"/>
        <v>0</v>
      </c>
      <c r="G363" s="2">
        <f t="shared" si="35"/>
        <v>0</v>
      </c>
      <c r="H363" s="2">
        <f t="shared" si="39"/>
        <v>0</v>
      </c>
      <c r="I363" s="2">
        <f t="array" ref="I363">SUMPRODUCT(B347:B366, (ROW(B347:B366)-ROW(B347)+1)) / (20*21/2)</f>
        <v>0</v>
      </c>
      <c r="J363" s="2">
        <f t="shared" si="42"/>
        <v>0</v>
      </c>
      <c r="K363" s="2">
        <f t="shared" si="36"/>
        <v>0</v>
      </c>
    </row>
    <row r="364" spans="1:11" ht="13.5" x14ac:dyDescent="0.25">
      <c r="A364" s="3">
        <f>TITRES_STAT!B367</f>
        <v>0</v>
      </c>
      <c r="B364" s="5">
        <f>TITRES_STAT!D367</f>
        <v>0</v>
      </c>
      <c r="C364" s="2">
        <f t="shared" si="37"/>
        <v>0</v>
      </c>
      <c r="D364" s="2">
        <f t="shared" si="38"/>
        <v>0</v>
      </c>
      <c r="E364" s="2">
        <f t="shared" si="40"/>
        <v>0</v>
      </c>
      <c r="F364" s="2">
        <f t="shared" si="41"/>
        <v>0</v>
      </c>
      <c r="G364" s="2">
        <f t="shared" si="35"/>
        <v>0</v>
      </c>
      <c r="H364" s="2">
        <f t="shared" si="39"/>
        <v>0</v>
      </c>
      <c r="I364" s="2">
        <f t="array" ref="I364">SUMPRODUCT(B348:B367, (ROW(B348:B367)-ROW(B348)+1)) / (20*21/2)</f>
        <v>0</v>
      </c>
      <c r="J364" s="2">
        <f t="shared" si="42"/>
        <v>0</v>
      </c>
      <c r="K364" s="2">
        <f t="shared" si="36"/>
        <v>0</v>
      </c>
    </row>
    <row r="365" spans="1:11" ht="13.5" x14ac:dyDescent="0.25">
      <c r="A365" s="3">
        <f>TITRES_STAT!B368</f>
        <v>0</v>
      </c>
      <c r="B365" s="5">
        <f>TITRES_STAT!D368</f>
        <v>0</v>
      </c>
      <c r="C365" s="2">
        <f t="shared" si="37"/>
        <v>0</v>
      </c>
      <c r="D365" s="2">
        <f t="shared" si="38"/>
        <v>0</v>
      </c>
      <c r="E365" s="2">
        <f t="shared" si="40"/>
        <v>0</v>
      </c>
      <c r="F365" s="2">
        <f t="shared" si="41"/>
        <v>0</v>
      </c>
      <c r="G365" s="2">
        <f t="shared" si="35"/>
        <v>0</v>
      </c>
      <c r="H365" s="2">
        <f t="shared" si="39"/>
        <v>0</v>
      </c>
      <c r="I365" s="2">
        <f t="array" ref="I365">SUMPRODUCT(B349:B368, (ROW(B349:B368)-ROW(B349)+1)) / (20*21/2)</f>
        <v>0</v>
      </c>
      <c r="J365" s="2">
        <f t="shared" si="42"/>
        <v>0</v>
      </c>
      <c r="K365" s="2">
        <f t="shared" si="36"/>
        <v>0</v>
      </c>
    </row>
    <row r="366" spans="1:11" ht="13.5" x14ac:dyDescent="0.25">
      <c r="A366" s="3">
        <f>TITRES_STAT!B369</f>
        <v>0</v>
      </c>
      <c r="B366" s="5">
        <f>TITRES_STAT!D369</f>
        <v>0</v>
      </c>
      <c r="C366" s="2">
        <f t="shared" si="37"/>
        <v>0</v>
      </c>
      <c r="D366" s="2">
        <f t="shared" si="38"/>
        <v>0</v>
      </c>
      <c r="E366" s="2">
        <f t="shared" si="40"/>
        <v>0</v>
      </c>
      <c r="F366" s="2">
        <f t="shared" si="41"/>
        <v>0</v>
      </c>
      <c r="G366" s="2">
        <f t="shared" si="35"/>
        <v>0</v>
      </c>
      <c r="H366" s="2">
        <f t="shared" si="39"/>
        <v>0</v>
      </c>
      <c r="I366" s="2">
        <f t="array" ref="I366">SUMPRODUCT(B350:B369, (ROW(B350:B369)-ROW(B350)+1)) / (20*21/2)</f>
        <v>0</v>
      </c>
      <c r="J366" s="2">
        <f t="shared" si="42"/>
        <v>0</v>
      </c>
      <c r="K366" s="2">
        <f t="shared" si="36"/>
        <v>0</v>
      </c>
    </row>
    <row r="367" spans="1:11" ht="13.5" x14ac:dyDescent="0.25">
      <c r="A367" s="3">
        <f>TITRES_STAT!B370</f>
        <v>0</v>
      </c>
      <c r="B367" s="5">
        <f>TITRES_STAT!D370</f>
        <v>0</v>
      </c>
      <c r="C367" s="2">
        <f t="shared" si="37"/>
        <v>0</v>
      </c>
      <c r="D367" s="2">
        <f t="shared" si="38"/>
        <v>0</v>
      </c>
      <c r="E367" s="2">
        <f t="shared" si="40"/>
        <v>0</v>
      </c>
      <c r="F367" s="2">
        <f t="shared" si="41"/>
        <v>0</v>
      </c>
      <c r="G367" s="2">
        <f t="shared" si="35"/>
        <v>0</v>
      </c>
      <c r="H367" s="2">
        <f t="shared" si="39"/>
        <v>0</v>
      </c>
      <c r="I367" s="2">
        <f t="array" ref="I367">SUMPRODUCT(B351:B370, (ROW(B351:B370)-ROW(B351)+1)) / (20*21/2)</f>
        <v>0</v>
      </c>
      <c r="J367" s="2">
        <f t="shared" si="42"/>
        <v>0</v>
      </c>
      <c r="K367" s="2">
        <f t="shared" si="36"/>
        <v>0</v>
      </c>
    </row>
    <row r="368" spans="1:11" ht="13.5" x14ac:dyDescent="0.25">
      <c r="A368" s="3">
        <f>TITRES_STAT!B371</f>
        <v>0</v>
      </c>
      <c r="B368" s="5">
        <f>TITRES_STAT!D371</f>
        <v>0</v>
      </c>
      <c r="C368" s="2">
        <f t="shared" si="37"/>
        <v>0</v>
      </c>
      <c r="D368" s="2">
        <f t="shared" si="38"/>
        <v>0</v>
      </c>
      <c r="E368" s="2">
        <f t="shared" si="40"/>
        <v>0</v>
      </c>
      <c r="F368" s="2">
        <f t="shared" si="41"/>
        <v>0</v>
      </c>
      <c r="G368" s="2">
        <f t="shared" si="35"/>
        <v>0</v>
      </c>
      <c r="H368" s="2">
        <f t="shared" si="39"/>
        <v>0</v>
      </c>
      <c r="I368" s="2">
        <f t="array" ref="I368">SUMPRODUCT(B352:B371, (ROW(B352:B371)-ROW(B352)+1)) / (20*21/2)</f>
        <v>0</v>
      </c>
      <c r="J368" s="2">
        <f t="shared" si="42"/>
        <v>0</v>
      </c>
      <c r="K368" s="2">
        <f t="shared" si="36"/>
        <v>0</v>
      </c>
    </row>
    <row r="369" spans="1:11" ht="13.5" x14ac:dyDescent="0.25">
      <c r="A369" s="3">
        <f>TITRES_STAT!B372</f>
        <v>0</v>
      </c>
      <c r="B369" s="5">
        <f>TITRES_STAT!D372</f>
        <v>0</v>
      </c>
      <c r="C369" s="2">
        <f t="shared" si="37"/>
        <v>0</v>
      </c>
      <c r="D369" s="2">
        <f t="shared" si="38"/>
        <v>0</v>
      </c>
      <c r="E369" s="2">
        <f t="shared" si="40"/>
        <v>0</v>
      </c>
      <c r="F369" s="2">
        <f t="shared" si="41"/>
        <v>0</v>
      </c>
      <c r="G369" s="2">
        <f t="shared" si="35"/>
        <v>0</v>
      </c>
      <c r="H369" s="2">
        <f t="shared" si="39"/>
        <v>0</v>
      </c>
      <c r="I369" s="2">
        <f t="array" ref="I369">SUMPRODUCT(B353:B372, (ROW(B353:B372)-ROW(B353)+1)) / (20*21/2)</f>
        <v>0</v>
      </c>
      <c r="J369" s="2">
        <f t="shared" si="42"/>
        <v>0</v>
      </c>
      <c r="K369" s="2">
        <f t="shared" si="36"/>
        <v>0</v>
      </c>
    </row>
    <row r="370" spans="1:11" ht="13.5" x14ac:dyDescent="0.25">
      <c r="A370" s="3">
        <f>TITRES_STAT!B373</f>
        <v>0</v>
      </c>
      <c r="B370" s="5">
        <f>TITRES_STAT!D373</f>
        <v>0</v>
      </c>
      <c r="C370" s="2">
        <f t="shared" si="37"/>
        <v>0</v>
      </c>
      <c r="D370" s="2">
        <f t="shared" si="38"/>
        <v>0</v>
      </c>
      <c r="E370" s="2">
        <f t="shared" si="40"/>
        <v>0</v>
      </c>
      <c r="F370" s="2">
        <f t="shared" si="41"/>
        <v>0</v>
      </c>
      <c r="G370" s="2">
        <f t="shared" ref="G370:G433" si="43">AVERAGE(B321:B370)</f>
        <v>0</v>
      </c>
      <c r="H370" s="2">
        <f t="shared" si="39"/>
        <v>0</v>
      </c>
      <c r="I370" s="2">
        <f t="array" ref="I370">SUMPRODUCT(B354:B373, (ROW(B354:B373)-ROW(B354)+1)) / (20*21/2)</f>
        <v>0</v>
      </c>
      <c r="J370" s="2">
        <f t="shared" si="42"/>
        <v>0</v>
      </c>
      <c r="K370" s="2">
        <f t="shared" si="36"/>
        <v>0</v>
      </c>
    </row>
    <row r="371" spans="1:11" ht="13.5" x14ac:dyDescent="0.25">
      <c r="A371" s="3">
        <f>TITRES_STAT!B374</f>
        <v>0</v>
      </c>
      <c r="B371" s="5">
        <f>TITRES_STAT!D374</f>
        <v>0</v>
      </c>
      <c r="C371" s="2">
        <f t="shared" si="37"/>
        <v>0</v>
      </c>
      <c r="D371" s="2">
        <f t="shared" si="38"/>
        <v>0</v>
      </c>
      <c r="E371" s="2">
        <f t="shared" si="40"/>
        <v>0</v>
      </c>
      <c r="F371" s="2">
        <f t="shared" si="41"/>
        <v>0</v>
      </c>
      <c r="G371" s="2">
        <f t="shared" si="43"/>
        <v>0</v>
      </c>
      <c r="H371" s="2">
        <f t="shared" si="39"/>
        <v>0</v>
      </c>
      <c r="I371" s="2">
        <f t="array" ref="I371">SUMPRODUCT(B355:B374, (ROW(B355:B374)-ROW(B355)+1)) / (20*21/2)</f>
        <v>0</v>
      </c>
      <c r="J371" s="2">
        <f t="shared" si="42"/>
        <v>0</v>
      </c>
      <c r="K371" s="2">
        <f t="shared" ref="K371:K434" si="44">$K$4*B371+(1-$K$4)*K370</f>
        <v>0</v>
      </c>
    </row>
    <row r="372" spans="1:11" ht="13.5" x14ac:dyDescent="0.25">
      <c r="A372" s="3">
        <f>TITRES_STAT!B375</f>
        <v>0</v>
      </c>
      <c r="B372" s="5">
        <f>TITRES_STAT!D375</f>
        <v>0</v>
      </c>
      <c r="C372" s="2">
        <f t="shared" si="37"/>
        <v>0</v>
      </c>
      <c r="D372" s="2">
        <f t="shared" si="38"/>
        <v>0</v>
      </c>
      <c r="E372" s="2">
        <f t="shared" si="40"/>
        <v>0</v>
      </c>
      <c r="F372" s="2">
        <f t="shared" si="41"/>
        <v>0</v>
      </c>
      <c r="G372" s="2">
        <f t="shared" si="43"/>
        <v>0</v>
      </c>
      <c r="H372" s="2">
        <f t="shared" si="39"/>
        <v>0</v>
      </c>
      <c r="I372" s="2">
        <f t="array" ref="I372">SUMPRODUCT(B356:B375, (ROW(B356:B375)-ROW(B356)+1)) / (20*21/2)</f>
        <v>0</v>
      </c>
      <c r="J372" s="2">
        <f t="shared" si="42"/>
        <v>0</v>
      </c>
      <c r="K372" s="2">
        <f t="shared" si="44"/>
        <v>0</v>
      </c>
    </row>
    <row r="373" spans="1:11" ht="13.5" x14ac:dyDescent="0.25">
      <c r="A373" s="3">
        <f>TITRES_STAT!B376</f>
        <v>0</v>
      </c>
      <c r="B373" s="5">
        <f>TITRES_STAT!D376</f>
        <v>0</v>
      </c>
      <c r="C373" s="2">
        <f t="shared" si="37"/>
        <v>0</v>
      </c>
      <c r="D373" s="2">
        <f t="shared" si="38"/>
        <v>0</v>
      </c>
      <c r="E373" s="2">
        <f t="shared" si="40"/>
        <v>0</v>
      </c>
      <c r="F373" s="2">
        <f t="shared" si="41"/>
        <v>0</v>
      </c>
      <c r="G373" s="2">
        <f t="shared" si="43"/>
        <v>0</v>
      </c>
      <c r="H373" s="2">
        <f t="shared" si="39"/>
        <v>0</v>
      </c>
      <c r="I373" s="2">
        <f t="array" ref="I373">SUMPRODUCT(B357:B376, (ROW(B357:B376)-ROW(B357)+1)) / (20*21/2)</f>
        <v>0</v>
      </c>
      <c r="J373" s="2">
        <f t="shared" si="42"/>
        <v>0</v>
      </c>
      <c r="K373" s="2">
        <f t="shared" si="44"/>
        <v>0</v>
      </c>
    </row>
    <row r="374" spans="1:11" ht="13.5" x14ac:dyDescent="0.25">
      <c r="A374" s="3">
        <f>TITRES_STAT!B377</f>
        <v>0</v>
      </c>
      <c r="B374" s="5">
        <f>TITRES_STAT!D377</f>
        <v>0</v>
      </c>
      <c r="C374" s="2">
        <f t="shared" si="37"/>
        <v>0</v>
      </c>
      <c r="D374" s="2">
        <f t="shared" si="38"/>
        <v>0</v>
      </c>
      <c r="E374" s="2">
        <f t="shared" si="40"/>
        <v>0</v>
      </c>
      <c r="F374" s="2">
        <f t="shared" si="41"/>
        <v>0</v>
      </c>
      <c r="G374" s="2">
        <f t="shared" si="43"/>
        <v>0</v>
      </c>
      <c r="H374" s="2">
        <f t="shared" si="39"/>
        <v>0</v>
      </c>
      <c r="I374" s="2">
        <f t="array" ref="I374">SUMPRODUCT(B358:B377, (ROW(B358:B377)-ROW(B358)+1)) / (20*21/2)</f>
        <v>0</v>
      </c>
      <c r="J374" s="2">
        <f t="shared" si="42"/>
        <v>0</v>
      </c>
      <c r="K374" s="2">
        <f t="shared" si="44"/>
        <v>0</v>
      </c>
    </row>
    <row r="375" spans="1:11" ht="13.5" x14ac:dyDescent="0.25">
      <c r="A375" s="3">
        <f>TITRES_STAT!B378</f>
        <v>0</v>
      </c>
      <c r="B375" s="5">
        <f>TITRES_STAT!D378</f>
        <v>0</v>
      </c>
      <c r="C375" s="2">
        <f t="shared" si="37"/>
        <v>0</v>
      </c>
      <c r="D375" s="2">
        <f t="shared" si="38"/>
        <v>0</v>
      </c>
      <c r="E375" s="2">
        <f t="shared" si="40"/>
        <v>0</v>
      </c>
      <c r="F375" s="2">
        <f t="shared" si="41"/>
        <v>0</v>
      </c>
      <c r="G375" s="2">
        <f t="shared" si="43"/>
        <v>0</v>
      </c>
      <c r="H375" s="2">
        <f t="shared" si="39"/>
        <v>0</v>
      </c>
      <c r="I375" s="2">
        <f t="array" ref="I375">SUMPRODUCT(B359:B378, (ROW(B359:B378)-ROW(B359)+1)) / (20*21/2)</f>
        <v>0</v>
      </c>
      <c r="J375" s="2">
        <f t="shared" si="42"/>
        <v>0</v>
      </c>
      <c r="K375" s="2">
        <f t="shared" si="44"/>
        <v>0</v>
      </c>
    </row>
    <row r="376" spans="1:11" ht="13.5" x14ac:dyDescent="0.25">
      <c r="A376" s="3">
        <f>TITRES_STAT!B379</f>
        <v>0</v>
      </c>
      <c r="B376" s="5">
        <f>TITRES_STAT!D379</f>
        <v>0</v>
      </c>
      <c r="C376" s="2">
        <f t="shared" si="37"/>
        <v>0</v>
      </c>
      <c r="D376" s="2">
        <f t="shared" si="38"/>
        <v>0</v>
      </c>
      <c r="E376" s="2">
        <f t="shared" si="40"/>
        <v>0</v>
      </c>
      <c r="F376" s="2">
        <f t="shared" si="41"/>
        <v>0</v>
      </c>
      <c r="G376" s="2">
        <f t="shared" si="43"/>
        <v>0</v>
      </c>
      <c r="H376" s="2">
        <f t="shared" si="39"/>
        <v>0</v>
      </c>
      <c r="I376" s="2">
        <f t="array" ref="I376">SUMPRODUCT(B360:B379, (ROW(B360:B379)-ROW(B360)+1)) / (20*21/2)</f>
        <v>0</v>
      </c>
      <c r="J376" s="2">
        <f t="shared" si="42"/>
        <v>0</v>
      </c>
      <c r="K376" s="2">
        <f t="shared" si="44"/>
        <v>0</v>
      </c>
    </row>
    <row r="377" spans="1:11" ht="13.5" x14ac:dyDescent="0.25">
      <c r="A377" s="3">
        <f>TITRES_STAT!B380</f>
        <v>0</v>
      </c>
      <c r="B377" s="5">
        <f>TITRES_STAT!D380</f>
        <v>0</v>
      </c>
      <c r="C377" s="2">
        <f t="shared" si="37"/>
        <v>0</v>
      </c>
      <c r="D377" s="2">
        <f t="shared" si="38"/>
        <v>0</v>
      </c>
      <c r="E377" s="2">
        <f t="shared" si="40"/>
        <v>0</v>
      </c>
      <c r="F377" s="2">
        <f t="shared" si="41"/>
        <v>0</v>
      </c>
      <c r="G377" s="2">
        <f t="shared" si="43"/>
        <v>0</v>
      </c>
      <c r="H377" s="2">
        <f t="shared" si="39"/>
        <v>0</v>
      </c>
      <c r="I377" s="2">
        <f t="array" ref="I377">SUMPRODUCT(B361:B380, (ROW(B361:B380)-ROW(B361)+1)) / (20*21/2)</f>
        <v>0</v>
      </c>
      <c r="J377" s="2">
        <f t="shared" si="42"/>
        <v>0</v>
      </c>
      <c r="K377" s="2">
        <f t="shared" si="44"/>
        <v>0</v>
      </c>
    </row>
    <row r="378" spans="1:11" ht="13.5" x14ac:dyDescent="0.25">
      <c r="A378" s="3">
        <f>TITRES_STAT!B381</f>
        <v>0</v>
      </c>
      <c r="B378" s="5">
        <f>TITRES_STAT!D381</f>
        <v>0</v>
      </c>
      <c r="C378" s="2">
        <f t="shared" si="37"/>
        <v>0</v>
      </c>
      <c r="D378" s="2">
        <f t="shared" si="38"/>
        <v>0</v>
      </c>
      <c r="E378" s="2">
        <f t="shared" si="40"/>
        <v>0</v>
      </c>
      <c r="F378" s="2">
        <f t="shared" si="41"/>
        <v>0</v>
      </c>
      <c r="G378" s="2">
        <f t="shared" si="43"/>
        <v>0</v>
      </c>
      <c r="H378" s="2">
        <f t="shared" si="39"/>
        <v>0</v>
      </c>
      <c r="I378" s="2">
        <f t="array" ref="I378">SUMPRODUCT(B362:B381, (ROW(B362:B381)-ROW(B362)+1)) / (20*21/2)</f>
        <v>0</v>
      </c>
      <c r="J378" s="2">
        <f t="shared" si="42"/>
        <v>0</v>
      </c>
      <c r="K378" s="2">
        <f t="shared" si="44"/>
        <v>0</v>
      </c>
    </row>
    <row r="379" spans="1:11" ht="13.5" x14ac:dyDescent="0.25">
      <c r="A379" s="3">
        <f>TITRES_STAT!B382</f>
        <v>0</v>
      </c>
      <c r="B379" s="5">
        <f>TITRES_STAT!D382</f>
        <v>0</v>
      </c>
      <c r="C379" s="2">
        <f t="shared" si="37"/>
        <v>0</v>
      </c>
      <c r="D379" s="2">
        <f t="shared" si="38"/>
        <v>0</v>
      </c>
      <c r="E379" s="2">
        <f t="shared" si="40"/>
        <v>0</v>
      </c>
      <c r="F379" s="2">
        <f t="shared" si="41"/>
        <v>0</v>
      </c>
      <c r="G379" s="2">
        <f t="shared" si="43"/>
        <v>0</v>
      </c>
      <c r="H379" s="2">
        <f t="shared" si="39"/>
        <v>0</v>
      </c>
      <c r="I379" s="2">
        <f t="array" ref="I379">SUMPRODUCT(B363:B382, (ROW(B363:B382)-ROW(B363)+1)) / (20*21/2)</f>
        <v>0</v>
      </c>
      <c r="J379" s="2">
        <f t="shared" si="42"/>
        <v>0</v>
      </c>
      <c r="K379" s="2">
        <f t="shared" si="44"/>
        <v>0</v>
      </c>
    </row>
    <row r="380" spans="1:11" ht="13.5" x14ac:dyDescent="0.25">
      <c r="A380" s="3">
        <f>TITRES_STAT!B383</f>
        <v>0</v>
      </c>
      <c r="B380" s="5">
        <f>TITRES_STAT!D383</f>
        <v>0</v>
      </c>
      <c r="C380" s="2">
        <f t="shared" si="37"/>
        <v>0</v>
      </c>
      <c r="D380" s="2">
        <f t="shared" si="38"/>
        <v>0</v>
      </c>
      <c r="E380" s="2">
        <f t="shared" si="40"/>
        <v>0</v>
      </c>
      <c r="F380" s="2">
        <f t="shared" si="41"/>
        <v>0</v>
      </c>
      <c r="G380" s="2">
        <f t="shared" si="43"/>
        <v>0</v>
      </c>
      <c r="H380" s="2">
        <f t="shared" si="39"/>
        <v>0</v>
      </c>
      <c r="I380" s="2">
        <f t="array" ref="I380">SUMPRODUCT(B364:B383, (ROW(B364:B383)-ROW(B364)+1)) / (20*21/2)</f>
        <v>0</v>
      </c>
      <c r="J380" s="2">
        <f t="shared" si="42"/>
        <v>0</v>
      </c>
      <c r="K380" s="2">
        <f t="shared" si="44"/>
        <v>0</v>
      </c>
    </row>
    <row r="381" spans="1:11" ht="13.5" x14ac:dyDescent="0.25">
      <c r="A381" s="3">
        <f>TITRES_STAT!B384</f>
        <v>0</v>
      </c>
      <c r="B381" s="5">
        <f>TITRES_STAT!D384</f>
        <v>0</v>
      </c>
      <c r="C381" s="2">
        <f t="shared" si="37"/>
        <v>0</v>
      </c>
      <c r="D381" s="2">
        <f t="shared" si="38"/>
        <v>0</v>
      </c>
      <c r="E381" s="2">
        <f t="shared" si="40"/>
        <v>0</v>
      </c>
      <c r="F381" s="2">
        <f t="shared" si="41"/>
        <v>0</v>
      </c>
      <c r="G381" s="2">
        <f t="shared" si="43"/>
        <v>0</v>
      </c>
      <c r="H381" s="2">
        <f t="shared" si="39"/>
        <v>0</v>
      </c>
      <c r="I381" s="2">
        <f t="array" ref="I381">SUMPRODUCT(B365:B384, (ROW(B365:B384)-ROW(B365)+1)) / (20*21/2)</f>
        <v>0</v>
      </c>
      <c r="J381" s="2">
        <f t="shared" si="42"/>
        <v>0</v>
      </c>
      <c r="K381" s="2">
        <f t="shared" si="44"/>
        <v>0</v>
      </c>
    </row>
    <row r="382" spans="1:11" ht="13.5" x14ac:dyDescent="0.25">
      <c r="A382" s="3">
        <f>TITRES_STAT!B385</f>
        <v>0</v>
      </c>
      <c r="B382" s="5">
        <f>TITRES_STAT!D385</f>
        <v>0</v>
      </c>
      <c r="C382" s="2">
        <f t="shared" si="37"/>
        <v>0</v>
      </c>
      <c r="D382" s="2">
        <f t="shared" si="38"/>
        <v>0</v>
      </c>
      <c r="E382" s="2">
        <f t="shared" si="40"/>
        <v>0</v>
      </c>
      <c r="F382" s="2">
        <f t="shared" si="41"/>
        <v>0</v>
      </c>
      <c r="G382" s="2">
        <f t="shared" si="43"/>
        <v>0</v>
      </c>
      <c r="H382" s="2">
        <f t="shared" si="39"/>
        <v>0</v>
      </c>
      <c r="I382" s="2">
        <f t="array" ref="I382">SUMPRODUCT(B366:B385, (ROW(B366:B385)-ROW(B366)+1)) / (20*21/2)</f>
        <v>0</v>
      </c>
      <c r="J382" s="2">
        <f t="shared" si="42"/>
        <v>0</v>
      </c>
      <c r="K382" s="2">
        <f t="shared" si="44"/>
        <v>0</v>
      </c>
    </row>
    <row r="383" spans="1:11" ht="13.5" x14ac:dyDescent="0.25">
      <c r="A383" s="3">
        <f>TITRES_STAT!B386</f>
        <v>0</v>
      </c>
      <c r="B383" s="5">
        <f>TITRES_STAT!D386</f>
        <v>0</v>
      </c>
      <c r="C383" s="2">
        <f t="shared" si="37"/>
        <v>0</v>
      </c>
      <c r="D383" s="2">
        <f t="shared" si="38"/>
        <v>0</v>
      </c>
      <c r="E383" s="2">
        <f t="shared" si="40"/>
        <v>0</v>
      </c>
      <c r="F383" s="2">
        <f t="shared" si="41"/>
        <v>0</v>
      </c>
      <c r="G383" s="2">
        <f t="shared" si="43"/>
        <v>0</v>
      </c>
      <c r="H383" s="2">
        <f t="shared" si="39"/>
        <v>0</v>
      </c>
      <c r="I383" s="2">
        <f t="array" ref="I383">SUMPRODUCT(B367:B386, (ROW(B367:B386)-ROW(B367)+1)) / (20*21/2)</f>
        <v>0</v>
      </c>
      <c r="J383" s="2">
        <f t="shared" si="42"/>
        <v>0</v>
      </c>
      <c r="K383" s="2">
        <f t="shared" si="44"/>
        <v>0</v>
      </c>
    </row>
    <row r="384" spans="1:11" ht="13.5" x14ac:dyDescent="0.25">
      <c r="A384" s="3">
        <f>TITRES_STAT!B387</f>
        <v>0</v>
      </c>
      <c r="B384" s="5">
        <f>TITRES_STAT!D387</f>
        <v>0</v>
      </c>
      <c r="C384" s="2">
        <f t="shared" si="37"/>
        <v>0</v>
      </c>
      <c r="D384" s="2">
        <f t="shared" si="38"/>
        <v>0</v>
      </c>
      <c r="E384" s="2">
        <f t="shared" si="40"/>
        <v>0</v>
      </c>
      <c r="F384" s="2">
        <f t="shared" si="41"/>
        <v>0</v>
      </c>
      <c r="G384" s="2">
        <f t="shared" si="43"/>
        <v>0</v>
      </c>
      <c r="H384" s="2">
        <f t="shared" si="39"/>
        <v>0</v>
      </c>
      <c r="I384" s="2">
        <f t="array" ref="I384">SUMPRODUCT(B368:B387, (ROW(B368:B387)-ROW(B368)+1)) / (20*21/2)</f>
        <v>0</v>
      </c>
      <c r="J384" s="2">
        <f t="shared" si="42"/>
        <v>0</v>
      </c>
      <c r="K384" s="2">
        <f t="shared" si="44"/>
        <v>0</v>
      </c>
    </row>
    <row r="385" spans="1:11" ht="13.5" x14ac:dyDescent="0.25">
      <c r="A385" s="3">
        <f>TITRES_STAT!B388</f>
        <v>0</v>
      </c>
      <c r="B385" s="5">
        <f>TITRES_STAT!D388</f>
        <v>0</v>
      </c>
      <c r="C385" s="2">
        <f t="shared" si="37"/>
        <v>0</v>
      </c>
      <c r="D385" s="2">
        <f t="shared" si="38"/>
        <v>0</v>
      </c>
      <c r="E385" s="2">
        <f t="shared" si="40"/>
        <v>0</v>
      </c>
      <c r="F385" s="2">
        <f t="shared" si="41"/>
        <v>0</v>
      </c>
      <c r="G385" s="2">
        <f t="shared" si="43"/>
        <v>0</v>
      </c>
      <c r="H385" s="2">
        <f t="shared" si="39"/>
        <v>0</v>
      </c>
      <c r="I385" s="2">
        <f t="array" ref="I385">SUMPRODUCT(B369:B388, (ROW(B369:B388)-ROW(B369)+1)) / (20*21/2)</f>
        <v>0</v>
      </c>
      <c r="J385" s="2">
        <f t="shared" si="42"/>
        <v>0</v>
      </c>
      <c r="K385" s="2">
        <f t="shared" si="44"/>
        <v>0</v>
      </c>
    </row>
    <row r="386" spans="1:11" ht="13.5" x14ac:dyDescent="0.25">
      <c r="A386" s="3">
        <f>TITRES_STAT!B389</f>
        <v>0</v>
      </c>
      <c r="B386" s="5">
        <f>TITRES_STAT!D389</f>
        <v>0</v>
      </c>
      <c r="C386" s="2">
        <f t="shared" si="37"/>
        <v>0</v>
      </c>
      <c r="D386" s="2">
        <f t="shared" si="38"/>
        <v>0</v>
      </c>
      <c r="E386" s="2">
        <f t="shared" si="40"/>
        <v>0</v>
      </c>
      <c r="F386" s="2">
        <f t="shared" si="41"/>
        <v>0</v>
      </c>
      <c r="G386" s="2">
        <f t="shared" si="43"/>
        <v>0</v>
      </c>
      <c r="H386" s="2">
        <f t="shared" si="39"/>
        <v>0</v>
      </c>
      <c r="I386" s="2">
        <f t="array" ref="I386">SUMPRODUCT(B370:B389, (ROW(B370:B389)-ROW(B370)+1)) / (20*21/2)</f>
        <v>0</v>
      </c>
      <c r="J386" s="2">
        <f t="shared" si="42"/>
        <v>0</v>
      </c>
      <c r="K386" s="2">
        <f t="shared" si="44"/>
        <v>0</v>
      </c>
    </row>
    <row r="387" spans="1:11" ht="13.5" x14ac:dyDescent="0.25">
      <c r="A387" s="3">
        <f>TITRES_STAT!B390</f>
        <v>0</v>
      </c>
      <c r="B387" s="5">
        <f>TITRES_STAT!D390</f>
        <v>0</v>
      </c>
      <c r="C387" s="2">
        <f t="shared" si="37"/>
        <v>0</v>
      </c>
      <c r="D387" s="2">
        <f t="shared" si="38"/>
        <v>0</v>
      </c>
      <c r="E387" s="2">
        <f t="shared" si="40"/>
        <v>0</v>
      </c>
      <c r="F387" s="2">
        <f t="shared" si="41"/>
        <v>0</v>
      </c>
      <c r="G387" s="2">
        <f t="shared" si="43"/>
        <v>0</v>
      </c>
      <c r="H387" s="2">
        <f t="shared" si="39"/>
        <v>0</v>
      </c>
      <c r="I387" s="2">
        <f t="array" ref="I387">SUMPRODUCT(B371:B390, (ROW(B371:B390)-ROW(B371)+1)) / (20*21/2)</f>
        <v>0</v>
      </c>
      <c r="J387" s="2">
        <f t="shared" si="42"/>
        <v>0</v>
      </c>
      <c r="K387" s="2">
        <f t="shared" si="44"/>
        <v>0</v>
      </c>
    </row>
    <row r="388" spans="1:11" ht="13.5" x14ac:dyDescent="0.25">
      <c r="A388" s="3">
        <f>TITRES_STAT!B391</f>
        <v>0</v>
      </c>
      <c r="B388" s="5">
        <f>TITRES_STAT!D391</f>
        <v>0</v>
      </c>
      <c r="C388" s="2">
        <f t="shared" ref="C388:C451" si="45">B388-B387</f>
        <v>0</v>
      </c>
      <c r="D388" s="2">
        <f t="shared" si="38"/>
        <v>0</v>
      </c>
      <c r="E388" s="2">
        <f t="shared" si="40"/>
        <v>0</v>
      </c>
      <c r="F388" s="2">
        <f t="shared" si="41"/>
        <v>0</v>
      </c>
      <c r="G388" s="2">
        <f t="shared" si="43"/>
        <v>0</v>
      </c>
      <c r="H388" s="2">
        <f t="shared" si="39"/>
        <v>0</v>
      </c>
      <c r="I388" s="2">
        <f t="array" ref="I388">SUMPRODUCT(B372:B391, (ROW(B372:B391)-ROW(B372)+1)) / (20*21/2)</f>
        <v>0</v>
      </c>
      <c r="J388" s="2">
        <f t="shared" si="42"/>
        <v>0</v>
      </c>
      <c r="K388" s="2">
        <f t="shared" si="44"/>
        <v>0</v>
      </c>
    </row>
    <row r="389" spans="1:11" ht="13.5" x14ac:dyDescent="0.25">
      <c r="A389" s="3">
        <f>TITRES_STAT!B392</f>
        <v>0</v>
      </c>
      <c r="B389" s="5">
        <f>TITRES_STAT!D392</f>
        <v>0</v>
      </c>
      <c r="C389" s="2">
        <f t="shared" si="45"/>
        <v>0</v>
      </c>
      <c r="D389" s="2">
        <f t="shared" si="38"/>
        <v>0</v>
      </c>
      <c r="E389" s="2">
        <f t="shared" si="40"/>
        <v>0</v>
      </c>
      <c r="F389" s="2">
        <f t="shared" si="41"/>
        <v>0</v>
      </c>
      <c r="G389" s="2">
        <f t="shared" si="43"/>
        <v>0</v>
      </c>
      <c r="H389" s="2">
        <f t="shared" si="39"/>
        <v>0</v>
      </c>
      <c r="I389" s="2">
        <f t="array" ref="I389">SUMPRODUCT(B373:B392, (ROW(B373:B392)-ROW(B373)+1)) / (20*21/2)</f>
        <v>0</v>
      </c>
      <c r="J389" s="2">
        <f t="shared" si="42"/>
        <v>0</v>
      </c>
      <c r="K389" s="2">
        <f t="shared" si="44"/>
        <v>0</v>
      </c>
    </row>
    <row r="390" spans="1:11" ht="13.5" x14ac:dyDescent="0.25">
      <c r="A390" s="3">
        <f>TITRES_STAT!B393</f>
        <v>0</v>
      </c>
      <c r="B390" s="5">
        <f>TITRES_STAT!D393</f>
        <v>0</v>
      </c>
      <c r="C390" s="2">
        <f t="shared" si="45"/>
        <v>0</v>
      </c>
      <c r="D390" s="2">
        <f t="shared" ref="D390:D453" si="46">AVERAGE(B386:B390)</f>
        <v>0</v>
      </c>
      <c r="E390" s="2">
        <f t="shared" si="40"/>
        <v>0</v>
      </c>
      <c r="F390" s="2">
        <f t="shared" si="41"/>
        <v>0</v>
      </c>
      <c r="G390" s="2">
        <f t="shared" si="43"/>
        <v>0</v>
      </c>
      <c r="H390" s="2">
        <f t="shared" si="39"/>
        <v>0</v>
      </c>
      <c r="I390" s="2">
        <f t="array" ref="I390">SUMPRODUCT(B374:B393, (ROW(B374:B393)-ROW(B374)+1)) / (20*21/2)</f>
        <v>0</v>
      </c>
      <c r="J390" s="2">
        <f t="shared" si="42"/>
        <v>0</v>
      </c>
      <c r="K390" s="2">
        <f t="shared" si="44"/>
        <v>0</v>
      </c>
    </row>
    <row r="391" spans="1:11" ht="13.5" x14ac:dyDescent="0.25">
      <c r="A391" s="3">
        <f>TITRES_STAT!B394</f>
        <v>0</v>
      </c>
      <c r="B391" s="5">
        <f>TITRES_STAT!D394</f>
        <v>0</v>
      </c>
      <c r="C391" s="2">
        <f t="shared" si="45"/>
        <v>0</v>
      </c>
      <c r="D391" s="2">
        <f t="shared" si="46"/>
        <v>0</v>
      </c>
      <c r="E391" s="2">
        <f t="shared" si="40"/>
        <v>0</v>
      </c>
      <c r="F391" s="2">
        <f t="shared" si="41"/>
        <v>0</v>
      </c>
      <c r="G391" s="2">
        <f t="shared" si="43"/>
        <v>0</v>
      </c>
      <c r="H391" s="2">
        <f t="shared" si="39"/>
        <v>0</v>
      </c>
      <c r="I391" s="2">
        <f t="array" ref="I391">SUMPRODUCT(B375:B394, (ROW(B375:B394)-ROW(B375)+1)) / (20*21/2)</f>
        <v>0</v>
      </c>
      <c r="J391" s="2">
        <f t="shared" si="42"/>
        <v>0</v>
      </c>
      <c r="K391" s="2">
        <f t="shared" si="44"/>
        <v>0</v>
      </c>
    </row>
    <row r="392" spans="1:11" ht="13.5" x14ac:dyDescent="0.25">
      <c r="A392" s="3">
        <f>TITRES_STAT!B395</f>
        <v>0</v>
      </c>
      <c r="B392" s="5">
        <f>TITRES_STAT!D395</f>
        <v>0</v>
      </c>
      <c r="C392" s="2">
        <f t="shared" si="45"/>
        <v>0</v>
      </c>
      <c r="D392" s="2">
        <f t="shared" si="46"/>
        <v>0</v>
      </c>
      <c r="E392" s="2">
        <f t="shared" si="40"/>
        <v>0</v>
      </c>
      <c r="F392" s="2">
        <f t="shared" si="41"/>
        <v>0</v>
      </c>
      <c r="G392" s="2">
        <f t="shared" si="43"/>
        <v>0</v>
      </c>
      <c r="H392" s="2">
        <f t="shared" si="39"/>
        <v>0</v>
      </c>
      <c r="I392" s="2">
        <f t="array" ref="I392">SUMPRODUCT(B376:B395, (ROW(B376:B395)-ROW(B376)+1)) / (20*21/2)</f>
        <v>0</v>
      </c>
      <c r="J392" s="2">
        <f t="shared" si="42"/>
        <v>0</v>
      </c>
      <c r="K392" s="2">
        <f t="shared" si="44"/>
        <v>0</v>
      </c>
    </row>
    <row r="393" spans="1:11" ht="13.5" x14ac:dyDescent="0.25">
      <c r="A393" s="3">
        <f>TITRES_STAT!B396</f>
        <v>0</v>
      </c>
      <c r="B393" s="5">
        <f>TITRES_STAT!D396</f>
        <v>0</v>
      </c>
      <c r="C393" s="2">
        <f t="shared" si="45"/>
        <v>0</v>
      </c>
      <c r="D393" s="2">
        <f t="shared" si="46"/>
        <v>0</v>
      </c>
      <c r="E393" s="2">
        <f t="shared" si="40"/>
        <v>0</v>
      </c>
      <c r="F393" s="2">
        <f t="shared" si="41"/>
        <v>0</v>
      </c>
      <c r="G393" s="2">
        <f t="shared" si="43"/>
        <v>0</v>
      </c>
      <c r="H393" s="2">
        <f t="shared" si="39"/>
        <v>0</v>
      </c>
      <c r="I393" s="2">
        <f t="array" ref="I393">SUMPRODUCT(B377:B396, (ROW(B377:B396)-ROW(B377)+1)) / (20*21/2)</f>
        <v>0</v>
      </c>
      <c r="J393" s="2">
        <f t="shared" si="42"/>
        <v>0</v>
      </c>
      <c r="K393" s="2">
        <f t="shared" si="44"/>
        <v>0</v>
      </c>
    </row>
    <row r="394" spans="1:11" ht="13.5" x14ac:dyDescent="0.25">
      <c r="A394" s="3">
        <f>TITRES_STAT!B397</f>
        <v>0</v>
      </c>
      <c r="B394" s="5">
        <f>TITRES_STAT!D397</f>
        <v>0</v>
      </c>
      <c r="C394" s="2">
        <f t="shared" si="45"/>
        <v>0</v>
      </c>
      <c r="D394" s="2">
        <f t="shared" si="46"/>
        <v>0</v>
      </c>
      <c r="E394" s="2">
        <f t="shared" si="40"/>
        <v>0</v>
      </c>
      <c r="F394" s="2">
        <f t="shared" si="41"/>
        <v>0</v>
      </c>
      <c r="G394" s="2">
        <f t="shared" si="43"/>
        <v>0</v>
      </c>
      <c r="H394" s="2">
        <f t="shared" ref="H394:H457" si="47">AVERAGE(B195:B394)</f>
        <v>0</v>
      </c>
      <c r="I394" s="2">
        <f t="array" ref="I394">SUMPRODUCT(B378:B397, (ROW(B378:B397)-ROW(B378)+1)) / (20*21/2)</f>
        <v>0</v>
      </c>
      <c r="J394" s="2">
        <f t="shared" si="42"/>
        <v>0</v>
      </c>
      <c r="K394" s="2">
        <f t="shared" si="44"/>
        <v>0</v>
      </c>
    </row>
    <row r="395" spans="1:11" ht="13.5" x14ac:dyDescent="0.25">
      <c r="A395" s="3">
        <f>TITRES_STAT!B398</f>
        <v>0</v>
      </c>
      <c r="B395" s="5">
        <f>TITRES_STAT!D398</f>
        <v>0</v>
      </c>
      <c r="C395" s="2">
        <f t="shared" si="45"/>
        <v>0</v>
      </c>
      <c r="D395" s="2">
        <f t="shared" si="46"/>
        <v>0</v>
      </c>
      <c r="E395" s="2">
        <f t="shared" si="40"/>
        <v>0</v>
      </c>
      <c r="F395" s="2">
        <f t="shared" si="41"/>
        <v>0</v>
      </c>
      <c r="G395" s="2">
        <f t="shared" si="43"/>
        <v>0</v>
      </c>
      <c r="H395" s="2">
        <f t="shared" si="47"/>
        <v>0</v>
      </c>
      <c r="I395" s="2">
        <f t="array" ref="I395">SUMPRODUCT(B379:B398, (ROW(B379:B398)-ROW(B379)+1)) / (20*21/2)</f>
        <v>0</v>
      </c>
      <c r="J395" s="2">
        <f t="shared" si="42"/>
        <v>0</v>
      </c>
      <c r="K395" s="2">
        <f t="shared" si="44"/>
        <v>0</v>
      </c>
    </row>
    <row r="396" spans="1:11" ht="13.5" x14ac:dyDescent="0.25">
      <c r="A396" s="3">
        <f>TITRES_STAT!B399</f>
        <v>0</v>
      </c>
      <c r="B396" s="5">
        <f>TITRES_STAT!D399</f>
        <v>0</v>
      </c>
      <c r="C396" s="2">
        <f t="shared" si="45"/>
        <v>0</v>
      </c>
      <c r="D396" s="2">
        <f t="shared" si="46"/>
        <v>0</v>
      </c>
      <c r="E396" s="2">
        <f t="shared" ref="E396:E459" si="48">AVERAGE(B387:B396)</f>
        <v>0</v>
      </c>
      <c r="F396" s="2">
        <f t="shared" si="41"/>
        <v>0</v>
      </c>
      <c r="G396" s="2">
        <f t="shared" si="43"/>
        <v>0</v>
      </c>
      <c r="H396" s="2">
        <f t="shared" si="47"/>
        <v>0</v>
      </c>
      <c r="I396" s="2">
        <f t="array" ref="I396">SUMPRODUCT(B380:B399, (ROW(B380:B399)-ROW(B380)+1)) / (20*21/2)</f>
        <v>0</v>
      </c>
      <c r="J396" s="2">
        <f t="shared" si="42"/>
        <v>0</v>
      </c>
      <c r="K396" s="2">
        <f t="shared" si="44"/>
        <v>0</v>
      </c>
    </row>
    <row r="397" spans="1:11" ht="13.5" x14ac:dyDescent="0.25">
      <c r="A397" s="3">
        <f>TITRES_STAT!B400</f>
        <v>0</v>
      </c>
      <c r="B397" s="5">
        <f>TITRES_STAT!D400</f>
        <v>0</v>
      </c>
      <c r="C397" s="2">
        <f t="shared" si="45"/>
        <v>0</v>
      </c>
      <c r="D397" s="2">
        <f t="shared" si="46"/>
        <v>0</v>
      </c>
      <c r="E397" s="2">
        <f t="shared" si="48"/>
        <v>0</v>
      </c>
      <c r="F397" s="2">
        <f t="shared" si="41"/>
        <v>0</v>
      </c>
      <c r="G397" s="2">
        <f t="shared" si="43"/>
        <v>0</v>
      </c>
      <c r="H397" s="2">
        <f t="shared" si="47"/>
        <v>0</v>
      </c>
      <c r="I397" s="2">
        <f t="array" ref="I397">SUMPRODUCT(B381:B400, (ROW(B381:B400)-ROW(B381)+1)) / (20*21/2)</f>
        <v>0</v>
      </c>
      <c r="J397" s="2">
        <f t="shared" si="42"/>
        <v>0</v>
      </c>
      <c r="K397" s="2">
        <f t="shared" si="44"/>
        <v>0</v>
      </c>
    </row>
    <row r="398" spans="1:11" ht="13.5" x14ac:dyDescent="0.25">
      <c r="A398" s="3">
        <f>TITRES_STAT!B401</f>
        <v>0</v>
      </c>
      <c r="B398" s="5">
        <f>TITRES_STAT!D401</f>
        <v>0</v>
      </c>
      <c r="C398" s="2">
        <f t="shared" si="45"/>
        <v>0</v>
      </c>
      <c r="D398" s="2">
        <f t="shared" si="46"/>
        <v>0</v>
      </c>
      <c r="E398" s="2">
        <f t="shared" si="48"/>
        <v>0</v>
      </c>
      <c r="F398" s="2">
        <f t="shared" si="41"/>
        <v>0</v>
      </c>
      <c r="G398" s="2">
        <f t="shared" si="43"/>
        <v>0</v>
      </c>
      <c r="H398" s="2">
        <f t="shared" si="47"/>
        <v>0</v>
      </c>
      <c r="I398" s="2">
        <f t="array" ref="I398">SUMPRODUCT(B382:B401, (ROW(B382:B401)-ROW(B382)+1)) / (20*21/2)</f>
        <v>0</v>
      </c>
      <c r="J398" s="2">
        <f t="shared" si="42"/>
        <v>0</v>
      </c>
      <c r="K398" s="2">
        <f t="shared" si="44"/>
        <v>0</v>
      </c>
    </row>
    <row r="399" spans="1:11" ht="13.5" x14ac:dyDescent="0.25">
      <c r="A399" s="3">
        <f>TITRES_STAT!B402</f>
        <v>0</v>
      </c>
      <c r="B399" s="5">
        <f>TITRES_STAT!D402</f>
        <v>0</v>
      </c>
      <c r="C399" s="2">
        <f t="shared" si="45"/>
        <v>0</v>
      </c>
      <c r="D399" s="2">
        <f t="shared" si="46"/>
        <v>0</v>
      </c>
      <c r="E399" s="2">
        <f t="shared" si="48"/>
        <v>0</v>
      </c>
      <c r="F399" s="2">
        <f t="shared" si="41"/>
        <v>0</v>
      </c>
      <c r="G399" s="2">
        <f t="shared" si="43"/>
        <v>0</v>
      </c>
      <c r="H399" s="2">
        <f t="shared" si="47"/>
        <v>0</v>
      </c>
      <c r="I399" s="2">
        <f t="array" ref="I399">SUMPRODUCT(B383:B402, (ROW(B383:B402)-ROW(B383)+1)) / (20*21/2)</f>
        <v>0</v>
      </c>
      <c r="J399" s="2">
        <f t="shared" si="42"/>
        <v>0</v>
      </c>
      <c r="K399" s="2">
        <f t="shared" si="44"/>
        <v>0</v>
      </c>
    </row>
    <row r="400" spans="1:11" ht="13.5" x14ac:dyDescent="0.25">
      <c r="A400" s="3">
        <f>TITRES_STAT!B403</f>
        <v>0</v>
      </c>
      <c r="B400" s="5">
        <f>TITRES_STAT!D403</f>
        <v>0</v>
      </c>
      <c r="C400" s="2">
        <f t="shared" si="45"/>
        <v>0</v>
      </c>
      <c r="D400" s="2">
        <f t="shared" si="46"/>
        <v>0</v>
      </c>
      <c r="E400" s="2">
        <f t="shared" si="48"/>
        <v>0</v>
      </c>
      <c r="F400" s="2">
        <f t="shared" si="41"/>
        <v>0</v>
      </c>
      <c r="G400" s="2">
        <f t="shared" si="43"/>
        <v>0</v>
      </c>
      <c r="H400" s="2">
        <f t="shared" si="47"/>
        <v>0</v>
      </c>
      <c r="I400" s="2">
        <f t="array" ref="I400">SUMPRODUCT(B384:B403, (ROW(B384:B403)-ROW(B384)+1)) / (20*21/2)</f>
        <v>0</v>
      </c>
      <c r="J400" s="2">
        <f t="shared" si="42"/>
        <v>0</v>
      </c>
      <c r="K400" s="2">
        <f t="shared" si="44"/>
        <v>0</v>
      </c>
    </row>
    <row r="401" spans="1:11" ht="13.5" x14ac:dyDescent="0.25">
      <c r="A401" s="3">
        <f>TITRES_STAT!B404</f>
        <v>0</v>
      </c>
      <c r="B401" s="5">
        <f>TITRES_STAT!D404</f>
        <v>0</v>
      </c>
      <c r="C401" s="2">
        <f t="shared" si="45"/>
        <v>0</v>
      </c>
      <c r="D401" s="2">
        <f t="shared" si="46"/>
        <v>0</v>
      </c>
      <c r="E401" s="2">
        <f t="shared" si="48"/>
        <v>0</v>
      </c>
      <c r="F401" s="2">
        <f t="shared" si="41"/>
        <v>0</v>
      </c>
      <c r="G401" s="2">
        <f t="shared" si="43"/>
        <v>0</v>
      </c>
      <c r="H401" s="2">
        <f t="shared" si="47"/>
        <v>0</v>
      </c>
      <c r="I401" s="2">
        <f t="array" ref="I401">SUMPRODUCT(B385:B404, (ROW(B385:B404)-ROW(B385)+1)) / (20*21/2)</f>
        <v>0</v>
      </c>
      <c r="J401" s="2">
        <f t="shared" si="42"/>
        <v>0</v>
      </c>
      <c r="K401" s="2">
        <f t="shared" si="44"/>
        <v>0</v>
      </c>
    </row>
    <row r="402" spans="1:11" ht="13.5" x14ac:dyDescent="0.25">
      <c r="A402" s="3">
        <f>TITRES_STAT!B405</f>
        <v>0</v>
      </c>
      <c r="B402" s="5">
        <f>TITRES_STAT!D405</f>
        <v>0</v>
      </c>
      <c r="C402" s="2">
        <f t="shared" si="45"/>
        <v>0</v>
      </c>
      <c r="D402" s="2">
        <f t="shared" si="46"/>
        <v>0</v>
      </c>
      <c r="E402" s="2">
        <f t="shared" si="48"/>
        <v>0</v>
      </c>
      <c r="F402" s="2">
        <f t="shared" si="41"/>
        <v>0</v>
      </c>
      <c r="G402" s="2">
        <f t="shared" si="43"/>
        <v>0</v>
      </c>
      <c r="H402" s="2">
        <f t="shared" si="47"/>
        <v>0</v>
      </c>
      <c r="I402" s="2">
        <f t="array" ref="I402">SUMPRODUCT(B386:B405, (ROW(B386:B405)-ROW(B386)+1)) / (20*21/2)</f>
        <v>0</v>
      </c>
      <c r="J402" s="2">
        <f t="shared" si="42"/>
        <v>0</v>
      </c>
      <c r="K402" s="2">
        <f t="shared" si="44"/>
        <v>0</v>
      </c>
    </row>
    <row r="403" spans="1:11" ht="13.5" x14ac:dyDescent="0.25">
      <c r="A403" s="3">
        <f>TITRES_STAT!B406</f>
        <v>0</v>
      </c>
      <c r="B403" s="5">
        <f>TITRES_STAT!D406</f>
        <v>0</v>
      </c>
      <c r="C403" s="2">
        <f t="shared" si="45"/>
        <v>0</v>
      </c>
      <c r="D403" s="2">
        <f t="shared" si="46"/>
        <v>0</v>
      </c>
      <c r="E403" s="2">
        <f t="shared" si="48"/>
        <v>0</v>
      </c>
      <c r="F403" s="2">
        <f t="shared" si="41"/>
        <v>0</v>
      </c>
      <c r="G403" s="2">
        <f t="shared" si="43"/>
        <v>0</v>
      </c>
      <c r="H403" s="2">
        <f t="shared" si="47"/>
        <v>0</v>
      </c>
      <c r="I403" s="2">
        <f t="array" ref="I403">SUMPRODUCT(B387:B406, (ROW(B387:B406)-ROW(B387)+1)) / (20*21/2)</f>
        <v>0</v>
      </c>
      <c r="J403" s="2">
        <f t="shared" si="42"/>
        <v>0</v>
      </c>
      <c r="K403" s="2">
        <f t="shared" si="44"/>
        <v>0</v>
      </c>
    </row>
    <row r="404" spans="1:11" ht="13.5" x14ac:dyDescent="0.25">
      <c r="A404" s="3">
        <f>TITRES_STAT!B407</f>
        <v>0</v>
      </c>
      <c r="B404" s="5">
        <f>TITRES_STAT!D407</f>
        <v>0</v>
      </c>
      <c r="C404" s="2">
        <f t="shared" si="45"/>
        <v>0</v>
      </c>
      <c r="D404" s="2">
        <f t="shared" si="46"/>
        <v>0</v>
      </c>
      <c r="E404" s="2">
        <f t="shared" si="48"/>
        <v>0</v>
      </c>
      <c r="F404" s="2">
        <f t="shared" ref="F404:F467" si="49">AVERAGE(B385:B404)</f>
        <v>0</v>
      </c>
      <c r="G404" s="2">
        <f t="shared" si="43"/>
        <v>0</v>
      </c>
      <c r="H404" s="2">
        <f t="shared" si="47"/>
        <v>0</v>
      </c>
      <c r="I404" s="2">
        <f t="array" ref="I404">SUMPRODUCT(B388:B407, (ROW(B388:B407)-ROW(B388)+1)) / (20*21/2)</f>
        <v>0</v>
      </c>
      <c r="J404" s="2">
        <f t="shared" si="42"/>
        <v>0</v>
      </c>
      <c r="K404" s="2">
        <f t="shared" si="44"/>
        <v>0</v>
      </c>
    </row>
    <row r="405" spans="1:11" ht="13.5" x14ac:dyDescent="0.25">
      <c r="A405" s="3">
        <f>TITRES_STAT!B408</f>
        <v>0</v>
      </c>
      <c r="B405" s="5">
        <f>TITRES_STAT!D408</f>
        <v>0</v>
      </c>
      <c r="C405" s="2">
        <f t="shared" si="45"/>
        <v>0</v>
      </c>
      <c r="D405" s="2">
        <f t="shared" si="46"/>
        <v>0</v>
      </c>
      <c r="E405" s="2">
        <f t="shared" si="48"/>
        <v>0</v>
      </c>
      <c r="F405" s="2">
        <f t="shared" si="49"/>
        <v>0</v>
      </c>
      <c r="G405" s="2">
        <f t="shared" si="43"/>
        <v>0</v>
      </c>
      <c r="H405" s="2">
        <f t="shared" si="47"/>
        <v>0</v>
      </c>
      <c r="I405" s="2">
        <f t="array" ref="I405">SUMPRODUCT(B389:B408, (ROW(B389:B408)-ROW(B389)+1)) / (20*21/2)</f>
        <v>0</v>
      </c>
      <c r="J405" s="2">
        <f t="shared" ref="J405:J468" si="50">$J$4*B405+J404*(1-$J$4)</f>
        <v>0</v>
      </c>
      <c r="K405" s="2">
        <f t="shared" si="44"/>
        <v>0</v>
      </c>
    </row>
    <row r="406" spans="1:11" ht="13.5" x14ac:dyDescent="0.25">
      <c r="A406" s="3">
        <f>TITRES_STAT!B409</f>
        <v>0</v>
      </c>
      <c r="B406" s="5">
        <f>TITRES_STAT!D409</f>
        <v>0</v>
      </c>
      <c r="C406" s="2">
        <f t="shared" si="45"/>
        <v>0</v>
      </c>
      <c r="D406" s="2">
        <f t="shared" si="46"/>
        <v>0</v>
      </c>
      <c r="E406" s="2">
        <f t="shared" si="48"/>
        <v>0</v>
      </c>
      <c r="F406" s="2">
        <f t="shared" si="49"/>
        <v>0</v>
      </c>
      <c r="G406" s="2">
        <f t="shared" si="43"/>
        <v>0</v>
      </c>
      <c r="H406" s="2">
        <f t="shared" si="47"/>
        <v>0</v>
      </c>
      <c r="I406" s="2">
        <f t="array" ref="I406">SUMPRODUCT(B390:B409, (ROW(B390:B409)-ROW(B390)+1)) / (20*21/2)</f>
        <v>0</v>
      </c>
      <c r="J406" s="2">
        <f t="shared" si="50"/>
        <v>0</v>
      </c>
      <c r="K406" s="2">
        <f t="shared" si="44"/>
        <v>0</v>
      </c>
    </row>
    <row r="407" spans="1:11" ht="13.5" x14ac:dyDescent="0.25">
      <c r="A407" s="3">
        <f>TITRES_STAT!B410</f>
        <v>0</v>
      </c>
      <c r="B407" s="5">
        <f>TITRES_STAT!D410</f>
        <v>0</v>
      </c>
      <c r="C407" s="2">
        <f t="shared" si="45"/>
        <v>0</v>
      </c>
      <c r="D407" s="2">
        <f t="shared" si="46"/>
        <v>0</v>
      </c>
      <c r="E407" s="2">
        <f t="shared" si="48"/>
        <v>0</v>
      </c>
      <c r="F407" s="2">
        <f t="shared" si="49"/>
        <v>0</v>
      </c>
      <c r="G407" s="2">
        <f t="shared" si="43"/>
        <v>0</v>
      </c>
      <c r="H407" s="2">
        <f t="shared" si="47"/>
        <v>0</v>
      </c>
      <c r="I407" s="2">
        <f t="array" ref="I407">SUMPRODUCT(B391:B410, (ROW(B391:B410)-ROW(B391)+1)) / (20*21/2)</f>
        <v>0</v>
      </c>
      <c r="J407" s="2">
        <f t="shared" si="50"/>
        <v>0</v>
      </c>
      <c r="K407" s="2">
        <f t="shared" si="44"/>
        <v>0</v>
      </c>
    </row>
    <row r="408" spans="1:11" ht="13.5" x14ac:dyDescent="0.25">
      <c r="A408" s="3">
        <f>TITRES_STAT!B411</f>
        <v>0</v>
      </c>
      <c r="B408" s="5">
        <f>TITRES_STAT!D411</f>
        <v>0</v>
      </c>
      <c r="C408" s="2">
        <f t="shared" si="45"/>
        <v>0</v>
      </c>
      <c r="D408" s="2">
        <f t="shared" si="46"/>
        <v>0</v>
      </c>
      <c r="E408" s="2">
        <f t="shared" si="48"/>
        <v>0</v>
      </c>
      <c r="F408" s="2">
        <f t="shared" si="49"/>
        <v>0</v>
      </c>
      <c r="G408" s="2">
        <f t="shared" si="43"/>
        <v>0</v>
      </c>
      <c r="H408" s="2">
        <f t="shared" si="47"/>
        <v>0</v>
      </c>
      <c r="I408" s="2">
        <f t="array" ref="I408">SUMPRODUCT(B392:B411, (ROW(B392:B411)-ROW(B392)+1)) / (20*21/2)</f>
        <v>0</v>
      </c>
      <c r="J408" s="2">
        <f t="shared" si="50"/>
        <v>0</v>
      </c>
      <c r="K408" s="2">
        <f t="shared" si="44"/>
        <v>0</v>
      </c>
    </row>
    <row r="409" spans="1:11" ht="13.5" x14ac:dyDescent="0.25">
      <c r="A409" s="3">
        <f>TITRES_STAT!B412</f>
        <v>0</v>
      </c>
      <c r="B409" s="5">
        <f>TITRES_STAT!D412</f>
        <v>0</v>
      </c>
      <c r="C409" s="2">
        <f t="shared" si="45"/>
        <v>0</v>
      </c>
      <c r="D409" s="2">
        <f t="shared" si="46"/>
        <v>0</v>
      </c>
      <c r="E409" s="2">
        <f t="shared" si="48"/>
        <v>0</v>
      </c>
      <c r="F409" s="2">
        <f t="shared" si="49"/>
        <v>0</v>
      </c>
      <c r="G409" s="2">
        <f t="shared" si="43"/>
        <v>0</v>
      </c>
      <c r="H409" s="2">
        <f t="shared" si="47"/>
        <v>0</v>
      </c>
      <c r="I409" s="2">
        <f t="array" ref="I409">SUMPRODUCT(B393:B412, (ROW(B393:B412)-ROW(B393)+1)) / (20*21/2)</f>
        <v>0</v>
      </c>
      <c r="J409" s="2">
        <f t="shared" si="50"/>
        <v>0</v>
      </c>
      <c r="K409" s="2">
        <f t="shared" si="44"/>
        <v>0</v>
      </c>
    </row>
    <row r="410" spans="1:11" ht="13.5" x14ac:dyDescent="0.25">
      <c r="A410" s="3">
        <f>TITRES_STAT!B413</f>
        <v>0</v>
      </c>
      <c r="B410" s="5">
        <f>TITRES_STAT!D413</f>
        <v>0</v>
      </c>
      <c r="C410" s="2">
        <f t="shared" si="45"/>
        <v>0</v>
      </c>
      <c r="D410" s="2">
        <f t="shared" si="46"/>
        <v>0</v>
      </c>
      <c r="E410" s="2">
        <f t="shared" si="48"/>
        <v>0</v>
      </c>
      <c r="F410" s="2">
        <f t="shared" si="49"/>
        <v>0</v>
      </c>
      <c r="G410" s="2">
        <f t="shared" si="43"/>
        <v>0</v>
      </c>
      <c r="H410" s="2">
        <f t="shared" si="47"/>
        <v>0</v>
      </c>
      <c r="I410" s="2">
        <f t="array" ref="I410">SUMPRODUCT(B394:B413, (ROW(B394:B413)-ROW(B394)+1)) / (20*21/2)</f>
        <v>0</v>
      </c>
      <c r="J410" s="2">
        <f t="shared" si="50"/>
        <v>0</v>
      </c>
      <c r="K410" s="2">
        <f t="shared" si="44"/>
        <v>0</v>
      </c>
    </row>
    <row r="411" spans="1:11" ht="13.5" x14ac:dyDescent="0.25">
      <c r="A411" s="3">
        <f>TITRES_STAT!B414</f>
        <v>0</v>
      </c>
      <c r="B411" s="5">
        <f>TITRES_STAT!D414</f>
        <v>0</v>
      </c>
      <c r="C411" s="2">
        <f t="shared" si="45"/>
        <v>0</v>
      </c>
      <c r="D411" s="2">
        <f t="shared" si="46"/>
        <v>0</v>
      </c>
      <c r="E411" s="2">
        <f t="shared" si="48"/>
        <v>0</v>
      </c>
      <c r="F411" s="2">
        <f t="shared" si="49"/>
        <v>0</v>
      </c>
      <c r="G411" s="2">
        <f t="shared" si="43"/>
        <v>0</v>
      </c>
      <c r="H411" s="2">
        <f t="shared" si="47"/>
        <v>0</v>
      </c>
      <c r="I411" s="2">
        <f t="array" ref="I411">SUMPRODUCT(B395:B414, (ROW(B395:B414)-ROW(B395)+1)) / (20*21/2)</f>
        <v>0</v>
      </c>
      <c r="J411" s="2">
        <f t="shared" si="50"/>
        <v>0</v>
      </c>
      <c r="K411" s="2">
        <f t="shared" si="44"/>
        <v>0</v>
      </c>
    </row>
    <row r="412" spans="1:11" ht="13.5" x14ac:dyDescent="0.25">
      <c r="A412" s="3">
        <f>TITRES_STAT!B415</f>
        <v>0</v>
      </c>
      <c r="B412" s="5">
        <f>TITRES_STAT!D415</f>
        <v>0</v>
      </c>
      <c r="C412" s="2">
        <f t="shared" si="45"/>
        <v>0</v>
      </c>
      <c r="D412" s="2">
        <f t="shared" si="46"/>
        <v>0</v>
      </c>
      <c r="E412" s="2">
        <f t="shared" si="48"/>
        <v>0</v>
      </c>
      <c r="F412" s="2">
        <f t="shared" si="49"/>
        <v>0</v>
      </c>
      <c r="G412" s="2">
        <f t="shared" si="43"/>
        <v>0</v>
      </c>
      <c r="H412" s="2">
        <f t="shared" si="47"/>
        <v>0</v>
      </c>
      <c r="I412" s="2">
        <f t="array" ref="I412">SUMPRODUCT(B396:B415, (ROW(B396:B415)-ROW(B396)+1)) / (20*21/2)</f>
        <v>0</v>
      </c>
      <c r="J412" s="2">
        <f t="shared" si="50"/>
        <v>0</v>
      </c>
      <c r="K412" s="2">
        <f t="shared" si="44"/>
        <v>0</v>
      </c>
    </row>
    <row r="413" spans="1:11" ht="13.5" x14ac:dyDescent="0.25">
      <c r="A413" s="3">
        <f>TITRES_STAT!B416</f>
        <v>0</v>
      </c>
      <c r="B413" s="5">
        <f>TITRES_STAT!D416</f>
        <v>0</v>
      </c>
      <c r="C413" s="2">
        <f t="shared" si="45"/>
        <v>0</v>
      </c>
      <c r="D413" s="2">
        <f t="shared" si="46"/>
        <v>0</v>
      </c>
      <c r="E413" s="2">
        <f t="shared" si="48"/>
        <v>0</v>
      </c>
      <c r="F413" s="2">
        <f t="shared" si="49"/>
        <v>0</v>
      </c>
      <c r="G413" s="2">
        <f t="shared" si="43"/>
        <v>0</v>
      </c>
      <c r="H413" s="2">
        <f t="shared" si="47"/>
        <v>0</v>
      </c>
      <c r="I413" s="2">
        <f t="array" ref="I413">SUMPRODUCT(B397:B416, (ROW(B397:B416)-ROW(B397)+1)) / (20*21/2)</f>
        <v>0</v>
      </c>
      <c r="J413" s="2">
        <f t="shared" si="50"/>
        <v>0</v>
      </c>
      <c r="K413" s="2">
        <f t="shared" si="44"/>
        <v>0</v>
      </c>
    </row>
    <row r="414" spans="1:11" ht="13.5" x14ac:dyDescent="0.25">
      <c r="A414" s="3">
        <f>TITRES_STAT!B417</f>
        <v>0</v>
      </c>
      <c r="B414" s="5">
        <f>TITRES_STAT!D417</f>
        <v>0</v>
      </c>
      <c r="C414" s="2">
        <f t="shared" si="45"/>
        <v>0</v>
      </c>
      <c r="D414" s="2">
        <f t="shared" si="46"/>
        <v>0</v>
      </c>
      <c r="E414" s="2">
        <f t="shared" si="48"/>
        <v>0</v>
      </c>
      <c r="F414" s="2">
        <f t="shared" si="49"/>
        <v>0</v>
      </c>
      <c r="G414" s="2">
        <f t="shared" si="43"/>
        <v>0</v>
      </c>
      <c r="H414" s="2">
        <f t="shared" si="47"/>
        <v>0</v>
      </c>
      <c r="I414" s="2">
        <f t="array" ref="I414">SUMPRODUCT(B398:B417, (ROW(B398:B417)-ROW(B398)+1)) / (20*21/2)</f>
        <v>0</v>
      </c>
      <c r="J414" s="2">
        <f t="shared" si="50"/>
        <v>0</v>
      </c>
      <c r="K414" s="2">
        <f t="shared" si="44"/>
        <v>0</v>
      </c>
    </row>
    <row r="415" spans="1:11" ht="13.5" x14ac:dyDescent="0.25">
      <c r="A415" s="3">
        <f>TITRES_STAT!B418</f>
        <v>0</v>
      </c>
      <c r="B415" s="5">
        <f>TITRES_STAT!D418</f>
        <v>0</v>
      </c>
      <c r="C415" s="2">
        <f t="shared" si="45"/>
        <v>0</v>
      </c>
      <c r="D415" s="2">
        <f t="shared" si="46"/>
        <v>0</v>
      </c>
      <c r="E415" s="2">
        <f t="shared" si="48"/>
        <v>0</v>
      </c>
      <c r="F415" s="2">
        <f t="shared" si="49"/>
        <v>0</v>
      </c>
      <c r="G415" s="2">
        <f t="shared" si="43"/>
        <v>0</v>
      </c>
      <c r="H415" s="2">
        <f t="shared" si="47"/>
        <v>0</v>
      </c>
      <c r="I415" s="2">
        <f t="array" ref="I415">SUMPRODUCT(B399:B418, (ROW(B399:B418)-ROW(B399)+1)) / (20*21/2)</f>
        <v>0</v>
      </c>
      <c r="J415" s="2">
        <f t="shared" si="50"/>
        <v>0</v>
      </c>
      <c r="K415" s="2">
        <f t="shared" si="44"/>
        <v>0</v>
      </c>
    </row>
    <row r="416" spans="1:11" ht="13.5" x14ac:dyDescent="0.25">
      <c r="A416" s="3">
        <f>TITRES_STAT!B419</f>
        <v>0</v>
      </c>
      <c r="B416" s="5">
        <f>TITRES_STAT!D419</f>
        <v>0</v>
      </c>
      <c r="C416" s="2">
        <f t="shared" si="45"/>
        <v>0</v>
      </c>
      <c r="D416" s="2">
        <f t="shared" si="46"/>
        <v>0</v>
      </c>
      <c r="E416" s="2">
        <f t="shared" si="48"/>
        <v>0</v>
      </c>
      <c r="F416" s="2">
        <f t="shared" si="49"/>
        <v>0</v>
      </c>
      <c r="G416" s="2">
        <f t="shared" si="43"/>
        <v>0</v>
      </c>
      <c r="H416" s="2">
        <f t="shared" si="47"/>
        <v>0</v>
      </c>
      <c r="I416" s="2">
        <f t="array" ref="I416">SUMPRODUCT(B400:B419, (ROW(B400:B419)-ROW(B400)+1)) / (20*21/2)</f>
        <v>0</v>
      </c>
      <c r="J416" s="2">
        <f t="shared" si="50"/>
        <v>0</v>
      </c>
      <c r="K416" s="2">
        <f t="shared" si="44"/>
        <v>0</v>
      </c>
    </row>
    <row r="417" spans="1:11" ht="13.5" x14ac:dyDescent="0.25">
      <c r="A417" s="3">
        <f>TITRES_STAT!B420</f>
        <v>0</v>
      </c>
      <c r="B417" s="5">
        <f>TITRES_STAT!D420</f>
        <v>0</v>
      </c>
      <c r="C417" s="2">
        <f t="shared" si="45"/>
        <v>0</v>
      </c>
      <c r="D417" s="2">
        <f t="shared" si="46"/>
        <v>0</v>
      </c>
      <c r="E417" s="2">
        <f t="shared" si="48"/>
        <v>0</v>
      </c>
      <c r="F417" s="2">
        <f t="shared" si="49"/>
        <v>0</v>
      </c>
      <c r="G417" s="2">
        <f t="shared" si="43"/>
        <v>0</v>
      </c>
      <c r="H417" s="2">
        <f t="shared" si="47"/>
        <v>0</v>
      </c>
      <c r="I417" s="2">
        <f t="array" ref="I417">SUMPRODUCT(B401:B420, (ROW(B401:B420)-ROW(B401)+1)) / (20*21/2)</f>
        <v>0</v>
      </c>
      <c r="J417" s="2">
        <f t="shared" si="50"/>
        <v>0</v>
      </c>
      <c r="K417" s="2">
        <f t="shared" si="44"/>
        <v>0</v>
      </c>
    </row>
    <row r="418" spans="1:11" ht="13.5" x14ac:dyDescent="0.25">
      <c r="A418" s="3">
        <f>TITRES_STAT!B421</f>
        <v>0</v>
      </c>
      <c r="B418" s="5">
        <f>TITRES_STAT!D421</f>
        <v>0</v>
      </c>
      <c r="C418" s="2">
        <f t="shared" si="45"/>
        <v>0</v>
      </c>
      <c r="D418" s="2">
        <f t="shared" si="46"/>
        <v>0</v>
      </c>
      <c r="E418" s="2">
        <f t="shared" si="48"/>
        <v>0</v>
      </c>
      <c r="F418" s="2">
        <f t="shared" si="49"/>
        <v>0</v>
      </c>
      <c r="G418" s="2">
        <f t="shared" si="43"/>
        <v>0</v>
      </c>
      <c r="H418" s="2">
        <f t="shared" si="47"/>
        <v>0</v>
      </c>
      <c r="I418" s="2">
        <f t="array" ref="I418">SUMPRODUCT(B402:B421, (ROW(B402:B421)-ROW(B402)+1)) / (20*21/2)</f>
        <v>0</v>
      </c>
      <c r="J418" s="2">
        <f t="shared" si="50"/>
        <v>0</v>
      </c>
      <c r="K418" s="2">
        <f t="shared" si="44"/>
        <v>0</v>
      </c>
    </row>
    <row r="419" spans="1:11" ht="13.5" x14ac:dyDescent="0.25">
      <c r="A419" s="3">
        <f>TITRES_STAT!B422</f>
        <v>0</v>
      </c>
      <c r="B419" s="5">
        <f>TITRES_STAT!D422</f>
        <v>0</v>
      </c>
      <c r="C419" s="2">
        <f t="shared" si="45"/>
        <v>0</v>
      </c>
      <c r="D419" s="2">
        <f t="shared" si="46"/>
        <v>0</v>
      </c>
      <c r="E419" s="2">
        <f t="shared" si="48"/>
        <v>0</v>
      </c>
      <c r="F419" s="2">
        <f t="shared" si="49"/>
        <v>0</v>
      </c>
      <c r="G419" s="2">
        <f t="shared" si="43"/>
        <v>0</v>
      </c>
      <c r="H419" s="2">
        <f t="shared" si="47"/>
        <v>0</v>
      </c>
      <c r="I419" s="2">
        <f t="array" ref="I419">SUMPRODUCT(B403:B422, (ROW(B403:B422)-ROW(B403)+1)) / (20*21/2)</f>
        <v>0</v>
      </c>
      <c r="J419" s="2">
        <f t="shared" si="50"/>
        <v>0</v>
      </c>
      <c r="K419" s="2">
        <f t="shared" si="44"/>
        <v>0</v>
      </c>
    </row>
    <row r="420" spans="1:11" ht="13.5" x14ac:dyDescent="0.25">
      <c r="A420" s="3">
        <f>TITRES_STAT!B423</f>
        <v>0</v>
      </c>
      <c r="B420" s="5">
        <f>TITRES_STAT!D423</f>
        <v>0</v>
      </c>
      <c r="C420" s="2">
        <f t="shared" si="45"/>
        <v>0</v>
      </c>
      <c r="D420" s="2">
        <f t="shared" si="46"/>
        <v>0</v>
      </c>
      <c r="E420" s="2">
        <f t="shared" si="48"/>
        <v>0</v>
      </c>
      <c r="F420" s="2">
        <f t="shared" si="49"/>
        <v>0</v>
      </c>
      <c r="G420" s="2">
        <f t="shared" si="43"/>
        <v>0</v>
      </c>
      <c r="H420" s="2">
        <f t="shared" si="47"/>
        <v>0</v>
      </c>
      <c r="I420" s="2">
        <f t="array" ref="I420">SUMPRODUCT(B404:B423, (ROW(B404:B423)-ROW(B404)+1)) / (20*21/2)</f>
        <v>0</v>
      </c>
      <c r="J420" s="2">
        <f t="shared" si="50"/>
        <v>0</v>
      </c>
      <c r="K420" s="2">
        <f t="shared" si="44"/>
        <v>0</v>
      </c>
    </row>
    <row r="421" spans="1:11" ht="13.5" x14ac:dyDescent="0.25">
      <c r="A421" s="3">
        <f>TITRES_STAT!B424</f>
        <v>0</v>
      </c>
      <c r="B421" s="5">
        <f>TITRES_STAT!D424</f>
        <v>0</v>
      </c>
      <c r="C421" s="2">
        <f t="shared" si="45"/>
        <v>0</v>
      </c>
      <c r="D421" s="2">
        <f t="shared" si="46"/>
        <v>0</v>
      </c>
      <c r="E421" s="2">
        <f t="shared" si="48"/>
        <v>0</v>
      </c>
      <c r="F421" s="2">
        <f t="shared" si="49"/>
        <v>0</v>
      </c>
      <c r="G421" s="2">
        <f t="shared" si="43"/>
        <v>0</v>
      </c>
      <c r="H421" s="2">
        <f t="shared" si="47"/>
        <v>0</v>
      </c>
      <c r="I421" s="2">
        <f t="array" ref="I421">SUMPRODUCT(B405:B424, (ROW(B405:B424)-ROW(B405)+1)) / (20*21/2)</f>
        <v>0</v>
      </c>
      <c r="J421" s="2">
        <f t="shared" si="50"/>
        <v>0</v>
      </c>
      <c r="K421" s="2">
        <f t="shared" si="44"/>
        <v>0</v>
      </c>
    </row>
    <row r="422" spans="1:11" ht="13.5" x14ac:dyDescent="0.25">
      <c r="A422" s="3">
        <f>TITRES_STAT!B425</f>
        <v>0</v>
      </c>
      <c r="B422" s="5">
        <f>TITRES_STAT!D425</f>
        <v>0</v>
      </c>
      <c r="C422" s="2">
        <f t="shared" si="45"/>
        <v>0</v>
      </c>
      <c r="D422" s="2">
        <f t="shared" si="46"/>
        <v>0</v>
      </c>
      <c r="E422" s="2">
        <f t="shared" si="48"/>
        <v>0</v>
      </c>
      <c r="F422" s="2">
        <f t="shared" si="49"/>
        <v>0</v>
      </c>
      <c r="G422" s="2">
        <f t="shared" si="43"/>
        <v>0</v>
      </c>
      <c r="H422" s="2">
        <f t="shared" si="47"/>
        <v>0</v>
      </c>
      <c r="I422" s="2">
        <f t="array" ref="I422">SUMPRODUCT(B406:B425, (ROW(B406:B425)-ROW(B406)+1)) / (20*21/2)</f>
        <v>0</v>
      </c>
      <c r="J422" s="2">
        <f t="shared" si="50"/>
        <v>0</v>
      </c>
      <c r="K422" s="2">
        <f t="shared" si="44"/>
        <v>0</v>
      </c>
    </row>
    <row r="423" spans="1:11" ht="13.5" x14ac:dyDescent="0.25">
      <c r="A423" s="3">
        <f>TITRES_STAT!B426</f>
        <v>0</v>
      </c>
      <c r="B423" s="5">
        <f>TITRES_STAT!D426</f>
        <v>0</v>
      </c>
      <c r="C423" s="2">
        <f t="shared" si="45"/>
        <v>0</v>
      </c>
      <c r="D423" s="2">
        <f t="shared" si="46"/>
        <v>0</v>
      </c>
      <c r="E423" s="2">
        <f t="shared" si="48"/>
        <v>0</v>
      </c>
      <c r="F423" s="2">
        <f t="shared" si="49"/>
        <v>0</v>
      </c>
      <c r="G423" s="2">
        <f t="shared" si="43"/>
        <v>0</v>
      </c>
      <c r="H423" s="2">
        <f t="shared" si="47"/>
        <v>0</v>
      </c>
      <c r="I423" s="2">
        <f t="array" ref="I423">SUMPRODUCT(B407:B426, (ROW(B407:B426)-ROW(B407)+1)) / (20*21/2)</f>
        <v>0</v>
      </c>
      <c r="J423" s="2">
        <f t="shared" si="50"/>
        <v>0</v>
      </c>
      <c r="K423" s="2">
        <f t="shared" si="44"/>
        <v>0</v>
      </c>
    </row>
    <row r="424" spans="1:11" ht="13.5" x14ac:dyDescent="0.25">
      <c r="A424" s="3">
        <f>TITRES_STAT!B427</f>
        <v>0</v>
      </c>
      <c r="B424" s="5">
        <f>TITRES_STAT!D427</f>
        <v>0</v>
      </c>
      <c r="C424" s="2">
        <f t="shared" si="45"/>
        <v>0</v>
      </c>
      <c r="D424" s="2">
        <f t="shared" si="46"/>
        <v>0</v>
      </c>
      <c r="E424" s="2">
        <f t="shared" si="48"/>
        <v>0</v>
      </c>
      <c r="F424" s="2">
        <f t="shared" si="49"/>
        <v>0</v>
      </c>
      <c r="G424" s="2">
        <f t="shared" si="43"/>
        <v>0</v>
      </c>
      <c r="H424" s="2">
        <f t="shared" si="47"/>
        <v>0</v>
      </c>
      <c r="I424" s="2">
        <f t="array" ref="I424">SUMPRODUCT(B408:B427, (ROW(B408:B427)-ROW(B408)+1)) / (20*21/2)</f>
        <v>0</v>
      </c>
      <c r="J424" s="2">
        <f t="shared" si="50"/>
        <v>0</v>
      </c>
      <c r="K424" s="2">
        <f t="shared" si="44"/>
        <v>0</v>
      </c>
    </row>
    <row r="425" spans="1:11" ht="13.5" x14ac:dyDescent="0.25">
      <c r="A425" s="3">
        <f>TITRES_STAT!B428</f>
        <v>0</v>
      </c>
      <c r="B425" s="5">
        <f>TITRES_STAT!D428</f>
        <v>0</v>
      </c>
      <c r="C425" s="2">
        <f t="shared" si="45"/>
        <v>0</v>
      </c>
      <c r="D425" s="2">
        <f t="shared" si="46"/>
        <v>0</v>
      </c>
      <c r="E425" s="2">
        <f t="shared" si="48"/>
        <v>0</v>
      </c>
      <c r="F425" s="2">
        <f t="shared" si="49"/>
        <v>0</v>
      </c>
      <c r="G425" s="2">
        <f t="shared" si="43"/>
        <v>0</v>
      </c>
      <c r="H425" s="2">
        <f t="shared" si="47"/>
        <v>0</v>
      </c>
      <c r="I425" s="2">
        <f t="array" ref="I425">SUMPRODUCT(B409:B428, (ROW(B409:B428)-ROW(B409)+1)) / (20*21/2)</f>
        <v>0</v>
      </c>
      <c r="J425" s="2">
        <f t="shared" si="50"/>
        <v>0</v>
      </c>
      <c r="K425" s="2">
        <f t="shared" si="44"/>
        <v>0</v>
      </c>
    </row>
    <row r="426" spans="1:11" ht="13.5" x14ac:dyDescent="0.25">
      <c r="A426" s="3">
        <f>TITRES_STAT!B429</f>
        <v>0</v>
      </c>
      <c r="B426" s="5">
        <f>TITRES_STAT!D429</f>
        <v>0</v>
      </c>
      <c r="C426" s="2">
        <f t="shared" si="45"/>
        <v>0</v>
      </c>
      <c r="D426" s="2">
        <f t="shared" si="46"/>
        <v>0</v>
      </c>
      <c r="E426" s="2">
        <f t="shared" si="48"/>
        <v>0</v>
      </c>
      <c r="F426" s="2">
        <f t="shared" si="49"/>
        <v>0</v>
      </c>
      <c r="G426" s="2">
        <f t="shared" si="43"/>
        <v>0</v>
      </c>
      <c r="H426" s="2">
        <f t="shared" si="47"/>
        <v>0</v>
      </c>
      <c r="I426" s="2">
        <f t="array" ref="I426">SUMPRODUCT(B410:B429, (ROW(B410:B429)-ROW(B410)+1)) / (20*21/2)</f>
        <v>0</v>
      </c>
      <c r="J426" s="2">
        <f t="shared" si="50"/>
        <v>0</v>
      </c>
      <c r="K426" s="2">
        <f t="shared" si="44"/>
        <v>0</v>
      </c>
    </row>
    <row r="427" spans="1:11" ht="13.5" x14ac:dyDescent="0.25">
      <c r="A427" s="3">
        <f>TITRES_STAT!B430</f>
        <v>0</v>
      </c>
      <c r="B427" s="5">
        <f>TITRES_STAT!D430</f>
        <v>0</v>
      </c>
      <c r="C427" s="2">
        <f t="shared" si="45"/>
        <v>0</v>
      </c>
      <c r="D427" s="2">
        <f t="shared" si="46"/>
        <v>0</v>
      </c>
      <c r="E427" s="2">
        <f t="shared" si="48"/>
        <v>0</v>
      </c>
      <c r="F427" s="2">
        <f t="shared" si="49"/>
        <v>0</v>
      </c>
      <c r="G427" s="2">
        <f t="shared" si="43"/>
        <v>0</v>
      </c>
      <c r="H427" s="2">
        <f t="shared" si="47"/>
        <v>0</v>
      </c>
      <c r="I427" s="2">
        <f t="array" ref="I427">SUMPRODUCT(B411:B430, (ROW(B411:B430)-ROW(B411)+1)) / (20*21/2)</f>
        <v>0</v>
      </c>
      <c r="J427" s="2">
        <f t="shared" si="50"/>
        <v>0</v>
      </c>
      <c r="K427" s="2">
        <f t="shared" si="44"/>
        <v>0</v>
      </c>
    </row>
    <row r="428" spans="1:11" ht="13.5" x14ac:dyDescent="0.25">
      <c r="A428" s="3">
        <f>TITRES_STAT!B431</f>
        <v>0</v>
      </c>
      <c r="B428" s="5">
        <f>TITRES_STAT!D431</f>
        <v>0</v>
      </c>
      <c r="C428" s="2">
        <f t="shared" si="45"/>
        <v>0</v>
      </c>
      <c r="D428" s="2">
        <f t="shared" si="46"/>
        <v>0</v>
      </c>
      <c r="E428" s="2">
        <f t="shared" si="48"/>
        <v>0</v>
      </c>
      <c r="F428" s="2">
        <f t="shared" si="49"/>
        <v>0</v>
      </c>
      <c r="G428" s="2">
        <f t="shared" si="43"/>
        <v>0</v>
      </c>
      <c r="H428" s="2">
        <f t="shared" si="47"/>
        <v>0</v>
      </c>
      <c r="I428" s="2">
        <f t="array" ref="I428">SUMPRODUCT(B412:B431, (ROW(B412:B431)-ROW(B412)+1)) / (20*21/2)</f>
        <v>0</v>
      </c>
      <c r="J428" s="2">
        <f t="shared" si="50"/>
        <v>0</v>
      </c>
      <c r="K428" s="2">
        <f t="shared" si="44"/>
        <v>0</v>
      </c>
    </row>
    <row r="429" spans="1:11" ht="13.5" x14ac:dyDescent="0.25">
      <c r="A429" s="3">
        <f>TITRES_STAT!B432</f>
        <v>0</v>
      </c>
      <c r="B429" s="5">
        <f>TITRES_STAT!D432</f>
        <v>0</v>
      </c>
      <c r="C429" s="2">
        <f t="shared" si="45"/>
        <v>0</v>
      </c>
      <c r="D429" s="2">
        <f t="shared" si="46"/>
        <v>0</v>
      </c>
      <c r="E429" s="2">
        <f t="shared" si="48"/>
        <v>0</v>
      </c>
      <c r="F429" s="2">
        <f t="shared" si="49"/>
        <v>0</v>
      </c>
      <c r="G429" s="2">
        <f t="shared" si="43"/>
        <v>0</v>
      </c>
      <c r="H429" s="2">
        <f t="shared" si="47"/>
        <v>0</v>
      </c>
      <c r="I429" s="2">
        <f t="array" ref="I429">SUMPRODUCT(B413:B432, (ROW(B413:B432)-ROW(B413)+1)) / (20*21/2)</f>
        <v>0</v>
      </c>
      <c r="J429" s="2">
        <f t="shared" si="50"/>
        <v>0</v>
      </c>
      <c r="K429" s="2">
        <f t="shared" si="44"/>
        <v>0</v>
      </c>
    </row>
    <row r="430" spans="1:11" ht="13.5" x14ac:dyDescent="0.25">
      <c r="A430" s="3">
        <f>TITRES_STAT!B433</f>
        <v>0</v>
      </c>
      <c r="B430" s="5">
        <f>TITRES_STAT!D433</f>
        <v>0</v>
      </c>
      <c r="C430" s="2">
        <f t="shared" si="45"/>
        <v>0</v>
      </c>
      <c r="D430" s="2">
        <f t="shared" si="46"/>
        <v>0</v>
      </c>
      <c r="E430" s="2">
        <f t="shared" si="48"/>
        <v>0</v>
      </c>
      <c r="F430" s="2">
        <f t="shared" si="49"/>
        <v>0</v>
      </c>
      <c r="G430" s="2">
        <f t="shared" si="43"/>
        <v>0</v>
      </c>
      <c r="H430" s="2">
        <f t="shared" si="47"/>
        <v>0</v>
      </c>
      <c r="I430" s="2">
        <f t="array" ref="I430">SUMPRODUCT(B414:B433, (ROW(B414:B433)-ROW(B414)+1)) / (20*21/2)</f>
        <v>0</v>
      </c>
      <c r="J430" s="2">
        <f t="shared" si="50"/>
        <v>0</v>
      </c>
      <c r="K430" s="2">
        <f t="shared" si="44"/>
        <v>0</v>
      </c>
    </row>
    <row r="431" spans="1:11" ht="13.5" x14ac:dyDescent="0.25">
      <c r="A431" s="3">
        <f>TITRES_STAT!B434</f>
        <v>0</v>
      </c>
      <c r="B431" s="5">
        <f>TITRES_STAT!D434</f>
        <v>0</v>
      </c>
      <c r="C431" s="2">
        <f t="shared" si="45"/>
        <v>0</v>
      </c>
      <c r="D431" s="2">
        <f t="shared" si="46"/>
        <v>0</v>
      </c>
      <c r="E431" s="2">
        <f t="shared" si="48"/>
        <v>0</v>
      </c>
      <c r="F431" s="2">
        <f t="shared" si="49"/>
        <v>0</v>
      </c>
      <c r="G431" s="2">
        <f t="shared" si="43"/>
        <v>0</v>
      </c>
      <c r="H431" s="2">
        <f t="shared" si="47"/>
        <v>0</v>
      </c>
      <c r="I431" s="2">
        <f t="array" ref="I431">SUMPRODUCT(B415:B434, (ROW(B415:B434)-ROW(B415)+1)) / (20*21/2)</f>
        <v>0</v>
      </c>
      <c r="J431" s="2">
        <f t="shared" si="50"/>
        <v>0</v>
      </c>
      <c r="K431" s="2">
        <f t="shared" si="44"/>
        <v>0</v>
      </c>
    </row>
    <row r="432" spans="1:11" ht="13.5" x14ac:dyDescent="0.25">
      <c r="A432" s="3">
        <f>TITRES_STAT!B435</f>
        <v>0</v>
      </c>
      <c r="B432" s="5">
        <f>TITRES_STAT!D435</f>
        <v>0</v>
      </c>
      <c r="C432" s="2">
        <f t="shared" si="45"/>
        <v>0</v>
      </c>
      <c r="D432" s="2">
        <f t="shared" si="46"/>
        <v>0</v>
      </c>
      <c r="E432" s="2">
        <f t="shared" si="48"/>
        <v>0</v>
      </c>
      <c r="F432" s="2">
        <f t="shared" si="49"/>
        <v>0</v>
      </c>
      <c r="G432" s="2">
        <f t="shared" si="43"/>
        <v>0</v>
      </c>
      <c r="H432" s="2">
        <f t="shared" si="47"/>
        <v>0</v>
      </c>
      <c r="I432" s="2">
        <f t="array" ref="I432">SUMPRODUCT(B416:B435, (ROW(B416:B435)-ROW(B416)+1)) / (20*21/2)</f>
        <v>0</v>
      </c>
      <c r="J432" s="2">
        <f t="shared" si="50"/>
        <v>0</v>
      </c>
      <c r="K432" s="2">
        <f t="shared" si="44"/>
        <v>0</v>
      </c>
    </row>
    <row r="433" spans="1:11" ht="13.5" x14ac:dyDescent="0.25">
      <c r="A433" s="3">
        <f>TITRES_STAT!B436</f>
        <v>0</v>
      </c>
      <c r="B433" s="5">
        <f>TITRES_STAT!D436</f>
        <v>0</v>
      </c>
      <c r="C433" s="2">
        <f t="shared" si="45"/>
        <v>0</v>
      </c>
      <c r="D433" s="2">
        <f t="shared" si="46"/>
        <v>0</v>
      </c>
      <c r="E433" s="2">
        <f t="shared" si="48"/>
        <v>0</v>
      </c>
      <c r="F433" s="2">
        <f t="shared" si="49"/>
        <v>0</v>
      </c>
      <c r="G433" s="2">
        <f t="shared" si="43"/>
        <v>0</v>
      </c>
      <c r="H433" s="2">
        <f t="shared" si="47"/>
        <v>0</v>
      </c>
      <c r="I433" s="2">
        <f t="array" ref="I433">SUMPRODUCT(B417:B436, (ROW(B417:B436)-ROW(B417)+1)) / (20*21/2)</f>
        <v>0</v>
      </c>
      <c r="J433" s="2">
        <f t="shared" si="50"/>
        <v>0</v>
      </c>
      <c r="K433" s="2">
        <f t="shared" si="44"/>
        <v>0</v>
      </c>
    </row>
    <row r="434" spans="1:11" ht="13.5" x14ac:dyDescent="0.25">
      <c r="A434" s="3">
        <f>TITRES_STAT!B437</f>
        <v>0</v>
      </c>
      <c r="B434" s="5">
        <f>TITRES_STAT!D437</f>
        <v>0</v>
      </c>
      <c r="C434" s="2">
        <f t="shared" si="45"/>
        <v>0</v>
      </c>
      <c r="D434" s="2">
        <f t="shared" si="46"/>
        <v>0</v>
      </c>
      <c r="E434" s="2">
        <f t="shared" si="48"/>
        <v>0</v>
      </c>
      <c r="F434" s="2">
        <f t="shared" si="49"/>
        <v>0</v>
      </c>
      <c r="G434" s="2">
        <f t="shared" ref="G434:G497" si="51">AVERAGE(B385:B434)</f>
        <v>0</v>
      </c>
      <c r="H434" s="2">
        <f t="shared" si="47"/>
        <v>0</v>
      </c>
      <c r="I434" s="2">
        <f t="array" ref="I434">SUMPRODUCT(B418:B437, (ROW(B418:B437)-ROW(B418)+1)) / (20*21/2)</f>
        <v>0</v>
      </c>
      <c r="J434" s="2">
        <f t="shared" si="50"/>
        <v>0</v>
      </c>
      <c r="K434" s="2">
        <f t="shared" si="44"/>
        <v>0</v>
      </c>
    </row>
    <row r="435" spans="1:11" ht="13.5" x14ac:dyDescent="0.25">
      <c r="A435" s="3">
        <f>TITRES_STAT!B438</f>
        <v>0</v>
      </c>
      <c r="B435" s="5">
        <f>TITRES_STAT!D438</f>
        <v>0</v>
      </c>
      <c r="C435" s="2">
        <f t="shared" si="45"/>
        <v>0</v>
      </c>
      <c r="D435" s="2">
        <f t="shared" si="46"/>
        <v>0</v>
      </c>
      <c r="E435" s="2">
        <f t="shared" si="48"/>
        <v>0</v>
      </c>
      <c r="F435" s="2">
        <f t="shared" si="49"/>
        <v>0</v>
      </c>
      <c r="G435" s="2">
        <f t="shared" si="51"/>
        <v>0</v>
      </c>
      <c r="H435" s="2">
        <f t="shared" si="47"/>
        <v>0</v>
      </c>
      <c r="I435" s="2">
        <f t="array" ref="I435">SUMPRODUCT(B419:B438, (ROW(B419:B438)-ROW(B419)+1)) / (20*21/2)</f>
        <v>0</v>
      </c>
      <c r="J435" s="2">
        <f t="shared" si="50"/>
        <v>0</v>
      </c>
      <c r="K435" s="2">
        <f t="shared" ref="K435:K498" si="52">$K$4*B435+(1-$K$4)*K434</f>
        <v>0</v>
      </c>
    </row>
    <row r="436" spans="1:11" ht="13.5" x14ac:dyDescent="0.25">
      <c r="A436" s="3">
        <f>TITRES_STAT!B439</f>
        <v>0</v>
      </c>
      <c r="B436" s="5">
        <f>TITRES_STAT!D439</f>
        <v>0</v>
      </c>
      <c r="C436" s="2">
        <f t="shared" si="45"/>
        <v>0</v>
      </c>
      <c r="D436" s="2">
        <f t="shared" si="46"/>
        <v>0</v>
      </c>
      <c r="E436" s="2">
        <f t="shared" si="48"/>
        <v>0</v>
      </c>
      <c r="F436" s="2">
        <f t="shared" si="49"/>
        <v>0</v>
      </c>
      <c r="G436" s="2">
        <f t="shared" si="51"/>
        <v>0</v>
      </c>
      <c r="H436" s="2">
        <f t="shared" si="47"/>
        <v>0</v>
      </c>
      <c r="I436" s="2">
        <f t="array" ref="I436">SUMPRODUCT(B420:B439, (ROW(B420:B439)-ROW(B420)+1)) / (20*21/2)</f>
        <v>0</v>
      </c>
      <c r="J436" s="2">
        <f t="shared" si="50"/>
        <v>0</v>
      </c>
      <c r="K436" s="2">
        <f t="shared" si="52"/>
        <v>0</v>
      </c>
    </row>
    <row r="437" spans="1:11" ht="13.5" x14ac:dyDescent="0.25">
      <c r="A437" s="3">
        <f>TITRES_STAT!B440</f>
        <v>0</v>
      </c>
      <c r="B437" s="5">
        <f>TITRES_STAT!D440</f>
        <v>0</v>
      </c>
      <c r="C437" s="2">
        <f t="shared" si="45"/>
        <v>0</v>
      </c>
      <c r="D437" s="2">
        <f t="shared" si="46"/>
        <v>0</v>
      </c>
      <c r="E437" s="2">
        <f t="shared" si="48"/>
        <v>0</v>
      </c>
      <c r="F437" s="2">
        <f t="shared" si="49"/>
        <v>0</v>
      </c>
      <c r="G437" s="2">
        <f t="shared" si="51"/>
        <v>0</v>
      </c>
      <c r="H437" s="2">
        <f t="shared" si="47"/>
        <v>0</v>
      </c>
      <c r="I437" s="2">
        <f t="array" ref="I437">SUMPRODUCT(B421:B440, (ROW(B421:B440)-ROW(B421)+1)) / (20*21/2)</f>
        <v>0</v>
      </c>
      <c r="J437" s="2">
        <f t="shared" si="50"/>
        <v>0</v>
      </c>
      <c r="K437" s="2">
        <f t="shared" si="52"/>
        <v>0</v>
      </c>
    </row>
    <row r="438" spans="1:11" ht="13.5" x14ac:dyDescent="0.25">
      <c r="A438" s="3">
        <f>TITRES_STAT!B441</f>
        <v>0</v>
      </c>
      <c r="B438" s="5">
        <f>TITRES_STAT!D441</f>
        <v>0</v>
      </c>
      <c r="C438" s="2">
        <f t="shared" si="45"/>
        <v>0</v>
      </c>
      <c r="D438" s="2">
        <f t="shared" si="46"/>
        <v>0</v>
      </c>
      <c r="E438" s="2">
        <f t="shared" si="48"/>
        <v>0</v>
      </c>
      <c r="F438" s="2">
        <f t="shared" si="49"/>
        <v>0</v>
      </c>
      <c r="G438" s="2">
        <f t="shared" si="51"/>
        <v>0</v>
      </c>
      <c r="H438" s="2">
        <f t="shared" si="47"/>
        <v>0</v>
      </c>
      <c r="I438" s="2">
        <f t="array" ref="I438">SUMPRODUCT(B422:B441, (ROW(B422:B441)-ROW(B422)+1)) / (20*21/2)</f>
        <v>0</v>
      </c>
      <c r="J438" s="2">
        <f t="shared" si="50"/>
        <v>0</v>
      </c>
      <c r="K438" s="2">
        <f t="shared" si="52"/>
        <v>0</v>
      </c>
    </row>
    <row r="439" spans="1:11" ht="13.5" x14ac:dyDescent="0.25">
      <c r="A439" s="3">
        <f>TITRES_STAT!B442</f>
        <v>0</v>
      </c>
      <c r="B439" s="5">
        <f>TITRES_STAT!D442</f>
        <v>0</v>
      </c>
      <c r="C439" s="2">
        <f t="shared" si="45"/>
        <v>0</v>
      </c>
      <c r="D439" s="2">
        <f t="shared" si="46"/>
        <v>0</v>
      </c>
      <c r="E439" s="2">
        <f t="shared" si="48"/>
        <v>0</v>
      </c>
      <c r="F439" s="2">
        <f t="shared" si="49"/>
        <v>0</v>
      </c>
      <c r="G439" s="2">
        <f t="shared" si="51"/>
        <v>0</v>
      </c>
      <c r="H439" s="2">
        <f t="shared" si="47"/>
        <v>0</v>
      </c>
      <c r="I439" s="2">
        <f t="array" ref="I439">SUMPRODUCT(B423:B442, (ROW(B423:B442)-ROW(B423)+1)) / (20*21/2)</f>
        <v>0</v>
      </c>
      <c r="J439" s="2">
        <f t="shared" si="50"/>
        <v>0</v>
      </c>
      <c r="K439" s="2">
        <f t="shared" si="52"/>
        <v>0</v>
      </c>
    </row>
    <row r="440" spans="1:11" ht="13.5" x14ac:dyDescent="0.25">
      <c r="A440" s="3">
        <f>TITRES_STAT!B443</f>
        <v>0</v>
      </c>
      <c r="B440" s="5">
        <f>TITRES_STAT!D443</f>
        <v>0</v>
      </c>
      <c r="C440" s="2">
        <f t="shared" si="45"/>
        <v>0</v>
      </c>
      <c r="D440" s="2">
        <f t="shared" si="46"/>
        <v>0</v>
      </c>
      <c r="E440" s="2">
        <f t="shared" si="48"/>
        <v>0</v>
      </c>
      <c r="F440" s="2">
        <f t="shared" si="49"/>
        <v>0</v>
      </c>
      <c r="G440" s="2">
        <f t="shared" si="51"/>
        <v>0</v>
      </c>
      <c r="H440" s="2">
        <f t="shared" si="47"/>
        <v>0</v>
      </c>
      <c r="I440" s="2">
        <f t="array" ref="I440">SUMPRODUCT(B424:B443, (ROW(B424:B443)-ROW(B424)+1)) / (20*21/2)</f>
        <v>0</v>
      </c>
      <c r="J440" s="2">
        <f t="shared" si="50"/>
        <v>0</v>
      </c>
      <c r="K440" s="2">
        <f t="shared" si="52"/>
        <v>0</v>
      </c>
    </row>
    <row r="441" spans="1:11" ht="13.5" x14ac:dyDescent="0.25">
      <c r="A441" s="3">
        <f>TITRES_STAT!B444</f>
        <v>0</v>
      </c>
      <c r="B441" s="5">
        <f>TITRES_STAT!D444</f>
        <v>0</v>
      </c>
      <c r="C441" s="2">
        <f t="shared" si="45"/>
        <v>0</v>
      </c>
      <c r="D441" s="2">
        <f t="shared" si="46"/>
        <v>0</v>
      </c>
      <c r="E441" s="2">
        <f t="shared" si="48"/>
        <v>0</v>
      </c>
      <c r="F441" s="2">
        <f t="shared" si="49"/>
        <v>0</v>
      </c>
      <c r="G441" s="2">
        <f t="shared" si="51"/>
        <v>0</v>
      </c>
      <c r="H441" s="2">
        <f t="shared" si="47"/>
        <v>0</v>
      </c>
      <c r="I441" s="2">
        <f t="array" ref="I441">SUMPRODUCT(B425:B444, (ROW(B425:B444)-ROW(B425)+1)) / (20*21/2)</f>
        <v>0</v>
      </c>
      <c r="J441" s="2">
        <f t="shared" si="50"/>
        <v>0</v>
      </c>
      <c r="K441" s="2">
        <f t="shared" si="52"/>
        <v>0</v>
      </c>
    </row>
    <row r="442" spans="1:11" ht="13.5" x14ac:dyDescent="0.25">
      <c r="A442" s="3">
        <f>TITRES_STAT!B445</f>
        <v>0</v>
      </c>
      <c r="B442" s="5">
        <f>TITRES_STAT!D445</f>
        <v>0</v>
      </c>
      <c r="C442" s="2">
        <f t="shared" si="45"/>
        <v>0</v>
      </c>
      <c r="D442" s="2">
        <f t="shared" si="46"/>
        <v>0</v>
      </c>
      <c r="E442" s="2">
        <f t="shared" si="48"/>
        <v>0</v>
      </c>
      <c r="F442" s="2">
        <f t="shared" si="49"/>
        <v>0</v>
      </c>
      <c r="G442" s="2">
        <f t="shared" si="51"/>
        <v>0</v>
      </c>
      <c r="H442" s="2">
        <f t="shared" si="47"/>
        <v>0</v>
      </c>
      <c r="I442" s="2">
        <f t="array" ref="I442">SUMPRODUCT(B426:B445, (ROW(B426:B445)-ROW(B426)+1)) / (20*21/2)</f>
        <v>0</v>
      </c>
      <c r="J442" s="2">
        <f t="shared" si="50"/>
        <v>0</v>
      </c>
      <c r="K442" s="2">
        <f t="shared" si="52"/>
        <v>0</v>
      </c>
    </row>
    <row r="443" spans="1:11" ht="13.5" x14ac:dyDescent="0.25">
      <c r="A443" s="3">
        <f>TITRES_STAT!B446</f>
        <v>0</v>
      </c>
      <c r="B443" s="5">
        <f>TITRES_STAT!D446</f>
        <v>0</v>
      </c>
      <c r="C443" s="2">
        <f t="shared" si="45"/>
        <v>0</v>
      </c>
      <c r="D443" s="2">
        <f t="shared" si="46"/>
        <v>0</v>
      </c>
      <c r="E443" s="2">
        <f t="shared" si="48"/>
        <v>0</v>
      </c>
      <c r="F443" s="2">
        <f t="shared" si="49"/>
        <v>0</v>
      </c>
      <c r="G443" s="2">
        <f t="shared" si="51"/>
        <v>0</v>
      </c>
      <c r="H443" s="2">
        <f t="shared" si="47"/>
        <v>0</v>
      </c>
      <c r="I443" s="2">
        <f t="array" ref="I443">SUMPRODUCT(B427:B446, (ROW(B427:B446)-ROW(B427)+1)) / (20*21/2)</f>
        <v>0</v>
      </c>
      <c r="J443" s="2">
        <f t="shared" si="50"/>
        <v>0</v>
      </c>
      <c r="K443" s="2">
        <f t="shared" si="52"/>
        <v>0</v>
      </c>
    </row>
    <row r="444" spans="1:11" ht="13.5" x14ac:dyDescent="0.25">
      <c r="A444" s="3">
        <f>TITRES_STAT!B447</f>
        <v>0</v>
      </c>
      <c r="B444" s="5">
        <f>TITRES_STAT!D447</f>
        <v>0</v>
      </c>
      <c r="C444" s="2">
        <f t="shared" si="45"/>
        <v>0</v>
      </c>
      <c r="D444" s="2">
        <f t="shared" si="46"/>
        <v>0</v>
      </c>
      <c r="E444" s="2">
        <f t="shared" si="48"/>
        <v>0</v>
      </c>
      <c r="F444" s="2">
        <f t="shared" si="49"/>
        <v>0</v>
      </c>
      <c r="G444" s="2">
        <f t="shared" si="51"/>
        <v>0</v>
      </c>
      <c r="H444" s="2">
        <f t="shared" si="47"/>
        <v>0</v>
      </c>
      <c r="I444" s="2">
        <f t="array" ref="I444">SUMPRODUCT(B428:B447, (ROW(B428:B447)-ROW(B428)+1)) / (20*21/2)</f>
        <v>0</v>
      </c>
      <c r="J444" s="2">
        <f t="shared" si="50"/>
        <v>0</v>
      </c>
      <c r="K444" s="2">
        <f t="shared" si="52"/>
        <v>0</v>
      </c>
    </row>
    <row r="445" spans="1:11" ht="13.5" x14ac:dyDescent="0.25">
      <c r="A445" s="3">
        <f>TITRES_STAT!B448</f>
        <v>0</v>
      </c>
      <c r="B445" s="5">
        <f>TITRES_STAT!D448</f>
        <v>0</v>
      </c>
      <c r="C445" s="2">
        <f t="shared" si="45"/>
        <v>0</v>
      </c>
      <c r="D445" s="2">
        <f t="shared" si="46"/>
        <v>0</v>
      </c>
      <c r="E445" s="2">
        <f t="shared" si="48"/>
        <v>0</v>
      </c>
      <c r="F445" s="2">
        <f t="shared" si="49"/>
        <v>0</v>
      </c>
      <c r="G445" s="2">
        <f t="shared" si="51"/>
        <v>0</v>
      </c>
      <c r="H445" s="2">
        <f t="shared" si="47"/>
        <v>0</v>
      </c>
      <c r="I445" s="2">
        <f t="array" ref="I445">SUMPRODUCT(B429:B448, (ROW(B429:B448)-ROW(B429)+1)) / (20*21/2)</f>
        <v>0</v>
      </c>
      <c r="J445" s="2">
        <f t="shared" si="50"/>
        <v>0</v>
      </c>
      <c r="K445" s="2">
        <f t="shared" si="52"/>
        <v>0</v>
      </c>
    </row>
    <row r="446" spans="1:11" ht="13.5" x14ac:dyDescent="0.25">
      <c r="A446" s="3">
        <f>TITRES_STAT!B449</f>
        <v>0</v>
      </c>
      <c r="B446" s="5">
        <f>TITRES_STAT!D449</f>
        <v>0</v>
      </c>
      <c r="C446" s="2">
        <f t="shared" si="45"/>
        <v>0</v>
      </c>
      <c r="D446" s="2">
        <f t="shared" si="46"/>
        <v>0</v>
      </c>
      <c r="E446" s="2">
        <f t="shared" si="48"/>
        <v>0</v>
      </c>
      <c r="F446" s="2">
        <f t="shared" si="49"/>
        <v>0</v>
      </c>
      <c r="G446" s="2">
        <f t="shared" si="51"/>
        <v>0</v>
      </c>
      <c r="H446" s="2">
        <f t="shared" si="47"/>
        <v>0</v>
      </c>
      <c r="I446" s="2">
        <f t="array" ref="I446">SUMPRODUCT(B430:B449, (ROW(B430:B449)-ROW(B430)+1)) / (20*21/2)</f>
        <v>0</v>
      </c>
      <c r="J446" s="2">
        <f t="shared" si="50"/>
        <v>0</v>
      </c>
      <c r="K446" s="2">
        <f t="shared" si="52"/>
        <v>0</v>
      </c>
    </row>
    <row r="447" spans="1:11" ht="13.5" x14ac:dyDescent="0.25">
      <c r="A447" s="3">
        <f>TITRES_STAT!B450</f>
        <v>0</v>
      </c>
      <c r="B447" s="5">
        <f>TITRES_STAT!D450</f>
        <v>0</v>
      </c>
      <c r="C447" s="2">
        <f t="shared" si="45"/>
        <v>0</v>
      </c>
      <c r="D447" s="2">
        <f t="shared" si="46"/>
        <v>0</v>
      </c>
      <c r="E447" s="2">
        <f t="shared" si="48"/>
        <v>0</v>
      </c>
      <c r="F447" s="2">
        <f t="shared" si="49"/>
        <v>0</v>
      </c>
      <c r="G447" s="2">
        <f t="shared" si="51"/>
        <v>0</v>
      </c>
      <c r="H447" s="2">
        <f t="shared" si="47"/>
        <v>0</v>
      </c>
      <c r="I447" s="2">
        <f t="array" ref="I447">SUMPRODUCT(B431:B450, (ROW(B431:B450)-ROW(B431)+1)) / (20*21/2)</f>
        <v>0</v>
      </c>
      <c r="J447" s="2">
        <f t="shared" si="50"/>
        <v>0</v>
      </c>
      <c r="K447" s="2">
        <f t="shared" si="52"/>
        <v>0</v>
      </c>
    </row>
    <row r="448" spans="1:11" ht="13.5" x14ac:dyDescent="0.25">
      <c r="A448" s="3">
        <f>TITRES_STAT!B451</f>
        <v>0</v>
      </c>
      <c r="B448" s="5">
        <f>TITRES_STAT!D451</f>
        <v>0</v>
      </c>
      <c r="C448" s="2">
        <f t="shared" si="45"/>
        <v>0</v>
      </c>
      <c r="D448" s="2">
        <f t="shared" si="46"/>
        <v>0</v>
      </c>
      <c r="E448" s="2">
        <f t="shared" si="48"/>
        <v>0</v>
      </c>
      <c r="F448" s="2">
        <f t="shared" si="49"/>
        <v>0</v>
      </c>
      <c r="G448" s="2">
        <f t="shared" si="51"/>
        <v>0</v>
      </c>
      <c r="H448" s="2">
        <f t="shared" si="47"/>
        <v>0</v>
      </c>
      <c r="I448" s="2">
        <f t="array" ref="I448">SUMPRODUCT(B432:B451, (ROW(B432:B451)-ROW(B432)+1)) / (20*21/2)</f>
        <v>0</v>
      </c>
      <c r="J448" s="2">
        <f t="shared" si="50"/>
        <v>0</v>
      </c>
      <c r="K448" s="2">
        <f t="shared" si="52"/>
        <v>0</v>
      </c>
    </row>
    <row r="449" spans="1:11" ht="13.5" x14ac:dyDescent="0.25">
      <c r="A449" s="3">
        <f>TITRES_STAT!B452</f>
        <v>0</v>
      </c>
      <c r="B449" s="5">
        <f>TITRES_STAT!D452</f>
        <v>0</v>
      </c>
      <c r="C449" s="2">
        <f t="shared" si="45"/>
        <v>0</v>
      </c>
      <c r="D449" s="2">
        <f t="shared" si="46"/>
        <v>0</v>
      </c>
      <c r="E449" s="2">
        <f t="shared" si="48"/>
        <v>0</v>
      </c>
      <c r="F449" s="2">
        <f t="shared" si="49"/>
        <v>0</v>
      </c>
      <c r="G449" s="2">
        <f t="shared" si="51"/>
        <v>0</v>
      </c>
      <c r="H449" s="2">
        <f t="shared" si="47"/>
        <v>0</v>
      </c>
      <c r="I449" s="2">
        <f t="array" ref="I449">SUMPRODUCT(B433:B452, (ROW(B433:B452)-ROW(B433)+1)) / (20*21/2)</f>
        <v>0</v>
      </c>
      <c r="J449" s="2">
        <f t="shared" si="50"/>
        <v>0</v>
      </c>
      <c r="K449" s="2">
        <f t="shared" si="52"/>
        <v>0</v>
      </c>
    </row>
    <row r="450" spans="1:11" ht="13.5" x14ac:dyDescent="0.25">
      <c r="A450" s="3">
        <f>TITRES_STAT!B453</f>
        <v>0</v>
      </c>
      <c r="B450" s="5">
        <f>TITRES_STAT!D453</f>
        <v>0</v>
      </c>
      <c r="C450" s="2">
        <f t="shared" si="45"/>
        <v>0</v>
      </c>
      <c r="D450" s="2">
        <f t="shared" si="46"/>
        <v>0</v>
      </c>
      <c r="E450" s="2">
        <f t="shared" si="48"/>
        <v>0</v>
      </c>
      <c r="F450" s="2">
        <f t="shared" si="49"/>
        <v>0</v>
      </c>
      <c r="G450" s="2">
        <f t="shared" si="51"/>
        <v>0</v>
      </c>
      <c r="H450" s="2">
        <f t="shared" si="47"/>
        <v>0</v>
      </c>
      <c r="I450" s="2">
        <f t="array" ref="I450">SUMPRODUCT(B434:B453, (ROW(B434:B453)-ROW(B434)+1)) / (20*21/2)</f>
        <v>0</v>
      </c>
      <c r="J450" s="2">
        <f t="shared" si="50"/>
        <v>0</v>
      </c>
      <c r="K450" s="2">
        <f t="shared" si="52"/>
        <v>0</v>
      </c>
    </row>
    <row r="451" spans="1:11" ht="13.5" x14ac:dyDescent="0.25">
      <c r="A451" s="3">
        <f>TITRES_STAT!B454</f>
        <v>0</v>
      </c>
      <c r="B451" s="5">
        <f>TITRES_STAT!D454</f>
        <v>0</v>
      </c>
      <c r="C451" s="2">
        <f t="shared" si="45"/>
        <v>0</v>
      </c>
      <c r="D451" s="2">
        <f t="shared" si="46"/>
        <v>0</v>
      </c>
      <c r="E451" s="2">
        <f t="shared" si="48"/>
        <v>0</v>
      </c>
      <c r="F451" s="2">
        <f t="shared" si="49"/>
        <v>0</v>
      </c>
      <c r="G451" s="2">
        <f t="shared" si="51"/>
        <v>0</v>
      </c>
      <c r="H451" s="2">
        <f t="shared" si="47"/>
        <v>0</v>
      </c>
      <c r="I451" s="2">
        <f t="array" ref="I451">SUMPRODUCT(B435:B454, (ROW(B435:B454)-ROW(B435)+1)) / (20*21/2)</f>
        <v>0</v>
      </c>
      <c r="J451" s="2">
        <f t="shared" si="50"/>
        <v>0</v>
      </c>
      <c r="K451" s="2">
        <f t="shared" si="52"/>
        <v>0</v>
      </c>
    </row>
    <row r="452" spans="1:11" ht="13.5" x14ac:dyDescent="0.25">
      <c r="A452" s="3">
        <f>TITRES_STAT!B455</f>
        <v>0</v>
      </c>
      <c r="B452" s="5">
        <f>TITRES_STAT!D455</f>
        <v>0</v>
      </c>
      <c r="C452" s="2">
        <f t="shared" ref="C452:C515" si="53">B452-B451</f>
        <v>0</v>
      </c>
      <c r="D452" s="2">
        <f t="shared" si="46"/>
        <v>0</v>
      </c>
      <c r="E452" s="2">
        <f t="shared" si="48"/>
        <v>0</v>
      </c>
      <c r="F452" s="2">
        <f t="shared" si="49"/>
        <v>0</v>
      </c>
      <c r="G452" s="2">
        <f t="shared" si="51"/>
        <v>0</v>
      </c>
      <c r="H452" s="2">
        <f t="shared" si="47"/>
        <v>0</v>
      </c>
      <c r="I452" s="2">
        <f t="array" ref="I452">SUMPRODUCT(B436:B455, (ROW(B436:B455)-ROW(B436)+1)) / (20*21/2)</f>
        <v>0</v>
      </c>
      <c r="J452" s="2">
        <f t="shared" si="50"/>
        <v>0</v>
      </c>
      <c r="K452" s="2">
        <f t="shared" si="52"/>
        <v>0</v>
      </c>
    </row>
    <row r="453" spans="1:11" ht="13.5" x14ac:dyDescent="0.25">
      <c r="A453" s="3">
        <f>TITRES_STAT!B456</f>
        <v>0</v>
      </c>
      <c r="B453" s="5">
        <f>TITRES_STAT!D456</f>
        <v>0</v>
      </c>
      <c r="C453" s="2">
        <f t="shared" si="53"/>
        <v>0</v>
      </c>
      <c r="D453" s="2">
        <f t="shared" si="46"/>
        <v>0</v>
      </c>
      <c r="E453" s="2">
        <f t="shared" si="48"/>
        <v>0</v>
      </c>
      <c r="F453" s="2">
        <f t="shared" si="49"/>
        <v>0</v>
      </c>
      <c r="G453" s="2">
        <f t="shared" si="51"/>
        <v>0</v>
      </c>
      <c r="H453" s="2">
        <f t="shared" si="47"/>
        <v>0</v>
      </c>
      <c r="I453" s="2">
        <f t="array" ref="I453">SUMPRODUCT(B437:B456, (ROW(B437:B456)-ROW(B437)+1)) / (20*21/2)</f>
        <v>0</v>
      </c>
      <c r="J453" s="2">
        <f t="shared" si="50"/>
        <v>0</v>
      </c>
      <c r="K453" s="2">
        <f t="shared" si="52"/>
        <v>0</v>
      </c>
    </row>
    <row r="454" spans="1:11" ht="13.5" x14ac:dyDescent="0.25">
      <c r="A454" s="3">
        <f>TITRES_STAT!B457</f>
        <v>0</v>
      </c>
      <c r="B454" s="5">
        <f>TITRES_STAT!D457</f>
        <v>0</v>
      </c>
      <c r="C454" s="2">
        <f t="shared" si="53"/>
        <v>0</v>
      </c>
      <c r="D454" s="2">
        <f t="shared" ref="D454:D517" si="54">AVERAGE(B450:B454)</f>
        <v>0</v>
      </c>
      <c r="E454" s="2">
        <f t="shared" si="48"/>
        <v>0</v>
      </c>
      <c r="F454" s="2">
        <f t="shared" si="49"/>
        <v>0</v>
      </c>
      <c r="G454" s="2">
        <f t="shared" si="51"/>
        <v>0</v>
      </c>
      <c r="H454" s="2">
        <f t="shared" si="47"/>
        <v>0</v>
      </c>
      <c r="I454" s="2">
        <f t="array" ref="I454">SUMPRODUCT(B438:B457, (ROW(B438:B457)-ROW(B438)+1)) / (20*21/2)</f>
        <v>0</v>
      </c>
      <c r="J454" s="2">
        <f t="shared" si="50"/>
        <v>0</v>
      </c>
      <c r="K454" s="2">
        <f t="shared" si="52"/>
        <v>0</v>
      </c>
    </row>
    <row r="455" spans="1:11" ht="13.5" x14ac:dyDescent="0.25">
      <c r="A455" s="3">
        <f>TITRES_STAT!B458</f>
        <v>0</v>
      </c>
      <c r="B455" s="5">
        <f>TITRES_STAT!D458</f>
        <v>0</v>
      </c>
      <c r="C455" s="2">
        <f t="shared" si="53"/>
        <v>0</v>
      </c>
      <c r="D455" s="2">
        <f t="shared" si="54"/>
        <v>0</v>
      </c>
      <c r="E455" s="2">
        <f t="shared" si="48"/>
        <v>0</v>
      </c>
      <c r="F455" s="2">
        <f t="shared" si="49"/>
        <v>0</v>
      </c>
      <c r="G455" s="2">
        <f t="shared" si="51"/>
        <v>0</v>
      </c>
      <c r="H455" s="2">
        <f t="shared" si="47"/>
        <v>0</v>
      </c>
      <c r="I455" s="2">
        <f t="array" ref="I455">SUMPRODUCT(B439:B458, (ROW(B439:B458)-ROW(B439)+1)) / (20*21/2)</f>
        <v>0</v>
      </c>
      <c r="J455" s="2">
        <f t="shared" si="50"/>
        <v>0</v>
      </c>
      <c r="K455" s="2">
        <f t="shared" si="52"/>
        <v>0</v>
      </c>
    </row>
    <row r="456" spans="1:11" ht="13.5" x14ac:dyDescent="0.25">
      <c r="A456" s="3">
        <f>TITRES_STAT!B459</f>
        <v>0</v>
      </c>
      <c r="B456" s="5">
        <f>TITRES_STAT!D459</f>
        <v>0</v>
      </c>
      <c r="C456" s="2">
        <f t="shared" si="53"/>
        <v>0</v>
      </c>
      <c r="D456" s="2">
        <f t="shared" si="54"/>
        <v>0</v>
      </c>
      <c r="E456" s="2">
        <f t="shared" si="48"/>
        <v>0</v>
      </c>
      <c r="F456" s="2">
        <f t="shared" si="49"/>
        <v>0</v>
      </c>
      <c r="G456" s="2">
        <f t="shared" si="51"/>
        <v>0</v>
      </c>
      <c r="H456" s="2">
        <f t="shared" si="47"/>
        <v>0</v>
      </c>
      <c r="I456" s="2">
        <f t="array" ref="I456">SUMPRODUCT(B440:B459, (ROW(B440:B459)-ROW(B440)+1)) / (20*21/2)</f>
        <v>0</v>
      </c>
      <c r="J456" s="2">
        <f t="shared" si="50"/>
        <v>0</v>
      </c>
      <c r="K456" s="2">
        <f t="shared" si="52"/>
        <v>0</v>
      </c>
    </row>
    <row r="457" spans="1:11" ht="13.5" x14ac:dyDescent="0.25">
      <c r="A457" s="3">
        <f>TITRES_STAT!B460</f>
        <v>0</v>
      </c>
      <c r="B457" s="5">
        <f>TITRES_STAT!D460</f>
        <v>0</v>
      </c>
      <c r="C457" s="2">
        <f t="shared" si="53"/>
        <v>0</v>
      </c>
      <c r="D457" s="2">
        <f t="shared" si="54"/>
        <v>0</v>
      </c>
      <c r="E457" s="2">
        <f t="shared" si="48"/>
        <v>0</v>
      </c>
      <c r="F457" s="2">
        <f t="shared" si="49"/>
        <v>0</v>
      </c>
      <c r="G457" s="2">
        <f t="shared" si="51"/>
        <v>0</v>
      </c>
      <c r="H457" s="2">
        <f t="shared" si="47"/>
        <v>0</v>
      </c>
      <c r="I457" s="2">
        <f t="array" ref="I457">SUMPRODUCT(B441:B460, (ROW(B441:B460)-ROW(B441)+1)) / (20*21/2)</f>
        <v>0</v>
      </c>
      <c r="J457" s="2">
        <f t="shared" si="50"/>
        <v>0</v>
      </c>
      <c r="K457" s="2">
        <f t="shared" si="52"/>
        <v>0</v>
      </c>
    </row>
    <row r="458" spans="1:11" ht="13.5" x14ac:dyDescent="0.25">
      <c r="A458" s="3">
        <f>TITRES_STAT!B461</f>
        <v>0</v>
      </c>
      <c r="B458" s="5">
        <f>TITRES_STAT!D461</f>
        <v>0</v>
      </c>
      <c r="C458" s="2">
        <f t="shared" si="53"/>
        <v>0</v>
      </c>
      <c r="D458" s="2">
        <f t="shared" si="54"/>
        <v>0</v>
      </c>
      <c r="E458" s="2">
        <f t="shared" si="48"/>
        <v>0</v>
      </c>
      <c r="F458" s="2">
        <f t="shared" si="49"/>
        <v>0</v>
      </c>
      <c r="G458" s="2">
        <f t="shared" si="51"/>
        <v>0</v>
      </c>
      <c r="H458" s="2">
        <f t="shared" ref="H458:H521" si="55">AVERAGE(B259:B458)</f>
        <v>0</v>
      </c>
      <c r="I458" s="2">
        <f t="array" ref="I458">SUMPRODUCT(B442:B461, (ROW(B442:B461)-ROW(B442)+1)) / (20*21/2)</f>
        <v>0</v>
      </c>
      <c r="J458" s="2">
        <f t="shared" si="50"/>
        <v>0</v>
      </c>
      <c r="K458" s="2">
        <f t="shared" si="52"/>
        <v>0</v>
      </c>
    </row>
    <row r="459" spans="1:11" ht="13.5" x14ac:dyDescent="0.25">
      <c r="A459" s="3">
        <f>TITRES_STAT!B462</f>
        <v>0</v>
      </c>
      <c r="B459" s="5">
        <f>TITRES_STAT!D462</f>
        <v>0</v>
      </c>
      <c r="C459" s="2">
        <f t="shared" si="53"/>
        <v>0</v>
      </c>
      <c r="D459" s="2">
        <f t="shared" si="54"/>
        <v>0</v>
      </c>
      <c r="E459" s="2">
        <f t="shared" si="48"/>
        <v>0</v>
      </c>
      <c r="F459" s="2">
        <f t="shared" si="49"/>
        <v>0</v>
      </c>
      <c r="G459" s="2">
        <f t="shared" si="51"/>
        <v>0</v>
      </c>
      <c r="H459" s="2">
        <f t="shared" si="55"/>
        <v>0</v>
      </c>
      <c r="I459" s="2">
        <f t="array" ref="I459">SUMPRODUCT(B443:B462, (ROW(B443:B462)-ROW(B443)+1)) / (20*21/2)</f>
        <v>0</v>
      </c>
      <c r="J459" s="2">
        <f t="shared" si="50"/>
        <v>0</v>
      </c>
      <c r="K459" s="2">
        <f t="shared" si="52"/>
        <v>0</v>
      </c>
    </row>
    <row r="460" spans="1:11" ht="13.5" x14ac:dyDescent="0.25">
      <c r="A460" s="3">
        <f>TITRES_STAT!B463</f>
        <v>0</v>
      </c>
      <c r="B460" s="5">
        <f>TITRES_STAT!D463</f>
        <v>0</v>
      </c>
      <c r="C460" s="2">
        <f t="shared" si="53"/>
        <v>0</v>
      </c>
      <c r="D460" s="2">
        <f t="shared" si="54"/>
        <v>0</v>
      </c>
      <c r="E460" s="2">
        <f t="shared" ref="E460:E523" si="56">AVERAGE(B451:B460)</f>
        <v>0</v>
      </c>
      <c r="F460" s="2">
        <f t="shared" si="49"/>
        <v>0</v>
      </c>
      <c r="G460" s="2">
        <f t="shared" si="51"/>
        <v>0</v>
      </c>
      <c r="H460" s="2">
        <f t="shared" si="55"/>
        <v>0</v>
      </c>
      <c r="I460" s="2">
        <f t="array" ref="I460">SUMPRODUCT(B444:B463, (ROW(B444:B463)-ROW(B444)+1)) / (20*21/2)</f>
        <v>0</v>
      </c>
      <c r="J460" s="2">
        <f t="shared" si="50"/>
        <v>0</v>
      </c>
      <c r="K460" s="2">
        <f t="shared" si="52"/>
        <v>0</v>
      </c>
    </row>
    <row r="461" spans="1:11" ht="13.5" x14ac:dyDescent="0.25">
      <c r="A461" s="3">
        <f>TITRES_STAT!B464</f>
        <v>0</v>
      </c>
      <c r="B461" s="5">
        <f>TITRES_STAT!D464</f>
        <v>0</v>
      </c>
      <c r="C461" s="2">
        <f t="shared" si="53"/>
        <v>0</v>
      </c>
      <c r="D461" s="2">
        <f t="shared" si="54"/>
        <v>0</v>
      </c>
      <c r="E461" s="2">
        <f t="shared" si="56"/>
        <v>0</v>
      </c>
      <c r="F461" s="2">
        <f t="shared" si="49"/>
        <v>0</v>
      </c>
      <c r="G461" s="2">
        <f t="shared" si="51"/>
        <v>0</v>
      </c>
      <c r="H461" s="2">
        <f t="shared" si="55"/>
        <v>0</v>
      </c>
      <c r="I461" s="2">
        <f t="array" ref="I461">SUMPRODUCT(B445:B464, (ROW(B445:B464)-ROW(B445)+1)) / (20*21/2)</f>
        <v>0</v>
      </c>
      <c r="J461" s="2">
        <f t="shared" si="50"/>
        <v>0</v>
      </c>
      <c r="K461" s="2">
        <f t="shared" si="52"/>
        <v>0</v>
      </c>
    </row>
    <row r="462" spans="1:11" ht="13.5" x14ac:dyDescent="0.25">
      <c r="A462" s="3">
        <f>TITRES_STAT!B465</f>
        <v>0</v>
      </c>
      <c r="B462" s="5">
        <f>TITRES_STAT!D465</f>
        <v>0</v>
      </c>
      <c r="C462" s="2">
        <f t="shared" si="53"/>
        <v>0</v>
      </c>
      <c r="D462" s="2">
        <f t="shared" si="54"/>
        <v>0</v>
      </c>
      <c r="E462" s="2">
        <f t="shared" si="56"/>
        <v>0</v>
      </c>
      <c r="F462" s="2">
        <f t="shared" si="49"/>
        <v>0</v>
      </c>
      <c r="G462" s="2">
        <f t="shared" si="51"/>
        <v>0</v>
      </c>
      <c r="H462" s="2">
        <f t="shared" si="55"/>
        <v>0</v>
      </c>
      <c r="I462" s="2">
        <f t="array" ref="I462">SUMPRODUCT(B446:B465, (ROW(B446:B465)-ROW(B446)+1)) / (20*21/2)</f>
        <v>0</v>
      </c>
      <c r="J462" s="2">
        <f t="shared" si="50"/>
        <v>0</v>
      </c>
      <c r="K462" s="2">
        <f t="shared" si="52"/>
        <v>0</v>
      </c>
    </row>
    <row r="463" spans="1:11" ht="13.5" x14ac:dyDescent="0.25">
      <c r="A463" s="3">
        <f>TITRES_STAT!B466</f>
        <v>0</v>
      </c>
      <c r="B463" s="5">
        <f>TITRES_STAT!D466</f>
        <v>0</v>
      </c>
      <c r="C463" s="2">
        <f t="shared" si="53"/>
        <v>0</v>
      </c>
      <c r="D463" s="2">
        <f t="shared" si="54"/>
        <v>0</v>
      </c>
      <c r="E463" s="2">
        <f t="shared" si="56"/>
        <v>0</v>
      </c>
      <c r="F463" s="2">
        <f t="shared" si="49"/>
        <v>0</v>
      </c>
      <c r="G463" s="2">
        <f t="shared" si="51"/>
        <v>0</v>
      </c>
      <c r="H463" s="2">
        <f t="shared" si="55"/>
        <v>0</v>
      </c>
      <c r="I463" s="2">
        <f t="array" ref="I463">SUMPRODUCT(B447:B466, (ROW(B447:B466)-ROW(B447)+1)) / (20*21/2)</f>
        <v>0</v>
      </c>
      <c r="J463" s="2">
        <f t="shared" si="50"/>
        <v>0</v>
      </c>
      <c r="K463" s="2">
        <f t="shared" si="52"/>
        <v>0</v>
      </c>
    </row>
    <row r="464" spans="1:11" ht="13.5" x14ac:dyDescent="0.25">
      <c r="A464" s="3">
        <f>TITRES_STAT!B467</f>
        <v>0</v>
      </c>
      <c r="B464" s="5">
        <f>TITRES_STAT!D467</f>
        <v>0</v>
      </c>
      <c r="C464" s="2">
        <f t="shared" si="53"/>
        <v>0</v>
      </c>
      <c r="D464" s="2">
        <f t="shared" si="54"/>
        <v>0</v>
      </c>
      <c r="E464" s="2">
        <f t="shared" si="56"/>
        <v>0</v>
      </c>
      <c r="F464" s="2">
        <f t="shared" si="49"/>
        <v>0</v>
      </c>
      <c r="G464" s="2">
        <f t="shared" si="51"/>
        <v>0</v>
      </c>
      <c r="H464" s="2">
        <f t="shared" si="55"/>
        <v>0</v>
      </c>
      <c r="I464" s="2">
        <f t="array" ref="I464">SUMPRODUCT(B448:B467, (ROW(B448:B467)-ROW(B448)+1)) / (20*21/2)</f>
        <v>0</v>
      </c>
      <c r="J464" s="2">
        <f t="shared" si="50"/>
        <v>0</v>
      </c>
      <c r="K464" s="2">
        <f t="shared" si="52"/>
        <v>0</v>
      </c>
    </row>
    <row r="465" spans="1:11" ht="13.5" x14ac:dyDescent="0.25">
      <c r="A465" s="3">
        <f>TITRES_STAT!B468</f>
        <v>0</v>
      </c>
      <c r="B465" s="5">
        <f>TITRES_STAT!D468</f>
        <v>0</v>
      </c>
      <c r="C465" s="2">
        <f t="shared" si="53"/>
        <v>0</v>
      </c>
      <c r="D465" s="2">
        <f t="shared" si="54"/>
        <v>0</v>
      </c>
      <c r="E465" s="2">
        <f t="shared" si="56"/>
        <v>0</v>
      </c>
      <c r="F465" s="2">
        <f t="shared" si="49"/>
        <v>0</v>
      </c>
      <c r="G465" s="2">
        <f t="shared" si="51"/>
        <v>0</v>
      </c>
      <c r="H465" s="2">
        <f t="shared" si="55"/>
        <v>0</v>
      </c>
      <c r="I465" s="2">
        <f t="array" ref="I465">SUMPRODUCT(B449:B468, (ROW(B449:B468)-ROW(B449)+1)) / (20*21/2)</f>
        <v>0</v>
      </c>
      <c r="J465" s="2">
        <f t="shared" si="50"/>
        <v>0</v>
      </c>
      <c r="K465" s="2">
        <f t="shared" si="52"/>
        <v>0</v>
      </c>
    </row>
    <row r="466" spans="1:11" ht="13.5" x14ac:dyDescent="0.25">
      <c r="A466" s="3">
        <f>TITRES_STAT!B469</f>
        <v>0</v>
      </c>
      <c r="B466" s="5">
        <f>TITRES_STAT!D469</f>
        <v>0</v>
      </c>
      <c r="C466" s="2">
        <f t="shared" si="53"/>
        <v>0</v>
      </c>
      <c r="D466" s="2">
        <f t="shared" si="54"/>
        <v>0</v>
      </c>
      <c r="E466" s="2">
        <f t="shared" si="56"/>
        <v>0</v>
      </c>
      <c r="F466" s="2">
        <f t="shared" si="49"/>
        <v>0</v>
      </c>
      <c r="G466" s="2">
        <f t="shared" si="51"/>
        <v>0</v>
      </c>
      <c r="H466" s="2">
        <f t="shared" si="55"/>
        <v>0</v>
      </c>
      <c r="I466" s="2">
        <f t="array" ref="I466">SUMPRODUCT(B450:B469, (ROW(B450:B469)-ROW(B450)+1)) / (20*21/2)</f>
        <v>0</v>
      </c>
      <c r="J466" s="2">
        <f t="shared" si="50"/>
        <v>0</v>
      </c>
      <c r="K466" s="2">
        <f t="shared" si="52"/>
        <v>0</v>
      </c>
    </row>
    <row r="467" spans="1:11" ht="13.5" x14ac:dyDescent="0.25">
      <c r="A467" s="3">
        <f>TITRES_STAT!B470</f>
        <v>0</v>
      </c>
      <c r="B467" s="5">
        <f>TITRES_STAT!D470</f>
        <v>0</v>
      </c>
      <c r="C467" s="2">
        <f t="shared" si="53"/>
        <v>0</v>
      </c>
      <c r="D467" s="2">
        <f t="shared" si="54"/>
        <v>0</v>
      </c>
      <c r="E467" s="2">
        <f t="shared" si="56"/>
        <v>0</v>
      </c>
      <c r="F467" s="2">
        <f t="shared" si="49"/>
        <v>0</v>
      </c>
      <c r="G467" s="2">
        <f t="shared" si="51"/>
        <v>0</v>
      </c>
      <c r="H467" s="2">
        <f t="shared" si="55"/>
        <v>0</v>
      </c>
      <c r="I467" s="2">
        <f t="array" ref="I467">SUMPRODUCT(B451:B470, (ROW(B451:B470)-ROW(B451)+1)) / (20*21/2)</f>
        <v>0</v>
      </c>
      <c r="J467" s="2">
        <f t="shared" si="50"/>
        <v>0</v>
      </c>
      <c r="K467" s="2">
        <f t="shared" si="52"/>
        <v>0</v>
      </c>
    </row>
    <row r="468" spans="1:11" ht="13.5" x14ac:dyDescent="0.25">
      <c r="A468" s="3">
        <f>TITRES_STAT!B471</f>
        <v>0</v>
      </c>
      <c r="B468" s="5">
        <f>TITRES_STAT!D471</f>
        <v>0</v>
      </c>
      <c r="C468" s="2">
        <f t="shared" si="53"/>
        <v>0</v>
      </c>
      <c r="D468" s="2">
        <f t="shared" si="54"/>
        <v>0</v>
      </c>
      <c r="E468" s="2">
        <f t="shared" si="56"/>
        <v>0</v>
      </c>
      <c r="F468" s="2">
        <f t="shared" ref="F468:F531" si="57">AVERAGE(B449:B468)</f>
        <v>0</v>
      </c>
      <c r="G468" s="2">
        <f t="shared" si="51"/>
        <v>0</v>
      </c>
      <c r="H468" s="2">
        <f t="shared" si="55"/>
        <v>0</v>
      </c>
      <c r="I468" s="2">
        <f t="array" ref="I468">SUMPRODUCT(B452:B471, (ROW(B452:B471)-ROW(B452)+1)) / (20*21/2)</f>
        <v>0</v>
      </c>
      <c r="J468" s="2">
        <f t="shared" si="50"/>
        <v>0</v>
      </c>
      <c r="K468" s="2">
        <f t="shared" si="52"/>
        <v>0</v>
      </c>
    </row>
    <row r="469" spans="1:11" ht="13.5" x14ac:dyDescent="0.25">
      <c r="A469" s="3">
        <f>TITRES_STAT!B472</f>
        <v>0</v>
      </c>
      <c r="B469" s="5">
        <f>TITRES_STAT!D472</f>
        <v>0</v>
      </c>
      <c r="C469" s="2">
        <f t="shared" si="53"/>
        <v>0</v>
      </c>
      <c r="D469" s="2">
        <f t="shared" si="54"/>
        <v>0</v>
      </c>
      <c r="E469" s="2">
        <f t="shared" si="56"/>
        <v>0</v>
      </c>
      <c r="F469" s="2">
        <f t="shared" si="57"/>
        <v>0</v>
      </c>
      <c r="G469" s="2">
        <f t="shared" si="51"/>
        <v>0</v>
      </c>
      <c r="H469" s="2">
        <f t="shared" si="55"/>
        <v>0</v>
      </c>
      <c r="I469" s="2">
        <f t="array" ref="I469">SUMPRODUCT(B453:B472, (ROW(B453:B472)-ROW(B453)+1)) / (20*21/2)</f>
        <v>0</v>
      </c>
      <c r="J469" s="2">
        <f t="shared" ref="J469:J532" si="58">$J$4*B469+J468*(1-$J$4)</f>
        <v>0</v>
      </c>
      <c r="K469" s="2">
        <f t="shared" si="52"/>
        <v>0</v>
      </c>
    </row>
    <row r="470" spans="1:11" ht="13.5" x14ac:dyDescent="0.25">
      <c r="A470" s="3">
        <f>TITRES_STAT!B473</f>
        <v>0</v>
      </c>
      <c r="B470" s="5">
        <f>TITRES_STAT!D473</f>
        <v>0</v>
      </c>
      <c r="C470" s="2">
        <f t="shared" si="53"/>
        <v>0</v>
      </c>
      <c r="D470" s="2">
        <f t="shared" si="54"/>
        <v>0</v>
      </c>
      <c r="E470" s="2">
        <f t="shared" si="56"/>
        <v>0</v>
      </c>
      <c r="F470" s="2">
        <f t="shared" si="57"/>
        <v>0</v>
      </c>
      <c r="G470" s="2">
        <f t="shared" si="51"/>
        <v>0</v>
      </c>
      <c r="H470" s="2">
        <f t="shared" si="55"/>
        <v>0</v>
      </c>
      <c r="I470" s="2">
        <f t="array" ref="I470">SUMPRODUCT(B454:B473, (ROW(B454:B473)-ROW(B454)+1)) / (20*21/2)</f>
        <v>0</v>
      </c>
      <c r="J470" s="2">
        <f t="shared" si="58"/>
        <v>0</v>
      </c>
      <c r="K470" s="2">
        <f t="shared" si="52"/>
        <v>0</v>
      </c>
    </row>
    <row r="471" spans="1:11" ht="13.5" x14ac:dyDescent="0.25">
      <c r="A471" s="3">
        <f>TITRES_STAT!B474</f>
        <v>0</v>
      </c>
      <c r="B471" s="5">
        <f>TITRES_STAT!D474</f>
        <v>0</v>
      </c>
      <c r="C471" s="2">
        <f t="shared" si="53"/>
        <v>0</v>
      </c>
      <c r="D471" s="2">
        <f t="shared" si="54"/>
        <v>0</v>
      </c>
      <c r="E471" s="2">
        <f t="shared" si="56"/>
        <v>0</v>
      </c>
      <c r="F471" s="2">
        <f t="shared" si="57"/>
        <v>0</v>
      </c>
      <c r="G471" s="2">
        <f t="shared" si="51"/>
        <v>0</v>
      </c>
      <c r="H471" s="2">
        <f t="shared" si="55"/>
        <v>0</v>
      </c>
      <c r="I471" s="2">
        <f t="array" ref="I471">SUMPRODUCT(B455:B474, (ROW(B455:B474)-ROW(B455)+1)) / (20*21/2)</f>
        <v>0</v>
      </c>
      <c r="J471" s="2">
        <f t="shared" si="58"/>
        <v>0</v>
      </c>
      <c r="K471" s="2">
        <f t="shared" si="52"/>
        <v>0</v>
      </c>
    </row>
    <row r="472" spans="1:11" ht="13.5" x14ac:dyDescent="0.25">
      <c r="A472" s="3">
        <f>TITRES_STAT!B475</f>
        <v>0</v>
      </c>
      <c r="B472" s="5">
        <f>TITRES_STAT!D475</f>
        <v>0</v>
      </c>
      <c r="C472" s="2">
        <f t="shared" si="53"/>
        <v>0</v>
      </c>
      <c r="D472" s="2">
        <f t="shared" si="54"/>
        <v>0</v>
      </c>
      <c r="E472" s="2">
        <f t="shared" si="56"/>
        <v>0</v>
      </c>
      <c r="F472" s="2">
        <f t="shared" si="57"/>
        <v>0</v>
      </c>
      <c r="G472" s="2">
        <f t="shared" si="51"/>
        <v>0</v>
      </c>
      <c r="H472" s="2">
        <f t="shared" si="55"/>
        <v>0</v>
      </c>
      <c r="I472" s="2">
        <f t="array" ref="I472">SUMPRODUCT(B456:B475, (ROW(B456:B475)-ROW(B456)+1)) / (20*21/2)</f>
        <v>0</v>
      </c>
      <c r="J472" s="2">
        <f t="shared" si="58"/>
        <v>0</v>
      </c>
      <c r="K472" s="2">
        <f t="shared" si="52"/>
        <v>0</v>
      </c>
    </row>
    <row r="473" spans="1:11" ht="13.5" x14ac:dyDescent="0.25">
      <c r="A473" s="3">
        <f>TITRES_STAT!B476</f>
        <v>0</v>
      </c>
      <c r="B473" s="5">
        <f>TITRES_STAT!D476</f>
        <v>0</v>
      </c>
      <c r="C473" s="2">
        <f t="shared" si="53"/>
        <v>0</v>
      </c>
      <c r="D473" s="2">
        <f t="shared" si="54"/>
        <v>0</v>
      </c>
      <c r="E473" s="2">
        <f t="shared" si="56"/>
        <v>0</v>
      </c>
      <c r="F473" s="2">
        <f t="shared" si="57"/>
        <v>0</v>
      </c>
      <c r="G473" s="2">
        <f t="shared" si="51"/>
        <v>0</v>
      </c>
      <c r="H473" s="2">
        <f t="shared" si="55"/>
        <v>0</v>
      </c>
      <c r="I473" s="2">
        <f t="array" ref="I473">SUMPRODUCT(B457:B476, (ROW(B457:B476)-ROW(B457)+1)) / (20*21/2)</f>
        <v>0</v>
      </c>
      <c r="J473" s="2">
        <f t="shared" si="58"/>
        <v>0</v>
      </c>
      <c r="K473" s="2">
        <f t="shared" si="52"/>
        <v>0</v>
      </c>
    </row>
    <row r="474" spans="1:11" ht="13.5" x14ac:dyDescent="0.25">
      <c r="A474" s="3">
        <f>TITRES_STAT!B477</f>
        <v>0</v>
      </c>
      <c r="B474" s="5">
        <f>TITRES_STAT!D477</f>
        <v>0</v>
      </c>
      <c r="C474" s="2">
        <f t="shared" si="53"/>
        <v>0</v>
      </c>
      <c r="D474" s="2">
        <f t="shared" si="54"/>
        <v>0</v>
      </c>
      <c r="E474" s="2">
        <f t="shared" si="56"/>
        <v>0</v>
      </c>
      <c r="F474" s="2">
        <f t="shared" si="57"/>
        <v>0</v>
      </c>
      <c r="G474" s="2">
        <f t="shared" si="51"/>
        <v>0</v>
      </c>
      <c r="H474" s="2">
        <f t="shared" si="55"/>
        <v>0</v>
      </c>
      <c r="I474" s="2">
        <f t="array" ref="I474">SUMPRODUCT(B458:B477, (ROW(B458:B477)-ROW(B458)+1)) / (20*21/2)</f>
        <v>0</v>
      </c>
      <c r="J474" s="2">
        <f t="shared" si="58"/>
        <v>0</v>
      </c>
      <c r="K474" s="2">
        <f t="shared" si="52"/>
        <v>0</v>
      </c>
    </row>
    <row r="475" spans="1:11" ht="13.5" x14ac:dyDescent="0.25">
      <c r="A475" s="3">
        <f>TITRES_STAT!B478</f>
        <v>0</v>
      </c>
      <c r="B475" s="5">
        <f>TITRES_STAT!D478</f>
        <v>0</v>
      </c>
      <c r="C475" s="2">
        <f t="shared" si="53"/>
        <v>0</v>
      </c>
      <c r="D475" s="2">
        <f t="shared" si="54"/>
        <v>0</v>
      </c>
      <c r="E475" s="2">
        <f t="shared" si="56"/>
        <v>0</v>
      </c>
      <c r="F475" s="2">
        <f t="shared" si="57"/>
        <v>0</v>
      </c>
      <c r="G475" s="2">
        <f t="shared" si="51"/>
        <v>0</v>
      </c>
      <c r="H475" s="2">
        <f t="shared" si="55"/>
        <v>0</v>
      </c>
      <c r="I475" s="2">
        <f t="array" ref="I475">SUMPRODUCT(B459:B478, (ROW(B459:B478)-ROW(B459)+1)) / (20*21/2)</f>
        <v>0</v>
      </c>
      <c r="J475" s="2">
        <f t="shared" si="58"/>
        <v>0</v>
      </c>
      <c r="K475" s="2">
        <f t="shared" si="52"/>
        <v>0</v>
      </c>
    </row>
    <row r="476" spans="1:11" ht="13.5" x14ac:dyDescent="0.25">
      <c r="A476" s="3">
        <f>TITRES_STAT!B479</f>
        <v>0</v>
      </c>
      <c r="B476" s="5">
        <f>TITRES_STAT!D479</f>
        <v>0</v>
      </c>
      <c r="C476" s="2">
        <f t="shared" si="53"/>
        <v>0</v>
      </c>
      <c r="D476" s="2">
        <f t="shared" si="54"/>
        <v>0</v>
      </c>
      <c r="E476" s="2">
        <f t="shared" si="56"/>
        <v>0</v>
      </c>
      <c r="F476" s="2">
        <f t="shared" si="57"/>
        <v>0</v>
      </c>
      <c r="G476" s="2">
        <f t="shared" si="51"/>
        <v>0</v>
      </c>
      <c r="H476" s="2">
        <f t="shared" si="55"/>
        <v>0</v>
      </c>
      <c r="I476" s="2">
        <f t="array" ref="I476">SUMPRODUCT(B460:B479, (ROW(B460:B479)-ROW(B460)+1)) / (20*21/2)</f>
        <v>0</v>
      </c>
      <c r="J476" s="2">
        <f t="shared" si="58"/>
        <v>0</v>
      </c>
      <c r="K476" s="2">
        <f t="shared" si="52"/>
        <v>0</v>
      </c>
    </row>
    <row r="477" spans="1:11" ht="13.5" x14ac:dyDescent="0.25">
      <c r="A477" s="3">
        <f>TITRES_STAT!B480</f>
        <v>0</v>
      </c>
      <c r="B477" s="5">
        <f>TITRES_STAT!D480</f>
        <v>0</v>
      </c>
      <c r="C477" s="2">
        <f t="shared" si="53"/>
        <v>0</v>
      </c>
      <c r="D477" s="2">
        <f t="shared" si="54"/>
        <v>0</v>
      </c>
      <c r="E477" s="2">
        <f t="shared" si="56"/>
        <v>0</v>
      </c>
      <c r="F477" s="2">
        <f t="shared" si="57"/>
        <v>0</v>
      </c>
      <c r="G477" s="2">
        <f t="shared" si="51"/>
        <v>0</v>
      </c>
      <c r="H477" s="2">
        <f t="shared" si="55"/>
        <v>0</v>
      </c>
      <c r="I477" s="2">
        <f t="array" ref="I477">SUMPRODUCT(B461:B480, (ROW(B461:B480)-ROW(B461)+1)) / (20*21/2)</f>
        <v>0</v>
      </c>
      <c r="J477" s="2">
        <f t="shared" si="58"/>
        <v>0</v>
      </c>
      <c r="K477" s="2">
        <f t="shared" si="52"/>
        <v>0</v>
      </c>
    </row>
    <row r="478" spans="1:11" ht="13.5" x14ac:dyDescent="0.25">
      <c r="A478" s="3">
        <f>TITRES_STAT!B481</f>
        <v>0</v>
      </c>
      <c r="B478" s="5">
        <f>TITRES_STAT!D481</f>
        <v>0</v>
      </c>
      <c r="C478" s="2">
        <f t="shared" si="53"/>
        <v>0</v>
      </c>
      <c r="D478" s="2">
        <f t="shared" si="54"/>
        <v>0</v>
      </c>
      <c r="E478" s="2">
        <f t="shared" si="56"/>
        <v>0</v>
      </c>
      <c r="F478" s="2">
        <f t="shared" si="57"/>
        <v>0</v>
      </c>
      <c r="G478" s="2">
        <f t="shared" si="51"/>
        <v>0</v>
      </c>
      <c r="H478" s="2">
        <f t="shared" si="55"/>
        <v>0</v>
      </c>
      <c r="I478" s="2">
        <f t="array" ref="I478">SUMPRODUCT(B462:B481, (ROW(B462:B481)-ROW(B462)+1)) / (20*21/2)</f>
        <v>0</v>
      </c>
      <c r="J478" s="2">
        <f t="shared" si="58"/>
        <v>0</v>
      </c>
      <c r="K478" s="2">
        <f t="shared" si="52"/>
        <v>0</v>
      </c>
    </row>
    <row r="479" spans="1:11" ht="13.5" x14ac:dyDescent="0.25">
      <c r="A479" s="3">
        <f>TITRES_STAT!B482</f>
        <v>0</v>
      </c>
      <c r="B479" s="5">
        <f>TITRES_STAT!D482</f>
        <v>0</v>
      </c>
      <c r="C479" s="2">
        <f t="shared" si="53"/>
        <v>0</v>
      </c>
      <c r="D479" s="2">
        <f t="shared" si="54"/>
        <v>0</v>
      </c>
      <c r="E479" s="2">
        <f t="shared" si="56"/>
        <v>0</v>
      </c>
      <c r="F479" s="2">
        <f t="shared" si="57"/>
        <v>0</v>
      </c>
      <c r="G479" s="2">
        <f t="shared" si="51"/>
        <v>0</v>
      </c>
      <c r="H479" s="2">
        <f t="shared" si="55"/>
        <v>0</v>
      </c>
      <c r="I479" s="2">
        <f t="array" ref="I479">SUMPRODUCT(B463:B482, (ROW(B463:B482)-ROW(B463)+1)) / (20*21/2)</f>
        <v>0</v>
      </c>
      <c r="J479" s="2">
        <f t="shared" si="58"/>
        <v>0</v>
      </c>
      <c r="K479" s="2">
        <f t="shared" si="52"/>
        <v>0</v>
      </c>
    </row>
    <row r="480" spans="1:11" ht="13.5" x14ac:dyDescent="0.25">
      <c r="A480" s="3">
        <f>TITRES_STAT!B483</f>
        <v>0</v>
      </c>
      <c r="B480" s="5">
        <f>TITRES_STAT!D483</f>
        <v>0</v>
      </c>
      <c r="C480" s="2">
        <f t="shared" si="53"/>
        <v>0</v>
      </c>
      <c r="D480" s="2">
        <f t="shared" si="54"/>
        <v>0</v>
      </c>
      <c r="E480" s="2">
        <f t="shared" si="56"/>
        <v>0</v>
      </c>
      <c r="F480" s="2">
        <f t="shared" si="57"/>
        <v>0</v>
      </c>
      <c r="G480" s="2">
        <f t="shared" si="51"/>
        <v>0</v>
      </c>
      <c r="H480" s="2">
        <f t="shared" si="55"/>
        <v>0</v>
      </c>
      <c r="I480" s="2">
        <f t="array" ref="I480">SUMPRODUCT(B464:B483, (ROW(B464:B483)-ROW(B464)+1)) / (20*21/2)</f>
        <v>0</v>
      </c>
      <c r="J480" s="2">
        <f t="shared" si="58"/>
        <v>0</v>
      </c>
      <c r="K480" s="2">
        <f t="shared" si="52"/>
        <v>0</v>
      </c>
    </row>
    <row r="481" spans="1:11" ht="13.5" x14ac:dyDescent="0.25">
      <c r="A481" s="3">
        <f>TITRES_STAT!B484</f>
        <v>0</v>
      </c>
      <c r="B481" s="5">
        <f>TITRES_STAT!D484</f>
        <v>0</v>
      </c>
      <c r="C481" s="2">
        <f t="shared" si="53"/>
        <v>0</v>
      </c>
      <c r="D481" s="2">
        <f t="shared" si="54"/>
        <v>0</v>
      </c>
      <c r="E481" s="2">
        <f t="shared" si="56"/>
        <v>0</v>
      </c>
      <c r="F481" s="2">
        <f t="shared" si="57"/>
        <v>0</v>
      </c>
      <c r="G481" s="2">
        <f t="shared" si="51"/>
        <v>0</v>
      </c>
      <c r="H481" s="2">
        <f t="shared" si="55"/>
        <v>0</v>
      </c>
      <c r="I481" s="2">
        <f t="array" ref="I481">SUMPRODUCT(B465:B484, (ROW(B465:B484)-ROW(B465)+1)) / (20*21/2)</f>
        <v>0</v>
      </c>
      <c r="J481" s="2">
        <f t="shared" si="58"/>
        <v>0</v>
      </c>
      <c r="K481" s="2">
        <f t="shared" si="52"/>
        <v>0</v>
      </c>
    </row>
    <row r="482" spans="1:11" ht="13.5" x14ac:dyDescent="0.25">
      <c r="A482" s="3">
        <f>TITRES_STAT!B485</f>
        <v>0</v>
      </c>
      <c r="B482" s="5">
        <f>TITRES_STAT!D485</f>
        <v>0</v>
      </c>
      <c r="C482" s="2">
        <f t="shared" si="53"/>
        <v>0</v>
      </c>
      <c r="D482" s="2">
        <f t="shared" si="54"/>
        <v>0</v>
      </c>
      <c r="E482" s="2">
        <f t="shared" si="56"/>
        <v>0</v>
      </c>
      <c r="F482" s="2">
        <f t="shared" si="57"/>
        <v>0</v>
      </c>
      <c r="G482" s="2">
        <f t="shared" si="51"/>
        <v>0</v>
      </c>
      <c r="H482" s="2">
        <f t="shared" si="55"/>
        <v>0</v>
      </c>
      <c r="I482" s="2">
        <f t="array" ref="I482">SUMPRODUCT(B466:B485, (ROW(B466:B485)-ROW(B466)+1)) / (20*21/2)</f>
        <v>0</v>
      </c>
      <c r="J482" s="2">
        <f t="shared" si="58"/>
        <v>0</v>
      </c>
      <c r="K482" s="2">
        <f t="shared" si="52"/>
        <v>0</v>
      </c>
    </row>
    <row r="483" spans="1:11" ht="13.5" x14ac:dyDescent="0.25">
      <c r="A483" s="3">
        <f>TITRES_STAT!B486</f>
        <v>0</v>
      </c>
      <c r="B483" s="5">
        <f>TITRES_STAT!D486</f>
        <v>0</v>
      </c>
      <c r="C483" s="2">
        <f t="shared" si="53"/>
        <v>0</v>
      </c>
      <c r="D483" s="2">
        <f t="shared" si="54"/>
        <v>0</v>
      </c>
      <c r="E483" s="2">
        <f t="shared" si="56"/>
        <v>0</v>
      </c>
      <c r="F483" s="2">
        <f t="shared" si="57"/>
        <v>0</v>
      </c>
      <c r="G483" s="2">
        <f t="shared" si="51"/>
        <v>0</v>
      </c>
      <c r="H483" s="2">
        <f t="shared" si="55"/>
        <v>0</v>
      </c>
      <c r="I483" s="2">
        <f t="array" ref="I483">SUMPRODUCT(B467:B486, (ROW(B467:B486)-ROW(B467)+1)) / (20*21/2)</f>
        <v>0</v>
      </c>
      <c r="J483" s="2">
        <f t="shared" si="58"/>
        <v>0</v>
      </c>
      <c r="K483" s="2">
        <f t="shared" si="52"/>
        <v>0</v>
      </c>
    </row>
    <row r="484" spans="1:11" ht="13.5" x14ac:dyDescent="0.25">
      <c r="A484" s="3">
        <f>TITRES_STAT!B487</f>
        <v>0</v>
      </c>
      <c r="B484" s="5">
        <f>TITRES_STAT!D487</f>
        <v>0</v>
      </c>
      <c r="C484" s="2">
        <f t="shared" si="53"/>
        <v>0</v>
      </c>
      <c r="D484" s="2">
        <f t="shared" si="54"/>
        <v>0</v>
      </c>
      <c r="E484" s="2">
        <f t="shared" si="56"/>
        <v>0</v>
      </c>
      <c r="F484" s="2">
        <f t="shared" si="57"/>
        <v>0</v>
      </c>
      <c r="G484" s="2">
        <f t="shared" si="51"/>
        <v>0</v>
      </c>
      <c r="H484" s="2">
        <f t="shared" si="55"/>
        <v>0</v>
      </c>
      <c r="I484" s="2">
        <f t="array" ref="I484">SUMPRODUCT(B468:B487, (ROW(B468:B487)-ROW(B468)+1)) / (20*21/2)</f>
        <v>0</v>
      </c>
      <c r="J484" s="2">
        <f t="shared" si="58"/>
        <v>0</v>
      </c>
      <c r="K484" s="2">
        <f t="shared" si="52"/>
        <v>0</v>
      </c>
    </row>
    <row r="485" spans="1:11" ht="13.5" x14ac:dyDescent="0.25">
      <c r="A485" s="3">
        <f>TITRES_STAT!B488</f>
        <v>0</v>
      </c>
      <c r="B485" s="5">
        <f>TITRES_STAT!D488</f>
        <v>0</v>
      </c>
      <c r="C485" s="2">
        <f t="shared" si="53"/>
        <v>0</v>
      </c>
      <c r="D485" s="2">
        <f t="shared" si="54"/>
        <v>0</v>
      </c>
      <c r="E485" s="2">
        <f t="shared" si="56"/>
        <v>0</v>
      </c>
      <c r="F485" s="2">
        <f t="shared" si="57"/>
        <v>0</v>
      </c>
      <c r="G485" s="2">
        <f t="shared" si="51"/>
        <v>0</v>
      </c>
      <c r="H485" s="2">
        <f t="shared" si="55"/>
        <v>0</v>
      </c>
      <c r="I485" s="2">
        <f t="array" ref="I485">SUMPRODUCT(B469:B488, (ROW(B469:B488)-ROW(B469)+1)) / (20*21/2)</f>
        <v>0</v>
      </c>
      <c r="J485" s="2">
        <f t="shared" si="58"/>
        <v>0</v>
      </c>
      <c r="K485" s="2">
        <f t="shared" si="52"/>
        <v>0</v>
      </c>
    </row>
    <row r="486" spans="1:11" ht="13.5" x14ac:dyDescent="0.25">
      <c r="A486" s="3">
        <f>TITRES_STAT!B489</f>
        <v>0</v>
      </c>
      <c r="B486" s="5">
        <f>TITRES_STAT!D489</f>
        <v>0</v>
      </c>
      <c r="C486" s="2">
        <f t="shared" si="53"/>
        <v>0</v>
      </c>
      <c r="D486" s="2">
        <f t="shared" si="54"/>
        <v>0</v>
      </c>
      <c r="E486" s="2">
        <f t="shared" si="56"/>
        <v>0</v>
      </c>
      <c r="F486" s="2">
        <f t="shared" si="57"/>
        <v>0</v>
      </c>
      <c r="G486" s="2">
        <f t="shared" si="51"/>
        <v>0</v>
      </c>
      <c r="H486" s="2">
        <f t="shared" si="55"/>
        <v>0</v>
      </c>
      <c r="I486" s="2">
        <f t="array" ref="I486">SUMPRODUCT(B470:B489, (ROW(B470:B489)-ROW(B470)+1)) / (20*21/2)</f>
        <v>0</v>
      </c>
      <c r="J486" s="2">
        <f t="shared" si="58"/>
        <v>0</v>
      </c>
      <c r="K486" s="2">
        <f t="shared" si="52"/>
        <v>0</v>
      </c>
    </row>
    <row r="487" spans="1:11" ht="13.5" x14ac:dyDescent="0.25">
      <c r="A487" s="3">
        <f>TITRES_STAT!B490</f>
        <v>0</v>
      </c>
      <c r="B487" s="5">
        <f>TITRES_STAT!D490</f>
        <v>0</v>
      </c>
      <c r="C487" s="2">
        <f t="shared" si="53"/>
        <v>0</v>
      </c>
      <c r="D487" s="2">
        <f t="shared" si="54"/>
        <v>0</v>
      </c>
      <c r="E487" s="2">
        <f t="shared" si="56"/>
        <v>0</v>
      </c>
      <c r="F487" s="2">
        <f t="shared" si="57"/>
        <v>0</v>
      </c>
      <c r="G487" s="2">
        <f t="shared" si="51"/>
        <v>0</v>
      </c>
      <c r="H487" s="2">
        <f t="shared" si="55"/>
        <v>0</v>
      </c>
      <c r="I487" s="2">
        <f t="array" ref="I487">SUMPRODUCT(B471:B490, (ROW(B471:B490)-ROW(B471)+1)) / (20*21/2)</f>
        <v>0</v>
      </c>
      <c r="J487" s="2">
        <f t="shared" si="58"/>
        <v>0</v>
      </c>
      <c r="K487" s="2">
        <f t="shared" si="52"/>
        <v>0</v>
      </c>
    </row>
    <row r="488" spans="1:11" ht="13.5" x14ac:dyDescent="0.25">
      <c r="A488" s="3">
        <f>TITRES_STAT!B491</f>
        <v>0</v>
      </c>
      <c r="B488" s="5">
        <f>TITRES_STAT!D491</f>
        <v>0</v>
      </c>
      <c r="C488" s="2">
        <f t="shared" si="53"/>
        <v>0</v>
      </c>
      <c r="D488" s="2">
        <f t="shared" si="54"/>
        <v>0</v>
      </c>
      <c r="E488" s="2">
        <f t="shared" si="56"/>
        <v>0</v>
      </c>
      <c r="F488" s="2">
        <f t="shared" si="57"/>
        <v>0</v>
      </c>
      <c r="G488" s="2">
        <f t="shared" si="51"/>
        <v>0</v>
      </c>
      <c r="H488" s="2">
        <f t="shared" si="55"/>
        <v>0</v>
      </c>
      <c r="I488" s="2">
        <f t="array" ref="I488">SUMPRODUCT(B472:B491, (ROW(B472:B491)-ROW(B472)+1)) / (20*21/2)</f>
        <v>0</v>
      </c>
      <c r="J488" s="2">
        <f t="shared" si="58"/>
        <v>0</v>
      </c>
      <c r="K488" s="2">
        <f t="shared" si="52"/>
        <v>0</v>
      </c>
    </row>
    <row r="489" spans="1:11" ht="13.5" x14ac:dyDescent="0.25">
      <c r="A489" s="3">
        <f>TITRES_STAT!B492</f>
        <v>0</v>
      </c>
      <c r="B489" s="5">
        <f>TITRES_STAT!D492</f>
        <v>0</v>
      </c>
      <c r="C489" s="2">
        <f t="shared" si="53"/>
        <v>0</v>
      </c>
      <c r="D489" s="2">
        <f t="shared" si="54"/>
        <v>0</v>
      </c>
      <c r="E489" s="2">
        <f t="shared" si="56"/>
        <v>0</v>
      </c>
      <c r="F489" s="2">
        <f t="shared" si="57"/>
        <v>0</v>
      </c>
      <c r="G489" s="2">
        <f t="shared" si="51"/>
        <v>0</v>
      </c>
      <c r="H489" s="2">
        <f t="shared" si="55"/>
        <v>0</v>
      </c>
      <c r="I489" s="2">
        <f t="array" ref="I489">SUMPRODUCT(B473:B492, (ROW(B473:B492)-ROW(B473)+1)) / (20*21/2)</f>
        <v>0</v>
      </c>
      <c r="J489" s="2">
        <f t="shared" si="58"/>
        <v>0</v>
      </c>
      <c r="K489" s="2">
        <f t="shared" si="52"/>
        <v>0</v>
      </c>
    </row>
    <row r="490" spans="1:11" ht="13.5" x14ac:dyDescent="0.25">
      <c r="A490" s="3">
        <f>TITRES_STAT!B493</f>
        <v>0</v>
      </c>
      <c r="B490" s="5">
        <f>TITRES_STAT!D493</f>
        <v>0</v>
      </c>
      <c r="C490" s="2">
        <f t="shared" si="53"/>
        <v>0</v>
      </c>
      <c r="D490" s="2">
        <f t="shared" si="54"/>
        <v>0</v>
      </c>
      <c r="E490" s="2">
        <f t="shared" si="56"/>
        <v>0</v>
      </c>
      <c r="F490" s="2">
        <f t="shared" si="57"/>
        <v>0</v>
      </c>
      <c r="G490" s="2">
        <f t="shared" si="51"/>
        <v>0</v>
      </c>
      <c r="H490" s="2">
        <f t="shared" si="55"/>
        <v>0</v>
      </c>
      <c r="I490" s="2">
        <f t="array" ref="I490">SUMPRODUCT(B474:B493, (ROW(B474:B493)-ROW(B474)+1)) / (20*21/2)</f>
        <v>0</v>
      </c>
      <c r="J490" s="2">
        <f t="shared" si="58"/>
        <v>0</v>
      </c>
      <c r="K490" s="2">
        <f t="shared" si="52"/>
        <v>0</v>
      </c>
    </row>
    <row r="491" spans="1:11" ht="13.5" x14ac:dyDescent="0.25">
      <c r="A491" s="3">
        <f>TITRES_STAT!B494</f>
        <v>0</v>
      </c>
      <c r="B491" s="5">
        <f>TITRES_STAT!D494</f>
        <v>0</v>
      </c>
      <c r="C491" s="2">
        <f t="shared" si="53"/>
        <v>0</v>
      </c>
      <c r="D491" s="2">
        <f t="shared" si="54"/>
        <v>0</v>
      </c>
      <c r="E491" s="2">
        <f t="shared" si="56"/>
        <v>0</v>
      </c>
      <c r="F491" s="2">
        <f t="shared" si="57"/>
        <v>0</v>
      </c>
      <c r="G491" s="2">
        <f t="shared" si="51"/>
        <v>0</v>
      </c>
      <c r="H491" s="2">
        <f t="shared" si="55"/>
        <v>0</v>
      </c>
      <c r="I491" s="2">
        <f t="array" ref="I491">SUMPRODUCT(B475:B494, (ROW(B475:B494)-ROW(B475)+1)) / (20*21/2)</f>
        <v>0</v>
      </c>
      <c r="J491" s="2">
        <f t="shared" si="58"/>
        <v>0</v>
      </c>
      <c r="K491" s="2">
        <f t="shared" si="52"/>
        <v>0</v>
      </c>
    </row>
    <row r="492" spans="1:11" ht="13.5" x14ac:dyDescent="0.25">
      <c r="A492" s="3">
        <f>TITRES_STAT!B495</f>
        <v>0</v>
      </c>
      <c r="B492" s="5">
        <f>TITRES_STAT!D495</f>
        <v>0</v>
      </c>
      <c r="C492" s="2">
        <f t="shared" si="53"/>
        <v>0</v>
      </c>
      <c r="D492" s="2">
        <f t="shared" si="54"/>
        <v>0</v>
      </c>
      <c r="E492" s="2">
        <f t="shared" si="56"/>
        <v>0</v>
      </c>
      <c r="F492" s="2">
        <f t="shared" si="57"/>
        <v>0</v>
      </c>
      <c r="G492" s="2">
        <f t="shared" si="51"/>
        <v>0</v>
      </c>
      <c r="H492" s="2">
        <f t="shared" si="55"/>
        <v>0</v>
      </c>
      <c r="I492" s="2">
        <f t="array" ref="I492">SUMPRODUCT(B476:B495, (ROW(B476:B495)-ROW(B476)+1)) / (20*21/2)</f>
        <v>0</v>
      </c>
      <c r="J492" s="2">
        <f t="shared" si="58"/>
        <v>0</v>
      </c>
      <c r="K492" s="2">
        <f t="shared" si="52"/>
        <v>0</v>
      </c>
    </row>
    <row r="493" spans="1:11" ht="13.5" x14ac:dyDescent="0.25">
      <c r="A493" s="3">
        <f>TITRES_STAT!B496</f>
        <v>0</v>
      </c>
      <c r="B493" s="5">
        <f>TITRES_STAT!D496</f>
        <v>0</v>
      </c>
      <c r="C493" s="2">
        <f t="shared" si="53"/>
        <v>0</v>
      </c>
      <c r="D493" s="2">
        <f t="shared" si="54"/>
        <v>0</v>
      </c>
      <c r="E493" s="2">
        <f t="shared" si="56"/>
        <v>0</v>
      </c>
      <c r="F493" s="2">
        <f t="shared" si="57"/>
        <v>0</v>
      </c>
      <c r="G493" s="2">
        <f t="shared" si="51"/>
        <v>0</v>
      </c>
      <c r="H493" s="2">
        <f t="shared" si="55"/>
        <v>0</v>
      </c>
      <c r="I493" s="2">
        <f t="array" ref="I493">SUMPRODUCT(B477:B496, (ROW(B477:B496)-ROW(B477)+1)) / (20*21/2)</f>
        <v>0</v>
      </c>
      <c r="J493" s="2">
        <f t="shared" si="58"/>
        <v>0</v>
      </c>
      <c r="K493" s="2">
        <f t="shared" si="52"/>
        <v>0</v>
      </c>
    </row>
    <row r="494" spans="1:11" ht="13.5" x14ac:dyDescent="0.25">
      <c r="A494" s="3">
        <f>TITRES_STAT!B497</f>
        <v>0</v>
      </c>
      <c r="B494" s="5">
        <f>TITRES_STAT!D497</f>
        <v>0</v>
      </c>
      <c r="C494" s="2">
        <f t="shared" si="53"/>
        <v>0</v>
      </c>
      <c r="D494" s="2">
        <f t="shared" si="54"/>
        <v>0</v>
      </c>
      <c r="E494" s="2">
        <f t="shared" si="56"/>
        <v>0</v>
      </c>
      <c r="F494" s="2">
        <f t="shared" si="57"/>
        <v>0</v>
      </c>
      <c r="G494" s="2">
        <f t="shared" si="51"/>
        <v>0</v>
      </c>
      <c r="H494" s="2">
        <f t="shared" si="55"/>
        <v>0</v>
      </c>
      <c r="I494" s="2">
        <f t="array" ref="I494">SUMPRODUCT(B478:B497, (ROW(B478:B497)-ROW(B478)+1)) / (20*21/2)</f>
        <v>0</v>
      </c>
      <c r="J494" s="2">
        <f t="shared" si="58"/>
        <v>0</v>
      </c>
      <c r="K494" s="2">
        <f t="shared" si="52"/>
        <v>0</v>
      </c>
    </row>
    <row r="495" spans="1:11" ht="13.5" x14ac:dyDescent="0.25">
      <c r="A495" s="3">
        <f>TITRES_STAT!B498</f>
        <v>0</v>
      </c>
      <c r="B495" s="5">
        <f>TITRES_STAT!D498</f>
        <v>0</v>
      </c>
      <c r="C495" s="2">
        <f t="shared" si="53"/>
        <v>0</v>
      </c>
      <c r="D495" s="2">
        <f t="shared" si="54"/>
        <v>0</v>
      </c>
      <c r="E495" s="2">
        <f t="shared" si="56"/>
        <v>0</v>
      </c>
      <c r="F495" s="2">
        <f t="shared" si="57"/>
        <v>0</v>
      </c>
      <c r="G495" s="2">
        <f t="shared" si="51"/>
        <v>0</v>
      </c>
      <c r="H495" s="2">
        <f t="shared" si="55"/>
        <v>0</v>
      </c>
      <c r="I495" s="2">
        <f t="array" ref="I495">SUMPRODUCT(B479:B498, (ROW(B479:B498)-ROW(B479)+1)) / (20*21/2)</f>
        <v>0</v>
      </c>
      <c r="J495" s="2">
        <f t="shared" si="58"/>
        <v>0</v>
      </c>
      <c r="K495" s="2">
        <f t="shared" si="52"/>
        <v>0</v>
      </c>
    </row>
    <row r="496" spans="1:11" ht="13.5" x14ac:dyDescent="0.25">
      <c r="A496" s="3">
        <f>TITRES_STAT!B499</f>
        <v>0</v>
      </c>
      <c r="B496" s="5">
        <f>TITRES_STAT!D499</f>
        <v>0</v>
      </c>
      <c r="C496" s="2">
        <f t="shared" si="53"/>
        <v>0</v>
      </c>
      <c r="D496" s="2">
        <f t="shared" si="54"/>
        <v>0</v>
      </c>
      <c r="E496" s="2">
        <f t="shared" si="56"/>
        <v>0</v>
      </c>
      <c r="F496" s="2">
        <f t="shared" si="57"/>
        <v>0</v>
      </c>
      <c r="G496" s="2">
        <f t="shared" si="51"/>
        <v>0</v>
      </c>
      <c r="H496" s="2">
        <f t="shared" si="55"/>
        <v>0</v>
      </c>
      <c r="I496" s="2">
        <f t="array" ref="I496">SUMPRODUCT(B480:B499, (ROW(B480:B499)-ROW(B480)+1)) / (20*21/2)</f>
        <v>0</v>
      </c>
      <c r="J496" s="2">
        <f t="shared" si="58"/>
        <v>0</v>
      </c>
      <c r="K496" s="2">
        <f t="shared" si="52"/>
        <v>0</v>
      </c>
    </row>
    <row r="497" spans="1:11" ht="13.5" x14ac:dyDescent="0.25">
      <c r="A497" s="3">
        <f>TITRES_STAT!B500</f>
        <v>0</v>
      </c>
      <c r="B497" s="5">
        <f>TITRES_STAT!D500</f>
        <v>0</v>
      </c>
      <c r="C497" s="2">
        <f t="shared" si="53"/>
        <v>0</v>
      </c>
      <c r="D497" s="2">
        <f t="shared" si="54"/>
        <v>0</v>
      </c>
      <c r="E497" s="2">
        <f t="shared" si="56"/>
        <v>0</v>
      </c>
      <c r="F497" s="2">
        <f t="shared" si="57"/>
        <v>0</v>
      </c>
      <c r="G497" s="2">
        <f t="shared" si="51"/>
        <v>0</v>
      </c>
      <c r="H497" s="2">
        <f t="shared" si="55"/>
        <v>0</v>
      </c>
      <c r="I497" s="2">
        <f t="array" ref="I497">SUMPRODUCT(B481:B500, (ROW(B481:B500)-ROW(B481)+1)) / (20*21/2)</f>
        <v>0</v>
      </c>
      <c r="J497" s="2">
        <f t="shared" si="58"/>
        <v>0</v>
      </c>
      <c r="K497" s="2">
        <f t="shared" si="52"/>
        <v>0</v>
      </c>
    </row>
    <row r="498" spans="1:11" ht="13.5" x14ac:dyDescent="0.25">
      <c r="A498" s="3">
        <f>TITRES_STAT!B501</f>
        <v>0</v>
      </c>
      <c r="B498" s="5">
        <f>TITRES_STAT!D501</f>
        <v>0</v>
      </c>
      <c r="C498" s="2">
        <f t="shared" si="53"/>
        <v>0</v>
      </c>
      <c r="D498" s="2">
        <f t="shared" si="54"/>
        <v>0</v>
      </c>
      <c r="E498" s="2">
        <f t="shared" si="56"/>
        <v>0</v>
      </c>
      <c r="F498" s="2">
        <f t="shared" si="57"/>
        <v>0</v>
      </c>
      <c r="G498" s="2">
        <f t="shared" ref="G498:G561" si="59">AVERAGE(B449:B498)</f>
        <v>0</v>
      </c>
      <c r="H498" s="2">
        <f t="shared" si="55"/>
        <v>0</v>
      </c>
      <c r="I498" s="2">
        <f t="array" ref="I498">SUMPRODUCT(B482:B501, (ROW(B482:B501)-ROW(B482)+1)) / (20*21/2)</f>
        <v>0</v>
      </c>
      <c r="J498" s="2">
        <f t="shared" si="58"/>
        <v>0</v>
      </c>
      <c r="K498" s="2">
        <f t="shared" si="52"/>
        <v>0</v>
      </c>
    </row>
    <row r="499" spans="1:11" ht="13.5" x14ac:dyDescent="0.25">
      <c r="A499" s="3">
        <f>TITRES_STAT!B502</f>
        <v>0</v>
      </c>
      <c r="B499" s="5">
        <f>TITRES_STAT!D502</f>
        <v>0</v>
      </c>
      <c r="C499" s="2">
        <f t="shared" si="53"/>
        <v>0</v>
      </c>
      <c r="D499" s="2">
        <f t="shared" si="54"/>
        <v>0</v>
      </c>
      <c r="E499" s="2">
        <f t="shared" si="56"/>
        <v>0</v>
      </c>
      <c r="F499" s="2">
        <f t="shared" si="57"/>
        <v>0</v>
      </c>
      <c r="G499" s="2">
        <f t="shared" si="59"/>
        <v>0</v>
      </c>
      <c r="H499" s="2">
        <f t="shared" si="55"/>
        <v>0</v>
      </c>
      <c r="I499" s="2">
        <f t="array" ref="I499">SUMPRODUCT(B483:B502, (ROW(B483:B502)-ROW(B483)+1)) / (20*21/2)</f>
        <v>0</v>
      </c>
      <c r="J499" s="2">
        <f t="shared" si="58"/>
        <v>0</v>
      </c>
      <c r="K499" s="2">
        <f t="shared" ref="K499:K562" si="60">$K$4*B499+(1-$K$4)*K498</f>
        <v>0</v>
      </c>
    </row>
    <row r="500" spans="1:11" ht="13.5" x14ac:dyDescent="0.25">
      <c r="A500" s="3">
        <f>TITRES_STAT!B503</f>
        <v>0</v>
      </c>
      <c r="B500" s="5">
        <f>TITRES_STAT!D503</f>
        <v>0</v>
      </c>
      <c r="C500" s="2">
        <f t="shared" si="53"/>
        <v>0</v>
      </c>
      <c r="D500" s="2">
        <f t="shared" si="54"/>
        <v>0</v>
      </c>
      <c r="E500" s="2">
        <f t="shared" si="56"/>
        <v>0</v>
      </c>
      <c r="F500" s="2">
        <f t="shared" si="57"/>
        <v>0</v>
      </c>
      <c r="G500" s="2">
        <f t="shared" si="59"/>
        <v>0</v>
      </c>
      <c r="H500" s="2">
        <f t="shared" si="55"/>
        <v>0</v>
      </c>
      <c r="I500" s="2">
        <f t="array" ref="I500">SUMPRODUCT(B484:B503, (ROW(B484:B503)-ROW(B484)+1)) / (20*21/2)</f>
        <v>0</v>
      </c>
      <c r="J500" s="2">
        <f t="shared" si="58"/>
        <v>0</v>
      </c>
      <c r="K500" s="2">
        <f t="shared" si="60"/>
        <v>0</v>
      </c>
    </row>
    <row r="501" spans="1:11" ht="13.5" x14ac:dyDescent="0.25">
      <c r="A501" s="3">
        <f>TITRES_STAT!B504</f>
        <v>0</v>
      </c>
      <c r="B501" s="5">
        <f>TITRES_STAT!D504</f>
        <v>0</v>
      </c>
      <c r="C501" s="2">
        <f t="shared" si="53"/>
        <v>0</v>
      </c>
      <c r="D501" s="2">
        <f t="shared" si="54"/>
        <v>0</v>
      </c>
      <c r="E501" s="2">
        <f t="shared" si="56"/>
        <v>0</v>
      </c>
      <c r="F501" s="2">
        <f t="shared" si="57"/>
        <v>0</v>
      </c>
      <c r="G501" s="2">
        <f t="shared" si="59"/>
        <v>0</v>
      </c>
      <c r="H501" s="2">
        <f t="shared" si="55"/>
        <v>0</v>
      </c>
      <c r="I501" s="2">
        <f t="array" ref="I501">SUMPRODUCT(B485:B504, (ROW(B485:B504)-ROW(B485)+1)) / (20*21/2)</f>
        <v>0</v>
      </c>
      <c r="J501" s="2">
        <f t="shared" si="58"/>
        <v>0</v>
      </c>
      <c r="K501" s="2">
        <f t="shared" si="60"/>
        <v>0</v>
      </c>
    </row>
    <row r="502" spans="1:11" ht="13.5" x14ac:dyDescent="0.25">
      <c r="A502" s="3">
        <f>TITRES_STAT!B505</f>
        <v>0</v>
      </c>
      <c r="B502" s="5">
        <f>TITRES_STAT!D505</f>
        <v>0</v>
      </c>
      <c r="C502" s="2">
        <f t="shared" si="53"/>
        <v>0</v>
      </c>
      <c r="D502" s="2">
        <f t="shared" si="54"/>
        <v>0</v>
      </c>
      <c r="E502" s="2">
        <f t="shared" si="56"/>
        <v>0</v>
      </c>
      <c r="F502" s="2">
        <f t="shared" si="57"/>
        <v>0</v>
      </c>
      <c r="G502" s="2">
        <f t="shared" si="59"/>
        <v>0</v>
      </c>
      <c r="H502" s="2">
        <f t="shared" si="55"/>
        <v>0</v>
      </c>
      <c r="I502" s="2">
        <f t="array" ref="I502">SUMPRODUCT(B486:B505, (ROW(B486:B505)-ROW(B486)+1)) / (20*21/2)</f>
        <v>0</v>
      </c>
      <c r="J502" s="2">
        <f t="shared" si="58"/>
        <v>0</v>
      </c>
      <c r="K502" s="2">
        <f t="shared" si="60"/>
        <v>0</v>
      </c>
    </row>
    <row r="503" spans="1:11" ht="13.5" x14ac:dyDescent="0.25">
      <c r="A503" s="3">
        <f>TITRES_STAT!B506</f>
        <v>0</v>
      </c>
      <c r="B503" s="5">
        <f>TITRES_STAT!D506</f>
        <v>0</v>
      </c>
      <c r="C503" s="2">
        <f t="shared" si="53"/>
        <v>0</v>
      </c>
      <c r="D503" s="2">
        <f t="shared" si="54"/>
        <v>0</v>
      </c>
      <c r="E503" s="2">
        <f t="shared" si="56"/>
        <v>0</v>
      </c>
      <c r="F503" s="2">
        <f t="shared" si="57"/>
        <v>0</v>
      </c>
      <c r="G503" s="2">
        <f t="shared" si="59"/>
        <v>0</v>
      </c>
      <c r="H503" s="2">
        <f t="shared" si="55"/>
        <v>0</v>
      </c>
      <c r="I503" s="2">
        <f t="array" ref="I503">SUMPRODUCT(B487:B506, (ROW(B487:B506)-ROW(B487)+1)) / (20*21/2)</f>
        <v>0</v>
      </c>
      <c r="J503" s="2">
        <f t="shared" si="58"/>
        <v>0</v>
      </c>
      <c r="K503" s="2">
        <f t="shared" si="60"/>
        <v>0</v>
      </c>
    </row>
    <row r="504" spans="1:11" ht="13.5" x14ac:dyDescent="0.25">
      <c r="A504" s="3">
        <f>TITRES_STAT!B507</f>
        <v>0</v>
      </c>
      <c r="B504" s="5">
        <f>TITRES_STAT!D507</f>
        <v>0</v>
      </c>
      <c r="C504" s="2">
        <f t="shared" si="53"/>
        <v>0</v>
      </c>
      <c r="D504" s="2">
        <f t="shared" si="54"/>
        <v>0</v>
      </c>
      <c r="E504" s="2">
        <f t="shared" si="56"/>
        <v>0</v>
      </c>
      <c r="F504" s="2">
        <f t="shared" si="57"/>
        <v>0</v>
      </c>
      <c r="G504" s="2">
        <f t="shared" si="59"/>
        <v>0</v>
      </c>
      <c r="H504" s="2">
        <f t="shared" si="55"/>
        <v>0</v>
      </c>
      <c r="I504" s="2">
        <f t="array" ref="I504">SUMPRODUCT(B488:B507, (ROW(B488:B507)-ROW(B488)+1)) / (20*21/2)</f>
        <v>0</v>
      </c>
      <c r="J504" s="2">
        <f t="shared" si="58"/>
        <v>0</v>
      </c>
      <c r="K504" s="2">
        <f t="shared" si="60"/>
        <v>0</v>
      </c>
    </row>
    <row r="505" spans="1:11" ht="13.5" x14ac:dyDescent="0.25">
      <c r="A505" s="3">
        <f>TITRES_STAT!B508</f>
        <v>0</v>
      </c>
      <c r="B505" s="5">
        <f>TITRES_STAT!D508</f>
        <v>0</v>
      </c>
      <c r="C505" s="2">
        <f t="shared" si="53"/>
        <v>0</v>
      </c>
      <c r="D505" s="2">
        <f t="shared" si="54"/>
        <v>0</v>
      </c>
      <c r="E505" s="2">
        <f t="shared" si="56"/>
        <v>0</v>
      </c>
      <c r="F505" s="2">
        <f t="shared" si="57"/>
        <v>0</v>
      </c>
      <c r="G505" s="2">
        <f t="shared" si="59"/>
        <v>0</v>
      </c>
      <c r="H505" s="2">
        <f t="shared" si="55"/>
        <v>0</v>
      </c>
      <c r="I505" s="2">
        <f t="array" ref="I505">SUMPRODUCT(B489:B508, (ROW(B489:B508)-ROW(B489)+1)) / (20*21/2)</f>
        <v>0</v>
      </c>
      <c r="J505" s="2">
        <f t="shared" si="58"/>
        <v>0</v>
      </c>
      <c r="K505" s="2">
        <f t="shared" si="60"/>
        <v>0</v>
      </c>
    </row>
    <row r="506" spans="1:11" ht="13.5" x14ac:dyDescent="0.25">
      <c r="A506" s="3">
        <f>TITRES_STAT!B509</f>
        <v>0</v>
      </c>
      <c r="B506" s="5">
        <f>TITRES_STAT!D509</f>
        <v>0</v>
      </c>
      <c r="C506" s="2">
        <f t="shared" si="53"/>
        <v>0</v>
      </c>
      <c r="D506" s="2">
        <f t="shared" si="54"/>
        <v>0</v>
      </c>
      <c r="E506" s="2">
        <f t="shared" si="56"/>
        <v>0</v>
      </c>
      <c r="F506" s="2">
        <f t="shared" si="57"/>
        <v>0</v>
      </c>
      <c r="G506" s="2">
        <f t="shared" si="59"/>
        <v>0</v>
      </c>
      <c r="H506" s="2">
        <f t="shared" si="55"/>
        <v>0</v>
      </c>
      <c r="I506" s="2">
        <f t="array" ref="I506">SUMPRODUCT(B490:B509, (ROW(B490:B509)-ROW(B490)+1)) / (20*21/2)</f>
        <v>0</v>
      </c>
      <c r="J506" s="2">
        <f t="shared" si="58"/>
        <v>0</v>
      </c>
      <c r="K506" s="2">
        <f t="shared" si="60"/>
        <v>0</v>
      </c>
    </row>
    <row r="507" spans="1:11" ht="13.5" x14ac:dyDescent="0.25">
      <c r="A507" s="3">
        <f>TITRES_STAT!B510</f>
        <v>0</v>
      </c>
      <c r="B507" s="5">
        <f>TITRES_STAT!D510</f>
        <v>0</v>
      </c>
      <c r="C507" s="2">
        <f t="shared" si="53"/>
        <v>0</v>
      </c>
      <c r="D507" s="2">
        <f t="shared" si="54"/>
        <v>0</v>
      </c>
      <c r="E507" s="2">
        <f t="shared" si="56"/>
        <v>0</v>
      </c>
      <c r="F507" s="2">
        <f t="shared" si="57"/>
        <v>0</v>
      </c>
      <c r="G507" s="2">
        <f t="shared" si="59"/>
        <v>0</v>
      </c>
      <c r="H507" s="2">
        <f t="shared" si="55"/>
        <v>0</v>
      </c>
      <c r="I507" s="2">
        <f t="array" ref="I507">SUMPRODUCT(B491:B510, (ROW(B491:B510)-ROW(B491)+1)) / (20*21/2)</f>
        <v>0</v>
      </c>
      <c r="J507" s="2">
        <f t="shared" si="58"/>
        <v>0</v>
      </c>
      <c r="K507" s="2">
        <f t="shared" si="60"/>
        <v>0</v>
      </c>
    </row>
    <row r="508" spans="1:11" ht="13.5" x14ac:dyDescent="0.25">
      <c r="A508" s="3">
        <f>TITRES_STAT!B511</f>
        <v>0</v>
      </c>
      <c r="B508" s="5">
        <f>TITRES_STAT!D511</f>
        <v>0</v>
      </c>
      <c r="C508" s="2">
        <f t="shared" si="53"/>
        <v>0</v>
      </c>
      <c r="D508" s="2">
        <f t="shared" si="54"/>
        <v>0</v>
      </c>
      <c r="E508" s="2">
        <f t="shared" si="56"/>
        <v>0</v>
      </c>
      <c r="F508" s="2">
        <f t="shared" si="57"/>
        <v>0</v>
      </c>
      <c r="G508" s="2">
        <f t="shared" si="59"/>
        <v>0</v>
      </c>
      <c r="H508" s="2">
        <f t="shared" si="55"/>
        <v>0</v>
      </c>
      <c r="I508" s="2">
        <f t="array" ref="I508">SUMPRODUCT(B492:B511, (ROW(B492:B511)-ROW(B492)+1)) / (20*21/2)</f>
        <v>0</v>
      </c>
      <c r="J508" s="2">
        <f t="shared" si="58"/>
        <v>0</v>
      </c>
      <c r="K508" s="2">
        <f t="shared" si="60"/>
        <v>0</v>
      </c>
    </row>
    <row r="509" spans="1:11" ht="13.5" x14ac:dyDescent="0.25">
      <c r="A509" s="3">
        <f>TITRES_STAT!B512</f>
        <v>0</v>
      </c>
      <c r="B509" s="5">
        <f>TITRES_STAT!D512</f>
        <v>0</v>
      </c>
      <c r="C509" s="2">
        <f t="shared" si="53"/>
        <v>0</v>
      </c>
      <c r="D509" s="2">
        <f t="shared" si="54"/>
        <v>0</v>
      </c>
      <c r="E509" s="2">
        <f t="shared" si="56"/>
        <v>0</v>
      </c>
      <c r="F509" s="2">
        <f t="shared" si="57"/>
        <v>0</v>
      </c>
      <c r="G509" s="2">
        <f t="shared" si="59"/>
        <v>0</v>
      </c>
      <c r="H509" s="2">
        <f t="shared" si="55"/>
        <v>0</v>
      </c>
      <c r="I509" s="2">
        <f t="array" ref="I509">SUMPRODUCT(B493:B512, (ROW(B493:B512)-ROW(B493)+1)) / (20*21/2)</f>
        <v>0</v>
      </c>
      <c r="J509" s="2">
        <f t="shared" si="58"/>
        <v>0</v>
      </c>
      <c r="K509" s="2">
        <f t="shared" si="60"/>
        <v>0</v>
      </c>
    </row>
    <row r="510" spans="1:11" ht="13.5" x14ac:dyDescent="0.25">
      <c r="A510" s="3">
        <f>TITRES_STAT!B513</f>
        <v>0</v>
      </c>
      <c r="B510" s="5">
        <f>TITRES_STAT!D513</f>
        <v>0</v>
      </c>
      <c r="C510" s="2">
        <f t="shared" si="53"/>
        <v>0</v>
      </c>
      <c r="D510" s="2">
        <f t="shared" si="54"/>
        <v>0</v>
      </c>
      <c r="E510" s="2">
        <f t="shared" si="56"/>
        <v>0</v>
      </c>
      <c r="F510" s="2">
        <f t="shared" si="57"/>
        <v>0</v>
      </c>
      <c r="G510" s="2">
        <f t="shared" si="59"/>
        <v>0</v>
      </c>
      <c r="H510" s="2">
        <f t="shared" si="55"/>
        <v>0</v>
      </c>
      <c r="I510" s="2">
        <f t="array" ref="I510">SUMPRODUCT(B494:B513, (ROW(B494:B513)-ROW(B494)+1)) / (20*21/2)</f>
        <v>0</v>
      </c>
      <c r="J510" s="2">
        <f t="shared" si="58"/>
        <v>0</v>
      </c>
      <c r="K510" s="2">
        <f t="shared" si="60"/>
        <v>0</v>
      </c>
    </row>
    <row r="511" spans="1:11" ht="13.5" x14ac:dyDescent="0.25">
      <c r="A511" s="3">
        <f>TITRES_STAT!B514</f>
        <v>0</v>
      </c>
      <c r="B511" s="5">
        <f>TITRES_STAT!D514</f>
        <v>0</v>
      </c>
      <c r="C511" s="2">
        <f t="shared" si="53"/>
        <v>0</v>
      </c>
      <c r="D511" s="2">
        <f t="shared" si="54"/>
        <v>0</v>
      </c>
      <c r="E511" s="2">
        <f t="shared" si="56"/>
        <v>0</v>
      </c>
      <c r="F511" s="2">
        <f t="shared" si="57"/>
        <v>0</v>
      </c>
      <c r="G511" s="2">
        <f t="shared" si="59"/>
        <v>0</v>
      </c>
      <c r="H511" s="2">
        <f t="shared" si="55"/>
        <v>0</v>
      </c>
      <c r="I511" s="2">
        <f t="array" ref="I511">SUMPRODUCT(B495:B514, (ROW(B495:B514)-ROW(B495)+1)) / (20*21/2)</f>
        <v>0</v>
      </c>
      <c r="J511" s="2">
        <f t="shared" si="58"/>
        <v>0</v>
      </c>
      <c r="K511" s="2">
        <f t="shared" si="60"/>
        <v>0</v>
      </c>
    </row>
    <row r="512" spans="1:11" ht="13.5" x14ac:dyDescent="0.25">
      <c r="A512" s="3">
        <f>TITRES_STAT!B515</f>
        <v>0</v>
      </c>
      <c r="B512" s="5">
        <f>TITRES_STAT!D515</f>
        <v>0</v>
      </c>
      <c r="C512" s="2">
        <f t="shared" si="53"/>
        <v>0</v>
      </c>
      <c r="D512" s="2">
        <f t="shared" si="54"/>
        <v>0</v>
      </c>
      <c r="E512" s="2">
        <f t="shared" si="56"/>
        <v>0</v>
      </c>
      <c r="F512" s="2">
        <f t="shared" si="57"/>
        <v>0</v>
      </c>
      <c r="G512" s="2">
        <f t="shared" si="59"/>
        <v>0</v>
      </c>
      <c r="H512" s="2">
        <f t="shared" si="55"/>
        <v>0</v>
      </c>
      <c r="I512" s="2">
        <f t="array" ref="I512">SUMPRODUCT(B496:B515, (ROW(B496:B515)-ROW(B496)+1)) / (20*21/2)</f>
        <v>0</v>
      </c>
      <c r="J512" s="2">
        <f t="shared" si="58"/>
        <v>0</v>
      </c>
      <c r="K512" s="2">
        <f t="shared" si="60"/>
        <v>0</v>
      </c>
    </row>
    <row r="513" spans="1:11" ht="13.5" x14ac:dyDescent="0.25">
      <c r="A513" s="3">
        <f>TITRES_STAT!B516</f>
        <v>0</v>
      </c>
      <c r="B513" s="5">
        <f>TITRES_STAT!D516</f>
        <v>0</v>
      </c>
      <c r="C513" s="2">
        <f t="shared" si="53"/>
        <v>0</v>
      </c>
      <c r="D513" s="2">
        <f t="shared" si="54"/>
        <v>0</v>
      </c>
      <c r="E513" s="2">
        <f t="shared" si="56"/>
        <v>0</v>
      </c>
      <c r="F513" s="2">
        <f t="shared" si="57"/>
        <v>0</v>
      </c>
      <c r="G513" s="2">
        <f t="shared" si="59"/>
        <v>0</v>
      </c>
      <c r="H513" s="2">
        <f t="shared" si="55"/>
        <v>0</v>
      </c>
      <c r="I513" s="2">
        <f t="array" ref="I513">SUMPRODUCT(B497:B516, (ROW(B497:B516)-ROW(B497)+1)) / (20*21/2)</f>
        <v>0</v>
      </c>
      <c r="J513" s="2">
        <f t="shared" si="58"/>
        <v>0</v>
      </c>
      <c r="K513" s="2">
        <f t="shared" si="60"/>
        <v>0</v>
      </c>
    </row>
    <row r="514" spans="1:11" ht="13.5" x14ac:dyDescent="0.25">
      <c r="A514" s="3">
        <f>TITRES_STAT!B517</f>
        <v>0</v>
      </c>
      <c r="B514" s="5">
        <f>TITRES_STAT!D517</f>
        <v>0</v>
      </c>
      <c r="C514" s="2">
        <f t="shared" si="53"/>
        <v>0</v>
      </c>
      <c r="D514" s="2">
        <f t="shared" si="54"/>
        <v>0</v>
      </c>
      <c r="E514" s="2">
        <f t="shared" si="56"/>
        <v>0</v>
      </c>
      <c r="F514" s="2">
        <f t="shared" si="57"/>
        <v>0</v>
      </c>
      <c r="G514" s="2">
        <f t="shared" si="59"/>
        <v>0</v>
      </c>
      <c r="H514" s="2">
        <f t="shared" si="55"/>
        <v>0</v>
      </c>
      <c r="I514" s="2">
        <f t="array" ref="I514">SUMPRODUCT(B498:B517, (ROW(B498:B517)-ROW(B498)+1)) / (20*21/2)</f>
        <v>0</v>
      </c>
      <c r="J514" s="2">
        <f t="shared" si="58"/>
        <v>0</v>
      </c>
      <c r="K514" s="2">
        <f t="shared" si="60"/>
        <v>0</v>
      </c>
    </row>
    <row r="515" spans="1:11" ht="13.5" x14ac:dyDescent="0.25">
      <c r="A515" s="3">
        <f>TITRES_STAT!B518</f>
        <v>0</v>
      </c>
      <c r="B515" s="5">
        <f>TITRES_STAT!D518</f>
        <v>0</v>
      </c>
      <c r="C515" s="2">
        <f t="shared" si="53"/>
        <v>0</v>
      </c>
      <c r="D515" s="2">
        <f t="shared" si="54"/>
        <v>0</v>
      </c>
      <c r="E515" s="2">
        <f t="shared" si="56"/>
        <v>0</v>
      </c>
      <c r="F515" s="2">
        <f t="shared" si="57"/>
        <v>0</v>
      </c>
      <c r="G515" s="2">
        <f t="shared" si="59"/>
        <v>0</v>
      </c>
      <c r="H515" s="2">
        <f t="shared" si="55"/>
        <v>0</v>
      </c>
      <c r="I515" s="2">
        <f t="array" ref="I515">SUMPRODUCT(B499:B518, (ROW(B499:B518)-ROW(B499)+1)) / (20*21/2)</f>
        <v>0</v>
      </c>
      <c r="J515" s="2">
        <f t="shared" si="58"/>
        <v>0</v>
      </c>
      <c r="K515" s="2">
        <f t="shared" si="60"/>
        <v>0</v>
      </c>
    </row>
    <row r="516" spans="1:11" ht="13.5" x14ac:dyDescent="0.25">
      <c r="A516" s="3">
        <f>TITRES_STAT!B519</f>
        <v>0</v>
      </c>
      <c r="B516" s="5">
        <f>TITRES_STAT!D519</f>
        <v>0</v>
      </c>
      <c r="C516" s="2">
        <f t="shared" ref="C516:C579" si="61">B516-B515</f>
        <v>0</v>
      </c>
      <c r="D516" s="2">
        <f t="shared" si="54"/>
        <v>0</v>
      </c>
      <c r="E516" s="2">
        <f t="shared" si="56"/>
        <v>0</v>
      </c>
      <c r="F516" s="2">
        <f t="shared" si="57"/>
        <v>0</v>
      </c>
      <c r="G516" s="2">
        <f t="shared" si="59"/>
        <v>0</v>
      </c>
      <c r="H516" s="2">
        <f t="shared" si="55"/>
        <v>0</v>
      </c>
      <c r="I516" s="2">
        <f t="array" ref="I516">SUMPRODUCT(B500:B519, (ROW(B500:B519)-ROW(B500)+1)) / (20*21/2)</f>
        <v>0</v>
      </c>
      <c r="J516" s="2">
        <f t="shared" si="58"/>
        <v>0</v>
      </c>
      <c r="K516" s="2">
        <f t="shared" si="60"/>
        <v>0</v>
      </c>
    </row>
    <row r="517" spans="1:11" ht="13.5" x14ac:dyDescent="0.25">
      <c r="A517" s="3">
        <f>TITRES_STAT!B520</f>
        <v>0</v>
      </c>
      <c r="B517" s="5">
        <f>TITRES_STAT!D520</f>
        <v>0</v>
      </c>
      <c r="C517" s="2">
        <f t="shared" si="61"/>
        <v>0</v>
      </c>
      <c r="D517" s="2">
        <f t="shared" si="54"/>
        <v>0</v>
      </c>
      <c r="E517" s="2">
        <f t="shared" si="56"/>
        <v>0</v>
      </c>
      <c r="F517" s="2">
        <f t="shared" si="57"/>
        <v>0</v>
      </c>
      <c r="G517" s="2">
        <f t="shared" si="59"/>
        <v>0</v>
      </c>
      <c r="H517" s="2">
        <f t="shared" si="55"/>
        <v>0</v>
      </c>
      <c r="I517" s="2">
        <f t="array" ref="I517">SUMPRODUCT(B501:B520, (ROW(B501:B520)-ROW(B501)+1)) / (20*21/2)</f>
        <v>0</v>
      </c>
      <c r="J517" s="2">
        <f t="shared" si="58"/>
        <v>0</v>
      </c>
      <c r="K517" s="2">
        <f t="shared" si="60"/>
        <v>0</v>
      </c>
    </row>
    <row r="518" spans="1:11" ht="13.5" x14ac:dyDescent="0.25">
      <c r="A518" s="3">
        <f>TITRES_STAT!B521</f>
        <v>0</v>
      </c>
      <c r="B518" s="5">
        <f>TITRES_STAT!D521</f>
        <v>0</v>
      </c>
      <c r="C518" s="2">
        <f t="shared" si="61"/>
        <v>0</v>
      </c>
      <c r="D518" s="2">
        <f t="shared" ref="D518:D581" si="62">AVERAGE(B514:B518)</f>
        <v>0</v>
      </c>
      <c r="E518" s="2">
        <f t="shared" si="56"/>
        <v>0</v>
      </c>
      <c r="F518" s="2">
        <f t="shared" si="57"/>
        <v>0</v>
      </c>
      <c r="G518" s="2">
        <f t="shared" si="59"/>
        <v>0</v>
      </c>
      <c r="H518" s="2">
        <f t="shared" si="55"/>
        <v>0</v>
      </c>
      <c r="I518" s="2">
        <f t="array" ref="I518">SUMPRODUCT(B502:B521, (ROW(B502:B521)-ROW(B502)+1)) / (20*21/2)</f>
        <v>0</v>
      </c>
      <c r="J518" s="2">
        <f t="shared" si="58"/>
        <v>0</v>
      </c>
      <c r="K518" s="2">
        <f t="shared" si="60"/>
        <v>0</v>
      </c>
    </row>
    <row r="519" spans="1:11" ht="13.5" x14ac:dyDescent="0.25">
      <c r="A519" s="3">
        <f>TITRES_STAT!B522</f>
        <v>0</v>
      </c>
      <c r="B519" s="5">
        <f>TITRES_STAT!D522</f>
        <v>0</v>
      </c>
      <c r="C519" s="2">
        <f t="shared" si="61"/>
        <v>0</v>
      </c>
      <c r="D519" s="2">
        <f t="shared" si="62"/>
        <v>0</v>
      </c>
      <c r="E519" s="2">
        <f t="shared" si="56"/>
        <v>0</v>
      </c>
      <c r="F519" s="2">
        <f t="shared" si="57"/>
        <v>0</v>
      </c>
      <c r="G519" s="2">
        <f t="shared" si="59"/>
        <v>0</v>
      </c>
      <c r="H519" s="2">
        <f t="shared" si="55"/>
        <v>0</v>
      </c>
      <c r="I519" s="2">
        <f t="array" ref="I519">SUMPRODUCT(B503:B522, (ROW(B503:B522)-ROW(B503)+1)) / (20*21/2)</f>
        <v>0</v>
      </c>
      <c r="J519" s="2">
        <f t="shared" si="58"/>
        <v>0</v>
      </c>
      <c r="K519" s="2">
        <f t="shared" si="60"/>
        <v>0</v>
      </c>
    </row>
    <row r="520" spans="1:11" ht="13.5" x14ac:dyDescent="0.25">
      <c r="A520" s="3">
        <f>TITRES_STAT!B523</f>
        <v>0</v>
      </c>
      <c r="B520" s="5">
        <f>TITRES_STAT!D523</f>
        <v>0</v>
      </c>
      <c r="C520" s="2">
        <f t="shared" si="61"/>
        <v>0</v>
      </c>
      <c r="D520" s="2">
        <f t="shared" si="62"/>
        <v>0</v>
      </c>
      <c r="E520" s="2">
        <f t="shared" si="56"/>
        <v>0</v>
      </c>
      <c r="F520" s="2">
        <f t="shared" si="57"/>
        <v>0</v>
      </c>
      <c r="G520" s="2">
        <f t="shared" si="59"/>
        <v>0</v>
      </c>
      <c r="H520" s="2">
        <f t="shared" si="55"/>
        <v>0</v>
      </c>
      <c r="I520" s="2">
        <f t="array" ref="I520">SUMPRODUCT(B504:B523, (ROW(B504:B523)-ROW(B504)+1)) / (20*21/2)</f>
        <v>0</v>
      </c>
      <c r="J520" s="2">
        <f t="shared" si="58"/>
        <v>0</v>
      </c>
      <c r="K520" s="2">
        <f t="shared" si="60"/>
        <v>0</v>
      </c>
    </row>
    <row r="521" spans="1:11" ht="13.5" x14ac:dyDescent="0.25">
      <c r="A521" s="3">
        <f>TITRES_STAT!B524</f>
        <v>0</v>
      </c>
      <c r="B521" s="5">
        <f>TITRES_STAT!D524</f>
        <v>0</v>
      </c>
      <c r="C521" s="2">
        <f t="shared" si="61"/>
        <v>0</v>
      </c>
      <c r="D521" s="2">
        <f t="shared" si="62"/>
        <v>0</v>
      </c>
      <c r="E521" s="2">
        <f t="shared" si="56"/>
        <v>0</v>
      </c>
      <c r="F521" s="2">
        <f t="shared" si="57"/>
        <v>0</v>
      </c>
      <c r="G521" s="2">
        <f t="shared" si="59"/>
        <v>0</v>
      </c>
      <c r="H521" s="2">
        <f t="shared" si="55"/>
        <v>0</v>
      </c>
      <c r="I521" s="2">
        <f t="array" ref="I521">SUMPRODUCT(B505:B524, (ROW(B505:B524)-ROW(B505)+1)) / (20*21/2)</f>
        <v>0</v>
      </c>
      <c r="J521" s="2">
        <f t="shared" si="58"/>
        <v>0</v>
      </c>
      <c r="K521" s="2">
        <f t="shared" si="60"/>
        <v>0</v>
      </c>
    </row>
    <row r="522" spans="1:11" ht="13.5" x14ac:dyDescent="0.25">
      <c r="A522" s="3">
        <f>TITRES_STAT!B525</f>
        <v>0</v>
      </c>
      <c r="B522" s="5">
        <f>TITRES_STAT!D525</f>
        <v>0</v>
      </c>
      <c r="C522" s="2">
        <f t="shared" si="61"/>
        <v>0</v>
      </c>
      <c r="D522" s="2">
        <f t="shared" si="62"/>
        <v>0</v>
      </c>
      <c r="E522" s="2">
        <f t="shared" si="56"/>
        <v>0</v>
      </c>
      <c r="F522" s="2">
        <f t="shared" si="57"/>
        <v>0</v>
      </c>
      <c r="G522" s="2">
        <f t="shared" si="59"/>
        <v>0</v>
      </c>
      <c r="H522" s="2">
        <f t="shared" ref="H522:H585" si="63">AVERAGE(B323:B522)</f>
        <v>0</v>
      </c>
      <c r="I522" s="2">
        <f t="array" ref="I522">SUMPRODUCT(B506:B525, (ROW(B506:B525)-ROW(B506)+1)) / (20*21/2)</f>
        <v>0</v>
      </c>
      <c r="J522" s="2">
        <f t="shared" si="58"/>
        <v>0</v>
      </c>
      <c r="K522" s="2">
        <f t="shared" si="60"/>
        <v>0</v>
      </c>
    </row>
    <row r="523" spans="1:11" ht="13.5" x14ac:dyDescent="0.25">
      <c r="A523" s="3">
        <f>TITRES_STAT!B526</f>
        <v>0</v>
      </c>
      <c r="B523" s="5">
        <f>TITRES_STAT!D526</f>
        <v>0</v>
      </c>
      <c r="C523" s="2">
        <f t="shared" si="61"/>
        <v>0</v>
      </c>
      <c r="D523" s="2">
        <f t="shared" si="62"/>
        <v>0</v>
      </c>
      <c r="E523" s="2">
        <f t="shared" si="56"/>
        <v>0</v>
      </c>
      <c r="F523" s="2">
        <f t="shared" si="57"/>
        <v>0</v>
      </c>
      <c r="G523" s="2">
        <f t="shared" si="59"/>
        <v>0</v>
      </c>
      <c r="H523" s="2">
        <f t="shared" si="63"/>
        <v>0</v>
      </c>
      <c r="I523" s="2">
        <f t="array" ref="I523">SUMPRODUCT(B507:B526, (ROW(B507:B526)-ROW(B507)+1)) / (20*21/2)</f>
        <v>0</v>
      </c>
      <c r="J523" s="2">
        <f t="shared" si="58"/>
        <v>0</v>
      </c>
      <c r="K523" s="2">
        <f t="shared" si="60"/>
        <v>0</v>
      </c>
    </row>
    <row r="524" spans="1:11" ht="13.5" x14ac:dyDescent="0.25">
      <c r="A524" s="3">
        <f>TITRES_STAT!B527</f>
        <v>0</v>
      </c>
      <c r="B524" s="5">
        <f>TITRES_STAT!D527</f>
        <v>0</v>
      </c>
      <c r="C524" s="2">
        <f t="shared" si="61"/>
        <v>0</v>
      </c>
      <c r="D524" s="2">
        <f t="shared" si="62"/>
        <v>0</v>
      </c>
      <c r="E524" s="2">
        <f t="shared" ref="E524:E587" si="64">AVERAGE(B515:B524)</f>
        <v>0</v>
      </c>
      <c r="F524" s="2">
        <f t="shared" si="57"/>
        <v>0</v>
      </c>
      <c r="G524" s="2">
        <f t="shared" si="59"/>
        <v>0</v>
      </c>
      <c r="H524" s="2">
        <f t="shared" si="63"/>
        <v>0</v>
      </c>
      <c r="I524" s="2">
        <f t="array" ref="I524">SUMPRODUCT(B508:B527, (ROW(B508:B527)-ROW(B508)+1)) / (20*21/2)</f>
        <v>0</v>
      </c>
      <c r="J524" s="2">
        <f t="shared" si="58"/>
        <v>0</v>
      </c>
      <c r="K524" s="2">
        <f t="shared" si="60"/>
        <v>0</v>
      </c>
    </row>
    <row r="525" spans="1:11" ht="13.5" x14ac:dyDescent="0.25">
      <c r="A525" s="3">
        <f>TITRES_STAT!B528</f>
        <v>0</v>
      </c>
      <c r="B525" s="5">
        <f>TITRES_STAT!D528</f>
        <v>0</v>
      </c>
      <c r="C525" s="2">
        <f t="shared" si="61"/>
        <v>0</v>
      </c>
      <c r="D525" s="2">
        <f t="shared" si="62"/>
        <v>0</v>
      </c>
      <c r="E525" s="2">
        <f t="shared" si="64"/>
        <v>0</v>
      </c>
      <c r="F525" s="2">
        <f t="shared" si="57"/>
        <v>0</v>
      </c>
      <c r="G525" s="2">
        <f t="shared" si="59"/>
        <v>0</v>
      </c>
      <c r="H525" s="2">
        <f t="shared" si="63"/>
        <v>0</v>
      </c>
      <c r="I525" s="2">
        <f t="array" ref="I525">SUMPRODUCT(B509:B528, (ROW(B509:B528)-ROW(B509)+1)) / (20*21/2)</f>
        <v>0</v>
      </c>
      <c r="J525" s="2">
        <f t="shared" si="58"/>
        <v>0</v>
      </c>
      <c r="K525" s="2">
        <f t="shared" si="60"/>
        <v>0</v>
      </c>
    </row>
    <row r="526" spans="1:11" ht="13.5" x14ac:dyDescent="0.25">
      <c r="A526" s="3">
        <f>TITRES_STAT!B529</f>
        <v>0</v>
      </c>
      <c r="B526" s="5">
        <f>TITRES_STAT!D529</f>
        <v>0</v>
      </c>
      <c r="C526" s="2">
        <f t="shared" si="61"/>
        <v>0</v>
      </c>
      <c r="D526" s="2">
        <f t="shared" si="62"/>
        <v>0</v>
      </c>
      <c r="E526" s="2">
        <f t="shared" si="64"/>
        <v>0</v>
      </c>
      <c r="F526" s="2">
        <f t="shared" si="57"/>
        <v>0</v>
      </c>
      <c r="G526" s="2">
        <f t="shared" si="59"/>
        <v>0</v>
      </c>
      <c r="H526" s="2">
        <f t="shared" si="63"/>
        <v>0</v>
      </c>
      <c r="I526" s="2">
        <f t="array" ref="I526">SUMPRODUCT(B510:B529, (ROW(B510:B529)-ROW(B510)+1)) / (20*21/2)</f>
        <v>0</v>
      </c>
      <c r="J526" s="2">
        <f t="shared" si="58"/>
        <v>0</v>
      </c>
      <c r="K526" s="2">
        <f t="shared" si="60"/>
        <v>0</v>
      </c>
    </row>
    <row r="527" spans="1:11" ht="13.5" x14ac:dyDescent="0.25">
      <c r="A527" s="3">
        <f>TITRES_STAT!B530</f>
        <v>0</v>
      </c>
      <c r="B527" s="5">
        <f>TITRES_STAT!D530</f>
        <v>0</v>
      </c>
      <c r="C527" s="2">
        <f t="shared" si="61"/>
        <v>0</v>
      </c>
      <c r="D527" s="2">
        <f t="shared" si="62"/>
        <v>0</v>
      </c>
      <c r="E527" s="2">
        <f t="shared" si="64"/>
        <v>0</v>
      </c>
      <c r="F527" s="2">
        <f t="shared" si="57"/>
        <v>0</v>
      </c>
      <c r="G527" s="2">
        <f t="shared" si="59"/>
        <v>0</v>
      </c>
      <c r="H527" s="2">
        <f t="shared" si="63"/>
        <v>0</v>
      </c>
      <c r="I527" s="2">
        <f t="array" ref="I527">SUMPRODUCT(B511:B530, (ROW(B511:B530)-ROW(B511)+1)) / (20*21/2)</f>
        <v>0</v>
      </c>
      <c r="J527" s="2">
        <f t="shared" si="58"/>
        <v>0</v>
      </c>
      <c r="K527" s="2">
        <f t="shared" si="60"/>
        <v>0</v>
      </c>
    </row>
    <row r="528" spans="1:11" ht="13.5" x14ac:dyDescent="0.25">
      <c r="A528" s="3">
        <f>TITRES_STAT!B531</f>
        <v>0</v>
      </c>
      <c r="B528" s="5">
        <f>TITRES_STAT!D531</f>
        <v>0</v>
      </c>
      <c r="C528" s="2">
        <f t="shared" si="61"/>
        <v>0</v>
      </c>
      <c r="D528" s="2">
        <f t="shared" si="62"/>
        <v>0</v>
      </c>
      <c r="E528" s="2">
        <f t="shared" si="64"/>
        <v>0</v>
      </c>
      <c r="F528" s="2">
        <f t="shared" si="57"/>
        <v>0</v>
      </c>
      <c r="G528" s="2">
        <f t="shared" si="59"/>
        <v>0</v>
      </c>
      <c r="H528" s="2">
        <f t="shared" si="63"/>
        <v>0</v>
      </c>
      <c r="I528" s="2">
        <f t="array" ref="I528">SUMPRODUCT(B512:B531, (ROW(B512:B531)-ROW(B512)+1)) / (20*21/2)</f>
        <v>0</v>
      </c>
      <c r="J528" s="2">
        <f t="shared" si="58"/>
        <v>0</v>
      </c>
      <c r="K528" s="2">
        <f t="shared" si="60"/>
        <v>0</v>
      </c>
    </row>
    <row r="529" spans="1:11" ht="13.5" x14ac:dyDescent="0.25">
      <c r="A529" s="3">
        <f>TITRES_STAT!B532</f>
        <v>0</v>
      </c>
      <c r="B529" s="5">
        <f>TITRES_STAT!D532</f>
        <v>0</v>
      </c>
      <c r="C529" s="2">
        <f t="shared" si="61"/>
        <v>0</v>
      </c>
      <c r="D529" s="2">
        <f t="shared" si="62"/>
        <v>0</v>
      </c>
      <c r="E529" s="2">
        <f t="shared" si="64"/>
        <v>0</v>
      </c>
      <c r="F529" s="2">
        <f t="shared" si="57"/>
        <v>0</v>
      </c>
      <c r="G529" s="2">
        <f t="shared" si="59"/>
        <v>0</v>
      </c>
      <c r="H529" s="2">
        <f t="shared" si="63"/>
        <v>0</v>
      </c>
      <c r="I529" s="2">
        <f t="array" ref="I529">SUMPRODUCT(B513:B532, (ROW(B513:B532)-ROW(B513)+1)) / (20*21/2)</f>
        <v>0</v>
      </c>
      <c r="J529" s="2">
        <f t="shared" si="58"/>
        <v>0</v>
      </c>
      <c r="K529" s="2">
        <f t="shared" si="60"/>
        <v>0</v>
      </c>
    </row>
    <row r="530" spans="1:11" ht="13.5" x14ac:dyDescent="0.25">
      <c r="A530" s="3">
        <f>TITRES_STAT!B533</f>
        <v>0</v>
      </c>
      <c r="B530" s="5">
        <f>TITRES_STAT!D533</f>
        <v>0</v>
      </c>
      <c r="C530" s="2">
        <f t="shared" si="61"/>
        <v>0</v>
      </c>
      <c r="D530" s="2">
        <f t="shared" si="62"/>
        <v>0</v>
      </c>
      <c r="E530" s="2">
        <f t="shared" si="64"/>
        <v>0</v>
      </c>
      <c r="F530" s="2">
        <f t="shared" si="57"/>
        <v>0</v>
      </c>
      <c r="G530" s="2">
        <f t="shared" si="59"/>
        <v>0</v>
      </c>
      <c r="H530" s="2">
        <f t="shared" si="63"/>
        <v>0</v>
      </c>
      <c r="I530" s="2">
        <f t="array" ref="I530">SUMPRODUCT(B514:B533, (ROW(B514:B533)-ROW(B514)+1)) / (20*21/2)</f>
        <v>0</v>
      </c>
      <c r="J530" s="2">
        <f t="shared" si="58"/>
        <v>0</v>
      </c>
      <c r="K530" s="2">
        <f t="shared" si="60"/>
        <v>0</v>
      </c>
    </row>
    <row r="531" spans="1:11" ht="13.5" x14ac:dyDescent="0.25">
      <c r="A531" s="3">
        <f>TITRES_STAT!B534</f>
        <v>0</v>
      </c>
      <c r="B531" s="5">
        <f>TITRES_STAT!D534</f>
        <v>0</v>
      </c>
      <c r="C531" s="2">
        <f t="shared" si="61"/>
        <v>0</v>
      </c>
      <c r="D531" s="2">
        <f t="shared" si="62"/>
        <v>0</v>
      </c>
      <c r="E531" s="2">
        <f t="shared" si="64"/>
        <v>0</v>
      </c>
      <c r="F531" s="2">
        <f t="shared" si="57"/>
        <v>0</v>
      </c>
      <c r="G531" s="2">
        <f t="shared" si="59"/>
        <v>0</v>
      </c>
      <c r="H531" s="2">
        <f t="shared" si="63"/>
        <v>0</v>
      </c>
      <c r="I531" s="2">
        <f t="array" ref="I531">SUMPRODUCT(B515:B534, (ROW(B515:B534)-ROW(B515)+1)) / (20*21/2)</f>
        <v>0</v>
      </c>
      <c r="J531" s="2">
        <f t="shared" si="58"/>
        <v>0</v>
      </c>
      <c r="K531" s="2">
        <f t="shared" si="60"/>
        <v>0</v>
      </c>
    </row>
    <row r="532" spans="1:11" ht="13.5" x14ac:dyDescent="0.25">
      <c r="A532" s="3">
        <f>TITRES_STAT!B535</f>
        <v>0</v>
      </c>
      <c r="B532" s="5">
        <f>TITRES_STAT!D535</f>
        <v>0</v>
      </c>
      <c r="C532" s="2">
        <f t="shared" si="61"/>
        <v>0</v>
      </c>
      <c r="D532" s="2">
        <f t="shared" si="62"/>
        <v>0</v>
      </c>
      <c r="E532" s="2">
        <f t="shared" si="64"/>
        <v>0</v>
      </c>
      <c r="F532" s="2">
        <f t="shared" ref="F532:F595" si="65">AVERAGE(B513:B532)</f>
        <v>0</v>
      </c>
      <c r="G532" s="2">
        <f t="shared" si="59"/>
        <v>0</v>
      </c>
      <c r="H532" s="2">
        <f t="shared" si="63"/>
        <v>0</v>
      </c>
      <c r="I532" s="2">
        <f t="array" ref="I532">SUMPRODUCT(B516:B535, (ROW(B516:B535)-ROW(B516)+1)) / (20*21/2)</f>
        <v>0</v>
      </c>
      <c r="J532" s="2">
        <f t="shared" si="58"/>
        <v>0</v>
      </c>
      <c r="K532" s="2">
        <f t="shared" si="60"/>
        <v>0</v>
      </c>
    </row>
    <row r="533" spans="1:11" ht="13.5" x14ac:dyDescent="0.25">
      <c r="A533" s="3">
        <f>TITRES_STAT!B536</f>
        <v>0</v>
      </c>
      <c r="B533" s="5">
        <f>TITRES_STAT!D536</f>
        <v>0</v>
      </c>
      <c r="C533" s="2">
        <f t="shared" si="61"/>
        <v>0</v>
      </c>
      <c r="D533" s="2">
        <f t="shared" si="62"/>
        <v>0</v>
      </c>
      <c r="E533" s="2">
        <f t="shared" si="64"/>
        <v>0</v>
      </c>
      <c r="F533" s="2">
        <f t="shared" si="65"/>
        <v>0</v>
      </c>
      <c r="G533" s="2">
        <f t="shared" si="59"/>
        <v>0</v>
      </c>
      <c r="H533" s="2">
        <f t="shared" si="63"/>
        <v>0</v>
      </c>
      <c r="I533" s="2">
        <f t="array" ref="I533">SUMPRODUCT(B517:B536, (ROW(B517:B536)-ROW(B517)+1)) / (20*21/2)</f>
        <v>0</v>
      </c>
      <c r="J533" s="2">
        <f t="shared" ref="J533:J596" si="66">$J$4*B533+J532*(1-$J$4)</f>
        <v>0</v>
      </c>
      <c r="K533" s="2">
        <f t="shared" si="60"/>
        <v>0</v>
      </c>
    </row>
    <row r="534" spans="1:11" ht="13.5" x14ac:dyDescent="0.25">
      <c r="A534" s="3">
        <f>TITRES_STAT!B537</f>
        <v>0</v>
      </c>
      <c r="B534" s="5">
        <f>TITRES_STAT!D537</f>
        <v>0</v>
      </c>
      <c r="C534" s="2">
        <f t="shared" si="61"/>
        <v>0</v>
      </c>
      <c r="D534" s="2">
        <f t="shared" si="62"/>
        <v>0</v>
      </c>
      <c r="E534" s="2">
        <f t="shared" si="64"/>
        <v>0</v>
      </c>
      <c r="F534" s="2">
        <f t="shared" si="65"/>
        <v>0</v>
      </c>
      <c r="G534" s="2">
        <f t="shared" si="59"/>
        <v>0</v>
      </c>
      <c r="H534" s="2">
        <f t="shared" si="63"/>
        <v>0</v>
      </c>
      <c r="I534" s="2">
        <f t="array" ref="I534">SUMPRODUCT(B518:B537, (ROW(B518:B537)-ROW(B518)+1)) / (20*21/2)</f>
        <v>0</v>
      </c>
      <c r="J534" s="2">
        <f t="shared" si="66"/>
        <v>0</v>
      </c>
      <c r="K534" s="2">
        <f t="shared" si="60"/>
        <v>0</v>
      </c>
    </row>
    <row r="535" spans="1:11" ht="13.5" x14ac:dyDescent="0.25">
      <c r="A535" s="3">
        <f>TITRES_STAT!B538</f>
        <v>0</v>
      </c>
      <c r="B535" s="5">
        <f>TITRES_STAT!D538</f>
        <v>0</v>
      </c>
      <c r="C535" s="2">
        <f t="shared" si="61"/>
        <v>0</v>
      </c>
      <c r="D535" s="2">
        <f t="shared" si="62"/>
        <v>0</v>
      </c>
      <c r="E535" s="2">
        <f t="shared" si="64"/>
        <v>0</v>
      </c>
      <c r="F535" s="2">
        <f t="shared" si="65"/>
        <v>0</v>
      </c>
      <c r="G535" s="2">
        <f t="shared" si="59"/>
        <v>0</v>
      </c>
      <c r="H535" s="2">
        <f t="shared" si="63"/>
        <v>0</v>
      </c>
      <c r="I535" s="2">
        <f t="array" ref="I535">SUMPRODUCT(B519:B538, (ROW(B519:B538)-ROW(B519)+1)) / (20*21/2)</f>
        <v>0</v>
      </c>
      <c r="J535" s="2">
        <f t="shared" si="66"/>
        <v>0</v>
      </c>
      <c r="K535" s="2">
        <f t="shared" si="60"/>
        <v>0</v>
      </c>
    </row>
    <row r="536" spans="1:11" ht="13.5" x14ac:dyDescent="0.25">
      <c r="A536" s="3">
        <f>TITRES_STAT!B539</f>
        <v>0</v>
      </c>
      <c r="B536" s="5">
        <f>TITRES_STAT!D539</f>
        <v>0</v>
      </c>
      <c r="C536" s="2">
        <f t="shared" si="61"/>
        <v>0</v>
      </c>
      <c r="D536" s="2">
        <f t="shared" si="62"/>
        <v>0</v>
      </c>
      <c r="E536" s="2">
        <f t="shared" si="64"/>
        <v>0</v>
      </c>
      <c r="F536" s="2">
        <f t="shared" si="65"/>
        <v>0</v>
      </c>
      <c r="G536" s="2">
        <f t="shared" si="59"/>
        <v>0</v>
      </c>
      <c r="H536" s="2">
        <f t="shared" si="63"/>
        <v>0</v>
      </c>
      <c r="I536" s="2">
        <f t="array" ref="I536">SUMPRODUCT(B520:B539, (ROW(B520:B539)-ROW(B520)+1)) / (20*21/2)</f>
        <v>0</v>
      </c>
      <c r="J536" s="2">
        <f t="shared" si="66"/>
        <v>0</v>
      </c>
      <c r="K536" s="2">
        <f t="shared" si="60"/>
        <v>0</v>
      </c>
    </row>
    <row r="537" spans="1:11" ht="13.5" x14ac:dyDescent="0.25">
      <c r="A537" s="3">
        <f>TITRES_STAT!B540</f>
        <v>0</v>
      </c>
      <c r="B537" s="5">
        <f>TITRES_STAT!D540</f>
        <v>0</v>
      </c>
      <c r="C537" s="2">
        <f t="shared" si="61"/>
        <v>0</v>
      </c>
      <c r="D537" s="2">
        <f t="shared" si="62"/>
        <v>0</v>
      </c>
      <c r="E537" s="2">
        <f t="shared" si="64"/>
        <v>0</v>
      </c>
      <c r="F537" s="2">
        <f t="shared" si="65"/>
        <v>0</v>
      </c>
      <c r="G537" s="2">
        <f t="shared" si="59"/>
        <v>0</v>
      </c>
      <c r="H537" s="2">
        <f t="shared" si="63"/>
        <v>0</v>
      </c>
      <c r="I537" s="2">
        <f t="array" ref="I537">SUMPRODUCT(B521:B540, (ROW(B521:B540)-ROW(B521)+1)) / (20*21/2)</f>
        <v>0</v>
      </c>
      <c r="J537" s="2">
        <f t="shared" si="66"/>
        <v>0</v>
      </c>
      <c r="K537" s="2">
        <f t="shared" si="60"/>
        <v>0</v>
      </c>
    </row>
    <row r="538" spans="1:11" ht="13.5" x14ac:dyDescent="0.25">
      <c r="A538" s="3">
        <f>TITRES_STAT!B541</f>
        <v>0</v>
      </c>
      <c r="B538" s="5">
        <f>TITRES_STAT!D541</f>
        <v>0</v>
      </c>
      <c r="C538" s="2">
        <f t="shared" si="61"/>
        <v>0</v>
      </c>
      <c r="D538" s="2">
        <f t="shared" si="62"/>
        <v>0</v>
      </c>
      <c r="E538" s="2">
        <f t="shared" si="64"/>
        <v>0</v>
      </c>
      <c r="F538" s="2">
        <f t="shared" si="65"/>
        <v>0</v>
      </c>
      <c r="G538" s="2">
        <f t="shared" si="59"/>
        <v>0</v>
      </c>
      <c r="H538" s="2">
        <f t="shared" si="63"/>
        <v>0</v>
      </c>
      <c r="I538" s="2">
        <f t="array" ref="I538">SUMPRODUCT(B522:B541, (ROW(B522:B541)-ROW(B522)+1)) / (20*21/2)</f>
        <v>0</v>
      </c>
      <c r="J538" s="2">
        <f t="shared" si="66"/>
        <v>0</v>
      </c>
      <c r="K538" s="2">
        <f t="shared" si="60"/>
        <v>0</v>
      </c>
    </row>
    <row r="539" spans="1:11" ht="13.5" x14ac:dyDescent="0.25">
      <c r="A539" s="3">
        <f>TITRES_STAT!B542</f>
        <v>0</v>
      </c>
      <c r="B539" s="5">
        <f>TITRES_STAT!D542</f>
        <v>0</v>
      </c>
      <c r="C539" s="2">
        <f t="shared" si="61"/>
        <v>0</v>
      </c>
      <c r="D539" s="2">
        <f t="shared" si="62"/>
        <v>0</v>
      </c>
      <c r="E539" s="2">
        <f t="shared" si="64"/>
        <v>0</v>
      </c>
      <c r="F539" s="2">
        <f t="shared" si="65"/>
        <v>0</v>
      </c>
      <c r="G539" s="2">
        <f t="shared" si="59"/>
        <v>0</v>
      </c>
      <c r="H539" s="2">
        <f t="shared" si="63"/>
        <v>0</v>
      </c>
      <c r="I539" s="2">
        <f t="array" ref="I539">SUMPRODUCT(B523:B542, (ROW(B523:B542)-ROW(B523)+1)) / (20*21/2)</f>
        <v>0</v>
      </c>
      <c r="J539" s="2">
        <f t="shared" si="66"/>
        <v>0</v>
      </c>
      <c r="K539" s="2">
        <f t="shared" si="60"/>
        <v>0</v>
      </c>
    </row>
    <row r="540" spans="1:11" ht="13.5" x14ac:dyDescent="0.25">
      <c r="A540" s="3">
        <f>TITRES_STAT!B543</f>
        <v>0</v>
      </c>
      <c r="B540" s="5">
        <f>TITRES_STAT!D543</f>
        <v>0</v>
      </c>
      <c r="C540" s="2">
        <f t="shared" si="61"/>
        <v>0</v>
      </c>
      <c r="D540" s="2">
        <f t="shared" si="62"/>
        <v>0</v>
      </c>
      <c r="E540" s="2">
        <f t="shared" si="64"/>
        <v>0</v>
      </c>
      <c r="F540" s="2">
        <f t="shared" si="65"/>
        <v>0</v>
      </c>
      <c r="G540" s="2">
        <f t="shared" si="59"/>
        <v>0</v>
      </c>
      <c r="H540" s="2">
        <f t="shared" si="63"/>
        <v>0</v>
      </c>
      <c r="I540" s="2">
        <f t="array" ref="I540">SUMPRODUCT(B524:B543, (ROW(B524:B543)-ROW(B524)+1)) / (20*21/2)</f>
        <v>0</v>
      </c>
      <c r="J540" s="2">
        <f t="shared" si="66"/>
        <v>0</v>
      </c>
      <c r="K540" s="2">
        <f t="shared" si="60"/>
        <v>0</v>
      </c>
    </row>
    <row r="541" spans="1:11" ht="13.5" x14ac:dyDescent="0.25">
      <c r="A541" s="3">
        <f>TITRES_STAT!B544</f>
        <v>0</v>
      </c>
      <c r="B541" s="5">
        <f>TITRES_STAT!D544</f>
        <v>0</v>
      </c>
      <c r="C541" s="2">
        <f t="shared" si="61"/>
        <v>0</v>
      </c>
      <c r="D541" s="2">
        <f t="shared" si="62"/>
        <v>0</v>
      </c>
      <c r="E541" s="2">
        <f t="shared" si="64"/>
        <v>0</v>
      </c>
      <c r="F541" s="2">
        <f t="shared" si="65"/>
        <v>0</v>
      </c>
      <c r="G541" s="2">
        <f t="shared" si="59"/>
        <v>0</v>
      </c>
      <c r="H541" s="2">
        <f t="shared" si="63"/>
        <v>0</v>
      </c>
      <c r="I541" s="2">
        <f t="array" ref="I541">SUMPRODUCT(B525:B544, (ROW(B525:B544)-ROW(B525)+1)) / (20*21/2)</f>
        <v>0</v>
      </c>
      <c r="J541" s="2">
        <f t="shared" si="66"/>
        <v>0</v>
      </c>
      <c r="K541" s="2">
        <f t="shared" si="60"/>
        <v>0</v>
      </c>
    </row>
    <row r="542" spans="1:11" ht="13.5" x14ac:dyDescent="0.25">
      <c r="A542" s="3">
        <f>TITRES_STAT!B545</f>
        <v>0</v>
      </c>
      <c r="B542" s="5">
        <f>TITRES_STAT!D545</f>
        <v>0</v>
      </c>
      <c r="C542" s="2">
        <f t="shared" si="61"/>
        <v>0</v>
      </c>
      <c r="D542" s="2">
        <f t="shared" si="62"/>
        <v>0</v>
      </c>
      <c r="E542" s="2">
        <f t="shared" si="64"/>
        <v>0</v>
      </c>
      <c r="F542" s="2">
        <f t="shared" si="65"/>
        <v>0</v>
      </c>
      <c r="G542" s="2">
        <f t="shared" si="59"/>
        <v>0</v>
      </c>
      <c r="H542" s="2">
        <f t="shared" si="63"/>
        <v>0</v>
      </c>
      <c r="I542" s="2">
        <f t="array" ref="I542">SUMPRODUCT(B526:B545, (ROW(B526:B545)-ROW(B526)+1)) / (20*21/2)</f>
        <v>0</v>
      </c>
      <c r="J542" s="2">
        <f t="shared" si="66"/>
        <v>0</v>
      </c>
      <c r="K542" s="2">
        <f t="shared" si="60"/>
        <v>0</v>
      </c>
    </row>
    <row r="543" spans="1:11" ht="13.5" x14ac:dyDescent="0.25">
      <c r="A543" s="3">
        <f>TITRES_STAT!B546</f>
        <v>0</v>
      </c>
      <c r="B543" s="5">
        <f>TITRES_STAT!D546</f>
        <v>0</v>
      </c>
      <c r="C543" s="2">
        <f t="shared" si="61"/>
        <v>0</v>
      </c>
      <c r="D543" s="2">
        <f t="shared" si="62"/>
        <v>0</v>
      </c>
      <c r="E543" s="2">
        <f t="shared" si="64"/>
        <v>0</v>
      </c>
      <c r="F543" s="2">
        <f t="shared" si="65"/>
        <v>0</v>
      </c>
      <c r="G543" s="2">
        <f t="shared" si="59"/>
        <v>0</v>
      </c>
      <c r="H543" s="2">
        <f t="shared" si="63"/>
        <v>0</v>
      </c>
      <c r="I543" s="2">
        <f t="array" ref="I543">SUMPRODUCT(B527:B546, (ROW(B527:B546)-ROW(B527)+1)) / (20*21/2)</f>
        <v>0</v>
      </c>
      <c r="J543" s="2">
        <f t="shared" si="66"/>
        <v>0</v>
      </c>
      <c r="K543" s="2">
        <f t="shared" si="60"/>
        <v>0</v>
      </c>
    </row>
    <row r="544" spans="1:11" ht="13.5" x14ac:dyDescent="0.25">
      <c r="A544" s="3">
        <f>TITRES_STAT!B547</f>
        <v>0</v>
      </c>
      <c r="B544" s="5">
        <f>TITRES_STAT!D547</f>
        <v>0</v>
      </c>
      <c r="C544" s="2">
        <f t="shared" si="61"/>
        <v>0</v>
      </c>
      <c r="D544" s="2">
        <f t="shared" si="62"/>
        <v>0</v>
      </c>
      <c r="E544" s="2">
        <f t="shared" si="64"/>
        <v>0</v>
      </c>
      <c r="F544" s="2">
        <f t="shared" si="65"/>
        <v>0</v>
      </c>
      <c r="G544" s="2">
        <f t="shared" si="59"/>
        <v>0</v>
      </c>
      <c r="H544" s="2">
        <f t="shared" si="63"/>
        <v>0</v>
      </c>
      <c r="I544" s="2">
        <f t="array" ref="I544">SUMPRODUCT(B528:B547, (ROW(B528:B547)-ROW(B528)+1)) / (20*21/2)</f>
        <v>0</v>
      </c>
      <c r="J544" s="2">
        <f t="shared" si="66"/>
        <v>0</v>
      </c>
      <c r="K544" s="2">
        <f t="shared" si="60"/>
        <v>0</v>
      </c>
    </row>
    <row r="545" spans="1:11" ht="13.5" x14ac:dyDescent="0.25">
      <c r="A545" s="3">
        <f>TITRES_STAT!B548</f>
        <v>0</v>
      </c>
      <c r="B545" s="5">
        <f>TITRES_STAT!D548</f>
        <v>0</v>
      </c>
      <c r="C545" s="2">
        <f t="shared" si="61"/>
        <v>0</v>
      </c>
      <c r="D545" s="2">
        <f t="shared" si="62"/>
        <v>0</v>
      </c>
      <c r="E545" s="2">
        <f t="shared" si="64"/>
        <v>0</v>
      </c>
      <c r="F545" s="2">
        <f t="shared" si="65"/>
        <v>0</v>
      </c>
      <c r="G545" s="2">
        <f t="shared" si="59"/>
        <v>0</v>
      </c>
      <c r="H545" s="2">
        <f t="shared" si="63"/>
        <v>0</v>
      </c>
      <c r="I545" s="2">
        <f t="array" ref="I545">SUMPRODUCT(B529:B548, (ROW(B529:B548)-ROW(B529)+1)) / (20*21/2)</f>
        <v>0</v>
      </c>
      <c r="J545" s="2">
        <f t="shared" si="66"/>
        <v>0</v>
      </c>
      <c r="K545" s="2">
        <f t="shared" si="60"/>
        <v>0</v>
      </c>
    </row>
    <row r="546" spans="1:11" ht="13.5" x14ac:dyDescent="0.25">
      <c r="A546" s="3">
        <f>TITRES_STAT!B549</f>
        <v>0</v>
      </c>
      <c r="B546" s="5">
        <f>TITRES_STAT!D549</f>
        <v>0</v>
      </c>
      <c r="C546" s="2">
        <f t="shared" si="61"/>
        <v>0</v>
      </c>
      <c r="D546" s="2">
        <f t="shared" si="62"/>
        <v>0</v>
      </c>
      <c r="E546" s="2">
        <f t="shared" si="64"/>
        <v>0</v>
      </c>
      <c r="F546" s="2">
        <f t="shared" si="65"/>
        <v>0</v>
      </c>
      <c r="G546" s="2">
        <f t="shared" si="59"/>
        <v>0</v>
      </c>
      <c r="H546" s="2">
        <f t="shared" si="63"/>
        <v>0</v>
      </c>
      <c r="I546" s="2">
        <f t="array" ref="I546">SUMPRODUCT(B530:B549, (ROW(B530:B549)-ROW(B530)+1)) / (20*21/2)</f>
        <v>0</v>
      </c>
      <c r="J546" s="2">
        <f t="shared" si="66"/>
        <v>0</v>
      </c>
      <c r="K546" s="2">
        <f t="shared" si="60"/>
        <v>0</v>
      </c>
    </row>
    <row r="547" spans="1:11" ht="13.5" x14ac:dyDescent="0.25">
      <c r="A547" s="3">
        <f>TITRES_STAT!B550</f>
        <v>0</v>
      </c>
      <c r="B547" s="5">
        <f>TITRES_STAT!D550</f>
        <v>0</v>
      </c>
      <c r="C547" s="2">
        <f t="shared" si="61"/>
        <v>0</v>
      </c>
      <c r="D547" s="2">
        <f t="shared" si="62"/>
        <v>0</v>
      </c>
      <c r="E547" s="2">
        <f t="shared" si="64"/>
        <v>0</v>
      </c>
      <c r="F547" s="2">
        <f t="shared" si="65"/>
        <v>0</v>
      </c>
      <c r="G547" s="2">
        <f t="shared" si="59"/>
        <v>0</v>
      </c>
      <c r="H547" s="2">
        <f t="shared" si="63"/>
        <v>0</v>
      </c>
      <c r="I547" s="2">
        <f t="array" ref="I547">SUMPRODUCT(B531:B550, (ROW(B531:B550)-ROW(B531)+1)) / (20*21/2)</f>
        <v>0</v>
      </c>
      <c r="J547" s="2">
        <f t="shared" si="66"/>
        <v>0</v>
      </c>
      <c r="K547" s="2">
        <f t="shared" si="60"/>
        <v>0</v>
      </c>
    </row>
    <row r="548" spans="1:11" ht="13.5" x14ac:dyDescent="0.25">
      <c r="A548" s="3">
        <f>TITRES_STAT!B551</f>
        <v>0</v>
      </c>
      <c r="B548" s="5">
        <f>TITRES_STAT!D551</f>
        <v>0</v>
      </c>
      <c r="C548" s="2">
        <f t="shared" si="61"/>
        <v>0</v>
      </c>
      <c r="D548" s="2">
        <f t="shared" si="62"/>
        <v>0</v>
      </c>
      <c r="E548" s="2">
        <f t="shared" si="64"/>
        <v>0</v>
      </c>
      <c r="F548" s="2">
        <f t="shared" si="65"/>
        <v>0</v>
      </c>
      <c r="G548" s="2">
        <f t="shared" si="59"/>
        <v>0</v>
      </c>
      <c r="H548" s="2">
        <f t="shared" si="63"/>
        <v>0</v>
      </c>
      <c r="I548" s="2">
        <f t="array" ref="I548">SUMPRODUCT(B532:B551, (ROW(B532:B551)-ROW(B532)+1)) / (20*21/2)</f>
        <v>0</v>
      </c>
      <c r="J548" s="2">
        <f t="shared" si="66"/>
        <v>0</v>
      </c>
      <c r="K548" s="2">
        <f t="shared" si="60"/>
        <v>0</v>
      </c>
    </row>
    <row r="549" spans="1:11" ht="13.5" x14ac:dyDescent="0.25">
      <c r="A549" s="3">
        <f>TITRES_STAT!B552</f>
        <v>0</v>
      </c>
      <c r="B549" s="5">
        <f>TITRES_STAT!D552</f>
        <v>0</v>
      </c>
      <c r="C549" s="2">
        <f t="shared" si="61"/>
        <v>0</v>
      </c>
      <c r="D549" s="2">
        <f t="shared" si="62"/>
        <v>0</v>
      </c>
      <c r="E549" s="2">
        <f t="shared" si="64"/>
        <v>0</v>
      </c>
      <c r="F549" s="2">
        <f t="shared" si="65"/>
        <v>0</v>
      </c>
      <c r="G549" s="2">
        <f t="shared" si="59"/>
        <v>0</v>
      </c>
      <c r="H549" s="2">
        <f t="shared" si="63"/>
        <v>0</v>
      </c>
      <c r="I549" s="2">
        <f t="array" ref="I549">SUMPRODUCT(B533:B552, (ROW(B533:B552)-ROW(B533)+1)) / (20*21/2)</f>
        <v>0</v>
      </c>
      <c r="J549" s="2">
        <f t="shared" si="66"/>
        <v>0</v>
      </c>
      <c r="K549" s="2">
        <f t="shared" si="60"/>
        <v>0</v>
      </c>
    </row>
    <row r="550" spans="1:11" ht="13.5" x14ac:dyDescent="0.25">
      <c r="A550" s="3">
        <f>TITRES_STAT!B553</f>
        <v>0</v>
      </c>
      <c r="B550" s="5">
        <f>TITRES_STAT!D553</f>
        <v>0</v>
      </c>
      <c r="C550" s="2">
        <f t="shared" si="61"/>
        <v>0</v>
      </c>
      <c r="D550" s="2">
        <f t="shared" si="62"/>
        <v>0</v>
      </c>
      <c r="E550" s="2">
        <f t="shared" si="64"/>
        <v>0</v>
      </c>
      <c r="F550" s="2">
        <f t="shared" si="65"/>
        <v>0</v>
      </c>
      <c r="G550" s="2">
        <f t="shared" si="59"/>
        <v>0</v>
      </c>
      <c r="H550" s="2">
        <f t="shared" si="63"/>
        <v>0</v>
      </c>
      <c r="I550" s="2">
        <f t="array" ref="I550">SUMPRODUCT(B534:B553, (ROW(B534:B553)-ROW(B534)+1)) / (20*21/2)</f>
        <v>0</v>
      </c>
      <c r="J550" s="2">
        <f t="shared" si="66"/>
        <v>0</v>
      </c>
      <c r="K550" s="2">
        <f t="shared" si="60"/>
        <v>0</v>
      </c>
    </row>
    <row r="551" spans="1:11" ht="13.5" x14ac:dyDescent="0.25">
      <c r="A551" s="3">
        <f>TITRES_STAT!B554</f>
        <v>0</v>
      </c>
      <c r="B551" s="5">
        <f>TITRES_STAT!D554</f>
        <v>0</v>
      </c>
      <c r="C551" s="2">
        <f t="shared" si="61"/>
        <v>0</v>
      </c>
      <c r="D551" s="2">
        <f t="shared" si="62"/>
        <v>0</v>
      </c>
      <c r="E551" s="2">
        <f t="shared" si="64"/>
        <v>0</v>
      </c>
      <c r="F551" s="2">
        <f t="shared" si="65"/>
        <v>0</v>
      </c>
      <c r="G551" s="2">
        <f t="shared" si="59"/>
        <v>0</v>
      </c>
      <c r="H551" s="2">
        <f t="shared" si="63"/>
        <v>0</v>
      </c>
      <c r="I551" s="2">
        <f t="array" ref="I551">SUMPRODUCT(B535:B554, (ROW(B535:B554)-ROW(B535)+1)) / (20*21/2)</f>
        <v>0</v>
      </c>
      <c r="J551" s="2">
        <f t="shared" si="66"/>
        <v>0</v>
      </c>
      <c r="K551" s="2">
        <f t="shared" si="60"/>
        <v>0</v>
      </c>
    </row>
    <row r="552" spans="1:11" ht="13.5" x14ac:dyDescent="0.25">
      <c r="A552" s="3">
        <f>TITRES_STAT!B555</f>
        <v>0</v>
      </c>
      <c r="B552" s="5">
        <f>TITRES_STAT!D555</f>
        <v>0</v>
      </c>
      <c r="C552" s="2">
        <f t="shared" si="61"/>
        <v>0</v>
      </c>
      <c r="D552" s="2">
        <f t="shared" si="62"/>
        <v>0</v>
      </c>
      <c r="E552" s="2">
        <f t="shared" si="64"/>
        <v>0</v>
      </c>
      <c r="F552" s="2">
        <f t="shared" si="65"/>
        <v>0</v>
      </c>
      <c r="G552" s="2">
        <f t="shared" si="59"/>
        <v>0</v>
      </c>
      <c r="H552" s="2">
        <f t="shared" si="63"/>
        <v>0</v>
      </c>
      <c r="I552" s="2">
        <f t="array" ref="I552">SUMPRODUCT(B536:B555, (ROW(B536:B555)-ROW(B536)+1)) / (20*21/2)</f>
        <v>0</v>
      </c>
      <c r="J552" s="2">
        <f t="shared" si="66"/>
        <v>0</v>
      </c>
      <c r="K552" s="2">
        <f t="shared" si="60"/>
        <v>0</v>
      </c>
    </row>
    <row r="553" spans="1:11" ht="13.5" x14ac:dyDescent="0.25">
      <c r="A553" s="3">
        <f>TITRES_STAT!B556</f>
        <v>0</v>
      </c>
      <c r="B553" s="5">
        <f>TITRES_STAT!D556</f>
        <v>0</v>
      </c>
      <c r="C553" s="2">
        <f t="shared" si="61"/>
        <v>0</v>
      </c>
      <c r="D553" s="2">
        <f t="shared" si="62"/>
        <v>0</v>
      </c>
      <c r="E553" s="2">
        <f t="shared" si="64"/>
        <v>0</v>
      </c>
      <c r="F553" s="2">
        <f t="shared" si="65"/>
        <v>0</v>
      </c>
      <c r="G553" s="2">
        <f t="shared" si="59"/>
        <v>0</v>
      </c>
      <c r="H553" s="2">
        <f t="shared" si="63"/>
        <v>0</v>
      </c>
      <c r="I553" s="2">
        <f t="array" ref="I553">SUMPRODUCT(B537:B556, (ROW(B537:B556)-ROW(B537)+1)) / (20*21/2)</f>
        <v>0</v>
      </c>
      <c r="J553" s="2">
        <f t="shared" si="66"/>
        <v>0</v>
      </c>
      <c r="K553" s="2">
        <f t="shared" si="60"/>
        <v>0</v>
      </c>
    </row>
    <row r="554" spans="1:11" ht="13.5" x14ac:dyDescent="0.25">
      <c r="A554" s="3">
        <f>TITRES_STAT!B557</f>
        <v>0</v>
      </c>
      <c r="B554" s="5">
        <f>TITRES_STAT!D557</f>
        <v>0</v>
      </c>
      <c r="C554" s="2">
        <f t="shared" si="61"/>
        <v>0</v>
      </c>
      <c r="D554" s="2">
        <f t="shared" si="62"/>
        <v>0</v>
      </c>
      <c r="E554" s="2">
        <f t="shared" si="64"/>
        <v>0</v>
      </c>
      <c r="F554" s="2">
        <f t="shared" si="65"/>
        <v>0</v>
      </c>
      <c r="G554" s="2">
        <f t="shared" si="59"/>
        <v>0</v>
      </c>
      <c r="H554" s="2">
        <f t="shared" si="63"/>
        <v>0</v>
      </c>
      <c r="I554" s="2">
        <f t="array" ref="I554">SUMPRODUCT(B538:B557, (ROW(B538:B557)-ROW(B538)+1)) / (20*21/2)</f>
        <v>0</v>
      </c>
      <c r="J554" s="2">
        <f t="shared" si="66"/>
        <v>0</v>
      </c>
      <c r="K554" s="2">
        <f t="shared" si="60"/>
        <v>0</v>
      </c>
    </row>
    <row r="555" spans="1:11" ht="13.5" x14ac:dyDescent="0.25">
      <c r="A555" s="3">
        <f>TITRES_STAT!B558</f>
        <v>0</v>
      </c>
      <c r="B555" s="5">
        <f>TITRES_STAT!D558</f>
        <v>0</v>
      </c>
      <c r="C555" s="2">
        <f t="shared" si="61"/>
        <v>0</v>
      </c>
      <c r="D555" s="2">
        <f t="shared" si="62"/>
        <v>0</v>
      </c>
      <c r="E555" s="2">
        <f t="shared" si="64"/>
        <v>0</v>
      </c>
      <c r="F555" s="2">
        <f t="shared" si="65"/>
        <v>0</v>
      </c>
      <c r="G555" s="2">
        <f t="shared" si="59"/>
        <v>0</v>
      </c>
      <c r="H555" s="2">
        <f t="shared" si="63"/>
        <v>0</v>
      </c>
      <c r="I555" s="2">
        <f t="array" ref="I555">SUMPRODUCT(B539:B558, (ROW(B539:B558)-ROW(B539)+1)) / (20*21/2)</f>
        <v>0</v>
      </c>
      <c r="J555" s="2">
        <f t="shared" si="66"/>
        <v>0</v>
      </c>
      <c r="K555" s="2">
        <f t="shared" si="60"/>
        <v>0</v>
      </c>
    </row>
    <row r="556" spans="1:11" ht="13.5" x14ac:dyDescent="0.25">
      <c r="A556" s="3">
        <f>TITRES_STAT!B559</f>
        <v>0</v>
      </c>
      <c r="B556" s="5">
        <f>TITRES_STAT!D559</f>
        <v>0</v>
      </c>
      <c r="C556" s="2">
        <f t="shared" si="61"/>
        <v>0</v>
      </c>
      <c r="D556" s="2">
        <f t="shared" si="62"/>
        <v>0</v>
      </c>
      <c r="E556" s="2">
        <f t="shared" si="64"/>
        <v>0</v>
      </c>
      <c r="F556" s="2">
        <f t="shared" si="65"/>
        <v>0</v>
      </c>
      <c r="G556" s="2">
        <f t="shared" si="59"/>
        <v>0</v>
      </c>
      <c r="H556" s="2">
        <f t="shared" si="63"/>
        <v>0</v>
      </c>
      <c r="I556" s="2">
        <f t="array" ref="I556">SUMPRODUCT(B540:B559, (ROW(B540:B559)-ROW(B540)+1)) / (20*21/2)</f>
        <v>0</v>
      </c>
      <c r="J556" s="2">
        <f t="shared" si="66"/>
        <v>0</v>
      </c>
      <c r="K556" s="2">
        <f t="shared" si="60"/>
        <v>0</v>
      </c>
    </row>
    <row r="557" spans="1:11" ht="13.5" x14ac:dyDescent="0.25">
      <c r="A557" s="3">
        <f>TITRES_STAT!B560</f>
        <v>0</v>
      </c>
      <c r="B557" s="5">
        <f>TITRES_STAT!D560</f>
        <v>0</v>
      </c>
      <c r="C557" s="2">
        <f t="shared" si="61"/>
        <v>0</v>
      </c>
      <c r="D557" s="2">
        <f t="shared" si="62"/>
        <v>0</v>
      </c>
      <c r="E557" s="2">
        <f t="shared" si="64"/>
        <v>0</v>
      </c>
      <c r="F557" s="2">
        <f t="shared" si="65"/>
        <v>0</v>
      </c>
      <c r="G557" s="2">
        <f t="shared" si="59"/>
        <v>0</v>
      </c>
      <c r="H557" s="2">
        <f t="shared" si="63"/>
        <v>0</v>
      </c>
      <c r="I557" s="2">
        <f t="array" ref="I557">SUMPRODUCT(B541:B560, (ROW(B541:B560)-ROW(B541)+1)) / (20*21/2)</f>
        <v>0</v>
      </c>
      <c r="J557" s="2">
        <f t="shared" si="66"/>
        <v>0</v>
      </c>
      <c r="K557" s="2">
        <f t="shared" si="60"/>
        <v>0</v>
      </c>
    </row>
    <row r="558" spans="1:11" ht="13.5" x14ac:dyDescent="0.25">
      <c r="A558" s="3">
        <f>TITRES_STAT!B561</f>
        <v>0</v>
      </c>
      <c r="B558" s="5">
        <f>TITRES_STAT!D561</f>
        <v>0</v>
      </c>
      <c r="C558" s="2">
        <f t="shared" si="61"/>
        <v>0</v>
      </c>
      <c r="D558" s="2">
        <f t="shared" si="62"/>
        <v>0</v>
      </c>
      <c r="E558" s="2">
        <f t="shared" si="64"/>
        <v>0</v>
      </c>
      <c r="F558" s="2">
        <f t="shared" si="65"/>
        <v>0</v>
      </c>
      <c r="G558" s="2">
        <f t="shared" si="59"/>
        <v>0</v>
      </c>
      <c r="H558" s="2">
        <f t="shared" si="63"/>
        <v>0</v>
      </c>
      <c r="I558" s="2">
        <f t="array" ref="I558">SUMPRODUCT(B542:B561, (ROW(B542:B561)-ROW(B542)+1)) / (20*21/2)</f>
        <v>0</v>
      </c>
      <c r="J558" s="2">
        <f t="shared" si="66"/>
        <v>0</v>
      </c>
      <c r="K558" s="2">
        <f t="shared" si="60"/>
        <v>0</v>
      </c>
    </row>
    <row r="559" spans="1:11" ht="13.5" x14ac:dyDescent="0.25">
      <c r="A559" s="3">
        <f>TITRES_STAT!B562</f>
        <v>0</v>
      </c>
      <c r="B559" s="5">
        <f>TITRES_STAT!D562</f>
        <v>0</v>
      </c>
      <c r="C559" s="2">
        <f t="shared" si="61"/>
        <v>0</v>
      </c>
      <c r="D559" s="2">
        <f t="shared" si="62"/>
        <v>0</v>
      </c>
      <c r="E559" s="2">
        <f t="shared" si="64"/>
        <v>0</v>
      </c>
      <c r="F559" s="2">
        <f t="shared" si="65"/>
        <v>0</v>
      </c>
      <c r="G559" s="2">
        <f t="shared" si="59"/>
        <v>0</v>
      </c>
      <c r="H559" s="2">
        <f t="shared" si="63"/>
        <v>0</v>
      </c>
      <c r="I559" s="2">
        <f t="array" ref="I559">SUMPRODUCT(B543:B562, (ROW(B543:B562)-ROW(B543)+1)) / (20*21/2)</f>
        <v>0</v>
      </c>
      <c r="J559" s="2">
        <f t="shared" si="66"/>
        <v>0</v>
      </c>
      <c r="K559" s="2">
        <f t="shared" si="60"/>
        <v>0</v>
      </c>
    </row>
    <row r="560" spans="1:11" ht="13.5" x14ac:dyDescent="0.25">
      <c r="A560" s="3">
        <f>TITRES_STAT!B563</f>
        <v>0</v>
      </c>
      <c r="B560" s="5">
        <f>TITRES_STAT!D563</f>
        <v>0</v>
      </c>
      <c r="C560" s="2">
        <f t="shared" si="61"/>
        <v>0</v>
      </c>
      <c r="D560" s="2">
        <f t="shared" si="62"/>
        <v>0</v>
      </c>
      <c r="E560" s="2">
        <f t="shared" si="64"/>
        <v>0</v>
      </c>
      <c r="F560" s="2">
        <f t="shared" si="65"/>
        <v>0</v>
      </c>
      <c r="G560" s="2">
        <f t="shared" si="59"/>
        <v>0</v>
      </c>
      <c r="H560" s="2">
        <f t="shared" si="63"/>
        <v>0</v>
      </c>
      <c r="I560" s="2">
        <f t="array" ref="I560">SUMPRODUCT(B544:B563, (ROW(B544:B563)-ROW(B544)+1)) / (20*21/2)</f>
        <v>0</v>
      </c>
      <c r="J560" s="2">
        <f t="shared" si="66"/>
        <v>0</v>
      </c>
      <c r="K560" s="2">
        <f t="shared" si="60"/>
        <v>0</v>
      </c>
    </row>
    <row r="561" spans="1:11" ht="13.5" x14ac:dyDescent="0.25">
      <c r="A561" s="3">
        <f>TITRES_STAT!B564</f>
        <v>0</v>
      </c>
      <c r="B561" s="5">
        <f>TITRES_STAT!D564</f>
        <v>0</v>
      </c>
      <c r="C561" s="2">
        <f t="shared" si="61"/>
        <v>0</v>
      </c>
      <c r="D561" s="2">
        <f t="shared" si="62"/>
        <v>0</v>
      </c>
      <c r="E561" s="2">
        <f t="shared" si="64"/>
        <v>0</v>
      </c>
      <c r="F561" s="2">
        <f t="shared" si="65"/>
        <v>0</v>
      </c>
      <c r="G561" s="2">
        <f t="shared" si="59"/>
        <v>0</v>
      </c>
      <c r="H561" s="2">
        <f t="shared" si="63"/>
        <v>0</v>
      </c>
      <c r="I561" s="2">
        <f t="array" ref="I561">SUMPRODUCT(B545:B564, (ROW(B545:B564)-ROW(B545)+1)) / (20*21/2)</f>
        <v>0</v>
      </c>
      <c r="J561" s="2">
        <f t="shared" si="66"/>
        <v>0</v>
      </c>
      <c r="K561" s="2">
        <f t="shared" si="60"/>
        <v>0</v>
      </c>
    </row>
    <row r="562" spans="1:11" ht="13.5" x14ac:dyDescent="0.25">
      <c r="A562" s="3">
        <f>TITRES_STAT!B565</f>
        <v>0</v>
      </c>
      <c r="B562" s="5">
        <f>TITRES_STAT!D565</f>
        <v>0</v>
      </c>
      <c r="C562" s="2">
        <f t="shared" si="61"/>
        <v>0</v>
      </c>
      <c r="D562" s="2">
        <f t="shared" si="62"/>
        <v>0</v>
      </c>
      <c r="E562" s="2">
        <f t="shared" si="64"/>
        <v>0</v>
      </c>
      <c r="F562" s="2">
        <f t="shared" si="65"/>
        <v>0</v>
      </c>
      <c r="G562" s="2">
        <f t="shared" ref="G562:G625" si="67">AVERAGE(B513:B562)</f>
        <v>0</v>
      </c>
      <c r="H562" s="2">
        <f t="shared" si="63"/>
        <v>0</v>
      </c>
      <c r="I562" s="2">
        <f t="array" ref="I562">SUMPRODUCT(B546:B565, (ROW(B546:B565)-ROW(B546)+1)) / (20*21/2)</f>
        <v>0</v>
      </c>
      <c r="J562" s="2">
        <f t="shared" si="66"/>
        <v>0</v>
      </c>
      <c r="K562" s="2">
        <f t="shared" si="60"/>
        <v>0</v>
      </c>
    </row>
    <row r="563" spans="1:11" ht="13.5" x14ac:dyDescent="0.25">
      <c r="A563" s="3">
        <f>TITRES_STAT!B566</f>
        <v>0</v>
      </c>
      <c r="B563" s="5">
        <f>TITRES_STAT!D566</f>
        <v>0</v>
      </c>
      <c r="C563" s="2">
        <f t="shared" si="61"/>
        <v>0</v>
      </c>
      <c r="D563" s="2">
        <f t="shared" si="62"/>
        <v>0</v>
      </c>
      <c r="E563" s="2">
        <f t="shared" si="64"/>
        <v>0</v>
      </c>
      <c r="F563" s="2">
        <f t="shared" si="65"/>
        <v>0</v>
      </c>
      <c r="G563" s="2">
        <f t="shared" si="67"/>
        <v>0</v>
      </c>
      <c r="H563" s="2">
        <f t="shared" si="63"/>
        <v>0</v>
      </c>
      <c r="I563" s="2">
        <f t="array" ref="I563">SUMPRODUCT(B547:B566, (ROW(B547:B566)-ROW(B547)+1)) / (20*21/2)</f>
        <v>0</v>
      </c>
      <c r="J563" s="2">
        <f t="shared" si="66"/>
        <v>0</v>
      </c>
      <c r="K563" s="2">
        <f t="shared" ref="K563:K626" si="68">$K$4*B563+(1-$K$4)*K562</f>
        <v>0</v>
      </c>
    </row>
    <row r="564" spans="1:11" ht="13.5" x14ac:dyDescent="0.25">
      <c r="A564" s="3">
        <f>TITRES_STAT!B567</f>
        <v>0</v>
      </c>
      <c r="B564" s="5">
        <f>TITRES_STAT!D567</f>
        <v>0</v>
      </c>
      <c r="C564" s="2">
        <f t="shared" si="61"/>
        <v>0</v>
      </c>
      <c r="D564" s="2">
        <f t="shared" si="62"/>
        <v>0</v>
      </c>
      <c r="E564" s="2">
        <f t="shared" si="64"/>
        <v>0</v>
      </c>
      <c r="F564" s="2">
        <f t="shared" si="65"/>
        <v>0</v>
      </c>
      <c r="G564" s="2">
        <f t="shared" si="67"/>
        <v>0</v>
      </c>
      <c r="H564" s="2">
        <f t="shared" si="63"/>
        <v>0</v>
      </c>
      <c r="I564" s="2">
        <f t="array" ref="I564">SUMPRODUCT(B548:B567, (ROW(B548:B567)-ROW(B548)+1)) / (20*21/2)</f>
        <v>0</v>
      </c>
      <c r="J564" s="2">
        <f t="shared" si="66"/>
        <v>0</v>
      </c>
      <c r="K564" s="2">
        <f t="shared" si="68"/>
        <v>0</v>
      </c>
    </row>
    <row r="565" spans="1:11" ht="13.5" x14ac:dyDescent="0.25">
      <c r="A565" s="3">
        <f>TITRES_STAT!B568</f>
        <v>0</v>
      </c>
      <c r="B565" s="5">
        <f>TITRES_STAT!D568</f>
        <v>0</v>
      </c>
      <c r="C565" s="2">
        <f t="shared" si="61"/>
        <v>0</v>
      </c>
      <c r="D565" s="2">
        <f t="shared" si="62"/>
        <v>0</v>
      </c>
      <c r="E565" s="2">
        <f t="shared" si="64"/>
        <v>0</v>
      </c>
      <c r="F565" s="2">
        <f t="shared" si="65"/>
        <v>0</v>
      </c>
      <c r="G565" s="2">
        <f t="shared" si="67"/>
        <v>0</v>
      </c>
      <c r="H565" s="2">
        <f t="shared" si="63"/>
        <v>0</v>
      </c>
      <c r="I565" s="2">
        <f t="array" ref="I565">SUMPRODUCT(B549:B568, (ROW(B549:B568)-ROW(B549)+1)) / (20*21/2)</f>
        <v>0</v>
      </c>
      <c r="J565" s="2">
        <f t="shared" si="66"/>
        <v>0</v>
      </c>
      <c r="K565" s="2">
        <f t="shared" si="68"/>
        <v>0</v>
      </c>
    </row>
    <row r="566" spans="1:11" ht="13.5" x14ac:dyDescent="0.25">
      <c r="A566" s="3">
        <f>TITRES_STAT!B569</f>
        <v>0</v>
      </c>
      <c r="B566" s="5">
        <f>TITRES_STAT!D569</f>
        <v>0</v>
      </c>
      <c r="C566" s="2">
        <f t="shared" si="61"/>
        <v>0</v>
      </c>
      <c r="D566" s="2">
        <f t="shared" si="62"/>
        <v>0</v>
      </c>
      <c r="E566" s="2">
        <f t="shared" si="64"/>
        <v>0</v>
      </c>
      <c r="F566" s="2">
        <f t="shared" si="65"/>
        <v>0</v>
      </c>
      <c r="G566" s="2">
        <f t="shared" si="67"/>
        <v>0</v>
      </c>
      <c r="H566" s="2">
        <f t="shared" si="63"/>
        <v>0</v>
      </c>
      <c r="I566" s="2">
        <f t="array" ref="I566">SUMPRODUCT(B550:B569, (ROW(B550:B569)-ROW(B550)+1)) / (20*21/2)</f>
        <v>0</v>
      </c>
      <c r="J566" s="2">
        <f t="shared" si="66"/>
        <v>0</v>
      </c>
      <c r="K566" s="2">
        <f t="shared" si="68"/>
        <v>0</v>
      </c>
    </row>
    <row r="567" spans="1:11" ht="13.5" x14ac:dyDescent="0.25">
      <c r="A567" s="3">
        <f>TITRES_STAT!B570</f>
        <v>0</v>
      </c>
      <c r="B567" s="5">
        <f>TITRES_STAT!D570</f>
        <v>0</v>
      </c>
      <c r="C567" s="2">
        <f t="shared" si="61"/>
        <v>0</v>
      </c>
      <c r="D567" s="2">
        <f t="shared" si="62"/>
        <v>0</v>
      </c>
      <c r="E567" s="2">
        <f t="shared" si="64"/>
        <v>0</v>
      </c>
      <c r="F567" s="2">
        <f t="shared" si="65"/>
        <v>0</v>
      </c>
      <c r="G567" s="2">
        <f t="shared" si="67"/>
        <v>0</v>
      </c>
      <c r="H567" s="2">
        <f t="shared" si="63"/>
        <v>0</v>
      </c>
      <c r="I567" s="2">
        <f t="array" ref="I567">SUMPRODUCT(B551:B570, (ROW(B551:B570)-ROW(B551)+1)) / (20*21/2)</f>
        <v>0</v>
      </c>
      <c r="J567" s="2">
        <f t="shared" si="66"/>
        <v>0</v>
      </c>
      <c r="K567" s="2">
        <f t="shared" si="68"/>
        <v>0</v>
      </c>
    </row>
    <row r="568" spans="1:11" ht="13.5" x14ac:dyDescent="0.25">
      <c r="A568" s="3">
        <f>TITRES_STAT!B571</f>
        <v>0</v>
      </c>
      <c r="B568" s="5">
        <f>TITRES_STAT!D571</f>
        <v>0</v>
      </c>
      <c r="C568" s="2">
        <f t="shared" si="61"/>
        <v>0</v>
      </c>
      <c r="D568" s="2">
        <f t="shared" si="62"/>
        <v>0</v>
      </c>
      <c r="E568" s="2">
        <f t="shared" si="64"/>
        <v>0</v>
      </c>
      <c r="F568" s="2">
        <f t="shared" si="65"/>
        <v>0</v>
      </c>
      <c r="G568" s="2">
        <f t="shared" si="67"/>
        <v>0</v>
      </c>
      <c r="H568" s="2">
        <f t="shared" si="63"/>
        <v>0</v>
      </c>
      <c r="I568" s="2">
        <f t="array" ref="I568">SUMPRODUCT(B552:B571, (ROW(B552:B571)-ROW(B552)+1)) / (20*21/2)</f>
        <v>0</v>
      </c>
      <c r="J568" s="2">
        <f t="shared" si="66"/>
        <v>0</v>
      </c>
      <c r="K568" s="2">
        <f t="shared" si="68"/>
        <v>0</v>
      </c>
    </row>
    <row r="569" spans="1:11" ht="13.5" x14ac:dyDescent="0.25">
      <c r="A569" s="3">
        <f>TITRES_STAT!B572</f>
        <v>0</v>
      </c>
      <c r="B569" s="5">
        <f>TITRES_STAT!D572</f>
        <v>0</v>
      </c>
      <c r="C569" s="2">
        <f t="shared" si="61"/>
        <v>0</v>
      </c>
      <c r="D569" s="2">
        <f t="shared" si="62"/>
        <v>0</v>
      </c>
      <c r="E569" s="2">
        <f t="shared" si="64"/>
        <v>0</v>
      </c>
      <c r="F569" s="2">
        <f t="shared" si="65"/>
        <v>0</v>
      </c>
      <c r="G569" s="2">
        <f t="shared" si="67"/>
        <v>0</v>
      </c>
      <c r="H569" s="2">
        <f t="shared" si="63"/>
        <v>0</v>
      </c>
      <c r="I569" s="2">
        <f t="array" ref="I569">SUMPRODUCT(B553:B572, (ROW(B553:B572)-ROW(B553)+1)) / (20*21/2)</f>
        <v>0</v>
      </c>
      <c r="J569" s="2">
        <f t="shared" si="66"/>
        <v>0</v>
      </c>
      <c r="K569" s="2">
        <f t="shared" si="68"/>
        <v>0</v>
      </c>
    </row>
    <row r="570" spans="1:11" ht="13.5" x14ac:dyDescent="0.25">
      <c r="A570" s="3">
        <f>TITRES_STAT!B573</f>
        <v>0</v>
      </c>
      <c r="B570" s="5">
        <f>TITRES_STAT!D573</f>
        <v>0</v>
      </c>
      <c r="C570" s="2">
        <f t="shared" si="61"/>
        <v>0</v>
      </c>
      <c r="D570" s="2">
        <f t="shared" si="62"/>
        <v>0</v>
      </c>
      <c r="E570" s="2">
        <f t="shared" si="64"/>
        <v>0</v>
      </c>
      <c r="F570" s="2">
        <f t="shared" si="65"/>
        <v>0</v>
      </c>
      <c r="G570" s="2">
        <f t="shared" si="67"/>
        <v>0</v>
      </c>
      <c r="H570" s="2">
        <f t="shared" si="63"/>
        <v>0</v>
      </c>
      <c r="I570" s="2">
        <f t="array" ref="I570">SUMPRODUCT(B554:B573, (ROW(B554:B573)-ROW(B554)+1)) / (20*21/2)</f>
        <v>0</v>
      </c>
      <c r="J570" s="2">
        <f t="shared" si="66"/>
        <v>0</v>
      </c>
      <c r="K570" s="2">
        <f t="shared" si="68"/>
        <v>0</v>
      </c>
    </row>
    <row r="571" spans="1:11" ht="13.5" x14ac:dyDescent="0.25">
      <c r="A571" s="3">
        <f>TITRES_STAT!B574</f>
        <v>0</v>
      </c>
      <c r="B571" s="5">
        <f>TITRES_STAT!D574</f>
        <v>0</v>
      </c>
      <c r="C571" s="2">
        <f t="shared" si="61"/>
        <v>0</v>
      </c>
      <c r="D571" s="2">
        <f t="shared" si="62"/>
        <v>0</v>
      </c>
      <c r="E571" s="2">
        <f t="shared" si="64"/>
        <v>0</v>
      </c>
      <c r="F571" s="2">
        <f t="shared" si="65"/>
        <v>0</v>
      </c>
      <c r="G571" s="2">
        <f t="shared" si="67"/>
        <v>0</v>
      </c>
      <c r="H571" s="2">
        <f t="shared" si="63"/>
        <v>0</v>
      </c>
      <c r="I571" s="2">
        <f t="array" ref="I571">SUMPRODUCT(B555:B574, (ROW(B555:B574)-ROW(B555)+1)) / (20*21/2)</f>
        <v>0</v>
      </c>
      <c r="J571" s="2">
        <f t="shared" si="66"/>
        <v>0</v>
      </c>
      <c r="K571" s="2">
        <f t="shared" si="68"/>
        <v>0</v>
      </c>
    </row>
    <row r="572" spans="1:11" ht="13.5" x14ac:dyDescent="0.25">
      <c r="A572" s="3">
        <f>TITRES_STAT!B575</f>
        <v>0</v>
      </c>
      <c r="B572" s="5">
        <f>TITRES_STAT!D575</f>
        <v>0</v>
      </c>
      <c r="C572" s="2">
        <f t="shared" si="61"/>
        <v>0</v>
      </c>
      <c r="D572" s="2">
        <f t="shared" si="62"/>
        <v>0</v>
      </c>
      <c r="E572" s="2">
        <f t="shared" si="64"/>
        <v>0</v>
      </c>
      <c r="F572" s="2">
        <f t="shared" si="65"/>
        <v>0</v>
      </c>
      <c r="G572" s="2">
        <f t="shared" si="67"/>
        <v>0</v>
      </c>
      <c r="H572" s="2">
        <f t="shared" si="63"/>
        <v>0</v>
      </c>
      <c r="I572" s="2">
        <f t="array" ref="I572">SUMPRODUCT(B556:B575, (ROW(B556:B575)-ROW(B556)+1)) / (20*21/2)</f>
        <v>0</v>
      </c>
      <c r="J572" s="2">
        <f t="shared" si="66"/>
        <v>0</v>
      </c>
      <c r="K572" s="2">
        <f t="shared" si="68"/>
        <v>0</v>
      </c>
    </row>
    <row r="573" spans="1:11" ht="13.5" x14ac:dyDescent="0.25">
      <c r="A573" s="3">
        <f>TITRES_STAT!B576</f>
        <v>0</v>
      </c>
      <c r="B573" s="5">
        <f>TITRES_STAT!D576</f>
        <v>0</v>
      </c>
      <c r="C573" s="2">
        <f t="shared" si="61"/>
        <v>0</v>
      </c>
      <c r="D573" s="2">
        <f t="shared" si="62"/>
        <v>0</v>
      </c>
      <c r="E573" s="2">
        <f t="shared" si="64"/>
        <v>0</v>
      </c>
      <c r="F573" s="2">
        <f t="shared" si="65"/>
        <v>0</v>
      </c>
      <c r="G573" s="2">
        <f t="shared" si="67"/>
        <v>0</v>
      </c>
      <c r="H573" s="2">
        <f t="shared" si="63"/>
        <v>0</v>
      </c>
      <c r="I573" s="2">
        <f t="array" ref="I573">SUMPRODUCT(B557:B576, (ROW(B557:B576)-ROW(B557)+1)) / (20*21/2)</f>
        <v>0</v>
      </c>
      <c r="J573" s="2">
        <f t="shared" si="66"/>
        <v>0</v>
      </c>
      <c r="K573" s="2">
        <f t="shared" si="68"/>
        <v>0</v>
      </c>
    </row>
    <row r="574" spans="1:11" ht="13.5" x14ac:dyDescent="0.25">
      <c r="A574" s="3">
        <f>TITRES_STAT!B577</f>
        <v>0</v>
      </c>
      <c r="B574" s="5">
        <f>TITRES_STAT!D577</f>
        <v>0</v>
      </c>
      <c r="C574" s="2">
        <f t="shared" si="61"/>
        <v>0</v>
      </c>
      <c r="D574" s="2">
        <f t="shared" si="62"/>
        <v>0</v>
      </c>
      <c r="E574" s="2">
        <f t="shared" si="64"/>
        <v>0</v>
      </c>
      <c r="F574" s="2">
        <f t="shared" si="65"/>
        <v>0</v>
      </c>
      <c r="G574" s="2">
        <f t="shared" si="67"/>
        <v>0</v>
      </c>
      <c r="H574" s="2">
        <f t="shared" si="63"/>
        <v>0</v>
      </c>
      <c r="I574" s="2">
        <f t="array" ref="I574">SUMPRODUCT(B558:B577, (ROW(B558:B577)-ROW(B558)+1)) / (20*21/2)</f>
        <v>0</v>
      </c>
      <c r="J574" s="2">
        <f t="shared" si="66"/>
        <v>0</v>
      </c>
      <c r="K574" s="2">
        <f t="shared" si="68"/>
        <v>0</v>
      </c>
    </row>
    <row r="575" spans="1:11" ht="13.5" x14ac:dyDescent="0.25">
      <c r="A575" s="3">
        <f>TITRES_STAT!B578</f>
        <v>0</v>
      </c>
      <c r="B575" s="5">
        <f>TITRES_STAT!D578</f>
        <v>0</v>
      </c>
      <c r="C575" s="2">
        <f t="shared" si="61"/>
        <v>0</v>
      </c>
      <c r="D575" s="2">
        <f t="shared" si="62"/>
        <v>0</v>
      </c>
      <c r="E575" s="2">
        <f t="shared" si="64"/>
        <v>0</v>
      </c>
      <c r="F575" s="2">
        <f t="shared" si="65"/>
        <v>0</v>
      </c>
      <c r="G575" s="2">
        <f t="shared" si="67"/>
        <v>0</v>
      </c>
      <c r="H575" s="2">
        <f t="shared" si="63"/>
        <v>0</v>
      </c>
      <c r="I575" s="2">
        <f t="array" ref="I575">SUMPRODUCT(B559:B578, (ROW(B559:B578)-ROW(B559)+1)) / (20*21/2)</f>
        <v>0</v>
      </c>
      <c r="J575" s="2">
        <f t="shared" si="66"/>
        <v>0</v>
      </c>
      <c r="K575" s="2">
        <f t="shared" si="68"/>
        <v>0</v>
      </c>
    </row>
    <row r="576" spans="1:11" ht="13.5" x14ac:dyDescent="0.25">
      <c r="A576" s="3">
        <f>TITRES_STAT!B579</f>
        <v>0</v>
      </c>
      <c r="B576" s="5">
        <f>TITRES_STAT!D579</f>
        <v>0</v>
      </c>
      <c r="C576" s="2">
        <f t="shared" si="61"/>
        <v>0</v>
      </c>
      <c r="D576" s="2">
        <f t="shared" si="62"/>
        <v>0</v>
      </c>
      <c r="E576" s="2">
        <f t="shared" si="64"/>
        <v>0</v>
      </c>
      <c r="F576" s="2">
        <f t="shared" si="65"/>
        <v>0</v>
      </c>
      <c r="G576" s="2">
        <f t="shared" si="67"/>
        <v>0</v>
      </c>
      <c r="H576" s="2">
        <f t="shared" si="63"/>
        <v>0</v>
      </c>
      <c r="I576" s="2">
        <f t="array" ref="I576">SUMPRODUCT(B560:B579, (ROW(B560:B579)-ROW(B560)+1)) / (20*21/2)</f>
        <v>0</v>
      </c>
      <c r="J576" s="2">
        <f t="shared" si="66"/>
        <v>0</v>
      </c>
      <c r="K576" s="2">
        <f t="shared" si="68"/>
        <v>0</v>
      </c>
    </row>
    <row r="577" spans="1:11" ht="13.5" x14ac:dyDescent="0.25">
      <c r="A577" s="3">
        <f>TITRES_STAT!B580</f>
        <v>0</v>
      </c>
      <c r="B577" s="5">
        <f>TITRES_STAT!D580</f>
        <v>0</v>
      </c>
      <c r="C577" s="2">
        <f t="shared" si="61"/>
        <v>0</v>
      </c>
      <c r="D577" s="2">
        <f t="shared" si="62"/>
        <v>0</v>
      </c>
      <c r="E577" s="2">
        <f t="shared" si="64"/>
        <v>0</v>
      </c>
      <c r="F577" s="2">
        <f t="shared" si="65"/>
        <v>0</v>
      </c>
      <c r="G577" s="2">
        <f t="shared" si="67"/>
        <v>0</v>
      </c>
      <c r="H577" s="2">
        <f t="shared" si="63"/>
        <v>0</v>
      </c>
      <c r="I577" s="2">
        <f t="array" ref="I577">SUMPRODUCT(B561:B580, (ROW(B561:B580)-ROW(B561)+1)) / (20*21/2)</f>
        <v>0</v>
      </c>
      <c r="J577" s="2">
        <f t="shared" si="66"/>
        <v>0</v>
      </c>
      <c r="K577" s="2">
        <f t="shared" si="68"/>
        <v>0</v>
      </c>
    </row>
    <row r="578" spans="1:11" ht="13.5" x14ac:dyDescent="0.25">
      <c r="A578" s="3">
        <f>TITRES_STAT!B581</f>
        <v>0</v>
      </c>
      <c r="B578" s="5">
        <f>TITRES_STAT!D581</f>
        <v>0</v>
      </c>
      <c r="C578" s="2">
        <f t="shared" si="61"/>
        <v>0</v>
      </c>
      <c r="D578" s="2">
        <f t="shared" si="62"/>
        <v>0</v>
      </c>
      <c r="E578" s="2">
        <f t="shared" si="64"/>
        <v>0</v>
      </c>
      <c r="F578" s="2">
        <f t="shared" si="65"/>
        <v>0</v>
      </c>
      <c r="G578" s="2">
        <f t="shared" si="67"/>
        <v>0</v>
      </c>
      <c r="H578" s="2">
        <f t="shared" si="63"/>
        <v>0</v>
      </c>
      <c r="I578" s="2">
        <f t="array" ref="I578">SUMPRODUCT(B562:B581, (ROW(B562:B581)-ROW(B562)+1)) / (20*21/2)</f>
        <v>0</v>
      </c>
      <c r="J578" s="2">
        <f t="shared" si="66"/>
        <v>0</v>
      </c>
      <c r="K578" s="2">
        <f t="shared" si="68"/>
        <v>0</v>
      </c>
    </row>
    <row r="579" spans="1:11" ht="13.5" x14ac:dyDescent="0.25">
      <c r="A579" s="3">
        <f>TITRES_STAT!B582</f>
        <v>0</v>
      </c>
      <c r="B579" s="5">
        <f>TITRES_STAT!D582</f>
        <v>0</v>
      </c>
      <c r="C579" s="2">
        <f t="shared" si="61"/>
        <v>0</v>
      </c>
      <c r="D579" s="2">
        <f t="shared" si="62"/>
        <v>0</v>
      </c>
      <c r="E579" s="2">
        <f t="shared" si="64"/>
        <v>0</v>
      </c>
      <c r="F579" s="2">
        <f t="shared" si="65"/>
        <v>0</v>
      </c>
      <c r="G579" s="2">
        <f t="shared" si="67"/>
        <v>0</v>
      </c>
      <c r="H579" s="2">
        <f t="shared" si="63"/>
        <v>0</v>
      </c>
      <c r="I579" s="2">
        <f t="array" ref="I579">SUMPRODUCT(B563:B582, (ROW(B563:B582)-ROW(B563)+1)) / (20*21/2)</f>
        <v>0</v>
      </c>
      <c r="J579" s="2">
        <f t="shared" si="66"/>
        <v>0</v>
      </c>
      <c r="K579" s="2">
        <f t="shared" si="68"/>
        <v>0</v>
      </c>
    </row>
    <row r="580" spans="1:11" ht="13.5" x14ac:dyDescent="0.25">
      <c r="A580" s="3">
        <f>TITRES_STAT!B583</f>
        <v>0</v>
      </c>
      <c r="B580" s="5">
        <f>TITRES_STAT!D583</f>
        <v>0</v>
      </c>
      <c r="C580" s="2">
        <f t="shared" ref="C580:C643" si="69">B580-B579</f>
        <v>0</v>
      </c>
      <c r="D580" s="2">
        <f t="shared" si="62"/>
        <v>0</v>
      </c>
      <c r="E580" s="2">
        <f t="shared" si="64"/>
        <v>0</v>
      </c>
      <c r="F580" s="2">
        <f t="shared" si="65"/>
        <v>0</v>
      </c>
      <c r="G580" s="2">
        <f t="shared" si="67"/>
        <v>0</v>
      </c>
      <c r="H580" s="2">
        <f t="shared" si="63"/>
        <v>0</v>
      </c>
      <c r="I580" s="2">
        <f t="array" ref="I580">SUMPRODUCT(B564:B583, (ROW(B564:B583)-ROW(B564)+1)) / (20*21/2)</f>
        <v>0</v>
      </c>
      <c r="J580" s="2">
        <f t="shared" si="66"/>
        <v>0</v>
      </c>
      <c r="K580" s="2">
        <f t="shared" si="68"/>
        <v>0</v>
      </c>
    </row>
    <row r="581" spans="1:11" ht="13.5" x14ac:dyDescent="0.25">
      <c r="A581" s="3">
        <f>TITRES_STAT!B584</f>
        <v>0</v>
      </c>
      <c r="B581" s="5">
        <f>TITRES_STAT!D584</f>
        <v>0</v>
      </c>
      <c r="C581" s="2">
        <f t="shared" si="69"/>
        <v>0</v>
      </c>
      <c r="D581" s="2">
        <f t="shared" si="62"/>
        <v>0</v>
      </c>
      <c r="E581" s="2">
        <f t="shared" si="64"/>
        <v>0</v>
      </c>
      <c r="F581" s="2">
        <f t="shared" si="65"/>
        <v>0</v>
      </c>
      <c r="G581" s="2">
        <f t="shared" si="67"/>
        <v>0</v>
      </c>
      <c r="H581" s="2">
        <f t="shared" si="63"/>
        <v>0</v>
      </c>
      <c r="I581" s="2">
        <f t="array" ref="I581">SUMPRODUCT(B565:B584, (ROW(B565:B584)-ROW(B565)+1)) / (20*21/2)</f>
        <v>0</v>
      </c>
      <c r="J581" s="2">
        <f t="shared" si="66"/>
        <v>0</v>
      </c>
      <c r="K581" s="2">
        <f t="shared" si="68"/>
        <v>0</v>
      </c>
    </row>
    <row r="582" spans="1:11" ht="13.5" x14ac:dyDescent="0.25">
      <c r="A582" s="3">
        <f>TITRES_STAT!B585</f>
        <v>0</v>
      </c>
      <c r="B582" s="5">
        <f>TITRES_STAT!D585</f>
        <v>0</v>
      </c>
      <c r="C582" s="2">
        <f t="shared" si="69"/>
        <v>0</v>
      </c>
      <c r="D582" s="2">
        <f t="shared" ref="D582:D645" si="70">AVERAGE(B578:B582)</f>
        <v>0</v>
      </c>
      <c r="E582" s="2">
        <f t="shared" si="64"/>
        <v>0</v>
      </c>
      <c r="F582" s="2">
        <f t="shared" si="65"/>
        <v>0</v>
      </c>
      <c r="G582" s="2">
        <f t="shared" si="67"/>
        <v>0</v>
      </c>
      <c r="H582" s="2">
        <f t="shared" si="63"/>
        <v>0</v>
      </c>
      <c r="I582" s="2">
        <f t="array" ref="I582">SUMPRODUCT(B566:B585, (ROW(B566:B585)-ROW(B566)+1)) / (20*21/2)</f>
        <v>0</v>
      </c>
      <c r="J582" s="2">
        <f t="shared" si="66"/>
        <v>0</v>
      </c>
      <c r="K582" s="2">
        <f t="shared" si="68"/>
        <v>0</v>
      </c>
    </row>
    <row r="583" spans="1:11" ht="13.5" x14ac:dyDescent="0.25">
      <c r="A583" s="3">
        <f>TITRES_STAT!B586</f>
        <v>0</v>
      </c>
      <c r="B583" s="5">
        <f>TITRES_STAT!D586</f>
        <v>0</v>
      </c>
      <c r="C583" s="2">
        <f t="shared" si="69"/>
        <v>0</v>
      </c>
      <c r="D583" s="2">
        <f t="shared" si="70"/>
        <v>0</v>
      </c>
      <c r="E583" s="2">
        <f t="shared" si="64"/>
        <v>0</v>
      </c>
      <c r="F583" s="2">
        <f t="shared" si="65"/>
        <v>0</v>
      </c>
      <c r="G583" s="2">
        <f t="shared" si="67"/>
        <v>0</v>
      </c>
      <c r="H583" s="2">
        <f t="shared" si="63"/>
        <v>0</v>
      </c>
      <c r="I583" s="2">
        <f t="array" ref="I583">SUMPRODUCT(B567:B586, (ROW(B567:B586)-ROW(B567)+1)) / (20*21/2)</f>
        <v>0</v>
      </c>
      <c r="J583" s="2">
        <f t="shared" si="66"/>
        <v>0</v>
      </c>
      <c r="K583" s="2">
        <f t="shared" si="68"/>
        <v>0</v>
      </c>
    </row>
    <row r="584" spans="1:11" ht="13.5" x14ac:dyDescent="0.25">
      <c r="A584" s="3">
        <f>TITRES_STAT!B587</f>
        <v>0</v>
      </c>
      <c r="B584" s="5">
        <f>TITRES_STAT!D587</f>
        <v>0</v>
      </c>
      <c r="C584" s="2">
        <f t="shared" si="69"/>
        <v>0</v>
      </c>
      <c r="D584" s="2">
        <f t="shared" si="70"/>
        <v>0</v>
      </c>
      <c r="E584" s="2">
        <f t="shared" si="64"/>
        <v>0</v>
      </c>
      <c r="F584" s="2">
        <f t="shared" si="65"/>
        <v>0</v>
      </c>
      <c r="G584" s="2">
        <f t="shared" si="67"/>
        <v>0</v>
      </c>
      <c r="H584" s="2">
        <f t="shared" si="63"/>
        <v>0</v>
      </c>
      <c r="I584" s="2">
        <f t="array" ref="I584">SUMPRODUCT(B568:B587, (ROW(B568:B587)-ROW(B568)+1)) / (20*21/2)</f>
        <v>0</v>
      </c>
      <c r="J584" s="2">
        <f t="shared" si="66"/>
        <v>0</v>
      </c>
      <c r="K584" s="2">
        <f t="shared" si="68"/>
        <v>0</v>
      </c>
    </row>
    <row r="585" spans="1:11" ht="13.5" x14ac:dyDescent="0.25">
      <c r="A585" s="3">
        <f>TITRES_STAT!B588</f>
        <v>0</v>
      </c>
      <c r="B585" s="5">
        <f>TITRES_STAT!D588</f>
        <v>0</v>
      </c>
      <c r="C585" s="2">
        <f t="shared" si="69"/>
        <v>0</v>
      </c>
      <c r="D585" s="2">
        <f t="shared" si="70"/>
        <v>0</v>
      </c>
      <c r="E585" s="2">
        <f t="shared" si="64"/>
        <v>0</v>
      </c>
      <c r="F585" s="2">
        <f t="shared" si="65"/>
        <v>0</v>
      </c>
      <c r="G585" s="2">
        <f t="shared" si="67"/>
        <v>0</v>
      </c>
      <c r="H585" s="2">
        <f t="shared" si="63"/>
        <v>0</v>
      </c>
      <c r="I585" s="2">
        <f t="array" ref="I585">SUMPRODUCT(B569:B588, (ROW(B569:B588)-ROW(B569)+1)) / (20*21/2)</f>
        <v>0</v>
      </c>
      <c r="J585" s="2">
        <f t="shared" si="66"/>
        <v>0</v>
      </c>
      <c r="K585" s="2">
        <f t="shared" si="68"/>
        <v>0</v>
      </c>
    </row>
    <row r="586" spans="1:11" ht="13.5" x14ac:dyDescent="0.25">
      <c r="A586" s="3">
        <f>TITRES_STAT!B589</f>
        <v>0</v>
      </c>
      <c r="B586" s="5">
        <f>TITRES_STAT!D589</f>
        <v>0</v>
      </c>
      <c r="C586" s="2">
        <f t="shared" si="69"/>
        <v>0</v>
      </c>
      <c r="D586" s="2">
        <f t="shared" si="70"/>
        <v>0</v>
      </c>
      <c r="E586" s="2">
        <f t="shared" si="64"/>
        <v>0</v>
      </c>
      <c r="F586" s="2">
        <f t="shared" si="65"/>
        <v>0</v>
      </c>
      <c r="G586" s="2">
        <f t="shared" si="67"/>
        <v>0</v>
      </c>
      <c r="H586" s="2">
        <f t="shared" ref="H586:H649" si="71">AVERAGE(B387:B586)</f>
        <v>0</v>
      </c>
      <c r="I586" s="2">
        <f t="array" ref="I586">SUMPRODUCT(B570:B589, (ROW(B570:B589)-ROW(B570)+1)) / (20*21/2)</f>
        <v>0</v>
      </c>
      <c r="J586" s="2">
        <f t="shared" si="66"/>
        <v>0</v>
      </c>
      <c r="K586" s="2">
        <f t="shared" si="68"/>
        <v>0</v>
      </c>
    </row>
    <row r="587" spans="1:11" ht="13.5" x14ac:dyDescent="0.25">
      <c r="A587" s="3">
        <f>TITRES_STAT!B590</f>
        <v>0</v>
      </c>
      <c r="B587" s="5">
        <f>TITRES_STAT!D590</f>
        <v>0</v>
      </c>
      <c r="C587" s="2">
        <f t="shared" si="69"/>
        <v>0</v>
      </c>
      <c r="D587" s="2">
        <f t="shared" si="70"/>
        <v>0</v>
      </c>
      <c r="E587" s="2">
        <f t="shared" si="64"/>
        <v>0</v>
      </c>
      <c r="F587" s="2">
        <f t="shared" si="65"/>
        <v>0</v>
      </c>
      <c r="G587" s="2">
        <f t="shared" si="67"/>
        <v>0</v>
      </c>
      <c r="H587" s="2">
        <f t="shared" si="71"/>
        <v>0</v>
      </c>
      <c r="I587" s="2">
        <f t="array" ref="I587">SUMPRODUCT(B571:B590, (ROW(B571:B590)-ROW(B571)+1)) / (20*21/2)</f>
        <v>0</v>
      </c>
      <c r="J587" s="2">
        <f t="shared" si="66"/>
        <v>0</v>
      </c>
      <c r="K587" s="2">
        <f t="shared" si="68"/>
        <v>0</v>
      </c>
    </row>
    <row r="588" spans="1:11" ht="13.5" x14ac:dyDescent="0.25">
      <c r="A588" s="3">
        <f>TITRES_STAT!B591</f>
        <v>0</v>
      </c>
      <c r="B588" s="5">
        <f>TITRES_STAT!D591</f>
        <v>0</v>
      </c>
      <c r="C588" s="2">
        <f t="shared" si="69"/>
        <v>0</v>
      </c>
      <c r="D588" s="2">
        <f t="shared" si="70"/>
        <v>0</v>
      </c>
      <c r="E588" s="2">
        <f t="shared" ref="E588:E651" si="72">AVERAGE(B579:B588)</f>
        <v>0</v>
      </c>
      <c r="F588" s="2">
        <f t="shared" si="65"/>
        <v>0</v>
      </c>
      <c r="G588" s="2">
        <f t="shared" si="67"/>
        <v>0</v>
      </c>
      <c r="H588" s="2">
        <f t="shared" si="71"/>
        <v>0</v>
      </c>
      <c r="I588" s="2">
        <f t="array" ref="I588">SUMPRODUCT(B572:B591, (ROW(B572:B591)-ROW(B572)+1)) / (20*21/2)</f>
        <v>0</v>
      </c>
      <c r="J588" s="2">
        <f t="shared" si="66"/>
        <v>0</v>
      </c>
      <c r="K588" s="2">
        <f t="shared" si="68"/>
        <v>0</v>
      </c>
    </row>
    <row r="589" spans="1:11" ht="13.5" x14ac:dyDescent="0.25">
      <c r="A589" s="3">
        <f>TITRES_STAT!B592</f>
        <v>0</v>
      </c>
      <c r="B589" s="5">
        <f>TITRES_STAT!D592</f>
        <v>0</v>
      </c>
      <c r="C589" s="2">
        <f t="shared" si="69"/>
        <v>0</v>
      </c>
      <c r="D589" s="2">
        <f t="shared" si="70"/>
        <v>0</v>
      </c>
      <c r="E589" s="2">
        <f t="shared" si="72"/>
        <v>0</v>
      </c>
      <c r="F589" s="2">
        <f t="shared" si="65"/>
        <v>0</v>
      </c>
      <c r="G589" s="2">
        <f t="shared" si="67"/>
        <v>0</v>
      </c>
      <c r="H589" s="2">
        <f t="shared" si="71"/>
        <v>0</v>
      </c>
      <c r="I589" s="2">
        <f t="array" ref="I589">SUMPRODUCT(B573:B592, (ROW(B573:B592)-ROW(B573)+1)) / (20*21/2)</f>
        <v>0</v>
      </c>
      <c r="J589" s="2">
        <f t="shared" si="66"/>
        <v>0</v>
      </c>
      <c r="K589" s="2">
        <f t="shared" si="68"/>
        <v>0</v>
      </c>
    </row>
    <row r="590" spans="1:11" ht="13.5" x14ac:dyDescent="0.25">
      <c r="A590" s="3">
        <f>TITRES_STAT!B593</f>
        <v>0</v>
      </c>
      <c r="B590" s="5">
        <f>TITRES_STAT!D593</f>
        <v>0</v>
      </c>
      <c r="C590" s="2">
        <f t="shared" si="69"/>
        <v>0</v>
      </c>
      <c r="D590" s="2">
        <f t="shared" si="70"/>
        <v>0</v>
      </c>
      <c r="E590" s="2">
        <f t="shared" si="72"/>
        <v>0</v>
      </c>
      <c r="F590" s="2">
        <f t="shared" si="65"/>
        <v>0</v>
      </c>
      <c r="G590" s="2">
        <f t="shared" si="67"/>
        <v>0</v>
      </c>
      <c r="H590" s="2">
        <f t="shared" si="71"/>
        <v>0</v>
      </c>
      <c r="I590" s="2">
        <f t="array" ref="I590">SUMPRODUCT(B574:B593, (ROW(B574:B593)-ROW(B574)+1)) / (20*21/2)</f>
        <v>0</v>
      </c>
      <c r="J590" s="2">
        <f t="shared" si="66"/>
        <v>0</v>
      </c>
      <c r="K590" s="2">
        <f t="shared" si="68"/>
        <v>0</v>
      </c>
    </row>
    <row r="591" spans="1:11" ht="13.5" x14ac:dyDescent="0.25">
      <c r="A591" s="3">
        <f>TITRES_STAT!B594</f>
        <v>0</v>
      </c>
      <c r="B591" s="5">
        <f>TITRES_STAT!D594</f>
        <v>0</v>
      </c>
      <c r="C591" s="2">
        <f t="shared" si="69"/>
        <v>0</v>
      </c>
      <c r="D591" s="2">
        <f t="shared" si="70"/>
        <v>0</v>
      </c>
      <c r="E591" s="2">
        <f t="shared" si="72"/>
        <v>0</v>
      </c>
      <c r="F591" s="2">
        <f t="shared" si="65"/>
        <v>0</v>
      </c>
      <c r="G591" s="2">
        <f t="shared" si="67"/>
        <v>0</v>
      </c>
      <c r="H591" s="2">
        <f t="shared" si="71"/>
        <v>0</v>
      </c>
      <c r="I591" s="2">
        <f t="array" ref="I591">SUMPRODUCT(B575:B594, (ROW(B575:B594)-ROW(B575)+1)) / (20*21/2)</f>
        <v>0</v>
      </c>
      <c r="J591" s="2">
        <f t="shared" si="66"/>
        <v>0</v>
      </c>
      <c r="K591" s="2">
        <f t="shared" si="68"/>
        <v>0</v>
      </c>
    </row>
    <row r="592" spans="1:11" ht="13.5" x14ac:dyDescent="0.25">
      <c r="A592" s="3">
        <f>TITRES_STAT!B595</f>
        <v>0</v>
      </c>
      <c r="B592" s="5">
        <f>TITRES_STAT!D595</f>
        <v>0</v>
      </c>
      <c r="C592" s="2">
        <f t="shared" si="69"/>
        <v>0</v>
      </c>
      <c r="D592" s="2">
        <f t="shared" si="70"/>
        <v>0</v>
      </c>
      <c r="E592" s="2">
        <f t="shared" si="72"/>
        <v>0</v>
      </c>
      <c r="F592" s="2">
        <f t="shared" si="65"/>
        <v>0</v>
      </c>
      <c r="G592" s="2">
        <f t="shared" si="67"/>
        <v>0</v>
      </c>
      <c r="H592" s="2">
        <f t="shared" si="71"/>
        <v>0</v>
      </c>
      <c r="I592" s="2">
        <f t="array" ref="I592">SUMPRODUCT(B576:B595, (ROW(B576:B595)-ROW(B576)+1)) / (20*21/2)</f>
        <v>0</v>
      </c>
      <c r="J592" s="2">
        <f t="shared" si="66"/>
        <v>0</v>
      </c>
      <c r="K592" s="2">
        <f t="shared" si="68"/>
        <v>0</v>
      </c>
    </row>
    <row r="593" spans="1:11" ht="13.5" x14ac:dyDescent="0.25">
      <c r="A593" s="3">
        <f>TITRES_STAT!B596</f>
        <v>0</v>
      </c>
      <c r="B593" s="5">
        <f>TITRES_STAT!D596</f>
        <v>0</v>
      </c>
      <c r="C593" s="2">
        <f t="shared" si="69"/>
        <v>0</v>
      </c>
      <c r="D593" s="2">
        <f t="shared" si="70"/>
        <v>0</v>
      </c>
      <c r="E593" s="2">
        <f t="shared" si="72"/>
        <v>0</v>
      </c>
      <c r="F593" s="2">
        <f t="shared" si="65"/>
        <v>0</v>
      </c>
      <c r="G593" s="2">
        <f t="shared" si="67"/>
        <v>0</v>
      </c>
      <c r="H593" s="2">
        <f t="shared" si="71"/>
        <v>0</v>
      </c>
      <c r="I593" s="2">
        <f t="array" ref="I593">SUMPRODUCT(B577:B596, (ROW(B577:B596)-ROW(B577)+1)) / (20*21/2)</f>
        <v>0</v>
      </c>
      <c r="J593" s="2">
        <f t="shared" si="66"/>
        <v>0</v>
      </c>
      <c r="K593" s="2">
        <f t="shared" si="68"/>
        <v>0</v>
      </c>
    </row>
    <row r="594" spans="1:11" ht="13.5" x14ac:dyDescent="0.25">
      <c r="A594" s="3">
        <f>TITRES_STAT!B597</f>
        <v>0</v>
      </c>
      <c r="B594" s="5">
        <f>TITRES_STAT!D597</f>
        <v>0</v>
      </c>
      <c r="C594" s="2">
        <f t="shared" si="69"/>
        <v>0</v>
      </c>
      <c r="D594" s="2">
        <f t="shared" si="70"/>
        <v>0</v>
      </c>
      <c r="E594" s="2">
        <f t="shared" si="72"/>
        <v>0</v>
      </c>
      <c r="F594" s="2">
        <f t="shared" si="65"/>
        <v>0</v>
      </c>
      <c r="G594" s="2">
        <f t="shared" si="67"/>
        <v>0</v>
      </c>
      <c r="H594" s="2">
        <f t="shared" si="71"/>
        <v>0</v>
      </c>
      <c r="I594" s="2">
        <f t="array" ref="I594">SUMPRODUCT(B578:B597, (ROW(B578:B597)-ROW(B578)+1)) / (20*21/2)</f>
        <v>0</v>
      </c>
      <c r="J594" s="2">
        <f t="shared" si="66"/>
        <v>0</v>
      </c>
      <c r="K594" s="2">
        <f t="shared" si="68"/>
        <v>0</v>
      </c>
    </row>
    <row r="595" spans="1:11" ht="13.5" x14ac:dyDescent="0.25">
      <c r="A595" s="3">
        <f>TITRES_STAT!B598</f>
        <v>0</v>
      </c>
      <c r="B595" s="5">
        <f>TITRES_STAT!D598</f>
        <v>0</v>
      </c>
      <c r="C595" s="2">
        <f t="shared" si="69"/>
        <v>0</v>
      </c>
      <c r="D595" s="2">
        <f t="shared" si="70"/>
        <v>0</v>
      </c>
      <c r="E595" s="2">
        <f t="shared" si="72"/>
        <v>0</v>
      </c>
      <c r="F595" s="2">
        <f t="shared" si="65"/>
        <v>0</v>
      </c>
      <c r="G595" s="2">
        <f t="shared" si="67"/>
        <v>0</v>
      </c>
      <c r="H595" s="2">
        <f t="shared" si="71"/>
        <v>0</v>
      </c>
      <c r="I595" s="2">
        <f t="array" ref="I595">SUMPRODUCT(B579:B598, (ROW(B579:B598)-ROW(B579)+1)) / (20*21/2)</f>
        <v>0</v>
      </c>
      <c r="J595" s="2">
        <f t="shared" si="66"/>
        <v>0</v>
      </c>
      <c r="K595" s="2">
        <f t="shared" si="68"/>
        <v>0</v>
      </c>
    </row>
    <row r="596" spans="1:11" ht="13.5" x14ac:dyDescent="0.25">
      <c r="A596" s="3">
        <f>TITRES_STAT!B599</f>
        <v>0</v>
      </c>
      <c r="B596" s="5">
        <f>TITRES_STAT!D599</f>
        <v>0</v>
      </c>
      <c r="C596" s="2">
        <f t="shared" si="69"/>
        <v>0</v>
      </c>
      <c r="D596" s="2">
        <f t="shared" si="70"/>
        <v>0</v>
      </c>
      <c r="E596" s="2">
        <f t="shared" si="72"/>
        <v>0</v>
      </c>
      <c r="F596" s="2">
        <f t="shared" ref="F596:F659" si="73">AVERAGE(B577:B596)</f>
        <v>0</v>
      </c>
      <c r="G596" s="2">
        <f t="shared" si="67"/>
        <v>0</v>
      </c>
      <c r="H596" s="2">
        <f t="shared" si="71"/>
        <v>0</v>
      </c>
      <c r="I596" s="2">
        <f t="array" ref="I596">SUMPRODUCT(B580:B599, (ROW(B580:B599)-ROW(B580)+1)) / (20*21/2)</f>
        <v>0</v>
      </c>
      <c r="J596" s="2">
        <f t="shared" si="66"/>
        <v>0</v>
      </c>
      <c r="K596" s="2">
        <f t="shared" si="68"/>
        <v>0</v>
      </c>
    </row>
    <row r="597" spans="1:11" ht="13.5" x14ac:dyDescent="0.25">
      <c r="A597" s="3">
        <f>TITRES_STAT!B600</f>
        <v>0</v>
      </c>
      <c r="B597" s="5">
        <f>TITRES_STAT!D600</f>
        <v>0</v>
      </c>
      <c r="C597" s="2">
        <f t="shared" si="69"/>
        <v>0</v>
      </c>
      <c r="D597" s="2">
        <f t="shared" si="70"/>
        <v>0</v>
      </c>
      <c r="E597" s="2">
        <f t="shared" si="72"/>
        <v>0</v>
      </c>
      <c r="F597" s="2">
        <f t="shared" si="73"/>
        <v>0</v>
      </c>
      <c r="G597" s="2">
        <f t="shared" si="67"/>
        <v>0</v>
      </c>
      <c r="H597" s="2">
        <f t="shared" si="71"/>
        <v>0</v>
      </c>
      <c r="I597" s="2">
        <f t="array" ref="I597">SUMPRODUCT(B581:B600, (ROW(B581:B600)-ROW(B581)+1)) / (20*21/2)</f>
        <v>0</v>
      </c>
      <c r="J597" s="2">
        <f t="shared" ref="J597:J660" si="74">$J$4*B597+J596*(1-$J$4)</f>
        <v>0</v>
      </c>
      <c r="K597" s="2">
        <f t="shared" si="68"/>
        <v>0</v>
      </c>
    </row>
    <row r="598" spans="1:11" ht="13.5" x14ac:dyDescent="0.25">
      <c r="A598" s="3">
        <f>TITRES_STAT!B601</f>
        <v>0</v>
      </c>
      <c r="B598" s="5">
        <f>TITRES_STAT!D601</f>
        <v>0</v>
      </c>
      <c r="C598" s="2">
        <f t="shared" si="69"/>
        <v>0</v>
      </c>
      <c r="D598" s="2">
        <f t="shared" si="70"/>
        <v>0</v>
      </c>
      <c r="E598" s="2">
        <f t="shared" si="72"/>
        <v>0</v>
      </c>
      <c r="F598" s="2">
        <f t="shared" si="73"/>
        <v>0</v>
      </c>
      <c r="G598" s="2">
        <f t="shared" si="67"/>
        <v>0</v>
      </c>
      <c r="H598" s="2">
        <f t="shared" si="71"/>
        <v>0</v>
      </c>
      <c r="I598" s="2">
        <f t="array" ref="I598">SUMPRODUCT(B582:B601, (ROW(B582:B601)-ROW(B582)+1)) / (20*21/2)</f>
        <v>0</v>
      </c>
      <c r="J598" s="2">
        <f t="shared" si="74"/>
        <v>0</v>
      </c>
      <c r="K598" s="2">
        <f t="shared" si="68"/>
        <v>0</v>
      </c>
    </row>
    <row r="599" spans="1:11" ht="13.5" x14ac:dyDescent="0.25">
      <c r="A599" s="3">
        <f>TITRES_STAT!B602</f>
        <v>0</v>
      </c>
      <c r="B599" s="5">
        <f>TITRES_STAT!D602</f>
        <v>0</v>
      </c>
      <c r="C599" s="2">
        <f t="shared" si="69"/>
        <v>0</v>
      </c>
      <c r="D599" s="2">
        <f t="shared" si="70"/>
        <v>0</v>
      </c>
      <c r="E599" s="2">
        <f t="shared" si="72"/>
        <v>0</v>
      </c>
      <c r="F599" s="2">
        <f t="shared" si="73"/>
        <v>0</v>
      </c>
      <c r="G599" s="2">
        <f t="shared" si="67"/>
        <v>0</v>
      </c>
      <c r="H599" s="2">
        <f t="shared" si="71"/>
        <v>0</v>
      </c>
      <c r="I599" s="2">
        <f t="array" ref="I599">SUMPRODUCT(B583:B602, (ROW(B583:B602)-ROW(B583)+1)) / (20*21/2)</f>
        <v>0</v>
      </c>
      <c r="J599" s="2">
        <f t="shared" si="74"/>
        <v>0</v>
      </c>
      <c r="K599" s="2">
        <f t="shared" si="68"/>
        <v>0</v>
      </c>
    </row>
    <row r="600" spans="1:11" ht="13.5" x14ac:dyDescent="0.25">
      <c r="A600" s="3">
        <f>TITRES_STAT!B603</f>
        <v>0</v>
      </c>
      <c r="B600" s="5">
        <f>TITRES_STAT!D603</f>
        <v>0</v>
      </c>
      <c r="C600" s="2">
        <f t="shared" si="69"/>
        <v>0</v>
      </c>
      <c r="D600" s="2">
        <f t="shared" si="70"/>
        <v>0</v>
      </c>
      <c r="E600" s="2">
        <f t="shared" si="72"/>
        <v>0</v>
      </c>
      <c r="F600" s="2">
        <f t="shared" si="73"/>
        <v>0</v>
      </c>
      <c r="G600" s="2">
        <f t="shared" si="67"/>
        <v>0</v>
      </c>
      <c r="H600" s="2">
        <f t="shared" si="71"/>
        <v>0</v>
      </c>
      <c r="I600" s="2">
        <f t="array" ref="I600">SUMPRODUCT(B584:B603, (ROW(B584:B603)-ROW(B584)+1)) / (20*21/2)</f>
        <v>0</v>
      </c>
      <c r="J600" s="2">
        <f t="shared" si="74"/>
        <v>0</v>
      </c>
      <c r="K600" s="2">
        <f t="shared" si="68"/>
        <v>0</v>
      </c>
    </row>
    <row r="601" spans="1:11" ht="13.5" x14ac:dyDescent="0.25">
      <c r="A601" s="3">
        <f>TITRES_STAT!B604</f>
        <v>0</v>
      </c>
      <c r="B601" s="5">
        <f>TITRES_STAT!D604</f>
        <v>0</v>
      </c>
      <c r="C601" s="2">
        <f t="shared" si="69"/>
        <v>0</v>
      </c>
      <c r="D601" s="2">
        <f t="shared" si="70"/>
        <v>0</v>
      </c>
      <c r="E601" s="2">
        <f t="shared" si="72"/>
        <v>0</v>
      </c>
      <c r="F601" s="2">
        <f t="shared" si="73"/>
        <v>0</v>
      </c>
      <c r="G601" s="2">
        <f t="shared" si="67"/>
        <v>0</v>
      </c>
      <c r="H601" s="2">
        <f t="shared" si="71"/>
        <v>0</v>
      </c>
      <c r="I601" s="2">
        <f t="array" ref="I601">SUMPRODUCT(B585:B604, (ROW(B585:B604)-ROW(B585)+1)) / (20*21/2)</f>
        <v>0</v>
      </c>
      <c r="J601" s="2">
        <f t="shared" si="74"/>
        <v>0</v>
      </c>
      <c r="K601" s="2">
        <f t="shared" si="68"/>
        <v>0</v>
      </c>
    </row>
    <row r="602" spans="1:11" ht="13.5" x14ac:dyDescent="0.25">
      <c r="A602" s="3">
        <f>TITRES_STAT!B605</f>
        <v>0</v>
      </c>
      <c r="B602" s="5">
        <f>TITRES_STAT!D605</f>
        <v>0</v>
      </c>
      <c r="C602" s="2">
        <f t="shared" si="69"/>
        <v>0</v>
      </c>
      <c r="D602" s="2">
        <f t="shared" si="70"/>
        <v>0</v>
      </c>
      <c r="E602" s="2">
        <f t="shared" si="72"/>
        <v>0</v>
      </c>
      <c r="F602" s="2">
        <f t="shared" si="73"/>
        <v>0</v>
      </c>
      <c r="G602" s="2">
        <f t="shared" si="67"/>
        <v>0</v>
      </c>
      <c r="H602" s="2">
        <f t="shared" si="71"/>
        <v>0</v>
      </c>
      <c r="I602" s="2">
        <f t="array" ref="I602">SUMPRODUCT(B586:B605, (ROW(B586:B605)-ROW(B586)+1)) / (20*21/2)</f>
        <v>0</v>
      </c>
      <c r="J602" s="2">
        <f t="shared" si="74"/>
        <v>0</v>
      </c>
      <c r="K602" s="2">
        <f t="shared" si="68"/>
        <v>0</v>
      </c>
    </row>
    <row r="603" spans="1:11" ht="13.5" x14ac:dyDescent="0.25">
      <c r="A603" s="3">
        <f>TITRES_STAT!B606</f>
        <v>0</v>
      </c>
      <c r="B603" s="5">
        <f>TITRES_STAT!D606</f>
        <v>0</v>
      </c>
      <c r="C603" s="2">
        <f t="shared" si="69"/>
        <v>0</v>
      </c>
      <c r="D603" s="2">
        <f t="shared" si="70"/>
        <v>0</v>
      </c>
      <c r="E603" s="2">
        <f t="shared" si="72"/>
        <v>0</v>
      </c>
      <c r="F603" s="2">
        <f t="shared" si="73"/>
        <v>0</v>
      </c>
      <c r="G603" s="2">
        <f t="shared" si="67"/>
        <v>0</v>
      </c>
      <c r="H603" s="2">
        <f t="shared" si="71"/>
        <v>0</v>
      </c>
      <c r="I603" s="2">
        <f t="array" ref="I603">SUMPRODUCT(B587:B606, (ROW(B587:B606)-ROW(B587)+1)) / (20*21/2)</f>
        <v>0</v>
      </c>
      <c r="J603" s="2">
        <f t="shared" si="74"/>
        <v>0</v>
      </c>
      <c r="K603" s="2">
        <f t="shared" si="68"/>
        <v>0</v>
      </c>
    </row>
    <row r="604" spans="1:11" ht="13.5" x14ac:dyDescent="0.25">
      <c r="A604" s="3">
        <f>TITRES_STAT!B607</f>
        <v>0</v>
      </c>
      <c r="B604" s="5">
        <f>TITRES_STAT!D607</f>
        <v>0</v>
      </c>
      <c r="C604" s="2">
        <f t="shared" si="69"/>
        <v>0</v>
      </c>
      <c r="D604" s="2">
        <f t="shared" si="70"/>
        <v>0</v>
      </c>
      <c r="E604" s="2">
        <f t="shared" si="72"/>
        <v>0</v>
      </c>
      <c r="F604" s="2">
        <f t="shared" si="73"/>
        <v>0</v>
      </c>
      <c r="G604" s="2">
        <f t="shared" si="67"/>
        <v>0</v>
      </c>
      <c r="H604" s="2">
        <f t="shared" si="71"/>
        <v>0</v>
      </c>
      <c r="I604" s="2">
        <f t="array" ref="I604">SUMPRODUCT(B588:B607, (ROW(B588:B607)-ROW(B588)+1)) / (20*21/2)</f>
        <v>0</v>
      </c>
      <c r="J604" s="2">
        <f t="shared" si="74"/>
        <v>0</v>
      </c>
      <c r="K604" s="2">
        <f t="shared" si="68"/>
        <v>0</v>
      </c>
    </row>
    <row r="605" spans="1:11" ht="13.5" x14ac:dyDescent="0.25">
      <c r="A605" s="3">
        <f>TITRES_STAT!B608</f>
        <v>0</v>
      </c>
      <c r="B605" s="5">
        <f>TITRES_STAT!D608</f>
        <v>0</v>
      </c>
      <c r="C605" s="2">
        <f t="shared" si="69"/>
        <v>0</v>
      </c>
      <c r="D605" s="2">
        <f t="shared" si="70"/>
        <v>0</v>
      </c>
      <c r="E605" s="2">
        <f t="shared" si="72"/>
        <v>0</v>
      </c>
      <c r="F605" s="2">
        <f t="shared" si="73"/>
        <v>0</v>
      </c>
      <c r="G605" s="2">
        <f t="shared" si="67"/>
        <v>0</v>
      </c>
      <c r="H605" s="2">
        <f t="shared" si="71"/>
        <v>0</v>
      </c>
      <c r="I605" s="2">
        <f t="array" ref="I605">SUMPRODUCT(B589:B608, (ROW(B589:B608)-ROW(B589)+1)) / (20*21/2)</f>
        <v>0</v>
      </c>
      <c r="J605" s="2">
        <f t="shared" si="74"/>
        <v>0</v>
      </c>
      <c r="K605" s="2">
        <f t="shared" si="68"/>
        <v>0</v>
      </c>
    </row>
    <row r="606" spans="1:11" ht="13.5" x14ac:dyDescent="0.25">
      <c r="A606" s="3">
        <f>TITRES_STAT!B609</f>
        <v>0</v>
      </c>
      <c r="B606" s="5">
        <f>TITRES_STAT!D609</f>
        <v>0</v>
      </c>
      <c r="C606" s="2">
        <f t="shared" si="69"/>
        <v>0</v>
      </c>
      <c r="D606" s="2">
        <f t="shared" si="70"/>
        <v>0</v>
      </c>
      <c r="E606" s="2">
        <f t="shared" si="72"/>
        <v>0</v>
      </c>
      <c r="F606" s="2">
        <f t="shared" si="73"/>
        <v>0</v>
      </c>
      <c r="G606" s="2">
        <f t="shared" si="67"/>
        <v>0</v>
      </c>
      <c r="H606" s="2">
        <f t="shared" si="71"/>
        <v>0</v>
      </c>
      <c r="I606" s="2">
        <f t="array" ref="I606">SUMPRODUCT(B590:B609, (ROW(B590:B609)-ROW(B590)+1)) / (20*21/2)</f>
        <v>0</v>
      </c>
      <c r="J606" s="2">
        <f t="shared" si="74"/>
        <v>0</v>
      </c>
      <c r="K606" s="2">
        <f t="shared" si="68"/>
        <v>0</v>
      </c>
    </row>
    <row r="607" spans="1:11" ht="13.5" x14ac:dyDescent="0.25">
      <c r="A607" s="3">
        <f>TITRES_STAT!B610</f>
        <v>0</v>
      </c>
      <c r="B607" s="5">
        <f>TITRES_STAT!D610</f>
        <v>0</v>
      </c>
      <c r="C607" s="2">
        <f t="shared" si="69"/>
        <v>0</v>
      </c>
      <c r="D607" s="2">
        <f t="shared" si="70"/>
        <v>0</v>
      </c>
      <c r="E607" s="2">
        <f t="shared" si="72"/>
        <v>0</v>
      </c>
      <c r="F607" s="2">
        <f t="shared" si="73"/>
        <v>0</v>
      </c>
      <c r="G607" s="2">
        <f t="shared" si="67"/>
        <v>0</v>
      </c>
      <c r="H607" s="2">
        <f t="shared" si="71"/>
        <v>0</v>
      </c>
      <c r="I607" s="2">
        <f t="array" ref="I607">SUMPRODUCT(B591:B610, (ROW(B591:B610)-ROW(B591)+1)) / (20*21/2)</f>
        <v>0</v>
      </c>
      <c r="J607" s="2">
        <f t="shared" si="74"/>
        <v>0</v>
      </c>
      <c r="K607" s="2">
        <f t="shared" si="68"/>
        <v>0</v>
      </c>
    </row>
    <row r="608" spans="1:11" ht="13.5" x14ac:dyDescent="0.25">
      <c r="A608" s="3">
        <f>TITRES_STAT!B611</f>
        <v>0</v>
      </c>
      <c r="B608" s="5">
        <f>TITRES_STAT!D611</f>
        <v>0</v>
      </c>
      <c r="C608" s="2">
        <f t="shared" si="69"/>
        <v>0</v>
      </c>
      <c r="D608" s="2">
        <f t="shared" si="70"/>
        <v>0</v>
      </c>
      <c r="E608" s="2">
        <f t="shared" si="72"/>
        <v>0</v>
      </c>
      <c r="F608" s="2">
        <f t="shared" si="73"/>
        <v>0</v>
      </c>
      <c r="G608" s="2">
        <f t="shared" si="67"/>
        <v>0</v>
      </c>
      <c r="H608" s="2">
        <f t="shared" si="71"/>
        <v>0</v>
      </c>
      <c r="I608" s="2">
        <f t="array" ref="I608">SUMPRODUCT(B592:B611, (ROW(B592:B611)-ROW(B592)+1)) / (20*21/2)</f>
        <v>0</v>
      </c>
      <c r="J608" s="2">
        <f t="shared" si="74"/>
        <v>0</v>
      </c>
      <c r="K608" s="2">
        <f t="shared" si="68"/>
        <v>0</v>
      </c>
    </row>
    <row r="609" spans="1:11" ht="13.5" x14ac:dyDescent="0.25">
      <c r="A609" s="3">
        <f>TITRES_STAT!B612</f>
        <v>0</v>
      </c>
      <c r="B609" s="5">
        <f>TITRES_STAT!D612</f>
        <v>0</v>
      </c>
      <c r="C609" s="2">
        <f t="shared" si="69"/>
        <v>0</v>
      </c>
      <c r="D609" s="2">
        <f t="shared" si="70"/>
        <v>0</v>
      </c>
      <c r="E609" s="2">
        <f t="shared" si="72"/>
        <v>0</v>
      </c>
      <c r="F609" s="2">
        <f t="shared" si="73"/>
        <v>0</v>
      </c>
      <c r="G609" s="2">
        <f t="shared" si="67"/>
        <v>0</v>
      </c>
      <c r="H609" s="2">
        <f t="shared" si="71"/>
        <v>0</v>
      </c>
      <c r="I609" s="2">
        <f t="array" ref="I609">SUMPRODUCT(B593:B612, (ROW(B593:B612)-ROW(B593)+1)) / (20*21/2)</f>
        <v>0</v>
      </c>
      <c r="J609" s="2">
        <f t="shared" si="74"/>
        <v>0</v>
      </c>
      <c r="K609" s="2">
        <f t="shared" si="68"/>
        <v>0</v>
      </c>
    </row>
    <row r="610" spans="1:11" ht="13.5" x14ac:dyDescent="0.25">
      <c r="A610" s="3">
        <f>TITRES_STAT!B613</f>
        <v>0</v>
      </c>
      <c r="B610" s="5">
        <f>TITRES_STAT!D613</f>
        <v>0</v>
      </c>
      <c r="C610" s="2">
        <f t="shared" si="69"/>
        <v>0</v>
      </c>
      <c r="D610" s="2">
        <f t="shared" si="70"/>
        <v>0</v>
      </c>
      <c r="E610" s="2">
        <f t="shared" si="72"/>
        <v>0</v>
      </c>
      <c r="F610" s="2">
        <f t="shared" si="73"/>
        <v>0</v>
      </c>
      <c r="G610" s="2">
        <f t="shared" si="67"/>
        <v>0</v>
      </c>
      <c r="H610" s="2">
        <f t="shared" si="71"/>
        <v>0</v>
      </c>
      <c r="I610" s="2">
        <f t="array" ref="I610">SUMPRODUCT(B594:B613, (ROW(B594:B613)-ROW(B594)+1)) / (20*21/2)</f>
        <v>0</v>
      </c>
      <c r="J610" s="2">
        <f t="shared" si="74"/>
        <v>0</v>
      </c>
      <c r="K610" s="2">
        <f t="shared" si="68"/>
        <v>0</v>
      </c>
    </row>
    <row r="611" spans="1:11" ht="13.5" x14ac:dyDescent="0.25">
      <c r="A611" s="3">
        <f>TITRES_STAT!B614</f>
        <v>0</v>
      </c>
      <c r="B611" s="5">
        <f>TITRES_STAT!D614</f>
        <v>0</v>
      </c>
      <c r="C611" s="2">
        <f t="shared" si="69"/>
        <v>0</v>
      </c>
      <c r="D611" s="2">
        <f t="shared" si="70"/>
        <v>0</v>
      </c>
      <c r="E611" s="2">
        <f t="shared" si="72"/>
        <v>0</v>
      </c>
      <c r="F611" s="2">
        <f t="shared" si="73"/>
        <v>0</v>
      </c>
      <c r="G611" s="2">
        <f t="shared" si="67"/>
        <v>0</v>
      </c>
      <c r="H611" s="2">
        <f t="shared" si="71"/>
        <v>0</v>
      </c>
      <c r="I611" s="2">
        <f t="array" ref="I611">SUMPRODUCT(B595:B614, (ROW(B595:B614)-ROW(B595)+1)) / (20*21/2)</f>
        <v>0</v>
      </c>
      <c r="J611" s="2">
        <f t="shared" si="74"/>
        <v>0</v>
      </c>
      <c r="K611" s="2">
        <f t="shared" si="68"/>
        <v>0</v>
      </c>
    </row>
    <row r="612" spans="1:11" ht="13.5" x14ac:dyDescent="0.25">
      <c r="A612" s="3">
        <f>TITRES_STAT!B615</f>
        <v>0</v>
      </c>
      <c r="B612" s="5">
        <f>TITRES_STAT!D615</f>
        <v>0</v>
      </c>
      <c r="C612" s="2">
        <f t="shared" si="69"/>
        <v>0</v>
      </c>
      <c r="D612" s="2">
        <f t="shared" si="70"/>
        <v>0</v>
      </c>
      <c r="E612" s="2">
        <f t="shared" si="72"/>
        <v>0</v>
      </c>
      <c r="F612" s="2">
        <f t="shared" si="73"/>
        <v>0</v>
      </c>
      <c r="G612" s="2">
        <f t="shared" si="67"/>
        <v>0</v>
      </c>
      <c r="H612" s="2">
        <f t="shared" si="71"/>
        <v>0</v>
      </c>
      <c r="I612" s="2">
        <f t="array" ref="I612">SUMPRODUCT(B596:B615, (ROW(B596:B615)-ROW(B596)+1)) / (20*21/2)</f>
        <v>0</v>
      </c>
      <c r="J612" s="2">
        <f t="shared" si="74"/>
        <v>0</v>
      </c>
      <c r="K612" s="2">
        <f t="shared" si="68"/>
        <v>0</v>
      </c>
    </row>
    <row r="613" spans="1:11" ht="13.5" x14ac:dyDescent="0.25">
      <c r="A613" s="3">
        <f>TITRES_STAT!B616</f>
        <v>0</v>
      </c>
      <c r="B613" s="5">
        <f>TITRES_STAT!D616</f>
        <v>0</v>
      </c>
      <c r="C613" s="2">
        <f t="shared" si="69"/>
        <v>0</v>
      </c>
      <c r="D613" s="2">
        <f t="shared" si="70"/>
        <v>0</v>
      </c>
      <c r="E613" s="2">
        <f t="shared" si="72"/>
        <v>0</v>
      </c>
      <c r="F613" s="2">
        <f t="shared" si="73"/>
        <v>0</v>
      </c>
      <c r="G613" s="2">
        <f t="shared" si="67"/>
        <v>0</v>
      </c>
      <c r="H613" s="2">
        <f t="shared" si="71"/>
        <v>0</v>
      </c>
      <c r="I613" s="2">
        <f t="array" ref="I613">SUMPRODUCT(B597:B616, (ROW(B597:B616)-ROW(B597)+1)) / (20*21/2)</f>
        <v>0</v>
      </c>
      <c r="J613" s="2">
        <f t="shared" si="74"/>
        <v>0</v>
      </c>
      <c r="K613" s="2">
        <f t="shared" si="68"/>
        <v>0</v>
      </c>
    </row>
    <row r="614" spans="1:11" ht="13.5" x14ac:dyDescent="0.25">
      <c r="A614" s="3">
        <f>TITRES_STAT!B617</f>
        <v>0</v>
      </c>
      <c r="B614" s="5">
        <f>TITRES_STAT!D617</f>
        <v>0</v>
      </c>
      <c r="C614" s="2">
        <f t="shared" si="69"/>
        <v>0</v>
      </c>
      <c r="D614" s="2">
        <f t="shared" si="70"/>
        <v>0</v>
      </c>
      <c r="E614" s="2">
        <f t="shared" si="72"/>
        <v>0</v>
      </c>
      <c r="F614" s="2">
        <f t="shared" si="73"/>
        <v>0</v>
      </c>
      <c r="G614" s="2">
        <f t="shared" si="67"/>
        <v>0</v>
      </c>
      <c r="H614" s="2">
        <f t="shared" si="71"/>
        <v>0</v>
      </c>
      <c r="I614" s="2">
        <f t="array" ref="I614">SUMPRODUCT(B598:B617, (ROW(B598:B617)-ROW(B598)+1)) / (20*21/2)</f>
        <v>0</v>
      </c>
      <c r="J614" s="2">
        <f t="shared" si="74"/>
        <v>0</v>
      </c>
      <c r="K614" s="2">
        <f t="shared" si="68"/>
        <v>0</v>
      </c>
    </row>
    <row r="615" spans="1:11" ht="13.5" x14ac:dyDescent="0.25">
      <c r="A615" s="3">
        <f>TITRES_STAT!B618</f>
        <v>0</v>
      </c>
      <c r="B615" s="5">
        <f>TITRES_STAT!D618</f>
        <v>0</v>
      </c>
      <c r="C615" s="2">
        <f t="shared" si="69"/>
        <v>0</v>
      </c>
      <c r="D615" s="2">
        <f t="shared" si="70"/>
        <v>0</v>
      </c>
      <c r="E615" s="2">
        <f t="shared" si="72"/>
        <v>0</v>
      </c>
      <c r="F615" s="2">
        <f t="shared" si="73"/>
        <v>0</v>
      </c>
      <c r="G615" s="2">
        <f t="shared" si="67"/>
        <v>0</v>
      </c>
      <c r="H615" s="2">
        <f t="shared" si="71"/>
        <v>0</v>
      </c>
      <c r="I615" s="2">
        <f t="array" ref="I615">SUMPRODUCT(B599:B618, (ROW(B599:B618)-ROW(B599)+1)) / (20*21/2)</f>
        <v>0</v>
      </c>
      <c r="J615" s="2">
        <f t="shared" si="74"/>
        <v>0</v>
      </c>
      <c r="K615" s="2">
        <f t="shared" si="68"/>
        <v>0</v>
      </c>
    </row>
    <row r="616" spans="1:11" ht="13.5" x14ac:dyDescent="0.25">
      <c r="A616" s="3">
        <f>TITRES_STAT!B619</f>
        <v>0</v>
      </c>
      <c r="B616" s="5">
        <f>TITRES_STAT!D619</f>
        <v>0</v>
      </c>
      <c r="C616" s="2">
        <f t="shared" si="69"/>
        <v>0</v>
      </c>
      <c r="D616" s="2">
        <f t="shared" si="70"/>
        <v>0</v>
      </c>
      <c r="E616" s="2">
        <f t="shared" si="72"/>
        <v>0</v>
      </c>
      <c r="F616" s="2">
        <f t="shared" si="73"/>
        <v>0</v>
      </c>
      <c r="G616" s="2">
        <f t="shared" si="67"/>
        <v>0</v>
      </c>
      <c r="H616" s="2">
        <f t="shared" si="71"/>
        <v>0</v>
      </c>
      <c r="I616" s="2">
        <f t="array" ref="I616">SUMPRODUCT(B600:B619, (ROW(B600:B619)-ROW(B600)+1)) / (20*21/2)</f>
        <v>0</v>
      </c>
      <c r="J616" s="2">
        <f t="shared" si="74"/>
        <v>0</v>
      </c>
      <c r="K616" s="2">
        <f t="shared" si="68"/>
        <v>0</v>
      </c>
    </row>
    <row r="617" spans="1:11" ht="13.5" x14ac:dyDescent="0.25">
      <c r="A617" s="3">
        <f>TITRES_STAT!B620</f>
        <v>0</v>
      </c>
      <c r="B617" s="5">
        <f>TITRES_STAT!D620</f>
        <v>0</v>
      </c>
      <c r="C617" s="2">
        <f t="shared" si="69"/>
        <v>0</v>
      </c>
      <c r="D617" s="2">
        <f t="shared" si="70"/>
        <v>0</v>
      </c>
      <c r="E617" s="2">
        <f t="shared" si="72"/>
        <v>0</v>
      </c>
      <c r="F617" s="2">
        <f t="shared" si="73"/>
        <v>0</v>
      </c>
      <c r="G617" s="2">
        <f t="shared" si="67"/>
        <v>0</v>
      </c>
      <c r="H617" s="2">
        <f t="shared" si="71"/>
        <v>0</v>
      </c>
      <c r="I617" s="2">
        <f t="array" ref="I617">SUMPRODUCT(B601:B620, (ROW(B601:B620)-ROW(B601)+1)) / (20*21/2)</f>
        <v>0</v>
      </c>
      <c r="J617" s="2">
        <f t="shared" si="74"/>
        <v>0</v>
      </c>
      <c r="K617" s="2">
        <f t="shared" si="68"/>
        <v>0</v>
      </c>
    </row>
    <row r="618" spans="1:11" ht="13.5" x14ac:dyDescent="0.25">
      <c r="A618" s="3">
        <f>TITRES_STAT!B621</f>
        <v>0</v>
      </c>
      <c r="B618" s="5">
        <f>TITRES_STAT!D621</f>
        <v>0</v>
      </c>
      <c r="C618" s="2">
        <f t="shared" si="69"/>
        <v>0</v>
      </c>
      <c r="D618" s="2">
        <f t="shared" si="70"/>
        <v>0</v>
      </c>
      <c r="E618" s="2">
        <f t="shared" si="72"/>
        <v>0</v>
      </c>
      <c r="F618" s="2">
        <f t="shared" si="73"/>
        <v>0</v>
      </c>
      <c r="G618" s="2">
        <f t="shared" si="67"/>
        <v>0</v>
      </c>
      <c r="H618" s="2">
        <f t="shared" si="71"/>
        <v>0</v>
      </c>
      <c r="I618" s="2">
        <f t="array" ref="I618">SUMPRODUCT(B602:B621, (ROW(B602:B621)-ROW(B602)+1)) / (20*21/2)</f>
        <v>0</v>
      </c>
      <c r="J618" s="2">
        <f t="shared" si="74"/>
        <v>0</v>
      </c>
      <c r="K618" s="2">
        <f t="shared" si="68"/>
        <v>0</v>
      </c>
    </row>
    <row r="619" spans="1:11" ht="13.5" x14ac:dyDescent="0.25">
      <c r="A619" s="3">
        <f>TITRES_STAT!B622</f>
        <v>0</v>
      </c>
      <c r="B619" s="5">
        <f>TITRES_STAT!D622</f>
        <v>0</v>
      </c>
      <c r="C619" s="2">
        <f t="shared" si="69"/>
        <v>0</v>
      </c>
      <c r="D619" s="2">
        <f t="shared" si="70"/>
        <v>0</v>
      </c>
      <c r="E619" s="2">
        <f t="shared" si="72"/>
        <v>0</v>
      </c>
      <c r="F619" s="2">
        <f t="shared" si="73"/>
        <v>0</v>
      </c>
      <c r="G619" s="2">
        <f t="shared" si="67"/>
        <v>0</v>
      </c>
      <c r="H619" s="2">
        <f t="shared" si="71"/>
        <v>0</v>
      </c>
      <c r="I619" s="2">
        <f t="array" ref="I619">SUMPRODUCT(B603:B622, (ROW(B603:B622)-ROW(B603)+1)) / (20*21/2)</f>
        <v>0</v>
      </c>
      <c r="J619" s="2">
        <f t="shared" si="74"/>
        <v>0</v>
      </c>
      <c r="K619" s="2">
        <f t="shared" si="68"/>
        <v>0</v>
      </c>
    </row>
    <row r="620" spans="1:11" ht="13.5" x14ac:dyDescent="0.25">
      <c r="A620" s="3">
        <f>TITRES_STAT!B623</f>
        <v>0</v>
      </c>
      <c r="B620" s="5">
        <f>TITRES_STAT!D623</f>
        <v>0</v>
      </c>
      <c r="C620" s="2">
        <f t="shared" si="69"/>
        <v>0</v>
      </c>
      <c r="D620" s="2">
        <f t="shared" si="70"/>
        <v>0</v>
      </c>
      <c r="E620" s="2">
        <f t="shared" si="72"/>
        <v>0</v>
      </c>
      <c r="F620" s="2">
        <f t="shared" si="73"/>
        <v>0</v>
      </c>
      <c r="G620" s="2">
        <f t="shared" si="67"/>
        <v>0</v>
      </c>
      <c r="H620" s="2">
        <f t="shared" si="71"/>
        <v>0</v>
      </c>
      <c r="I620" s="2">
        <f t="array" ref="I620">SUMPRODUCT(B604:B623, (ROW(B604:B623)-ROW(B604)+1)) / (20*21/2)</f>
        <v>0</v>
      </c>
      <c r="J620" s="2">
        <f t="shared" si="74"/>
        <v>0</v>
      </c>
      <c r="K620" s="2">
        <f t="shared" si="68"/>
        <v>0</v>
      </c>
    </row>
    <row r="621" spans="1:11" ht="13.5" x14ac:dyDescent="0.25">
      <c r="A621" s="3">
        <f>TITRES_STAT!B624</f>
        <v>0</v>
      </c>
      <c r="B621" s="5">
        <f>TITRES_STAT!D624</f>
        <v>0</v>
      </c>
      <c r="C621" s="2">
        <f t="shared" si="69"/>
        <v>0</v>
      </c>
      <c r="D621" s="2">
        <f t="shared" si="70"/>
        <v>0</v>
      </c>
      <c r="E621" s="2">
        <f t="shared" si="72"/>
        <v>0</v>
      </c>
      <c r="F621" s="2">
        <f t="shared" si="73"/>
        <v>0</v>
      </c>
      <c r="G621" s="2">
        <f t="shared" si="67"/>
        <v>0</v>
      </c>
      <c r="H621" s="2">
        <f t="shared" si="71"/>
        <v>0</v>
      </c>
      <c r="I621" s="2">
        <f t="array" ref="I621">SUMPRODUCT(B605:B624, (ROW(B605:B624)-ROW(B605)+1)) / (20*21/2)</f>
        <v>0</v>
      </c>
      <c r="J621" s="2">
        <f t="shared" si="74"/>
        <v>0</v>
      </c>
      <c r="K621" s="2">
        <f t="shared" si="68"/>
        <v>0</v>
      </c>
    </row>
    <row r="622" spans="1:11" ht="13.5" x14ac:dyDescent="0.25">
      <c r="A622" s="3">
        <f>TITRES_STAT!B625</f>
        <v>0</v>
      </c>
      <c r="B622" s="5">
        <f>TITRES_STAT!D625</f>
        <v>0</v>
      </c>
      <c r="C622" s="2">
        <f t="shared" si="69"/>
        <v>0</v>
      </c>
      <c r="D622" s="2">
        <f t="shared" si="70"/>
        <v>0</v>
      </c>
      <c r="E622" s="2">
        <f t="shared" si="72"/>
        <v>0</v>
      </c>
      <c r="F622" s="2">
        <f t="shared" si="73"/>
        <v>0</v>
      </c>
      <c r="G622" s="2">
        <f t="shared" si="67"/>
        <v>0</v>
      </c>
      <c r="H622" s="2">
        <f t="shared" si="71"/>
        <v>0</v>
      </c>
      <c r="I622" s="2">
        <f t="array" ref="I622">SUMPRODUCT(B606:B625, (ROW(B606:B625)-ROW(B606)+1)) / (20*21/2)</f>
        <v>0</v>
      </c>
      <c r="J622" s="2">
        <f t="shared" si="74"/>
        <v>0</v>
      </c>
      <c r="K622" s="2">
        <f t="shared" si="68"/>
        <v>0</v>
      </c>
    </row>
    <row r="623" spans="1:11" ht="13.5" x14ac:dyDescent="0.25">
      <c r="A623" s="3">
        <f>TITRES_STAT!B626</f>
        <v>0</v>
      </c>
      <c r="B623" s="5">
        <f>TITRES_STAT!D626</f>
        <v>0</v>
      </c>
      <c r="C623" s="2">
        <f t="shared" si="69"/>
        <v>0</v>
      </c>
      <c r="D623" s="2">
        <f t="shared" si="70"/>
        <v>0</v>
      </c>
      <c r="E623" s="2">
        <f t="shared" si="72"/>
        <v>0</v>
      </c>
      <c r="F623" s="2">
        <f t="shared" si="73"/>
        <v>0</v>
      </c>
      <c r="G623" s="2">
        <f t="shared" si="67"/>
        <v>0</v>
      </c>
      <c r="H623" s="2">
        <f t="shared" si="71"/>
        <v>0</v>
      </c>
      <c r="I623" s="2">
        <f t="array" ref="I623">SUMPRODUCT(B607:B626, (ROW(B607:B626)-ROW(B607)+1)) / (20*21/2)</f>
        <v>0</v>
      </c>
      <c r="J623" s="2">
        <f t="shared" si="74"/>
        <v>0</v>
      </c>
      <c r="K623" s="2">
        <f t="shared" si="68"/>
        <v>0</v>
      </c>
    </row>
    <row r="624" spans="1:11" ht="13.5" x14ac:dyDescent="0.25">
      <c r="A624" s="3">
        <f>TITRES_STAT!B627</f>
        <v>0</v>
      </c>
      <c r="B624" s="5">
        <f>TITRES_STAT!D627</f>
        <v>0</v>
      </c>
      <c r="C624" s="2">
        <f t="shared" si="69"/>
        <v>0</v>
      </c>
      <c r="D624" s="2">
        <f t="shared" si="70"/>
        <v>0</v>
      </c>
      <c r="E624" s="2">
        <f t="shared" si="72"/>
        <v>0</v>
      </c>
      <c r="F624" s="2">
        <f t="shared" si="73"/>
        <v>0</v>
      </c>
      <c r="G624" s="2">
        <f t="shared" si="67"/>
        <v>0</v>
      </c>
      <c r="H624" s="2">
        <f t="shared" si="71"/>
        <v>0</v>
      </c>
      <c r="I624" s="2">
        <f t="array" ref="I624">SUMPRODUCT(B608:B627, (ROW(B608:B627)-ROW(B608)+1)) / (20*21/2)</f>
        <v>0</v>
      </c>
      <c r="J624" s="2">
        <f t="shared" si="74"/>
        <v>0</v>
      </c>
      <c r="K624" s="2">
        <f t="shared" si="68"/>
        <v>0</v>
      </c>
    </row>
    <row r="625" spans="1:11" ht="13.5" x14ac:dyDescent="0.25">
      <c r="A625" s="3">
        <f>TITRES_STAT!B628</f>
        <v>0</v>
      </c>
      <c r="B625" s="5">
        <f>TITRES_STAT!D628</f>
        <v>0</v>
      </c>
      <c r="C625" s="2">
        <f t="shared" si="69"/>
        <v>0</v>
      </c>
      <c r="D625" s="2">
        <f t="shared" si="70"/>
        <v>0</v>
      </c>
      <c r="E625" s="2">
        <f t="shared" si="72"/>
        <v>0</v>
      </c>
      <c r="F625" s="2">
        <f t="shared" si="73"/>
        <v>0</v>
      </c>
      <c r="G625" s="2">
        <f t="shared" si="67"/>
        <v>0</v>
      </c>
      <c r="H625" s="2">
        <f t="shared" si="71"/>
        <v>0</v>
      </c>
      <c r="I625" s="2">
        <f t="array" ref="I625">SUMPRODUCT(B609:B628, (ROW(B609:B628)-ROW(B609)+1)) / (20*21/2)</f>
        <v>0</v>
      </c>
      <c r="J625" s="2">
        <f t="shared" si="74"/>
        <v>0</v>
      </c>
      <c r="K625" s="2">
        <f t="shared" si="68"/>
        <v>0</v>
      </c>
    </row>
    <row r="626" spans="1:11" ht="13.5" x14ac:dyDescent="0.25">
      <c r="A626" s="3">
        <f>TITRES_STAT!B629</f>
        <v>0</v>
      </c>
      <c r="B626" s="5">
        <f>TITRES_STAT!D629</f>
        <v>0</v>
      </c>
      <c r="C626" s="2">
        <f t="shared" si="69"/>
        <v>0</v>
      </c>
      <c r="D626" s="2">
        <f t="shared" si="70"/>
        <v>0</v>
      </c>
      <c r="E626" s="2">
        <f t="shared" si="72"/>
        <v>0</v>
      </c>
      <c r="F626" s="2">
        <f t="shared" si="73"/>
        <v>0</v>
      </c>
      <c r="G626" s="2">
        <f t="shared" ref="G626:G689" si="75">AVERAGE(B577:B626)</f>
        <v>0</v>
      </c>
      <c r="H626" s="2">
        <f t="shared" si="71"/>
        <v>0</v>
      </c>
      <c r="I626" s="2">
        <f t="array" ref="I626">SUMPRODUCT(B610:B629, (ROW(B610:B629)-ROW(B610)+1)) / (20*21/2)</f>
        <v>0</v>
      </c>
      <c r="J626" s="2">
        <f t="shared" si="74"/>
        <v>0</v>
      </c>
      <c r="K626" s="2">
        <f t="shared" si="68"/>
        <v>0</v>
      </c>
    </row>
    <row r="627" spans="1:11" ht="13.5" x14ac:dyDescent="0.25">
      <c r="A627" s="3">
        <f>TITRES_STAT!B630</f>
        <v>0</v>
      </c>
      <c r="B627" s="5">
        <f>TITRES_STAT!D630</f>
        <v>0</v>
      </c>
      <c r="C627" s="2">
        <f t="shared" si="69"/>
        <v>0</v>
      </c>
      <c r="D627" s="2">
        <f t="shared" si="70"/>
        <v>0</v>
      </c>
      <c r="E627" s="2">
        <f t="shared" si="72"/>
        <v>0</v>
      </c>
      <c r="F627" s="2">
        <f t="shared" si="73"/>
        <v>0</v>
      </c>
      <c r="G627" s="2">
        <f t="shared" si="75"/>
        <v>0</v>
      </c>
      <c r="H627" s="2">
        <f t="shared" si="71"/>
        <v>0</v>
      </c>
      <c r="I627" s="2">
        <f t="array" ref="I627">SUMPRODUCT(B611:B630, (ROW(B611:B630)-ROW(B611)+1)) / (20*21/2)</f>
        <v>0</v>
      </c>
      <c r="J627" s="2">
        <f t="shared" si="74"/>
        <v>0</v>
      </c>
      <c r="K627" s="2">
        <f t="shared" ref="K627:K690" si="76">$K$4*B627+(1-$K$4)*K626</f>
        <v>0</v>
      </c>
    </row>
    <row r="628" spans="1:11" ht="13.5" x14ac:dyDescent="0.25">
      <c r="A628" s="3">
        <f>TITRES_STAT!B631</f>
        <v>0</v>
      </c>
      <c r="B628" s="5">
        <f>TITRES_STAT!D631</f>
        <v>0</v>
      </c>
      <c r="C628" s="2">
        <f t="shared" si="69"/>
        <v>0</v>
      </c>
      <c r="D628" s="2">
        <f t="shared" si="70"/>
        <v>0</v>
      </c>
      <c r="E628" s="2">
        <f t="shared" si="72"/>
        <v>0</v>
      </c>
      <c r="F628" s="2">
        <f t="shared" si="73"/>
        <v>0</v>
      </c>
      <c r="G628" s="2">
        <f t="shared" si="75"/>
        <v>0</v>
      </c>
      <c r="H628" s="2">
        <f t="shared" si="71"/>
        <v>0</v>
      </c>
      <c r="I628" s="2">
        <f t="array" ref="I628">SUMPRODUCT(B612:B631, (ROW(B612:B631)-ROW(B612)+1)) / (20*21/2)</f>
        <v>0</v>
      </c>
      <c r="J628" s="2">
        <f t="shared" si="74"/>
        <v>0</v>
      </c>
      <c r="K628" s="2">
        <f t="shared" si="76"/>
        <v>0</v>
      </c>
    </row>
    <row r="629" spans="1:11" ht="13.5" x14ac:dyDescent="0.25">
      <c r="A629" s="3">
        <f>TITRES_STAT!B632</f>
        <v>0</v>
      </c>
      <c r="B629" s="5">
        <f>TITRES_STAT!D632</f>
        <v>0</v>
      </c>
      <c r="C629" s="2">
        <f t="shared" si="69"/>
        <v>0</v>
      </c>
      <c r="D629" s="2">
        <f t="shared" si="70"/>
        <v>0</v>
      </c>
      <c r="E629" s="2">
        <f t="shared" si="72"/>
        <v>0</v>
      </c>
      <c r="F629" s="2">
        <f t="shared" si="73"/>
        <v>0</v>
      </c>
      <c r="G629" s="2">
        <f t="shared" si="75"/>
        <v>0</v>
      </c>
      <c r="H629" s="2">
        <f t="shared" si="71"/>
        <v>0</v>
      </c>
      <c r="I629" s="2">
        <f t="array" ref="I629">SUMPRODUCT(B613:B632, (ROW(B613:B632)-ROW(B613)+1)) / (20*21/2)</f>
        <v>0</v>
      </c>
      <c r="J629" s="2">
        <f t="shared" si="74"/>
        <v>0</v>
      </c>
      <c r="K629" s="2">
        <f t="shared" si="76"/>
        <v>0</v>
      </c>
    </row>
    <row r="630" spans="1:11" ht="13.5" x14ac:dyDescent="0.25">
      <c r="A630" s="3">
        <f>TITRES_STAT!B633</f>
        <v>0</v>
      </c>
      <c r="B630" s="5">
        <f>TITRES_STAT!D633</f>
        <v>0</v>
      </c>
      <c r="C630" s="2">
        <f t="shared" si="69"/>
        <v>0</v>
      </c>
      <c r="D630" s="2">
        <f t="shared" si="70"/>
        <v>0</v>
      </c>
      <c r="E630" s="2">
        <f t="shared" si="72"/>
        <v>0</v>
      </c>
      <c r="F630" s="2">
        <f t="shared" si="73"/>
        <v>0</v>
      </c>
      <c r="G630" s="2">
        <f t="shared" si="75"/>
        <v>0</v>
      </c>
      <c r="H630" s="2">
        <f t="shared" si="71"/>
        <v>0</v>
      </c>
      <c r="I630" s="2">
        <f t="array" ref="I630">SUMPRODUCT(B614:B633, (ROW(B614:B633)-ROW(B614)+1)) / (20*21/2)</f>
        <v>0</v>
      </c>
      <c r="J630" s="2">
        <f t="shared" si="74"/>
        <v>0</v>
      </c>
      <c r="K630" s="2">
        <f t="shared" si="76"/>
        <v>0</v>
      </c>
    </row>
    <row r="631" spans="1:11" ht="13.5" x14ac:dyDescent="0.25">
      <c r="A631" s="3">
        <f>TITRES_STAT!B634</f>
        <v>0</v>
      </c>
      <c r="B631" s="5">
        <f>TITRES_STAT!D634</f>
        <v>0</v>
      </c>
      <c r="C631" s="2">
        <f t="shared" si="69"/>
        <v>0</v>
      </c>
      <c r="D631" s="2">
        <f t="shared" si="70"/>
        <v>0</v>
      </c>
      <c r="E631" s="2">
        <f t="shared" si="72"/>
        <v>0</v>
      </c>
      <c r="F631" s="2">
        <f t="shared" si="73"/>
        <v>0</v>
      </c>
      <c r="G631" s="2">
        <f t="shared" si="75"/>
        <v>0</v>
      </c>
      <c r="H631" s="2">
        <f t="shared" si="71"/>
        <v>0</v>
      </c>
      <c r="I631" s="2">
        <f t="array" ref="I631">SUMPRODUCT(B615:B634, (ROW(B615:B634)-ROW(B615)+1)) / (20*21/2)</f>
        <v>0</v>
      </c>
      <c r="J631" s="2">
        <f t="shared" si="74"/>
        <v>0</v>
      </c>
      <c r="K631" s="2">
        <f t="shared" si="76"/>
        <v>0</v>
      </c>
    </row>
    <row r="632" spans="1:11" ht="13.5" x14ac:dyDescent="0.25">
      <c r="A632" s="3">
        <f>TITRES_STAT!B635</f>
        <v>0</v>
      </c>
      <c r="B632" s="5">
        <f>TITRES_STAT!D635</f>
        <v>0</v>
      </c>
      <c r="C632" s="2">
        <f t="shared" si="69"/>
        <v>0</v>
      </c>
      <c r="D632" s="2">
        <f t="shared" si="70"/>
        <v>0</v>
      </c>
      <c r="E632" s="2">
        <f t="shared" si="72"/>
        <v>0</v>
      </c>
      <c r="F632" s="2">
        <f t="shared" si="73"/>
        <v>0</v>
      </c>
      <c r="G632" s="2">
        <f t="shared" si="75"/>
        <v>0</v>
      </c>
      <c r="H632" s="2">
        <f t="shared" si="71"/>
        <v>0</v>
      </c>
      <c r="I632" s="2">
        <f t="array" ref="I632">SUMPRODUCT(B616:B635, (ROW(B616:B635)-ROW(B616)+1)) / (20*21/2)</f>
        <v>0</v>
      </c>
      <c r="J632" s="2">
        <f t="shared" si="74"/>
        <v>0</v>
      </c>
      <c r="K632" s="2">
        <f t="shared" si="76"/>
        <v>0</v>
      </c>
    </row>
    <row r="633" spans="1:11" ht="13.5" x14ac:dyDescent="0.25">
      <c r="A633" s="3">
        <f>TITRES_STAT!B636</f>
        <v>0</v>
      </c>
      <c r="B633" s="5">
        <f>TITRES_STAT!D636</f>
        <v>0</v>
      </c>
      <c r="C633" s="2">
        <f t="shared" si="69"/>
        <v>0</v>
      </c>
      <c r="D633" s="2">
        <f t="shared" si="70"/>
        <v>0</v>
      </c>
      <c r="E633" s="2">
        <f t="shared" si="72"/>
        <v>0</v>
      </c>
      <c r="F633" s="2">
        <f t="shared" si="73"/>
        <v>0</v>
      </c>
      <c r="G633" s="2">
        <f t="shared" si="75"/>
        <v>0</v>
      </c>
      <c r="H633" s="2">
        <f t="shared" si="71"/>
        <v>0</v>
      </c>
      <c r="I633" s="2">
        <f t="array" ref="I633">SUMPRODUCT(B617:B636, (ROW(B617:B636)-ROW(B617)+1)) / (20*21/2)</f>
        <v>0</v>
      </c>
      <c r="J633" s="2">
        <f t="shared" si="74"/>
        <v>0</v>
      </c>
      <c r="K633" s="2">
        <f t="shared" si="76"/>
        <v>0</v>
      </c>
    </row>
    <row r="634" spans="1:11" ht="13.5" x14ac:dyDescent="0.25">
      <c r="A634" s="3">
        <f>TITRES_STAT!B637</f>
        <v>0</v>
      </c>
      <c r="B634" s="5">
        <f>TITRES_STAT!D637</f>
        <v>0</v>
      </c>
      <c r="C634" s="2">
        <f t="shared" si="69"/>
        <v>0</v>
      </c>
      <c r="D634" s="2">
        <f t="shared" si="70"/>
        <v>0</v>
      </c>
      <c r="E634" s="2">
        <f t="shared" si="72"/>
        <v>0</v>
      </c>
      <c r="F634" s="2">
        <f t="shared" si="73"/>
        <v>0</v>
      </c>
      <c r="G634" s="2">
        <f t="shared" si="75"/>
        <v>0</v>
      </c>
      <c r="H634" s="2">
        <f t="shared" si="71"/>
        <v>0</v>
      </c>
      <c r="I634" s="2">
        <f t="array" ref="I634">SUMPRODUCT(B618:B637, (ROW(B618:B637)-ROW(B618)+1)) / (20*21/2)</f>
        <v>0</v>
      </c>
      <c r="J634" s="2">
        <f t="shared" si="74"/>
        <v>0</v>
      </c>
      <c r="K634" s="2">
        <f t="shared" si="76"/>
        <v>0</v>
      </c>
    </row>
    <row r="635" spans="1:11" ht="13.5" x14ac:dyDescent="0.25">
      <c r="A635" s="3">
        <f>TITRES_STAT!B638</f>
        <v>0</v>
      </c>
      <c r="B635" s="5">
        <f>TITRES_STAT!D638</f>
        <v>0</v>
      </c>
      <c r="C635" s="2">
        <f t="shared" si="69"/>
        <v>0</v>
      </c>
      <c r="D635" s="2">
        <f t="shared" si="70"/>
        <v>0</v>
      </c>
      <c r="E635" s="2">
        <f t="shared" si="72"/>
        <v>0</v>
      </c>
      <c r="F635" s="2">
        <f t="shared" si="73"/>
        <v>0</v>
      </c>
      <c r="G635" s="2">
        <f t="shared" si="75"/>
        <v>0</v>
      </c>
      <c r="H635" s="2">
        <f t="shared" si="71"/>
        <v>0</v>
      </c>
      <c r="I635" s="2">
        <f t="array" ref="I635">SUMPRODUCT(B619:B638, (ROW(B619:B638)-ROW(B619)+1)) / (20*21/2)</f>
        <v>0</v>
      </c>
      <c r="J635" s="2">
        <f t="shared" si="74"/>
        <v>0</v>
      </c>
      <c r="K635" s="2">
        <f t="shared" si="76"/>
        <v>0</v>
      </c>
    </row>
    <row r="636" spans="1:11" ht="13.5" x14ac:dyDescent="0.25">
      <c r="A636" s="3">
        <f>TITRES_STAT!B639</f>
        <v>0</v>
      </c>
      <c r="B636" s="5">
        <f>TITRES_STAT!D639</f>
        <v>0</v>
      </c>
      <c r="C636" s="2">
        <f t="shared" si="69"/>
        <v>0</v>
      </c>
      <c r="D636" s="2">
        <f t="shared" si="70"/>
        <v>0</v>
      </c>
      <c r="E636" s="2">
        <f t="shared" si="72"/>
        <v>0</v>
      </c>
      <c r="F636" s="2">
        <f t="shared" si="73"/>
        <v>0</v>
      </c>
      <c r="G636" s="2">
        <f t="shared" si="75"/>
        <v>0</v>
      </c>
      <c r="H636" s="2">
        <f t="shared" si="71"/>
        <v>0</v>
      </c>
      <c r="I636" s="2">
        <f t="array" ref="I636">SUMPRODUCT(B620:B639, (ROW(B620:B639)-ROW(B620)+1)) / (20*21/2)</f>
        <v>0</v>
      </c>
      <c r="J636" s="2">
        <f t="shared" si="74"/>
        <v>0</v>
      </c>
      <c r="K636" s="2">
        <f t="shared" si="76"/>
        <v>0</v>
      </c>
    </row>
    <row r="637" spans="1:11" ht="13.5" x14ac:dyDescent="0.25">
      <c r="A637" s="3">
        <f>TITRES_STAT!B640</f>
        <v>0</v>
      </c>
      <c r="B637" s="5">
        <f>TITRES_STAT!D640</f>
        <v>0</v>
      </c>
      <c r="C637" s="2">
        <f t="shared" si="69"/>
        <v>0</v>
      </c>
      <c r="D637" s="2">
        <f t="shared" si="70"/>
        <v>0</v>
      </c>
      <c r="E637" s="2">
        <f t="shared" si="72"/>
        <v>0</v>
      </c>
      <c r="F637" s="2">
        <f t="shared" si="73"/>
        <v>0</v>
      </c>
      <c r="G637" s="2">
        <f t="shared" si="75"/>
        <v>0</v>
      </c>
      <c r="H637" s="2">
        <f t="shared" si="71"/>
        <v>0</v>
      </c>
      <c r="I637" s="2">
        <f t="array" ref="I637">SUMPRODUCT(B621:B640, (ROW(B621:B640)-ROW(B621)+1)) / (20*21/2)</f>
        <v>0</v>
      </c>
      <c r="J637" s="2">
        <f t="shared" si="74"/>
        <v>0</v>
      </c>
      <c r="K637" s="2">
        <f t="shared" si="76"/>
        <v>0</v>
      </c>
    </row>
    <row r="638" spans="1:11" ht="13.5" x14ac:dyDescent="0.25">
      <c r="A638" s="3">
        <f>TITRES_STAT!B641</f>
        <v>0</v>
      </c>
      <c r="B638" s="5">
        <f>TITRES_STAT!D641</f>
        <v>0</v>
      </c>
      <c r="C638" s="2">
        <f t="shared" si="69"/>
        <v>0</v>
      </c>
      <c r="D638" s="2">
        <f t="shared" si="70"/>
        <v>0</v>
      </c>
      <c r="E638" s="2">
        <f t="shared" si="72"/>
        <v>0</v>
      </c>
      <c r="F638" s="2">
        <f t="shared" si="73"/>
        <v>0</v>
      </c>
      <c r="G638" s="2">
        <f t="shared" si="75"/>
        <v>0</v>
      </c>
      <c r="H638" s="2">
        <f t="shared" si="71"/>
        <v>0</v>
      </c>
      <c r="I638" s="2">
        <f t="array" ref="I638">SUMPRODUCT(B622:B641, (ROW(B622:B641)-ROW(B622)+1)) / (20*21/2)</f>
        <v>0</v>
      </c>
      <c r="J638" s="2">
        <f t="shared" si="74"/>
        <v>0</v>
      </c>
      <c r="K638" s="2">
        <f t="shared" si="76"/>
        <v>0</v>
      </c>
    </row>
    <row r="639" spans="1:11" ht="13.5" x14ac:dyDescent="0.25">
      <c r="A639" s="3">
        <f>TITRES_STAT!B642</f>
        <v>0</v>
      </c>
      <c r="B639" s="5">
        <f>TITRES_STAT!D642</f>
        <v>0</v>
      </c>
      <c r="C639" s="2">
        <f t="shared" si="69"/>
        <v>0</v>
      </c>
      <c r="D639" s="2">
        <f t="shared" si="70"/>
        <v>0</v>
      </c>
      <c r="E639" s="2">
        <f t="shared" si="72"/>
        <v>0</v>
      </c>
      <c r="F639" s="2">
        <f t="shared" si="73"/>
        <v>0</v>
      </c>
      <c r="G639" s="2">
        <f t="shared" si="75"/>
        <v>0</v>
      </c>
      <c r="H639" s="2">
        <f t="shared" si="71"/>
        <v>0</v>
      </c>
      <c r="I639" s="2">
        <f t="array" ref="I639">SUMPRODUCT(B623:B642, (ROW(B623:B642)-ROW(B623)+1)) / (20*21/2)</f>
        <v>0</v>
      </c>
      <c r="J639" s="2">
        <f t="shared" si="74"/>
        <v>0</v>
      </c>
      <c r="K639" s="2">
        <f t="shared" si="76"/>
        <v>0</v>
      </c>
    </row>
    <row r="640" spans="1:11" ht="13.5" x14ac:dyDescent="0.25">
      <c r="A640" s="3">
        <f>TITRES_STAT!B643</f>
        <v>0</v>
      </c>
      <c r="B640" s="5">
        <f>TITRES_STAT!D643</f>
        <v>0</v>
      </c>
      <c r="C640" s="2">
        <f t="shared" si="69"/>
        <v>0</v>
      </c>
      <c r="D640" s="2">
        <f t="shared" si="70"/>
        <v>0</v>
      </c>
      <c r="E640" s="2">
        <f t="shared" si="72"/>
        <v>0</v>
      </c>
      <c r="F640" s="2">
        <f t="shared" si="73"/>
        <v>0</v>
      </c>
      <c r="G640" s="2">
        <f t="shared" si="75"/>
        <v>0</v>
      </c>
      <c r="H640" s="2">
        <f t="shared" si="71"/>
        <v>0</v>
      </c>
      <c r="I640" s="2">
        <f t="array" ref="I640">SUMPRODUCT(B624:B643, (ROW(B624:B643)-ROW(B624)+1)) / (20*21/2)</f>
        <v>0</v>
      </c>
      <c r="J640" s="2">
        <f t="shared" si="74"/>
        <v>0</v>
      </c>
      <c r="K640" s="2">
        <f t="shared" si="76"/>
        <v>0</v>
      </c>
    </row>
    <row r="641" spans="1:11" ht="13.5" x14ac:dyDescent="0.25">
      <c r="A641" s="3">
        <f>TITRES_STAT!B644</f>
        <v>0</v>
      </c>
      <c r="B641" s="5">
        <f>TITRES_STAT!D644</f>
        <v>0</v>
      </c>
      <c r="C641" s="2">
        <f t="shared" si="69"/>
        <v>0</v>
      </c>
      <c r="D641" s="2">
        <f t="shared" si="70"/>
        <v>0</v>
      </c>
      <c r="E641" s="2">
        <f t="shared" si="72"/>
        <v>0</v>
      </c>
      <c r="F641" s="2">
        <f t="shared" si="73"/>
        <v>0</v>
      </c>
      <c r="G641" s="2">
        <f t="shared" si="75"/>
        <v>0</v>
      </c>
      <c r="H641" s="2">
        <f t="shared" si="71"/>
        <v>0</v>
      </c>
      <c r="I641" s="2">
        <f t="array" ref="I641">SUMPRODUCT(B625:B644, (ROW(B625:B644)-ROW(B625)+1)) / (20*21/2)</f>
        <v>0</v>
      </c>
      <c r="J641" s="2">
        <f t="shared" si="74"/>
        <v>0</v>
      </c>
      <c r="K641" s="2">
        <f t="shared" si="76"/>
        <v>0</v>
      </c>
    </row>
    <row r="642" spans="1:11" ht="13.5" x14ac:dyDescent="0.25">
      <c r="A642" s="3">
        <f>TITRES_STAT!B645</f>
        <v>0</v>
      </c>
      <c r="B642" s="5">
        <f>TITRES_STAT!D645</f>
        <v>0</v>
      </c>
      <c r="C642" s="2">
        <f t="shared" si="69"/>
        <v>0</v>
      </c>
      <c r="D642" s="2">
        <f t="shared" si="70"/>
        <v>0</v>
      </c>
      <c r="E642" s="2">
        <f t="shared" si="72"/>
        <v>0</v>
      </c>
      <c r="F642" s="2">
        <f t="shared" si="73"/>
        <v>0</v>
      </c>
      <c r="G642" s="2">
        <f t="shared" si="75"/>
        <v>0</v>
      </c>
      <c r="H642" s="2">
        <f t="shared" si="71"/>
        <v>0</v>
      </c>
      <c r="I642" s="2">
        <f t="array" ref="I642">SUMPRODUCT(B626:B645, (ROW(B626:B645)-ROW(B626)+1)) / (20*21/2)</f>
        <v>0</v>
      </c>
      <c r="J642" s="2">
        <f t="shared" si="74"/>
        <v>0</v>
      </c>
      <c r="K642" s="2">
        <f t="shared" si="76"/>
        <v>0</v>
      </c>
    </row>
    <row r="643" spans="1:11" ht="13.5" x14ac:dyDescent="0.25">
      <c r="A643" s="3">
        <f>TITRES_STAT!B646</f>
        <v>0</v>
      </c>
      <c r="B643" s="5">
        <f>TITRES_STAT!D646</f>
        <v>0</v>
      </c>
      <c r="C643" s="2">
        <f t="shared" si="69"/>
        <v>0</v>
      </c>
      <c r="D643" s="2">
        <f t="shared" si="70"/>
        <v>0</v>
      </c>
      <c r="E643" s="2">
        <f t="shared" si="72"/>
        <v>0</v>
      </c>
      <c r="F643" s="2">
        <f t="shared" si="73"/>
        <v>0</v>
      </c>
      <c r="G643" s="2">
        <f t="shared" si="75"/>
        <v>0</v>
      </c>
      <c r="H643" s="2">
        <f t="shared" si="71"/>
        <v>0</v>
      </c>
      <c r="I643" s="2">
        <f t="array" ref="I643">SUMPRODUCT(B627:B646, (ROW(B627:B646)-ROW(B627)+1)) / (20*21/2)</f>
        <v>0</v>
      </c>
      <c r="J643" s="2">
        <f t="shared" si="74"/>
        <v>0</v>
      </c>
      <c r="K643" s="2">
        <f t="shared" si="76"/>
        <v>0</v>
      </c>
    </row>
    <row r="644" spans="1:11" ht="13.5" x14ac:dyDescent="0.25">
      <c r="A644" s="3">
        <f>TITRES_STAT!B647</f>
        <v>0</v>
      </c>
      <c r="B644" s="5">
        <f>TITRES_STAT!D647</f>
        <v>0</v>
      </c>
      <c r="C644" s="2">
        <f t="shared" ref="C644:C707" si="77">B644-B643</f>
        <v>0</v>
      </c>
      <c r="D644" s="2">
        <f t="shared" si="70"/>
        <v>0</v>
      </c>
      <c r="E644" s="2">
        <f t="shared" si="72"/>
        <v>0</v>
      </c>
      <c r="F644" s="2">
        <f t="shared" si="73"/>
        <v>0</v>
      </c>
      <c r="G644" s="2">
        <f t="shared" si="75"/>
        <v>0</v>
      </c>
      <c r="H644" s="2">
        <f t="shared" si="71"/>
        <v>0</v>
      </c>
      <c r="I644" s="2">
        <f t="array" ref="I644">SUMPRODUCT(B628:B647, (ROW(B628:B647)-ROW(B628)+1)) / (20*21/2)</f>
        <v>0</v>
      </c>
      <c r="J644" s="2">
        <f t="shared" si="74"/>
        <v>0</v>
      </c>
      <c r="K644" s="2">
        <f t="shared" si="76"/>
        <v>0</v>
      </c>
    </row>
    <row r="645" spans="1:11" ht="13.5" x14ac:dyDescent="0.25">
      <c r="A645" s="3">
        <f>TITRES_STAT!B648</f>
        <v>0</v>
      </c>
      <c r="B645" s="5">
        <f>TITRES_STAT!D648</f>
        <v>0</v>
      </c>
      <c r="C645" s="2">
        <f t="shared" si="77"/>
        <v>0</v>
      </c>
      <c r="D645" s="2">
        <f t="shared" si="70"/>
        <v>0</v>
      </c>
      <c r="E645" s="2">
        <f t="shared" si="72"/>
        <v>0</v>
      </c>
      <c r="F645" s="2">
        <f t="shared" si="73"/>
        <v>0</v>
      </c>
      <c r="G645" s="2">
        <f t="shared" si="75"/>
        <v>0</v>
      </c>
      <c r="H645" s="2">
        <f t="shared" si="71"/>
        <v>0</v>
      </c>
      <c r="I645" s="2">
        <f t="array" ref="I645">SUMPRODUCT(B629:B648, (ROW(B629:B648)-ROW(B629)+1)) / (20*21/2)</f>
        <v>0</v>
      </c>
      <c r="J645" s="2">
        <f t="shared" si="74"/>
        <v>0</v>
      </c>
      <c r="K645" s="2">
        <f t="shared" si="76"/>
        <v>0</v>
      </c>
    </row>
    <row r="646" spans="1:11" ht="13.5" x14ac:dyDescent="0.25">
      <c r="A646" s="3">
        <f>TITRES_STAT!B649</f>
        <v>0</v>
      </c>
      <c r="B646" s="5">
        <f>TITRES_STAT!D649</f>
        <v>0</v>
      </c>
      <c r="C646" s="2">
        <f t="shared" si="77"/>
        <v>0</v>
      </c>
      <c r="D646" s="2">
        <f t="shared" ref="D646:D709" si="78">AVERAGE(B642:B646)</f>
        <v>0</v>
      </c>
      <c r="E646" s="2">
        <f t="shared" si="72"/>
        <v>0</v>
      </c>
      <c r="F646" s="2">
        <f t="shared" si="73"/>
        <v>0</v>
      </c>
      <c r="G646" s="2">
        <f t="shared" si="75"/>
        <v>0</v>
      </c>
      <c r="H646" s="2">
        <f t="shared" si="71"/>
        <v>0</v>
      </c>
      <c r="I646" s="2">
        <f t="array" ref="I646">SUMPRODUCT(B630:B649, (ROW(B630:B649)-ROW(B630)+1)) / (20*21/2)</f>
        <v>0</v>
      </c>
      <c r="J646" s="2">
        <f t="shared" si="74"/>
        <v>0</v>
      </c>
      <c r="K646" s="2">
        <f t="shared" si="76"/>
        <v>0</v>
      </c>
    </row>
    <row r="647" spans="1:11" ht="13.5" x14ac:dyDescent="0.25">
      <c r="A647" s="3">
        <f>TITRES_STAT!B650</f>
        <v>0</v>
      </c>
      <c r="B647" s="5">
        <f>TITRES_STAT!D650</f>
        <v>0</v>
      </c>
      <c r="C647" s="2">
        <f t="shared" si="77"/>
        <v>0</v>
      </c>
      <c r="D647" s="2">
        <f t="shared" si="78"/>
        <v>0</v>
      </c>
      <c r="E647" s="2">
        <f t="shared" si="72"/>
        <v>0</v>
      </c>
      <c r="F647" s="2">
        <f t="shared" si="73"/>
        <v>0</v>
      </c>
      <c r="G647" s="2">
        <f t="shared" si="75"/>
        <v>0</v>
      </c>
      <c r="H647" s="2">
        <f t="shared" si="71"/>
        <v>0</v>
      </c>
      <c r="I647" s="2">
        <f t="array" ref="I647">SUMPRODUCT(B631:B650, (ROW(B631:B650)-ROW(B631)+1)) / (20*21/2)</f>
        <v>0</v>
      </c>
      <c r="J647" s="2">
        <f t="shared" si="74"/>
        <v>0</v>
      </c>
      <c r="K647" s="2">
        <f t="shared" si="76"/>
        <v>0</v>
      </c>
    </row>
    <row r="648" spans="1:11" ht="13.5" x14ac:dyDescent="0.25">
      <c r="A648" s="3">
        <f>TITRES_STAT!B651</f>
        <v>0</v>
      </c>
      <c r="B648" s="5">
        <f>TITRES_STAT!D651</f>
        <v>0</v>
      </c>
      <c r="C648" s="2">
        <f t="shared" si="77"/>
        <v>0</v>
      </c>
      <c r="D648" s="2">
        <f t="shared" si="78"/>
        <v>0</v>
      </c>
      <c r="E648" s="2">
        <f t="shared" si="72"/>
        <v>0</v>
      </c>
      <c r="F648" s="2">
        <f t="shared" si="73"/>
        <v>0</v>
      </c>
      <c r="G648" s="2">
        <f t="shared" si="75"/>
        <v>0</v>
      </c>
      <c r="H648" s="2">
        <f t="shared" si="71"/>
        <v>0</v>
      </c>
      <c r="I648" s="2">
        <f t="array" ref="I648">SUMPRODUCT(B632:B651, (ROW(B632:B651)-ROW(B632)+1)) / (20*21/2)</f>
        <v>0</v>
      </c>
      <c r="J648" s="2">
        <f t="shared" si="74"/>
        <v>0</v>
      </c>
      <c r="K648" s="2">
        <f t="shared" si="76"/>
        <v>0</v>
      </c>
    </row>
    <row r="649" spans="1:11" ht="13.5" x14ac:dyDescent="0.25">
      <c r="A649" s="3">
        <f>TITRES_STAT!B652</f>
        <v>0</v>
      </c>
      <c r="B649" s="5">
        <f>TITRES_STAT!D652</f>
        <v>0</v>
      </c>
      <c r="C649" s="2">
        <f t="shared" si="77"/>
        <v>0</v>
      </c>
      <c r="D649" s="2">
        <f t="shared" si="78"/>
        <v>0</v>
      </c>
      <c r="E649" s="2">
        <f t="shared" si="72"/>
        <v>0</v>
      </c>
      <c r="F649" s="2">
        <f t="shared" si="73"/>
        <v>0</v>
      </c>
      <c r="G649" s="2">
        <f t="shared" si="75"/>
        <v>0</v>
      </c>
      <c r="H649" s="2">
        <f t="shared" si="71"/>
        <v>0</v>
      </c>
      <c r="I649" s="2">
        <f t="array" ref="I649">SUMPRODUCT(B633:B652, (ROW(B633:B652)-ROW(B633)+1)) / (20*21/2)</f>
        <v>0</v>
      </c>
      <c r="J649" s="2">
        <f t="shared" si="74"/>
        <v>0</v>
      </c>
      <c r="K649" s="2">
        <f t="shared" si="76"/>
        <v>0</v>
      </c>
    </row>
    <row r="650" spans="1:11" ht="13.5" x14ac:dyDescent="0.25">
      <c r="A650" s="3">
        <f>TITRES_STAT!B653</f>
        <v>0</v>
      </c>
      <c r="B650" s="5">
        <f>TITRES_STAT!D653</f>
        <v>0</v>
      </c>
      <c r="C650" s="2">
        <f t="shared" si="77"/>
        <v>0</v>
      </c>
      <c r="D650" s="2">
        <f t="shared" si="78"/>
        <v>0</v>
      </c>
      <c r="E650" s="2">
        <f t="shared" si="72"/>
        <v>0</v>
      </c>
      <c r="F650" s="2">
        <f t="shared" si="73"/>
        <v>0</v>
      </c>
      <c r="G650" s="2">
        <f t="shared" si="75"/>
        <v>0</v>
      </c>
      <c r="H650" s="2">
        <f t="shared" ref="H650:H713" si="79">AVERAGE(B451:B650)</f>
        <v>0</v>
      </c>
      <c r="I650" s="2">
        <f t="array" ref="I650">SUMPRODUCT(B634:B653, (ROW(B634:B653)-ROW(B634)+1)) / (20*21/2)</f>
        <v>0</v>
      </c>
      <c r="J650" s="2">
        <f t="shared" si="74"/>
        <v>0</v>
      </c>
      <c r="K650" s="2">
        <f t="shared" si="76"/>
        <v>0</v>
      </c>
    </row>
    <row r="651" spans="1:11" ht="13.5" x14ac:dyDescent="0.25">
      <c r="A651" s="3">
        <f>TITRES_STAT!B654</f>
        <v>0</v>
      </c>
      <c r="B651" s="5">
        <f>TITRES_STAT!D654</f>
        <v>0</v>
      </c>
      <c r="C651" s="2">
        <f t="shared" si="77"/>
        <v>0</v>
      </c>
      <c r="D651" s="2">
        <f t="shared" si="78"/>
        <v>0</v>
      </c>
      <c r="E651" s="2">
        <f t="shared" si="72"/>
        <v>0</v>
      </c>
      <c r="F651" s="2">
        <f t="shared" si="73"/>
        <v>0</v>
      </c>
      <c r="G651" s="2">
        <f t="shared" si="75"/>
        <v>0</v>
      </c>
      <c r="H651" s="2">
        <f t="shared" si="79"/>
        <v>0</v>
      </c>
      <c r="I651" s="2">
        <f t="array" ref="I651">SUMPRODUCT(B635:B654, (ROW(B635:B654)-ROW(B635)+1)) / (20*21/2)</f>
        <v>0</v>
      </c>
      <c r="J651" s="2">
        <f t="shared" si="74"/>
        <v>0</v>
      </c>
      <c r="K651" s="2">
        <f t="shared" si="76"/>
        <v>0</v>
      </c>
    </row>
    <row r="652" spans="1:11" ht="13.5" x14ac:dyDescent="0.25">
      <c r="A652" s="3">
        <f>TITRES_STAT!B655</f>
        <v>0</v>
      </c>
      <c r="B652" s="5">
        <f>TITRES_STAT!D655</f>
        <v>0</v>
      </c>
      <c r="C652" s="2">
        <f t="shared" si="77"/>
        <v>0</v>
      </c>
      <c r="D652" s="2">
        <f t="shared" si="78"/>
        <v>0</v>
      </c>
      <c r="E652" s="2">
        <f t="shared" ref="E652:E715" si="80">AVERAGE(B643:B652)</f>
        <v>0</v>
      </c>
      <c r="F652" s="2">
        <f t="shared" si="73"/>
        <v>0</v>
      </c>
      <c r="G652" s="2">
        <f t="shared" si="75"/>
        <v>0</v>
      </c>
      <c r="H652" s="2">
        <f t="shared" si="79"/>
        <v>0</v>
      </c>
      <c r="I652" s="2">
        <f t="array" ref="I652">SUMPRODUCT(B636:B655, (ROW(B636:B655)-ROW(B636)+1)) / (20*21/2)</f>
        <v>0</v>
      </c>
      <c r="J652" s="2">
        <f t="shared" si="74"/>
        <v>0</v>
      </c>
      <c r="K652" s="2">
        <f t="shared" si="76"/>
        <v>0</v>
      </c>
    </row>
    <row r="653" spans="1:11" ht="13.5" x14ac:dyDescent="0.25">
      <c r="A653" s="3">
        <f>TITRES_STAT!B656</f>
        <v>0</v>
      </c>
      <c r="B653" s="5">
        <f>TITRES_STAT!D656</f>
        <v>0</v>
      </c>
      <c r="C653" s="2">
        <f t="shared" si="77"/>
        <v>0</v>
      </c>
      <c r="D653" s="2">
        <f t="shared" si="78"/>
        <v>0</v>
      </c>
      <c r="E653" s="2">
        <f t="shared" si="80"/>
        <v>0</v>
      </c>
      <c r="F653" s="2">
        <f t="shared" si="73"/>
        <v>0</v>
      </c>
      <c r="G653" s="2">
        <f t="shared" si="75"/>
        <v>0</v>
      </c>
      <c r="H653" s="2">
        <f t="shared" si="79"/>
        <v>0</v>
      </c>
      <c r="I653" s="2">
        <f t="array" ref="I653">SUMPRODUCT(B637:B656, (ROW(B637:B656)-ROW(B637)+1)) / (20*21/2)</f>
        <v>0</v>
      </c>
      <c r="J653" s="2">
        <f t="shared" si="74"/>
        <v>0</v>
      </c>
      <c r="K653" s="2">
        <f t="shared" si="76"/>
        <v>0</v>
      </c>
    </row>
    <row r="654" spans="1:11" ht="13.5" x14ac:dyDescent="0.25">
      <c r="A654" s="3">
        <f>TITRES_STAT!B657</f>
        <v>0</v>
      </c>
      <c r="B654" s="5">
        <f>TITRES_STAT!D657</f>
        <v>0</v>
      </c>
      <c r="C654" s="2">
        <f t="shared" si="77"/>
        <v>0</v>
      </c>
      <c r="D654" s="2">
        <f t="shared" si="78"/>
        <v>0</v>
      </c>
      <c r="E654" s="2">
        <f t="shared" si="80"/>
        <v>0</v>
      </c>
      <c r="F654" s="2">
        <f t="shared" si="73"/>
        <v>0</v>
      </c>
      <c r="G654" s="2">
        <f t="shared" si="75"/>
        <v>0</v>
      </c>
      <c r="H654" s="2">
        <f t="shared" si="79"/>
        <v>0</v>
      </c>
      <c r="I654" s="2">
        <f t="array" ref="I654">SUMPRODUCT(B638:B657, (ROW(B638:B657)-ROW(B638)+1)) / (20*21/2)</f>
        <v>0</v>
      </c>
      <c r="J654" s="2">
        <f t="shared" si="74"/>
        <v>0</v>
      </c>
      <c r="K654" s="2">
        <f t="shared" si="76"/>
        <v>0</v>
      </c>
    </row>
    <row r="655" spans="1:11" ht="13.5" x14ac:dyDescent="0.25">
      <c r="A655" s="3">
        <f>TITRES_STAT!B658</f>
        <v>0</v>
      </c>
      <c r="B655" s="5">
        <f>TITRES_STAT!D658</f>
        <v>0</v>
      </c>
      <c r="C655" s="2">
        <f t="shared" si="77"/>
        <v>0</v>
      </c>
      <c r="D655" s="2">
        <f t="shared" si="78"/>
        <v>0</v>
      </c>
      <c r="E655" s="2">
        <f t="shared" si="80"/>
        <v>0</v>
      </c>
      <c r="F655" s="2">
        <f t="shared" si="73"/>
        <v>0</v>
      </c>
      <c r="G655" s="2">
        <f t="shared" si="75"/>
        <v>0</v>
      </c>
      <c r="H655" s="2">
        <f t="shared" si="79"/>
        <v>0</v>
      </c>
      <c r="I655" s="2">
        <f t="array" ref="I655">SUMPRODUCT(B639:B658, (ROW(B639:B658)-ROW(B639)+1)) / (20*21/2)</f>
        <v>0</v>
      </c>
      <c r="J655" s="2">
        <f t="shared" si="74"/>
        <v>0</v>
      </c>
      <c r="K655" s="2">
        <f t="shared" si="76"/>
        <v>0</v>
      </c>
    </row>
    <row r="656" spans="1:11" ht="13.5" x14ac:dyDescent="0.25">
      <c r="A656" s="3">
        <f>TITRES_STAT!B659</f>
        <v>0</v>
      </c>
      <c r="B656" s="5">
        <f>TITRES_STAT!D659</f>
        <v>0</v>
      </c>
      <c r="C656" s="2">
        <f t="shared" si="77"/>
        <v>0</v>
      </c>
      <c r="D656" s="2">
        <f t="shared" si="78"/>
        <v>0</v>
      </c>
      <c r="E656" s="2">
        <f t="shared" si="80"/>
        <v>0</v>
      </c>
      <c r="F656" s="2">
        <f t="shared" si="73"/>
        <v>0</v>
      </c>
      <c r="G656" s="2">
        <f t="shared" si="75"/>
        <v>0</v>
      </c>
      <c r="H656" s="2">
        <f t="shared" si="79"/>
        <v>0</v>
      </c>
      <c r="I656" s="2">
        <f t="array" ref="I656">SUMPRODUCT(B640:B659, (ROW(B640:B659)-ROW(B640)+1)) / (20*21/2)</f>
        <v>0</v>
      </c>
      <c r="J656" s="2">
        <f t="shared" si="74"/>
        <v>0</v>
      </c>
      <c r="K656" s="2">
        <f t="shared" si="76"/>
        <v>0</v>
      </c>
    </row>
    <row r="657" spans="1:11" ht="13.5" x14ac:dyDescent="0.25">
      <c r="A657" s="3">
        <f>TITRES_STAT!B660</f>
        <v>0</v>
      </c>
      <c r="B657" s="5">
        <f>TITRES_STAT!D660</f>
        <v>0</v>
      </c>
      <c r="C657" s="2">
        <f t="shared" si="77"/>
        <v>0</v>
      </c>
      <c r="D657" s="2">
        <f t="shared" si="78"/>
        <v>0</v>
      </c>
      <c r="E657" s="2">
        <f t="shared" si="80"/>
        <v>0</v>
      </c>
      <c r="F657" s="2">
        <f t="shared" si="73"/>
        <v>0</v>
      </c>
      <c r="G657" s="2">
        <f t="shared" si="75"/>
        <v>0</v>
      </c>
      <c r="H657" s="2">
        <f t="shared" si="79"/>
        <v>0</v>
      </c>
      <c r="I657" s="2">
        <f t="array" ref="I657">SUMPRODUCT(B641:B660, (ROW(B641:B660)-ROW(B641)+1)) / (20*21/2)</f>
        <v>0</v>
      </c>
      <c r="J657" s="2">
        <f t="shared" si="74"/>
        <v>0</v>
      </c>
      <c r="K657" s="2">
        <f t="shared" si="76"/>
        <v>0</v>
      </c>
    </row>
    <row r="658" spans="1:11" ht="13.5" x14ac:dyDescent="0.25">
      <c r="A658" s="3">
        <f>TITRES_STAT!B661</f>
        <v>0</v>
      </c>
      <c r="B658" s="5">
        <f>TITRES_STAT!D661</f>
        <v>0</v>
      </c>
      <c r="C658" s="2">
        <f t="shared" si="77"/>
        <v>0</v>
      </c>
      <c r="D658" s="2">
        <f t="shared" si="78"/>
        <v>0</v>
      </c>
      <c r="E658" s="2">
        <f t="shared" si="80"/>
        <v>0</v>
      </c>
      <c r="F658" s="2">
        <f t="shared" si="73"/>
        <v>0</v>
      </c>
      <c r="G658" s="2">
        <f t="shared" si="75"/>
        <v>0</v>
      </c>
      <c r="H658" s="2">
        <f t="shared" si="79"/>
        <v>0</v>
      </c>
      <c r="I658" s="2">
        <f t="array" ref="I658">SUMPRODUCT(B642:B661, (ROW(B642:B661)-ROW(B642)+1)) / (20*21/2)</f>
        <v>0</v>
      </c>
      <c r="J658" s="2">
        <f t="shared" si="74"/>
        <v>0</v>
      </c>
      <c r="K658" s="2">
        <f t="shared" si="76"/>
        <v>0</v>
      </c>
    </row>
    <row r="659" spans="1:11" ht="13.5" x14ac:dyDescent="0.25">
      <c r="A659" s="3">
        <f>TITRES_STAT!B662</f>
        <v>0</v>
      </c>
      <c r="B659" s="5">
        <f>TITRES_STAT!D662</f>
        <v>0</v>
      </c>
      <c r="C659" s="2">
        <f t="shared" si="77"/>
        <v>0</v>
      </c>
      <c r="D659" s="2">
        <f t="shared" si="78"/>
        <v>0</v>
      </c>
      <c r="E659" s="2">
        <f t="shared" si="80"/>
        <v>0</v>
      </c>
      <c r="F659" s="2">
        <f t="shared" si="73"/>
        <v>0</v>
      </c>
      <c r="G659" s="2">
        <f t="shared" si="75"/>
        <v>0</v>
      </c>
      <c r="H659" s="2">
        <f t="shared" si="79"/>
        <v>0</v>
      </c>
      <c r="I659" s="2">
        <f t="array" ref="I659">SUMPRODUCT(B643:B662, (ROW(B643:B662)-ROW(B643)+1)) / (20*21/2)</f>
        <v>0</v>
      </c>
      <c r="J659" s="2">
        <f t="shared" si="74"/>
        <v>0</v>
      </c>
      <c r="K659" s="2">
        <f t="shared" si="76"/>
        <v>0</v>
      </c>
    </row>
    <row r="660" spans="1:11" ht="13.5" x14ac:dyDescent="0.25">
      <c r="A660" s="3">
        <f>TITRES_STAT!B663</f>
        <v>0</v>
      </c>
      <c r="B660" s="5">
        <f>TITRES_STAT!D663</f>
        <v>0</v>
      </c>
      <c r="C660" s="2">
        <f t="shared" si="77"/>
        <v>0</v>
      </c>
      <c r="D660" s="2">
        <f t="shared" si="78"/>
        <v>0</v>
      </c>
      <c r="E660" s="2">
        <f t="shared" si="80"/>
        <v>0</v>
      </c>
      <c r="F660" s="2">
        <f t="shared" ref="F660:F723" si="81">AVERAGE(B641:B660)</f>
        <v>0</v>
      </c>
      <c r="G660" s="2">
        <f t="shared" si="75"/>
        <v>0</v>
      </c>
      <c r="H660" s="2">
        <f t="shared" si="79"/>
        <v>0</v>
      </c>
      <c r="I660" s="2">
        <f t="array" ref="I660">SUMPRODUCT(B644:B663, (ROW(B644:B663)-ROW(B644)+1)) / (20*21/2)</f>
        <v>0</v>
      </c>
      <c r="J660" s="2">
        <f t="shared" si="74"/>
        <v>0</v>
      </c>
      <c r="K660" s="2">
        <f t="shared" si="76"/>
        <v>0</v>
      </c>
    </row>
    <row r="661" spans="1:11" ht="13.5" x14ac:dyDescent="0.25">
      <c r="A661" s="3">
        <f>TITRES_STAT!B664</f>
        <v>0</v>
      </c>
      <c r="B661" s="5">
        <f>TITRES_STAT!D664</f>
        <v>0</v>
      </c>
      <c r="C661" s="2">
        <f t="shared" si="77"/>
        <v>0</v>
      </c>
      <c r="D661" s="2">
        <f t="shared" si="78"/>
        <v>0</v>
      </c>
      <c r="E661" s="2">
        <f t="shared" si="80"/>
        <v>0</v>
      </c>
      <c r="F661" s="2">
        <f t="shared" si="81"/>
        <v>0</v>
      </c>
      <c r="G661" s="2">
        <f t="shared" si="75"/>
        <v>0</v>
      </c>
      <c r="H661" s="2">
        <f t="shared" si="79"/>
        <v>0</v>
      </c>
      <c r="I661" s="2">
        <f t="array" ref="I661">SUMPRODUCT(B645:B664, (ROW(B645:B664)-ROW(B645)+1)) / (20*21/2)</f>
        <v>0</v>
      </c>
      <c r="J661" s="2">
        <f t="shared" ref="J661:J724" si="82">$J$4*B661+J660*(1-$J$4)</f>
        <v>0</v>
      </c>
      <c r="K661" s="2">
        <f t="shared" si="76"/>
        <v>0</v>
      </c>
    </row>
    <row r="662" spans="1:11" ht="13.5" x14ac:dyDescent="0.25">
      <c r="A662" s="3">
        <f>TITRES_STAT!B665</f>
        <v>0</v>
      </c>
      <c r="B662" s="5">
        <f>TITRES_STAT!D665</f>
        <v>0</v>
      </c>
      <c r="C662" s="2">
        <f t="shared" si="77"/>
        <v>0</v>
      </c>
      <c r="D662" s="2">
        <f t="shared" si="78"/>
        <v>0</v>
      </c>
      <c r="E662" s="2">
        <f t="shared" si="80"/>
        <v>0</v>
      </c>
      <c r="F662" s="2">
        <f t="shared" si="81"/>
        <v>0</v>
      </c>
      <c r="G662" s="2">
        <f t="shared" si="75"/>
        <v>0</v>
      </c>
      <c r="H662" s="2">
        <f t="shared" si="79"/>
        <v>0</v>
      </c>
      <c r="I662" s="2">
        <f t="array" ref="I662">SUMPRODUCT(B646:B665, (ROW(B646:B665)-ROW(B646)+1)) / (20*21/2)</f>
        <v>0</v>
      </c>
      <c r="J662" s="2">
        <f t="shared" si="82"/>
        <v>0</v>
      </c>
      <c r="K662" s="2">
        <f t="shared" si="76"/>
        <v>0</v>
      </c>
    </row>
    <row r="663" spans="1:11" ht="13.5" x14ac:dyDescent="0.25">
      <c r="A663" s="3">
        <f>TITRES_STAT!B666</f>
        <v>0</v>
      </c>
      <c r="B663" s="5">
        <f>TITRES_STAT!D666</f>
        <v>0</v>
      </c>
      <c r="C663" s="2">
        <f t="shared" si="77"/>
        <v>0</v>
      </c>
      <c r="D663" s="2">
        <f t="shared" si="78"/>
        <v>0</v>
      </c>
      <c r="E663" s="2">
        <f t="shared" si="80"/>
        <v>0</v>
      </c>
      <c r="F663" s="2">
        <f t="shared" si="81"/>
        <v>0</v>
      </c>
      <c r="G663" s="2">
        <f t="shared" si="75"/>
        <v>0</v>
      </c>
      <c r="H663" s="2">
        <f t="shared" si="79"/>
        <v>0</v>
      </c>
      <c r="I663" s="2">
        <f t="array" ref="I663">SUMPRODUCT(B647:B666, (ROW(B647:B666)-ROW(B647)+1)) / (20*21/2)</f>
        <v>0</v>
      </c>
      <c r="J663" s="2">
        <f t="shared" si="82"/>
        <v>0</v>
      </c>
      <c r="K663" s="2">
        <f t="shared" si="76"/>
        <v>0</v>
      </c>
    </row>
    <row r="664" spans="1:11" ht="13.5" x14ac:dyDescent="0.25">
      <c r="A664" s="3">
        <f>TITRES_STAT!B667</f>
        <v>0</v>
      </c>
      <c r="B664" s="5">
        <f>TITRES_STAT!D667</f>
        <v>0</v>
      </c>
      <c r="C664" s="2">
        <f t="shared" si="77"/>
        <v>0</v>
      </c>
      <c r="D664" s="2">
        <f t="shared" si="78"/>
        <v>0</v>
      </c>
      <c r="E664" s="2">
        <f t="shared" si="80"/>
        <v>0</v>
      </c>
      <c r="F664" s="2">
        <f t="shared" si="81"/>
        <v>0</v>
      </c>
      <c r="G664" s="2">
        <f t="shared" si="75"/>
        <v>0</v>
      </c>
      <c r="H664" s="2">
        <f t="shared" si="79"/>
        <v>0</v>
      </c>
      <c r="I664" s="2">
        <f t="array" ref="I664">SUMPRODUCT(B648:B667, (ROW(B648:B667)-ROW(B648)+1)) / (20*21/2)</f>
        <v>0</v>
      </c>
      <c r="J664" s="2">
        <f t="shared" si="82"/>
        <v>0</v>
      </c>
      <c r="K664" s="2">
        <f t="shared" si="76"/>
        <v>0</v>
      </c>
    </row>
    <row r="665" spans="1:11" ht="13.5" x14ac:dyDescent="0.25">
      <c r="A665" s="3">
        <f>TITRES_STAT!B668</f>
        <v>0</v>
      </c>
      <c r="B665" s="5">
        <f>TITRES_STAT!D668</f>
        <v>0</v>
      </c>
      <c r="C665" s="2">
        <f t="shared" si="77"/>
        <v>0</v>
      </c>
      <c r="D665" s="2">
        <f t="shared" si="78"/>
        <v>0</v>
      </c>
      <c r="E665" s="2">
        <f t="shared" si="80"/>
        <v>0</v>
      </c>
      <c r="F665" s="2">
        <f t="shared" si="81"/>
        <v>0</v>
      </c>
      <c r="G665" s="2">
        <f t="shared" si="75"/>
        <v>0</v>
      </c>
      <c r="H665" s="2">
        <f t="shared" si="79"/>
        <v>0</v>
      </c>
      <c r="I665" s="2">
        <f t="array" ref="I665">SUMPRODUCT(B649:B668, (ROW(B649:B668)-ROW(B649)+1)) / (20*21/2)</f>
        <v>0</v>
      </c>
      <c r="J665" s="2">
        <f t="shared" si="82"/>
        <v>0</v>
      </c>
      <c r="K665" s="2">
        <f t="shared" si="76"/>
        <v>0</v>
      </c>
    </row>
    <row r="666" spans="1:11" ht="13.5" x14ac:dyDescent="0.25">
      <c r="A666" s="3">
        <f>TITRES_STAT!B669</f>
        <v>0</v>
      </c>
      <c r="B666" s="5">
        <f>TITRES_STAT!D669</f>
        <v>0</v>
      </c>
      <c r="C666" s="2">
        <f t="shared" si="77"/>
        <v>0</v>
      </c>
      <c r="D666" s="2">
        <f t="shared" si="78"/>
        <v>0</v>
      </c>
      <c r="E666" s="2">
        <f t="shared" si="80"/>
        <v>0</v>
      </c>
      <c r="F666" s="2">
        <f t="shared" si="81"/>
        <v>0</v>
      </c>
      <c r="G666" s="2">
        <f t="shared" si="75"/>
        <v>0</v>
      </c>
      <c r="H666" s="2">
        <f t="shared" si="79"/>
        <v>0</v>
      </c>
      <c r="I666" s="2">
        <f t="array" ref="I666">SUMPRODUCT(B650:B669, (ROW(B650:B669)-ROW(B650)+1)) / (20*21/2)</f>
        <v>0</v>
      </c>
      <c r="J666" s="2">
        <f t="shared" si="82"/>
        <v>0</v>
      </c>
      <c r="K666" s="2">
        <f t="shared" si="76"/>
        <v>0</v>
      </c>
    </row>
    <row r="667" spans="1:11" ht="13.5" x14ac:dyDescent="0.25">
      <c r="A667" s="3">
        <f>TITRES_STAT!B670</f>
        <v>0</v>
      </c>
      <c r="B667" s="5">
        <f>TITRES_STAT!D670</f>
        <v>0</v>
      </c>
      <c r="C667" s="2">
        <f t="shared" si="77"/>
        <v>0</v>
      </c>
      <c r="D667" s="2">
        <f t="shared" si="78"/>
        <v>0</v>
      </c>
      <c r="E667" s="2">
        <f t="shared" si="80"/>
        <v>0</v>
      </c>
      <c r="F667" s="2">
        <f t="shared" si="81"/>
        <v>0</v>
      </c>
      <c r="G667" s="2">
        <f t="shared" si="75"/>
        <v>0</v>
      </c>
      <c r="H667" s="2">
        <f t="shared" si="79"/>
        <v>0</v>
      </c>
      <c r="I667" s="2">
        <f t="array" ref="I667">SUMPRODUCT(B651:B670, (ROW(B651:B670)-ROW(B651)+1)) / (20*21/2)</f>
        <v>0</v>
      </c>
      <c r="J667" s="2">
        <f t="shared" si="82"/>
        <v>0</v>
      </c>
      <c r="K667" s="2">
        <f t="shared" si="76"/>
        <v>0</v>
      </c>
    </row>
    <row r="668" spans="1:11" ht="13.5" x14ac:dyDescent="0.25">
      <c r="A668" s="3">
        <f>TITRES_STAT!B671</f>
        <v>0</v>
      </c>
      <c r="B668" s="5">
        <f>TITRES_STAT!D671</f>
        <v>0</v>
      </c>
      <c r="C668" s="2">
        <f t="shared" si="77"/>
        <v>0</v>
      </c>
      <c r="D668" s="2">
        <f t="shared" si="78"/>
        <v>0</v>
      </c>
      <c r="E668" s="2">
        <f t="shared" si="80"/>
        <v>0</v>
      </c>
      <c r="F668" s="2">
        <f t="shared" si="81"/>
        <v>0</v>
      </c>
      <c r="G668" s="2">
        <f t="shared" si="75"/>
        <v>0</v>
      </c>
      <c r="H668" s="2">
        <f t="shared" si="79"/>
        <v>0</v>
      </c>
      <c r="I668" s="2">
        <f t="array" ref="I668">SUMPRODUCT(B652:B671, (ROW(B652:B671)-ROW(B652)+1)) / (20*21/2)</f>
        <v>0</v>
      </c>
      <c r="J668" s="2">
        <f t="shared" si="82"/>
        <v>0</v>
      </c>
      <c r="K668" s="2">
        <f t="shared" si="76"/>
        <v>0</v>
      </c>
    </row>
    <row r="669" spans="1:11" ht="13.5" x14ac:dyDescent="0.25">
      <c r="A669" s="3">
        <f>TITRES_STAT!B672</f>
        <v>0</v>
      </c>
      <c r="B669" s="5">
        <f>TITRES_STAT!D672</f>
        <v>0</v>
      </c>
      <c r="C669" s="2">
        <f t="shared" si="77"/>
        <v>0</v>
      </c>
      <c r="D669" s="2">
        <f t="shared" si="78"/>
        <v>0</v>
      </c>
      <c r="E669" s="2">
        <f t="shared" si="80"/>
        <v>0</v>
      </c>
      <c r="F669" s="2">
        <f t="shared" si="81"/>
        <v>0</v>
      </c>
      <c r="G669" s="2">
        <f t="shared" si="75"/>
        <v>0</v>
      </c>
      <c r="H669" s="2">
        <f t="shared" si="79"/>
        <v>0</v>
      </c>
      <c r="I669" s="2">
        <f t="array" ref="I669">SUMPRODUCT(B653:B672, (ROW(B653:B672)-ROW(B653)+1)) / (20*21/2)</f>
        <v>0</v>
      </c>
      <c r="J669" s="2">
        <f t="shared" si="82"/>
        <v>0</v>
      </c>
      <c r="K669" s="2">
        <f t="shared" si="76"/>
        <v>0</v>
      </c>
    </row>
    <row r="670" spans="1:11" ht="13.5" x14ac:dyDescent="0.25">
      <c r="A670" s="3">
        <f>TITRES_STAT!B673</f>
        <v>0</v>
      </c>
      <c r="B670" s="5">
        <f>TITRES_STAT!D673</f>
        <v>0</v>
      </c>
      <c r="C670" s="2">
        <f t="shared" si="77"/>
        <v>0</v>
      </c>
      <c r="D670" s="2">
        <f t="shared" si="78"/>
        <v>0</v>
      </c>
      <c r="E670" s="2">
        <f t="shared" si="80"/>
        <v>0</v>
      </c>
      <c r="F670" s="2">
        <f t="shared" si="81"/>
        <v>0</v>
      </c>
      <c r="G670" s="2">
        <f t="shared" si="75"/>
        <v>0</v>
      </c>
      <c r="H670" s="2">
        <f t="shared" si="79"/>
        <v>0</v>
      </c>
      <c r="I670" s="2">
        <f t="array" ref="I670">SUMPRODUCT(B654:B673, (ROW(B654:B673)-ROW(B654)+1)) / (20*21/2)</f>
        <v>0</v>
      </c>
      <c r="J670" s="2">
        <f t="shared" si="82"/>
        <v>0</v>
      </c>
      <c r="K670" s="2">
        <f t="shared" si="76"/>
        <v>0</v>
      </c>
    </row>
    <row r="671" spans="1:11" ht="13.5" x14ac:dyDescent="0.25">
      <c r="A671" s="3">
        <f>TITRES_STAT!B674</f>
        <v>0</v>
      </c>
      <c r="B671" s="5">
        <f>TITRES_STAT!D674</f>
        <v>0</v>
      </c>
      <c r="C671" s="2">
        <f t="shared" si="77"/>
        <v>0</v>
      </c>
      <c r="D671" s="2">
        <f t="shared" si="78"/>
        <v>0</v>
      </c>
      <c r="E671" s="2">
        <f t="shared" si="80"/>
        <v>0</v>
      </c>
      <c r="F671" s="2">
        <f t="shared" si="81"/>
        <v>0</v>
      </c>
      <c r="G671" s="2">
        <f t="shared" si="75"/>
        <v>0</v>
      </c>
      <c r="H671" s="2">
        <f t="shared" si="79"/>
        <v>0</v>
      </c>
      <c r="I671" s="2">
        <f t="array" ref="I671">SUMPRODUCT(B655:B674, (ROW(B655:B674)-ROW(B655)+1)) / (20*21/2)</f>
        <v>0</v>
      </c>
      <c r="J671" s="2">
        <f t="shared" si="82"/>
        <v>0</v>
      </c>
      <c r="K671" s="2">
        <f t="shared" si="76"/>
        <v>0</v>
      </c>
    </row>
    <row r="672" spans="1:11" ht="13.5" x14ac:dyDescent="0.25">
      <c r="A672" s="3">
        <f>TITRES_STAT!B675</f>
        <v>0</v>
      </c>
      <c r="B672" s="5">
        <f>TITRES_STAT!D675</f>
        <v>0</v>
      </c>
      <c r="C672" s="2">
        <f t="shared" si="77"/>
        <v>0</v>
      </c>
      <c r="D672" s="2">
        <f t="shared" si="78"/>
        <v>0</v>
      </c>
      <c r="E672" s="2">
        <f t="shared" si="80"/>
        <v>0</v>
      </c>
      <c r="F672" s="2">
        <f t="shared" si="81"/>
        <v>0</v>
      </c>
      <c r="G672" s="2">
        <f t="shared" si="75"/>
        <v>0</v>
      </c>
      <c r="H672" s="2">
        <f t="shared" si="79"/>
        <v>0</v>
      </c>
      <c r="I672" s="2">
        <f t="array" ref="I672">SUMPRODUCT(B656:B675, (ROW(B656:B675)-ROW(B656)+1)) / (20*21/2)</f>
        <v>0</v>
      </c>
      <c r="J672" s="2">
        <f t="shared" si="82"/>
        <v>0</v>
      </c>
      <c r="K672" s="2">
        <f t="shared" si="76"/>
        <v>0</v>
      </c>
    </row>
    <row r="673" spans="1:11" ht="13.5" x14ac:dyDescent="0.25">
      <c r="A673" s="3">
        <f>TITRES_STAT!B676</f>
        <v>0</v>
      </c>
      <c r="B673" s="5">
        <f>TITRES_STAT!D676</f>
        <v>0</v>
      </c>
      <c r="C673" s="2">
        <f t="shared" si="77"/>
        <v>0</v>
      </c>
      <c r="D673" s="2">
        <f t="shared" si="78"/>
        <v>0</v>
      </c>
      <c r="E673" s="2">
        <f t="shared" si="80"/>
        <v>0</v>
      </c>
      <c r="F673" s="2">
        <f t="shared" si="81"/>
        <v>0</v>
      </c>
      <c r="G673" s="2">
        <f t="shared" si="75"/>
        <v>0</v>
      </c>
      <c r="H673" s="2">
        <f t="shared" si="79"/>
        <v>0</v>
      </c>
      <c r="I673" s="2">
        <f t="array" ref="I673">SUMPRODUCT(B657:B676, (ROW(B657:B676)-ROW(B657)+1)) / (20*21/2)</f>
        <v>0</v>
      </c>
      <c r="J673" s="2">
        <f t="shared" si="82"/>
        <v>0</v>
      </c>
      <c r="K673" s="2">
        <f t="shared" si="76"/>
        <v>0</v>
      </c>
    </row>
    <row r="674" spans="1:11" ht="13.5" x14ac:dyDescent="0.25">
      <c r="A674" s="3">
        <f>TITRES_STAT!B677</f>
        <v>0</v>
      </c>
      <c r="B674" s="5">
        <f>TITRES_STAT!D677</f>
        <v>0</v>
      </c>
      <c r="C674" s="2">
        <f t="shared" si="77"/>
        <v>0</v>
      </c>
      <c r="D674" s="2">
        <f t="shared" si="78"/>
        <v>0</v>
      </c>
      <c r="E674" s="2">
        <f t="shared" si="80"/>
        <v>0</v>
      </c>
      <c r="F674" s="2">
        <f t="shared" si="81"/>
        <v>0</v>
      </c>
      <c r="G674" s="2">
        <f t="shared" si="75"/>
        <v>0</v>
      </c>
      <c r="H674" s="2">
        <f t="shared" si="79"/>
        <v>0</v>
      </c>
      <c r="I674" s="2">
        <f t="array" ref="I674">SUMPRODUCT(B658:B677, (ROW(B658:B677)-ROW(B658)+1)) / (20*21/2)</f>
        <v>0</v>
      </c>
      <c r="J674" s="2">
        <f t="shared" si="82"/>
        <v>0</v>
      </c>
      <c r="K674" s="2">
        <f t="shared" si="76"/>
        <v>0</v>
      </c>
    </row>
    <row r="675" spans="1:11" ht="13.5" x14ac:dyDescent="0.25">
      <c r="A675" s="3">
        <f>TITRES_STAT!B678</f>
        <v>0</v>
      </c>
      <c r="B675" s="5">
        <f>TITRES_STAT!D678</f>
        <v>0</v>
      </c>
      <c r="C675" s="2">
        <f t="shared" si="77"/>
        <v>0</v>
      </c>
      <c r="D675" s="2">
        <f t="shared" si="78"/>
        <v>0</v>
      </c>
      <c r="E675" s="2">
        <f t="shared" si="80"/>
        <v>0</v>
      </c>
      <c r="F675" s="2">
        <f t="shared" si="81"/>
        <v>0</v>
      </c>
      <c r="G675" s="2">
        <f t="shared" si="75"/>
        <v>0</v>
      </c>
      <c r="H675" s="2">
        <f t="shared" si="79"/>
        <v>0</v>
      </c>
      <c r="I675" s="2">
        <f t="array" ref="I675">SUMPRODUCT(B659:B678, (ROW(B659:B678)-ROW(B659)+1)) / (20*21/2)</f>
        <v>0</v>
      </c>
      <c r="J675" s="2">
        <f t="shared" si="82"/>
        <v>0</v>
      </c>
      <c r="K675" s="2">
        <f t="shared" si="76"/>
        <v>0</v>
      </c>
    </row>
    <row r="676" spans="1:11" ht="13.5" x14ac:dyDescent="0.25">
      <c r="A676" s="3">
        <f>TITRES_STAT!B679</f>
        <v>0</v>
      </c>
      <c r="B676" s="5">
        <f>TITRES_STAT!D679</f>
        <v>0</v>
      </c>
      <c r="C676" s="2">
        <f t="shared" si="77"/>
        <v>0</v>
      </c>
      <c r="D676" s="2">
        <f t="shared" si="78"/>
        <v>0</v>
      </c>
      <c r="E676" s="2">
        <f t="shared" si="80"/>
        <v>0</v>
      </c>
      <c r="F676" s="2">
        <f t="shared" si="81"/>
        <v>0</v>
      </c>
      <c r="G676" s="2">
        <f t="shared" si="75"/>
        <v>0</v>
      </c>
      <c r="H676" s="2">
        <f t="shared" si="79"/>
        <v>0</v>
      </c>
      <c r="I676" s="2">
        <f t="array" ref="I676">SUMPRODUCT(B660:B679, (ROW(B660:B679)-ROW(B660)+1)) / (20*21/2)</f>
        <v>0</v>
      </c>
      <c r="J676" s="2">
        <f t="shared" si="82"/>
        <v>0</v>
      </c>
      <c r="K676" s="2">
        <f t="shared" si="76"/>
        <v>0</v>
      </c>
    </row>
    <row r="677" spans="1:11" ht="13.5" x14ac:dyDescent="0.25">
      <c r="A677" s="3">
        <f>TITRES_STAT!B680</f>
        <v>0</v>
      </c>
      <c r="B677" s="5">
        <f>TITRES_STAT!D680</f>
        <v>0</v>
      </c>
      <c r="C677" s="2">
        <f t="shared" si="77"/>
        <v>0</v>
      </c>
      <c r="D677" s="2">
        <f t="shared" si="78"/>
        <v>0</v>
      </c>
      <c r="E677" s="2">
        <f t="shared" si="80"/>
        <v>0</v>
      </c>
      <c r="F677" s="2">
        <f t="shared" si="81"/>
        <v>0</v>
      </c>
      <c r="G677" s="2">
        <f t="shared" si="75"/>
        <v>0</v>
      </c>
      <c r="H677" s="2">
        <f t="shared" si="79"/>
        <v>0</v>
      </c>
      <c r="I677" s="2">
        <f t="array" ref="I677">SUMPRODUCT(B661:B680, (ROW(B661:B680)-ROW(B661)+1)) / (20*21/2)</f>
        <v>0</v>
      </c>
      <c r="J677" s="2">
        <f t="shared" si="82"/>
        <v>0</v>
      </c>
      <c r="K677" s="2">
        <f t="shared" si="76"/>
        <v>0</v>
      </c>
    </row>
    <row r="678" spans="1:11" ht="13.5" x14ac:dyDescent="0.25">
      <c r="A678" s="3">
        <f>TITRES_STAT!B681</f>
        <v>0</v>
      </c>
      <c r="B678" s="5">
        <f>TITRES_STAT!D681</f>
        <v>0</v>
      </c>
      <c r="C678" s="2">
        <f t="shared" si="77"/>
        <v>0</v>
      </c>
      <c r="D678" s="2">
        <f t="shared" si="78"/>
        <v>0</v>
      </c>
      <c r="E678" s="2">
        <f t="shared" si="80"/>
        <v>0</v>
      </c>
      <c r="F678" s="2">
        <f t="shared" si="81"/>
        <v>0</v>
      </c>
      <c r="G678" s="2">
        <f t="shared" si="75"/>
        <v>0</v>
      </c>
      <c r="H678" s="2">
        <f t="shared" si="79"/>
        <v>0</v>
      </c>
      <c r="I678" s="2">
        <f t="array" ref="I678">SUMPRODUCT(B662:B681, (ROW(B662:B681)-ROW(B662)+1)) / (20*21/2)</f>
        <v>0</v>
      </c>
      <c r="J678" s="2">
        <f t="shared" si="82"/>
        <v>0</v>
      </c>
      <c r="K678" s="2">
        <f t="shared" si="76"/>
        <v>0</v>
      </c>
    </row>
    <row r="679" spans="1:11" ht="13.5" x14ac:dyDescent="0.25">
      <c r="A679" s="3">
        <f>TITRES_STAT!B682</f>
        <v>0</v>
      </c>
      <c r="B679" s="5">
        <f>TITRES_STAT!D682</f>
        <v>0</v>
      </c>
      <c r="C679" s="2">
        <f t="shared" si="77"/>
        <v>0</v>
      </c>
      <c r="D679" s="2">
        <f t="shared" si="78"/>
        <v>0</v>
      </c>
      <c r="E679" s="2">
        <f t="shared" si="80"/>
        <v>0</v>
      </c>
      <c r="F679" s="2">
        <f t="shared" si="81"/>
        <v>0</v>
      </c>
      <c r="G679" s="2">
        <f t="shared" si="75"/>
        <v>0</v>
      </c>
      <c r="H679" s="2">
        <f t="shared" si="79"/>
        <v>0</v>
      </c>
      <c r="I679" s="2">
        <f t="array" ref="I679">SUMPRODUCT(B663:B682, (ROW(B663:B682)-ROW(B663)+1)) / (20*21/2)</f>
        <v>0</v>
      </c>
      <c r="J679" s="2">
        <f t="shared" si="82"/>
        <v>0</v>
      </c>
      <c r="K679" s="2">
        <f t="shared" si="76"/>
        <v>0</v>
      </c>
    </row>
    <row r="680" spans="1:11" ht="13.5" x14ac:dyDescent="0.25">
      <c r="A680" s="3">
        <f>TITRES_STAT!B683</f>
        <v>0</v>
      </c>
      <c r="B680" s="5">
        <f>TITRES_STAT!D683</f>
        <v>0</v>
      </c>
      <c r="C680" s="2">
        <f t="shared" si="77"/>
        <v>0</v>
      </c>
      <c r="D680" s="2">
        <f t="shared" si="78"/>
        <v>0</v>
      </c>
      <c r="E680" s="2">
        <f t="shared" si="80"/>
        <v>0</v>
      </c>
      <c r="F680" s="2">
        <f t="shared" si="81"/>
        <v>0</v>
      </c>
      <c r="G680" s="2">
        <f t="shared" si="75"/>
        <v>0</v>
      </c>
      <c r="H680" s="2">
        <f t="shared" si="79"/>
        <v>0</v>
      </c>
      <c r="I680" s="2">
        <f t="array" ref="I680">SUMPRODUCT(B664:B683, (ROW(B664:B683)-ROW(B664)+1)) / (20*21/2)</f>
        <v>0</v>
      </c>
      <c r="J680" s="2">
        <f t="shared" si="82"/>
        <v>0</v>
      </c>
      <c r="K680" s="2">
        <f t="shared" si="76"/>
        <v>0</v>
      </c>
    </row>
    <row r="681" spans="1:11" ht="13.5" x14ac:dyDescent="0.25">
      <c r="A681" s="3">
        <f>TITRES_STAT!B684</f>
        <v>0</v>
      </c>
      <c r="B681" s="5">
        <f>TITRES_STAT!D684</f>
        <v>0</v>
      </c>
      <c r="C681" s="2">
        <f t="shared" si="77"/>
        <v>0</v>
      </c>
      <c r="D681" s="2">
        <f t="shared" si="78"/>
        <v>0</v>
      </c>
      <c r="E681" s="2">
        <f t="shared" si="80"/>
        <v>0</v>
      </c>
      <c r="F681" s="2">
        <f t="shared" si="81"/>
        <v>0</v>
      </c>
      <c r="G681" s="2">
        <f t="shared" si="75"/>
        <v>0</v>
      </c>
      <c r="H681" s="2">
        <f t="shared" si="79"/>
        <v>0</v>
      </c>
      <c r="I681" s="2">
        <f t="array" ref="I681">SUMPRODUCT(B665:B684, (ROW(B665:B684)-ROW(B665)+1)) / (20*21/2)</f>
        <v>0</v>
      </c>
      <c r="J681" s="2">
        <f t="shared" si="82"/>
        <v>0</v>
      </c>
      <c r="K681" s="2">
        <f t="shared" si="76"/>
        <v>0</v>
      </c>
    </row>
    <row r="682" spans="1:11" ht="13.5" x14ac:dyDescent="0.25">
      <c r="A682" s="3">
        <f>TITRES_STAT!B685</f>
        <v>0</v>
      </c>
      <c r="B682" s="5">
        <f>TITRES_STAT!D685</f>
        <v>0</v>
      </c>
      <c r="C682" s="2">
        <f t="shared" si="77"/>
        <v>0</v>
      </c>
      <c r="D682" s="2">
        <f t="shared" si="78"/>
        <v>0</v>
      </c>
      <c r="E682" s="2">
        <f t="shared" si="80"/>
        <v>0</v>
      </c>
      <c r="F682" s="2">
        <f t="shared" si="81"/>
        <v>0</v>
      </c>
      <c r="G682" s="2">
        <f t="shared" si="75"/>
        <v>0</v>
      </c>
      <c r="H682" s="2">
        <f t="shared" si="79"/>
        <v>0</v>
      </c>
      <c r="I682" s="2">
        <f t="array" ref="I682">SUMPRODUCT(B666:B685, (ROW(B666:B685)-ROW(B666)+1)) / (20*21/2)</f>
        <v>0</v>
      </c>
      <c r="J682" s="2">
        <f t="shared" si="82"/>
        <v>0</v>
      </c>
      <c r="K682" s="2">
        <f t="shared" si="76"/>
        <v>0</v>
      </c>
    </row>
    <row r="683" spans="1:11" ht="13.5" x14ac:dyDescent="0.25">
      <c r="A683" s="3">
        <f>TITRES_STAT!B686</f>
        <v>0</v>
      </c>
      <c r="B683" s="5">
        <f>TITRES_STAT!D686</f>
        <v>0</v>
      </c>
      <c r="C683" s="2">
        <f t="shared" si="77"/>
        <v>0</v>
      </c>
      <c r="D683" s="2">
        <f t="shared" si="78"/>
        <v>0</v>
      </c>
      <c r="E683" s="2">
        <f t="shared" si="80"/>
        <v>0</v>
      </c>
      <c r="F683" s="2">
        <f t="shared" si="81"/>
        <v>0</v>
      </c>
      <c r="G683" s="2">
        <f t="shared" si="75"/>
        <v>0</v>
      </c>
      <c r="H683" s="2">
        <f t="shared" si="79"/>
        <v>0</v>
      </c>
      <c r="I683" s="2">
        <f t="array" ref="I683">SUMPRODUCT(B667:B686, (ROW(B667:B686)-ROW(B667)+1)) / (20*21/2)</f>
        <v>0</v>
      </c>
      <c r="J683" s="2">
        <f t="shared" si="82"/>
        <v>0</v>
      </c>
      <c r="K683" s="2">
        <f t="shared" si="76"/>
        <v>0</v>
      </c>
    </row>
    <row r="684" spans="1:11" ht="13.5" x14ac:dyDescent="0.25">
      <c r="A684" s="3">
        <f>TITRES_STAT!B687</f>
        <v>0</v>
      </c>
      <c r="B684" s="5">
        <f>TITRES_STAT!D687</f>
        <v>0</v>
      </c>
      <c r="C684" s="2">
        <f t="shared" si="77"/>
        <v>0</v>
      </c>
      <c r="D684" s="2">
        <f t="shared" si="78"/>
        <v>0</v>
      </c>
      <c r="E684" s="2">
        <f t="shared" si="80"/>
        <v>0</v>
      </c>
      <c r="F684" s="2">
        <f t="shared" si="81"/>
        <v>0</v>
      </c>
      <c r="G684" s="2">
        <f t="shared" si="75"/>
        <v>0</v>
      </c>
      <c r="H684" s="2">
        <f t="shared" si="79"/>
        <v>0</v>
      </c>
      <c r="I684" s="2">
        <f t="array" ref="I684">SUMPRODUCT(B668:B687, (ROW(B668:B687)-ROW(B668)+1)) / (20*21/2)</f>
        <v>0</v>
      </c>
      <c r="J684" s="2">
        <f t="shared" si="82"/>
        <v>0</v>
      </c>
      <c r="K684" s="2">
        <f t="shared" si="76"/>
        <v>0</v>
      </c>
    </row>
    <row r="685" spans="1:11" ht="13.5" x14ac:dyDescent="0.25">
      <c r="A685" s="3">
        <f>TITRES_STAT!B688</f>
        <v>0</v>
      </c>
      <c r="B685" s="5">
        <f>TITRES_STAT!D688</f>
        <v>0</v>
      </c>
      <c r="C685" s="2">
        <f t="shared" si="77"/>
        <v>0</v>
      </c>
      <c r="D685" s="2">
        <f t="shared" si="78"/>
        <v>0</v>
      </c>
      <c r="E685" s="2">
        <f t="shared" si="80"/>
        <v>0</v>
      </c>
      <c r="F685" s="2">
        <f t="shared" si="81"/>
        <v>0</v>
      </c>
      <c r="G685" s="2">
        <f t="shared" si="75"/>
        <v>0</v>
      </c>
      <c r="H685" s="2">
        <f t="shared" si="79"/>
        <v>0</v>
      </c>
      <c r="I685" s="2">
        <f t="array" ref="I685">SUMPRODUCT(B669:B688, (ROW(B669:B688)-ROW(B669)+1)) / (20*21/2)</f>
        <v>0</v>
      </c>
      <c r="J685" s="2">
        <f t="shared" si="82"/>
        <v>0</v>
      </c>
      <c r="K685" s="2">
        <f t="shared" si="76"/>
        <v>0</v>
      </c>
    </row>
    <row r="686" spans="1:11" ht="13.5" x14ac:dyDescent="0.25">
      <c r="A686" s="3">
        <f>TITRES_STAT!B689</f>
        <v>0</v>
      </c>
      <c r="B686" s="5">
        <f>TITRES_STAT!D689</f>
        <v>0</v>
      </c>
      <c r="C686" s="2">
        <f t="shared" si="77"/>
        <v>0</v>
      </c>
      <c r="D686" s="2">
        <f t="shared" si="78"/>
        <v>0</v>
      </c>
      <c r="E686" s="2">
        <f t="shared" si="80"/>
        <v>0</v>
      </c>
      <c r="F686" s="2">
        <f t="shared" si="81"/>
        <v>0</v>
      </c>
      <c r="G686" s="2">
        <f t="shared" si="75"/>
        <v>0</v>
      </c>
      <c r="H686" s="2">
        <f t="shared" si="79"/>
        <v>0</v>
      </c>
      <c r="I686" s="2">
        <f t="array" ref="I686">SUMPRODUCT(B670:B689, (ROW(B670:B689)-ROW(B670)+1)) / (20*21/2)</f>
        <v>0</v>
      </c>
      <c r="J686" s="2">
        <f t="shared" si="82"/>
        <v>0</v>
      </c>
      <c r="K686" s="2">
        <f t="shared" si="76"/>
        <v>0</v>
      </c>
    </row>
    <row r="687" spans="1:11" ht="13.5" x14ac:dyDescent="0.25">
      <c r="A687" s="3">
        <f>TITRES_STAT!B690</f>
        <v>0</v>
      </c>
      <c r="B687" s="5">
        <f>TITRES_STAT!D690</f>
        <v>0</v>
      </c>
      <c r="C687" s="2">
        <f t="shared" si="77"/>
        <v>0</v>
      </c>
      <c r="D687" s="2">
        <f t="shared" si="78"/>
        <v>0</v>
      </c>
      <c r="E687" s="2">
        <f t="shared" si="80"/>
        <v>0</v>
      </c>
      <c r="F687" s="2">
        <f t="shared" si="81"/>
        <v>0</v>
      </c>
      <c r="G687" s="2">
        <f t="shared" si="75"/>
        <v>0</v>
      </c>
      <c r="H687" s="2">
        <f t="shared" si="79"/>
        <v>0</v>
      </c>
      <c r="I687" s="2">
        <f t="array" ref="I687">SUMPRODUCT(B671:B690, (ROW(B671:B690)-ROW(B671)+1)) / (20*21/2)</f>
        <v>0</v>
      </c>
      <c r="J687" s="2">
        <f t="shared" si="82"/>
        <v>0</v>
      </c>
      <c r="K687" s="2">
        <f t="shared" si="76"/>
        <v>0</v>
      </c>
    </row>
    <row r="688" spans="1:11" ht="13.5" x14ac:dyDescent="0.25">
      <c r="A688" s="3">
        <f>TITRES_STAT!B691</f>
        <v>0</v>
      </c>
      <c r="B688" s="5">
        <f>TITRES_STAT!D691</f>
        <v>0</v>
      </c>
      <c r="C688" s="2">
        <f t="shared" si="77"/>
        <v>0</v>
      </c>
      <c r="D688" s="2">
        <f t="shared" si="78"/>
        <v>0</v>
      </c>
      <c r="E688" s="2">
        <f t="shared" si="80"/>
        <v>0</v>
      </c>
      <c r="F688" s="2">
        <f t="shared" si="81"/>
        <v>0</v>
      </c>
      <c r="G688" s="2">
        <f t="shared" si="75"/>
        <v>0</v>
      </c>
      <c r="H688" s="2">
        <f t="shared" si="79"/>
        <v>0</v>
      </c>
      <c r="I688" s="2">
        <f t="array" ref="I688">SUMPRODUCT(B672:B691, (ROW(B672:B691)-ROW(B672)+1)) / (20*21/2)</f>
        <v>0</v>
      </c>
      <c r="J688" s="2">
        <f t="shared" si="82"/>
        <v>0</v>
      </c>
      <c r="K688" s="2">
        <f t="shared" si="76"/>
        <v>0</v>
      </c>
    </row>
    <row r="689" spans="1:11" ht="13.5" x14ac:dyDescent="0.25">
      <c r="A689" s="3">
        <f>TITRES_STAT!B692</f>
        <v>0</v>
      </c>
      <c r="B689" s="5">
        <f>TITRES_STAT!D692</f>
        <v>0</v>
      </c>
      <c r="C689" s="2">
        <f t="shared" si="77"/>
        <v>0</v>
      </c>
      <c r="D689" s="2">
        <f t="shared" si="78"/>
        <v>0</v>
      </c>
      <c r="E689" s="2">
        <f t="shared" si="80"/>
        <v>0</v>
      </c>
      <c r="F689" s="2">
        <f t="shared" si="81"/>
        <v>0</v>
      </c>
      <c r="G689" s="2">
        <f t="shared" si="75"/>
        <v>0</v>
      </c>
      <c r="H689" s="2">
        <f t="shared" si="79"/>
        <v>0</v>
      </c>
      <c r="I689" s="2">
        <f t="array" ref="I689">SUMPRODUCT(B673:B692, (ROW(B673:B692)-ROW(B673)+1)) / (20*21/2)</f>
        <v>0</v>
      </c>
      <c r="J689" s="2">
        <f t="shared" si="82"/>
        <v>0</v>
      </c>
      <c r="K689" s="2">
        <f t="shared" si="76"/>
        <v>0</v>
      </c>
    </row>
    <row r="690" spans="1:11" ht="13.5" x14ac:dyDescent="0.25">
      <c r="A690" s="3">
        <f>TITRES_STAT!B693</f>
        <v>0</v>
      </c>
      <c r="B690" s="5">
        <f>TITRES_STAT!D693</f>
        <v>0</v>
      </c>
      <c r="C690" s="2">
        <f t="shared" si="77"/>
        <v>0</v>
      </c>
      <c r="D690" s="2">
        <f t="shared" si="78"/>
        <v>0</v>
      </c>
      <c r="E690" s="2">
        <f t="shared" si="80"/>
        <v>0</v>
      </c>
      <c r="F690" s="2">
        <f t="shared" si="81"/>
        <v>0</v>
      </c>
      <c r="G690" s="2">
        <f t="shared" ref="G690:G753" si="83">AVERAGE(B641:B690)</f>
        <v>0</v>
      </c>
      <c r="H690" s="2">
        <f t="shared" si="79"/>
        <v>0</v>
      </c>
      <c r="I690" s="2">
        <f t="array" ref="I690">SUMPRODUCT(B674:B693, (ROW(B674:B693)-ROW(B674)+1)) / (20*21/2)</f>
        <v>0</v>
      </c>
      <c r="J690" s="2">
        <f t="shared" si="82"/>
        <v>0</v>
      </c>
      <c r="K690" s="2">
        <f t="shared" si="76"/>
        <v>0</v>
      </c>
    </row>
    <row r="691" spans="1:11" ht="13.5" x14ac:dyDescent="0.25">
      <c r="A691" s="3">
        <f>TITRES_STAT!B694</f>
        <v>0</v>
      </c>
      <c r="B691" s="5">
        <f>TITRES_STAT!D694</f>
        <v>0</v>
      </c>
      <c r="C691" s="2">
        <f t="shared" si="77"/>
        <v>0</v>
      </c>
      <c r="D691" s="2">
        <f t="shared" si="78"/>
        <v>0</v>
      </c>
      <c r="E691" s="2">
        <f t="shared" si="80"/>
        <v>0</v>
      </c>
      <c r="F691" s="2">
        <f t="shared" si="81"/>
        <v>0</v>
      </c>
      <c r="G691" s="2">
        <f t="shared" si="83"/>
        <v>0</v>
      </c>
      <c r="H691" s="2">
        <f t="shared" si="79"/>
        <v>0</v>
      </c>
      <c r="I691" s="2">
        <f t="array" ref="I691">SUMPRODUCT(B675:B694, (ROW(B675:B694)-ROW(B675)+1)) / (20*21/2)</f>
        <v>0</v>
      </c>
      <c r="J691" s="2">
        <f t="shared" si="82"/>
        <v>0</v>
      </c>
      <c r="K691" s="2">
        <f t="shared" ref="K691:K754" si="84">$K$4*B691+(1-$K$4)*K690</f>
        <v>0</v>
      </c>
    </row>
    <row r="692" spans="1:11" ht="13.5" x14ac:dyDescent="0.25">
      <c r="A692" s="3">
        <f>TITRES_STAT!B695</f>
        <v>0</v>
      </c>
      <c r="B692" s="5">
        <f>TITRES_STAT!D695</f>
        <v>0</v>
      </c>
      <c r="C692" s="2">
        <f t="shared" si="77"/>
        <v>0</v>
      </c>
      <c r="D692" s="2">
        <f t="shared" si="78"/>
        <v>0</v>
      </c>
      <c r="E692" s="2">
        <f t="shared" si="80"/>
        <v>0</v>
      </c>
      <c r="F692" s="2">
        <f t="shared" si="81"/>
        <v>0</v>
      </c>
      <c r="G692" s="2">
        <f t="shared" si="83"/>
        <v>0</v>
      </c>
      <c r="H692" s="2">
        <f t="shared" si="79"/>
        <v>0</v>
      </c>
      <c r="I692" s="2">
        <f t="array" ref="I692">SUMPRODUCT(B676:B695, (ROW(B676:B695)-ROW(B676)+1)) / (20*21/2)</f>
        <v>0</v>
      </c>
      <c r="J692" s="2">
        <f t="shared" si="82"/>
        <v>0</v>
      </c>
      <c r="K692" s="2">
        <f t="shared" si="84"/>
        <v>0</v>
      </c>
    </row>
    <row r="693" spans="1:11" ht="13.5" x14ac:dyDescent="0.25">
      <c r="A693" s="3">
        <f>TITRES_STAT!B696</f>
        <v>0</v>
      </c>
      <c r="B693" s="5">
        <f>TITRES_STAT!D696</f>
        <v>0</v>
      </c>
      <c r="C693" s="2">
        <f t="shared" si="77"/>
        <v>0</v>
      </c>
      <c r="D693" s="2">
        <f t="shared" si="78"/>
        <v>0</v>
      </c>
      <c r="E693" s="2">
        <f t="shared" si="80"/>
        <v>0</v>
      </c>
      <c r="F693" s="2">
        <f t="shared" si="81"/>
        <v>0</v>
      </c>
      <c r="G693" s="2">
        <f t="shared" si="83"/>
        <v>0</v>
      </c>
      <c r="H693" s="2">
        <f t="shared" si="79"/>
        <v>0</v>
      </c>
      <c r="I693" s="2">
        <f t="array" ref="I693">SUMPRODUCT(B677:B696, (ROW(B677:B696)-ROW(B677)+1)) / (20*21/2)</f>
        <v>0</v>
      </c>
      <c r="J693" s="2">
        <f t="shared" si="82"/>
        <v>0</v>
      </c>
      <c r="K693" s="2">
        <f t="shared" si="84"/>
        <v>0</v>
      </c>
    </row>
    <row r="694" spans="1:11" ht="13.5" x14ac:dyDescent="0.25">
      <c r="A694" s="3">
        <f>TITRES_STAT!B697</f>
        <v>0</v>
      </c>
      <c r="B694" s="5">
        <f>TITRES_STAT!D697</f>
        <v>0</v>
      </c>
      <c r="C694" s="2">
        <f t="shared" si="77"/>
        <v>0</v>
      </c>
      <c r="D694" s="2">
        <f t="shared" si="78"/>
        <v>0</v>
      </c>
      <c r="E694" s="2">
        <f t="shared" si="80"/>
        <v>0</v>
      </c>
      <c r="F694" s="2">
        <f t="shared" si="81"/>
        <v>0</v>
      </c>
      <c r="G694" s="2">
        <f t="shared" si="83"/>
        <v>0</v>
      </c>
      <c r="H694" s="2">
        <f t="shared" si="79"/>
        <v>0</v>
      </c>
      <c r="I694" s="2">
        <f t="array" ref="I694">SUMPRODUCT(B678:B697, (ROW(B678:B697)-ROW(B678)+1)) / (20*21/2)</f>
        <v>0</v>
      </c>
      <c r="J694" s="2">
        <f t="shared" si="82"/>
        <v>0</v>
      </c>
      <c r="K694" s="2">
        <f t="shared" si="84"/>
        <v>0</v>
      </c>
    </row>
    <row r="695" spans="1:11" ht="13.5" x14ac:dyDescent="0.25">
      <c r="A695" s="3">
        <f>TITRES_STAT!B698</f>
        <v>0</v>
      </c>
      <c r="B695" s="5">
        <f>TITRES_STAT!D698</f>
        <v>0</v>
      </c>
      <c r="C695" s="2">
        <f t="shared" si="77"/>
        <v>0</v>
      </c>
      <c r="D695" s="2">
        <f t="shared" si="78"/>
        <v>0</v>
      </c>
      <c r="E695" s="2">
        <f t="shared" si="80"/>
        <v>0</v>
      </c>
      <c r="F695" s="2">
        <f t="shared" si="81"/>
        <v>0</v>
      </c>
      <c r="G695" s="2">
        <f t="shared" si="83"/>
        <v>0</v>
      </c>
      <c r="H695" s="2">
        <f t="shared" si="79"/>
        <v>0</v>
      </c>
      <c r="I695" s="2">
        <f t="array" ref="I695">SUMPRODUCT(B679:B698, (ROW(B679:B698)-ROW(B679)+1)) / (20*21/2)</f>
        <v>0</v>
      </c>
      <c r="J695" s="2">
        <f t="shared" si="82"/>
        <v>0</v>
      </c>
      <c r="K695" s="2">
        <f t="shared" si="84"/>
        <v>0</v>
      </c>
    </row>
    <row r="696" spans="1:11" ht="13.5" x14ac:dyDescent="0.25">
      <c r="A696" s="3">
        <f>TITRES_STAT!B699</f>
        <v>0</v>
      </c>
      <c r="B696" s="5">
        <f>TITRES_STAT!D699</f>
        <v>0</v>
      </c>
      <c r="C696" s="2">
        <f t="shared" si="77"/>
        <v>0</v>
      </c>
      <c r="D696" s="2">
        <f t="shared" si="78"/>
        <v>0</v>
      </c>
      <c r="E696" s="2">
        <f t="shared" si="80"/>
        <v>0</v>
      </c>
      <c r="F696" s="2">
        <f t="shared" si="81"/>
        <v>0</v>
      </c>
      <c r="G696" s="2">
        <f t="shared" si="83"/>
        <v>0</v>
      </c>
      <c r="H696" s="2">
        <f t="shared" si="79"/>
        <v>0</v>
      </c>
      <c r="I696" s="2">
        <f t="array" ref="I696">SUMPRODUCT(B680:B699, (ROW(B680:B699)-ROW(B680)+1)) / (20*21/2)</f>
        <v>0</v>
      </c>
      <c r="J696" s="2">
        <f t="shared" si="82"/>
        <v>0</v>
      </c>
      <c r="K696" s="2">
        <f t="shared" si="84"/>
        <v>0</v>
      </c>
    </row>
    <row r="697" spans="1:11" ht="13.5" x14ac:dyDescent="0.25">
      <c r="A697" s="3">
        <f>TITRES_STAT!B700</f>
        <v>0</v>
      </c>
      <c r="B697" s="5">
        <f>TITRES_STAT!D700</f>
        <v>0</v>
      </c>
      <c r="C697" s="2">
        <f t="shared" si="77"/>
        <v>0</v>
      </c>
      <c r="D697" s="2">
        <f t="shared" si="78"/>
        <v>0</v>
      </c>
      <c r="E697" s="2">
        <f t="shared" si="80"/>
        <v>0</v>
      </c>
      <c r="F697" s="2">
        <f t="shared" si="81"/>
        <v>0</v>
      </c>
      <c r="G697" s="2">
        <f t="shared" si="83"/>
        <v>0</v>
      </c>
      <c r="H697" s="2">
        <f t="shared" si="79"/>
        <v>0</v>
      </c>
      <c r="I697" s="2">
        <f t="array" ref="I697">SUMPRODUCT(B681:B700, (ROW(B681:B700)-ROW(B681)+1)) / (20*21/2)</f>
        <v>0</v>
      </c>
      <c r="J697" s="2">
        <f t="shared" si="82"/>
        <v>0</v>
      </c>
      <c r="K697" s="2">
        <f t="shared" si="84"/>
        <v>0</v>
      </c>
    </row>
    <row r="698" spans="1:11" ht="13.5" x14ac:dyDescent="0.25">
      <c r="A698" s="3">
        <f>TITRES_STAT!B701</f>
        <v>0</v>
      </c>
      <c r="B698" s="5">
        <f>TITRES_STAT!D701</f>
        <v>0</v>
      </c>
      <c r="C698" s="2">
        <f t="shared" si="77"/>
        <v>0</v>
      </c>
      <c r="D698" s="2">
        <f t="shared" si="78"/>
        <v>0</v>
      </c>
      <c r="E698" s="2">
        <f t="shared" si="80"/>
        <v>0</v>
      </c>
      <c r="F698" s="2">
        <f t="shared" si="81"/>
        <v>0</v>
      </c>
      <c r="G698" s="2">
        <f t="shared" si="83"/>
        <v>0</v>
      </c>
      <c r="H698" s="2">
        <f t="shared" si="79"/>
        <v>0</v>
      </c>
      <c r="I698" s="2">
        <f t="array" ref="I698">SUMPRODUCT(B682:B701, (ROW(B682:B701)-ROW(B682)+1)) / (20*21/2)</f>
        <v>0</v>
      </c>
      <c r="J698" s="2">
        <f t="shared" si="82"/>
        <v>0</v>
      </c>
      <c r="K698" s="2">
        <f t="shared" si="84"/>
        <v>0</v>
      </c>
    </row>
    <row r="699" spans="1:11" ht="13.5" x14ac:dyDescent="0.25">
      <c r="A699" s="3">
        <f>TITRES_STAT!B702</f>
        <v>0</v>
      </c>
      <c r="B699" s="5">
        <f>TITRES_STAT!D702</f>
        <v>0</v>
      </c>
      <c r="C699" s="2">
        <f t="shared" si="77"/>
        <v>0</v>
      </c>
      <c r="D699" s="2">
        <f t="shared" si="78"/>
        <v>0</v>
      </c>
      <c r="E699" s="2">
        <f t="shared" si="80"/>
        <v>0</v>
      </c>
      <c r="F699" s="2">
        <f t="shared" si="81"/>
        <v>0</v>
      </c>
      <c r="G699" s="2">
        <f t="shared" si="83"/>
        <v>0</v>
      </c>
      <c r="H699" s="2">
        <f t="shared" si="79"/>
        <v>0</v>
      </c>
      <c r="I699" s="2">
        <f t="array" ref="I699">SUMPRODUCT(B683:B702, (ROW(B683:B702)-ROW(B683)+1)) / (20*21/2)</f>
        <v>0</v>
      </c>
      <c r="J699" s="2">
        <f t="shared" si="82"/>
        <v>0</v>
      </c>
      <c r="K699" s="2">
        <f t="shared" si="84"/>
        <v>0</v>
      </c>
    </row>
    <row r="700" spans="1:11" ht="13.5" x14ac:dyDescent="0.25">
      <c r="A700" s="3">
        <f>TITRES_STAT!B703</f>
        <v>0</v>
      </c>
      <c r="B700" s="5">
        <f>TITRES_STAT!D703</f>
        <v>0</v>
      </c>
      <c r="C700" s="2">
        <f t="shared" si="77"/>
        <v>0</v>
      </c>
      <c r="D700" s="2">
        <f t="shared" si="78"/>
        <v>0</v>
      </c>
      <c r="E700" s="2">
        <f t="shared" si="80"/>
        <v>0</v>
      </c>
      <c r="F700" s="2">
        <f t="shared" si="81"/>
        <v>0</v>
      </c>
      <c r="G700" s="2">
        <f t="shared" si="83"/>
        <v>0</v>
      </c>
      <c r="H700" s="2">
        <f t="shared" si="79"/>
        <v>0</v>
      </c>
      <c r="I700" s="2">
        <f t="array" ref="I700">SUMPRODUCT(B684:B703, (ROW(B684:B703)-ROW(B684)+1)) / (20*21/2)</f>
        <v>0</v>
      </c>
      <c r="J700" s="2">
        <f t="shared" si="82"/>
        <v>0</v>
      </c>
      <c r="K700" s="2">
        <f t="shared" si="84"/>
        <v>0</v>
      </c>
    </row>
    <row r="701" spans="1:11" ht="13.5" x14ac:dyDescent="0.25">
      <c r="A701" s="3">
        <f>TITRES_STAT!B704</f>
        <v>0</v>
      </c>
      <c r="B701" s="5">
        <f>TITRES_STAT!D704</f>
        <v>0</v>
      </c>
      <c r="C701" s="2">
        <f t="shared" si="77"/>
        <v>0</v>
      </c>
      <c r="D701" s="2">
        <f t="shared" si="78"/>
        <v>0</v>
      </c>
      <c r="E701" s="2">
        <f t="shared" si="80"/>
        <v>0</v>
      </c>
      <c r="F701" s="2">
        <f t="shared" si="81"/>
        <v>0</v>
      </c>
      <c r="G701" s="2">
        <f t="shared" si="83"/>
        <v>0</v>
      </c>
      <c r="H701" s="2">
        <f t="shared" si="79"/>
        <v>0</v>
      </c>
      <c r="I701" s="2">
        <f t="array" ref="I701">SUMPRODUCT(B685:B704, (ROW(B685:B704)-ROW(B685)+1)) / (20*21/2)</f>
        <v>0</v>
      </c>
      <c r="J701" s="2">
        <f t="shared" si="82"/>
        <v>0</v>
      </c>
      <c r="K701" s="2">
        <f t="shared" si="84"/>
        <v>0</v>
      </c>
    </row>
    <row r="702" spans="1:11" ht="13.5" x14ac:dyDescent="0.25">
      <c r="A702" s="3">
        <f>TITRES_STAT!B705</f>
        <v>0</v>
      </c>
      <c r="B702" s="5">
        <f>TITRES_STAT!D705</f>
        <v>0</v>
      </c>
      <c r="C702" s="2">
        <f t="shared" si="77"/>
        <v>0</v>
      </c>
      <c r="D702" s="2">
        <f t="shared" si="78"/>
        <v>0</v>
      </c>
      <c r="E702" s="2">
        <f t="shared" si="80"/>
        <v>0</v>
      </c>
      <c r="F702" s="2">
        <f t="shared" si="81"/>
        <v>0</v>
      </c>
      <c r="G702" s="2">
        <f t="shared" si="83"/>
        <v>0</v>
      </c>
      <c r="H702" s="2">
        <f t="shared" si="79"/>
        <v>0</v>
      </c>
      <c r="I702" s="2">
        <f t="array" ref="I702">SUMPRODUCT(B686:B705, (ROW(B686:B705)-ROW(B686)+1)) / (20*21/2)</f>
        <v>0</v>
      </c>
      <c r="J702" s="2">
        <f t="shared" si="82"/>
        <v>0</v>
      </c>
      <c r="K702" s="2">
        <f t="shared" si="84"/>
        <v>0</v>
      </c>
    </row>
    <row r="703" spans="1:11" ht="13.5" x14ac:dyDescent="0.25">
      <c r="A703" s="3">
        <f>TITRES_STAT!B706</f>
        <v>0</v>
      </c>
      <c r="B703" s="5">
        <f>TITRES_STAT!D706</f>
        <v>0</v>
      </c>
      <c r="C703" s="2">
        <f t="shared" si="77"/>
        <v>0</v>
      </c>
      <c r="D703" s="2">
        <f t="shared" si="78"/>
        <v>0</v>
      </c>
      <c r="E703" s="2">
        <f t="shared" si="80"/>
        <v>0</v>
      </c>
      <c r="F703" s="2">
        <f t="shared" si="81"/>
        <v>0</v>
      </c>
      <c r="G703" s="2">
        <f t="shared" si="83"/>
        <v>0</v>
      </c>
      <c r="H703" s="2">
        <f t="shared" si="79"/>
        <v>0</v>
      </c>
      <c r="I703" s="2">
        <f t="array" ref="I703">SUMPRODUCT(B687:B706, (ROW(B687:B706)-ROW(B687)+1)) / (20*21/2)</f>
        <v>0</v>
      </c>
      <c r="J703" s="2">
        <f t="shared" si="82"/>
        <v>0</v>
      </c>
      <c r="K703" s="2">
        <f t="shared" si="84"/>
        <v>0</v>
      </c>
    </row>
    <row r="704" spans="1:11" ht="13.5" x14ac:dyDescent="0.25">
      <c r="A704" s="3">
        <f>TITRES_STAT!B707</f>
        <v>0</v>
      </c>
      <c r="B704" s="5">
        <f>TITRES_STAT!D707</f>
        <v>0</v>
      </c>
      <c r="C704" s="2">
        <f t="shared" si="77"/>
        <v>0</v>
      </c>
      <c r="D704" s="2">
        <f t="shared" si="78"/>
        <v>0</v>
      </c>
      <c r="E704" s="2">
        <f t="shared" si="80"/>
        <v>0</v>
      </c>
      <c r="F704" s="2">
        <f t="shared" si="81"/>
        <v>0</v>
      </c>
      <c r="G704" s="2">
        <f t="shared" si="83"/>
        <v>0</v>
      </c>
      <c r="H704" s="2">
        <f t="shared" si="79"/>
        <v>0</v>
      </c>
      <c r="I704" s="2">
        <f t="array" ref="I704">SUMPRODUCT(B688:B707, (ROW(B688:B707)-ROW(B688)+1)) / (20*21/2)</f>
        <v>0</v>
      </c>
      <c r="J704" s="2">
        <f t="shared" si="82"/>
        <v>0</v>
      </c>
      <c r="K704" s="2">
        <f t="shared" si="84"/>
        <v>0</v>
      </c>
    </row>
    <row r="705" spans="1:11" ht="13.5" x14ac:dyDescent="0.25">
      <c r="A705" s="3">
        <f>TITRES_STAT!B708</f>
        <v>0</v>
      </c>
      <c r="B705" s="5">
        <f>TITRES_STAT!D708</f>
        <v>0</v>
      </c>
      <c r="C705" s="2">
        <f t="shared" si="77"/>
        <v>0</v>
      </c>
      <c r="D705" s="2">
        <f t="shared" si="78"/>
        <v>0</v>
      </c>
      <c r="E705" s="2">
        <f t="shared" si="80"/>
        <v>0</v>
      </c>
      <c r="F705" s="2">
        <f t="shared" si="81"/>
        <v>0</v>
      </c>
      <c r="G705" s="2">
        <f t="shared" si="83"/>
        <v>0</v>
      </c>
      <c r="H705" s="2">
        <f t="shared" si="79"/>
        <v>0</v>
      </c>
      <c r="I705" s="2">
        <f t="array" ref="I705">SUMPRODUCT(B689:B708, (ROW(B689:B708)-ROW(B689)+1)) / (20*21/2)</f>
        <v>0</v>
      </c>
      <c r="J705" s="2">
        <f t="shared" si="82"/>
        <v>0</v>
      </c>
      <c r="K705" s="2">
        <f t="shared" si="84"/>
        <v>0</v>
      </c>
    </row>
    <row r="706" spans="1:11" ht="13.5" x14ac:dyDescent="0.25">
      <c r="A706" s="3">
        <f>TITRES_STAT!B709</f>
        <v>0</v>
      </c>
      <c r="B706" s="5">
        <f>TITRES_STAT!D709</f>
        <v>0</v>
      </c>
      <c r="C706" s="2">
        <f t="shared" si="77"/>
        <v>0</v>
      </c>
      <c r="D706" s="2">
        <f t="shared" si="78"/>
        <v>0</v>
      </c>
      <c r="E706" s="2">
        <f t="shared" si="80"/>
        <v>0</v>
      </c>
      <c r="F706" s="2">
        <f t="shared" si="81"/>
        <v>0</v>
      </c>
      <c r="G706" s="2">
        <f t="shared" si="83"/>
        <v>0</v>
      </c>
      <c r="H706" s="2">
        <f t="shared" si="79"/>
        <v>0</v>
      </c>
      <c r="I706" s="2">
        <f t="array" ref="I706">SUMPRODUCT(B690:B709, (ROW(B690:B709)-ROW(B690)+1)) / (20*21/2)</f>
        <v>0</v>
      </c>
      <c r="J706" s="2">
        <f t="shared" si="82"/>
        <v>0</v>
      </c>
      <c r="K706" s="2">
        <f t="shared" si="84"/>
        <v>0</v>
      </c>
    </row>
    <row r="707" spans="1:11" ht="13.5" x14ac:dyDescent="0.25">
      <c r="A707" s="3">
        <f>TITRES_STAT!B710</f>
        <v>0</v>
      </c>
      <c r="B707" s="5">
        <f>TITRES_STAT!D710</f>
        <v>0</v>
      </c>
      <c r="C707" s="2">
        <f t="shared" si="77"/>
        <v>0</v>
      </c>
      <c r="D707" s="2">
        <f t="shared" si="78"/>
        <v>0</v>
      </c>
      <c r="E707" s="2">
        <f t="shared" si="80"/>
        <v>0</v>
      </c>
      <c r="F707" s="2">
        <f t="shared" si="81"/>
        <v>0</v>
      </c>
      <c r="G707" s="2">
        <f t="shared" si="83"/>
        <v>0</v>
      </c>
      <c r="H707" s="2">
        <f t="shared" si="79"/>
        <v>0</v>
      </c>
      <c r="I707" s="2">
        <f t="array" ref="I707">SUMPRODUCT(B691:B710, (ROW(B691:B710)-ROW(B691)+1)) / (20*21/2)</f>
        <v>0</v>
      </c>
      <c r="J707" s="2">
        <f t="shared" si="82"/>
        <v>0</v>
      </c>
      <c r="K707" s="2">
        <f t="shared" si="84"/>
        <v>0</v>
      </c>
    </row>
    <row r="708" spans="1:11" ht="13.5" x14ac:dyDescent="0.25">
      <c r="A708" s="3">
        <f>TITRES_STAT!B711</f>
        <v>0</v>
      </c>
      <c r="B708" s="5">
        <f>TITRES_STAT!D711</f>
        <v>0</v>
      </c>
      <c r="C708" s="2">
        <f t="shared" ref="C708:C771" si="85">B708-B707</f>
        <v>0</v>
      </c>
      <c r="D708" s="2">
        <f t="shared" si="78"/>
        <v>0</v>
      </c>
      <c r="E708" s="2">
        <f t="shared" si="80"/>
        <v>0</v>
      </c>
      <c r="F708" s="2">
        <f t="shared" si="81"/>
        <v>0</v>
      </c>
      <c r="G708" s="2">
        <f t="shared" si="83"/>
        <v>0</v>
      </c>
      <c r="H708" s="2">
        <f t="shared" si="79"/>
        <v>0</v>
      </c>
      <c r="I708" s="2">
        <f t="array" ref="I708">SUMPRODUCT(B692:B711, (ROW(B692:B711)-ROW(B692)+1)) / (20*21/2)</f>
        <v>0</v>
      </c>
      <c r="J708" s="2">
        <f t="shared" si="82"/>
        <v>0</v>
      </c>
      <c r="K708" s="2">
        <f t="shared" si="84"/>
        <v>0</v>
      </c>
    </row>
    <row r="709" spans="1:11" ht="13.5" x14ac:dyDescent="0.25">
      <c r="A709" s="3">
        <f>TITRES_STAT!B712</f>
        <v>0</v>
      </c>
      <c r="B709" s="5">
        <f>TITRES_STAT!D712</f>
        <v>0</v>
      </c>
      <c r="C709" s="2">
        <f t="shared" si="85"/>
        <v>0</v>
      </c>
      <c r="D709" s="2">
        <f t="shared" si="78"/>
        <v>0</v>
      </c>
      <c r="E709" s="2">
        <f t="shared" si="80"/>
        <v>0</v>
      </c>
      <c r="F709" s="2">
        <f t="shared" si="81"/>
        <v>0</v>
      </c>
      <c r="G709" s="2">
        <f t="shared" si="83"/>
        <v>0</v>
      </c>
      <c r="H709" s="2">
        <f t="shared" si="79"/>
        <v>0</v>
      </c>
      <c r="I709" s="2">
        <f t="array" ref="I709">SUMPRODUCT(B693:B712, (ROW(B693:B712)-ROW(B693)+1)) / (20*21/2)</f>
        <v>0</v>
      </c>
      <c r="J709" s="2">
        <f t="shared" si="82"/>
        <v>0</v>
      </c>
      <c r="K709" s="2">
        <f t="shared" si="84"/>
        <v>0</v>
      </c>
    </row>
    <row r="710" spans="1:11" ht="13.5" x14ac:dyDescent="0.25">
      <c r="A710" s="3">
        <f>TITRES_STAT!B713</f>
        <v>0</v>
      </c>
      <c r="B710" s="5">
        <f>TITRES_STAT!D713</f>
        <v>0</v>
      </c>
      <c r="C710" s="2">
        <f t="shared" si="85"/>
        <v>0</v>
      </c>
      <c r="D710" s="2">
        <f t="shared" ref="D710:D773" si="86">AVERAGE(B706:B710)</f>
        <v>0</v>
      </c>
      <c r="E710" s="2">
        <f t="shared" si="80"/>
        <v>0</v>
      </c>
      <c r="F710" s="2">
        <f t="shared" si="81"/>
        <v>0</v>
      </c>
      <c r="G710" s="2">
        <f t="shared" si="83"/>
        <v>0</v>
      </c>
      <c r="H710" s="2">
        <f t="shared" si="79"/>
        <v>0</v>
      </c>
      <c r="I710" s="2">
        <f t="array" ref="I710">SUMPRODUCT(B694:B713, (ROW(B694:B713)-ROW(B694)+1)) / (20*21/2)</f>
        <v>0</v>
      </c>
      <c r="J710" s="2">
        <f t="shared" si="82"/>
        <v>0</v>
      </c>
      <c r="K710" s="2">
        <f t="shared" si="84"/>
        <v>0</v>
      </c>
    </row>
    <row r="711" spans="1:11" ht="13.5" x14ac:dyDescent="0.25">
      <c r="A711" s="3">
        <f>TITRES_STAT!B714</f>
        <v>0</v>
      </c>
      <c r="B711" s="5">
        <f>TITRES_STAT!D714</f>
        <v>0</v>
      </c>
      <c r="C711" s="2">
        <f t="shared" si="85"/>
        <v>0</v>
      </c>
      <c r="D711" s="2">
        <f t="shared" si="86"/>
        <v>0</v>
      </c>
      <c r="E711" s="2">
        <f t="shared" si="80"/>
        <v>0</v>
      </c>
      <c r="F711" s="2">
        <f t="shared" si="81"/>
        <v>0</v>
      </c>
      <c r="G711" s="2">
        <f t="shared" si="83"/>
        <v>0</v>
      </c>
      <c r="H711" s="2">
        <f t="shared" si="79"/>
        <v>0</v>
      </c>
      <c r="I711" s="2">
        <f t="array" ref="I711">SUMPRODUCT(B695:B714, (ROW(B695:B714)-ROW(B695)+1)) / (20*21/2)</f>
        <v>0</v>
      </c>
      <c r="J711" s="2">
        <f t="shared" si="82"/>
        <v>0</v>
      </c>
      <c r="K711" s="2">
        <f t="shared" si="84"/>
        <v>0</v>
      </c>
    </row>
    <row r="712" spans="1:11" ht="13.5" x14ac:dyDescent="0.25">
      <c r="A712" s="3">
        <f>TITRES_STAT!B715</f>
        <v>0</v>
      </c>
      <c r="B712" s="5">
        <f>TITRES_STAT!D715</f>
        <v>0</v>
      </c>
      <c r="C712" s="2">
        <f t="shared" si="85"/>
        <v>0</v>
      </c>
      <c r="D712" s="2">
        <f t="shared" si="86"/>
        <v>0</v>
      </c>
      <c r="E712" s="2">
        <f t="shared" si="80"/>
        <v>0</v>
      </c>
      <c r="F712" s="2">
        <f t="shared" si="81"/>
        <v>0</v>
      </c>
      <c r="G712" s="2">
        <f t="shared" si="83"/>
        <v>0</v>
      </c>
      <c r="H712" s="2">
        <f t="shared" si="79"/>
        <v>0</v>
      </c>
      <c r="I712" s="2">
        <f t="array" ref="I712">SUMPRODUCT(B696:B715, (ROW(B696:B715)-ROW(B696)+1)) / (20*21/2)</f>
        <v>0</v>
      </c>
      <c r="J712" s="2">
        <f t="shared" si="82"/>
        <v>0</v>
      </c>
      <c r="K712" s="2">
        <f t="shared" si="84"/>
        <v>0</v>
      </c>
    </row>
    <row r="713" spans="1:11" ht="13.5" x14ac:dyDescent="0.25">
      <c r="A713" s="3">
        <f>TITRES_STAT!B716</f>
        <v>0</v>
      </c>
      <c r="B713" s="5">
        <f>TITRES_STAT!D716</f>
        <v>0</v>
      </c>
      <c r="C713" s="2">
        <f t="shared" si="85"/>
        <v>0</v>
      </c>
      <c r="D713" s="2">
        <f t="shared" si="86"/>
        <v>0</v>
      </c>
      <c r="E713" s="2">
        <f t="shared" si="80"/>
        <v>0</v>
      </c>
      <c r="F713" s="2">
        <f t="shared" si="81"/>
        <v>0</v>
      </c>
      <c r="G713" s="2">
        <f t="shared" si="83"/>
        <v>0</v>
      </c>
      <c r="H713" s="2">
        <f t="shared" si="79"/>
        <v>0</v>
      </c>
      <c r="I713" s="2">
        <f t="array" ref="I713">SUMPRODUCT(B697:B716, (ROW(B697:B716)-ROW(B697)+1)) / (20*21/2)</f>
        <v>0</v>
      </c>
      <c r="J713" s="2">
        <f t="shared" si="82"/>
        <v>0</v>
      </c>
      <c r="K713" s="2">
        <f t="shared" si="84"/>
        <v>0</v>
      </c>
    </row>
    <row r="714" spans="1:11" ht="13.5" x14ac:dyDescent="0.25">
      <c r="A714" s="3">
        <f>TITRES_STAT!B717</f>
        <v>0</v>
      </c>
      <c r="B714" s="5">
        <f>TITRES_STAT!D717</f>
        <v>0</v>
      </c>
      <c r="C714" s="2">
        <f t="shared" si="85"/>
        <v>0</v>
      </c>
      <c r="D714" s="2">
        <f t="shared" si="86"/>
        <v>0</v>
      </c>
      <c r="E714" s="2">
        <f t="shared" si="80"/>
        <v>0</v>
      </c>
      <c r="F714" s="2">
        <f t="shared" si="81"/>
        <v>0</v>
      </c>
      <c r="G714" s="2">
        <f t="shared" si="83"/>
        <v>0</v>
      </c>
      <c r="H714" s="2">
        <f t="shared" ref="H714:H777" si="87">AVERAGE(B515:B714)</f>
        <v>0</v>
      </c>
      <c r="I714" s="2">
        <f t="array" ref="I714">SUMPRODUCT(B698:B717, (ROW(B698:B717)-ROW(B698)+1)) / (20*21/2)</f>
        <v>0</v>
      </c>
      <c r="J714" s="2">
        <f t="shared" si="82"/>
        <v>0</v>
      </c>
      <c r="K714" s="2">
        <f t="shared" si="84"/>
        <v>0</v>
      </c>
    </row>
    <row r="715" spans="1:11" ht="13.5" x14ac:dyDescent="0.25">
      <c r="A715" s="3">
        <f>TITRES_STAT!B718</f>
        <v>0</v>
      </c>
      <c r="B715" s="5">
        <f>TITRES_STAT!D718</f>
        <v>0</v>
      </c>
      <c r="C715" s="2">
        <f t="shared" si="85"/>
        <v>0</v>
      </c>
      <c r="D715" s="2">
        <f t="shared" si="86"/>
        <v>0</v>
      </c>
      <c r="E715" s="2">
        <f t="shared" si="80"/>
        <v>0</v>
      </c>
      <c r="F715" s="2">
        <f t="shared" si="81"/>
        <v>0</v>
      </c>
      <c r="G715" s="2">
        <f t="shared" si="83"/>
        <v>0</v>
      </c>
      <c r="H715" s="2">
        <f t="shared" si="87"/>
        <v>0</v>
      </c>
      <c r="I715" s="2">
        <f t="array" ref="I715">SUMPRODUCT(B699:B718, (ROW(B699:B718)-ROW(B699)+1)) / (20*21/2)</f>
        <v>0</v>
      </c>
      <c r="J715" s="2">
        <f t="shared" si="82"/>
        <v>0</v>
      </c>
      <c r="K715" s="2">
        <f t="shared" si="84"/>
        <v>0</v>
      </c>
    </row>
    <row r="716" spans="1:11" ht="13.5" x14ac:dyDescent="0.25">
      <c r="A716" s="3">
        <f>TITRES_STAT!B719</f>
        <v>0</v>
      </c>
      <c r="B716" s="5">
        <f>TITRES_STAT!D719</f>
        <v>0</v>
      </c>
      <c r="C716" s="2">
        <f t="shared" si="85"/>
        <v>0</v>
      </c>
      <c r="D716" s="2">
        <f t="shared" si="86"/>
        <v>0</v>
      </c>
      <c r="E716" s="2">
        <f t="shared" ref="E716:E779" si="88">AVERAGE(B707:B716)</f>
        <v>0</v>
      </c>
      <c r="F716" s="2">
        <f t="shared" si="81"/>
        <v>0</v>
      </c>
      <c r="G716" s="2">
        <f t="shared" si="83"/>
        <v>0</v>
      </c>
      <c r="H716" s="2">
        <f t="shared" si="87"/>
        <v>0</v>
      </c>
      <c r="I716" s="2">
        <f t="array" ref="I716">SUMPRODUCT(B700:B719, (ROW(B700:B719)-ROW(B700)+1)) / (20*21/2)</f>
        <v>0</v>
      </c>
      <c r="J716" s="2">
        <f t="shared" si="82"/>
        <v>0</v>
      </c>
      <c r="K716" s="2">
        <f t="shared" si="84"/>
        <v>0</v>
      </c>
    </row>
    <row r="717" spans="1:11" ht="13.5" x14ac:dyDescent="0.25">
      <c r="A717" s="3">
        <f>TITRES_STAT!B720</f>
        <v>0</v>
      </c>
      <c r="B717" s="5">
        <f>TITRES_STAT!D720</f>
        <v>0</v>
      </c>
      <c r="C717" s="2">
        <f t="shared" si="85"/>
        <v>0</v>
      </c>
      <c r="D717" s="2">
        <f t="shared" si="86"/>
        <v>0</v>
      </c>
      <c r="E717" s="2">
        <f t="shared" si="88"/>
        <v>0</v>
      </c>
      <c r="F717" s="2">
        <f t="shared" si="81"/>
        <v>0</v>
      </c>
      <c r="G717" s="2">
        <f t="shared" si="83"/>
        <v>0</v>
      </c>
      <c r="H717" s="2">
        <f t="shared" si="87"/>
        <v>0</v>
      </c>
      <c r="I717" s="2">
        <f t="array" ref="I717">SUMPRODUCT(B701:B720, (ROW(B701:B720)-ROW(B701)+1)) / (20*21/2)</f>
        <v>0</v>
      </c>
      <c r="J717" s="2">
        <f t="shared" si="82"/>
        <v>0</v>
      </c>
      <c r="K717" s="2">
        <f t="shared" si="84"/>
        <v>0</v>
      </c>
    </row>
    <row r="718" spans="1:11" ht="13.5" x14ac:dyDescent="0.25">
      <c r="A718" s="3">
        <f>TITRES_STAT!B721</f>
        <v>0</v>
      </c>
      <c r="B718" s="5">
        <f>TITRES_STAT!D721</f>
        <v>0</v>
      </c>
      <c r="C718" s="2">
        <f t="shared" si="85"/>
        <v>0</v>
      </c>
      <c r="D718" s="2">
        <f t="shared" si="86"/>
        <v>0</v>
      </c>
      <c r="E718" s="2">
        <f t="shared" si="88"/>
        <v>0</v>
      </c>
      <c r="F718" s="2">
        <f t="shared" si="81"/>
        <v>0</v>
      </c>
      <c r="G718" s="2">
        <f t="shared" si="83"/>
        <v>0</v>
      </c>
      <c r="H718" s="2">
        <f t="shared" si="87"/>
        <v>0</v>
      </c>
      <c r="I718" s="2">
        <f t="array" ref="I718">SUMPRODUCT(B702:B721, (ROW(B702:B721)-ROW(B702)+1)) / (20*21/2)</f>
        <v>0</v>
      </c>
      <c r="J718" s="2">
        <f t="shared" si="82"/>
        <v>0</v>
      </c>
      <c r="K718" s="2">
        <f t="shared" si="84"/>
        <v>0</v>
      </c>
    </row>
    <row r="719" spans="1:11" ht="13.5" x14ac:dyDescent="0.25">
      <c r="A719" s="3">
        <f>TITRES_STAT!B722</f>
        <v>0</v>
      </c>
      <c r="B719" s="5">
        <f>TITRES_STAT!D722</f>
        <v>0</v>
      </c>
      <c r="C719" s="2">
        <f t="shared" si="85"/>
        <v>0</v>
      </c>
      <c r="D719" s="2">
        <f t="shared" si="86"/>
        <v>0</v>
      </c>
      <c r="E719" s="2">
        <f t="shared" si="88"/>
        <v>0</v>
      </c>
      <c r="F719" s="2">
        <f t="shared" si="81"/>
        <v>0</v>
      </c>
      <c r="G719" s="2">
        <f t="shared" si="83"/>
        <v>0</v>
      </c>
      <c r="H719" s="2">
        <f t="shared" si="87"/>
        <v>0</v>
      </c>
      <c r="I719" s="2">
        <f t="array" ref="I719">SUMPRODUCT(B703:B722, (ROW(B703:B722)-ROW(B703)+1)) / (20*21/2)</f>
        <v>0</v>
      </c>
      <c r="J719" s="2">
        <f t="shared" si="82"/>
        <v>0</v>
      </c>
      <c r="K719" s="2">
        <f t="shared" si="84"/>
        <v>0</v>
      </c>
    </row>
    <row r="720" spans="1:11" ht="13.5" x14ac:dyDescent="0.25">
      <c r="A720" s="3">
        <f>TITRES_STAT!B723</f>
        <v>0</v>
      </c>
      <c r="B720" s="5">
        <f>TITRES_STAT!D723</f>
        <v>0</v>
      </c>
      <c r="C720" s="2">
        <f t="shared" si="85"/>
        <v>0</v>
      </c>
      <c r="D720" s="2">
        <f t="shared" si="86"/>
        <v>0</v>
      </c>
      <c r="E720" s="2">
        <f t="shared" si="88"/>
        <v>0</v>
      </c>
      <c r="F720" s="2">
        <f t="shared" si="81"/>
        <v>0</v>
      </c>
      <c r="G720" s="2">
        <f t="shared" si="83"/>
        <v>0</v>
      </c>
      <c r="H720" s="2">
        <f t="shared" si="87"/>
        <v>0</v>
      </c>
      <c r="I720" s="2">
        <f t="array" ref="I720">SUMPRODUCT(B704:B723, (ROW(B704:B723)-ROW(B704)+1)) / (20*21/2)</f>
        <v>0</v>
      </c>
      <c r="J720" s="2">
        <f t="shared" si="82"/>
        <v>0</v>
      </c>
      <c r="K720" s="2">
        <f t="shared" si="84"/>
        <v>0</v>
      </c>
    </row>
    <row r="721" spans="1:11" ht="13.5" x14ac:dyDescent="0.25">
      <c r="A721" s="3">
        <f>TITRES_STAT!B724</f>
        <v>0</v>
      </c>
      <c r="B721" s="5">
        <f>TITRES_STAT!D724</f>
        <v>0</v>
      </c>
      <c r="C721" s="2">
        <f t="shared" si="85"/>
        <v>0</v>
      </c>
      <c r="D721" s="2">
        <f t="shared" si="86"/>
        <v>0</v>
      </c>
      <c r="E721" s="2">
        <f t="shared" si="88"/>
        <v>0</v>
      </c>
      <c r="F721" s="2">
        <f t="shared" si="81"/>
        <v>0</v>
      </c>
      <c r="G721" s="2">
        <f t="shared" si="83"/>
        <v>0</v>
      </c>
      <c r="H721" s="2">
        <f t="shared" si="87"/>
        <v>0</v>
      </c>
      <c r="I721" s="2">
        <f t="array" ref="I721">SUMPRODUCT(B705:B724, (ROW(B705:B724)-ROW(B705)+1)) / (20*21/2)</f>
        <v>0</v>
      </c>
      <c r="J721" s="2">
        <f t="shared" si="82"/>
        <v>0</v>
      </c>
      <c r="K721" s="2">
        <f t="shared" si="84"/>
        <v>0</v>
      </c>
    </row>
    <row r="722" spans="1:11" ht="13.5" x14ac:dyDescent="0.25">
      <c r="A722" s="3">
        <f>TITRES_STAT!B725</f>
        <v>0</v>
      </c>
      <c r="B722" s="5">
        <f>TITRES_STAT!D725</f>
        <v>0</v>
      </c>
      <c r="C722" s="2">
        <f t="shared" si="85"/>
        <v>0</v>
      </c>
      <c r="D722" s="2">
        <f t="shared" si="86"/>
        <v>0</v>
      </c>
      <c r="E722" s="2">
        <f t="shared" si="88"/>
        <v>0</v>
      </c>
      <c r="F722" s="2">
        <f t="shared" si="81"/>
        <v>0</v>
      </c>
      <c r="G722" s="2">
        <f t="shared" si="83"/>
        <v>0</v>
      </c>
      <c r="H722" s="2">
        <f t="shared" si="87"/>
        <v>0</v>
      </c>
      <c r="I722" s="2">
        <f t="array" ref="I722">SUMPRODUCT(B706:B725, (ROW(B706:B725)-ROW(B706)+1)) / (20*21/2)</f>
        <v>0</v>
      </c>
      <c r="J722" s="2">
        <f t="shared" si="82"/>
        <v>0</v>
      </c>
      <c r="K722" s="2">
        <f t="shared" si="84"/>
        <v>0</v>
      </c>
    </row>
    <row r="723" spans="1:11" ht="13.5" x14ac:dyDescent="0.25">
      <c r="A723" s="3">
        <f>TITRES_STAT!B726</f>
        <v>0</v>
      </c>
      <c r="B723" s="5">
        <f>TITRES_STAT!D726</f>
        <v>0</v>
      </c>
      <c r="C723" s="2">
        <f t="shared" si="85"/>
        <v>0</v>
      </c>
      <c r="D723" s="2">
        <f t="shared" si="86"/>
        <v>0</v>
      </c>
      <c r="E723" s="2">
        <f t="shared" si="88"/>
        <v>0</v>
      </c>
      <c r="F723" s="2">
        <f t="shared" si="81"/>
        <v>0</v>
      </c>
      <c r="G723" s="2">
        <f t="shared" si="83"/>
        <v>0</v>
      </c>
      <c r="H723" s="2">
        <f t="shared" si="87"/>
        <v>0</v>
      </c>
      <c r="I723" s="2">
        <f t="array" ref="I723">SUMPRODUCT(B707:B726, (ROW(B707:B726)-ROW(B707)+1)) / (20*21/2)</f>
        <v>0</v>
      </c>
      <c r="J723" s="2">
        <f t="shared" si="82"/>
        <v>0</v>
      </c>
      <c r="K723" s="2">
        <f t="shared" si="84"/>
        <v>0</v>
      </c>
    </row>
    <row r="724" spans="1:11" ht="13.5" x14ac:dyDescent="0.25">
      <c r="A724" s="3">
        <f>TITRES_STAT!B727</f>
        <v>0</v>
      </c>
      <c r="B724" s="5">
        <f>TITRES_STAT!D727</f>
        <v>0</v>
      </c>
      <c r="C724" s="2">
        <f t="shared" si="85"/>
        <v>0</v>
      </c>
      <c r="D724" s="2">
        <f t="shared" si="86"/>
        <v>0</v>
      </c>
      <c r="E724" s="2">
        <f t="shared" si="88"/>
        <v>0</v>
      </c>
      <c r="F724" s="2">
        <f t="shared" ref="F724:F787" si="89">AVERAGE(B705:B724)</f>
        <v>0</v>
      </c>
      <c r="G724" s="2">
        <f t="shared" si="83"/>
        <v>0</v>
      </c>
      <c r="H724" s="2">
        <f t="shared" si="87"/>
        <v>0</v>
      </c>
      <c r="I724" s="2">
        <f t="array" ref="I724">SUMPRODUCT(B708:B727, (ROW(B708:B727)-ROW(B708)+1)) / (20*21/2)</f>
        <v>0</v>
      </c>
      <c r="J724" s="2">
        <f t="shared" si="82"/>
        <v>0</v>
      </c>
      <c r="K724" s="2">
        <f t="shared" si="84"/>
        <v>0</v>
      </c>
    </row>
    <row r="725" spans="1:11" ht="13.5" x14ac:dyDescent="0.25">
      <c r="A725" s="3">
        <f>TITRES_STAT!B728</f>
        <v>0</v>
      </c>
      <c r="B725" s="5">
        <f>TITRES_STAT!D728</f>
        <v>0</v>
      </c>
      <c r="C725" s="2">
        <f t="shared" si="85"/>
        <v>0</v>
      </c>
      <c r="D725" s="2">
        <f t="shared" si="86"/>
        <v>0</v>
      </c>
      <c r="E725" s="2">
        <f t="shared" si="88"/>
        <v>0</v>
      </c>
      <c r="F725" s="2">
        <f t="shared" si="89"/>
        <v>0</v>
      </c>
      <c r="G725" s="2">
        <f t="shared" si="83"/>
        <v>0</v>
      </c>
      <c r="H725" s="2">
        <f t="shared" si="87"/>
        <v>0</v>
      </c>
      <c r="I725" s="2">
        <f t="array" ref="I725">SUMPRODUCT(B709:B728, (ROW(B709:B728)-ROW(B709)+1)) / (20*21/2)</f>
        <v>0</v>
      </c>
      <c r="J725" s="2">
        <f t="shared" ref="J725:J788" si="90">$J$4*B725+J724*(1-$J$4)</f>
        <v>0</v>
      </c>
      <c r="K725" s="2">
        <f t="shared" si="84"/>
        <v>0</v>
      </c>
    </row>
    <row r="726" spans="1:11" ht="13.5" x14ac:dyDescent="0.25">
      <c r="A726" s="3">
        <f>TITRES_STAT!B729</f>
        <v>0</v>
      </c>
      <c r="B726" s="5">
        <f>TITRES_STAT!D729</f>
        <v>0</v>
      </c>
      <c r="C726" s="2">
        <f t="shared" si="85"/>
        <v>0</v>
      </c>
      <c r="D726" s="2">
        <f t="shared" si="86"/>
        <v>0</v>
      </c>
      <c r="E726" s="2">
        <f t="shared" si="88"/>
        <v>0</v>
      </c>
      <c r="F726" s="2">
        <f t="shared" si="89"/>
        <v>0</v>
      </c>
      <c r="G726" s="2">
        <f t="shared" si="83"/>
        <v>0</v>
      </c>
      <c r="H726" s="2">
        <f t="shared" si="87"/>
        <v>0</v>
      </c>
      <c r="I726" s="2">
        <f t="array" ref="I726">SUMPRODUCT(B710:B729, (ROW(B710:B729)-ROW(B710)+1)) / (20*21/2)</f>
        <v>0</v>
      </c>
      <c r="J726" s="2">
        <f t="shared" si="90"/>
        <v>0</v>
      </c>
      <c r="K726" s="2">
        <f t="shared" si="84"/>
        <v>0</v>
      </c>
    </row>
    <row r="727" spans="1:11" ht="13.5" x14ac:dyDescent="0.25">
      <c r="A727" s="3">
        <f>TITRES_STAT!B730</f>
        <v>0</v>
      </c>
      <c r="B727" s="5">
        <f>TITRES_STAT!D730</f>
        <v>0</v>
      </c>
      <c r="C727" s="2">
        <f t="shared" si="85"/>
        <v>0</v>
      </c>
      <c r="D727" s="2">
        <f t="shared" si="86"/>
        <v>0</v>
      </c>
      <c r="E727" s="2">
        <f t="shared" si="88"/>
        <v>0</v>
      </c>
      <c r="F727" s="2">
        <f t="shared" si="89"/>
        <v>0</v>
      </c>
      <c r="G727" s="2">
        <f t="shared" si="83"/>
        <v>0</v>
      </c>
      <c r="H727" s="2">
        <f t="shared" si="87"/>
        <v>0</v>
      </c>
      <c r="I727" s="2">
        <f t="array" ref="I727">SUMPRODUCT(B711:B730, (ROW(B711:B730)-ROW(B711)+1)) / (20*21/2)</f>
        <v>0</v>
      </c>
      <c r="J727" s="2">
        <f t="shared" si="90"/>
        <v>0</v>
      </c>
      <c r="K727" s="2">
        <f t="shared" si="84"/>
        <v>0</v>
      </c>
    </row>
    <row r="728" spans="1:11" ht="13.5" x14ac:dyDescent="0.25">
      <c r="A728" s="3">
        <f>TITRES_STAT!B731</f>
        <v>0</v>
      </c>
      <c r="B728" s="5">
        <f>TITRES_STAT!D731</f>
        <v>0</v>
      </c>
      <c r="C728" s="2">
        <f t="shared" si="85"/>
        <v>0</v>
      </c>
      <c r="D728" s="2">
        <f t="shared" si="86"/>
        <v>0</v>
      </c>
      <c r="E728" s="2">
        <f t="shared" si="88"/>
        <v>0</v>
      </c>
      <c r="F728" s="2">
        <f t="shared" si="89"/>
        <v>0</v>
      </c>
      <c r="G728" s="2">
        <f t="shared" si="83"/>
        <v>0</v>
      </c>
      <c r="H728" s="2">
        <f t="shared" si="87"/>
        <v>0</v>
      </c>
      <c r="I728" s="2">
        <f t="array" ref="I728">SUMPRODUCT(B712:B731, (ROW(B712:B731)-ROW(B712)+1)) / (20*21/2)</f>
        <v>0</v>
      </c>
      <c r="J728" s="2">
        <f t="shared" si="90"/>
        <v>0</v>
      </c>
      <c r="K728" s="2">
        <f t="shared" si="84"/>
        <v>0</v>
      </c>
    </row>
    <row r="729" spans="1:11" ht="13.5" x14ac:dyDescent="0.25">
      <c r="A729" s="3">
        <f>TITRES_STAT!B732</f>
        <v>0</v>
      </c>
      <c r="B729" s="5">
        <f>TITRES_STAT!D732</f>
        <v>0</v>
      </c>
      <c r="C729" s="2">
        <f t="shared" si="85"/>
        <v>0</v>
      </c>
      <c r="D729" s="2">
        <f t="shared" si="86"/>
        <v>0</v>
      </c>
      <c r="E729" s="2">
        <f t="shared" si="88"/>
        <v>0</v>
      </c>
      <c r="F729" s="2">
        <f t="shared" si="89"/>
        <v>0</v>
      </c>
      <c r="G729" s="2">
        <f t="shared" si="83"/>
        <v>0</v>
      </c>
      <c r="H729" s="2">
        <f t="shared" si="87"/>
        <v>0</v>
      </c>
      <c r="I729" s="2">
        <f t="array" ref="I729">SUMPRODUCT(B713:B732, (ROW(B713:B732)-ROW(B713)+1)) / (20*21/2)</f>
        <v>0</v>
      </c>
      <c r="J729" s="2">
        <f t="shared" si="90"/>
        <v>0</v>
      </c>
      <c r="K729" s="2">
        <f t="shared" si="84"/>
        <v>0</v>
      </c>
    </row>
    <row r="730" spans="1:11" ht="13.5" x14ac:dyDescent="0.25">
      <c r="A730" s="3">
        <f>TITRES_STAT!B733</f>
        <v>0</v>
      </c>
      <c r="B730" s="5">
        <f>TITRES_STAT!D733</f>
        <v>0</v>
      </c>
      <c r="C730" s="2">
        <f t="shared" si="85"/>
        <v>0</v>
      </c>
      <c r="D730" s="2">
        <f t="shared" si="86"/>
        <v>0</v>
      </c>
      <c r="E730" s="2">
        <f t="shared" si="88"/>
        <v>0</v>
      </c>
      <c r="F730" s="2">
        <f t="shared" si="89"/>
        <v>0</v>
      </c>
      <c r="G730" s="2">
        <f t="shared" si="83"/>
        <v>0</v>
      </c>
      <c r="H730" s="2">
        <f t="shared" si="87"/>
        <v>0</v>
      </c>
      <c r="I730" s="2">
        <f t="array" ref="I730">SUMPRODUCT(B714:B733, (ROW(B714:B733)-ROW(B714)+1)) / (20*21/2)</f>
        <v>0</v>
      </c>
      <c r="J730" s="2">
        <f t="shared" si="90"/>
        <v>0</v>
      </c>
      <c r="K730" s="2">
        <f t="shared" si="84"/>
        <v>0</v>
      </c>
    </row>
    <row r="731" spans="1:11" ht="13.5" x14ac:dyDescent="0.25">
      <c r="A731" s="3">
        <f>TITRES_STAT!B734</f>
        <v>0</v>
      </c>
      <c r="B731" s="5">
        <f>TITRES_STAT!D734</f>
        <v>0</v>
      </c>
      <c r="C731" s="2">
        <f t="shared" si="85"/>
        <v>0</v>
      </c>
      <c r="D731" s="2">
        <f t="shared" si="86"/>
        <v>0</v>
      </c>
      <c r="E731" s="2">
        <f t="shared" si="88"/>
        <v>0</v>
      </c>
      <c r="F731" s="2">
        <f t="shared" si="89"/>
        <v>0</v>
      </c>
      <c r="G731" s="2">
        <f t="shared" si="83"/>
        <v>0</v>
      </c>
      <c r="H731" s="2">
        <f t="shared" si="87"/>
        <v>0</v>
      </c>
      <c r="I731" s="2">
        <f t="array" ref="I731">SUMPRODUCT(B715:B734, (ROW(B715:B734)-ROW(B715)+1)) / (20*21/2)</f>
        <v>0</v>
      </c>
      <c r="J731" s="2">
        <f t="shared" si="90"/>
        <v>0</v>
      </c>
      <c r="K731" s="2">
        <f t="shared" si="84"/>
        <v>0</v>
      </c>
    </row>
    <row r="732" spans="1:11" ht="13.5" x14ac:dyDescent="0.25">
      <c r="A732" s="3">
        <f>TITRES_STAT!B735</f>
        <v>0</v>
      </c>
      <c r="B732" s="5">
        <f>TITRES_STAT!D735</f>
        <v>0</v>
      </c>
      <c r="C732" s="2">
        <f t="shared" si="85"/>
        <v>0</v>
      </c>
      <c r="D732" s="2">
        <f t="shared" si="86"/>
        <v>0</v>
      </c>
      <c r="E732" s="2">
        <f t="shared" si="88"/>
        <v>0</v>
      </c>
      <c r="F732" s="2">
        <f t="shared" si="89"/>
        <v>0</v>
      </c>
      <c r="G732" s="2">
        <f t="shared" si="83"/>
        <v>0</v>
      </c>
      <c r="H732" s="2">
        <f t="shared" si="87"/>
        <v>0</v>
      </c>
      <c r="I732" s="2">
        <f t="array" ref="I732">SUMPRODUCT(B716:B735, (ROW(B716:B735)-ROW(B716)+1)) / (20*21/2)</f>
        <v>0</v>
      </c>
      <c r="J732" s="2">
        <f t="shared" si="90"/>
        <v>0</v>
      </c>
      <c r="K732" s="2">
        <f t="shared" si="84"/>
        <v>0</v>
      </c>
    </row>
    <row r="733" spans="1:11" ht="13.5" x14ac:dyDescent="0.25">
      <c r="A733" s="3">
        <f>TITRES_STAT!B736</f>
        <v>0</v>
      </c>
      <c r="B733" s="5">
        <f>TITRES_STAT!D736</f>
        <v>0</v>
      </c>
      <c r="C733" s="2">
        <f t="shared" si="85"/>
        <v>0</v>
      </c>
      <c r="D733" s="2">
        <f t="shared" si="86"/>
        <v>0</v>
      </c>
      <c r="E733" s="2">
        <f t="shared" si="88"/>
        <v>0</v>
      </c>
      <c r="F733" s="2">
        <f t="shared" si="89"/>
        <v>0</v>
      </c>
      <c r="G733" s="2">
        <f t="shared" si="83"/>
        <v>0</v>
      </c>
      <c r="H733" s="2">
        <f t="shared" si="87"/>
        <v>0</v>
      </c>
      <c r="I733" s="2">
        <f t="array" ref="I733">SUMPRODUCT(B717:B736, (ROW(B717:B736)-ROW(B717)+1)) / (20*21/2)</f>
        <v>0</v>
      </c>
      <c r="J733" s="2">
        <f t="shared" si="90"/>
        <v>0</v>
      </c>
      <c r="K733" s="2">
        <f t="shared" si="84"/>
        <v>0</v>
      </c>
    </row>
    <row r="734" spans="1:11" ht="13.5" x14ac:dyDescent="0.25">
      <c r="A734" s="3">
        <f>TITRES_STAT!B737</f>
        <v>0</v>
      </c>
      <c r="B734" s="5">
        <f>TITRES_STAT!D737</f>
        <v>0</v>
      </c>
      <c r="C734" s="2">
        <f t="shared" si="85"/>
        <v>0</v>
      </c>
      <c r="D734" s="2">
        <f t="shared" si="86"/>
        <v>0</v>
      </c>
      <c r="E734" s="2">
        <f t="shared" si="88"/>
        <v>0</v>
      </c>
      <c r="F734" s="2">
        <f t="shared" si="89"/>
        <v>0</v>
      </c>
      <c r="G734" s="2">
        <f t="shared" si="83"/>
        <v>0</v>
      </c>
      <c r="H734" s="2">
        <f t="shared" si="87"/>
        <v>0</v>
      </c>
      <c r="I734" s="2">
        <f t="array" ref="I734">SUMPRODUCT(B718:B737, (ROW(B718:B737)-ROW(B718)+1)) / (20*21/2)</f>
        <v>0</v>
      </c>
      <c r="J734" s="2">
        <f t="shared" si="90"/>
        <v>0</v>
      </c>
      <c r="K734" s="2">
        <f t="shared" si="84"/>
        <v>0</v>
      </c>
    </row>
    <row r="735" spans="1:11" ht="13.5" x14ac:dyDescent="0.25">
      <c r="A735" s="3">
        <f>TITRES_STAT!B738</f>
        <v>0</v>
      </c>
      <c r="B735" s="5">
        <f>TITRES_STAT!D738</f>
        <v>0</v>
      </c>
      <c r="C735" s="2">
        <f t="shared" si="85"/>
        <v>0</v>
      </c>
      <c r="D735" s="2">
        <f t="shared" si="86"/>
        <v>0</v>
      </c>
      <c r="E735" s="2">
        <f t="shared" si="88"/>
        <v>0</v>
      </c>
      <c r="F735" s="2">
        <f t="shared" si="89"/>
        <v>0</v>
      </c>
      <c r="G735" s="2">
        <f t="shared" si="83"/>
        <v>0</v>
      </c>
      <c r="H735" s="2">
        <f t="shared" si="87"/>
        <v>0</v>
      </c>
      <c r="I735" s="2">
        <f t="array" ref="I735">SUMPRODUCT(B719:B738, (ROW(B719:B738)-ROW(B719)+1)) / (20*21/2)</f>
        <v>0</v>
      </c>
      <c r="J735" s="2">
        <f t="shared" si="90"/>
        <v>0</v>
      </c>
      <c r="K735" s="2">
        <f t="shared" si="84"/>
        <v>0</v>
      </c>
    </row>
    <row r="736" spans="1:11" ht="13.5" x14ac:dyDescent="0.25">
      <c r="A736" s="3">
        <f>TITRES_STAT!B739</f>
        <v>0</v>
      </c>
      <c r="B736" s="5">
        <f>TITRES_STAT!D739</f>
        <v>0</v>
      </c>
      <c r="C736" s="2">
        <f t="shared" si="85"/>
        <v>0</v>
      </c>
      <c r="D736" s="2">
        <f t="shared" si="86"/>
        <v>0</v>
      </c>
      <c r="E736" s="2">
        <f t="shared" si="88"/>
        <v>0</v>
      </c>
      <c r="F736" s="2">
        <f t="shared" si="89"/>
        <v>0</v>
      </c>
      <c r="G736" s="2">
        <f t="shared" si="83"/>
        <v>0</v>
      </c>
      <c r="H736" s="2">
        <f t="shared" si="87"/>
        <v>0</v>
      </c>
      <c r="I736" s="2">
        <f t="array" ref="I736">SUMPRODUCT(B720:B739, (ROW(B720:B739)-ROW(B720)+1)) / (20*21/2)</f>
        <v>0</v>
      </c>
      <c r="J736" s="2">
        <f t="shared" si="90"/>
        <v>0</v>
      </c>
      <c r="K736" s="2">
        <f t="shared" si="84"/>
        <v>0</v>
      </c>
    </row>
    <row r="737" spans="1:11" ht="13.5" x14ac:dyDescent="0.25">
      <c r="A737" s="3">
        <f>TITRES_STAT!B740</f>
        <v>0</v>
      </c>
      <c r="B737" s="5">
        <f>TITRES_STAT!D740</f>
        <v>0</v>
      </c>
      <c r="C737" s="2">
        <f t="shared" si="85"/>
        <v>0</v>
      </c>
      <c r="D737" s="2">
        <f t="shared" si="86"/>
        <v>0</v>
      </c>
      <c r="E737" s="2">
        <f t="shared" si="88"/>
        <v>0</v>
      </c>
      <c r="F737" s="2">
        <f t="shared" si="89"/>
        <v>0</v>
      </c>
      <c r="G737" s="2">
        <f t="shared" si="83"/>
        <v>0</v>
      </c>
      <c r="H737" s="2">
        <f t="shared" si="87"/>
        <v>0</v>
      </c>
      <c r="I737" s="2">
        <f t="array" ref="I737">SUMPRODUCT(B721:B740, (ROW(B721:B740)-ROW(B721)+1)) / (20*21/2)</f>
        <v>0</v>
      </c>
      <c r="J737" s="2">
        <f t="shared" si="90"/>
        <v>0</v>
      </c>
      <c r="K737" s="2">
        <f t="shared" si="84"/>
        <v>0</v>
      </c>
    </row>
    <row r="738" spans="1:11" ht="13.5" x14ac:dyDescent="0.25">
      <c r="A738" s="3">
        <f>TITRES_STAT!B741</f>
        <v>0</v>
      </c>
      <c r="B738" s="5">
        <f>TITRES_STAT!D741</f>
        <v>0</v>
      </c>
      <c r="C738" s="2">
        <f t="shared" si="85"/>
        <v>0</v>
      </c>
      <c r="D738" s="2">
        <f t="shared" si="86"/>
        <v>0</v>
      </c>
      <c r="E738" s="2">
        <f t="shared" si="88"/>
        <v>0</v>
      </c>
      <c r="F738" s="2">
        <f t="shared" si="89"/>
        <v>0</v>
      </c>
      <c r="G738" s="2">
        <f t="shared" si="83"/>
        <v>0</v>
      </c>
      <c r="H738" s="2">
        <f t="shared" si="87"/>
        <v>0</v>
      </c>
      <c r="I738" s="2">
        <f t="array" ref="I738">SUMPRODUCT(B722:B741, (ROW(B722:B741)-ROW(B722)+1)) / (20*21/2)</f>
        <v>0</v>
      </c>
      <c r="J738" s="2">
        <f t="shared" si="90"/>
        <v>0</v>
      </c>
      <c r="K738" s="2">
        <f t="shared" si="84"/>
        <v>0</v>
      </c>
    </row>
    <row r="739" spans="1:11" ht="13.5" x14ac:dyDescent="0.25">
      <c r="A739" s="3">
        <f>TITRES_STAT!B742</f>
        <v>0</v>
      </c>
      <c r="B739" s="5">
        <f>TITRES_STAT!D742</f>
        <v>0</v>
      </c>
      <c r="C739" s="2">
        <f t="shared" si="85"/>
        <v>0</v>
      </c>
      <c r="D739" s="2">
        <f t="shared" si="86"/>
        <v>0</v>
      </c>
      <c r="E739" s="2">
        <f t="shared" si="88"/>
        <v>0</v>
      </c>
      <c r="F739" s="2">
        <f t="shared" si="89"/>
        <v>0</v>
      </c>
      <c r="G739" s="2">
        <f t="shared" si="83"/>
        <v>0</v>
      </c>
      <c r="H739" s="2">
        <f t="shared" si="87"/>
        <v>0</v>
      </c>
      <c r="I739" s="2">
        <f t="array" ref="I739">SUMPRODUCT(B723:B742, (ROW(B723:B742)-ROW(B723)+1)) / (20*21/2)</f>
        <v>0</v>
      </c>
      <c r="J739" s="2">
        <f t="shared" si="90"/>
        <v>0</v>
      </c>
      <c r="K739" s="2">
        <f t="shared" si="84"/>
        <v>0</v>
      </c>
    </row>
    <row r="740" spans="1:11" ht="13.5" x14ac:dyDescent="0.25">
      <c r="A740" s="3">
        <f>TITRES_STAT!B743</f>
        <v>0</v>
      </c>
      <c r="B740" s="5">
        <f>TITRES_STAT!D743</f>
        <v>0</v>
      </c>
      <c r="C740" s="2">
        <f t="shared" si="85"/>
        <v>0</v>
      </c>
      <c r="D740" s="2">
        <f t="shared" si="86"/>
        <v>0</v>
      </c>
      <c r="E740" s="2">
        <f t="shared" si="88"/>
        <v>0</v>
      </c>
      <c r="F740" s="2">
        <f t="shared" si="89"/>
        <v>0</v>
      </c>
      <c r="G740" s="2">
        <f t="shared" si="83"/>
        <v>0</v>
      </c>
      <c r="H740" s="2">
        <f t="shared" si="87"/>
        <v>0</v>
      </c>
      <c r="I740" s="2">
        <f t="array" ref="I740">SUMPRODUCT(B724:B743, (ROW(B724:B743)-ROW(B724)+1)) / (20*21/2)</f>
        <v>0</v>
      </c>
      <c r="J740" s="2">
        <f t="shared" si="90"/>
        <v>0</v>
      </c>
      <c r="K740" s="2">
        <f t="shared" si="84"/>
        <v>0</v>
      </c>
    </row>
    <row r="741" spans="1:11" ht="13.5" x14ac:dyDescent="0.25">
      <c r="A741" s="3">
        <f>TITRES_STAT!B744</f>
        <v>0</v>
      </c>
      <c r="B741" s="5">
        <f>TITRES_STAT!D744</f>
        <v>0</v>
      </c>
      <c r="C741" s="2">
        <f t="shared" si="85"/>
        <v>0</v>
      </c>
      <c r="D741" s="2">
        <f t="shared" si="86"/>
        <v>0</v>
      </c>
      <c r="E741" s="2">
        <f t="shared" si="88"/>
        <v>0</v>
      </c>
      <c r="F741" s="2">
        <f t="shared" si="89"/>
        <v>0</v>
      </c>
      <c r="G741" s="2">
        <f t="shared" si="83"/>
        <v>0</v>
      </c>
      <c r="H741" s="2">
        <f t="shared" si="87"/>
        <v>0</v>
      </c>
      <c r="I741" s="2">
        <f t="array" ref="I741">SUMPRODUCT(B725:B744, (ROW(B725:B744)-ROW(B725)+1)) / (20*21/2)</f>
        <v>0</v>
      </c>
      <c r="J741" s="2">
        <f t="shared" si="90"/>
        <v>0</v>
      </c>
      <c r="K741" s="2">
        <f t="shared" si="84"/>
        <v>0</v>
      </c>
    </row>
    <row r="742" spans="1:11" ht="13.5" x14ac:dyDescent="0.25">
      <c r="A742" s="3">
        <f>TITRES_STAT!B745</f>
        <v>0</v>
      </c>
      <c r="B742" s="5">
        <f>TITRES_STAT!D745</f>
        <v>0</v>
      </c>
      <c r="C742" s="2">
        <f t="shared" si="85"/>
        <v>0</v>
      </c>
      <c r="D742" s="2">
        <f t="shared" si="86"/>
        <v>0</v>
      </c>
      <c r="E742" s="2">
        <f t="shared" si="88"/>
        <v>0</v>
      </c>
      <c r="F742" s="2">
        <f t="shared" si="89"/>
        <v>0</v>
      </c>
      <c r="G742" s="2">
        <f t="shared" si="83"/>
        <v>0</v>
      </c>
      <c r="H742" s="2">
        <f t="shared" si="87"/>
        <v>0</v>
      </c>
      <c r="I742" s="2">
        <f t="array" ref="I742">SUMPRODUCT(B726:B745, (ROW(B726:B745)-ROW(B726)+1)) / (20*21/2)</f>
        <v>0</v>
      </c>
      <c r="J742" s="2">
        <f t="shared" si="90"/>
        <v>0</v>
      </c>
      <c r="K742" s="2">
        <f t="shared" si="84"/>
        <v>0</v>
      </c>
    </row>
    <row r="743" spans="1:11" ht="13.5" x14ac:dyDescent="0.25">
      <c r="A743" s="3">
        <f>TITRES_STAT!B746</f>
        <v>0</v>
      </c>
      <c r="B743" s="5">
        <f>TITRES_STAT!D746</f>
        <v>0</v>
      </c>
      <c r="C743" s="2">
        <f t="shared" si="85"/>
        <v>0</v>
      </c>
      <c r="D743" s="2">
        <f t="shared" si="86"/>
        <v>0</v>
      </c>
      <c r="E743" s="2">
        <f t="shared" si="88"/>
        <v>0</v>
      </c>
      <c r="F743" s="2">
        <f t="shared" si="89"/>
        <v>0</v>
      </c>
      <c r="G743" s="2">
        <f t="shared" si="83"/>
        <v>0</v>
      </c>
      <c r="H743" s="2">
        <f t="shared" si="87"/>
        <v>0</v>
      </c>
      <c r="I743" s="2">
        <f t="array" ref="I743">SUMPRODUCT(B727:B746, (ROW(B727:B746)-ROW(B727)+1)) / (20*21/2)</f>
        <v>0</v>
      </c>
      <c r="J743" s="2">
        <f t="shared" si="90"/>
        <v>0</v>
      </c>
      <c r="K743" s="2">
        <f t="shared" si="84"/>
        <v>0</v>
      </c>
    </row>
    <row r="744" spans="1:11" ht="13.5" x14ac:dyDescent="0.25">
      <c r="A744" s="3">
        <f>TITRES_STAT!B747</f>
        <v>0</v>
      </c>
      <c r="B744" s="5">
        <f>TITRES_STAT!D747</f>
        <v>0</v>
      </c>
      <c r="C744" s="2">
        <f t="shared" si="85"/>
        <v>0</v>
      </c>
      <c r="D744" s="2">
        <f t="shared" si="86"/>
        <v>0</v>
      </c>
      <c r="E744" s="2">
        <f t="shared" si="88"/>
        <v>0</v>
      </c>
      <c r="F744" s="2">
        <f t="shared" si="89"/>
        <v>0</v>
      </c>
      <c r="G744" s="2">
        <f t="shared" si="83"/>
        <v>0</v>
      </c>
      <c r="H744" s="2">
        <f t="shared" si="87"/>
        <v>0</v>
      </c>
      <c r="I744" s="2">
        <f t="array" ref="I744">SUMPRODUCT(B728:B747, (ROW(B728:B747)-ROW(B728)+1)) / (20*21/2)</f>
        <v>0</v>
      </c>
      <c r="J744" s="2">
        <f t="shared" si="90"/>
        <v>0</v>
      </c>
      <c r="K744" s="2">
        <f t="shared" si="84"/>
        <v>0</v>
      </c>
    </row>
    <row r="745" spans="1:11" ht="13.5" x14ac:dyDescent="0.25">
      <c r="A745" s="3">
        <f>TITRES_STAT!B748</f>
        <v>0</v>
      </c>
      <c r="B745" s="5">
        <f>TITRES_STAT!D748</f>
        <v>0</v>
      </c>
      <c r="C745" s="2">
        <f t="shared" si="85"/>
        <v>0</v>
      </c>
      <c r="D745" s="2">
        <f t="shared" si="86"/>
        <v>0</v>
      </c>
      <c r="E745" s="2">
        <f t="shared" si="88"/>
        <v>0</v>
      </c>
      <c r="F745" s="2">
        <f t="shared" si="89"/>
        <v>0</v>
      </c>
      <c r="G745" s="2">
        <f t="shared" si="83"/>
        <v>0</v>
      </c>
      <c r="H745" s="2">
        <f t="shared" si="87"/>
        <v>0</v>
      </c>
      <c r="I745" s="2">
        <f t="array" ref="I745">SUMPRODUCT(B729:B748, (ROW(B729:B748)-ROW(B729)+1)) / (20*21/2)</f>
        <v>0</v>
      </c>
      <c r="J745" s="2">
        <f t="shared" si="90"/>
        <v>0</v>
      </c>
      <c r="K745" s="2">
        <f t="shared" si="84"/>
        <v>0</v>
      </c>
    </row>
    <row r="746" spans="1:11" ht="13.5" x14ac:dyDescent="0.25">
      <c r="A746" s="3">
        <f>TITRES_STAT!B749</f>
        <v>0</v>
      </c>
      <c r="B746" s="5">
        <f>TITRES_STAT!D749</f>
        <v>0</v>
      </c>
      <c r="C746" s="2">
        <f t="shared" si="85"/>
        <v>0</v>
      </c>
      <c r="D746" s="2">
        <f t="shared" si="86"/>
        <v>0</v>
      </c>
      <c r="E746" s="2">
        <f t="shared" si="88"/>
        <v>0</v>
      </c>
      <c r="F746" s="2">
        <f t="shared" si="89"/>
        <v>0</v>
      </c>
      <c r="G746" s="2">
        <f t="shared" si="83"/>
        <v>0</v>
      </c>
      <c r="H746" s="2">
        <f t="shared" si="87"/>
        <v>0</v>
      </c>
      <c r="I746" s="2">
        <f t="array" ref="I746">SUMPRODUCT(B730:B749, (ROW(B730:B749)-ROW(B730)+1)) / (20*21/2)</f>
        <v>0</v>
      </c>
      <c r="J746" s="2">
        <f t="shared" si="90"/>
        <v>0</v>
      </c>
      <c r="K746" s="2">
        <f t="shared" si="84"/>
        <v>0</v>
      </c>
    </row>
    <row r="747" spans="1:11" ht="13.5" x14ac:dyDescent="0.25">
      <c r="A747" s="3">
        <f>TITRES_STAT!B750</f>
        <v>0</v>
      </c>
      <c r="B747" s="5">
        <f>TITRES_STAT!D750</f>
        <v>0</v>
      </c>
      <c r="C747" s="2">
        <f t="shared" si="85"/>
        <v>0</v>
      </c>
      <c r="D747" s="2">
        <f t="shared" si="86"/>
        <v>0</v>
      </c>
      <c r="E747" s="2">
        <f t="shared" si="88"/>
        <v>0</v>
      </c>
      <c r="F747" s="2">
        <f t="shared" si="89"/>
        <v>0</v>
      </c>
      <c r="G747" s="2">
        <f t="shared" si="83"/>
        <v>0</v>
      </c>
      <c r="H747" s="2">
        <f t="shared" si="87"/>
        <v>0</v>
      </c>
      <c r="I747" s="2">
        <f t="array" ref="I747">SUMPRODUCT(B731:B750, (ROW(B731:B750)-ROW(B731)+1)) / (20*21/2)</f>
        <v>0</v>
      </c>
      <c r="J747" s="2">
        <f t="shared" si="90"/>
        <v>0</v>
      </c>
      <c r="K747" s="2">
        <f t="shared" si="84"/>
        <v>0</v>
      </c>
    </row>
    <row r="748" spans="1:11" ht="13.5" x14ac:dyDescent="0.25">
      <c r="A748" s="3">
        <f>TITRES_STAT!B751</f>
        <v>0</v>
      </c>
      <c r="B748" s="5">
        <f>TITRES_STAT!D751</f>
        <v>0</v>
      </c>
      <c r="C748" s="2">
        <f t="shared" si="85"/>
        <v>0</v>
      </c>
      <c r="D748" s="2">
        <f t="shared" si="86"/>
        <v>0</v>
      </c>
      <c r="E748" s="2">
        <f t="shared" si="88"/>
        <v>0</v>
      </c>
      <c r="F748" s="2">
        <f t="shared" si="89"/>
        <v>0</v>
      </c>
      <c r="G748" s="2">
        <f t="shared" si="83"/>
        <v>0</v>
      </c>
      <c r="H748" s="2">
        <f t="shared" si="87"/>
        <v>0</v>
      </c>
      <c r="I748" s="2">
        <f t="array" ref="I748">SUMPRODUCT(B732:B751, (ROW(B732:B751)-ROW(B732)+1)) / (20*21/2)</f>
        <v>0</v>
      </c>
      <c r="J748" s="2">
        <f t="shared" si="90"/>
        <v>0</v>
      </c>
      <c r="K748" s="2">
        <f t="shared" si="84"/>
        <v>0</v>
      </c>
    </row>
    <row r="749" spans="1:11" ht="13.5" x14ac:dyDescent="0.25">
      <c r="A749" s="3">
        <f>TITRES_STAT!B752</f>
        <v>0</v>
      </c>
      <c r="B749" s="5">
        <f>TITRES_STAT!D752</f>
        <v>0</v>
      </c>
      <c r="C749" s="2">
        <f t="shared" si="85"/>
        <v>0</v>
      </c>
      <c r="D749" s="2">
        <f t="shared" si="86"/>
        <v>0</v>
      </c>
      <c r="E749" s="2">
        <f t="shared" si="88"/>
        <v>0</v>
      </c>
      <c r="F749" s="2">
        <f t="shared" si="89"/>
        <v>0</v>
      </c>
      <c r="G749" s="2">
        <f t="shared" si="83"/>
        <v>0</v>
      </c>
      <c r="H749" s="2">
        <f t="shared" si="87"/>
        <v>0</v>
      </c>
      <c r="I749" s="2">
        <f t="array" ref="I749">SUMPRODUCT(B733:B752, (ROW(B733:B752)-ROW(B733)+1)) / (20*21/2)</f>
        <v>0</v>
      </c>
      <c r="J749" s="2">
        <f t="shared" si="90"/>
        <v>0</v>
      </c>
      <c r="K749" s="2">
        <f t="shared" si="84"/>
        <v>0</v>
      </c>
    </row>
    <row r="750" spans="1:11" ht="13.5" x14ac:dyDescent="0.25">
      <c r="A750" s="3">
        <f>TITRES_STAT!B753</f>
        <v>0</v>
      </c>
      <c r="B750" s="5">
        <f>TITRES_STAT!D753</f>
        <v>0</v>
      </c>
      <c r="C750" s="2">
        <f t="shared" si="85"/>
        <v>0</v>
      </c>
      <c r="D750" s="2">
        <f t="shared" si="86"/>
        <v>0</v>
      </c>
      <c r="E750" s="2">
        <f t="shared" si="88"/>
        <v>0</v>
      </c>
      <c r="F750" s="2">
        <f t="shared" si="89"/>
        <v>0</v>
      </c>
      <c r="G750" s="2">
        <f t="shared" si="83"/>
        <v>0</v>
      </c>
      <c r="H750" s="2">
        <f t="shared" si="87"/>
        <v>0</v>
      </c>
      <c r="I750" s="2">
        <f t="array" ref="I750">SUMPRODUCT(B734:B753, (ROW(B734:B753)-ROW(B734)+1)) / (20*21/2)</f>
        <v>0</v>
      </c>
      <c r="J750" s="2">
        <f t="shared" si="90"/>
        <v>0</v>
      </c>
      <c r="K750" s="2">
        <f t="shared" si="84"/>
        <v>0</v>
      </c>
    </row>
    <row r="751" spans="1:11" ht="13.5" x14ac:dyDescent="0.25">
      <c r="A751" s="3">
        <f>TITRES_STAT!B754</f>
        <v>0</v>
      </c>
      <c r="B751" s="5">
        <f>TITRES_STAT!D754</f>
        <v>0</v>
      </c>
      <c r="C751" s="2">
        <f t="shared" si="85"/>
        <v>0</v>
      </c>
      <c r="D751" s="2">
        <f t="shared" si="86"/>
        <v>0</v>
      </c>
      <c r="E751" s="2">
        <f t="shared" si="88"/>
        <v>0</v>
      </c>
      <c r="F751" s="2">
        <f t="shared" si="89"/>
        <v>0</v>
      </c>
      <c r="G751" s="2">
        <f t="shared" si="83"/>
        <v>0</v>
      </c>
      <c r="H751" s="2">
        <f t="shared" si="87"/>
        <v>0</v>
      </c>
      <c r="I751" s="2">
        <f t="array" ref="I751">SUMPRODUCT(B735:B754, (ROW(B735:B754)-ROW(B735)+1)) / (20*21/2)</f>
        <v>0</v>
      </c>
      <c r="J751" s="2">
        <f t="shared" si="90"/>
        <v>0</v>
      </c>
      <c r="K751" s="2">
        <f t="shared" si="84"/>
        <v>0</v>
      </c>
    </row>
    <row r="752" spans="1:11" ht="13.5" x14ac:dyDescent="0.25">
      <c r="A752" s="3">
        <f>TITRES_STAT!B755</f>
        <v>0</v>
      </c>
      <c r="B752" s="5">
        <f>TITRES_STAT!D755</f>
        <v>0</v>
      </c>
      <c r="C752" s="2">
        <f t="shared" si="85"/>
        <v>0</v>
      </c>
      <c r="D752" s="2">
        <f t="shared" si="86"/>
        <v>0</v>
      </c>
      <c r="E752" s="2">
        <f t="shared" si="88"/>
        <v>0</v>
      </c>
      <c r="F752" s="2">
        <f t="shared" si="89"/>
        <v>0</v>
      </c>
      <c r="G752" s="2">
        <f t="shared" si="83"/>
        <v>0</v>
      </c>
      <c r="H752" s="2">
        <f t="shared" si="87"/>
        <v>0</v>
      </c>
      <c r="I752" s="2">
        <f t="array" ref="I752">SUMPRODUCT(B736:B755, (ROW(B736:B755)-ROW(B736)+1)) / (20*21/2)</f>
        <v>0</v>
      </c>
      <c r="J752" s="2">
        <f t="shared" si="90"/>
        <v>0</v>
      </c>
      <c r="K752" s="2">
        <f t="shared" si="84"/>
        <v>0</v>
      </c>
    </row>
    <row r="753" spans="1:11" ht="13.5" x14ac:dyDescent="0.25">
      <c r="A753" s="3">
        <f>TITRES_STAT!B756</f>
        <v>0</v>
      </c>
      <c r="B753" s="5">
        <f>TITRES_STAT!D756</f>
        <v>0</v>
      </c>
      <c r="C753" s="2">
        <f t="shared" si="85"/>
        <v>0</v>
      </c>
      <c r="D753" s="2">
        <f t="shared" si="86"/>
        <v>0</v>
      </c>
      <c r="E753" s="2">
        <f t="shared" si="88"/>
        <v>0</v>
      </c>
      <c r="F753" s="2">
        <f t="shared" si="89"/>
        <v>0</v>
      </c>
      <c r="G753" s="2">
        <f t="shared" si="83"/>
        <v>0</v>
      </c>
      <c r="H753" s="2">
        <f t="shared" si="87"/>
        <v>0</v>
      </c>
      <c r="I753" s="2">
        <f t="array" ref="I753">SUMPRODUCT(B737:B756, (ROW(B737:B756)-ROW(B737)+1)) / (20*21/2)</f>
        <v>0</v>
      </c>
      <c r="J753" s="2">
        <f t="shared" si="90"/>
        <v>0</v>
      </c>
      <c r="K753" s="2">
        <f t="shared" si="84"/>
        <v>0</v>
      </c>
    </row>
    <row r="754" spans="1:11" ht="13.5" x14ac:dyDescent="0.25">
      <c r="A754" s="3">
        <f>TITRES_STAT!B757</f>
        <v>0</v>
      </c>
      <c r="B754" s="5">
        <f>TITRES_STAT!D757</f>
        <v>0</v>
      </c>
      <c r="C754" s="2">
        <f t="shared" si="85"/>
        <v>0</v>
      </c>
      <c r="D754" s="2">
        <f t="shared" si="86"/>
        <v>0</v>
      </c>
      <c r="E754" s="2">
        <f t="shared" si="88"/>
        <v>0</v>
      </c>
      <c r="F754" s="2">
        <f t="shared" si="89"/>
        <v>0</v>
      </c>
      <c r="G754" s="2">
        <f t="shared" ref="G754:G817" si="91">AVERAGE(B705:B754)</f>
        <v>0</v>
      </c>
      <c r="H754" s="2">
        <f t="shared" si="87"/>
        <v>0</v>
      </c>
      <c r="I754" s="2">
        <f t="array" ref="I754">SUMPRODUCT(B738:B757, (ROW(B738:B757)-ROW(B738)+1)) / (20*21/2)</f>
        <v>0</v>
      </c>
      <c r="J754" s="2">
        <f t="shared" si="90"/>
        <v>0</v>
      </c>
      <c r="K754" s="2">
        <f t="shared" si="84"/>
        <v>0</v>
      </c>
    </row>
    <row r="755" spans="1:11" ht="13.5" x14ac:dyDescent="0.25">
      <c r="A755" s="3">
        <f>TITRES_STAT!B758</f>
        <v>0</v>
      </c>
      <c r="B755" s="5">
        <f>TITRES_STAT!D758</f>
        <v>0</v>
      </c>
      <c r="C755" s="2">
        <f t="shared" si="85"/>
        <v>0</v>
      </c>
      <c r="D755" s="2">
        <f t="shared" si="86"/>
        <v>0</v>
      </c>
      <c r="E755" s="2">
        <f t="shared" si="88"/>
        <v>0</v>
      </c>
      <c r="F755" s="2">
        <f t="shared" si="89"/>
        <v>0</v>
      </c>
      <c r="G755" s="2">
        <f t="shared" si="91"/>
        <v>0</v>
      </c>
      <c r="H755" s="2">
        <f t="shared" si="87"/>
        <v>0</v>
      </c>
      <c r="I755" s="2">
        <f t="array" ref="I755">SUMPRODUCT(B739:B758, (ROW(B739:B758)-ROW(B739)+1)) / (20*21/2)</f>
        <v>0</v>
      </c>
      <c r="J755" s="2">
        <f t="shared" si="90"/>
        <v>0</v>
      </c>
      <c r="K755" s="2">
        <f t="shared" ref="K755:K818" si="92">$K$4*B755+(1-$K$4)*K754</f>
        <v>0</v>
      </c>
    </row>
    <row r="756" spans="1:11" ht="13.5" x14ac:dyDescent="0.25">
      <c r="A756" s="3">
        <f>TITRES_STAT!B759</f>
        <v>0</v>
      </c>
      <c r="B756" s="5">
        <f>TITRES_STAT!D759</f>
        <v>0</v>
      </c>
      <c r="C756" s="2">
        <f t="shared" si="85"/>
        <v>0</v>
      </c>
      <c r="D756" s="2">
        <f t="shared" si="86"/>
        <v>0</v>
      </c>
      <c r="E756" s="2">
        <f t="shared" si="88"/>
        <v>0</v>
      </c>
      <c r="F756" s="2">
        <f t="shared" si="89"/>
        <v>0</v>
      </c>
      <c r="G756" s="2">
        <f t="shared" si="91"/>
        <v>0</v>
      </c>
      <c r="H756" s="2">
        <f t="shared" si="87"/>
        <v>0</v>
      </c>
      <c r="I756" s="2">
        <f t="array" ref="I756">SUMPRODUCT(B740:B759, (ROW(B740:B759)-ROW(B740)+1)) / (20*21/2)</f>
        <v>0</v>
      </c>
      <c r="J756" s="2">
        <f t="shared" si="90"/>
        <v>0</v>
      </c>
      <c r="K756" s="2">
        <f t="shared" si="92"/>
        <v>0</v>
      </c>
    </row>
    <row r="757" spans="1:11" ht="13.5" x14ac:dyDescent="0.25">
      <c r="A757" s="3">
        <f>TITRES_STAT!B760</f>
        <v>0</v>
      </c>
      <c r="B757" s="5">
        <f>TITRES_STAT!D760</f>
        <v>0</v>
      </c>
      <c r="C757" s="2">
        <f t="shared" si="85"/>
        <v>0</v>
      </c>
      <c r="D757" s="2">
        <f t="shared" si="86"/>
        <v>0</v>
      </c>
      <c r="E757" s="2">
        <f t="shared" si="88"/>
        <v>0</v>
      </c>
      <c r="F757" s="2">
        <f t="shared" si="89"/>
        <v>0</v>
      </c>
      <c r="G757" s="2">
        <f t="shared" si="91"/>
        <v>0</v>
      </c>
      <c r="H757" s="2">
        <f t="shared" si="87"/>
        <v>0</v>
      </c>
      <c r="I757" s="2">
        <f t="array" ref="I757">SUMPRODUCT(B741:B760, (ROW(B741:B760)-ROW(B741)+1)) / (20*21/2)</f>
        <v>0</v>
      </c>
      <c r="J757" s="2">
        <f t="shared" si="90"/>
        <v>0</v>
      </c>
      <c r="K757" s="2">
        <f t="shared" si="92"/>
        <v>0</v>
      </c>
    </row>
    <row r="758" spans="1:11" ht="13.5" x14ac:dyDescent="0.25">
      <c r="A758" s="3">
        <f>TITRES_STAT!B761</f>
        <v>0</v>
      </c>
      <c r="B758" s="5">
        <f>TITRES_STAT!D761</f>
        <v>0</v>
      </c>
      <c r="C758" s="2">
        <f t="shared" si="85"/>
        <v>0</v>
      </c>
      <c r="D758" s="2">
        <f t="shared" si="86"/>
        <v>0</v>
      </c>
      <c r="E758" s="2">
        <f t="shared" si="88"/>
        <v>0</v>
      </c>
      <c r="F758" s="2">
        <f t="shared" si="89"/>
        <v>0</v>
      </c>
      <c r="G758" s="2">
        <f t="shared" si="91"/>
        <v>0</v>
      </c>
      <c r="H758" s="2">
        <f t="shared" si="87"/>
        <v>0</v>
      </c>
      <c r="I758" s="2">
        <f t="array" ref="I758">SUMPRODUCT(B742:B761, (ROW(B742:B761)-ROW(B742)+1)) / (20*21/2)</f>
        <v>0</v>
      </c>
      <c r="J758" s="2">
        <f t="shared" si="90"/>
        <v>0</v>
      </c>
      <c r="K758" s="2">
        <f t="shared" si="92"/>
        <v>0</v>
      </c>
    </row>
    <row r="759" spans="1:11" ht="13.5" x14ac:dyDescent="0.25">
      <c r="A759" s="3">
        <f>TITRES_STAT!B762</f>
        <v>0</v>
      </c>
      <c r="B759" s="5">
        <f>TITRES_STAT!D762</f>
        <v>0</v>
      </c>
      <c r="C759" s="2">
        <f t="shared" si="85"/>
        <v>0</v>
      </c>
      <c r="D759" s="2">
        <f t="shared" si="86"/>
        <v>0</v>
      </c>
      <c r="E759" s="2">
        <f t="shared" si="88"/>
        <v>0</v>
      </c>
      <c r="F759" s="2">
        <f t="shared" si="89"/>
        <v>0</v>
      </c>
      <c r="G759" s="2">
        <f t="shared" si="91"/>
        <v>0</v>
      </c>
      <c r="H759" s="2">
        <f t="shared" si="87"/>
        <v>0</v>
      </c>
      <c r="I759" s="2">
        <f t="array" ref="I759">SUMPRODUCT(B743:B762, (ROW(B743:B762)-ROW(B743)+1)) / (20*21/2)</f>
        <v>0</v>
      </c>
      <c r="J759" s="2">
        <f t="shared" si="90"/>
        <v>0</v>
      </c>
      <c r="K759" s="2">
        <f t="shared" si="92"/>
        <v>0</v>
      </c>
    </row>
    <row r="760" spans="1:11" ht="13.5" x14ac:dyDescent="0.25">
      <c r="A760" s="3">
        <f>TITRES_STAT!B763</f>
        <v>0</v>
      </c>
      <c r="B760" s="5">
        <f>TITRES_STAT!D763</f>
        <v>0</v>
      </c>
      <c r="C760" s="2">
        <f t="shared" si="85"/>
        <v>0</v>
      </c>
      <c r="D760" s="2">
        <f t="shared" si="86"/>
        <v>0</v>
      </c>
      <c r="E760" s="2">
        <f t="shared" si="88"/>
        <v>0</v>
      </c>
      <c r="F760" s="2">
        <f t="shared" si="89"/>
        <v>0</v>
      </c>
      <c r="G760" s="2">
        <f t="shared" si="91"/>
        <v>0</v>
      </c>
      <c r="H760" s="2">
        <f t="shared" si="87"/>
        <v>0</v>
      </c>
      <c r="I760" s="2">
        <f t="array" ref="I760">SUMPRODUCT(B744:B763, (ROW(B744:B763)-ROW(B744)+1)) / (20*21/2)</f>
        <v>0</v>
      </c>
      <c r="J760" s="2">
        <f t="shared" si="90"/>
        <v>0</v>
      </c>
      <c r="K760" s="2">
        <f t="shared" si="92"/>
        <v>0</v>
      </c>
    </row>
    <row r="761" spans="1:11" ht="13.5" x14ac:dyDescent="0.25">
      <c r="A761" s="3">
        <f>TITRES_STAT!B764</f>
        <v>0</v>
      </c>
      <c r="B761" s="5">
        <f>TITRES_STAT!D764</f>
        <v>0</v>
      </c>
      <c r="C761" s="2">
        <f t="shared" si="85"/>
        <v>0</v>
      </c>
      <c r="D761" s="2">
        <f t="shared" si="86"/>
        <v>0</v>
      </c>
      <c r="E761" s="2">
        <f t="shared" si="88"/>
        <v>0</v>
      </c>
      <c r="F761" s="2">
        <f t="shared" si="89"/>
        <v>0</v>
      </c>
      <c r="G761" s="2">
        <f t="shared" si="91"/>
        <v>0</v>
      </c>
      <c r="H761" s="2">
        <f t="shared" si="87"/>
        <v>0</v>
      </c>
      <c r="I761" s="2">
        <f t="array" ref="I761">SUMPRODUCT(B745:B764, (ROW(B745:B764)-ROW(B745)+1)) / (20*21/2)</f>
        <v>0</v>
      </c>
      <c r="J761" s="2">
        <f t="shared" si="90"/>
        <v>0</v>
      </c>
      <c r="K761" s="2">
        <f t="shared" si="92"/>
        <v>0</v>
      </c>
    </row>
    <row r="762" spans="1:11" ht="13.5" x14ac:dyDescent="0.25">
      <c r="A762" s="3">
        <f>TITRES_STAT!B765</f>
        <v>0</v>
      </c>
      <c r="B762" s="5">
        <f>TITRES_STAT!D765</f>
        <v>0</v>
      </c>
      <c r="C762" s="2">
        <f t="shared" si="85"/>
        <v>0</v>
      </c>
      <c r="D762" s="2">
        <f t="shared" si="86"/>
        <v>0</v>
      </c>
      <c r="E762" s="2">
        <f t="shared" si="88"/>
        <v>0</v>
      </c>
      <c r="F762" s="2">
        <f t="shared" si="89"/>
        <v>0</v>
      </c>
      <c r="G762" s="2">
        <f t="shared" si="91"/>
        <v>0</v>
      </c>
      <c r="H762" s="2">
        <f t="shared" si="87"/>
        <v>0</v>
      </c>
      <c r="I762" s="2">
        <f t="array" ref="I762">SUMPRODUCT(B746:B765, (ROW(B746:B765)-ROW(B746)+1)) / (20*21/2)</f>
        <v>0</v>
      </c>
      <c r="J762" s="2">
        <f t="shared" si="90"/>
        <v>0</v>
      </c>
      <c r="K762" s="2">
        <f t="shared" si="92"/>
        <v>0</v>
      </c>
    </row>
    <row r="763" spans="1:11" ht="13.5" x14ac:dyDescent="0.25">
      <c r="A763" s="3">
        <f>TITRES_STAT!B766</f>
        <v>0</v>
      </c>
      <c r="B763" s="5">
        <f>TITRES_STAT!D766</f>
        <v>0</v>
      </c>
      <c r="C763" s="2">
        <f t="shared" si="85"/>
        <v>0</v>
      </c>
      <c r="D763" s="2">
        <f t="shared" si="86"/>
        <v>0</v>
      </c>
      <c r="E763" s="2">
        <f t="shared" si="88"/>
        <v>0</v>
      </c>
      <c r="F763" s="2">
        <f t="shared" si="89"/>
        <v>0</v>
      </c>
      <c r="G763" s="2">
        <f t="shared" si="91"/>
        <v>0</v>
      </c>
      <c r="H763" s="2">
        <f t="shared" si="87"/>
        <v>0</v>
      </c>
      <c r="I763" s="2">
        <f t="array" ref="I763">SUMPRODUCT(B747:B766, (ROW(B747:B766)-ROW(B747)+1)) / (20*21/2)</f>
        <v>0</v>
      </c>
      <c r="J763" s="2">
        <f t="shared" si="90"/>
        <v>0</v>
      </c>
      <c r="K763" s="2">
        <f t="shared" si="92"/>
        <v>0</v>
      </c>
    </row>
    <row r="764" spans="1:11" ht="13.5" x14ac:dyDescent="0.25">
      <c r="A764" s="3">
        <f>TITRES_STAT!B767</f>
        <v>0</v>
      </c>
      <c r="B764" s="5">
        <f>TITRES_STAT!D767</f>
        <v>0</v>
      </c>
      <c r="C764" s="2">
        <f t="shared" si="85"/>
        <v>0</v>
      </c>
      <c r="D764" s="2">
        <f t="shared" si="86"/>
        <v>0</v>
      </c>
      <c r="E764" s="2">
        <f t="shared" si="88"/>
        <v>0</v>
      </c>
      <c r="F764" s="2">
        <f t="shared" si="89"/>
        <v>0</v>
      </c>
      <c r="G764" s="2">
        <f t="shared" si="91"/>
        <v>0</v>
      </c>
      <c r="H764" s="2">
        <f t="shared" si="87"/>
        <v>0</v>
      </c>
      <c r="I764" s="2">
        <f t="array" ref="I764">SUMPRODUCT(B748:B767, (ROW(B748:B767)-ROW(B748)+1)) / (20*21/2)</f>
        <v>0</v>
      </c>
      <c r="J764" s="2">
        <f t="shared" si="90"/>
        <v>0</v>
      </c>
      <c r="K764" s="2">
        <f t="shared" si="92"/>
        <v>0</v>
      </c>
    </row>
    <row r="765" spans="1:11" ht="13.5" x14ac:dyDescent="0.25">
      <c r="A765" s="3">
        <f>TITRES_STAT!B768</f>
        <v>0</v>
      </c>
      <c r="B765" s="5">
        <f>TITRES_STAT!D768</f>
        <v>0</v>
      </c>
      <c r="C765" s="2">
        <f t="shared" si="85"/>
        <v>0</v>
      </c>
      <c r="D765" s="2">
        <f t="shared" si="86"/>
        <v>0</v>
      </c>
      <c r="E765" s="2">
        <f t="shared" si="88"/>
        <v>0</v>
      </c>
      <c r="F765" s="2">
        <f t="shared" si="89"/>
        <v>0</v>
      </c>
      <c r="G765" s="2">
        <f t="shared" si="91"/>
        <v>0</v>
      </c>
      <c r="H765" s="2">
        <f t="shared" si="87"/>
        <v>0</v>
      </c>
      <c r="I765" s="2">
        <f t="array" ref="I765">SUMPRODUCT(B749:B768, (ROW(B749:B768)-ROW(B749)+1)) / (20*21/2)</f>
        <v>0</v>
      </c>
      <c r="J765" s="2">
        <f t="shared" si="90"/>
        <v>0</v>
      </c>
      <c r="K765" s="2">
        <f t="shared" si="92"/>
        <v>0</v>
      </c>
    </row>
    <row r="766" spans="1:11" ht="13.5" x14ac:dyDescent="0.25">
      <c r="A766" s="3">
        <f>TITRES_STAT!B769</f>
        <v>0</v>
      </c>
      <c r="B766" s="5">
        <f>TITRES_STAT!D769</f>
        <v>0</v>
      </c>
      <c r="C766" s="2">
        <f t="shared" si="85"/>
        <v>0</v>
      </c>
      <c r="D766" s="2">
        <f t="shared" si="86"/>
        <v>0</v>
      </c>
      <c r="E766" s="2">
        <f t="shared" si="88"/>
        <v>0</v>
      </c>
      <c r="F766" s="2">
        <f t="shared" si="89"/>
        <v>0</v>
      </c>
      <c r="G766" s="2">
        <f t="shared" si="91"/>
        <v>0</v>
      </c>
      <c r="H766" s="2">
        <f t="shared" si="87"/>
        <v>0</v>
      </c>
      <c r="I766" s="2">
        <f t="array" ref="I766">SUMPRODUCT(B750:B769, (ROW(B750:B769)-ROW(B750)+1)) / (20*21/2)</f>
        <v>0</v>
      </c>
      <c r="J766" s="2">
        <f t="shared" si="90"/>
        <v>0</v>
      </c>
      <c r="K766" s="2">
        <f t="shared" si="92"/>
        <v>0</v>
      </c>
    </row>
    <row r="767" spans="1:11" ht="13.5" x14ac:dyDescent="0.25">
      <c r="A767" s="3">
        <f>TITRES_STAT!B770</f>
        <v>0</v>
      </c>
      <c r="B767" s="5">
        <f>TITRES_STAT!D770</f>
        <v>0</v>
      </c>
      <c r="C767" s="2">
        <f t="shared" si="85"/>
        <v>0</v>
      </c>
      <c r="D767" s="2">
        <f t="shared" si="86"/>
        <v>0</v>
      </c>
      <c r="E767" s="2">
        <f t="shared" si="88"/>
        <v>0</v>
      </c>
      <c r="F767" s="2">
        <f t="shared" si="89"/>
        <v>0</v>
      </c>
      <c r="G767" s="2">
        <f t="shared" si="91"/>
        <v>0</v>
      </c>
      <c r="H767" s="2">
        <f t="shared" si="87"/>
        <v>0</v>
      </c>
      <c r="I767" s="2">
        <f t="array" ref="I767">SUMPRODUCT(B751:B770, (ROW(B751:B770)-ROW(B751)+1)) / (20*21/2)</f>
        <v>0</v>
      </c>
      <c r="J767" s="2">
        <f t="shared" si="90"/>
        <v>0</v>
      </c>
      <c r="K767" s="2">
        <f t="shared" si="92"/>
        <v>0</v>
      </c>
    </row>
    <row r="768" spans="1:11" ht="13.5" x14ac:dyDescent="0.25">
      <c r="A768" s="3">
        <f>TITRES_STAT!B771</f>
        <v>0</v>
      </c>
      <c r="B768" s="5">
        <f>TITRES_STAT!D771</f>
        <v>0</v>
      </c>
      <c r="C768" s="2">
        <f t="shared" si="85"/>
        <v>0</v>
      </c>
      <c r="D768" s="2">
        <f t="shared" si="86"/>
        <v>0</v>
      </c>
      <c r="E768" s="2">
        <f t="shared" si="88"/>
        <v>0</v>
      </c>
      <c r="F768" s="2">
        <f t="shared" si="89"/>
        <v>0</v>
      </c>
      <c r="G768" s="2">
        <f t="shared" si="91"/>
        <v>0</v>
      </c>
      <c r="H768" s="2">
        <f t="shared" si="87"/>
        <v>0</v>
      </c>
      <c r="I768" s="2">
        <f t="array" ref="I768">SUMPRODUCT(B752:B771, (ROW(B752:B771)-ROW(B752)+1)) / (20*21/2)</f>
        <v>0</v>
      </c>
      <c r="J768" s="2">
        <f t="shared" si="90"/>
        <v>0</v>
      </c>
      <c r="K768" s="2">
        <f t="shared" si="92"/>
        <v>0</v>
      </c>
    </row>
    <row r="769" spans="1:11" ht="13.5" x14ac:dyDescent="0.25">
      <c r="A769" s="3">
        <f>TITRES_STAT!B772</f>
        <v>0</v>
      </c>
      <c r="B769" s="5">
        <f>TITRES_STAT!D772</f>
        <v>0</v>
      </c>
      <c r="C769" s="2">
        <f t="shared" si="85"/>
        <v>0</v>
      </c>
      <c r="D769" s="2">
        <f t="shared" si="86"/>
        <v>0</v>
      </c>
      <c r="E769" s="2">
        <f t="shared" si="88"/>
        <v>0</v>
      </c>
      <c r="F769" s="2">
        <f t="shared" si="89"/>
        <v>0</v>
      </c>
      <c r="G769" s="2">
        <f t="shared" si="91"/>
        <v>0</v>
      </c>
      <c r="H769" s="2">
        <f t="shared" si="87"/>
        <v>0</v>
      </c>
      <c r="I769" s="2">
        <f t="array" ref="I769">SUMPRODUCT(B753:B772, (ROW(B753:B772)-ROW(B753)+1)) / (20*21/2)</f>
        <v>0</v>
      </c>
      <c r="J769" s="2">
        <f t="shared" si="90"/>
        <v>0</v>
      </c>
      <c r="K769" s="2">
        <f t="shared" si="92"/>
        <v>0</v>
      </c>
    </row>
    <row r="770" spans="1:11" ht="13.5" x14ac:dyDescent="0.25">
      <c r="A770" s="3">
        <f>TITRES_STAT!B773</f>
        <v>0</v>
      </c>
      <c r="B770" s="5">
        <f>TITRES_STAT!D773</f>
        <v>0</v>
      </c>
      <c r="C770" s="2">
        <f t="shared" si="85"/>
        <v>0</v>
      </c>
      <c r="D770" s="2">
        <f t="shared" si="86"/>
        <v>0</v>
      </c>
      <c r="E770" s="2">
        <f t="shared" si="88"/>
        <v>0</v>
      </c>
      <c r="F770" s="2">
        <f t="shared" si="89"/>
        <v>0</v>
      </c>
      <c r="G770" s="2">
        <f t="shared" si="91"/>
        <v>0</v>
      </c>
      <c r="H770" s="2">
        <f t="shared" si="87"/>
        <v>0</v>
      </c>
      <c r="I770" s="2">
        <f t="array" ref="I770">SUMPRODUCT(B754:B773, (ROW(B754:B773)-ROW(B754)+1)) / (20*21/2)</f>
        <v>0</v>
      </c>
      <c r="J770" s="2">
        <f t="shared" si="90"/>
        <v>0</v>
      </c>
      <c r="K770" s="2">
        <f t="shared" si="92"/>
        <v>0</v>
      </c>
    </row>
    <row r="771" spans="1:11" ht="13.5" x14ac:dyDescent="0.25">
      <c r="A771" s="3">
        <f>TITRES_STAT!B774</f>
        <v>0</v>
      </c>
      <c r="B771" s="5">
        <f>TITRES_STAT!D774</f>
        <v>0</v>
      </c>
      <c r="C771" s="2">
        <f t="shared" si="85"/>
        <v>0</v>
      </c>
      <c r="D771" s="2">
        <f t="shared" si="86"/>
        <v>0</v>
      </c>
      <c r="E771" s="2">
        <f t="shared" si="88"/>
        <v>0</v>
      </c>
      <c r="F771" s="2">
        <f t="shared" si="89"/>
        <v>0</v>
      </c>
      <c r="G771" s="2">
        <f t="shared" si="91"/>
        <v>0</v>
      </c>
      <c r="H771" s="2">
        <f t="shared" si="87"/>
        <v>0</v>
      </c>
      <c r="I771" s="2">
        <f t="array" ref="I771">SUMPRODUCT(B755:B774, (ROW(B755:B774)-ROW(B755)+1)) / (20*21/2)</f>
        <v>0</v>
      </c>
      <c r="J771" s="2">
        <f t="shared" si="90"/>
        <v>0</v>
      </c>
      <c r="K771" s="2">
        <f t="shared" si="92"/>
        <v>0</v>
      </c>
    </row>
    <row r="772" spans="1:11" ht="13.5" x14ac:dyDescent="0.25">
      <c r="A772" s="3">
        <f>TITRES_STAT!B775</f>
        <v>0</v>
      </c>
      <c r="B772" s="5">
        <f>TITRES_STAT!D775</f>
        <v>0</v>
      </c>
      <c r="C772" s="2">
        <f t="shared" ref="C772:C835" si="93">B772-B771</f>
        <v>0</v>
      </c>
      <c r="D772" s="2">
        <f t="shared" si="86"/>
        <v>0</v>
      </c>
      <c r="E772" s="2">
        <f t="shared" si="88"/>
        <v>0</v>
      </c>
      <c r="F772" s="2">
        <f t="shared" si="89"/>
        <v>0</v>
      </c>
      <c r="G772" s="2">
        <f t="shared" si="91"/>
        <v>0</v>
      </c>
      <c r="H772" s="2">
        <f t="shared" si="87"/>
        <v>0</v>
      </c>
      <c r="I772" s="2">
        <f t="array" ref="I772">SUMPRODUCT(B756:B775, (ROW(B756:B775)-ROW(B756)+1)) / (20*21/2)</f>
        <v>0</v>
      </c>
      <c r="J772" s="2">
        <f t="shared" si="90"/>
        <v>0</v>
      </c>
      <c r="K772" s="2">
        <f t="shared" si="92"/>
        <v>0</v>
      </c>
    </row>
    <row r="773" spans="1:11" ht="13.5" x14ac:dyDescent="0.25">
      <c r="A773" s="3">
        <f>TITRES_STAT!B776</f>
        <v>0</v>
      </c>
      <c r="B773" s="5">
        <f>TITRES_STAT!D776</f>
        <v>0</v>
      </c>
      <c r="C773" s="2">
        <f t="shared" si="93"/>
        <v>0</v>
      </c>
      <c r="D773" s="2">
        <f t="shared" si="86"/>
        <v>0</v>
      </c>
      <c r="E773" s="2">
        <f t="shared" si="88"/>
        <v>0</v>
      </c>
      <c r="F773" s="2">
        <f t="shared" si="89"/>
        <v>0</v>
      </c>
      <c r="G773" s="2">
        <f t="shared" si="91"/>
        <v>0</v>
      </c>
      <c r="H773" s="2">
        <f t="shared" si="87"/>
        <v>0</v>
      </c>
      <c r="I773" s="2">
        <f t="array" ref="I773">SUMPRODUCT(B757:B776, (ROW(B757:B776)-ROW(B757)+1)) / (20*21/2)</f>
        <v>0</v>
      </c>
      <c r="J773" s="2">
        <f t="shared" si="90"/>
        <v>0</v>
      </c>
      <c r="K773" s="2">
        <f t="shared" si="92"/>
        <v>0</v>
      </c>
    </row>
    <row r="774" spans="1:11" ht="13.5" x14ac:dyDescent="0.25">
      <c r="A774" s="3">
        <f>TITRES_STAT!B777</f>
        <v>0</v>
      </c>
      <c r="B774" s="5">
        <f>TITRES_STAT!D777</f>
        <v>0</v>
      </c>
      <c r="C774" s="2">
        <f t="shared" si="93"/>
        <v>0</v>
      </c>
      <c r="D774" s="2">
        <f t="shared" ref="D774:D837" si="94">AVERAGE(B770:B774)</f>
        <v>0</v>
      </c>
      <c r="E774" s="2">
        <f t="shared" si="88"/>
        <v>0</v>
      </c>
      <c r="F774" s="2">
        <f t="shared" si="89"/>
        <v>0</v>
      </c>
      <c r="G774" s="2">
        <f t="shared" si="91"/>
        <v>0</v>
      </c>
      <c r="H774" s="2">
        <f t="shared" si="87"/>
        <v>0</v>
      </c>
      <c r="I774" s="2">
        <f t="array" ref="I774">SUMPRODUCT(B758:B777, (ROW(B758:B777)-ROW(B758)+1)) / (20*21/2)</f>
        <v>0</v>
      </c>
      <c r="J774" s="2">
        <f t="shared" si="90"/>
        <v>0</v>
      </c>
      <c r="K774" s="2">
        <f t="shared" si="92"/>
        <v>0</v>
      </c>
    </row>
    <row r="775" spans="1:11" ht="13.5" x14ac:dyDescent="0.25">
      <c r="A775" s="3">
        <f>TITRES_STAT!B778</f>
        <v>0</v>
      </c>
      <c r="B775" s="5">
        <f>TITRES_STAT!D778</f>
        <v>0</v>
      </c>
      <c r="C775" s="2">
        <f t="shared" si="93"/>
        <v>0</v>
      </c>
      <c r="D775" s="2">
        <f t="shared" si="94"/>
        <v>0</v>
      </c>
      <c r="E775" s="2">
        <f t="shared" si="88"/>
        <v>0</v>
      </c>
      <c r="F775" s="2">
        <f t="shared" si="89"/>
        <v>0</v>
      </c>
      <c r="G775" s="2">
        <f t="shared" si="91"/>
        <v>0</v>
      </c>
      <c r="H775" s="2">
        <f t="shared" si="87"/>
        <v>0</v>
      </c>
      <c r="I775" s="2">
        <f t="array" ref="I775">SUMPRODUCT(B759:B778, (ROW(B759:B778)-ROW(B759)+1)) / (20*21/2)</f>
        <v>0</v>
      </c>
      <c r="J775" s="2">
        <f t="shared" si="90"/>
        <v>0</v>
      </c>
      <c r="K775" s="2">
        <f t="shared" si="92"/>
        <v>0</v>
      </c>
    </row>
    <row r="776" spans="1:11" ht="13.5" x14ac:dyDescent="0.25">
      <c r="A776" s="3">
        <f>TITRES_STAT!B779</f>
        <v>0</v>
      </c>
      <c r="B776" s="5">
        <f>TITRES_STAT!D779</f>
        <v>0</v>
      </c>
      <c r="C776" s="2">
        <f t="shared" si="93"/>
        <v>0</v>
      </c>
      <c r="D776" s="2">
        <f t="shared" si="94"/>
        <v>0</v>
      </c>
      <c r="E776" s="2">
        <f t="shared" si="88"/>
        <v>0</v>
      </c>
      <c r="F776" s="2">
        <f t="shared" si="89"/>
        <v>0</v>
      </c>
      <c r="G776" s="2">
        <f t="shared" si="91"/>
        <v>0</v>
      </c>
      <c r="H776" s="2">
        <f t="shared" si="87"/>
        <v>0</v>
      </c>
      <c r="I776" s="2">
        <f t="array" ref="I776">SUMPRODUCT(B760:B779, (ROW(B760:B779)-ROW(B760)+1)) / (20*21/2)</f>
        <v>0</v>
      </c>
      <c r="J776" s="2">
        <f t="shared" si="90"/>
        <v>0</v>
      </c>
      <c r="K776" s="2">
        <f t="shared" si="92"/>
        <v>0</v>
      </c>
    </row>
    <row r="777" spans="1:11" ht="13.5" x14ac:dyDescent="0.25">
      <c r="A777" s="3">
        <f>TITRES_STAT!B780</f>
        <v>0</v>
      </c>
      <c r="B777" s="5">
        <f>TITRES_STAT!D780</f>
        <v>0</v>
      </c>
      <c r="C777" s="2">
        <f t="shared" si="93"/>
        <v>0</v>
      </c>
      <c r="D777" s="2">
        <f t="shared" si="94"/>
        <v>0</v>
      </c>
      <c r="E777" s="2">
        <f t="shared" si="88"/>
        <v>0</v>
      </c>
      <c r="F777" s="2">
        <f t="shared" si="89"/>
        <v>0</v>
      </c>
      <c r="G777" s="2">
        <f t="shared" si="91"/>
        <v>0</v>
      </c>
      <c r="H777" s="2">
        <f t="shared" si="87"/>
        <v>0</v>
      </c>
      <c r="I777" s="2">
        <f t="array" ref="I777">SUMPRODUCT(B761:B780, (ROW(B761:B780)-ROW(B761)+1)) / (20*21/2)</f>
        <v>0</v>
      </c>
      <c r="J777" s="2">
        <f t="shared" si="90"/>
        <v>0</v>
      </c>
      <c r="K777" s="2">
        <f t="shared" si="92"/>
        <v>0</v>
      </c>
    </row>
    <row r="778" spans="1:11" ht="13.5" x14ac:dyDescent="0.25">
      <c r="A778" s="3">
        <f>TITRES_STAT!B781</f>
        <v>0</v>
      </c>
      <c r="B778" s="5">
        <f>TITRES_STAT!D781</f>
        <v>0</v>
      </c>
      <c r="C778" s="2">
        <f t="shared" si="93"/>
        <v>0</v>
      </c>
      <c r="D778" s="2">
        <f t="shared" si="94"/>
        <v>0</v>
      </c>
      <c r="E778" s="2">
        <f t="shared" si="88"/>
        <v>0</v>
      </c>
      <c r="F778" s="2">
        <f t="shared" si="89"/>
        <v>0</v>
      </c>
      <c r="G778" s="2">
        <f t="shared" si="91"/>
        <v>0</v>
      </c>
      <c r="H778" s="2">
        <f t="shared" ref="H778:H841" si="95">AVERAGE(B579:B778)</f>
        <v>0</v>
      </c>
      <c r="I778" s="2">
        <f t="array" ref="I778">SUMPRODUCT(B762:B781, (ROW(B762:B781)-ROW(B762)+1)) / (20*21/2)</f>
        <v>0</v>
      </c>
      <c r="J778" s="2">
        <f t="shared" si="90"/>
        <v>0</v>
      </c>
      <c r="K778" s="2">
        <f t="shared" si="92"/>
        <v>0</v>
      </c>
    </row>
    <row r="779" spans="1:11" ht="13.5" x14ac:dyDescent="0.25">
      <c r="A779" s="3">
        <f>TITRES_STAT!B782</f>
        <v>0</v>
      </c>
      <c r="B779" s="5">
        <f>TITRES_STAT!D782</f>
        <v>0</v>
      </c>
      <c r="C779" s="2">
        <f t="shared" si="93"/>
        <v>0</v>
      </c>
      <c r="D779" s="2">
        <f t="shared" si="94"/>
        <v>0</v>
      </c>
      <c r="E779" s="2">
        <f t="shared" si="88"/>
        <v>0</v>
      </c>
      <c r="F779" s="2">
        <f t="shared" si="89"/>
        <v>0</v>
      </c>
      <c r="G779" s="2">
        <f t="shared" si="91"/>
        <v>0</v>
      </c>
      <c r="H779" s="2">
        <f t="shared" si="95"/>
        <v>0</v>
      </c>
      <c r="I779" s="2">
        <f t="array" ref="I779">SUMPRODUCT(B763:B782, (ROW(B763:B782)-ROW(B763)+1)) / (20*21/2)</f>
        <v>0</v>
      </c>
      <c r="J779" s="2">
        <f t="shared" si="90"/>
        <v>0</v>
      </c>
      <c r="K779" s="2">
        <f t="shared" si="92"/>
        <v>0</v>
      </c>
    </row>
    <row r="780" spans="1:11" ht="13.5" x14ac:dyDescent="0.25">
      <c r="A780" s="3">
        <f>TITRES_STAT!B783</f>
        <v>0</v>
      </c>
      <c r="B780" s="5">
        <f>TITRES_STAT!D783</f>
        <v>0</v>
      </c>
      <c r="C780" s="2">
        <f t="shared" si="93"/>
        <v>0</v>
      </c>
      <c r="D780" s="2">
        <f t="shared" si="94"/>
        <v>0</v>
      </c>
      <c r="E780" s="2">
        <f t="shared" ref="E780:E843" si="96">AVERAGE(B771:B780)</f>
        <v>0</v>
      </c>
      <c r="F780" s="2">
        <f t="shared" si="89"/>
        <v>0</v>
      </c>
      <c r="G780" s="2">
        <f t="shared" si="91"/>
        <v>0</v>
      </c>
      <c r="H780" s="2">
        <f t="shared" si="95"/>
        <v>0</v>
      </c>
      <c r="I780" s="2">
        <f t="array" ref="I780">SUMPRODUCT(B764:B783, (ROW(B764:B783)-ROW(B764)+1)) / (20*21/2)</f>
        <v>0</v>
      </c>
      <c r="J780" s="2">
        <f t="shared" si="90"/>
        <v>0</v>
      </c>
      <c r="K780" s="2">
        <f t="shared" si="92"/>
        <v>0</v>
      </c>
    </row>
    <row r="781" spans="1:11" ht="13.5" x14ac:dyDescent="0.25">
      <c r="A781" s="3">
        <f>TITRES_STAT!B784</f>
        <v>0</v>
      </c>
      <c r="B781" s="5">
        <f>TITRES_STAT!D784</f>
        <v>0</v>
      </c>
      <c r="C781" s="2">
        <f t="shared" si="93"/>
        <v>0</v>
      </c>
      <c r="D781" s="2">
        <f t="shared" si="94"/>
        <v>0</v>
      </c>
      <c r="E781" s="2">
        <f t="shared" si="96"/>
        <v>0</v>
      </c>
      <c r="F781" s="2">
        <f t="shared" si="89"/>
        <v>0</v>
      </c>
      <c r="G781" s="2">
        <f t="shared" si="91"/>
        <v>0</v>
      </c>
      <c r="H781" s="2">
        <f t="shared" si="95"/>
        <v>0</v>
      </c>
      <c r="I781" s="2">
        <f t="array" ref="I781">SUMPRODUCT(B765:B784, (ROW(B765:B784)-ROW(B765)+1)) / (20*21/2)</f>
        <v>0</v>
      </c>
      <c r="J781" s="2">
        <f t="shared" si="90"/>
        <v>0</v>
      </c>
      <c r="K781" s="2">
        <f t="shared" si="92"/>
        <v>0</v>
      </c>
    </row>
    <row r="782" spans="1:11" ht="13.5" x14ac:dyDescent="0.25">
      <c r="A782" s="3">
        <f>TITRES_STAT!B785</f>
        <v>0</v>
      </c>
      <c r="B782" s="5">
        <f>TITRES_STAT!D785</f>
        <v>0</v>
      </c>
      <c r="C782" s="2">
        <f t="shared" si="93"/>
        <v>0</v>
      </c>
      <c r="D782" s="2">
        <f t="shared" si="94"/>
        <v>0</v>
      </c>
      <c r="E782" s="2">
        <f t="shared" si="96"/>
        <v>0</v>
      </c>
      <c r="F782" s="2">
        <f t="shared" si="89"/>
        <v>0</v>
      </c>
      <c r="G782" s="2">
        <f t="shared" si="91"/>
        <v>0</v>
      </c>
      <c r="H782" s="2">
        <f t="shared" si="95"/>
        <v>0</v>
      </c>
      <c r="I782" s="2">
        <f t="array" ref="I782">SUMPRODUCT(B766:B785, (ROW(B766:B785)-ROW(B766)+1)) / (20*21/2)</f>
        <v>0</v>
      </c>
      <c r="J782" s="2">
        <f t="shared" si="90"/>
        <v>0</v>
      </c>
      <c r="K782" s="2">
        <f t="shared" si="92"/>
        <v>0</v>
      </c>
    </row>
    <row r="783" spans="1:11" ht="13.5" x14ac:dyDescent="0.25">
      <c r="A783" s="3">
        <f>TITRES_STAT!B786</f>
        <v>0</v>
      </c>
      <c r="B783" s="5">
        <f>TITRES_STAT!D786</f>
        <v>0</v>
      </c>
      <c r="C783" s="2">
        <f t="shared" si="93"/>
        <v>0</v>
      </c>
      <c r="D783" s="2">
        <f t="shared" si="94"/>
        <v>0</v>
      </c>
      <c r="E783" s="2">
        <f t="shared" si="96"/>
        <v>0</v>
      </c>
      <c r="F783" s="2">
        <f t="shared" si="89"/>
        <v>0</v>
      </c>
      <c r="G783" s="2">
        <f t="shared" si="91"/>
        <v>0</v>
      </c>
      <c r="H783" s="2">
        <f t="shared" si="95"/>
        <v>0</v>
      </c>
      <c r="I783" s="2">
        <f t="array" ref="I783">SUMPRODUCT(B767:B786, (ROW(B767:B786)-ROW(B767)+1)) / (20*21/2)</f>
        <v>0</v>
      </c>
      <c r="J783" s="2">
        <f t="shared" si="90"/>
        <v>0</v>
      </c>
      <c r="K783" s="2">
        <f t="shared" si="92"/>
        <v>0</v>
      </c>
    </row>
    <row r="784" spans="1:11" ht="13.5" x14ac:dyDescent="0.25">
      <c r="A784" s="3">
        <f>TITRES_STAT!B787</f>
        <v>0</v>
      </c>
      <c r="B784" s="5">
        <f>TITRES_STAT!D787</f>
        <v>0</v>
      </c>
      <c r="C784" s="2">
        <f t="shared" si="93"/>
        <v>0</v>
      </c>
      <c r="D784" s="2">
        <f t="shared" si="94"/>
        <v>0</v>
      </c>
      <c r="E784" s="2">
        <f t="shared" si="96"/>
        <v>0</v>
      </c>
      <c r="F784" s="2">
        <f t="shared" si="89"/>
        <v>0</v>
      </c>
      <c r="G784" s="2">
        <f t="shared" si="91"/>
        <v>0</v>
      </c>
      <c r="H784" s="2">
        <f t="shared" si="95"/>
        <v>0</v>
      </c>
      <c r="I784" s="2">
        <f t="array" ref="I784">SUMPRODUCT(B768:B787, (ROW(B768:B787)-ROW(B768)+1)) / (20*21/2)</f>
        <v>0</v>
      </c>
      <c r="J784" s="2">
        <f t="shared" si="90"/>
        <v>0</v>
      </c>
      <c r="K784" s="2">
        <f t="shared" si="92"/>
        <v>0</v>
      </c>
    </row>
    <row r="785" spans="1:11" ht="13.5" x14ac:dyDescent="0.25">
      <c r="A785" s="3">
        <f>TITRES_STAT!B788</f>
        <v>0</v>
      </c>
      <c r="B785" s="5">
        <f>TITRES_STAT!D788</f>
        <v>0</v>
      </c>
      <c r="C785" s="2">
        <f t="shared" si="93"/>
        <v>0</v>
      </c>
      <c r="D785" s="2">
        <f t="shared" si="94"/>
        <v>0</v>
      </c>
      <c r="E785" s="2">
        <f t="shared" si="96"/>
        <v>0</v>
      </c>
      <c r="F785" s="2">
        <f t="shared" si="89"/>
        <v>0</v>
      </c>
      <c r="G785" s="2">
        <f t="shared" si="91"/>
        <v>0</v>
      </c>
      <c r="H785" s="2">
        <f t="shared" si="95"/>
        <v>0</v>
      </c>
      <c r="I785" s="2">
        <f t="array" ref="I785">SUMPRODUCT(B769:B788, (ROW(B769:B788)-ROW(B769)+1)) / (20*21/2)</f>
        <v>0</v>
      </c>
      <c r="J785" s="2">
        <f t="shared" si="90"/>
        <v>0</v>
      </c>
      <c r="K785" s="2">
        <f t="shared" si="92"/>
        <v>0</v>
      </c>
    </row>
    <row r="786" spans="1:11" ht="13.5" x14ac:dyDescent="0.25">
      <c r="A786" s="3">
        <f>TITRES_STAT!B789</f>
        <v>0</v>
      </c>
      <c r="B786" s="5">
        <f>TITRES_STAT!D789</f>
        <v>0</v>
      </c>
      <c r="C786" s="2">
        <f t="shared" si="93"/>
        <v>0</v>
      </c>
      <c r="D786" s="2">
        <f t="shared" si="94"/>
        <v>0</v>
      </c>
      <c r="E786" s="2">
        <f t="shared" si="96"/>
        <v>0</v>
      </c>
      <c r="F786" s="2">
        <f t="shared" si="89"/>
        <v>0</v>
      </c>
      <c r="G786" s="2">
        <f t="shared" si="91"/>
        <v>0</v>
      </c>
      <c r="H786" s="2">
        <f t="shared" si="95"/>
        <v>0</v>
      </c>
      <c r="I786" s="2">
        <f t="array" ref="I786">SUMPRODUCT(B770:B789, (ROW(B770:B789)-ROW(B770)+1)) / (20*21/2)</f>
        <v>0</v>
      </c>
      <c r="J786" s="2">
        <f t="shared" si="90"/>
        <v>0</v>
      </c>
      <c r="K786" s="2">
        <f t="shared" si="92"/>
        <v>0</v>
      </c>
    </row>
    <row r="787" spans="1:11" ht="13.5" x14ac:dyDescent="0.25">
      <c r="A787" s="3">
        <f>TITRES_STAT!B790</f>
        <v>0</v>
      </c>
      <c r="B787" s="5">
        <f>TITRES_STAT!D790</f>
        <v>0</v>
      </c>
      <c r="C787" s="2">
        <f t="shared" si="93"/>
        <v>0</v>
      </c>
      <c r="D787" s="2">
        <f t="shared" si="94"/>
        <v>0</v>
      </c>
      <c r="E787" s="2">
        <f t="shared" si="96"/>
        <v>0</v>
      </c>
      <c r="F787" s="2">
        <f t="shared" si="89"/>
        <v>0</v>
      </c>
      <c r="G787" s="2">
        <f t="shared" si="91"/>
        <v>0</v>
      </c>
      <c r="H787" s="2">
        <f t="shared" si="95"/>
        <v>0</v>
      </c>
      <c r="I787" s="2">
        <f t="array" ref="I787">SUMPRODUCT(B771:B790, (ROW(B771:B790)-ROW(B771)+1)) / (20*21/2)</f>
        <v>0</v>
      </c>
      <c r="J787" s="2">
        <f t="shared" si="90"/>
        <v>0</v>
      </c>
      <c r="K787" s="2">
        <f t="shared" si="92"/>
        <v>0</v>
      </c>
    </row>
    <row r="788" spans="1:11" ht="13.5" x14ac:dyDescent="0.25">
      <c r="A788" s="3">
        <f>TITRES_STAT!B791</f>
        <v>0</v>
      </c>
      <c r="B788" s="5">
        <f>TITRES_STAT!D791</f>
        <v>0</v>
      </c>
      <c r="C788" s="2">
        <f t="shared" si="93"/>
        <v>0</v>
      </c>
      <c r="D788" s="2">
        <f t="shared" si="94"/>
        <v>0</v>
      </c>
      <c r="E788" s="2">
        <f t="shared" si="96"/>
        <v>0</v>
      </c>
      <c r="F788" s="2">
        <f t="shared" ref="F788:F851" si="97">AVERAGE(B769:B788)</f>
        <v>0</v>
      </c>
      <c r="G788" s="2">
        <f t="shared" si="91"/>
        <v>0</v>
      </c>
      <c r="H788" s="2">
        <f t="shared" si="95"/>
        <v>0</v>
      </c>
      <c r="I788" s="2">
        <f t="array" ref="I788">SUMPRODUCT(B772:B791, (ROW(B772:B791)-ROW(B772)+1)) / (20*21/2)</f>
        <v>0</v>
      </c>
      <c r="J788" s="2">
        <f t="shared" si="90"/>
        <v>0</v>
      </c>
      <c r="K788" s="2">
        <f t="shared" si="92"/>
        <v>0</v>
      </c>
    </row>
    <row r="789" spans="1:11" ht="13.5" x14ac:dyDescent="0.25">
      <c r="A789" s="3">
        <f>TITRES_STAT!B792</f>
        <v>0</v>
      </c>
      <c r="B789" s="5">
        <f>TITRES_STAT!D792</f>
        <v>0</v>
      </c>
      <c r="C789" s="2">
        <f t="shared" si="93"/>
        <v>0</v>
      </c>
      <c r="D789" s="2">
        <f t="shared" si="94"/>
        <v>0</v>
      </c>
      <c r="E789" s="2">
        <f t="shared" si="96"/>
        <v>0</v>
      </c>
      <c r="F789" s="2">
        <f t="shared" si="97"/>
        <v>0</v>
      </c>
      <c r="G789" s="2">
        <f t="shared" si="91"/>
        <v>0</v>
      </c>
      <c r="H789" s="2">
        <f t="shared" si="95"/>
        <v>0</v>
      </c>
      <c r="I789" s="2">
        <f t="array" ref="I789">SUMPRODUCT(B773:B792, (ROW(B773:B792)-ROW(B773)+1)) / (20*21/2)</f>
        <v>0</v>
      </c>
      <c r="J789" s="2">
        <f t="shared" ref="J789:J852" si="98">$J$4*B789+J788*(1-$J$4)</f>
        <v>0</v>
      </c>
      <c r="K789" s="2">
        <f t="shared" si="92"/>
        <v>0</v>
      </c>
    </row>
    <row r="790" spans="1:11" ht="13.5" x14ac:dyDescent="0.25">
      <c r="A790" s="3">
        <f>TITRES_STAT!B793</f>
        <v>0</v>
      </c>
      <c r="B790" s="5">
        <f>TITRES_STAT!D793</f>
        <v>0</v>
      </c>
      <c r="C790" s="2">
        <f t="shared" si="93"/>
        <v>0</v>
      </c>
      <c r="D790" s="2">
        <f t="shared" si="94"/>
        <v>0</v>
      </c>
      <c r="E790" s="2">
        <f t="shared" si="96"/>
        <v>0</v>
      </c>
      <c r="F790" s="2">
        <f t="shared" si="97"/>
        <v>0</v>
      </c>
      <c r="G790" s="2">
        <f t="shared" si="91"/>
        <v>0</v>
      </c>
      <c r="H790" s="2">
        <f t="shared" si="95"/>
        <v>0</v>
      </c>
      <c r="I790" s="2">
        <f t="array" ref="I790">SUMPRODUCT(B774:B793, (ROW(B774:B793)-ROW(B774)+1)) / (20*21/2)</f>
        <v>0</v>
      </c>
      <c r="J790" s="2">
        <f t="shared" si="98"/>
        <v>0</v>
      </c>
      <c r="K790" s="2">
        <f t="shared" si="92"/>
        <v>0</v>
      </c>
    </row>
    <row r="791" spans="1:11" ht="13.5" x14ac:dyDescent="0.25">
      <c r="A791" s="3">
        <f>TITRES_STAT!B794</f>
        <v>0</v>
      </c>
      <c r="B791" s="5">
        <f>TITRES_STAT!D794</f>
        <v>0</v>
      </c>
      <c r="C791" s="2">
        <f t="shared" si="93"/>
        <v>0</v>
      </c>
      <c r="D791" s="2">
        <f t="shared" si="94"/>
        <v>0</v>
      </c>
      <c r="E791" s="2">
        <f t="shared" si="96"/>
        <v>0</v>
      </c>
      <c r="F791" s="2">
        <f t="shared" si="97"/>
        <v>0</v>
      </c>
      <c r="G791" s="2">
        <f t="shared" si="91"/>
        <v>0</v>
      </c>
      <c r="H791" s="2">
        <f t="shared" si="95"/>
        <v>0</v>
      </c>
      <c r="I791" s="2">
        <f t="array" ref="I791">SUMPRODUCT(B775:B794, (ROW(B775:B794)-ROW(B775)+1)) / (20*21/2)</f>
        <v>0</v>
      </c>
      <c r="J791" s="2">
        <f t="shared" si="98"/>
        <v>0</v>
      </c>
      <c r="K791" s="2">
        <f t="shared" si="92"/>
        <v>0</v>
      </c>
    </row>
    <row r="792" spans="1:11" ht="13.5" x14ac:dyDescent="0.25">
      <c r="A792" s="3">
        <f>TITRES_STAT!B795</f>
        <v>0</v>
      </c>
      <c r="B792" s="5">
        <f>TITRES_STAT!D795</f>
        <v>0</v>
      </c>
      <c r="C792" s="2">
        <f t="shared" si="93"/>
        <v>0</v>
      </c>
      <c r="D792" s="2">
        <f t="shared" si="94"/>
        <v>0</v>
      </c>
      <c r="E792" s="2">
        <f t="shared" si="96"/>
        <v>0</v>
      </c>
      <c r="F792" s="2">
        <f t="shared" si="97"/>
        <v>0</v>
      </c>
      <c r="G792" s="2">
        <f t="shared" si="91"/>
        <v>0</v>
      </c>
      <c r="H792" s="2">
        <f t="shared" si="95"/>
        <v>0</v>
      </c>
      <c r="I792" s="2">
        <f t="array" ref="I792">SUMPRODUCT(B776:B795, (ROW(B776:B795)-ROW(B776)+1)) / (20*21/2)</f>
        <v>0</v>
      </c>
      <c r="J792" s="2">
        <f t="shared" si="98"/>
        <v>0</v>
      </c>
      <c r="K792" s="2">
        <f t="shared" si="92"/>
        <v>0</v>
      </c>
    </row>
    <row r="793" spans="1:11" ht="13.5" x14ac:dyDescent="0.25">
      <c r="A793" s="3">
        <f>TITRES_STAT!B796</f>
        <v>0</v>
      </c>
      <c r="B793" s="5">
        <f>TITRES_STAT!D796</f>
        <v>0</v>
      </c>
      <c r="C793" s="2">
        <f t="shared" si="93"/>
        <v>0</v>
      </c>
      <c r="D793" s="2">
        <f t="shared" si="94"/>
        <v>0</v>
      </c>
      <c r="E793" s="2">
        <f t="shared" si="96"/>
        <v>0</v>
      </c>
      <c r="F793" s="2">
        <f t="shared" si="97"/>
        <v>0</v>
      </c>
      <c r="G793" s="2">
        <f t="shared" si="91"/>
        <v>0</v>
      </c>
      <c r="H793" s="2">
        <f t="shared" si="95"/>
        <v>0</v>
      </c>
      <c r="I793" s="2">
        <f t="array" ref="I793">SUMPRODUCT(B777:B796, (ROW(B777:B796)-ROW(B777)+1)) / (20*21/2)</f>
        <v>0</v>
      </c>
      <c r="J793" s="2">
        <f t="shared" si="98"/>
        <v>0</v>
      </c>
      <c r="K793" s="2">
        <f t="shared" si="92"/>
        <v>0</v>
      </c>
    </row>
    <row r="794" spans="1:11" ht="13.5" x14ac:dyDescent="0.25">
      <c r="A794" s="3">
        <f>TITRES_STAT!B797</f>
        <v>0</v>
      </c>
      <c r="B794" s="5">
        <f>TITRES_STAT!D797</f>
        <v>0</v>
      </c>
      <c r="C794" s="2">
        <f t="shared" si="93"/>
        <v>0</v>
      </c>
      <c r="D794" s="2">
        <f t="shared" si="94"/>
        <v>0</v>
      </c>
      <c r="E794" s="2">
        <f t="shared" si="96"/>
        <v>0</v>
      </c>
      <c r="F794" s="2">
        <f t="shared" si="97"/>
        <v>0</v>
      </c>
      <c r="G794" s="2">
        <f t="shared" si="91"/>
        <v>0</v>
      </c>
      <c r="H794" s="2">
        <f t="shared" si="95"/>
        <v>0</v>
      </c>
      <c r="I794" s="2">
        <f t="array" ref="I794">SUMPRODUCT(B778:B797, (ROW(B778:B797)-ROW(B778)+1)) / (20*21/2)</f>
        <v>0</v>
      </c>
      <c r="J794" s="2">
        <f t="shared" si="98"/>
        <v>0</v>
      </c>
      <c r="K794" s="2">
        <f t="shared" si="92"/>
        <v>0</v>
      </c>
    </row>
    <row r="795" spans="1:11" ht="13.5" x14ac:dyDescent="0.25">
      <c r="A795" s="3">
        <f>TITRES_STAT!B798</f>
        <v>0</v>
      </c>
      <c r="B795" s="5">
        <f>TITRES_STAT!D798</f>
        <v>0</v>
      </c>
      <c r="C795" s="2">
        <f t="shared" si="93"/>
        <v>0</v>
      </c>
      <c r="D795" s="2">
        <f t="shared" si="94"/>
        <v>0</v>
      </c>
      <c r="E795" s="2">
        <f t="shared" si="96"/>
        <v>0</v>
      </c>
      <c r="F795" s="2">
        <f t="shared" si="97"/>
        <v>0</v>
      </c>
      <c r="G795" s="2">
        <f t="shared" si="91"/>
        <v>0</v>
      </c>
      <c r="H795" s="2">
        <f t="shared" si="95"/>
        <v>0</v>
      </c>
      <c r="I795" s="2">
        <f t="array" ref="I795">SUMPRODUCT(B779:B798, (ROW(B779:B798)-ROW(B779)+1)) / (20*21/2)</f>
        <v>0</v>
      </c>
      <c r="J795" s="2">
        <f t="shared" si="98"/>
        <v>0</v>
      </c>
      <c r="K795" s="2">
        <f t="shared" si="92"/>
        <v>0</v>
      </c>
    </row>
    <row r="796" spans="1:11" ht="13.5" x14ac:dyDescent="0.25">
      <c r="A796" s="3">
        <f>TITRES_STAT!B799</f>
        <v>0</v>
      </c>
      <c r="B796" s="5">
        <f>TITRES_STAT!D799</f>
        <v>0</v>
      </c>
      <c r="C796" s="2">
        <f t="shared" si="93"/>
        <v>0</v>
      </c>
      <c r="D796" s="2">
        <f t="shared" si="94"/>
        <v>0</v>
      </c>
      <c r="E796" s="2">
        <f t="shared" si="96"/>
        <v>0</v>
      </c>
      <c r="F796" s="2">
        <f t="shared" si="97"/>
        <v>0</v>
      </c>
      <c r="G796" s="2">
        <f t="shared" si="91"/>
        <v>0</v>
      </c>
      <c r="H796" s="2">
        <f t="shared" si="95"/>
        <v>0</v>
      </c>
      <c r="I796" s="2">
        <f t="array" ref="I796">SUMPRODUCT(B780:B799, (ROW(B780:B799)-ROW(B780)+1)) / (20*21/2)</f>
        <v>0</v>
      </c>
      <c r="J796" s="2">
        <f t="shared" si="98"/>
        <v>0</v>
      </c>
      <c r="K796" s="2">
        <f t="shared" si="92"/>
        <v>0</v>
      </c>
    </row>
    <row r="797" spans="1:11" ht="13.5" x14ac:dyDescent="0.25">
      <c r="A797" s="3">
        <f>TITRES_STAT!B800</f>
        <v>0</v>
      </c>
      <c r="B797" s="5">
        <f>TITRES_STAT!D800</f>
        <v>0</v>
      </c>
      <c r="C797" s="2">
        <f t="shared" si="93"/>
        <v>0</v>
      </c>
      <c r="D797" s="2">
        <f t="shared" si="94"/>
        <v>0</v>
      </c>
      <c r="E797" s="2">
        <f t="shared" si="96"/>
        <v>0</v>
      </c>
      <c r="F797" s="2">
        <f t="shared" si="97"/>
        <v>0</v>
      </c>
      <c r="G797" s="2">
        <f t="shared" si="91"/>
        <v>0</v>
      </c>
      <c r="H797" s="2">
        <f t="shared" si="95"/>
        <v>0</v>
      </c>
      <c r="I797" s="2">
        <f t="array" ref="I797">SUMPRODUCT(B781:B800, (ROW(B781:B800)-ROW(B781)+1)) / (20*21/2)</f>
        <v>0</v>
      </c>
      <c r="J797" s="2">
        <f t="shared" si="98"/>
        <v>0</v>
      </c>
      <c r="K797" s="2">
        <f t="shared" si="92"/>
        <v>0</v>
      </c>
    </row>
    <row r="798" spans="1:11" ht="13.5" x14ac:dyDescent="0.25">
      <c r="A798" s="3">
        <f>TITRES_STAT!B801</f>
        <v>0</v>
      </c>
      <c r="B798" s="5">
        <f>TITRES_STAT!D801</f>
        <v>0</v>
      </c>
      <c r="C798" s="2">
        <f t="shared" si="93"/>
        <v>0</v>
      </c>
      <c r="D798" s="2">
        <f t="shared" si="94"/>
        <v>0</v>
      </c>
      <c r="E798" s="2">
        <f t="shared" si="96"/>
        <v>0</v>
      </c>
      <c r="F798" s="2">
        <f t="shared" si="97"/>
        <v>0</v>
      </c>
      <c r="G798" s="2">
        <f t="shared" si="91"/>
        <v>0</v>
      </c>
      <c r="H798" s="2">
        <f t="shared" si="95"/>
        <v>0</v>
      </c>
      <c r="I798" s="2">
        <f t="array" ref="I798">SUMPRODUCT(B782:B801, (ROW(B782:B801)-ROW(B782)+1)) / (20*21/2)</f>
        <v>0</v>
      </c>
      <c r="J798" s="2">
        <f t="shared" si="98"/>
        <v>0</v>
      </c>
      <c r="K798" s="2">
        <f t="shared" si="92"/>
        <v>0</v>
      </c>
    </row>
    <row r="799" spans="1:11" ht="13.5" x14ac:dyDescent="0.25">
      <c r="A799" s="3">
        <f>TITRES_STAT!B802</f>
        <v>0</v>
      </c>
      <c r="B799" s="5">
        <f>TITRES_STAT!D802</f>
        <v>0</v>
      </c>
      <c r="C799" s="2">
        <f t="shared" si="93"/>
        <v>0</v>
      </c>
      <c r="D799" s="2">
        <f t="shared" si="94"/>
        <v>0</v>
      </c>
      <c r="E799" s="2">
        <f t="shared" si="96"/>
        <v>0</v>
      </c>
      <c r="F799" s="2">
        <f t="shared" si="97"/>
        <v>0</v>
      </c>
      <c r="G799" s="2">
        <f t="shared" si="91"/>
        <v>0</v>
      </c>
      <c r="H799" s="2">
        <f t="shared" si="95"/>
        <v>0</v>
      </c>
      <c r="I799" s="2">
        <f t="array" ref="I799">SUMPRODUCT(B783:B802, (ROW(B783:B802)-ROW(B783)+1)) / (20*21/2)</f>
        <v>0</v>
      </c>
      <c r="J799" s="2">
        <f t="shared" si="98"/>
        <v>0</v>
      </c>
      <c r="K799" s="2">
        <f t="shared" si="92"/>
        <v>0</v>
      </c>
    </row>
    <row r="800" spans="1:11" ht="13.5" x14ac:dyDescent="0.25">
      <c r="A800" s="3">
        <f>TITRES_STAT!B803</f>
        <v>0</v>
      </c>
      <c r="B800" s="5">
        <f>TITRES_STAT!D803</f>
        <v>0</v>
      </c>
      <c r="C800" s="2">
        <f t="shared" si="93"/>
        <v>0</v>
      </c>
      <c r="D800" s="2">
        <f t="shared" si="94"/>
        <v>0</v>
      </c>
      <c r="E800" s="2">
        <f t="shared" si="96"/>
        <v>0</v>
      </c>
      <c r="F800" s="2">
        <f t="shared" si="97"/>
        <v>0</v>
      </c>
      <c r="G800" s="2">
        <f t="shared" si="91"/>
        <v>0</v>
      </c>
      <c r="H800" s="2">
        <f t="shared" si="95"/>
        <v>0</v>
      </c>
      <c r="I800" s="2">
        <f t="array" ref="I800">SUMPRODUCT(B784:B803, (ROW(B784:B803)-ROW(B784)+1)) / (20*21/2)</f>
        <v>0</v>
      </c>
      <c r="J800" s="2">
        <f t="shared" si="98"/>
        <v>0</v>
      </c>
      <c r="K800" s="2">
        <f t="shared" si="92"/>
        <v>0</v>
      </c>
    </row>
    <row r="801" spans="1:11" ht="13.5" x14ac:dyDescent="0.25">
      <c r="A801" s="3">
        <f>TITRES_STAT!B804</f>
        <v>0</v>
      </c>
      <c r="B801" s="5">
        <f>TITRES_STAT!D804</f>
        <v>0</v>
      </c>
      <c r="C801" s="2">
        <f t="shared" si="93"/>
        <v>0</v>
      </c>
      <c r="D801" s="2">
        <f t="shared" si="94"/>
        <v>0</v>
      </c>
      <c r="E801" s="2">
        <f t="shared" si="96"/>
        <v>0</v>
      </c>
      <c r="F801" s="2">
        <f t="shared" si="97"/>
        <v>0</v>
      </c>
      <c r="G801" s="2">
        <f t="shared" si="91"/>
        <v>0</v>
      </c>
      <c r="H801" s="2">
        <f t="shared" si="95"/>
        <v>0</v>
      </c>
      <c r="I801" s="2">
        <f t="array" ref="I801">SUMPRODUCT(B785:B804, (ROW(B785:B804)-ROW(B785)+1)) / (20*21/2)</f>
        <v>0</v>
      </c>
      <c r="J801" s="2">
        <f t="shared" si="98"/>
        <v>0</v>
      </c>
      <c r="K801" s="2">
        <f t="shared" si="92"/>
        <v>0</v>
      </c>
    </row>
    <row r="802" spans="1:11" ht="13.5" x14ac:dyDescent="0.25">
      <c r="A802" s="3">
        <f>TITRES_STAT!B805</f>
        <v>0</v>
      </c>
      <c r="B802" s="5">
        <f>TITRES_STAT!D805</f>
        <v>0</v>
      </c>
      <c r="C802" s="2">
        <f t="shared" si="93"/>
        <v>0</v>
      </c>
      <c r="D802" s="2">
        <f t="shared" si="94"/>
        <v>0</v>
      </c>
      <c r="E802" s="2">
        <f t="shared" si="96"/>
        <v>0</v>
      </c>
      <c r="F802" s="2">
        <f t="shared" si="97"/>
        <v>0</v>
      </c>
      <c r="G802" s="2">
        <f t="shared" si="91"/>
        <v>0</v>
      </c>
      <c r="H802" s="2">
        <f t="shared" si="95"/>
        <v>0</v>
      </c>
      <c r="I802" s="2">
        <f t="array" ref="I802">SUMPRODUCT(B786:B805, (ROW(B786:B805)-ROW(B786)+1)) / (20*21/2)</f>
        <v>0</v>
      </c>
      <c r="J802" s="2">
        <f t="shared" si="98"/>
        <v>0</v>
      </c>
      <c r="K802" s="2">
        <f t="shared" si="92"/>
        <v>0</v>
      </c>
    </row>
    <row r="803" spans="1:11" ht="13.5" x14ac:dyDescent="0.25">
      <c r="A803" s="3">
        <f>TITRES_STAT!B806</f>
        <v>0</v>
      </c>
      <c r="B803" s="5">
        <f>TITRES_STAT!D806</f>
        <v>0</v>
      </c>
      <c r="C803" s="2">
        <f t="shared" si="93"/>
        <v>0</v>
      </c>
      <c r="D803" s="2">
        <f t="shared" si="94"/>
        <v>0</v>
      </c>
      <c r="E803" s="2">
        <f t="shared" si="96"/>
        <v>0</v>
      </c>
      <c r="F803" s="2">
        <f t="shared" si="97"/>
        <v>0</v>
      </c>
      <c r="G803" s="2">
        <f t="shared" si="91"/>
        <v>0</v>
      </c>
      <c r="H803" s="2">
        <f t="shared" si="95"/>
        <v>0</v>
      </c>
      <c r="I803" s="2">
        <f t="array" ref="I803">SUMPRODUCT(B787:B806, (ROW(B787:B806)-ROW(B787)+1)) / (20*21/2)</f>
        <v>0</v>
      </c>
      <c r="J803" s="2">
        <f t="shared" si="98"/>
        <v>0</v>
      </c>
      <c r="K803" s="2">
        <f t="shared" si="92"/>
        <v>0</v>
      </c>
    </row>
    <row r="804" spans="1:11" ht="13.5" x14ac:dyDescent="0.25">
      <c r="A804" s="3">
        <f>TITRES_STAT!B807</f>
        <v>0</v>
      </c>
      <c r="B804" s="5">
        <f>TITRES_STAT!D807</f>
        <v>0</v>
      </c>
      <c r="C804" s="2">
        <f t="shared" si="93"/>
        <v>0</v>
      </c>
      <c r="D804" s="2">
        <f t="shared" si="94"/>
        <v>0</v>
      </c>
      <c r="E804" s="2">
        <f t="shared" si="96"/>
        <v>0</v>
      </c>
      <c r="F804" s="2">
        <f t="shared" si="97"/>
        <v>0</v>
      </c>
      <c r="G804" s="2">
        <f t="shared" si="91"/>
        <v>0</v>
      </c>
      <c r="H804" s="2">
        <f t="shared" si="95"/>
        <v>0</v>
      </c>
      <c r="I804" s="2">
        <f t="array" ref="I804">SUMPRODUCT(B788:B807, (ROW(B788:B807)-ROW(B788)+1)) / (20*21/2)</f>
        <v>0</v>
      </c>
      <c r="J804" s="2">
        <f t="shared" si="98"/>
        <v>0</v>
      </c>
      <c r="K804" s="2">
        <f t="shared" si="92"/>
        <v>0</v>
      </c>
    </row>
    <row r="805" spans="1:11" ht="13.5" x14ac:dyDescent="0.25">
      <c r="A805" s="3">
        <f>TITRES_STAT!B808</f>
        <v>0</v>
      </c>
      <c r="B805" s="5">
        <f>TITRES_STAT!D808</f>
        <v>0</v>
      </c>
      <c r="C805" s="2">
        <f t="shared" si="93"/>
        <v>0</v>
      </c>
      <c r="D805" s="2">
        <f t="shared" si="94"/>
        <v>0</v>
      </c>
      <c r="E805" s="2">
        <f t="shared" si="96"/>
        <v>0</v>
      </c>
      <c r="F805" s="2">
        <f t="shared" si="97"/>
        <v>0</v>
      </c>
      <c r="G805" s="2">
        <f t="shared" si="91"/>
        <v>0</v>
      </c>
      <c r="H805" s="2">
        <f t="shared" si="95"/>
        <v>0</v>
      </c>
      <c r="I805" s="2">
        <f t="array" ref="I805">SUMPRODUCT(B789:B808, (ROW(B789:B808)-ROW(B789)+1)) / (20*21/2)</f>
        <v>0</v>
      </c>
      <c r="J805" s="2">
        <f t="shared" si="98"/>
        <v>0</v>
      </c>
      <c r="K805" s="2">
        <f t="shared" si="92"/>
        <v>0</v>
      </c>
    </row>
    <row r="806" spans="1:11" ht="13.5" x14ac:dyDescent="0.25">
      <c r="A806" s="3">
        <f>TITRES_STAT!B809</f>
        <v>0</v>
      </c>
      <c r="B806" s="5">
        <f>TITRES_STAT!D809</f>
        <v>0</v>
      </c>
      <c r="C806" s="2">
        <f t="shared" si="93"/>
        <v>0</v>
      </c>
      <c r="D806" s="2">
        <f t="shared" si="94"/>
        <v>0</v>
      </c>
      <c r="E806" s="2">
        <f t="shared" si="96"/>
        <v>0</v>
      </c>
      <c r="F806" s="2">
        <f t="shared" si="97"/>
        <v>0</v>
      </c>
      <c r="G806" s="2">
        <f t="shared" si="91"/>
        <v>0</v>
      </c>
      <c r="H806" s="2">
        <f t="shared" si="95"/>
        <v>0</v>
      </c>
      <c r="I806" s="2">
        <f t="array" ref="I806">SUMPRODUCT(B790:B809, (ROW(B790:B809)-ROW(B790)+1)) / (20*21/2)</f>
        <v>0</v>
      </c>
      <c r="J806" s="2">
        <f t="shared" si="98"/>
        <v>0</v>
      </c>
      <c r="K806" s="2">
        <f t="shared" si="92"/>
        <v>0</v>
      </c>
    </row>
    <row r="807" spans="1:11" ht="13.5" x14ac:dyDescent="0.25">
      <c r="A807" s="3">
        <f>TITRES_STAT!B810</f>
        <v>0</v>
      </c>
      <c r="B807" s="5">
        <f>TITRES_STAT!D810</f>
        <v>0</v>
      </c>
      <c r="C807" s="2">
        <f t="shared" si="93"/>
        <v>0</v>
      </c>
      <c r="D807" s="2">
        <f t="shared" si="94"/>
        <v>0</v>
      </c>
      <c r="E807" s="2">
        <f t="shared" si="96"/>
        <v>0</v>
      </c>
      <c r="F807" s="2">
        <f t="shared" si="97"/>
        <v>0</v>
      </c>
      <c r="G807" s="2">
        <f t="shared" si="91"/>
        <v>0</v>
      </c>
      <c r="H807" s="2">
        <f t="shared" si="95"/>
        <v>0</v>
      </c>
      <c r="I807" s="2">
        <f t="array" ref="I807">SUMPRODUCT(B791:B810, (ROW(B791:B810)-ROW(B791)+1)) / (20*21/2)</f>
        <v>0</v>
      </c>
      <c r="J807" s="2">
        <f t="shared" si="98"/>
        <v>0</v>
      </c>
      <c r="K807" s="2">
        <f t="shared" si="92"/>
        <v>0</v>
      </c>
    </row>
    <row r="808" spans="1:11" ht="13.5" x14ac:dyDescent="0.25">
      <c r="A808" s="3">
        <f>TITRES_STAT!B811</f>
        <v>0</v>
      </c>
      <c r="B808" s="5">
        <f>TITRES_STAT!D811</f>
        <v>0</v>
      </c>
      <c r="C808" s="2">
        <f t="shared" si="93"/>
        <v>0</v>
      </c>
      <c r="D808" s="2">
        <f t="shared" si="94"/>
        <v>0</v>
      </c>
      <c r="E808" s="2">
        <f t="shared" si="96"/>
        <v>0</v>
      </c>
      <c r="F808" s="2">
        <f t="shared" si="97"/>
        <v>0</v>
      </c>
      <c r="G808" s="2">
        <f t="shared" si="91"/>
        <v>0</v>
      </c>
      <c r="H808" s="2">
        <f t="shared" si="95"/>
        <v>0</v>
      </c>
      <c r="I808" s="2">
        <f t="array" ref="I808">SUMPRODUCT(B792:B811, (ROW(B792:B811)-ROW(B792)+1)) / (20*21/2)</f>
        <v>0</v>
      </c>
      <c r="J808" s="2">
        <f t="shared" si="98"/>
        <v>0</v>
      </c>
      <c r="K808" s="2">
        <f t="shared" si="92"/>
        <v>0</v>
      </c>
    </row>
    <row r="809" spans="1:11" ht="13.5" x14ac:dyDescent="0.25">
      <c r="A809" s="3">
        <f>TITRES_STAT!B812</f>
        <v>0</v>
      </c>
      <c r="B809" s="5">
        <f>TITRES_STAT!D812</f>
        <v>0</v>
      </c>
      <c r="C809" s="2">
        <f t="shared" si="93"/>
        <v>0</v>
      </c>
      <c r="D809" s="2">
        <f t="shared" si="94"/>
        <v>0</v>
      </c>
      <c r="E809" s="2">
        <f t="shared" si="96"/>
        <v>0</v>
      </c>
      <c r="F809" s="2">
        <f t="shared" si="97"/>
        <v>0</v>
      </c>
      <c r="G809" s="2">
        <f t="shared" si="91"/>
        <v>0</v>
      </c>
      <c r="H809" s="2">
        <f t="shared" si="95"/>
        <v>0</v>
      </c>
      <c r="I809" s="2">
        <f t="array" ref="I809">SUMPRODUCT(B793:B812, (ROW(B793:B812)-ROW(B793)+1)) / (20*21/2)</f>
        <v>0</v>
      </c>
      <c r="J809" s="2">
        <f t="shared" si="98"/>
        <v>0</v>
      </c>
      <c r="K809" s="2">
        <f t="shared" si="92"/>
        <v>0</v>
      </c>
    </row>
    <row r="810" spans="1:11" ht="13.5" x14ac:dyDescent="0.25">
      <c r="A810" s="3">
        <f>TITRES_STAT!B813</f>
        <v>0</v>
      </c>
      <c r="B810" s="5">
        <f>TITRES_STAT!D813</f>
        <v>0</v>
      </c>
      <c r="C810" s="2">
        <f t="shared" si="93"/>
        <v>0</v>
      </c>
      <c r="D810" s="2">
        <f t="shared" si="94"/>
        <v>0</v>
      </c>
      <c r="E810" s="2">
        <f t="shared" si="96"/>
        <v>0</v>
      </c>
      <c r="F810" s="2">
        <f t="shared" si="97"/>
        <v>0</v>
      </c>
      <c r="G810" s="2">
        <f t="shared" si="91"/>
        <v>0</v>
      </c>
      <c r="H810" s="2">
        <f t="shared" si="95"/>
        <v>0</v>
      </c>
      <c r="I810" s="2">
        <f t="array" ref="I810">SUMPRODUCT(B794:B813, (ROW(B794:B813)-ROW(B794)+1)) / (20*21/2)</f>
        <v>0</v>
      </c>
      <c r="J810" s="2">
        <f t="shared" si="98"/>
        <v>0</v>
      </c>
      <c r="K810" s="2">
        <f t="shared" si="92"/>
        <v>0</v>
      </c>
    </row>
    <row r="811" spans="1:11" ht="13.5" x14ac:dyDescent="0.25">
      <c r="A811" s="3">
        <f>TITRES_STAT!B814</f>
        <v>0</v>
      </c>
      <c r="B811" s="5">
        <f>TITRES_STAT!D814</f>
        <v>0</v>
      </c>
      <c r="C811" s="2">
        <f t="shared" si="93"/>
        <v>0</v>
      </c>
      <c r="D811" s="2">
        <f t="shared" si="94"/>
        <v>0</v>
      </c>
      <c r="E811" s="2">
        <f t="shared" si="96"/>
        <v>0</v>
      </c>
      <c r="F811" s="2">
        <f t="shared" si="97"/>
        <v>0</v>
      </c>
      <c r="G811" s="2">
        <f t="shared" si="91"/>
        <v>0</v>
      </c>
      <c r="H811" s="2">
        <f t="shared" si="95"/>
        <v>0</v>
      </c>
      <c r="I811" s="2">
        <f t="array" ref="I811">SUMPRODUCT(B795:B814, (ROW(B795:B814)-ROW(B795)+1)) / (20*21/2)</f>
        <v>0</v>
      </c>
      <c r="J811" s="2">
        <f t="shared" si="98"/>
        <v>0</v>
      </c>
      <c r="K811" s="2">
        <f t="shared" si="92"/>
        <v>0</v>
      </c>
    </row>
    <row r="812" spans="1:11" ht="13.5" x14ac:dyDescent="0.25">
      <c r="A812" s="3">
        <f>TITRES_STAT!B815</f>
        <v>0</v>
      </c>
      <c r="B812" s="5">
        <f>TITRES_STAT!D815</f>
        <v>0</v>
      </c>
      <c r="C812" s="2">
        <f t="shared" si="93"/>
        <v>0</v>
      </c>
      <c r="D812" s="2">
        <f t="shared" si="94"/>
        <v>0</v>
      </c>
      <c r="E812" s="2">
        <f t="shared" si="96"/>
        <v>0</v>
      </c>
      <c r="F812" s="2">
        <f t="shared" si="97"/>
        <v>0</v>
      </c>
      <c r="G812" s="2">
        <f t="shared" si="91"/>
        <v>0</v>
      </c>
      <c r="H812" s="2">
        <f t="shared" si="95"/>
        <v>0</v>
      </c>
      <c r="I812" s="2">
        <f t="array" ref="I812">SUMPRODUCT(B796:B815, (ROW(B796:B815)-ROW(B796)+1)) / (20*21/2)</f>
        <v>0</v>
      </c>
      <c r="J812" s="2">
        <f t="shared" si="98"/>
        <v>0</v>
      </c>
      <c r="K812" s="2">
        <f t="shared" si="92"/>
        <v>0</v>
      </c>
    </row>
    <row r="813" spans="1:11" ht="13.5" x14ac:dyDescent="0.25">
      <c r="A813" s="3">
        <f>TITRES_STAT!B816</f>
        <v>0</v>
      </c>
      <c r="B813" s="5">
        <f>TITRES_STAT!D816</f>
        <v>0</v>
      </c>
      <c r="C813" s="2">
        <f t="shared" si="93"/>
        <v>0</v>
      </c>
      <c r="D813" s="2">
        <f t="shared" si="94"/>
        <v>0</v>
      </c>
      <c r="E813" s="2">
        <f t="shared" si="96"/>
        <v>0</v>
      </c>
      <c r="F813" s="2">
        <f t="shared" si="97"/>
        <v>0</v>
      </c>
      <c r="G813" s="2">
        <f t="shared" si="91"/>
        <v>0</v>
      </c>
      <c r="H813" s="2">
        <f t="shared" si="95"/>
        <v>0</v>
      </c>
      <c r="I813" s="2">
        <f t="array" ref="I813">SUMPRODUCT(B797:B816, (ROW(B797:B816)-ROW(B797)+1)) / (20*21/2)</f>
        <v>0</v>
      </c>
      <c r="J813" s="2">
        <f t="shared" si="98"/>
        <v>0</v>
      </c>
      <c r="K813" s="2">
        <f t="shared" si="92"/>
        <v>0</v>
      </c>
    </row>
    <row r="814" spans="1:11" ht="13.5" x14ac:dyDescent="0.25">
      <c r="A814" s="3">
        <f>TITRES_STAT!B817</f>
        <v>0</v>
      </c>
      <c r="B814" s="5">
        <f>TITRES_STAT!D817</f>
        <v>0</v>
      </c>
      <c r="C814" s="2">
        <f t="shared" si="93"/>
        <v>0</v>
      </c>
      <c r="D814" s="2">
        <f t="shared" si="94"/>
        <v>0</v>
      </c>
      <c r="E814" s="2">
        <f t="shared" si="96"/>
        <v>0</v>
      </c>
      <c r="F814" s="2">
        <f t="shared" si="97"/>
        <v>0</v>
      </c>
      <c r="G814" s="2">
        <f t="shared" si="91"/>
        <v>0</v>
      </c>
      <c r="H814" s="2">
        <f t="shared" si="95"/>
        <v>0</v>
      </c>
      <c r="I814" s="2">
        <f t="array" ref="I814">SUMPRODUCT(B798:B817, (ROW(B798:B817)-ROW(B798)+1)) / (20*21/2)</f>
        <v>0</v>
      </c>
      <c r="J814" s="2">
        <f t="shared" si="98"/>
        <v>0</v>
      </c>
      <c r="K814" s="2">
        <f t="shared" si="92"/>
        <v>0</v>
      </c>
    </row>
    <row r="815" spans="1:11" ht="13.5" x14ac:dyDescent="0.25">
      <c r="A815" s="3">
        <f>TITRES_STAT!B818</f>
        <v>0</v>
      </c>
      <c r="B815" s="5">
        <f>TITRES_STAT!D818</f>
        <v>0</v>
      </c>
      <c r="C815" s="2">
        <f t="shared" si="93"/>
        <v>0</v>
      </c>
      <c r="D815" s="2">
        <f t="shared" si="94"/>
        <v>0</v>
      </c>
      <c r="E815" s="2">
        <f t="shared" si="96"/>
        <v>0</v>
      </c>
      <c r="F815" s="2">
        <f t="shared" si="97"/>
        <v>0</v>
      </c>
      <c r="G815" s="2">
        <f t="shared" si="91"/>
        <v>0</v>
      </c>
      <c r="H815" s="2">
        <f t="shared" si="95"/>
        <v>0</v>
      </c>
      <c r="I815" s="2">
        <f t="array" ref="I815">SUMPRODUCT(B799:B818, (ROW(B799:B818)-ROW(B799)+1)) / (20*21/2)</f>
        <v>0</v>
      </c>
      <c r="J815" s="2">
        <f t="shared" si="98"/>
        <v>0</v>
      </c>
      <c r="K815" s="2">
        <f t="shared" si="92"/>
        <v>0</v>
      </c>
    </row>
    <row r="816" spans="1:11" ht="13.5" x14ac:dyDescent="0.25">
      <c r="A816" s="3">
        <f>TITRES_STAT!B819</f>
        <v>0</v>
      </c>
      <c r="B816" s="5">
        <f>TITRES_STAT!D819</f>
        <v>0</v>
      </c>
      <c r="C816" s="2">
        <f t="shared" si="93"/>
        <v>0</v>
      </c>
      <c r="D816" s="2">
        <f t="shared" si="94"/>
        <v>0</v>
      </c>
      <c r="E816" s="2">
        <f t="shared" si="96"/>
        <v>0</v>
      </c>
      <c r="F816" s="2">
        <f t="shared" si="97"/>
        <v>0</v>
      </c>
      <c r="G816" s="2">
        <f t="shared" si="91"/>
        <v>0</v>
      </c>
      <c r="H816" s="2">
        <f t="shared" si="95"/>
        <v>0</v>
      </c>
      <c r="I816" s="2">
        <f t="array" ref="I816">SUMPRODUCT(B800:B819, (ROW(B800:B819)-ROW(B800)+1)) / (20*21/2)</f>
        <v>0</v>
      </c>
      <c r="J816" s="2">
        <f t="shared" si="98"/>
        <v>0</v>
      </c>
      <c r="K816" s="2">
        <f t="shared" si="92"/>
        <v>0</v>
      </c>
    </row>
    <row r="817" spans="1:11" ht="13.5" x14ac:dyDescent="0.25">
      <c r="A817" s="3">
        <f>TITRES_STAT!B820</f>
        <v>0</v>
      </c>
      <c r="B817" s="5">
        <f>TITRES_STAT!D820</f>
        <v>0</v>
      </c>
      <c r="C817" s="2">
        <f t="shared" si="93"/>
        <v>0</v>
      </c>
      <c r="D817" s="2">
        <f t="shared" si="94"/>
        <v>0</v>
      </c>
      <c r="E817" s="2">
        <f t="shared" si="96"/>
        <v>0</v>
      </c>
      <c r="F817" s="2">
        <f t="shared" si="97"/>
        <v>0</v>
      </c>
      <c r="G817" s="2">
        <f t="shared" si="91"/>
        <v>0</v>
      </c>
      <c r="H817" s="2">
        <f t="shared" si="95"/>
        <v>0</v>
      </c>
      <c r="I817" s="2">
        <f t="array" ref="I817">SUMPRODUCT(B801:B820, (ROW(B801:B820)-ROW(B801)+1)) / (20*21/2)</f>
        <v>0</v>
      </c>
      <c r="J817" s="2">
        <f t="shared" si="98"/>
        <v>0</v>
      </c>
      <c r="K817" s="2">
        <f t="shared" si="92"/>
        <v>0</v>
      </c>
    </row>
    <row r="818" spans="1:11" ht="13.5" x14ac:dyDescent="0.25">
      <c r="A818" s="3">
        <f>TITRES_STAT!B821</f>
        <v>0</v>
      </c>
      <c r="B818" s="5">
        <f>TITRES_STAT!D821</f>
        <v>0</v>
      </c>
      <c r="C818" s="2">
        <f t="shared" si="93"/>
        <v>0</v>
      </c>
      <c r="D818" s="2">
        <f t="shared" si="94"/>
        <v>0</v>
      </c>
      <c r="E818" s="2">
        <f t="shared" si="96"/>
        <v>0</v>
      </c>
      <c r="F818" s="2">
        <f t="shared" si="97"/>
        <v>0</v>
      </c>
      <c r="G818" s="2">
        <f t="shared" ref="G818:G881" si="99">AVERAGE(B769:B818)</f>
        <v>0</v>
      </c>
      <c r="H818" s="2">
        <f t="shared" si="95"/>
        <v>0</v>
      </c>
      <c r="I818" s="2">
        <f t="array" ref="I818">SUMPRODUCT(B802:B821, (ROW(B802:B821)-ROW(B802)+1)) / (20*21/2)</f>
        <v>0</v>
      </c>
      <c r="J818" s="2">
        <f t="shared" si="98"/>
        <v>0</v>
      </c>
      <c r="K818" s="2">
        <f t="shared" si="92"/>
        <v>0</v>
      </c>
    </row>
    <row r="819" spans="1:11" ht="13.5" x14ac:dyDescent="0.25">
      <c r="A819" s="3">
        <f>TITRES_STAT!B822</f>
        <v>0</v>
      </c>
      <c r="B819" s="5">
        <f>TITRES_STAT!D822</f>
        <v>0</v>
      </c>
      <c r="C819" s="2">
        <f t="shared" si="93"/>
        <v>0</v>
      </c>
      <c r="D819" s="2">
        <f t="shared" si="94"/>
        <v>0</v>
      </c>
      <c r="E819" s="2">
        <f t="shared" si="96"/>
        <v>0</v>
      </c>
      <c r="F819" s="2">
        <f t="shared" si="97"/>
        <v>0</v>
      </c>
      <c r="G819" s="2">
        <f t="shared" si="99"/>
        <v>0</v>
      </c>
      <c r="H819" s="2">
        <f t="shared" si="95"/>
        <v>0</v>
      </c>
      <c r="I819" s="2">
        <f t="array" ref="I819">SUMPRODUCT(B803:B822, (ROW(B803:B822)-ROW(B803)+1)) / (20*21/2)</f>
        <v>0</v>
      </c>
      <c r="J819" s="2">
        <f t="shared" si="98"/>
        <v>0</v>
      </c>
      <c r="K819" s="2">
        <f t="shared" ref="K819:K882" si="100">$K$4*B819+(1-$K$4)*K818</f>
        <v>0</v>
      </c>
    </row>
    <row r="820" spans="1:11" ht="13.5" x14ac:dyDescent="0.25">
      <c r="A820" s="3">
        <f>TITRES_STAT!B823</f>
        <v>0</v>
      </c>
      <c r="B820" s="5">
        <f>TITRES_STAT!D823</f>
        <v>0</v>
      </c>
      <c r="C820" s="2">
        <f t="shared" si="93"/>
        <v>0</v>
      </c>
      <c r="D820" s="2">
        <f t="shared" si="94"/>
        <v>0</v>
      </c>
      <c r="E820" s="2">
        <f t="shared" si="96"/>
        <v>0</v>
      </c>
      <c r="F820" s="2">
        <f t="shared" si="97"/>
        <v>0</v>
      </c>
      <c r="G820" s="2">
        <f t="shared" si="99"/>
        <v>0</v>
      </c>
      <c r="H820" s="2">
        <f t="shared" si="95"/>
        <v>0</v>
      </c>
      <c r="I820" s="2">
        <f t="array" ref="I820">SUMPRODUCT(B804:B823, (ROW(B804:B823)-ROW(B804)+1)) / (20*21/2)</f>
        <v>0</v>
      </c>
      <c r="J820" s="2">
        <f t="shared" si="98"/>
        <v>0</v>
      </c>
      <c r="K820" s="2">
        <f t="shared" si="100"/>
        <v>0</v>
      </c>
    </row>
    <row r="821" spans="1:11" ht="13.5" x14ac:dyDescent="0.25">
      <c r="A821" s="3">
        <f>TITRES_STAT!B824</f>
        <v>0</v>
      </c>
      <c r="B821" s="5">
        <f>TITRES_STAT!D824</f>
        <v>0</v>
      </c>
      <c r="C821" s="2">
        <f t="shared" si="93"/>
        <v>0</v>
      </c>
      <c r="D821" s="2">
        <f t="shared" si="94"/>
        <v>0</v>
      </c>
      <c r="E821" s="2">
        <f t="shared" si="96"/>
        <v>0</v>
      </c>
      <c r="F821" s="2">
        <f t="shared" si="97"/>
        <v>0</v>
      </c>
      <c r="G821" s="2">
        <f t="shared" si="99"/>
        <v>0</v>
      </c>
      <c r="H821" s="2">
        <f t="shared" si="95"/>
        <v>0</v>
      </c>
      <c r="I821" s="2">
        <f t="array" ref="I821">SUMPRODUCT(B805:B824, (ROW(B805:B824)-ROW(B805)+1)) / (20*21/2)</f>
        <v>0</v>
      </c>
      <c r="J821" s="2">
        <f t="shared" si="98"/>
        <v>0</v>
      </c>
      <c r="K821" s="2">
        <f t="shared" si="100"/>
        <v>0</v>
      </c>
    </row>
    <row r="822" spans="1:11" ht="13.5" x14ac:dyDescent="0.25">
      <c r="A822" s="3">
        <f>TITRES_STAT!B825</f>
        <v>0</v>
      </c>
      <c r="B822" s="5">
        <f>TITRES_STAT!D825</f>
        <v>0</v>
      </c>
      <c r="C822" s="2">
        <f t="shared" si="93"/>
        <v>0</v>
      </c>
      <c r="D822" s="2">
        <f t="shared" si="94"/>
        <v>0</v>
      </c>
      <c r="E822" s="2">
        <f t="shared" si="96"/>
        <v>0</v>
      </c>
      <c r="F822" s="2">
        <f t="shared" si="97"/>
        <v>0</v>
      </c>
      <c r="G822" s="2">
        <f t="shared" si="99"/>
        <v>0</v>
      </c>
      <c r="H822" s="2">
        <f t="shared" si="95"/>
        <v>0</v>
      </c>
      <c r="I822" s="2">
        <f t="array" ref="I822">SUMPRODUCT(B806:B825, (ROW(B806:B825)-ROW(B806)+1)) / (20*21/2)</f>
        <v>0</v>
      </c>
      <c r="J822" s="2">
        <f t="shared" si="98"/>
        <v>0</v>
      </c>
      <c r="K822" s="2">
        <f t="shared" si="100"/>
        <v>0</v>
      </c>
    </row>
    <row r="823" spans="1:11" ht="13.5" x14ac:dyDescent="0.25">
      <c r="A823" s="3">
        <f>TITRES_STAT!B826</f>
        <v>0</v>
      </c>
      <c r="B823" s="5">
        <f>TITRES_STAT!D826</f>
        <v>0</v>
      </c>
      <c r="C823" s="2">
        <f t="shared" si="93"/>
        <v>0</v>
      </c>
      <c r="D823" s="2">
        <f t="shared" si="94"/>
        <v>0</v>
      </c>
      <c r="E823" s="2">
        <f t="shared" si="96"/>
        <v>0</v>
      </c>
      <c r="F823" s="2">
        <f t="shared" si="97"/>
        <v>0</v>
      </c>
      <c r="G823" s="2">
        <f t="shared" si="99"/>
        <v>0</v>
      </c>
      <c r="H823" s="2">
        <f t="shared" si="95"/>
        <v>0</v>
      </c>
      <c r="I823" s="2">
        <f t="array" ref="I823">SUMPRODUCT(B807:B826, (ROW(B807:B826)-ROW(B807)+1)) / (20*21/2)</f>
        <v>0</v>
      </c>
      <c r="J823" s="2">
        <f t="shared" si="98"/>
        <v>0</v>
      </c>
      <c r="K823" s="2">
        <f t="shared" si="100"/>
        <v>0</v>
      </c>
    </row>
    <row r="824" spans="1:11" ht="13.5" x14ac:dyDescent="0.25">
      <c r="A824" s="3">
        <f>TITRES_STAT!B827</f>
        <v>0</v>
      </c>
      <c r="B824" s="5">
        <f>TITRES_STAT!D827</f>
        <v>0</v>
      </c>
      <c r="C824" s="2">
        <f t="shared" si="93"/>
        <v>0</v>
      </c>
      <c r="D824" s="2">
        <f t="shared" si="94"/>
        <v>0</v>
      </c>
      <c r="E824" s="2">
        <f t="shared" si="96"/>
        <v>0</v>
      </c>
      <c r="F824" s="2">
        <f t="shared" si="97"/>
        <v>0</v>
      </c>
      <c r="G824" s="2">
        <f t="shared" si="99"/>
        <v>0</v>
      </c>
      <c r="H824" s="2">
        <f t="shared" si="95"/>
        <v>0</v>
      </c>
      <c r="I824" s="2">
        <f t="array" ref="I824">SUMPRODUCT(B808:B827, (ROW(B808:B827)-ROW(B808)+1)) / (20*21/2)</f>
        <v>0</v>
      </c>
      <c r="J824" s="2">
        <f t="shared" si="98"/>
        <v>0</v>
      </c>
      <c r="K824" s="2">
        <f t="shared" si="100"/>
        <v>0</v>
      </c>
    </row>
    <row r="825" spans="1:11" ht="13.5" x14ac:dyDescent="0.25">
      <c r="A825" s="3">
        <f>TITRES_STAT!B828</f>
        <v>0</v>
      </c>
      <c r="B825" s="5">
        <f>TITRES_STAT!D828</f>
        <v>0</v>
      </c>
      <c r="C825" s="2">
        <f t="shared" si="93"/>
        <v>0</v>
      </c>
      <c r="D825" s="2">
        <f t="shared" si="94"/>
        <v>0</v>
      </c>
      <c r="E825" s="2">
        <f t="shared" si="96"/>
        <v>0</v>
      </c>
      <c r="F825" s="2">
        <f t="shared" si="97"/>
        <v>0</v>
      </c>
      <c r="G825" s="2">
        <f t="shared" si="99"/>
        <v>0</v>
      </c>
      <c r="H825" s="2">
        <f t="shared" si="95"/>
        <v>0</v>
      </c>
      <c r="I825" s="2">
        <f t="array" ref="I825">SUMPRODUCT(B809:B828, (ROW(B809:B828)-ROW(B809)+1)) / (20*21/2)</f>
        <v>0</v>
      </c>
      <c r="J825" s="2">
        <f t="shared" si="98"/>
        <v>0</v>
      </c>
      <c r="K825" s="2">
        <f t="shared" si="100"/>
        <v>0</v>
      </c>
    </row>
    <row r="826" spans="1:11" ht="13.5" x14ac:dyDescent="0.25">
      <c r="A826" s="3">
        <f>TITRES_STAT!B829</f>
        <v>0</v>
      </c>
      <c r="B826" s="5">
        <f>TITRES_STAT!D829</f>
        <v>0</v>
      </c>
      <c r="C826" s="2">
        <f t="shared" si="93"/>
        <v>0</v>
      </c>
      <c r="D826" s="2">
        <f t="shared" si="94"/>
        <v>0</v>
      </c>
      <c r="E826" s="2">
        <f t="shared" si="96"/>
        <v>0</v>
      </c>
      <c r="F826" s="2">
        <f t="shared" si="97"/>
        <v>0</v>
      </c>
      <c r="G826" s="2">
        <f t="shared" si="99"/>
        <v>0</v>
      </c>
      <c r="H826" s="2">
        <f t="shared" si="95"/>
        <v>0</v>
      </c>
      <c r="I826" s="2">
        <f t="array" ref="I826">SUMPRODUCT(B810:B829, (ROW(B810:B829)-ROW(B810)+1)) / (20*21/2)</f>
        <v>0</v>
      </c>
      <c r="J826" s="2">
        <f t="shared" si="98"/>
        <v>0</v>
      </c>
      <c r="K826" s="2">
        <f t="shared" si="100"/>
        <v>0</v>
      </c>
    </row>
    <row r="827" spans="1:11" ht="13.5" x14ac:dyDescent="0.25">
      <c r="A827" s="3">
        <f>TITRES_STAT!B830</f>
        <v>0</v>
      </c>
      <c r="B827" s="5">
        <f>TITRES_STAT!D830</f>
        <v>0</v>
      </c>
      <c r="C827" s="2">
        <f t="shared" si="93"/>
        <v>0</v>
      </c>
      <c r="D827" s="2">
        <f t="shared" si="94"/>
        <v>0</v>
      </c>
      <c r="E827" s="2">
        <f t="shared" si="96"/>
        <v>0</v>
      </c>
      <c r="F827" s="2">
        <f t="shared" si="97"/>
        <v>0</v>
      </c>
      <c r="G827" s="2">
        <f t="shared" si="99"/>
        <v>0</v>
      </c>
      <c r="H827" s="2">
        <f t="shared" si="95"/>
        <v>0</v>
      </c>
      <c r="I827" s="2">
        <f t="array" ref="I827">SUMPRODUCT(B811:B830, (ROW(B811:B830)-ROW(B811)+1)) / (20*21/2)</f>
        <v>0</v>
      </c>
      <c r="J827" s="2">
        <f t="shared" si="98"/>
        <v>0</v>
      </c>
      <c r="K827" s="2">
        <f t="shared" si="100"/>
        <v>0</v>
      </c>
    </row>
    <row r="828" spans="1:11" ht="13.5" x14ac:dyDescent="0.25">
      <c r="A828" s="3">
        <f>TITRES_STAT!B831</f>
        <v>0</v>
      </c>
      <c r="B828" s="5">
        <f>TITRES_STAT!D831</f>
        <v>0</v>
      </c>
      <c r="C828" s="2">
        <f t="shared" si="93"/>
        <v>0</v>
      </c>
      <c r="D828" s="2">
        <f t="shared" si="94"/>
        <v>0</v>
      </c>
      <c r="E828" s="2">
        <f t="shared" si="96"/>
        <v>0</v>
      </c>
      <c r="F828" s="2">
        <f t="shared" si="97"/>
        <v>0</v>
      </c>
      <c r="G828" s="2">
        <f t="shared" si="99"/>
        <v>0</v>
      </c>
      <c r="H828" s="2">
        <f t="shared" si="95"/>
        <v>0</v>
      </c>
      <c r="I828" s="2">
        <f t="array" ref="I828">SUMPRODUCT(B812:B831, (ROW(B812:B831)-ROW(B812)+1)) / (20*21/2)</f>
        <v>0</v>
      </c>
      <c r="J828" s="2">
        <f t="shared" si="98"/>
        <v>0</v>
      </c>
      <c r="K828" s="2">
        <f t="shared" si="100"/>
        <v>0</v>
      </c>
    </row>
    <row r="829" spans="1:11" ht="13.5" x14ac:dyDescent="0.25">
      <c r="A829" s="3">
        <f>TITRES_STAT!B832</f>
        <v>0</v>
      </c>
      <c r="B829" s="5">
        <f>TITRES_STAT!D832</f>
        <v>0</v>
      </c>
      <c r="C829" s="2">
        <f t="shared" si="93"/>
        <v>0</v>
      </c>
      <c r="D829" s="2">
        <f t="shared" si="94"/>
        <v>0</v>
      </c>
      <c r="E829" s="2">
        <f t="shared" si="96"/>
        <v>0</v>
      </c>
      <c r="F829" s="2">
        <f t="shared" si="97"/>
        <v>0</v>
      </c>
      <c r="G829" s="2">
        <f t="shared" si="99"/>
        <v>0</v>
      </c>
      <c r="H829" s="2">
        <f t="shared" si="95"/>
        <v>0</v>
      </c>
      <c r="I829" s="2">
        <f t="array" ref="I829">SUMPRODUCT(B813:B832, (ROW(B813:B832)-ROW(B813)+1)) / (20*21/2)</f>
        <v>0</v>
      </c>
      <c r="J829" s="2">
        <f t="shared" si="98"/>
        <v>0</v>
      </c>
      <c r="K829" s="2">
        <f t="shared" si="100"/>
        <v>0</v>
      </c>
    </row>
    <row r="830" spans="1:11" ht="13.5" x14ac:dyDescent="0.25">
      <c r="A830" s="3">
        <f>TITRES_STAT!B833</f>
        <v>0</v>
      </c>
      <c r="B830" s="5">
        <f>TITRES_STAT!D833</f>
        <v>0</v>
      </c>
      <c r="C830" s="2">
        <f t="shared" si="93"/>
        <v>0</v>
      </c>
      <c r="D830" s="2">
        <f t="shared" si="94"/>
        <v>0</v>
      </c>
      <c r="E830" s="2">
        <f t="shared" si="96"/>
        <v>0</v>
      </c>
      <c r="F830" s="2">
        <f t="shared" si="97"/>
        <v>0</v>
      </c>
      <c r="G830" s="2">
        <f t="shared" si="99"/>
        <v>0</v>
      </c>
      <c r="H830" s="2">
        <f t="shared" si="95"/>
        <v>0</v>
      </c>
      <c r="I830" s="2">
        <f t="array" ref="I830">SUMPRODUCT(B814:B833, (ROW(B814:B833)-ROW(B814)+1)) / (20*21/2)</f>
        <v>0</v>
      </c>
      <c r="J830" s="2">
        <f t="shared" si="98"/>
        <v>0</v>
      </c>
      <c r="K830" s="2">
        <f t="shared" si="100"/>
        <v>0</v>
      </c>
    </row>
    <row r="831" spans="1:11" ht="13.5" x14ac:dyDescent="0.25">
      <c r="A831" s="3">
        <f>TITRES_STAT!B834</f>
        <v>0</v>
      </c>
      <c r="B831" s="5">
        <f>TITRES_STAT!D834</f>
        <v>0</v>
      </c>
      <c r="C831" s="2">
        <f t="shared" si="93"/>
        <v>0</v>
      </c>
      <c r="D831" s="2">
        <f t="shared" si="94"/>
        <v>0</v>
      </c>
      <c r="E831" s="2">
        <f t="shared" si="96"/>
        <v>0</v>
      </c>
      <c r="F831" s="2">
        <f t="shared" si="97"/>
        <v>0</v>
      </c>
      <c r="G831" s="2">
        <f t="shared" si="99"/>
        <v>0</v>
      </c>
      <c r="H831" s="2">
        <f t="shared" si="95"/>
        <v>0</v>
      </c>
      <c r="I831" s="2">
        <f t="array" ref="I831">SUMPRODUCT(B815:B834, (ROW(B815:B834)-ROW(B815)+1)) / (20*21/2)</f>
        <v>0</v>
      </c>
      <c r="J831" s="2">
        <f t="shared" si="98"/>
        <v>0</v>
      </c>
      <c r="K831" s="2">
        <f t="shared" si="100"/>
        <v>0</v>
      </c>
    </row>
    <row r="832" spans="1:11" ht="13.5" x14ac:dyDescent="0.25">
      <c r="A832" s="3">
        <f>TITRES_STAT!B835</f>
        <v>0</v>
      </c>
      <c r="B832" s="5">
        <f>TITRES_STAT!D835</f>
        <v>0</v>
      </c>
      <c r="C832" s="2">
        <f t="shared" si="93"/>
        <v>0</v>
      </c>
      <c r="D832" s="2">
        <f t="shared" si="94"/>
        <v>0</v>
      </c>
      <c r="E832" s="2">
        <f t="shared" si="96"/>
        <v>0</v>
      </c>
      <c r="F832" s="2">
        <f t="shared" si="97"/>
        <v>0</v>
      </c>
      <c r="G832" s="2">
        <f t="shared" si="99"/>
        <v>0</v>
      </c>
      <c r="H832" s="2">
        <f t="shared" si="95"/>
        <v>0</v>
      </c>
      <c r="I832" s="2">
        <f t="array" ref="I832">SUMPRODUCT(B816:B835, (ROW(B816:B835)-ROW(B816)+1)) / (20*21/2)</f>
        <v>0</v>
      </c>
      <c r="J832" s="2">
        <f t="shared" si="98"/>
        <v>0</v>
      </c>
      <c r="K832" s="2">
        <f t="shared" si="100"/>
        <v>0</v>
      </c>
    </row>
    <row r="833" spans="1:11" ht="13.5" x14ac:dyDescent="0.25">
      <c r="A833" s="3">
        <f>TITRES_STAT!B836</f>
        <v>0</v>
      </c>
      <c r="B833" s="5">
        <f>TITRES_STAT!D836</f>
        <v>0</v>
      </c>
      <c r="C833" s="2">
        <f t="shared" si="93"/>
        <v>0</v>
      </c>
      <c r="D833" s="2">
        <f t="shared" si="94"/>
        <v>0</v>
      </c>
      <c r="E833" s="2">
        <f t="shared" si="96"/>
        <v>0</v>
      </c>
      <c r="F833" s="2">
        <f t="shared" si="97"/>
        <v>0</v>
      </c>
      <c r="G833" s="2">
        <f t="shared" si="99"/>
        <v>0</v>
      </c>
      <c r="H833" s="2">
        <f t="shared" si="95"/>
        <v>0</v>
      </c>
      <c r="I833" s="2">
        <f t="array" ref="I833">SUMPRODUCT(B817:B836, (ROW(B817:B836)-ROW(B817)+1)) / (20*21/2)</f>
        <v>0</v>
      </c>
      <c r="J833" s="2">
        <f t="shared" si="98"/>
        <v>0</v>
      </c>
      <c r="K833" s="2">
        <f t="shared" si="100"/>
        <v>0</v>
      </c>
    </row>
    <row r="834" spans="1:11" ht="13.5" x14ac:dyDescent="0.25">
      <c r="A834" s="3">
        <f>TITRES_STAT!B837</f>
        <v>0</v>
      </c>
      <c r="B834" s="5">
        <f>TITRES_STAT!D837</f>
        <v>0</v>
      </c>
      <c r="C834" s="2">
        <f t="shared" si="93"/>
        <v>0</v>
      </c>
      <c r="D834" s="2">
        <f t="shared" si="94"/>
        <v>0</v>
      </c>
      <c r="E834" s="2">
        <f t="shared" si="96"/>
        <v>0</v>
      </c>
      <c r="F834" s="2">
        <f t="shared" si="97"/>
        <v>0</v>
      </c>
      <c r="G834" s="2">
        <f t="shared" si="99"/>
        <v>0</v>
      </c>
      <c r="H834" s="2">
        <f t="shared" si="95"/>
        <v>0</v>
      </c>
      <c r="I834" s="2">
        <f t="array" ref="I834">SUMPRODUCT(B818:B837, (ROW(B818:B837)-ROW(B818)+1)) / (20*21/2)</f>
        <v>0</v>
      </c>
      <c r="J834" s="2">
        <f t="shared" si="98"/>
        <v>0</v>
      </c>
      <c r="K834" s="2">
        <f t="shared" si="100"/>
        <v>0</v>
      </c>
    </row>
    <row r="835" spans="1:11" ht="13.5" x14ac:dyDescent="0.25">
      <c r="A835" s="3">
        <f>TITRES_STAT!B838</f>
        <v>0</v>
      </c>
      <c r="B835" s="5">
        <f>TITRES_STAT!D838</f>
        <v>0</v>
      </c>
      <c r="C835" s="2">
        <f t="shared" si="93"/>
        <v>0</v>
      </c>
      <c r="D835" s="2">
        <f t="shared" si="94"/>
        <v>0</v>
      </c>
      <c r="E835" s="2">
        <f t="shared" si="96"/>
        <v>0</v>
      </c>
      <c r="F835" s="2">
        <f t="shared" si="97"/>
        <v>0</v>
      </c>
      <c r="G835" s="2">
        <f t="shared" si="99"/>
        <v>0</v>
      </c>
      <c r="H835" s="2">
        <f t="shared" si="95"/>
        <v>0</v>
      </c>
      <c r="I835" s="2">
        <f t="array" ref="I835">SUMPRODUCT(B819:B838, (ROW(B819:B838)-ROW(B819)+1)) / (20*21/2)</f>
        <v>0</v>
      </c>
      <c r="J835" s="2">
        <f t="shared" si="98"/>
        <v>0</v>
      </c>
      <c r="K835" s="2">
        <f t="shared" si="100"/>
        <v>0</v>
      </c>
    </row>
    <row r="836" spans="1:11" ht="13.5" x14ac:dyDescent="0.25">
      <c r="A836" s="3">
        <f>TITRES_STAT!B839</f>
        <v>0</v>
      </c>
      <c r="B836" s="5">
        <f>TITRES_STAT!D839</f>
        <v>0</v>
      </c>
      <c r="C836" s="2">
        <f t="shared" ref="C836:C899" si="101">B836-B835</f>
        <v>0</v>
      </c>
      <c r="D836" s="2">
        <f t="shared" si="94"/>
        <v>0</v>
      </c>
      <c r="E836" s="2">
        <f t="shared" si="96"/>
        <v>0</v>
      </c>
      <c r="F836" s="2">
        <f t="shared" si="97"/>
        <v>0</v>
      </c>
      <c r="G836" s="2">
        <f t="shared" si="99"/>
        <v>0</v>
      </c>
      <c r="H836" s="2">
        <f t="shared" si="95"/>
        <v>0</v>
      </c>
      <c r="I836" s="2">
        <f t="array" ref="I836">SUMPRODUCT(B820:B839, (ROW(B820:B839)-ROW(B820)+1)) / (20*21/2)</f>
        <v>0</v>
      </c>
      <c r="J836" s="2">
        <f t="shared" si="98"/>
        <v>0</v>
      </c>
      <c r="K836" s="2">
        <f t="shared" si="100"/>
        <v>0</v>
      </c>
    </row>
    <row r="837" spans="1:11" ht="13.5" x14ac:dyDescent="0.25">
      <c r="A837" s="3">
        <f>TITRES_STAT!B840</f>
        <v>0</v>
      </c>
      <c r="B837" s="5">
        <f>TITRES_STAT!D840</f>
        <v>0</v>
      </c>
      <c r="C837" s="2">
        <f t="shared" si="101"/>
        <v>0</v>
      </c>
      <c r="D837" s="2">
        <f t="shared" si="94"/>
        <v>0</v>
      </c>
      <c r="E837" s="2">
        <f t="shared" si="96"/>
        <v>0</v>
      </c>
      <c r="F837" s="2">
        <f t="shared" si="97"/>
        <v>0</v>
      </c>
      <c r="G837" s="2">
        <f t="shared" si="99"/>
        <v>0</v>
      </c>
      <c r="H837" s="2">
        <f t="shared" si="95"/>
        <v>0</v>
      </c>
      <c r="I837" s="2">
        <f t="array" ref="I837">SUMPRODUCT(B821:B840, (ROW(B821:B840)-ROW(B821)+1)) / (20*21/2)</f>
        <v>0</v>
      </c>
      <c r="J837" s="2">
        <f t="shared" si="98"/>
        <v>0</v>
      </c>
      <c r="K837" s="2">
        <f t="shared" si="100"/>
        <v>0</v>
      </c>
    </row>
    <row r="838" spans="1:11" ht="13.5" x14ac:dyDescent="0.25">
      <c r="A838" s="3">
        <f>TITRES_STAT!B841</f>
        <v>0</v>
      </c>
      <c r="B838" s="5">
        <f>TITRES_STAT!D841</f>
        <v>0</v>
      </c>
      <c r="C838" s="2">
        <f t="shared" si="101"/>
        <v>0</v>
      </c>
      <c r="D838" s="2">
        <f t="shared" ref="D838:D901" si="102">AVERAGE(B834:B838)</f>
        <v>0</v>
      </c>
      <c r="E838" s="2">
        <f t="shared" si="96"/>
        <v>0</v>
      </c>
      <c r="F838" s="2">
        <f t="shared" si="97"/>
        <v>0</v>
      </c>
      <c r="G838" s="2">
        <f t="shared" si="99"/>
        <v>0</v>
      </c>
      <c r="H838" s="2">
        <f t="shared" si="95"/>
        <v>0</v>
      </c>
      <c r="I838" s="2">
        <f t="array" ref="I838">SUMPRODUCT(B822:B841, (ROW(B822:B841)-ROW(B822)+1)) / (20*21/2)</f>
        <v>0</v>
      </c>
      <c r="J838" s="2">
        <f t="shared" si="98"/>
        <v>0</v>
      </c>
      <c r="K838" s="2">
        <f t="shared" si="100"/>
        <v>0</v>
      </c>
    </row>
    <row r="839" spans="1:11" ht="13.5" x14ac:dyDescent="0.25">
      <c r="A839" s="3">
        <f>TITRES_STAT!B842</f>
        <v>0</v>
      </c>
      <c r="B839" s="5">
        <f>TITRES_STAT!D842</f>
        <v>0</v>
      </c>
      <c r="C839" s="2">
        <f t="shared" si="101"/>
        <v>0</v>
      </c>
      <c r="D839" s="2">
        <f t="shared" si="102"/>
        <v>0</v>
      </c>
      <c r="E839" s="2">
        <f t="shared" si="96"/>
        <v>0</v>
      </c>
      <c r="F839" s="2">
        <f t="shared" si="97"/>
        <v>0</v>
      </c>
      <c r="G839" s="2">
        <f t="shared" si="99"/>
        <v>0</v>
      </c>
      <c r="H839" s="2">
        <f t="shared" si="95"/>
        <v>0</v>
      </c>
      <c r="I839" s="2">
        <f t="array" ref="I839">SUMPRODUCT(B823:B842, (ROW(B823:B842)-ROW(B823)+1)) / (20*21/2)</f>
        <v>0</v>
      </c>
      <c r="J839" s="2">
        <f t="shared" si="98"/>
        <v>0</v>
      </c>
      <c r="K839" s="2">
        <f t="shared" si="100"/>
        <v>0</v>
      </c>
    </row>
    <row r="840" spans="1:11" ht="13.5" x14ac:dyDescent="0.25">
      <c r="A840" s="3">
        <f>TITRES_STAT!B843</f>
        <v>0</v>
      </c>
      <c r="B840" s="5">
        <f>TITRES_STAT!D843</f>
        <v>0</v>
      </c>
      <c r="C840" s="2">
        <f t="shared" si="101"/>
        <v>0</v>
      </c>
      <c r="D840" s="2">
        <f t="shared" si="102"/>
        <v>0</v>
      </c>
      <c r="E840" s="2">
        <f t="shared" si="96"/>
        <v>0</v>
      </c>
      <c r="F840" s="2">
        <f t="shared" si="97"/>
        <v>0</v>
      </c>
      <c r="G840" s="2">
        <f t="shared" si="99"/>
        <v>0</v>
      </c>
      <c r="H840" s="2">
        <f t="shared" si="95"/>
        <v>0</v>
      </c>
      <c r="I840" s="2">
        <f t="array" ref="I840">SUMPRODUCT(B824:B843, (ROW(B824:B843)-ROW(B824)+1)) / (20*21/2)</f>
        <v>0</v>
      </c>
      <c r="J840" s="2">
        <f t="shared" si="98"/>
        <v>0</v>
      </c>
      <c r="K840" s="2">
        <f t="shared" si="100"/>
        <v>0</v>
      </c>
    </row>
    <row r="841" spans="1:11" ht="13.5" x14ac:dyDescent="0.25">
      <c r="A841" s="3">
        <f>TITRES_STAT!B844</f>
        <v>0</v>
      </c>
      <c r="B841" s="5">
        <f>TITRES_STAT!D844</f>
        <v>0</v>
      </c>
      <c r="C841" s="2">
        <f t="shared" si="101"/>
        <v>0</v>
      </c>
      <c r="D841" s="2">
        <f t="shared" si="102"/>
        <v>0</v>
      </c>
      <c r="E841" s="2">
        <f t="shared" si="96"/>
        <v>0</v>
      </c>
      <c r="F841" s="2">
        <f t="shared" si="97"/>
        <v>0</v>
      </c>
      <c r="G841" s="2">
        <f t="shared" si="99"/>
        <v>0</v>
      </c>
      <c r="H841" s="2">
        <f t="shared" si="95"/>
        <v>0</v>
      </c>
      <c r="I841" s="2">
        <f t="array" ref="I841">SUMPRODUCT(B825:B844, (ROW(B825:B844)-ROW(B825)+1)) / (20*21/2)</f>
        <v>0</v>
      </c>
      <c r="J841" s="2">
        <f t="shared" si="98"/>
        <v>0</v>
      </c>
      <c r="K841" s="2">
        <f t="shared" si="100"/>
        <v>0</v>
      </c>
    </row>
    <row r="842" spans="1:11" ht="13.5" x14ac:dyDescent="0.25">
      <c r="A842" s="3">
        <f>TITRES_STAT!B845</f>
        <v>0</v>
      </c>
      <c r="B842" s="5">
        <f>TITRES_STAT!D845</f>
        <v>0</v>
      </c>
      <c r="C842" s="2">
        <f t="shared" si="101"/>
        <v>0</v>
      </c>
      <c r="D842" s="2">
        <f t="shared" si="102"/>
        <v>0</v>
      </c>
      <c r="E842" s="2">
        <f t="shared" si="96"/>
        <v>0</v>
      </c>
      <c r="F842" s="2">
        <f t="shared" si="97"/>
        <v>0</v>
      </c>
      <c r="G842" s="2">
        <f t="shared" si="99"/>
        <v>0</v>
      </c>
      <c r="H842" s="2">
        <f t="shared" ref="H842:H905" si="103">AVERAGE(B643:B842)</f>
        <v>0</v>
      </c>
      <c r="I842" s="2">
        <f t="array" ref="I842">SUMPRODUCT(B826:B845, (ROW(B826:B845)-ROW(B826)+1)) / (20*21/2)</f>
        <v>0</v>
      </c>
      <c r="J842" s="2">
        <f t="shared" si="98"/>
        <v>0</v>
      </c>
      <c r="K842" s="2">
        <f t="shared" si="100"/>
        <v>0</v>
      </c>
    </row>
    <row r="843" spans="1:11" ht="13.5" x14ac:dyDescent="0.25">
      <c r="A843" s="3">
        <f>TITRES_STAT!B846</f>
        <v>0</v>
      </c>
      <c r="B843" s="5">
        <f>TITRES_STAT!D846</f>
        <v>0</v>
      </c>
      <c r="C843" s="2">
        <f t="shared" si="101"/>
        <v>0</v>
      </c>
      <c r="D843" s="2">
        <f t="shared" si="102"/>
        <v>0</v>
      </c>
      <c r="E843" s="2">
        <f t="shared" si="96"/>
        <v>0</v>
      </c>
      <c r="F843" s="2">
        <f t="shared" si="97"/>
        <v>0</v>
      </c>
      <c r="G843" s="2">
        <f t="shared" si="99"/>
        <v>0</v>
      </c>
      <c r="H843" s="2">
        <f t="shared" si="103"/>
        <v>0</v>
      </c>
      <c r="I843" s="2">
        <f t="array" ref="I843">SUMPRODUCT(B827:B846, (ROW(B827:B846)-ROW(B827)+1)) / (20*21/2)</f>
        <v>0</v>
      </c>
      <c r="J843" s="2">
        <f t="shared" si="98"/>
        <v>0</v>
      </c>
      <c r="K843" s="2">
        <f t="shared" si="100"/>
        <v>0</v>
      </c>
    </row>
    <row r="844" spans="1:11" ht="13.5" x14ac:dyDescent="0.25">
      <c r="A844" s="3">
        <f>TITRES_STAT!B847</f>
        <v>0</v>
      </c>
      <c r="B844" s="5">
        <f>TITRES_STAT!D847</f>
        <v>0</v>
      </c>
      <c r="C844" s="2">
        <f t="shared" si="101"/>
        <v>0</v>
      </c>
      <c r="D844" s="2">
        <f t="shared" si="102"/>
        <v>0</v>
      </c>
      <c r="E844" s="2">
        <f t="shared" ref="E844:E907" si="104">AVERAGE(B835:B844)</f>
        <v>0</v>
      </c>
      <c r="F844" s="2">
        <f t="shared" si="97"/>
        <v>0</v>
      </c>
      <c r="G844" s="2">
        <f t="shared" si="99"/>
        <v>0</v>
      </c>
      <c r="H844" s="2">
        <f t="shared" si="103"/>
        <v>0</v>
      </c>
      <c r="I844" s="2">
        <f t="array" ref="I844">SUMPRODUCT(B828:B847, (ROW(B828:B847)-ROW(B828)+1)) / (20*21/2)</f>
        <v>0</v>
      </c>
      <c r="J844" s="2">
        <f t="shared" si="98"/>
        <v>0</v>
      </c>
      <c r="K844" s="2">
        <f t="shared" si="100"/>
        <v>0</v>
      </c>
    </row>
    <row r="845" spans="1:11" ht="13.5" x14ac:dyDescent="0.25">
      <c r="A845" s="3">
        <f>TITRES_STAT!B848</f>
        <v>0</v>
      </c>
      <c r="B845" s="5">
        <f>TITRES_STAT!D848</f>
        <v>0</v>
      </c>
      <c r="C845" s="2">
        <f t="shared" si="101"/>
        <v>0</v>
      </c>
      <c r="D845" s="2">
        <f t="shared" si="102"/>
        <v>0</v>
      </c>
      <c r="E845" s="2">
        <f t="shared" si="104"/>
        <v>0</v>
      </c>
      <c r="F845" s="2">
        <f t="shared" si="97"/>
        <v>0</v>
      </c>
      <c r="G845" s="2">
        <f t="shared" si="99"/>
        <v>0</v>
      </c>
      <c r="H845" s="2">
        <f t="shared" si="103"/>
        <v>0</v>
      </c>
      <c r="I845" s="2">
        <f t="array" ref="I845">SUMPRODUCT(B829:B848, (ROW(B829:B848)-ROW(B829)+1)) / (20*21/2)</f>
        <v>0</v>
      </c>
      <c r="J845" s="2">
        <f t="shared" si="98"/>
        <v>0</v>
      </c>
      <c r="K845" s="2">
        <f t="shared" si="100"/>
        <v>0</v>
      </c>
    </row>
    <row r="846" spans="1:11" ht="13.5" x14ac:dyDescent="0.25">
      <c r="A846" s="3">
        <f>TITRES_STAT!B849</f>
        <v>0</v>
      </c>
      <c r="B846" s="5">
        <f>TITRES_STAT!D849</f>
        <v>0</v>
      </c>
      <c r="C846" s="2">
        <f t="shared" si="101"/>
        <v>0</v>
      </c>
      <c r="D846" s="2">
        <f t="shared" si="102"/>
        <v>0</v>
      </c>
      <c r="E846" s="2">
        <f t="shared" si="104"/>
        <v>0</v>
      </c>
      <c r="F846" s="2">
        <f t="shared" si="97"/>
        <v>0</v>
      </c>
      <c r="G846" s="2">
        <f t="shared" si="99"/>
        <v>0</v>
      </c>
      <c r="H846" s="2">
        <f t="shared" si="103"/>
        <v>0</v>
      </c>
      <c r="I846" s="2">
        <f t="array" ref="I846">SUMPRODUCT(B830:B849, (ROW(B830:B849)-ROW(B830)+1)) / (20*21/2)</f>
        <v>0</v>
      </c>
      <c r="J846" s="2">
        <f t="shared" si="98"/>
        <v>0</v>
      </c>
      <c r="K846" s="2">
        <f t="shared" si="100"/>
        <v>0</v>
      </c>
    </row>
    <row r="847" spans="1:11" ht="13.5" x14ac:dyDescent="0.25">
      <c r="A847" s="3">
        <f>TITRES_STAT!B850</f>
        <v>0</v>
      </c>
      <c r="B847" s="5">
        <f>TITRES_STAT!D850</f>
        <v>0</v>
      </c>
      <c r="C847" s="2">
        <f t="shared" si="101"/>
        <v>0</v>
      </c>
      <c r="D847" s="2">
        <f t="shared" si="102"/>
        <v>0</v>
      </c>
      <c r="E847" s="2">
        <f t="shared" si="104"/>
        <v>0</v>
      </c>
      <c r="F847" s="2">
        <f t="shared" si="97"/>
        <v>0</v>
      </c>
      <c r="G847" s="2">
        <f t="shared" si="99"/>
        <v>0</v>
      </c>
      <c r="H847" s="2">
        <f t="shared" si="103"/>
        <v>0</v>
      </c>
      <c r="I847" s="2">
        <f t="array" ref="I847">SUMPRODUCT(B831:B850, (ROW(B831:B850)-ROW(B831)+1)) / (20*21/2)</f>
        <v>0</v>
      </c>
      <c r="J847" s="2">
        <f t="shared" si="98"/>
        <v>0</v>
      </c>
      <c r="K847" s="2">
        <f t="shared" si="100"/>
        <v>0</v>
      </c>
    </row>
    <row r="848" spans="1:11" ht="13.5" x14ac:dyDescent="0.25">
      <c r="A848" s="3">
        <f>TITRES_STAT!B851</f>
        <v>0</v>
      </c>
      <c r="B848" s="5">
        <f>TITRES_STAT!D851</f>
        <v>0</v>
      </c>
      <c r="C848" s="2">
        <f t="shared" si="101"/>
        <v>0</v>
      </c>
      <c r="D848" s="2">
        <f t="shared" si="102"/>
        <v>0</v>
      </c>
      <c r="E848" s="2">
        <f t="shared" si="104"/>
        <v>0</v>
      </c>
      <c r="F848" s="2">
        <f t="shared" si="97"/>
        <v>0</v>
      </c>
      <c r="G848" s="2">
        <f t="shared" si="99"/>
        <v>0</v>
      </c>
      <c r="H848" s="2">
        <f t="shared" si="103"/>
        <v>0</v>
      </c>
      <c r="I848" s="2">
        <f t="array" ref="I848">SUMPRODUCT(B832:B851, (ROW(B832:B851)-ROW(B832)+1)) / (20*21/2)</f>
        <v>0</v>
      </c>
      <c r="J848" s="2">
        <f t="shared" si="98"/>
        <v>0</v>
      </c>
      <c r="K848" s="2">
        <f t="shared" si="100"/>
        <v>0</v>
      </c>
    </row>
    <row r="849" spans="1:11" ht="13.5" x14ac:dyDescent="0.25">
      <c r="A849" s="3">
        <f>TITRES_STAT!B852</f>
        <v>0</v>
      </c>
      <c r="B849" s="5">
        <f>TITRES_STAT!D852</f>
        <v>0</v>
      </c>
      <c r="C849" s="2">
        <f t="shared" si="101"/>
        <v>0</v>
      </c>
      <c r="D849" s="2">
        <f t="shared" si="102"/>
        <v>0</v>
      </c>
      <c r="E849" s="2">
        <f t="shared" si="104"/>
        <v>0</v>
      </c>
      <c r="F849" s="2">
        <f t="shared" si="97"/>
        <v>0</v>
      </c>
      <c r="G849" s="2">
        <f t="shared" si="99"/>
        <v>0</v>
      </c>
      <c r="H849" s="2">
        <f t="shared" si="103"/>
        <v>0</v>
      </c>
      <c r="I849" s="2">
        <f t="array" ref="I849">SUMPRODUCT(B833:B852, (ROW(B833:B852)-ROW(B833)+1)) / (20*21/2)</f>
        <v>0</v>
      </c>
      <c r="J849" s="2">
        <f t="shared" si="98"/>
        <v>0</v>
      </c>
      <c r="K849" s="2">
        <f t="shared" si="100"/>
        <v>0</v>
      </c>
    </row>
    <row r="850" spans="1:11" ht="13.5" x14ac:dyDescent="0.25">
      <c r="A850" s="3">
        <f>TITRES_STAT!B853</f>
        <v>0</v>
      </c>
      <c r="B850" s="5">
        <f>TITRES_STAT!D853</f>
        <v>0</v>
      </c>
      <c r="C850" s="2">
        <f t="shared" si="101"/>
        <v>0</v>
      </c>
      <c r="D850" s="2">
        <f t="shared" si="102"/>
        <v>0</v>
      </c>
      <c r="E850" s="2">
        <f t="shared" si="104"/>
        <v>0</v>
      </c>
      <c r="F850" s="2">
        <f t="shared" si="97"/>
        <v>0</v>
      </c>
      <c r="G850" s="2">
        <f t="shared" si="99"/>
        <v>0</v>
      </c>
      <c r="H850" s="2">
        <f t="shared" si="103"/>
        <v>0</v>
      </c>
      <c r="I850" s="2">
        <f t="array" ref="I850">SUMPRODUCT(B834:B853, (ROW(B834:B853)-ROW(B834)+1)) / (20*21/2)</f>
        <v>0</v>
      </c>
      <c r="J850" s="2">
        <f t="shared" si="98"/>
        <v>0</v>
      </c>
      <c r="K850" s="2">
        <f t="shared" si="100"/>
        <v>0</v>
      </c>
    </row>
    <row r="851" spans="1:11" ht="13.5" x14ac:dyDescent="0.25">
      <c r="A851" s="3">
        <f>TITRES_STAT!B854</f>
        <v>0</v>
      </c>
      <c r="B851" s="5">
        <f>TITRES_STAT!D854</f>
        <v>0</v>
      </c>
      <c r="C851" s="2">
        <f t="shared" si="101"/>
        <v>0</v>
      </c>
      <c r="D851" s="2">
        <f t="shared" si="102"/>
        <v>0</v>
      </c>
      <c r="E851" s="2">
        <f t="shared" si="104"/>
        <v>0</v>
      </c>
      <c r="F851" s="2">
        <f t="shared" si="97"/>
        <v>0</v>
      </c>
      <c r="G851" s="2">
        <f t="shared" si="99"/>
        <v>0</v>
      </c>
      <c r="H851" s="2">
        <f t="shared" si="103"/>
        <v>0</v>
      </c>
      <c r="I851" s="2">
        <f t="array" ref="I851">SUMPRODUCT(B835:B854, (ROW(B835:B854)-ROW(B835)+1)) / (20*21/2)</f>
        <v>0</v>
      </c>
      <c r="J851" s="2">
        <f t="shared" si="98"/>
        <v>0</v>
      </c>
      <c r="K851" s="2">
        <f t="shared" si="100"/>
        <v>0</v>
      </c>
    </row>
    <row r="852" spans="1:11" ht="13.5" x14ac:dyDescent="0.25">
      <c r="A852" s="3">
        <f>TITRES_STAT!B855</f>
        <v>0</v>
      </c>
      <c r="B852" s="5">
        <f>TITRES_STAT!D855</f>
        <v>0</v>
      </c>
      <c r="C852" s="2">
        <f t="shared" si="101"/>
        <v>0</v>
      </c>
      <c r="D852" s="2">
        <f t="shared" si="102"/>
        <v>0</v>
      </c>
      <c r="E852" s="2">
        <f t="shared" si="104"/>
        <v>0</v>
      </c>
      <c r="F852" s="2">
        <f t="shared" ref="F852:F915" si="105">AVERAGE(B833:B852)</f>
        <v>0</v>
      </c>
      <c r="G852" s="2">
        <f t="shared" si="99"/>
        <v>0</v>
      </c>
      <c r="H852" s="2">
        <f t="shared" si="103"/>
        <v>0</v>
      </c>
      <c r="I852" s="2">
        <f t="array" ref="I852">SUMPRODUCT(B836:B855, (ROW(B836:B855)-ROW(B836)+1)) / (20*21/2)</f>
        <v>0</v>
      </c>
      <c r="J852" s="2">
        <f t="shared" si="98"/>
        <v>0</v>
      </c>
      <c r="K852" s="2">
        <f t="shared" si="100"/>
        <v>0</v>
      </c>
    </row>
    <row r="853" spans="1:11" ht="13.5" x14ac:dyDescent="0.25">
      <c r="A853" s="3">
        <f>TITRES_STAT!B856</f>
        <v>0</v>
      </c>
      <c r="B853" s="5">
        <f>TITRES_STAT!D856</f>
        <v>0</v>
      </c>
      <c r="C853" s="2">
        <f t="shared" si="101"/>
        <v>0</v>
      </c>
      <c r="D853" s="2">
        <f t="shared" si="102"/>
        <v>0</v>
      </c>
      <c r="E853" s="2">
        <f t="shared" si="104"/>
        <v>0</v>
      </c>
      <c r="F853" s="2">
        <f t="shared" si="105"/>
        <v>0</v>
      </c>
      <c r="G853" s="2">
        <f t="shared" si="99"/>
        <v>0</v>
      </c>
      <c r="H853" s="2">
        <f t="shared" si="103"/>
        <v>0</v>
      </c>
      <c r="I853" s="2">
        <f t="array" ref="I853">SUMPRODUCT(B837:B856, (ROW(B837:B856)-ROW(B837)+1)) / (20*21/2)</f>
        <v>0</v>
      </c>
      <c r="J853" s="2">
        <f t="shared" ref="J853:J916" si="106">$J$4*B853+J852*(1-$J$4)</f>
        <v>0</v>
      </c>
      <c r="K853" s="2">
        <f t="shared" si="100"/>
        <v>0</v>
      </c>
    </row>
    <row r="854" spans="1:11" ht="13.5" x14ac:dyDescent="0.25">
      <c r="A854" s="3">
        <f>TITRES_STAT!B857</f>
        <v>0</v>
      </c>
      <c r="B854" s="5">
        <f>TITRES_STAT!D857</f>
        <v>0</v>
      </c>
      <c r="C854" s="2">
        <f t="shared" si="101"/>
        <v>0</v>
      </c>
      <c r="D854" s="2">
        <f t="shared" si="102"/>
        <v>0</v>
      </c>
      <c r="E854" s="2">
        <f t="shared" si="104"/>
        <v>0</v>
      </c>
      <c r="F854" s="2">
        <f t="shared" si="105"/>
        <v>0</v>
      </c>
      <c r="G854" s="2">
        <f t="shared" si="99"/>
        <v>0</v>
      </c>
      <c r="H854" s="2">
        <f t="shared" si="103"/>
        <v>0</v>
      </c>
      <c r="I854" s="2">
        <f t="array" ref="I854">SUMPRODUCT(B838:B857, (ROW(B838:B857)-ROW(B838)+1)) / (20*21/2)</f>
        <v>0</v>
      </c>
      <c r="J854" s="2">
        <f t="shared" si="106"/>
        <v>0</v>
      </c>
      <c r="K854" s="2">
        <f t="shared" si="100"/>
        <v>0</v>
      </c>
    </row>
    <row r="855" spans="1:11" ht="13.5" x14ac:dyDescent="0.25">
      <c r="A855" s="3">
        <f>TITRES_STAT!B858</f>
        <v>0</v>
      </c>
      <c r="B855" s="5">
        <f>TITRES_STAT!D858</f>
        <v>0</v>
      </c>
      <c r="C855" s="2">
        <f t="shared" si="101"/>
        <v>0</v>
      </c>
      <c r="D855" s="2">
        <f t="shared" si="102"/>
        <v>0</v>
      </c>
      <c r="E855" s="2">
        <f t="shared" si="104"/>
        <v>0</v>
      </c>
      <c r="F855" s="2">
        <f t="shared" si="105"/>
        <v>0</v>
      </c>
      <c r="G855" s="2">
        <f t="shared" si="99"/>
        <v>0</v>
      </c>
      <c r="H855" s="2">
        <f t="shared" si="103"/>
        <v>0</v>
      </c>
      <c r="I855" s="2">
        <f t="array" ref="I855">SUMPRODUCT(B839:B858, (ROW(B839:B858)-ROW(B839)+1)) / (20*21/2)</f>
        <v>0</v>
      </c>
      <c r="J855" s="2">
        <f t="shared" si="106"/>
        <v>0</v>
      </c>
      <c r="K855" s="2">
        <f t="shared" si="100"/>
        <v>0</v>
      </c>
    </row>
    <row r="856" spans="1:11" ht="13.5" x14ac:dyDescent="0.25">
      <c r="A856" s="3">
        <f>TITRES_STAT!B859</f>
        <v>0</v>
      </c>
      <c r="B856" s="5">
        <f>TITRES_STAT!D859</f>
        <v>0</v>
      </c>
      <c r="C856" s="2">
        <f t="shared" si="101"/>
        <v>0</v>
      </c>
      <c r="D856" s="2">
        <f t="shared" si="102"/>
        <v>0</v>
      </c>
      <c r="E856" s="2">
        <f t="shared" si="104"/>
        <v>0</v>
      </c>
      <c r="F856" s="2">
        <f t="shared" si="105"/>
        <v>0</v>
      </c>
      <c r="G856" s="2">
        <f t="shared" si="99"/>
        <v>0</v>
      </c>
      <c r="H856" s="2">
        <f t="shared" si="103"/>
        <v>0</v>
      </c>
      <c r="I856" s="2">
        <f t="array" ref="I856">SUMPRODUCT(B840:B859, (ROW(B840:B859)-ROW(B840)+1)) / (20*21/2)</f>
        <v>0</v>
      </c>
      <c r="J856" s="2">
        <f t="shared" si="106"/>
        <v>0</v>
      </c>
      <c r="K856" s="2">
        <f t="shared" si="100"/>
        <v>0</v>
      </c>
    </row>
    <row r="857" spans="1:11" ht="13.5" x14ac:dyDescent="0.25">
      <c r="A857" s="3">
        <f>TITRES_STAT!B860</f>
        <v>0</v>
      </c>
      <c r="B857" s="5">
        <f>TITRES_STAT!D860</f>
        <v>0</v>
      </c>
      <c r="C857" s="2">
        <f t="shared" si="101"/>
        <v>0</v>
      </c>
      <c r="D857" s="2">
        <f t="shared" si="102"/>
        <v>0</v>
      </c>
      <c r="E857" s="2">
        <f t="shared" si="104"/>
        <v>0</v>
      </c>
      <c r="F857" s="2">
        <f t="shared" si="105"/>
        <v>0</v>
      </c>
      <c r="G857" s="2">
        <f t="shared" si="99"/>
        <v>0</v>
      </c>
      <c r="H857" s="2">
        <f t="shared" si="103"/>
        <v>0</v>
      </c>
      <c r="I857" s="2">
        <f t="array" ref="I857">SUMPRODUCT(B841:B860, (ROW(B841:B860)-ROW(B841)+1)) / (20*21/2)</f>
        <v>0</v>
      </c>
      <c r="J857" s="2">
        <f t="shared" si="106"/>
        <v>0</v>
      </c>
      <c r="K857" s="2">
        <f t="shared" si="100"/>
        <v>0</v>
      </c>
    </row>
    <row r="858" spans="1:11" ht="13.5" x14ac:dyDescent="0.25">
      <c r="A858" s="3">
        <f>TITRES_STAT!B861</f>
        <v>0</v>
      </c>
      <c r="B858" s="5">
        <f>TITRES_STAT!D861</f>
        <v>0</v>
      </c>
      <c r="C858" s="2">
        <f t="shared" si="101"/>
        <v>0</v>
      </c>
      <c r="D858" s="2">
        <f t="shared" si="102"/>
        <v>0</v>
      </c>
      <c r="E858" s="2">
        <f t="shared" si="104"/>
        <v>0</v>
      </c>
      <c r="F858" s="2">
        <f t="shared" si="105"/>
        <v>0</v>
      </c>
      <c r="G858" s="2">
        <f t="shared" si="99"/>
        <v>0</v>
      </c>
      <c r="H858" s="2">
        <f t="shared" si="103"/>
        <v>0</v>
      </c>
      <c r="I858" s="2">
        <f t="array" ref="I858">SUMPRODUCT(B842:B861, (ROW(B842:B861)-ROW(B842)+1)) / (20*21/2)</f>
        <v>0</v>
      </c>
      <c r="J858" s="2">
        <f t="shared" si="106"/>
        <v>0</v>
      </c>
      <c r="K858" s="2">
        <f t="shared" si="100"/>
        <v>0</v>
      </c>
    </row>
    <row r="859" spans="1:11" ht="13.5" x14ac:dyDescent="0.25">
      <c r="A859" s="3">
        <f>TITRES_STAT!B862</f>
        <v>0</v>
      </c>
      <c r="B859" s="5">
        <f>TITRES_STAT!D862</f>
        <v>0</v>
      </c>
      <c r="C859" s="2">
        <f t="shared" si="101"/>
        <v>0</v>
      </c>
      <c r="D859" s="2">
        <f t="shared" si="102"/>
        <v>0</v>
      </c>
      <c r="E859" s="2">
        <f t="shared" si="104"/>
        <v>0</v>
      </c>
      <c r="F859" s="2">
        <f t="shared" si="105"/>
        <v>0</v>
      </c>
      <c r="G859" s="2">
        <f t="shared" si="99"/>
        <v>0</v>
      </c>
      <c r="H859" s="2">
        <f t="shared" si="103"/>
        <v>0</v>
      </c>
      <c r="I859" s="2">
        <f t="array" ref="I859">SUMPRODUCT(B843:B862, (ROW(B843:B862)-ROW(B843)+1)) / (20*21/2)</f>
        <v>0</v>
      </c>
      <c r="J859" s="2">
        <f t="shared" si="106"/>
        <v>0</v>
      </c>
      <c r="K859" s="2">
        <f t="shared" si="100"/>
        <v>0</v>
      </c>
    </row>
    <row r="860" spans="1:11" ht="13.5" x14ac:dyDescent="0.25">
      <c r="A860" s="3">
        <f>TITRES_STAT!B863</f>
        <v>0</v>
      </c>
      <c r="B860" s="5">
        <f>TITRES_STAT!D863</f>
        <v>0</v>
      </c>
      <c r="C860" s="2">
        <f t="shared" si="101"/>
        <v>0</v>
      </c>
      <c r="D860" s="2">
        <f t="shared" si="102"/>
        <v>0</v>
      </c>
      <c r="E860" s="2">
        <f t="shared" si="104"/>
        <v>0</v>
      </c>
      <c r="F860" s="2">
        <f t="shared" si="105"/>
        <v>0</v>
      </c>
      <c r="G860" s="2">
        <f t="shared" si="99"/>
        <v>0</v>
      </c>
      <c r="H860" s="2">
        <f t="shared" si="103"/>
        <v>0</v>
      </c>
      <c r="I860" s="2">
        <f t="array" ref="I860">SUMPRODUCT(B844:B863, (ROW(B844:B863)-ROW(B844)+1)) / (20*21/2)</f>
        <v>0</v>
      </c>
      <c r="J860" s="2">
        <f t="shared" si="106"/>
        <v>0</v>
      </c>
      <c r="K860" s="2">
        <f t="shared" si="100"/>
        <v>0</v>
      </c>
    </row>
    <row r="861" spans="1:11" ht="13.5" x14ac:dyDescent="0.25">
      <c r="A861" s="3">
        <f>TITRES_STAT!B864</f>
        <v>0</v>
      </c>
      <c r="B861" s="5">
        <f>TITRES_STAT!D864</f>
        <v>0</v>
      </c>
      <c r="C861" s="2">
        <f t="shared" si="101"/>
        <v>0</v>
      </c>
      <c r="D861" s="2">
        <f t="shared" si="102"/>
        <v>0</v>
      </c>
      <c r="E861" s="2">
        <f t="shared" si="104"/>
        <v>0</v>
      </c>
      <c r="F861" s="2">
        <f t="shared" si="105"/>
        <v>0</v>
      </c>
      <c r="G861" s="2">
        <f t="shared" si="99"/>
        <v>0</v>
      </c>
      <c r="H861" s="2">
        <f t="shared" si="103"/>
        <v>0</v>
      </c>
      <c r="I861" s="2">
        <f t="array" ref="I861">SUMPRODUCT(B845:B864, (ROW(B845:B864)-ROW(B845)+1)) / (20*21/2)</f>
        <v>0</v>
      </c>
      <c r="J861" s="2">
        <f t="shared" si="106"/>
        <v>0</v>
      </c>
      <c r="K861" s="2">
        <f t="shared" si="100"/>
        <v>0</v>
      </c>
    </row>
    <row r="862" spans="1:11" ht="13.5" x14ac:dyDescent="0.25">
      <c r="A862" s="3">
        <f>TITRES_STAT!B865</f>
        <v>0</v>
      </c>
      <c r="B862" s="5">
        <f>TITRES_STAT!D865</f>
        <v>0</v>
      </c>
      <c r="C862" s="2">
        <f t="shared" si="101"/>
        <v>0</v>
      </c>
      <c r="D862" s="2">
        <f t="shared" si="102"/>
        <v>0</v>
      </c>
      <c r="E862" s="2">
        <f t="shared" si="104"/>
        <v>0</v>
      </c>
      <c r="F862" s="2">
        <f t="shared" si="105"/>
        <v>0</v>
      </c>
      <c r="G862" s="2">
        <f t="shared" si="99"/>
        <v>0</v>
      </c>
      <c r="H862" s="2">
        <f t="shared" si="103"/>
        <v>0</v>
      </c>
      <c r="I862" s="2">
        <f t="array" ref="I862">SUMPRODUCT(B846:B865, (ROW(B846:B865)-ROW(B846)+1)) / (20*21/2)</f>
        <v>0</v>
      </c>
      <c r="J862" s="2">
        <f t="shared" si="106"/>
        <v>0</v>
      </c>
      <c r="K862" s="2">
        <f t="shared" si="100"/>
        <v>0</v>
      </c>
    </row>
    <row r="863" spans="1:11" ht="13.5" x14ac:dyDescent="0.25">
      <c r="A863" s="3">
        <f>TITRES_STAT!B866</f>
        <v>0</v>
      </c>
      <c r="B863" s="5">
        <f>TITRES_STAT!D866</f>
        <v>0</v>
      </c>
      <c r="C863" s="2">
        <f t="shared" si="101"/>
        <v>0</v>
      </c>
      <c r="D863" s="2">
        <f t="shared" si="102"/>
        <v>0</v>
      </c>
      <c r="E863" s="2">
        <f t="shared" si="104"/>
        <v>0</v>
      </c>
      <c r="F863" s="2">
        <f t="shared" si="105"/>
        <v>0</v>
      </c>
      <c r="G863" s="2">
        <f t="shared" si="99"/>
        <v>0</v>
      </c>
      <c r="H863" s="2">
        <f t="shared" si="103"/>
        <v>0</v>
      </c>
      <c r="I863" s="2">
        <f t="array" ref="I863">SUMPRODUCT(B847:B866, (ROW(B847:B866)-ROW(B847)+1)) / (20*21/2)</f>
        <v>0</v>
      </c>
      <c r="J863" s="2">
        <f t="shared" si="106"/>
        <v>0</v>
      </c>
      <c r="K863" s="2">
        <f t="shared" si="100"/>
        <v>0</v>
      </c>
    </row>
    <row r="864" spans="1:11" ht="13.5" x14ac:dyDescent="0.25">
      <c r="A864" s="3">
        <f>TITRES_STAT!B867</f>
        <v>0</v>
      </c>
      <c r="B864" s="5">
        <f>TITRES_STAT!D867</f>
        <v>0</v>
      </c>
      <c r="C864" s="2">
        <f t="shared" si="101"/>
        <v>0</v>
      </c>
      <c r="D864" s="2">
        <f t="shared" si="102"/>
        <v>0</v>
      </c>
      <c r="E864" s="2">
        <f t="shared" si="104"/>
        <v>0</v>
      </c>
      <c r="F864" s="2">
        <f t="shared" si="105"/>
        <v>0</v>
      </c>
      <c r="G864" s="2">
        <f t="shared" si="99"/>
        <v>0</v>
      </c>
      <c r="H864" s="2">
        <f t="shared" si="103"/>
        <v>0</v>
      </c>
      <c r="I864" s="2">
        <f t="array" ref="I864">SUMPRODUCT(B848:B867, (ROW(B848:B867)-ROW(B848)+1)) / (20*21/2)</f>
        <v>0</v>
      </c>
      <c r="J864" s="2">
        <f t="shared" si="106"/>
        <v>0</v>
      </c>
      <c r="K864" s="2">
        <f t="shared" si="100"/>
        <v>0</v>
      </c>
    </row>
    <row r="865" spans="1:11" ht="13.5" x14ac:dyDescent="0.25">
      <c r="A865" s="3">
        <f>TITRES_STAT!B868</f>
        <v>0</v>
      </c>
      <c r="B865" s="5">
        <f>TITRES_STAT!D868</f>
        <v>0</v>
      </c>
      <c r="C865" s="2">
        <f t="shared" si="101"/>
        <v>0</v>
      </c>
      <c r="D865" s="2">
        <f t="shared" si="102"/>
        <v>0</v>
      </c>
      <c r="E865" s="2">
        <f t="shared" si="104"/>
        <v>0</v>
      </c>
      <c r="F865" s="2">
        <f t="shared" si="105"/>
        <v>0</v>
      </c>
      <c r="G865" s="2">
        <f t="shared" si="99"/>
        <v>0</v>
      </c>
      <c r="H865" s="2">
        <f t="shared" si="103"/>
        <v>0</v>
      </c>
      <c r="I865" s="2">
        <f t="array" ref="I865">SUMPRODUCT(B849:B868, (ROW(B849:B868)-ROW(B849)+1)) / (20*21/2)</f>
        <v>0</v>
      </c>
      <c r="J865" s="2">
        <f t="shared" si="106"/>
        <v>0</v>
      </c>
      <c r="K865" s="2">
        <f t="shared" si="100"/>
        <v>0</v>
      </c>
    </row>
    <row r="866" spans="1:11" ht="13.5" x14ac:dyDescent="0.25">
      <c r="A866" s="3">
        <f>TITRES_STAT!B869</f>
        <v>0</v>
      </c>
      <c r="B866" s="5">
        <f>TITRES_STAT!D869</f>
        <v>0</v>
      </c>
      <c r="C866" s="2">
        <f t="shared" si="101"/>
        <v>0</v>
      </c>
      <c r="D866" s="2">
        <f t="shared" si="102"/>
        <v>0</v>
      </c>
      <c r="E866" s="2">
        <f t="shared" si="104"/>
        <v>0</v>
      </c>
      <c r="F866" s="2">
        <f t="shared" si="105"/>
        <v>0</v>
      </c>
      <c r="G866" s="2">
        <f t="shared" si="99"/>
        <v>0</v>
      </c>
      <c r="H866" s="2">
        <f t="shared" si="103"/>
        <v>0</v>
      </c>
      <c r="I866" s="2">
        <f t="array" ref="I866">SUMPRODUCT(B850:B869, (ROW(B850:B869)-ROW(B850)+1)) / (20*21/2)</f>
        <v>0</v>
      </c>
      <c r="J866" s="2">
        <f t="shared" si="106"/>
        <v>0</v>
      </c>
      <c r="K866" s="2">
        <f t="shared" si="100"/>
        <v>0</v>
      </c>
    </row>
    <row r="867" spans="1:11" ht="13.5" x14ac:dyDescent="0.25">
      <c r="A867" s="3">
        <f>TITRES_STAT!B870</f>
        <v>0</v>
      </c>
      <c r="B867" s="5">
        <f>TITRES_STAT!D870</f>
        <v>0</v>
      </c>
      <c r="C867" s="2">
        <f t="shared" si="101"/>
        <v>0</v>
      </c>
      <c r="D867" s="2">
        <f t="shared" si="102"/>
        <v>0</v>
      </c>
      <c r="E867" s="2">
        <f t="shared" si="104"/>
        <v>0</v>
      </c>
      <c r="F867" s="2">
        <f t="shared" si="105"/>
        <v>0</v>
      </c>
      <c r="G867" s="2">
        <f t="shared" si="99"/>
        <v>0</v>
      </c>
      <c r="H867" s="2">
        <f t="shared" si="103"/>
        <v>0</v>
      </c>
      <c r="I867" s="2">
        <f t="array" ref="I867">SUMPRODUCT(B851:B870, (ROW(B851:B870)-ROW(B851)+1)) / (20*21/2)</f>
        <v>0</v>
      </c>
      <c r="J867" s="2">
        <f t="shared" si="106"/>
        <v>0</v>
      </c>
      <c r="K867" s="2">
        <f t="shared" si="100"/>
        <v>0</v>
      </c>
    </row>
    <row r="868" spans="1:11" ht="13.5" x14ac:dyDescent="0.25">
      <c r="A868" s="3">
        <f>TITRES_STAT!B871</f>
        <v>0</v>
      </c>
      <c r="B868" s="5">
        <f>TITRES_STAT!D871</f>
        <v>0</v>
      </c>
      <c r="C868" s="2">
        <f t="shared" si="101"/>
        <v>0</v>
      </c>
      <c r="D868" s="2">
        <f t="shared" si="102"/>
        <v>0</v>
      </c>
      <c r="E868" s="2">
        <f t="shared" si="104"/>
        <v>0</v>
      </c>
      <c r="F868" s="2">
        <f t="shared" si="105"/>
        <v>0</v>
      </c>
      <c r="G868" s="2">
        <f t="shared" si="99"/>
        <v>0</v>
      </c>
      <c r="H868" s="2">
        <f t="shared" si="103"/>
        <v>0</v>
      </c>
      <c r="I868" s="2">
        <f t="array" ref="I868">SUMPRODUCT(B852:B871, (ROW(B852:B871)-ROW(B852)+1)) / (20*21/2)</f>
        <v>0</v>
      </c>
      <c r="J868" s="2">
        <f t="shared" si="106"/>
        <v>0</v>
      </c>
      <c r="K868" s="2">
        <f t="shared" si="100"/>
        <v>0</v>
      </c>
    </row>
    <row r="869" spans="1:11" ht="13.5" x14ac:dyDescent="0.25">
      <c r="A869" s="3">
        <f>TITRES_STAT!B872</f>
        <v>0</v>
      </c>
      <c r="B869" s="5">
        <f>TITRES_STAT!D872</f>
        <v>0</v>
      </c>
      <c r="C869" s="2">
        <f t="shared" si="101"/>
        <v>0</v>
      </c>
      <c r="D869" s="2">
        <f t="shared" si="102"/>
        <v>0</v>
      </c>
      <c r="E869" s="2">
        <f t="shared" si="104"/>
        <v>0</v>
      </c>
      <c r="F869" s="2">
        <f t="shared" si="105"/>
        <v>0</v>
      </c>
      <c r="G869" s="2">
        <f t="shared" si="99"/>
        <v>0</v>
      </c>
      <c r="H869" s="2">
        <f t="shared" si="103"/>
        <v>0</v>
      </c>
      <c r="I869" s="2">
        <f t="array" ref="I869">SUMPRODUCT(B853:B872, (ROW(B853:B872)-ROW(B853)+1)) / (20*21/2)</f>
        <v>0</v>
      </c>
      <c r="J869" s="2">
        <f t="shared" si="106"/>
        <v>0</v>
      </c>
      <c r="K869" s="2">
        <f t="shared" si="100"/>
        <v>0</v>
      </c>
    </row>
    <row r="870" spans="1:11" ht="13.5" x14ac:dyDescent="0.25">
      <c r="A870" s="3">
        <f>TITRES_STAT!B873</f>
        <v>0</v>
      </c>
      <c r="B870" s="5">
        <f>TITRES_STAT!D873</f>
        <v>0</v>
      </c>
      <c r="C870" s="2">
        <f t="shared" si="101"/>
        <v>0</v>
      </c>
      <c r="D870" s="2">
        <f t="shared" si="102"/>
        <v>0</v>
      </c>
      <c r="E870" s="2">
        <f t="shared" si="104"/>
        <v>0</v>
      </c>
      <c r="F870" s="2">
        <f t="shared" si="105"/>
        <v>0</v>
      </c>
      <c r="G870" s="2">
        <f t="shared" si="99"/>
        <v>0</v>
      </c>
      <c r="H870" s="2">
        <f t="shared" si="103"/>
        <v>0</v>
      </c>
      <c r="I870" s="2">
        <f t="array" ref="I870">SUMPRODUCT(B854:B873, (ROW(B854:B873)-ROW(B854)+1)) / (20*21/2)</f>
        <v>0</v>
      </c>
      <c r="J870" s="2">
        <f t="shared" si="106"/>
        <v>0</v>
      </c>
      <c r="K870" s="2">
        <f t="shared" si="100"/>
        <v>0</v>
      </c>
    </row>
    <row r="871" spans="1:11" ht="13.5" x14ac:dyDescent="0.25">
      <c r="A871" s="3">
        <f>TITRES_STAT!B874</f>
        <v>0</v>
      </c>
      <c r="B871" s="5">
        <f>TITRES_STAT!D874</f>
        <v>0</v>
      </c>
      <c r="C871" s="2">
        <f t="shared" si="101"/>
        <v>0</v>
      </c>
      <c r="D871" s="2">
        <f t="shared" si="102"/>
        <v>0</v>
      </c>
      <c r="E871" s="2">
        <f t="shared" si="104"/>
        <v>0</v>
      </c>
      <c r="F871" s="2">
        <f t="shared" si="105"/>
        <v>0</v>
      </c>
      <c r="G871" s="2">
        <f t="shared" si="99"/>
        <v>0</v>
      </c>
      <c r="H871" s="2">
        <f t="shared" si="103"/>
        <v>0</v>
      </c>
      <c r="I871" s="2">
        <f t="array" ref="I871">SUMPRODUCT(B855:B874, (ROW(B855:B874)-ROW(B855)+1)) / (20*21/2)</f>
        <v>0</v>
      </c>
      <c r="J871" s="2">
        <f t="shared" si="106"/>
        <v>0</v>
      </c>
      <c r="K871" s="2">
        <f t="shared" si="100"/>
        <v>0</v>
      </c>
    </row>
    <row r="872" spans="1:11" ht="13.5" x14ac:dyDescent="0.25">
      <c r="A872" s="3">
        <f>TITRES_STAT!B875</f>
        <v>0</v>
      </c>
      <c r="B872" s="5">
        <f>TITRES_STAT!D875</f>
        <v>0</v>
      </c>
      <c r="C872" s="2">
        <f t="shared" si="101"/>
        <v>0</v>
      </c>
      <c r="D872" s="2">
        <f t="shared" si="102"/>
        <v>0</v>
      </c>
      <c r="E872" s="2">
        <f t="shared" si="104"/>
        <v>0</v>
      </c>
      <c r="F872" s="2">
        <f t="shared" si="105"/>
        <v>0</v>
      </c>
      <c r="G872" s="2">
        <f t="shared" si="99"/>
        <v>0</v>
      </c>
      <c r="H872" s="2">
        <f t="shared" si="103"/>
        <v>0</v>
      </c>
      <c r="I872" s="2">
        <f t="array" ref="I872">SUMPRODUCT(B856:B875, (ROW(B856:B875)-ROW(B856)+1)) / (20*21/2)</f>
        <v>0</v>
      </c>
      <c r="J872" s="2">
        <f t="shared" si="106"/>
        <v>0</v>
      </c>
      <c r="K872" s="2">
        <f t="shared" si="100"/>
        <v>0</v>
      </c>
    </row>
    <row r="873" spans="1:11" ht="13.5" x14ac:dyDescent="0.25">
      <c r="A873" s="3">
        <f>TITRES_STAT!B876</f>
        <v>0</v>
      </c>
      <c r="B873" s="5">
        <f>TITRES_STAT!D876</f>
        <v>0</v>
      </c>
      <c r="C873" s="2">
        <f t="shared" si="101"/>
        <v>0</v>
      </c>
      <c r="D873" s="2">
        <f t="shared" si="102"/>
        <v>0</v>
      </c>
      <c r="E873" s="2">
        <f t="shared" si="104"/>
        <v>0</v>
      </c>
      <c r="F873" s="2">
        <f t="shared" si="105"/>
        <v>0</v>
      </c>
      <c r="G873" s="2">
        <f t="shared" si="99"/>
        <v>0</v>
      </c>
      <c r="H873" s="2">
        <f t="shared" si="103"/>
        <v>0</v>
      </c>
      <c r="I873" s="2">
        <f t="array" ref="I873">SUMPRODUCT(B857:B876, (ROW(B857:B876)-ROW(B857)+1)) / (20*21/2)</f>
        <v>0</v>
      </c>
      <c r="J873" s="2">
        <f t="shared" si="106"/>
        <v>0</v>
      </c>
      <c r="K873" s="2">
        <f t="shared" si="100"/>
        <v>0</v>
      </c>
    </row>
    <row r="874" spans="1:11" ht="13.5" x14ac:dyDescent="0.25">
      <c r="A874" s="3">
        <f>TITRES_STAT!B877</f>
        <v>0</v>
      </c>
      <c r="B874" s="5">
        <f>TITRES_STAT!D877</f>
        <v>0</v>
      </c>
      <c r="C874" s="2">
        <f t="shared" si="101"/>
        <v>0</v>
      </c>
      <c r="D874" s="2">
        <f t="shared" si="102"/>
        <v>0</v>
      </c>
      <c r="E874" s="2">
        <f t="shared" si="104"/>
        <v>0</v>
      </c>
      <c r="F874" s="2">
        <f t="shared" si="105"/>
        <v>0</v>
      </c>
      <c r="G874" s="2">
        <f t="shared" si="99"/>
        <v>0</v>
      </c>
      <c r="H874" s="2">
        <f t="shared" si="103"/>
        <v>0</v>
      </c>
      <c r="I874" s="2">
        <f t="array" ref="I874">SUMPRODUCT(B858:B877, (ROW(B858:B877)-ROW(B858)+1)) / (20*21/2)</f>
        <v>0</v>
      </c>
      <c r="J874" s="2">
        <f t="shared" si="106"/>
        <v>0</v>
      </c>
      <c r="K874" s="2">
        <f t="shared" si="100"/>
        <v>0</v>
      </c>
    </row>
    <row r="875" spans="1:11" ht="13.5" x14ac:dyDescent="0.25">
      <c r="A875" s="3">
        <f>TITRES_STAT!B878</f>
        <v>0</v>
      </c>
      <c r="B875" s="5">
        <f>TITRES_STAT!D878</f>
        <v>0</v>
      </c>
      <c r="C875" s="2">
        <f t="shared" si="101"/>
        <v>0</v>
      </c>
      <c r="D875" s="2">
        <f t="shared" si="102"/>
        <v>0</v>
      </c>
      <c r="E875" s="2">
        <f t="shared" si="104"/>
        <v>0</v>
      </c>
      <c r="F875" s="2">
        <f t="shared" si="105"/>
        <v>0</v>
      </c>
      <c r="G875" s="2">
        <f t="shared" si="99"/>
        <v>0</v>
      </c>
      <c r="H875" s="2">
        <f t="shared" si="103"/>
        <v>0</v>
      </c>
      <c r="I875" s="2">
        <f t="array" ref="I875">SUMPRODUCT(B859:B878, (ROW(B859:B878)-ROW(B859)+1)) / (20*21/2)</f>
        <v>0</v>
      </c>
      <c r="J875" s="2">
        <f t="shared" si="106"/>
        <v>0</v>
      </c>
      <c r="K875" s="2">
        <f t="shared" si="100"/>
        <v>0</v>
      </c>
    </row>
    <row r="876" spans="1:11" ht="13.5" x14ac:dyDescent="0.25">
      <c r="A876" s="3">
        <f>TITRES_STAT!B879</f>
        <v>0</v>
      </c>
      <c r="B876" s="5">
        <f>TITRES_STAT!D879</f>
        <v>0</v>
      </c>
      <c r="C876" s="2">
        <f t="shared" si="101"/>
        <v>0</v>
      </c>
      <c r="D876" s="2">
        <f t="shared" si="102"/>
        <v>0</v>
      </c>
      <c r="E876" s="2">
        <f t="shared" si="104"/>
        <v>0</v>
      </c>
      <c r="F876" s="2">
        <f t="shared" si="105"/>
        <v>0</v>
      </c>
      <c r="G876" s="2">
        <f t="shared" si="99"/>
        <v>0</v>
      </c>
      <c r="H876" s="2">
        <f t="shared" si="103"/>
        <v>0</v>
      </c>
      <c r="I876" s="2">
        <f t="array" ref="I876">SUMPRODUCT(B860:B879, (ROW(B860:B879)-ROW(B860)+1)) / (20*21/2)</f>
        <v>0</v>
      </c>
      <c r="J876" s="2">
        <f t="shared" si="106"/>
        <v>0</v>
      </c>
      <c r="K876" s="2">
        <f t="shared" si="100"/>
        <v>0</v>
      </c>
    </row>
    <row r="877" spans="1:11" ht="13.5" x14ac:dyDescent="0.25">
      <c r="A877" s="3">
        <f>TITRES_STAT!B880</f>
        <v>0</v>
      </c>
      <c r="B877" s="5">
        <f>TITRES_STAT!D880</f>
        <v>0</v>
      </c>
      <c r="C877" s="2">
        <f t="shared" si="101"/>
        <v>0</v>
      </c>
      <c r="D877" s="2">
        <f t="shared" si="102"/>
        <v>0</v>
      </c>
      <c r="E877" s="2">
        <f t="shared" si="104"/>
        <v>0</v>
      </c>
      <c r="F877" s="2">
        <f t="shared" si="105"/>
        <v>0</v>
      </c>
      <c r="G877" s="2">
        <f t="shared" si="99"/>
        <v>0</v>
      </c>
      <c r="H877" s="2">
        <f t="shared" si="103"/>
        <v>0</v>
      </c>
      <c r="I877" s="2">
        <f t="array" ref="I877">SUMPRODUCT(B861:B880, (ROW(B861:B880)-ROW(B861)+1)) / (20*21/2)</f>
        <v>0</v>
      </c>
      <c r="J877" s="2">
        <f t="shared" si="106"/>
        <v>0</v>
      </c>
      <c r="K877" s="2">
        <f t="shared" si="100"/>
        <v>0</v>
      </c>
    </row>
    <row r="878" spans="1:11" ht="13.5" x14ac:dyDescent="0.25">
      <c r="A878" s="3">
        <f>TITRES_STAT!B881</f>
        <v>0</v>
      </c>
      <c r="B878" s="5">
        <f>TITRES_STAT!D881</f>
        <v>0</v>
      </c>
      <c r="C878" s="2">
        <f t="shared" si="101"/>
        <v>0</v>
      </c>
      <c r="D878" s="2">
        <f t="shared" si="102"/>
        <v>0</v>
      </c>
      <c r="E878" s="2">
        <f t="shared" si="104"/>
        <v>0</v>
      </c>
      <c r="F878" s="2">
        <f t="shared" si="105"/>
        <v>0</v>
      </c>
      <c r="G878" s="2">
        <f t="shared" si="99"/>
        <v>0</v>
      </c>
      <c r="H878" s="2">
        <f t="shared" si="103"/>
        <v>0</v>
      </c>
      <c r="I878" s="2">
        <f t="array" ref="I878">SUMPRODUCT(B862:B881, (ROW(B862:B881)-ROW(B862)+1)) / (20*21/2)</f>
        <v>0</v>
      </c>
      <c r="J878" s="2">
        <f t="shared" si="106"/>
        <v>0</v>
      </c>
      <c r="K878" s="2">
        <f t="shared" si="100"/>
        <v>0</v>
      </c>
    </row>
    <row r="879" spans="1:11" ht="13.5" x14ac:dyDescent="0.25">
      <c r="A879" s="3">
        <f>TITRES_STAT!B882</f>
        <v>0</v>
      </c>
      <c r="B879" s="5">
        <f>TITRES_STAT!D882</f>
        <v>0</v>
      </c>
      <c r="C879" s="2">
        <f t="shared" si="101"/>
        <v>0</v>
      </c>
      <c r="D879" s="2">
        <f t="shared" si="102"/>
        <v>0</v>
      </c>
      <c r="E879" s="2">
        <f t="shared" si="104"/>
        <v>0</v>
      </c>
      <c r="F879" s="2">
        <f t="shared" si="105"/>
        <v>0</v>
      </c>
      <c r="G879" s="2">
        <f t="shared" si="99"/>
        <v>0</v>
      </c>
      <c r="H879" s="2">
        <f t="shared" si="103"/>
        <v>0</v>
      </c>
      <c r="I879" s="2">
        <f t="array" ref="I879">SUMPRODUCT(B863:B882, (ROW(B863:B882)-ROW(B863)+1)) / (20*21/2)</f>
        <v>0</v>
      </c>
      <c r="J879" s="2">
        <f t="shared" si="106"/>
        <v>0</v>
      </c>
      <c r="K879" s="2">
        <f t="shared" si="100"/>
        <v>0</v>
      </c>
    </row>
    <row r="880" spans="1:11" ht="13.5" x14ac:dyDescent="0.25">
      <c r="A880" s="3">
        <f>TITRES_STAT!B883</f>
        <v>0</v>
      </c>
      <c r="B880" s="5">
        <f>TITRES_STAT!D883</f>
        <v>0</v>
      </c>
      <c r="C880" s="2">
        <f t="shared" si="101"/>
        <v>0</v>
      </c>
      <c r="D880" s="2">
        <f t="shared" si="102"/>
        <v>0</v>
      </c>
      <c r="E880" s="2">
        <f t="shared" si="104"/>
        <v>0</v>
      </c>
      <c r="F880" s="2">
        <f t="shared" si="105"/>
        <v>0</v>
      </c>
      <c r="G880" s="2">
        <f t="shared" si="99"/>
        <v>0</v>
      </c>
      <c r="H880" s="2">
        <f t="shared" si="103"/>
        <v>0</v>
      </c>
      <c r="I880" s="2">
        <f t="array" ref="I880">SUMPRODUCT(B864:B883, (ROW(B864:B883)-ROW(B864)+1)) / (20*21/2)</f>
        <v>0</v>
      </c>
      <c r="J880" s="2">
        <f t="shared" si="106"/>
        <v>0</v>
      </c>
      <c r="K880" s="2">
        <f t="shared" si="100"/>
        <v>0</v>
      </c>
    </row>
    <row r="881" spans="1:11" ht="13.5" x14ac:dyDescent="0.25">
      <c r="A881" s="3">
        <f>TITRES_STAT!B884</f>
        <v>0</v>
      </c>
      <c r="B881" s="5">
        <f>TITRES_STAT!D884</f>
        <v>0</v>
      </c>
      <c r="C881" s="2">
        <f t="shared" si="101"/>
        <v>0</v>
      </c>
      <c r="D881" s="2">
        <f t="shared" si="102"/>
        <v>0</v>
      </c>
      <c r="E881" s="2">
        <f t="shared" si="104"/>
        <v>0</v>
      </c>
      <c r="F881" s="2">
        <f t="shared" si="105"/>
        <v>0</v>
      </c>
      <c r="G881" s="2">
        <f t="shared" si="99"/>
        <v>0</v>
      </c>
      <c r="H881" s="2">
        <f t="shared" si="103"/>
        <v>0</v>
      </c>
      <c r="I881" s="2">
        <f t="array" ref="I881">SUMPRODUCT(B865:B884, (ROW(B865:B884)-ROW(B865)+1)) / (20*21/2)</f>
        <v>0</v>
      </c>
      <c r="J881" s="2">
        <f t="shared" si="106"/>
        <v>0</v>
      </c>
      <c r="K881" s="2">
        <f t="shared" si="100"/>
        <v>0</v>
      </c>
    </row>
    <row r="882" spans="1:11" ht="13.5" x14ac:dyDescent="0.25">
      <c r="A882" s="3">
        <f>TITRES_STAT!B885</f>
        <v>0</v>
      </c>
      <c r="B882" s="5">
        <f>TITRES_STAT!D885</f>
        <v>0</v>
      </c>
      <c r="C882" s="2">
        <f t="shared" si="101"/>
        <v>0</v>
      </c>
      <c r="D882" s="2">
        <f t="shared" si="102"/>
        <v>0</v>
      </c>
      <c r="E882" s="2">
        <f t="shared" si="104"/>
        <v>0</v>
      </c>
      <c r="F882" s="2">
        <f t="shared" si="105"/>
        <v>0</v>
      </c>
      <c r="G882" s="2">
        <f t="shared" ref="G882:G945" si="107">AVERAGE(B833:B882)</f>
        <v>0</v>
      </c>
      <c r="H882" s="2">
        <f t="shared" si="103"/>
        <v>0</v>
      </c>
      <c r="I882" s="2">
        <f t="array" ref="I882">SUMPRODUCT(B866:B885, (ROW(B866:B885)-ROW(B866)+1)) / (20*21/2)</f>
        <v>0</v>
      </c>
      <c r="J882" s="2">
        <f t="shared" si="106"/>
        <v>0</v>
      </c>
      <c r="K882" s="2">
        <f t="shared" si="100"/>
        <v>0</v>
      </c>
    </row>
    <row r="883" spans="1:11" ht="13.5" x14ac:dyDescent="0.25">
      <c r="A883" s="3">
        <f>TITRES_STAT!B886</f>
        <v>0</v>
      </c>
      <c r="B883" s="5">
        <f>TITRES_STAT!D886</f>
        <v>0</v>
      </c>
      <c r="C883" s="2">
        <f t="shared" si="101"/>
        <v>0</v>
      </c>
      <c r="D883" s="2">
        <f t="shared" si="102"/>
        <v>0</v>
      </c>
      <c r="E883" s="2">
        <f t="shared" si="104"/>
        <v>0</v>
      </c>
      <c r="F883" s="2">
        <f t="shared" si="105"/>
        <v>0</v>
      </c>
      <c r="G883" s="2">
        <f t="shared" si="107"/>
        <v>0</v>
      </c>
      <c r="H883" s="2">
        <f t="shared" si="103"/>
        <v>0</v>
      </c>
      <c r="I883" s="2">
        <f t="array" ref="I883">SUMPRODUCT(B867:B886, (ROW(B867:B886)-ROW(B867)+1)) / (20*21/2)</f>
        <v>0</v>
      </c>
      <c r="J883" s="2">
        <f t="shared" si="106"/>
        <v>0</v>
      </c>
      <c r="K883" s="2">
        <f t="shared" ref="K883:K946" si="108">$K$4*B883+(1-$K$4)*K882</f>
        <v>0</v>
      </c>
    </row>
    <row r="884" spans="1:11" ht="13.5" x14ac:dyDescent="0.25">
      <c r="A884" s="3">
        <f>TITRES_STAT!B887</f>
        <v>0</v>
      </c>
      <c r="B884" s="5">
        <f>TITRES_STAT!D887</f>
        <v>0</v>
      </c>
      <c r="C884" s="2">
        <f t="shared" si="101"/>
        <v>0</v>
      </c>
      <c r="D884" s="2">
        <f t="shared" si="102"/>
        <v>0</v>
      </c>
      <c r="E884" s="2">
        <f t="shared" si="104"/>
        <v>0</v>
      </c>
      <c r="F884" s="2">
        <f t="shared" si="105"/>
        <v>0</v>
      </c>
      <c r="G884" s="2">
        <f t="shared" si="107"/>
        <v>0</v>
      </c>
      <c r="H884" s="2">
        <f t="shared" si="103"/>
        <v>0</v>
      </c>
      <c r="I884" s="2">
        <f t="array" ref="I884">SUMPRODUCT(B868:B887, (ROW(B868:B887)-ROW(B868)+1)) / (20*21/2)</f>
        <v>0</v>
      </c>
      <c r="J884" s="2">
        <f t="shared" si="106"/>
        <v>0</v>
      </c>
      <c r="K884" s="2">
        <f t="shared" si="108"/>
        <v>0</v>
      </c>
    </row>
    <row r="885" spans="1:11" ht="13.5" x14ac:dyDescent="0.25">
      <c r="A885" s="3">
        <f>TITRES_STAT!B888</f>
        <v>0</v>
      </c>
      <c r="B885" s="5">
        <f>TITRES_STAT!D888</f>
        <v>0</v>
      </c>
      <c r="C885" s="2">
        <f t="shared" si="101"/>
        <v>0</v>
      </c>
      <c r="D885" s="2">
        <f t="shared" si="102"/>
        <v>0</v>
      </c>
      <c r="E885" s="2">
        <f t="shared" si="104"/>
        <v>0</v>
      </c>
      <c r="F885" s="2">
        <f t="shared" si="105"/>
        <v>0</v>
      </c>
      <c r="G885" s="2">
        <f t="shared" si="107"/>
        <v>0</v>
      </c>
      <c r="H885" s="2">
        <f t="shared" si="103"/>
        <v>0</v>
      </c>
      <c r="I885" s="2">
        <f t="array" ref="I885">SUMPRODUCT(B869:B888, (ROW(B869:B888)-ROW(B869)+1)) / (20*21/2)</f>
        <v>0</v>
      </c>
      <c r="J885" s="2">
        <f t="shared" si="106"/>
        <v>0</v>
      </c>
      <c r="K885" s="2">
        <f t="shared" si="108"/>
        <v>0</v>
      </c>
    </row>
    <row r="886" spans="1:11" ht="13.5" x14ac:dyDescent="0.25">
      <c r="A886" s="3">
        <f>TITRES_STAT!B889</f>
        <v>0</v>
      </c>
      <c r="B886" s="5">
        <f>TITRES_STAT!D889</f>
        <v>0</v>
      </c>
      <c r="C886" s="2">
        <f t="shared" si="101"/>
        <v>0</v>
      </c>
      <c r="D886" s="2">
        <f t="shared" si="102"/>
        <v>0</v>
      </c>
      <c r="E886" s="2">
        <f t="shared" si="104"/>
        <v>0</v>
      </c>
      <c r="F886" s="2">
        <f t="shared" si="105"/>
        <v>0</v>
      </c>
      <c r="G886" s="2">
        <f t="shared" si="107"/>
        <v>0</v>
      </c>
      <c r="H886" s="2">
        <f t="shared" si="103"/>
        <v>0</v>
      </c>
      <c r="I886" s="2">
        <f t="array" ref="I886">SUMPRODUCT(B870:B889, (ROW(B870:B889)-ROW(B870)+1)) / (20*21/2)</f>
        <v>0</v>
      </c>
      <c r="J886" s="2">
        <f t="shared" si="106"/>
        <v>0</v>
      </c>
      <c r="K886" s="2">
        <f t="shared" si="108"/>
        <v>0</v>
      </c>
    </row>
    <row r="887" spans="1:11" ht="13.5" x14ac:dyDescent="0.25">
      <c r="A887" s="3">
        <f>TITRES_STAT!B890</f>
        <v>0</v>
      </c>
      <c r="B887" s="5">
        <f>TITRES_STAT!D890</f>
        <v>0</v>
      </c>
      <c r="C887" s="2">
        <f t="shared" si="101"/>
        <v>0</v>
      </c>
      <c r="D887" s="2">
        <f t="shared" si="102"/>
        <v>0</v>
      </c>
      <c r="E887" s="2">
        <f t="shared" si="104"/>
        <v>0</v>
      </c>
      <c r="F887" s="2">
        <f t="shared" si="105"/>
        <v>0</v>
      </c>
      <c r="G887" s="2">
        <f t="shared" si="107"/>
        <v>0</v>
      </c>
      <c r="H887" s="2">
        <f t="shared" si="103"/>
        <v>0</v>
      </c>
      <c r="I887" s="2">
        <f t="array" ref="I887">SUMPRODUCT(B871:B890, (ROW(B871:B890)-ROW(B871)+1)) / (20*21/2)</f>
        <v>0</v>
      </c>
      <c r="J887" s="2">
        <f t="shared" si="106"/>
        <v>0</v>
      </c>
      <c r="K887" s="2">
        <f t="shared" si="108"/>
        <v>0</v>
      </c>
    </row>
    <row r="888" spans="1:11" ht="13.5" x14ac:dyDescent="0.25">
      <c r="A888" s="3">
        <f>TITRES_STAT!B891</f>
        <v>0</v>
      </c>
      <c r="B888" s="5">
        <f>TITRES_STAT!D891</f>
        <v>0</v>
      </c>
      <c r="C888" s="2">
        <f t="shared" si="101"/>
        <v>0</v>
      </c>
      <c r="D888" s="2">
        <f t="shared" si="102"/>
        <v>0</v>
      </c>
      <c r="E888" s="2">
        <f t="shared" si="104"/>
        <v>0</v>
      </c>
      <c r="F888" s="2">
        <f t="shared" si="105"/>
        <v>0</v>
      </c>
      <c r="G888" s="2">
        <f t="shared" si="107"/>
        <v>0</v>
      </c>
      <c r="H888" s="2">
        <f t="shared" si="103"/>
        <v>0</v>
      </c>
      <c r="I888" s="2">
        <f t="array" ref="I888">SUMPRODUCT(B872:B891, (ROW(B872:B891)-ROW(B872)+1)) / (20*21/2)</f>
        <v>0</v>
      </c>
      <c r="J888" s="2">
        <f t="shared" si="106"/>
        <v>0</v>
      </c>
      <c r="K888" s="2">
        <f t="shared" si="108"/>
        <v>0</v>
      </c>
    </row>
    <row r="889" spans="1:11" ht="13.5" x14ac:dyDescent="0.25">
      <c r="A889" s="3">
        <f>TITRES_STAT!B892</f>
        <v>0</v>
      </c>
      <c r="B889" s="5">
        <f>TITRES_STAT!D892</f>
        <v>0</v>
      </c>
      <c r="C889" s="2">
        <f t="shared" si="101"/>
        <v>0</v>
      </c>
      <c r="D889" s="2">
        <f t="shared" si="102"/>
        <v>0</v>
      </c>
      <c r="E889" s="2">
        <f t="shared" si="104"/>
        <v>0</v>
      </c>
      <c r="F889" s="2">
        <f t="shared" si="105"/>
        <v>0</v>
      </c>
      <c r="G889" s="2">
        <f t="shared" si="107"/>
        <v>0</v>
      </c>
      <c r="H889" s="2">
        <f t="shared" si="103"/>
        <v>0</v>
      </c>
      <c r="I889" s="2">
        <f t="array" ref="I889">SUMPRODUCT(B873:B892, (ROW(B873:B892)-ROW(B873)+1)) / (20*21/2)</f>
        <v>0</v>
      </c>
      <c r="J889" s="2">
        <f t="shared" si="106"/>
        <v>0</v>
      </c>
      <c r="K889" s="2">
        <f t="shared" si="108"/>
        <v>0</v>
      </c>
    </row>
    <row r="890" spans="1:11" ht="13.5" x14ac:dyDescent="0.25">
      <c r="A890" s="3">
        <f>TITRES_STAT!B893</f>
        <v>0</v>
      </c>
      <c r="B890" s="5">
        <f>TITRES_STAT!D893</f>
        <v>0</v>
      </c>
      <c r="C890" s="2">
        <f t="shared" si="101"/>
        <v>0</v>
      </c>
      <c r="D890" s="2">
        <f t="shared" si="102"/>
        <v>0</v>
      </c>
      <c r="E890" s="2">
        <f t="shared" si="104"/>
        <v>0</v>
      </c>
      <c r="F890" s="2">
        <f t="shared" si="105"/>
        <v>0</v>
      </c>
      <c r="G890" s="2">
        <f t="shared" si="107"/>
        <v>0</v>
      </c>
      <c r="H890" s="2">
        <f t="shared" si="103"/>
        <v>0</v>
      </c>
      <c r="I890" s="2">
        <f t="array" ref="I890">SUMPRODUCT(B874:B893, (ROW(B874:B893)-ROW(B874)+1)) / (20*21/2)</f>
        <v>0</v>
      </c>
      <c r="J890" s="2">
        <f t="shared" si="106"/>
        <v>0</v>
      </c>
      <c r="K890" s="2">
        <f t="shared" si="108"/>
        <v>0</v>
      </c>
    </row>
    <row r="891" spans="1:11" ht="13.5" x14ac:dyDescent="0.25">
      <c r="A891" s="3">
        <f>TITRES_STAT!B894</f>
        <v>0</v>
      </c>
      <c r="B891" s="5">
        <f>TITRES_STAT!D894</f>
        <v>0</v>
      </c>
      <c r="C891" s="2">
        <f t="shared" si="101"/>
        <v>0</v>
      </c>
      <c r="D891" s="2">
        <f t="shared" si="102"/>
        <v>0</v>
      </c>
      <c r="E891" s="2">
        <f t="shared" si="104"/>
        <v>0</v>
      </c>
      <c r="F891" s="2">
        <f t="shared" si="105"/>
        <v>0</v>
      </c>
      <c r="G891" s="2">
        <f t="shared" si="107"/>
        <v>0</v>
      </c>
      <c r="H891" s="2">
        <f t="shared" si="103"/>
        <v>0</v>
      </c>
      <c r="I891" s="2">
        <f t="array" ref="I891">SUMPRODUCT(B875:B894, (ROW(B875:B894)-ROW(B875)+1)) / (20*21/2)</f>
        <v>0</v>
      </c>
      <c r="J891" s="2">
        <f t="shared" si="106"/>
        <v>0</v>
      </c>
      <c r="K891" s="2">
        <f t="shared" si="108"/>
        <v>0</v>
      </c>
    </row>
    <row r="892" spans="1:11" ht="13.5" x14ac:dyDescent="0.25">
      <c r="A892" s="3">
        <f>TITRES_STAT!B895</f>
        <v>0</v>
      </c>
      <c r="B892" s="5">
        <f>TITRES_STAT!D895</f>
        <v>0</v>
      </c>
      <c r="C892" s="2">
        <f t="shared" si="101"/>
        <v>0</v>
      </c>
      <c r="D892" s="2">
        <f t="shared" si="102"/>
        <v>0</v>
      </c>
      <c r="E892" s="2">
        <f t="shared" si="104"/>
        <v>0</v>
      </c>
      <c r="F892" s="2">
        <f t="shared" si="105"/>
        <v>0</v>
      </c>
      <c r="G892" s="2">
        <f t="shared" si="107"/>
        <v>0</v>
      </c>
      <c r="H892" s="2">
        <f t="shared" si="103"/>
        <v>0</v>
      </c>
      <c r="I892" s="2">
        <f t="array" ref="I892">SUMPRODUCT(B876:B895, (ROW(B876:B895)-ROW(B876)+1)) / (20*21/2)</f>
        <v>0</v>
      </c>
      <c r="J892" s="2">
        <f t="shared" si="106"/>
        <v>0</v>
      </c>
      <c r="K892" s="2">
        <f t="shared" si="108"/>
        <v>0</v>
      </c>
    </row>
    <row r="893" spans="1:11" ht="13.5" x14ac:dyDescent="0.25">
      <c r="A893" s="3">
        <f>TITRES_STAT!B896</f>
        <v>0</v>
      </c>
      <c r="B893" s="5">
        <f>TITRES_STAT!D896</f>
        <v>0</v>
      </c>
      <c r="C893" s="2">
        <f t="shared" si="101"/>
        <v>0</v>
      </c>
      <c r="D893" s="2">
        <f t="shared" si="102"/>
        <v>0</v>
      </c>
      <c r="E893" s="2">
        <f t="shared" si="104"/>
        <v>0</v>
      </c>
      <c r="F893" s="2">
        <f t="shared" si="105"/>
        <v>0</v>
      </c>
      <c r="G893" s="2">
        <f t="shared" si="107"/>
        <v>0</v>
      </c>
      <c r="H893" s="2">
        <f t="shared" si="103"/>
        <v>0</v>
      </c>
      <c r="I893" s="2">
        <f t="array" ref="I893">SUMPRODUCT(B877:B896, (ROW(B877:B896)-ROW(B877)+1)) / (20*21/2)</f>
        <v>0</v>
      </c>
      <c r="J893" s="2">
        <f t="shared" si="106"/>
        <v>0</v>
      </c>
      <c r="K893" s="2">
        <f t="shared" si="108"/>
        <v>0</v>
      </c>
    </row>
    <row r="894" spans="1:11" ht="13.5" x14ac:dyDescent="0.25">
      <c r="A894" s="3">
        <f>TITRES_STAT!B897</f>
        <v>0</v>
      </c>
      <c r="B894" s="5">
        <f>TITRES_STAT!D897</f>
        <v>0</v>
      </c>
      <c r="C894" s="2">
        <f t="shared" si="101"/>
        <v>0</v>
      </c>
      <c r="D894" s="2">
        <f t="shared" si="102"/>
        <v>0</v>
      </c>
      <c r="E894" s="2">
        <f t="shared" si="104"/>
        <v>0</v>
      </c>
      <c r="F894" s="2">
        <f t="shared" si="105"/>
        <v>0</v>
      </c>
      <c r="G894" s="2">
        <f t="shared" si="107"/>
        <v>0</v>
      </c>
      <c r="H894" s="2">
        <f t="shared" si="103"/>
        <v>0</v>
      </c>
      <c r="I894" s="2">
        <f t="array" ref="I894">SUMPRODUCT(B878:B897, (ROW(B878:B897)-ROW(B878)+1)) / (20*21/2)</f>
        <v>0</v>
      </c>
      <c r="J894" s="2">
        <f t="shared" si="106"/>
        <v>0</v>
      </c>
      <c r="K894" s="2">
        <f t="shared" si="108"/>
        <v>0</v>
      </c>
    </row>
    <row r="895" spans="1:11" ht="13.5" x14ac:dyDescent="0.25">
      <c r="A895" s="3">
        <f>TITRES_STAT!B898</f>
        <v>0</v>
      </c>
      <c r="B895" s="5">
        <f>TITRES_STAT!D898</f>
        <v>0</v>
      </c>
      <c r="C895" s="2">
        <f t="shared" si="101"/>
        <v>0</v>
      </c>
      <c r="D895" s="2">
        <f t="shared" si="102"/>
        <v>0</v>
      </c>
      <c r="E895" s="2">
        <f t="shared" si="104"/>
        <v>0</v>
      </c>
      <c r="F895" s="2">
        <f t="shared" si="105"/>
        <v>0</v>
      </c>
      <c r="G895" s="2">
        <f t="shared" si="107"/>
        <v>0</v>
      </c>
      <c r="H895" s="2">
        <f t="shared" si="103"/>
        <v>0</v>
      </c>
      <c r="I895" s="2">
        <f t="array" ref="I895">SUMPRODUCT(B879:B898, (ROW(B879:B898)-ROW(B879)+1)) / (20*21/2)</f>
        <v>0</v>
      </c>
      <c r="J895" s="2">
        <f t="shared" si="106"/>
        <v>0</v>
      </c>
      <c r="K895" s="2">
        <f t="shared" si="108"/>
        <v>0</v>
      </c>
    </row>
    <row r="896" spans="1:11" ht="13.5" x14ac:dyDescent="0.25">
      <c r="A896" s="3">
        <f>TITRES_STAT!B899</f>
        <v>0</v>
      </c>
      <c r="B896" s="5">
        <f>TITRES_STAT!D899</f>
        <v>0</v>
      </c>
      <c r="C896" s="2">
        <f t="shared" si="101"/>
        <v>0</v>
      </c>
      <c r="D896" s="2">
        <f t="shared" si="102"/>
        <v>0</v>
      </c>
      <c r="E896" s="2">
        <f t="shared" si="104"/>
        <v>0</v>
      </c>
      <c r="F896" s="2">
        <f t="shared" si="105"/>
        <v>0</v>
      </c>
      <c r="G896" s="2">
        <f t="shared" si="107"/>
        <v>0</v>
      </c>
      <c r="H896" s="2">
        <f t="shared" si="103"/>
        <v>0</v>
      </c>
      <c r="I896" s="2">
        <f t="array" ref="I896">SUMPRODUCT(B880:B899, (ROW(B880:B899)-ROW(B880)+1)) / (20*21/2)</f>
        <v>0</v>
      </c>
      <c r="J896" s="2">
        <f t="shared" si="106"/>
        <v>0</v>
      </c>
      <c r="K896" s="2">
        <f t="shared" si="108"/>
        <v>0</v>
      </c>
    </row>
    <row r="897" spans="1:11" ht="13.5" x14ac:dyDescent="0.25">
      <c r="A897" s="3">
        <f>TITRES_STAT!B900</f>
        <v>0</v>
      </c>
      <c r="B897" s="5">
        <f>TITRES_STAT!D900</f>
        <v>0</v>
      </c>
      <c r="C897" s="2">
        <f t="shared" si="101"/>
        <v>0</v>
      </c>
      <c r="D897" s="2">
        <f t="shared" si="102"/>
        <v>0</v>
      </c>
      <c r="E897" s="2">
        <f t="shared" si="104"/>
        <v>0</v>
      </c>
      <c r="F897" s="2">
        <f t="shared" si="105"/>
        <v>0</v>
      </c>
      <c r="G897" s="2">
        <f t="shared" si="107"/>
        <v>0</v>
      </c>
      <c r="H897" s="2">
        <f t="shared" si="103"/>
        <v>0</v>
      </c>
      <c r="I897" s="2">
        <f t="array" ref="I897">SUMPRODUCT(B881:B900, (ROW(B881:B900)-ROW(B881)+1)) / (20*21/2)</f>
        <v>0</v>
      </c>
      <c r="J897" s="2">
        <f t="shared" si="106"/>
        <v>0</v>
      </c>
      <c r="K897" s="2">
        <f t="shared" si="108"/>
        <v>0</v>
      </c>
    </row>
    <row r="898" spans="1:11" ht="13.5" x14ac:dyDescent="0.25">
      <c r="A898" s="3">
        <f>TITRES_STAT!B901</f>
        <v>0</v>
      </c>
      <c r="B898" s="5">
        <f>TITRES_STAT!D901</f>
        <v>0</v>
      </c>
      <c r="C898" s="2">
        <f t="shared" si="101"/>
        <v>0</v>
      </c>
      <c r="D898" s="2">
        <f t="shared" si="102"/>
        <v>0</v>
      </c>
      <c r="E898" s="2">
        <f t="shared" si="104"/>
        <v>0</v>
      </c>
      <c r="F898" s="2">
        <f t="shared" si="105"/>
        <v>0</v>
      </c>
      <c r="G898" s="2">
        <f t="shared" si="107"/>
        <v>0</v>
      </c>
      <c r="H898" s="2">
        <f t="shared" si="103"/>
        <v>0</v>
      </c>
      <c r="I898" s="2">
        <f t="array" ref="I898">SUMPRODUCT(B882:B901, (ROW(B882:B901)-ROW(B882)+1)) / (20*21/2)</f>
        <v>0</v>
      </c>
      <c r="J898" s="2">
        <f t="shared" si="106"/>
        <v>0</v>
      </c>
      <c r="K898" s="2">
        <f t="shared" si="108"/>
        <v>0</v>
      </c>
    </row>
    <row r="899" spans="1:11" ht="13.5" x14ac:dyDescent="0.25">
      <c r="A899" s="3">
        <f>TITRES_STAT!B902</f>
        <v>0</v>
      </c>
      <c r="B899" s="5">
        <f>TITRES_STAT!D902</f>
        <v>0</v>
      </c>
      <c r="C899" s="2">
        <f t="shared" si="101"/>
        <v>0</v>
      </c>
      <c r="D899" s="2">
        <f t="shared" si="102"/>
        <v>0</v>
      </c>
      <c r="E899" s="2">
        <f t="shared" si="104"/>
        <v>0</v>
      </c>
      <c r="F899" s="2">
        <f t="shared" si="105"/>
        <v>0</v>
      </c>
      <c r="G899" s="2">
        <f t="shared" si="107"/>
        <v>0</v>
      </c>
      <c r="H899" s="2">
        <f t="shared" si="103"/>
        <v>0</v>
      </c>
      <c r="I899" s="2">
        <f t="array" ref="I899">SUMPRODUCT(B883:B902, (ROW(B883:B902)-ROW(B883)+1)) / (20*21/2)</f>
        <v>0</v>
      </c>
      <c r="J899" s="2">
        <f t="shared" si="106"/>
        <v>0</v>
      </c>
      <c r="K899" s="2">
        <f t="shared" si="108"/>
        <v>0</v>
      </c>
    </row>
    <row r="900" spans="1:11" ht="13.5" x14ac:dyDescent="0.25">
      <c r="A900" s="3">
        <f>TITRES_STAT!B903</f>
        <v>0</v>
      </c>
      <c r="B900" s="5">
        <f>TITRES_STAT!D903</f>
        <v>0</v>
      </c>
      <c r="C900" s="2">
        <f t="shared" ref="C900:C963" si="109">B900-B899</f>
        <v>0</v>
      </c>
      <c r="D900" s="2">
        <f t="shared" si="102"/>
        <v>0</v>
      </c>
      <c r="E900" s="2">
        <f t="shared" si="104"/>
        <v>0</v>
      </c>
      <c r="F900" s="2">
        <f t="shared" si="105"/>
        <v>0</v>
      </c>
      <c r="G900" s="2">
        <f t="shared" si="107"/>
        <v>0</v>
      </c>
      <c r="H900" s="2">
        <f t="shared" si="103"/>
        <v>0</v>
      </c>
      <c r="I900" s="2">
        <f t="array" ref="I900">SUMPRODUCT(B884:B903, (ROW(B884:B903)-ROW(B884)+1)) / (20*21/2)</f>
        <v>0</v>
      </c>
      <c r="J900" s="2">
        <f t="shared" si="106"/>
        <v>0</v>
      </c>
      <c r="K900" s="2">
        <f t="shared" si="108"/>
        <v>0</v>
      </c>
    </row>
    <row r="901" spans="1:11" ht="13.5" x14ac:dyDescent="0.25">
      <c r="A901" s="3">
        <f>TITRES_STAT!B904</f>
        <v>0</v>
      </c>
      <c r="B901" s="5">
        <f>TITRES_STAT!D904</f>
        <v>0</v>
      </c>
      <c r="C901" s="2">
        <f t="shared" si="109"/>
        <v>0</v>
      </c>
      <c r="D901" s="2">
        <f t="shared" si="102"/>
        <v>0</v>
      </c>
      <c r="E901" s="2">
        <f t="shared" si="104"/>
        <v>0</v>
      </c>
      <c r="F901" s="2">
        <f t="shared" si="105"/>
        <v>0</v>
      </c>
      <c r="G901" s="2">
        <f t="shared" si="107"/>
        <v>0</v>
      </c>
      <c r="H901" s="2">
        <f t="shared" si="103"/>
        <v>0</v>
      </c>
      <c r="I901" s="2">
        <f t="array" ref="I901">SUMPRODUCT(B885:B904, (ROW(B885:B904)-ROW(B885)+1)) / (20*21/2)</f>
        <v>0</v>
      </c>
      <c r="J901" s="2">
        <f t="shared" si="106"/>
        <v>0</v>
      </c>
      <c r="K901" s="2">
        <f t="shared" si="108"/>
        <v>0</v>
      </c>
    </row>
    <row r="902" spans="1:11" ht="13.5" x14ac:dyDescent="0.25">
      <c r="A902" s="3">
        <f>TITRES_STAT!B905</f>
        <v>0</v>
      </c>
      <c r="B902" s="5">
        <f>TITRES_STAT!D905</f>
        <v>0</v>
      </c>
      <c r="C902" s="2">
        <f t="shared" si="109"/>
        <v>0</v>
      </c>
      <c r="D902" s="2">
        <f t="shared" ref="D902:D965" si="110">AVERAGE(B898:B902)</f>
        <v>0</v>
      </c>
      <c r="E902" s="2">
        <f t="shared" si="104"/>
        <v>0</v>
      </c>
      <c r="F902" s="2">
        <f t="shared" si="105"/>
        <v>0</v>
      </c>
      <c r="G902" s="2">
        <f t="shared" si="107"/>
        <v>0</v>
      </c>
      <c r="H902" s="2">
        <f t="shared" si="103"/>
        <v>0</v>
      </c>
      <c r="I902" s="2">
        <f t="array" ref="I902">SUMPRODUCT(B886:B905, (ROW(B886:B905)-ROW(B886)+1)) / (20*21/2)</f>
        <v>0</v>
      </c>
      <c r="J902" s="2">
        <f t="shared" si="106"/>
        <v>0</v>
      </c>
      <c r="K902" s="2">
        <f t="shared" si="108"/>
        <v>0</v>
      </c>
    </row>
    <row r="903" spans="1:11" ht="13.5" x14ac:dyDescent="0.25">
      <c r="A903" s="3">
        <f>TITRES_STAT!B906</f>
        <v>0</v>
      </c>
      <c r="B903" s="5">
        <f>TITRES_STAT!D906</f>
        <v>0</v>
      </c>
      <c r="C903" s="2">
        <f t="shared" si="109"/>
        <v>0</v>
      </c>
      <c r="D903" s="2">
        <f t="shared" si="110"/>
        <v>0</v>
      </c>
      <c r="E903" s="2">
        <f t="shared" si="104"/>
        <v>0</v>
      </c>
      <c r="F903" s="2">
        <f t="shared" si="105"/>
        <v>0</v>
      </c>
      <c r="G903" s="2">
        <f t="shared" si="107"/>
        <v>0</v>
      </c>
      <c r="H903" s="2">
        <f t="shared" si="103"/>
        <v>0</v>
      </c>
      <c r="I903" s="2">
        <f t="array" ref="I903">SUMPRODUCT(B887:B906, (ROW(B887:B906)-ROW(B887)+1)) / (20*21/2)</f>
        <v>0</v>
      </c>
      <c r="J903" s="2">
        <f t="shared" si="106"/>
        <v>0</v>
      </c>
      <c r="K903" s="2">
        <f t="shared" si="108"/>
        <v>0</v>
      </c>
    </row>
    <row r="904" spans="1:11" ht="13.5" x14ac:dyDescent="0.25">
      <c r="A904" s="3">
        <f>TITRES_STAT!B907</f>
        <v>0</v>
      </c>
      <c r="B904" s="5">
        <f>TITRES_STAT!D907</f>
        <v>0</v>
      </c>
      <c r="C904" s="2">
        <f t="shared" si="109"/>
        <v>0</v>
      </c>
      <c r="D904" s="2">
        <f t="shared" si="110"/>
        <v>0</v>
      </c>
      <c r="E904" s="2">
        <f t="shared" si="104"/>
        <v>0</v>
      </c>
      <c r="F904" s="2">
        <f t="shared" si="105"/>
        <v>0</v>
      </c>
      <c r="G904" s="2">
        <f t="shared" si="107"/>
        <v>0</v>
      </c>
      <c r="H904" s="2">
        <f t="shared" si="103"/>
        <v>0</v>
      </c>
      <c r="I904" s="2">
        <f t="array" ref="I904">SUMPRODUCT(B888:B907, (ROW(B888:B907)-ROW(B888)+1)) / (20*21/2)</f>
        <v>0</v>
      </c>
      <c r="J904" s="2">
        <f t="shared" si="106"/>
        <v>0</v>
      </c>
      <c r="K904" s="2">
        <f t="shared" si="108"/>
        <v>0</v>
      </c>
    </row>
    <row r="905" spans="1:11" ht="13.5" x14ac:dyDescent="0.25">
      <c r="A905" s="3">
        <f>TITRES_STAT!B908</f>
        <v>0</v>
      </c>
      <c r="B905" s="5">
        <f>TITRES_STAT!D908</f>
        <v>0</v>
      </c>
      <c r="C905" s="2">
        <f t="shared" si="109"/>
        <v>0</v>
      </c>
      <c r="D905" s="2">
        <f t="shared" si="110"/>
        <v>0</v>
      </c>
      <c r="E905" s="2">
        <f t="shared" si="104"/>
        <v>0</v>
      </c>
      <c r="F905" s="2">
        <f t="shared" si="105"/>
        <v>0</v>
      </c>
      <c r="G905" s="2">
        <f t="shared" si="107"/>
        <v>0</v>
      </c>
      <c r="H905" s="2">
        <f t="shared" si="103"/>
        <v>0</v>
      </c>
      <c r="I905" s="2">
        <f t="array" ref="I905">SUMPRODUCT(B889:B908, (ROW(B889:B908)-ROW(B889)+1)) / (20*21/2)</f>
        <v>0</v>
      </c>
      <c r="J905" s="2">
        <f t="shared" si="106"/>
        <v>0</v>
      </c>
      <c r="K905" s="2">
        <f t="shared" si="108"/>
        <v>0</v>
      </c>
    </row>
    <row r="906" spans="1:11" ht="13.5" x14ac:dyDescent="0.25">
      <c r="A906" s="3">
        <f>TITRES_STAT!B909</f>
        <v>0</v>
      </c>
      <c r="B906" s="5">
        <f>TITRES_STAT!D909</f>
        <v>0</v>
      </c>
      <c r="C906" s="2">
        <f t="shared" si="109"/>
        <v>0</v>
      </c>
      <c r="D906" s="2">
        <f t="shared" si="110"/>
        <v>0</v>
      </c>
      <c r="E906" s="2">
        <f t="shared" si="104"/>
        <v>0</v>
      </c>
      <c r="F906" s="2">
        <f t="shared" si="105"/>
        <v>0</v>
      </c>
      <c r="G906" s="2">
        <f t="shared" si="107"/>
        <v>0</v>
      </c>
      <c r="H906" s="2">
        <f t="shared" ref="H906:H969" si="111">AVERAGE(B707:B906)</f>
        <v>0</v>
      </c>
      <c r="I906" s="2">
        <f t="array" ref="I906">SUMPRODUCT(B890:B909, (ROW(B890:B909)-ROW(B890)+1)) / (20*21/2)</f>
        <v>0</v>
      </c>
      <c r="J906" s="2">
        <f t="shared" si="106"/>
        <v>0</v>
      </c>
      <c r="K906" s="2">
        <f t="shared" si="108"/>
        <v>0</v>
      </c>
    </row>
    <row r="907" spans="1:11" ht="13.5" x14ac:dyDescent="0.25">
      <c r="A907" s="3">
        <f>TITRES_STAT!B910</f>
        <v>0</v>
      </c>
      <c r="B907" s="5">
        <f>TITRES_STAT!D910</f>
        <v>0</v>
      </c>
      <c r="C907" s="2">
        <f t="shared" si="109"/>
        <v>0</v>
      </c>
      <c r="D907" s="2">
        <f t="shared" si="110"/>
        <v>0</v>
      </c>
      <c r="E907" s="2">
        <f t="shared" si="104"/>
        <v>0</v>
      </c>
      <c r="F907" s="2">
        <f t="shared" si="105"/>
        <v>0</v>
      </c>
      <c r="G907" s="2">
        <f t="shared" si="107"/>
        <v>0</v>
      </c>
      <c r="H907" s="2">
        <f t="shared" si="111"/>
        <v>0</v>
      </c>
      <c r="I907" s="2">
        <f t="array" ref="I907">SUMPRODUCT(B891:B910, (ROW(B891:B910)-ROW(B891)+1)) / (20*21/2)</f>
        <v>0</v>
      </c>
      <c r="J907" s="2">
        <f t="shared" si="106"/>
        <v>0</v>
      </c>
      <c r="K907" s="2">
        <f t="shared" si="108"/>
        <v>0</v>
      </c>
    </row>
    <row r="908" spans="1:11" ht="13.5" x14ac:dyDescent="0.25">
      <c r="A908" s="3">
        <f>TITRES_STAT!B911</f>
        <v>0</v>
      </c>
      <c r="B908" s="5">
        <f>TITRES_STAT!D911</f>
        <v>0</v>
      </c>
      <c r="C908" s="2">
        <f t="shared" si="109"/>
        <v>0</v>
      </c>
      <c r="D908" s="2">
        <f t="shared" si="110"/>
        <v>0</v>
      </c>
      <c r="E908" s="2">
        <f t="shared" ref="E908:E971" si="112">AVERAGE(B899:B908)</f>
        <v>0</v>
      </c>
      <c r="F908" s="2">
        <f t="shared" si="105"/>
        <v>0</v>
      </c>
      <c r="G908" s="2">
        <f t="shared" si="107"/>
        <v>0</v>
      </c>
      <c r="H908" s="2">
        <f t="shared" si="111"/>
        <v>0</v>
      </c>
      <c r="I908" s="2">
        <f t="array" ref="I908">SUMPRODUCT(B892:B911, (ROW(B892:B911)-ROW(B892)+1)) / (20*21/2)</f>
        <v>0</v>
      </c>
      <c r="J908" s="2">
        <f t="shared" si="106"/>
        <v>0</v>
      </c>
      <c r="K908" s="2">
        <f t="shared" si="108"/>
        <v>0</v>
      </c>
    </row>
    <row r="909" spans="1:11" ht="13.5" x14ac:dyDescent="0.25">
      <c r="A909" s="3">
        <f>TITRES_STAT!B912</f>
        <v>0</v>
      </c>
      <c r="B909" s="5">
        <f>TITRES_STAT!D912</f>
        <v>0</v>
      </c>
      <c r="C909" s="2">
        <f t="shared" si="109"/>
        <v>0</v>
      </c>
      <c r="D909" s="2">
        <f t="shared" si="110"/>
        <v>0</v>
      </c>
      <c r="E909" s="2">
        <f t="shared" si="112"/>
        <v>0</v>
      </c>
      <c r="F909" s="2">
        <f t="shared" si="105"/>
        <v>0</v>
      </c>
      <c r="G909" s="2">
        <f t="shared" si="107"/>
        <v>0</v>
      </c>
      <c r="H909" s="2">
        <f t="shared" si="111"/>
        <v>0</v>
      </c>
      <c r="I909" s="2">
        <f t="array" ref="I909">SUMPRODUCT(B893:B912, (ROW(B893:B912)-ROW(B893)+1)) / (20*21/2)</f>
        <v>0</v>
      </c>
      <c r="J909" s="2">
        <f t="shared" si="106"/>
        <v>0</v>
      </c>
      <c r="K909" s="2">
        <f t="shared" si="108"/>
        <v>0</v>
      </c>
    </row>
    <row r="910" spans="1:11" ht="13.5" x14ac:dyDescent="0.25">
      <c r="A910" s="3">
        <f>TITRES_STAT!B913</f>
        <v>0</v>
      </c>
      <c r="B910" s="5">
        <f>TITRES_STAT!D913</f>
        <v>0</v>
      </c>
      <c r="C910" s="2">
        <f t="shared" si="109"/>
        <v>0</v>
      </c>
      <c r="D910" s="2">
        <f t="shared" si="110"/>
        <v>0</v>
      </c>
      <c r="E910" s="2">
        <f t="shared" si="112"/>
        <v>0</v>
      </c>
      <c r="F910" s="2">
        <f t="shared" si="105"/>
        <v>0</v>
      </c>
      <c r="G910" s="2">
        <f t="shared" si="107"/>
        <v>0</v>
      </c>
      <c r="H910" s="2">
        <f t="shared" si="111"/>
        <v>0</v>
      </c>
      <c r="I910" s="2">
        <f t="array" ref="I910">SUMPRODUCT(B894:B913, (ROW(B894:B913)-ROW(B894)+1)) / (20*21/2)</f>
        <v>0</v>
      </c>
      <c r="J910" s="2">
        <f t="shared" si="106"/>
        <v>0</v>
      </c>
      <c r="K910" s="2">
        <f t="shared" si="108"/>
        <v>0</v>
      </c>
    </row>
    <row r="911" spans="1:11" ht="13.5" x14ac:dyDescent="0.25">
      <c r="A911" s="3">
        <f>TITRES_STAT!B914</f>
        <v>0</v>
      </c>
      <c r="B911" s="5">
        <f>TITRES_STAT!D914</f>
        <v>0</v>
      </c>
      <c r="C911" s="2">
        <f t="shared" si="109"/>
        <v>0</v>
      </c>
      <c r="D911" s="2">
        <f t="shared" si="110"/>
        <v>0</v>
      </c>
      <c r="E911" s="2">
        <f t="shared" si="112"/>
        <v>0</v>
      </c>
      <c r="F911" s="2">
        <f t="shared" si="105"/>
        <v>0</v>
      </c>
      <c r="G911" s="2">
        <f t="shared" si="107"/>
        <v>0</v>
      </c>
      <c r="H911" s="2">
        <f t="shared" si="111"/>
        <v>0</v>
      </c>
      <c r="I911" s="2">
        <f t="array" ref="I911">SUMPRODUCT(B895:B914, (ROW(B895:B914)-ROW(B895)+1)) / (20*21/2)</f>
        <v>0</v>
      </c>
      <c r="J911" s="2">
        <f t="shared" si="106"/>
        <v>0</v>
      </c>
      <c r="K911" s="2">
        <f t="shared" si="108"/>
        <v>0</v>
      </c>
    </row>
    <row r="912" spans="1:11" ht="13.5" x14ac:dyDescent="0.25">
      <c r="A912" s="3">
        <f>TITRES_STAT!B915</f>
        <v>0</v>
      </c>
      <c r="B912" s="5">
        <f>TITRES_STAT!D915</f>
        <v>0</v>
      </c>
      <c r="C912" s="2">
        <f t="shared" si="109"/>
        <v>0</v>
      </c>
      <c r="D912" s="2">
        <f t="shared" si="110"/>
        <v>0</v>
      </c>
      <c r="E912" s="2">
        <f t="shared" si="112"/>
        <v>0</v>
      </c>
      <c r="F912" s="2">
        <f t="shared" si="105"/>
        <v>0</v>
      </c>
      <c r="G912" s="2">
        <f t="shared" si="107"/>
        <v>0</v>
      </c>
      <c r="H912" s="2">
        <f t="shared" si="111"/>
        <v>0</v>
      </c>
      <c r="I912" s="2">
        <f t="array" ref="I912">SUMPRODUCT(B896:B915, (ROW(B896:B915)-ROW(B896)+1)) / (20*21/2)</f>
        <v>0</v>
      </c>
      <c r="J912" s="2">
        <f t="shared" si="106"/>
        <v>0</v>
      </c>
      <c r="K912" s="2">
        <f t="shared" si="108"/>
        <v>0</v>
      </c>
    </row>
    <row r="913" spans="1:11" ht="13.5" x14ac:dyDescent="0.25">
      <c r="A913" s="3">
        <f>TITRES_STAT!B916</f>
        <v>0</v>
      </c>
      <c r="B913" s="5">
        <f>TITRES_STAT!D916</f>
        <v>0</v>
      </c>
      <c r="C913" s="2">
        <f t="shared" si="109"/>
        <v>0</v>
      </c>
      <c r="D913" s="2">
        <f t="shared" si="110"/>
        <v>0</v>
      </c>
      <c r="E913" s="2">
        <f t="shared" si="112"/>
        <v>0</v>
      </c>
      <c r="F913" s="2">
        <f t="shared" si="105"/>
        <v>0</v>
      </c>
      <c r="G913" s="2">
        <f t="shared" si="107"/>
        <v>0</v>
      </c>
      <c r="H913" s="2">
        <f t="shared" si="111"/>
        <v>0</v>
      </c>
      <c r="I913" s="2">
        <f t="array" ref="I913">SUMPRODUCT(B897:B916, (ROW(B897:B916)-ROW(B897)+1)) / (20*21/2)</f>
        <v>0</v>
      </c>
      <c r="J913" s="2">
        <f t="shared" si="106"/>
        <v>0</v>
      </c>
      <c r="K913" s="2">
        <f t="shared" si="108"/>
        <v>0</v>
      </c>
    </row>
    <row r="914" spans="1:11" ht="13.5" x14ac:dyDescent="0.25">
      <c r="A914" s="3">
        <f>TITRES_STAT!B917</f>
        <v>0</v>
      </c>
      <c r="B914" s="5">
        <f>TITRES_STAT!D917</f>
        <v>0</v>
      </c>
      <c r="C914" s="2">
        <f t="shared" si="109"/>
        <v>0</v>
      </c>
      <c r="D914" s="2">
        <f t="shared" si="110"/>
        <v>0</v>
      </c>
      <c r="E914" s="2">
        <f t="shared" si="112"/>
        <v>0</v>
      </c>
      <c r="F914" s="2">
        <f t="shared" si="105"/>
        <v>0</v>
      </c>
      <c r="G914" s="2">
        <f t="shared" si="107"/>
        <v>0</v>
      </c>
      <c r="H914" s="2">
        <f t="shared" si="111"/>
        <v>0</v>
      </c>
      <c r="I914" s="2">
        <f t="array" ref="I914">SUMPRODUCT(B898:B917, (ROW(B898:B917)-ROW(B898)+1)) / (20*21/2)</f>
        <v>0</v>
      </c>
      <c r="J914" s="2">
        <f t="shared" si="106"/>
        <v>0</v>
      </c>
      <c r="K914" s="2">
        <f t="shared" si="108"/>
        <v>0</v>
      </c>
    </row>
    <row r="915" spans="1:11" ht="13.5" x14ac:dyDescent="0.25">
      <c r="A915" s="3">
        <f>TITRES_STAT!B918</f>
        <v>0</v>
      </c>
      <c r="B915" s="5">
        <f>TITRES_STAT!D918</f>
        <v>0</v>
      </c>
      <c r="C915" s="2">
        <f t="shared" si="109"/>
        <v>0</v>
      </c>
      <c r="D915" s="2">
        <f t="shared" si="110"/>
        <v>0</v>
      </c>
      <c r="E915" s="2">
        <f t="shared" si="112"/>
        <v>0</v>
      </c>
      <c r="F915" s="2">
        <f t="shared" si="105"/>
        <v>0</v>
      </c>
      <c r="G915" s="2">
        <f t="shared" si="107"/>
        <v>0</v>
      </c>
      <c r="H915" s="2">
        <f t="shared" si="111"/>
        <v>0</v>
      </c>
      <c r="I915" s="2">
        <f t="array" ref="I915">SUMPRODUCT(B899:B918, (ROW(B899:B918)-ROW(B899)+1)) / (20*21/2)</f>
        <v>0</v>
      </c>
      <c r="J915" s="2">
        <f t="shared" si="106"/>
        <v>0</v>
      </c>
      <c r="K915" s="2">
        <f t="shared" si="108"/>
        <v>0</v>
      </c>
    </row>
    <row r="916" spans="1:11" ht="13.5" x14ac:dyDescent="0.25">
      <c r="A916" s="3">
        <f>TITRES_STAT!B919</f>
        <v>0</v>
      </c>
      <c r="B916" s="5">
        <f>TITRES_STAT!D919</f>
        <v>0</v>
      </c>
      <c r="C916" s="2">
        <f t="shared" si="109"/>
        <v>0</v>
      </c>
      <c r="D916" s="2">
        <f t="shared" si="110"/>
        <v>0</v>
      </c>
      <c r="E916" s="2">
        <f t="shared" si="112"/>
        <v>0</v>
      </c>
      <c r="F916" s="2">
        <f t="shared" ref="F916:F979" si="113">AVERAGE(B897:B916)</f>
        <v>0</v>
      </c>
      <c r="G916" s="2">
        <f t="shared" si="107"/>
        <v>0</v>
      </c>
      <c r="H916" s="2">
        <f t="shared" si="111"/>
        <v>0</v>
      </c>
      <c r="I916" s="2">
        <f t="array" ref="I916">SUMPRODUCT(B900:B919, (ROW(B900:B919)-ROW(B900)+1)) / (20*21/2)</f>
        <v>0</v>
      </c>
      <c r="J916" s="2">
        <f t="shared" si="106"/>
        <v>0</v>
      </c>
      <c r="K916" s="2">
        <f t="shared" si="108"/>
        <v>0</v>
      </c>
    </row>
    <row r="917" spans="1:11" ht="13.5" x14ac:dyDescent="0.25">
      <c r="A917" s="3">
        <f>TITRES_STAT!B920</f>
        <v>0</v>
      </c>
      <c r="B917" s="5">
        <f>TITRES_STAT!D920</f>
        <v>0</v>
      </c>
      <c r="C917" s="2">
        <f t="shared" si="109"/>
        <v>0</v>
      </c>
      <c r="D917" s="2">
        <f t="shared" si="110"/>
        <v>0</v>
      </c>
      <c r="E917" s="2">
        <f t="shared" si="112"/>
        <v>0</v>
      </c>
      <c r="F917" s="2">
        <f t="shared" si="113"/>
        <v>0</v>
      </c>
      <c r="G917" s="2">
        <f t="shared" si="107"/>
        <v>0</v>
      </c>
      <c r="H917" s="2">
        <f t="shared" si="111"/>
        <v>0</v>
      </c>
      <c r="I917" s="2">
        <f t="array" ref="I917">SUMPRODUCT(B901:B920, (ROW(B901:B920)-ROW(B901)+1)) / (20*21/2)</f>
        <v>0</v>
      </c>
      <c r="J917" s="2">
        <f t="shared" ref="J917:J980" si="114">$J$4*B917+J916*(1-$J$4)</f>
        <v>0</v>
      </c>
      <c r="K917" s="2">
        <f t="shared" si="108"/>
        <v>0</v>
      </c>
    </row>
    <row r="918" spans="1:11" ht="13.5" x14ac:dyDescent="0.25">
      <c r="A918" s="3">
        <f>TITRES_STAT!B921</f>
        <v>0</v>
      </c>
      <c r="B918" s="5">
        <f>TITRES_STAT!D921</f>
        <v>0</v>
      </c>
      <c r="C918" s="2">
        <f t="shared" si="109"/>
        <v>0</v>
      </c>
      <c r="D918" s="2">
        <f t="shared" si="110"/>
        <v>0</v>
      </c>
      <c r="E918" s="2">
        <f t="shared" si="112"/>
        <v>0</v>
      </c>
      <c r="F918" s="2">
        <f t="shared" si="113"/>
        <v>0</v>
      </c>
      <c r="G918" s="2">
        <f t="shared" si="107"/>
        <v>0</v>
      </c>
      <c r="H918" s="2">
        <f t="shared" si="111"/>
        <v>0</v>
      </c>
      <c r="I918" s="2">
        <f t="array" ref="I918">SUMPRODUCT(B902:B921, (ROW(B902:B921)-ROW(B902)+1)) / (20*21/2)</f>
        <v>0</v>
      </c>
      <c r="J918" s="2">
        <f t="shared" si="114"/>
        <v>0</v>
      </c>
      <c r="K918" s="2">
        <f t="shared" si="108"/>
        <v>0</v>
      </c>
    </row>
    <row r="919" spans="1:11" ht="13.5" x14ac:dyDescent="0.25">
      <c r="A919" s="3">
        <f>TITRES_STAT!B922</f>
        <v>0</v>
      </c>
      <c r="B919" s="5">
        <f>TITRES_STAT!D922</f>
        <v>0</v>
      </c>
      <c r="C919" s="2">
        <f t="shared" si="109"/>
        <v>0</v>
      </c>
      <c r="D919" s="2">
        <f t="shared" si="110"/>
        <v>0</v>
      </c>
      <c r="E919" s="2">
        <f t="shared" si="112"/>
        <v>0</v>
      </c>
      <c r="F919" s="2">
        <f t="shared" si="113"/>
        <v>0</v>
      </c>
      <c r="G919" s="2">
        <f t="shared" si="107"/>
        <v>0</v>
      </c>
      <c r="H919" s="2">
        <f t="shared" si="111"/>
        <v>0</v>
      </c>
      <c r="I919" s="2">
        <f t="array" ref="I919">SUMPRODUCT(B903:B922, (ROW(B903:B922)-ROW(B903)+1)) / (20*21/2)</f>
        <v>0</v>
      </c>
      <c r="J919" s="2">
        <f t="shared" si="114"/>
        <v>0</v>
      </c>
      <c r="K919" s="2">
        <f t="shared" si="108"/>
        <v>0</v>
      </c>
    </row>
    <row r="920" spans="1:11" ht="13.5" x14ac:dyDescent="0.25">
      <c r="A920" s="3">
        <f>TITRES_STAT!B923</f>
        <v>0</v>
      </c>
      <c r="B920" s="5">
        <f>TITRES_STAT!D923</f>
        <v>0</v>
      </c>
      <c r="C920" s="2">
        <f t="shared" si="109"/>
        <v>0</v>
      </c>
      <c r="D920" s="2">
        <f t="shared" si="110"/>
        <v>0</v>
      </c>
      <c r="E920" s="2">
        <f t="shared" si="112"/>
        <v>0</v>
      </c>
      <c r="F920" s="2">
        <f t="shared" si="113"/>
        <v>0</v>
      </c>
      <c r="G920" s="2">
        <f t="shared" si="107"/>
        <v>0</v>
      </c>
      <c r="H920" s="2">
        <f t="shared" si="111"/>
        <v>0</v>
      </c>
      <c r="I920" s="2">
        <f t="array" ref="I920">SUMPRODUCT(B904:B923, (ROW(B904:B923)-ROW(B904)+1)) / (20*21/2)</f>
        <v>0</v>
      </c>
      <c r="J920" s="2">
        <f t="shared" si="114"/>
        <v>0</v>
      </c>
      <c r="K920" s="2">
        <f t="shared" si="108"/>
        <v>0</v>
      </c>
    </row>
    <row r="921" spans="1:11" ht="13.5" x14ac:dyDescent="0.25">
      <c r="A921" s="3">
        <f>TITRES_STAT!B924</f>
        <v>0</v>
      </c>
      <c r="B921" s="5">
        <f>TITRES_STAT!D924</f>
        <v>0</v>
      </c>
      <c r="C921" s="2">
        <f t="shared" si="109"/>
        <v>0</v>
      </c>
      <c r="D921" s="2">
        <f t="shared" si="110"/>
        <v>0</v>
      </c>
      <c r="E921" s="2">
        <f t="shared" si="112"/>
        <v>0</v>
      </c>
      <c r="F921" s="2">
        <f t="shared" si="113"/>
        <v>0</v>
      </c>
      <c r="G921" s="2">
        <f t="shared" si="107"/>
        <v>0</v>
      </c>
      <c r="H921" s="2">
        <f t="shared" si="111"/>
        <v>0</v>
      </c>
      <c r="I921" s="2">
        <f t="array" ref="I921">SUMPRODUCT(B905:B924, (ROW(B905:B924)-ROW(B905)+1)) / (20*21/2)</f>
        <v>0</v>
      </c>
      <c r="J921" s="2">
        <f t="shared" si="114"/>
        <v>0</v>
      </c>
      <c r="K921" s="2">
        <f t="shared" si="108"/>
        <v>0</v>
      </c>
    </row>
    <row r="922" spans="1:11" ht="13.5" x14ac:dyDescent="0.25">
      <c r="A922" s="3">
        <f>TITRES_STAT!B925</f>
        <v>0</v>
      </c>
      <c r="B922" s="5">
        <f>TITRES_STAT!D925</f>
        <v>0</v>
      </c>
      <c r="C922" s="2">
        <f t="shared" si="109"/>
        <v>0</v>
      </c>
      <c r="D922" s="2">
        <f t="shared" si="110"/>
        <v>0</v>
      </c>
      <c r="E922" s="2">
        <f t="shared" si="112"/>
        <v>0</v>
      </c>
      <c r="F922" s="2">
        <f t="shared" si="113"/>
        <v>0</v>
      </c>
      <c r="G922" s="2">
        <f t="shared" si="107"/>
        <v>0</v>
      </c>
      <c r="H922" s="2">
        <f t="shared" si="111"/>
        <v>0</v>
      </c>
      <c r="I922" s="2">
        <f t="array" ref="I922">SUMPRODUCT(B906:B925, (ROW(B906:B925)-ROW(B906)+1)) / (20*21/2)</f>
        <v>0</v>
      </c>
      <c r="J922" s="2">
        <f t="shared" si="114"/>
        <v>0</v>
      </c>
      <c r="K922" s="2">
        <f t="shared" si="108"/>
        <v>0</v>
      </c>
    </row>
    <row r="923" spans="1:11" ht="13.5" x14ac:dyDescent="0.25">
      <c r="A923" s="3">
        <f>TITRES_STAT!B926</f>
        <v>0</v>
      </c>
      <c r="B923" s="5">
        <f>TITRES_STAT!D926</f>
        <v>0</v>
      </c>
      <c r="C923" s="2">
        <f t="shared" si="109"/>
        <v>0</v>
      </c>
      <c r="D923" s="2">
        <f t="shared" si="110"/>
        <v>0</v>
      </c>
      <c r="E923" s="2">
        <f t="shared" si="112"/>
        <v>0</v>
      </c>
      <c r="F923" s="2">
        <f t="shared" si="113"/>
        <v>0</v>
      </c>
      <c r="G923" s="2">
        <f t="shared" si="107"/>
        <v>0</v>
      </c>
      <c r="H923" s="2">
        <f t="shared" si="111"/>
        <v>0</v>
      </c>
      <c r="I923" s="2">
        <f t="array" ref="I923">SUMPRODUCT(B907:B926, (ROW(B907:B926)-ROW(B907)+1)) / (20*21/2)</f>
        <v>0</v>
      </c>
      <c r="J923" s="2">
        <f t="shared" si="114"/>
        <v>0</v>
      </c>
      <c r="K923" s="2">
        <f t="shared" si="108"/>
        <v>0</v>
      </c>
    </row>
    <row r="924" spans="1:11" ht="13.5" x14ac:dyDescent="0.25">
      <c r="A924" s="3">
        <f>TITRES_STAT!B927</f>
        <v>0</v>
      </c>
      <c r="B924" s="5">
        <f>TITRES_STAT!D927</f>
        <v>0</v>
      </c>
      <c r="C924" s="2">
        <f t="shared" si="109"/>
        <v>0</v>
      </c>
      <c r="D924" s="2">
        <f t="shared" si="110"/>
        <v>0</v>
      </c>
      <c r="E924" s="2">
        <f t="shared" si="112"/>
        <v>0</v>
      </c>
      <c r="F924" s="2">
        <f t="shared" si="113"/>
        <v>0</v>
      </c>
      <c r="G924" s="2">
        <f t="shared" si="107"/>
        <v>0</v>
      </c>
      <c r="H924" s="2">
        <f t="shared" si="111"/>
        <v>0</v>
      </c>
      <c r="I924" s="2">
        <f t="array" ref="I924">SUMPRODUCT(B908:B927, (ROW(B908:B927)-ROW(B908)+1)) / (20*21/2)</f>
        <v>0</v>
      </c>
      <c r="J924" s="2">
        <f t="shared" si="114"/>
        <v>0</v>
      </c>
      <c r="K924" s="2">
        <f t="shared" si="108"/>
        <v>0</v>
      </c>
    </row>
    <row r="925" spans="1:11" ht="13.5" x14ac:dyDescent="0.25">
      <c r="A925" s="3">
        <f>TITRES_STAT!B928</f>
        <v>0</v>
      </c>
      <c r="B925" s="5">
        <f>TITRES_STAT!D928</f>
        <v>0</v>
      </c>
      <c r="C925" s="2">
        <f t="shared" si="109"/>
        <v>0</v>
      </c>
      <c r="D925" s="2">
        <f t="shared" si="110"/>
        <v>0</v>
      </c>
      <c r="E925" s="2">
        <f t="shared" si="112"/>
        <v>0</v>
      </c>
      <c r="F925" s="2">
        <f t="shared" si="113"/>
        <v>0</v>
      </c>
      <c r="G925" s="2">
        <f t="shared" si="107"/>
        <v>0</v>
      </c>
      <c r="H925" s="2">
        <f t="shared" si="111"/>
        <v>0</v>
      </c>
      <c r="I925" s="2">
        <f t="array" ref="I925">SUMPRODUCT(B909:B928, (ROW(B909:B928)-ROW(B909)+1)) / (20*21/2)</f>
        <v>0</v>
      </c>
      <c r="J925" s="2">
        <f t="shared" si="114"/>
        <v>0</v>
      </c>
      <c r="K925" s="2">
        <f t="shared" si="108"/>
        <v>0</v>
      </c>
    </row>
    <row r="926" spans="1:11" ht="13.5" x14ac:dyDescent="0.25">
      <c r="A926" s="3">
        <f>TITRES_STAT!B929</f>
        <v>0</v>
      </c>
      <c r="B926" s="5">
        <f>TITRES_STAT!D929</f>
        <v>0</v>
      </c>
      <c r="C926" s="2">
        <f t="shared" si="109"/>
        <v>0</v>
      </c>
      <c r="D926" s="2">
        <f t="shared" si="110"/>
        <v>0</v>
      </c>
      <c r="E926" s="2">
        <f t="shared" si="112"/>
        <v>0</v>
      </c>
      <c r="F926" s="2">
        <f t="shared" si="113"/>
        <v>0</v>
      </c>
      <c r="G926" s="2">
        <f t="shared" si="107"/>
        <v>0</v>
      </c>
      <c r="H926" s="2">
        <f t="shared" si="111"/>
        <v>0</v>
      </c>
      <c r="I926" s="2">
        <f t="array" ref="I926">SUMPRODUCT(B910:B929, (ROW(B910:B929)-ROW(B910)+1)) / (20*21/2)</f>
        <v>0</v>
      </c>
      <c r="J926" s="2">
        <f t="shared" si="114"/>
        <v>0</v>
      </c>
      <c r="K926" s="2">
        <f t="shared" si="108"/>
        <v>0</v>
      </c>
    </row>
    <row r="927" spans="1:11" ht="13.5" x14ac:dyDescent="0.25">
      <c r="A927" s="3">
        <f>TITRES_STAT!B930</f>
        <v>0</v>
      </c>
      <c r="B927" s="5">
        <f>TITRES_STAT!D930</f>
        <v>0</v>
      </c>
      <c r="C927" s="2">
        <f t="shared" si="109"/>
        <v>0</v>
      </c>
      <c r="D927" s="2">
        <f t="shared" si="110"/>
        <v>0</v>
      </c>
      <c r="E927" s="2">
        <f t="shared" si="112"/>
        <v>0</v>
      </c>
      <c r="F927" s="2">
        <f t="shared" si="113"/>
        <v>0</v>
      </c>
      <c r="G927" s="2">
        <f t="shared" si="107"/>
        <v>0</v>
      </c>
      <c r="H927" s="2">
        <f t="shared" si="111"/>
        <v>0</v>
      </c>
      <c r="I927" s="2">
        <f t="array" ref="I927">SUMPRODUCT(B911:B930, (ROW(B911:B930)-ROW(B911)+1)) / (20*21/2)</f>
        <v>0</v>
      </c>
      <c r="J927" s="2">
        <f t="shared" si="114"/>
        <v>0</v>
      </c>
      <c r="K927" s="2">
        <f t="shared" si="108"/>
        <v>0</v>
      </c>
    </row>
    <row r="928" spans="1:11" ht="13.5" x14ac:dyDescent="0.25">
      <c r="A928" s="3">
        <f>TITRES_STAT!B931</f>
        <v>0</v>
      </c>
      <c r="B928" s="5">
        <f>TITRES_STAT!D931</f>
        <v>0</v>
      </c>
      <c r="C928" s="2">
        <f t="shared" si="109"/>
        <v>0</v>
      </c>
      <c r="D928" s="2">
        <f t="shared" si="110"/>
        <v>0</v>
      </c>
      <c r="E928" s="2">
        <f t="shared" si="112"/>
        <v>0</v>
      </c>
      <c r="F928" s="2">
        <f t="shared" si="113"/>
        <v>0</v>
      </c>
      <c r="G928" s="2">
        <f t="shared" si="107"/>
        <v>0</v>
      </c>
      <c r="H928" s="2">
        <f t="shared" si="111"/>
        <v>0</v>
      </c>
      <c r="I928" s="2">
        <f t="array" ref="I928">SUMPRODUCT(B912:B931, (ROW(B912:B931)-ROW(B912)+1)) / (20*21/2)</f>
        <v>0</v>
      </c>
      <c r="J928" s="2">
        <f t="shared" si="114"/>
        <v>0</v>
      </c>
      <c r="K928" s="2">
        <f t="shared" si="108"/>
        <v>0</v>
      </c>
    </row>
    <row r="929" spans="1:11" ht="13.5" x14ac:dyDescent="0.25">
      <c r="A929" s="3">
        <f>TITRES_STAT!B932</f>
        <v>0</v>
      </c>
      <c r="B929" s="5">
        <f>TITRES_STAT!D932</f>
        <v>0</v>
      </c>
      <c r="C929" s="2">
        <f t="shared" si="109"/>
        <v>0</v>
      </c>
      <c r="D929" s="2">
        <f t="shared" si="110"/>
        <v>0</v>
      </c>
      <c r="E929" s="2">
        <f t="shared" si="112"/>
        <v>0</v>
      </c>
      <c r="F929" s="2">
        <f t="shared" si="113"/>
        <v>0</v>
      </c>
      <c r="G929" s="2">
        <f t="shared" si="107"/>
        <v>0</v>
      </c>
      <c r="H929" s="2">
        <f t="shared" si="111"/>
        <v>0</v>
      </c>
      <c r="I929" s="2">
        <f t="array" ref="I929">SUMPRODUCT(B913:B932, (ROW(B913:B932)-ROW(B913)+1)) / (20*21/2)</f>
        <v>0</v>
      </c>
      <c r="J929" s="2">
        <f t="shared" si="114"/>
        <v>0</v>
      </c>
      <c r="K929" s="2">
        <f t="shared" si="108"/>
        <v>0</v>
      </c>
    </row>
    <row r="930" spans="1:11" ht="13.5" x14ac:dyDescent="0.25">
      <c r="A930" s="3">
        <f>TITRES_STAT!B933</f>
        <v>0</v>
      </c>
      <c r="B930" s="5">
        <f>TITRES_STAT!D933</f>
        <v>0</v>
      </c>
      <c r="C930" s="2">
        <f t="shared" si="109"/>
        <v>0</v>
      </c>
      <c r="D930" s="2">
        <f t="shared" si="110"/>
        <v>0</v>
      </c>
      <c r="E930" s="2">
        <f t="shared" si="112"/>
        <v>0</v>
      </c>
      <c r="F930" s="2">
        <f t="shared" si="113"/>
        <v>0</v>
      </c>
      <c r="G930" s="2">
        <f t="shared" si="107"/>
        <v>0</v>
      </c>
      <c r="H930" s="2">
        <f t="shared" si="111"/>
        <v>0</v>
      </c>
      <c r="I930" s="2">
        <f t="array" ref="I930">SUMPRODUCT(B914:B933, (ROW(B914:B933)-ROW(B914)+1)) / (20*21/2)</f>
        <v>0</v>
      </c>
      <c r="J930" s="2">
        <f t="shared" si="114"/>
        <v>0</v>
      </c>
      <c r="K930" s="2">
        <f t="shared" si="108"/>
        <v>0</v>
      </c>
    </row>
    <row r="931" spans="1:11" ht="13.5" x14ac:dyDescent="0.25">
      <c r="A931" s="3">
        <f>TITRES_STAT!B934</f>
        <v>0</v>
      </c>
      <c r="B931" s="5">
        <f>TITRES_STAT!D934</f>
        <v>0</v>
      </c>
      <c r="C931" s="2">
        <f t="shared" si="109"/>
        <v>0</v>
      </c>
      <c r="D931" s="2">
        <f t="shared" si="110"/>
        <v>0</v>
      </c>
      <c r="E931" s="2">
        <f t="shared" si="112"/>
        <v>0</v>
      </c>
      <c r="F931" s="2">
        <f t="shared" si="113"/>
        <v>0</v>
      </c>
      <c r="G931" s="2">
        <f t="shared" si="107"/>
        <v>0</v>
      </c>
      <c r="H931" s="2">
        <f t="shared" si="111"/>
        <v>0</v>
      </c>
      <c r="I931" s="2">
        <f t="array" ref="I931">SUMPRODUCT(B915:B934, (ROW(B915:B934)-ROW(B915)+1)) / (20*21/2)</f>
        <v>0</v>
      </c>
      <c r="J931" s="2">
        <f t="shared" si="114"/>
        <v>0</v>
      </c>
      <c r="K931" s="2">
        <f t="shared" si="108"/>
        <v>0</v>
      </c>
    </row>
    <row r="932" spans="1:11" ht="13.5" x14ac:dyDescent="0.25">
      <c r="A932" s="3">
        <f>TITRES_STAT!B935</f>
        <v>0</v>
      </c>
      <c r="B932" s="5">
        <f>TITRES_STAT!D935</f>
        <v>0</v>
      </c>
      <c r="C932" s="2">
        <f t="shared" si="109"/>
        <v>0</v>
      </c>
      <c r="D932" s="2">
        <f t="shared" si="110"/>
        <v>0</v>
      </c>
      <c r="E932" s="2">
        <f t="shared" si="112"/>
        <v>0</v>
      </c>
      <c r="F932" s="2">
        <f t="shared" si="113"/>
        <v>0</v>
      </c>
      <c r="G932" s="2">
        <f t="shared" si="107"/>
        <v>0</v>
      </c>
      <c r="H932" s="2">
        <f t="shared" si="111"/>
        <v>0</v>
      </c>
      <c r="I932" s="2">
        <f t="array" ref="I932">SUMPRODUCT(B916:B935, (ROW(B916:B935)-ROW(B916)+1)) / (20*21/2)</f>
        <v>0</v>
      </c>
      <c r="J932" s="2">
        <f t="shared" si="114"/>
        <v>0</v>
      </c>
      <c r="K932" s="2">
        <f t="shared" si="108"/>
        <v>0</v>
      </c>
    </row>
    <row r="933" spans="1:11" ht="13.5" x14ac:dyDescent="0.25">
      <c r="A933" s="3">
        <f>TITRES_STAT!B936</f>
        <v>0</v>
      </c>
      <c r="B933" s="5">
        <f>TITRES_STAT!D936</f>
        <v>0</v>
      </c>
      <c r="C933" s="2">
        <f t="shared" si="109"/>
        <v>0</v>
      </c>
      <c r="D933" s="2">
        <f t="shared" si="110"/>
        <v>0</v>
      </c>
      <c r="E933" s="2">
        <f t="shared" si="112"/>
        <v>0</v>
      </c>
      <c r="F933" s="2">
        <f t="shared" si="113"/>
        <v>0</v>
      </c>
      <c r="G933" s="2">
        <f t="shared" si="107"/>
        <v>0</v>
      </c>
      <c r="H933" s="2">
        <f t="shared" si="111"/>
        <v>0</v>
      </c>
      <c r="I933" s="2">
        <f t="array" ref="I933">SUMPRODUCT(B917:B936, (ROW(B917:B936)-ROW(B917)+1)) / (20*21/2)</f>
        <v>0</v>
      </c>
      <c r="J933" s="2">
        <f t="shared" si="114"/>
        <v>0</v>
      </c>
      <c r="K933" s="2">
        <f t="shared" si="108"/>
        <v>0</v>
      </c>
    </row>
    <row r="934" spans="1:11" ht="13.5" x14ac:dyDescent="0.25">
      <c r="A934" s="3">
        <f>TITRES_STAT!B937</f>
        <v>0</v>
      </c>
      <c r="B934" s="5">
        <f>TITRES_STAT!D937</f>
        <v>0</v>
      </c>
      <c r="C934" s="2">
        <f t="shared" si="109"/>
        <v>0</v>
      </c>
      <c r="D934" s="2">
        <f t="shared" si="110"/>
        <v>0</v>
      </c>
      <c r="E934" s="2">
        <f t="shared" si="112"/>
        <v>0</v>
      </c>
      <c r="F934" s="2">
        <f t="shared" si="113"/>
        <v>0</v>
      </c>
      <c r="G934" s="2">
        <f t="shared" si="107"/>
        <v>0</v>
      </c>
      <c r="H934" s="2">
        <f t="shared" si="111"/>
        <v>0</v>
      </c>
      <c r="I934" s="2">
        <f t="array" ref="I934">SUMPRODUCT(B918:B937, (ROW(B918:B937)-ROW(B918)+1)) / (20*21/2)</f>
        <v>0</v>
      </c>
      <c r="J934" s="2">
        <f t="shared" si="114"/>
        <v>0</v>
      </c>
      <c r="K934" s="2">
        <f t="shared" si="108"/>
        <v>0</v>
      </c>
    </row>
    <row r="935" spans="1:11" ht="13.5" x14ac:dyDescent="0.25">
      <c r="A935" s="3">
        <f>TITRES_STAT!B938</f>
        <v>0</v>
      </c>
      <c r="B935" s="5">
        <f>TITRES_STAT!D938</f>
        <v>0</v>
      </c>
      <c r="C935" s="2">
        <f t="shared" si="109"/>
        <v>0</v>
      </c>
      <c r="D935" s="2">
        <f t="shared" si="110"/>
        <v>0</v>
      </c>
      <c r="E935" s="2">
        <f t="shared" si="112"/>
        <v>0</v>
      </c>
      <c r="F935" s="2">
        <f t="shared" si="113"/>
        <v>0</v>
      </c>
      <c r="G935" s="2">
        <f t="shared" si="107"/>
        <v>0</v>
      </c>
      <c r="H935" s="2">
        <f t="shared" si="111"/>
        <v>0</v>
      </c>
      <c r="I935" s="2">
        <f t="array" ref="I935">SUMPRODUCT(B919:B938, (ROW(B919:B938)-ROW(B919)+1)) / (20*21/2)</f>
        <v>0</v>
      </c>
      <c r="J935" s="2">
        <f t="shared" si="114"/>
        <v>0</v>
      </c>
      <c r="K935" s="2">
        <f t="shared" si="108"/>
        <v>0</v>
      </c>
    </row>
    <row r="936" spans="1:11" ht="13.5" x14ac:dyDescent="0.25">
      <c r="A936" s="3">
        <f>TITRES_STAT!B939</f>
        <v>0</v>
      </c>
      <c r="B936" s="5">
        <f>TITRES_STAT!D939</f>
        <v>0</v>
      </c>
      <c r="C936" s="2">
        <f t="shared" si="109"/>
        <v>0</v>
      </c>
      <c r="D936" s="2">
        <f t="shared" si="110"/>
        <v>0</v>
      </c>
      <c r="E936" s="2">
        <f t="shared" si="112"/>
        <v>0</v>
      </c>
      <c r="F936" s="2">
        <f t="shared" si="113"/>
        <v>0</v>
      </c>
      <c r="G936" s="2">
        <f t="shared" si="107"/>
        <v>0</v>
      </c>
      <c r="H936" s="2">
        <f t="shared" si="111"/>
        <v>0</v>
      </c>
      <c r="I936" s="2">
        <f t="array" ref="I936">SUMPRODUCT(B920:B939, (ROW(B920:B939)-ROW(B920)+1)) / (20*21/2)</f>
        <v>0</v>
      </c>
      <c r="J936" s="2">
        <f t="shared" si="114"/>
        <v>0</v>
      </c>
      <c r="K936" s="2">
        <f t="shared" si="108"/>
        <v>0</v>
      </c>
    </row>
    <row r="937" spans="1:11" ht="13.5" x14ac:dyDescent="0.25">
      <c r="A937" s="3">
        <f>TITRES_STAT!B940</f>
        <v>0</v>
      </c>
      <c r="B937" s="5">
        <f>TITRES_STAT!D940</f>
        <v>0</v>
      </c>
      <c r="C937" s="2">
        <f t="shared" si="109"/>
        <v>0</v>
      </c>
      <c r="D937" s="2">
        <f t="shared" si="110"/>
        <v>0</v>
      </c>
      <c r="E937" s="2">
        <f t="shared" si="112"/>
        <v>0</v>
      </c>
      <c r="F937" s="2">
        <f t="shared" si="113"/>
        <v>0</v>
      </c>
      <c r="G937" s="2">
        <f t="shared" si="107"/>
        <v>0</v>
      </c>
      <c r="H937" s="2">
        <f t="shared" si="111"/>
        <v>0</v>
      </c>
      <c r="I937" s="2">
        <f t="array" ref="I937">SUMPRODUCT(B921:B940, (ROW(B921:B940)-ROW(B921)+1)) / (20*21/2)</f>
        <v>0</v>
      </c>
      <c r="J937" s="2">
        <f t="shared" si="114"/>
        <v>0</v>
      </c>
      <c r="K937" s="2">
        <f t="shared" si="108"/>
        <v>0</v>
      </c>
    </row>
    <row r="938" spans="1:11" ht="13.5" x14ac:dyDescent="0.25">
      <c r="A938" s="3">
        <f>TITRES_STAT!B941</f>
        <v>0</v>
      </c>
      <c r="B938" s="5">
        <f>TITRES_STAT!D941</f>
        <v>0</v>
      </c>
      <c r="C938" s="2">
        <f t="shared" si="109"/>
        <v>0</v>
      </c>
      <c r="D938" s="2">
        <f t="shared" si="110"/>
        <v>0</v>
      </c>
      <c r="E938" s="2">
        <f t="shared" si="112"/>
        <v>0</v>
      </c>
      <c r="F938" s="2">
        <f t="shared" si="113"/>
        <v>0</v>
      </c>
      <c r="G938" s="2">
        <f t="shared" si="107"/>
        <v>0</v>
      </c>
      <c r="H938" s="2">
        <f t="shared" si="111"/>
        <v>0</v>
      </c>
      <c r="I938" s="2">
        <f t="array" ref="I938">SUMPRODUCT(B922:B941, (ROW(B922:B941)-ROW(B922)+1)) / (20*21/2)</f>
        <v>0</v>
      </c>
      <c r="J938" s="2">
        <f t="shared" si="114"/>
        <v>0</v>
      </c>
      <c r="K938" s="2">
        <f t="shared" si="108"/>
        <v>0</v>
      </c>
    </row>
    <row r="939" spans="1:11" ht="13.5" x14ac:dyDescent="0.25">
      <c r="A939" s="3">
        <f>TITRES_STAT!B942</f>
        <v>0</v>
      </c>
      <c r="B939" s="5">
        <f>TITRES_STAT!D942</f>
        <v>0</v>
      </c>
      <c r="C939" s="2">
        <f t="shared" si="109"/>
        <v>0</v>
      </c>
      <c r="D939" s="2">
        <f t="shared" si="110"/>
        <v>0</v>
      </c>
      <c r="E939" s="2">
        <f t="shared" si="112"/>
        <v>0</v>
      </c>
      <c r="F939" s="2">
        <f t="shared" si="113"/>
        <v>0</v>
      </c>
      <c r="G939" s="2">
        <f t="shared" si="107"/>
        <v>0</v>
      </c>
      <c r="H939" s="2">
        <f t="shared" si="111"/>
        <v>0</v>
      </c>
      <c r="I939" s="2">
        <f t="array" ref="I939">SUMPRODUCT(B923:B942, (ROW(B923:B942)-ROW(B923)+1)) / (20*21/2)</f>
        <v>0</v>
      </c>
      <c r="J939" s="2">
        <f t="shared" si="114"/>
        <v>0</v>
      </c>
      <c r="K939" s="2">
        <f t="shared" si="108"/>
        <v>0</v>
      </c>
    </row>
    <row r="940" spans="1:11" ht="13.5" x14ac:dyDescent="0.25">
      <c r="A940" s="3">
        <f>TITRES_STAT!B943</f>
        <v>0</v>
      </c>
      <c r="B940" s="5">
        <f>TITRES_STAT!D943</f>
        <v>0</v>
      </c>
      <c r="C940" s="2">
        <f t="shared" si="109"/>
        <v>0</v>
      </c>
      <c r="D940" s="2">
        <f t="shared" si="110"/>
        <v>0</v>
      </c>
      <c r="E940" s="2">
        <f t="shared" si="112"/>
        <v>0</v>
      </c>
      <c r="F940" s="2">
        <f t="shared" si="113"/>
        <v>0</v>
      </c>
      <c r="G940" s="2">
        <f t="shared" si="107"/>
        <v>0</v>
      </c>
      <c r="H940" s="2">
        <f t="shared" si="111"/>
        <v>0</v>
      </c>
      <c r="I940" s="2">
        <f t="array" ref="I940">SUMPRODUCT(B924:B943, (ROW(B924:B943)-ROW(B924)+1)) / (20*21/2)</f>
        <v>0</v>
      </c>
      <c r="J940" s="2">
        <f t="shared" si="114"/>
        <v>0</v>
      </c>
      <c r="K940" s="2">
        <f t="shared" si="108"/>
        <v>0</v>
      </c>
    </row>
    <row r="941" spans="1:11" ht="13.5" x14ac:dyDescent="0.25">
      <c r="A941" s="3">
        <f>TITRES_STAT!B944</f>
        <v>0</v>
      </c>
      <c r="B941" s="5">
        <f>TITRES_STAT!D944</f>
        <v>0</v>
      </c>
      <c r="C941" s="2">
        <f t="shared" si="109"/>
        <v>0</v>
      </c>
      <c r="D941" s="2">
        <f t="shared" si="110"/>
        <v>0</v>
      </c>
      <c r="E941" s="2">
        <f t="shared" si="112"/>
        <v>0</v>
      </c>
      <c r="F941" s="2">
        <f t="shared" si="113"/>
        <v>0</v>
      </c>
      <c r="G941" s="2">
        <f t="shared" si="107"/>
        <v>0</v>
      </c>
      <c r="H941" s="2">
        <f t="shared" si="111"/>
        <v>0</v>
      </c>
      <c r="I941" s="2">
        <f t="array" ref="I941">SUMPRODUCT(B925:B944, (ROW(B925:B944)-ROW(B925)+1)) / (20*21/2)</f>
        <v>0</v>
      </c>
      <c r="J941" s="2">
        <f t="shared" si="114"/>
        <v>0</v>
      </c>
      <c r="K941" s="2">
        <f t="shared" si="108"/>
        <v>0</v>
      </c>
    </row>
    <row r="942" spans="1:11" ht="13.5" x14ac:dyDescent="0.25">
      <c r="A942" s="3">
        <f>TITRES_STAT!B945</f>
        <v>0</v>
      </c>
      <c r="B942" s="5">
        <f>TITRES_STAT!D945</f>
        <v>0</v>
      </c>
      <c r="C942" s="2">
        <f t="shared" si="109"/>
        <v>0</v>
      </c>
      <c r="D942" s="2">
        <f t="shared" si="110"/>
        <v>0</v>
      </c>
      <c r="E942" s="2">
        <f t="shared" si="112"/>
        <v>0</v>
      </c>
      <c r="F942" s="2">
        <f t="shared" si="113"/>
        <v>0</v>
      </c>
      <c r="G942" s="2">
        <f t="shared" si="107"/>
        <v>0</v>
      </c>
      <c r="H942" s="2">
        <f t="shared" si="111"/>
        <v>0</v>
      </c>
      <c r="I942" s="2">
        <f t="array" ref="I942">SUMPRODUCT(B926:B945, (ROW(B926:B945)-ROW(B926)+1)) / (20*21/2)</f>
        <v>0</v>
      </c>
      <c r="J942" s="2">
        <f t="shared" si="114"/>
        <v>0</v>
      </c>
      <c r="K942" s="2">
        <f t="shared" si="108"/>
        <v>0</v>
      </c>
    </row>
    <row r="943" spans="1:11" ht="13.5" x14ac:dyDescent="0.25">
      <c r="A943" s="3">
        <f>TITRES_STAT!B946</f>
        <v>0</v>
      </c>
      <c r="B943" s="5">
        <f>TITRES_STAT!D946</f>
        <v>0</v>
      </c>
      <c r="C943" s="2">
        <f t="shared" si="109"/>
        <v>0</v>
      </c>
      <c r="D943" s="2">
        <f t="shared" si="110"/>
        <v>0</v>
      </c>
      <c r="E943" s="2">
        <f t="shared" si="112"/>
        <v>0</v>
      </c>
      <c r="F943" s="2">
        <f t="shared" si="113"/>
        <v>0</v>
      </c>
      <c r="G943" s="2">
        <f t="shared" si="107"/>
        <v>0</v>
      </c>
      <c r="H943" s="2">
        <f t="shared" si="111"/>
        <v>0</v>
      </c>
      <c r="I943" s="2">
        <f t="array" ref="I943">SUMPRODUCT(B927:B946, (ROW(B927:B946)-ROW(B927)+1)) / (20*21/2)</f>
        <v>0</v>
      </c>
      <c r="J943" s="2">
        <f t="shared" si="114"/>
        <v>0</v>
      </c>
      <c r="K943" s="2">
        <f t="shared" si="108"/>
        <v>0</v>
      </c>
    </row>
    <row r="944" spans="1:11" ht="13.5" x14ac:dyDescent="0.25">
      <c r="A944" s="3">
        <f>TITRES_STAT!B947</f>
        <v>0</v>
      </c>
      <c r="B944" s="5">
        <f>TITRES_STAT!D947</f>
        <v>0</v>
      </c>
      <c r="C944" s="2">
        <f t="shared" si="109"/>
        <v>0</v>
      </c>
      <c r="D944" s="2">
        <f t="shared" si="110"/>
        <v>0</v>
      </c>
      <c r="E944" s="2">
        <f t="shared" si="112"/>
        <v>0</v>
      </c>
      <c r="F944" s="2">
        <f t="shared" si="113"/>
        <v>0</v>
      </c>
      <c r="G944" s="2">
        <f t="shared" si="107"/>
        <v>0</v>
      </c>
      <c r="H944" s="2">
        <f t="shared" si="111"/>
        <v>0</v>
      </c>
      <c r="I944" s="2">
        <f t="array" ref="I944">SUMPRODUCT(B928:B947, (ROW(B928:B947)-ROW(B928)+1)) / (20*21/2)</f>
        <v>0</v>
      </c>
      <c r="J944" s="2">
        <f t="shared" si="114"/>
        <v>0</v>
      </c>
      <c r="K944" s="2">
        <f t="shared" si="108"/>
        <v>0</v>
      </c>
    </row>
    <row r="945" spans="1:11" ht="13.5" x14ac:dyDescent="0.25">
      <c r="A945" s="3">
        <f>TITRES_STAT!B948</f>
        <v>0</v>
      </c>
      <c r="B945" s="5">
        <f>TITRES_STAT!D948</f>
        <v>0</v>
      </c>
      <c r="C945" s="2">
        <f t="shared" si="109"/>
        <v>0</v>
      </c>
      <c r="D945" s="2">
        <f t="shared" si="110"/>
        <v>0</v>
      </c>
      <c r="E945" s="2">
        <f t="shared" si="112"/>
        <v>0</v>
      </c>
      <c r="F945" s="2">
        <f t="shared" si="113"/>
        <v>0</v>
      </c>
      <c r="G945" s="2">
        <f t="shared" si="107"/>
        <v>0</v>
      </c>
      <c r="H945" s="2">
        <f t="shared" si="111"/>
        <v>0</v>
      </c>
      <c r="I945" s="2">
        <f t="array" ref="I945">SUMPRODUCT(B929:B948, (ROW(B929:B948)-ROW(B929)+1)) / (20*21/2)</f>
        <v>0</v>
      </c>
      <c r="J945" s="2">
        <f t="shared" si="114"/>
        <v>0</v>
      </c>
      <c r="K945" s="2">
        <f t="shared" si="108"/>
        <v>0</v>
      </c>
    </row>
    <row r="946" spans="1:11" ht="13.5" x14ac:dyDescent="0.25">
      <c r="A946" s="3">
        <f>TITRES_STAT!B949</f>
        <v>0</v>
      </c>
      <c r="B946" s="5">
        <f>TITRES_STAT!D949</f>
        <v>0</v>
      </c>
      <c r="C946" s="2">
        <f t="shared" si="109"/>
        <v>0</v>
      </c>
      <c r="D946" s="2">
        <f t="shared" si="110"/>
        <v>0</v>
      </c>
      <c r="E946" s="2">
        <f t="shared" si="112"/>
        <v>0</v>
      </c>
      <c r="F946" s="2">
        <f t="shared" si="113"/>
        <v>0</v>
      </c>
      <c r="G946" s="2">
        <f t="shared" ref="G946:G1009" si="115">AVERAGE(B897:B946)</f>
        <v>0</v>
      </c>
      <c r="H946" s="2">
        <f t="shared" si="111"/>
        <v>0</v>
      </c>
      <c r="I946" s="2">
        <f t="array" ref="I946">SUMPRODUCT(B930:B949, (ROW(B930:B949)-ROW(B930)+1)) / (20*21/2)</f>
        <v>0</v>
      </c>
      <c r="J946" s="2">
        <f t="shared" si="114"/>
        <v>0</v>
      </c>
      <c r="K946" s="2">
        <f t="shared" si="108"/>
        <v>0</v>
      </c>
    </row>
    <row r="947" spans="1:11" ht="13.5" x14ac:dyDescent="0.25">
      <c r="A947" s="3">
        <f>TITRES_STAT!B950</f>
        <v>0</v>
      </c>
      <c r="B947" s="5">
        <f>TITRES_STAT!D950</f>
        <v>0</v>
      </c>
      <c r="C947" s="2">
        <f t="shared" si="109"/>
        <v>0</v>
      </c>
      <c r="D947" s="2">
        <f t="shared" si="110"/>
        <v>0</v>
      </c>
      <c r="E947" s="2">
        <f t="shared" si="112"/>
        <v>0</v>
      </c>
      <c r="F947" s="2">
        <f t="shared" si="113"/>
        <v>0</v>
      </c>
      <c r="G947" s="2">
        <f t="shared" si="115"/>
        <v>0</v>
      </c>
      <c r="H947" s="2">
        <f t="shared" si="111"/>
        <v>0</v>
      </c>
      <c r="I947" s="2">
        <f t="array" ref="I947">SUMPRODUCT(B931:B950, (ROW(B931:B950)-ROW(B931)+1)) / (20*21/2)</f>
        <v>0</v>
      </c>
      <c r="J947" s="2">
        <f t="shared" si="114"/>
        <v>0</v>
      </c>
      <c r="K947" s="2">
        <f t="shared" ref="K947:K1010" si="116">$K$4*B947+(1-$K$4)*K946</f>
        <v>0</v>
      </c>
    </row>
    <row r="948" spans="1:11" ht="13.5" x14ac:dyDescent="0.25">
      <c r="A948" s="3">
        <f>TITRES_STAT!B951</f>
        <v>0</v>
      </c>
      <c r="B948" s="5">
        <f>TITRES_STAT!D951</f>
        <v>0</v>
      </c>
      <c r="C948" s="2">
        <f t="shared" si="109"/>
        <v>0</v>
      </c>
      <c r="D948" s="2">
        <f t="shared" si="110"/>
        <v>0</v>
      </c>
      <c r="E948" s="2">
        <f t="shared" si="112"/>
        <v>0</v>
      </c>
      <c r="F948" s="2">
        <f t="shared" si="113"/>
        <v>0</v>
      </c>
      <c r="G948" s="2">
        <f t="shared" si="115"/>
        <v>0</v>
      </c>
      <c r="H948" s="2">
        <f t="shared" si="111"/>
        <v>0</v>
      </c>
      <c r="I948" s="2">
        <f t="array" ref="I948">SUMPRODUCT(B932:B951, (ROW(B932:B951)-ROW(B932)+1)) / (20*21/2)</f>
        <v>0</v>
      </c>
      <c r="J948" s="2">
        <f t="shared" si="114"/>
        <v>0</v>
      </c>
      <c r="K948" s="2">
        <f t="shared" si="116"/>
        <v>0</v>
      </c>
    </row>
    <row r="949" spans="1:11" ht="13.5" x14ac:dyDescent="0.25">
      <c r="A949" s="3">
        <f>TITRES_STAT!B952</f>
        <v>0</v>
      </c>
      <c r="B949" s="5">
        <f>TITRES_STAT!D952</f>
        <v>0</v>
      </c>
      <c r="C949" s="2">
        <f t="shared" si="109"/>
        <v>0</v>
      </c>
      <c r="D949" s="2">
        <f t="shared" si="110"/>
        <v>0</v>
      </c>
      <c r="E949" s="2">
        <f t="shared" si="112"/>
        <v>0</v>
      </c>
      <c r="F949" s="2">
        <f t="shared" si="113"/>
        <v>0</v>
      </c>
      <c r="G949" s="2">
        <f t="shared" si="115"/>
        <v>0</v>
      </c>
      <c r="H949" s="2">
        <f t="shared" si="111"/>
        <v>0</v>
      </c>
      <c r="I949" s="2">
        <f t="array" ref="I949">SUMPRODUCT(B933:B952, (ROW(B933:B952)-ROW(B933)+1)) / (20*21/2)</f>
        <v>0</v>
      </c>
      <c r="J949" s="2">
        <f t="shared" si="114"/>
        <v>0</v>
      </c>
      <c r="K949" s="2">
        <f t="shared" si="116"/>
        <v>0</v>
      </c>
    </row>
    <row r="950" spans="1:11" ht="13.5" x14ac:dyDescent="0.25">
      <c r="A950" s="3">
        <f>TITRES_STAT!B953</f>
        <v>0</v>
      </c>
      <c r="B950" s="5">
        <f>TITRES_STAT!D953</f>
        <v>0</v>
      </c>
      <c r="C950" s="2">
        <f t="shared" si="109"/>
        <v>0</v>
      </c>
      <c r="D950" s="2">
        <f t="shared" si="110"/>
        <v>0</v>
      </c>
      <c r="E950" s="2">
        <f t="shared" si="112"/>
        <v>0</v>
      </c>
      <c r="F950" s="2">
        <f t="shared" si="113"/>
        <v>0</v>
      </c>
      <c r="G950" s="2">
        <f t="shared" si="115"/>
        <v>0</v>
      </c>
      <c r="H950" s="2">
        <f t="shared" si="111"/>
        <v>0</v>
      </c>
      <c r="I950" s="2">
        <f t="array" ref="I950">SUMPRODUCT(B934:B953, (ROW(B934:B953)-ROW(B934)+1)) / (20*21/2)</f>
        <v>0</v>
      </c>
      <c r="J950" s="2">
        <f t="shared" si="114"/>
        <v>0</v>
      </c>
      <c r="K950" s="2">
        <f t="shared" si="116"/>
        <v>0</v>
      </c>
    </row>
    <row r="951" spans="1:11" ht="13.5" x14ac:dyDescent="0.25">
      <c r="A951" s="3">
        <f>TITRES_STAT!B954</f>
        <v>0</v>
      </c>
      <c r="B951" s="5">
        <f>TITRES_STAT!D954</f>
        <v>0</v>
      </c>
      <c r="C951" s="2">
        <f t="shared" si="109"/>
        <v>0</v>
      </c>
      <c r="D951" s="2">
        <f t="shared" si="110"/>
        <v>0</v>
      </c>
      <c r="E951" s="2">
        <f t="shared" si="112"/>
        <v>0</v>
      </c>
      <c r="F951" s="2">
        <f t="shared" si="113"/>
        <v>0</v>
      </c>
      <c r="G951" s="2">
        <f t="shared" si="115"/>
        <v>0</v>
      </c>
      <c r="H951" s="2">
        <f t="shared" si="111"/>
        <v>0</v>
      </c>
      <c r="I951" s="2">
        <f t="array" ref="I951">SUMPRODUCT(B935:B954, (ROW(B935:B954)-ROW(B935)+1)) / (20*21/2)</f>
        <v>0</v>
      </c>
      <c r="J951" s="2">
        <f t="shared" si="114"/>
        <v>0</v>
      </c>
      <c r="K951" s="2">
        <f t="shared" si="116"/>
        <v>0</v>
      </c>
    </row>
    <row r="952" spans="1:11" ht="13.5" x14ac:dyDescent="0.25">
      <c r="A952" s="3">
        <f>TITRES_STAT!B955</f>
        <v>0</v>
      </c>
      <c r="B952" s="5">
        <f>TITRES_STAT!D955</f>
        <v>0</v>
      </c>
      <c r="C952" s="2">
        <f t="shared" si="109"/>
        <v>0</v>
      </c>
      <c r="D952" s="2">
        <f t="shared" si="110"/>
        <v>0</v>
      </c>
      <c r="E952" s="2">
        <f t="shared" si="112"/>
        <v>0</v>
      </c>
      <c r="F952" s="2">
        <f t="shared" si="113"/>
        <v>0</v>
      </c>
      <c r="G952" s="2">
        <f t="shared" si="115"/>
        <v>0</v>
      </c>
      <c r="H952" s="2">
        <f t="shared" si="111"/>
        <v>0</v>
      </c>
      <c r="I952" s="2">
        <f t="array" ref="I952">SUMPRODUCT(B936:B955, (ROW(B936:B955)-ROW(B936)+1)) / (20*21/2)</f>
        <v>0</v>
      </c>
      <c r="J952" s="2">
        <f t="shared" si="114"/>
        <v>0</v>
      </c>
      <c r="K952" s="2">
        <f t="shared" si="116"/>
        <v>0</v>
      </c>
    </row>
    <row r="953" spans="1:11" ht="13.5" x14ac:dyDescent="0.25">
      <c r="A953" s="3">
        <f>TITRES_STAT!B956</f>
        <v>0</v>
      </c>
      <c r="B953" s="5">
        <f>TITRES_STAT!D956</f>
        <v>0</v>
      </c>
      <c r="C953" s="2">
        <f t="shared" si="109"/>
        <v>0</v>
      </c>
      <c r="D953" s="2">
        <f t="shared" si="110"/>
        <v>0</v>
      </c>
      <c r="E953" s="2">
        <f t="shared" si="112"/>
        <v>0</v>
      </c>
      <c r="F953" s="2">
        <f t="shared" si="113"/>
        <v>0</v>
      </c>
      <c r="G953" s="2">
        <f t="shared" si="115"/>
        <v>0</v>
      </c>
      <c r="H953" s="2">
        <f t="shared" si="111"/>
        <v>0</v>
      </c>
      <c r="I953" s="2">
        <f t="array" ref="I953">SUMPRODUCT(B937:B956, (ROW(B937:B956)-ROW(B937)+1)) / (20*21/2)</f>
        <v>0</v>
      </c>
      <c r="J953" s="2">
        <f t="shared" si="114"/>
        <v>0</v>
      </c>
      <c r="K953" s="2">
        <f t="shared" si="116"/>
        <v>0</v>
      </c>
    </row>
    <row r="954" spans="1:11" ht="13.5" x14ac:dyDescent="0.25">
      <c r="A954" s="3">
        <f>TITRES_STAT!B957</f>
        <v>0</v>
      </c>
      <c r="B954" s="5">
        <f>TITRES_STAT!D957</f>
        <v>0</v>
      </c>
      <c r="C954" s="2">
        <f t="shared" si="109"/>
        <v>0</v>
      </c>
      <c r="D954" s="2">
        <f t="shared" si="110"/>
        <v>0</v>
      </c>
      <c r="E954" s="2">
        <f t="shared" si="112"/>
        <v>0</v>
      </c>
      <c r="F954" s="2">
        <f t="shared" si="113"/>
        <v>0</v>
      </c>
      <c r="G954" s="2">
        <f t="shared" si="115"/>
        <v>0</v>
      </c>
      <c r="H954" s="2">
        <f t="shared" si="111"/>
        <v>0</v>
      </c>
      <c r="I954" s="2">
        <f t="array" ref="I954">SUMPRODUCT(B938:B957, (ROW(B938:B957)-ROW(B938)+1)) / (20*21/2)</f>
        <v>0</v>
      </c>
      <c r="J954" s="2">
        <f t="shared" si="114"/>
        <v>0</v>
      </c>
      <c r="K954" s="2">
        <f t="shared" si="116"/>
        <v>0</v>
      </c>
    </row>
    <row r="955" spans="1:11" ht="13.5" x14ac:dyDescent="0.25">
      <c r="A955" s="3">
        <f>TITRES_STAT!B958</f>
        <v>0</v>
      </c>
      <c r="B955" s="5">
        <f>TITRES_STAT!D958</f>
        <v>0</v>
      </c>
      <c r="C955" s="2">
        <f t="shared" si="109"/>
        <v>0</v>
      </c>
      <c r="D955" s="2">
        <f t="shared" si="110"/>
        <v>0</v>
      </c>
      <c r="E955" s="2">
        <f t="shared" si="112"/>
        <v>0</v>
      </c>
      <c r="F955" s="2">
        <f t="shared" si="113"/>
        <v>0</v>
      </c>
      <c r="G955" s="2">
        <f t="shared" si="115"/>
        <v>0</v>
      </c>
      <c r="H955" s="2">
        <f t="shared" si="111"/>
        <v>0</v>
      </c>
      <c r="I955" s="2">
        <f t="array" ref="I955">SUMPRODUCT(B939:B958, (ROW(B939:B958)-ROW(B939)+1)) / (20*21/2)</f>
        <v>0</v>
      </c>
      <c r="J955" s="2">
        <f t="shared" si="114"/>
        <v>0</v>
      </c>
      <c r="K955" s="2">
        <f t="shared" si="116"/>
        <v>0</v>
      </c>
    </row>
    <row r="956" spans="1:11" ht="13.5" x14ac:dyDescent="0.25">
      <c r="A956" s="3">
        <f>TITRES_STAT!B959</f>
        <v>0</v>
      </c>
      <c r="B956" s="5">
        <f>TITRES_STAT!D959</f>
        <v>0</v>
      </c>
      <c r="C956" s="2">
        <f t="shared" si="109"/>
        <v>0</v>
      </c>
      <c r="D956" s="2">
        <f t="shared" si="110"/>
        <v>0</v>
      </c>
      <c r="E956" s="2">
        <f t="shared" si="112"/>
        <v>0</v>
      </c>
      <c r="F956" s="2">
        <f t="shared" si="113"/>
        <v>0</v>
      </c>
      <c r="G956" s="2">
        <f t="shared" si="115"/>
        <v>0</v>
      </c>
      <c r="H956" s="2">
        <f t="shared" si="111"/>
        <v>0</v>
      </c>
      <c r="I956" s="2">
        <f t="array" ref="I956">SUMPRODUCT(B940:B959, (ROW(B940:B959)-ROW(B940)+1)) / (20*21/2)</f>
        <v>0</v>
      </c>
      <c r="J956" s="2">
        <f t="shared" si="114"/>
        <v>0</v>
      </c>
      <c r="K956" s="2">
        <f t="shared" si="116"/>
        <v>0</v>
      </c>
    </row>
    <row r="957" spans="1:11" ht="13.5" x14ac:dyDescent="0.25">
      <c r="A957" s="3">
        <f>TITRES_STAT!B960</f>
        <v>0</v>
      </c>
      <c r="B957" s="5">
        <f>TITRES_STAT!D960</f>
        <v>0</v>
      </c>
      <c r="C957" s="2">
        <f t="shared" si="109"/>
        <v>0</v>
      </c>
      <c r="D957" s="2">
        <f t="shared" si="110"/>
        <v>0</v>
      </c>
      <c r="E957" s="2">
        <f t="shared" si="112"/>
        <v>0</v>
      </c>
      <c r="F957" s="2">
        <f t="shared" si="113"/>
        <v>0</v>
      </c>
      <c r="G957" s="2">
        <f t="shared" si="115"/>
        <v>0</v>
      </c>
      <c r="H957" s="2">
        <f t="shared" si="111"/>
        <v>0</v>
      </c>
      <c r="I957" s="2">
        <f t="array" ref="I957">SUMPRODUCT(B941:B960, (ROW(B941:B960)-ROW(B941)+1)) / (20*21/2)</f>
        <v>0</v>
      </c>
      <c r="J957" s="2">
        <f t="shared" si="114"/>
        <v>0</v>
      </c>
      <c r="K957" s="2">
        <f t="shared" si="116"/>
        <v>0</v>
      </c>
    </row>
    <row r="958" spans="1:11" ht="13.5" x14ac:dyDescent="0.25">
      <c r="A958" s="3">
        <f>TITRES_STAT!B961</f>
        <v>0</v>
      </c>
      <c r="B958" s="5">
        <f>TITRES_STAT!D961</f>
        <v>0</v>
      </c>
      <c r="C958" s="2">
        <f t="shared" si="109"/>
        <v>0</v>
      </c>
      <c r="D958" s="2">
        <f t="shared" si="110"/>
        <v>0</v>
      </c>
      <c r="E958" s="2">
        <f t="shared" si="112"/>
        <v>0</v>
      </c>
      <c r="F958" s="2">
        <f t="shared" si="113"/>
        <v>0</v>
      </c>
      <c r="G958" s="2">
        <f t="shared" si="115"/>
        <v>0</v>
      </c>
      <c r="H958" s="2">
        <f t="shared" si="111"/>
        <v>0</v>
      </c>
      <c r="I958" s="2">
        <f t="array" ref="I958">SUMPRODUCT(B942:B961, (ROW(B942:B961)-ROW(B942)+1)) / (20*21/2)</f>
        <v>0</v>
      </c>
      <c r="J958" s="2">
        <f t="shared" si="114"/>
        <v>0</v>
      </c>
      <c r="K958" s="2">
        <f t="shared" si="116"/>
        <v>0</v>
      </c>
    </row>
    <row r="959" spans="1:11" ht="13.5" x14ac:dyDescent="0.25">
      <c r="A959" s="3">
        <f>TITRES_STAT!B962</f>
        <v>0</v>
      </c>
      <c r="B959" s="5">
        <f>TITRES_STAT!D962</f>
        <v>0</v>
      </c>
      <c r="C959" s="2">
        <f t="shared" si="109"/>
        <v>0</v>
      </c>
      <c r="D959" s="2">
        <f t="shared" si="110"/>
        <v>0</v>
      </c>
      <c r="E959" s="2">
        <f t="shared" si="112"/>
        <v>0</v>
      </c>
      <c r="F959" s="2">
        <f t="shared" si="113"/>
        <v>0</v>
      </c>
      <c r="G959" s="2">
        <f t="shared" si="115"/>
        <v>0</v>
      </c>
      <c r="H959" s="2">
        <f t="shared" si="111"/>
        <v>0</v>
      </c>
      <c r="I959" s="2">
        <f t="array" ref="I959">SUMPRODUCT(B943:B962, (ROW(B943:B962)-ROW(B943)+1)) / (20*21/2)</f>
        <v>0</v>
      </c>
      <c r="J959" s="2">
        <f t="shared" si="114"/>
        <v>0</v>
      </c>
      <c r="K959" s="2">
        <f t="shared" si="116"/>
        <v>0</v>
      </c>
    </row>
    <row r="960" spans="1:11" ht="13.5" x14ac:dyDescent="0.25">
      <c r="A960" s="3">
        <f>TITRES_STAT!B963</f>
        <v>0</v>
      </c>
      <c r="B960" s="5">
        <f>TITRES_STAT!D963</f>
        <v>0</v>
      </c>
      <c r="C960" s="2">
        <f t="shared" si="109"/>
        <v>0</v>
      </c>
      <c r="D960" s="2">
        <f t="shared" si="110"/>
        <v>0</v>
      </c>
      <c r="E960" s="2">
        <f t="shared" si="112"/>
        <v>0</v>
      </c>
      <c r="F960" s="2">
        <f t="shared" si="113"/>
        <v>0</v>
      </c>
      <c r="G960" s="2">
        <f t="shared" si="115"/>
        <v>0</v>
      </c>
      <c r="H960" s="2">
        <f t="shared" si="111"/>
        <v>0</v>
      </c>
      <c r="I960" s="2">
        <f t="array" ref="I960">SUMPRODUCT(B944:B963, (ROW(B944:B963)-ROW(B944)+1)) / (20*21/2)</f>
        <v>0</v>
      </c>
      <c r="J960" s="2">
        <f t="shared" si="114"/>
        <v>0</v>
      </c>
      <c r="K960" s="2">
        <f t="shared" si="116"/>
        <v>0</v>
      </c>
    </row>
    <row r="961" spans="1:11" ht="13.5" x14ac:dyDescent="0.25">
      <c r="A961" s="3">
        <f>TITRES_STAT!B964</f>
        <v>0</v>
      </c>
      <c r="B961" s="5">
        <f>TITRES_STAT!D964</f>
        <v>0</v>
      </c>
      <c r="C961" s="2">
        <f t="shared" si="109"/>
        <v>0</v>
      </c>
      <c r="D961" s="2">
        <f t="shared" si="110"/>
        <v>0</v>
      </c>
      <c r="E961" s="2">
        <f t="shared" si="112"/>
        <v>0</v>
      </c>
      <c r="F961" s="2">
        <f t="shared" si="113"/>
        <v>0</v>
      </c>
      <c r="G961" s="2">
        <f t="shared" si="115"/>
        <v>0</v>
      </c>
      <c r="H961" s="2">
        <f t="shared" si="111"/>
        <v>0</v>
      </c>
      <c r="I961" s="2">
        <f t="array" ref="I961">SUMPRODUCT(B945:B964, (ROW(B945:B964)-ROW(B945)+1)) / (20*21/2)</f>
        <v>0</v>
      </c>
      <c r="J961" s="2">
        <f t="shared" si="114"/>
        <v>0</v>
      </c>
      <c r="K961" s="2">
        <f t="shared" si="116"/>
        <v>0</v>
      </c>
    </row>
    <row r="962" spans="1:11" ht="13.5" x14ac:dyDescent="0.25">
      <c r="A962" s="3">
        <f>TITRES_STAT!B965</f>
        <v>0</v>
      </c>
      <c r="B962" s="5">
        <f>TITRES_STAT!D965</f>
        <v>0</v>
      </c>
      <c r="C962" s="2">
        <f t="shared" si="109"/>
        <v>0</v>
      </c>
      <c r="D962" s="2">
        <f t="shared" si="110"/>
        <v>0</v>
      </c>
      <c r="E962" s="2">
        <f t="shared" si="112"/>
        <v>0</v>
      </c>
      <c r="F962" s="2">
        <f t="shared" si="113"/>
        <v>0</v>
      </c>
      <c r="G962" s="2">
        <f t="shared" si="115"/>
        <v>0</v>
      </c>
      <c r="H962" s="2">
        <f t="shared" si="111"/>
        <v>0</v>
      </c>
      <c r="I962" s="2">
        <f t="array" ref="I962">SUMPRODUCT(B946:B965, (ROW(B946:B965)-ROW(B946)+1)) / (20*21/2)</f>
        <v>0</v>
      </c>
      <c r="J962" s="2">
        <f t="shared" si="114"/>
        <v>0</v>
      </c>
      <c r="K962" s="2">
        <f t="shared" si="116"/>
        <v>0</v>
      </c>
    </row>
    <row r="963" spans="1:11" ht="13.5" x14ac:dyDescent="0.25">
      <c r="A963" s="3">
        <f>TITRES_STAT!B966</f>
        <v>0</v>
      </c>
      <c r="B963" s="5">
        <f>TITRES_STAT!D966</f>
        <v>0</v>
      </c>
      <c r="C963" s="2">
        <f t="shared" si="109"/>
        <v>0</v>
      </c>
      <c r="D963" s="2">
        <f t="shared" si="110"/>
        <v>0</v>
      </c>
      <c r="E963" s="2">
        <f t="shared" si="112"/>
        <v>0</v>
      </c>
      <c r="F963" s="2">
        <f t="shared" si="113"/>
        <v>0</v>
      </c>
      <c r="G963" s="2">
        <f t="shared" si="115"/>
        <v>0</v>
      </c>
      <c r="H963" s="2">
        <f t="shared" si="111"/>
        <v>0</v>
      </c>
      <c r="I963" s="2">
        <f t="array" ref="I963">SUMPRODUCT(B947:B966, (ROW(B947:B966)-ROW(B947)+1)) / (20*21/2)</f>
        <v>0</v>
      </c>
      <c r="J963" s="2">
        <f t="shared" si="114"/>
        <v>0</v>
      </c>
      <c r="K963" s="2">
        <f t="shared" si="116"/>
        <v>0</v>
      </c>
    </row>
    <row r="964" spans="1:11" ht="13.5" x14ac:dyDescent="0.25">
      <c r="A964" s="3">
        <f>TITRES_STAT!B967</f>
        <v>0</v>
      </c>
      <c r="B964" s="5">
        <f>TITRES_STAT!D967</f>
        <v>0</v>
      </c>
      <c r="C964" s="2">
        <f t="shared" ref="C964:C1027" si="117">B964-B963</f>
        <v>0</v>
      </c>
      <c r="D964" s="2">
        <f t="shared" si="110"/>
        <v>0</v>
      </c>
      <c r="E964" s="2">
        <f t="shared" si="112"/>
        <v>0</v>
      </c>
      <c r="F964" s="2">
        <f t="shared" si="113"/>
        <v>0</v>
      </c>
      <c r="G964" s="2">
        <f t="shared" si="115"/>
        <v>0</v>
      </c>
      <c r="H964" s="2">
        <f t="shared" si="111"/>
        <v>0</v>
      </c>
      <c r="I964" s="2">
        <f t="array" ref="I964">SUMPRODUCT(B948:B967, (ROW(B948:B967)-ROW(B948)+1)) / (20*21/2)</f>
        <v>0</v>
      </c>
      <c r="J964" s="2">
        <f t="shared" si="114"/>
        <v>0</v>
      </c>
      <c r="K964" s="2">
        <f t="shared" si="116"/>
        <v>0</v>
      </c>
    </row>
    <row r="965" spans="1:11" ht="13.5" x14ac:dyDescent="0.25">
      <c r="A965" s="3">
        <f>TITRES_STAT!B968</f>
        <v>0</v>
      </c>
      <c r="B965" s="5">
        <f>TITRES_STAT!D968</f>
        <v>0</v>
      </c>
      <c r="C965" s="2">
        <f t="shared" si="117"/>
        <v>0</v>
      </c>
      <c r="D965" s="2">
        <f t="shared" si="110"/>
        <v>0</v>
      </c>
      <c r="E965" s="2">
        <f t="shared" si="112"/>
        <v>0</v>
      </c>
      <c r="F965" s="2">
        <f t="shared" si="113"/>
        <v>0</v>
      </c>
      <c r="G965" s="2">
        <f t="shared" si="115"/>
        <v>0</v>
      </c>
      <c r="H965" s="2">
        <f t="shared" si="111"/>
        <v>0</v>
      </c>
      <c r="I965" s="2">
        <f t="array" ref="I965">SUMPRODUCT(B949:B968, (ROW(B949:B968)-ROW(B949)+1)) / (20*21/2)</f>
        <v>0</v>
      </c>
      <c r="J965" s="2">
        <f t="shared" si="114"/>
        <v>0</v>
      </c>
      <c r="K965" s="2">
        <f t="shared" si="116"/>
        <v>0</v>
      </c>
    </row>
    <row r="966" spans="1:11" ht="13.5" x14ac:dyDescent="0.25">
      <c r="A966" s="3">
        <f>TITRES_STAT!B969</f>
        <v>0</v>
      </c>
      <c r="B966" s="5">
        <f>TITRES_STAT!D969</f>
        <v>0</v>
      </c>
      <c r="C966" s="2">
        <f t="shared" si="117"/>
        <v>0</v>
      </c>
      <c r="D966" s="2">
        <f t="shared" ref="D966:D1029" si="118">AVERAGE(B962:B966)</f>
        <v>0</v>
      </c>
      <c r="E966" s="2">
        <f t="shared" si="112"/>
        <v>0</v>
      </c>
      <c r="F966" s="2">
        <f t="shared" si="113"/>
        <v>0</v>
      </c>
      <c r="G966" s="2">
        <f t="shared" si="115"/>
        <v>0</v>
      </c>
      <c r="H966" s="2">
        <f t="shared" si="111"/>
        <v>0</v>
      </c>
      <c r="I966" s="2">
        <f t="array" ref="I966">SUMPRODUCT(B950:B969, (ROW(B950:B969)-ROW(B950)+1)) / (20*21/2)</f>
        <v>0</v>
      </c>
      <c r="J966" s="2">
        <f t="shared" si="114"/>
        <v>0</v>
      </c>
      <c r="K966" s="2">
        <f t="shared" si="116"/>
        <v>0</v>
      </c>
    </row>
    <row r="967" spans="1:11" ht="13.5" x14ac:dyDescent="0.25">
      <c r="A967" s="3">
        <f>TITRES_STAT!B970</f>
        <v>0</v>
      </c>
      <c r="B967" s="5">
        <f>TITRES_STAT!D970</f>
        <v>0</v>
      </c>
      <c r="C967" s="2">
        <f t="shared" si="117"/>
        <v>0</v>
      </c>
      <c r="D967" s="2">
        <f t="shared" si="118"/>
        <v>0</v>
      </c>
      <c r="E967" s="2">
        <f t="shared" si="112"/>
        <v>0</v>
      </c>
      <c r="F967" s="2">
        <f t="shared" si="113"/>
        <v>0</v>
      </c>
      <c r="G967" s="2">
        <f t="shared" si="115"/>
        <v>0</v>
      </c>
      <c r="H967" s="2">
        <f t="shared" si="111"/>
        <v>0</v>
      </c>
      <c r="I967" s="2">
        <f t="array" ref="I967">SUMPRODUCT(B951:B970, (ROW(B951:B970)-ROW(B951)+1)) / (20*21/2)</f>
        <v>0</v>
      </c>
      <c r="J967" s="2">
        <f t="shared" si="114"/>
        <v>0</v>
      </c>
      <c r="K967" s="2">
        <f t="shared" si="116"/>
        <v>0</v>
      </c>
    </row>
    <row r="968" spans="1:11" ht="13.5" x14ac:dyDescent="0.25">
      <c r="A968" s="3">
        <f>TITRES_STAT!B971</f>
        <v>0</v>
      </c>
      <c r="B968" s="5">
        <f>TITRES_STAT!D971</f>
        <v>0</v>
      </c>
      <c r="C968" s="2">
        <f t="shared" si="117"/>
        <v>0</v>
      </c>
      <c r="D968" s="2">
        <f t="shared" si="118"/>
        <v>0</v>
      </c>
      <c r="E968" s="2">
        <f t="shared" si="112"/>
        <v>0</v>
      </c>
      <c r="F968" s="2">
        <f t="shared" si="113"/>
        <v>0</v>
      </c>
      <c r="G968" s="2">
        <f t="shared" si="115"/>
        <v>0</v>
      </c>
      <c r="H968" s="2">
        <f t="shared" si="111"/>
        <v>0</v>
      </c>
      <c r="I968" s="2">
        <f t="array" ref="I968">SUMPRODUCT(B952:B971, (ROW(B952:B971)-ROW(B952)+1)) / (20*21/2)</f>
        <v>0</v>
      </c>
      <c r="J968" s="2">
        <f t="shared" si="114"/>
        <v>0</v>
      </c>
      <c r="K968" s="2">
        <f t="shared" si="116"/>
        <v>0</v>
      </c>
    </row>
    <row r="969" spans="1:11" ht="13.5" x14ac:dyDescent="0.25">
      <c r="A969" s="3">
        <f>TITRES_STAT!B972</f>
        <v>0</v>
      </c>
      <c r="B969" s="5">
        <f>TITRES_STAT!D972</f>
        <v>0</v>
      </c>
      <c r="C969" s="2">
        <f t="shared" si="117"/>
        <v>0</v>
      </c>
      <c r="D969" s="2">
        <f t="shared" si="118"/>
        <v>0</v>
      </c>
      <c r="E969" s="2">
        <f t="shared" si="112"/>
        <v>0</v>
      </c>
      <c r="F969" s="2">
        <f t="shared" si="113"/>
        <v>0</v>
      </c>
      <c r="G969" s="2">
        <f t="shared" si="115"/>
        <v>0</v>
      </c>
      <c r="H969" s="2">
        <f t="shared" si="111"/>
        <v>0</v>
      </c>
      <c r="I969" s="2">
        <f t="array" ref="I969">SUMPRODUCT(B953:B972, (ROW(B953:B972)-ROW(B953)+1)) / (20*21/2)</f>
        <v>0</v>
      </c>
      <c r="J969" s="2">
        <f t="shared" si="114"/>
        <v>0</v>
      </c>
      <c r="K969" s="2">
        <f t="shared" si="116"/>
        <v>0</v>
      </c>
    </row>
    <row r="970" spans="1:11" ht="13.5" x14ac:dyDescent="0.25">
      <c r="A970" s="3">
        <f>TITRES_STAT!B973</f>
        <v>0</v>
      </c>
      <c r="B970" s="5">
        <f>TITRES_STAT!D973</f>
        <v>0</v>
      </c>
      <c r="C970" s="2">
        <f t="shared" si="117"/>
        <v>0</v>
      </c>
      <c r="D970" s="2">
        <f t="shared" si="118"/>
        <v>0</v>
      </c>
      <c r="E970" s="2">
        <f t="shared" si="112"/>
        <v>0</v>
      </c>
      <c r="F970" s="2">
        <f t="shared" si="113"/>
        <v>0</v>
      </c>
      <c r="G970" s="2">
        <f t="shared" si="115"/>
        <v>0</v>
      </c>
      <c r="H970" s="2">
        <f t="shared" ref="H970:H1033" si="119">AVERAGE(B771:B970)</f>
        <v>0</v>
      </c>
      <c r="I970" s="2">
        <f t="array" ref="I970">SUMPRODUCT(B954:B973, (ROW(B954:B973)-ROW(B954)+1)) / (20*21/2)</f>
        <v>0</v>
      </c>
      <c r="J970" s="2">
        <f t="shared" si="114"/>
        <v>0</v>
      </c>
      <c r="K970" s="2">
        <f t="shared" si="116"/>
        <v>0</v>
      </c>
    </row>
    <row r="971" spans="1:11" ht="13.5" x14ac:dyDescent="0.25">
      <c r="A971" s="3">
        <f>TITRES_STAT!B974</f>
        <v>0</v>
      </c>
      <c r="B971" s="5">
        <f>TITRES_STAT!D974</f>
        <v>0</v>
      </c>
      <c r="C971" s="2">
        <f t="shared" si="117"/>
        <v>0</v>
      </c>
      <c r="D971" s="2">
        <f t="shared" si="118"/>
        <v>0</v>
      </c>
      <c r="E971" s="2">
        <f t="shared" si="112"/>
        <v>0</v>
      </c>
      <c r="F971" s="2">
        <f t="shared" si="113"/>
        <v>0</v>
      </c>
      <c r="G971" s="2">
        <f t="shared" si="115"/>
        <v>0</v>
      </c>
      <c r="H971" s="2">
        <f t="shared" si="119"/>
        <v>0</v>
      </c>
      <c r="I971" s="2">
        <f t="array" ref="I971">SUMPRODUCT(B955:B974, (ROW(B955:B974)-ROW(B955)+1)) / (20*21/2)</f>
        <v>0</v>
      </c>
      <c r="J971" s="2">
        <f t="shared" si="114"/>
        <v>0</v>
      </c>
      <c r="K971" s="2">
        <f t="shared" si="116"/>
        <v>0</v>
      </c>
    </row>
    <row r="972" spans="1:11" ht="13.5" x14ac:dyDescent="0.25">
      <c r="A972" s="3">
        <f>TITRES_STAT!B975</f>
        <v>0</v>
      </c>
      <c r="B972" s="5">
        <f>TITRES_STAT!D975</f>
        <v>0</v>
      </c>
      <c r="C972" s="2">
        <f t="shared" si="117"/>
        <v>0</v>
      </c>
      <c r="D972" s="2">
        <f t="shared" si="118"/>
        <v>0</v>
      </c>
      <c r="E972" s="2">
        <f t="shared" ref="E972:E1035" si="120">AVERAGE(B963:B972)</f>
        <v>0</v>
      </c>
      <c r="F972" s="2">
        <f t="shared" si="113"/>
        <v>0</v>
      </c>
      <c r="G972" s="2">
        <f t="shared" si="115"/>
        <v>0</v>
      </c>
      <c r="H972" s="2">
        <f t="shared" si="119"/>
        <v>0</v>
      </c>
      <c r="I972" s="2">
        <f t="array" ref="I972">SUMPRODUCT(B956:B975, (ROW(B956:B975)-ROW(B956)+1)) / (20*21/2)</f>
        <v>0</v>
      </c>
      <c r="J972" s="2">
        <f t="shared" si="114"/>
        <v>0</v>
      </c>
      <c r="K972" s="2">
        <f t="shared" si="116"/>
        <v>0</v>
      </c>
    </row>
    <row r="973" spans="1:11" ht="13.5" x14ac:dyDescent="0.25">
      <c r="A973" s="3">
        <f>TITRES_STAT!B976</f>
        <v>0</v>
      </c>
      <c r="B973" s="5">
        <f>TITRES_STAT!D976</f>
        <v>0</v>
      </c>
      <c r="C973" s="2">
        <f t="shared" si="117"/>
        <v>0</v>
      </c>
      <c r="D973" s="2">
        <f t="shared" si="118"/>
        <v>0</v>
      </c>
      <c r="E973" s="2">
        <f t="shared" si="120"/>
        <v>0</v>
      </c>
      <c r="F973" s="2">
        <f t="shared" si="113"/>
        <v>0</v>
      </c>
      <c r="G973" s="2">
        <f t="shared" si="115"/>
        <v>0</v>
      </c>
      <c r="H973" s="2">
        <f t="shared" si="119"/>
        <v>0</v>
      </c>
      <c r="I973" s="2">
        <f t="array" ref="I973">SUMPRODUCT(B957:B976, (ROW(B957:B976)-ROW(B957)+1)) / (20*21/2)</f>
        <v>0</v>
      </c>
      <c r="J973" s="2">
        <f t="shared" si="114"/>
        <v>0</v>
      </c>
      <c r="K973" s="2">
        <f t="shared" si="116"/>
        <v>0</v>
      </c>
    </row>
    <row r="974" spans="1:11" ht="13.5" x14ac:dyDescent="0.25">
      <c r="A974" s="3">
        <f>TITRES_STAT!B977</f>
        <v>0</v>
      </c>
      <c r="B974" s="5">
        <f>TITRES_STAT!D977</f>
        <v>0</v>
      </c>
      <c r="C974" s="2">
        <f t="shared" si="117"/>
        <v>0</v>
      </c>
      <c r="D974" s="2">
        <f t="shared" si="118"/>
        <v>0</v>
      </c>
      <c r="E974" s="2">
        <f t="shared" si="120"/>
        <v>0</v>
      </c>
      <c r="F974" s="2">
        <f t="shared" si="113"/>
        <v>0</v>
      </c>
      <c r="G974" s="2">
        <f t="shared" si="115"/>
        <v>0</v>
      </c>
      <c r="H974" s="2">
        <f t="shared" si="119"/>
        <v>0</v>
      </c>
      <c r="I974" s="2">
        <f t="array" ref="I974">SUMPRODUCT(B958:B977, (ROW(B958:B977)-ROW(B958)+1)) / (20*21/2)</f>
        <v>0</v>
      </c>
      <c r="J974" s="2">
        <f t="shared" si="114"/>
        <v>0</v>
      </c>
      <c r="K974" s="2">
        <f t="shared" si="116"/>
        <v>0</v>
      </c>
    </row>
    <row r="975" spans="1:11" ht="13.5" x14ac:dyDescent="0.25">
      <c r="A975" s="3">
        <f>TITRES_STAT!B978</f>
        <v>0</v>
      </c>
      <c r="B975" s="5">
        <f>TITRES_STAT!D978</f>
        <v>0</v>
      </c>
      <c r="C975" s="2">
        <f t="shared" si="117"/>
        <v>0</v>
      </c>
      <c r="D975" s="2">
        <f t="shared" si="118"/>
        <v>0</v>
      </c>
      <c r="E975" s="2">
        <f t="shared" si="120"/>
        <v>0</v>
      </c>
      <c r="F975" s="2">
        <f t="shared" si="113"/>
        <v>0</v>
      </c>
      <c r="G975" s="2">
        <f t="shared" si="115"/>
        <v>0</v>
      </c>
      <c r="H975" s="2">
        <f t="shared" si="119"/>
        <v>0</v>
      </c>
      <c r="I975" s="2">
        <f t="array" ref="I975">SUMPRODUCT(B959:B978, (ROW(B959:B978)-ROW(B959)+1)) / (20*21/2)</f>
        <v>0</v>
      </c>
      <c r="J975" s="2">
        <f t="shared" si="114"/>
        <v>0</v>
      </c>
      <c r="K975" s="2">
        <f t="shared" si="116"/>
        <v>0</v>
      </c>
    </row>
    <row r="976" spans="1:11" ht="13.5" x14ac:dyDescent="0.25">
      <c r="A976" s="3">
        <f>TITRES_STAT!B979</f>
        <v>0</v>
      </c>
      <c r="B976" s="5">
        <f>TITRES_STAT!D979</f>
        <v>0</v>
      </c>
      <c r="C976" s="2">
        <f t="shared" si="117"/>
        <v>0</v>
      </c>
      <c r="D976" s="2">
        <f t="shared" si="118"/>
        <v>0</v>
      </c>
      <c r="E976" s="2">
        <f t="shared" si="120"/>
        <v>0</v>
      </c>
      <c r="F976" s="2">
        <f t="shared" si="113"/>
        <v>0</v>
      </c>
      <c r="G976" s="2">
        <f t="shared" si="115"/>
        <v>0</v>
      </c>
      <c r="H976" s="2">
        <f t="shared" si="119"/>
        <v>0</v>
      </c>
      <c r="I976" s="2">
        <f t="array" ref="I976">SUMPRODUCT(B960:B979, (ROW(B960:B979)-ROW(B960)+1)) / (20*21/2)</f>
        <v>0</v>
      </c>
      <c r="J976" s="2">
        <f t="shared" si="114"/>
        <v>0</v>
      </c>
      <c r="K976" s="2">
        <f t="shared" si="116"/>
        <v>0</v>
      </c>
    </row>
    <row r="977" spans="1:11" ht="13.5" x14ac:dyDescent="0.25">
      <c r="A977" s="3">
        <f>TITRES_STAT!B980</f>
        <v>0</v>
      </c>
      <c r="B977" s="5">
        <f>TITRES_STAT!D980</f>
        <v>0</v>
      </c>
      <c r="C977" s="2">
        <f t="shared" si="117"/>
        <v>0</v>
      </c>
      <c r="D977" s="2">
        <f t="shared" si="118"/>
        <v>0</v>
      </c>
      <c r="E977" s="2">
        <f t="shared" si="120"/>
        <v>0</v>
      </c>
      <c r="F977" s="2">
        <f t="shared" si="113"/>
        <v>0</v>
      </c>
      <c r="G977" s="2">
        <f t="shared" si="115"/>
        <v>0</v>
      </c>
      <c r="H977" s="2">
        <f t="shared" si="119"/>
        <v>0</v>
      </c>
      <c r="I977" s="2">
        <f t="array" ref="I977">SUMPRODUCT(B961:B980, (ROW(B961:B980)-ROW(B961)+1)) / (20*21/2)</f>
        <v>0</v>
      </c>
      <c r="J977" s="2">
        <f t="shared" si="114"/>
        <v>0</v>
      </c>
      <c r="K977" s="2">
        <f t="shared" si="116"/>
        <v>0</v>
      </c>
    </row>
    <row r="978" spans="1:11" ht="13.5" x14ac:dyDescent="0.25">
      <c r="A978" s="3">
        <f>TITRES_STAT!B981</f>
        <v>0</v>
      </c>
      <c r="B978" s="5">
        <f>TITRES_STAT!D981</f>
        <v>0</v>
      </c>
      <c r="C978" s="2">
        <f t="shared" si="117"/>
        <v>0</v>
      </c>
      <c r="D978" s="2">
        <f t="shared" si="118"/>
        <v>0</v>
      </c>
      <c r="E978" s="2">
        <f t="shared" si="120"/>
        <v>0</v>
      </c>
      <c r="F978" s="2">
        <f t="shared" si="113"/>
        <v>0</v>
      </c>
      <c r="G978" s="2">
        <f t="shared" si="115"/>
        <v>0</v>
      </c>
      <c r="H978" s="2">
        <f t="shared" si="119"/>
        <v>0</v>
      </c>
      <c r="I978" s="2">
        <f t="array" ref="I978">SUMPRODUCT(B962:B981, (ROW(B962:B981)-ROW(B962)+1)) / (20*21/2)</f>
        <v>0</v>
      </c>
      <c r="J978" s="2">
        <f t="shared" si="114"/>
        <v>0</v>
      </c>
      <c r="K978" s="2">
        <f t="shared" si="116"/>
        <v>0</v>
      </c>
    </row>
    <row r="979" spans="1:11" ht="13.5" x14ac:dyDescent="0.25">
      <c r="A979" s="3">
        <f>TITRES_STAT!B982</f>
        <v>0</v>
      </c>
      <c r="B979" s="5">
        <f>TITRES_STAT!D982</f>
        <v>0</v>
      </c>
      <c r="C979" s="2">
        <f t="shared" si="117"/>
        <v>0</v>
      </c>
      <c r="D979" s="2">
        <f t="shared" si="118"/>
        <v>0</v>
      </c>
      <c r="E979" s="2">
        <f t="shared" si="120"/>
        <v>0</v>
      </c>
      <c r="F979" s="2">
        <f t="shared" si="113"/>
        <v>0</v>
      </c>
      <c r="G979" s="2">
        <f t="shared" si="115"/>
        <v>0</v>
      </c>
      <c r="H979" s="2">
        <f t="shared" si="119"/>
        <v>0</v>
      </c>
      <c r="I979" s="2">
        <f t="array" ref="I979">SUMPRODUCT(B963:B982, (ROW(B963:B982)-ROW(B963)+1)) / (20*21/2)</f>
        <v>0</v>
      </c>
      <c r="J979" s="2">
        <f t="shared" si="114"/>
        <v>0</v>
      </c>
      <c r="K979" s="2">
        <f t="shared" si="116"/>
        <v>0</v>
      </c>
    </row>
    <row r="980" spans="1:11" ht="13.5" x14ac:dyDescent="0.25">
      <c r="A980" s="3">
        <f>TITRES_STAT!B983</f>
        <v>0</v>
      </c>
      <c r="B980" s="5">
        <f>TITRES_STAT!D983</f>
        <v>0</v>
      </c>
      <c r="C980" s="2">
        <f t="shared" si="117"/>
        <v>0</v>
      </c>
      <c r="D980" s="2">
        <f t="shared" si="118"/>
        <v>0</v>
      </c>
      <c r="E980" s="2">
        <f t="shared" si="120"/>
        <v>0</v>
      </c>
      <c r="F980" s="2">
        <f t="shared" ref="F980:F1043" si="121">AVERAGE(B961:B980)</f>
        <v>0</v>
      </c>
      <c r="G980" s="2">
        <f t="shared" si="115"/>
        <v>0</v>
      </c>
      <c r="H980" s="2">
        <f t="shared" si="119"/>
        <v>0</v>
      </c>
      <c r="I980" s="2">
        <f t="array" ref="I980">SUMPRODUCT(B964:B983, (ROW(B964:B983)-ROW(B964)+1)) / (20*21/2)</f>
        <v>0</v>
      </c>
      <c r="J980" s="2">
        <f t="shared" si="114"/>
        <v>0</v>
      </c>
      <c r="K980" s="2">
        <f t="shared" si="116"/>
        <v>0</v>
      </c>
    </row>
    <row r="981" spans="1:11" ht="13.5" x14ac:dyDescent="0.25">
      <c r="A981" s="3">
        <f>TITRES_STAT!B984</f>
        <v>0</v>
      </c>
      <c r="B981" s="5">
        <f>TITRES_STAT!D984</f>
        <v>0</v>
      </c>
      <c r="C981" s="2">
        <f t="shared" si="117"/>
        <v>0</v>
      </c>
      <c r="D981" s="2">
        <f t="shared" si="118"/>
        <v>0</v>
      </c>
      <c r="E981" s="2">
        <f t="shared" si="120"/>
        <v>0</v>
      </c>
      <c r="F981" s="2">
        <f t="shared" si="121"/>
        <v>0</v>
      </c>
      <c r="G981" s="2">
        <f t="shared" si="115"/>
        <v>0</v>
      </c>
      <c r="H981" s="2">
        <f t="shared" si="119"/>
        <v>0</v>
      </c>
      <c r="I981" s="2">
        <f t="array" ref="I981">SUMPRODUCT(B965:B984, (ROW(B965:B984)-ROW(B965)+1)) / (20*21/2)</f>
        <v>0</v>
      </c>
      <c r="J981" s="2">
        <f t="shared" ref="J981:J1044" si="122">$J$4*B981+J980*(1-$J$4)</f>
        <v>0</v>
      </c>
      <c r="K981" s="2">
        <f t="shared" si="116"/>
        <v>0</v>
      </c>
    </row>
    <row r="982" spans="1:11" ht="13.5" x14ac:dyDescent="0.25">
      <c r="A982" s="3">
        <f>TITRES_STAT!B985</f>
        <v>0</v>
      </c>
      <c r="B982" s="5">
        <f>TITRES_STAT!D985</f>
        <v>0</v>
      </c>
      <c r="C982" s="2">
        <f t="shared" si="117"/>
        <v>0</v>
      </c>
      <c r="D982" s="2">
        <f t="shared" si="118"/>
        <v>0</v>
      </c>
      <c r="E982" s="2">
        <f t="shared" si="120"/>
        <v>0</v>
      </c>
      <c r="F982" s="2">
        <f t="shared" si="121"/>
        <v>0</v>
      </c>
      <c r="G982" s="2">
        <f t="shared" si="115"/>
        <v>0</v>
      </c>
      <c r="H982" s="2">
        <f t="shared" si="119"/>
        <v>0</v>
      </c>
      <c r="I982" s="2">
        <f t="array" ref="I982">SUMPRODUCT(B966:B985, (ROW(B966:B985)-ROW(B966)+1)) / (20*21/2)</f>
        <v>0</v>
      </c>
      <c r="J982" s="2">
        <f t="shared" si="122"/>
        <v>0</v>
      </c>
      <c r="K982" s="2">
        <f t="shared" si="116"/>
        <v>0</v>
      </c>
    </row>
    <row r="983" spans="1:11" ht="13.5" x14ac:dyDescent="0.25">
      <c r="A983" s="3">
        <f>TITRES_STAT!B986</f>
        <v>0</v>
      </c>
      <c r="B983" s="5">
        <f>TITRES_STAT!D986</f>
        <v>0</v>
      </c>
      <c r="C983" s="2">
        <f t="shared" si="117"/>
        <v>0</v>
      </c>
      <c r="D983" s="2">
        <f t="shared" si="118"/>
        <v>0</v>
      </c>
      <c r="E983" s="2">
        <f t="shared" si="120"/>
        <v>0</v>
      </c>
      <c r="F983" s="2">
        <f t="shared" si="121"/>
        <v>0</v>
      </c>
      <c r="G983" s="2">
        <f t="shared" si="115"/>
        <v>0</v>
      </c>
      <c r="H983" s="2">
        <f t="shared" si="119"/>
        <v>0</v>
      </c>
      <c r="I983" s="2">
        <f t="array" ref="I983">SUMPRODUCT(B967:B986, (ROW(B967:B986)-ROW(B967)+1)) / (20*21/2)</f>
        <v>0</v>
      </c>
      <c r="J983" s="2">
        <f t="shared" si="122"/>
        <v>0</v>
      </c>
      <c r="K983" s="2">
        <f t="shared" si="116"/>
        <v>0</v>
      </c>
    </row>
    <row r="984" spans="1:11" ht="13.5" x14ac:dyDescent="0.25">
      <c r="A984" s="3">
        <f>TITRES_STAT!B987</f>
        <v>0</v>
      </c>
      <c r="B984" s="5">
        <f>TITRES_STAT!D987</f>
        <v>0</v>
      </c>
      <c r="C984" s="2">
        <f t="shared" si="117"/>
        <v>0</v>
      </c>
      <c r="D984" s="2">
        <f t="shared" si="118"/>
        <v>0</v>
      </c>
      <c r="E984" s="2">
        <f t="shared" si="120"/>
        <v>0</v>
      </c>
      <c r="F984" s="2">
        <f t="shared" si="121"/>
        <v>0</v>
      </c>
      <c r="G984" s="2">
        <f t="shared" si="115"/>
        <v>0</v>
      </c>
      <c r="H984" s="2">
        <f t="shared" si="119"/>
        <v>0</v>
      </c>
      <c r="I984" s="2">
        <f t="array" ref="I984">SUMPRODUCT(B968:B987, (ROW(B968:B987)-ROW(B968)+1)) / (20*21/2)</f>
        <v>0</v>
      </c>
      <c r="J984" s="2">
        <f t="shared" si="122"/>
        <v>0</v>
      </c>
      <c r="K984" s="2">
        <f t="shared" si="116"/>
        <v>0</v>
      </c>
    </row>
    <row r="985" spans="1:11" ht="13.5" x14ac:dyDescent="0.25">
      <c r="A985" s="3">
        <f>TITRES_STAT!B988</f>
        <v>0</v>
      </c>
      <c r="B985" s="5">
        <f>TITRES_STAT!D988</f>
        <v>0</v>
      </c>
      <c r="C985" s="2">
        <f t="shared" si="117"/>
        <v>0</v>
      </c>
      <c r="D985" s="2">
        <f t="shared" si="118"/>
        <v>0</v>
      </c>
      <c r="E985" s="2">
        <f t="shared" si="120"/>
        <v>0</v>
      </c>
      <c r="F985" s="2">
        <f t="shared" si="121"/>
        <v>0</v>
      </c>
      <c r="G985" s="2">
        <f t="shared" si="115"/>
        <v>0</v>
      </c>
      <c r="H985" s="2">
        <f t="shared" si="119"/>
        <v>0</v>
      </c>
      <c r="I985" s="2">
        <f t="array" ref="I985">SUMPRODUCT(B969:B988, (ROW(B969:B988)-ROW(B969)+1)) / (20*21/2)</f>
        <v>0</v>
      </c>
      <c r="J985" s="2">
        <f t="shared" si="122"/>
        <v>0</v>
      </c>
      <c r="K985" s="2">
        <f t="shared" si="116"/>
        <v>0</v>
      </c>
    </row>
    <row r="986" spans="1:11" ht="13.5" x14ac:dyDescent="0.25">
      <c r="A986" s="3">
        <f>TITRES_STAT!B989</f>
        <v>0</v>
      </c>
      <c r="B986" s="5">
        <f>TITRES_STAT!D989</f>
        <v>0</v>
      </c>
      <c r="C986" s="2">
        <f t="shared" si="117"/>
        <v>0</v>
      </c>
      <c r="D986" s="2">
        <f t="shared" si="118"/>
        <v>0</v>
      </c>
      <c r="E986" s="2">
        <f t="shared" si="120"/>
        <v>0</v>
      </c>
      <c r="F986" s="2">
        <f t="shared" si="121"/>
        <v>0</v>
      </c>
      <c r="G986" s="2">
        <f t="shared" si="115"/>
        <v>0</v>
      </c>
      <c r="H986" s="2">
        <f t="shared" si="119"/>
        <v>0</v>
      </c>
      <c r="I986" s="2">
        <f t="array" ref="I986">SUMPRODUCT(B970:B989, (ROW(B970:B989)-ROW(B970)+1)) / (20*21/2)</f>
        <v>0</v>
      </c>
      <c r="J986" s="2">
        <f t="shared" si="122"/>
        <v>0</v>
      </c>
      <c r="K986" s="2">
        <f t="shared" si="116"/>
        <v>0</v>
      </c>
    </row>
    <row r="987" spans="1:11" ht="13.5" x14ac:dyDescent="0.25">
      <c r="A987" s="3">
        <f>TITRES_STAT!B990</f>
        <v>0</v>
      </c>
      <c r="B987" s="5">
        <f>TITRES_STAT!D990</f>
        <v>0</v>
      </c>
      <c r="C987" s="2">
        <f t="shared" si="117"/>
        <v>0</v>
      </c>
      <c r="D987" s="2">
        <f t="shared" si="118"/>
        <v>0</v>
      </c>
      <c r="E987" s="2">
        <f t="shared" si="120"/>
        <v>0</v>
      </c>
      <c r="F987" s="2">
        <f t="shared" si="121"/>
        <v>0</v>
      </c>
      <c r="G987" s="2">
        <f t="shared" si="115"/>
        <v>0</v>
      </c>
      <c r="H987" s="2">
        <f t="shared" si="119"/>
        <v>0</v>
      </c>
      <c r="I987" s="2">
        <f t="array" ref="I987">SUMPRODUCT(B971:B990, (ROW(B971:B990)-ROW(B971)+1)) / (20*21/2)</f>
        <v>0</v>
      </c>
      <c r="J987" s="2">
        <f t="shared" si="122"/>
        <v>0</v>
      </c>
      <c r="K987" s="2">
        <f t="shared" si="116"/>
        <v>0</v>
      </c>
    </row>
    <row r="988" spans="1:11" ht="13.5" x14ac:dyDescent="0.25">
      <c r="A988" s="3">
        <f>TITRES_STAT!B991</f>
        <v>0</v>
      </c>
      <c r="B988" s="5">
        <f>TITRES_STAT!D991</f>
        <v>0</v>
      </c>
      <c r="C988" s="2">
        <f t="shared" si="117"/>
        <v>0</v>
      </c>
      <c r="D988" s="2">
        <f t="shared" si="118"/>
        <v>0</v>
      </c>
      <c r="E988" s="2">
        <f t="shared" si="120"/>
        <v>0</v>
      </c>
      <c r="F988" s="2">
        <f t="shared" si="121"/>
        <v>0</v>
      </c>
      <c r="G988" s="2">
        <f t="shared" si="115"/>
        <v>0</v>
      </c>
      <c r="H988" s="2">
        <f t="shared" si="119"/>
        <v>0</v>
      </c>
      <c r="I988" s="2">
        <f t="array" ref="I988">SUMPRODUCT(B972:B991, (ROW(B972:B991)-ROW(B972)+1)) / (20*21/2)</f>
        <v>0</v>
      </c>
      <c r="J988" s="2">
        <f t="shared" si="122"/>
        <v>0</v>
      </c>
      <c r="K988" s="2">
        <f t="shared" si="116"/>
        <v>0</v>
      </c>
    </row>
    <row r="989" spans="1:11" ht="13.5" x14ac:dyDescent="0.25">
      <c r="A989" s="3">
        <f>TITRES_STAT!B992</f>
        <v>0</v>
      </c>
      <c r="B989" s="5">
        <f>TITRES_STAT!D992</f>
        <v>0</v>
      </c>
      <c r="C989" s="2">
        <f t="shared" si="117"/>
        <v>0</v>
      </c>
      <c r="D989" s="2">
        <f t="shared" si="118"/>
        <v>0</v>
      </c>
      <c r="E989" s="2">
        <f t="shared" si="120"/>
        <v>0</v>
      </c>
      <c r="F989" s="2">
        <f t="shared" si="121"/>
        <v>0</v>
      </c>
      <c r="G989" s="2">
        <f t="shared" si="115"/>
        <v>0</v>
      </c>
      <c r="H989" s="2">
        <f t="shared" si="119"/>
        <v>0</v>
      </c>
      <c r="I989" s="2">
        <f t="array" ref="I989">SUMPRODUCT(B973:B992, (ROW(B973:B992)-ROW(B973)+1)) / (20*21/2)</f>
        <v>0</v>
      </c>
      <c r="J989" s="2">
        <f t="shared" si="122"/>
        <v>0</v>
      </c>
      <c r="K989" s="2">
        <f t="shared" si="116"/>
        <v>0</v>
      </c>
    </row>
    <row r="990" spans="1:11" ht="13.5" x14ac:dyDescent="0.25">
      <c r="A990" s="3">
        <f>TITRES_STAT!B993</f>
        <v>0</v>
      </c>
      <c r="B990" s="5">
        <f>TITRES_STAT!D993</f>
        <v>0</v>
      </c>
      <c r="C990" s="2">
        <f t="shared" si="117"/>
        <v>0</v>
      </c>
      <c r="D990" s="2">
        <f t="shared" si="118"/>
        <v>0</v>
      </c>
      <c r="E990" s="2">
        <f t="shared" si="120"/>
        <v>0</v>
      </c>
      <c r="F990" s="2">
        <f t="shared" si="121"/>
        <v>0</v>
      </c>
      <c r="G990" s="2">
        <f t="shared" si="115"/>
        <v>0</v>
      </c>
      <c r="H990" s="2">
        <f t="shared" si="119"/>
        <v>0</v>
      </c>
      <c r="I990" s="2">
        <f t="array" ref="I990">SUMPRODUCT(B974:B993, (ROW(B974:B993)-ROW(B974)+1)) / (20*21/2)</f>
        <v>0</v>
      </c>
      <c r="J990" s="2">
        <f t="shared" si="122"/>
        <v>0</v>
      </c>
      <c r="K990" s="2">
        <f t="shared" si="116"/>
        <v>0</v>
      </c>
    </row>
    <row r="991" spans="1:11" ht="13.5" x14ac:dyDescent="0.25">
      <c r="A991" s="3">
        <f>TITRES_STAT!B994</f>
        <v>0</v>
      </c>
      <c r="B991" s="5">
        <f>TITRES_STAT!D994</f>
        <v>0</v>
      </c>
      <c r="C991" s="2">
        <f t="shared" si="117"/>
        <v>0</v>
      </c>
      <c r="D991" s="2">
        <f t="shared" si="118"/>
        <v>0</v>
      </c>
      <c r="E991" s="2">
        <f t="shared" si="120"/>
        <v>0</v>
      </c>
      <c r="F991" s="2">
        <f t="shared" si="121"/>
        <v>0</v>
      </c>
      <c r="G991" s="2">
        <f t="shared" si="115"/>
        <v>0</v>
      </c>
      <c r="H991" s="2">
        <f t="shared" si="119"/>
        <v>0</v>
      </c>
      <c r="I991" s="2">
        <f t="array" ref="I991">SUMPRODUCT(B975:B994, (ROW(B975:B994)-ROW(B975)+1)) / (20*21/2)</f>
        <v>0</v>
      </c>
      <c r="J991" s="2">
        <f t="shared" si="122"/>
        <v>0</v>
      </c>
      <c r="K991" s="2">
        <f t="shared" si="116"/>
        <v>0</v>
      </c>
    </row>
    <row r="992" spans="1:11" ht="13.5" x14ac:dyDescent="0.25">
      <c r="A992" s="3">
        <f>TITRES_STAT!B995</f>
        <v>0</v>
      </c>
      <c r="B992" s="5">
        <f>TITRES_STAT!D995</f>
        <v>0</v>
      </c>
      <c r="C992" s="2">
        <f t="shared" si="117"/>
        <v>0</v>
      </c>
      <c r="D992" s="2">
        <f t="shared" si="118"/>
        <v>0</v>
      </c>
      <c r="E992" s="2">
        <f t="shared" si="120"/>
        <v>0</v>
      </c>
      <c r="F992" s="2">
        <f t="shared" si="121"/>
        <v>0</v>
      </c>
      <c r="G992" s="2">
        <f t="shared" si="115"/>
        <v>0</v>
      </c>
      <c r="H992" s="2">
        <f t="shared" si="119"/>
        <v>0</v>
      </c>
      <c r="I992" s="2">
        <f t="array" ref="I992">SUMPRODUCT(B976:B995, (ROW(B976:B995)-ROW(B976)+1)) / (20*21/2)</f>
        <v>0</v>
      </c>
      <c r="J992" s="2">
        <f t="shared" si="122"/>
        <v>0</v>
      </c>
      <c r="K992" s="2">
        <f t="shared" si="116"/>
        <v>0</v>
      </c>
    </row>
    <row r="993" spans="1:11" ht="13.5" x14ac:dyDescent="0.25">
      <c r="A993" s="3">
        <f>TITRES_STAT!B996</f>
        <v>0</v>
      </c>
      <c r="B993" s="5">
        <f>TITRES_STAT!D996</f>
        <v>0</v>
      </c>
      <c r="C993" s="2">
        <f t="shared" si="117"/>
        <v>0</v>
      </c>
      <c r="D993" s="2">
        <f t="shared" si="118"/>
        <v>0</v>
      </c>
      <c r="E993" s="2">
        <f t="shared" si="120"/>
        <v>0</v>
      </c>
      <c r="F993" s="2">
        <f t="shared" si="121"/>
        <v>0</v>
      </c>
      <c r="G993" s="2">
        <f t="shared" si="115"/>
        <v>0</v>
      </c>
      <c r="H993" s="2">
        <f t="shared" si="119"/>
        <v>0</v>
      </c>
      <c r="I993" s="2">
        <f t="array" ref="I993">SUMPRODUCT(B977:B996, (ROW(B977:B996)-ROW(B977)+1)) / (20*21/2)</f>
        <v>0</v>
      </c>
      <c r="J993" s="2">
        <f t="shared" si="122"/>
        <v>0</v>
      </c>
      <c r="K993" s="2">
        <f t="shared" si="116"/>
        <v>0</v>
      </c>
    </row>
    <row r="994" spans="1:11" ht="13.5" x14ac:dyDescent="0.25">
      <c r="A994" s="3">
        <f>TITRES_STAT!B997</f>
        <v>0</v>
      </c>
      <c r="B994" s="5">
        <f>TITRES_STAT!D997</f>
        <v>0</v>
      </c>
      <c r="C994" s="2">
        <f t="shared" si="117"/>
        <v>0</v>
      </c>
      <c r="D994" s="2">
        <f t="shared" si="118"/>
        <v>0</v>
      </c>
      <c r="E994" s="2">
        <f t="shared" si="120"/>
        <v>0</v>
      </c>
      <c r="F994" s="2">
        <f t="shared" si="121"/>
        <v>0</v>
      </c>
      <c r="G994" s="2">
        <f t="shared" si="115"/>
        <v>0</v>
      </c>
      <c r="H994" s="2">
        <f t="shared" si="119"/>
        <v>0</v>
      </c>
      <c r="I994" s="2">
        <f t="array" ref="I994">SUMPRODUCT(B978:B997, (ROW(B978:B997)-ROW(B978)+1)) / (20*21/2)</f>
        <v>0</v>
      </c>
      <c r="J994" s="2">
        <f t="shared" si="122"/>
        <v>0</v>
      </c>
      <c r="K994" s="2">
        <f t="shared" si="116"/>
        <v>0</v>
      </c>
    </row>
    <row r="995" spans="1:11" ht="13.5" x14ac:dyDescent="0.25">
      <c r="A995" s="3">
        <f>TITRES_STAT!B998</f>
        <v>0</v>
      </c>
      <c r="B995" s="5">
        <f>TITRES_STAT!D998</f>
        <v>0</v>
      </c>
      <c r="C995" s="2">
        <f t="shared" si="117"/>
        <v>0</v>
      </c>
      <c r="D995" s="2">
        <f t="shared" si="118"/>
        <v>0</v>
      </c>
      <c r="E995" s="2">
        <f t="shared" si="120"/>
        <v>0</v>
      </c>
      <c r="F995" s="2">
        <f t="shared" si="121"/>
        <v>0</v>
      </c>
      <c r="G995" s="2">
        <f t="shared" si="115"/>
        <v>0</v>
      </c>
      <c r="H995" s="2">
        <f t="shared" si="119"/>
        <v>0</v>
      </c>
      <c r="I995" s="2">
        <f t="array" ref="I995">SUMPRODUCT(B979:B998, (ROW(B979:B998)-ROW(B979)+1)) / (20*21/2)</f>
        <v>0</v>
      </c>
      <c r="J995" s="2">
        <f t="shared" si="122"/>
        <v>0</v>
      </c>
      <c r="K995" s="2">
        <f t="shared" si="116"/>
        <v>0</v>
      </c>
    </row>
    <row r="996" spans="1:11" ht="13.5" x14ac:dyDescent="0.25">
      <c r="A996" s="3">
        <f>TITRES_STAT!B999</f>
        <v>0</v>
      </c>
      <c r="B996" s="5">
        <f>TITRES_STAT!D999</f>
        <v>0</v>
      </c>
      <c r="C996" s="2">
        <f t="shared" si="117"/>
        <v>0</v>
      </c>
      <c r="D996" s="2">
        <f t="shared" si="118"/>
        <v>0</v>
      </c>
      <c r="E996" s="2">
        <f t="shared" si="120"/>
        <v>0</v>
      </c>
      <c r="F996" s="2">
        <f t="shared" si="121"/>
        <v>0</v>
      </c>
      <c r="G996" s="2">
        <f t="shared" si="115"/>
        <v>0</v>
      </c>
      <c r="H996" s="2">
        <f t="shared" si="119"/>
        <v>0</v>
      </c>
      <c r="I996" s="2">
        <f t="array" ref="I996">SUMPRODUCT(B980:B999, (ROW(B980:B999)-ROW(B980)+1)) / (20*21/2)</f>
        <v>0</v>
      </c>
      <c r="J996" s="2">
        <f t="shared" si="122"/>
        <v>0</v>
      </c>
      <c r="K996" s="2">
        <f t="shared" si="116"/>
        <v>0</v>
      </c>
    </row>
    <row r="997" spans="1:11" ht="13.5" x14ac:dyDescent="0.25">
      <c r="A997" s="3">
        <f>TITRES_STAT!B1000</f>
        <v>0</v>
      </c>
      <c r="B997" s="5">
        <f>TITRES_STAT!D1000</f>
        <v>0</v>
      </c>
      <c r="C997" s="2">
        <f t="shared" si="117"/>
        <v>0</v>
      </c>
      <c r="D997" s="2">
        <f t="shared" si="118"/>
        <v>0</v>
      </c>
      <c r="E997" s="2">
        <f t="shared" si="120"/>
        <v>0</v>
      </c>
      <c r="F997" s="2">
        <f t="shared" si="121"/>
        <v>0</v>
      </c>
      <c r="G997" s="2">
        <f t="shared" si="115"/>
        <v>0</v>
      </c>
      <c r="H997" s="2">
        <f t="shared" si="119"/>
        <v>0</v>
      </c>
      <c r="I997" s="2">
        <f t="array" ref="I997">SUMPRODUCT(B981:B1000, (ROW(B981:B1000)-ROW(B981)+1)) / (20*21/2)</f>
        <v>0</v>
      </c>
      <c r="J997" s="2">
        <f t="shared" si="122"/>
        <v>0</v>
      </c>
      <c r="K997" s="2">
        <f t="shared" si="116"/>
        <v>0</v>
      </c>
    </row>
    <row r="998" spans="1:11" ht="13.5" x14ac:dyDescent="0.25">
      <c r="A998" s="3">
        <f>TITRES_STAT!B1001</f>
        <v>0</v>
      </c>
      <c r="B998" s="5">
        <f>TITRES_STAT!D1001</f>
        <v>0</v>
      </c>
      <c r="C998" s="2">
        <f t="shared" si="117"/>
        <v>0</v>
      </c>
      <c r="D998" s="2">
        <f t="shared" si="118"/>
        <v>0</v>
      </c>
      <c r="E998" s="2">
        <f t="shared" si="120"/>
        <v>0</v>
      </c>
      <c r="F998" s="2">
        <f t="shared" si="121"/>
        <v>0</v>
      </c>
      <c r="G998" s="2">
        <f t="shared" si="115"/>
        <v>0</v>
      </c>
      <c r="H998" s="2">
        <f t="shared" si="119"/>
        <v>0</v>
      </c>
      <c r="I998" s="2">
        <f t="array" ref="I998">SUMPRODUCT(B982:B1001, (ROW(B982:B1001)-ROW(B982)+1)) / (20*21/2)</f>
        <v>0</v>
      </c>
      <c r="J998" s="2">
        <f t="shared" si="122"/>
        <v>0</v>
      </c>
      <c r="K998" s="2">
        <f t="shared" si="116"/>
        <v>0</v>
      </c>
    </row>
    <row r="999" spans="1:11" ht="13.5" x14ac:dyDescent="0.25">
      <c r="A999" s="3">
        <f>TITRES_STAT!B1002</f>
        <v>0</v>
      </c>
      <c r="B999" s="5">
        <f>TITRES_STAT!D1002</f>
        <v>0</v>
      </c>
      <c r="C999" s="2">
        <f t="shared" si="117"/>
        <v>0</v>
      </c>
      <c r="D999" s="2">
        <f t="shared" si="118"/>
        <v>0</v>
      </c>
      <c r="E999" s="2">
        <f t="shared" si="120"/>
        <v>0</v>
      </c>
      <c r="F999" s="2">
        <f t="shared" si="121"/>
        <v>0</v>
      </c>
      <c r="G999" s="2">
        <f t="shared" si="115"/>
        <v>0</v>
      </c>
      <c r="H999" s="2">
        <f t="shared" si="119"/>
        <v>0</v>
      </c>
      <c r="I999" s="2">
        <f t="array" ref="I999">SUMPRODUCT(B983:B1002, (ROW(B983:B1002)-ROW(B983)+1)) / (20*21/2)</f>
        <v>0</v>
      </c>
      <c r="J999" s="2">
        <f t="shared" si="122"/>
        <v>0</v>
      </c>
      <c r="K999" s="2">
        <f t="shared" si="116"/>
        <v>0</v>
      </c>
    </row>
    <row r="1000" spans="1:11" ht="13.5" x14ac:dyDescent="0.25">
      <c r="A1000" s="3">
        <f>TITRES_STAT!B1003</f>
        <v>0</v>
      </c>
      <c r="B1000" s="5">
        <f>TITRES_STAT!D1003</f>
        <v>0</v>
      </c>
      <c r="C1000" s="2">
        <f t="shared" si="117"/>
        <v>0</v>
      </c>
      <c r="D1000" s="2">
        <f t="shared" si="118"/>
        <v>0</v>
      </c>
      <c r="E1000" s="2">
        <f t="shared" si="120"/>
        <v>0</v>
      </c>
      <c r="F1000" s="2">
        <f t="shared" si="121"/>
        <v>0</v>
      </c>
      <c r="G1000" s="2">
        <f t="shared" si="115"/>
        <v>0</v>
      </c>
      <c r="H1000" s="2">
        <f t="shared" si="119"/>
        <v>0</v>
      </c>
      <c r="I1000" s="2">
        <f t="array" ref="I1000">SUMPRODUCT(B984:B1003, (ROW(B984:B1003)-ROW(B984)+1)) / (20*21/2)</f>
        <v>0</v>
      </c>
      <c r="J1000" s="2">
        <f t="shared" si="122"/>
        <v>0</v>
      </c>
      <c r="K1000" s="2">
        <f t="shared" si="116"/>
        <v>0</v>
      </c>
    </row>
    <row r="1001" spans="1:11" ht="13.5" x14ac:dyDescent="0.25">
      <c r="A1001" s="3">
        <f>TITRES_STAT!B1004</f>
        <v>0</v>
      </c>
      <c r="B1001" s="5">
        <f>TITRES_STAT!D1004</f>
        <v>0</v>
      </c>
      <c r="C1001" s="2">
        <f t="shared" si="117"/>
        <v>0</v>
      </c>
      <c r="D1001" s="2">
        <f t="shared" si="118"/>
        <v>0</v>
      </c>
      <c r="E1001" s="2">
        <f t="shared" si="120"/>
        <v>0</v>
      </c>
      <c r="F1001" s="2">
        <f t="shared" si="121"/>
        <v>0</v>
      </c>
      <c r="G1001" s="2">
        <f t="shared" si="115"/>
        <v>0</v>
      </c>
      <c r="H1001" s="2">
        <f t="shared" si="119"/>
        <v>0</v>
      </c>
      <c r="I1001" s="2">
        <f t="array" ref="I1001">SUMPRODUCT(B985:B1004, (ROW(B985:B1004)-ROW(B985)+1)) / (20*21/2)</f>
        <v>0</v>
      </c>
      <c r="J1001" s="2">
        <f t="shared" si="122"/>
        <v>0</v>
      </c>
      <c r="K1001" s="2">
        <f t="shared" si="116"/>
        <v>0</v>
      </c>
    </row>
    <row r="1002" spans="1:11" ht="13.5" x14ac:dyDescent="0.25">
      <c r="A1002" s="3">
        <f>TITRES_STAT!B1005</f>
        <v>0</v>
      </c>
      <c r="B1002" s="5">
        <f>TITRES_STAT!D1005</f>
        <v>0</v>
      </c>
      <c r="C1002" s="2">
        <f t="shared" si="117"/>
        <v>0</v>
      </c>
      <c r="D1002" s="2">
        <f t="shared" si="118"/>
        <v>0</v>
      </c>
      <c r="E1002" s="2">
        <f t="shared" si="120"/>
        <v>0</v>
      </c>
      <c r="F1002" s="2">
        <f t="shared" si="121"/>
        <v>0</v>
      </c>
      <c r="G1002" s="2">
        <f t="shared" si="115"/>
        <v>0</v>
      </c>
      <c r="H1002" s="2">
        <f t="shared" si="119"/>
        <v>0</v>
      </c>
      <c r="I1002" s="2">
        <f t="array" ref="I1002">SUMPRODUCT(B986:B1005, (ROW(B986:B1005)-ROW(B986)+1)) / (20*21/2)</f>
        <v>0</v>
      </c>
      <c r="J1002" s="2">
        <f t="shared" si="122"/>
        <v>0</v>
      </c>
      <c r="K1002" s="2">
        <f t="shared" si="116"/>
        <v>0</v>
      </c>
    </row>
    <row r="1003" spans="1:11" ht="13.5" x14ac:dyDescent="0.25">
      <c r="A1003" s="3">
        <f>TITRES_STAT!B1006</f>
        <v>0</v>
      </c>
      <c r="B1003" s="5">
        <f>TITRES_STAT!D1006</f>
        <v>0</v>
      </c>
      <c r="C1003" s="2">
        <f t="shared" si="117"/>
        <v>0</v>
      </c>
      <c r="D1003" s="2">
        <f t="shared" si="118"/>
        <v>0</v>
      </c>
      <c r="E1003" s="2">
        <f t="shared" si="120"/>
        <v>0</v>
      </c>
      <c r="F1003" s="2">
        <f t="shared" si="121"/>
        <v>0</v>
      </c>
      <c r="G1003" s="2">
        <f t="shared" si="115"/>
        <v>0</v>
      </c>
      <c r="H1003" s="2">
        <f t="shared" si="119"/>
        <v>0</v>
      </c>
      <c r="I1003" s="2">
        <f t="array" ref="I1003">SUMPRODUCT(B987:B1006, (ROW(B987:B1006)-ROW(B987)+1)) / (20*21/2)</f>
        <v>0</v>
      </c>
      <c r="J1003" s="2">
        <f t="shared" si="122"/>
        <v>0</v>
      </c>
      <c r="K1003" s="2">
        <f t="shared" si="116"/>
        <v>0</v>
      </c>
    </row>
    <row r="1004" spans="1:11" ht="13.5" x14ac:dyDescent="0.25">
      <c r="A1004" s="3">
        <f>TITRES_STAT!B1007</f>
        <v>0</v>
      </c>
      <c r="B1004" s="5">
        <f>TITRES_STAT!D1007</f>
        <v>0</v>
      </c>
      <c r="C1004" s="2">
        <f t="shared" si="117"/>
        <v>0</v>
      </c>
      <c r="D1004" s="2">
        <f t="shared" si="118"/>
        <v>0</v>
      </c>
      <c r="E1004" s="2">
        <f t="shared" si="120"/>
        <v>0</v>
      </c>
      <c r="F1004" s="2">
        <f t="shared" si="121"/>
        <v>0</v>
      </c>
      <c r="G1004" s="2">
        <f t="shared" si="115"/>
        <v>0</v>
      </c>
      <c r="H1004" s="2">
        <f t="shared" si="119"/>
        <v>0</v>
      </c>
      <c r="I1004" s="2">
        <f t="array" ref="I1004">SUMPRODUCT(B988:B1007, (ROW(B988:B1007)-ROW(B988)+1)) / (20*21/2)</f>
        <v>0</v>
      </c>
      <c r="J1004" s="2">
        <f t="shared" si="122"/>
        <v>0</v>
      </c>
      <c r="K1004" s="2">
        <f t="shared" si="116"/>
        <v>0</v>
      </c>
    </row>
    <row r="1005" spans="1:11" ht="13.5" x14ac:dyDescent="0.25">
      <c r="A1005" s="3">
        <f>TITRES_STAT!B1008</f>
        <v>0</v>
      </c>
      <c r="B1005" s="5">
        <f>TITRES_STAT!D1008</f>
        <v>0</v>
      </c>
      <c r="C1005" s="2">
        <f t="shared" si="117"/>
        <v>0</v>
      </c>
      <c r="D1005" s="2">
        <f t="shared" si="118"/>
        <v>0</v>
      </c>
      <c r="E1005" s="2">
        <f t="shared" si="120"/>
        <v>0</v>
      </c>
      <c r="F1005" s="2">
        <f t="shared" si="121"/>
        <v>0</v>
      </c>
      <c r="G1005" s="2">
        <f t="shared" si="115"/>
        <v>0</v>
      </c>
      <c r="H1005" s="2">
        <f t="shared" si="119"/>
        <v>0</v>
      </c>
      <c r="I1005" s="2">
        <f t="array" ref="I1005">SUMPRODUCT(B989:B1008, (ROW(B989:B1008)-ROW(B989)+1)) / (20*21/2)</f>
        <v>0</v>
      </c>
      <c r="J1005" s="2">
        <f t="shared" si="122"/>
        <v>0</v>
      </c>
      <c r="K1005" s="2">
        <f t="shared" si="116"/>
        <v>0</v>
      </c>
    </row>
    <row r="1006" spans="1:11" ht="13.5" x14ac:dyDescent="0.25">
      <c r="A1006" s="3">
        <f>TITRES_STAT!B1009</f>
        <v>0</v>
      </c>
      <c r="B1006" s="5">
        <f>TITRES_STAT!D1009</f>
        <v>0</v>
      </c>
      <c r="C1006" s="2">
        <f t="shared" si="117"/>
        <v>0</v>
      </c>
      <c r="D1006" s="2">
        <f t="shared" si="118"/>
        <v>0</v>
      </c>
      <c r="E1006" s="2">
        <f t="shared" si="120"/>
        <v>0</v>
      </c>
      <c r="F1006" s="2">
        <f t="shared" si="121"/>
        <v>0</v>
      </c>
      <c r="G1006" s="2">
        <f t="shared" si="115"/>
        <v>0</v>
      </c>
      <c r="H1006" s="2">
        <f t="shared" si="119"/>
        <v>0</v>
      </c>
      <c r="I1006" s="2">
        <f t="array" ref="I1006">SUMPRODUCT(B990:B1009, (ROW(B990:B1009)-ROW(B990)+1)) / (20*21/2)</f>
        <v>0</v>
      </c>
      <c r="J1006" s="2">
        <f t="shared" si="122"/>
        <v>0</v>
      </c>
      <c r="K1006" s="2">
        <f t="shared" si="116"/>
        <v>0</v>
      </c>
    </row>
    <row r="1007" spans="1:11" ht="13.5" x14ac:dyDescent="0.25">
      <c r="A1007" s="3">
        <f>TITRES_STAT!B1010</f>
        <v>0</v>
      </c>
      <c r="B1007" s="5">
        <f>TITRES_STAT!D1010</f>
        <v>0</v>
      </c>
      <c r="C1007" s="2">
        <f t="shared" si="117"/>
        <v>0</v>
      </c>
      <c r="D1007" s="2">
        <f t="shared" si="118"/>
        <v>0</v>
      </c>
      <c r="E1007" s="2">
        <f t="shared" si="120"/>
        <v>0</v>
      </c>
      <c r="F1007" s="2">
        <f t="shared" si="121"/>
        <v>0</v>
      </c>
      <c r="G1007" s="2">
        <f t="shared" si="115"/>
        <v>0</v>
      </c>
      <c r="H1007" s="2">
        <f t="shared" si="119"/>
        <v>0</v>
      </c>
      <c r="I1007" s="2">
        <f t="array" ref="I1007">SUMPRODUCT(B991:B1010, (ROW(B991:B1010)-ROW(B991)+1)) / (20*21/2)</f>
        <v>0</v>
      </c>
      <c r="J1007" s="2">
        <f t="shared" si="122"/>
        <v>0</v>
      </c>
      <c r="K1007" s="2">
        <f t="shared" si="116"/>
        <v>0</v>
      </c>
    </row>
    <row r="1008" spans="1:11" ht="13.5" x14ac:dyDescent="0.25">
      <c r="A1008" s="3">
        <f>TITRES_STAT!B1011</f>
        <v>0</v>
      </c>
      <c r="B1008" s="5">
        <f>TITRES_STAT!D1011</f>
        <v>0</v>
      </c>
      <c r="C1008" s="2">
        <f t="shared" si="117"/>
        <v>0</v>
      </c>
      <c r="D1008" s="2">
        <f t="shared" si="118"/>
        <v>0</v>
      </c>
      <c r="E1008" s="2">
        <f t="shared" si="120"/>
        <v>0</v>
      </c>
      <c r="F1008" s="2">
        <f t="shared" si="121"/>
        <v>0</v>
      </c>
      <c r="G1008" s="2">
        <f t="shared" si="115"/>
        <v>0</v>
      </c>
      <c r="H1008" s="2">
        <f t="shared" si="119"/>
        <v>0</v>
      </c>
      <c r="I1008" s="2">
        <f t="array" ref="I1008">SUMPRODUCT(B992:B1011, (ROW(B992:B1011)-ROW(B992)+1)) / (20*21/2)</f>
        <v>0</v>
      </c>
      <c r="J1008" s="2">
        <f t="shared" si="122"/>
        <v>0</v>
      </c>
      <c r="K1008" s="2">
        <f t="shared" si="116"/>
        <v>0</v>
      </c>
    </row>
    <row r="1009" spans="1:11" ht="13.5" x14ac:dyDescent="0.25">
      <c r="A1009" s="3">
        <f>TITRES_STAT!B1012</f>
        <v>0</v>
      </c>
      <c r="B1009" s="5">
        <f>TITRES_STAT!D1012</f>
        <v>0</v>
      </c>
      <c r="C1009" s="2">
        <f t="shared" si="117"/>
        <v>0</v>
      </c>
      <c r="D1009" s="2">
        <f t="shared" si="118"/>
        <v>0</v>
      </c>
      <c r="E1009" s="2">
        <f t="shared" si="120"/>
        <v>0</v>
      </c>
      <c r="F1009" s="2">
        <f t="shared" si="121"/>
        <v>0</v>
      </c>
      <c r="G1009" s="2">
        <f t="shared" si="115"/>
        <v>0</v>
      </c>
      <c r="H1009" s="2">
        <f t="shared" si="119"/>
        <v>0</v>
      </c>
      <c r="I1009" s="2">
        <f t="array" ref="I1009">SUMPRODUCT(B993:B1012, (ROW(B993:B1012)-ROW(B993)+1)) / (20*21/2)</f>
        <v>0</v>
      </c>
      <c r="J1009" s="2">
        <f t="shared" si="122"/>
        <v>0</v>
      </c>
      <c r="K1009" s="2">
        <f t="shared" si="116"/>
        <v>0</v>
      </c>
    </row>
    <row r="1010" spans="1:11" ht="13.5" x14ac:dyDescent="0.25">
      <c r="A1010" s="3">
        <f>TITRES_STAT!B1013</f>
        <v>0</v>
      </c>
      <c r="B1010" s="5">
        <f>TITRES_STAT!D1013</f>
        <v>0</v>
      </c>
      <c r="C1010" s="2">
        <f t="shared" si="117"/>
        <v>0</v>
      </c>
      <c r="D1010" s="2">
        <f t="shared" si="118"/>
        <v>0</v>
      </c>
      <c r="E1010" s="2">
        <f t="shared" si="120"/>
        <v>0</v>
      </c>
      <c r="F1010" s="2">
        <f t="shared" si="121"/>
        <v>0</v>
      </c>
      <c r="G1010" s="2">
        <f t="shared" ref="G1010:G1073" si="123">AVERAGE(B961:B1010)</f>
        <v>0</v>
      </c>
      <c r="H1010" s="2">
        <f t="shared" si="119"/>
        <v>0</v>
      </c>
      <c r="I1010" s="2">
        <f t="array" ref="I1010">SUMPRODUCT(B994:B1013, (ROW(B994:B1013)-ROW(B994)+1)) / (20*21/2)</f>
        <v>0</v>
      </c>
      <c r="J1010" s="2">
        <f t="shared" si="122"/>
        <v>0</v>
      </c>
      <c r="K1010" s="2">
        <f t="shared" si="116"/>
        <v>0</v>
      </c>
    </row>
    <row r="1011" spans="1:11" ht="13.5" x14ac:dyDescent="0.25">
      <c r="A1011" s="3">
        <f>TITRES_STAT!B1014</f>
        <v>0</v>
      </c>
      <c r="B1011" s="5">
        <f>TITRES_STAT!D1014</f>
        <v>0</v>
      </c>
      <c r="C1011" s="2">
        <f t="shared" si="117"/>
        <v>0</v>
      </c>
      <c r="D1011" s="2">
        <f t="shared" si="118"/>
        <v>0</v>
      </c>
      <c r="E1011" s="2">
        <f t="shared" si="120"/>
        <v>0</v>
      </c>
      <c r="F1011" s="2">
        <f t="shared" si="121"/>
        <v>0</v>
      </c>
      <c r="G1011" s="2">
        <f t="shared" si="123"/>
        <v>0</v>
      </c>
      <c r="H1011" s="2">
        <f t="shared" si="119"/>
        <v>0</v>
      </c>
      <c r="I1011" s="2">
        <f t="array" ref="I1011">SUMPRODUCT(B995:B1014, (ROW(B995:B1014)-ROW(B995)+1)) / (20*21/2)</f>
        <v>0</v>
      </c>
      <c r="J1011" s="2">
        <f t="shared" si="122"/>
        <v>0</v>
      </c>
      <c r="K1011" s="2">
        <f t="shared" ref="K1011:K1074" si="124">$K$4*B1011+(1-$K$4)*K1010</f>
        <v>0</v>
      </c>
    </row>
    <row r="1012" spans="1:11" ht="13.5" x14ac:dyDescent="0.25">
      <c r="A1012" s="3">
        <f>TITRES_STAT!B1015</f>
        <v>0</v>
      </c>
      <c r="B1012" s="5">
        <f>TITRES_STAT!D1015</f>
        <v>0</v>
      </c>
      <c r="C1012" s="2">
        <f t="shared" si="117"/>
        <v>0</v>
      </c>
      <c r="D1012" s="2">
        <f t="shared" si="118"/>
        <v>0</v>
      </c>
      <c r="E1012" s="2">
        <f t="shared" si="120"/>
        <v>0</v>
      </c>
      <c r="F1012" s="2">
        <f t="shared" si="121"/>
        <v>0</v>
      </c>
      <c r="G1012" s="2">
        <f t="shared" si="123"/>
        <v>0</v>
      </c>
      <c r="H1012" s="2">
        <f t="shared" si="119"/>
        <v>0</v>
      </c>
      <c r="I1012" s="2">
        <f t="array" ref="I1012">SUMPRODUCT(B996:B1015, (ROW(B996:B1015)-ROW(B996)+1)) / (20*21/2)</f>
        <v>0</v>
      </c>
      <c r="J1012" s="2">
        <f t="shared" si="122"/>
        <v>0</v>
      </c>
      <c r="K1012" s="2">
        <f t="shared" si="124"/>
        <v>0</v>
      </c>
    </row>
    <row r="1013" spans="1:11" ht="13.5" x14ac:dyDescent="0.25">
      <c r="A1013" s="3">
        <f>TITRES_STAT!B1016</f>
        <v>0</v>
      </c>
      <c r="B1013" s="5">
        <f>TITRES_STAT!D1016</f>
        <v>0</v>
      </c>
      <c r="C1013" s="2">
        <f t="shared" si="117"/>
        <v>0</v>
      </c>
      <c r="D1013" s="2">
        <f t="shared" si="118"/>
        <v>0</v>
      </c>
      <c r="E1013" s="2">
        <f t="shared" si="120"/>
        <v>0</v>
      </c>
      <c r="F1013" s="2">
        <f t="shared" si="121"/>
        <v>0</v>
      </c>
      <c r="G1013" s="2">
        <f t="shared" si="123"/>
        <v>0</v>
      </c>
      <c r="H1013" s="2">
        <f t="shared" si="119"/>
        <v>0</v>
      </c>
      <c r="I1013" s="2">
        <f t="array" ref="I1013">SUMPRODUCT(B997:B1016, (ROW(B997:B1016)-ROW(B997)+1)) / (20*21/2)</f>
        <v>0</v>
      </c>
      <c r="J1013" s="2">
        <f t="shared" si="122"/>
        <v>0</v>
      </c>
      <c r="K1013" s="2">
        <f t="shared" si="124"/>
        <v>0</v>
      </c>
    </row>
    <row r="1014" spans="1:11" ht="13.5" x14ac:dyDescent="0.25">
      <c r="A1014" s="3">
        <f>TITRES_STAT!B1017</f>
        <v>0</v>
      </c>
      <c r="B1014" s="5">
        <f>TITRES_STAT!D1017</f>
        <v>0</v>
      </c>
      <c r="C1014" s="2">
        <f t="shared" si="117"/>
        <v>0</v>
      </c>
      <c r="D1014" s="2">
        <f t="shared" si="118"/>
        <v>0</v>
      </c>
      <c r="E1014" s="2">
        <f t="shared" si="120"/>
        <v>0</v>
      </c>
      <c r="F1014" s="2">
        <f t="shared" si="121"/>
        <v>0</v>
      </c>
      <c r="G1014" s="2">
        <f t="shared" si="123"/>
        <v>0</v>
      </c>
      <c r="H1014" s="2">
        <f t="shared" si="119"/>
        <v>0</v>
      </c>
      <c r="I1014" s="2">
        <f t="array" ref="I1014">SUMPRODUCT(B998:B1017, (ROW(B998:B1017)-ROW(B998)+1)) / (20*21/2)</f>
        <v>0</v>
      </c>
      <c r="J1014" s="2">
        <f t="shared" si="122"/>
        <v>0</v>
      </c>
      <c r="K1014" s="2">
        <f t="shared" si="124"/>
        <v>0</v>
      </c>
    </row>
    <row r="1015" spans="1:11" ht="13.5" x14ac:dyDescent="0.25">
      <c r="A1015" s="3">
        <f>TITRES_STAT!B1018</f>
        <v>0</v>
      </c>
      <c r="B1015" s="5">
        <f>TITRES_STAT!D1018</f>
        <v>0</v>
      </c>
      <c r="C1015" s="2">
        <f t="shared" si="117"/>
        <v>0</v>
      </c>
      <c r="D1015" s="2">
        <f t="shared" si="118"/>
        <v>0</v>
      </c>
      <c r="E1015" s="2">
        <f t="shared" si="120"/>
        <v>0</v>
      </c>
      <c r="F1015" s="2">
        <f t="shared" si="121"/>
        <v>0</v>
      </c>
      <c r="G1015" s="2">
        <f t="shared" si="123"/>
        <v>0</v>
      </c>
      <c r="H1015" s="2">
        <f t="shared" si="119"/>
        <v>0</v>
      </c>
      <c r="I1015" s="2">
        <f t="array" ref="I1015">SUMPRODUCT(B999:B1018, (ROW(B999:B1018)-ROW(B999)+1)) / (20*21/2)</f>
        <v>0</v>
      </c>
      <c r="J1015" s="2">
        <f t="shared" si="122"/>
        <v>0</v>
      </c>
      <c r="K1015" s="2">
        <f t="shared" si="124"/>
        <v>0</v>
      </c>
    </row>
    <row r="1016" spans="1:11" ht="13.5" x14ac:dyDescent="0.25">
      <c r="A1016" s="3">
        <f>TITRES_STAT!B1019</f>
        <v>0</v>
      </c>
      <c r="B1016" s="5">
        <f>TITRES_STAT!D1019</f>
        <v>0</v>
      </c>
      <c r="C1016" s="2">
        <f t="shared" si="117"/>
        <v>0</v>
      </c>
      <c r="D1016" s="2">
        <f t="shared" si="118"/>
        <v>0</v>
      </c>
      <c r="E1016" s="2">
        <f t="shared" si="120"/>
        <v>0</v>
      </c>
      <c r="F1016" s="2">
        <f t="shared" si="121"/>
        <v>0</v>
      </c>
      <c r="G1016" s="2">
        <f t="shared" si="123"/>
        <v>0</v>
      </c>
      <c r="H1016" s="2">
        <f t="shared" si="119"/>
        <v>0</v>
      </c>
      <c r="I1016" s="2">
        <f t="array" ref="I1016">SUMPRODUCT(B1000:B1019, (ROW(B1000:B1019)-ROW(B1000)+1)) / (20*21/2)</f>
        <v>0</v>
      </c>
      <c r="J1016" s="2">
        <f t="shared" si="122"/>
        <v>0</v>
      </c>
      <c r="K1016" s="2">
        <f t="shared" si="124"/>
        <v>0</v>
      </c>
    </row>
    <row r="1017" spans="1:11" ht="13.5" x14ac:dyDescent="0.25">
      <c r="A1017" s="3">
        <f>TITRES_STAT!B1020</f>
        <v>0</v>
      </c>
      <c r="B1017" s="5">
        <f>TITRES_STAT!D1020</f>
        <v>0</v>
      </c>
      <c r="C1017" s="2">
        <f t="shared" si="117"/>
        <v>0</v>
      </c>
      <c r="D1017" s="2">
        <f t="shared" si="118"/>
        <v>0</v>
      </c>
      <c r="E1017" s="2">
        <f t="shared" si="120"/>
        <v>0</v>
      </c>
      <c r="F1017" s="2">
        <f t="shared" si="121"/>
        <v>0</v>
      </c>
      <c r="G1017" s="2">
        <f t="shared" si="123"/>
        <v>0</v>
      </c>
      <c r="H1017" s="2">
        <f t="shared" si="119"/>
        <v>0</v>
      </c>
      <c r="I1017" s="2">
        <f t="array" ref="I1017">SUMPRODUCT(B1001:B1020, (ROW(B1001:B1020)-ROW(B1001)+1)) / (20*21/2)</f>
        <v>0</v>
      </c>
      <c r="J1017" s="2">
        <f t="shared" si="122"/>
        <v>0</v>
      </c>
      <c r="K1017" s="2">
        <f t="shared" si="124"/>
        <v>0</v>
      </c>
    </row>
    <row r="1018" spans="1:11" ht="13.5" x14ac:dyDescent="0.25">
      <c r="A1018" s="3">
        <f>TITRES_STAT!B1021</f>
        <v>0</v>
      </c>
      <c r="B1018" s="5">
        <f>TITRES_STAT!D1021</f>
        <v>0</v>
      </c>
      <c r="C1018" s="2">
        <f t="shared" si="117"/>
        <v>0</v>
      </c>
      <c r="D1018" s="2">
        <f t="shared" si="118"/>
        <v>0</v>
      </c>
      <c r="E1018" s="2">
        <f t="shared" si="120"/>
        <v>0</v>
      </c>
      <c r="F1018" s="2">
        <f t="shared" si="121"/>
        <v>0</v>
      </c>
      <c r="G1018" s="2">
        <f t="shared" si="123"/>
        <v>0</v>
      </c>
      <c r="H1018" s="2">
        <f t="shared" si="119"/>
        <v>0</v>
      </c>
      <c r="I1018" s="2">
        <f t="array" ref="I1018">SUMPRODUCT(B1002:B1021, (ROW(B1002:B1021)-ROW(B1002)+1)) / (20*21/2)</f>
        <v>0</v>
      </c>
      <c r="J1018" s="2">
        <f t="shared" si="122"/>
        <v>0</v>
      </c>
      <c r="K1018" s="2">
        <f t="shared" si="124"/>
        <v>0</v>
      </c>
    </row>
    <row r="1019" spans="1:11" ht="13.5" x14ac:dyDescent="0.25">
      <c r="A1019" s="3">
        <f>TITRES_STAT!B1022</f>
        <v>0</v>
      </c>
      <c r="B1019" s="5">
        <f>TITRES_STAT!D1022</f>
        <v>0</v>
      </c>
      <c r="C1019" s="2">
        <f t="shared" si="117"/>
        <v>0</v>
      </c>
      <c r="D1019" s="2">
        <f t="shared" si="118"/>
        <v>0</v>
      </c>
      <c r="E1019" s="2">
        <f t="shared" si="120"/>
        <v>0</v>
      </c>
      <c r="F1019" s="2">
        <f t="shared" si="121"/>
        <v>0</v>
      </c>
      <c r="G1019" s="2">
        <f t="shared" si="123"/>
        <v>0</v>
      </c>
      <c r="H1019" s="2">
        <f t="shared" si="119"/>
        <v>0</v>
      </c>
      <c r="I1019" s="2">
        <f t="array" ref="I1019">SUMPRODUCT(B1003:B1022, (ROW(B1003:B1022)-ROW(B1003)+1)) / (20*21/2)</f>
        <v>0</v>
      </c>
      <c r="J1019" s="2">
        <f t="shared" si="122"/>
        <v>0</v>
      </c>
      <c r="K1019" s="2">
        <f t="shared" si="124"/>
        <v>0</v>
      </c>
    </row>
    <row r="1020" spans="1:11" ht="13.5" x14ac:dyDescent="0.25">
      <c r="A1020" s="3">
        <f>TITRES_STAT!B1023</f>
        <v>0</v>
      </c>
      <c r="B1020" s="5">
        <f>TITRES_STAT!D1023</f>
        <v>0</v>
      </c>
      <c r="C1020" s="2">
        <f t="shared" si="117"/>
        <v>0</v>
      </c>
      <c r="D1020" s="2">
        <f t="shared" si="118"/>
        <v>0</v>
      </c>
      <c r="E1020" s="2">
        <f t="shared" si="120"/>
        <v>0</v>
      </c>
      <c r="F1020" s="2">
        <f t="shared" si="121"/>
        <v>0</v>
      </c>
      <c r="G1020" s="2">
        <f t="shared" si="123"/>
        <v>0</v>
      </c>
      <c r="H1020" s="2">
        <f t="shared" si="119"/>
        <v>0</v>
      </c>
      <c r="I1020" s="2">
        <f t="array" ref="I1020">SUMPRODUCT(B1004:B1023, (ROW(B1004:B1023)-ROW(B1004)+1)) / (20*21/2)</f>
        <v>0</v>
      </c>
      <c r="J1020" s="2">
        <f t="shared" si="122"/>
        <v>0</v>
      </c>
      <c r="K1020" s="2">
        <f t="shared" si="124"/>
        <v>0</v>
      </c>
    </row>
    <row r="1021" spans="1:11" ht="13.5" x14ac:dyDescent="0.25">
      <c r="A1021" s="3">
        <f>TITRES_STAT!B1024</f>
        <v>0</v>
      </c>
      <c r="B1021" s="5">
        <f>TITRES_STAT!D1024</f>
        <v>0</v>
      </c>
      <c r="C1021" s="2">
        <f t="shared" si="117"/>
        <v>0</v>
      </c>
      <c r="D1021" s="2">
        <f t="shared" si="118"/>
        <v>0</v>
      </c>
      <c r="E1021" s="2">
        <f t="shared" si="120"/>
        <v>0</v>
      </c>
      <c r="F1021" s="2">
        <f t="shared" si="121"/>
        <v>0</v>
      </c>
      <c r="G1021" s="2">
        <f t="shared" si="123"/>
        <v>0</v>
      </c>
      <c r="H1021" s="2">
        <f t="shared" si="119"/>
        <v>0</v>
      </c>
      <c r="I1021" s="2">
        <f t="array" ref="I1021">SUMPRODUCT(B1005:B1024, (ROW(B1005:B1024)-ROW(B1005)+1)) / (20*21/2)</f>
        <v>0</v>
      </c>
      <c r="J1021" s="2">
        <f t="shared" si="122"/>
        <v>0</v>
      </c>
      <c r="K1021" s="2">
        <f t="shared" si="124"/>
        <v>0</v>
      </c>
    </row>
    <row r="1022" spans="1:11" ht="13.5" x14ac:dyDescent="0.25">
      <c r="A1022" s="3">
        <f>TITRES_STAT!B1025</f>
        <v>0</v>
      </c>
      <c r="B1022" s="5">
        <f>TITRES_STAT!D1025</f>
        <v>0</v>
      </c>
      <c r="C1022" s="2">
        <f t="shared" si="117"/>
        <v>0</v>
      </c>
      <c r="D1022" s="2">
        <f t="shared" si="118"/>
        <v>0</v>
      </c>
      <c r="E1022" s="2">
        <f t="shared" si="120"/>
        <v>0</v>
      </c>
      <c r="F1022" s="2">
        <f t="shared" si="121"/>
        <v>0</v>
      </c>
      <c r="G1022" s="2">
        <f t="shared" si="123"/>
        <v>0</v>
      </c>
      <c r="H1022" s="2">
        <f t="shared" si="119"/>
        <v>0</v>
      </c>
      <c r="I1022" s="2">
        <f t="array" ref="I1022">SUMPRODUCT(B1006:B1025, (ROW(B1006:B1025)-ROW(B1006)+1)) / (20*21/2)</f>
        <v>0</v>
      </c>
      <c r="J1022" s="2">
        <f t="shared" si="122"/>
        <v>0</v>
      </c>
      <c r="K1022" s="2">
        <f t="shared" si="124"/>
        <v>0</v>
      </c>
    </row>
    <row r="1023" spans="1:11" ht="13.5" x14ac:dyDescent="0.25">
      <c r="A1023" s="3">
        <f>TITRES_STAT!B1026</f>
        <v>0</v>
      </c>
      <c r="B1023" s="5">
        <f>TITRES_STAT!D1026</f>
        <v>0</v>
      </c>
      <c r="C1023" s="2">
        <f t="shared" si="117"/>
        <v>0</v>
      </c>
      <c r="D1023" s="2">
        <f t="shared" si="118"/>
        <v>0</v>
      </c>
      <c r="E1023" s="2">
        <f t="shared" si="120"/>
        <v>0</v>
      </c>
      <c r="F1023" s="2">
        <f t="shared" si="121"/>
        <v>0</v>
      </c>
      <c r="G1023" s="2">
        <f t="shared" si="123"/>
        <v>0</v>
      </c>
      <c r="H1023" s="2">
        <f t="shared" si="119"/>
        <v>0</v>
      </c>
      <c r="I1023" s="2">
        <f t="array" ref="I1023">SUMPRODUCT(B1007:B1026, (ROW(B1007:B1026)-ROW(B1007)+1)) / (20*21/2)</f>
        <v>0</v>
      </c>
      <c r="J1023" s="2">
        <f t="shared" si="122"/>
        <v>0</v>
      </c>
      <c r="K1023" s="2">
        <f t="shared" si="124"/>
        <v>0</v>
      </c>
    </row>
    <row r="1024" spans="1:11" ht="13.5" x14ac:dyDescent="0.25">
      <c r="A1024" s="3">
        <f>TITRES_STAT!B1027</f>
        <v>0</v>
      </c>
      <c r="B1024" s="5">
        <f>TITRES_STAT!D1027</f>
        <v>0</v>
      </c>
      <c r="C1024" s="2">
        <f t="shared" si="117"/>
        <v>0</v>
      </c>
      <c r="D1024" s="2">
        <f t="shared" si="118"/>
        <v>0</v>
      </c>
      <c r="E1024" s="2">
        <f t="shared" si="120"/>
        <v>0</v>
      </c>
      <c r="F1024" s="2">
        <f t="shared" si="121"/>
        <v>0</v>
      </c>
      <c r="G1024" s="2">
        <f t="shared" si="123"/>
        <v>0</v>
      </c>
      <c r="H1024" s="2">
        <f t="shared" si="119"/>
        <v>0</v>
      </c>
      <c r="I1024" s="2">
        <f t="array" ref="I1024">SUMPRODUCT(B1008:B1027, (ROW(B1008:B1027)-ROW(B1008)+1)) / (20*21/2)</f>
        <v>0</v>
      </c>
      <c r="J1024" s="2">
        <f t="shared" si="122"/>
        <v>0</v>
      </c>
      <c r="K1024" s="2">
        <f t="shared" si="124"/>
        <v>0</v>
      </c>
    </row>
    <row r="1025" spans="1:11" ht="13.5" x14ac:dyDescent="0.25">
      <c r="A1025" s="3">
        <f>TITRES_STAT!B1028</f>
        <v>0</v>
      </c>
      <c r="B1025" s="5">
        <f>TITRES_STAT!D1028</f>
        <v>0</v>
      </c>
      <c r="C1025" s="2">
        <f t="shared" si="117"/>
        <v>0</v>
      </c>
      <c r="D1025" s="2">
        <f t="shared" si="118"/>
        <v>0</v>
      </c>
      <c r="E1025" s="2">
        <f t="shared" si="120"/>
        <v>0</v>
      </c>
      <c r="F1025" s="2">
        <f t="shared" si="121"/>
        <v>0</v>
      </c>
      <c r="G1025" s="2">
        <f t="shared" si="123"/>
        <v>0</v>
      </c>
      <c r="H1025" s="2">
        <f t="shared" si="119"/>
        <v>0</v>
      </c>
      <c r="I1025" s="2">
        <f t="array" ref="I1025">SUMPRODUCT(B1009:B1028, (ROW(B1009:B1028)-ROW(B1009)+1)) / (20*21/2)</f>
        <v>0</v>
      </c>
      <c r="J1025" s="2">
        <f t="shared" si="122"/>
        <v>0</v>
      </c>
      <c r="K1025" s="2">
        <f t="shared" si="124"/>
        <v>0</v>
      </c>
    </row>
    <row r="1026" spans="1:11" ht="13.5" x14ac:dyDescent="0.25">
      <c r="A1026" s="3">
        <f>TITRES_STAT!B1029</f>
        <v>0</v>
      </c>
      <c r="B1026" s="5">
        <f>TITRES_STAT!D1029</f>
        <v>0</v>
      </c>
      <c r="C1026" s="2">
        <f t="shared" si="117"/>
        <v>0</v>
      </c>
      <c r="D1026" s="2">
        <f t="shared" si="118"/>
        <v>0</v>
      </c>
      <c r="E1026" s="2">
        <f t="shared" si="120"/>
        <v>0</v>
      </c>
      <c r="F1026" s="2">
        <f t="shared" si="121"/>
        <v>0</v>
      </c>
      <c r="G1026" s="2">
        <f t="shared" si="123"/>
        <v>0</v>
      </c>
      <c r="H1026" s="2">
        <f t="shared" si="119"/>
        <v>0</v>
      </c>
      <c r="I1026" s="2">
        <f t="array" ref="I1026">SUMPRODUCT(B1010:B1029, (ROW(B1010:B1029)-ROW(B1010)+1)) / (20*21/2)</f>
        <v>0</v>
      </c>
      <c r="J1026" s="2">
        <f t="shared" si="122"/>
        <v>0</v>
      </c>
      <c r="K1026" s="2">
        <f t="shared" si="124"/>
        <v>0</v>
      </c>
    </row>
    <row r="1027" spans="1:11" ht="13.5" x14ac:dyDescent="0.25">
      <c r="A1027" s="3">
        <f>TITRES_STAT!B1030</f>
        <v>0</v>
      </c>
      <c r="B1027" s="5">
        <f>TITRES_STAT!D1030</f>
        <v>0</v>
      </c>
      <c r="C1027" s="2">
        <f t="shared" si="117"/>
        <v>0</v>
      </c>
      <c r="D1027" s="2">
        <f t="shared" si="118"/>
        <v>0</v>
      </c>
      <c r="E1027" s="2">
        <f t="shared" si="120"/>
        <v>0</v>
      </c>
      <c r="F1027" s="2">
        <f t="shared" si="121"/>
        <v>0</v>
      </c>
      <c r="G1027" s="2">
        <f t="shared" si="123"/>
        <v>0</v>
      </c>
      <c r="H1027" s="2">
        <f t="shared" si="119"/>
        <v>0</v>
      </c>
      <c r="I1027" s="2">
        <f t="array" ref="I1027">SUMPRODUCT(B1011:B1030, (ROW(B1011:B1030)-ROW(B1011)+1)) / (20*21/2)</f>
        <v>0</v>
      </c>
      <c r="J1027" s="2">
        <f t="shared" si="122"/>
        <v>0</v>
      </c>
      <c r="K1027" s="2">
        <f t="shared" si="124"/>
        <v>0</v>
      </c>
    </row>
    <row r="1028" spans="1:11" ht="13.5" x14ac:dyDescent="0.25">
      <c r="A1028" s="3">
        <f>TITRES_STAT!B1031</f>
        <v>0</v>
      </c>
      <c r="B1028" s="5">
        <f>TITRES_STAT!D1031</f>
        <v>0</v>
      </c>
      <c r="C1028" s="2">
        <f t="shared" ref="C1028:C1091" si="125">B1028-B1027</f>
        <v>0</v>
      </c>
      <c r="D1028" s="2">
        <f t="shared" si="118"/>
        <v>0</v>
      </c>
      <c r="E1028" s="2">
        <f t="shared" si="120"/>
        <v>0</v>
      </c>
      <c r="F1028" s="2">
        <f t="shared" si="121"/>
        <v>0</v>
      </c>
      <c r="G1028" s="2">
        <f t="shared" si="123"/>
        <v>0</v>
      </c>
      <c r="H1028" s="2">
        <f t="shared" si="119"/>
        <v>0</v>
      </c>
      <c r="I1028" s="2">
        <f t="array" ref="I1028">SUMPRODUCT(B1012:B1031, (ROW(B1012:B1031)-ROW(B1012)+1)) / (20*21/2)</f>
        <v>0</v>
      </c>
      <c r="J1028" s="2">
        <f t="shared" si="122"/>
        <v>0</v>
      </c>
      <c r="K1028" s="2">
        <f t="shared" si="124"/>
        <v>0</v>
      </c>
    </row>
    <row r="1029" spans="1:11" ht="13.5" x14ac:dyDescent="0.25">
      <c r="A1029" s="3">
        <f>TITRES_STAT!B1032</f>
        <v>0</v>
      </c>
      <c r="B1029" s="5">
        <f>TITRES_STAT!D1032</f>
        <v>0</v>
      </c>
      <c r="C1029" s="2">
        <f t="shared" si="125"/>
        <v>0</v>
      </c>
      <c r="D1029" s="2">
        <f t="shared" si="118"/>
        <v>0</v>
      </c>
      <c r="E1029" s="2">
        <f t="shared" si="120"/>
        <v>0</v>
      </c>
      <c r="F1029" s="2">
        <f t="shared" si="121"/>
        <v>0</v>
      </c>
      <c r="G1029" s="2">
        <f t="shared" si="123"/>
        <v>0</v>
      </c>
      <c r="H1029" s="2">
        <f t="shared" si="119"/>
        <v>0</v>
      </c>
      <c r="I1029" s="2">
        <f t="array" ref="I1029">SUMPRODUCT(B1013:B1032, (ROW(B1013:B1032)-ROW(B1013)+1)) / (20*21/2)</f>
        <v>0</v>
      </c>
      <c r="J1029" s="2">
        <f t="shared" si="122"/>
        <v>0</v>
      </c>
      <c r="K1029" s="2">
        <f t="shared" si="124"/>
        <v>0</v>
      </c>
    </row>
    <row r="1030" spans="1:11" ht="13.5" x14ac:dyDescent="0.25">
      <c r="A1030" s="3">
        <f>TITRES_STAT!B1033</f>
        <v>0</v>
      </c>
      <c r="B1030" s="5">
        <f>TITRES_STAT!D1033</f>
        <v>0</v>
      </c>
      <c r="C1030" s="2">
        <f t="shared" si="125"/>
        <v>0</v>
      </c>
      <c r="D1030" s="2">
        <f t="shared" ref="D1030:D1093" si="126">AVERAGE(B1026:B1030)</f>
        <v>0</v>
      </c>
      <c r="E1030" s="2">
        <f t="shared" si="120"/>
        <v>0</v>
      </c>
      <c r="F1030" s="2">
        <f t="shared" si="121"/>
        <v>0</v>
      </c>
      <c r="G1030" s="2">
        <f t="shared" si="123"/>
        <v>0</v>
      </c>
      <c r="H1030" s="2">
        <f t="shared" si="119"/>
        <v>0</v>
      </c>
      <c r="I1030" s="2">
        <f t="array" ref="I1030">SUMPRODUCT(B1014:B1033, (ROW(B1014:B1033)-ROW(B1014)+1)) / (20*21/2)</f>
        <v>0</v>
      </c>
      <c r="J1030" s="2">
        <f t="shared" si="122"/>
        <v>0</v>
      </c>
      <c r="K1030" s="2">
        <f t="shared" si="124"/>
        <v>0</v>
      </c>
    </row>
    <row r="1031" spans="1:11" ht="13.5" x14ac:dyDescent="0.25">
      <c r="A1031" s="3">
        <f>TITRES_STAT!B1034</f>
        <v>0</v>
      </c>
      <c r="B1031" s="5">
        <f>TITRES_STAT!D1034</f>
        <v>0</v>
      </c>
      <c r="C1031" s="2">
        <f t="shared" si="125"/>
        <v>0</v>
      </c>
      <c r="D1031" s="2">
        <f t="shared" si="126"/>
        <v>0</v>
      </c>
      <c r="E1031" s="2">
        <f t="shared" si="120"/>
        <v>0</v>
      </c>
      <c r="F1031" s="2">
        <f t="shared" si="121"/>
        <v>0</v>
      </c>
      <c r="G1031" s="2">
        <f t="shared" si="123"/>
        <v>0</v>
      </c>
      <c r="H1031" s="2">
        <f t="shared" si="119"/>
        <v>0</v>
      </c>
      <c r="I1031" s="2">
        <f t="array" ref="I1031">SUMPRODUCT(B1015:B1034, (ROW(B1015:B1034)-ROW(B1015)+1)) / (20*21/2)</f>
        <v>0</v>
      </c>
      <c r="J1031" s="2">
        <f t="shared" si="122"/>
        <v>0</v>
      </c>
      <c r="K1031" s="2">
        <f t="shared" si="124"/>
        <v>0</v>
      </c>
    </row>
    <row r="1032" spans="1:11" ht="13.5" x14ac:dyDescent="0.25">
      <c r="A1032" s="3">
        <f>TITRES_STAT!B1035</f>
        <v>0</v>
      </c>
      <c r="B1032" s="5">
        <f>TITRES_STAT!D1035</f>
        <v>0</v>
      </c>
      <c r="C1032" s="2">
        <f t="shared" si="125"/>
        <v>0</v>
      </c>
      <c r="D1032" s="2">
        <f t="shared" si="126"/>
        <v>0</v>
      </c>
      <c r="E1032" s="2">
        <f t="shared" si="120"/>
        <v>0</v>
      </c>
      <c r="F1032" s="2">
        <f t="shared" si="121"/>
        <v>0</v>
      </c>
      <c r="G1032" s="2">
        <f t="shared" si="123"/>
        <v>0</v>
      </c>
      <c r="H1032" s="2">
        <f t="shared" si="119"/>
        <v>0</v>
      </c>
      <c r="I1032" s="2">
        <f t="array" ref="I1032">SUMPRODUCT(B1016:B1035, (ROW(B1016:B1035)-ROW(B1016)+1)) / (20*21/2)</f>
        <v>0</v>
      </c>
      <c r="J1032" s="2">
        <f t="shared" si="122"/>
        <v>0</v>
      </c>
      <c r="K1032" s="2">
        <f t="shared" si="124"/>
        <v>0</v>
      </c>
    </row>
    <row r="1033" spans="1:11" ht="13.5" x14ac:dyDescent="0.25">
      <c r="A1033" s="3">
        <f>TITRES_STAT!B1036</f>
        <v>0</v>
      </c>
      <c r="B1033" s="5">
        <f>TITRES_STAT!D1036</f>
        <v>0</v>
      </c>
      <c r="C1033" s="2">
        <f t="shared" si="125"/>
        <v>0</v>
      </c>
      <c r="D1033" s="2">
        <f t="shared" si="126"/>
        <v>0</v>
      </c>
      <c r="E1033" s="2">
        <f t="shared" si="120"/>
        <v>0</v>
      </c>
      <c r="F1033" s="2">
        <f t="shared" si="121"/>
        <v>0</v>
      </c>
      <c r="G1033" s="2">
        <f t="shared" si="123"/>
        <v>0</v>
      </c>
      <c r="H1033" s="2">
        <f t="shared" si="119"/>
        <v>0</v>
      </c>
      <c r="I1033" s="2">
        <f t="array" ref="I1033">SUMPRODUCT(B1017:B1036, (ROW(B1017:B1036)-ROW(B1017)+1)) / (20*21/2)</f>
        <v>0</v>
      </c>
      <c r="J1033" s="2">
        <f t="shared" si="122"/>
        <v>0</v>
      </c>
      <c r="K1033" s="2">
        <f t="shared" si="124"/>
        <v>0</v>
      </c>
    </row>
    <row r="1034" spans="1:11" ht="13.5" x14ac:dyDescent="0.25">
      <c r="A1034" s="3">
        <f>TITRES_STAT!B1037</f>
        <v>0</v>
      </c>
      <c r="B1034" s="5">
        <f>TITRES_STAT!D1037</f>
        <v>0</v>
      </c>
      <c r="C1034" s="2">
        <f t="shared" si="125"/>
        <v>0</v>
      </c>
      <c r="D1034" s="2">
        <f t="shared" si="126"/>
        <v>0</v>
      </c>
      <c r="E1034" s="2">
        <f t="shared" si="120"/>
        <v>0</v>
      </c>
      <c r="F1034" s="2">
        <f t="shared" si="121"/>
        <v>0</v>
      </c>
      <c r="G1034" s="2">
        <f t="shared" si="123"/>
        <v>0</v>
      </c>
      <c r="H1034" s="2">
        <f t="shared" ref="H1034:H1097" si="127">AVERAGE(B835:B1034)</f>
        <v>0</v>
      </c>
      <c r="I1034" s="2">
        <f t="array" ref="I1034">SUMPRODUCT(B1018:B1037, (ROW(B1018:B1037)-ROW(B1018)+1)) / (20*21/2)</f>
        <v>0</v>
      </c>
      <c r="J1034" s="2">
        <f t="shared" si="122"/>
        <v>0</v>
      </c>
      <c r="K1034" s="2">
        <f t="shared" si="124"/>
        <v>0</v>
      </c>
    </row>
    <row r="1035" spans="1:11" ht="13.5" x14ac:dyDescent="0.25">
      <c r="A1035" s="3">
        <f>TITRES_STAT!B1038</f>
        <v>0</v>
      </c>
      <c r="B1035" s="5">
        <f>TITRES_STAT!D1038</f>
        <v>0</v>
      </c>
      <c r="C1035" s="2">
        <f t="shared" si="125"/>
        <v>0</v>
      </c>
      <c r="D1035" s="2">
        <f t="shared" si="126"/>
        <v>0</v>
      </c>
      <c r="E1035" s="2">
        <f t="shared" si="120"/>
        <v>0</v>
      </c>
      <c r="F1035" s="2">
        <f t="shared" si="121"/>
        <v>0</v>
      </c>
      <c r="G1035" s="2">
        <f t="shared" si="123"/>
        <v>0</v>
      </c>
      <c r="H1035" s="2">
        <f t="shared" si="127"/>
        <v>0</v>
      </c>
      <c r="I1035" s="2">
        <f t="array" ref="I1035">SUMPRODUCT(B1019:B1038, (ROW(B1019:B1038)-ROW(B1019)+1)) / (20*21/2)</f>
        <v>0</v>
      </c>
      <c r="J1035" s="2">
        <f t="shared" si="122"/>
        <v>0</v>
      </c>
      <c r="K1035" s="2">
        <f t="shared" si="124"/>
        <v>0</v>
      </c>
    </row>
    <row r="1036" spans="1:11" ht="13.5" x14ac:dyDescent="0.25">
      <c r="A1036" s="3">
        <f>TITRES_STAT!B1039</f>
        <v>0</v>
      </c>
      <c r="B1036" s="5">
        <f>TITRES_STAT!D1039</f>
        <v>0</v>
      </c>
      <c r="C1036" s="2">
        <f t="shared" si="125"/>
        <v>0</v>
      </c>
      <c r="D1036" s="2">
        <f t="shared" si="126"/>
        <v>0</v>
      </c>
      <c r="E1036" s="2">
        <f t="shared" ref="E1036:E1099" si="128">AVERAGE(B1027:B1036)</f>
        <v>0</v>
      </c>
      <c r="F1036" s="2">
        <f t="shared" si="121"/>
        <v>0</v>
      </c>
      <c r="G1036" s="2">
        <f t="shared" si="123"/>
        <v>0</v>
      </c>
      <c r="H1036" s="2">
        <f t="shared" si="127"/>
        <v>0</v>
      </c>
      <c r="I1036" s="2">
        <f t="array" ref="I1036">SUMPRODUCT(B1020:B1039, (ROW(B1020:B1039)-ROW(B1020)+1)) / (20*21/2)</f>
        <v>0</v>
      </c>
      <c r="J1036" s="2">
        <f t="shared" si="122"/>
        <v>0</v>
      </c>
      <c r="K1036" s="2">
        <f t="shared" si="124"/>
        <v>0</v>
      </c>
    </row>
    <row r="1037" spans="1:11" ht="13.5" x14ac:dyDescent="0.25">
      <c r="A1037" s="3">
        <f>TITRES_STAT!B1040</f>
        <v>0</v>
      </c>
      <c r="B1037" s="5">
        <f>TITRES_STAT!D1040</f>
        <v>0</v>
      </c>
      <c r="C1037" s="2">
        <f t="shared" si="125"/>
        <v>0</v>
      </c>
      <c r="D1037" s="2">
        <f t="shared" si="126"/>
        <v>0</v>
      </c>
      <c r="E1037" s="2">
        <f t="shared" si="128"/>
        <v>0</v>
      </c>
      <c r="F1037" s="2">
        <f t="shared" si="121"/>
        <v>0</v>
      </c>
      <c r="G1037" s="2">
        <f t="shared" si="123"/>
        <v>0</v>
      </c>
      <c r="H1037" s="2">
        <f t="shared" si="127"/>
        <v>0</v>
      </c>
      <c r="I1037" s="2">
        <f t="array" ref="I1037">SUMPRODUCT(B1021:B1040, (ROW(B1021:B1040)-ROW(B1021)+1)) / (20*21/2)</f>
        <v>0</v>
      </c>
      <c r="J1037" s="2">
        <f t="shared" si="122"/>
        <v>0</v>
      </c>
      <c r="K1037" s="2">
        <f t="shared" si="124"/>
        <v>0</v>
      </c>
    </row>
    <row r="1038" spans="1:11" ht="13.5" x14ac:dyDescent="0.25">
      <c r="A1038" s="3">
        <f>TITRES_STAT!B1041</f>
        <v>0</v>
      </c>
      <c r="B1038" s="5">
        <f>TITRES_STAT!D1041</f>
        <v>0</v>
      </c>
      <c r="C1038" s="2">
        <f t="shared" si="125"/>
        <v>0</v>
      </c>
      <c r="D1038" s="2">
        <f t="shared" si="126"/>
        <v>0</v>
      </c>
      <c r="E1038" s="2">
        <f t="shared" si="128"/>
        <v>0</v>
      </c>
      <c r="F1038" s="2">
        <f t="shared" si="121"/>
        <v>0</v>
      </c>
      <c r="G1038" s="2">
        <f t="shared" si="123"/>
        <v>0</v>
      </c>
      <c r="H1038" s="2">
        <f t="shared" si="127"/>
        <v>0</v>
      </c>
      <c r="I1038" s="2">
        <f t="array" ref="I1038">SUMPRODUCT(B1022:B1041, (ROW(B1022:B1041)-ROW(B1022)+1)) / (20*21/2)</f>
        <v>0</v>
      </c>
      <c r="J1038" s="2">
        <f t="shared" si="122"/>
        <v>0</v>
      </c>
      <c r="K1038" s="2">
        <f t="shared" si="124"/>
        <v>0</v>
      </c>
    </row>
    <row r="1039" spans="1:11" ht="13.5" x14ac:dyDescent="0.25">
      <c r="A1039" s="3">
        <f>TITRES_STAT!B1042</f>
        <v>0</v>
      </c>
      <c r="B1039" s="5">
        <f>TITRES_STAT!D1042</f>
        <v>0</v>
      </c>
      <c r="C1039" s="2">
        <f t="shared" si="125"/>
        <v>0</v>
      </c>
      <c r="D1039" s="2">
        <f t="shared" si="126"/>
        <v>0</v>
      </c>
      <c r="E1039" s="2">
        <f t="shared" si="128"/>
        <v>0</v>
      </c>
      <c r="F1039" s="2">
        <f t="shared" si="121"/>
        <v>0</v>
      </c>
      <c r="G1039" s="2">
        <f t="shared" si="123"/>
        <v>0</v>
      </c>
      <c r="H1039" s="2">
        <f t="shared" si="127"/>
        <v>0</v>
      </c>
      <c r="I1039" s="2">
        <f t="array" ref="I1039">SUMPRODUCT(B1023:B1042, (ROW(B1023:B1042)-ROW(B1023)+1)) / (20*21/2)</f>
        <v>0</v>
      </c>
      <c r="J1039" s="2">
        <f t="shared" si="122"/>
        <v>0</v>
      </c>
      <c r="K1039" s="2">
        <f t="shared" si="124"/>
        <v>0</v>
      </c>
    </row>
    <row r="1040" spans="1:11" ht="13.5" x14ac:dyDescent="0.25">
      <c r="A1040" s="3">
        <f>TITRES_STAT!B1043</f>
        <v>0</v>
      </c>
      <c r="B1040" s="5">
        <f>TITRES_STAT!D1043</f>
        <v>0</v>
      </c>
      <c r="C1040" s="2">
        <f t="shared" si="125"/>
        <v>0</v>
      </c>
      <c r="D1040" s="2">
        <f t="shared" si="126"/>
        <v>0</v>
      </c>
      <c r="E1040" s="2">
        <f t="shared" si="128"/>
        <v>0</v>
      </c>
      <c r="F1040" s="2">
        <f t="shared" si="121"/>
        <v>0</v>
      </c>
      <c r="G1040" s="2">
        <f t="shared" si="123"/>
        <v>0</v>
      </c>
      <c r="H1040" s="2">
        <f t="shared" si="127"/>
        <v>0</v>
      </c>
      <c r="I1040" s="2">
        <f t="array" ref="I1040">SUMPRODUCT(B1024:B1043, (ROW(B1024:B1043)-ROW(B1024)+1)) / (20*21/2)</f>
        <v>0</v>
      </c>
      <c r="J1040" s="2">
        <f t="shared" si="122"/>
        <v>0</v>
      </c>
      <c r="K1040" s="2">
        <f t="shared" si="124"/>
        <v>0</v>
      </c>
    </row>
    <row r="1041" spans="1:11" ht="13.5" x14ac:dyDescent="0.25">
      <c r="A1041" s="3">
        <f>TITRES_STAT!B1044</f>
        <v>0</v>
      </c>
      <c r="B1041" s="5">
        <f>TITRES_STAT!D1044</f>
        <v>0</v>
      </c>
      <c r="C1041" s="2">
        <f t="shared" si="125"/>
        <v>0</v>
      </c>
      <c r="D1041" s="2">
        <f t="shared" si="126"/>
        <v>0</v>
      </c>
      <c r="E1041" s="2">
        <f t="shared" si="128"/>
        <v>0</v>
      </c>
      <c r="F1041" s="2">
        <f t="shared" si="121"/>
        <v>0</v>
      </c>
      <c r="G1041" s="2">
        <f t="shared" si="123"/>
        <v>0</v>
      </c>
      <c r="H1041" s="2">
        <f t="shared" si="127"/>
        <v>0</v>
      </c>
      <c r="I1041" s="2">
        <f t="array" ref="I1041">SUMPRODUCT(B1025:B1044, (ROW(B1025:B1044)-ROW(B1025)+1)) / (20*21/2)</f>
        <v>0</v>
      </c>
      <c r="J1041" s="2">
        <f t="shared" si="122"/>
        <v>0</v>
      </c>
      <c r="K1041" s="2">
        <f t="shared" si="124"/>
        <v>0</v>
      </c>
    </row>
    <row r="1042" spans="1:11" ht="13.5" x14ac:dyDescent="0.25">
      <c r="A1042" s="3">
        <f>TITRES_STAT!B1045</f>
        <v>0</v>
      </c>
      <c r="B1042" s="5">
        <f>TITRES_STAT!D1045</f>
        <v>0</v>
      </c>
      <c r="C1042" s="2">
        <f t="shared" si="125"/>
        <v>0</v>
      </c>
      <c r="D1042" s="2">
        <f t="shared" si="126"/>
        <v>0</v>
      </c>
      <c r="E1042" s="2">
        <f t="shared" si="128"/>
        <v>0</v>
      </c>
      <c r="F1042" s="2">
        <f t="shared" si="121"/>
        <v>0</v>
      </c>
      <c r="G1042" s="2">
        <f t="shared" si="123"/>
        <v>0</v>
      </c>
      <c r="H1042" s="2">
        <f t="shared" si="127"/>
        <v>0</v>
      </c>
      <c r="I1042" s="2">
        <f t="array" ref="I1042">SUMPRODUCT(B1026:B1045, (ROW(B1026:B1045)-ROW(B1026)+1)) / (20*21/2)</f>
        <v>0</v>
      </c>
      <c r="J1042" s="2">
        <f t="shared" si="122"/>
        <v>0</v>
      </c>
      <c r="K1042" s="2">
        <f t="shared" si="124"/>
        <v>0</v>
      </c>
    </row>
    <row r="1043" spans="1:11" ht="13.5" x14ac:dyDescent="0.25">
      <c r="A1043" s="3">
        <f>TITRES_STAT!B1046</f>
        <v>0</v>
      </c>
      <c r="B1043" s="5">
        <f>TITRES_STAT!D1046</f>
        <v>0</v>
      </c>
      <c r="C1043" s="2">
        <f t="shared" si="125"/>
        <v>0</v>
      </c>
      <c r="D1043" s="2">
        <f t="shared" si="126"/>
        <v>0</v>
      </c>
      <c r="E1043" s="2">
        <f t="shared" si="128"/>
        <v>0</v>
      </c>
      <c r="F1043" s="2">
        <f t="shared" si="121"/>
        <v>0</v>
      </c>
      <c r="G1043" s="2">
        <f t="shared" si="123"/>
        <v>0</v>
      </c>
      <c r="H1043" s="2">
        <f t="shared" si="127"/>
        <v>0</v>
      </c>
      <c r="I1043" s="2">
        <f t="array" ref="I1043">SUMPRODUCT(B1027:B1046, (ROW(B1027:B1046)-ROW(B1027)+1)) / (20*21/2)</f>
        <v>0</v>
      </c>
      <c r="J1043" s="2">
        <f t="shared" si="122"/>
        <v>0</v>
      </c>
      <c r="K1043" s="2">
        <f t="shared" si="124"/>
        <v>0</v>
      </c>
    </row>
    <row r="1044" spans="1:11" ht="13.5" x14ac:dyDescent="0.25">
      <c r="A1044" s="3">
        <f>TITRES_STAT!B1047</f>
        <v>0</v>
      </c>
      <c r="B1044" s="5">
        <f>TITRES_STAT!D1047</f>
        <v>0</v>
      </c>
      <c r="C1044" s="2">
        <f t="shared" si="125"/>
        <v>0</v>
      </c>
      <c r="D1044" s="2">
        <f t="shared" si="126"/>
        <v>0</v>
      </c>
      <c r="E1044" s="2">
        <f t="shared" si="128"/>
        <v>0</v>
      </c>
      <c r="F1044" s="2">
        <f t="shared" ref="F1044:F1107" si="129">AVERAGE(B1025:B1044)</f>
        <v>0</v>
      </c>
      <c r="G1044" s="2">
        <f t="shared" si="123"/>
        <v>0</v>
      </c>
      <c r="H1044" s="2">
        <f t="shared" si="127"/>
        <v>0</v>
      </c>
      <c r="I1044" s="2">
        <f t="array" ref="I1044">SUMPRODUCT(B1028:B1047, (ROW(B1028:B1047)-ROW(B1028)+1)) / (20*21/2)</f>
        <v>0</v>
      </c>
      <c r="J1044" s="2">
        <f t="shared" si="122"/>
        <v>0</v>
      </c>
      <c r="K1044" s="2">
        <f t="shared" si="124"/>
        <v>0</v>
      </c>
    </row>
    <row r="1045" spans="1:11" ht="13.5" x14ac:dyDescent="0.25">
      <c r="A1045" s="3">
        <f>TITRES_STAT!B1048</f>
        <v>0</v>
      </c>
      <c r="B1045" s="5">
        <f>TITRES_STAT!D1048</f>
        <v>0</v>
      </c>
      <c r="C1045" s="2">
        <f t="shared" si="125"/>
        <v>0</v>
      </c>
      <c r="D1045" s="2">
        <f t="shared" si="126"/>
        <v>0</v>
      </c>
      <c r="E1045" s="2">
        <f t="shared" si="128"/>
        <v>0</v>
      </c>
      <c r="F1045" s="2">
        <f t="shared" si="129"/>
        <v>0</v>
      </c>
      <c r="G1045" s="2">
        <f t="shared" si="123"/>
        <v>0</v>
      </c>
      <c r="H1045" s="2">
        <f t="shared" si="127"/>
        <v>0</v>
      </c>
      <c r="I1045" s="2">
        <f t="array" ref="I1045">SUMPRODUCT(B1029:B1048, (ROW(B1029:B1048)-ROW(B1029)+1)) / (20*21/2)</f>
        <v>0</v>
      </c>
      <c r="J1045" s="2">
        <f t="shared" ref="J1045:J1108" si="130">$J$4*B1045+J1044*(1-$J$4)</f>
        <v>0</v>
      </c>
      <c r="K1045" s="2">
        <f t="shared" si="124"/>
        <v>0</v>
      </c>
    </row>
    <row r="1046" spans="1:11" ht="13.5" x14ac:dyDescent="0.25">
      <c r="A1046" s="3">
        <f>TITRES_STAT!B1049</f>
        <v>0</v>
      </c>
      <c r="B1046" s="5">
        <f>TITRES_STAT!D1049</f>
        <v>0</v>
      </c>
      <c r="C1046" s="2">
        <f t="shared" si="125"/>
        <v>0</v>
      </c>
      <c r="D1046" s="2">
        <f t="shared" si="126"/>
        <v>0</v>
      </c>
      <c r="E1046" s="2">
        <f t="shared" si="128"/>
        <v>0</v>
      </c>
      <c r="F1046" s="2">
        <f t="shared" si="129"/>
        <v>0</v>
      </c>
      <c r="G1046" s="2">
        <f t="shared" si="123"/>
        <v>0</v>
      </c>
      <c r="H1046" s="2">
        <f t="shared" si="127"/>
        <v>0</v>
      </c>
      <c r="I1046" s="2">
        <f t="array" ref="I1046">SUMPRODUCT(B1030:B1049, (ROW(B1030:B1049)-ROW(B1030)+1)) / (20*21/2)</f>
        <v>0</v>
      </c>
      <c r="J1046" s="2">
        <f t="shared" si="130"/>
        <v>0</v>
      </c>
      <c r="K1046" s="2">
        <f t="shared" si="124"/>
        <v>0</v>
      </c>
    </row>
    <row r="1047" spans="1:11" ht="13.5" x14ac:dyDescent="0.25">
      <c r="A1047" s="3">
        <f>TITRES_STAT!B1050</f>
        <v>0</v>
      </c>
      <c r="B1047" s="5">
        <f>TITRES_STAT!D1050</f>
        <v>0</v>
      </c>
      <c r="C1047" s="2">
        <f t="shared" si="125"/>
        <v>0</v>
      </c>
      <c r="D1047" s="2">
        <f t="shared" si="126"/>
        <v>0</v>
      </c>
      <c r="E1047" s="2">
        <f t="shared" si="128"/>
        <v>0</v>
      </c>
      <c r="F1047" s="2">
        <f t="shared" si="129"/>
        <v>0</v>
      </c>
      <c r="G1047" s="2">
        <f t="shared" si="123"/>
        <v>0</v>
      </c>
      <c r="H1047" s="2">
        <f t="shared" si="127"/>
        <v>0</v>
      </c>
      <c r="I1047" s="2">
        <f t="array" ref="I1047">SUMPRODUCT(B1031:B1050, (ROW(B1031:B1050)-ROW(B1031)+1)) / (20*21/2)</f>
        <v>0</v>
      </c>
      <c r="J1047" s="2">
        <f t="shared" si="130"/>
        <v>0</v>
      </c>
      <c r="K1047" s="2">
        <f t="shared" si="124"/>
        <v>0</v>
      </c>
    </row>
    <row r="1048" spans="1:11" ht="13.5" x14ac:dyDescent="0.25">
      <c r="A1048" s="3">
        <f>TITRES_STAT!B1051</f>
        <v>0</v>
      </c>
      <c r="B1048" s="5">
        <f>TITRES_STAT!D1051</f>
        <v>0</v>
      </c>
      <c r="C1048" s="2">
        <f t="shared" si="125"/>
        <v>0</v>
      </c>
      <c r="D1048" s="2">
        <f t="shared" si="126"/>
        <v>0</v>
      </c>
      <c r="E1048" s="2">
        <f t="shared" si="128"/>
        <v>0</v>
      </c>
      <c r="F1048" s="2">
        <f t="shared" si="129"/>
        <v>0</v>
      </c>
      <c r="G1048" s="2">
        <f t="shared" si="123"/>
        <v>0</v>
      </c>
      <c r="H1048" s="2">
        <f t="shared" si="127"/>
        <v>0</v>
      </c>
      <c r="I1048" s="2">
        <f t="array" ref="I1048">SUMPRODUCT(B1032:B1051, (ROW(B1032:B1051)-ROW(B1032)+1)) / (20*21/2)</f>
        <v>0</v>
      </c>
      <c r="J1048" s="2">
        <f t="shared" si="130"/>
        <v>0</v>
      </c>
      <c r="K1048" s="2">
        <f t="shared" si="124"/>
        <v>0</v>
      </c>
    </row>
    <row r="1049" spans="1:11" ht="13.5" x14ac:dyDescent="0.25">
      <c r="A1049" s="3">
        <f>TITRES_STAT!B1052</f>
        <v>0</v>
      </c>
      <c r="B1049" s="5">
        <f>TITRES_STAT!D1052</f>
        <v>0</v>
      </c>
      <c r="C1049" s="2">
        <f t="shared" si="125"/>
        <v>0</v>
      </c>
      <c r="D1049" s="2">
        <f t="shared" si="126"/>
        <v>0</v>
      </c>
      <c r="E1049" s="2">
        <f t="shared" si="128"/>
        <v>0</v>
      </c>
      <c r="F1049" s="2">
        <f t="shared" si="129"/>
        <v>0</v>
      </c>
      <c r="G1049" s="2">
        <f t="shared" si="123"/>
        <v>0</v>
      </c>
      <c r="H1049" s="2">
        <f t="shared" si="127"/>
        <v>0</v>
      </c>
      <c r="I1049" s="2">
        <f t="array" ref="I1049">SUMPRODUCT(B1033:B1052, (ROW(B1033:B1052)-ROW(B1033)+1)) / (20*21/2)</f>
        <v>0</v>
      </c>
      <c r="J1049" s="2">
        <f t="shared" si="130"/>
        <v>0</v>
      </c>
      <c r="K1049" s="2">
        <f t="shared" si="124"/>
        <v>0</v>
      </c>
    </row>
    <row r="1050" spans="1:11" ht="13.5" x14ac:dyDescent="0.25">
      <c r="A1050" s="3">
        <f>TITRES_STAT!B1053</f>
        <v>0</v>
      </c>
      <c r="B1050" s="5">
        <f>TITRES_STAT!D1053</f>
        <v>0</v>
      </c>
      <c r="C1050" s="2">
        <f t="shared" si="125"/>
        <v>0</v>
      </c>
      <c r="D1050" s="2">
        <f t="shared" si="126"/>
        <v>0</v>
      </c>
      <c r="E1050" s="2">
        <f t="shared" si="128"/>
        <v>0</v>
      </c>
      <c r="F1050" s="2">
        <f t="shared" si="129"/>
        <v>0</v>
      </c>
      <c r="G1050" s="2">
        <f t="shared" si="123"/>
        <v>0</v>
      </c>
      <c r="H1050" s="2">
        <f t="shared" si="127"/>
        <v>0</v>
      </c>
      <c r="I1050" s="2">
        <f t="array" ref="I1050">SUMPRODUCT(B1034:B1053, (ROW(B1034:B1053)-ROW(B1034)+1)) / (20*21/2)</f>
        <v>0</v>
      </c>
      <c r="J1050" s="2">
        <f t="shared" si="130"/>
        <v>0</v>
      </c>
      <c r="K1050" s="2">
        <f t="shared" si="124"/>
        <v>0</v>
      </c>
    </row>
    <row r="1051" spans="1:11" ht="13.5" x14ac:dyDescent="0.25">
      <c r="A1051" s="3">
        <f>TITRES_STAT!B1054</f>
        <v>0</v>
      </c>
      <c r="B1051" s="5">
        <f>TITRES_STAT!D1054</f>
        <v>0</v>
      </c>
      <c r="C1051" s="2">
        <f t="shared" si="125"/>
        <v>0</v>
      </c>
      <c r="D1051" s="2">
        <f t="shared" si="126"/>
        <v>0</v>
      </c>
      <c r="E1051" s="2">
        <f t="shared" si="128"/>
        <v>0</v>
      </c>
      <c r="F1051" s="2">
        <f t="shared" si="129"/>
        <v>0</v>
      </c>
      <c r="G1051" s="2">
        <f t="shared" si="123"/>
        <v>0</v>
      </c>
      <c r="H1051" s="2">
        <f t="shared" si="127"/>
        <v>0</v>
      </c>
      <c r="I1051" s="2">
        <f t="array" ref="I1051">SUMPRODUCT(B1035:B1054, (ROW(B1035:B1054)-ROW(B1035)+1)) / (20*21/2)</f>
        <v>0</v>
      </c>
      <c r="J1051" s="2">
        <f t="shared" si="130"/>
        <v>0</v>
      </c>
      <c r="K1051" s="2">
        <f t="shared" si="124"/>
        <v>0</v>
      </c>
    </row>
    <row r="1052" spans="1:11" ht="13.5" x14ac:dyDescent="0.25">
      <c r="A1052" s="3">
        <f>TITRES_STAT!B1055</f>
        <v>0</v>
      </c>
      <c r="B1052" s="5">
        <f>TITRES_STAT!D1055</f>
        <v>0</v>
      </c>
      <c r="C1052" s="2">
        <f t="shared" si="125"/>
        <v>0</v>
      </c>
      <c r="D1052" s="2">
        <f t="shared" si="126"/>
        <v>0</v>
      </c>
      <c r="E1052" s="2">
        <f t="shared" si="128"/>
        <v>0</v>
      </c>
      <c r="F1052" s="2">
        <f t="shared" si="129"/>
        <v>0</v>
      </c>
      <c r="G1052" s="2">
        <f t="shared" si="123"/>
        <v>0</v>
      </c>
      <c r="H1052" s="2">
        <f t="shared" si="127"/>
        <v>0</v>
      </c>
      <c r="I1052" s="2">
        <f t="array" ref="I1052">SUMPRODUCT(B1036:B1055, (ROW(B1036:B1055)-ROW(B1036)+1)) / (20*21/2)</f>
        <v>0</v>
      </c>
      <c r="J1052" s="2">
        <f t="shared" si="130"/>
        <v>0</v>
      </c>
      <c r="K1052" s="2">
        <f t="shared" si="124"/>
        <v>0</v>
      </c>
    </row>
    <row r="1053" spans="1:11" ht="13.5" x14ac:dyDescent="0.25">
      <c r="A1053" s="3">
        <f>TITRES_STAT!B1056</f>
        <v>0</v>
      </c>
      <c r="B1053" s="5">
        <f>TITRES_STAT!D1056</f>
        <v>0</v>
      </c>
      <c r="C1053" s="2">
        <f t="shared" si="125"/>
        <v>0</v>
      </c>
      <c r="D1053" s="2">
        <f t="shared" si="126"/>
        <v>0</v>
      </c>
      <c r="E1053" s="2">
        <f t="shared" si="128"/>
        <v>0</v>
      </c>
      <c r="F1053" s="2">
        <f t="shared" si="129"/>
        <v>0</v>
      </c>
      <c r="G1053" s="2">
        <f t="shared" si="123"/>
        <v>0</v>
      </c>
      <c r="H1053" s="2">
        <f t="shared" si="127"/>
        <v>0</v>
      </c>
      <c r="I1053" s="2">
        <f t="array" ref="I1053">SUMPRODUCT(B1037:B1056, (ROW(B1037:B1056)-ROW(B1037)+1)) / (20*21/2)</f>
        <v>0</v>
      </c>
      <c r="J1053" s="2">
        <f t="shared" si="130"/>
        <v>0</v>
      </c>
      <c r="K1053" s="2">
        <f t="shared" si="124"/>
        <v>0</v>
      </c>
    </row>
    <row r="1054" spans="1:11" ht="13.5" x14ac:dyDescent="0.25">
      <c r="A1054" s="3">
        <f>TITRES_STAT!B1057</f>
        <v>0</v>
      </c>
      <c r="B1054" s="5">
        <f>TITRES_STAT!D1057</f>
        <v>0</v>
      </c>
      <c r="C1054" s="2">
        <f t="shared" si="125"/>
        <v>0</v>
      </c>
      <c r="D1054" s="2">
        <f t="shared" si="126"/>
        <v>0</v>
      </c>
      <c r="E1054" s="2">
        <f t="shared" si="128"/>
        <v>0</v>
      </c>
      <c r="F1054" s="2">
        <f t="shared" si="129"/>
        <v>0</v>
      </c>
      <c r="G1054" s="2">
        <f t="shared" si="123"/>
        <v>0</v>
      </c>
      <c r="H1054" s="2">
        <f t="shared" si="127"/>
        <v>0</v>
      </c>
      <c r="I1054" s="2">
        <f t="array" ref="I1054">SUMPRODUCT(B1038:B1057, (ROW(B1038:B1057)-ROW(B1038)+1)) / (20*21/2)</f>
        <v>0</v>
      </c>
      <c r="J1054" s="2">
        <f t="shared" si="130"/>
        <v>0</v>
      </c>
      <c r="K1054" s="2">
        <f t="shared" si="124"/>
        <v>0</v>
      </c>
    </row>
    <row r="1055" spans="1:11" ht="13.5" x14ac:dyDescent="0.25">
      <c r="A1055" s="3">
        <f>TITRES_STAT!B1058</f>
        <v>0</v>
      </c>
      <c r="B1055" s="5">
        <f>TITRES_STAT!D1058</f>
        <v>0</v>
      </c>
      <c r="C1055" s="2">
        <f t="shared" si="125"/>
        <v>0</v>
      </c>
      <c r="D1055" s="2">
        <f t="shared" si="126"/>
        <v>0</v>
      </c>
      <c r="E1055" s="2">
        <f t="shared" si="128"/>
        <v>0</v>
      </c>
      <c r="F1055" s="2">
        <f t="shared" si="129"/>
        <v>0</v>
      </c>
      <c r="G1055" s="2">
        <f t="shared" si="123"/>
        <v>0</v>
      </c>
      <c r="H1055" s="2">
        <f t="shared" si="127"/>
        <v>0</v>
      </c>
      <c r="I1055" s="2">
        <f t="array" ref="I1055">SUMPRODUCT(B1039:B1058, (ROW(B1039:B1058)-ROW(B1039)+1)) / (20*21/2)</f>
        <v>0</v>
      </c>
      <c r="J1055" s="2">
        <f t="shared" si="130"/>
        <v>0</v>
      </c>
      <c r="K1055" s="2">
        <f t="shared" si="124"/>
        <v>0</v>
      </c>
    </row>
    <row r="1056" spans="1:11" ht="13.5" x14ac:dyDescent="0.25">
      <c r="A1056" s="3">
        <f>TITRES_STAT!B1059</f>
        <v>0</v>
      </c>
      <c r="B1056" s="5">
        <f>TITRES_STAT!D1059</f>
        <v>0</v>
      </c>
      <c r="C1056" s="2">
        <f t="shared" si="125"/>
        <v>0</v>
      </c>
      <c r="D1056" s="2">
        <f t="shared" si="126"/>
        <v>0</v>
      </c>
      <c r="E1056" s="2">
        <f t="shared" si="128"/>
        <v>0</v>
      </c>
      <c r="F1056" s="2">
        <f t="shared" si="129"/>
        <v>0</v>
      </c>
      <c r="G1056" s="2">
        <f t="shared" si="123"/>
        <v>0</v>
      </c>
      <c r="H1056" s="2">
        <f t="shared" si="127"/>
        <v>0</v>
      </c>
      <c r="I1056" s="2">
        <f t="array" ref="I1056">SUMPRODUCT(B1040:B1059, (ROW(B1040:B1059)-ROW(B1040)+1)) / (20*21/2)</f>
        <v>0</v>
      </c>
      <c r="J1056" s="2">
        <f t="shared" si="130"/>
        <v>0</v>
      </c>
      <c r="K1056" s="2">
        <f t="shared" si="124"/>
        <v>0</v>
      </c>
    </row>
    <row r="1057" spans="1:11" ht="13.5" x14ac:dyDescent="0.25">
      <c r="A1057" s="3">
        <f>TITRES_STAT!B1060</f>
        <v>0</v>
      </c>
      <c r="B1057" s="5">
        <f>TITRES_STAT!D1060</f>
        <v>0</v>
      </c>
      <c r="C1057" s="2">
        <f t="shared" si="125"/>
        <v>0</v>
      </c>
      <c r="D1057" s="2">
        <f t="shared" si="126"/>
        <v>0</v>
      </c>
      <c r="E1057" s="2">
        <f t="shared" si="128"/>
        <v>0</v>
      </c>
      <c r="F1057" s="2">
        <f t="shared" si="129"/>
        <v>0</v>
      </c>
      <c r="G1057" s="2">
        <f t="shared" si="123"/>
        <v>0</v>
      </c>
      <c r="H1057" s="2">
        <f t="shared" si="127"/>
        <v>0</v>
      </c>
      <c r="I1057" s="2">
        <f t="array" ref="I1057">SUMPRODUCT(B1041:B1060, (ROW(B1041:B1060)-ROW(B1041)+1)) / (20*21/2)</f>
        <v>0</v>
      </c>
      <c r="J1057" s="2">
        <f t="shared" si="130"/>
        <v>0</v>
      </c>
      <c r="K1057" s="2">
        <f t="shared" si="124"/>
        <v>0</v>
      </c>
    </row>
    <row r="1058" spans="1:11" ht="13.5" x14ac:dyDescent="0.25">
      <c r="A1058" s="3">
        <f>TITRES_STAT!B1061</f>
        <v>0</v>
      </c>
      <c r="B1058" s="5">
        <f>TITRES_STAT!D1061</f>
        <v>0</v>
      </c>
      <c r="C1058" s="2">
        <f t="shared" si="125"/>
        <v>0</v>
      </c>
      <c r="D1058" s="2">
        <f t="shared" si="126"/>
        <v>0</v>
      </c>
      <c r="E1058" s="2">
        <f t="shared" si="128"/>
        <v>0</v>
      </c>
      <c r="F1058" s="2">
        <f t="shared" si="129"/>
        <v>0</v>
      </c>
      <c r="G1058" s="2">
        <f t="shared" si="123"/>
        <v>0</v>
      </c>
      <c r="H1058" s="2">
        <f t="shared" si="127"/>
        <v>0</v>
      </c>
      <c r="I1058" s="2">
        <f t="array" ref="I1058">SUMPRODUCT(B1042:B1061, (ROW(B1042:B1061)-ROW(B1042)+1)) / (20*21/2)</f>
        <v>0</v>
      </c>
      <c r="J1058" s="2">
        <f t="shared" si="130"/>
        <v>0</v>
      </c>
      <c r="K1058" s="2">
        <f t="shared" si="124"/>
        <v>0</v>
      </c>
    </row>
    <row r="1059" spans="1:11" ht="13.5" x14ac:dyDescent="0.25">
      <c r="A1059" s="3">
        <f>TITRES_STAT!B1062</f>
        <v>0</v>
      </c>
      <c r="B1059" s="5">
        <f>TITRES_STAT!D1062</f>
        <v>0</v>
      </c>
      <c r="C1059" s="2">
        <f t="shared" si="125"/>
        <v>0</v>
      </c>
      <c r="D1059" s="2">
        <f t="shared" si="126"/>
        <v>0</v>
      </c>
      <c r="E1059" s="2">
        <f t="shared" si="128"/>
        <v>0</v>
      </c>
      <c r="F1059" s="2">
        <f t="shared" si="129"/>
        <v>0</v>
      </c>
      <c r="G1059" s="2">
        <f t="shared" si="123"/>
        <v>0</v>
      </c>
      <c r="H1059" s="2">
        <f t="shared" si="127"/>
        <v>0</v>
      </c>
      <c r="I1059" s="2">
        <f t="array" ref="I1059">SUMPRODUCT(B1043:B1062, (ROW(B1043:B1062)-ROW(B1043)+1)) / (20*21/2)</f>
        <v>0</v>
      </c>
      <c r="J1059" s="2">
        <f t="shared" si="130"/>
        <v>0</v>
      </c>
      <c r="K1059" s="2">
        <f t="shared" si="124"/>
        <v>0</v>
      </c>
    </row>
    <row r="1060" spans="1:11" ht="13.5" x14ac:dyDescent="0.25">
      <c r="A1060" s="3">
        <f>TITRES_STAT!B1063</f>
        <v>0</v>
      </c>
      <c r="B1060" s="5">
        <f>TITRES_STAT!D1063</f>
        <v>0</v>
      </c>
      <c r="C1060" s="2">
        <f t="shared" si="125"/>
        <v>0</v>
      </c>
      <c r="D1060" s="2">
        <f t="shared" si="126"/>
        <v>0</v>
      </c>
      <c r="E1060" s="2">
        <f t="shared" si="128"/>
        <v>0</v>
      </c>
      <c r="F1060" s="2">
        <f t="shared" si="129"/>
        <v>0</v>
      </c>
      <c r="G1060" s="2">
        <f t="shared" si="123"/>
        <v>0</v>
      </c>
      <c r="H1060" s="2">
        <f t="shared" si="127"/>
        <v>0</v>
      </c>
      <c r="I1060" s="2">
        <f t="array" ref="I1060">SUMPRODUCT(B1044:B1063, (ROW(B1044:B1063)-ROW(B1044)+1)) / (20*21/2)</f>
        <v>0</v>
      </c>
      <c r="J1060" s="2">
        <f t="shared" si="130"/>
        <v>0</v>
      </c>
      <c r="K1060" s="2">
        <f t="shared" si="124"/>
        <v>0</v>
      </c>
    </row>
    <row r="1061" spans="1:11" ht="13.5" x14ac:dyDescent="0.25">
      <c r="A1061" s="3">
        <f>TITRES_STAT!B1064</f>
        <v>0</v>
      </c>
      <c r="B1061" s="5">
        <f>TITRES_STAT!D1064</f>
        <v>0</v>
      </c>
      <c r="C1061" s="2">
        <f t="shared" si="125"/>
        <v>0</v>
      </c>
      <c r="D1061" s="2">
        <f t="shared" si="126"/>
        <v>0</v>
      </c>
      <c r="E1061" s="2">
        <f t="shared" si="128"/>
        <v>0</v>
      </c>
      <c r="F1061" s="2">
        <f t="shared" si="129"/>
        <v>0</v>
      </c>
      <c r="G1061" s="2">
        <f t="shared" si="123"/>
        <v>0</v>
      </c>
      <c r="H1061" s="2">
        <f t="shared" si="127"/>
        <v>0</v>
      </c>
      <c r="I1061" s="2">
        <f t="array" ref="I1061">SUMPRODUCT(B1045:B1064, (ROW(B1045:B1064)-ROW(B1045)+1)) / (20*21/2)</f>
        <v>0</v>
      </c>
      <c r="J1061" s="2">
        <f t="shared" si="130"/>
        <v>0</v>
      </c>
      <c r="K1061" s="2">
        <f t="shared" si="124"/>
        <v>0</v>
      </c>
    </row>
    <row r="1062" spans="1:11" ht="13.5" x14ac:dyDescent="0.25">
      <c r="A1062" s="3">
        <f>TITRES_STAT!B1065</f>
        <v>0</v>
      </c>
      <c r="B1062" s="5">
        <f>TITRES_STAT!D1065</f>
        <v>0</v>
      </c>
      <c r="C1062" s="2">
        <f t="shared" si="125"/>
        <v>0</v>
      </c>
      <c r="D1062" s="2">
        <f t="shared" si="126"/>
        <v>0</v>
      </c>
      <c r="E1062" s="2">
        <f t="shared" si="128"/>
        <v>0</v>
      </c>
      <c r="F1062" s="2">
        <f t="shared" si="129"/>
        <v>0</v>
      </c>
      <c r="G1062" s="2">
        <f t="shared" si="123"/>
        <v>0</v>
      </c>
      <c r="H1062" s="2">
        <f t="shared" si="127"/>
        <v>0</v>
      </c>
      <c r="I1062" s="2">
        <f t="array" ref="I1062">SUMPRODUCT(B1046:B1065, (ROW(B1046:B1065)-ROW(B1046)+1)) / (20*21/2)</f>
        <v>0</v>
      </c>
      <c r="J1062" s="2">
        <f t="shared" si="130"/>
        <v>0</v>
      </c>
      <c r="K1062" s="2">
        <f t="shared" si="124"/>
        <v>0</v>
      </c>
    </row>
    <row r="1063" spans="1:11" ht="13.5" x14ac:dyDescent="0.25">
      <c r="A1063" s="3">
        <f>TITRES_STAT!B1066</f>
        <v>0</v>
      </c>
      <c r="B1063" s="5">
        <f>TITRES_STAT!D1066</f>
        <v>0</v>
      </c>
      <c r="C1063" s="2">
        <f t="shared" si="125"/>
        <v>0</v>
      </c>
      <c r="D1063" s="2">
        <f t="shared" si="126"/>
        <v>0</v>
      </c>
      <c r="E1063" s="2">
        <f t="shared" si="128"/>
        <v>0</v>
      </c>
      <c r="F1063" s="2">
        <f t="shared" si="129"/>
        <v>0</v>
      </c>
      <c r="G1063" s="2">
        <f t="shared" si="123"/>
        <v>0</v>
      </c>
      <c r="H1063" s="2">
        <f t="shared" si="127"/>
        <v>0</v>
      </c>
      <c r="I1063" s="2">
        <f t="array" ref="I1063">SUMPRODUCT(B1047:B1066, (ROW(B1047:B1066)-ROW(B1047)+1)) / (20*21/2)</f>
        <v>0</v>
      </c>
      <c r="J1063" s="2">
        <f t="shared" si="130"/>
        <v>0</v>
      </c>
      <c r="K1063" s="2">
        <f t="shared" si="124"/>
        <v>0</v>
      </c>
    </row>
    <row r="1064" spans="1:11" ht="13.5" x14ac:dyDescent="0.25">
      <c r="A1064" s="3">
        <f>TITRES_STAT!B1067</f>
        <v>0</v>
      </c>
      <c r="B1064" s="5">
        <f>TITRES_STAT!D1067</f>
        <v>0</v>
      </c>
      <c r="C1064" s="2">
        <f t="shared" si="125"/>
        <v>0</v>
      </c>
      <c r="D1064" s="2">
        <f t="shared" si="126"/>
        <v>0</v>
      </c>
      <c r="E1064" s="2">
        <f t="shared" si="128"/>
        <v>0</v>
      </c>
      <c r="F1064" s="2">
        <f t="shared" si="129"/>
        <v>0</v>
      </c>
      <c r="G1064" s="2">
        <f t="shared" si="123"/>
        <v>0</v>
      </c>
      <c r="H1064" s="2">
        <f t="shared" si="127"/>
        <v>0</v>
      </c>
      <c r="I1064" s="2">
        <f t="array" ref="I1064">SUMPRODUCT(B1048:B1067, (ROW(B1048:B1067)-ROW(B1048)+1)) / (20*21/2)</f>
        <v>0</v>
      </c>
      <c r="J1064" s="2">
        <f t="shared" si="130"/>
        <v>0</v>
      </c>
      <c r="K1064" s="2">
        <f t="shared" si="124"/>
        <v>0</v>
      </c>
    </row>
    <row r="1065" spans="1:11" ht="13.5" x14ac:dyDescent="0.25">
      <c r="A1065" s="3">
        <f>TITRES_STAT!B1068</f>
        <v>0</v>
      </c>
      <c r="B1065" s="5">
        <f>TITRES_STAT!D1068</f>
        <v>0</v>
      </c>
      <c r="C1065" s="2">
        <f t="shared" si="125"/>
        <v>0</v>
      </c>
      <c r="D1065" s="2">
        <f t="shared" si="126"/>
        <v>0</v>
      </c>
      <c r="E1065" s="2">
        <f t="shared" si="128"/>
        <v>0</v>
      </c>
      <c r="F1065" s="2">
        <f t="shared" si="129"/>
        <v>0</v>
      </c>
      <c r="G1065" s="2">
        <f t="shared" si="123"/>
        <v>0</v>
      </c>
      <c r="H1065" s="2">
        <f t="shared" si="127"/>
        <v>0</v>
      </c>
      <c r="I1065" s="2">
        <f t="array" ref="I1065">SUMPRODUCT(B1049:B1068, (ROW(B1049:B1068)-ROW(B1049)+1)) / (20*21/2)</f>
        <v>0</v>
      </c>
      <c r="J1065" s="2">
        <f t="shared" si="130"/>
        <v>0</v>
      </c>
      <c r="K1065" s="2">
        <f t="shared" si="124"/>
        <v>0</v>
      </c>
    </row>
    <row r="1066" spans="1:11" ht="13.5" x14ac:dyDescent="0.25">
      <c r="A1066" s="3">
        <f>TITRES_STAT!B1069</f>
        <v>0</v>
      </c>
      <c r="B1066" s="5">
        <f>TITRES_STAT!D1069</f>
        <v>0</v>
      </c>
      <c r="C1066" s="2">
        <f t="shared" si="125"/>
        <v>0</v>
      </c>
      <c r="D1066" s="2">
        <f t="shared" si="126"/>
        <v>0</v>
      </c>
      <c r="E1066" s="2">
        <f t="shared" si="128"/>
        <v>0</v>
      </c>
      <c r="F1066" s="2">
        <f t="shared" si="129"/>
        <v>0</v>
      </c>
      <c r="G1066" s="2">
        <f t="shared" si="123"/>
        <v>0</v>
      </c>
      <c r="H1066" s="2">
        <f t="shared" si="127"/>
        <v>0</v>
      </c>
      <c r="I1066" s="2">
        <f t="array" ref="I1066">SUMPRODUCT(B1050:B1069, (ROW(B1050:B1069)-ROW(B1050)+1)) / (20*21/2)</f>
        <v>0</v>
      </c>
      <c r="J1066" s="2">
        <f t="shared" si="130"/>
        <v>0</v>
      </c>
      <c r="K1066" s="2">
        <f t="shared" si="124"/>
        <v>0</v>
      </c>
    </row>
    <row r="1067" spans="1:11" ht="13.5" x14ac:dyDescent="0.25">
      <c r="A1067" s="3">
        <f>TITRES_STAT!B1070</f>
        <v>0</v>
      </c>
      <c r="B1067" s="5">
        <f>TITRES_STAT!D1070</f>
        <v>0</v>
      </c>
      <c r="C1067" s="2">
        <f t="shared" si="125"/>
        <v>0</v>
      </c>
      <c r="D1067" s="2">
        <f t="shared" si="126"/>
        <v>0</v>
      </c>
      <c r="E1067" s="2">
        <f t="shared" si="128"/>
        <v>0</v>
      </c>
      <c r="F1067" s="2">
        <f t="shared" si="129"/>
        <v>0</v>
      </c>
      <c r="G1067" s="2">
        <f t="shared" si="123"/>
        <v>0</v>
      </c>
      <c r="H1067" s="2">
        <f t="shared" si="127"/>
        <v>0</v>
      </c>
      <c r="I1067" s="2">
        <f t="array" ref="I1067">SUMPRODUCT(B1051:B1070, (ROW(B1051:B1070)-ROW(B1051)+1)) / (20*21/2)</f>
        <v>0</v>
      </c>
      <c r="J1067" s="2">
        <f t="shared" si="130"/>
        <v>0</v>
      </c>
      <c r="K1067" s="2">
        <f t="shared" si="124"/>
        <v>0</v>
      </c>
    </row>
    <row r="1068" spans="1:11" ht="13.5" x14ac:dyDescent="0.25">
      <c r="A1068" s="3">
        <f>TITRES_STAT!B1071</f>
        <v>0</v>
      </c>
      <c r="B1068" s="5">
        <f>TITRES_STAT!D1071</f>
        <v>0</v>
      </c>
      <c r="C1068" s="2">
        <f t="shared" si="125"/>
        <v>0</v>
      </c>
      <c r="D1068" s="2">
        <f t="shared" si="126"/>
        <v>0</v>
      </c>
      <c r="E1068" s="2">
        <f t="shared" si="128"/>
        <v>0</v>
      </c>
      <c r="F1068" s="2">
        <f t="shared" si="129"/>
        <v>0</v>
      </c>
      <c r="G1068" s="2">
        <f t="shared" si="123"/>
        <v>0</v>
      </c>
      <c r="H1068" s="2">
        <f t="shared" si="127"/>
        <v>0</v>
      </c>
      <c r="I1068" s="2">
        <f t="array" ref="I1068">SUMPRODUCT(B1052:B1071, (ROW(B1052:B1071)-ROW(B1052)+1)) / (20*21/2)</f>
        <v>0</v>
      </c>
      <c r="J1068" s="2">
        <f t="shared" si="130"/>
        <v>0</v>
      </c>
      <c r="K1068" s="2">
        <f t="shared" si="124"/>
        <v>0</v>
      </c>
    </row>
    <row r="1069" spans="1:11" ht="13.5" x14ac:dyDescent="0.25">
      <c r="A1069" s="3">
        <f>TITRES_STAT!B1072</f>
        <v>0</v>
      </c>
      <c r="B1069" s="5">
        <f>TITRES_STAT!D1072</f>
        <v>0</v>
      </c>
      <c r="C1069" s="2">
        <f t="shared" si="125"/>
        <v>0</v>
      </c>
      <c r="D1069" s="2">
        <f t="shared" si="126"/>
        <v>0</v>
      </c>
      <c r="E1069" s="2">
        <f t="shared" si="128"/>
        <v>0</v>
      </c>
      <c r="F1069" s="2">
        <f t="shared" si="129"/>
        <v>0</v>
      </c>
      <c r="G1069" s="2">
        <f t="shared" si="123"/>
        <v>0</v>
      </c>
      <c r="H1069" s="2">
        <f t="shared" si="127"/>
        <v>0</v>
      </c>
      <c r="I1069" s="2">
        <f t="array" ref="I1069">SUMPRODUCT(B1053:B1072, (ROW(B1053:B1072)-ROW(B1053)+1)) / (20*21/2)</f>
        <v>0</v>
      </c>
      <c r="J1069" s="2">
        <f t="shared" si="130"/>
        <v>0</v>
      </c>
      <c r="K1069" s="2">
        <f t="shared" si="124"/>
        <v>0</v>
      </c>
    </row>
    <row r="1070" spans="1:11" ht="13.5" x14ac:dyDescent="0.25">
      <c r="A1070" s="3">
        <f>TITRES_STAT!B1073</f>
        <v>0</v>
      </c>
      <c r="B1070" s="5">
        <f>TITRES_STAT!D1073</f>
        <v>0</v>
      </c>
      <c r="C1070" s="2">
        <f t="shared" si="125"/>
        <v>0</v>
      </c>
      <c r="D1070" s="2">
        <f t="shared" si="126"/>
        <v>0</v>
      </c>
      <c r="E1070" s="2">
        <f t="shared" si="128"/>
        <v>0</v>
      </c>
      <c r="F1070" s="2">
        <f t="shared" si="129"/>
        <v>0</v>
      </c>
      <c r="G1070" s="2">
        <f t="shared" si="123"/>
        <v>0</v>
      </c>
      <c r="H1070" s="2">
        <f t="shared" si="127"/>
        <v>0</v>
      </c>
      <c r="I1070" s="2">
        <f t="array" ref="I1070">SUMPRODUCT(B1054:B1073, (ROW(B1054:B1073)-ROW(B1054)+1)) / (20*21/2)</f>
        <v>0</v>
      </c>
      <c r="J1070" s="2">
        <f t="shared" si="130"/>
        <v>0</v>
      </c>
      <c r="K1070" s="2">
        <f t="shared" si="124"/>
        <v>0</v>
      </c>
    </row>
    <row r="1071" spans="1:11" ht="13.5" x14ac:dyDescent="0.25">
      <c r="A1071" s="3">
        <f>TITRES_STAT!B1074</f>
        <v>0</v>
      </c>
      <c r="B1071" s="5">
        <f>TITRES_STAT!D1074</f>
        <v>0</v>
      </c>
      <c r="C1071" s="2">
        <f t="shared" si="125"/>
        <v>0</v>
      </c>
      <c r="D1071" s="2">
        <f t="shared" si="126"/>
        <v>0</v>
      </c>
      <c r="E1071" s="2">
        <f t="shared" si="128"/>
        <v>0</v>
      </c>
      <c r="F1071" s="2">
        <f t="shared" si="129"/>
        <v>0</v>
      </c>
      <c r="G1071" s="2">
        <f t="shared" si="123"/>
        <v>0</v>
      </c>
      <c r="H1071" s="2">
        <f t="shared" si="127"/>
        <v>0</v>
      </c>
      <c r="I1071" s="2">
        <f t="array" ref="I1071">SUMPRODUCT(B1055:B1074, (ROW(B1055:B1074)-ROW(B1055)+1)) / (20*21/2)</f>
        <v>0</v>
      </c>
      <c r="J1071" s="2">
        <f t="shared" si="130"/>
        <v>0</v>
      </c>
      <c r="K1071" s="2">
        <f t="shared" si="124"/>
        <v>0</v>
      </c>
    </row>
    <row r="1072" spans="1:11" ht="13.5" x14ac:dyDescent="0.25">
      <c r="A1072" s="3">
        <f>TITRES_STAT!B1075</f>
        <v>0</v>
      </c>
      <c r="B1072" s="5">
        <f>TITRES_STAT!D1075</f>
        <v>0</v>
      </c>
      <c r="C1072" s="2">
        <f t="shared" si="125"/>
        <v>0</v>
      </c>
      <c r="D1072" s="2">
        <f t="shared" si="126"/>
        <v>0</v>
      </c>
      <c r="E1072" s="2">
        <f t="shared" si="128"/>
        <v>0</v>
      </c>
      <c r="F1072" s="2">
        <f t="shared" si="129"/>
        <v>0</v>
      </c>
      <c r="G1072" s="2">
        <f t="shared" si="123"/>
        <v>0</v>
      </c>
      <c r="H1072" s="2">
        <f t="shared" si="127"/>
        <v>0</v>
      </c>
      <c r="I1072" s="2">
        <f t="array" ref="I1072">SUMPRODUCT(B1056:B1075, (ROW(B1056:B1075)-ROW(B1056)+1)) / (20*21/2)</f>
        <v>0</v>
      </c>
      <c r="J1072" s="2">
        <f t="shared" si="130"/>
        <v>0</v>
      </c>
      <c r="K1072" s="2">
        <f t="shared" si="124"/>
        <v>0</v>
      </c>
    </row>
    <row r="1073" spans="1:11" ht="13.5" x14ac:dyDescent="0.25">
      <c r="A1073" s="3">
        <f>TITRES_STAT!B1076</f>
        <v>0</v>
      </c>
      <c r="B1073" s="5">
        <f>TITRES_STAT!D1076</f>
        <v>0</v>
      </c>
      <c r="C1073" s="2">
        <f t="shared" si="125"/>
        <v>0</v>
      </c>
      <c r="D1073" s="2">
        <f t="shared" si="126"/>
        <v>0</v>
      </c>
      <c r="E1073" s="2">
        <f t="shared" si="128"/>
        <v>0</v>
      </c>
      <c r="F1073" s="2">
        <f t="shared" si="129"/>
        <v>0</v>
      </c>
      <c r="G1073" s="2">
        <f t="shared" si="123"/>
        <v>0</v>
      </c>
      <c r="H1073" s="2">
        <f t="shared" si="127"/>
        <v>0</v>
      </c>
      <c r="I1073" s="2">
        <f t="array" ref="I1073">SUMPRODUCT(B1057:B1076, (ROW(B1057:B1076)-ROW(B1057)+1)) / (20*21/2)</f>
        <v>0</v>
      </c>
      <c r="J1073" s="2">
        <f t="shared" si="130"/>
        <v>0</v>
      </c>
      <c r="K1073" s="2">
        <f t="shared" si="124"/>
        <v>0</v>
      </c>
    </row>
    <row r="1074" spans="1:11" ht="13.5" x14ac:dyDescent="0.25">
      <c r="A1074" s="3">
        <f>TITRES_STAT!B1077</f>
        <v>0</v>
      </c>
      <c r="B1074" s="5">
        <f>TITRES_STAT!D1077</f>
        <v>0</v>
      </c>
      <c r="C1074" s="2">
        <f t="shared" si="125"/>
        <v>0</v>
      </c>
      <c r="D1074" s="2">
        <f t="shared" si="126"/>
        <v>0</v>
      </c>
      <c r="E1074" s="2">
        <f t="shared" si="128"/>
        <v>0</v>
      </c>
      <c r="F1074" s="2">
        <f t="shared" si="129"/>
        <v>0</v>
      </c>
      <c r="G1074" s="2">
        <f t="shared" ref="G1074:G1137" si="131">AVERAGE(B1025:B1074)</f>
        <v>0</v>
      </c>
      <c r="H1074" s="2">
        <f t="shared" si="127"/>
        <v>0</v>
      </c>
      <c r="I1074" s="2">
        <f t="array" ref="I1074">SUMPRODUCT(B1058:B1077, (ROW(B1058:B1077)-ROW(B1058)+1)) / (20*21/2)</f>
        <v>0</v>
      </c>
      <c r="J1074" s="2">
        <f t="shared" si="130"/>
        <v>0</v>
      </c>
      <c r="K1074" s="2">
        <f t="shared" si="124"/>
        <v>0</v>
      </c>
    </row>
    <row r="1075" spans="1:11" ht="13.5" x14ac:dyDescent="0.25">
      <c r="A1075" s="3">
        <f>TITRES_STAT!B1078</f>
        <v>0</v>
      </c>
      <c r="B1075" s="5">
        <f>TITRES_STAT!D1078</f>
        <v>0</v>
      </c>
      <c r="C1075" s="2">
        <f t="shared" si="125"/>
        <v>0</v>
      </c>
      <c r="D1075" s="2">
        <f t="shared" si="126"/>
        <v>0</v>
      </c>
      <c r="E1075" s="2">
        <f t="shared" si="128"/>
        <v>0</v>
      </c>
      <c r="F1075" s="2">
        <f t="shared" si="129"/>
        <v>0</v>
      </c>
      <c r="G1075" s="2">
        <f t="shared" si="131"/>
        <v>0</v>
      </c>
      <c r="H1075" s="2">
        <f t="shared" si="127"/>
        <v>0</v>
      </c>
      <c r="I1075" s="2">
        <f t="array" ref="I1075">SUMPRODUCT(B1059:B1078, (ROW(B1059:B1078)-ROW(B1059)+1)) / (20*21/2)</f>
        <v>0</v>
      </c>
      <c r="J1075" s="2">
        <f t="shared" si="130"/>
        <v>0</v>
      </c>
      <c r="K1075" s="2">
        <f t="shared" ref="K1075:K1138" si="132">$K$4*B1075+(1-$K$4)*K1074</f>
        <v>0</v>
      </c>
    </row>
    <row r="1076" spans="1:11" ht="13.5" x14ac:dyDescent="0.25">
      <c r="A1076" s="3">
        <f>TITRES_STAT!B1079</f>
        <v>0</v>
      </c>
      <c r="B1076" s="5">
        <f>TITRES_STAT!D1079</f>
        <v>0</v>
      </c>
      <c r="C1076" s="2">
        <f t="shared" si="125"/>
        <v>0</v>
      </c>
      <c r="D1076" s="2">
        <f t="shared" si="126"/>
        <v>0</v>
      </c>
      <c r="E1076" s="2">
        <f t="shared" si="128"/>
        <v>0</v>
      </c>
      <c r="F1076" s="2">
        <f t="shared" si="129"/>
        <v>0</v>
      </c>
      <c r="G1076" s="2">
        <f t="shared" si="131"/>
        <v>0</v>
      </c>
      <c r="H1076" s="2">
        <f t="shared" si="127"/>
        <v>0</v>
      </c>
      <c r="I1076" s="2">
        <f t="array" ref="I1076">SUMPRODUCT(B1060:B1079, (ROW(B1060:B1079)-ROW(B1060)+1)) / (20*21/2)</f>
        <v>0</v>
      </c>
      <c r="J1076" s="2">
        <f t="shared" si="130"/>
        <v>0</v>
      </c>
      <c r="K1076" s="2">
        <f t="shared" si="132"/>
        <v>0</v>
      </c>
    </row>
    <row r="1077" spans="1:11" ht="13.5" x14ac:dyDescent="0.25">
      <c r="A1077" s="3">
        <f>TITRES_STAT!B1080</f>
        <v>0</v>
      </c>
      <c r="B1077" s="5">
        <f>TITRES_STAT!D1080</f>
        <v>0</v>
      </c>
      <c r="C1077" s="2">
        <f t="shared" si="125"/>
        <v>0</v>
      </c>
      <c r="D1077" s="2">
        <f t="shared" si="126"/>
        <v>0</v>
      </c>
      <c r="E1077" s="2">
        <f t="shared" si="128"/>
        <v>0</v>
      </c>
      <c r="F1077" s="2">
        <f t="shared" si="129"/>
        <v>0</v>
      </c>
      <c r="G1077" s="2">
        <f t="shared" si="131"/>
        <v>0</v>
      </c>
      <c r="H1077" s="2">
        <f t="shared" si="127"/>
        <v>0</v>
      </c>
      <c r="I1077" s="2">
        <f t="array" ref="I1077">SUMPRODUCT(B1061:B1080, (ROW(B1061:B1080)-ROW(B1061)+1)) / (20*21/2)</f>
        <v>0</v>
      </c>
      <c r="J1077" s="2">
        <f t="shared" si="130"/>
        <v>0</v>
      </c>
      <c r="K1077" s="2">
        <f t="shared" si="132"/>
        <v>0</v>
      </c>
    </row>
    <row r="1078" spans="1:11" ht="13.5" x14ac:dyDescent="0.25">
      <c r="A1078" s="3">
        <f>TITRES_STAT!B1081</f>
        <v>0</v>
      </c>
      <c r="B1078" s="5">
        <f>TITRES_STAT!D1081</f>
        <v>0</v>
      </c>
      <c r="C1078" s="2">
        <f t="shared" si="125"/>
        <v>0</v>
      </c>
      <c r="D1078" s="2">
        <f t="shared" si="126"/>
        <v>0</v>
      </c>
      <c r="E1078" s="2">
        <f t="shared" si="128"/>
        <v>0</v>
      </c>
      <c r="F1078" s="2">
        <f t="shared" si="129"/>
        <v>0</v>
      </c>
      <c r="G1078" s="2">
        <f t="shared" si="131"/>
        <v>0</v>
      </c>
      <c r="H1078" s="2">
        <f t="shared" si="127"/>
        <v>0</v>
      </c>
      <c r="I1078" s="2">
        <f t="array" ref="I1078">SUMPRODUCT(B1062:B1081, (ROW(B1062:B1081)-ROW(B1062)+1)) / (20*21/2)</f>
        <v>0</v>
      </c>
      <c r="J1078" s="2">
        <f t="shared" si="130"/>
        <v>0</v>
      </c>
      <c r="K1078" s="2">
        <f t="shared" si="132"/>
        <v>0</v>
      </c>
    </row>
    <row r="1079" spans="1:11" ht="13.5" x14ac:dyDescent="0.25">
      <c r="A1079" s="3">
        <f>TITRES_STAT!B1082</f>
        <v>0</v>
      </c>
      <c r="B1079" s="5">
        <f>TITRES_STAT!D1082</f>
        <v>0</v>
      </c>
      <c r="C1079" s="2">
        <f t="shared" si="125"/>
        <v>0</v>
      </c>
      <c r="D1079" s="2">
        <f t="shared" si="126"/>
        <v>0</v>
      </c>
      <c r="E1079" s="2">
        <f t="shared" si="128"/>
        <v>0</v>
      </c>
      <c r="F1079" s="2">
        <f t="shared" si="129"/>
        <v>0</v>
      </c>
      <c r="G1079" s="2">
        <f t="shared" si="131"/>
        <v>0</v>
      </c>
      <c r="H1079" s="2">
        <f t="shared" si="127"/>
        <v>0</v>
      </c>
      <c r="I1079" s="2">
        <f t="array" ref="I1079">SUMPRODUCT(B1063:B1082, (ROW(B1063:B1082)-ROW(B1063)+1)) / (20*21/2)</f>
        <v>0</v>
      </c>
      <c r="J1079" s="2">
        <f t="shared" si="130"/>
        <v>0</v>
      </c>
      <c r="K1079" s="2">
        <f t="shared" si="132"/>
        <v>0</v>
      </c>
    </row>
    <row r="1080" spans="1:11" ht="13.5" x14ac:dyDescent="0.25">
      <c r="A1080" s="3">
        <f>TITRES_STAT!B1083</f>
        <v>0</v>
      </c>
      <c r="B1080" s="5">
        <f>TITRES_STAT!D1083</f>
        <v>0</v>
      </c>
      <c r="C1080" s="2">
        <f t="shared" si="125"/>
        <v>0</v>
      </c>
      <c r="D1080" s="2">
        <f t="shared" si="126"/>
        <v>0</v>
      </c>
      <c r="E1080" s="2">
        <f t="shared" si="128"/>
        <v>0</v>
      </c>
      <c r="F1080" s="2">
        <f t="shared" si="129"/>
        <v>0</v>
      </c>
      <c r="G1080" s="2">
        <f t="shared" si="131"/>
        <v>0</v>
      </c>
      <c r="H1080" s="2">
        <f t="shared" si="127"/>
        <v>0</v>
      </c>
      <c r="I1080" s="2">
        <f t="array" ref="I1080">SUMPRODUCT(B1064:B1083, (ROW(B1064:B1083)-ROW(B1064)+1)) / (20*21/2)</f>
        <v>0</v>
      </c>
      <c r="J1080" s="2">
        <f t="shared" si="130"/>
        <v>0</v>
      </c>
      <c r="K1080" s="2">
        <f t="shared" si="132"/>
        <v>0</v>
      </c>
    </row>
    <row r="1081" spans="1:11" ht="13.5" x14ac:dyDescent="0.25">
      <c r="A1081" s="3">
        <f>TITRES_STAT!B1084</f>
        <v>0</v>
      </c>
      <c r="B1081" s="5">
        <f>TITRES_STAT!D1084</f>
        <v>0</v>
      </c>
      <c r="C1081" s="2">
        <f t="shared" si="125"/>
        <v>0</v>
      </c>
      <c r="D1081" s="2">
        <f t="shared" si="126"/>
        <v>0</v>
      </c>
      <c r="E1081" s="2">
        <f t="shared" si="128"/>
        <v>0</v>
      </c>
      <c r="F1081" s="2">
        <f t="shared" si="129"/>
        <v>0</v>
      </c>
      <c r="G1081" s="2">
        <f t="shared" si="131"/>
        <v>0</v>
      </c>
      <c r="H1081" s="2">
        <f t="shared" si="127"/>
        <v>0</v>
      </c>
      <c r="I1081" s="2">
        <f t="array" ref="I1081">SUMPRODUCT(B1065:B1084, (ROW(B1065:B1084)-ROW(B1065)+1)) / (20*21/2)</f>
        <v>0</v>
      </c>
      <c r="J1081" s="2">
        <f t="shared" si="130"/>
        <v>0</v>
      </c>
      <c r="K1081" s="2">
        <f t="shared" si="132"/>
        <v>0</v>
      </c>
    </row>
    <row r="1082" spans="1:11" ht="13.5" x14ac:dyDescent="0.25">
      <c r="A1082" s="3">
        <f>TITRES_STAT!B1085</f>
        <v>0</v>
      </c>
      <c r="B1082" s="5">
        <f>TITRES_STAT!D1085</f>
        <v>0</v>
      </c>
      <c r="C1082" s="2">
        <f t="shared" si="125"/>
        <v>0</v>
      </c>
      <c r="D1082" s="2">
        <f t="shared" si="126"/>
        <v>0</v>
      </c>
      <c r="E1082" s="2">
        <f t="shared" si="128"/>
        <v>0</v>
      </c>
      <c r="F1082" s="2">
        <f t="shared" si="129"/>
        <v>0</v>
      </c>
      <c r="G1082" s="2">
        <f t="shared" si="131"/>
        <v>0</v>
      </c>
      <c r="H1082" s="2">
        <f t="shared" si="127"/>
        <v>0</v>
      </c>
      <c r="I1082" s="2">
        <f t="array" ref="I1082">SUMPRODUCT(B1066:B1085, (ROW(B1066:B1085)-ROW(B1066)+1)) / (20*21/2)</f>
        <v>0</v>
      </c>
      <c r="J1082" s="2">
        <f t="shared" si="130"/>
        <v>0</v>
      </c>
      <c r="K1082" s="2">
        <f t="shared" si="132"/>
        <v>0</v>
      </c>
    </row>
    <row r="1083" spans="1:11" ht="13.5" x14ac:dyDescent="0.25">
      <c r="A1083" s="3">
        <f>TITRES_STAT!B1086</f>
        <v>0</v>
      </c>
      <c r="B1083" s="5">
        <f>TITRES_STAT!D1086</f>
        <v>0</v>
      </c>
      <c r="C1083" s="2">
        <f t="shared" si="125"/>
        <v>0</v>
      </c>
      <c r="D1083" s="2">
        <f t="shared" si="126"/>
        <v>0</v>
      </c>
      <c r="E1083" s="2">
        <f t="shared" si="128"/>
        <v>0</v>
      </c>
      <c r="F1083" s="2">
        <f t="shared" si="129"/>
        <v>0</v>
      </c>
      <c r="G1083" s="2">
        <f t="shared" si="131"/>
        <v>0</v>
      </c>
      <c r="H1083" s="2">
        <f t="shared" si="127"/>
        <v>0</v>
      </c>
      <c r="I1083" s="2">
        <f t="array" ref="I1083">SUMPRODUCT(B1067:B1086, (ROW(B1067:B1086)-ROW(B1067)+1)) / (20*21/2)</f>
        <v>0</v>
      </c>
      <c r="J1083" s="2">
        <f t="shared" si="130"/>
        <v>0</v>
      </c>
      <c r="K1083" s="2">
        <f t="shared" si="132"/>
        <v>0</v>
      </c>
    </row>
    <row r="1084" spans="1:11" ht="13.5" x14ac:dyDescent="0.25">
      <c r="A1084" s="3">
        <f>TITRES_STAT!B1087</f>
        <v>0</v>
      </c>
      <c r="B1084" s="5">
        <f>TITRES_STAT!D1087</f>
        <v>0</v>
      </c>
      <c r="C1084" s="2">
        <f t="shared" si="125"/>
        <v>0</v>
      </c>
      <c r="D1084" s="2">
        <f t="shared" si="126"/>
        <v>0</v>
      </c>
      <c r="E1084" s="2">
        <f t="shared" si="128"/>
        <v>0</v>
      </c>
      <c r="F1084" s="2">
        <f t="shared" si="129"/>
        <v>0</v>
      </c>
      <c r="G1084" s="2">
        <f t="shared" si="131"/>
        <v>0</v>
      </c>
      <c r="H1084" s="2">
        <f t="shared" si="127"/>
        <v>0</v>
      </c>
      <c r="I1084" s="2">
        <f t="array" ref="I1084">SUMPRODUCT(B1068:B1087, (ROW(B1068:B1087)-ROW(B1068)+1)) / (20*21/2)</f>
        <v>0</v>
      </c>
      <c r="J1084" s="2">
        <f t="shared" si="130"/>
        <v>0</v>
      </c>
      <c r="K1084" s="2">
        <f t="shared" si="132"/>
        <v>0</v>
      </c>
    </row>
    <row r="1085" spans="1:11" ht="13.5" x14ac:dyDescent="0.25">
      <c r="A1085" s="3">
        <f>TITRES_STAT!B1088</f>
        <v>0</v>
      </c>
      <c r="B1085" s="5">
        <f>TITRES_STAT!D1088</f>
        <v>0</v>
      </c>
      <c r="C1085" s="2">
        <f t="shared" si="125"/>
        <v>0</v>
      </c>
      <c r="D1085" s="2">
        <f t="shared" si="126"/>
        <v>0</v>
      </c>
      <c r="E1085" s="2">
        <f t="shared" si="128"/>
        <v>0</v>
      </c>
      <c r="F1085" s="2">
        <f t="shared" si="129"/>
        <v>0</v>
      </c>
      <c r="G1085" s="2">
        <f t="shared" si="131"/>
        <v>0</v>
      </c>
      <c r="H1085" s="2">
        <f t="shared" si="127"/>
        <v>0</v>
      </c>
      <c r="I1085" s="2">
        <f t="array" ref="I1085">SUMPRODUCT(B1069:B1088, (ROW(B1069:B1088)-ROW(B1069)+1)) / (20*21/2)</f>
        <v>0</v>
      </c>
      <c r="J1085" s="2">
        <f t="shared" si="130"/>
        <v>0</v>
      </c>
      <c r="K1085" s="2">
        <f t="shared" si="132"/>
        <v>0</v>
      </c>
    </row>
    <row r="1086" spans="1:11" ht="13.5" x14ac:dyDescent="0.25">
      <c r="A1086" s="3">
        <f>TITRES_STAT!B1089</f>
        <v>0</v>
      </c>
      <c r="B1086" s="5">
        <f>TITRES_STAT!D1089</f>
        <v>0</v>
      </c>
      <c r="C1086" s="2">
        <f t="shared" si="125"/>
        <v>0</v>
      </c>
      <c r="D1086" s="2">
        <f t="shared" si="126"/>
        <v>0</v>
      </c>
      <c r="E1086" s="2">
        <f t="shared" si="128"/>
        <v>0</v>
      </c>
      <c r="F1086" s="2">
        <f t="shared" si="129"/>
        <v>0</v>
      </c>
      <c r="G1086" s="2">
        <f t="shared" si="131"/>
        <v>0</v>
      </c>
      <c r="H1086" s="2">
        <f t="shared" si="127"/>
        <v>0</v>
      </c>
      <c r="I1086" s="2">
        <f t="array" ref="I1086">SUMPRODUCT(B1070:B1089, (ROW(B1070:B1089)-ROW(B1070)+1)) / (20*21/2)</f>
        <v>0</v>
      </c>
      <c r="J1086" s="2">
        <f t="shared" si="130"/>
        <v>0</v>
      </c>
      <c r="K1086" s="2">
        <f t="shared" si="132"/>
        <v>0</v>
      </c>
    </row>
    <row r="1087" spans="1:11" ht="13.5" x14ac:dyDescent="0.25">
      <c r="A1087" s="3">
        <f>TITRES_STAT!B1090</f>
        <v>0</v>
      </c>
      <c r="B1087" s="5">
        <f>TITRES_STAT!D1090</f>
        <v>0</v>
      </c>
      <c r="C1087" s="2">
        <f t="shared" si="125"/>
        <v>0</v>
      </c>
      <c r="D1087" s="2">
        <f t="shared" si="126"/>
        <v>0</v>
      </c>
      <c r="E1087" s="2">
        <f t="shared" si="128"/>
        <v>0</v>
      </c>
      <c r="F1087" s="2">
        <f t="shared" si="129"/>
        <v>0</v>
      </c>
      <c r="G1087" s="2">
        <f t="shared" si="131"/>
        <v>0</v>
      </c>
      <c r="H1087" s="2">
        <f t="shared" si="127"/>
        <v>0</v>
      </c>
      <c r="I1087" s="2">
        <f t="array" ref="I1087">SUMPRODUCT(B1071:B1090, (ROW(B1071:B1090)-ROW(B1071)+1)) / (20*21/2)</f>
        <v>0</v>
      </c>
      <c r="J1087" s="2">
        <f t="shared" si="130"/>
        <v>0</v>
      </c>
      <c r="K1087" s="2">
        <f t="shared" si="132"/>
        <v>0</v>
      </c>
    </row>
    <row r="1088" spans="1:11" ht="13.5" x14ac:dyDescent="0.25">
      <c r="A1088" s="3">
        <f>TITRES_STAT!B1091</f>
        <v>0</v>
      </c>
      <c r="B1088" s="5">
        <f>TITRES_STAT!D1091</f>
        <v>0</v>
      </c>
      <c r="C1088" s="2">
        <f t="shared" si="125"/>
        <v>0</v>
      </c>
      <c r="D1088" s="2">
        <f t="shared" si="126"/>
        <v>0</v>
      </c>
      <c r="E1088" s="2">
        <f t="shared" si="128"/>
        <v>0</v>
      </c>
      <c r="F1088" s="2">
        <f t="shared" si="129"/>
        <v>0</v>
      </c>
      <c r="G1088" s="2">
        <f t="shared" si="131"/>
        <v>0</v>
      </c>
      <c r="H1088" s="2">
        <f t="shared" si="127"/>
        <v>0</v>
      </c>
      <c r="I1088" s="2">
        <f t="array" ref="I1088">SUMPRODUCT(B1072:B1091, (ROW(B1072:B1091)-ROW(B1072)+1)) / (20*21/2)</f>
        <v>0</v>
      </c>
      <c r="J1088" s="2">
        <f t="shared" si="130"/>
        <v>0</v>
      </c>
      <c r="K1088" s="2">
        <f t="shared" si="132"/>
        <v>0</v>
      </c>
    </row>
    <row r="1089" spans="1:11" ht="13.5" x14ac:dyDescent="0.25">
      <c r="A1089" s="3">
        <f>TITRES_STAT!B1092</f>
        <v>0</v>
      </c>
      <c r="B1089" s="5">
        <f>TITRES_STAT!D1092</f>
        <v>0</v>
      </c>
      <c r="C1089" s="2">
        <f t="shared" si="125"/>
        <v>0</v>
      </c>
      <c r="D1089" s="2">
        <f t="shared" si="126"/>
        <v>0</v>
      </c>
      <c r="E1089" s="2">
        <f t="shared" si="128"/>
        <v>0</v>
      </c>
      <c r="F1089" s="2">
        <f t="shared" si="129"/>
        <v>0</v>
      </c>
      <c r="G1089" s="2">
        <f t="shared" si="131"/>
        <v>0</v>
      </c>
      <c r="H1089" s="2">
        <f t="shared" si="127"/>
        <v>0</v>
      </c>
      <c r="I1089" s="2">
        <f t="array" ref="I1089">SUMPRODUCT(B1073:B1092, (ROW(B1073:B1092)-ROW(B1073)+1)) / (20*21/2)</f>
        <v>0</v>
      </c>
      <c r="J1089" s="2">
        <f t="shared" si="130"/>
        <v>0</v>
      </c>
      <c r="K1089" s="2">
        <f t="shared" si="132"/>
        <v>0</v>
      </c>
    </row>
    <row r="1090" spans="1:11" ht="13.5" x14ac:dyDescent="0.25">
      <c r="A1090" s="3">
        <f>TITRES_STAT!B1093</f>
        <v>0</v>
      </c>
      <c r="B1090" s="5">
        <f>TITRES_STAT!D1093</f>
        <v>0</v>
      </c>
      <c r="C1090" s="2">
        <f t="shared" si="125"/>
        <v>0</v>
      </c>
      <c r="D1090" s="2">
        <f t="shared" si="126"/>
        <v>0</v>
      </c>
      <c r="E1090" s="2">
        <f t="shared" si="128"/>
        <v>0</v>
      </c>
      <c r="F1090" s="2">
        <f t="shared" si="129"/>
        <v>0</v>
      </c>
      <c r="G1090" s="2">
        <f t="shared" si="131"/>
        <v>0</v>
      </c>
      <c r="H1090" s="2">
        <f t="shared" si="127"/>
        <v>0</v>
      </c>
      <c r="I1090" s="2">
        <f t="array" ref="I1090">SUMPRODUCT(B1074:B1093, (ROW(B1074:B1093)-ROW(B1074)+1)) / (20*21/2)</f>
        <v>0</v>
      </c>
      <c r="J1090" s="2">
        <f t="shared" si="130"/>
        <v>0</v>
      </c>
      <c r="K1090" s="2">
        <f t="shared" si="132"/>
        <v>0</v>
      </c>
    </row>
    <row r="1091" spans="1:11" ht="13.5" x14ac:dyDescent="0.25">
      <c r="A1091" s="3">
        <f>TITRES_STAT!B1094</f>
        <v>0</v>
      </c>
      <c r="B1091" s="5">
        <f>TITRES_STAT!D1094</f>
        <v>0</v>
      </c>
      <c r="C1091" s="2">
        <f t="shared" si="125"/>
        <v>0</v>
      </c>
      <c r="D1091" s="2">
        <f t="shared" si="126"/>
        <v>0</v>
      </c>
      <c r="E1091" s="2">
        <f t="shared" si="128"/>
        <v>0</v>
      </c>
      <c r="F1091" s="2">
        <f t="shared" si="129"/>
        <v>0</v>
      </c>
      <c r="G1091" s="2">
        <f t="shared" si="131"/>
        <v>0</v>
      </c>
      <c r="H1091" s="2">
        <f t="shared" si="127"/>
        <v>0</v>
      </c>
      <c r="I1091" s="2">
        <f t="array" ref="I1091">SUMPRODUCT(B1075:B1094, (ROW(B1075:B1094)-ROW(B1075)+1)) / (20*21/2)</f>
        <v>0</v>
      </c>
      <c r="J1091" s="2">
        <f t="shared" si="130"/>
        <v>0</v>
      </c>
      <c r="K1091" s="2">
        <f t="shared" si="132"/>
        <v>0</v>
      </c>
    </row>
    <row r="1092" spans="1:11" ht="13.5" x14ac:dyDescent="0.25">
      <c r="A1092" s="3">
        <f>TITRES_STAT!B1095</f>
        <v>0</v>
      </c>
      <c r="B1092" s="5">
        <f>TITRES_STAT!D1095</f>
        <v>0</v>
      </c>
      <c r="C1092" s="2">
        <f t="shared" ref="C1092:C1155" si="133">B1092-B1091</f>
        <v>0</v>
      </c>
      <c r="D1092" s="2">
        <f t="shared" si="126"/>
        <v>0</v>
      </c>
      <c r="E1092" s="2">
        <f t="shared" si="128"/>
        <v>0</v>
      </c>
      <c r="F1092" s="2">
        <f t="shared" si="129"/>
        <v>0</v>
      </c>
      <c r="G1092" s="2">
        <f t="shared" si="131"/>
        <v>0</v>
      </c>
      <c r="H1092" s="2">
        <f t="shared" si="127"/>
        <v>0</v>
      </c>
      <c r="I1092" s="2">
        <f t="array" ref="I1092">SUMPRODUCT(B1076:B1095, (ROW(B1076:B1095)-ROW(B1076)+1)) / (20*21/2)</f>
        <v>0</v>
      </c>
      <c r="J1092" s="2">
        <f t="shared" si="130"/>
        <v>0</v>
      </c>
      <c r="K1092" s="2">
        <f t="shared" si="132"/>
        <v>0</v>
      </c>
    </row>
    <row r="1093" spans="1:11" ht="13.5" x14ac:dyDescent="0.25">
      <c r="A1093" s="3">
        <f>TITRES_STAT!B1096</f>
        <v>0</v>
      </c>
      <c r="B1093" s="5">
        <f>TITRES_STAT!D1096</f>
        <v>0</v>
      </c>
      <c r="C1093" s="2">
        <f t="shared" si="133"/>
        <v>0</v>
      </c>
      <c r="D1093" s="2">
        <f t="shared" si="126"/>
        <v>0</v>
      </c>
      <c r="E1093" s="2">
        <f t="shared" si="128"/>
        <v>0</v>
      </c>
      <c r="F1093" s="2">
        <f t="shared" si="129"/>
        <v>0</v>
      </c>
      <c r="G1093" s="2">
        <f t="shared" si="131"/>
        <v>0</v>
      </c>
      <c r="H1093" s="2">
        <f t="shared" si="127"/>
        <v>0</v>
      </c>
      <c r="I1093" s="2">
        <f t="array" ref="I1093">SUMPRODUCT(B1077:B1096, (ROW(B1077:B1096)-ROW(B1077)+1)) / (20*21/2)</f>
        <v>0</v>
      </c>
      <c r="J1093" s="2">
        <f t="shared" si="130"/>
        <v>0</v>
      </c>
      <c r="K1093" s="2">
        <f t="shared" si="132"/>
        <v>0</v>
      </c>
    </row>
    <row r="1094" spans="1:11" ht="13.5" x14ac:dyDescent="0.25">
      <c r="A1094" s="3">
        <f>TITRES_STAT!B1097</f>
        <v>0</v>
      </c>
      <c r="B1094" s="5">
        <f>TITRES_STAT!D1097</f>
        <v>0</v>
      </c>
      <c r="C1094" s="2">
        <f t="shared" si="133"/>
        <v>0</v>
      </c>
      <c r="D1094" s="2">
        <f t="shared" ref="D1094:D1157" si="134">AVERAGE(B1090:B1094)</f>
        <v>0</v>
      </c>
      <c r="E1094" s="2">
        <f t="shared" si="128"/>
        <v>0</v>
      </c>
      <c r="F1094" s="2">
        <f t="shared" si="129"/>
        <v>0</v>
      </c>
      <c r="G1094" s="2">
        <f t="shared" si="131"/>
        <v>0</v>
      </c>
      <c r="H1094" s="2">
        <f t="shared" si="127"/>
        <v>0</v>
      </c>
      <c r="I1094" s="2">
        <f t="array" ref="I1094">SUMPRODUCT(B1078:B1097, (ROW(B1078:B1097)-ROW(B1078)+1)) / (20*21/2)</f>
        <v>0</v>
      </c>
      <c r="J1094" s="2">
        <f t="shared" si="130"/>
        <v>0</v>
      </c>
      <c r="K1094" s="2">
        <f t="shared" si="132"/>
        <v>0</v>
      </c>
    </row>
    <row r="1095" spans="1:11" ht="13.5" x14ac:dyDescent="0.25">
      <c r="A1095" s="3">
        <f>TITRES_STAT!B1098</f>
        <v>0</v>
      </c>
      <c r="B1095" s="5">
        <f>TITRES_STAT!D1098</f>
        <v>0</v>
      </c>
      <c r="C1095" s="2">
        <f t="shared" si="133"/>
        <v>0</v>
      </c>
      <c r="D1095" s="2">
        <f t="shared" si="134"/>
        <v>0</v>
      </c>
      <c r="E1095" s="2">
        <f t="shared" si="128"/>
        <v>0</v>
      </c>
      <c r="F1095" s="2">
        <f t="shared" si="129"/>
        <v>0</v>
      </c>
      <c r="G1095" s="2">
        <f t="shared" si="131"/>
        <v>0</v>
      </c>
      <c r="H1095" s="2">
        <f t="shared" si="127"/>
        <v>0</v>
      </c>
      <c r="I1095" s="2">
        <f t="array" ref="I1095">SUMPRODUCT(B1079:B1098, (ROW(B1079:B1098)-ROW(B1079)+1)) / (20*21/2)</f>
        <v>0</v>
      </c>
      <c r="J1095" s="2">
        <f t="shared" si="130"/>
        <v>0</v>
      </c>
      <c r="K1095" s="2">
        <f t="shared" si="132"/>
        <v>0</v>
      </c>
    </row>
    <row r="1096" spans="1:11" ht="13.5" x14ac:dyDescent="0.25">
      <c r="A1096" s="3">
        <f>TITRES_STAT!B1099</f>
        <v>0</v>
      </c>
      <c r="B1096" s="5">
        <f>TITRES_STAT!D1099</f>
        <v>0</v>
      </c>
      <c r="C1096" s="2">
        <f t="shared" si="133"/>
        <v>0</v>
      </c>
      <c r="D1096" s="2">
        <f t="shared" si="134"/>
        <v>0</v>
      </c>
      <c r="E1096" s="2">
        <f t="shared" si="128"/>
        <v>0</v>
      </c>
      <c r="F1096" s="2">
        <f t="shared" si="129"/>
        <v>0</v>
      </c>
      <c r="G1096" s="2">
        <f t="shared" si="131"/>
        <v>0</v>
      </c>
      <c r="H1096" s="2">
        <f t="shared" si="127"/>
        <v>0</v>
      </c>
      <c r="I1096" s="2">
        <f t="array" ref="I1096">SUMPRODUCT(B1080:B1099, (ROW(B1080:B1099)-ROW(B1080)+1)) / (20*21/2)</f>
        <v>0</v>
      </c>
      <c r="J1096" s="2">
        <f t="shared" si="130"/>
        <v>0</v>
      </c>
      <c r="K1096" s="2">
        <f t="shared" si="132"/>
        <v>0</v>
      </c>
    </row>
    <row r="1097" spans="1:11" ht="13.5" x14ac:dyDescent="0.25">
      <c r="A1097" s="3">
        <f>TITRES_STAT!B1100</f>
        <v>0</v>
      </c>
      <c r="B1097" s="5">
        <f>TITRES_STAT!D1100</f>
        <v>0</v>
      </c>
      <c r="C1097" s="2">
        <f t="shared" si="133"/>
        <v>0</v>
      </c>
      <c r="D1097" s="2">
        <f t="shared" si="134"/>
        <v>0</v>
      </c>
      <c r="E1097" s="2">
        <f t="shared" si="128"/>
        <v>0</v>
      </c>
      <c r="F1097" s="2">
        <f t="shared" si="129"/>
        <v>0</v>
      </c>
      <c r="G1097" s="2">
        <f t="shared" si="131"/>
        <v>0</v>
      </c>
      <c r="H1097" s="2">
        <f t="shared" si="127"/>
        <v>0</v>
      </c>
      <c r="I1097" s="2">
        <f t="array" ref="I1097">SUMPRODUCT(B1081:B1100, (ROW(B1081:B1100)-ROW(B1081)+1)) / (20*21/2)</f>
        <v>0</v>
      </c>
      <c r="J1097" s="2">
        <f t="shared" si="130"/>
        <v>0</v>
      </c>
      <c r="K1097" s="2">
        <f t="shared" si="132"/>
        <v>0</v>
      </c>
    </row>
    <row r="1098" spans="1:11" ht="13.5" x14ac:dyDescent="0.25">
      <c r="A1098" s="3">
        <f>TITRES_STAT!B1101</f>
        <v>0</v>
      </c>
      <c r="B1098" s="5">
        <f>TITRES_STAT!D1101</f>
        <v>0</v>
      </c>
      <c r="C1098" s="2">
        <f t="shared" si="133"/>
        <v>0</v>
      </c>
      <c r="D1098" s="2">
        <f t="shared" si="134"/>
        <v>0</v>
      </c>
      <c r="E1098" s="2">
        <f t="shared" si="128"/>
        <v>0</v>
      </c>
      <c r="F1098" s="2">
        <f t="shared" si="129"/>
        <v>0</v>
      </c>
      <c r="G1098" s="2">
        <f t="shared" si="131"/>
        <v>0</v>
      </c>
      <c r="H1098" s="2">
        <f t="shared" ref="H1098:H1161" si="135">AVERAGE(B899:B1098)</f>
        <v>0</v>
      </c>
      <c r="I1098" s="2">
        <f t="array" ref="I1098">SUMPRODUCT(B1082:B1101, (ROW(B1082:B1101)-ROW(B1082)+1)) / (20*21/2)</f>
        <v>0</v>
      </c>
      <c r="J1098" s="2">
        <f t="shared" si="130"/>
        <v>0</v>
      </c>
      <c r="K1098" s="2">
        <f t="shared" si="132"/>
        <v>0</v>
      </c>
    </row>
    <row r="1099" spans="1:11" ht="13.5" x14ac:dyDescent="0.25">
      <c r="A1099" s="3">
        <f>TITRES_STAT!B1102</f>
        <v>0</v>
      </c>
      <c r="B1099" s="5">
        <f>TITRES_STAT!D1102</f>
        <v>0</v>
      </c>
      <c r="C1099" s="2">
        <f t="shared" si="133"/>
        <v>0</v>
      </c>
      <c r="D1099" s="2">
        <f t="shared" si="134"/>
        <v>0</v>
      </c>
      <c r="E1099" s="2">
        <f t="shared" si="128"/>
        <v>0</v>
      </c>
      <c r="F1099" s="2">
        <f t="shared" si="129"/>
        <v>0</v>
      </c>
      <c r="G1099" s="2">
        <f t="shared" si="131"/>
        <v>0</v>
      </c>
      <c r="H1099" s="2">
        <f t="shared" si="135"/>
        <v>0</v>
      </c>
      <c r="I1099" s="2">
        <f t="array" ref="I1099">SUMPRODUCT(B1083:B1102, (ROW(B1083:B1102)-ROW(B1083)+1)) / (20*21/2)</f>
        <v>0</v>
      </c>
      <c r="J1099" s="2">
        <f t="shared" si="130"/>
        <v>0</v>
      </c>
      <c r="K1099" s="2">
        <f t="shared" si="132"/>
        <v>0</v>
      </c>
    </row>
    <row r="1100" spans="1:11" ht="13.5" x14ac:dyDescent="0.25">
      <c r="A1100" s="3">
        <f>TITRES_STAT!B1103</f>
        <v>0</v>
      </c>
      <c r="B1100" s="5">
        <f>TITRES_STAT!D1103</f>
        <v>0</v>
      </c>
      <c r="C1100" s="2">
        <f t="shared" si="133"/>
        <v>0</v>
      </c>
      <c r="D1100" s="2">
        <f t="shared" si="134"/>
        <v>0</v>
      </c>
      <c r="E1100" s="2">
        <f t="shared" ref="E1100:E1163" si="136">AVERAGE(B1091:B1100)</f>
        <v>0</v>
      </c>
      <c r="F1100" s="2">
        <f t="shared" si="129"/>
        <v>0</v>
      </c>
      <c r="G1100" s="2">
        <f t="shared" si="131"/>
        <v>0</v>
      </c>
      <c r="H1100" s="2">
        <f t="shared" si="135"/>
        <v>0</v>
      </c>
      <c r="I1100" s="2">
        <f t="array" ref="I1100">SUMPRODUCT(B1084:B1103, (ROW(B1084:B1103)-ROW(B1084)+1)) / (20*21/2)</f>
        <v>0</v>
      </c>
      <c r="J1100" s="2">
        <f t="shared" si="130"/>
        <v>0</v>
      </c>
      <c r="K1100" s="2">
        <f t="shared" si="132"/>
        <v>0</v>
      </c>
    </row>
    <row r="1101" spans="1:11" ht="13.5" x14ac:dyDescent="0.25">
      <c r="A1101" s="3">
        <f>TITRES_STAT!B1104</f>
        <v>0</v>
      </c>
      <c r="B1101" s="5">
        <f>TITRES_STAT!D1104</f>
        <v>0</v>
      </c>
      <c r="C1101" s="2">
        <f t="shared" si="133"/>
        <v>0</v>
      </c>
      <c r="D1101" s="2">
        <f t="shared" si="134"/>
        <v>0</v>
      </c>
      <c r="E1101" s="2">
        <f t="shared" si="136"/>
        <v>0</v>
      </c>
      <c r="F1101" s="2">
        <f t="shared" si="129"/>
        <v>0</v>
      </c>
      <c r="G1101" s="2">
        <f t="shared" si="131"/>
        <v>0</v>
      </c>
      <c r="H1101" s="2">
        <f t="shared" si="135"/>
        <v>0</v>
      </c>
      <c r="I1101" s="2">
        <f t="array" ref="I1101">SUMPRODUCT(B1085:B1104, (ROW(B1085:B1104)-ROW(B1085)+1)) / (20*21/2)</f>
        <v>0</v>
      </c>
      <c r="J1101" s="2">
        <f t="shared" si="130"/>
        <v>0</v>
      </c>
      <c r="K1101" s="2">
        <f t="shared" si="132"/>
        <v>0</v>
      </c>
    </row>
    <row r="1102" spans="1:11" ht="13.5" x14ac:dyDescent="0.25">
      <c r="A1102" s="3">
        <f>TITRES_STAT!B1105</f>
        <v>0</v>
      </c>
      <c r="B1102" s="5">
        <f>TITRES_STAT!D1105</f>
        <v>0</v>
      </c>
      <c r="C1102" s="2">
        <f t="shared" si="133"/>
        <v>0</v>
      </c>
      <c r="D1102" s="2">
        <f t="shared" si="134"/>
        <v>0</v>
      </c>
      <c r="E1102" s="2">
        <f t="shared" si="136"/>
        <v>0</v>
      </c>
      <c r="F1102" s="2">
        <f t="shared" si="129"/>
        <v>0</v>
      </c>
      <c r="G1102" s="2">
        <f t="shared" si="131"/>
        <v>0</v>
      </c>
      <c r="H1102" s="2">
        <f t="shared" si="135"/>
        <v>0</v>
      </c>
      <c r="I1102" s="2">
        <f t="array" ref="I1102">SUMPRODUCT(B1086:B1105, (ROW(B1086:B1105)-ROW(B1086)+1)) / (20*21/2)</f>
        <v>0</v>
      </c>
      <c r="J1102" s="2">
        <f t="shared" si="130"/>
        <v>0</v>
      </c>
      <c r="K1102" s="2">
        <f t="shared" si="132"/>
        <v>0</v>
      </c>
    </row>
    <row r="1103" spans="1:11" ht="13.5" x14ac:dyDescent="0.25">
      <c r="A1103" s="3">
        <f>TITRES_STAT!B1106</f>
        <v>0</v>
      </c>
      <c r="B1103" s="5">
        <f>TITRES_STAT!D1106</f>
        <v>0</v>
      </c>
      <c r="C1103" s="2">
        <f t="shared" si="133"/>
        <v>0</v>
      </c>
      <c r="D1103" s="2">
        <f t="shared" si="134"/>
        <v>0</v>
      </c>
      <c r="E1103" s="2">
        <f t="shared" si="136"/>
        <v>0</v>
      </c>
      <c r="F1103" s="2">
        <f t="shared" si="129"/>
        <v>0</v>
      </c>
      <c r="G1103" s="2">
        <f t="shared" si="131"/>
        <v>0</v>
      </c>
      <c r="H1103" s="2">
        <f t="shared" si="135"/>
        <v>0</v>
      </c>
      <c r="I1103" s="2">
        <f t="array" ref="I1103">SUMPRODUCT(B1087:B1106, (ROW(B1087:B1106)-ROW(B1087)+1)) / (20*21/2)</f>
        <v>0</v>
      </c>
      <c r="J1103" s="2">
        <f t="shared" si="130"/>
        <v>0</v>
      </c>
      <c r="K1103" s="2">
        <f t="shared" si="132"/>
        <v>0</v>
      </c>
    </row>
    <row r="1104" spans="1:11" ht="13.5" x14ac:dyDescent="0.25">
      <c r="A1104" s="3">
        <f>TITRES_STAT!B1107</f>
        <v>0</v>
      </c>
      <c r="B1104" s="5">
        <f>TITRES_STAT!D1107</f>
        <v>0</v>
      </c>
      <c r="C1104" s="2">
        <f t="shared" si="133"/>
        <v>0</v>
      </c>
      <c r="D1104" s="2">
        <f t="shared" si="134"/>
        <v>0</v>
      </c>
      <c r="E1104" s="2">
        <f t="shared" si="136"/>
        <v>0</v>
      </c>
      <c r="F1104" s="2">
        <f t="shared" si="129"/>
        <v>0</v>
      </c>
      <c r="G1104" s="2">
        <f t="shared" si="131"/>
        <v>0</v>
      </c>
      <c r="H1104" s="2">
        <f t="shared" si="135"/>
        <v>0</v>
      </c>
      <c r="I1104" s="2">
        <f t="array" ref="I1104">SUMPRODUCT(B1088:B1107, (ROW(B1088:B1107)-ROW(B1088)+1)) / (20*21/2)</f>
        <v>0</v>
      </c>
      <c r="J1104" s="2">
        <f t="shared" si="130"/>
        <v>0</v>
      </c>
      <c r="K1104" s="2">
        <f t="shared" si="132"/>
        <v>0</v>
      </c>
    </row>
    <row r="1105" spans="1:11" ht="13.5" x14ac:dyDescent="0.25">
      <c r="A1105" s="3">
        <f>TITRES_STAT!B1108</f>
        <v>0</v>
      </c>
      <c r="B1105" s="5">
        <f>TITRES_STAT!D1108</f>
        <v>0</v>
      </c>
      <c r="C1105" s="2">
        <f t="shared" si="133"/>
        <v>0</v>
      </c>
      <c r="D1105" s="2">
        <f t="shared" si="134"/>
        <v>0</v>
      </c>
      <c r="E1105" s="2">
        <f t="shared" si="136"/>
        <v>0</v>
      </c>
      <c r="F1105" s="2">
        <f t="shared" si="129"/>
        <v>0</v>
      </c>
      <c r="G1105" s="2">
        <f t="shared" si="131"/>
        <v>0</v>
      </c>
      <c r="H1105" s="2">
        <f t="shared" si="135"/>
        <v>0</v>
      </c>
      <c r="I1105" s="2">
        <f t="array" ref="I1105">SUMPRODUCT(B1089:B1108, (ROW(B1089:B1108)-ROW(B1089)+1)) / (20*21/2)</f>
        <v>0</v>
      </c>
      <c r="J1105" s="2">
        <f t="shared" si="130"/>
        <v>0</v>
      </c>
      <c r="K1105" s="2">
        <f t="shared" si="132"/>
        <v>0</v>
      </c>
    </row>
    <row r="1106" spans="1:11" ht="13.5" x14ac:dyDescent="0.25">
      <c r="A1106" s="3">
        <f>TITRES_STAT!B1109</f>
        <v>0</v>
      </c>
      <c r="B1106" s="5">
        <f>TITRES_STAT!D1109</f>
        <v>0</v>
      </c>
      <c r="C1106" s="2">
        <f t="shared" si="133"/>
        <v>0</v>
      </c>
      <c r="D1106" s="2">
        <f t="shared" si="134"/>
        <v>0</v>
      </c>
      <c r="E1106" s="2">
        <f t="shared" si="136"/>
        <v>0</v>
      </c>
      <c r="F1106" s="2">
        <f t="shared" si="129"/>
        <v>0</v>
      </c>
      <c r="G1106" s="2">
        <f t="shared" si="131"/>
        <v>0</v>
      </c>
      <c r="H1106" s="2">
        <f t="shared" si="135"/>
        <v>0</v>
      </c>
      <c r="I1106" s="2">
        <f t="array" ref="I1106">SUMPRODUCT(B1090:B1109, (ROW(B1090:B1109)-ROW(B1090)+1)) / (20*21/2)</f>
        <v>0</v>
      </c>
      <c r="J1106" s="2">
        <f t="shared" si="130"/>
        <v>0</v>
      </c>
      <c r="K1106" s="2">
        <f t="shared" si="132"/>
        <v>0</v>
      </c>
    </row>
    <row r="1107" spans="1:11" ht="13.5" x14ac:dyDescent="0.25">
      <c r="A1107" s="3">
        <f>TITRES_STAT!B1110</f>
        <v>0</v>
      </c>
      <c r="B1107" s="5">
        <f>TITRES_STAT!D1110</f>
        <v>0</v>
      </c>
      <c r="C1107" s="2">
        <f t="shared" si="133"/>
        <v>0</v>
      </c>
      <c r="D1107" s="2">
        <f t="shared" si="134"/>
        <v>0</v>
      </c>
      <c r="E1107" s="2">
        <f t="shared" si="136"/>
        <v>0</v>
      </c>
      <c r="F1107" s="2">
        <f t="shared" si="129"/>
        <v>0</v>
      </c>
      <c r="G1107" s="2">
        <f t="shared" si="131"/>
        <v>0</v>
      </c>
      <c r="H1107" s="2">
        <f t="shared" si="135"/>
        <v>0</v>
      </c>
      <c r="I1107" s="2">
        <f t="array" ref="I1107">SUMPRODUCT(B1091:B1110, (ROW(B1091:B1110)-ROW(B1091)+1)) / (20*21/2)</f>
        <v>0</v>
      </c>
      <c r="J1107" s="2">
        <f t="shared" si="130"/>
        <v>0</v>
      </c>
      <c r="K1107" s="2">
        <f t="shared" si="132"/>
        <v>0</v>
      </c>
    </row>
    <row r="1108" spans="1:11" ht="13.5" x14ac:dyDescent="0.25">
      <c r="A1108" s="3">
        <f>TITRES_STAT!B1111</f>
        <v>0</v>
      </c>
      <c r="B1108" s="5">
        <f>TITRES_STAT!D1111</f>
        <v>0</v>
      </c>
      <c r="C1108" s="2">
        <f t="shared" si="133"/>
        <v>0</v>
      </c>
      <c r="D1108" s="2">
        <f t="shared" si="134"/>
        <v>0</v>
      </c>
      <c r="E1108" s="2">
        <f t="shared" si="136"/>
        <v>0</v>
      </c>
      <c r="F1108" s="2">
        <f t="shared" ref="F1108:F1171" si="137">AVERAGE(B1089:B1108)</f>
        <v>0</v>
      </c>
      <c r="G1108" s="2">
        <f t="shared" si="131"/>
        <v>0</v>
      </c>
      <c r="H1108" s="2">
        <f t="shared" si="135"/>
        <v>0</v>
      </c>
      <c r="I1108" s="2">
        <f t="array" ref="I1108">SUMPRODUCT(B1092:B1111, (ROW(B1092:B1111)-ROW(B1092)+1)) / (20*21/2)</f>
        <v>0</v>
      </c>
      <c r="J1108" s="2">
        <f t="shared" si="130"/>
        <v>0</v>
      </c>
      <c r="K1108" s="2">
        <f t="shared" si="132"/>
        <v>0</v>
      </c>
    </row>
    <row r="1109" spans="1:11" ht="13.5" x14ac:dyDescent="0.25">
      <c r="A1109" s="3">
        <f>TITRES_STAT!B1112</f>
        <v>0</v>
      </c>
      <c r="B1109" s="5">
        <f>TITRES_STAT!D1112</f>
        <v>0</v>
      </c>
      <c r="C1109" s="2">
        <f t="shared" si="133"/>
        <v>0</v>
      </c>
      <c r="D1109" s="2">
        <f t="shared" si="134"/>
        <v>0</v>
      </c>
      <c r="E1109" s="2">
        <f t="shared" si="136"/>
        <v>0</v>
      </c>
      <c r="F1109" s="2">
        <f t="shared" si="137"/>
        <v>0</v>
      </c>
      <c r="G1109" s="2">
        <f t="shared" si="131"/>
        <v>0</v>
      </c>
      <c r="H1109" s="2">
        <f t="shared" si="135"/>
        <v>0</v>
      </c>
      <c r="I1109" s="2">
        <f t="array" ref="I1109">SUMPRODUCT(B1093:B1112, (ROW(B1093:B1112)-ROW(B1093)+1)) / (20*21/2)</f>
        <v>0</v>
      </c>
      <c r="J1109" s="2">
        <f t="shared" ref="J1109:J1172" si="138">$J$4*B1109+J1108*(1-$J$4)</f>
        <v>0</v>
      </c>
      <c r="K1109" s="2">
        <f t="shared" si="132"/>
        <v>0</v>
      </c>
    </row>
    <row r="1110" spans="1:11" ht="13.5" x14ac:dyDescent="0.25">
      <c r="A1110" s="3">
        <f>TITRES_STAT!B1113</f>
        <v>0</v>
      </c>
      <c r="B1110" s="5">
        <f>TITRES_STAT!D1113</f>
        <v>0</v>
      </c>
      <c r="C1110" s="2">
        <f t="shared" si="133"/>
        <v>0</v>
      </c>
      <c r="D1110" s="2">
        <f t="shared" si="134"/>
        <v>0</v>
      </c>
      <c r="E1110" s="2">
        <f t="shared" si="136"/>
        <v>0</v>
      </c>
      <c r="F1110" s="2">
        <f t="shared" si="137"/>
        <v>0</v>
      </c>
      <c r="G1110" s="2">
        <f t="shared" si="131"/>
        <v>0</v>
      </c>
      <c r="H1110" s="2">
        <f t="shared" si="135"/>
        <v>0</v>
      </c>
      <c r="I1110" s="2">
        <f t="array" ref="I1110">SUMPRODUCT(B1094:B1113, (ROW(B1094:B1113)-ROW(B1094)+1)) / (20*21/2)</f>
        <v>0</v>
      </c>
      <c r="J1110" s="2">
        <f t="shared" si="138"/>
        <v>0</v>
      </c>
      <c r="K1110" s="2">
        <f t="shared" si="132"/>
        <v>0</v>
      </c>
    </row>
    <row r="1111" spans="1:11" ht="13.5" x14ac:dyDescent="0.25">
      <c r="A1111" s="3">
        <f>TITRES_STAT!B1114</f>
        <v>0</v>
      </c>
      <c r="B1111" s="5">
        <f>TITRES_STAT!D1114</f>
        <v>0</v>
      </c>
      <c r="C1111" s="2">
        <f t="shared" si="133"/>
        <v>0</v>
      </c>
      <c r="D1111" s="2">
        <f t="shared" si="134"/>
        <v>0</v>
      </c>
      <c r="E1111" s="2">
        <f t="shared" si="136"/>
        <v>0</v>
      </c>
      <c r="F1111" s="2">
        <f t="shared" si="137"/>
        <v>0</v>
      </c>
      <c r="G1111" s="2">
        <f t="shared" si="131"/>
        <v>0</v>
      </c>
      <c r="H1111" s="2">
        <f t="shared" si="135"/>
        <v>0</v>
      </c>
      <c r="I1111" s="2">
        <f t="array" ref="I1111">SUMPRODUCT(B1095:B1114, (ROW(B1095:B1114)-ROW(B1095)+1)) / (20*21/2)</f>
        <v>0</v>
      </c>
      <c r="J1111" s="2">
        <f t="shared" si="138"/>
        <v>0</v>
      </c>
      <c r="K1111" s="2">
        <f t="shared" si="132"/>
        <v>0</v>
      </c>
    </row>
    <row r="1112" spans="1:11" ht="13.5" x14ac:dyDescent="0.25">
      <c r="A1112" s="3">
        <f>TITRES_STAT!B1115</f>
        <v>0</v>
      </c>
      <c r="B1112" s="5">
        <f>TITRES_STAT!D1115</f>
        <v>0</v>
      </c>
      <c r="C1112" s="2">
        <f t="shared" si="133"/>
        <v>0</v>
      </c>
      <c r="D1112" s="2">
        <f t="shared" si="134"/>
        <v>0</v>
      </c>
      <c r="E1112" s="2">
        <f t="shared" si="136"/>
        <v>0</v>
      </c>
      <c r="F1112" s="2">
        <f t="shared" si="137"/>
        <v>0</v>
      </c>
      <c r="G1112" s="2">
        <f t="shared" si="131"/>
        <v>0</v>
      </c>
      <c r="H1112" s="2">
        <f t="shared" si="135"/>
        <v>0</v>
      </c>
      <c r="I1112" s="2">
        <f t="array" ref="I1112">SUMPRODUCT(B1096:B1115, (ROW(B1096:B1115)-ROW(B1096)+1)) / (20*21/2)</f>
        <v>0</v>
      </c>
      <c r="J1112" s="2">
        <f t="shared" si="138"/>
        <v>0</v>
      </c>
      <c r="K1112" s="2">
        <f t="shared" si="132"/>
        <v>0</v>
      </c>
    </row>
    <row r="1113" spans="1:11" ht="13.5" x14ac:dyDescent="0.25">
      <c r="A1113" s="3">
        <f>TITRES_STAT!B1116</f>
        <v>0</v>
      </c>
      <c r="B1113" s="5">
        <f>TITRES_STAT!D1116</f>
        <v>0</v>
      </c>
      <c r="C1113" s="2">
        <f t="shared" si="133"/>
        <v>0</v>
      </c>
      <c r="D1113" s="2">
        <f t="shared" si="134"/>
        <v>0</v>
      </c>
      <c r="E1113" s="2">
        <f t="shared" si="136"/>
        <v>0</v>
      </c>
      <c r="F1113" s="2">
        <f t="shared" si="137"/>
        <v>0</v>
      </c>
      <c r="G1113" s="2">
        <f t="shared" si="131"/>
        <v>0</v>
      </c>
      <c r="H1113" s="2">
        <f t="shared" si="135"/>
        <v>0</v>
      </c>
      <c r="I1113" s="2">
        <f t="array" ref="I1113">SUMPRODUCT(B1097:B1116, (ROW(B1097:B1116)-ROW(B1097)+1)) / (20*21/2)</f>
        <v>0</v>
      </c>
      <c r="J1113" s="2">
        <f t="shared" si="138"/>
        <v>0</v>
      </c>
      <c r="K1113" s="2">
        <f t="shared" si="132"/>
        <v>0</v>
      </c>
    </row>
    <row r="1114" spans="1:11" ht="13.5" x14ac:dyDescent="0.25">
      <c r="A1114" s="3">
        <f>TITRES_STAT!B1117</f>
        <v>0</v>
      </c>
      <c r="B1114" s="5">
        <f>TITRES_STAT!D1117</f>
        <v>0</v>
      </c>
      <c r="C1114" s="2">
        <f t="shared" si="133"/>
        <v>0</v>
      </c>
      <c r="D1114" s="2">
        <f t="shared" si="134"/>
        <v>0</v>
      </c>
      <c r="E1114" s="2">
        <f t="shared" si="136"/>
        <v>0</v>
      </c>
      <c r="F1114" s="2">
        <f t="shared" si="137"/>
        <v>0</v>
      </c>
      <c r="G1114" s="2">
        <f t="shared" si="131"/>
        <v>0</v>
      </c>
      <c r="H1114" s="2">
        <f t="shared" si="135"/>
        <v>0</v>
      </c>
      <c r="I1114" s="2">
        <f t="array" ref="I1114">SUMPRODUCT(B1098:B1117, (ROW(B1098:B1117)-ROW(B1098)+1)) / (20*21/2)</f>
        <v>0</v>
      </c>
      <c r="J1114" s="2">
        <f t="shared" si="138"/>
        <v>0</v>
      </c>
      <c r="K1114" s="2">
        <f t="shared" si="132"/>
        <v>0</v>
      </c>
    </row>
    <row r="1115" spans="1:11" ht="13.5" x14ac:dyDescent="0.25">
      <c r="A1115" s="3">
        <f>TITRES_STAT!B1118</f>
        <v>0</v>
      </c>
      <c r="B1115" s="5">
        <f>TITRES_STAT!D1118</f>
        <v>0</v>
      </c>
      <c r="C1115" s="2">
        <f t="shared" si="133"/>
        <v>0</v>
      </c>
      <c r="D1115" s="2">
        <f t="shared" si="134"/>
        <v>0</v>
      </c>
      <c r="E1115" s="2">
        <f t="shared" si="136"/>
        <v>0</v>
      </c>
      <c r="F1115" s="2">
        <f t="shared" si="137"/>
        <v>0</v>
      </c>
      <c r="G1115" s="2">
        <f t="shared" si="131"/>
        <v>0</v>
      </c>
      <c r="H1115" s="2">
        <f t="shared" si="135"/>
        <v>0</v>
      </c>
      <c r="I1115" s="2">
        <f t="array" ref="I1115">SUMPRODUCT(B1099:B1118, (ROW(B1099:B1118)-ROW(B1099)+1)) / (20*21/2)</f>
        <v>0</v>
      </c>
      <c r="J1115" s="2">
        <f t="shared" si="138"/>
        <v>0</v>
      </c>
      <c r="K1115" s="2">
        <f t="shared" si="132"/>
        <v>0</v>
      </c>
    </row>
    <row r="1116" spans="1:11" ht="13.5" x14ac:dyDescent="0.25">
      <c r="A1116" s="3">
        <f>TITRES_STAT!B1119</f>
        <v>0</v>
      </c>
      <c r="B1116" s="5">
        <f>TITRES_STAT!D1119</f>
        <v>0</v>
      </c>
      <c r="C1116" s="2">
        <f t="shared" si="133"/>
        <v>0</v>
      </c>
      <c r="D1116" s="2">
        <f t="shared" si="134"/>
        <v>0</v>
      </c>
      <c r="E1116" s="2">
        <f t="shared" si="136"/>
        <v>0</v>
      </c>
      <c r="F1116" s="2">
        <f t="shared" si="137"/>
        <v>0</v>
      </c>
      <c r="G1116" s="2">
        <f t="shared" si="131"/>
        <v>0</v>
      </c>
      <c r="H1116" s="2">
        <f t="shared" si="135"/>
        <v>0</v>
      </c>
      <c r="I1116" s="2">
        <f t="array" ref="I1116">SUMPRODUCT(B1100:B1119, (ROW(B1100:B1119)-ROW(B1100)+1)) / (20*21/2)</f>
        <v>0</v>
      </c>
      <c r="J1116" s="2">
        <f t="shared" si="138"/>
        <v>0</v>
      </c>
      <c r="K1116" s="2">
        <f t="shared" si="132"/>
        <v>0</v>
      </c>
    </row>
    <row r="1117" spans="1:11" ht="13.5" x14ac:dyDescent="0.25">
      <c r="A1117" s="3">
        <f>TITRES_STAT!B1120</f>
        <v>0</v>
      </c>
      <c r="B1117" s="5">
        <f>TITRES_STAT!D1120</f>
        <v>0</v>
      </c>
      <c r="C1117" s="2">
        <f t="shared" si="133"/>
        <v>0</v>
      </c>
      <c r="D1117" s="2">
        <f t="shared" si="134"/>
        <v>0</v>
      </c>
      <c r="E1117" s="2">
        <f t="shared" si="136"/>
        <v>0</v>
      </c>
      <c r="F1117" s="2">
        <f t="shared" si="137"/>
        <v>0</v>
      </c>
      <c r="G1117" s="2">
        <f t="shared" si="131"/>
        <v>0</v>
      </c>
      <c r="H1117" s="2">
        <f t="shared" si="135"/>
        <v>0</v>
      </c>
      <c r="I1117" s="2">
        <f t="array" ref="I1117">SUMPRODUCT(B1101:B1120, (ROW(B1101:B1120)-ROW(B1101)+1)) / (20*21/2)</f>
        <v>0</v>
      </c>
      <c r="J1117" s="2">
        <f t="shared" si="138"/>
        <v>0</v>
      </c>
      <c r="K1117" s="2">
        <f t="shared" si="132"/>
        <v>0</v>
      </c>
    </row>
    <row r="1118" spans="1:11" ht="13.5" x14ac:dyDescent="0.25">
      <c r="A1118" s="3">
        <f>TITRES_STAT!B1121</f>
        <v>0</v>
      </c>
      <c r="B1118" s="5">
        <f>TITRES_STAT!D1121</f>
        <v>0</v>
      </c>
      <c r="C1118" s="2">
        <f t="shared" si="133"/>
        <v>0</v>
      </c>
      <c r="D1118" s="2">
        <f t="shared" si="134"/>
        <v>0</v>
      </c>
      <c r="E1118" s="2">
        <f t="shared" si="136"/>
        <v>0</v>
      </c>
      <c r="F1118" s="2">
        <f t="shared" si="137"/>
        <v>0</v>
      </c>
      <c r="G1118" s="2">
        <f t="shared" si="131"/>
        <v>0</v>
      </c>
      <c r="H1118" s="2">
        <f t="shared" si="135"/>
        <v>0</v>
      </c>
      <c r="I1118" s="2">
        <f t="array" ref="I1118">SUMPRODUCT(B1102:B1121, (ROW(B1102:B1121)-ROW(B1102)+1)) / (20*21/2)</f>
        <v>0</v>
      </c>
      <c r="J1118" s="2">
        <f t="shared" si="138"/>
        <v>0</v>
      </c>
      <c r="K1118" s="2">
        <f t="shared" si="132"/>
        <v>0</v>
      </c>
    </row>
    <row r="1119" spans="1:11" ht="13.5" x14ac:dyDescent="0.25">
      <c r="A1119" s="3">
        <f>TITRES_STAT!B1122</f>
        <v>0</v>
      </c>
      <c r="B1119" s="5">
        <f>TITRES_STAT!D1122</f>
        <v>0</v>
      </c>
      <c r="C1119" s="2">
        <f t="shared" si="133"/>
        <v>0</v>
      </c>
      <c r="D1119" s="2">
        <f t="shared" si="134"/>
        <v>0</v>
      </c>
      <c r="E1119" s="2">
        <f t="shared" si="136"/>
        <v>0</v>
      </c>
      <c r="F1119" s="2">
        <f t="shared" si="137"/>
        <v>0</v>
      </c>
      <c r="G1119" s="2">
        <f t="shared" si="131"/>
        <v>0</v>
      </c>
      <c r="H1119" s="2">
        <f t="shared" si="135"/>
        <v>0</v>
      </c>
      <c r="I1119" s="2">
        <f t="array" ref="I1119">SUMPRODUCT(B1103:B1122, (ROW(B1103:B1122)-ROW(B1103)+1)) / (20*21/2)</f>
        <v>0</v>
      </c>
      <c r="J1119" s="2">
        <f t="shared" si="138"/>
        <v>0</v>
      </c>
      <c r="K1119" s="2">
        <f t="shared" si="132"/>
        <v>0</v>
      </c>
    </row>
    <row r="1120" spans="1:11" ht="13.5" x14ac:dyDescent="0.25">
      <c r="A1120" s="3">
        <f>TITRES_STAT!B1123</f>
        <v>0</v>
      </c>
      <c r="B1120" s="5">
        <f>TITRES_STAT!D1123</f>
        <v>0</v>
      </c>
      <c r="C1120" s="2">
        <f t="shared" si="133"/>
        <v>0</v>
      </c>
      <c r="D1120" s="2">
        <f t="shared" si="134"/>
        <v>0</v>
      </c>
      <c r="E1120" s="2">
        <f t="shared" si="136"/>
        <v>0</v>
      </c>
      <c r="F1120" s="2">
        <f t="shared" si="137"/>
        <v>0</v>
      </c>
      <c r="G1120" s="2">
        <f t="shared" si="131"/>
        <v>0</v>
      </c>
      <c r="H1120" s="2">
        <f t="shared" si="135"/>
        <v>0</v>
      </c>
      <c r="I1120" s="2">
        <f t="array" ref="I1120">SUMPRODUCT(B1104:B1123, (ROW(B1104:B1123)-ROW(B1104)+1)) / (20*21/2)</f>
        <v>0</v>
      </c>
      <c r="J1120" s="2">
        <f t="shared" si="138"/>
        <v>0</v>
      </c>
      <c r="K1120" s="2">
        <f t="shared" si="132"/>
        <v>0</v>
      </c>
    </row>
    <row r="1121" spans="1:11" ht="13.5" x14ac:dyDescent="0.25">
      <c r="A1121" s="3">
        <f>TITRES_STAT!B1124</f>
        <v>0</v>
      </c>
      <c r="B1121" s="5">
        <f>TITRES_STAT!D1124</f>
        <v>0</v>
      </c>
      <c r="C1121" s="2">
        <f t="shared" si="133"/>
        <v>0</v>
      </c>
      <c r="D1121" s="2">
        <f t="shared" si="134"/>
        <v>0</v>
      </c>
      <c r="E1121" s="2">
        <f t="shared" si="136"/>
        <v>0</v>
      </c>
      <c r="F1121" s="2">
        <f t="shared" si="137"/>
        <v>0</v>
      </c>
      <c r="G1121" s="2">
        <f t="shared" si="131"/>
        <v>0</v>
      </c>
      <c r="H1121" s="2">
        <f t="shared" si="135"/>
        <v>0</v>
      </c>
      <c r="I1121" s="2">
        <f t="array" ref="I1121">SUMPRODUCT(B1105:B1124, (ROW(B1105:B1124)-ROW(B1105)+1)) / (20*21/2)</f>
        <v>0</v>
      </c>
      <c r="J1121" s="2">
        <f t="shared" si="138"/>
        <v>0</v>
      </c>
      <c r="K1121" s="2">
        <f t="shared" si="132"/>
        <v>0</v>
      </c>
    </row>
    <row r="1122" spans="1:11" ht="13.5" x14ac:dyDescent="0.25">
      <c r="A1122" s="3">
        <f>TITRES_STAT!B1125</f>
        <v>0</v>
      </c>
      <c r="B1122" s="5">
        <f>TITRES_STAT!D1125</f>
        <v>0</v>
      </c>
      <c r="C1122" s="2">
        <f t="shared" si="133"/>
        <v>0</v>
      </c>
      <c r="D1122" s="2">
        <f t="shared" si="134"/>
        <v>0</v>
      </c>
      <c r="E1122" s="2">
        <f t="shared" si="136"/>
        <v>0</v>
      </c>
      <c r="F1122" s="2">
        <f t="shared" si="137"/>
        <v>0</v>
      </c>
      <c r="G1122" s="2">
        <f t="shared" si="131"/>
        <v>0</v>
      </c>
      <c r="H1122" s="2">
        <f t="shared" si="135"/>
        <v>0</v>
      </c>
      <c r="I1122" s="2">
        <f t="array" ref="I1122">SUMPRODUCT(B1106:B1125, (ROW(B1106:B1125)-ROW(B1106)+1)) / (20*21/2)</f>
        <v>0</v>
      </c>
      <c r="J1122" s="2">
        <f t="shared" si="138"/>
        <v>0</v>
      </c>
      <c r="K1122" s="2">
        <f t="shared" si="132"/>
        <v>0</v>
      </c>
    </row>
    <row r="1123" spans="1:11" ht="13.5" x14ac:dyDescent="0.25">
      <c r="A1123" s="3">
        <f>TITRES_STAT!B1126</f>
        <v>0</v>
      </c>
      <c r="B1123" s="5">
        <f>TITRES_STAT!D1126</f>
        <v>0</v>
      </c>
      <c r="C1123" s="2">
        <f t="shared" si="133"/>
        <v>0</v>
      </c>
      <c r="D1123" s="2">
        <f t="shared" si="134"/>
        <v>0</v>
      </c>
      <c r="E1123" s="2">
        <f t="shared" si="136"/>
        <v>0</v>
      </c>
      <c r="F1123" s="2">
        <f t="shared" si="137"/>
        <v>0</v>
      </c>
      <c r="G1123" s="2">
        <f t="shared" si="131"/>
        <v>0</v>
      </c>
      <c r="H1123" s="2">
        <f t="shared" si="135"/>
        <v>0</v>
      </c>
      <c r="I1123" s="2">
        <f t="array" ref="I1123">SUMPRODUCT(B1107:B1126, (ROW(B1107:B1126)-ROW(B1107)+1)) / (20*21/2)</f>
        <v>0</v>
      </c>
      <c r="J1123" s="2">
        <f t="shared" si="138"/>
        <v>0</v>
      </c>
      <c r="K1123" s="2">
        <f t="shared" si="132"/>
        <v>0</v>
      </c>
    </row>
    <row r="1124" spans="1:11" ht="13.5" x14ac:dyDescent="0.25">
      <c r="A1124" s="3">
        <f>TITRES_STAT!B1127</f>
        <v>0</v>
      </c>
      <c r="B1124" s="5">
        <f>TITRES_STAT!D1127</f>
        <v>0</v>
      </c>
      <c r="C1124" s="2">
        <f t="shared" si="133"/>
        <v>0</v>
      </c>
      <c r="D1124" s="2">
        <f t="shared" si="134"/>
        <v>0</v>
      </c>
      <c r="E1124" s="2">
        <f t="shared" si="136"/>
        <v>0</v>
      </c>
      <c r="F1124" s="2">
        <f t="shared" si="137"/>
        <v>0</v>
      </c>
      <c r="G1124" s="2">
        <f t="shared" si="131"/>
        <v>0</v>
      </c>
      <c r="H1124" s="2">
        <f t="shared" si="135"/>
        <v>0</v>
      </c>
      <c r="I1124" s="2">
        <f t="array" ref="I1124">SUMPRODUCT(B1108:B1127, (ROW(B1108:B1127)-ROW(B1108)+1)) / (20*21/2)</f>
        <v>0</v>
      </c>
      <c r="J1124" s="2">
        <f t="shared" si="138"/>
        <v>0</v>
      </c>
      <c r="K1124" s="2">
        <f t="shared" si="132"/>
        <v>0</v>
      </c>
    </row>
    <row r="1125" spans="1:11" ht="13.5" x14ac:dyDescent="0.25">
      <c r="A1125" s="3">
        <f>TITRES_STAT!B1128</f>
        <v>0</v>
      </c>
      <c r="B1125" s="5">
        <f>TITRES_STAT!D1128</f>
        <v>0</v>
      </c>
      <c r="C1125" s="2">
        <f t="shared" si="133"/>
        <v>0</v>
      </c>
      <c r="D1125" s="2">
        <f t="shared" si="134"/>
        <v>0</v>
      </c>
      <c r="E1125" s="2">
        <f t="shared" si="136"/>
        <v>0</v>
      </c>
      <c r="F1125" s="2">
        <f t="shared" si="137"/>
        <v>0</v>
      </c>
      <c r="G1125" s="2">
        <f t="shared" si="131"/>
        <v>0</v>
      </c>
      <c r="H1125" s="2">
        <f t="shared" si="135"/>
        <v>0</v>
      </c>
      <c r="I1125" s="2">
        <f t="array" ref="I1125">SUMPRODUCT(B1109:B1128, (ROW(B1109:B1128)-ROW(B1109)+1)) / (20*21/2)</f>
        <v>0</v>
      </c>
      <c r="J1125" s="2">
        <f t="shared" si="138"/>
        <v>0</v>
      </c>
      <c r="K1125" s="2">
        <f t="shared" si="132"/>
        <v>0</v>
      </c>
    </row>
    <row r="1126" spans="1:11" ht="13.5" x14ac:dyDescent="0.25">
      <c r="A1126" s="3">
        <f>TITRES_STAT!B1129</f>
        <v>0</v>
      </c>
      <c r="B1126" s="5">
        <f>TITRES_STAT!D1129</f>
        <v>0</v>
      </c>
      <c r="C1126" s="2">
        <f t="shared" si="133"/>
        <v>0</v>
      </c>
      <c r="D1126" s="2">
        <f t="shared" si="134"/>
        <v>0</v>
      </c>
      <c r="E1126" s="2">
        <f t="shared" si="136"/>
        <v>0</v>
      </c>
      <c r="F1126" s="2">
        <f t="shared" si="137"/>
        <v>0</v>
      </c>
      <c r="G1126" s="2">
        <f t="shared" si="131"/>
        <v>0</v>
      </c>
      <c r="H1126" s="2">
        <f t="shared" si="135"/>
        <v>0</v>
      </c>
      <c r="I1126" s="2">
        <f t="array" ref="I1126">SUMPRODUCT(B1110:B1129, (ROW(B1110:B1129)-ROW(B1110)+1)) / (20*21/2)</f>
        <v>0</v>
      </c>
      <c r="J1126" s="2">
        <f t="shared" si="138"/>
        <v>0</v>
      </c>
      <c r="K1126" s="2">
        <f t="shared" si="132"/>
        <v>0</v>
      </c>
    </row>
    <row r="1127" spans="1:11" ht="13.5" x14ac:dyDescent="0.25">
      <c r="A1127" s="3">
        <f>TITRES_STAT!B1130</f>
        <v>0</v>
      </c>
      <c r="B1127" s="5">
        <f>TITRES_STAT!D1130</f>
        <v>0</v>
      </c>
      <c r="C1127" s="2">
        <f t="shared" si="133"/>
        <v>0</v>
      </c>
      <c r="D1127" s="2">
        <f t="shared" si="134"/>
        <v>0</v>
      </c>
      <c r="E1127" s="2">
        <f t="shared" si="136"/>
        <v>0</v>
      </c>
      <c r="F1127" s="2">
        <f t="shared" si="137"/>
        <v>0</v>
      </c>
      <c r="G1127" s="2">
        <f t="shared" si="131"/>
        <v>0</v>
      </c>
      <c r="H1127" s="2">
        <f t="shared" si="135"/>
        <v>0</v>
      </c>
      <c r="I1127" s="2">
        <f t="array" ref="I1127">SUMPRODUCT(B1111:B1130, (ROW(B1111:B1130)-ROW(B1111)+1)) / (20*21/2)</f>
        <v>0</v>
      </c>
      <c r="J1127" s="2">
        <f t="shared" si="138"/>
        <v>0</v>
      </c>
      <c r="K1127" s="2">
        <f t="shared" si="132"/>
        <v>0</v>
      </c>
    </row>
    <row r="1128" spans="1:11" ht="13.5" x14ac:dyDescent="0.25">
      <c r="A1128" s="3">
        <f>TITRES_STAT!B1131</f>
        <v>0</v>
      </c>
      <c r="B1128" s="5">
        <f>TITRES_STAT!D1131</f>
        <v>0</v>
      </c>
      <c r="C1128" s="2">
        <f t="shared" si="133"/>
        <v>0</v>
      </c>
      <c r="D1128" s="2">
        <f t="shared" si="134"/>
        <v>0</v>
      </c>
      <c r="E1128" s="2">
        <f t="shared" si="136"/>
        <v>0</v>
      </c>
      <c r="F1128" s="2">
        <f t="shared" si="137"/>
        <v>0</v>
      </c>
      <c r="G1128" s="2">
        <f t="shared" si="131"/>
        <v>0</v>
      </c>
      <c r="H1128" s="2">
        <f t="shared" si="135"/>
        <v>0</v>
      </c>
      <c r="I1128" s="2">
        <f t="array" ref="I1128">SUMPRODUCT(B1112:B1131, (ROW(B1112:B1131)-ROW(B1112)+1)) / (20*21/2)</f>
        <v>0</v>
      </c>
      <c r="J1128" s="2">
        <f t="shared" si="138"/>
        <v>0</v>
      </c>
      <c r="K1128" s="2">
        <f t="shared" si="132"/>
        <v>0</v>
      </c>
    </row>
    <row r="1129" spans="1:11" ht="13.5" x14ac:dyDescent="0.25">
      <c r="A1129" s="3">
        <f>TITRES_STAT!B1132</f>
        <v>0</v>
      </c>
      <c r="B1129" s="5">
        <f>TITRES_STAT!D1132</f>
        <v>0</v>
      </c>
      <c r="C1129" s="2">
        <f t="shared" si="133"/>
        <v>0</v>
      </c>
      <c r="D1129" s="2">
        <f t="shared" si="134"/>
        <v>0</v>
      </c>
      <c r="E1129" s="2">
        <f t="shared" si="136"/>
        <v>0</v>
      </c>
      <c r="F1129" s="2">
        <f t="shared" si="137"/>
        <v>0</v>
      </c>
      <c r="G1129" s="2">
        <f t="shared" si="131"/>
        <v>0</v>
      </c>
      <c r="H1129" s="2">
        <f t="shared" si="135"/>
        <v>0</v>
      </c>
      <c r="I1129" s="2">
        <f t="array" ref="I1129">SUMPRODUCT(B1113:B1132, (ROW(B1113:B1132)-ROW(B1113)+1)) / (20*21/2)</f>
        <v>0</v>
      </c>
      <c r="J1129" s="2">
        <f t="shared" si="138"/>
        <v>0</v>
      </c>
      <c r="K1129" s="2">
        <f t="shared" si="132"/>
        <v>0</v>
      </c>
    </row>
    <row r="1130" spans="1:11" ht="13.5" x14ac:dyDescent="0.25">
      <c r="A1130" s="3">
        <f>TITRES_STAT!B1133</f>
        <v>0</v>
      </c>
      <c r="B1130" s="5">
        <f>TITRES_STAT!D1133</f>
        <v>0</v>
      </c>
      <c r="C1130" s="2">
        <f t="shared" si="133"/>
        <v>0</v>
      </c>
      <c r="D1130" s="2">
        <f t="shared" si="134"/>
        <v>0</v>
      </c>
      <c r="E1130" s="2">
        <f t="shared" si="136"/>
        <v>0</v>
      </c>
      <c r="F1130" s="2">
        <f t="shared" si="137"/>
        <v>0</v>
      </c>
      <c r="G1130" s="2">
        <f t="shared" si="131"/>
        <v>0</v>
      </c>
      <c r="H1130" s="2">
        <f t="shared" si="135"/>
        <v>0</v>
      </c>
      <c r="I1130" s="2">
        <f t="array" ref="I1130">SUMPRODUCT(B1114:B1133, (ROW(B1114:B1133)-ROW(B1114)+1)) / (20*21/2)</f>
        <v>0</v>
      </c>
      <c r="J1130" s="2">
        <f t="shared" si="138"/>
        <v>0</v>
      </c>
      <c r="K1130" s="2">
        <f t="shared" si="132"/>
        <v>0</v>
      </c>
    </row>
    <row r="1131" spans="1:11" ht="13.5" x14ac:dyDescent="0.25">
      <c r="A1131" s="3">
        <f>TITRES_STAT!B1134</f>
        <v>0</v>
      </c>
      <c r="B1131" s="5">
        <f>TITRES_STAT!D1134</f>
        <v>0</v>
      </c>
      <c r="C1131" s="2">
        <f t="shared" si="133"/>
        <v>0</v>
      </c>
      <c r="D1131" s="2">
        <f t="shared" si="134"/>
        <v>0</v>
      </c>
      <c r="E1131" s="2">
        <f t="shared" si="136"/>
        <v>0</v>
      </c>
      <c r="F1131" s="2">
        <f t="shared" si="137"/>
        <v>0</v>
      </c>
      <c r="G1131" s="2">
        <f t="shared" si="131"/>
        <v>0</v>
      </c>
      <c r="H1131" s="2">
        <f t="shared" si="135"/>
        <v>0</v>
      </c>
      <c r="I1131" s="2">
        <f t="array" ref="I1131">SUMPRODUCT(B1115:B1134, (ROW(B1115:B1134)-ROW(B1115)+1)) / (20*21/2)</f>
        <v>0</v>
      </c>
      <c r="J1131" s="2">
        <f t="shared" si="138"/>
        <v>0</v>
      </c>
      <c r="K1131" s="2">
        <f t="shared" si="132"/>
        <v>0</v>
      </c>
    </row>
    <row r="1132" spans="1:11" ht="13.5" x14ac:dyDescent="0.25">
      <c r="A1132" s="3">
        <f>TITRES_STAT!B1135</f>
        <v>0</v>
      </c>
      <c r="B1132" s="5">
        <f>TITRES_STAT!D1135</f>
        <v>0</v>
      </c>
      <c r="C1132" s="2">
        <f t="shared" si="133"/>
        <v>0</v>
      </c>
      <c r="D1132" s="2">
        <f t="shared" si="134"/>
        <v>0</v>
      </c>
      <c r="E1132" s="2">
        <f t="shared" si="136"/>
        <v>0</v>
      </c>
      <c r="F1132" s="2">
        <f t="shared" si="137"/>
        <v>0</v>
      </c>
      <c r="G1132" s="2">
        <f t="shared" si="131"/>
        <v>0</v>
      </c>
      <c r="H1132" s="2">
        <f t="shared" si="135"/>
        <v>0</v>
      </c>
      <c r="I1132" s="2">
        <f t="array" ref="I1132">SUMPRODUCT(B1116:B1135, (ROW(B1116:B1135)-ROW(B1116)+1)) / (20*21/2)</f>
        <v>0</v>
      </c>
      <c r="J1132" s="2">
        <f t="shared" si="138"/>
        <v>0</v>
      </c>
      <c r="K1132" s="2">
        <f t="shared" si="132"/>
        <v>0</v>
      </c>
    </row>
    <row r="1133" spans="1:11" ht="13.5" x14ac:dyDescent="0.25">
      <c r="A1133" s="3">
        <f>TITRES_STAT!B1136</f>
        <v>0</v>
      </c>
      <c r="B1133" s="5">
        <f>TITRES_STAT!D1136</f>
        <v>0</v>
      </c>
      <c r="C1133" s="2">
        <f t="shared" si="133"/>
        <v>0</v>
      </c>
      <c r="D1133" s="2">
        <f t="shared" si="134"/>
        <v>0</v>
      </c>
      <c r="E1133" s="2">
        <f t="shared" si="136"/>
        <v>0</v>
      </c>
      <c r="F1133" s="2">
        <f t="shared" si="137"/>
        <v>0</v>
      </c>
      <c r="G1133" s="2">
        <f t="shared" si="131"/>
        <v>0</v>
      </c>
      <c r="H1133" s="2">
        <f t="shared" si="135"/>
        <v>0</v>
      </c>
      <c r="I1133" s="2">
        <f t="array" ref="I1133">SUMPRODUCT(B1117:B1136, (ROW(B1117:B1136)-ROW(B1117)+1)) / (20*21/2)</f>
        <v>0</v>
      </c>
      <c r="J1133" s="2">
        <f t="shared" si="138"/>
        <v>0</v>
      </c>
      <c r="K1133" s="2">
        <f t="shared" si="132"/>
        <v>0</v>
      </c>
    </row>
    <row r="1134" spans="1:11" ht="13.5" x14ac:dyDescent="0.25">
      <c r="A1134" s="3">
        <f>TITRES_STAT!B1137</f>
        <v>0</v>
      </c>
      <c r="B1134" s="5">
        <f>TITRES_STAT!D1137</f>
        <v>0</v>
      </c>
      <c r="C1134" s="2">
        <f t="shared" si="133"/>
        <v>0</v>
      </c>
      <c r="D1134" s="2">
        <f t="shared" si="134"/>
        <v>0</v>
      </c>
      <c r="E1134" s="2">
        <f t="shared" si="136"/>
        <v>0</v>
      </c>
      <c r="F1134" s="2">
        <f t="shared" si="137"/>
        <v>0</v>
      </c>
      <c r="G1134" s="2">
        <f t="shared" si="131"/>
        <v>0</v>
      </c>
      <c r="H1134" s="2">
        <f t="shared" si="135"/>
        <v>0</v>
      </c>
      <c r="I1134" s="2">
        <f t="array" ref="I1134">SUMPRODUCT(B1118:B1137, (ROW(B1118:B1137)-ROW(B1118)+1)) / (20*21/2)</f>
        <v>0</v>
      </c>
      <c r="J1134" s="2">
        <f t="shared" si="138"/>
        <v>0</v>
      </c>
      <c r="K1134" s="2">
        <f t="shared" si="132"/>
        <v>0</v>
      </c>
    </row>
    <row r="1135" spans="1:11" ht="13.5" x14ac:dyDescent="0.25">
      <c r="A1135" s="3">
        <f>TITRES_STAT!B1138</f>
        <v>0</v>
      </c>
      <c r="B1135" s="5">
        <f>TITRES_STAT!D1138</f>
        <v>0</v>
      </c>
      <c r="C1135" s="2">
        <f t="shared" si="133"/>
        <v>0</v>
      </c>
      <c r="D1135" s="2">
        <f t="shared" si="134"/>
        <v>0</v>
      </c>
      <c r="E1135" s="2">
        <f t="shared" si="136"/>
        <v>0</v>
      </c>
      <c r="F1135" s="2">
        <f t="shared" si="137"/>
        <v>0</v>
      </c>
      <c r="G1135" s="2">
        <f t="shared" si="131"/>
        <v>0</v>
      </c>
      <c r="H1135" s="2">
        <f t="shared" si="135"/>
        <v>0</v>
      </c>
      <c r="I1135" s="2">
        <f t="array" ref="I1135">SUMPRODUCT(B1119:B1138, (ROW(B1119:B1138)-ROW(B1119)+1)) / (20*21/2)</f>
        <v>0</v>
      </c>
      <c r="J1135" s="2">
        <f t="shared" si="138"/>
        <v>0</v>
      </c>
      <c r="K1135" s="2">
        <f t="shared" si="132"/>
        <v>0</v>
      </c>
    </row>
    <row r="1136" spans="1:11" ht="13.5" x14ac:dyDescent="0.25">
      <c r="A1136" s="3">
        <f>TITRES_STAT!B1139</f>
        <v>0</v>
      </c>
      <c r="B1136" s="5">
        <f>TITRES_STAT!D1139</f>
        <v>0</v>
      </c>
      <c r="C1136" s="2">
        <f t="shared" si="133"/>
        <v>0</v>
      </c>
      <c r="D1136" s="2">
        <f t="shared" si="134"/>
        <v>0</v>
      </c>
      <c r="E1136" s="2">
        <f t="shared" si="136"/>
        <v>0</v>
      </c>
      <c r="F1136" s="2">
        <f t="shared" si="137"/>
        <v>0</v>
      </c>
      <c r="G1136" s="2">
        <f t="shared" si="131"/>
        <v>0</v>
      </c>
      <c r="H1136" s="2">
        <f t="shared" si="135"/>
        <v>0</v>
      </c>
      <c r="I1136" s="2">
        <f t="array" ref="I1136">SUMPRODUCT(B1120:B1139, (ROW(B1120:B1139)-ROW(B1120)+1)) / (20*21/2)</f>
        <v>0</v>
      </c>
      <c r="J1136" s="2">
        <f t="shared" si="138"/>
        <v>0</v>
      </c>
      <c r="K1136" s="2">
        <f t="shared" si="132"/>
        <v>0</v>
      </c>
    </row>
    <row r="1137" spans="1:11" ht="13.5" x14ac:dyDescent="0.25">
      <c r="A1137" s="3">
        <f>TITRES_STAT!B1140</f>
        <v>0</v>
      </c>
      <c r="B1137" s="5">
        <f>TITRES_STAT!D1140</f>
        <v>0</v>
      </c>
      <c r="C1137" s="2">
        <f t="shared" si="133"/>
        <v>0</v>
      </c>
      <c r="D1137" s="2">
        <f t="shared" si="134"/>
        <v>0</v>
      </c>
      <c r="E1137" s="2">
        <f t="shared" si="136"/>
        <v>0</v>
      </c>
      <c r="F1137" s="2">
        <f t="shared" si="137"/>
        <v>0</v>
      </c>
      <c r="G1137" s="2">
        <f t="shared" si="131"/>
        <v>0</v>
      </c>
      <c r="H1137" s="2">
        <f t="shared" si="135"/>
        <v>0</v>
      </c>
      <c r="I1137" s="2">
        <f t="array" ref="I1137">SUMPRODUCT(B1121:B1140, (ROW(B1121:B1140)-ROW(B1121)+1)) / (20*21/2)</f>
        <v>0</v>
      </c>
      <c r="J1137" s="2">
        <f t="shared" si="138"/>
        <v>0</v>
      </c>
      <c r="K1137" s="2">
        <f t="shared" si="132"/>
        <v>0</v>
      </c>
    </row>
    <row r="1138" spans="1:11" ht="13.5" x14ac:dyDescent="0.25">
      <c r="A1138" s="3">
        <f>TITRES_STAT!B1141</f>
        <v>0</v>
      </c>
      <c r="B1138" s="5">
        <f>TITRES_STAT!D1141</f>
        <v>0</v>
      </c>
      <c r="C1138" s="2">
        <f t="shared" si="133"/>
        <v>0</v>
      </c>
      <c r="D1138" s="2">
        <f t="shared" si="134"/>
        <v>0</v>
      </c>
      <c r="E1138" s="2">
        <f t="shared" si="136"/>
        <v>0</v>
      </c>
      <c r="F1138" s="2">
        <f t="shared" si="137"/>
        <v>0</v>
      </c>
      <c r="G1138" s="2">
        <f t="shared" ref="G1138:G1201" si="139">AVERAGE(B1089:B1138)</f>
        <v>0</v>
      </c>
      <c r="H1138" s="2">
        <f t="shared" si="135"/>
        <v>0</v>
      </c>
      <c r="I1138" s="2">
        <f t="array" ref="I1138">SUMPRODUCT(B1122:B1141, (ROW(B1122:B1141)-ROW(B1122)+1)) / (20*21/2)</f>
        <v>0</v>
      </c>
      <c r="J1138" s="2">
        <f t="shared" si="138"/>
        <v>0</v>
      </c>
      <c r="K1138" s="2">
        <f t="shared" si="132"/>
        <v>0</v>
      </c>
    </row>
    <row r="1139" spans="1:11" ht="13.5" x14ac:dyDescent="0.25">
      <c r="A1139" s="3">
        <f>TITRES_STAT!B1142</f>
        <v>0</v>
      </c>
      <c r="B1139" s="5">
        <f>TITRES_STAT!D1142</f>
        <v>0</v>
      </c>
      <c r="C1139" s="2">
        <f t="shared" si="133"/>
        <v>0</v>
      </c>
      <c r="D1139" s="2">
        <f t="shared" si="134"/>
        <v>0</v>
      </c>
      <c r="E1139" s="2">
        <f t="shared" si="136"/>
        <v>0</v>
      </c>
      <c r="F1139" s="2">
        <f t="shared" si="137"/>
        <v>0</v>
      </c>
      <c r="G1139" s="2">
        <f t="shared" si="139"/>
        <v>0</v>
      </c>
      <c r="H1139" s="2">
        <f t="shared" si="135"/>
        <v>0</v>
      </c>
      <c r="I1139" s="2">
        <f t="array" ref="I1139">SUMPRODUCT(B1123:B1142, (ROW(B1123:B1142)-ROW(B1123)+1)) / (20*21/2)</f>
        <v>0</v>
      </c>
      <c r="J1139" s="2">
        <f t="shared" si="138"/>
        <v>0</v>
      </c>
      <c r="K1139" s="2">
        <f t="shared" ref="K1139:K1202" si="140">$K$4*B1139+(1-$K$4)*K1138</f>
        <v>0</v>
      </c>
    </row>
    <row r="1140" spans="1:11" ht="13.5" x14ac:dyDescent="0.25">
      <c r="A1140" s="3">
        <f>TITRES_STAT!B1143</f>
        <v>0</v>
      </c>
      <c r="B1140" s="5">
        <f>TITRES_STAT!D1143</f>
        <v>0</v>
      </c>
      <c r="C1140" s="2">
        <f t="shared" si="133"/>
        <v>0</v>
      </c>
      <c r="D1140" s="2">
        <f t="shared" si="134"/>
        <v>0</v>
      </c>
      <c r="E1140" s="2">
        <f t="shared" si="136"/>
        <v>0</v>
      </c>
      <c r="F1140" s="2">
        <f t="shared" si="137"/>
        <v>0</v>
      </c>
      <c r="G1140" s="2">
        <f t="shared" si="139"/>
        <v>0</v>
      </c>
      <c r="H1140" s="2">
        <f t="shared" si="135"/>
        <v>0</v>
      </c>
      <c r="I1140" s="2">
        <f t="array" ref="I1140">SUMPRODUCT(B1124:B1143, (ROW(B1124:B1143)-ROW(B1124)+1)) / (20*21/2)</f>
        <v>0</v>
      </c>
      <c r="J1140" s="2">
        <f t="shared" si="138"/>
        <v>0</v>
      </c>
      <c r="K1140" s="2">
        <f t="shared" si="140"/>
        <v>0</v>
      </c>
    </row>
    <row r="1141" spans="1:11" ht="13.5" x14ac:dyDescent="0.25">
      <c r="A1141" s="3">
        <f>TITRES_STAT!B1144</f>
        <v>0</v>
      </c>
      <c r="B1141" s="5">
        <f>TITRES_STAT!D1144</f>
        <v>0</v>
      </c>
      <c r="C1141" s="2">
        <f t="shared" si="133"/>
        <v>0</v>
      </c>
      <c r="D1141" s="2">
        <f t="shared" si="134"/>
        <v>0</v>
      </c>
      <c r="E1141" s="2">
        <f t="shared" si="136"/>
        <v>0</v>
      </c>
      <c r="F1141" s="2">
        <f t="shared" si="137"/>
        <v>0</v>
      </c>
      <c r="G1141" s="2">
        <f t="shared" si="139"/>
        <v>0</v>
      </c>
      <c r="H1141" s="2">
        <f t="shared" si="135"/>
        <v>0</v>
      </c>
      <c r="I1141" s="2">
        <f t="array" ref="I1141">SUMPRODUCT(B1125:B1144, (ROW(B1125:B1144)-ROW(B1125)+1)) / (20*21/2)</f>
        <v>0</v>
      </c>
      <c r="J1141" s="2">
        <f t="shared" si="138"/>
        <v>0</v>
      </c>
      <c r="K1141" s="2">
        <f t="shared" si="140"/>
        <v>0</v>
      </c>
    </row>
    <row r="1142" spans="1:11" ht="13.5" x14ac:dyDescent="0.25">
      <c r="A1142" s="3">
        <f>TITRES_STAT!B1145</f>
        <v>0</v>
      </c>
      <c r="B1142" s="5">
        <f>TITRES_STAT!D1145</f>
        <v>0</v>
      </c>
      <c r="C1142" s="2">
        <f t="shared" si="133"/>
        <v>0</v>
      </c>
      <c r="D1142" s="2">
        <f t="shared" si="134"/>
        <v>0</v>
      </c>
      <c r="E1142" s="2">
        <f t="shared" si="136"/>
        <v>0</v>
      </c>
      <c r="F1142" s="2">
        <f t="shared" si="137"/>
        <v>0</v>
      </c>
      <c r="G1142" s="2">
        <f t="shared" si="139"/>
        <v>0</v>
      </c>
      <c r="H1142" s="2">
        <f t="shared" si="135"/>
        <v>0</v>
      </c>
      <c r="I1142" s="2">
        <f t="array" ref="I1142">SUMPRODUCT(B1126:B1145, (ROW(B1126:B1145)-ROW(B1126)+1)) / (20*21/2)</f>
        <v>0</v>
      </c>
      <c r="J1142" s="2">
        <f t="shared" si="138"/>
        <v>0</v>
      </c>
      <c r="K1142" s="2">
        <f t="shared" si="140"/>
        <v>0</v>
      </c>
    </row>
    <row r="1143" spans="1:11" ht="13.5" x14ac:dyDescent="0.25">
      <c r="A1143" s="3">
        <f>TITRES_STAT!B1146</f>
        <v>0</v>
      </c>
      <c r="B1143" s="5">
        <f>TITRES_STAT!D1146</f>
        <v>0</v>
      </c>
      <c r="C1143" s="2">
        <f t="shared" si="133"/>
        <v>0</v>
      </c>
      <c r="D1143" s="2">
        <f t="shared" si="134"/>
        <v>0</v>
      </c>
      <c r="E1143" s="2">
        <f t="shared" si="136"/>
        <v>0</v>
      </c>
      <c r="F1143" s="2">
        <f t="shared" si="137"/>
        <v>0</v>
      </c>
      <c r="G1143" s="2">
        <f t="shared" si="139"/>
        <v>0</v>
      </c>
      <c r="H1143" s="2">
        <f t="shared" si="135"/>
        <v>0</v>
      </c>
      <c r="I1143" s="2">
        <f t="array" ref="I1143">SUMPRODUCT(B1127:B1146, (ROW(B1127:B1146)-ROW(B1127)+1)) / (20*21/2)</f>
        <v>0</v>
      </c>
      <c r="J1143" s="2">
        <f t="shared" si="138"/>
        <v>0</v>
      </c>
      <c r="K1143" s="2">
        <f t="shared" si="140"/>
        <v>0</v>
      </c>
    </row>
    <row r="1144" spans="1:11" ht="13.5" x14ac:dyDescent="0.25">
      <c r="A1144" s="3">
        <f>TITRES_STAT!B1147</f>
        <v>0</v>
      </c>
      <c r="B1144" s="5">
        <f>TITRES_STAT!D1147</f>
        <v>0</v>
      </c>
      <c r="C1144" s="2">
        <f t="shared" si="133"/>
        <v>0</v>
      </c>
      <c r="D1144" s="2">
        <f t="shared" si="134"/>
        <v>0</v>
      </c>
      <c r="E1144" s="2">
        <f t="shared" si="136"/>
        <v>0</v>
      </c>
      <c r="F1144" s="2">
        <f t="shared" si="137"/>
        <v>0</v>
      </c>
      <c r="G1144" s="2">
        <f t="shared" si="139"/>
        <v>0</v>
      </c>
      <c r="H1144" s="2">
        <f t="shared" si="135"/>
        <v>0</v>
      </c>
      <c r="I1144" s="2">
        <f t="array" ref="I1144">SUMPRODUCT(B1128:B1147, (ROW(B1128:B1147)-ROW(B1128)+1)) / (20*21/2)</f>
        <v>0</v>
      </c>
      <c r="J1144" s="2">
        <f t="shared" si="138"/>
        <v>0</v>
      </c>
      <c r="K1144" s="2">
        <f t="shared" si="140"/>
        <v>0</v>
      </c>
    </row>
    <row r="1145" spans="1:11" ht="13.5" x14ac:dyDescent="0.25">
      <c r="A1145" s="3">
        <f>TITRES_STAT!B1148</f>
        <v>0</v>
      </c>
      <c r="B1145" s="5">
        <f>TITRES_STAT!D1148</f>
        <v>0</v>
      </c>
      <c r="C1145" s="2">
        <f t="shared" si="133"/>
        <v>0</v>
      </c>
      <c r="D1145" s="2">
        <f t="shared" si="134"/>
        <v>0</v>
      </c>
      <c r="E1145" s="2">
        <f t="shared" si="136"/>
        <v>0</v>
      </c>
      <c r="F1145" s="2">
        <f t="shared" si="137"/>
        <v>0</v>
      </c>
      <c r="G1145" s="2">
        <f t="shared" si="139"/>
        <v>0</v>
      </c>
      <c r="H1145" s="2">
        <f t="shared" si="135"/>
        <v>0</v>
      </c>
      <c r="I1145" s="2">
        <f t="array" ref="I1145">SUMPRODUCT(B1129:B1148, (ROW(B1129:B1148)-ROW(B1129)+1)) / (20*21/2)</f>
        <v>0</v>
      </c>
      <c r="J1145" s="2">
        <f t="shared" si="138"/>
        <v>0</v>
      </c>
      <c r="K1145" s="2">
        <f t="shared" si="140"/>
        <v>0</v>
      </c>
    </row>
    <row r="1146" spans="1:11" ht="13.5" x14ac:dyDescent="0.25">
      <c r="A1146" s="3">
        <f>TITRES_STAT!B1149</f>
        <v>0</v>
      </c>
      <c r="B1146" s="5">
        <f>TITRES_STAT!D1149</f>
        <v>0</v>
      </c>
      <c r="C1146" s="2">
        <f t="shared" si="133"/>
        <v>0</v>
      </c>
      <c r="D1146" s="2">
        <f t="shared" si="134"/>
        <v>0</v>
      </c>
      <c r="E1146" s="2">
        <f t="shared" si="136"/>
        <v>0</v>
      </c>
      <c r="F1146" s="2">
        <f t="shared" si="137"/>
        <v>0</v>
      </c>
      <c r="G1146" s="2">
        <f t="shared" si="139"/>
        <v>0</v>
      </c>
      <c r="H1146" s="2">
        <f t="shared" si="135"/>
        <v>0</v>
      </c>
      <c r="I1146" s="2">
        <f t="array" ref="I1146">SUMPRODUCT(B1130:B1149, (ROW(B1130:B1149)-ROW(B1130)+1)) / (20*21/2)</f>
        <v>0</v>
      </c>
      <c r="J1146" s="2">
        <f t="shared" si="138"/>
        <v>0</v>
      </c>
      <c r="K1146" s="2">
        <f t="shared" si="140"/>
        <v>0</v>
      </c>
    </row>
    <row r="1147" spans="1:11" ht="13.5" x14ac:dyDescent="0.25">
      <c r="A1147" s="3">
        <f>TITRES_STAT!B1150</f>
        <v>0</v>
      </c>
      <c r="B1147" s="5">
        <f>TITRES_STAT!D1150</f>
        <v>0</v>
      </c>
      <c r="C1147" s="2">
        <f t="shared" si="133"/>
        <v>0</v>
      </c>
      <c r="D1147" s="2">
        <f t="shared" si="134"/>
        <v>0</v>
      </c>
      <c r="E1147" s="2">
        <f t="shared" si="136"/>
        <v>0</v>
      </c>
      <c r="F1147" s="2">
        <f t="shared" si="137"/>
        <v>0</v>
      </c>
      <c r="G1147" s="2">
        <f t="shared" si="139"/>
        <v>0</v>
      </c>
      <c r="H1147" s="2">
        <f t="shared" si="135"/>
        <v>0</v>
      </c>
      <c r="I1147" s="2">
        <f t="array" ref="I1147">SUMPRODUCT(B1131:B1150, (ROW(B1131:B1150)-ROW(B1131)+1)) / (20*21/2)</f>
        <v>0</v>
      </c>
      <c r="J1147" s="2">
        <f t="shared" si="138"/>
        <v>0</v>
      </c>
      <c r="K1147" s="2">
        <f t="shared" si="140"/>
        <v>0</v>
      </c>
    </row>
    <row r="1148" spans="1:11" ht="13.5" x14ac:dyDescent="0.25">
      <c r="A1148" s="3">
        <f>TITRES_STAT!B1151</f>
        <v>0</v>
      </c>
      <c r="B1148" s="5">
        <f>TITRES_STAT!D1151</f>
        <v>0</v>
      </c>
      <c r="C1148" s="2">
        <f t="shared" si="133"/>
        <v>0</v>
      </c>
      <c r="D1148" s="2">
        <f t="shared" si="134"/>
        <v>0</v>
      </c>
      <c r="E1148" s="2">
        <f t="shared" si="136"/>
        <v>0</v>
      </c>
      <c r="F1148" s="2">
        <f t="shared" si="137"/>
        <v>0</v>
      </c>
      <c r="G1148" s="2">
        <f t="shared" si="139"/>
        <v>0</v>
      </c>
      <c r="H1148" s="2">
        <f t="shared" si="135"/>
        <v>0</v>
      </c>
      <c r="I1148" s="2">
        <f t="array" ref="I1148">SUMPRODUCT(B1132:B1151, (ROW(B1132:B1151)-ROW(B1132)+1)) / (20*21/2)</f>
        <v>0</v>
      </c>
      <c r="J1148" s="2">
        <f t="shared" si="138"/>
        <v>0</v>
      </c>
      <c r="K1148" s="2">
        <f t="shared" si="140"/>
        <v>0</v>
      </c>
    </row>
    <row r="1149" spans="1:11" ht="13.5" x14ac:dyDescent="0.25">
      <c r="A1149" s="3">
        <f>TITRES_STAT!B1152</f>
        <v>0</v>
      </c>
      <c r="B1149" s="5">
        <f>TITRES_STAT!D1152</f>
        <v>0</v>
      </c>
      <c r="C1149" s="2">
        <f t="shared" si="133"/>
        <v>0</v>
      </c>
      <c r="D1149" s="2">
        <f t="shared" si="134"/>
        <v>0</v>
      </c>
      <c r="E1149" s="2">
        <f t="shared" si="136"/>
        <v>0</v>
      </c>
      <c r="F1149" s="2">
        <f t="shared" si="137"/>
        <v>0</v>
      </c>
      <c r="G1149" s="2">
        <f t="shared" si="139"/>
        <v>0</v>
      </c>
      <c r="H1149" s="2">
        <f t="shared" si="135"/>
        <v>0</v>
      </c>
      <c r="I1149" s="2">
        <f t="array" ref="I1149">SUMPRODUCT(B1133:B1152, (ROW(B1133:B1152)-ROW(B1133)+1)) / (20*21/2)</f>
        <v>0</v>
      </c>
      <c r="J1149" s="2">
        <f t="shared" si="138"/>
        <v>0</v>
      </c>
      <c r="K1149" s="2">
        <f t="shared" si="140"/>
        <v>0</v>
      </c>
    </row>
    <row r="1150" spans="1:11" ht="13.5" x14ac:dyDescent="0.25">
      <c r="A1150" s="3">
        <f>TITRES_STAT!B1153</f>
        <v>0</v>
      </c>
      <c r="B1150" s="5">
        <f>TITRES_STAT!D1153</f>
        <v>0</v>
      </c>
      <c r="C1150" s="2">
        <f t="shared" si="133"/>
        <v>0</v>
      </c>
      <c r="D1150" s="2">
        <f t="shared" si="134"/>
        <v>0</v>
      </c>
      <c r="E1150" s="2">
        <f t="shared" si="136"/>
        <v>0</v>
      </c>
      <c r="F1150" s="2">
        <f t="shared" si="137"/>
        <v>0</v>
      </c>
      <c r="G1150" s="2">
        <f t="shared" si="139"/>
        <v>0</v>
      </c>
      <c r="H1150" s="2">
        <f t="shared" si="135"/>
        <v>0</v>
      </c>
      <c r="I1150" s="2">
        <f t="array" ref="I1150">SUMPRODUCT(B1134:B1153, (ROW(B1134:B1153)-ROW(B1134)+1)) / (20*21/2)</f>
        <v>0</v>
      </c>
      <c r="J1150" s="2">
        <f t="shared" si="138"/>
        <v>0</v>
      </c>
      <c r="K1150" s="2">
        <f t="shared" si="140"/>
        <v>0</v>
      </c>
    </row>
    <row r="1151" spans="1:11" ht="13.5" x14ac:dyDescent="0.25">
      <c r="A1151" s="3">
        <f>TITRES_STAT!B1154</f>
        <v>0</v>
      </c>
      <c r="B1151" s="5">
        <f>TITRES_STAT!D1154</f>
        <v>0</v>
      </c>
      <c r="C1151" s="2">
        <f t="shared" si="133"/>
        <v>0</v>
      </c>
      <c r="D1151" s="2">
        <f t="shared" si="134"/>
        <v>0</v>
      </c>
      <c r="E1151" s="2">
        <f t="shared" si="136"/>
        <v>0</v>
      </c>
      <c r="F1151" s="2">
        <f t="shared" si="137"/>
        <v>0</v>
      </c>
      <c r="G1151" s="2">
        <f t="shared" si="139"/>
        <v>0</v>
      </c>
      <c r="H1151" s="2">
        <f t="shared" si="135"/>
        <v>0</v>
      </c>
      <c r="I1151" s="2">
        <f t="array" ref="I1151">SUMPRODUCT(B1135:B1154, (ROW(B1135:B1154)-ROW(B1135)+1)) / (20*21/2)</f>
        <v>0</v>
      </c>
      <c r="J1151" s="2">
        <f t="shared" si="138"/>
        <v>0</v>
      </c>
      <c r="K1151" s="2">
        <f t="shared" si="140"/>
        <v>0</v>
      </c>
    </row>
    <row r="1152" spans="1:11" ht="13.5" x14ac:dyDescent="0.25">
      <c r="A1152" s="3">
        <f>TITRES_STAT!B1155</f>
        <v>0</v>
      </c>
      <c r="B1152" s="5">
        <f>TITRES_STAT!D1155</f>
        <v>0</v>
      </c>
      <c r="C1152" s="2">
        <f t="shared" si="133"/>
        <v>0</v>
      </c>
      <c r="D1152" s="2">
        <f t="shared" si="134"/>
        <v>0</v>
      </c>
      <c r="E1152" s="2">
        <f t="shared" si="136"/>
        <v>0</v>
      </c>
      <c r="F1152" s="2">
        <f t="shared" si="137"/>
        <v>0</v>
      </c>
      <c r="G1152" s="2">
        <f t="shared" si="139"/>
        <v>0</v>
      </c>
      <c r="H1152" s="2">
        <f t="shared" si="135"/>
        <v>0</v>
      </c>
      <c r="I1152" s="2">
        <f t="array" ref="I1152">SUMPRODUCT(B1136:B1155, (ROW(B1136:B1155)-ROW(B1136)+1)) / (20*21/2)</f>
        <v>0</v>
      </c>
      <c r="J1152" s="2">
        <f t="shared" si="138"/>
        <v>0</v>
      </c>
      <c r="K1152" s="2">
        <f t="shared" si="140"/>
        <v>0</v>
      </c>
    </row>
    <row r="1153" spans="1:11" ht="13.5" x14ac:dyDescent="0.25">
      <c r="A1153" s="3">
        <f>TITRES_STAT!B1156</f>
        <v>0</v>
      </c>
      <c r="B1153" s="5">
        <f>TITRES_STAT!D1156</f>
        <v>0</v>
      </c>
      <c r="C1153" s="2">
        <f t="shared" si="133"/>
        <v>0</v>
      </c>
      <c r="D1153" s="2">
        <f t="shared" si="134"/>
        <v>0</v>
      </c>
      <c r="E1153" s="2">
        <f t="shared" si="136"/>
        <v>0</v>
      </c>
      <c r="F1153" s="2">
        <f t="shared" si="137"/>
        <v>0</v>
      </c>
      <c r="G1153" s="2">
        <f t="shared" si="139"/>
        <v>0</v>
      </c>
      <c r="H1153" s="2">
        <f t="shared" si="135"/>
        <v>0</v>
      </c>
      <c r="I1153" s="2">
        <f t="array" ref="I1153">SUMPRODUCT(B1137:B1156, (ROW(B1137:B1156)-ROW(B1137)+1)) / (20*21/2)</f>
        <v>0</v>
      </c>
      <c r="J1153" s="2">
        <f t="shared" si="138"/>
        <v>0</v>
      </c>
      <c r="K1153" s="2">
        <f t="shared" si="140"/>
        <v>0</v>
      </c>
    </row>
    <row r="1154" spans="1:11" ht="13.5" x14ac:dyDescent="0.25">
      <c r="A1154" s="3">
        <f>TITRES_STAT!B1157</f>
        <v>0</v>
      </c>
      <c r="B1154" s="5">
        <f>TITRES_STAT!D1157</f>
        <v>0</v>
      </c>
      <c r="C1154" s="2">
        <f t="shared" si="133"/>
        <v>0</v>
      </c>
      <c r="D1154" s="2">
        <f t="shared" si="134"/>
        <v>0</v>
      </c>
      <c r="E1154" s="2">
        <f t="shared" si="136"/>
        <v>0</v>
      </c>
      <c r="F1154" s="2">
        <f t="shared" si="137"/>
        <v>0</v>
      </c>
      <c r="G1154" s="2">
        <f t="shared" si="139"/>
        <v>0</v>
      </c>
      <c r="H1154" s="2">
        <f t="shared" si="135"/>
        <v>0</v>
      </c>
      <c r="I1154" s="2">
        <f t="array" ref="I1154">SUMPRODUCT(B1138:B1157, (ROW(B1138:B1157)-ROW(B1138)+1)) / (20*21/2)</f>
        <v>0</v>
      </c>
      <c r="J1154" s="2">
        <f t="shared" si="138"/>
        <v>0</v>
      </c>
      <c r="K1154" s="2">
        <f t="shared" si="140"/>
        <v>0</v>
      </c>
    </row>
    <row r="1155" spans="1:11" ht="13.5" x14ac:dyDescent="0.25">
      <c r="A1155" s="3">
        <f>TITRES_STAT!B1158</f>
        <v>0</v>
      </c>
      <c r="B1155" s="5">
        <f>TITRES_STAT!D1158</f>
        <v>0</v>
      </c>
      <c r="C1155" s="2">
        <f t="shared" si="133"/>
        <v>0</v>
      </c>
      <c r="D1155" s="2">
        <f t="shared" si="134"/>
        <v>0</v>
      </c>
      <c r="E1155" s="2">
        <f t="shared" si="136"/>
        <v>0</v>
      </c>
      <c r="F1155" s="2">
        <f t="shared" si="137"/>
        <v>0</v>
      </c>
      <c r="G1155" s="2">
        <f t="shared" si="139"/>
        <v>0</v>
      </c>
      <c r="H1155" s="2">
        <f t="shared" si="135"/>
        <v>0</v>
      </c>
      <c r="I1155" s="2">
        <f t="array" ref="I1155">SUMPRODUCT(B1139:B1158, (ROW(B1139:B1158)-ROW(B1139)+1)) / (20*21/2)</f>
        <v>0</v>
      </c>
      <c r="J1155" s="2">
        <f t="shared" si="138"/>
        <v>0</v>
      </c>
      <c r="K1155" s="2">
        <f t="shared" si="140"/>
        <v>0</v>
      </c>
    </row>
    <row r="1156" spans="1:11" ht="13.5" x14ac:dyDescent="0.25">
      <c r="A1156" s="3">
        <f>TITRES_STAT!B1159</f>
        <v>0</v>
      </c>
      <c r="B1156" s="5">
        <f>TITRES_STAT!D1159</f>
        <v>0</v>
      </c>
      <c r="C1156" s="2">
        <f t="shared" ref="C1156:C1219" si="141">B1156-B1155</f>
        <v>0</v>
      </c>
      <c r="D1156" s="2">
        <f t="shared" si="134"/>
        <v>0</v>
      </c>
      <c r="E1156" s="2">
        <f t="shared" si="136"/>
        <v>0</v>
      </c>
      <c r="F1156" s="2">
        <f t="shared" si="137"/>
        <v>0</v>
      </c>
      <c r="G1156" s="2">
        <f t="shared" si="139"/>
        <v>0</v>
      </c>
      <c r="H1156" s="2">
        <f t="shared" si="135"/>
        <v>0</v>
      </c>
      <c r="I1156" s="2">
        <f t="array" ref="I1156">SUMPRODUCT(B1140:B1159, (ROW(B1140:B1159)-ROW(B1140)+1)) / (20*21/2)</f>
        <v>0</v>
      </c>
      <c r="J1156" s="2">
        <f t="shared" si="138"/>
        <v>0</v>
      </c>
      <c r="K1156" s="2">
        <f t="shared" si="140"/>
        <v>0</v>
      </c>
    </row>
    <row r="1157" spans="1:11" ht="13.5" x14ac:dyDescent="0.25">
      <c r="A1157" s="3">
        <f>TITRES_STAT!B1160</f>
        <v>0</v>
      </c>
      <c r="B1157" s="5">
        <f>TITRES_STAT!D1160</f>
        <v>0</v>
      </c>
      <c r="C1157" s="2">
        <f t="shared" si="141"/>
        <v>0</v>
      </c>
      <c r="D1157" s="2">
        <f t="shared" si="134"/>
        <v>0</v>
      </c>
      <c r="E1157" s="2">
        <f t="shared" si="136"/>
        <v>0</v>
      </c>
      <c r="F1157" s="2">
        <f t="shared" si="137"/>
        <v>0</v>
      </c>
      <c r="G1157" s="2">
        <f t="shared" si="139"/>
        <v>0</v>
      </c>
      <c r="H1157" s="2">
        <f t="shared" si="135"/>
        <v>0</v>
      </c>
      <c r="I1157" s="2">
        <f t="array" ref="I1157">SUMPRODUCT(B1141:B1160, (ROW(B1141:B1160)-ROW(B1141)+1)) / (20*21/2)</f>
        <v>0</v>
      </c>
      <c r="J1157" s="2">
        <f t="shared" si="138"/>
        <v>0</v>
      </c>
      <c r="K1157" s="2">
        <f t="shared" si="140"/>
        <v>0</v>
      </c>
    </row>
    <row r="1158" spans="1:11" ht="13.5" x14ac:dyDescent="0.25">
      <c r="A1158" s="3">
        <f>TITRES_STAT!B1161</f>
        <v>0</v>
      </c>
      <c r="B1158" s="5">
        <f>TITRES_STAT!D1161</f>
        <v>0</v>
      </c>
      <c r="C1158" s="2">
        <f t="shared" si="141"/>
        <v>0</v>
      </c>
      <c r="D1158" s="2">
        <f t="shared" ref="D1158:D1221" si="142">AVERAGE(B1154:B1158)</f>
        <v>0</v>
      </c>
      <c r="E1158" s="2">
        <f t="shared" si="136"/>
        <v>0</v>
      </c>
      <c r="F1158" s="2">
        <f t="shared" si="137"/>
        <v>0</v>
      </c>
      <c r="G1158" s="2">
        <f t="shared" si="139"/>
        <v>0</v>
      </c>
      <c r="H1158" s="2">
        <f t="shared" si="135"/>
        <v>0</v>
      </c>
      <c r="I1158" s="2">
        <f t="array" ref="I1158">SUMPRODUCT(B1142:B1161, (ROW(B1142:B1161)-ROW(B1142)+1)) / (20*21/2)</f>
        <v>0</v>
      </c>
      <c r="J1158" s="2">
        <f t="shared" si="138"/>
        <v>0</v>
      </c>
      <c r="K1158" s="2">
        <f t="shared" si="140"/>
        <v>0</v>
      </c>
    </row>
    <row r="1159" spans="1:11" ht="13.5" x14ac:dyDescent="0.25">
      <c r="A1159" s="3">
        <f>TITRES_STAT!B1162</f>
        <v>0</v>
      </c>
      <c r="B1159" s="5">
        <f>TITRES_STAT!D1162</f>
        <v>0</v>
      </c>
      <c r="C1159" s="2">
        <f t="shared" si="141"/>
        <v>0</v>
      </c>
      <c r="D1159" s="2">
        <f t="shared" si="142"/>
        <v>0</v>
      </c>
      <c r="E1159" s="2">
        <f t="shared" si="136"/>
        <v>0</v>
      </c>
      <c r="F1159" s="2">
        <f t="shared" si="137"/>
        <v>0</v>
      </c>
      <c r="G1159" s="2">
        <f t="shared" si="139"/>
        <v>0</v>
      </c>
      <c r="H1159" s="2">
        <f t="shared" si="135"/>
        <v>0</v>
      </c>
      <c r="I1159" s="2">
        <f t="array" ref="I1159">SUMPRODUCT(B1143:B1162, (ROW(B1143:B1162)-ROW(B1143)+1)) / (20*21/2)</f>
        <v>0</v>
      </c>
      <c r="J1159" s="2">
        <f t="shared" si="138"/>
        <v>0</v>
      </c>
      <c r="K1159" s="2">
        <f t="shared" si="140"/>
        <v>0</v>
      </c>
    </row>
    <row r="1160" spans="1:11" ht="13.5" x14ac:dyDescent="0.25">
      <c r="A1160" s="3">
        <f>TITRES_STAT!B1163</f>
        <v>0</v>
      </c>
      <c r="B1160" s="5">
        <f>TITRES_STAT!D1163</f>
        <v>0</v>
      </c>
      <c r="C1160" s="2">
        <f t="shared" si="141"/>
        <v>0</v>
      </c>
      <c r="D1160" s="2">
        <f t="shared" si="142"/>
        <v>0</v>
      </c>
      <c r="E1160" s="2">
        <f t="shared" si="136"/>
        <v>0</v>
      </c>
      <c r="F1160" s="2">
        <f t="shared" si="137"/>
        <v>0</v>
      </c>
      <c r="G1160" s="2">
        <f t="shared" si="139"/>
        <v>0</v>
      </c>
      <c r="H1160" s="2">
        <f t="shared" si="135"/>
        <v>0</v>
      </c>
      <c r="I1160" s="2">
        <f t="array" ref="I1160">SUMPRODUCT(B1144:B1163, (ROW(B1144:B1163)-ROW(B1144)+1)) / (20*21/2)</f>
        <v>0</v>
      </c>
      <c r="J1160" s="2">
        <f t="shared" si="138"/>
        <v>0</v>
      </c>
      <c r="K1160" s="2">
        <f t="shared" si="140"/>
        <v>0</v>
      </c>
    </row>
    <row r="1161" spans="1:11" ht="13.5" x14ac:dyDescent="0.25">
      <c r="A1161" s="3">
        <f>TITRES_STAT!B1164</f>
        <v>0</v>
      </c>
      <c r="B1161" s="5">
        <f>TITRES_STAT!D1164</f>
        <v>0</v>
      </c>
      <c r="C1161" s="2">
        <f t="shared" si="141"/>
        <v>0</v>
      </c>
      <c r="D1161" s="2">
        <f t="shared" si="142"/>
        <v>0</v>
      </c>
      <c r="E1161" s="2">
        <f t="shared" si="136"/>
        <v>0</v>
      </c>
      <c r="F1161" s="2">
        <f t="shared" si="137"/>
        <v>0</v>
      </c>
      <c r="G1161" s="2">
        <f t="shared" si="139"/>
        <v>0</v>
      </c>
      <c r="H1161" s="2">
        <f t="shared" si="135"/>
        <v>0</v>
      </c>
      <c r="I1161" s="2">
        <f t="array" ref="I1161">SUMPRODUCT(B1145:B1164, (ROW(B1145:B1164)-ROW(B1145)+1)) / (20*21/2)</f>
        <v>0</v>
      </c>
      <c r="J1161" s="2">
        <f t="shared" si="138"/>
        <v>0</v>
      </c>
      <c r="K1161" s="2">
        <f t="shared" si="140"/>
        <v>0</v>
      </c>
    </row>
    <row r="1162" spans="1:11" ht="13.5" x14ac:dyDescent="0.25">
      <c r="A1162" s="3">
        <f>TITRES_STAT!B1165</f>
        <v>0</v>
      </c>
      <c r="B1162" s="5">
        <f>TITRES_STAT!D1165</f>
        <v>0</v>
      </c>
      <c r="C1162" s="2">
        <f t="shared" si="141"/>
        <v>0</v>
      </c>
      <c r="D1162" s="2">
        <f t="shared" si="142"/>
        <v>0</v>
      </c>
      <c r="E1162" s="2">
        <f t="shared" si="136"/>
        <v>0</v>
      </c>
      <c r="F1162" s="2">
        <f t="shared" si="137"/>
        <v>0</v>
      </c>
      <c r="G1162" s="2">
        <f t="shared" si="139"/>
        <v>0</v>
      </c>
      <c r="H1162" s="2">
        <f t="shared" ref="H1162:H1225" si="143">AVERAGE(B963:B1162)</f>
        <v>0</v>
      </c>
      <c r="I1162" s="2">
        <f t="array" ref="I1162">SUMPRODUCT(B1146:B1165, (ROW(B1146:B1165)-ROW(B1146)+1)) / (20*21/2)</f>
        <v>0</v>
      </c>
      <c r="J1162" s="2">
        <f t="shared" si="138"/>
        <v>0</v>
      </c>
      <c r="K1162" s="2">
        <f t="shared" si="140"/>
        <v>0</v>
      </c>
    </row>
    <row r="1163" spans="1:11" ht="13.5" x14ac:dyDescent="0.25">
      <c r="A1163" s="3">
        <f>TITRES_STAT!B1166</f>
        <v>0</v>
      </c>
      <c r="B1163" s="5">
        <f>TITRES_STAT!D1166</f>
        <v>0</v>
      </c>
      <c r="C1163" s="2">
        <f t="shared" si="141"/>
        <v>0</v>
      </c>
      <c r="D1163" s="2">
        <f t="shared" si="142"/>
        <v>0</v>
      </c>
      <c r="E1163" s="2">
        <f t="shared" si="136"/>
        <v>0</v>
      </c>
      <c r="F1163" s="2">
        <f t="shared" si="137"/>
        <v>0</v>
      </c>
      <c r="G1163" s="2">
        <f t="shared" si="139"/>
        <v>0</v>
      </c>
      <c r="H1163" s="2">
        <f t="shared" si="143"/>
        <v>0</v>
      </c>
      <c r="I1163" s="2">
        <f t="array" ref="I1163">SUMPRODUCT(B1147:B1166, (ROW(B1147:B1166)-ROW(B1147)+1)) / (20*21/2)</f>
        <v>0</v>
      </c>
      <c r="J1163" s="2">
        <f t="shared" si="138"/>
        <v>0</v>
      </c>
      <c r="K1163" s="2">
        <f t="shared" si="140"/>
        <v>0</v>
      </c>
    </row>
    <row r="1164" spans="1:11" ht="13.5" x14ac:dyDescent="0.25">
      <c r="A1164" s="3">
        <f>TITRES_STAT!B1167</f>
        <v>0</v>
      </c>
      <c r="B1164" s="5">
        <f>TITRES_STAT!D1167</f>
        <v>0</v>
      </c>
      <c r="C1164" s="2">
        <f t="shared" si="141"/>
        <v>0</v>
      </c>
      <c r="D1164" s="2">
        <f t="shared" si="142"/>
        <v>0</v>
      </c>
      <c r="E1164" s="2">
        <f t="shared" ref="E1164:E1227" si="144">AVERAGE(B1155:B1164)</f>
        <v>0</v>
      </c>
      <c r="F1164" s="2">
        <f t="shared" si="137"/>
        <v>0</v>
      </c>
      <c r="G1164" s="2">
        <f t="shared" si="139"/>
        <v>0</v>
      </c>
      <c r="H1164" s="2">
        <f t="shared" si="143"/>
        <v>0</v>
      </c>
      <c r="I1164" s="2">
        <f t="array" ref="I1164">SUMPRODUCT(B1148:B1167, (ROW(B1148:B1167)-ROW(B1148)+1)) / (20*21/2)</f>
        <v>0</v>
      </c>
      <c r="J1164" s="2">
        <f t="shared" si="138"/>
        <v>0</v>
      </c>
      <c r="K1164" s="2">
        <f t="shared" si="140"/>
        <v>0</v>
      </c>
    </row>
    <row r="1165" spans="1:11" ht="13.5" x14ac:dyDescent="0.25">
      <c r="A1165" s="3">
        <f>TITRES_STAT!B1168</f>
        <v>0</v>
      </c>
      <c r="B1165" s="5">
        <f>TITRES_STAT!D1168</f>
        <v>0</v>
      </c>
      <c r="C1165" s="2">
        <f t="shared" si="141"/>
        <v>0</v>
      </c>
      <c r="D1165" s="2">
        <f t="shared" si="142"/>
        <v>0</v>
      </c>
      <c r="E1165" s="2">
        <f t="shared" si="144"/>
        <v>0</v>
      </c>
      <c r="F1165" s="2">
        <f t="shared" si="137"/>
        <v>0</v>
      </c>
      <c r="G1165" s="2">
        <f t="shared" si="139"/>
        <v>0</v>
      </c>
      <c r="H1165" s="2">
        <f t="shared" si="143"/>
        <v>0</v>
      </c>
      <c r="I1165" s="2">
        <f t="array" ref="I1165">SUMPRODUCT(B1149:B1168, (ROW(B1149:B1168)-ROW(B1149)+1)) / (20*21/2)</f>
        <v>0</v>
      </c>
      <c r="J1165" s="2">
        <f t="shared" si="138"/>
        <v>0</v>
      </c>
      <c r="K1165" s="2">
        <f t="shared" si="140"/>
        <v>0</v>
      </c>
    </row>
    <row r="1166" spans="1:11" ht="13.5" x14ac:dyDescent="0.25">
      <c r="A1166" s="3">
        <f>TITRES_STAT!B1169</f>
        <v>0</v>
      </c>
      <c r="B1166" s="5">
        <f>TITRES_STAT!D1169</f>
        <v>0</v>
      </c>
      <c r="C1166" s="2">
        <f t="shared" si="141"/>
        <v>0</v>
      </c>
      <c r="D1166" s="2">
        <f t="shared" si="142"/>
        <v>0</v>
      </c>
      <c r="E1166" s="2">
        <f t="shared" si="144"/>
        <v>0</v>
      </c>
      <c r="F1166" s="2">
        <f t="shared" si="137"/>
        <v>0</v>
      </c>
      <c r="G1166" s="2">
        <f t="shared" si="139"/>
        <v>0</v>
      </c>
      <c r="H1166" s="2">
        <f t="shared" si="143"/>
        <v>0</v>
      </c>
      <c r="I1166" s="2">
        <f t="array" ref="I1166">SUMPRODUCT(B1150:B1169, (ROW(B1150:B1169)-ROW(B1150)+1)) / (20*21/2)</f>
        <v>0</v>
      </c>
      <c r="J1166" s="2">
        <f t="shared" si="138"/>
        <v>0</v>
      </c>
      <c r="K1166" s="2">
        <f t="shared" si="140"/>
        <v>0</v>
      </c>
    </row>
    <row r="1167" spans="1:11" ht="13.5" x14ac:dyDescent="0.25">
      <c r="A1167" s="3">
        <f>TITRES_STAT!B1170</f>
        <v>0</v>
      </c>
      <c r="B1167" s="5">
        <f>TITRES_STAT!D1170</f>
        <v>0</v>
      </c>
      <c r="C1167" s="2">
        <f t="shared" si="141"/>
        <v>0</v>
      </c>
      <c r="D1167" s="2">
        <f t="shared" si="142"/>
        <v>0</v>
      </c>
      <c r="E1167" s="2">
        <f t="shared" si="144"/>
        <v>0</v>
      </c>
      <c r="F1167" s="2">
        <f t="shared" si="137"/>
        <v>0</v>
      </c>
      <c r="G1167" s="2">
        <f t="shared" si="139"/>
        <v>0</v>
      </c>
      <c r="H1167" s="2">
        <f t="shared" si="143"/>
        <v>0</v>
      </c>
      <c r="I1167" s="2">
        <f t="array" ref="I1167">SUMPRODUCT(B1151:B1170, (ROW(B1151:B1170)-ROW(B1151)+1)) / (20*21/2)</f>
        <v>0</v>
      </c>
      <c r="J1167" s="2">
        <f t="shared" si="138"/>
        <v>0</v>
      </c>
      <c r="K1167" s="2">
        <f t="shared" si="140"/>
        <v>0</v>
      </c>
    </row>
    <row r="1168" spans="1:11" ht="13.5" x14ac:dyDescent="0.25">
      <c r="A1168" s="3">
        <f>TITRES_STAT!B1171</f>
        <v>0</v>
      </c>
      <c r="B1168" s="5">
        <f>TITRES_STAT!D1171</f>
        <v>0</v>
      </c>
      <c r="C1168" s="2">
        <f t="shared" si="141"/>
        <v>0</v>
      </c>
      <c r="D1168" s="2">
        <f t="shared" si="142"/>
        <v>0</v>
      </c>
      <c r="E1168" s="2">
        <f t="shared" si="144"/>
        <v>0</v>
      </c>
      <c r="F1168" s="2">
        <f t="shared" si="137"/>
        <v>0</v>
      </c>
      <c r="G1168" s="2">
        <f t="shared" si="139"/>
        <v>0</v>
      </c>
      <c r="H1168" s="2">
        <f t="shared" si="143"/>
        <v>0</v>
      </c>
      <c r="I1168" s="2">
        <f t="array" ref="I1168">SUMPRODUCT(B1152:B1171, (ROW(B1152:B1171)-ROW(B1152)+1)) / (20*21/2)</f>
        <v>0</v>
      </c>
      <c r="J1168" s="2">
        <f t="shared" si="138"/>
        <v>0</v>
      </c>
      <c r="K1168" s="2">
        <f t="shared" si="140"/>
        <v>0</v>
      </c>
    </row>
    <row r="1169" spans="1:11" ht="13.5" x14ac:dyDescent="0.25">
      <c r="A1169" s="3">
        <f>TITRES_STAT!B1172</f>
        <v>0</v>
      </c>
      <c r="B1169" s="5">
        <f>TITRES_STAT!D1172</f>
        <v>0</v>
      </c>
      <c r="C1169" s="2">
        <f t="shared" si="141"/>
        <v>0</v>
      </c>
      <c r="D1169" s="2">
        <f t="shared" si="142"/>
        <v>0</v>
      </c>
      <c r="E1169" s="2">
        <f t="shared" si="144"/>
        <v>0</v>
      </c>
      <c r="F1169" s="2">
        <f t="shared" si="137"/>
        <v>0</v>
      </c>
      <c r="G1169" s="2">
        <f t="shared" si="139"/>
        <v>0</v>
      </c>
      <c r="H1169" s="2">
        <f t="shared" si="143"/>
        <v>0</v>
      </c>
      <c r="I1169" s="2">
        <f t="array" ref="I1169">SUMPRODUCT(B1153:B1172, (ROW(B1153:B1172)-ROW(B1153)+1)) / (20*21/2)</f>
        <v>0</v>
      </c>
      <c r="J1169" s="2">
        <f t="shared" si="138"/>
        <v>0</v>
      </c>
      <c r="K1169" s="2">
        <f t="shared" si="140"/>
        <v>0</v>
      </c>
    </row>
    <row r="1170" spans="1:11" ht="13.5" x14ac:dyDescent="0.25">
      <c r="A1170" s="3">
        <f>TITRES_STAT!B1173</f>
        <v>0</v>
      </c>
      <c r="B1170" s="5">
        <f>TITRES_STAT!D1173</f>
        <v>0</v>
      </c>
      <c r="C1170" s="2">
        <f t="shared" si="141"/>
        <v>0</v>
      </c>
      <c r="D1170" s="2">
        <f t="shared" si="142"/>
        <v>0</v>
      </c>
      <c r="E1170" s="2">
        <f t="shared" si="144"/>
        <v>0</v>
      </c>
      <c r="F1170" s="2">
        <f t="shared" si="137"/>
        <v>0</v>
      </c>
      <c r="G1170" s="2">
        <f t="shared" si="139"/>
        <v>0</v>
      </c>
      <c r="H1170" s="2">
        <f t="shared" si="143"/>
        <v>0</v>
      </c>
      <c r="I1170" s="2">
        <f t="array" ref="I1170">SUMPRODUCT(B1154:B1173, (ROW(B1154:B1173)-ROW(B1154)+1)) / (20*21/2)</f>
        <v>0</v>
      </c>
      <c r="J1170" s="2">
        <f t="shared" si="138"/>
        <v>0</v>
      </c>
      <c r="K1170" s="2">
        <f t="shared" si="140"/>
        <v>0</v>
      </c>
    </row>
    <row r="1171" spans="1:11" ht="13.5" x14ac:dyDescent="0.25">
      <c r="A1171" s="3">
        <f>TITRES_STAT!B1174</f>
        <v>0</v>
      </c>
      <c r="B1171" s="5">
        <f>TITRES_STAT!D1174</f>
        <v>0</v>
      </c>
      <c r="C1171" s="2">
        <f t="shared" si="141"/>
        <v>0</v>
      </c>
      <c r="D1171" s="2">
        <f t="shared" si="142"/>
        <v>0</v>
      </c>
      <c r="E1171" s="2">
        <f t="shared" si="144"/>
        <v>0</v>
      </c>
      <c r="F1171" s="2">
        <f t="shared" si="137"/>
        <v>0</v>
      </c>
      <c r="G1171" s="2">
        <f t="shared" si="139"/>
        <v>0</v>
      </c>
      <c r="H1171" s="2">
        <f t="shared" si="143"/>
        <v>0</v>
      </c>
      <c r="I1171" s="2">
        <f t="array" ref="I1171">SUMPRODUCT(B1155:B1174, (ROW(B1155:B1174)-ROW(B1155)+1)) / (20*21/2)</f>
        <v>0</v>
      </c>
      <c r="J1171" s="2">
        <f t="shared" si="138"/>
        <v>0</v>
      </c>
      <c r="K1171" s="2">
        <f t="shared" si="140"/>
        <v>0</v>
      </c>
    </row>
    <row r="1172" spans="1:11" ht="13.5" x14ac:dyDescent="0.25">
      <c r="A1172" s="3">
        <f>TITRES_STAT!B1175</f>
        <v>0</v>
      </c>
      <c r="B1172" s="5">
        <f>TITRES_STAT!D1175</f>
        <v>0</v>
      </c>
      <c r="C1172" s="2">
        <f t="shared" si="141"/>
        <v>0</v>
      </c>
      <c r="D1172" s="2">
        <f t="shared" si="142"/>
        <v>0</v>
      </c>
      <c r="E1172" s="2">
        <f t="shared" si="144"/>
        <v>0</v>
      </c>
      <c r="F1172" s="2">
        <f t="shared" ref="F1172:F1235" si="145">AVERAGE(B1153:B1172)</f>
        <v>0</v>
      </c>
      <c r="G1172" s="2">
        <f t="shared" si="139"/>
        <v>0</v>
      </c>
      <c r="H1172" s="2">
        <f t="shared" si="143"/>
        <v>0</v>
      </c>
      <c r="I1172" s="2">
        <f t="array" ref="I1172">SUMPRODUCT(B1156:B1175, (ROW(B1156:B1175)-ROW(B1156)+1)) / (20*21/2)</f>
        <v>0</v>
      </c>
      <c r="J1172" s="2">
        <f t="shared" si="138"/>
        <v>0</v>
      </c>
      <c r="K1172" s="2">
        <f t="shared" si="140"/>
        <v>0</v>
      </c>
    </row>
    <row r="1173" spans="1:11" ht="13.5" x14ac:dyDescent="0.25">
      <c r="A1173" s="3">
        <f>TITRES_STAT!B1176</f>
        <v>0</v>
      </c>
      <c r="B1173" s="5">
        <f>TITRES_STAT!D1176</f>
        <v>0</v>
      </c>
      <c r="C1173" s="2">
        <f t="shared" si="141"/>
        <v>0</v>
      </c>
      <c r="D1173" s="2">
        <f t="shared" si="142"/>
        <v>0</v>
      </c>
      <c r="E1173" s="2">
        <f t="shared" si="144"/>
        <v>0</v>
      </c>
      <c r="F1173" s="2">
        <f t="shared" si="145"/>
        <v>0</v>
      </c>
      <c r="G1173" s="2">
        <f t="shared" si="139"/>
        <v>0</v>
      </c>
      <c r="H1173" s="2">
        <f t="shared" si="143"/>
        <v>0</v>
      </c>
      <c r="I1173" s="2">
        <f t="array" ref="I1173">SUMPRODUCT(B1157:B1176, (ROW(B1157:B1176)-ROW(B1157)+1)) / (20*21/2)</f>
        <v>0</v>
      </c>
      <c r="J1173" s="2">
        <f t="shared" ref="J1173:J1236" si="146">$J$4*B1173+J1172*(1-$J$4)</f>
        <v>0</v>
      </c>
      <c r="K1173" s="2">
        <f t="shared" si="140"/>
        <v>0</v>
      </c>
    </row>
    <row r="1174" spans="1:11" ht="13.5" x14ac:dyDescent="0.25">
      <c r="A1174" s="3">
        <f>TITRES_STAT!B1177</f>
        <v>0</v>
      </c>
      <c r="B1174" s="5">
        <f>TITRES_STAT!D1177</f>
        <v>0</v>
      </c>
      <c r="C1174" s="2">
        <f t="shared" si="141"/>
        <v>0</v>
      </c>
      <c r="D1174" s="2">
        <f t="shared" si="142"/>
        <v>0</v>
      </c>
      <c r="E1174" s="2">
        <f t="shared" si="144"/>
        <v>0</v>
      </c>
      <c r="F1174" s="2">
        <f t="shared" si="145"/>
        <v>0</v>
      </c>
      <c r="G1174" s="2">
        <f t="shared" si="139"/>
        <v>0</v>
      </c>
      <c r="H1174" s="2">
        <f t="shared" si="143"/>
        <v>0</v>
      </c>
      <c r="I1174" s="2">
        <f t="array" ref="I1174">SUMPRODUCT(B1158:B1177, (ROW(B1158:B1177)-ROW(B1158)+1)) / (20*21/2)</f>
        <v>0</v>
      </c>
      <c r="J1174" s="2">
        <f t="shared" si="146"/>
        <v>0</v>
      </c>
      <c r="K1174" s="2">
        <f t="shared" si="140"/>
        <v>0</v>
      </c>
    </row>
    <row r="1175" spans="1:11" ht="13.5" x14ac:dyDescent="0.25">
      <c r="A1175" s="3">
        <f>TITRES_STAT!B1178</f>
        <v>0</v>
      </c>
      <c r="B1175" s="5">
        <f>TITRES_STAT!D1178</f>
        <v>0</v>
      </c>
      <c r="C1175" s="2">
        <f t="shared" si="141"/>
        <v>0</v>
      </c>
      <c r="D1175" s="2">
        <f t="shared" si="142"/>
        <v>0</v>
      </c>
      <c r="E1175" s="2">
        <f t="shared" si="144"/>
        <v>0</v>
      </c>
      <c r="F1175" s="2">
        <f t="shared" si="145"/>
        <v>0</v>
      </c>
      <c r="G1175" s="2">
        <f t="shared" si="139"/>
        <v>0</v>
      </c>
      <c r="H1175" s="2">
        <f t="shared" si="143"/>
        <v>0</v>
      </c>
      <c r="I1175" s="2">
        <f t="array" ref="I1175">SUMPRODUCT(B1159:B1178, (ROW(B1159:B1178)-ROW(B1159)+1)) / (20*21/2)</f>
        <v>0</v>
      </c>
      <c r="J1175" s="2">
        <f t="shared" si="146"/>
        <v>0</v>
      </c>
      <c r="K1175" s="2">
        <f t="shared" si="140"/>
        <v>0</v>
      </c>
    </row>
    <row r="1176" spans="1:11" ht="13.5" x14ac:dyDescent="0.25">
      <c r="A1176" s="3">
        <f>TITRES_STAT!B1179</f>
        <v>0</v>
      </c>
      <c r="B1176" s="5">
        <f>TITRES_STAT!D1179</f>
        <v>0</v>
      </c>
      <c r="C1176" s="2">
        <f t="shared" si="141"/>
        <v>0</v>
      </c>
      <c r="D1176" s="2">
        <f t="shared" si="142"/>
        <v>0</v>
      </c>
      <c r="E1176" s="2">
        <f t="shared" si="144"/>
        <v>0</v>
      </c>
      <c r="F1176" s="2">
        <f t="shared" si="145"/>
        <v>0</v>
      </c>
      <c r="G1176" s="2">
        <f t="shared" si="139"/>
        <v>0</v>
      </c>
      <c r="H1176" s="2">
        <f t="shared" si="143"/>
        <v>0</v>
      </c>
      <c r="I1176" s="2">
        <f t="array" ref="I1176">SUMPRODUCT(B1160:B1179, (ROW(B1160:B1179)-ROW(B1160)+1)) / (20*21/2)</f>
        <v>0</v>
      </c>
      <c r="J1176" s="2">
        <f t="shared" si="146"/>
        <v>0</v>
      </c>
      <c r="K1176" s="2">
        <f t="shared" si="140"/>
        <v>0</v>
      </c>
    </row>
    <row r="1177" spans="1:11" ht="13.5" x14ac:dyDescent="0.25">
      <c r="A1177" s="3">
        <f>TITRES_STAT!B1180</f>
        <v>0</v>
      </c>
      <c r="B1177" s="5">
        <f>TITRES_STAT!D1180</f>
        <v>0</v>
      </c>
      <c r="C1177" s="2">
        <f t="shared" si="141"/>
        <v>0</v>
      </c>
      <c r="D1177" s="2">
        <f t="shared" si="142"/>
        <v>0</v>
      </c>
      <c r="E1177" s="2">
        <f t="shared" si="144"/>
        <v>0</v>
      </c>
      <c r="F1177" s="2">
        <f t="shared" si="145"/>
        <v>0</v>
      </c>
      <c r="G1177" s="2">
        <f t="shared" si="139"/>
        <v>0</v>
      </c>
      <c r="H1177" s="2">
        <f t="shared" si="143"/>
        <v>0</v>
      </c>
      <c r="I1177" s="2">
        <f t="array" ref="I1177">SUMPRODUCT(B1161:B1180, (ROW(B1161:B1180)-ROW(B1161)+1)) / (20*21/2)</f>
        <v>0</v>
      </c>
      <c r="J1177" s="2">
        <f t="shared" si="146"/>
        <v>0</v>
      </c>
      <c r="K1177" s="2">
        <f t="shared" si="140"/>
        <v>0</v>
      </c>
    </row>
    <row r="1178" spans="1:11" ht="13.5" x14ac:dyDescent="0.25">
      <c r="A1178" s="3">
        <f>TITRES_STAT!B1181</f>
        <v>0</v>
      </c>
      <c r="B1178" s="5">
        <f>TITRES_STAT!D1181</f>
        <v>0</v>
      </c>
      <c r="C1178" s="2">
        <f t="shared" si="141"/>
        <v>0</v>
      </c>
      <c r="D1178" s="2">
        <f t="shared" si="142"/>
        <v>0</v>
      </c>
      <c r="E1178" s="2">
        <f t="shared" si="144"/>
        <v>0</v>
      </c>
      <c r="F1178" s="2">
        <f t="shared" si="145"/>
        <v>0</v>
      </c>
      <c r="G1178" s="2">
        <f t="shared" si="139"/>
        <v>0</v>
      </c>
      <c r="H1178" s="2">
        <f t="shared" si="143"/>
        <v>0</v>
      </c>
      <c r="I1178" s="2">
        <f t="array" ref="I1178">SUMPRODUCT(B1162:B1181, (ROW(B1162:B1181)-ROW(B1162)+1)) / (20*21/2)</f>
        <v>0</v>
      </c>
      <c r="J1178" s="2">
        <f t="shared" si="146"/>
        <v>0</v>
      </c>
      <c r="K1178" s="2">
        <f t="shared" si="140"/>
        <v>0</v>
      </c>
    </row>
    <row r="1179" spans="1:11" ht="13.5" x14ac:dyDescent="0.25">
      <c r="A1179" s="3">
        <f>TITRES_STAT!B1182</f>
        <v>0</v>
      </c>
      <c r="B1179" s="5">
        <f>TITRES_STAT!D1182</f>
        <v>0</v>
      </c>
      <c r="C1179" s="2">
        <f t="shared" si="141"/>
        <v>0</v>
      </c>
      <c r="D1179" s="2">
        <f t="shared" si="142"/>
        <v>0</v>
      </c>
      <c r="E1179" s="2">
        <f t="shared" si="144"/>
        <v>0</v>
      </c>
      <c r="F1179" s="2">
        <f t="shared" si="145"/>
        <v>0</v>
      </c>
      <c r="G1179" s="2">
        <f t="shared" si="139"/>
        <v>0</v>
      </c>
      <c r="H1179" s="2">
        <f t="shared" si="143"/>
        <v>0</v>
      </c>
      <c r="I1179" s="2">
        <f t="array" ref="I1179">SUMPRODUCT(B1163:B1182, (ROW(B1163:B1182)-ROW(B1163)+1)) / (20*21/2)</f>
        <v>0</v>
      </c>
      <c r="J1179" s="2">
        <f t="shared" si="146"/>
        <v>0</v>
      </c>
      <c r="K1179" s="2">
        <f t="shared" si="140"/>
        <v>0</v>
      </c>
    </row>
    <row r="1180" spans="1:11" ht="13.5" x14ac:dyDescent="0.25">
      <c r="A1180" s="3">
        <f>TITRES_STAT!B1183</f>
        <v>0</v>
      </c>
      <c r="B1180" s="5">
        <f>TITRES_STAT!D1183</f>
        <v>0</v>
      </c>
      <c r="C1180" s="2">
        <f t="shared" si="141"/>
        <v>0</v>
      </c>
      <c r="D1180" s="2">
        <f t="shared" si="142"/>
        <v>0</v>
      </c>
      <c r="E1180" s="2">
        <f t="shared" si="144"/>
        <v>0</v>
      </c>
      <c r="F1180" s="2">
        <f t="shared" si="145"/>
        <v>0</v>
      </c>
      <c r="G1180" s="2">
        <f t="shared" si="139"/>
        <v>0</v>
      </c>
      <c r="H1180" s="2">
        <f t="shared" si="143"/>
        <v>0</v>
      </c>
      <c r="I1180" s="2">
        <f t="array" ref="I1180">SUMPRODUCT(B1164:B1183, (ROW(B1164:B1183)-ROW(B1164)+1)) / (20*21/2)</f>
        <v>0</v>
      </c>
      <c r="J1180" s="2">
        <f t="shared" si="146"/>
        <v>0</v>
      </c>
      <c r="K1180" s="2">
        <f t="shared" si="140"/>
        <v>0</v>
      </c>
    </row>
    <row r="1181" spans="1:11" ht="13.5" x14ac:dyDescent="0.25">
      <c r="A1181" s="3">
        <f>TITRES_STAT!B1184</f>
        <v>0</v>
      </c>
      <c r="B1181" s="5">
        <f>TITRES_STAT!D1184</f>
        <v>0</v>
      </c>
      <c r="C1181" s="2">
        <f t="shared" si="141"/>
        <v>0</v>
      </c>
      <c r="D1181" s="2">
        <f t="shared" si="142"/>
        <v>0</v>
      </c>
      <c r="E1181" s="2">
        <f t="shared" si="144"/>
        <v>0</v>
      </c>
      <c r="F1181" s="2">
        <f t="shared" si="145"/>
        <v>0</v>
      </c>
      <c r="G1181" s="2">
        <f t="shared" si="139"/>
        <v>0</v>
      </c>
      <c r="H1181" s="2">
        <f t="shared" si="143"/>
        <v>0</v>
      </c>
      <c r="I1181" s="2">
        <f t="array" ref="I1181">SUMPRODUCT(B1165:B1184, (ROW(B1165:B1184)-ROW(B1165)+1)) / (20*21/2)</f>
        <v>0</v>
      </c>
      <c r="J1181" s="2">
        <f t="shared" si="146"/>
        <v>0</v>
      </c>
      <c r="K1181" s="2">
        <f t="shared" si="140"/>
        <v>0</v>
      </c>
    </row>
    <row r="1182" spans="1:11" ht="13.5" x14ac:dyDescent="0.25">
      <c r="A1182" s="3">
        <f>TITRES_STAT!B1185</f>
        <v>0</v>
      </c>
      <c r="B1182" s="5">
        <f>TITRES_STAT!D1185</f>
        <v>0</v>
      </c>
      <c r="C1182" s="2">
        <f t="shared" si="141"/>
        <v>0</v>
      </c>
      <c r="D1182" s="2">
        <f t="shared" si="142"/>
        <v>0</v>
      </c>
      <c r="E1182" s="2">
        <f t="shared" si="144"/>
        <v>0</v>
      </c>
      <c r="F1182" s="2">
        <f t="shared" si="145"/>
        <v>0</v>
      </c>
      <c r="G1182" s="2">
        <f t="shared" si="139"/>
        <v>0</v>
      </c>
      <c r="H1182" s="2">
        <f t="shared" si="143"/>
        <v>0</v>
      </c>
      <c r="I1182" s="2">
        <f t="array" ref="I1182">SUMPRODUCT(B1166:B1185, (ROW(B1166:B1185)-ROW(B1166)+1)) / (20*21/2)</f>
        <v>0</v>
      </c>
      <c r="J1182" s="2">
        <f t="shared" si="146"/>
        <v>0</v>
      </c>
      <c r="K1182" s="2">
        <f t="shared" si="140"/>
        <v>0</v>
      </c>
    </row>
    <row r="1183" spans="1:11" ht="13.5" x14ac:dyDescent="0.25">
      <c r="A1183" s="3">
        <f>TITRES_STAT!B1186</f>
        <v>0</v>
      </c>
      <c r="B1183" s="5">
        <f>TITRES_STAT!D1186</f>
        <v>0</v>
      </c>
      <c r="C1183" s="2">
        <f t="shared" si="141"/>
        <v>0</v>
      </c>
      <c r="D1183" s="2">
        <f t="shared" si="142"/>
        <v>0</v>
      </c>
      <c r="E1183" s="2">
        <f t="shared" si="144"/>
        <v>0</v>
      </c>
      <c r="F1183" s="2">
        <f t="shared" si="145"/>
        <v>0</v>
      </c>
      <c r="G1183" s="2">
        <f t="shared" si="139"/>
        <v>0</v>
      </c>
      <c r="H1183" s="2">
        <f t="shared" si="143"/>
        <v>0</v>
      </c>
      <c r="I1183" s="2">
        <f t="array" ref="I1183">SUMPRODUCT(B1167:B1186, (ROW(B1167:B1186)-ROW(B1167)+1)) / (20*21/2)</f>
        <v>0</v>
      </c>
      <c r="J1183" s="2">
        <f t="shared" si="146"/>
        <v>0</v>
      </c>
      <c r="K1183" s="2">
        <f t="shared" si="140"/>
        <v>0</v>
      </c>
    </row>
    <row r="1184" spans="1:11" ht="13.5" x14ac:dyDescent="0.25">
      <c r="A1184" s="3">
        <f>TITRES_STAT!B1187</f>
        <v>0</v>
      </c>
      <c r="B1184" s="5">
        <f>TITRES_STAT!D1187</f>
        <v>0</v>
      </c>
      <c r="C1184" s="2">
        <f t="shared" si="141"/>
        <v>0</v>
      </c>
      <c r="D1184" s="2">
        <f t="shared" si="142"/>
        <v>0</v>
      </c>
      <c r="E1184" s="2">
        <f t="shared" si="144"/>
        <v>0</v>
      </c>
      <c r="F1184" s="2">
        <f t="shared" si="145"/>
        <v>0</v>
      </c>
      <c r="G1184" s="2">
        <f t="shared" si="139"/>
        <v>0</v>
      </c>
      <c r="H1184" s="2">
        <f t="shared" si="143"/>
        <v>0</v>
      </c>
      <c r="I1184" s="2">
        <f t="array" ref="I1184">SUMPRODUCT(B1168:B1187, (ROW(B1168:B1187)-ROW(B1168)+1)) / (20*21/2)</f>
        <v>0</v>
      </c>
      <c r="J1184" s="2">
        <f t="shared" si="146"/>
        <v>0</v>
      </c>
      <c r="K1184" s="2">
        <f t="shared" si="140"/>
        <v>0</v>
      </c>
    </row>
    <row r="1185" spans="1:11" ht="13.5" x14ac:dyDescent="0.25">
      <c r="A1185" s="3">
        <f>TITRES_STAT!B1188</f>
        <v>0</v>
      </c>
      <c r="B1185" s="5">
        <f>TITRES_STAT!D1188</f>
        <v>0</v>
      </c>
      <c r="C1185" s="2">
        <f t="shared" si="141"/>
        <v>0</v>
      </c>
      <c r="D1185" s="2">
        <f t="shared" si="142"/>
        <v>0</v>
      </c>
      <c r="E1185" s="2">
        <f t="shared" si="144"/>
        <v>0</v>
      </c>
      <c r="F1185" s="2">
        <f t="shared" si="145"/>
        <v>0</v>
      </c>
      <c r="G1185" s="2">
        <f t="shared" si="139"/>
        <v>0</v>
      </c>
      <c r="H1185" s="2">
        <f t="shared" si="143"/>
        <v>0</v>
      </c>
      <c r="I1185" s="2">
        <f t="array" ref="I1185">SUMPRODUCT(B1169:B1188, (ROW(B1169:B1188)-ROW(B1169)+1)) / (20*21/2)</f>
        <v>0</v>
      </c>
      <c r="J1185" s="2">
        <f t="shared" si="146"/>
        <v>0</v>
      </c>
      <c r="K1185" s="2">
        <f t="shared" si="140"/>
        <v>0</v>
      </c>
    </row>
    <row r="1186" spans="1:11" ht="13.5" x14ac:dyDescent="0.25">
      <c r="A1186" s="3">
        <f>TITRES_STAT!B1189</f>
        <v>0</v>
      </c>
      <c r="B1186" s="5">
        <f>TITRES_STAT!D1189</f>
        <v>0</v>
      </c>
      <c r="C1186" s="2">
        <f t="shared" si="141"/>
        <v>0</v>
      </c>
      <c r="D1186" s="2">
        <f t="shared" si="142"/>
        <v>0</v>
      </c>
      <c r="E1186" s="2">
        <f t="shared" si="144"/>
        <v>0</v>
      </c>
      <c r="F1186" s="2">
        <f t="shared" si="145"/>
        <v>0</v>
      </c>
      <c r="G1186" s="2">
        <f t="shared" si="139"/>
        <v>0</v>
      </c>
      <c r="H1186" s="2">
        <f t="shared" si="143"/>
        <v>0</v>
      </c>
      <c r="I1186" s="2">
        <f t="array" ref="I1186">SUMPRODUCT(B1170:B1189, (ROW(B1170:B1189)-ROW(B1170)+1)) / (20*21/2)</f>
        <v>0</v>
      </c>
      <c r="J1186" s="2">
        <f t="shared" si="146"/>
        <v>0</v>
      </c>
      <c r="K1186" s="2">
        <f t="shared" si="140"/>
        <v>0</v>
      </c>
    </row>
    <row r="1187" spans="1:11" ht="13.5" x14ac:dyDescent="0.25">
      <c r="A1187" s="3">
        <f>TITRES_STAT!B1190</f>
        <v>0</v>
      </c>
      <c r="B1187" s="5">
        <f>TITRES_STAT!D1190</f>
        <v>0</v>
      </c>
      <c r="C1187" s="2">
        <f t="shared" si="141"/>
        <v>0</v>
      </c>
      <c r="D1187" s="2">
        <f t="shared" si="142"/>
        <v>0</v>
      </c>
      <c r="E1187" s="2">
        <f t="shared" si="144"/>
        <v>0</v>
      </c>
      <c r="F1187" s="2">
        <f t="shared" si="145"/>
        <v>0</v>
      </c>
      <c r="G1187" s="2">
        <f t="shared" si="139"/>
        <v>0</v>
      </c>
      <c r="H1187" s="2">
        <f t="shared" si="143"/>
        <v>0</v>
      </c>
      <c r="I1187" s="2">
        <f t="array" ref="I1187">SUMPRODUCT(B1171:B1190, (ROW(B1171:B1190)-ROW(B1171)+1)) / (20*21/2)</f>
        <v>0</v>
      </c>
      <c r="J1187" s="2">
        <f t="shared" si="146"/>
        <v>0</v>
      </c>
      <c r="K1187" s="2">
        <f t="shared" si="140"/>
        <v>0</v>
      </c>
    </row>
    <row r="1188" spans="1:11" ht="13.5" x14ac:dyDescent="0.25">
      <c r="A1188" s="3">
        <f>TITRES_STAT!B1191</f>
        <v>0</v>
      </c>
      <c r="B1188" s="5">
        <f>TITRES_STAT!D1191</f>
        <v>0</v>
      </c>
      <c r="C1188" s="2">
        <f t="shared" si="141"/>
        <v>0</v>
      </c>
      <c r="D1188" s="2">
        <f t="shared" si="142"/>
        <v>0</v>
      </c>
      <c r="E1188" s="2">
        <f t="shared" si="144"/>
        <v>0</v>
      </c>
      <c r="F1188" s="2">
        <f t="shared" si="145"/>
        <v>0</v>
      </c>
      <c r="G1188" s="2">
        <f t="shared" si="139"/>
        <v>0</v>
      </c>
      <c r="H1188" s="2">
        <f t="shared" si="143"/>
        <v>0</v>
      </c>
      <c r="I1188" s="2">
        <f t="array" ref="I1188">SUMPRODUCT(B1172:B1191, (ROW(B1172:B1191)-ROW(B1172)+1)) / (20*21/2)</f>
        <v>0</v>
      </c>
      <c r="J1188" s="2">
        <f t="shared" si="146"/>
        <v>0</v>
      </c>
      <c r="K1188" s="2">
        <f t="shared" si="140"/>
        <v>0</v>
      </c>
    </row>
    <row r="1189" spans="1:11" ht="13.5" x14ac:dyDescent="0.25">
      <c r="A1189" s="3">
        <f>TITRES_STAT!B1192</f>
        <v>0</v>
      </c>
      <c r="B1189" s="5">
        <f>TITRES_STAT!D1192</f>
        <v>0</v>
      </c>
      <c r="C1189" s="2">
        <f t="shared" si="141"/>
        <v>0</v>
      </c>
      <c r="D1189" s="2">
        <f t="shared" si="142"/>
        <v>0</v>
      </c>
      <c r="E1189" s="2">
        <f t="shared" si="144"/>
        <v>0</v>
      </c>
      <c r="F1189" s="2">
        <f t="shared" si="145"/>
        <v>0</v>
      </c>
      <c r="G1189" s="2">
        <f t="shared" si="139"/>
        <v>0</v>
      </c>
      <c r="H1189" s="2">
        <f t="shared" si="143"/>
        <v>0</v>
      </c>
      <c r="I1189" s="2">
        <f t="array" ref="I1189">SUMPRODUCT(B1173:B1192, (ROW(B1173:B1192)-ROW(B1173)+1)) / (20*21/2)</f>
        <v>0</v>
      </c>
      <c r="J1189" s="2">
        <f t="shared" si="146"/>
        <v>0</v>
      </c>
      <c r="K1189" s="2">
        <f t="shared" si="140"/>
        <v>0</v>
      </c>
    </row>
    <row r="1190" spans="1:11" ht="13.5" x14ac:dyDescent="0.25">
      <c r="A1190" s="3">
        <f>TITRES_STAT!B1193</f>
        <v>0</v>
      </c>
      <c r="B1190" s="5">
        <f>TITRES_STAT!D1193</f>
        <v>0</v>
      </c>
      <c r="C1190" s="2">
        <f t="shared" si="141"/>
        <v>0</v>
      </c>
      <c r="D1190" s="2">
        <f t="shared" si="142"/>
        <v>0</v>
      </c>
      <c r="E1190" s="2">
        <f t="shared" si="144"/>
        <v>0</v>
      </c>
      <c r="F1190" s="2">
        <f t="shared" si="145"/>
        <v>0</v>
      </c>
      <c r="G1190" s="2">
        <f t="shared" si="139"/>
        <v>0</v>
      </c>
      <c r="H1190" s="2">
        <f t="shared" si="143"/>
        <v>0</v>
      </c>
      <c r="I1190" s="2">
        <f t="array" ref="I1190">SUMPRODUCT(B1174:B1193, (ROW(B1174:B1193)-ROW(B1174)+1)) / (20*21/2)</f>
        <v>0</v>
      </c>
      <c r="J1190" s="2">
        <f t="shared" si="146"/>
        <v>0</v>
      </c>
      <c r="K1190" s="2">
        <f t="shared" si="140"/>
        <v>0</v>
      </c>
    </row>
    <row r="1191" spans="1:11" ht="13.5" x14ac:dyDescent="0.25">
      <c r="A1191" s="3">
        <f>TITRES_STAT!B1194</f>
        <v>0</v>
      </c>
      <c r="B1191" s="5">
        <f>TITRES_STAT!D1194</f>
        <v>0</v>
      </c>
      <c r="C1191" s="2">
        <f t="shared" si="141"/>
        <v>0</v>
      </c>
      <c r="D1191" s="2">
        <f t="shared" si="142"/>
        <v>0</v>
      </c>
      <c r="E1191" s="2">
        <f t="shared" si="144"/>
        <v>0</v>
      </c>
      <c r="F1191" s="2">
        <f t="shared" si="145"/>
        <v>0</v>
      </c>
      <c r="G1191" s="2">
        <f t="shared" si="139"/>
        <v>0</v>
      </c>
      <c r="H1191" s="2">
        <f t="shared" si="143"/>
        <v>0</v>
      </c>
      <c r="I1191" s="2">
        <f t="array" ref="I1191">SUMPRODUCT(B1175:B1194, (ROW(B1175:B1194)-ROW(B1175)+1)) / (20*21/2)</f>
        <v>0</v>
      </c>
      <c r="J1191" s="2">
        <f t="shared" si="146"/>
        <v>0</v>
      </c>
      <c r="K1191" s="2">
        <f t="shared" si="140"/>
        <v>0</v>
      </c>
    </row>
    <row r="1192" spans="1:11" ht="13.5" x14ac:dyDescent="0.25">
      <c r="A1192" s="3">
        <f>TITRES_STAT!B1195</f>
        <v>0</v>
      </c>
      <c r="B1192" s="5">
        <f>TITRES_STAT!D1195</f>
        <v>0</v>
      </c>
      <c r="C1192" s="2">
        <f t="shared" si="141"/>
        <v>0</v>
      </c>
      <c r="D1192" s="2">
        <f t="shared" si="142"/>
        <v>0</v>
      </c>
      <c r="E1192" s="2">
        <f t="shared" si="144"/>
        <v>0</v>
      </c>
      <c r="F1192" s="2">
        <f t="shared" si="145"/>
        <v>0</v>
      </c>
      <c r="G1192" s="2">
        <f t="shared" si="139"/>
        <v>0</v>
      </c>
      <c r="H1192" s="2">
        <f t="shared" si="143"/>
        <v>0</v>
      </c>
      <c r="I1192" s="2">
        <f t="array" ref="I1192">SUMPRODUCT(B1176:B1195, (ROW(B1176:B1195)-ROW(B1176)+1)) / (20*21/2)</f>
        <v>0</v>
      </c>
      <c r="J1192" s="2">
        <f t="shared" si="146"/>
        <v>0</v>
      </c>
      <c r="K1192" s="2">
        <f t="shared" si="140"/>
        <v>0</v>
      </c>
    </row>
    <row r="1193" spans="1:11" ht="13.5" x14ac:dyDescent="0.25">
      <c r="A1193" s="3">
        <f>TITRES_STAT!B1196</f>
        <v>0</v>
      </c>
      <c r="B1193" s="5">
        <f>TITRES_STAT!D1196</f>
        <v>0</v>
      </c>
      <c r="C1193" s="2">
        <f t="shared" si="141"/>
        <v>0</v>
      </c>
      <c r="D1193" s="2">
        <f t="shared" si="142"/>
        <v>0</v>
      </c>
      <c r="E1193" s="2">
        <f t="shared" si="144"/>
        <v>0</v>
      </c>
      <c r="F1193" s="2">
        <f t="shared" si="145"/>
        <v>0</v>
      </c>
      <c r="G1193" s="2">
        <f t="shared" si="139"/>
        <v>0</v>
      </c>
      <c r="H1193" s="2">
        <f t="shared" si="143"/>
        <v>0</v>
      </c>
      <c r="I1193" s="2">
        <f t="array" ref="I1193">SUMPRODUCT(B1177:B1196, (ROW(B1177:B1196)-ROW(B1177)+1)) / (20*21/2)</f>
        <v>0</v>
      </c>
      <c r="J1193" s="2">
        <f t="shared" si="146"/>
        <v>0</v>
      </c>
      <c r="K1193" s="2">
        <f t="shared" si="140"/>
        <v>0</v>
      </c>
    </row>
    <row r="1194" spans="1:11" ht="13.5" x14ac:dyDescent="0.25">
      <c r="A1194" s="3">
        <f>TITRES_STAT!B1197</f>
        <v>0</v>
      </c>
      <c r="B1194" s="5">
        <f>TITRES_STAT!D1197</f>
        <v>0</v>
      </c>
      <c r="C1194" s="2">
        <f t="shared" si="141"/>
        <v>0</v>
      </c>
      <c r="D1194" s="2">
        <f t="shared" si="142"/>
        <v>0</v>
      </c>
      <c r="E1194" s="2">
        <f t="shared" si="144"/>
        <v>0</v>
      </c>
      <c r="F1194" s="2">
        <f t="shared" si="145"/>
        <v>0</v>
      </c>
      <c r="G1194" s="2">
        <f t="shared" si="139"/>
        <v>0</v>
      </c>
      <c r="H1194" s="2">
        <f t="shared" si="143"/>
        <v>0</v>
      </c>
      <c r="I1194" s="2">
        <f t="array" ref="I1194">SUMPRODUCT(B1178:B1197, (ROW(B1178:B1197)-ROW(B1178)+1)) / (20*21/2)</f>
        <v>0</v>
      </c>
      <c r="J1194" s="2">
        <f t="shared" si="146"/>
        <v>0</v>
      </c>
      <c r="K1194" s="2">
        <f t="shared" si="140"/>
        <v>0</v>
      </c>
    </row>
    <row r="1195" spans="1:11" ht="13.5" x14ac:dyDescent="0.25">
      <c r="A1195" s="3">
        <f>TITRES_STAT!B1198</f>
        <v>0</v>
      </c>
      <c r="B1195" s="5">
        <f>TITRES_STAT!D1198</f>
        <v>0</v>
      </c>
      <c r="C1195" s="2">
        <f t="shared" si="141"/>
        <v>0</v>
      </c>
      <c r="D1195" s="2">
        <f t="shared" si="142"/>
        <v>0</v>
      </c>
      <c r="E1195" s="2">
        <f t="shared" si="144"/>
        <v>0</v>
      </c>
      <c r="F1195" s="2">
        <f t="shared" si="145"/>
        <v>0</v>
      </c>
      <c r="G1195" s="2">
        <f t="shared" si="139"/>
        <v>0</v>
      </c>
      <c r="H1195" s="2">
        <f t="shared" si="143"/>
        <v>0</v>
      </c>
      <c r="I1195" s="2">
        <f t="array" ref="I1195">SUMPRODUCT(B1179:B1198, (ROW(B1179:B1198)-ROW(B1179)+1)) / (20*21/2)</f>
        <v>0</v>
      </c>
      <c r="J1195" s="2">
        <f t="shared" si="146"/>
        <v>0</v>
      </c>
      <c r="K1195" s="2">
        <f t="shared" si="140"/>
        <v>0</v>
      </c>
    </row>
    <row r="1196" spans="1:11" ht="13.5" x14ac:dyDescent="0.25">
      <c r="A1196" s="3">
        <f>TITRES_STAT!B1199</f>
        <v>0</v>
      </c>
      <c r="B1196" s="5">
        <f>TITRES_STAT!D1199</f>
        <v>0</v>
      </c>
      <c r="C1196" s="2">
        <f t="shared" si="141"/>
        <v>0</v>
      </c>
      <c r="D1196" s="2">
        <f t="shared" si="142"/>
        <v>0</v>
      </c>
      <c r="E1196" s="2">
        <f t="shared" si="144"/>
        <v>0</v>
      </c>
      <c r="F1196" s="2">
        <f t="shared" si="145"/>
        <v>0</v>
      </c>
      <c r="G1196" s="2">
        <f t="shared" si="139"/>
        <v>0</v>
      </c>
      <c r="H1196" s="2">
        <f t="shared" si="143"/>
        <v>0</v>
      </c>
      <c r="I1196" s="2">
        <f t="array" ref="I1196">SUMPRODUCT(B1180:B1199, (ROW(B1180:B1199)-ROW(B1180)+1)) / (20*21/2)</f>
        <v>0</v>
      </c>
      <c r="J1196" s="2">
        <f t="shared" si="146"/>
        <v>0</v>
      </c>
      <c r="K1196" s="2">
        <f t="shared" si="140"/>
        <v>0</v>
      </c>
    </row>
    <row r="1197" spans="1:11" ht="13.5" x14ac:dyDescent="0.25">
      <c r="A1197" s="3">
        <f>TITRES_STAT!B1200</f>
        <v>0</v>
      </c>
      <c r="B1197" s="5">
        <f>TITRES_STAT!D1200</f>
        <v>0</v>
      </c>
      <c r="C1197" s="2">
        <f t="shared" si="141"/>
        <v>0</v>
      </c>
      <c r="D1197" s="2">
        <f t="shared" si="142"/>
        <v>0</v>
      </c>
      <c r="E1197" s="2">
        <f t="shared" si="144"/>
        <v>0</v>
      </c>
      <c r="F1197" s="2">
        <f t="shared" si="145"/>
        <v>0</v>
      </c>
      <c r="G1197" s="2">
        <f t="shared" si="139"/>
        <v>0</v>
      </c>
      <c r="H1197" s="2">
        <f t="shared" si="143"/>
        <v>0</v>
      </c>
      <c r="I1197" s="2">
        <f t="array" ref="I1197">SUMPRODUCT(B1181:B1200, (ROW(B1181:B1200)-ROW(B1181)+1)) / (20*21/2)</f>
        <v>0</v>
      </c>
      <c r="J1197" s="2">
        <f t="shared" si="146"/>
        <v>0</v>
      </c>
      <c r="K1197" s="2">
        <f t="shared" si="140"/>
        <v>0</v>
      </c>
    </row>
    <row r="1198" spans="1:11" ht="13.5" x14ac:dyDescent="0.25">
      <c r="A1198" s="3">
        <f>TITRES_STAT!B1201</f>
        <v>0</v>
      </c>
      <c r="B1198" s="5">
        <f>TITRES_STAT!D1201</f>
        <v>0</v>
      </c>
      <c r="C1198" s="2">
        <f t="shared" si="141"/>
        <v>0</v>
      </c>
      <c r="D1198" s="2">
        <f t="shared" si="142"/>
        <v>0</v>
      </c>
      <c r="E1198" s="2">
        <f t="shared" si="144"/>
        <v>0</v>
      </c>
      <c r="F1198" s="2">
        <f t="shared" si="145"/>
        <v>0</v>
      </c>
      <c r="G1198" s="2">
        <f t="shared" si="139"/>
        <v>0</v>
      </c>
      <c r="H1198" s="2">
        <f t="shared" si="143"/>
        <v>0</v>
      </c>
      <c r="I1198" s="2">
        <f t="array" ref="I1198">SUMPRODUCT(B1182:B1201, (ROW(B1182:B1201)-ROW(B1182)+1)) / (20*21/2)</f>
        <v>0</v>
      </c>
      <c r="J1198" s="2">
        <f t="shared" si="146"/>
        <v>0</v>
      </c>
      <c r="K1198" s="2">
        <f t="shared" si="140"/>
        <v>0</v>
      </c>
    </row>
    <row r="1199" spans="1:11" ht="13.5" x14ac:dyDescent="0.25">
      <c r="A1199" s="3">
        <f>TITRES_STAT!B1202</f>
        <v>0</v>
      </c>
      <c r="B1199" s="5">
        <f>TITRES_STAT!D1202</f>
        <v>0</v>
      </c>
      <c r="C1199" s="2">
        <f t="shared" si="141"/>
        <v>0</v>
      </c>
      <c r="D1199" s="2">
        <f t="shared" si="142"/>
        <v>0</v>
      </c>
      <c r="E1199" s="2">
        <f t="shared" si="144"/>
        <v>0</v>
      </c>
      <c r="F1199" s="2">
        <f t="shared" si="145"/>
        <v>0</v>
      </c>
      <c r="G1199" s="2">
        <f t="shared" si="139"/>
        <v>0</v>
      </c>
      <c r="H1199" s="2">
        <f t="shared" si="143"/>
        <v>0</v>
      </c>
      <c r="I1199" s="2">
        <f t="array" ref="I1199">SUMPRODUCT(B1183:B1202, (ROW(B1183:B1202)-ROW(B1183)+1)) / (20*21/2)</f>
        <v>0</v>
      </c>
      <c r="J1199" s="2">
        <f t="shared" si="146"/>
        <v>0</v>
      </c>
      <c r="K1199" s="2">
        <f t="shared" si="140"/>
        <v>0</v>
      </c>
    </row>
    <row r="1200" spans="1:11" ht="13.5" x14ac:dyDescent="0.25">
      <c r="A1200" s="3">
        <f>TITRES_STAT!B1203</f>
        <v>0</v>
      </c>
      <c r="B1200" s="5">
        <f>TITRES_STAT!D1203</f>
        <v>0</v>
      </c>
      <c r="C1200" s="2">
        <f t="shared" si="141"/>
        <v>0</v>
      </c>
      <c r="D1200" s="2">
        <f t="shared" si="142"/>
        <v>0</v>
      </c>
      <c r="E1200" s="2">
        <f t="shared" si="144"/>
        <v>0</v>
      </c>
      <c r="F1200" s="2">
        <f t="shared" si="145"/>
        <v>0</v>
      </c>
      <c r="G1200" s="2">
        <f t="shared" si="139"/>
        <v>0</v>
      </c>
      <c r="H1200" s="2">
        <f t="shared" si="143"/>
        <v>0</v>
      </c>
      <c r="I1200" s="2">
        <f t="array" ref="I1200">SUMPRODUCT(B1184:B1203, (ROW(B1184:B1203)-ROW(B1184)+1)) / (20*21/2)</f>
        <v>0</v>
      </c>
      <c r="J1200" s="2">
        <f t="shared" si="146"/>
        <v>0</v>
      </c>
      <c r="K1200" s="2">
        <f t="shared" si="140"/>
        <v>0</v>
      </c>
    </row>
    <row r="1201" spans="1:11" ht="13.5" x14ac:dyDescent="0.25">
      <c r="A1201" s="3">
        <f>TITRES_STAT!B1204</f>
        <v>0</v>
      </c>
      <c r="B1201" s="5">
        <f>TITRES_STAT!D1204</f>
        <v>0</v>
      </c>
      <c r="C1201" s="2">
        <f t="shared" si="141"/>
        <v>0</v>
      </c>
      <c r="D1201" s="2">
        <f t="shared" si="142"/>
        <v>0</v>
      </c>
      <c r="E1201" s="2">
        <f t="shared" si="144"/>
        <v>0</v>
      </c>
      <c r="F1201" s="2">
        <f t="shared" si="145"/>
        <v>0</v>
      </c>
      <c r="G1201" s="2">
        <f t="shared" si="139"/>
        <v>0</v>
      </c>
      <c r="H1201" s="2">
        <f t="shared" si="143"/>
        <v>0</v>
      </c>
      <c r="I1201" s="2">
        <f t="array" ref="I1201">SUMPRODUCT(B1185:B1204, (ROW(B1185:B1204)-ROW(B1185)+1)) / (20*21/2)</f>
        <v>0</v>
      </c>
      <c r="J1201" s="2">
        <f t="shared" si="146"/>
        <v>0</v>
      </c>
      <c r="K1201" s="2">
        <f t="shared" si="140"/>
        <v>0</v>
      </c>
    </row>
    <row r="1202" spans="1:11" ht="13.5" x14ac:dyDescent="0.25">
      <c r="A1202" s="3">
        <f>TITRES_STAT!B1205</f>
        <v>0</v>
      </c>
      <c r="B1202" s="5">
        <f>TITRES_STAT!D1205</f>
        <v>0</v>
      </c>
      <c r="C1202" s="2">
        <f t="shared" si="141"/>
        <v>0</v>
      </c>
      <c r="D1202" s="2">
        <f t="shared" si="142"/>
        <v>0</v>
      </c>
      <c r="E1202" s="2">
        <f t="shared" si="144"/>
        <v>0</v>
      </c>
      <c r="F1202" s="2">
        <f t="shared" si="145"/>
        <v>0</v>
      </c>
      <c r="G1202" s="2">
        <f t="shared" ref="G1202:G1265" si="147">AVERAGE(B1153:B1202)</f>
        <v>0</v>
      </c>
      <c r="H1202" s="2">
        <f t="shared" si="143"/>
        <v>0</v>
      </c>
      <c r="I1202" s="2">
        <f t="array" ref="I1202">SUMPRODUCT(B1186:B1205, (ROW(B1186:B1205)-ROW(B1186)+1)) / (20*21/2)</f>
        <v>0</v>
      </c>
      <c r="J1202" s="2">
        <f t="shared" si="146"/>
        <v>0</v>
      </c>
      <c r="K1202" s="2">
        <f t="shared" si="140"/>
        <v>0</v>
      </c>
    </row>
    <row r="1203" spans="1:11" ht="13.5" x14ac:dyDescent="0.25">
      <c r="A1203" s="3">
        <f>TITRES_STAT!B1206</f>
        <v>0</v>
      </c>
      <c r="B1203" s="5">
        <f>TITRES_STAT!D1206</f>
        <v>0</v>
      </c>
      <c r="C1203" s="2">
        <f t="shared" si="141"/>
        <v>0</v>
      </c>
      <c r="D1203" s="2">
        <f t="shared" si="142"/>
        <v>0</v>
      </c>
      <c r="E1203" s="2">
        <f t="shared" si="144"/>
        <v>0</v>
      </c>
      <c r="F1203" s="2">
        <f t="shared" si="145"/>
        <v>0</v>
      </c>
      <c r="G1203" s="2">
        <f t="shared" si="147"/>
        <v>0</v>
      </c>
      <c r="H1203" s="2">
        <f t="shared" si="143"/>
        <v>0</v>
      </c>
      <c r="I1203" s="2">
        <f t="array" ref="I1203">SUMPRODUCT(B1187:B1206, (ROW(B1187:B1206)-ROW(B1187)+1)) / (20*21/2)</f>
        <v>0</v>
      </c>
      <c r="J1203" s="2">
        <f t="shared" si="146"/>
        <v>0</v>
      </c>
      <c r="K1203" s="2">
        <f t="shared" ref="K1203:K1266" si="148">$K$4*B1203+(1-$K$4)*K1202</f>
        <v>0</v>
      </c>
    </row>
    <row r="1204" spans="1:11" ht="13.5" x14ac:dyDescent="0.25">
      <c r="A1204" s="3">
        <f>TITRES_STAT!B1207</f>
        <v>0</v>
      </c>
      <c r="B1204" s="5">
        <f>TITRES_STAT!D1207</f>
        <v>0</v>
      </c>
      <c r="C1204" s="2">
        <f t="shared" si="141"/>
        <v>0</v>
      </c>
      <c r="D1204" s="2">
        <f t="shared" si="142"/>
        <v>0</v>
      </c>
      <c r="E1204" s="2">
        <f t="shared" si="144"/>
        <v>0</v>
      </c>
      <c r="F1204" s="2">
        <f t="shared" si="145"/>
        <v>0</v>
      </c>
      <c r="G1204" s="2">
        <f t="shared" si="147"/>
        <v>0</v>
      </c>
      <c r="H1204" s="2">
        <f t="shared" si="143"/>
        <v>0</v>
      </c>
      <c r="I1204" s="2">
        <f t="array" ref="I1204">SUMPRODUCT(B1188:B1207, (ROW(B1188:B1207)-ROW(B1188)+1)) / (20*21/2)</f>
        <v>0</v>
      </c>
      <c r="J1204" s="2">
        <f t="shared" si="146"/>
        <v>0</v>
      </c>
      <c r="K1204" s="2">
        <f t="shared" si="148"/>
        <v>0</v>
      </c>
    </row>
    <row r="1205" spans="1:11" ht="13.5" x14ac:dyDescent="0.25">
      <c r="A1205" s="3">
        <f>TITRES_STAT!B1208</f>
        <v>0</v>
      </c>
      <c r="B1205" s="5">
        <f>TITRES_STAT!D1208</f>
        <v>0</v>
      </c>
      <c r="C1205" s="2">
        <f t="shared" si="141"/>
        <v>0</v>
      </c>
      <c r="D1205" s="2">
        <f t="shared" si="142"/>
        <v>0</v>
      </c>
      <c r="E1205" s="2">
        <f t="shared" si="144"/>
        <v>0</v>
      </c>
      <c r="F1205" s="2">
        <f t="shared" si="145"/>
        <v>0</v>
      </c>
      <c r="G1205" s="2">
        <f t="shared" si="147"/>
        <v>0</v>
      </c>
      <c r="H1205" s="2">
        <f t="shared" si="143"/>
        <v>0</v>
      </c>
      <c r="I1205" s="2">
        <f t="array" ref="I1205">SUMPRODUCT(B1189:B1208, (ROW(B1189:B1208)-ROW(B1189)+1)) / (20*21/2)</f>
        <v>0</v>
      </c>
      <c r="J1205" s="2">
        <f t="shared" si="146"/>
        <v>0</v>
      </c>
      <c r="K1205" s="2">
        <f t="shared" si="148"/>
        <v>0</v>
      </c>
    </row>
    <row r="1206" spans="1:11" ht="13.5" x14ac:dyDescent="0.25">
      <c r="A1206" s="3">
        <f>TITRES_STAT!B1209</f>
        <v>0</v>
      </c>
      <c r="B1206" s="5">
        <f>TITRES_STAT!D1209</f>
        <v>0</v>
      </c>
      <c r="C1206" s="2">
        <f t="shared" si="141"/>
        <v>0</v>
      </c>
      <c r="D1206" s="2">
        <f t="shared" si="142"/>
        <v>0</v>
      </c>
      <c r="E1206" s="2">
        <f t="shared" si="144"/>
        <v>0</v>
      </c>
      <c r="F1206" s="2">
        <f t="shared" si="145"/>
        <v>0</v>
      </c>
      <c r="G1206" s="2">
        <f t="shared" si="147"/>
        <v>0</v>
      </c>
      <c r="H1206" s="2">
        <f t="shared" si="143"/>
        <v>0</v>
      </c>
      <c r="I1206" s="2">
        <f t="array" ref="I1206">SUMPRODUCT(B1190:B1209, (ROW(B1190:B1209)-ROW(B1190)+1)) / (20*21/2)</f>
        <v>0</v>
      </c>
      <c r="J1206" s="2">
        <f t="shared" si="146"/>
        <v>0</v>
      </c>
      <c r="K1206" s="2">
        <f t="shared" si="148"/>
        <v>0</v>
      </c>
    </row>
    <row r="1207" spans="1:11" ht="13.5" x14ac:dyDescent="0.25">
      <c r="A1207" s="3">
        <f>TITRES_STAT!B1210</f>
        <v>0</v>
      </c>
      <c r="B1207" s="5">
        <f>TITRES_STAT!D1210</f>
        <v>0</v>
      </c>
      <c r="C1207" s="2">
        <f t="shared" si="141"/>
        <v>0</v>
      </c>
      <c r="D1207" s="2">
        <f t="shared" si="142"/>
        <v>0</v>
      </c>
      <c r="E1207" s="2">
        <f t="shared" si="144"/>
        <v>0</v>
      </c>
      <c r="F1207" s="2">
        <f t="shared" si="145"/>
        <v>0</v>
      </c>
      <c r="G1207" s="2">
        <f t="shared" si="147"/>
        <v>0</v>
      </c>
      <c r="H1207" s="2">
        <f t="shared" si="143"/>
        <v>0</v>
      </c>
      <c r="I1207" s="2">
        <f t="array" ref="I1207">SUMPRODUCT(B1191:B1210, (ROW(B1191:B1210)-ROW(B1191)+1)) / (20*21/2)</f>
        <v>0</v>
      </c>
      <c r="J1207" s="2">
        <f t="shared" si="146"/>
        <v>0</v>
      </c>
      <c r="K1207" s="2">
        <f t="shared" si="148"/>
        <v>0</v>
      </c>
    </row>
    <row r="1208" spans="1:11" ht="13.5" x14ac:dyDescent="0.25">
      <c r="A1208" s="3">
        <f>TITRES_STAT!B1211</f>
        <v>0</v>
      </c>
      <c r="B1208" s="5">
        <f>TITRES_STAT!D1211</f>
        <v>0</v>
      </c>
      <c r="C1208" s="2">
        <f t="shared" si="141"/>
        <v>0</v>
      </c>
      <c r="D1208" s="2">
        <f t="shared" si="142"/>
        <v>0</v>
      </c>
      <c r="E1208" s="2">
        <f t="shared" si="144"/>
        <v>0</v>
      </c>
      <c r="F1208" s="2">
        <f t="shared" si="145"/>
        <v>0</v>
      </c>
      <c r="G1208" s="2">
        <f t="shared" si="147"/>
        <v>0</v>
      </c>
      <c r="H1208" s="2">
        <f t="shared" si="143"/>
        <v>0</v>
      </c>
      <c r="I1208" s="2">
        <f t="array" ref="I1208">SUMPRODUCT(B1192:B1211, (ROW(B1192:B1211)-ROW(B1192)+1)) / (20*21/2)</f>
        <v>0</v>
      </c>
      <c r="J1208" s="2">
        <f t="shared" si="146"/>
        <v>0</v>
      </c>
      <c r="K1208" s="2">
        <f t="shared" si="148"/>
        <v>0</v>
      </c>
    </row>
    <row r="1209" spans="1:11" ht="13.5" x14ac:dyDescent="0.25">
      <c r="A1209" s="3">
        <f>TITRES_STAT!B1212</f>
        <v>0</v>
      </c>
      <c r="B1209" s="5">
        <f>TITRES_STAT!D1212</f>
        <v>0</v>
      </c>
      <c r="C1209" s="2">
        <f t="shared" si="141"/>
        <v>0</v>
      </c>
      <c r="D1209" s="2">
        <f t="shared" si="142"/>
        <v>0</v>
      </c>
      <c r="E1209" s="2">
        <f t="shared" si="144"/>
        <v>0</v>
      </c>
      <c r="F1209" s="2">
        <f t="shared" si="145"/>
        <v>0</v>
      </c>
      <c r="G1209" s="2">
        <f t="shared" si="147"/>
        <v>0</v>
      </c>
      <c r="H1209" s="2">
        <f t="shared" si="143"/>
        <v>0</v>
      </c>
      <c r="I1209" s="2">
        <f t="array" ref="I1209">SUMPRODUCT(B1193:B1212, (ROW(B1193:B1212)-ROW(B1193)+1)) / (20*21/2)</f>
        <v>0</v>
      </c>
      <c r="J1209" s="2">
        <f t="shared" si="146"/>
        <v>0</v>
      </c>
      <c r="K1209" s="2">
        <f t="shared" si="148"/>
        <v>0</v>
      </c>
    </row>
    <row r="1210" spans="1:11" ht="13.5" x14ac:dyDescent="0.25">
      <c r="A1210" s="3">
        <f>TITRES_STAT!B1213</f>
        <v>0</v>
      </c>
      <c r="B1210" s="5">
        <f>TITRES_STAT!D1213</f>
        <v>0</v>
      </c>
      <c r="C1210" s="2">
        <f t="shared" si="141"/>
        <v>0</v>
      </c>
      <c r="D1210" s="2">
        <f t="shared" si="142"/>
        <v>0</v>
      </c>
      <c r="E1210" s="2">
        <f t="shared" si="144"/>
        <v>0</v>
      </c>
      <c r="F1210" s="2">
        <f t="shared" si="145"/>
        <v>0</v>
      </c>
      <c r="G1210" s="2">
        <f t="shared" si="147"/>
        <v>0</v>
      </c>
      <c r="H1210" s="2">
        <f t="shared" si="143"/>
        <v>0</v>
      </c>
      <c r="I1210" s="2">
        <f t="array" ref="I1210">SUMPRODUCT(B1194:B1213, (ROW(B1194:B1213)-ROW(B1194)+1)) / (20*21/2)</f>
        <v>0</v>
      </c>
      <c r="J1210" s="2">
        <f t="shared" si="146"/>
        <v>0</v>
      </c>
      <c r="K1210" s="2">
        <f t="shared" si="148"/>
        <v>0</v>
      </c>
    </row>
    <row r="1211" spans="1:11" ht="13.5" x14ac:dyDescent="0.25">
      <c r="A1211" s="3">
        <f>TITRES_STAT!B1214</f>
        <v>0</v>
      </c>
      <c r="B1211" s="5">
        <f>TITRES_STAT!D1214</f>
        <v>0</v>
      </c>
      <c r="C1211" s="2">
        <f t="shared" si="141"/>
        <v>0</v>
      </c>
      <c r="D1211" s="2">
        <f t="shared" si="142"/>
        <v>0</v>
      </c>
      <c r="E1211" s="2">
        <f t="shared" si="144"/>
        <v>0</v>
      </c>
      <c r="F1211" s="2">
        <f t="shared" si="145"/>
        <v>0</v>
      </c>
      <c r="G1211" s="2">
        <f t="shared" si="147"/>
        <v>0</v>
      </c>
      <c r="H1211" s="2">
        <f t="shared" si="143"/>
        <v>0</v>
      </c>
      <c r="I1211" s="2">
        <f t="array" ref="I1211">SUMPRODUCT(B1195:B1214, (ROW(B1195:B1214)-ROW(B1195)+1)) / (20*21/2)</f>
        <v>0</v>
      </c>
      <c r="J1211" s="2">
        <f t="shared" si="146"/>
        <v>0</v>
      </c>
      <c r="K1211" s="2">
        <f t="shared" si="148"/>
        <v>0</v>
      </c>
    </row>
    <row r="1212" spans="1:11" ht="13.5" x14ac:dyDescent="0.25">
      <c r="A1212" s="3">
        <f>TITRES_STAT!B1215</f>
        <v>0</v>
      </c>
      <c r="B1212" s="5">
        <f>TITRES_STAT!D1215</f>
        <v>0</v>
      </c>
      <c r="C1212" s="2">
        <f t="shared" si="141"/>
        <v>0</v>
      </c>
      <c r="D1212" s="2">
        <f t="shared" si="142"/>
        <v>0</v>
      </c>
      <c r="E1212" s="2">
        <f t="shared" si="144"/>
        <v>0</v>
      </c>
      <c r="F1212" s="2">
        <f t="shared" si="145"/>
        <v>0</v>
      </c>
      <c r="G1212" s="2">
        <f t="shared" si="147"/>
        <v>0</v>
      </c>
      <c r="H1212" s="2">
        <f t="shared" si="143"/>
        <v>0</v>
      </c>
      <c r="I1212" s="2">
        <f t="array" ref="I1212">SUMPRODUCT(B1196:B1215, (ROW(B1196:B1215)-ROW(B1196)+1)) / (20*21/2)</f>
        <v>0</v>
      </c>
      <c r="J1212" s="2">
        <f t="shared" si="146"/>
        <v>0</v>
      </c>
      <c r="K1212" s="2">
        <f t="shared" si="148"/>
        <v>0</v>
      </c>
    </row>
    <row r="1213" spans="1:11" ht="13.5" x14ac:dyDescent="0.25">
      <c r="A1213" s="3">
        <f>TITRES_STAT!B1216</f>
        <v>0</v>
      </c>
      <c r="B1213" s="5">
        <f>TITRES_STAT!D1216</f>
        <v>0</v>
      </c>
      <c r="C1213" s="2">
        <f t="shared" si="141"/>
        <v>0</v>
      </c>
      <c r="D1213" s="2">
        <f t="shared" si="142"/>
        <v>0</v>
      </c>
      <c r="E1213" s="2">
        <f t="shared" si="144"/>
        <v>0</v>
      </c>
      <c r="F1213" s="2">
        <f t="shared" si="145"/>
        <v>0</v>
      </c>
      <c r="G1213" s="2">
        <f t="shared" si="147"/>
        <v>0</v>
      </c>
      <c r="H1213" s="2">
        <f t="shared" si="143"/>
        <v>0</v>
      </c>
      <c r="I1213" s="2">
        <f t="array" ref="I1213">SUMPRODUCT(B1197:B1216, (ROW(B1197:B1216)-ROW(B1197)+1)) / (20*21/2)</f>
        <v>0</v>
      </c>
      <c r="J1213" s="2">
        <f t="shared" si="146"/>
        <v>0</v>
      </c>
      <c r="K1213" s="2">
        <f t="shared" si="148"/>
        <v>0</v>
      </c>
    </row>
    <row r="1214" spans="1:11" ht="13.5" x14ac:dyDescent="0.25">
      <c r="A1214" s="3">
        <f>TITRES_STAT!B1217</f>
        <v>0</v>
      </c>
      <c r="B1214" s="5">
        <f>TITRES_STAT!D1217</f>
        <v>0</v>
      </c>
      <c r="C1214" s="2">
        <f t="shared" si="141"/>
        <v>0</v>
      </c>
      <c r="D1214" s="2">
        <f t="shared" si="142"/>
        <v>0</v>
      </c>
      <c r="E1214" s="2">
        <f t="shared" si="144"/>
        <v>0</v>
      </c>
      <c r="F1214" s="2">
        <f t="shared" si="145"/>
        <v>0</v>
      </c>
      <c r="G1214" s="2">
        <f t="shared" si="147"/>
        <v>0</v>
      </c>
      <c r="H1214" s="2">
        <f t="shared" si="143"/>
        <v>0</v>
      </c>
      <c r="I1214" s="2">
        <f t="array" ref="I1214">SUMPRODUCT(B1198:B1217, (ROW(B1198:B1217)-ROW(B1198)+1)) / (20*21/2)</f>
        <v>0</v>
      </c>
      <c r="J1214" s="2">
        <f t="shared" si="146"/>
        <v>0</v>
      </c>
      <c r="K1214" s="2">
        <f t="shared" si="148"/>
        <v>0</v>
      </c>
    </row>
    <row r="1215" spans="1:11" ht="13.5" x14ac:dyDescent="0.25">
      <c r="A1215" s="3">
        <f>TITRES_STAT!B1218</f>
        <v>0</v>
      </c>
      <c r="B1215" s="5">
        <f>TITRES_STAT!D1218</f>
        <v>0</v>
      </c>
      <c r="C1215" s="2">
        <f t="shared" si="141"/>
        <v>0</v>
      </c>
      <c r="D1215" s="2">
        <f t="shared" si="142"/>
        <v>0</v>
      </c>
      <c r="E1215" s="2">
        <f t="shared" si="144"/>
        <v>0</v>
      </c>
      <c r="F1215" s="2">
        <f t="shared" si="145"/>
        <v>0</v>
      </c>
      <c r="G1215" s="2">
        <f t="shared" si="147"/>
        <v>0</v>
      </c>
      <c r="H1215" s="2">
        <f t="shared" si="143"/>
        <v>0</v>
      </c>
      <c r="I1215" s="2">
        <f t="array" ref="I1215">SUMPRODUCT(B1199:B1218, (ROW(B1199:B1218)-ROW(B1199)+1)) / (20*21/2)</f>
        <v>0</v>
      </c>
      <c r="J1215" s="2">
        <f t="shared" si="146"/>
        <v>0</v>
      </c>
      <c r="K1215" s="2">
        <f t="shared" si="148"/>
        <v>0</v>
      </c>
    </row>
    <row r="1216" spans="1:11" ht="13.5" x14ac:dyDescent="0.25">
      <c r="A1216" s="3">
        <f>TITRES_STAT!B1219</f>
        <v>0</v>
      </c>
      <c r="B1216" s="5">
        <f>TITRES_STAT!D1219</f>
        <v>0</v>
      </c>
      <c r="C1216" s="2">
        <f t="shared" si="141"/>
        <v>0</v>
      </c>
      <c r="D1216" s="2">
        <f t="shared" si="142"/>
        <v>0</v>
      </c>
      <c r="E1216" s="2">
        <f t="shared" si="144"/>
        <v>0</v>
      </c>
      <c r="F1216" s="2">
        <f t="shared" si="145"/>
        <v>0</v>
      </c>
      <c r="G1216" s="2">
        <f t="shared" si="147"/>
        <v>0</v>
      </c>
      <c r="H1216" s="2">
        <f t="shared" si="143"/>
        <v>0</v>
      </c>
      <c r="I1216" s="2">
        <f t="array" ref="I1216">SUMPRODUCT(B1200:B1219, (ROW(B1200:B1219)-ROW(B1200)+1)) / (20*21/2)</f>
        <v>0</v>
      </c>
      <c r="J1216" s="2">
        <f t="shared" si="146"/>
        <v>0</v>
      </c>
      <c r="K1216" s="2">
        <f t="shared" si="148"/>
        <v>0</v>
      </c>
    </row>
    <row r="1217" spans="1:11" ht="13.5" x14ac:dyDescent="0.25">
      <c r="A1217" s="3">
        <f>TITRES_STAT!B1220</f>
        <v>0</v>
      </c>
      <c r="B1217" s="5">
        <f>TITRES_STAT!D1220</f>
        <v>0</v>
      </c>
      <c r="C1217" s="2">
        <f t="shared" si="141"/>
        <v>0</v>
      </c>
      <c r="D1217" s="2">
        <f t="shared" si="142"/>
        <v>0</v>
      </c>
      <c r="E1217" s="2">
        <f t="shared" si="144"/>
        <v>0</v>
      </c>
      <c r="F1217" s="2">
        <f t="shared" si="145"/>
        <v>0</v>
      </c>
      <c r="G1217" s="2">
        <f t="shared" si="147"/>
        <v>0</v>
      </c>
      <c r="H1217" s="2">
        <f t="shared" si="143"/>
        <v>0</v>
      </c>
      <c r="I1217" s="2">
        <f t="array" ref="I1217">SUMPRODUCT(B1201:B1220, (ROW(B1201:B1220)-ROW(B1201)+1)) / (20*21/2)</f>
        <v>0</v>
      </c>
      <c r="J1217" s="2">
        <f t="shared" si="146"/>
        <v>0</v>
      </c>
      <c r="K1217" s="2">
        <f t="shared" si="148"/>
        <v>0</v>
      </c>
    </row>
    <row r="1218" spans="1:11" ht="13.5" x14ac:dyDescent="0.25">
      <c r="A1218" s="3">
        <f>TITRES_STAT!B1221</f>
        <v>0</v>
      </c>
      <c r="B1218" s="5">
        <f>TITRES_STAT!D1221</f>
        <v>0</v>
      </c>
      <c r="C1218" s="2">
        <f t="shared" si="141"/>
        <v>0</v>
      </c>
      <c r="D1218" s="2">
        <f t="shared" si="142"/>
        <v>0</v>
      </c>
      <c r="E1218" s="2">
        <f t="shared" si="144"/>
        <v>0</v>
      </c>
      <c r="F1218" s="2">
        <f t="shared" si="145"/>
        <v>0</v>
      </c>
      <c r="G1218" s="2">
        <f t="shared" si="147"/>
        <v>0</v>
      </c>
      <c r="H1218" s="2">
        <f t="shared" si="143"/>
        <v>0</v>
      </c>
      <c r="I1218" s="2">
        <f t="array" ref="I1218">SUMPRODUCT(B1202:B1221, (ROW(B1202:B1221)-ROW(B1202)+1)) / (20*21/2)</f>
        <v>0</v>
      </c>
      <c r="J1218" s="2">
        <f t="shared" si="146"/>
        <v>0</v>
      </c>
      <c r="K1218" s="2">
        <f t="shared" si="148"/>
        <v>0</v>
      </c>
    </row>
    <row r="1219" spans="1:11" ht="13.5" x14ac:dyDescent="0.25">
      <c r="A1219" s="3">
        <f>TITRES_STAT!B1222</f>
        <v>0</v>
      </c>
      <c r="B1219" s="5">
        <f>TITRES_STAT!D1222</f>
        <v>0</v>
      </c>
      <c r="C1219" s="2">
        <f t="shared" si="141"/>
        <v>0</v>
      </c>
      <c r="D1219" s="2">
        <f t="shared" si="142"/>
        <v>0</v>
      </c>
      <c r="E1219" s="2">
        <f t="shared" si="144"/>
        <v>0</v>
      </c>
      <c r="F1219" s="2">
        <f t="shared" si="145"/>
        <v>0</v>
      </c>
      <c r="G1219" s="2">
        <f t="shared" si="147"/>
        <v>0</v>
      </c>
      <c r="H1219" s="2">
        <f t="shared" si="143"/>
        <v>0</v>
      </c>
      <c r="I1219" s="2">
        <f t="array" ref="I1219">SUMPRODUCT(B1203:B1222, (ROW(B1203:B1222)-ROW(B1203)+1)) / (20*21/2)</f>
        <v>0</v>
      </c>
      <c r="J1219" s="2">
        <f t="shared" si="146"/>
        <v>0</v>
      </c>
      <c r="K1219" s="2">
        <f t="shared" si="148"/>
        <v>0</v>
      </c>
    </row>
    <row r="1220" spans="1:11" ht="13.5" x14ac:dyDescent="0.25">
      <c r="A1220" s="3">
        <f>TITRES_STAT!B1223</f>
        <v>0</v>
      </c>
      <c r="B1220" s="5">
        <f>TITRES_STAT!D1223</f>
        <v>0</v>
      </c>
      <c r="C1220" s="2">
        <f t="shared" ref="C1220:C1283" si="149">B1220-B1219</f>
        <v>0</v>
      </c>
      <c r="D1220" s="2">
        <f t="shared" si="142"/>
        <v>0</v>
      </c>
      <c r="E1220" s="2">
        <f t="shared" si="144"/>
        <v>0</v>
      </c>
      <c r="F1220" s="2">
        <f t="shared" si="145"/>
        <v>0</v>
      </c>
      <c r="G1220" s="2">
        <f t="shared" si="147"/>
        <v>0</v>
      </c>
      <c r="H1220" s="2">
        <f t="shared" si="143"/>
        <v>0</v>
      </c>
      <c r="I1220" s="2">
        <f t="array" ref="I1220">SUMPRODUCT(B1204:B1223, (ROW(B1204:B1223)-ROW(B1204)+1)) / (20*21/2)</f>
        <v>0</v>
      </c>
      <c r="J1220" s="2">
        <f t="shared" si="146"/>
        <v>0</v>
      </c>
      <c r="K1220" s="2">
        <f t="shared" si="148"/>
        <v>0</v>
      </c>
    </row>
    <row r="1221" spans="1:11" ht="13.5" x14ac:dyDescent="0.25">
      <c r="A1221" s="3">
        <f>TITRES_STAT!B1224</f>
        <v>0</v>
      </c>
      <c r="B1221" s="5">
        <f>TITRES_STAT!D1224</f>
        <v>0</v>
      </c>
      <c r="C1221" s="2">
        <f t="shared" si="149"/>
        <v>0</v>
      </c>
      <c r="D1221" s="2">
        <f t="shared" si="142"/>
        <v>0</v>
      </c>
      <c r="E1221" s="2">
        <f t="shared" si="144"/>
        <v>0</v>
      </c>
      <c r="F1221" s="2">
        <f t="shared" si="145"/>
        <v>0</v>
      </c>
      <c r="G1221" s="2">
        <f t="shared" si="147"/>
        <v>0</v>
      </c>
      <c r="H1221" s="2">
        <f t="shared" si="143"/>
        <v>0</v>
      </c>
      <c r="I1221" s="2">
        <f t="array" ref="I1221">SUMPRODUCT(B1205:B1224, (ROW(B1205:B1224)-ROW(B1205)+1)) / (20*21/2)</f>
        <v>0</v>
      </c>
      <c r="J1221" s="2">
        <f t="shared" si="146"/>
        <v>0</v>
      </c>
      <c r="K1221" s="2">
        <f t="shared" si="148"/>
        <v>0</v>
      </c>
    </row>
    <row r="1222" spans="1:11" ht="13.5" x14ac:dyDescent="0.25">
      <c r="A1222" s="3">
        <f>TITRES_STAT!B1225</f>
        <v>0</v>
      </c>
      <c r="B1222" s="5">
        <f>TITRES_STAT!D1225</f>
        <v>0</v>
      </c>
      <c r="C1222" s="2">
        <f t="shared" si="149"/>
        <v>0</v>
      </c>
      <c r="D1222" s="2">
        <f t="shared" ref="D1222:D1285" si="150">AVERAGE(B1218:B1222)</f>
        <v>0</v>
      </c>
      <c r="E1222" s="2">
        <f t="shared" si="144"/>
        <v>0</v>
      </c>
      <c r="F1222" s="2">
        <f t="shared" si="145"/>
        <v>0</v>
      </c>
      <c r="G1222" s="2">
        <f t="shared" si="147"/>
        <v>0</v>
      </c>
      <c r="H1222" s="2">
        <f t="shared" si="143"/>
        <v>0</v>
      </c>
      <c r="I1222" s="2">
        <f t="array" ref="I1222">SUMPRODUCT(B1206:B1225, (ROW(B1206:B1225)-ROW(B1206)+1)) / (20*21/2)</f>
        <v>0</v>
      </c>
      <c r="J1222" s="2">
        <f t="shared" si="146"/>
        <v>0</v>
      </c>
      <c r="K1222" s="2">
        <f t="shared" si="148"/>
        <v>0</v>
      </c>
    </row>
    <row r="1223" spans="1:11" ht="13.5" x14ac:dyDescent="0.25">
      <c r="A1223" s="3">
        <f>TITRES_STAT!B1226</f>
        <v>0</v>
      </c>
      <c r="B1223" s="5">
        <f>TITRES_STAT!D1226</f>
        <v>0</v>
      </c>
      <c r="C1223" s="2">
        <f t="shared" si="149"/>
        <v>0</v>
      </c>
      <c r="D1223" s="2">
        <f t="shared" si="150"/>
        <v>0</v>
      </c>
      <c r="E1223" s="2">
        <f t="shared" si="144"/>
        <v>0</v>
      </c>
      <c r="F1223" s="2">
        <f t="shared" si="145"/>
        <v>0</v>
      </c>
      <c r="G1223" s="2">
        <f t="shared" si="147"/>
        <v>0</v>
      </c>
      <c r="H1223" s="2">
        <f t="shared" si="143"/>
        <v>0</v>
      </c>
      <c r="I1223" s="2">
        <f t="array" ref="I1223">SUMPRODUCT(B1207:B1226, (ROW(B1207:B1226)-ROW(B1207)+1)) / (20*21/2)</f>
        <v>0</v>
      </c>
      <c r="J1223" s="2">
        <f t="shared" si="146"/>
        <v>0</v>
      </c>
      <c r="K1223" s="2">
        <f t="shared" si="148"/>
        <v>0</v>
      </c>
    </row>
    <row r="1224" spans="1:11" ht="13.5" x14ac:dyDescent="0.25">
      <c r="A1224" s="3">
        <f>TITRES_STAT!B1227</f>
        <v>0</v>
      </c>
      <c r="B1224" s="5">
        <f>TITRES_STAT!D1227</f>
        <v>0</v>
      </c>
      <c r="C1224" s="2">
        <f t="shared" si="149"/>
        <v>0</v>
      </c>
      <c r="D1224" s="2">
        <f t="shared" si="150"/>
        <v>0</v>
      </c>
      <c r="E1224" s="2">
        <f t="shared" si="144"/>
        <v>0</v>
      </c>
      <c r="F1224" s="2">
        <f t="shared" si="145"/>
        <v>0</v>
      </c>
      <c r="G1224" s="2">
        <f t="shared" si="147"/>
        <v>0</v>
      </c>
      <c r="H1224" s="2">
        <f t="shared" si="143"/>
        <v>0</v>
      </c>
      <c r="I1224" s="2">
        <f t="array" ref="I1224">SUMPRODUCT(B1208:B1227, (ROW(B1208:B1227)-ROW(B1208)+1)) / (20*21/2)</f>
        <v>0</v>
      </c>
      <c r="J1224" s="2">
        <f t="shared" si="146"/>
        <v>0</v>
      </c>
      <c r="K1224" s="2">
        <f t="shared" si="148"/>
        <v>0</v>
      </c>
    </row>
    <row r="1225" spans="1:11" ht="13.5" x14ac:dyDescent="0.25">
      <c r="A1225" s="3">
        <f>TITRES_STAT!B1228</f>
        <v>0</v>
      </c>
      <c r="B1225" s="5">
        <f>TITRES_STAT!D1228</f>
        <v>0</v>
      </c>
      <c r="C1225" s="2">
        <f t="shared" si="149"/>
        <v>0</v>
      </c>
      <c r="D1225" s="2">
        <f t="shared" si="150"/>
        <v>0</v>
      </c>
      <c r="E1225" s="2">
        <f t="shared" si="144"/>
        <v>0</v>
      </c>
      <c r="F1225" s="2">
        <f t="shared" si="145"/>
        <v>0</v>
      </c>
      <c r="G1225" s="2">
        <f t="shared" si="147"/>
        <v>0</v>
      </c>
      <c r="H1225" s="2">
        <f t="shared" si="143"/>
        <v>0</v>
      </c>
      <c r="I1225" s="2">
        <f t="array" ref="I1225">SUMPRODUCT(B1209:B1228, (ROW(B1209:B1228)-ROW(B1209)+1)) / (20*21/2)</f>
        <v>0</v>
      </c>
      <c r="J1225" s="2">
        <f t="shared" si="146"/>
        <v>0</v>
      </c>
      <c r="K1225" s="2">
        <f t="shared" si="148"/>
        <v>0</v>
      </c>
    </row>
    <row r="1226" spans="1:11" ht="13.5" x14ac:dyDescent="0.25">
      <c r="A1226" s="3">
        <f>TITRES_STAT!B1229</f>
        <v>0</v>
      </c>
      <c r="B1226" s="5">
        <f>TITRES_STAT!D1229</f>
        <v>0</v>
      </c>
      <c r="C1226" s="2">
        <f t="shared" si="149"/>
        <v>0</v>
      </c>
      <c r="D1226" s="2">
        <f t="shared" si="150"/>
        <v>0</v>
      </c>
      <c r="E1226" s="2">
        <f t="shared" si="144"/>
        <v>0</v>
      </c>
      <c r="F1226" s="2">
        <f t="shared" si="145"/>
        <v>0</v>
      </c>
      <c r="G1226" s="2">
        <f t="shared" si="147"/>
        <v>0</v>
      </c>
      <c r="H1226" s="2">
        <f t="shared" ref="H1226:H1289" si="151">AVERAGE(B1027:B1226)</f>
        <v>0</v>
      </c>
      <c r="I1226" s="2">
        <f t="array" ref="I1226">SUMPRODUCT(B1210:B1229, (ROW(B1210:B1229)-ROW(B1210)+1)) / (20*21/2)</f>
        <v>0</v>
      </c>
      <c r="J1226" s="2">
        <f t="shared" si="146"/>
        <v>0</v>
      </c>
      <c r="K1226" s="2">
        <f t="shared" si="148"/>
        <v>0</v>
      </c>
    </row>
    <row r="1227" spans="1:11" ht="13.5" x14ac:dyDescent="0.25">
      <c r="A1227" s="3">
        <f>TITRES_STAT!B1230</f>
        <v>0</v>
      </c>
      <c r="B1227" s="5">
        <f>TITRES_STAT!D1230</f>
        <v>0</v>
      </c>
      <c r="C1227" s="2">
        <f t="shared" si="149"/>
        <v>0</v>
      </c>
      <c r="D1227" s="2">
        <f t="shared" si="150"/>
        <v>0</v>
      </c>
      <c r="E1227" s="2">
        <f t="shared" si="144"/>
        <v>0</v>
      </c>
      <c r="F1227" s="2">
        <f t="shared" si="145"/>
        <v>0</v>
      </c>
      <c r="G1227" s="2">
        <f t="shared" si="147"/>
        <v>0</v>
      </c>
      <c r="H1227" s="2">
        <f t="shared" si="151"/>
        <v>0</v>
      </c>
      <c r="I1227" s="2">
        <f t="array" ref="I1227">SUMPRODUCT(B1211:B1230, (ROW(B1211:B1230)-ROW(B1211)+1)) / (20*21/2)</f>
        <v>0</v>
      </c>
      <c r="J1227" s="2">
        <f t="shared" si="146"/>
        <v>0</v>
      </c>
      <c r="K1227" s="2">
        <f t="shared" si="148"/>
        <v>0</v>
      </c>
    </row>
    <row r="1228" spans="1:11" ht="13.5" x14ac:dyDescent="0.25">
      <c r="A1228" s="3">
        <f>TITRES_STAT!B1231</f>
        <v>0</v>
      </c>
      <c r="B1228" s="5">
        <f>TITRES_STAT!D1231</f>
        <v>0</v>
      </c>
      <c r="C1228" s="2">
        <f t="shared" si="149"/>
        <v>0</v>
      </c>
      <c r="D1228" s="2">
        <f t="shared" si="150"/>
        <v>0</v>
      </c>
      <c r="E1228" s="2">
        <f t="shared" ref="E1228:E1291" si="152">AVERAGE(B1219:B1228)</f>
        <v>0</v>
      </c>
      <c r="F1228" s="2">
        <f t="shared" si="145"/>
        <v>0</v>
      </c>
      <c r="G1228" s="2">
        <f t="shared" si="147"/>
        <v>0</v>
      </c>
      <c r="H1228" s="2">
        <f t="shared" si="151"/>
        <v>0</v>
      </c>
      <c r="I1228" s="2">
        <f t="array" ref="I1228">SUMPRODUCT(B1212:B1231, (ROW(B1212:B1231)-ROW(B1212)+1)) / (20*21/2)</f>
        <v>0</v>
      </c>
      <c r="J1228" s="2">
        <f t="shared" si="146"/>
        <v>0</v>
      </c>
      <c r="K1228" s="2">
        <f t="shared" si="148"/>
        <v>0</v>
      </c>
    </row>
    <row r="1229" spans="1:11" ht="13.5" x14ac:dyDescent="0.25">
      <c r="A1229" s="3">
        <f>TITRES_STAT!B1232</f>
        <v>0</v>
      </c>
      <c r="B1229" s="5">
        <f>TITRES_STAT!D1232</f>
        <v>0</v>
      </c>
      <c r="C1229" s="2">
        <f t="shared" si="149"/>
        <v>0</v>
      </c>
      <c r="D1229" s="2">
        <f t="shared" si="150"/>
        <v>0</v>
      </c>
      <c r="E1229" s="2">
        <f t="shared" si="152"/>
        <v>0</v>
      </c>
      <c r="F1229" s="2">
        <f t="shared" si="145"/>
        <v>0</v>
      </c>
      <c r="G1229" s="2">
        <f t="shared" si="147"/>
        <v>0</v>
      </c>
      <c r="H1229" s="2">
        <f t="shared" si="151"/>
        <v>0</v>
      </c>
      <c r="I1229" s="2">
        <f t="array" ref="I1229">SUMPRODUCT(B1213:B1232, (ROW(B1213:B1232)-ROW(B1213)+1)) / (20*21/2)</f>
        <v>0</v>
      </c>
      <c r="J1229" s="2">
        <f t="shared" si="146"/>
        <v>0</v>
      </c>
      <c r="K1229" s="2">
        <f t="shared" si="148"/>
        <v>0</v>
      </c>
    </row>
    <row r="1230" spans="1:11" ht="13.5" x14ac:dyDescent="0.25">
      <c r="A1230" s="3">
        <f>TITRES_STAT!B1233</f>
        <v>0</v>
      </c>
      <c r="B1230" s="5">
        <f>TITRES_STAT!D1233</f>
        <v>0</v>
      </c>
      <c r="C1230" s="2">
        <f t="shared" si="149"/>
        <v>0</v>
      </c>
      <c r="D1230" s="2">
        <f t="shared" si="150"/>
        <v>0</v>
      </c>
      <c r="E1230" s="2">
        <f t="shared" si="152"/>
        <v>0</v>
      </c>
      <c r="F1230" s="2">
        <f t="shared" si="145"/>
        <v>0</v>
      </c>
      <c r="G1230" s="2">
        <f t="shared" si="147"/>
        <v>0</v>
      </c>
      <c r="H1230" s="2">
        <f t="shared" si="151"/>
        <v>0</v>
      </c>
      <c r="I1230" s="2">
        <f t="array" ref="I1230">SUMPRODUCT(B1214:B1233, (ROW(B1214:B1233)-ROW(B1214)+1)) / (20*21/2)</f>
        <v>0</v>
      </c>
      <c r="J1230" s="2">
        <f t="shared" si="146"/>
        <v>0</v>
      </c>
      <c r="K1230" s="2">
        <f t="shared" si="148"/>
        <v>0</v>
      </c>
    </row>
    <row r="1231" spans="1:11" ht="13.5" x14ac:dyDescent="0.25">
      <c r="A1231" s="3">
        <f>TITRES_STAT!B1234</f>
        <v>0</v>
      </c>
      <c r="B1231" s="5">
        <f>TITRES_STAT!D1234</f>
        <v>0</v>
      </c>
      <c r="C1231" s="2">
        <f t="shared" si="149"/>
        <v>0</v>
      </c>
      <c r="D1231" s="2">
        <f t="shared" si="150"/>
        <v>0</v>
      </c>
      <c r="E1231" s="2">
        <f t="shared" si="152"/>
        <v>0</v>
      </c>
      <c r="F1231" s="2">
        <f t="shared" si="145"/>
        <v>0</v>
      </c>
      <c r="G1231" s="2">
        <f t="shared" si="147"/>
        <v>0</v>
      </c>
      <c r="H1231" s="2">
        <f t="shared" si="151"/>
        <v>0</v>
      </c>
      <c r="I1231" s="2">
        <f t="array" ref="I1231">SUMPRODUCT(B1215:B1234, (ROW(B1215:B1234)-ROW(B1215)+1)) / (20*21/2)</f>
        <v>0</v>
      </c>
      <c r="J1231" s="2">
        <f t="shared" si="146"/>
        <v>0</v>
      </c>
      <c r="K1231" s="2">
        <f t="shared" si="148"/>
        <v>0</v>
      </c>
    </row>
    <row r="1232" spans="1:11" ht="13.5" x14ac:dyDescent="0.25">
      <c r="A1232" s="3">
        <f>TITRES_STAT!B1235</f>
        <v>0</v>
      </c>
      <c r="B1232" s="5">
        <f>TITRES_STAT!D1235</f>
        <v>0</v>
      </c>
      <c r="C1232" s="2">
        <f t="shared" si="149"/>
        <v>0</v>
      </c>
      <c r="D1232" s="2">
        <f t="shared" si="150"/>
        <v>0</v>
      </c>
      <c r="E1232" s="2">
        <f t="shared" si="152"/>
        <v>0</v>
      </c>
      <c r="F1232" s="2">
        <f t="shared" si="145"/>
        <v>0</v>
      </c>
      <c r="G1232" s="2">
        <f t="shared" si="147"/>
        <v>0</v>
      </c>
      <c r="H1232" s="2">
        <f t="shared" si="151"/>
        <v>0</v>
      </c>
      <c r="I1232" s="2">
        <f t="array" ref="I1232">SUMPRODUCT(B1216:B1235, (ROW(B1216:B1235)-ROW(B1216)+1)) / (20*21/2)</f>
        <v>0</v>
      </c>
      <c r="J1232" s="2">
        <f t="shared" si="146"/>
        <v>0</v>
      </c>
      <c r="K1232" s="2">
        <f t="shared" si="148"/>
        <v>0</v>
      </c>
    </row>
    <row r="1233" spans="1:11" ht="13.5" x14ac:dyDescent="0.25">
      <c r="A1233" s="3">
        <f>TITRES_STAT!B1236</f>
        <v>0</v>
      </c>
      <c r="B1233" s="5">
        <f>TITRES_STAT!D1236</f>
        <v>0</v>
      </c>
      <c r="C1233" s="2">
        <f t="shared" si="149"/>
        <v>0</v>
      </c>
      <c r="D1233" s="2">
        <f t="shared" si="150"/>
        <v>0</v>
      </c>
      <c r="E1233" s="2">
        <f t="shared" si="152"/>
        <v>0</v>
      </c>
      <c r="F1233" s="2">
        <f t="shared" si="145"/>
        <v>0</v>
      </c>
      <c r="G1233" s="2">
        <f t="shared" si="147"/>
        <v>0</v>
      </c>
      <c r="H1233" s="2">
        <f t="shared" si="151"/>
        <v>0</v>
      </c>
      <c r="I1233" s="2">
        <f t="array" ref="I1233">SUMPRODUCT(B1217:B1236, (ROW(B1217:B1236)-ROW(B1217)+1)) / (20*21/2)</f>
        <v>0</v>
      </c>
      <c r="J1233" s="2">
        <f t="shared" si="146"/>
        <v>0</v>
      </c>
      <c r="K1233" s="2">
        <f t="shared" si="148"/>
        <v>0</v>
      </c>
    </row>
    <row r="1234" spans="1:11" ht="13.5" x14ac:dyDescent="0.25">
      <c r="A1234" s="3">
        <f>TITRES_STAT!B1237</f>
        <v>0</v>
      </c>
      <c r="B1234" s="5">
        <f>TITRES_STAT!D1237</f>
        <v>0</v>
      </c>
      <c r="C1234" s="2">
        <f t="shared" si="149"/>
        <v>0</v>
      </c>
      <c r="D1234" s="2">
        <f t="shared" si="150"/>
        <v>0</v>
      </c>
      <c r="E1234" s="2">
        <f t="shared" si="152"/>
        <v>0</v>
      </c>
      <c r="F1234" s="2">
        <f t="shared" si="145"/>
        <v>0</v>
      </c>
      <c r="G1234" s="2">
        <f t="shared" si="147"/>
        <v>0</v>
      </c>
      <c r="H1234" s="2">
        <f t="shared" si="151"/>
        <v>0</v>
      </c>
      <c r="I1234" s="2">
        <f t="array" ref="I1234">SUMPRODUCT(B1218:B1237, (ROW(B1218:B1237)-ROW(B1218)+1)) / (20*21/2)</f>
        <v>0</v>
      </c>
      <c r="J1234" s="2">
        <f t="shared" si="146"/>
        <v>0</v>
      </c>
      <c r="K1234" s="2">
        <f t="shared" si="148"/>
        <v>0</v>
      </c>
    </row>
    <row r="1235" spans="1:11" ht="13.5" x14ac:dyDescent="0.25">
      <c r="A1235" s="3">
        <f>TITRES_STAT!B1238</f>
        <v>0</v>
      </c>
      <c r="B1235" s="5">
        <f>TITRES_STAT!D1238</f>
        <v>0</v>
      </c>
      <c r="C1235" s="2">
        <f t="shared" si="149"/>
        <v>0</v>
      </c>
      <c r="D1235" s="2">
        <f t="shared" si="150"/>
        <v>0</v>
      </c>
      <c r="E1235" s="2">
        <f t="shared" si="152"/>
        <v>0</v>
      </c>
      <c r="F1235" s="2">
        <f t="shared" si="145"/>
        <v>0</v>
      </c>
      <c r="G1235" s="2">
        <f t="shared" si="147"/>
        <v>0</v>
      </c>
      <c r="H1235" s="2">
        <f t="shared" si="151"/>
        <v>0</v>
      </c>
      <c r="I1235" s="2">
        <f t="array" ref="I1235">SUMPRODUCT(B1219:B1238, (ROW(B1219:B1238)-ROW(B1219)+1)) / (20*21/2)</f>
        <v>0</v>
      </c>
      <c r="J1235" s="2">
        <f t="shared" si="146"/>
        <v>0</v>
      </c>
      <c r="K1235" s="2">
        <f t="shared" si="148"/>
        <v>0</v>
      </c>
    </row>
    <row r="1236" spans="1:11" ht="13.5" x14ac:dyDescent="0.25">
      <c r="A1236" s="3">
        <f>TITRES_STAT!B1239</f>
        <v>0</v>
      </c>
      <c r="B1236" s="5">
        <f>TITRES_STAT!D1239</f>
        <v>0</v>
      </c>
      <c r="C1236" s="2">
        <f t="shared" si="149"/>
        <v>0</v>
      </c>
      <c r="D1236" s="2">
        <f t="shared" si="150"/>
        <v>0</v>
      </c>
      <c r="E1236" s="2">
        <f t="shared" si="152"/>
        <v>0</v>
      </c>
      <c r="F1236" s="2">
        <f t="shared" ref="F1236:F1299" si="153">AVERAGE(B1217:B1236)</f>
        <v>0</v>
      </c>
      <c r="G1236" s="2">
        <f t="shared" si="147"/>
        <v>0</v>
      </c>
      <c r="H1236" s="2">
        <f t="shared" si="151"/>
        <v>0</v>
      </c>
      <c r="I1236" s="2">
        <f t="array" ref="I1236">SUMPRODUCT(B1220:B1239, (ROW(B1220:B1239)-ROW(B1220)+1)) / (20*21/2)</f>
        <v>0</v>
      </c>
      <c r="J1236" s="2">
        <f t="shared" si="146"/>
        <v>0</v>
      </c>
      <c r="K1236" s="2">
        <f t="shared" si="148"/>
        <v>0</v>
      </c>
    </row>
    <row r="1237" spans="1:11" ht="13.5" x14ac:dyDescent="0.25">
      <c r="A1237" s="3">
        <f>TITRES_STAT!B1240</f>
        <v>0</v>
      </c>
      <c r="B1237" s="5">
        <f>TITRES_STAT!D1240</f>
        <v>0</v>
      </c>
      <c r="C1237" s="2">
        <f t="shared" si="149"/>
        <v>0</v>
      </c>
      <c r="D1237" s="2">
        <f t="shared" si="150"/>
        <v>0</v>
      </c>
      <c r="E1237" s="2">
        <f t="shared" si="152"/>
        <v>0</v>
      </c>
      <c r="F1237" s="2">
        <f t="shared" si="153"/>
        <v>0</v>
      </c>
      <c r="G1237" s="2">
        <f t="shared" si="147"/>
        <v>0</v>
      </c>
      <c r="H1237" s="2">
        <f t="shared" si="151"/>
        <v>0</v>
      </c>
      <c r="I1237" s="2">
        <f t="array" ref="I1237">SUMPRODUCT(B1221:B1240, (ROW(B1221:B1240)-ROW(B1221)+1)) / (20*21/2)</f>
        <v>0</v>
      </c>
      <c r="J1237" s="2">
        <f t="shared" ref="J1237:J1300" si="154">$J$4*B1237+J1236*(1-$J$4)</f>
        <v>0</v>
      </c>
      <c r="K1237" s="2">
        <f t="shared" si="148"/>
        <v>0</v>
      </c>
    </row>
    <row r="1238" spans="1:11" ht="13.5" x14ac:dyDescent="0.25">
      <c r="A1238" s="3">
        <f>TITRES_STAT!B1241</f>
        <v>0</v>
      </c>
      <c r="B1238" s="5">
        <f>TITRES_STAT!D1241</f>
        <v>0</v>
      </c>
      <c r="C1238" s="2">
        <f t="shared" si="149"/>
        <v>0</v>
      </c>
      <c r="D1238" s="2">
        <f t="shared" si="150"/>
        <v>0</v>
      </c>
      <c r="E1238" s="2">
        <f t="shared" si="152"/>
        <v>0</v>
      </c>
      <c r="F1238" s="2">
        <f t="shared" si="153"/>
        <v>0</v>
      </c>
      <c r="G1238" s="2">
        <f t="shared" si="147"/>
        <v>0</v>
      </c>
      <c r="H1238" s="2">
        <f t="shared" si="151"/>
        <v>0</v>
      </c>
      <c r="I1238" s="2">
        <f t="array" ref="I1238">SUMPRODUCT(B1222:B1241, (ROW(B1222:B1241)-ROW(B1222)+1)) / (20*21/2)</f>
        <v>0</v>
      </c>
      <c r="J1238" s="2">
        <f t="shared" si="154"/>
        <v>0</v>
      </c>
      <c r="K1238" s="2">
        <f t="shared" si="148"/>
        <v>0</v>
      </c>
    </row>
    <row r="1239" spans="1:11" ht="13.5" x14ac:dyDescent="0.25">
      <c r="A1239" s="3">
        <f>TITRES_STAT!B1242</f>
        <v>0</v>
      </c>
      <c r="B1239" s="5">
        <f>TITRES_STAT!D1242</f>
        <v>0</v>
      </c>
      <c r="C1239" s="2">
        <f t="shared" si="149"/>
        <v>0</v>
      </c>
      <c r="D1239" s="2">
        <f t="shared" si="150"/>
        <v>0</v>
      </c>
      <c r="E1239" s="2">
        <f t="shared" si="152"/>
        <v>0</v>
      </c>
      <c r="F1239" s="2">
        <f t="shared" si="153"/>
        <v>0</v>
      </c>
      <c r="G1239" s="2">
        <f t="shared" si="147"/>
        <v>0</v>
      </c>
      <c r="H1239" s="2">
        <f t="shared" si="151"/>
        <v>0</v>
      </c>
      <c r="I1239" s="2">
        <f t="array" ref="I1239">SUMPRODUCT(B1223:B1242, (ROW(B1223:B1242)-ROW(B1223)+1)) / (20*21/2)</f>
        <v>0</v>
      </c>
      <c r="J1239" s="2">
        <f t="shared" si="154"/>
        <v>0</v>
      </c>
      <c r="K1239" s="2">
        <f t="shared" si="148"/>
        <v>0</v>
      </c>
    </row>
    <row r="1240" spans="1:11" ht="13.5" x14ac:dyDescent="0.25">
      <c r="A1240" s="3">
        <f>TITRES_STAT!B1243</f>
        <v>0</v>
      </c>
      <c r="B1240" s="5">
        <f>TITRES_STAT!D1243</f>
        <v>0</v>
      </c>
      <c r="C1240" s="2">
        <f t="shared" si="149"/>
        <v>0</v>
      </c>
      <c r="D1240" s="2">
        <f t="shared" si="150"/>
        <v>0</v>
      </c>
      <c r="E1240" s="2">
        <f t="shared" si="152"/>
        <v>0</v>
      </c>
      <c r="F1240" s="2">
        <f t="shared" si="153"/>
        <v>0</v>
      </c>
      <c r="G1240" s="2">
        <f t="shared" si="147"/>
        <v>0</v>
      </c>
      <c r="H1240" s="2">
        <f t="shared" si="151"/>
        <v>0</v>
      </c>
      <c r="I1240" s="2">
        <f t="array" ref="I1240">SUMPRODUCT(B1224:B1243, (ROW(B1224:B1243)-ROW(B1224)+1)) / (20*21/2)</f>
        <v>0</v>
      </c>
      <c r="J1240" s="2">
        <f t="shared" si="154"/>
        <v>0</v>
      </c>
      <c r="K1240" s="2">
        <f t="shared" si="148"/>
        <v>0</v>
      </c>
    </row>
    <row r="1241" spans="1:11" ht="13.5" x14ac:dyDescent="0.25">
      <c r="A1241" s="3">
        <f>TITRES_STAT!B1244</f>
        <v>0</v>
      </c>
      <c r="B1241" s="5">
        <f>TITRES_STAT!D1244</f>
        <v>0</v>
      </c>
      <c r="C1241" s="2">
        <f t="shared" si="149"/>
        <v>0</v>
      </c>
      <c r="D1241" s="2">
        <f t="shared" si="150"/>
        <v>0</v>
      </c>
      <c r="E1241" s="2">
        <f t="shared" si="152"/>
        <v>0</v>
      </c>
      <c r="F1241" s="2">
        <f t="shared" si="153"/>
        <v>0</v>
      </c>
      <c r="G1241" s="2">
        <f t="shared" si="147"/>
        <v>0</v>
      </c>
      <c r="H1241" s="2">
        <f t="shared" si="151"/>
        <v>0</v>
      </c>
      <c r="I1241" s="2">
        <f t="array" ref="I1241">SUMPRODUCT(B1225:B1244, (ROW(B1225:B1244)-ROW(B1225)+1)) / (20*21/2)</f>
        <v>0</v>
      </c>
      <c r="J1241" s="2">
        <f t="shared" si="154"/>
        <v>0</v>
      </c>
      <c r="K1241" s="2">
        <f t="shared" si="148"/>
        <v>0</v>
      </c>
    </row>
    <row r="1242" spans="1:11" ht="13.5" x14ac:dyDescent="0.25">
      <c r="A1242" s="3">
        <f>TITRES_STAT!B1245</f>
        <v>0</v>
      </c>
      <c r="B1242" s="5">
        <f>TITRES_STAT!D1245</f>
        <v>0</v>
      </c>
      <c r="C1242" s="2">
        <f t="shared" si="149"/>
        <v>0</v>
      </c>
      <c r="D1242" s="2">
        <f t="shared" si="150"/>
        <v>0</v>
      </c>
      <c r="E1242" s="2">
        <f t="shared" si="152"/>
        <v>0</v>
      </c>
      <c r="F1242" s="2">
        <f t="shared" si="153"/>
        <v>0</v>
      </c>
      <c r="G1242" s="2">
        <f t="shared" si="147"/>
        <v>0</v>
      </c>
      <c r="H1242" s="2">
        <f t="shared" si="151"/>
        <v>0</v>
      </c>
      <c r="I1242" s="2">
        <f t="array" ref="I1242">SUMPRODUCT(B1226:B1245, (ROW(B1226:B1245)-ROW(B1226)+1)) / (20*21/2)</f>
        <v>0</v>
      </c>
      <c r="J1242" s="2">
        <f t="shared" si="154"/>
        <v>0</v>
      </c>
      <c r="K1242" s="2">
        <f t="shared" si="148"/>
        <v>0</v>
      </c>
    </row>
    <row r="1243" spans="1:11" ht="13.5" x14ac:dyDescent="0.25">
      <c r="A1243" s="3">
        <f>TITRES_STAT!B1246</f>
        <v>0</v>
      </c>
      <c r="B1243" s="5">
        <f>TITRES_STAT!D1246</f>
        <v>0</v>
      </c>
      <c r="C1243" s="2">
        <f t="shared" si="149"/>
        <v>0</v>
      </c>
      <c r="D1243" s="2">
        <f t="shared" si="150"/>
        <v>0</v>
      </c>
      <c r="E1243" s="2">
        <f t="shared" si="152"/>
        <v>0</v>
      </c>
      <c r="F1243" s="2">
        <f t="shared" si="153"/>
        <v>0</v>
      </c>
      <c r="G1243" s="2">
        <f t="shared" si="147"/>
        <v>0</v>
      </c>
      <c r="H1243" s="2">
        <f t="shared" si="151"/>
        <v>0</v>
      </c>
      <c r="I1243" s="2">
        <f t="array" ref="I1243">SUMPRODUCT(B1227:B1246, (ROW(B1227:B1246)-ROW(B1227)+1)) / (20*21/2)</f>
        <v>0</v>
      </c>
      <c r="J1243" s="2">
        <f t="shared" si="154"/>
        <v>0</v>
      </c>
      <c r="K1243" s="2">
        <f t="shared" si="148"/>
        <v>0</v>
      </c>
    </row>
    <row r="1244" spans="1:11" ht="13.5" x14ac:dyDescent="0.25">
      <c r="A1244" s="3">
        <f>TITRES_STAT!B1247</f>
        <v>0</v>
      </c>
      <c r="B1244" s="5">
        <f>TITRES_STAT!D1247</f>
        <v>0</v>
      </c>
      <c r="C1244" s="2">
        <f t="shared" si="149"/>
        <v>0</v>
      </c>
      <c r="D1244" s="2">
        <f t="shared" si="150"/>
        <v>0</v>
      </c>
      <c r="E1244" s="2">
        <f t="shared" si="152"/>
        <v>0</v>
      </c>
      <c r="F1244" s="2">
        <f t="shared" si="153"/>
        <v>0</v>
      </c>
      <c r="G1244" s="2">
        <f t="shared" si="147"/>
        <v>0</v>
      </c>
      <c r="H1244" s="2">
        <f t="shared" si="151"/>
        <v>0</v>
      </c>
      <c r="I1244" s="2">
        <f t="array" ref="I1244">SUMPRODUCT(B1228:B1247, (ROW(B1228:B1247)-ROW(B1228)+1)) / (20*21/2)</f>
        <v>0</v>
      </c>
      <c r="J1244" s="2">
        <f t="shared" si="154"/>
        <v>0</v>
      </c>
      <c r="K1244" s="2">
        <f t="shared" si="148"/>
        <v>0</v>
      </c>
    </row>
    <row r="1245" spans="1:11" ht="13.5" x14ac:dyDescent="0.25">
      <c r="A1245" s="3">
        <f>TITRES_STAT!B1248</f>
        <v>0</v>
      </c>
      <c r="B1245" s="5">
        <f>TITRES_STAT!D1248</f>
        <v>0</v>
      </c>
      <c r="C1245" s="2">
        <f t="shared" si="149"/>
        <v>0</v>
      </c>
      <c r="D1245" s="2">
        <f t="shared" si="150"/>
        <v>0</v>
      </c>
      <c r="E1245" s="2">
        <f t="shared" si="152"/>
        <v>0</v>
      </c>
      <c r="F1245" s="2">
        <f t="shared" si="153"/>
        <v>0</v>
      </c>
      <c r="G1245" s="2">
        <f t="shared" si="147"/>
        <v>0</v>
      </c>
      <c r="H1245" s="2">
        <f t="shared" si="151"/>
        <v>0</v>
      </c>
      <c r="I1245" s="2">
        <f t="array" ref="I1245">SUMPRODUCT(B1229:B1248, (ROW(B1229:B1248)-ROW(B1229)+1)) / (20*21/2)</f>
        <v>0</v>
      </c>
      <c r="J1245" s="2">
        <f t="shared" si="154"/>
        <v>0</v>
      </c>
      <c r="K1245" s="2">
        <f t="shared" si="148"/>
        <v>0</v>
      </c>
    </row>
    <row r="1246" spans="1:11" ht="13.5" x14ac:dyDescent="0.25">
      <c r="A1246" s="3">
        <f>TITRES_STAT!B1249</f>
        <v>0</v>
      </c>
      <c r="B1246" s="5">
        <f>TITRES_STAT!D1249</f>
        <v>0</v>
      </c>
      <c r="C1246" s="2">
        <f t="shared" si="149"/>
        <v>0</v>
      </c>
      <c r="D1246" s="2">
        <f t="shared" si="150"/>
        <v>0</v>
      </c>
      <c r="E1246" s="2">
        <f t="shared" si="152"/>
        <v>0</v>
      </c>
      <c r="F1246" s="2">
        <f t="shared" si="153"/>
        <v>0</v>
      </c>
      <c r="G1246" s="2">
        <f t="shared" si="147"/>
        <v>0</v>
      </c>
      <c r="H1246" s="2">
        <f t="shared" si="151"/>
        <v>0</v>
      </c>
      <c r="I1246" s="2">
        <f t="array" ref="I1246">SUMPRODUCT(B1230:B1249, (ROW(B1230:B1249)-ROW(B1230)+1)) / (20*21/2)</f>
        <v>0</v>
      </c>
      <c r="J1246" s="2">
        <f t="shared" si="154"/>
        <v>0</v>
      </c>
      <c r="K1246" s="2">
        <f t="shared" si="148"/>
        <v>0</v>
      </c>
    </row>
    <row r="1247" spans="1:11" ht="13.5" x14ac:dyDescent="0.25">
      <c r="A1247" s="3">
        <f>TITRES_STAT!B1250</f>
        <v>0</v>
      </c>
      <c r="B1247" s="5">
        <f>TITRES_STAT!D1250</f>
        <v>0</v>
      </c>
      <c r="C1247" s="2">
        <f t="shared" si="149"/>
        <v>0</v>
      </c>
      <c r="D1247" s="2">
        <f t="shared" si="150"/>
        <v>0</v>
      </c>
      <c r="E1247" s="2">
        <f t="shared" si="152"/>
        <v>0</v>
      </c>
      <c r="F1247" s="2">
        <f t="shared" si="153"/>
        <v>0</v>
      </c>
      <c r="G1247" s="2">
        <f t="shared" si="147"/>
        <v>0</v>
      </c>
      <c r="H1247" s="2">
        <f t="shared" si="151"/>
        <v>0</v>
      </c>
      <c r="I1247" s="2">
        <f t="array" ref="I1247">SUMPRODUCT(B1231:B1250, (ROW(B1231:B1250)-ROW(B1231)+1)) / (20*21/2)</f>
        <v>0</v>
      </c>
      <c r="J1247" s="2">
        <f t="shared" si="154"/>
        <v>0</v>
      </c>
      <c r="K1247" s="2">
        <f t="shared" si="148"/>
        <v>0</v>
      </c>
    </row>
    <row r="1248" spans="1:11" ht="13.5" x14ac:dyDescent="0.25">
      <c r="A1248" s="3">
        <f>TITRES_STAT!B1251</f>
        <v>0</v>
      </c>
      <c r="B1248" s="5">
        <f>TITRES_STAT!D1251</f>
        <v>0</v>
      </c>
      <c r="C1248" s="2">
        <f t="shared" si="149"/>
        <v>0</v>
      </c>
      <c r="D1248" s="2">
        <f t="shared" si="150"/>
        <v>0</v>
      </c>
      <c r="E1248" s="2">
        <f t="shared" si="152"/>
        <v>0</v>
      </c>
      <c r="F1248" s="2">
        <f t="shared" si="153"/>
        <v>0</v>
      </c>
      <c r="G1248" s="2">
        <f t="shared" si="147"/>
        <v>0</v>
      </c>
      <c r="H1248" s="2">
        <f t="shared" si="151"/>
        <v>0</v>
      </c>
      <c r="I1248" s="2">
        <f t="array" ref="I1248">SUMPRODUCT(B1232:B1251, (ROW(B1232:B1251)-ROW(B1232)+1)) / (20*21/2)</f>
        <v>0</v>
      </c>
      <c r="J1248" s="2">
        <f t="shared" si="154"/>
        <v>0</v>
      </c>
      <c r="K1248" s="2">
        <f t="shared" si="148"/>
        <v>0</v>
      </c>
    </row>
    <row r="1249" spans="1:11" ht="13.5" x14ac:dyDescent="0.25">
      <c r="A1249" s="3">
        <f>TITRES_STAT!B1252</f>
        <v>0</v>
      </c>
      <c r="B1249" s="5">
        <f>TITRES_STAT!D1252</f>
        <v>0</v>
      </c>
      <c r="C1249" s="2">
        <f t="shared" si="149"/>
        <v>0</v>
      </c>
      <c r="D1249" s="2">
        <f t="shared" si="150"/>
        <v>0</v>
      </c>
      <c r="E1249" s="2">
        <f t="shared" si="152"/>
        <v>0</v>
      </c>
      <c r="F1249" s="2">
        <f t="shared" si="153"/>
        <v>0</v>
      </c>
      <c r="G1249" s="2">
        <f t="shared" si="147"/>
        <v>0</v>
      </c>
      <c r="H1249" s="2">
        <f t="shared" si="151"/>
        <v>0</v>
      </c>
      <c r="I1249" s="2">
        <f t="array" ref="I1249">SUMPRODUCT(B1233:B1252, (ROW(B1233:B1252)-ROW(B1233)+1)) / (20*21/2)</f>
        <v>0</v>
      </c>
      <c r="J1249" s="2">
        <f t="shared" si="154"/>
        <v>0</v>
      </c>
      <c r="K1249" s="2">
        <f t="shared" si="148"/>
        <v>0</v>
      </c>
    </row>
    <row r="1250" spans="1:11" ht="13.5" x14ac:dyDescent="0.25">
      <c r="A1250" s="3">
        <f>TITRES_STAT!B1253</f>
        <v>0</v>
      </c>
      <c r="B1250" s="5">
        <f>TITRES_STAT!D1253</f>
        <v>0</v>
      </c>
      <c r="C1250" s="2">
        <f t="shared" si="149"/>
        <v>0</v>
      </c>
      <c r="D1250" s="2">
        <f t="shared" si="150"/>
        <v>0</v>
      </c>
      <c r="E1250" s="2">
        <f t="shared" si="152"/>
        <v>0</v>
      </c>
      <c r="F1250" s="2">
        <f t="shared" si="153"/>
        <v>0</v>
      </c>
      <c r="G1250" s="2">
        <f t="shared" si="147"/>
        <v>0</v>
      </c>
      <c r="H1250" s="2">
        <f t="shared" si="151"/>
        <v>0</v>
      </c>
      <c r="I1250" s="2">
        <f t="array" ref="I1250">SUMPRODUCT(B1234:B1253, (ROW(B1234:B1253)-ROW(B1234)+1)) / (20*21/2)</f>
        <v>0</v>
      </c>
      <c r="J1250" s="2">
        <f t="shared" si="154"/>
        <v>0</v>
      </c>
      <c r="K1250" s="2">
        <f t="shared" si="148"/>
        <v>0</v>
      </c>
    </row>
    <row r="1251" spans="1:11" ht="13.5" x14ac:dyDescent="0.25">
      <c r="A1251" s="3">
        <f>TITRES_STAT!B1254</f>
        <v>0</v>
      </c>
      <c r="B1251" s="5">
        <f>TITRES_STAT!D1254</f>
        <v>0</v>
      </c>
      <c r="C1251" s="2">
        <f t="shared" si="149"/>
        <v>0</v>
      </c>
      <c r="D1251" s="2">
        <f t="shared" si="150"/>
        <v>0</v>
      </c>
      <c r="E1251" s="2">
        <f t="shared" si="152"/>
        <v>0</v>
      </c>
      <c r="F1251" s="2">
        <f t="shared" si="153"/>
        <v>0</v>
      </c>
      <c r="G1251" s="2">
        <f t="shared" si="147"/>
        <v>0</v>
      </c>
      <c r="H1251" s="2">
        <f t="shared" si="151"/>
        <v>0</v>
      </c>
      <c r="I1251" s="2">
        <f t="array" ref="I1251">SUMPRODUCT(B1235:B1254, (ROW(B1235:B1254)-ROW(B1235)+1)) / (20*21/2)</f>
        <v>0</v>
      </c>
      <c r="J1251" s="2">
        <f t="shared" si="154"/>
        <v>0</v>
      </c>
      <c r="K1251" s="2">
        <f t="shared" si="148"/>
        <v>0</v>
      </c>
    </row>
    <row r="1252" spans="1:11" ht="13.5" x14ac:dyDescent="0.25">
      <c r="A1252" s="3">
        <f>TITRES_STAT!B1255</f>
        <v>0</v>
      </c>
      <c r="B1252" s="5">
        <f>TITRES_STAT!D1255</f>
        <v>0</v>
      </c>
      <c r="C1252" s="2">
        <f t="shared" si="149"/>
        <v>0</v>
      </c>
      <c r="D1252" s="2">
        <f t="shared" si="150"/>
        <v>0</v>
      </c>
      <c r="E1252" s="2">
        <f t="shared" si="152"/>
        <v>0</v>
      </c>
      <c r="F1252" s="2">
        <f t="shared" si="153"/>
        <v>0</v>
      </c>
      <c r="G1252" s="2">
        <f t="shared" si="147"/>
        <v>0</v>
      </c>
      <c r="H1252" s="2">
        <f t="shared" si="151"/>
        <v>0</v>
      </c>
      <c r="I1252" s="2">
        <f t="array" ref="I1252">SUMPRODUCT(B1236:B1255, (ROW(B1236:B1255)-ROW(B1236)+1)) / (20*21/2)</f>
        <v>0</v>
      </c>
      <c r="J1252" s="2">
        <f t="shared" si="154"/>
        <v>0</v>
      </c>
      <c r="K1252" s="2">
        <f t="shared" si="148"/>
        <v>0</v>
      </c>
    </row>
    <row r="1253" spans="1:11" ht="13.5" x14ac:dyDescent="0.25">
      <c r="A1253" s="3">
        <f>TITRES_STAT!B1256</f>
        <v>0</v>
      </c>
      <c r="B1253" s="5">
        <f>TITRES_STAT!D1256</f>
        <v>0</v>
      </c>
      <c r="C1253" s="2">
        <f t="shared" si="149"/>
        <v>0</v>
      </c>
      <c r="D1253" s="2">
        <f t="shared" si="150"/>
        <v>0</v>
      </c>
      <c r="E1253" s="2">
        <f t="shared" si="152"/>
        <v>0</v>
      </c>
      <c r="F1253" s="2">
        <f t="shared" si="153"/>
        <v>0</v>
      </c>
      <c r="G1253" s="2">
        <f t="shared" si="147"/>
        <v>0</v>
      </c>
      <c r="H1253" s="2">
        <f t="shared" si="151"/>
        <v>0</v>
      </c>
      <c r="I1253" s="2">
        <f t="array" ref="I1253">SUMPRODUCT(B1237:B1256, (ROW(B1237:B1256)-ROW(B1237)+1)) / (20*21/2)</f>
        <v>0</v>
      </c>
      <c r="J1253" s="2">
        <f t="shared" si="154"/>
        <v>0</v>
      </c>
      <c r="K1253" s="2">
        <f t="shared" si="148"/>
        <v>0</v>
      </c>
    </row>
    <row r="1254" spans="1:11" ht="13.5" x14ac:dyDescent="0.25">
      <c r="A1254" s="3">
        <f>TITRES_STAT!B1257</f>
        <v>0</v>
      </c>
      <c r="B1254" s="5">
        <f>TITRES_STAT!D1257</f>
        <v>0</v>
      </c>
      <c r="C1254" s="2">
        <f t="shared" si="149"/>
        <v>0</v>
      </c>
      <c r="D1254" s="2">
        <f t="shared" si="150"/>
        <v>0</v>
      </c>
      <c r="E1254" s="2">
        <f t="shared" si="152"/>
        <v>0</v>
      </c>
      <c r="F1254" s="2">
        <f t="shared" si="153"/>
        <v>0</v>
      </c>
      <c r="G1254" s="2">
        <f t="shared" si="147"/>
        <v>0</v>
      </c>
      <c r="H1254" s="2">
        <f t="shared" si="151"/>
        <v>0</v>
      </c>
      <c r="I1254" s="2">
        <f t="array" ref="I1254">SUMPRODUCT(B1238:B1257, (ROW(B1238:B1257)-ROW(B1238)+1)) / (20*21/2)</f>
        <v>0</v>
      </c>
      <c r="J1254" s="2">
        <f t="shared" si="154"/>
        <v>0</v>
      </c>
      <c r="K1254" s="2">
        <f t="shared" si="148"/>
        <v>0</v>
      </c>
    </row>
    <row r="1255" spans="1:11" ht="13.5" x14ac:dyDescent="0.25">
      <c r="A1255" s="3">
        <f>TITRES_STAT!B1258</f>
        <v>0</v>
      </c>
      <c r="B1255" s="5">
        <f>TITRES_STAT!D1258</f>
        <v>0</v>
      </c>
      <c r="C1255" s="2">
        <f t="shared" si="149"/>
        <v>0</v>
      </c>
      <c r="D1255" s="2">
        <f t="shared" si="150"/>
        <v>0</v>
      </c>
      <c r="E1255" s="2">
        <f t="shared" si="152"/>
        <v>0</v>
      </c>
      <c r="F1255" s="2">
        <f t="shared" si="153"/>
        <v>0</v>
      </c>
      <c r="G1255" s="2">
        <f t="shared" si="147"/>
        <v>0</v>
      </c>
      <c r="H1255" s="2">
        <f t="shared" si="151"/>
        <v>0</v>
      </c>
      <c r="I1255" s="2">
        <f t="array" ref="I1255">SUMPRODUCT(B1239:B1258, (ROW(B1239:B1258)-ROW(B1239)+1)) / (20*21/2)</f>
        <v>0</v>
      </c>
      <c r="J1255" s="2">
        <f t="shared" si="154"/>
        <v>0</v>
      </c>
      <c r="K1255" s="2">
        <f t="shared" si="148"/>
        <v>0</v>
      </c>
    </row>
    <row r="1256" spans="1:11" ht="13.5" x14ac:dyDescent="0.25">
      <c r="A1256" s="3">
        <f>TITRES_STAT!B1259</f>
        <v>0</v>
      </c>
      <c r="B1256" s="5">
        <f>TITRES_STAT!D1259</f>
        <v>0</v>
      </c>
      <c r="C1256" s="2">
        <f t="shared" si="149"/>
        <v>0</v>
      </c>
      <c r="D1256" s="2">
        <f t="shared" si="150"/>
        <v>0</v>
      </c>
      <c r="E1256" s="2">
        <f t="shared" si="152"/>
        <v>0</v>
      </c>
      <c r="F1256" s="2">
        <f t="shared" si="153"/>
        <v>0</v>
      </c>
      <c r="G1256" s="2">
        <f t="shared" si="147"/>
        <v>0</v>
      </c>
      <c r="H1256" s="2">
        <f t="shared" si="151"/>
        <v>0</v>
      </c>
      <c r="I1256" s="2">
        <f t="array" ref="I1256">SUMPRODUCT(B1240:B1259, (ROW(B1240:B1259)-ROW(B1240)+1)) / (20*21/2)</f>
        <v>0</v>
      </c>
      <c r="J1256" s="2">
        <f t="shared" si="154"/>
        <v>0</v>
      </c>
      <c r="K1256" s="2">
        <f t="shared" si="148"/>
        <v>0</v>
      </c>
    </row>
    <row r="1257" spans="1:11" ht="13.5" x14ac:dyDescent="0.25">
      <c r="A1257" s="3">
        <f>TITRES_STAT!B1260</f>
        <v>0</v>
      </c>
      <c r="B1257" s="5">
        <f>TITRES_STAT!D1260</f>
        <v>0</v>
      </c>
      <c r="C1257" s="2">
        <f t="shared" si="149"/>
        <v>0</v>
      </c>
      <c r="D1257" s="2">
        <f t="shared" si="150"/>
        <v>0</v>
      </c>
      <c r="E1257" s="2">
        <f t="shared" si="152"/>
        <v>0</v>
      </c>
      <c r="F1257" s="2">
        <f t="shared" si="153"/>
        <v>0</v>
      </c>
      <c r="G1257" s="2">
        <f t="shared" si="147"/>
        <v>0</v>
      </c>
      <c r="H1257" s="2">
        <f t="shared" si="151"/>
        <v>0</v>
      </c>
      <c r="I1257" s="2">
        <f t="array" ref="I1257">SUMPRODUCT(B1241:B1260, (ROW(B1241:B1260)-ROW(B1241)+1)) / (20*21/2)</f>
        <v>0</v>
      </c>
      <c r="J1257" s="2">
        <f t="shared" si="154"/>
        <v>0</v>
      </c>
      <c r="K1257" s="2">
        <f t="shared" si="148"/>
        <v>0</v>
      </c>
    </row>
    <row r="1258" spans="1:11" ht="13.5" x14ac:dyDescent="0.25">
      <c r="A1258" s="3">
        <f>TITRES_STAT!B1261</f>
        <v>0</v>
      </c>
      <c r="B1258" s="5">
        <f>TITRES_STAT!D1261</f>
        <v>0</v>
      </c>
      <c r="C1258" s="2">
        <f t="shared" si="149"/>
        <v>0</v>
      </c>
      <c r="D1258" s="2">
        <f t="shared" si="150"/>
        <v>0</v>
      </c>
      <c r="E1258" s="2">
        <f t="shared" si="152"/>
        <v>0</v>
      </c>
      <c r="F1258" s="2">
        <f t="shared" si="153"/>
        <v>0</v>
      </c>
      <c r="G1258" s="2">
        <f t="shared" si="147"/>
        <v>0</v>
      </c>
      <c r="H1258" s="2">
        <f t="shared" si="151"/>
        <v>0</v>
      </c>
      <c r="I1258" s="2">
        <f t="array" ref="I1258">SUMPRODUCT(B1242:B1261, (ROW(B1242:B1261)-ROW(B1242)+1)) / (20*21/2)</f>
        <v>0</v>
      </c>
      <c r="J1258" s="2">
        <f t="shared" si="154"/>
        <v>0</v>
      </c>
      <c r="K1258" s="2">
        <f t="shared" si="148"/>
        <v>0</v>
      </c>
    </row>
    <row r="1259" spans="1:11" ht="13.5" x14ac:dyDescent="0.25">
      <c r="A1259" s="3">
        <f>TITRES_STAT!B1262</f>
        <v>0</v>
      </c>
      <c r="B1259" s="5">
        <f>TITRES_STAT!D1262</f>
        <v>0</v>
      </c>
      <c r="C1259" s="2">
        <f t="shared" si="149"/>
        <v>0</v>
      </c>
      <c r="D1259" s="2">
        <f t="shared" si="150"/>
        <v>0</v>
      </c>
      <c r="E1259" s="2">
        <f t="shared" si="152"/>
        <v>0</v>
      </c>
      <c r="F1259" s="2">
        <f t="shared" si="153"/>
        <v>0</v>
      </c>
      <c r="G1259" s="2">
        <f t="shared" si="147"/>
        <v>0</v>
      </c>
      <c r="H1259" s="2">
        <f t="shared" si="151"/>
        <v>0</v>
      </c>
      <c r="I1259" s="2">
        <f t="array" ref="I1259">SUMPRODUCT(B1243:B1262, (ROW(B1243:B1262)-ROW(B1243)+1)) / (20*21/2)</f>
        <v>0</v>
      </c>
      <c r="J1259" s="2">
        <f t="shared" si="154"/>
        <v>0</v>
      </c>
      <c r="K1259" s="2">
        <f t="shared" si="148"/>
        <v>0</v>
      </c>
    </row>
    <row r="1260" spans="1:11" ht="13.5" x14ac:dyDescent="0.25">
      <c r="A1260" s="3">
        <f>TITRES_STAT!B1263</f>
        <v>0</v>
      </c>
      <c r="B1260" s="5">
        <f>TITRES_STAT!D1263</f>
        <v>0</v>
      </c>
      <c r="C1260" s="2">
        <f t="shared" si="149"/>
        <v>0</v>
      </c>
      <c r="D1260" s="2">
        <f t="shared" si="150"/>
        <v>0</v>
      </c>
      <c r="E1260" s="2">
        <f t="shared" si="152"/>
        <v>0</v>
      </c>
      <c r="F1260" s="2">
        <f t="shared" si="153"/>
        <v>0</v>
      </c>
      <c r="G1260" s="2">
        <f t="shared" si="147"/>
        <v>0</v>
      </c>
      <c r="H1260" s="2">
        <f t="shared" si="151"/>
        <v>0</v>
      </c>
      <c r="I1260" s="2">
        <f t="array" ref="I1260">SUMPRODUCT(B1244:B1263, (ROW(B1244:B1263)-ROW(B1244)+1)) / (20*21/2)</f>
        <v>0</v>
      </c>
      <c r="J1260" s="2">
        <f t="shared" si="154"/>
        <v>0</v>
      </c>
      <c r="K1260" s="2">
        <f t="shared" si="148"/>
        <v>0</v>
      </c>
    </row>
    <row r="1261" spans="1:11" ht="13.5" x14ac:dyDescent="0.25">
      <c r="A1261" s="3">
        <f>TITRES_STAT!B1264</f>
        <v>0</v>
      </c>
      <c r="B1261" s="5">
        <f>TITRES_STAT!D1264</f>
        <v>0</v>
      </c>
      <c r="C1261" s="2">
        <f t="shared" si="149"/>
        <v>0</v>
      </c>
      <c r="D1261" s="2">
        <f t="shared" si="150"/>
        <v>0</v>
      </c>
      <c r="E1261" s="2">
        <f t="shared" si="152"/>
        <v>0</v>
      </c>
      <c r="F1261" s="2">
        <f t="shared" si="153"/>
        <v>0</v>
      </c>
      <c r="G1261" s="2">
        <f t="shared" si="147"/>
        <v>0</v>
      </c>
      <c r="H1261" s="2">
        <f t="shared" si="151"/>
        <v>0</v>
      </c>
      <c r="I1261" s="2">
        <f t="array" ref="I1261">SUMPRODUCT(B1245:B1264, (ROW(B1245:B1264)-ROW(B1245)+1)) / (20*21/2)</f>
        <v>0</v>
      </c>
      <c r="J1261" s="2">
        <f t="shared" si="154"/>
        <v>0</v>
      </c>
      <c r="K1261" s="2">
        <f t="shared" si="148"/>
        <v>0</v>
      </c>
    </row>
    <row r="1262" spans="1:11" ht="13.5" x14ac:dyDescent="0.25">
      <c r="A1262" s="3">
        <f>TITRES_STAT!B1265</f>
        <v>0</v>
      </c>
      <c r="B1262" s="5">
        <f>TITRES_STAT!D1265</f>
        <v>0</v>
      </c>
      <c r="C1262" s="2">
        <f t="shared" si="149"/>
        <v>0</v>
      </c>
      <c r="D1262" s="2">
        <f t="shared" si="150"/>
        <v>0</v>
      </c>
      <c r="E1262" s="2">
        <f t="shared" si="152"/>
        <v>0</v>
      </c>
      <c r="F1262" s="2">
        <f t="shared" si="153"/>
        <v>0</v>
      </c>
      <c r="G1262" s="2">
        <f t="shared" si="147"/>
        <v>0</v>
      </c>
      <c r="H1262" s="2">
        <f t="shared" si="151"/>
        <v>0</v>
      </c>
      <c r="I1262" s="2">
        <f t="array" ref="I1262">SUMPRODUCT(B1246:B1265, (ROW(B1246:B1265)-ROW(B1246)+1)) / (20*21/2)</f>
        <v>0</v>
      </c>
      <c r="J1262" s="2">
        <f t="shared" si="154"/>
        <v>0</v>
      </c>
      <c r="K1262" s="2">
        <f t="shared" si="148"/>
        <v>0</v>
      </c>
    </row>
    <row r="1263" spans="1:11" ht="13.5" x14ac:dyDescent="0.25">
      <c r="A1263" s="3">
        <f>TITRES_STAT!B1266</f>
        <v>0</v>
      </c>
      <c r="B1263" s="5">
        <f>TITRES_STAT!D1266</f>
        <v>0</v>
      </c>
      <c r="C1263" s="2">
        <f t="shared" si="149"/>
        <v>0</v>
      </c>
      <c r="D1263" s="2">
        <f t="shared" si="150"/>
        <v>0</v>
      </c>
      <c r="E1263" s="2">
        <f t="shared" si="152"/>
        <v>0</v>
      </c>
      <c r="F1263" s="2">
        <f t="shared" si="153"/>
        <v>0</v>
      </c>
      <c r="G1263" s="2">
        <f t="shared" si="147"/>
        <v>0</v>
      </c>
      <c r="H1263" s="2">
        <f t="shared" si="151"/>
        <v>0</v>
      </c>
      <c r="I1263" s="2">
        <f t="array" ref="I1263">SUMPRODUCT(B1247:B1266, (ROW(B1247:B1266)-ROW(B1247)+1)) / (20*21/2)</f>
        <v>0</v>
      </c>
      <c r="J1263" s="2">
        <f t="shared" si="154"/>
        <v>0</v>
      </c>
      <c r="K1263" s="2">
        <f t="shared" si="148"/>
        <v>0</v>
      </c>
    </row>
    <row r="1264" spans="1:11" ht="13.5" x14ac:dyDescent="0.25">
      <c r="A1264" s="3">
        <f>TITRES_STAT!B1267</f>
        <v>0</v>
      </c>
      <c r="B1264" s="5">
        <f>TITRES_STAT!D1267</f>
        <v>0</v>
      </c>
      <c r="C1264" s="2">
        <f t="shared" si="149"/>
        <v>0</v>
      </c>
      <c r="D1264" s="2">
        <f t="shared" si="150"/>
        <v>0</v>
      </c>
      <c r="E1264" s="2">
        <f t="shared" si="152"/>
        <v>0</v>
      </c>
      <c r="F1264" s="2">
        <f t="shared" si="153"/>
        <v>0</v>
      </c>
      <c r="G1264" s="2">
        <f t="shared" si="147"/>
        <v>0</v>
      </c>
      <c r="H1264" s="2">
        <f t="shared" si="151"/>
        <v>0</v>
      </c>
      <c r="I1264" s="2">
        <f t="array" ref="I1264">SUMPRODUCT(B1248:B1267, (ROW(B1248:B1267)-ROW(B1248)+1)) / (20*21/2)</f>
        <v>0</v>
      </c>
      <c r="J1264" s="2">
        <f t="shared" si="154"/>
        <v>0</v>
      </c>
      <c r="K1264" s="2">
        <f t="shared" si="148"/>
        <v>0</v>
      </c>
    </row>
    <row r="1265" spans="1:11" ht="13.5" x14ac:dyDescent="0.25">
      <c r="A1265" s="3">
        <f>TITRES_STAT!B1268</f>
        <v>0</v>
      </c>
      <c r="B1265" s="5">
        <f>TITRES_STAT!D1268</f>
        <v>0</v>
      </c>
      <c r="C1265" s="2">
        <f t="shared" si="149"/>
        <v>0</v>
      </c>
      <c r="D1265" s="2">
        <f t="shared" si="150"/>
        <v>0</v>
      </c>
      <c r="E1265" s="2">
        <f t="shared" si="152"/>
        <v>0</v>
      </c>
      <c r="F1265" s="2">
        <f t="shared" si="153"/>
        <v>0</v>
      </c>
      <c r="G1265" s="2">
        <f t="shared" si="147"/>
        <v>0</v>
      </c>
      <c r="H1265" s="2">
        <f t="shared" si="151"/>
        <v>0</v>
      </c>
      <c r="I1265" s="2">
        <f t="array" ref="I1265">SUMPRODUCT(B1249:B1268, (ROW(B1249:B1268)-ROW(B1249)+1)) / (20*21/2)</f>
        <v>0</v>
      </c>
      <c r="J1265" s="2">
        <f t="shared" si="154"/>
        <v>0</v>
      </c>
      <c r="K1265" s="2">
        <f t="shared" si="148"/>
        <v>0</v>
      </c>
    </row>
    <row r="1266" spans="1:11" ht="13.5" x14ac:dyDescent="0.25">
      <c r="A1266" s="3">
        <f>TITRES_STAT!B1269</f>
        <v>0</v>
      </c>
      <c r="B1266" s="5">
        <f>TITRES_STAT!D1269</f>
        <v>0</v>
      </c>
      <c r="C1266" s="2">
        <f t="shared" si="149"/>
        <v>0</v>
      </c>
      <c r="D1266" s="2">
        <f t="shared" si="150"/>
        <v>0</v>
      </c>
      <c r="E1266" s="2">
        <f t="shared" si="152"/>
        <v>0</v>
      </c>
      <c r="F1266" s="2">
        <f t="shared" si="153"/>
        <v>0</v>
      </c>
      <c r="G1266" s="2">
        <f t="shared" ref="G1266:G1329" si="155">AVERAGE(B1217:B1266)</f>
        <v>0</v>
      </c>
      <c r="H1266" s="2">
        <f t="shared" si="151"/>
        <v>0</v>
      </c>
      <c r="I1266" s="2">
        <f t="array" ref="I1266">SUMPRODUCT(B1250:B1269, (ROW(B1250:B1269)-ROW(B1250)+1)) / (20*21/2)</f>
        <v>0</v>
      </c>
      <c r="J1266" s="2">
        <f t="shared" si="154"/>
        <v>0</v>
      </c>
      <c r="K1266" s="2">
        <f t="shared" si="148"/>
        <v>0</v>
      </c>
    </row>
    <row r="1267" spans="1:11" ht="13.5" x14ac:dyDescent="0.25">
      <c r="A1267" s="3">
        <f>TITRES_STAT!B1270</f>
        <v>0</v>
      </c>
      <c r="B1267" s="5">
        <f>TITRES_STAT!D1270</f>
        <v>0</v>
      </c>
      <c r="C1267" s="2">
        <f t="shared" si="149"/>
        <v>0</v>
      </c>
      <c r="D1267" s="2">
        <f t="shared" si="150"/>
        <v>0</v>
      </c>
      <c r="E1267" s="2">
        <f t="shared" si="152"/>
        <v>0</v>
      </c>
      <c r="F1267" s="2">
        <f t="shared" si="153"/>
        <v>0</v>
      </c>
      <c r="G1267" s="2">
        <f t="shared" si="155"/>
        <v>0</v>
      </c>
      <c r="H1267" s="2">
        <f t="shared" si="151"/>
        <v>0</v>
      </c>
      <c r="I1267" s="2">
        <f t="array" ref="I1267">SUMPRODUCT(B1251:B1270, (ROW(B1251:B1270)-ROW(B1251)+1)) / (20*21/2)</f>
        <v>0</v>
      </c>
      <c r="J1267" s="2">
        <f t="shared" si="154"/>
        <v>0</v>
      </c>
      <c r="K1267" s="2">
        <f t="shared" ref="K1267:K1330" si="156">$K$4*B1267+(1-$K$4)*K1266</f>
        <v>0</v>
      </c>
    </row>
    <row r="1268" spans="1:11" ht="13.5" x14ac:dyDescent="0.25">
      <c r="A1268" s="3">
        <f>TITRES_STAT!B1271</f>
        <v>0</v>
      </c>
      <c r="B1268" s="5">
        <f>TITRES_STAT!D1271</f>
        <v>0</v>
      </c>
      <c r="C1268" s="2">
        <f t="shared" si="149"/>
        <v>0</v>
      </c>
      <c r="D1268" s="2">
        <f t="shared" si="150"/>
        <v>0</v>
      </c>
      <c r="E1268" s="2">
        <f t="shared" si="152"/>
        <v>0</v>
      </c>
      <c r="F1268" s="2">
        <f t="shared" si="153"/>
        <v>0</v>
      </c>
      <c r="G1268" s="2">
        <f t="shared" si="155"/>
        <v>0</v>
      </c>
      <c r="H1268" s="2">
        <f t="shared" si="151"/>
        <v>0</v>
      </c>
      <c r="I1268" s="2">
        <f t="array" ref="I1268">SUMPRODUCT(B1252:B1271, (ROW(B1252:B1271)-ROW(B1252)+1)) / (20*21/2)</f>
        <v>0</v>
      </c>
      <c r="J1268" s="2">
        <f t="shared" si="154"/>
        <v>0</v>
      </c>
      <c r="K1268" s="2">
        <f t="shared" si="156"/>
        <v>0</v>
      </c>
    </row>
    <row r="1269" spans="1:11" ht="13.5" x14ac:dyDescent="0.25">
      <c r="A1269" s="3">
        <f>TITRES_STAT!B1272</f>
        <v>0</v>
      </c>
      <c r="B1269" s="5">
        <f>TITRES_STAT!D1272</f>
        <v>0</v>
      </c>
      <c r="C1269" s="2">
        <f t="shared" si="149"/>
        <v>0</v>
      </c>
      <c r="D1269" s="2">
        <f t="shared" si="150"/>
        <v>0</v>
      </c>
      <c r="E1269" s="2">
        <f t="shared" si="152"/>
        <v>0</v>
      </c>
      <c r="F1269" s="2">
        <f t="shared" si="153"/>
        <v>0</v>
      </c>
      <c r="G1269" s="2">
        <f t="shared" si="155"/>
        <v>0</v>
      </c>
      <c r="H1269" s="2">
        <f t="shared" si="151"/>
        <v>0</v>
      </c>
      <c r="I1269" s="2">
        <f t="array" ref="I1269">SUMPRODUCT(B1253:B1272, (ROW(B1253:B1272)-ROW(B1253)+1)) / (20*21/2)</f>
        <v>0</v>
      </c>
      <c r="J1269" s="2">
        <f t="shared" si="154"/>
        <v>0</v>
      </c>
      <c r="K1269" s="2">
        <f t="shared" si="156"/>
        <v>0</v>
      </c>
    </row>
    <row r="1270" spans="1:11" ht="13.5" x14ac:dyDescent="0.25">
      <c r="A1270" s="3">
        <f>TITRES_STAT!B1273</f>
        <v>0</v>
      </c>
      <c r="B1270" s="5">
        <f>TITRES_STAT!D1273</f>
        <v>0</v>
      </c>
      <c r="C1270" s="2">
        <f t="shared" si="149"/>
        <v>0</v>
      </c>
      <c r="D1270" s="2">
        <f t="shared" si="150"/>
        <v>0</v>
      </c>
      <c r="E1270" s="2">
        <f t="shared" si="152"/>
        <v>0</v>
      </c>
      <c r="F1270" s="2">
        <f t="shared" si="153"/>
        <v>0</v>
      </c>
      <c r="G1270" s="2">
        <f t="shared" si="155"/>
        <v>0</v>
      </c>
      <c r="H1270" s="2">
        <f t="shared" si="151"/>
        <v>0</v>
      </c>
      <c r="I1270" s="2">
        <f t="array" ref="I1270">SUMPRODUCT(B1254:B1273, (ROW(B1254:B1273)-ROW(B1254)+1)) / (20*21/2)</f>
        <v>0</v>
      </c>
      <c r="J1270" s="2">
        <f t="shared" si="154"/>
        <v>0</v>
      </c>
      <c r="K1270" s="2">
        <f t="shared" si="156"/>
        <v>0</v>
      </c>
    </row>
    <row r="1271" spans="1:11" ht="13.5" x14ac:dyDescent="0.25">
      <c r="A1271" s="3">
        <f>TITRES_STAT!B1274</f>
        <v>0</v>
      </c>
      <c r="B1271" s="5">
        <f>TITRES_STAT!D1274</f>
        <v>0</v>
      </c>
      <c r="C1271" s="2">
        <f t="shared" si="149"/>
        <v>0</v>
      </c>
      <c r="D1271" s="2">
        <f t="shared" si="150"/>
        <v>0</v>
      </c>
      <c r="E1271" s="2">
        <f t="shared" si="152"/>
        <v>0</v>
      </c>
      <c r="F1271" s="2">
        <f t="shared" si="153"/>
        <v>0</v>
      </c>
      <c r="G1271" s="2">
        <f t="shared" si="155"/>
        <v>0</v>
      </c>
      <c r="H1271" s="2">
        <f t="shared" si="151"/>
        <v>0</v>
      </c>
      <c r="I1271" s="2">
        <f t="array" ref="I1271">SUMPRODUCT(B1255:B1274, (ROW(B1255:B1274)-ROW(B1255)+1)) / (20*21/2)</f>
        <v>0</v>
      </c>
      <c r="J1271" s="2">
        <f t="shared" si="154"/>
        <v>0</v>
      </c>
      <c r="K1271" s="2">
        <f t="shared" si="156"/>
        <v>0</v>
      </c>
    </row>
    <row r="1272" spans="1:11" ht="13.5" x14ac:dyDescent="0.25">
      <c r="A1272" s="3">
        <f>TITRES_STAT!B1275</f>
        <v>0</v>
      </c>
      <c r="B1272" s="5">
        <f>TITRES_STAT!D1275</f>
        <v>0</v>
      </c>
      <c r="C1272" s="2">
        <f t="shared" si="149"/>
        <v>0</v>
      </c>
      <c r="D1272" s="2">
        <f t="shared" si="150"/>
        <v>0</v>
      </c>
      <c r="E1272" s="2">
        <f t="shared" si="152"/>
        <v>0</v>
      </c>
      <c r="F1272" s="2">
        <f t="shared" si="153"/>
        <v>0</v>
      </c>
      <c r="G1272" s="2">
        <f t="shared" si="155"/>
        <v>0</v>
      </c>
      <c r="H1272" s="2">
        <f t="shared" si="151"/>
        <v>0</v>
      </c>
      <c r="I1272" s="2">
        <f t="array" ref="I1272">SUMPRODUCT(B1256:B1275, (ROW(B1256:B1275)-ROW(B1256)+1)) / (20*21/2)</f>
        <v>0</v>
      </c>
      <c r="J1272" s="2">
        <f t="shared" si="154"/>
        <v>0</v>
      </c>
      <c r="K1272" s="2">
        <f t="shared" si="156"/>
        <v>0</v>
      </c>
    </row>
    <row r="1273" spans="1:11" ht="13.5" x14ac:dyDescent="0.25">
      <c r="A1273" s="3">
        <f>TITRES_STAT!B1276</f>
        <v>0</v>
      </c>
      <c r="B1273" s="5">
        <f>TITRES_STAT!D1276</f>
        <v>0</v>
      </c>
      <c r="C1273" s="2">
        <f t="shared" si="149"/>
        <v>0</v>
      </c>
      <c r="D1273" s="2">
        <f t="shared" si="150"/>
        <v>0</v>
      </c>
      <c r="E1273" s="2">
        <f t="shared" si="152"/>
        <v>0</v>
      </c>
      <c r="F1273" s="2">
        <f t="shared" si="153"/>
        <v>0</v>
      </c>
      <c r="G1273" s="2">
        <f t="shared" si="155"/>
        <v>0</v>
      </c>
      <c r="H1273" s="2">
        <f t="shared" si="151"/>
        <v>0</v>
      </c>
      <c r="I1273" s="2">
        <f t="array" ref="I1273">SUMPRODUCT(B1257:B1276, (ROW(B1257:B1276)-ROW(B1257)+1)) / (20*21/2)</f>
        <v>0</v>
      </c>
      <c r="J1273" s="2">
        <f t="shared" si="154"/>
        <v>0</v>
      </c>
      <c r="K1273" s="2">
        <f t="shared" si="156"/>
        <v>0</v>
      </c>
    </row>
    <row r="1274" spans="1:11" ht="13.5" x14ac:dyDescent="0.25">
      <c r="A1274" s="3">
        <f>TITRES_STAT!B1277</f>
        <v>0</v>
      </c>
      <c r="B1274" s="5">
        <f>TITRES_STAT!D1277</f>
        <v>0</v>
      </c>
      <c r="C1274" s="2">
        <f t="shared" si="149"/>
        <v>0</v>
      </c>
      <c r="D1274" s="2">
        <f t="shared" si="150"/>
        <v>0</v>
      </c>
      <c r="E1274" s="2">
        <f t="shared" si="152"/>
        <v>0</v>
      </c>
      <c r="F1274" s="2">
        <f t="shared" si="153"/>
        <v>0</v>
      </c>
      <c r="G1274" s="2">
        <f t="shared" si="155"/>
        <v>0</v>
      </c>
      <c r="H1274" s="2">
        <f t="shared" si="151"/>
        <v>0</v>
      </c>
      <c r="I1274" s="2">
        <f t="array" ref="I1274">SUMPRODUCT(B1258:B1277, (ROW(B1258:B1277)-ROW(B1258)+1)) / (20*21/2)</f>
        <v>0</v>
      </c>
      <c r="J1274" s="2">
        <f t="shared" si="154"/>
        <v>0</v>
      </c>
      <c r="K1274" s="2">
        <f t="shared" si="156"/>
        <v>0</v>
      </c>
    </row>
    <row r="1275" spans="1:11" ht="13.5" x14ac:dyDescent="0.25">
      <c r="A1275" s="3">
        <f>TITRES_STAT!B1278</f>
        <v>0</v>
      </c>
      <c r="B1275" s="5">
        <f>TITRES_STAT!D1278</f>
        <v>0</v>
      </c>
      <c r="C1275" s="2">
        <f t="shared" si="149"/>
        <v>0</v>
      </c>
      <c r="D1275" s="2">
        <f t="shared" si="150"/>
        <v>0</v>
      </c>
      <c r="E1275" s="2">
        <f t="shared" si="152"/>
        <v>0</v>
      </c>
      <c r="F1275" s="2">
        <f t="shared" si="153"/>
        <v>0</v>
      </c>
      <c r="G1275" s="2">
        <f t="shared" si="155"/>
        <v>0</v>
      </c>
      <c r="H1275" s="2">
        <f t="shared" si="151"/>
        <v>0</v>
      </c>
      <c r="I1275" s="2">
        <f t="array" ref="I1275">SUMPRODUCT(B1259:B1278, (ROW(B1259:B1278)-ROW(B1259)+1)) / (20*21/2)</f>
        <v>0</v>
      </c>
      <c r="J1275" s="2">
        <f t="shared" si="154"/>
        <v>0</v>
      </c>
      <c r="K1275" s="2">
        <f t="shared" si="156"/>
        <v>0</v>
      </c>
    </row>
    <row r="1276" spans="1:11" ht="13.5" x14ac:dyDescent="0.25">
      <c r="A1276" s="3">
        <f>TITRES_STAT!B1279</f>
        <v>0</v>
      </c>
      <c r="B1276" s="5">
        <f>TITRES_STAT!D1279</f>
        <v>0</v>
      </c>
      <c r="C1276" s="2">
        <f t="shared" si="149"/>
        <v>0</v>
      </c>
      <c r="D1276" s="2">
        <f t="shared" si="150"/>
        <v>0</v>
      </c>
      <c r="E1276" s="2">
        <f t="shared" si="152"/>
        <v>0</v>
      </c>
      <c r="F1276" s="2">
        <f t="shared" si="153"/>
        <v>0</v>
      </c>
      <c r="G1276" s="2">
        <f t="shared" si="155"/>
        <v>0</v>
      </c>
      <c r="H1276" s="2">
        <f t="shared" si="151"/>
        <v>0</v>
      </c>
      <c r="I1276" s="2">
        <f t="array" ref="I1276">SUMPRODUCT(B1260:B1279, (ROW(B1260:B1279)-ROW(B1260)+1)) / (20*21/2)</f>
        <v>0</v>
      </c>
      <c r="J1276" s="2">
        <f t="shared" si="154"/>
        <v>0</v>
      </c>
      <c r="K1276" s="2">
        <f t="shared" si="156"/>
        <v>0</v>
      </c>
    </row>
    <row r="1277" spans="1:11" ht="13.5" x14ac:dyDescent="0.25">
      <c r="A1277" s="3">
        <f>TITRES_STAT!B1280</f>
        <v>0</v>
      </c>
      <c r="B1277" s="5">
        <f>TITRES_STAT!D1280</f>
        <v>0</v>
      </c>
      <c r="C1277" s="2">
        <f t="shared" si="149"/>
        <v>0</v>
      </c>
      <c r="D1277" s="2">
        <f t="shared" si="150"/>
        <v>0</v>
      </c>
      <c r="E1277" s="2">
        <f t="shared" si="152"/>
        <v>0</v>
      </c>
      <c r="F1277" s="2">
        <f t="shared" si="153"/>
        <v>0</v>
      </c>
      <c r="G1277" s="2">
        <f t="shared" si="155"/>
        <v>0</v>
      </c>
      <c r="H1277" s="2">
        <f t="shared" si="151"/>
        <v>0</v>
      </c>
      <c r="I1277" s="2">
        <f t="array" ref="I1277">SUMPRODUCT(B1261:B1280, (ROW(B1261:B1280)-ROW(B1261)+1)) / (20*21/2)</f>
        <v>0</v>
      </c>
      <c r="J1277" s="2">
        <f t="shared" si="154"/>
        <v>0</v>
      </c>
      <c r="K1277" s="2">
        <f t="shared" si="156"/>
        <v>0</v>
      </c>
    </row>
    <row r="1278" spans="1:11" ht="13.5" x14ac:dyDescent="0.25">
      <c r="A1278" s="3">
        <f>TITRES_STAT!B1281</f>
        <v>0</v>
      </c>
      <c r="B1278" s="5">
        <f>TITRES_STAT!D1281</f>
        <v>0</v>
      </c>
      <c r="C1278" s="2">
        <f t="shared" si="149"/>
        <v>0</v>
      </c>
      <c r="D1278" s="2">
        <f t="shared" si="150"/>
        <v>0</v>
      </c>
      <c r="E1278" s="2">
        <f t="shared" si="152"/>
        <v>0</v>
      </c>
      <c r="F1278" s="2">
        <f t="shared" si="153"/>
        <v>0</v>
      </c>
      <c r="G1278" s="2">
        <f t="shared" si="155"/>
        <v>0</v>
      </c>
      <c r="H1278" s="2">
        <f t="shared" si="151"/>
        <v>0</v>
      </c>
      <c r="I1278" s="2">
        <f t="array" ref="I1278">SUMPRODUCT(B1262:B1281, (ROW(B1262:B1281)-ROW(B1262)+1)) / (20*21/2)</f>
        <v>0</v>
      </c>
      <c r="J1278" s="2">
        <f t="shared" si="154"/>
        <v>0</v>
      </c>
      <c r="K1278" s="2">
        <f t="shared" si="156"/>
        <v>0</v>
      </c>
    </row>
    <row r="1279" spans="1:11" ht="13.5" x14ac:dyDescent="0.25">
      <c r="A1279" s="3">
        <f>TITRES_STAT!B1282</f>
        <v>0</v>
      </c>
      <c r="B1279" s="5">
        <f>TITRES_STAT!D1282</f>
        <v>0</v>
      </c>
      <c r="C1279" s="2">
        <f t="shared" si="149"/>
        <v>0</v>
      </c>
      <c r="D1279" s="2">
        <f t="shared" si="150"/>
        <v>0</v>
      </c>
      <c r="E1279" s="2">
        <f t="shared" si="152"/>
        <v>0</v>
      </c>
      <c r="F1279" s="2">
        <f t="shared" si="153"/>
        <v>0</v>
      </c>
      <c r="G1279" s="2">
        <f t="shared" si="155"/>
        <v>0</v>
      </c>
      <c r="H1279" s="2">
        <f t="shared" si="151"/>
        <v>0</v>
      </c>
      <c r="I1279" s="2">
        <f t="array" ref="I1279">SUMPRODUCT(B1263:B1282, (ROW(B1263:B1282)-ROW(B1263)+1)) / (20*21/2)</f>
        <v>0</v>
      </c>
      <c r="J1279" s="2">
        <f t="shared" si="154"/>
        <v>0</v>
      </c>
      <c r="K1279" s="2">
        <f t="shared" si="156"/>
        <v>0</v>
      </c>
    </row>
    <row r="1280" spans="1:11" ht="13.5" x14ac:dyDescent="0.25">
      <c r="A1280" s="3">
        <f>TITRES_STAT!B1283</f>
        <v>0</v>
      </c>
      <c r="B1280" s="5">
        <f>TITRES_STAT!D1283</f>
        <v>0</v>
      </c>
      <c r="C1280" s="2">
        <f t="shared" si="149"/>
        <v>0</v>
      </c>
      <c r="D1280" s="2">
        <f t="shared" si="150"/>
        <v>0</v>
      </c>
      <c r="E1280" s="2">
        <f t="shared" si="152"/>
        <v>0</v>
      </c>
      <c r="F1280" s="2">
        <f t="shared" si="153"/>
        <v>0</v>
      </c>
      <c r="G1280" s="2">
        <f t="shared" si="155"/>
        <v>0</v>
      </c>
      <c r="H1280" s="2">
        <f t="shared" si="151"/>
        <v>0</v>
      </c>
      <c r="I1280" s="2">
        <f t="array" ref="I1280">SUMPRODUCT(B1264:B1283, (ROW(B1264:B1283)-ROW(B1264)+1)) / (20*21/2)</f>
        <v>0</v>
      </c>
      <c r="J1280" s="2">
        <f t="shared" si="154"/>
        <v>0</v>
      </c>
      <c r="K1280" s="2">
        <f t="shared" si="156"/>
        <v>0</v>
      </c>
    </row>
    <row r="1281" spans="1:11" ht="13.5" x14ac:dyDescent="0.25">
      <c r="A1281" s="3">
        <f>TITRES_STAT!B1284</f>
        <v>0</v>
      </c>
      <c r="B1281" s="5">
        <f>TITRES_STAT!D1284</f>
        <v>0</v>
      </c>
      <c r="C1281" s="2">
        <f t="shared" si="149"/>
        <v>0</v>
      </c>
      <c r="D1281" s="2">
        <f t="shared" si="150"/>
        <v>0</v>
      </c>
      <c r="E1281" s="2">
        <f t="shared" si="152"/>
        <v>0</v>
      </c>
      <c r="F1281" s="2">
        <f t="shared" si="153"/>
        <v>0</v>
      </c>
      <c r="G1281" s="2">
        <f t="shared" si="155"/>
        <v>0</v>
      </c>
      <c r="H1281" s="2">
        <f t="shared" si="151"/>
        <v>0</v>
      </c>
      <c r="I1281" s="2">
        <f t="array" ref="I1281">SUMPRODUCT(B1265:B1284, (ROW(B1265:B1284)-ROW(B1265)+1)) / (20*21/2)</f>
        <v>0</v>
      </c>
      <c r="J1281" s="2">
        <f t="shared" si="154"/>
        <v>0</v>
      </c>
      <c r="K1281" s="2">
        <f t="shared" si="156"/>
        <v>0</v>
      </c>
    </row>
    <row r="1282" spans="1:11" ht="13.5" x14ac:dyDescent="0.25">
      <c r="A1282" s="3">
        <f>TITRES_STAT!B1285</f>
        <v>0</v>
      </c>
      <c r="B1282" s="5">
        <f>TITRES_STAT!D1285</f>
        <v>0</v>
      </c>
      <c r="C1282" s="2">
        <f t="shared" si="149"/>
        <v>0</v>
      </c>
      <c r="D1282" s="2">
        <f t="shared" si="150"/>
        <v>0</v>
      </c>
      <c r="E1282" s="2">
        <f t="shared" si="152"/>
        <v>0</v>
      </c>
      <c r="F1282" s="2">
        <f t="shared" si="153"/>
        <v>0</v>
      </c>
      <c r="G1282" s="2">
        <f t="shared" si="155"/>
        <v>0</v>
      </c>
      <c r="H1282" s="2">
        <f t="shared" si="151"/>
        <v>0</v>
      </c>
      <c r="I1282" s="2">
        <f t="array" ref="I1282">SUMPRODUCT(B1266:B1285, (ROW(B1266:B1285)-ROW(B1266)+1)) / (20*21/2)</f>
        <v>0</v>
      </c>
      <c r="J1282" s="2">
        <f t="shared" si="154"/>
        <v>0</v>
      </c>
      <c r="K1282" s="2">
        <f t="shared" si="156"/>
        <v>0</v>
      </c>
    </row>
    <row r="1283" spans="1:11" ht="13.5" x14ac:dyDescent="0.25">
      <c r="A1283" s="3">
        <f>TITRES_STAT!B1286</f>
        <v>0</v>
      </c>
      <c r="B1283" s="5">
        <f>TITRES_STAT!D1286</f>
        <v>0</v>
      </c>
      <c r="C1283" s="2">
        <f t="shared" si="149"/>
        <v>0</v>
      </c>
      <c r="D1283" s="2">
        <f t="shared" si="150"/>
        <v>0</v>
      </c>
      <c r="E1283" s="2">
        <f t="shared" si="152"/>
        <v>0</v>
      </c>
      <c r="F1283" s="2">
        <f t="shared" si="153"/>
        <v>0</v>
      </c>
      <c r="G1283" s="2">
        <f t="shared" si="155"/>
        <v>0</v>
      </c>
      <c r="H1283" s="2">
        <f t="shared" si="151"/>
        <v>0</v>
      </c>
      <c r="I1283" s="2">
        <f t="array" ref="I1283">SUMPRODUCT(B1267:B1286, (ROW(B1267:B1286)-ROW(B1267)+1)) / (20*21/2)</f>
        <v>0</v>
      </c>
      <c r="J1283" s="2">
        <f t="shared" si="154"/>
        <v>0</v>
      </c>
      <c r="K1283" s="2">
        <f t="shared" si="156"/>
        <v>0</v>
      </c>
    </row>
    <row r="1284" spans="1:11" ht="13.5" x14ac:dyDescent="0.25">
      <c r="A1284" s="3">
        <f>TITRES_STAT!B1287</f>
        <v>0</v>
      </c>
      <c r="B1284" s="5">
        <f>TITRES_STAT!D1287</f>
        <v>0</v>
      </c>
      <c r="C1284" s="2">
        <f t="shared" ref="C1284:C1347" si="157">B1284-B1283</f>
        <v>0</v>
      </c>
      <c r="D1284" s="2">
        <f t="shared" si="150"/>
        <v>0</v>
      </c>
      <c r="E1284" s="2">
        <f t="shared" si="152"/>
        <v>0</v>
      </c>
      <c r="F1284" s="2">
        <f t="shared" si="153"/>
        <v>0</v>
      </c>
      <c r="G1284" s="2">
        <f t="shared" si="155"/>
        <v>0</v>
      </c>
      <c r="H1284" s="2">
        <f t="shared" si="151"/>
        <v>0</v>
      </c>
      <c r="I1284" s="2">
        <f t="array" ref="I1284">SUMPRODUCT(B1268:B1287, (ROW(B1268:B1287)-ROW(B1268)+1)) / (20*21/2)</f>
        <v>0</v>
      </c>
      <c r="J1284" s="2">
        <f t="shared" si="154"/>
        <v>0</v>
      </c>
      <c r="K1284" s="2">
        <f t="shared" si="156"/>
        <v>0</v>
      </c>
    </row>
    <row r="1285" spans="1:11" ht="13.5" x14ac:dyDescent="0.25">
      <c r="A1285" s="3">
        <f>TITRES_STAT!B1288</f>
        <v>0</v>
      </c>
      <c r="B1285" s="5">
        <f>TITRES_STAT!D1288</f>
        <v>0</v>
      </c>
      <c r="C1285" s="2">
        <f t="shared" si="157"/>
        <v>0</v>
      </c>
      <c r="D1285" s="2">
        <f t="shared" si="150"/>
        <v>0</v>
      </c>
      <c r="E1285" s="2">
        <f t="shared" si="152"/>
        <v>0</v>
      </c>
      <c r="F1285" s="2">
        <f t="shared" si="153"/>
        <v>0</v>
      </c>
      <c r="G1285" s="2">
        <f t="shared" si="155"/>
        <v>0</v>
      </c>
      <c r="H1285" s="2">
        <f t="shared" si="151"/>
        <v>0</v>
      </c>
      <c r="I1285" s="2">
        <f t="array" ref="I1285">SUMPRODUCT(B1269:B1288, (ROW(B1269:B1288)-ROW(B1269)+1)) / (20*21/2)</f>
        <v>0</v>
      </c>
      <c r="J1285" s="2">
        <f t="shared" si="154"/>
        <v>0</v>
      </c>
      <c r="K1285" s="2">
        <f t="shared" si="156"/>
        <v>0</v>
      </c>
    </row>
    <row r="1286" spans="1:11" ht="13.5" x14ac:dyDescent="0.25">
      <c r="A1286" s="3">
        <f>TITRES_STAT!B1289</f>
        <v>0</v>
      </c>
      <c r="B1286" s="5">
        <f>TITRES_STAT!D1289</f>
        <v>0</v>
      </c>
      <c r="C1286" s="2">
        <f t="shared" si="157"/>
        <v>0</v>
      </c>
      <c r="D1286" s="2">
        <f t="shared" ref="D1286:D1349" si="158">AVERAGE(B1282:B1286)</f>
        <v>0</v>
      </c>
      <c r="E1286" s="2">
        <f t="shared" si="152"/>
        <v>0</v>
      </c>
      <c r="F1286" s="2">
        <f t="shared" si="153"/>
        <v>0</v>
      </c>
      <c r="G1286" s="2">
        <f t="shared" si="155"/>
        <v>0</v>
      </c>
      <c r="H1286" s="2">
        <f t="shared" si="151"/>
        <v>0</v>
      </c>
      <c r="I1286" s="2">
        <f t="array" ref="I1286">SUMPRODUCT(B1270:B1289, (ROW(B1270:B1289)-ROW(B1270)+1)) / (20*21/2)</f>
        <v>0</v>
      </c>
      <c r="J1286" s="2">
        <f t="shared" si="154"/>
        <v>0</v>
      </c>
      <c r="K1286" s="2">
        <f t="shared" si="156"/>
        <v>0</v>
      </c>
    </row>
    <row r="1287" spans="1:11" ht="13.5" x14ac:dyDescent="0.25">
      <c r="A1287" s="3">
        <f>TITRES_STAT!B1290</f>
        <v>0</v>
      </c>
      <c r="B1287" s="5">
        <f>TITRES_STAT!D1290</f>
        <v>0</v>
      </c>
      <c r="C1287" s="2">
        <f t="shared" si="157"/>
        <v>0</v>
      </c>
      <c r="D1287" s="2">
        <f t="shared" si="158"/>
        <v>0</v>
      </c>
      <c r="E1287" s="2">
        <f t="shared" si="152"/>
        <v>0</v>
      </c>
      <c r="F1287" s="2">
        <f t="shared" si="153"/>
        <v>0</v>
      </c>
      <c r="G1287" s="2">
        <f t="shared" si="155"/>
        <v>0</v>
      </c>
      <c r="H1287" s="2">
        <f t="shared" si="151"/>
        <v>0</v>
      </c>
      <c r="I1287" s="2">
        <f t="array" ref="I1287">SUMPRODUCT(B1271:B1290, (ROW(B1271:B1290)-ROW(B1271)+1)) / (20*21/2)</f>
        <v>0</v>
      </c>
      <c r="J1287" s="2">
        <f t="shared" si="154"/>
        <v>0</v>
      </c>
      <c r="K1287" s="2">
        <f t="shared" si="156"/>
        <v>0</v>
      </c>
    </row>
    <row r="1288" spans="1:11" ht="13.5" x14ac:dyDescent="0.25">
      <c r="A1288" s="3">
        <f>TITRES_STAT!B1291</f>
        <v>0</v>
      </c>
      <c r="B1288" s="5">
        <f>TITRES_STAT!D1291</f>
        <v>0</v>
      </c>
      <c r="C1288" s="2">
        <f t="shared" si="157"/>
        <v>0</v>
      </c>
      <c r="D1288" s="2">
        <f t="shared" si="158"/>
        <v>0</v>
      </c>
      <c r="E1288" s="2">
        <f t="shared" si="152"/>
        <v>0</v>
      </c>
      <c r="F1288" s="2">
        <f t="shared" si="153"/>
        <v>0</v>
      </c>
      <c r="G1288" s="2">
        <f t="shared" si="155"/>
        <v>0</v>
      </c>
      <c r="H1288" s="2">
        <f t="shared" si="151"/>
        <v>0</v>
      </c>
      <c r="I1288" s="2">
        <f t="array" ref="I1288">SUMPRODUCT(B1272:B1291, (ROW(B1272:B1291)-ROW(B1272)+1)) / (20*21/2)</f>
        <v>0</v>
      </c>
      <c r="J1288" s="2">
        <f t="shared" si="154"/>
        <v>0</v>
      </c>
      <c r="K1288" s="2">
        <f t="shared" si="156"/>
        <v>0</v>
      </c>
    </row>
    <row r="1289" spans="1:11" ht="13.5" x14ac:dyDescent="0.25">
      <c r="A1289" s="3">
        <f>TITRES_STAT!B1292</f>
        <v>0</v>
      </c>
      <c r="B1289" s="5">
        <f>TITRES_STAT!D1292</f>
        <v>0</v>
      </c>
      <c r="C1289" s="2">
        <f t="shared" si="157"/>
        <v>0</v>
      </c>
      <c r="D1289" s="2">
        <f t="shared" si="158"/>
        <v>0</v>
      </c>
      <c r="E1289" s="2">
        <f t="shared" si="152"/>
        <v>0</v>
      </c>
      <c r="F1289" s="2">
        <f t="shared" si="153"/>
        <v>0</v>
      </c>
      <c r="G1289" s="2">
        <f t="shared" si="155"/>
        <v>0</v>
      </c>
      <c r="H1289" s="2">
        <f t="shared" si="151"/>
        <v>0</v>
      </c>
      <c r="I1289" s="2">
        <f t="array" ref="I1289">SUMPRODUCT(B1273:B1292, (ROW(B1273:B1292)-ROW(B1273)+1)) / (20*21/2)</f>
        <v>0</v>
      </c>
      <c r="J1289" s="2">
        <f t="shared" si="154"/>
        <v>0</v>
      </c>
      <c r="K1289" s="2">
        <f t="shared" si="156"/>
        <v>0</v>
      </c>
    </row>
    <row r="1290" spans="1:11" ht="13.5" x14ac:dyDescent="0.25">
      <c r="A1290" s="3">
        <f>TITRES_STAT!B1293</f>
        <v>0</v>
      </c>
      <c r="B1290" s="5">
        <f>TITRES_STAT!D1293</f>
        <v>0</v>
      </c>
      <c r="C1290" s="2">
        <f t="shared" si="157"/>
        <v>0</v>
      </c>
      <c r="D1290" s="2">
        <f t="shared" si="158"/>
        <v>0</v>
      </c>
      <c r="E1290" s="2">
        <f t="shared" si="152"/>
        <v>0</v>
      </c>
      <c r="F1290" s="2">
        <f t="shared" si="153"/>
        <v>0</v>
      </c>
      <c r="G1290" s="2">
        <f t="shared" si="155"/>
        <v>0</v>
      </c>
      <c r="H1290" s="2">
        <f t="shared" ref="H1290:H1353" si="159">AVERAGE(B1091:B1290)</f>
        <v>0</v>
      </c>
      <c r="I1290" s="2">
        <f t="array" ref="I1290">SUMPRODUCT(B1274:B1293, (ROW(B1274:B1293)-ROW(B1274)+1)) / (20*21/2)</f>
        <v>0</v>
      </c>
      <c r="J1290" s="2">
        <f t="shared" si="154"/>
        <v>0</v>
      </c>
      <c r="K1290" s="2">
        <f t="shared" si="156"/>
        <v>0</v>
      </c>
    </row>
    <row r="1291" spans="1:11" ht="13.5" x14ac:dyDescent="0.25">
      <c r="A1291" s="3">
        <f>TITRES_STAT!B1294</f>
        <v>0</v>
      </c>
      <c r="B1291" s="5">
        <f>TITRES_STAT!D1294</f>
        <v>0</v>
      </c>
      <c r="C1291" s="2">
        <f t="shared" si="157"/>
        <v>0</v>
      </c>
      <c r="D1291" s="2">
        <f t="shared" si="158"/>
        <v>0</v>
      </c>
      <c r="E1291" s="2">
        <f t="shared" si="152"/>
        <v>0</v>
      </c>
      <c r="F1291" s="2">
        <f t="shared" si="153"/>
        <v>0</v>
      </c>
      <c r="G1291" s="2">
        <f t="shared" si="155"/>
        <v>0</v>
      </c>
      <c r="H1291" s="2">
        <f t="shared" si="159"/>
        <v>0</v>
      </c>
      <c r="I1291" s="2">
        <f t="array" ref="I1291">SUMPRODUCT(B1275:B1294, (ROW(B1275:B1294)-ROW(B1275)+1)) / (20*21/2)</f>
        <v>0</v>
      </c>
      <c r="J1291" s="2">
        <f t="shared" si="154"/>
        <v>0</v>
      </c>
      <c r="K1291" s="2">
        <f t="shared" si="156"/>
        <v>0</v>
      </c>
    </row>
    <row r="1292" spans="1:11" ht="13.5" x14ac:dyDescent="0.25">
      <c r="A1292" s="3">
        <f>TITRES_STAT!B1295</f>
        <v>0</v>
      </c>
      <c r="B1292" s="5">
        <f>TITRES_STAT!D1295</f>
        <v>0</v>
      </c>
      <c r="C1292" s="2">
        <f t="shared" si="157"/>
        <v>0</v>
      </c>
      <c r="D1292" s="2">
        <f t="shared" si="158"/>
        <v>0</v>
      </c>
      <c r="E1292" s="2">
        <f t="shared" ref="E1292:E1355" si="160">AVERAGE(B1283:B1292)</f>
        <v>0</v>
      </c>
      <c r="F1292" s="2">
        <f t="shared" si="153"/>
        <v>0</v>
      </c>
      <c r="G1292" s="2">
        <f t="shared" si="155"/>
        <v>0</v>
      </c>
      <c r="H1292" s="2">
        <f t="shared" si="159"/>
        <v>0</v>
      </c>
      <c r="I1292" s="2">
        <f t="array" ref="I1292">SUMPRODUCT(B1276:B1295, (ROW(B1276:B1295)-ROW(B1276)+1)) / (20*21/2)</f>
        <v>0</v>
      </c>
      <c r="J1292" s="2">
        <f t="shared" si="154"/>
        <v>0</v>
      </c>
      <c r="K1292" s="2">
        <f t="shared" si="156"/>
        <v>0</v>
      </c>
    </row>
    <row r="1293" spans="1:11" ht="13.5" x14ac:dyDescent="0.25">
      <c r="A1293" s="3">
        <f>TITRES_STAT!B1296</f>
        <v>0</v>
      </c>
      <c r="B1293" s="5">
        <f>TITRES_STAT!D1296</f>
        <v>0</v>
      </c>
      <c r="C1293" s="2">
        <f t="shared" si="157"/>
        <v>0</v>
      </c>
      <c r="D1293" s="2">
        <f t="shared" si="158"/>
        <v>0</v>
      </c>
      <c r="E1293" s="2">
        <f t="shared" si="160"/>
        <v>0</v>
      </c>
      <c r="F1293" s="2">
        <f t="shared" si="153"/>
        <v>0</v>
      </c>
      <c r="G1293" s="2">
        <f t="shared" si="155"/>
        <v>0</v>
      </c>
      <c r="H1293" s="2">
        <f t="shared" si="159"/>
        <v>0</v>
      </c>
      <c r="I1293" s="2">
        <f t="array" ref="I1293">SUMPRODUCT(B1277:B1296, (ROW(B1277:B1296)-ROW(B1277)+1)) / (20*21/2)</f>
        <v>0</v>
      </c>
      <c r="J1293" s="2">
        <f t="shared" si="154"/>
        <v>0</v>
      </c>
      <c r="K1293" s="2">
        <f t="shared" si="156"/>
        <v>0</v>
      </c>
    </row>
    <row r="1294" spans="1:11" ht="13.5" x14ac:dyDescent="0.25">
      <c r="A1294" s="3">
        <f>TITRES_STAT!B1297</f>
        <v>0</v>
      </c>
      <c r="B1294" s="5">
        <f>TITRES_STAT!D1297</f>
        <v>0</v>
      </c>
      <c r="C1294" s="2">
        <f t="shared" si="157"/>
        <v>0</v>
      </c>
      <c r="D1294" s="2">
        <f t="shared" si="158"/>
        <v>0</v>
      </c>
      <c r="E1294" s="2">
        <f t="shared" si="160"/>
        <v>0</v>
      </c>
      <c r="F1294" s="2">
        <f t="shared" si="153"/>
        <v>0</v>
      </c>
      <c r="G1294" s="2">
        <f t="shared" si="155"/>
        <v>0</v>
      </c>
      <c r="H1294" s="2">
        <f t="shared" si="159"/>
        <v>0</v>
      </c>
      <c r="I1294" s="2">
        <f t="array" ref="I1294">SUMPRODUCT(B1278:B1297, (ROW(B1278:B1297)-ROW(B1278)+1)) / (20*21/2)</f>
        <v>0</v>
      </c>
      <c r="J1294" s="2">
        <f t="shared" si="154"/>
        <v>0</v>
      </c>
      <c r="K1294" s="2">
        <f t="shared" si="156"/>
        <v>0</v>
      </c>
    </row>
    <row r="1295" spans="1:11" ht="13.5" x14ac:dyDescent="0.25">
      <c r="A1295" s="3">
        <f>TITRES_STAT!B1298</f>
        <v>0</v>
      </c>
      <c r="B1295" s="5">
        <f>TITRES_STAT!D1298</f>
        <v>0</v>
      </c>
      <c r="C1295" s="2">
        <f t="shared" si="157"/>
        <v>0</v>
      </c>
      <c r="D1295" s="2">
        <f t="shared" si="158"/>
        <v>0</v>
      </c>
      <c r="E1295" s="2">
        <f t="shared" si="160"/>
        <v>0</v>
      </c>
      <c r="F1295" s="2">
        <f t="shared" si="153"/>
        <v>0</v>
      </c>
      <c r="G1295" s="2">
        <f t="shared" si="155"/>
        <v>0</v>
      </c>
      <c r="H1295" s="2">
        <f t="shared" si="159"/>
        <v>0</v>
      </c>
      <c r="I1295" s="2">
        <f t="array" ref="I1295">SUMPRODUCT(B1279:B1298, (ROW(B1279:B1298)-ROW(B1279)+1)) / (20*21/2)</f>
        <v>0</v>
      </c>
      <c r="J1295" s="2">
        <f t="shared" si="154"/>
        <v>0</v>
      </c>
      <c r="K1295" s="2">
        <f t="shared" si="156"/>
        <v>0</v>
      </c>
    </row>
    <row r="1296" spans="1:11" ht="13.5" x14ac:dyDescent="0.25">
      <c r="A1296" s="3">
        <f>TITRES_STAT!B1299</f>
        <v>0</v>
      </c>
      <c r="B1296" s="5">
        <f>TITRES_STAT!D1299</f>
        <v>0</v>
      </c>
      <c r="C1296" s="2">
        <f t="shared" si="157"/>
        <v>0</v>
      </c>
      <c r="D1296" s="2">
        <f t="shared" si="158"/>
        <v>0</v>
      </c>
      <c r="E1296" s="2">
        <f t="shared" si="160"/>
        <v>0</v>
      </c>
      <c r="F1296" s="2">
        <f t="shared" si="153"/>
        <v>0</v>
      </c>
      <c r="G1296" s="2">
        <f t="shared" si="155"/>
        <v>0</v>
      </c>
      <c r="H1296" s="2">
        <f t="shared" si="159"/>
        <v>0</v>
      </c>
      <c r="I1296" s="2">
        <f t="array" ref="I1296">SUMPRODUCT(B1280:B1299, (ROW(B1280:B1299)-ROW(B1280)+1)) / (20*21/2)</f>
        <v>0</v>
      </c>
      <c r="J1296" s="2">
        <f t="shared" si="154"/>
        <v>0</v>
      </c>
      <c r="K1296" s="2">
        <f t="shared" si="156"/>
        <v>0</v>
      </c>
    </row>
    <row r="1297" spans="1:11" ht="13.5" x14ac:dyDescent="0.25">
      <c r="A1297" s="3">
        <f>TITRES_STAT!B1300</f>
        <v>0</v>
      </c>
      <c r="B1297" s="5">
        <f>TITRES_STAT!D1300</f>
        <v>0</v>
      </c>
      <c r="C1297" s="2">
        <f t="shared" si="157"/>
        <v>0</v>
      </c>
      <c r="D1297" s="2">
        <f t="shared" si="158"/>
        <v>0</v>
      </c>
      <c r="E1297" s="2">
        <f t="shared" si="160"/>
        <v>0</v>
      </c>
      <c r="F1297" s="2">
        <f t="shared" si="153"/>
        <v>0</v>
      </c>
      <c r="G1297" s="2">
        <f t="shared" si="155"/>
        <v>0</v>
      </c>
      <c r="H1297" s="2">
        <f t="shared" si="159"/>
        <v>0</v>
      </c>
      <c r="I1297" s="2">
        <f t="array" ref="I1297">SUMPRODUCT(B1281:B1300, (ROW(B1281:B1300)-ROW(B1281)+1)) / (20*21/2)</f>
        <v>0</v>
      </c>
      <c r="J1297" s="2">
        <f t="shared" si="154"/>
        <v>0</v>
      </c>
      <c r="K1297" s="2">
        <f t="shared" si="156"/>
        <v>0</v>
      </c>
    </row>
    <row r="1298" spans="1:11" ht="13.5" x14ac:dyDescent="0.25">
      <c r="A1298" s="3">
        <f>TITRES_STAT!B1301</f>
        <v>0</v>
      </c>
      <c r="B1298" s="5">
        <f>TITRES_STAT!D1301</f>
        <v>0</v>
      </c>
      <c r="C1298" s="2">
        <f t="shared" si="157"/>
        <v>0</v>
      </c>
      <c r="D1298" s="2">
        <f t="shared" si="158"/>
        <v>0</v>
      </c>
      <c r="E1298" s="2">
        <f t="shared" si="160"/>
        <v>0</v>
      </c>
      <c r="F1298" s="2">
        <f t="shared" si="153"/>
        <v>0</v>
      </c>
      <c r="G1298" s="2">
        <f t="shared" si="155"/>
        <v>0</v>
      </c>
      <c r="H1298" s="2">
        <f t="shared" si="159"/>
        <v>0</v>
      </c>
      <c r="I1298" s="2">
        <f t="array" ref="I1298">SUMPRODUCT(B1282:B1301, (ROW(B1282:B1301)-ROW(B1282)+1)) / (20*21/2)</f>
        <v>0</v>
      </c>
      <c r="J1298" s="2">
        <f t="shared" si="154"/>
        <v>0</v>
      </c>
      <c r="K1298" s="2">
        <f t="shared" si="156"/>
        <v>0</v>
      </c>
    </row>
    <row r="1299" spans="1:11" ht="13.5" x14ac:dyDescent="0.25">
      <c r="A1299" s="3">
        <f>TITRES_STAT!B1302</f>
        <v>0</v>
      </c>
      <c r="B1299" s="5">
        <f>TITRES_STAT!D1302</f>
        <v>0</v>
      </c>
      <c r="C1299" s="2">
        <f t="shared" si="157"/>
        <v>0</v>
      </c>
      <c r="D1299" s="2">
        <f t="shared" si="158"/>
        <v>0</v>
      </c>
      <c r="E1299" s="2">
        <f t="shared" si="160"/>
        <v>0</v>
      </c>
      <c r="F1299" s="2">
        <f t="shared" si="153"/>
        <v>0</v>
      </c>
      <c r="G1299" s="2">
        <f t="shared" si="155"/>
        <v>0</v>
      </c>
      <c r="H1299" s="2">
        <f t="shared" si="159"/>
        <v>0</v>
      </c>
      <c r="I1299" s="2">
        <f t="array" ref="I1299">SUMPRODUCT(B1283:B1302, (ROW(B1283:B1302)-ROW(B1283)+1)) / (20*21/2)</f>
        <v>0</v>
      </c>
      <c r="J1299" s="2">
        <f t="shared" si="154"/>
        <v>0</v>
      </c>
      <c r="K1299" s="2">
        <f t="shared" si="156"/>
        <v>0</v>
      </c>
    </row>
    <row r="1300" spans="1:11" ht="13.5" x14ac:dyDescent="0.25">
      <c r="A1300" s="3">
        <f>TITRES_STAT!B1303</f>
        <v>0</v>
      </c>
      <c r="B1300" s="5">
        <f>TITRES_STAT!D1303</f>
        <v>0</v>
      </c>
      <c r="C1300" s="2">
        <f t="shared" si="157"/>
        <v>0</v>
      </c>
      <c r="D1300" s="2">
        <f t="shared" si="158"/>
        <v>0</v>
      </c>
      <c r="E1300" s="2">
        <f t="shared" si="160"/>
        <v>0</v>
      </c>
      <c r="F1300" s="2">
        <f t="shared" ref="F1300:F1363" si="161">AVERAGE(B1281:B1300)</f>
        <v>0</v>
      </c>
      <c r="G1300" s="2">
        <f t="shared" si="155"/>
        <v>0</v>
      </c>
      <c r="H1300" s="2">
        <f t="shared" si="159"/>
        <v>0</v>
      </c>
      <c r="I1300" s="2">
        <f t="array" ref="I1300">SUMPRODUCT(B1284:B1303, (ROW(B1284:B1303)-ROW(B1284)+1)) / (20*21/2)</f>
        <v>0</v>
      </c>
      <c r="J1300" s="2">
        <f t="shared" si="154"/>
        <v>0</v>
      </c>
      <c r="K1300" s="2">
        <f t="shared" si="156"/>
        <v>0</v>
      </c>
    </row>
    <row r="1301" spans="1:11" ht="13.5" x14ac:dyDescent="0.25">
      <c r="A1301" s="3">
        <f>TITRES_STAT!B1304</f>
        <v>0</v>
      </c>
      <c r="B1301" s="5">
        <f>TITRES_STAT!D1304</f>
        <v>0</v>
      </c>
      <c r="C1301" s="2">
        <f t="shared" si="157"/>
        <v>0</v>
      </c>
      <c r="D1301" s="2">
        <f t="shared" si="158"/>
        <v>0</v>
      </c>
      <c r="E1301" s="2">
        <f t="shared" si="160"/>
        <v>0</v>
      </c>
      <c r="F1301" s="2">
        <f t="shared" si="161"/>
        <v>0</v>
      </c>
      <c r="G1301" s="2">
        <f t="shared" si="155"/>
        <v>0</v>
      </c>
      <c r="H1301" s="2">
        <f t="shared" si="159"/>
        <v>0</v>
      </c>
      <c r="I1301" s="2">
        <f t="array" ref="I1301">SUMPRODUCT(B1285:B1304, (ROW(B1285:B1304)-ROW(B1285)+1)) / (20*21/2)</f>
        <v>0</v>
      </c>
      <c r="J1301" s="2">
        <f t="shared" ref="J1301:J1364" si="162">$J$4*B1301+J1300*(1-$J$4)</f>
        <v>0</v>
      </c>
      <c r="K1301" s="2">
        <f t="shared" si="156"/>
        <v>0</v>
      </c>
    </row>
    <row r="1302" spans="1:11" ht="13.5" x14ac:dyDescent="0.25">
      <c r="A1302" s="3">
        <f>TITRES_STAT!B1305</f>
        <v>0</v>
      </c>
      <c r="B1302" s="5">
        <f>TITRES_STAT!D1305</f>
        <v>0</v>
      </c>
      <c r="C1302" s="2">
        <f t="shared" si="157"/>
        <v>0</v>
      </c>
      <c r="D1302" s="2">
        <f t="shared" si="158"/>
        <v>0</v>
      </c>
      <c r="E1302" s="2">
        <f t="shared" si="160"/>
        <v>0</v>
      </c>
      <c r="F1302" s="2">
        <f t="shared" si="161"/>
        <v>0</v>
      </c>
      <c r="G1302" s="2">
        <f t="shared" si="155"/>
        <v>0</v>
      </c>
      <c r="H1302" s="2">
        <f t="shared" si="159"/>
        <v>0</v>
      </c>
      <c r="I1302" s="2">
        <f t="array" ref="I1302">SUMPRODUCT(B1286:B1305, (ROW(B1286:B1305)-ROW(B1286)+1)) / (20*21/2)</f>
        <v>0</v>
      </c>
      <c r="J1302" s="2">
        <f t="shared" si="162"/>
        <v>0</v>
      </c>
      <c r="K1302" s="2">
        <f t="shared" si="156"/>
        <v>0</v>
      </c>
    </row>
    <row r="1303" spans="1:11" ht="13.5" x14ac:dyDescent="0.25">
      <c r="A1303" s="3">
        <f>TITRES_STAT!B1306</f>
        <v>0</v>
      </c>
      <c r="B1303" s="5">
        <f>TITRES_STAT!D1306</f>
        <v>0</v>
      </c>
      <c r="C1303" s="2">
        <f t="shared" si="157"/>
        <v>0</v>
      </c>
      <c r="D1303" s="2">
        <f t="shared" si="158"/>
        <v>0</v>
      </c>
      <c r="E1303" s="2">
        <f t="shared" si="160"/>
        <v>0</v>
      </c>
      <c r="F1303" s="2">
        <f t="shared" si="161"/>
        <v>0</v>
      </c>
      <c r="G1303" s="2">
        <f t="shared" si="155"/>
        <v>0</v>
      </c>
      <c r="H1303" s="2">
        <f t="shared" si="159"/>
        <v>0</v>
      </c>
      <c r="I1303" s="2">
        <f t="array" ref="I1303">SUMPRODUCT(B1287:B1306, (ROW(B1287:B1306)-ROW(B1287)+1)) / (20*21/2)</f>
        <v>0</v>
      </c>
      <c r="J1303" s="2">
        <f t="shared" si="162"/>
        <v>0</v>
      </c>
      <c r="K1303" s="2">
        <f t="shared" si="156"/>
        <v>0</v>
      </c>
    </row>
    <row r="1304" spans="1:11" ht="13.5" x14ac:dyDescent="0.25">
      <c r="A1304" s="3">
        <f>TITRES_STAT!B1307</f>
        <v>0</v>
      </c>
      <c r="B1304" s="5">
        <f>TITRES_STAT!D1307</f>
        <v>0</v>
      </c>
      <c r="C1304" s="2">
        <f t="shared" si="157"/>
        <v>0</v>
      </c>
      <c r="D1304" s="2">
        <f t="shared" si="158"/>
        <v>0</v>
      </c>
      <c r="E1304" s="2">
        <f t="shared" si="160"/>
        <v>0</v>
      </c>
      <c r="F1304" s="2">
        <f t="shared" si="161"/>
        <v>0</v>
      </c>
      <c r="G1304" s="2">
        <f t="shared" si="155"/>
        <v>0</v>
      </c>
      <c r="H1304" s="2">
        <f t="shared" si="159"/>
        <v>0</v>
      </c>
      <c r="I1304" s="2">
        <f t="array" ref="I1304">SUMPRODUCT(B1288:B1307, (ROW(B1288:B1307)-ROW(B1288)+1)) / (20*21/2)</f>
        <v>0</v>
      </c>
      <c r="J1304" s="2">
        <f t="shared" si="162"/>
        <v>0</v>
      </c>
      <c r="K1304" s="2">
        <f t="shared" si="156"/>
        <v>0</v>
      </c>
    </row>
    <row r="1305" spans="1:11" ht="13.5" x14ac:dyDescent="0.25">
      <c r="A1305" s="3">
        <f>TITRES_STAT!B1308</f>
        <v>0</v>
      </c>
      <c r="B1305" s="5">
        <f>TITRES_STAT!D1308</f>
        <v>0</v>
      </c>
      <c r="C1305" s="2">
        <f t="shared" si="157"/>
        <v>0</v>
      </c>
      <c r="D1305" s="2">
        <f t="shared" si="158"/>
        <v>0</v>
      </c>
      <c r="E1305" s="2">
        <f t="shared" si="160"/>
        <v>0</v>
      </c>
      <c r="F1305" s="2">
        <f t="shared" si="161"/>
        <v>0</v>
      </c>
      <c r="G1305" s="2">
        <f t="shared" si="155"/>
        <v>0</v>
      </c>
      <c r="H1305" s="2">
        <f t="shared" si="159"/>
        <v>0</v>
      </c>
      <c r="I1305" s="2">
        <f t="array" ref="I1305">SUMPRODUCT(B1289:B1308, (ROW(B1289:B1308)-ROW(B1289)+1)) / (20*21/2)</f>
        <v>0</v>
      </c>
      <c r="J1305" s="2">
        <f t="shared" si="162"/>
        <v>0</v>
      </c>
      <c r="K1305" s="2">
        <f t="shared" si="156"/>
        <v>0</v>
      </c>
    </row>
    <row r="1306" spans="1:11" ht="13.5" x14ac:dyDescent="0.25">
      <c r="A1306" s="3">
        <f>TITRES_STAT!B1309</f>
        <v>0</v>
      </c>
      <c r="B1306" s="5">
        <f>TITRES_STAT!D1309</f>
        <v>0</v>
      </c>
      <c r="C1306" s="2">
        <f t="shared" si="157"/>
        <v>0</v>
      </c>
      <c r="D1306" s="2">
        <f t="shared" si="158"/>
        <v>0</v>
      </c>
      <c r="E1306" s="2">
        <f t="shared" si="160"/>
        <v>0</v>
      </c>
      <c r="F1306" s="2">
        <f t="shared" si="161"/>
        <v>0</v>
      </c>
      <c r="G1306" s="2">
        <f t="shared" si="155"/>
        <v>0</v>
      </c>
      <c r="H1306" s="2">
        <f t="shared" si="159"/>
        <v>0</v>
      </c>
      <c r="I1306" s="2">
        <f t="array" ref="I1306">SUMPRODUCT(B1290:B1309, (ROW(B1290:B1309)-ROW(B1290)+1)) / (20*21/2)</f>
        <v>0</v>
      </c>
      <c r="J1306" s="2">
        <f t="shared" si="162"/>
        <v>0</v>
      </c>
      <c r="K1306" s="2">
        <f t="shared" si="156"/>
        <v>0</v>
      </c>
    </row>
    <row r="1307" spans="1:11" ht="13.5" x14ac:dyDescent="0.25">
      <c r="A1307" s="3">
        <f>TITRES_STAT!B1310</f>
        <v>0</v>
      </c>
      <c r="B1307" s="5">
        <f>TITRES_STAT!D1310</f>
        <v>0</v>
      </c>
      <c r="C1307" s="2">
        <f t="shared" si="157"/>
        <v>0</v>
      </c>
      <c r="D1307" s="2">
        <f t="shared" si="158"/>
        <v>0</v>
      </c>
      <c r="E1307" s="2">
        <f t="shared" si="160"/>
        <v>0</v>
      </c>
      <c r="F1307" s="2">
        <f t="shared" si="161"/>
        <v>0</v>
      </c>
      <c r="G1307" s="2">
        <f t="shared" si="155"/>
        <v>0</v>
      </c>
      <c r="H1307" s="2">
        <f t="shared" si="159"/>
        <v>0</v>
      </c>
      <c r="I1307" s="2">
        <f t="array" ref="I1307">SUMPRODUCT(B1291:B1310, (ROW(B1291:B1310)-ROW(B1291)+1)) / (20*21/2)</f>
        <v>0</v>
      </c>
      <c r="J1307" s="2">
        <f t="shared" si="162"/>
        <v>0</v>
      </c>
      <c r="K1307" s="2">
        <f t="shared" si="156"/>
        <v>0</v>
      </c>
    </row>
    <row r="1308" spans="1:11" ht="13.5" x14ac:dyDescent="0.25">
      <c r="A1308" s="3">
        <f>TITRES_STAT!B1311</f>
        <v>0</v>
      </c>
      <c r="B1308" s="5">
        <f>TITRES_STAT!D1311</f>
        <v>0</v>
      </c>
      <c r="C1308" s="2">
        <f t="shared" si="157"/>
        <v>0</v>
      </c>
      <c r="D1308" s="2">
        <f t="shared" si="158"/>
        <v>0</v>
      </c>
      <c r="E1308" s="2">
        <f t="shared" si="160"/>
        <v>0</v>
      </c>
      <c r="F1308" s="2">
        <f t="shared" si="161"/>
        <v>0</v>
      </c>
      <c r="G1308" s="2">
        <f t="shared" si="155"/>
        <v>0</v>
      </c>
      <c r="H1308" s="2">
        <f t="shared" si="159"/>
        <v>0</v>
      </c>
      <c r="I1308" s="2">
        <f t="array" ref="I1308">SUMPRODUCT(B1292:B1311, (ROW(B1292:B1311)-ROW(B1292)+1)) / (20*21/2)</f>
        <v>0</v>
      </c>
      <c r="J1308" s="2">
        <f t="shared" si="162"/>
        <v>0</v>
      </c>
      <c r="K1308" s="2">
        <f t="shared" si="156"/>
        <v>0</v>
      </c>
    </row>
    <row r="1309" spans="1:11" ht="13.5" x14ac:dyDescent="0.25">
      <c r="A1309" s="3">
        <f>TITRES_STAT!B1312</f>
        <v>0</v>
      </c>
      <c r="B1309" s="5">
        <f>TITRES_STAT!D1312</f>
        <v>0</v>
      </c>
      <c r="C1309" s="2">
        <f t="shared" si="157"/>
        <v>0</v>
      </c>
      <c r="D1309" s="2">
        <f t="shared" si="158"/>
        <v>0</v>
      </c>
      <c r="E1309" s="2">
        <f t="shared" si="160"/>
        <v>0</v>
      </c>
      <c r="F1309" s="2">
        <f t="shared" si="161"/>
        <v>0</v>
      </c>
      <c r="G1309" s="2">
        <f t="shared" si="155"/>
        <v>0</v>
      </c>
      <c r="H1309" s="2">
        <f t="shared" si="159"/>
        <v>0</v>
      </c>
      <c r="I1309" s="2">
        <f t="array" ref="I1309">SUMPRODUCT(B1293:B1312, (ROW(B1293:B1312)-ROW(B1293)+1)) / (20*21/2)</f>
        <v>0</v>
      </c>
      <c r="J1309" s="2">
        <f t="shared" si="162"/>
        <v>0</v>
      </c>
      <c r="K1309" s="2">
        <f t="shared" si="156"/>
        <v>0</v>
      </c>
    </row>
    <row r="1310" spans="1:11" ht="13.5" x14ac:dyDescent="0.25">
      <c r="A1310" s="3">
        <f>TITRES_STAT!B1313</f>
        <v>0</v>
      </c>
      <c r="B1310" s="5">
        <f>TITRES_STAT!D1313</f>
        <v>0</v>
      </c>
      <c r="C1310" s="2">
        <f t="shared" si="157"/>
        <v>0</v>
      </c>
      <c r="D1310" s="2">
        <f t="shared" si="158"/>
        <v>0</v>
      </c>
      <c r="E1310" s="2">
        <f t="shared" si="160"/>
        <v>0</v>
      </c>
      <c r="F1310" s="2">
        <f t="shared" si="161"/>
        <v>0</v>
      </c>
      <c r="G1310" s="2">
        <f t="shared" si="155"/>
        <v>0</v>
      </c>
      <c r="H1310" s="2">
        <f t="shared" si="159"/>
        <v>0</v>
      </c>
      <c r="I1310" s="2">
        <f t="array" ref="I1310">SUMPRODUCT(B1294:B1313, (ROW(B1294:B1313)-ROW(B1294)+1)) / (20*21/2)</f>
        <v>0</v>
      </c>
      <c r="J1310" s="2">
        <f t="shared" si="162"/>
        <v>0</v>
      </c>
      <c r="K1310" s="2">
        <f t="shared" si="156"/>
        <v>0</v>
      </c>
    </row>
    <row r="1311" spans="1:11" ht="13.5" x14ac:dyDescent="0.25">
      <c r="A1311" s="3">
        <f>TITRES_STAT!B1314</f>
        <v>0</v>
      </c>
      <c r="B1311" s="5">
        <f>TITRES_STAT!D1314</f>
        <v>0</v>
      </c>
      <c r="C1311" s="2">
        <f t="shared" si="157"/>
        <v>0</v>
      </c>
      <c r="D1311" s="2">
        <f t="shared" si="158"/>
        <v>0</v>
      </c>
      <c r="E1311" s="2">
        <f t="shared" si="160"/>
        <v>0</v>
      </c>
      <c r="F1311" s="2">
        <f t="shared" si="161"/>
        <v>0</v>
      </c>
      <c r="G1311" s="2">
        <f t="shared" si="155"/>
        <v>0</v>
      </c>
      <c r="H1311" s="2">
        <f t="shared" si="159"/>
        <v>0</v>
      </c>
      <c r="I1311" s="2">
        <f t="array" ref="I1311">SUMPRODUCT(B1295:B1314, (ROW(B1295:B1314)-ROW(B1295)+1)) / (20*21/2)</f>
        <v>0</v>
      </c>
      <c r="J1311" s="2">
        <f t="shared" si="162"/>
        <v>0</v>
      </c>
      <c r="K1311" s="2">
        <f t="shared" si="156"/>
        <v>0</v>
      </c>
    </row>
    <row r="1312" spans="1:11" ht="13.5" x14ac:dyDescent="0.25">
      <c r="A1312" s="3">
        <f>TITRES_STAT!B1315</f>
        <v>0</v>
      </c>
      <c r="B1312" s="5">
        <f>TITRES_STAT!D1315</f>
        <v>0</v>
      </c>
      <c r="C1312" s="2">
        <f t="shared" si="157"/>
        <v>0</v>
      </c>
      <c r="D1312" s="2">
        <f t="shared" si="158"/>
        <v>0</v>
      </c>
      <c r="E1312" s="2">
        <f t="shared" si="160"/>
        <v>0</v>
      </c>
      <c r="F1312" s="2">
        <f t="shared" si="161"/>
        <v>0</v>
      </c>
      <c r="G1312" s="2">
        <f t="shared" si="155"/>
        <v>0</v>
      </c>
      <c r="H1312" s="2">
        <f t="shared" si="159"/>
        <v>0</v>
      </c>
      <c r="I1312" s="2">
        <f t="array" ref="I1312">SUMPRODUCT(B1296:B1315, (ROW(B1296:B1315)-ROW(B1296)+1)) / (20*21/2)</f>
        <v>0</v>
      </c>
      <c r="J1312" s="2">
        <f t="shared" si="162"/>
        <v>0</v>
      </c>
      <c r="K1312" s="2">
        <f t="shared" si="156"/>
        <v>0</v>
      </c>
    </row>
    <row r="1313" spans="1:11" ht="13.5" x14ac:dyDescent="0.25">
      <c r="A1313" s="3">
        <f>TITRES_STAT!B1316</f>
        <v>0</v>
      </c>
      <c r="B1313" s="5">
        <f>TITRES_STAT!D1316</f>
        <v>0</v>
      </c>
      <c r="C1313" s="2">
        <f t="shared" si="157"/>
        <v>0</v>
      </c>
      <c r="D1313" s="2">
        <f t="shared" si="158"/>
        <v>0</v>
      </c>
      <c r="E1313" s="2">
        <f t="shared" si="160"/>
        <v>0</v>
      </c>
      <c r="F1313" s="2">
        <f t="shared" si="161"/>
        <v>0</v>
      </c>
      <c r="G1313" s="2">
        <f t="shared" si="155"/>
        <v>0</v>
      </c>
      <c r="H1313" s="2">
        <f t="shared" si="159"/>
        <v>0</v>
      </c>
      <c r="I1313" s="2">
        <f t="array" ref="I1313">SUMPRODUCT(B1297:B1316, (ROW(B1297:B1316)-ROW(B1297)+1)) / (20*21/2)</f>
        <v>0</v>
      </c>
      <c r="J1313" s="2">
        <f t="shared" si="162"/>
        <v>0</v>
      </c>
      <c r="K1313" s="2">
        <f t="shared" si="156"/>
        <v>0</v>
      </c>
    </row>
    <row r="1314" spans="1:11" ht="13.5" x14ac:dyDescent="0.25">
      <c r="A1314" s="3">
        <f>TITRES_STAT!B1317</f>
        <v>0</v>
      </c>
      <c r="B1314" s="5">
        <f>TITRES_STAT!D1317</f>
        <v>0</v>
      </c>
      <c r="C1314" s="2">
        <f t="shared" si="157"/>
        <v>0</v>
      </c>
      <c r="D1314" s="2">
        <f t="shared" si="158"/>
        <v>0</v>
      </c>
      <c r="E1314" s="2">
        <f t="shared" si="160"/>
        <v>0</v>
      </c>
      <c r="F1314" s="2">
        <f t="shared" si="161"/>
        <v>0</v>
      </c>
      <c r="G1314" s="2">
        <f t="shared" si="155"/>
        <v>0</v>
      </c>
      <c r="H1314" s="2">
        <f t="shared" si="159"/>
        <v>0</v>
      </c>
      <c r="I1314" s="2">
        <f t="array" ref="I1314">SUMPRODUCT(B1298:B1317, (ROW(B1298:B1317)-ROW(B1298)+1)) / (20*21/2)</f>
        <v>0</v>
      </c>
      <c r="J1314" s="2">
        <f t="shared" si="162"/>
        <v>0</v>
      </c>
      <c r="K1314" s="2">
        <f t="shared" si="156"/>
        <v>0</v>
      </c>
    </row>
    <row r="1315" spans="1:11" ht="13.5" x14ac:dyDescent="0.25">
      <c r="A1315" s="3">
        <f>TITRES_STAT!B1318</f>
        <v>0</v>
      </c>
      <c r="B1315" s="5">
        <f>TITRES_STAT!D1318</f>
        <v>0</v>
      </c>
      <c r="C1315" s="2">
        <f t="shared" si="157"/>
        <v>0</v>
      </c>
      <c r="D1315" s="2">
        <f t="shared" si="158"/>
        <v>0</v>
      </c>
      <c r="E1315" s="2">
        <f t="shared" si="160"/>
        <v>0</v>
      </c>
      <c r="F1315" s="2">
        <f t="shared" si="161"/>
        <v>0</v>
      </c>
      <c r="G1315" s="2">
        <f t="shared" si="155"/>
        <v>0</v>
      </c>
      <c r="H1315" s="2">
        <f t="shared" si="159"/>
        <v>0</v>
      </c>
      <c r="I1315" s="2">
        <f t="array" ref="I1315">SUMPRODUCT(B1299:B1318, (ROW(B1299:B1318)-ROW(B1299)+1)) / (20*21/2)</f>
        <v>0</v>
      </c>
      <c r="J1315" s="2">
        <f t="shared" si="162"/>
        <v>0</v>
      </c>
      <c r="K1315" s="2">
        <f t="shared" si="156"/>
        <v>0</v>
      </c>
    </row>
    <row r="1316" spans="1:11" ht="13.5" x14ac:dyDescent="0.25">
      <c r="A1316" s="3">
        <f>TITRES_STAT!B1319</f>
        <v>0</v>
      </c>
      <c r="B1316" s="5">
        <f>TITRES_STAT!D1319</f>
        <v>0</v>
      </c>
      <c r="C1316" s="2">
        <f t="shared" si="157"/>
        <v>0</v>
      </c>
      <c r="D1316" s="2">
        <f t="shared" si="158"/>
        <v>0</v>
      </c>
      <c r="E1316" s="2">
        <f t="shared" si="160"/>
        <v>0</v>
      </c>
      <c r="F1316" s="2">
        <f t="shared" si="161"/>
        <v>0</v>
      </c>
      <c r="G1316" s="2">
        <f t="shared" si="155"/>
        <v>0</v>
      </c>
      <c r="H1316" s="2">
        <f t="shared" si="159"/>
        <v>0</v>
      </c>
      <c r="I1316" s="2">
        <f t="array" ref="I1316">SUMPRODUCT(B1300:B1319, (ROW(B1300:B1319)-ROW(B1300)+1)) / (20*21/2)</f>
        <v>0</v>
      </c>
      <c r="J1316" s="2">
        <f t="shared" si="162"/>
        <v>0</v>
      </c>
      <c r="K1316" s="2">
        <f t="shared" si="156"/>
        <v>0</v>
      </c>
    </row>
    <row r="1317" spans="1:11" ht="13.5" x14ac:dyDescent="0.25">
      <c r="A1317" s="3">
        <f>TITRES_STAT!B1320</f>
        <v>0</v>
      </c>
      <c r="B1317" s="5">
        <f>TITRES_STAT!D1320</f>
        <v>0</v>
      </c>
      <c r="C1317" s="2">
        <f t="shared" si="157"/>
        <v>0</v>
      </c>
      <c r="D1317" s="2">
        <f t="shared" si="158"/>
        <v>0</v>
      </c>
      <c r="E1317" s="2">
        <f t="shared" si="160"/>
        <v>0</v>
      </c>
      <c r="F1317" s="2">
        <f t="shared" si="161"/>
        <v>0</v>
      </c>
      <c r="G1317" s="2">
        <f t="shared" si="155"/>
        <v>0</v>
      </c>
      <c r="H1317" s="2">
        <f t="shared" si="159"/>
        <v>0</v>
      </c>
      <c r="I1317" s="2">
        <f t="array" ref="I1317">SUMPRODUCT(B1301:B1320, (ROW(B1301:B1320)-ROW(B1301)+1)) / (20*21/2)</f>
        <v>0</v>
      </c>
      <c r="J1317" s="2">
        <f t="shared" si="162"/>
        <v>0</v>
      </c>
      <c r="K1317" s="2">
        <f t="shared" si="156"/>
        <v>0</v>
      </c>
    </row>
    <row r="1318" spans="1:11" ht="13.5" x14ac:dyDescent="0.25">
      <c r="A1318" s="3">
        <f>TITRES_STAT!B1321</f>
        <v>0</v>
      </c>
      <c r="B1318" s="5">
        <f>TITRES_STAT!D1321</f>
        <v>0</v>
      </c>
      <c r="C1318" s="2">
        <f t="shared" si="157"/>
        <v>0</v>
      </c>
      <c r="D1318" s="2">
        <f t="shared" si="158"/>
        <v>0</v>
      </c>
      <c r="E1318" s="2">
        <f t="shared" si="160"/>
        <v>0</v>
      </c>
      <c r="F1318" s="2">
        <f t="shared" si="161"/>
        <v>0</v>
      </c>
      <c r="G1318" s="2">
        <f t="shared" si="155"/>
        <v>0</v>
      </c>
      <c r="H1318" s="2">
        <f t="shared" si="159"/>
        <v>0</v>
      </c>
      <c r="I1318" s="2">
        <f t="array" ref="I1318">SUMPRODUCT(B1302:B1321, (ROW(B1302:B1321)-ROW(B1302)+1)) / (20*21/2)</f>
        <v>0</v>
      </c>
      <c r="J1318" s="2">
        <f t="shared" si="162"/>
        <v>0</v>
      </c>
      <c r="K1318" s="2">
        <f t="shared" si="156"/>
        <v>0</v>
      </c>
    </row>
    <row r="1319" spans="1:11" ht="13.5" x14ac:dyDescent="0.25">
      <c r="A1319" s="3">
        <f>TITRES_STAT!B1322</f>
        <v>0</v>
      </c>
      <c r="B1319" s="5">
        <f>TITRES_STAT!D1322</f>
        <v>0</v>
      </c>
      <c r="C1319" s="2">
        <f t="shared" si="157"/>
        <v>0</v>
      </c>
      <c r="D1319" s="2">
        <f t="shared" si="158"/>
        <v>0</v>
      </c>
      <c r="E1319" s="2">
        <f t="shared" si="160"/>
        <v>0</v>
      </c>
      <c r="F1319" s="2">
        <f t="shared" si="161"/>
        <v>0</v>
      </c>
      <c r="G1319" s="2">
        <f t="shared" si="155"/>
        <v>0</v>
      </c>
      <c r="H1319" s="2">
        <f t="shared" si="159"/>
        <v>0</v>
      </c>
      <c r="I1319" s="2">
        <f t="array" ref="I1319">SUMPRODUCT(B1303:B1322, (ROW(B1303:B1322)-ROW(B1303)+1)) / (20*21/2)</f>
        <v>0</v>
      </c>
      <c r="J1319" s="2">
        <f t="shared" si="162"/>
        <v>0</v>
      </c>
      <c r="K1319" s="2">
        <f t="shared" si="156"/>
        <v>0</v>
      </c>
    </row>
    <row r="1320" spans="1:11" ht="13.5" x14ac:dyDescent="0.25">
      <c r="A1320" s="3">
        <f>TITRES_STAT!B1323</f>
        <v>0</v>
      </c>
      <c r="B1320" s="5">
        <f>TITRES_STAT!D1323</f>
        <v>0</v>
      </c>
      <c r="C1320" s="2">
        <f t="shared" si="157"/>
        <v>0</v>
      </c>
      <c r="D1320" s="2">
        <f t="shared" si="158"/>
        <v>0</v>
      </c>
      <c r="E1320" s="2">
        <f t="shared" si="160"/>
        <v>0</v>
      </c>
      <c r="F1320" s="2">
        <f t="shared" si="161"/>
        <v>0</v>
      </c>
      <c r="G1320" s="2">
        <f t="shared" si="155"/>
        <v>0</v>
      </c>
      <c r="H1320" s="2">
        <f t="shared" si="159"/>
        <v>0</v>
      </c>
      <c r="I1320" s="2">
        <f t="array" ref="I1320">SUMPRODUCT(B1304:B1323, (ROW(B1304:B1323)-ROW(B1304)+1)) / (20*21/2)</f>
        <v>0</v>
      </c>
      <c r="J1320" s="2">
        <f t="shared" si="162"/>
        <v>0</v>
      </c>
      <c r="K1320" s="2">
        <f t="shared" si="156"/>
        <v>0</v>
      </c>
    </row>
    <row r="1321" spans="1:11" ht="13.5" x14ac:dyDescent="0.25">
      <c r="A1321" s="3">
        <f>TITRES_STAT!B1324</f>
        <v>0</v>
      </c>
      <c r="B1321" s="5">
        <f>TITRES_STAT!D1324</f>
        <v>0</v>
      </c>
      <c r="C1321" s="2">
        <f t="shared" si="157"/>
        <v>0</v>
      </c>
      <c r="D1321" s="2">
        <f t="shared" si="158"/>
        <v>0</v>
      </c>
      <c r="E1321" s="2">
        <f t="shared" si="160"/>
        <v>0</v>
      </c>
      <c r="F1321" s="2">
        <f t="shared" si="161"/>
        <v>0</v>
      </c>
      <c r="G1321" s="2">
        <f t="shared" si="155"/>
        <v>0</v>
      </c>
      <c r="H1321" s="2">
        <f t="shared" si="159"/>
        <v>0</v>
      </c>
      <c r="I1321" s="2">
        <f t="array" ref="I1321">SUMPRODUCT(B1305:B1324, (ROW(B1305:B1324)-ROW(B1305)+1)) / (20*21/2)</f>
        <v>0</v>
      </c>
      <c r="J1321" s="2">
        <f t="shared" si="162"/>
        <v>0</v>
      </c>
      <c r="K1321" s="2">
        <f t="shared" si="156"/>
        <v>0</v>
      </c>
    </row>
    <row r="1322" spans="1:11" ht="13.5" x14ac:dyDescent="0.25">
      <c r="A1322" s="3">
        <f>TITRES_STAT!B1325</f>
        <v>0</v>
      </c>
      <c r="B1322" s="5">
        <f>TITRES_STAT!D1325</f>
        <v>0</v>
      </c>
      <c r="C1322" s="2">
        <f t="shared" si="157"/>
        <v>0</v>
      </c>
      <c r="D1322" s="2">
        <f t="shared" si="158"/>
        <v>0</v>
      </c>
      <c r="E1322" s="2">
        <f t="shared" si="160"/>
        <v>0</v>
      </c>
      <c r="F1322" s="2">
        <f t="shared" si="161"/>
        <v>0</v>
      </c>
      <c r="G1322" s="2">
        <f t="shared" si="155"/>
        <v>0</v>
      </c>
      <c r="H1322" s="2">
        <f t="shared" si="159"/>
        <v>0</v>
      </c>
      <c r="I1322" s="2">
        <f t="array" ref="I1322">SUMPRODUCT(B1306:B1325, (ROW(B1306:B1325)-ROW(B1306)+1)) / (20*21/2)</f>
        <v>0</v>
      </c>
      <c r="J1322" s="2">
        <f t="shared" si="162"/>
        <v>0</v>
      </c>
      <c r="K1322" s="2">
        <f t="shared" si="156"/>
        <v>0</v>
      </c>
    </row>
    <row r="1323" spans="1:11" ht="13.5" x14ac:dyDescent="0.25">
      <c r="A1323" s="3">
        <f>TITRES_STAT!B1326</f>
        <v>0</v>
      </c>
      <c r="B1323" s="5">
        <f>TITRES_STAT!D1326</f>
        <v>0</v>
      </c>
      <c r="C1323" s="2">
        <f t="shared" si="157"/>
        <v>0</v>
      </c>
      <c r="D1323" s="2">
        <f t="shared" si="158"/>
        <v>0</v>
      </c>
      <c r="E1323" s="2">
        <f t="shared" si="160"/>
        <v>0</v>
      </c>
      <c r="F1323" s="2">
        <f t="shared" si="161"/>
        <v>0</v>
      </c>
      <c r="G1323" s="2">
        <f t="shared" si="155"/>
        <v>0</v>
      </c>
      <c r="H1323" s="2">
        <f t="shared" si="159"/>
        <v>0</v>
      </c>
      <c r="I1323" s="2">
        <f t="array" ref="I1323">SUMPRODUCT(B1307:B1326, (ROW(B1307:B1326)-ROW(B1307)+1)) / (20*21/2)</f>
        <v>0</v>
      </c>
      <c r="J1323" s="2">
        <f t="shared" si="162"/>
        <v>0</v>
      </c>
      <c r="K1323" s="2">
        <f t="shared" si="156"/>
        <v>0</v>
      </c>
    </row>
    <row r="1324" spans="1:11" ht="13.5" x14ac:dyDescent="0.25">
      <c r="A1324" s="3">
        <f>TITRES_STAT!B1327</f>
        <v>0</v>
      </c>
      <c r="B1324" s="5">
        <f>TITRES_STAT!D1327</f>
        <v>0</v>
      </c>
      <c r="C1324" s="2">
        <f t="shared" si="157"/>
        <v>0</v>
      </c>
      <c r="D1324" s="2">
        <f t="shared" si="158"/>
        <v>0</v>
      </c>
      <c r="E1324" s="2">
        <f t="shared" si="160"/>
        <v>0</v>
      </c>
      <c r="F1324" s="2">
        <f t="shared" si="161"/>
        <v>0</v>
      </c>
      <c r="G1324" s="2">
        <f t="shared" si="155"/>
        <v>0</v>
      </c>
      <c r="H1324" s="2">
        <f t="shared" si="159"/>
        <v>0</v>
      </c>
      <c r="I1324" s="2">
        <f t="array" ref="I1324">SUMPRODUCT(B1308:B1327, (ROW(B1308:B1327)-ROW(B1308)+1)) / (20*21/2)</f>
        <v>0</v>
      </c>
      <c r="J1324" s="2">
        <f t="shared" si="162"/>
        <v>0</v>
      </c>
      <c r="K1324" s="2">
        <f t="shared" si="156"/>
        <v>0</v>
      </c>
    </row>
    <row r="1325" spans="1:11" ht="13.5" x14ac:dyDescent="0.25">
      <c r="A1325" s="3">
        <f>TITRES_STAT!B1328</f>
        <v>0</v>
      </c>
      <c r="B1325" s="5">
        <f>TITRES_STAT!D1328</f>
        <v>0</v>
      </c>
      <c r="C1325" s="2">
        <f t="shared" si="157"/>
        <v>0</v>
      </c>
      <c r="D1325" s="2">
        <f t="shared" si="158"/>
        <v>0</v>
      </c>
      <c r="E1325" s="2">
        <f t="shared" si="160"/>
        <v>0</v>
      </c>
      <c r="F1325" s="2">
        <f t="shared" si="161"/>
        <v>0</v>
      </c>
      <c r="G1325" s="2">
        <f t="shared" si="155"/>
        <v>0</v>
      </c>
      <c r="H1325" s="2">
        <f t="shared" si="159"/>
        <v>0</v>
      </c>
      <c r="I1325" s="2">
        <f t="array" ref="I1325">SUMPRODUCT(B1309:B1328, (ROW(B1309:B1328)-ROW(B1309)+1)) / (20*21/2)</f>
        <v>0</v>
      </c>
      <c r="J1325" s="2">
        <f t="shared" si="162"/>
        <v>0</v>
      </c>
      <c r="K1325" s="2">
        <f t="shared" si="156"/>
        <v>0</v>
      </c>
    </row>
    <row r="1326" spans="1:11" ht="13.5" x14ac:dyDescent="0.25">
      <c r="A1326" s="3">
        <f>TITRES_STAT!B1329</f>
        <v>0</v>
      </c>
      <c r="B1326" s="5">
        <f>TITRES_STAT!D1329</f>
        <v>0</v>
      </c>
      <c r="C1326" s="2">
        <f t="shared" si="157"/>
        <v>0</v>
      </c>
      <c r="D1326" s="2">
        <f t="shared" si="158"/>
        <v>0</v>
      </c>
      <c r="E1326" s="2">
        <f t="shared" si="160"/>
        <v>0</v>
      </c>
      <c r="F1326" s="2">
        <f t="shared" si="161"/>
        <v>0</v>
      </c>
      <c r="G1326" s="2">
        <f t="shared" si="155"/>
        <v>0</v>
      </c>
      <c r="H1326" s="2">
        <f t="shared" si="159"/>
        <v>0</v>
      </c>
      <c r="I1326" s="2">
        <f t="array" ref="I1326">SUMPRODUCT(B1310:B1329, (ROW(B1310:B1329)-ROW(B1310)+1)) / (20*21/2)</f>
        <v>0</v>
      </c>
      <c r="J1326" s="2">
        <f t="shared" si="162"/>
        <v>0</v>
      </c>
      <c r="K1326" s="2">
        <f t="shared" si="156"/>
        <v>0</v>
      </c>
    </row>
    <row r="1327" spans="1:11" ht="13.5" x14ac:dyDescent="0.25">
      <c r="A1327" s="3">
        <f>TITRES_STAT!B1330</f>
        <v>0</v>
      </c>
      <c r="B1327" s="5">
        <f>TITRES_STAT!D1330</f>
        <v>0</v>
      </c>
      <c r="C1327" s="2">
        <f t="shared" si="157"/>
        <v>0</v>
      </c>
      <c r="D1327" s="2">
        <f t="shared" si="158"/>
        <v>0</v>
      </c>
      <c r="E1327" s="2">
        <f t="shared" si="160"/>
        <v>0</v>
      </c>
      <c r="F1327" s="2">
        <f t="shared" si="161"/>
        <v>0</v>
      </c>
      <c r="G1327" s="2">
        <f t="shared" si="155"/>
        <v>0</v>
      </c>
      <c r="H1327" s="2">
        <f t="shared" si="159"/>
        <v>0</v>
      </c>
      <c r="I1327" s="2">
        <f t="array" ref="I1327">SUMPRODUCT(B1311:B1330, (ROW(B1311:B1330)-ROW(B1311)+1)) / (20*21/2)</f>
        <v>0</v>
      </c>
      <c r="J1327" s="2">
        <f t="shared" si="162"/>
        <v>0</v>
      </c>
      <c r="K1327" s="2">
        <f t="shared" si="156"/>
        <v>0</v>
      </c>
    </row>
    <row r="1328" spans="1:11" ht="13.5" x14ac:dyDescent="0.25">
      <c r="A1328" s="3">
        <f>TITRES_STAT!B1331</f>
        <v>0</v>
      </c>
      <c r="B1328" s="5">
        <f>TITRES_STAT!D1331</f>
        <v>0</v>
      </c>
      <c r="C1328" s="2">
        <f t="shared" si="157"/>
        <v>0</v>
      </c>
      <c r="D1328" s="2">
        <f t="shared" si="158"/>
        <v>0</v>
      </c>
      <c r="E1328" s="2">
        <f t="shared" si="160"/>
        <v>0</v>
      </c>
      <c r="F1328" s="2">
        <f t="shared" si="161"/>
        <v>0</v>
      </c>
      <c r="G1328" s="2">
        <f t="shared" si="155"/>
        <v>0</v>
      </c>
      <c r="H1328" s="2">
        <f t="shared" si="159"/>
        <v>0</v>
      </c>
      <c r="I1328" s="2">
        <f t="array" ref="I1328">SUMPRODUCT(B1312:B1331, (ROW(B1312:B1331)-ROW(B1312)+1)) / (20*21/2)</f>
        <v>0</v>
      </c>
      <c r="J1328" s="2">
        <f t="shared" si="162"/>
        <v>0</v>
      </c>
      <c r="K1328" s="2">
        <f t="shared" si="156"/>
        <v>0</v>
      </c>
    </row>
    <row r="1329" spans="1:11" ht="13.5" x14ac:dyDescent="0.25">
      <c r="A1329" s="3">
        <f>TITRES_STAT!B1332</f>
        <v>0</v>
      </c>
      <c r="B1329" s="5">
        <f>TITRES_STAT!D1332</f>
        <v>0</v>
      </c>
      <c r="C1329" s="2">
        <f t="shared" si="157"/>
        <v>0</v>
      </c>
      <c r="D1329" s="2">
        <f t="shared" si="158"/>
        <v>0</v>
      </c>
      <c r="E1329" s="2">
        <f t="shared" si="160"/>
        <v>0</v>
      </c>
      <c r="F1329" s="2">
        <f t="shared" si="161"/>
        <v>0</v>
      </c>
      <c r="G1329" s="2">
        <f t="shared" si="155"/>
        <v>0</v>
      </c>
      <c r="H1329" s="2">
        <f t="shared" si="159"/>
        <v>0</v>
      </c>
      <c r="I1329" s="2">
        <f t="array" ref="I1329">SUMPRODUCT(B1313:B1332, (ROW(B1313:B1332)-ROW(B1313)+1)) / (20*21/2)</f>
        <v>0</v>
      </c>
      <c r="J1329" s="2">
        <f t="shared" si="162"/>
        <v>0</v>
      </c>
      <c r="K1329" s="2">
        <f t="shared" si="156"/>
        <v>0</v>
      </c>
    </row>
    <row r="1330" spans="1:11" ht="13.5" x14ac:dyDescent="0.25">
      <c r="A1330" s="3">
        <f>TITRES_STAT!B1333</f>
        <v>0</v>
      </c>
      <c r="B1330" s="5">
        <f>TITRES_STAT!D1333</f>
        <v>0</v>
      </c>
      <c r="C1330" s="2">
        <f t="shared" si="157"/>
        <v>0</v>
      </c>
      <c r="D1330" s="2">
        <f t="shared" si="158"/>
        <v>0</v>
      </c>
      <c r="E1330" s="2">
        <f t="shared" si="160"/>
        <v>0</v>
      </c>
      <c r="F1330" s="2">
        <f t="shared" si="161"/>
        <v>0</v>
      </c>
      <c r="G1330" s="2">
        <f t="shared" ref="G1330:G1393" si="163">AVERAGE(B1281:B1330)</f>
        <v>0</v>
      </c>
      <c r="H1330" s="2">
        <f t="shared" si="159"/>
        <v>0</v>
      </c>
      <c r="I1330" s="2">
        <f t="array" ref="I1330">SUMPRODUCT(B1314:B1333, (ROW(B1314:B1333)-ROW(B1314)+1)) / (20*21/2)</f>
        <v>0</v>
      </c>
      <c r="J1330" s="2">
        <f t="shared" si="162"/>
        <v>0</v>
      </c>
      <c r="K1330" s="2">
        <f t="shared" si="156"/>
        <v>0</v>
      </c>
    </row>
    <row r="1331" spans="1:11" ht="13.5" x14ac:dyDescent="0.25">
      <c r="A1331" s="3">
        <f>TITRES_STAT!B1334</f>
        <v>0</v>
      </c>
      <c r="B1331" s="5">
        <f>TITRES_STAT!D1334</f>
        <v>0</v>
      </c>
      <c r="C1331" s="2">
        <f t="shared" si="157"/>
        <v>0</v>
      </c>
      <c r="D1331" s="2">
        <f t="shared" si="158"/>
        <v>0</v>
      </c>
      <c r="E1331" s="2">
        <f t="shared" si="160"/>
        <v>0</v>
      </c>
      <c r="F1331" s="2">
        <f t="shared" si="161"/>
        <v>0</v>
      </c>
      <c r="G1331" s="2">
        <f t="shared" si="163"/>
        <v>0</v>
      </c>
      <c r="H1331" s="2">
        <f t="shared" si="159"/>
        <v>0</v>
      </c>
      <c r="I1331" s="2">
        <f t="array" ref="I1331">SUMPRODUCT(B1315:B1334, (ROW(B1315:B1334)-ROW(B1315)+1)) / (20*21/2)</f>
        <v>0</v>
      </c>
      <c r="J1331" s="2">
        <f t="shared" si="162"/>
        <v>0</v>
      </c>
      <c r="K1331" s="2">
        <f t="shared" ref="K1331:K1394" si="164">$K$4*B1331+(1-$K$4)*K1330</f>
        <v>0</v>
      </c>
    </row>
    <row r="1332" spans="1:11" ht="13.5" x14ac:dyDescent="0.25">
      <c r="A1332" s="3">
        <f>TITRES_STAT!B1335</f>
        <v>0</v>
      </c>
      <c r="B1332" s="5">
        <f>TITRES_STAT!D1335</f>
        <v>0</v>
      </c>
      <c r="C1332" s="2">
        <f t="shared" si="157"/>
        <v>0</v>
      </c>
      <c r="D1332" s="2">
        <f t="shared" si="158"/>
        <v>0</v>
      </c>
      <c r="E1332" s="2">
        <f t="shared" si="160"/>
        <v>0</v>
      </c>
      <c r="F1332" s="2">
        <f t="shared" si="161"/>
        <v>0</v>
      </c>
      <c r="G1332" s="2">
        <f t="shared" si="163"/>
        <v>0</v>
      </c>
      <c r="H1332" s="2">
        <f t="shared" si="159"/>
        <v>0</v>
      </c>
      <c r="I1332" s="2">
        <f t="array" ref="I1332">SUMPRODUCT(B1316:B1335, (ROW(B1316:B1335)-ROW(B1316)+1)) / (20*21/2)</f>
        <v>0</v>
      </c>
      <c r="J1332" s="2">
        <f t="shared" si="162"/>
        <v>0</v>
      </c>
      <c r="K1332" s="2">
        <f t="shared" si="164"/>
        <v>0</v>
      </c>
    </row>
    <row r="1333" spans="1:11" ht="13.5" x14ac:dyDescent="0.25">
      <c r="A1333" s="3">
        <f>TITRES_STAT!B1336</f>
        <v>0</v>
      </c>
      <c r="B1333" s="5">
        <f>TITRES_STAT!D1336</f>
        <v>0</v>
      </c>
      <c r="C1333" s="2">
        <f t="shared" si="157"/>
        <v>0</v>
      </c>
      <c r="D1333" s="2">
        <f t="shared" si="158"/>
        <v>0</v>
      </c>
      <c r="E1333" s="2">
        <f t="shared" si="160"/>
        <v>0</v>
      </c>
      <c r="F1333" s="2">
        <f t="shared" si="161"/>
        <v>0</v>
      </c>
      <c r="G1333" s="2">
        <f t="shared" si="163"/>
        <v>0</v>
      </c>
      <c r="H1333" s="2">
        <f t="shared" si="159"/>
        <v>0</v>
      </c>
      <c r="I1333" s="2">
        <f t="array" ref="I1333">SUMPRODUCT(B1317:B1336, (ROW(B1317:B1336)-ROW(B1317)+1)) / (20*21/2)</f>
        <v>0</v>
      </c>
      <c r="J1333" s="2">
        <f t="shared" si="162"/>
        <v>0</v>
      </c>
      <c r="K1333" s="2">
        <f t="shared" si="164"/>
        <v>0</v>
      </c>
    </row>
    <row r="1334" spans="1:11" ht="13.5" x14ac:dyDescent="0.25">
      <c r="A1334" s="3">
        <f>TITRES_STAT!B1337</f>
        <v>0</v>
      </c>
      <c r="B1334" s="5">
        <f>TITRES_STAT!D1337</f>
        <v>0</v>
      </c>
      <c r="C1334" s="2">
        <f t="shared" si="157"/>
        <v>0</v>
      </c>
      <c r="D1334" s="2">
        <f t="shared" si="158"/>
        <v>0</v>
      </c>
      <c r="E1334" s="2">
        <f t="shared" si="160"/>
        <v>0</v>
      </c>
      <c r="F1334" s="2">
        <f t="shared" si="161"/>
        <v>0</v>
      </c>
      <c r="G1334" s="2">
        <f t="shared" si="163"/>
        <v>0</v>
      </c>
      <c r="H1334" s="2">
        <f t="shared" si="159"/>
        <v>0</v>
      </c>
      <c r="I1334" s="2">
        <f t="array" ref="I1334">SUMPRODUCT(B1318:B1337, (ROW(B1318:B1337)-ROW(B1318)+1)) / (20*21/2)</f>
        <v>0</v>
      </c>
      <c r="J1334" s="2">
        <f t="shared" si="162"/>
        <v>0</v>
      </c>
      <c r="K1334" s="2">
        <f t="shared" si="164"/>
        <v>0</v>
      </c>
    </row>
    <row r="1335" spans="1:11" ht="13.5" x14ac:dyDescent="0.25">
      <c r="A1335" s="3">
        <f>TITRES_STAT!B1338</f>
        <v>0</v>
      </c>
      <c r="B1335" s="5">
        <f>TITRES_STAT!D1338</f>
        <v>0</v>
      </c>
      <c r="C1335" s="2">
        <f t="shared" si="157"/>
        <v>0</v>
      </c>
      <c r="D1335" s="2">
        <f t="shared" si="158"/>
        <v>0</v>
      </c>
      <c r="E1335" s="2">
        <f t="shared" si="160"/>
        <v>0</v>
      </c>
      <c r="F1335" s="2">
        <f t="shared" si="161"/>
        <v>0</v>
      </c>
      <c r="G1335" s="2">
        <f t="shared" si="163"/>
        <v>0</v>
      </c>
      <c r="H1335" s="2">
        <f t="shared" si="159"/>
        <v>0</v>
      </c>
      <c r="I1335" s="2">
        <f t="array" ref="I1335">SUMPRODUCT(B1319:B1338, (ROW(B1319:B1338)-ROW(B1319)+1)) / (20*21/2)</f>
        <v>0</v>
      </c>
      <c r="J1335" s="2">
        <f t="shared" si="162"/>
        <v>0</v>
      </c>
      <c r="K1335" s="2">
        <f t="shared" si="164"/>
        <v>0</v>
      </c>
    </row>
    <row r="1336" spans="1:11" ht="13.5" x14ac:dyDescent="0.25">
      <c r="A1336" s="3">
        <f>TITRES_STAT!B1339</f>
        <v>0</v>
      </c>
      <c r="B1336" s="5">
        <f>TITRES_STAT!D1339</f>
        <v>0</v>
      </c>
      <c r="C1336" s="2">
        <f t="shared" si="157"/>
        <v>0</v>
      </c>
      <c r="D1336" s="2">
        <f t="shared" si="158"/>
        <v>0</v>
      </c>
      <c r="E1336" s="2">
        <f t="shared" si="160"/>
        <v>0</v>
      </c>
      <c r="F1336" s="2">
        <f t="shared" si="161"/>
        <v>0</v>
      </c>
      <c r="G1336" s="2">
        <f t="shared" si="163"/>
        <v>0</v>
      </c>
      <c r="H1336" s="2">
        <f t="shared" si="159"/>
        <v>0</v>
      </c>
      <c r="I1336" s="2">
        <f t="array" ref="I1336">SUMPRODUCT(B1320:B1339, (ROW(B1320:B1339)-ROW(B1320)+1)) / (20*21/2)</f>
        <v>0</v>
      </c>
      <c r="J1336" s="2">
        <f t="shared" si="162"/>
        <v>0</v>
      </c>
      <c r="K1336" s="2">
        <f t="shared" si="164"/>
        <v>0</v>
      </c>
    </row>
    <row r="1337" spans="1:11" ht="13.5" x14ac:dyDescent="0.25">
      <c r="A1337" s="3">
        <f>TITRES_STAT!B1340</f>
        <v>0</v>
      </c>
      <c r="B1337" s="5">
        <f>TITRES_STAT!D1340</f>
        <v>0</v>
      </c>
      <c r="C1337" s="2">
        <f t="shared" si="157"/>
        <v>0</v>
      </c>
      <c r="D1337" s="2">
        <f t="shared" si="158"/>
        <v>0</v>
      </c>
      <c r="E1337" s="2">
        <f t="shared" si="160"/>
        <v>0</v>
      </c>
      <c r="F1337" s="2">
        <f t="shared" si="161"/>
        <v>0</v>
      </c>
      <c r="G1337" s="2">
        <f t="shared" si="163"/>
        <v>0</v>
      </c>
      <c r="H1337" s="2">
        <f t="shared" si="159"/>
        <v>0</v>
      </c>
      <c r="I1337" s="2">
        <f t="array" ref="I1337">SUMPRODUCT(B1321:B1340, (ROW(B1321:B1340)-ROW(B1321)+1)) / (20*21/2)</f>
        <v>0</v>
      </c>
      <c r="J1337" s="2">
        <f t="shared" si="162"/>
        <v>0</v>
      </c>
      <c r="K1337" s="2">
        <f t="shared" si="164"/>
        <v>0</v>
      </c>
    </row>
    <row r="1338" spans="1:11" ht="13.5" x14ac:dyDescent="0.25">
      <c r="A1338" s="3">
        <f>TITRES_STAT!B1341</f>
        <v>0</v>
      </c>
      <c r="B1338" s="5">
        <f>TITRES_STAT!D1341</f>
        <v>0</v>
      </c>
      <c r="C1338" s="2">
        <f t="shared" si="157"/>
        <v>0</v>
      </c>
      <c r="D1338" s="2">
        <f t="shared" si="158"/>
        <v>0</v>
      </c>
      <c r="E1338" s="2">
        <f t="shared" si="160"/>
        <v>0</v>
      </c>
      <c r="F1338" s="2">
        <f t="shared" si="161"/>
        <v>0</v>
      </c>
      <c r="G1338" s="2">
        <f t="shared" si="163"/>
        <v>0</v>
      </c>
      <c r="H1338" s="2">
        <f t="shared" si="159"/>
        <v>0</v>
      </c>
      <c r="I1338" s="2">
        <f t="array" ref="I1338">SUMPRODUCT(B1322:B1341, (ROW(B1322:B1341)-ROW(B1322)+1)) / (20*21/2)</f>
        <v>0</v>
      </c>
      <c r="J1338" s="2">
        <f t="shared" si="162"/>
        <v>0</v>
      </c>
      <c r="K1338" s="2">
        <f t="shared" si="164"/>
        <v>0</v>
      </c>
    </row>
    <row r="1339" spans="1:11" ht="13.5" x14ac:dyDescent="0.25">
      <c r="A1339" s="3">
        <f>TITRES_STAT!B1342</f>
        <v>0</v>
      </c>
      <c r="B1339" s="5">
        <f>TITRES_STAT!D1342</f>
        <v>0</v>
      </c>
      <c r="C1339" s="2">
        <f t="shared" si="157"/>
        <v>0</v>
      </c>
      <c r="D1339" s="2">
        <f t="shared" si="158"/>
        <v>0</v>
      </c>
      <c r="E1339" s="2">
        <f t="shared" si="160"/>
        <v>0</v>
      </c>
      <c r="F1339" s="2">
        <f t="shared" si="161"/>
        <v>0</v>
      </c>
      <c r="G1339" s="2">
        <f t="shared" si="163"/>
        <v>0</v>
      </c>
      <c r="H1339" s="2">
        <f t="shared" si="159"/>
        <v>0</v>
      </c>
      <c r="I1339" s="2">
        <f t="array" ref="I1339">SUMPRODUCT(B1323:B1342, (ROW(B1323:B1342)-ROW(B1323)+1)) / (20*21/2)</f>
        <v>0</v>
      </c>
      <c r="J1339" s="2">
        <f t="shared" si="162"/>
        <v>0</v>
      </c>
      <c r="K1339" s="2">
        <f t="shared" si="164"/>
        <v>0</v>
      </c>
    </row>
    <row r="1340" spans="1:11" ht="13.5" x14ac:dyDescent="0.25">
      <c r="A1340" s="3">
        <f>TITRES_STAT!B1343</f>
        <v>0</v>
      </c>
      <c r="B1340" s="5">
        <f>TITRES_STAT!D1343</f>
        <v>0</v>
      </c>
      <c r="C1340" s="2">
        <f t="shared" si="157"/>
        <v>0</v>
      </c>
      <c r="D1340" s="2">
        <f t="shared" si="158"/>
        <v>0</v>
      </c>
      <c r="E1340" s="2">
        <f t="shared" si="160"/>
        <v>0</v>
      </c>
      <c r="F1340" s="2">
        <f t="shared" si="161"/>
        <v>0</v>
      </c>
      <c r="G1340" s="2">
        <f t="shared" si="163"/>
        <v>0</v>
      </c>
      <c r="H1340" s="2">
        <f t="shared" si="159"/>
        <v>0</v>
      </c>
      <c r="I1340" s="2">
        <f t="array" ref="I1340">SUMPRODUCT(B1324:B1343, (ROW(B1324:B1343)-ROW(B1324)+1)) / (20*21/2)</f>
        <v>0</v>
      </c>
      <c r="J1340" s="2">
        <f t="shared" si="162"/>
        <v>0</v>
      </c>
      <c r="K1340" s="2">
        <f t="shared" si="164"/>
        <v>0</v>
      </c>
    </row>
    <row r="1341" spans="1:11" ht="13.5" x14ac:dyDescent="0.25">
      <c r="A1341" s="3">
        <f>TITRES_STAT!B1344</f>
        <v>0</v>
      </c>
      <c r="B1341" s="5">
        <f>TITRES_STAT!D1344</f>
        <v>0</v>
      </c>
      <c r="C1341" s="2">
        <f t="shared" si="157"/>
        <v>0</v>
      </c>
      <c r="D1341" s="2">
        <f t="shared" si="158"/>
        <v>0</v>
      </c>
      <c r="E1341" s="2">
        <f t="shared" si="160"/>
        <v>0</v>
      </c>
      <c r="F1341" s="2">
        <f t="shared" si="161"/>
        <v>0</v>
      </c>
      <c r="G1341" s="2">
        <f t="shared" si="163"/>
        <v>0</v>
      </c>
      <c r="H1341" s="2">
        <f t="shared" si="159"/>
        <v>0</v>
      </c>
      <c r="I1341" s="2">
        <f t="array" ref="I1341">SUMPRODUCT(B1325:B1344, (ROW(B1325:B1344)-ROW(B1325)+1)) / (20*21/2)</f>
        <v>0</v>
      </c>
      <c r="J1341" s="2">
        <f t="shared" si="162"/>
        <v>0</v>
      </c>
      <c r="K1341" s="2">
        <f t="shared" si="164"/>
        <v>0</v>
      </c>
    </row>
    <row r="1342" spans="1:11" ht="13.5" x14ac:dyDescent="0.25">
      <c r="A1342" s="3">
        <f>TITRES_STAT!B1345</f>
        <v>0</v>
      </c>
      <c r="B1342" s="5">
        <f>TITRES_STAT!D1345</f>
        <v>0</v>
      </c>
      <c r="C1342" s="2">
        <f t="shared" si="157"/>
        <v>0</v>
      </c>
      <c r="D1342" s="2">
        <f t="shared" si="158"/>
        <v>0</v>
      </c>
      <c r="E1342" s="2">
        <f t="shared" si="160"/>
        <v>0</v>
      </c>
      <c r="F1342" s="2">
        <f t="shared" si="161"/>
        <v>0</v>
      </c>
      <c r="G1342" s="2">
        <f t="shared" si="163"/>
        <v>0</v>
      </c>
      <c r="H1342" s="2">
        <f t="shared" si="159"/>
        <v>0</v>
      </c>
      <c r="I1342" s="2">
        <f t="array" ref="I1342">SUMPRODUCT(B1326:B1345, (ROW(B1326:B1345)-ROW(B1326)+1)) / (20*21/2)</f>
        <v>0</v>
      </c>
      <c r="J1342" s="2">
        <f t="shared" si="162"/>
        <v>0</v>
      </c>
      <c r="K1342" s="2">
        <f t="shared" si="164"/>
        <v>0</v>
      </c>
    </row>
    <row r="1343" spans="1:11" ht="13.5" x14ac:dyDescent="0.25">
      <c r="A1343" s="3">
        <f>TITRES_STAT!B1346</f>
        <v>0</v>
      </c>
      <c r="B1343" s="5">
        <f>TITRES_STAT!D1346</f>
        <v>0</v>
      </c>
      <c r="C1343" s="2">
        <f t="shared" si="157"/>
        <v>0</v>
      </c>
      <c r="D1343" s="2">
        <f t="shared" si="158"/>
        <v>0</v>
      </c>
      <c r="E1343" s="2">
        <f t="shared" si="160"/>
        <v>0</v>
      </c>
      <c r="F1343" s="2">
        <f t="shared" si="161"/>
        <v>0</v>
      </c>
      <c r="G1343" s="2">
        <f t="shared" si="163"/>
        <v>0</v>
      </c>
      <c r="H1343" s="2">
        <f t="shared" si="159"/>
        <v>0</v>
      </c>
      <c r="I1343" s="2">
        <f t="array" ref="I1343">SUMPRODUCT(B1327:B1346, (ROW(B1327:B1346)-ROW(B1327)+1)) / (20*21/2)</f>
        <v>0</v>
      </c>
      <c r="J1343" s="2">
        <f t="shared" si="162"/>
        <v>0</v>
      </c>
      <c r="K1343" s="2">
        <f t="shared" si="164"/>
        <v>0</v>
      </c>
    </row>
    <row r="1344" spans="1:11" ht="13.5" x14ac:dyDescent="0.25">
      <c r="A1344" s="3">
        <f>TITRES_STAT!B1347</f>
        <v>0</v>
      </c>
      <c r="B1344" s="5">
        <f>TITRES_STAT!D1347</f>
        <v>0</v>
      </c>
      <c r="C1344" s="2">
        <f t="shared" si="157"/>
        <v>0</v>
      </c>
      <c r="D1344" s="2">
        <f t="shared" si="158"/>
        <v>0</v>
      </c>
      <c r="E1344" s="2">
        <f t="shared" si="160"/>
        <v>0</v>
      </c>
      <c r="F1344" s="2">
        <f t="shared" si="161"/>
        <v>0</v>
      </c>
      <c r="G1344" s="2">
        <f t="shared" si="163"/>
        <v>0</v>
      </c>
      <c r="H1344" s="2">
        <f t="shared" si="159"/>
        <v>0</v>
      </c>
      <c r="I1344" s="2">
        <f t="array" ref="I1344">SUMPRODUCT(B1328:B1347, (ROW(B1328:B1347)-ROW(B1328)+1)) / (20*21/2)</f>
        <v>0</v>
      </c>
      <c r="J1344" s="2">
        <f t="shared" si="162"/>
        <v>0</v>
      </c>
      <c r="K1344" s="2">
        <f t="shared" si="164"/>
        <v>0</v>
      </c>
    </row>
    <row r="1345" spans="1:11" ht="13.5" x14ac:dyDescent="0.25">
      <c r="A1345" s="3">
        <f>TITRES_STAT!B1348</f>
        <v>0</v>
      </c>
      <c r="B1345" s="5">
        <f>TITRES_STAT!D1348</f>
        <v>0</v>
      </c>
      <c r="C1345" s="2">
        <f t="shared" si="157"/>
        <v>0</v>
      </c>
      <c r="D1345" s="2">
        <f t="shared" si="158"/>
        <v>0</v>
      </c>
      <c r="E1345" s="2">
        <f t="shared" si="160"/>
        <v>0</v>
      </c>
      <c r="F1345" s="2">
        <f t="shared" si="161"/>
        <v>0</v>
      </c>
      <c r="G1345" s="2">
        <f t="shared" si="163"/>
        <v>0</v>
      </c>
      <c r="H1345" s="2">
        <f t="shared" si="159"/>
        <v>0</v>
      </c>
      <c r="I1345" s="2">
        <f t="array" ref="I1345">SUMPRODUCT(B1329:B1348, (ROW(B1329:B1348)-ROW(B1329)+1)) / (20*21/2)</f>
        <v>0</v>
      </c>
      <c r="J1345" s="2">
        <f t="shared" si="162"/>
        <v>0</v>
      </c>
      <c r="K1345" s="2">
        <f t="shared" si="164"/>
        <v>0</v>
      </c>
    </row>
    <row r="1346" spans="1:11" ht="13.5" x14ac:dyDescent="0.25">
      <c r="A1346" s="3">
        <f>TITRES_STAT!B1349</f>
        <v>0</v>
      </c>
      <c r="B1346" s="5">
        <f>TITRES_STAT!D1349</f>
        <v>0</v>
      </c>
      <c r="C1346" s="2">
        <f t="shared" si="157"/>
        <v>0</v>
      </c>
      <c r="D1346" s="2">
        <f t="shared" si="158"/>
        <v>0</v>
      </c>
      <c r="E1346" s="2">
        <f t="shared" si="160"/>
        <v>0</v>
      </c>
      <c r="F1346" s="2">
        <f t="shared" si="161"/>
        <v>0</v>
      </c>
      <c r="G1346" s="2">
        <f t="shared" si="163"/>
        <v>0</v>
      </c>
      <c r="H1346" s="2">
        <f t="shared" si="159"/>
        <v>0</v>
      </c>
      <c r="I1346" s="2">
        <f t="array" ref="I1346">SUMPRODUCT(B1330:B1349, (ROW(B1330:B1349)-ROW(B1330)+1)) / (20*21/2)</f>
        <v>0</v>
      </c>
      <c r="J1346" s="2">
        <f t="shared" si="162"/>
        <v>0</v>
      </c>
      <c r="K1346" s="2">
        <f t="shared" si="164"/>
        <v>0</v>
      </c>
    </row>
    <row r="1347" spans="1:11" ht="13.5" x14ac:dyDescent="0.25">
      <c r="A1347" s="3">
        <f>TITRES_STAT!B1350</f>
        <v>0</v>
      </c>
      <c r="B1347" s="5">
        <f>TITRES_STAT!D1350</f>
        <v>0</v>
      </c>
      <c r="C1347" s="2">
        <f t="shared" si="157"/>
        <v>0</v>
      </c>
      <c r="D1347" s="2">
        <f t="shared" si="158"/>
        <v>0</v>
      </c>
      <c r="E1347" s="2">
        <f t="shared" si="160"/>
        <v>0</v>
      </c>
      <c r="F1347" s="2">
        <f t="shared" si="161"/>
        <v>0</v>
      </c>
      <c r="G1347" s="2">
        <f t="shared" si="163"/>
        <v>0</v>
      </c>
      <c r="H1347" s="2">
        <f t="shared" si="159"/>
        <v>0</v>
      </c>
      <c r="I1347" s="2">
        <f t="array" ref="I1347">SUMPRODUCT(B1331:B1350, (ROW(B1331:B1350)-ROW(B1331)+1)) / (20*21/2)</f>
        <v>0</v>
      </c>
      <c r="J1347" s="2">
        <f t="shared" si="162"/>
        <v>0</v>
      </c>
      <c r="K1347" s="2">
        <f t="shared" si="164"/>
        <v>0</v>
      </c>
    </row>
    <row r="1348" spans="1:11" ht="13.5" x14ac:dyDescent="0.25">
      <c r="A1348" s="3">
        <f>TITRES_STAT!B1351</f>
        <v>0</v>
      </c>
      <c r="B1348" s="5">
        <f>TITRES_STAT!D1351</f>
        <v>0</v>
      </c>
      <c r="C1348" s="2">
        <f t="shared" ref="C1348:C1411" si="165">B1348-B1347</f>
        <v>0</v>
      </c>
      <c r="D1348" s="2">
        <f t="shared" si="158"/>
        <v>0</v>
      </c>
      <c r="E1348" s="2">
        <f t="shared" si="160"/>
        <v>0</v>
      </c>
      <c r="F1348" s="2">
        <f t="shared" si="161"/>
        <v>0</v>
      </c>
      <c r="G1348" s="2">
        <f t="shared" si="163"/>
        <v>0</v>
      </c>
      <c r="H1348" s="2">
        <f t="shared" si="159"/>
        <v>0</v>
      </c>
      <c r="I1348" s="2">
        <f t="array" ref="I1348">SUMPRODUCT(B1332:B1351, (ROW(B1332:B1351)-ROW(B1332)+1)) / (20*21/2)</f>
        <v>0</v>
      </c>
      <c r="J1348" s="2">
        <f t="shared" si="162"/>
        <v>0</v>
      </c>
      <c r="K1348" s="2">
        <f t="shared" si="164"/>
        <v>0</v>
      </c>
    </row>
    <row r="1349" spans="1:11" ht="13.5" x14ac:dyDescent="0.25">
      <c r="A1349" s="3">
        <f>TITRES_STAT!B1352</f>
        <v>0</v>
      </c>
      <c r="B1349" s="5">
        <f>TITRES_STAT!D1352</f>
        <v>0</v>
      </c>
      <c r="C1349" s="2">
        <f t="shared" si="165"/>
        <v>0</v>
      </c>
      <c r="D1349" s="2">
        <f t="shared" si="158"/>
        <v>0</v>
      </c>
      <c r="E1349" s="2">
        <f t="shared" si="160"/>
        <v>0</v>
      </c>
      <c r="F1349" s="2">
        <f t="shared" si="161"/>
        <v>0</v>
      </c>
      <c r="G1349" s="2">
        <f t="shared" si="163"/>
        <v>0</v>
      </c>
      <c r="H1349" s="2">
        <f t="shared" si="159"/>
        <v>0</v>
      </c>
      <c r="I1349" s="2">
        <f t="array" ref="I1349">SUMPRODUCT(B1333:B1352, (ROW(B1333:B1352)-ROW(B1333)+1)) / (20*21/2)</f>
        <v>0</v>
      </c>
      <c r="J1349" s="2">
        <f t="shared" si="162"/>
        <v>0</v>
      </c>
      <c r="K1349" s="2">
        <f t="shared" si="164"/>
        <v>0</v>
      </c>
    </row>
    <row r="1350" spans="1:11" ht="13.5" x14ac:dyDescent="0.25">
      <c r="A1350" s="3">
        <f>TITRES_STAT!B1353</f>
        <v>0</v>
      </c>
      <c r="B1350" s="5">
        <f>TITRES_STAT!D1353</f>
        <v>0</v>
      </c>
      <c r="C1350" s="2">
        <f t="shared" si="165"/>
        <v>0</v>
      </c>
      <c r="D1350" s="2">
        <f t="shared" ref="D1350:D1413" si="166">AVERAGE(B1346:B1350)</f>
        <v>0</v>
      </c>
      <c r="E1350" s="2">
        <f t="shared" si="160"/>
        <v>0</v>
      </c>
      <c r="F1350" s="2">
        <f t="shared" si="161"/>
        <v>0</v>
      </c>
      <c r="G1350" s="2">
        <f t="shared" si="163"/>
        <v>0</v>
      </c>
      <c r="H1350" s="2">
        <f t="shared" si="159"/>
        <v>0</v>
      </c>
      <c r="I1350" s="2">
        <f t="array" ref="I1350">SUMPRODUCT(B1334:B1353, (ROW(B1334:B1353)-ROW(B1334)+1)) / (20*21/2)</f>
        <v>0</v>
      </c>
      <c r="J1350" s="2">
        <f t="shared" si="162"/>
        <v>0</v>
      </c>
      <c r="K1350" s="2">
        <f t="shared" si="164"/>
        <v>0</v>
      </c>
    </row>
    <row r="1351" spans="1:11" ht="13.5" x14ac:dyDescent="0.25">
      <c r="A1351" s="3">
        <f>TITRES_STAT!B1354</f>
        <v>0</v>
      </c>
      <c r="B1351" s="5">
        <f>TITRES_STAT!D1354</f>
        <v>0</v>
      </c>
      <c r="C1351" s="2">
        <f t="shared" si="165"/>
        <v>0</v>
      </c>
      <c r="D1351" s="2">
        <f t="shared" si="166"/>
        <v>0</v>
      </c>
      <c r="E1351" s="2">
        <f t="shared" si="160"/>
        <v>0</v>
      </c>
      <c r="F1351" s="2">
        <f t="shared" si="161"/>
        <v>0</v>
      </c>
      <c r="G1351" s="2">
        <f t="shared" si="163"/>
        <v>0</v>
      </c>
      <c r="H1351" s="2">
        <f t="shared" si="159"/>
        <v>0</v>
      </c>
      <c r="I1351" s="2">
        <f t="array" ref="I1351">SUMPRODUCT(B1335:B1354, (ROW(B1335:B1354)-ROW(B1335)+1)) / (20*21/2)</f>
        <v>0</v>
      </c>
      <c r="J1351" s="2">
        <f t="shared" si="162"/>
        <v>0</v>
      </c>
      <c r="K1351" s="2">
        <f t="shared" si="164"/>
        <v>0</v>
      </c>
    </row>
    <row r="1352" spans="1:11" ht="13.5" x14ac:dyDescent="0.25">
      <c r="A1352" s="3">
        <f>TITRES_STAT!B1355</f>
        <v>0</v>
      </c>
      <c r="B1352" s="5">
        <f>TITRES_STAT!D1355</f>
        <v>0</v>
      </c>
      <c r="C1352" s="2">
        <f t="shared" si="165"/>
        <v>0</v>
      </c>
      <c r="D1352" s="2">
        <f t="shared" si="166"/>
        <v>0</v>
      </c>
      <c r="E1352" s="2">
        <f t="shared" si="160"/>
        <v>0</v>
      </c>
      <c r="F1352" s="2">
        <f t="shared" si="161"/>
        <v>0</v>
      </c>
      <c r="G1352" s="2">
        <f t="shared" si="163"/>
        <v>0</v>
      </c>
      <c r="H1352" s="2">
        <f t="shared" si="159"/>
        <v>0</v>
      </c>
      <c r="I1352" s="2">
        <f t="array" ref="I1352">SUMPRODUCT(B1336:B1355, (ROW(B1336:B1355)-ROW(B1336)+1)) / (20*21/2)</f>
        <v>0</v>
      </c>
      <c r="J1352" s="2">
        <f t="shared" si="162"/>
        <v>0</v>
      </c>
      <c r="K1352" s="2">
        <f t="shared" si="164"/>
        <v>0</v>
      </c>
    </row>
    <row r="1353" spans="1:11" ht="13.5" x14ac:dyDescent="0.25">
      <c r="A1353" s="3">
        <f>TITRES_STAT!B1356</f>
        <v>0</v>
      </c>
      <c r="B1353" s="5">
        <f>TITRES_STAT!D1356</f>
        <v>0</v>
      </c>
      <c r="C1353" s="2">
        <f t="shared" si="165"/>
        <v>0</v>
      </c>
      <c r="D1353" s="2">
        <f t="shared" si="166"/>
        <v>0</v>
      </c>
      <c r="E1353" s="2">
        <f t="shared" si="160"/>
        <v>0</v>
      </c>
      <c r="F1353" s="2">
        <f t="shared" si="161"/>
        <v>0</v>
      </c>
      <c r="G1353" s="2">
        <f t="shared" si="163"/>
        <v>0</v>
      </c>
      <c r="H1353" s="2">
        <f t="shared" si="159"/>
        <v>0</v>
      </c>
      <c r="I1353" s="2">
        <f t="array" ref="I1353">SUMPRODUCT(B1337:B1356, (ROW(B1337:B1356)-ROW(B1337)+1)) / (20*21/2)</f>
        <v>0</v>
      </c>
      <c r="J1353" s="2">
        <f t="shared" si="162"/>
        <v>0</v>
      </c>
      <c r="K1353" s="2">
        <f t="shared" si="164"/>
        <v>0</v>
      </c>
    </row>
    <row r="1354" spans="1:11" ht="13.5" x14ac:dyDescent="0.25">
      <c r="A1354" s="3">
        <f>TITRES_STAT!B1357</f>
        <v>0</v>
      </c>
      <c r="B1354" s="5">
        <f>TITRES_STAT!D1357</f>
        <v>0</v>
      </c>
      <c r="C1354" s="2">
        <f t="shared" si="165"/>
        <v>0</v>
      </c>
      <c r="D1354" s="2">
        <f t="shared" si="166"/>
        <v>0</v>
      </c>
      <c r="E1354" s="2">
        <f t="shared" si="160"/>
        <v>0</v>
      </c>
      <c r="F1354" s="2">
        <f t="shared" si="161"/>
        <v>0</v>
      </c>
      <c r="G1354" s="2">
        <f t="shared" si="163"/>
        <v>0</v>
      </c>
      <c r="H1354" s="2">
        <f t="shared" ref="H1354:H1417" si="167">AVERAGE(B1155:B1354)</f>
        <v>0</v>
      </c>
      <c r="I1354" s="2">
        <f t="array" ref="I1354">SUMPRODUCT(B1338:B1357, (ROW(B1338:B1357)-ROW(B1338)+1)) / (20*21/2)</f>
        <v>0</v>
      </c>
      <c r="J1354" s="2">
        <f t="shared" si="162"/>
        <v>0</v>
      </c>
      <c r="K1354" s="2">
        <f t="shared" si="164"/>
        <v>0</v>
      </c>
    </row>
    <row r="1355" spans="1:11" ht="13.5" x14ac:dyDescent="0.25">
      <c r="A1355" s="3">
        <f>TITRES_STAT!B1358</f>
        <v>0</v>
      </c>
      <c r="B1355" s="5">
        <f>TITRES_STAT!D1358</f>
        <v>0</v>
      </c>
      <c r="C1355" s="2">
        <f t="shared" si="165"/>
        <v>0</v>
      </c>
      <c r="D1355" s="2">
        <f t="shared" si="166"/>
        <v>0</v>
      </c>
      <c r="E1355" s="2">
        <f t="shared" si="160"/>
        <v>0</v>
      </c>
      <c r="F1355" s="2">
        <f t="shared" si="161"/>
        <v>0</v>
      </c>
      <c r="G1355" s="2">
        <f t="shared" si="163"/>
        <v>0</v>
      </c>
      <c r="H1355" s="2">
        <f t="shared" si="167"/>
        <v>0</v>
      </c>
      <c r="I1355" s="2">
        <f t="array" ref="I1355">SUMPRODUCT(B1339:B1358, (ROW(B1339:B1358)-ROW(B1339)+1)) / (20*21/2)</f>
        <v>0</v>
      </c>
      <c r="J1355" s="2">
        <f t="shared" si="162"/>
        <v>0</v>
      </c>
      <c r="K1355" s="2">
        <f t="shared" si="164"/>
        <v>0</v>
      </c>
    </row>
    <row r="1356" spans="1:11" ht="13.5" x14ac:dyDescent="0.25">
      <c r="A1356" s="3">
        <f>TITRES_STAT!B1359</f>
        <v>0</v>
      </c>
      <c r="B1356" s="5">
        <f>TITRES_STAT!D1359</f>
        <v>0</v>
      </c>
      <c r="C1356" s="2">
        <f t="shared" si="165"/>
        <v>0</v>
      </c>
      <c r="D1356" s="2">
        <f t="shared" si="166"/>
        <v>0</v>
      </c>
      <c r="E1356" s="2">
        <f t="shared" ref="E1356:E1419" si="168">AVERAGE(B1347:B1356)</f>
        <v>0</v>
      </c>
      <c r="F1356" s="2">
        <f t="shared" si="161"/>
        <v>0</v>
      </c>
      <c r="G1356" s="2">
        <f t="shared" si="163"/>
        <v>0</v>
      </c>
      <c r="H1356" s="2">
        <f t="shared" si="167"/>
        <v>0</v>
      </c>
      <c r="I1356" s="2">
        <f t="array" ref="I1356">SUMPRODUCT(B1340:B1359, (ROW(B1340:B1359)-ROW(B1340)+1)) / (20*21/2)</f>
        <v>0</v>
      </c>
      <c r="J1356" s="2">
        <f t="shared" si="162"/>
        <v>0</v>
      </c>
      <c r="K1356" s="2">
        <f t="shared" si="164"/>
        <v>0</v>
      </c>
    </row>
    <row r="1357" spans="1:11" ht="13.5" x14ac:dyDescent="0.25">
      <c r="A1357" s="3">
        <f>TITRES_STAT!B1360</f>
        <v>0</v>
      </c>
      <c r="B1357" s="5">
        <f>TITRES_STAT!D1360</f>
        <v>0</v>
      </c>
      <c r="C1357" s="2">
        <f t="shared" si="165"/>
        <v>0</v>
      </c>
      <c r="D1357" s="2">
        <f t="shared" si="166"/>
        <v>0</v>
      </c>
      <c r="E1357" s="2">
        <f t="shared" si="168"/>
        <v>0</v>
      </c>
      <c r="F1357" s="2">
        <f t="shared" si="161"/>
        <v>0</v>
      </c>
      <c r="G1357" s="2">
        <f t="shared" si="163"/>
        <v>0</v>
      </c>
      <c r="H1357" s="2">
        <f t="shared" si="167"/>
        <v>0</v>
      </c>
      <c r="I1357" s="2">
        <f t="array" ref="I1357">SUMPRODUCT(B1341:B1360, (ROW(B1341:B1360)-ROW(B1341)+1)) / (20*21/2)</f>
        <v>0</v>
      </c>
      <c r="J1357" s="2">
        <f t="shared" si="162"/>
        <v>0</v>
      </c>
      <c r="K1357" s="2">
        <f t="shared" si="164"/>
        <v>0</v>
      </c>
    </row>
    <row r="1358" spans="1:11" ht="13.5" x14ac:dyDescent="0.25">
      <c r="A1358" s="3">
        <f>TITRES_STAT!B1361</f>
        <v>0</v>
      </c>
      <c r="B1358" s="5">
        <f>TITRES_STAT!D1361</f>
        <v>0</v>
      </c>
      <c r="C1358" s="2">
        <f t="shared" si="165"/>
        <v>0</v>
      </c>
      <c r="D1358" s="2">
        <f t="shared" si="166"/>
        <v>0</v>
      </c>
      <c r="E1358" s="2">
        <f t="shared" si="168"/>
        <v>0</v>
      </c>
      <c r="F1358" s="2">
        <f t="shared" si="161"/>
        <v>0</v>
      </c>
      <c r="G1358" s="2">
        <f t="shared" si="163"/>
        <v>0</v>
      </c>
      <c r="H1358" s="2">
        <f t="shared" si="167"/>
        <v>0</v>
      </c>
      <c r="I1358" s="2">
        <f t="array" ref="I1358">SUMPRODUCT(B1342:B1361, (ROW(B1342:B1361)-ROW(B1342)+1)) / (20*21/2)</f>
        <v>0</v>
      </c>
      <c r="J1358" s="2">
        <f t="shared" si="162"/>
        <v>0</v>
      </c>
      <c r="K1358" s="2">
        <f t="shared" si="164"/>
        <v>0</v>
      </c>
    </row>
    <row r="1359" spans="1:11" ht="13.5" x14ac:dyDescent="0.25">
      <c r="A1359" s="3">
        <f>TITRES_STAT!B1362</f>
        <v>0</v>
      </c>
      <c r="B1359" s="5">
        <f>TITRES_STAT!D1362</f>
        <v>0</v>
      </c>
      <c r="C1359" s="2">
        <f t="shared" si="165"/>
        <v>0</v>
      </c>
      <c r="D1359" s="2">
        <f t="shared" si="166"/>
        <v>0</v>
      </c>
      <c r="E1359" s="2">
        <f t="shared" si="168"/>
        <v>0</v>
      </c>
      <c r="F1359" s="2">
        <f t="shared" si="161"/>
        <v>0</v>
      </c>
      <c r="G1359" s="2">
        <f t="shared" si="163"/>
        <v>0</v>
      </c>
      <c r="H1359" s="2">
        <f t="shared" si="167"/>
        <v>0</v>
      </c>
      <c r="I1359" s="2">
        <f t="array" ref="I1359">SUMPRODUCT(B1343:B1362, (ROW(B1343:B1362)-ROW(B1343)+1)) / (20*21/2)</f>
        <v>0</v>
      </c>
      <c r="J1359" s="2">
        <f t="shared" si="162"/>
        <v>0</v>
      </c>
      <c r="K1359" s="2">
        <f t="shared" si="164"/>
        <v>0</v>
      </c>
    </row>
    <row r="1360" spans="1:11" ht="13.5" x14ac:dyDescent="0.25">
      <c r="A1360" s="3">
        <f>TITRES_STAT!B1363</f>
        <v>0</v>
      </c>
      <c r="B1360" s="5">
        <f>TITRES_STAT!D1363</f>
        <v>0</v>
      </c>
      <c r="C1360" s="2">
        <f t="shared" si="165"/>
        <v>0</v>
      </c>
      <c r="D1360" s="2">
        <f t="shared" si="166"/>
        <v>0</v>
      </c>
      <c r="E1360" s="2">
        <f t="shared" si="168"/>
        <v>0</v>
      </c>
      <c r="F1360" s="2">
        <f t="shared" si="161"/>
        <v>0</v>
      </c>
      <c r="G1360" s="2">
        <f t="shared" si="163"/>
        <v>0</v>
      </c>
      <c r="H1360" s="2">
        <f t="shared" si="167"/>
        <v>0</v>
      </c>
      <c r="I1360" s="2">
        <f t="array" ref="I1360">SUMPRODUCT(B1344:B1363, (ROW(B1344:B1363)-ROW(B1344)+1)) / (20*21/2)</f>
        <v>0</v>
      </c>
      <c r="J1360" s="2">
        <f t="shared" si="162"/>
        <v>0</v>
      </c>
      <c r="K1360" s="2">
        <f t="shared" si="164"/>
        <v>0</v>
      </c>
    </row>
    <row r="1361" spans="1:11" ht="13.5" x14ac:dyDescent="0.25">
      <c r="A1361" s="3">
        <f>TITRES_STAT!B1364</f>
        <v>0</v>
      </c>
      <c r="B1361" s="5">
        <f>TITRES_STAT!D1364</f>
        <v>0</v>
      </c>
      <c r="C1361" s="2">
        <f t="shared" si="165"/>
        <v>0</v>
      </c>
      <c r="D1361" s="2">
        <f t="shared" si="166"/>
        <v>0</v>
      </c>
      <c r="E1361" s="2">
        <f t="shared" si="168"/>
        <v>0</v>
      </c>
      <c r="F1361" s="2">
        <f t="shared" si="161"/>
        <v>0</v>
      </c>
      <c r="G1361" s="2">
        <f t="shared" si="163"/>
        <v>0</v>
      </c>
      <c r="H1361" s="2">
        <f t="shared" si="167"/>
        <v>0</v>
      </c>
      <c r="I1361" s="2">
        <f t="array" ref="I1361">SUMPRODUCT(B1345:B1364, (ROW(B1345:B1364)-ROW(B1345)+1)) / (20*21/2)</f>
        <v>0</v>
      </c>
      <c r="J1361" s="2">
        <f t="shared" si="162"/>
        <v>0</v>
      </c>
      <c r="K1361" s="2">
        <f t="shared" si="164"/>
        <v>0</v>
      </c>
    </row>
    <row r="1362" spans="1:11" ht="13.5" x14ac:dyDescent="0.25">
      <c r="A1362" s="3">
        <f>TITRES_STAT!B1365</f>
        <v>0</v>
      </c>
      <c r="B1362" s="5">
        <f>TITRES_STAT!D1365</f>
        <v>0</v>
      </c>
      <c r="C1362" s="2">
        <f t="shared" si="165"/>
        <v>0</v>
      </c>
      <c r="D1362" s="2">
        <f t="shared" si="166"/>
        <v>0</v>
      </c>
      <c r="E1362" s="2">
        <f t="shared" si="168"/>
        <v>0</v>
      </c>
      <c r="F1362" s="2">
        <f t="shared" si="161"/>
        <v>0</v>
      </c>
      <c r="G1362" s="2">
        <f t="shared" si="163"/>
        <v>0</v>
      </c>
      <c r="H1362" s="2">
        <f t="shared" si="167"/>
        <v>0</v>
      </c>
      <c r="I1362" s="2">
        <f t="array" ref="I1362">SUMPRODUCT(B1346:B1365, (ROW(B1346:B1365)-ROW(B1346)+1)) / (20*21/2)</f>
        <v>0</v>
      </c>
      <c r="J1362" s="2">
        <f t="shared" si="162"/>
        <v>0</v>
      </c>
      <c r="K1362" s="2">
        <f t="shared" si="164"/>
        <v>0</v>
      </c>
    </row>
    <row r="1363" spans="1:11" ht="13.5" x14ac:dyDescent="0.25">
      <c r="A1363" s="3">
        <f>TITRES_STAT!B1366</f>
        <v>0</v>
      </c>
      <c r="B1363" s="5">
        <f>TITRES_STAT!D1366</f>
        <v>0</v>
      </c>
      <c r="C1363" s="2">
        <f t="shared" si="165"/>
        <v>0</v>
      </c>
      <c r="D1363" s="2">
        <f t="shared" si="166"/>
        <v>0</v>
      </c>
      <c r="E1363" s="2">
        <f t="shared" si="168"/>
        <v>0</v>
      </c>
      <c r="F1363" s="2">
        <f t="shared" si="161"/>
        <v>0</v>
      </c>
      <c r="G1363" s="2">
        <f t="shared" si="163"/>
        <v>0</v>
      </c>
      <c r="H1363" s="2">
        <f t="shared" si="167"/>
        <v>0</v>
      </c>
      <c r="I1363" s="2">
        <f t="array" ref="I1363">SUMPRODUCT(B1347:B1366, (ROW(B1347:B1366)-ROW(B1347)+1)) / (20*21/2)</f>
        <v>0</v>
      </c>
      <c r="J1363" s="2">
        <f t="shared" si="162"/>
        <v>0</v>
      </c>
      <c r="K1363" s="2">
        <f t="shared" si="164"/>
        <v>0</v>
      </c>
    </row>
    <row r="1364" spans="1:11" ht="13.5" x14ac:dyDescent="0.25">
      <c r="A1364" s="3">
        <f>TITRES_STAT!B1367</f>
        <v>0</v>
      </c>
      <c r="B1364" s="5">
        <f>TITRES_STAT!D1367</f>
        <v>0</v>
      </c>
      <c r="C1364" s="2">
        <f t="shared" si="165"/>
        <v>0</v>
      </c>
      <c r="D1364" s="2">
        <f t="shared" si="166"/>
        <v>0</v>
      </c>
      <c r="E1364" s="2">
        <f t="shared" si="168"/>
        <v>0</v>
      </c>
      <c r="F1364" s="2">
        <f t="shared" ref="F1364:F1427" si="169">AVERAGE(B1345:B1364)</f>
        <v>0</v>
      </c>
      <c r="G1364" s="2">
        <f t="shared" si="163"/>
        <v>0</v>
      </c>
      <c r="H1364" s="2">
        <f t="shared" si="167"/>
        <v>0</v>
      </c>
      <c r="I1364" s="2">
        <f t="array" ref="I1364">SUMPRODUCT(B1348:B1367, (ROW(B1348:B1367)-ROW(B1348)+1)) / (20*21/2)</f>
        <v>0</v>
      </c>
      <c r="J1364" s="2">
        <f t="shared" si="162"/>
        <v>0</v>
      </c>
      <c r="K1364" s="2">
        <f t="shared" si="164"/>
        <v>0</v>
      </c>
    </row>
    <row r="1365" spans="1:11" ht="13.5" x14ac:dyDescent="0.25">
      <c r="A1365" s="3">
        <f>TITRES_STAT!B1368</f>
        <v>0</v>
      </c>
      <c r="B1365" s="5">
        <f>TITRES_STAT!D1368</f>
        <v>0</v>
      </c>
      <c r="C1365" s="2">
        <f t="shared" si="165"/>
        <v>0</v>
      </c>
      <c r="D1365" s="2">
        <f t="shared" si="166"/>
        <v>0</v>
      </c>
      <c r="E1365" s="2">
        <f t="shared" si="168"/>
        <v>0</v>
      </c>
      <c r="F1365" s="2">
        <f t="shared" si="169"/>
        <v>0</v>
      </c>
      <c r="G1365" s="2">
        <f t="shared" si="163"/>
        <v>0</v>
      </c>
      <c r="H1365" s="2">
        <f t="shared" si="167"/>
        <v>0</v>
      </c>
      <c r="I1365" s="2">
        <f t="array" ref="I1365">SUMPRODUCT(B1349:B1368, (ROW(B1349:B1368)-ROW(B1349)+1)) / (20*21/2)</f>
        <v>0</v>
      </c>
      <c r="J1365" s="2">
        <f t="shared" ref="J1365:J1428" si="170">$J$4*B1365+J1364*(1-$J$4)</f>
        <v>0</v>
      </c>
      <c r="K1365" s="2">
        <f t="shared" si="164"/>
        <v>0</v>
      </c>
    </row>
    <row r="1366" spans="1:11" ht="13.5" x14ac:dyDescent="0.25">
      <c r="A1366" s="3">
        <f>TITRES_STAT!B1369</f>
        <v>0</v>
      </c>
      <c r="B1366" s="5">
        <f>TITRES_STAT!D1369</f>
        <v>0</v>
      </c>
      <c r="C1366" s="2">
        <f t="shared" si="165"/>
        <v>0</v>
      </c>
      <c r="D1366" s="2">
        <f t="shared" si="166"/>
        <v>0</v>
      </c>
      <c r="E1366" s="2">
        <f t="shared" si="168"/>
        <v>0</v>
      </c>
      <c r="F1366" s="2">
        <f t="shared" si="169"/>
        <v>0</v>
      </c>
      <c r="G1366" s="2">
        <f t="shared" si="163"/>
        <v>0</v>
      </c>
      <c r="H1366" s="2">
        <f t="shared" si="167"/>
        <v>0</v>
      </c>
      <c r="I1366" s="2">
        <f t="array" ref="I1366">SUMPRODUCT(B1350:B1369, (ROW(B1350:B1369)-ROW(B1350)+1)) / (20*21/2)</f>
        <v>0</v>
      </c>
      <c r="J1366" s="2">
        <f t="shared" si="170"/>
        <v>0</v>
      </c>
      <c r="K1366" s="2">
        <f t="shared" si="164"/>
        <v>0</v>
      </c>
    </row>
    <row r="1367" spans="1:11" ht="13.5" x14ac:dyDescent="0.25">
      <c r="A1367" s="3">
        <f>TITRES_STAT!B1370</f>
        <v>0</v>
      </c>
      <c r="B1367" s="5">
        <f>TITRES_STAT!D1370</f>
        <v>0</v>
      </c>
      <c r="C1367" s="2">
        <f t="shared" si="165"/>
        <v>0</v>
      </c>
      <c r="D1367" s="2">
        <f t="shared" si="166"/>
        <v>0</v>
      </c>
      <c r="E1367" s="2">
        <f t="shared" si="168"/>
        <v>0</v>
      </c>
      <c r="F1367" s="2">
        <f t="shared" si="169"/>
        <v>0</v>
      </c>
      <c r="G1367" s="2">
        <f t="shared" si="163"/>
        <v>0</v>
      </c>
      <c r="H1367" s="2">
        <f t="shared" si="167"/>
        <v>0</v>
      </c>
      <c r="I1367" s="2">
        <f t="array" ref="I1367">SUMPRODUCT(B1351:B1370, (ROW(B1351:B1370)-ROW(B1351)+1)) / (20*21/2)</f>
        <v>0</v>
      </c>
      <c r="J1367" s="2">
        <f t="shared" si="170"/>
        <v>0</v>
      </c>
      <c r="K1367" s="2">
        <f t="shared" si="164"/>
        <v>0</v>
      </c>
    </row>
    <row r="1368" spans="1:11" ht="13.5" x14ac:dyDescent="0.25">
      <c r="A1368" s="3">
        <f>TITRES_STAT!B1371</f>
        <v>0</v>
      </c>
      <c r="B1368" s="5">
        <f>TITRES_STAT!D1371</f>
        <v>0</v>
      </c>
      <c r="C1368" s="2">
        <f t="shared" si="165"/>
        <v>0</v>
      </c>
      <c r="D1368" s="2">
        <f t="shared" si="166"/>
        <v>0</v>
      </c>
      <c r="E1368" s="2">
        <f t="shared" si="168"/>
        <v>0</v>
      </c>
      <c r="F1368" s="2">
        <f t="shared" si="169"/>
        <v>0</v>
      </c>
      <c r="G1368" s="2">
        <f t="shared" si="163"/>
        <v>0</v>
      </c>
      <c r="H1368" s="2">
        <f t="shared" si="167"/>
        <v>0</v>
      </c>
      <c r="I1368" s="2">
        <f t="array" ref="I1368">SUMPRODUCT(B1352:B1371, (ROW(B1352:B1371)-ROW(B1352)+1)) / (20*21/2)</f>
        <v>0</v>
      </c>
      <c r="J1368" s="2">
        <f t="shared" si="170"/>
        <v>0</v>
      </c>
      <c r="K1368" s="2">
        <f t="shared" si="164"/>
        <v>0</v>
      </c>
    </row>
    <row r="1369" spans="1:11" ht="13.5" x14ac:dyDescent="0.25">
      <c r="A1369" s="3">
        <f>TITRES_STAT!B1372</f>
        <v>0</v>
      </c>
      <c r="B1369" s="5">
        <f>TITRES_STAT!D1372</f>
        <v>0</v>
      </c>
      <c r="C1369" s="2">
        <f t="shared" si="165"/>
        <v>0</v>
      </c>
      <c r="D1369" s="2">
        <f t="shared" si="166"/>
        <v>0</v>
      </c>
      <c r="E1369" s="2">
        <f t="shared" si="168"/>
        <v>0</v>
      </c>
      <c r="F1369" s="2">
        <f t="shared" si="169"/>
        <v>0</v>
      </c>
      <c r="G1369" s="2">
        <f t="shared" si="163"/>
        <v>0</v>
      </c>
      <c r="H1369" s="2">
        <f t="shared" si="167"/>
        <v>0</v>
      </c>
      <c r="I1369" s="2">
        <f t="array" ref="I1369">SUMPRODUCT(B1353:B1372, (ROW(B1353:B1372)-ROW(B1353)+1)) / (20*21/2)</f>
        <v>0</v>
      </c>
      <c r="J1369" s="2">
        <f t="shared" si="170"/>
        <v>0</v>
      </c>
      <c r="K1369" s="2">
        <f t="shared" si="164"/>
        <v>0</v>
      </c>
    </row>
    <row r="1370" spans="1:11" ht="13.5" x14ac:dyDescent="0.25">
      <c r="A1370" s="3">
        <f>TITRES_STAT!B1373</f>
        <v>0</v>
      </c>
      <c r="B1370" s="5">
        <f>TITRES_STAT!D1373</f>
        <v>0</v>
      </c>
      <c r="C1370" s="2">
        <f t="shared" si="165"/>
        <v>0</v>
      </c>
      <c r="D1370" s="2">
        <f t="shared" si="166"/>
        <v>0</v>
      </c>
      <c r="E1370" s="2">
        <f t="shared" si="168"/>
        <v>0</v>
      </c>
      <c r="F1370" s="2">
        <f t="shared" si="169"/>
        <v>0</v>
      </c>
      <c r="G1370" s="2">
        <f t="shared" si="163"/>
        <v>0</v>
      </c>
      <c r="H1370" s="2">
        <f t="shared" si="167"/>
        <v>0</v>
      </c>
      <c r="I1370" s="2">
        <f t="array" ref="I1370">SUMPRODUCT(B1354:B1373, (ROW(B1354:B1373)-ROW(B1354)+1)) / (20*21/2)</f>
        <v>0</v>
      </c>
      <c r="J1370" s="2">
        <f t="shared" si="170"/>
        <v>0</v>
      </c>
      <c r="K1370" s="2">
        <f t="shared" si="164"/>
        <v>0</v>
      </c>
    </row>
    <row r="1371" spans="1:11" ht="13.5" x14ac:dyDescent="0.25">
      <c r="A1371" s="3">
        <f>TITRES_STAT!B1374</f>
        <v>0</v>
      </c>
      <c r="B1371" s="5">
        <f>TITRES_STAT!D1374</f>
        <v>0</v>
      </c>
      <c r="C1371" s="2">
        <f t="shared" si="165"/>
        <v>0</v>
      </c>
      <c r="D1371" s="2">
        <f t="shared" si="166"/>
        <v>0</v>
      </c>
      <c r="E1371" s="2">
        <f t="shared" si="168"/>
        <v>0</v>
      </c>
      <c r="F1371" s="2">
        <f t="shared" si="169"/>
        <v>0</v>
      </c>
      <c r="G1371" s="2">
        <f t="shared" si="163"/>
        <v>0</v>
      </c>
      <c r="H1371" s="2">
        <f t="shared" si="167"/>
        <v>0</v>
      </c>
      <c r="I1371" s="2">
        <f t="array" ref="I1371">SUMPRODUCT(B1355:B1374, (ROW(B1355:B1374)-ROW(B1355)+1)) / (20*21/2)</f>
        <v>0</v>
      </c>
      <c r="J1371" s="2">
        <f t="shared" si="170"/>
        <v>0</v>
      </c>
      <c r="K1371" s="2">
        <f t="shared" si="164"/>
        <v>0</v>
      </c>
    </row>
    <row r="1372" spans="1:11" ht="13.5" x14ac:dyDescent="0.25">
      <c r="A1372" s="3">
        <f>TITRES_STAT!B1375</f>
        <v>0</v>
      </c>
      <c r="B1372" s="5">
        <f>TITRES_STAT!D1375</f>
        <v>0</v>
      </c>
      <c r="C1372" s="2">
        <f t="shared" si="165"/>
        <v>0</v>
      </c>
      <c r="D1372" s="2">
        <f t="shared" si="166"/>
        <v>0</v>
      </c>
      <c r="E1372" s="2">
        <f t="shared" si="168"/>
        <v>0</v>
      </c>
      <c r="F1372" s="2">
        <f t="shared" si="169"/>
        <v>0</v>
      </c>
      <c r="G1372" s="2">
        <f t="shared" si="163"/>
        <v>0</v>
      </c>
      <c r="H1372" s="2">
        <f t="shared" si="167"/>
        <v>0</v>
      </c>
      <c r="I1372" s="2">
        <f t="array" ref="I1372">SUMPRODUCT(B1356:B1375, (ROW(B1356:B1375)-ROW(B1356)+1)) / (20*21/2)</f>
        <v>0</v>
      </c>
      <c r="J1372" s="2">
        <f t="shared" si="170"/>
        <v>0</v>
      </c>
      <c r="K1372" s="2">
        <f t="shared" si="164"/>
        <v>0</v>
      </c>
    </row>
    <row r="1373" spans="1:11" ht="13.5" x14ac:dyDescent="0.25">
      <c r="A1373" s="3">
        <f>TITRES_STAT!B1376</f>
        <v>0</v>
      </c>
      <c r="B1373" s="5">
        <f>TITRES_STAT!D1376</f>
        <v>0</v>
      </c>
      <c r="C1373" s="2">
        <f t="shared" si="165"/>
        <v>0</v>
      </c>
      <c r="D1373" s="2">
        <f t="shared" si="166"/>
        <v>0</v>
      </c>
      <c r="E1373" s="2">
        <f t="shared" si="168"/>
        <v>0</v>
      </c>
      <c r="F1373" s="2">
        <f t="shared" si="169"/>
        <v>0</v>
      </c>
      <c r="G1373" s="2">
        <f t="shared" si="163"/>
        <v>0</v>
      </c>
      <c r="H1373" s="2">
        <f t="shared" si="167"/>
        <v>0</v>
      </c>
      <c r="I1373" s="2">
        <f t="array" ref="I1373">SUMPRODUCT(B1357:B1376, (ROW(B1357:B1376)-ROW(B1357)+1)) / (20*21/2)</f>
        <v>0</v>
      </c>
      <c r="J1373" s="2">
        <f t="shared" si="170"/>
        <v>0</v>
      </c>
      <c r="K1373" s="2">
        <f t="shared" si="164"/>
        <v>0</v>
      </c>
    </row>
    <row r="1374" spans="1:11" ht="13.5" x14ac:dyDescent="0.25">
      <c r="A1374" s="3">
        <f>TITRES_STAT!B1377</f>
        <v>0</v>
      </c>
      <c r="B1374" s="5">
        <f>TITRES_STAT!D1377</f>
        <v>0</v>
      </c>
      <c r="C1374" s="2">
        <f t="shared" si="165"/>
        <v>0</v>
      </c>
      <c r="D1374" s="2">
        <f t="shared" si="166"/>
        <v>0</v>
      </c>
      <c r="E1374" s="2">
        <f t="shared" si="168"/>
        <v>0</v>
      </c>
      <c r="F1374" s="2">
        <f t="shared" si="169"/>
        <v>0</v>
      </c>
      <c r="G1374" s="2">
        <f t="shared" si="163"/>
        <v>0</v>
      </c>
      <c r="H1374" s="2">
        <f t="shared" si="167"/>
        <v>0</v>
      </c>
      <c r="I1374" s="2">
        <f t="array" ref="I1374">SUMPRODUCT(B1358:B1377, (ROW(B1358:B1377)-ROW(B1358)+1)) / (20*21/2)</f>
        <v>0</v>
      </c>
      <c r="J1374" s="2">
        <f t="shared" si="170"/>
        <v>0</v>
      </c>
      <c r="K1374" s="2">
        <f t="shared" si="164"/>
        <v>0</v>
      </c>
    </row>
    <row r="1375" spans="1:11" ht="13.5" x14ac:dyDescent="0.25">
      <c r="A1375" s="3">
        <f>TITRES_STAT!B1378</f>
        <v>0</v>
      </c>
      <c r="B1375" s="5">
        <f>TITRES_STAT!D1378</f>
        <v>0</v>
      </c>
      <c r="C1375" s="2">
        <f t="shared" si="165"/>
        <v>0</v>
      </c>
      <c r="D1375" s="2">
        <f t="shared" si="166"/>
        <v>0</v>
      </c>
      <c r="E1375" s="2">
        <f t="shared" si="168"/>
        <v>0</v>
      </c>
      <c r="F1375" s="2">
        <f t="shared" si="169"/>
        <v>0</v>
      </c>
      <c r="G1375" s="2">
        <f t="shared" si="163"/>
        <v>0</v>
      </c>
      <c r="H1375" s="2">
        <f t="shared" si="167"/>
        <v>0</v>
      </c>
      <c r="I1375" s="2">
        <f t="array" ref="I1375">SUMPRODUCT(B1359:B1378, (ROW(B1359:B1378)-ROW(B1359)+1)) / (20*21/2)</f>
        <v>0</v>
      </c>
      <c r="J1375" s="2">
        <f t="shared" si="170"/>
        <v>0</v>
      </c>
      <c r="K1375" s="2">
        <f t="shared" si="164"/>
        <v>0</v>
      </c>
    </row>
    <row r="1376" spans="1:11" ht="13.5" x14ac:dyDescent="0.25">
      <c r="A1376" s="3">
        <f>TITRES_STAT!B1379</f>
        <v>0</v>
      </c>
      <c r="B1376" s="5">
        <f>TITRES_STAT!D1379</f>
        <v>0</v>
      </c>
      <c r="C1376" s="2">
        <f t="shared" si="165"/>
        <v>0</v>
      </c>
      <c r="D1376" s="2">
        <f t="shared" si="166"/>
        <v>0</v>
      </c>
      <c r="E1376" s="2">
        <f t="shared" si="168"/>
        <v>0</v>
      </c>
      <c r="F1376" s="2">
        <f t="shared" si="169"/>
        <v>0</v>
      </c>
      <c r="G1376" s="2">
        <f t="shared" si="163"/>
        <v>0</v>
      </c>
      <c r="H1376" s="2">
        <f t="shared" si="167"/>
        <v>0</v>
      </c>
      <c r="I1376" s="2">
        <f t="array" ref="I1376">SUMPRODUCT(B1360:B1379, (ROW(B1360:B1379)-ROW(B1360)+1)) / (20*21/2)</f>
        <v>0</v>
      </c>
      <c r="J1376" s="2">
        <f t="shared" si="170"/>
        <v>0</v>
      </c>
      <c r="K1376" s="2">
        <f t="shared" si="164"/>
        <v>0</v>
      </c>
    </row>
    <row r="1377" spans="1:11" ht="13.5" x14ac:dyDescent="0.25">
      <c r="A1377" s="3">
        <f>TITRES_STAT!B1380</f>
        <v>0</v>
      </c>
      <c r="B1377" s="5">
        <f>TITRES_STAT!D1380</f>
        <v>0</v>
      </c>
      <c r="C1377" s="2">
        <f t="shared" si="165"/>
        <v>0</v>
      </c>
      <c r="D1377" s="2">
        <f t="shared" si="166"/>
        <v>0</v>
      </c>
      <c r="E1377" s="2">
        <f t="shared" si="168"/>
        <v>0</v>
      </c>
      <c r="F1377" s="2">
        <f t="shared" si="169"/>
        <v>0</v>
      </c>
      <c r="G1377" s="2">
        <f t="shared" si="163"/>
        <v>0</v>
      </c>
      <c r="H1377" s="2">
        <f t="shared" si="167"/>
        <v>0</v>
      </c>
      <c r="I1377" s="2">
        <f t="array" ref="I1377">SUMPRODUCT(B1361:B1380, (ROW(B1361:B1380)-ROW(B1361)+1)) / (20*21/2)</f>
        <v>0</v>
      </c>
      <c r="J1377" s="2">
        <f t="shared" si="170"/>
        <v>0</v>
      </c>
      <c r="K1377" s="2">
        <f t="shared" si="164"/>
        <v>0</v>
      </c>
    </row>
    <row r="1378" spans="1:11" ht="13.5" x14ac:dyDescent="0.25">
      <c r="A1378" s="3">
        <f>TITRES_STAT!B1381</f>
        <v>0</v>
      </c>
      <c r="B1378" s="5">
        <f>TITRES_STAT!D1381</f>
        <v>0</v>
      </c>
      <c r="C1378" s="2">
        <f t="shared" si="165"/>
        <v>0</v>
      </c>
      <c r="D1378" s="2">
        <f t="shared" si="166"/>
        <v>0</v>
      </c>
      <c r="E1378" s="2">
        <f t="shared" si="168"/>
        <v>0</v>
      </c>
      <c r="F1378" s="2">
        <f t="shared" si="169"/>
        <v>0</v>
      </c>
      <c r="G1378" s="2">
        <f t="shared" si="163"/>
        <v>0</v>
      </c>
      <c r="H1378" s="2">
        <f t="shared" si="167"/>
        <v>0</v>
      </c>
      <c r="I1378" s="2">
        <f t="array" ref="I1378">SUMPRODUCT(B1362:B1381, (ROW(B1362:B1381)-ROW(B1362)+1)) / (20*21/2)</f>
        <v>0</v>
      </c>
      <c r="J1378" s="2">
        <f t="shared" si="170"/>
        <v>0</v>
      </c>
      <c r="K1378" s="2">
        <f t="shared" si="164"/>
        <v>0</v>
      </c>
    </row>
    <row r="1379" spans="1:11" ht="13.5" x14ac:dyDescent="0.25">
      <c r="A1379" s="3">
        <f>TITRES_STAT!B1382</f>
        <v>0</v>
      </c>
      <c r="B1379" s="5">
        <f>TITRES_STAT!D1382</f>
        <v>0</v>
      </c>
      <c r="C1379" s="2">
        <f t="shared" si="165"/>
        <v>0</v>
      </c>
      <c r="D1379" s="2">
        <f t="shared" si="166"/>
        <v>0</v>
      </c>
      <c r="E1379" s="2">
        <f t="shared" si="168"/>
        <v>0</v>
      </c>
      <c r="F1379" s="2">
        <f t="shared" si="169"/>
        <v>0</v>
      </c>
      <c r="G1379" s="2">
        <f t="shared" si="163"/>
        <v>0</v>
      </c>
      <c r="H1379" s="2">
        <f t="shared" si="167"/>
        <v>0</v>
      </c>
      <c r="I1379" s="2">
        <f t="array" ref="I1379">SUMPRODUCT(B1363:B1382, (ROW(B1363:B1382)-ROW(B1363)+1)) / (20*21/2)</f>
        <v>0</v>
      </c>
      <c r="J1379" s="2">
        <f t="shared" si="170"/>
        <v>0</v>
      </c>
      <c r="K1379" s="2">
        <f t="shared" si="164"/>
        <v>0</v>
      </c>
    </row>
    <row r="1380" spans="1:11" ht="13.5" x14ac:dyDescent="0.25">
      <c r="A1380" s="3">
        <f>TITRES_STAT!B1383</f>
        <v>0</v>
      </c>
      <c r="B1380" s="5">
        <f>TITRES_STAT!D1383</f>
        <v>0</v>
      </c>
      <c r="C1380" s="2">
        <f t="shared" si="165"/>
        <v>0</v>
      </c>
      <c r="D1380" s="2">
        <f t="shared" si="166"/>
        <v>0</v>
      </c>
      <c r="E1380" s="2">
        <f t="shared" si="168"/>
        <v>0</v>
      </c>
      <c r="F1380" s="2">
        <f t="shared" si="169"/>
        <v>0</v>
      </c>
      <c r="G1380" s="2">
        <f t="shared" si="163"/>
        <v>0</v>
      </c>
      <c r="H1380" s="2">
        <f t="shared" si="167"/>
        <v>0</v>
      </c>
      <c r="I1380" s="2">
        <f t="array" ref="I1380">SUMPRODUCT(B1364:B1383, (ROW(B1364:B1383)-ROW(B1364)+1)) / (20*21/2)</f>
        <v>0</v>
      </c>
      <c r="J1380" s="2">
        <f t="shared" si="170"/>
        <v>0</v>
      </c>
      <c r="K1380" s="2">
        <f t="shared" si="164"/>
        <v>0</v>
      </c>
    </row>
    <row r="1381" spans="1:11" ht="13.5" x14ac:dyDescent="0.25">
      <c r="A1381" s="3">
        <f>TITRES_STAT!B1384</f>
        <v>0</v>
      </c>
      <c r="B1381" s="5">
        <f>TITRES_STAT!D1384</f>
        <v>0</v>
      </c>
      <c r="C1381" s="2">
        <f t="shared" si="165"/>
        <v>0</v>
      </c>
      <c r="D1381" s="2">
        <f t="shared" si="166"/>
        <v>0</v>
      </c>
      <c r="E1381" s="2">
        <f t="shared" si="168"/>
        <v>0</v>
      </c>
      <c r="F1381" s="2">
        <f t="shared" si="169"/>
        <v>0</v>
      </c>
      <c r="G1381" s="2">
        <f t="shared" si="163"/>
        <v>0</v>
      </c>
      <c r="H1381" s="2">
        <f t="shared" si="167"/>
        <v>0</v>
      </c>
      <c r="I1381" s="2">
        <f t="array" ref="I1381">SUMPRODUCT(B1365:B1384, (ROW(B1365:B1384)-ROW(B1365)+1)) / (20*21/2)</f>
        <v>0</v>
      </c>
      <c r="J1381" s="2">
        <f t="shared" si="170"/>
        <v>0</v>
      </c>
      <c r="K1381" s="2">
        <f t="shared" si="164"/>
        <v>0</v>
      </c>
    </row>
    <row r="1382" spans="1:11" ht="13.5" x14ac:dyDescent="0.25">
      <c r="A1382" s="3">
        <f>TITRES_STAT!B1385</f>
        <v>0</v>
      </c>
      <c r="B1382" s="5">
        <f>TITRES_STAT!D1385</f>
        <v>0</v>
      </c>
      <c r="C1382" s="2">
        <f t="shared" si="165"/>
        <v>0</v>
      </c>
      <c r="D1382" s="2">
        <f t="shared" si="166"/>
        <v>0</v>
      </c>
      <c r="E1382" s="2">
        <f t="shared" si="168"/>
        <v>0</v>
      </c>
      <c r="F1382" s="2">
        <f t="shared" si="169"/>
        <v>0</v>
      </c>
      <c r="G1382" s="2">
        <f t="shared" si="163"/>
        <v>0</v>
      </c>
      <c r="H1382" s="2">
        <f t="shared" si="167"/>
        <v>0</v>
      </c>
      <c r="I1382" s="2">
        <f t="array" ref="I1382">SUMPRODUCT(B1366:B1385, (ROW(B1366:B1385)-ROW(B1366)+1)) / (20*21/2)</f>
        <v>0</v>
      </c>
      <c r="J1382" s="2">
        <f t="shared" si="170"/>
        <v>0</v>
      </c>
      <c r="K1382" s="2">
        <f t="shared" si="164"/>
        <v>0</v>
      </c>
    </row>
    <row r="1383" spans="1:11" ht="13.5" x14ac:dyDescent="0.25">
      <c r="A1383" s="3">
        <f>TITRES_STAT!B1386</f>
        <v>0</v>
      </c>
      <c r="B1383" s="5">
        <f>TITRES_STAT!D1386</f>
        <v>0</v>
      </c>
      <c r="C1383" s="2">
        <f t="shared" si="165"/>
        <v>0</v>
      </c>
      <c r="D1383" s="2">
        <f t="shared" si="166"/>
        <v>0</v>
      </c>
      <c r="E1383" s="2">
        <f t="shared" si="168"/>
        <v>0</v>
      </c>
      <c r="F1383" s="2">
        <f t="shared" si="169"/>
        <v>0</v>
      </c>
      <c r="G1383" s="2">
        <f t="shared" si="163"/>
        <v>0</v>
      </c>
      <c r="H1383" s="2">
        <f t="shared" si="167"/>
        <v>0</v>
      </c>
      <c r="I1383" s="2">
        <f t="array" ref="I1383">SUMPRODUCT(B1367:B1386, (ROW(B1367:B1386)-ROW(B1367)+1)) / (20*21/2)</f>
        <v>0</v>
      </c>
      <c r="J1383" s="2">
        <f t="shared" si="170"/>
        <v>0</v>
      </c>
      <c r="K1383" s="2">
        <f t="shared" si="164"/>
        <v>0</v>
      </c>
    </row>
    <row r="1384" spans="1:11" ht="13.5" x14ac:dyDescent="0.25">
      <c r="A1384" s="3">
        <f>TITRES_STAT!B1387</f>
        <v>0</v>
      </c>
      <c r="B1384" s="5">
        <f>TITRES_STAT!D1387</f>
        <v>0</v>
      </c>
      <c r="C1384" s="2">
        <f t="shared" si="165"/>
        <v>0</v>
      </c>
      <c r="D1384" s="2">
        <f t="shared" si="166"/>
        <v>0</v>
      </c>
      <c r="E1384" s="2">
        <f t="shared" si="168"/>
        <v>0</v>
      </c>
      <c r="F1384" s="2">
        <f t="shared" si="169"/>
        <v>0</v>
      </c>
      <c r="G1384" s="2">
        <f t="shared" si="163"/>
        <v>0</v>
      </c>
      <c r="H1384" s="2">
        <f t="shared" si="167"/>
        <v>0</v>
      </c>
      <c r="I1384" s="2">
        <f t="array" ref="I1384">SUMPRODUCT(B1368:B1387, (ROW(B1368:B1387)-ROW(B1368)+1)) / (20*21/2)</f>
        <v>0</v>
      </c>
      <c r="J1384" s="2">
        <f t="shared" si="170"/>
        <v>0</v>
      </c>
      <c r="K1384" s="2">
        <f t="shared" si="164"/>
        <v>0</v>
      </c>
    </row>
    <row r="1385" spans="1:11" ht="13.5" x14ac:dyDescent="0.25">
      <c r="A1385" s="3">
        <f>TITRES_STAT!B1388</f>
        <v>0</v>
      </c>
      <c r="B1385" s="5">
        <f>TITRES_STAT!D1388</f>
        <v>0</v>
      </c>
      <c r="C1385" s="2">
        <f t="shared" si="165"/>
        <v>0</v>
      </c>
      <c r="D1385" s="2">
        <f t="shared" si="166"/>
        <v>0</v>
      </c>
      <c r="E1385" s="2">
        <f t="shared" si="168"/>
        <v>0</v>
      </c>
      <c r="F1385" s="2">
        <f t="shared" si="169"/>
        <v>0</v>
      </c>
      <c r="G1385" s="2">
        <f t="shared" si="163"/>
        <v>0</v>
      </c>
      <c r="H1385" s="2">
        <f t="shared" si="167"/>
        <v>0</v>
      </c>
      <c r="I1385" s="2">
        <f t="array" ref="I1385">SUMPRODUCT(B1369:B1388, (ROW(B1369:B1388)-ROW(B1369)+1)) / (20*21/2)</f>
        <v>0</v>
      </c>
      <c r="J1385" s="2">
        <f t="shared" si="170"/>
        <v>0</v>
      </c>
      <c r="K1385" s="2">
        <f t="shared" si="164"/>
        <v>0</v>
      </c>
    </row>
    <row r="1386" spans="1:11" ht="13.5" x14ac:dyDescent="0.25">
      <c r="A1386" s="3">
        <f>TITRES_STAT!B1389</f>
        <v>0</v>
      </c>
      <c r="B1386" s="5">
        <f>TITRES_STAT!D1389</f>
        <v>0</v>
      </c>
      <c r="C1386" s="2">
        <f t="shared" si="165"/>
        <v>0</v>
      </c>
      <c r="D1386" s="2">
        <f t="shared" si="166"/>
        <v>0</v>
      </c>
      <c r="E1386" s="2">
        <f t="shared" si="168"/>
        <v>0</v>
      </c>
      <c r="F1386" s="2">
        <f t="shared" si="169"/>
        <v>0</v>
      </c>
      <c r="G1386" s="2">
        <f t="shared" si="163"/>
        <v>0</v>
      </c>
      <c r="H1386" s="2">
        <f t="shared" si="167"/>
        <v>0</v>
      </c>
      <c r="I1386" s="2">
        <f t="array" ref="I1386">SUMPRODUCT(B1370:B1389, (ROW(B1370:B1389)-ROW(B1370)+1)) / (20*21/2)</f>
        <v>0</v>
      </c>
      <c r="J1386" s="2">
        <f t="shared" si="170"/>
        <v>0</v>
      </c>
      <c r="K1386" s="2">
        <f t="shared" si="164"/>
        <v>0</v>
      </c>
    </row>
    <row r="1387" spans="1:11" ht="13.5" x14ac:dyDescent="0.25">
      <c r="A1387" s="3">
        <f>TITRES_STAT!B1390</f>
        <v>0</v>
      </c>
      <c r="B1387" s="5">
        <f>TITRES_STAT!D1390</f>
        <v>0</v>
      </c>
      <c r="C1387" s="2">
        <f t="shared" si="165"/>
        <v>0</v>
      </c>
      <c r="D1387" s="2">
        <f t="shared" si="166"/>
        <v>0</v>
      </c>
      <c r="E1387" s="2">
        <f t="shared" si="168"/>
        <v>0</v>
      </c>
      <c r="F1387" s="2">
        <f t="shared" si="169"/>
        <v>0</v>
      </c>
      <c r="G1387" s="2">
        <f t="shared" si="163"/>
        <v>0</v>
      </c>
      <c r="H1387" s="2">
        <f t="shared" si="167"/>
        <v>0</v>
      </c>
      <c r="I1387" s="2">
        <f t="array" ref="I1387">SUMPRODUCT(B1371:B1390, (ROW(B1371:B1390)-ROW(B1371)+1)) / (20*21/2)</f>
        <v>0</v>
      </c>
      <c r="J1387" s="2">
        <f t="shared" si="170"/>
        <v>0</v>
      </c>
      <c r="K1387" s="2">
        <f t="shared" si="164"/>
        <v>0</v>
      </c>
    </row>
    <row r="1388" spans="1:11" ht="13.5" x14ac:dyDescent="0.25">
      <c r="A1388" s="3">
        <f>TITRES_STAT!B1391</f>
        <v>0</v>
      </c>
      <c r="B1388" s="5">
        <f>TITRES_STAT!D1391</f>
        <v>0</v>
      </c>
      <c r="C1388" s="2">
        <f t="shared" si="165"/>
        <v>0</v>
      </c>
      <c r="D1388" s="2">
        <f t="shared" si="166"/>
        <v>0</v>
      </c>
      <c r="E1388" s="2">
        <f t="shared" si="168"/>
        <v>0</v>
      </c>
      <c r="F1388" s="2">
        <f t="shared" si="169"/>
        <v>0</v>
      </c>
      <c r="G1388" s="2">
        <f t="shared" si="163"/>
        <v>0</v>
      </c>
      <c r="H1388" s="2">
        <f t="shared" si="167"/>
        <v>0</v>
      </c>
      <c r="I1388" s="2">
        <f t="array" ref="I1388">SUMPRODUCT(B1372:B1391, (ROW(B1372:B1391)-ROW(B1372)+1)) / (20*21/2)</f>
        <v>0</v>
      </c>
      <c r="J1388" s="2">
        <f t="shared" si="170"/>
        <v>0</v>
      </c>
      <c r="K1388" s="2">
        <f t="shared" si="164"/>
        <v>0</v>
      </c>
    </row>
    <row r="1389" spans="1:11" ht="13.5" x14ac:dyDescent="0.25">
      <c r="A1389" s="3">
        <f>TITRES_STAT!B1392</f>
        <v>0</v>
      </c>
      <c r="B1389" s="5">
        <f>TITRES_STAT!D1392</f>
        <v>0</v>
      </c>
      <c r="C1389" s="2">
        <f t="shared" si="165"/>
        <v>0</v>
      </c>
      <c r="D1389" s="2">
        <f t="shared" si="166"/>
        <v>0</v>
      </c>
      <c r="E1389" s="2">
        <f t="shared" si="168"/>
        <v>0</v>
      </c>
      <c r="F1389" s="2">
        <f t="shared" si="169"/>
        <v>0</v>
      </c>
      <c r="G1389" s="2">
        <f t="shared" si="163"/>
        <v>0</v>
      </c>
      <c r="H1389" s="2">
        <f t="shared" si="167"/>
        <v>0</v>
      </c>
      <c r="I1389" s="2">
        <f t="array" ref="I1389">SUMPRODUCT(B1373:B1392, (ROW(B1373:B1392)-ROW(B1373)+1)) / (20*21/2)</f>
        <v>0</v>
      </c>
      <c r="J1389" s="2">
        <f t="shared" si="170"/>
        <v>0</v>
      </c>
      <c r="K1389" s="2">
        <f t="shared" si="164"/>
        <v>0</v>
      </c>
    </row>
    <row r="1390" spans="1:11" ht="13.5" x14ac:dyDescent="0.25">
      <c r="A1390" s="3">
        <f>TITRES_STAT!B1393</f>
        <v>0</v>
      </c>
      <c r="B1390" s="5">
        <f>TITRES_STAT!D1393</f>
        <v>0</v>
      </c>
      <c r="C1390" s="2">
        <f t="shared" si="165"/>
        <v>0</v>
      </c>
      <c r="D1390" s="2">
        <f t="shared" si="166"/>
        <v>0</v>
      </c>
      <c r="E1390" s="2">
        <f t="shared" si="168"/>
        <v>0</v>
      </c>
      <c r="F1390" s="2">
        <f t="shared" si="169"/>
        <v>0</v>
      </c>
      <c r="G1390" s="2">
        <f t="shared" si="163"/>
        <v>0</v>
      </c>
      <c r="H1390" s="2">
        <f t="shared" si="167"/>
        <v>0</v>
      </c>
      <c r="I1390" s="2">
        <f t="array" ref="I1390">SUMPRODUCT(B1374:B1393, (ROW(B1374:B1393)-ROW(B1374)+1)) / (20*21/2)</f>
        <v>0</v>
      </c>
      <c r="J1390" s="2">
        <f t="shared" si="170"/>
        <v>0</v>
      </c>
      <c r="K1390" s="2">
        <f t="shared" si="164"/>
        <v>0</v>
      </c>
    </row>
    <row r="1391" spans="1:11" ht="13.5" x14ac:dyDescent="0.25">
      <c r="A1391" s="3">
        <f>TITRES_STAT!B1394</f>
        <v>0</v>
      </c>
      <c r="B1391" s="5">
        <f>TITRES_STAT!D1394</f>
        <v>0</v>
      </c>
      <c r="C1391" s="2">
        <f t="shared" si="165"/>
        <v>0</v>
      </c>
      <c r="D1391" s="2">
        <f t="shared" si="166"/>
        <v>0</v>
      </c>
      <c r="E1391" s="2">
        <f t="shared" si="168"/>
        <v>0</v>
      </c>
      <c r="F1391" s="2">
        <f t="shared" si="169"/>
        <v>0</v>
      </c>
      <c r="G1391" s="2">
        <f t="shared" si="163"/>
        <v>0</v>
      </c>
      <c r="H1391" s="2">
        <f t="shared" si="167"/>
        <v>0</v>
      </c>
      <c r="I1391" s="2">
        <f t="array" ref="I1391">SUMPRODUCT(B1375:B1394, (ROW(B1375:B1394)-ROW(B1375)+1)) / (20*21/2)</f>
        <v>0</v>
      </c>
      <c r="J1391" s="2">
        <f t="shared" si="170"/>
        <v>0</v>
      </c>
      <c r="K1391" s="2">
        <f t="shared" si="164"/>
        <v>0</v>
      </c>
    </row>
    <row r="1392" spans="1:11" ht="13.5" x14ac:dyDescent="0.25">
      <c r="A1392" s="3">
        <f>TITRES_STAT!B1395</f>
        <v>0</v>
      </c>
      <c r="B1392" s="5">
        <f>TITRES_STAT!D1395</f>
        <v>0</v>
      </c>
      <c r="C1392" s="2">
        <f t="shared" si="165"/>
        <v>0</v>
      </c>
      <c r="D1392" s="2">
        <f t="shared" si="166"/>
        <v>0</v>
      </c>
      <c r="E1392" s="2">
        <f t="shared" si="168"/>
        <v>0</v>
      </c>
      <c r="F1392" s="2">
        <f t="shared" si="169"/>
        <v>0</v>
      </c>
      <c r="G1392" s="2">
        <f t="shared" si="163"/>
        <v>0</v>
      </c>
      <c r="H1392" s="2">
        <f t="shared" si="167"/>
        <v>0</v>
      </c>
      <c r="I1392" s="2">
        <f t="array" ref="I1392">SUMPRODUCT(B1376:B1395, (ROW(B1376:B1395)-ROW(B1376)+1)) / (20*21/2)</f>
        <v>0</v>
      </c>
      <c r="J1392" s="2">
        <f t="shared" si="170"/>
        <v>0</v>
      </c>
      <c r="K1392" s="2">
        <f t="shared" si="164"/>
        <v>0</v>
      </c>
    </row>
    <row r="1393" spans="1:11" ht="13.5" x14ac:dyDescent="0.25">
      <c r="A1393" s="3">
        <f>TITRES_STAT!B1396</f>
        <v>0</v>
      </c>
      <c r="B1393" s="5">
        <f>TITRES_STAT!D1396</f>
        <v>0</v>
      </c>
      <c r="C1393" s="2">
        <f t="shared" si="165"/>
        <v>0</v>
      </c>
      <c r="D1393" s="2">
        <f t="shared" si="166"/>
        <v>0</v>
      </c>
      <c r="E1393" s="2">
        <f t="shared" si="168"/>
        <v>0</v>
      </c>
      <c r="F1393" s="2">
        <f t="shared" si="169"/>
        <v>0</v>
      </c>
      <c r="G1393" s="2">
        <f t="shared" si="163"/>
        <v>0</v>
      </c>
      <c r="H1393" s="2">
        <f t="shared" si="167"/>
        <v>0</v>
      </c>
      <c r="I1393" s="2">
        <f t="array" ref="I1393">SUMPRODUCT(B1377:B1396, (ROW(B1377:B1396)-ROW(B1377)+1)) / (20*21/2)</f>
        <v>0</v>
      </c>
      <c r="J1393" s="2">
        <f t="shared" si="170"/>
        <v>0</v>
      </c>
      <c r="K1393" s="2">
        <f t="shared" si="164"/>
        <v>0</v>
      </c>
    </row>
    <row r="1394" spans="1:11" ht="13.5" x14ac:dyDescent="0.25">
      <c r="A1394" s="3">
        <f>TITRES_STAT!B1397</f>
        <v>0</v>
      </c>
      <c r="B1394" s="5">
        <f>TITRES_STAT!D1397</f>
        <v>0</v>
      </c>
      <c r="C1394" s="2">
        <f t="shared" si="165"/>
        <v>0</v>
      </c>
      <c r="D1394" s="2">
        <f t="shared" si="166"/>
        <v>0</v>
      </c>
      <c r="E1394" s="2">
        <f t="shared" si="168"/>
        <v>0</v>
      </c>
      <c r="F1394" s="2">
        <f t="shared" si="169"/>
        <v>0</v>
      </c>
      <c r="G1394" s="2">
        <f t="shared" ref="G1394:G1457" si="171">AVERAGE(B1345:B1394)</f>
        <v>0</v>
      </c>
      <c r="H1394" s="2">
        <f t="shared" si="167"/>
        <v>0</v>
      </c>
      <c r="I1394" s="2">
        <f t="array" ref="I1394">SUMPRODUCT(B1378:B1397, (ROW(B1378:B1397)-ROW(B1378)+1)) / (20*21/2)</f>
        <v>0</v>
      </c>
      <c r="J1394" s="2">
        <f t="shared" si="170"/>
        <v>0</v>
      </c>
      <c r="K1394" s="2">
        <f t="shared" si="164"/>
        <v>0</v>
      </c>
    </row>
    <row r="1395" spans="1:11" ht="13.5" x14ac:dyDescent="0.25">
      <c r="A1395" s="3">
        <f>TITRES_STAT!B1398</f>
        <v>0</v>
      </c>
      <c r="B1395" s="5">
        <f>TITRES_STAT!D1398</f>
        <v>0</v>
      </c>
      <c r="C1395" s="2">
        <f t="shared" si="165"/>
        <v>0</v>
      </c>
      <c r="D1395" s="2">
        <f t="shared" si="166"/>
        <v>0</v>
      </c>
      <c r="E1395" s="2">
        <f t="shared" si="168"/>
        <v>0</v>
      </c>
      <c r="F1395" s="2">
        <f t="shared" si="169"/>
        <v>0</v>
      </c>
      <c r="G1395" s="2">
        <f t="shared" si="171"/>
        <v>0</v>
      </c>
      <c r="H1395" s="2">
        <f t="shared" si="167"/>
        <v>0</v>
      </c>
      <c r="I1395" s="2">
        <f t="array" ref="I1395">SUMPRODUCT(B1379:B1398, (ROW(B1379:B1398)-ROW(B1379)+1)) / (20*21/2)</f>
        <v>0</v>
      </c>
      <c r="J1395" s="2">
        <f t="shared" si="170"/>
        <v>0</v>
      </c>
      <c r="K1395" s="2">
        <f t="shared" ref="K1395:K1458" si="172">$K$4*B1395+(1-$K$4)*K1394</f>
        <v>0</v>
      </c>
    </row>
    <row r="1396" spans="1:11" ht="13.5" x14ac:dyDescent="0.25">
      <c r="A1396" s="3">
        <f>TITRES_STAT!B1399</f>
        <v>0</v>
      </c>
      <c r="B1396" s="5">
        <f>TITRES_STAT!D1399</f>
        <v>0</v>
      </c>
      <c r="C1396" s="2">
        <f t="shared" si="165"/>
        <v>0</v>
      </c>
      <c r="D1396" s="2">
        <f t="shared" si="166"/>
        <v>0</v>
      </c>
      <c r="E1396" s="2">
        <f t="shared" si="168"/>
        <v>0</v>
      </c>
      <c r="F1396" s="2">
        <f t="shared" si="169"/>
        <v>0</v>
      </c>
      <c r="G1396" s="2">
        <f t="shared" si="171"/>
        <v>0</v>
      </c>
      <c r="H1396" s="2">
        <f t="shared" si="167"/>
        <v>0</v>
      </c>
      <c r="I1396" s="2">
        <f t="array" ref="I1396">SUMPRODUCT(B1380:B1399, (ROW(B1380:B1399)-ROW(B1380)+1)) / (20*21/2)</f>
        <v>0</v>
      </c>
      <c r="J1396" s="2">
        <f t="shared" si="170"/>
        <v>0</v>
      </c>
      <c r="K1396" s="2">
        <f t="shared" si="172"/>
        <v>0</v>
      </c>
    </row>
    <row r="1397" spans="1:11" ht="13.5" x14ac:dyDescent="0.25">
      <c r="A1397" s="3">
        <f>TITRES_STAT!B1400</f>
        <v>0</v>
      </c>
      <c r="B1397" s="5">
        <f>TITRES_STAT!D1400</f>
        <v>0</v>
      </c>
      <c r="C1397" s="2">
        <f t="shared" si="165"/>
        <v>0</v>
      </c>
      <c r="D1397" s="2">
        <f t="shared" si="166"/>
        <v>0</v>
      </c>
      <c r="E1397" s="2">
        <f t="shared" si="168"/>
        <v>0</v>
      </c>
      <c r="F1397" s="2">
        <f t="shared" si="169"/>
        <v>0</v>
      </c>
      <c r="G1397" s="2">
        <f t="shared" si="171"/>
        <v>0</v>
      </c>
      <c r="H1397" s="2">
        <f t="shared" si="167"/>
        <v>0</v>
      </c>
      <c r="I1397" s="2">
        <f t="array" ref="I1397">SUMPRODUCT(B1381:B1400, (ROW(B1381:B1400)-ROW(B1381)+1)) / (20*21/2)</f>
        <v>0</v>
      </c>
      <c r="J1397" s="2">
        <f t="shared" si="170"/>
        <v>0</v>
      </c>
      <c r="K1397" s="2">
        <f t="shared" si="172"/>
        <v>0</v>
      </c>
    </row>
    <row r="1398" spans="1:11" ht="13.5" x14ac:dyDescent="0.25">
      <c r="A1398" s="3">
        <f>TITRES_STAT!B1401</f>
        <v>0</v>
      </c>
      <c r="B1398" s="5">
        <f>TITRES_STAT!D1401</f>
        <v>0</v>
      </c>
      <c r="C1398" s="2">
        <f t="shared" si="165"/>
        <v>0</v>
      </c>
      <c r="D1398" s="2">
        <f t="shared" si="166"/>
        <v>0</v>
      </c>
      <c r="E1398" s="2">
        <f t="shared" si="168"/>
        <v>0</v>
      </c>
      <c r="F1398" s="2">
        <f t="shared" si="169"/>
        <v>0</v>
      </c>
      <c r="G1398" s="2">
        <f t="shared" si="171"/>
        <v>0</v>
      </c>
      <c r="H1398" s="2">
        <f t="shared" si="167"/>
        <v>0</v>
      </c>
      <c r="I1398" s="2">
        <f t="array" ref="I1398">SUMPRODUCT(B1382:B1401, (ROW(B1382:B1401)-ROW(B1382)+1)) / (20*21/2)</f>
        <v>0</v>
      </c>
      <c r="J1398" s="2">
        <f t="shared" si="170"/>
        <v>0</v>
      </c>
      <c r="K1398" s="2">
        <f t="shared" si="172"/>
        <v>0</v>
      </c>
    </row>
    <row r="1399" spans="1:11" ht="13.5" x14ac:dyDescent="0.25">
      <c r="A1399" s="3">
        <f>TITRES_STAT!B1402</f>
        <v>0</v>
      </c>
      <c r="B1399" s="5">
        <f>TITRES_STAT!D1402</f>
        <v>0</v>
      </c>
      <c r="C1399" s="2">
        <f t="shared" si="165"/>
        <v>0</v>
      </c>
      <c r="D1399" s="2">
        <f t="shared" si="166"/>
        <v>0</v>
      </c>
      <c r="E1399" s="2">
        <f t="shared" si="168"/>
        <v>0</v>
      </c>
      <c r="F1399" s="2">
        <f t="shared" si="169"/>
        <v>0</v>
      </c>
      <c r="G1399" s="2">
        <f t="shared" si="171"/>
        <v>0</v>
      </c>
      <c r="H1399" s="2">
        <f t="shared" si="167"/>
        <v>0</v>
      </c>
      <c r="I1399" s="2">
        <f t="array" ref="I1399">SUMPRODUCT(B1383:B1402, (ROW(B1383:B1402)-ROW(B1383)+1)) / (20*21/2)</f>
        <v>0</v>
      </c>
      <c r="J1399" s="2">
        <f t="shared" si="170"/>
        <v>0</v>
      </c>
      <c r="K1399" s="2">
        <f t="shared" si="172"/>
        <v>0</v>
      </c>
    </row>
    <row r="1400" spans="1:11" ht="13.5" x14ac:dyDescent="0.25">
      <c r="A1400" s="3">
        <f>TITRES_STAT!B1403</f>
        <v>0</v>
      </c>
      <c r="B1400" s="5">
        <f>TITRES_STAT!D1403</f>
        <v>0</v>
      </c>
      <c r="C1400" s="2">
        <f t="shared" si="165"/>
        <v>0</v>
      </c>
      <c r="D1400" s="2">
        <f t="shared" si="166"/>
        <v>0</v>
      </c>
      <c r="E1400" s="2">
        <f t="shared" si="168"/>
        <v>0</v>
      </c>
      <c r="F1400" s="2">
        <f t="shared" si="169"/>
        <v>0</v>
      </c>
      <c r="G1400" s="2">
        <f t="shared" si="171"/>
        <v>0</v>
      </c>
      <c r="H1400" s="2">
        <f t="shared" si="167"/>
        <v>0</v>
      </c>
      <c r="I1400" s="2">
        <f t="array" ref="I1400">SUMPRODUCT(B1384:B1403, (ROW(B1384:B1403)-ROW(B1384)+1)) / (20*21/2)</f>
        <v>0</v>
      </c>
      <c r="J1400" s="2">
        <f t="shared" si="170"/>
        <v>0</v>
      </c>
      <c r="K1400" s="2">
        <f t="shared" si="172"/>
        <v>0</v>
      </c>
    </row>
    <row r="1401" spans="1:11" ht="13.5" x14ac:dyDescent="0.25">
      <c r="A1401" s="3">
        <f>TITRES_STAT!B1404</f>
        <v>0</v>
      </c>
      <c r="B1401" s="5">
        <f>TITRES_STAT!D1404</f>
        <v>0</v>
      </c>
      <c r="C1401" s="2">
        <f t="shared" si="165"/>
        <v>0</v>
      </c>
      <c r="D1401" s="2">
        <f t="shared" si="166"/>
        <v>0</v>
      </c>
      <c r="E1401" s="2">
        <f t="shared" si="168"/>
        <v>0</v>
      </c>
      <c r="F1401" s="2">
        <f t="shared" si="169"/>
        <v>0</v>
      </c>
      <c r="G1401" s="2">
        <f t="shared" si="171"/>
        <v>0</v>
      </c>
      <c r="H1401" s="2">
        <f t="shared" si="167"/>
        <v>0</v>
      </c>
      <c r="I1401" s="2">
        <f t="array" ref="I1401">SUMPRODUCT(B1385:B1404, (ROW(B1385:B1404)-ROW(B1385)+1)) / (20*21/2)</f>
        <v>0</v>
      </c>
      <c r="J1401" s="2">
        <f t="shared" si="170"/>
        <v>0</v>
      </c>
      <c r="K1401" s="2">
        <f t="shared" si="172"/>
        <v>0</v>
      </c>
    </row>
    <row r="1402" spans="1:11" ht="13.5" x14ac:dyDescent="0.25">
      <c r="A1402" s="3">
        <f>TITRES_STAT!B1405</f>
        <v>0</v>
      </c>
      <c r="B1402" s="5">
        <f>TITRES_STAT!D1405</f>
        <v>0</v>
      </c>
      <c r="C1402" s="2">
        <f t="shared" si="165"/>
        <v>0</v>
      </c>
      <c r="D1402" s="2">
        <f t="shared" si="166"/>
        <v>0</v>
      </c>
      <c r="E1402" s="2">
        <f t="shared" si="168"/>
        <v>0</v>
      </c>
      <c r="F1402" s="2">
        <f t="shared" si="169"/>
        <v>0</v>
      </c>
      <c r="G1402" s="2">
        <f t="shared" si="171"/>
        <v>0</v>
      </c>
      <c r="H1402" s="2">
        <f t="shared" si="167"/>
        <v>0</v>
      </c>
      <c r="I1402" s="2">
        <f t="array" ref="I1402">SUMPRODUCT(B1386:B1405, (ROW(B1386:B1405)-ROW(B1386)+1)) / (20*21/2)</f>
        <v>0</v>
      </c>
      <c r="J1402" s="2">
        <f t="shared" si="170"/>
        <v>0</v>
      </c>
      <c r="K1402" s="2">
        <f t="shared" si="172"/>
        <v>0</v>
      </c>
    </row>
    <row r="1403" spans="1:11" ht="13.5" x14ac:dyDescent="0.25">
      <c r="A1403" s="3">
        <f>TITRES_STAT!B1406</f>
        <v>0</v>
      </c>
      <c r="B1403" s="5">
        <f>TITRES_STAT!D1406</f>
        <v>0</v>
      </c>
      <c r="C1403" s="2">
        <f t="shared" si="165"/>
        <v>0</v>
      </c>
      <c r="D1403" s="2">
        <f t="shared" si="166"/>
        <v>0</v>
      </c>
      <c r="E1403" s="2">
        <f t="shared" si="168"/>
        <v>0</v>
      </c>
      <c r="F1403" s="2">
        <f t="shared" si="169"/>
        <v>0</v>
      </c>
      <c r="G1403" s="2">
        <f t="shared" si="171"/>
        <v>0</v>
      </c>
      <c r="H1403" s="2">
        <f t="shared" si="167"/>
        <v>0</v>
      </c>
      <c r="I1403" s="2">
        <f t="array" ref="I1403">SUMPRODUCT(B1387:B1406, (ROW(B1387:B1406)-ROW(B1387)+1)) / (20*21/2)</f>
        <v>0</v>
      </c>
      <c r="J1403" s="2">
        <f t="shared" si="170"/>
        <v>0</v>
      </c>
      <c r="K1403" s="2">
        <f t="shared" si="172"/>
        <v>0</v>
      </c>
    </row>
    <row r="1404" spans="1:11" ht="13.5" x14ac:dyDescent="0.25">
      <c r="A1404" s="3">
        <f>TITRES_STAT!B1407</f>
        <v>0</v>
      </c>
      <c r="B1404" s="5">
        <f>TITRES_STAT!D1407</f>
        <v>0</v>
      </c>
      <c r="C1404" s="2">
        <f t="shared" si="165"/>
        <v>0</v>
      </c>
      <c r="D1404" s="2">
        <f t="shared" si="166"/>
        <v>0</v>
      </c>
      <c r="E1404" s="2">
        <f t="shared" si="168"/>
        <v>0</v>
      </c>
      <c r="F1404" s="2">
        <f t="shared" si="169"/>
        <v>0</v>
      </c>
      <c r="G1404" s="2">
        <f t="shared" si="171"/>
        <v>0</v>
      </c>
      <c r="H1404" s="2">
        <f t="shared" si="167"/>
        <v>0</v>
      </c>
      <c r="I1404" s="2">
        <f t="array" ref="I1404">SUMPRODUCT(B1388:B1407, (ROW(B1388:B1407)-ROW(B1388)+1)) / (20*21/2)</f>
        <v>0</v>
      </c>
      <c r="J1404" s="2">
        <f t="shared" si="170"/>
        <v>0</v>
      </c>
      <c r="K1404" s="2">
        <f t="shared" si="172"/>
        <v>0</v>
      </c>
    </row>
    <row r="1405" spans="1:11" ht="13.5" x14ac:dyDescent="0.25">
      <c r="A1405" s="3">
        <f>TITRES_STAT!B1408</f>
        <v>0</v>
      </c>
      <c r="B1405" s="5">
        <f>TITRES_STAT!D1408</f>
        <v>0</v>
      </c>
      <c r="C1405" s="2">
        <f t="shared" si="165"/>
        <v>0</v>
      </c>
      <c r="D1405" s="2">
        <f t="shared" si="166"/>
        <v>0</v>
      </c>
      <c r="E1405" s="2">
        <f t="shared" si="168"/>
        <v>0</v>
      </c>
      <c r="F1405" s="2">
        <f t="shared" si="169"/>
        <v>0</v>
      </c>
      <c r="G1405" s="2">
        <f t="shared" si="171"/>
        <v>0</v>
      </c>
      <c r="H1405" s="2">
        <f t="shared" si="167"/>
        <v>0</v>
      </c>
      <c r="I1405" s="2">
        <f t="array" ref="I1405">SUMPRODUCT(B1389:B1408, (ROW(B1389:B1408)-ROW(B1389)+1)) / (20*21/2)</f>
        <v>0</v>
      </c>
      <c r="J1405" s="2">
        <f t="shared" si="170"/>
        <v>0</v>
      </c>
      <c r="K1405" s="2">
        <f t="shared" si="172"/>
        <v>0</v>
      </c>
    </row>
    <row r="1406" spans="1:11" ht="13.5" x14ac:dyDescent="0.25">
      <c r="A1406" s="3">
        <f>TITRES_STAT!B1409</f>
        <v>0</v>
      </c>
      <c r="B1406" s="5">
        <f>TITRES_STAT!D1409</f>
        <v>0</v>
      </c>
      <c r="C1406" s="2">
        <f t="shared" si="165"/>
        <v>0</v>
      </c>
      <c r="D1406" s="2">
        <f t="shared" si="166"/>
        <v>0</v>
      </c>
      <c r="E1406" s="2">
        <f t="shared" si="168"/>
        <v>0</v>
      </c>
      <c r="F1406" s="2">
        <f t="shared" si="169"/>
        <v>0</v>
      </c>
      <c r="G1406" s="2">
        <f t="shared" si="171"/>
        <v>0</v>
      </c>
      <c r="H1406" s="2">
        <f t="shared" si="167"/>
        <v>0</v>
      </c>
      <c r="I1406" s="2">
        <f t="array" ref="I1406">SUMPRODUCT(B1390:B1409, (ROW(B1390:B1409)-ROW(B1390)+1)) / (20*21/2)</f>
        <v>0</v>
      </c>
      <c r="J1406" s="2">
        <f t="shared" si="170"/>
        <v>0</v>
      </c>
      <c r="K1406" s="2">
        <f t="shared" si="172"/>
        <v>0</v>
      </c>
    </row>
    <row r="1407" spans="1:11" ht="13.5" x14ac:dyDescent="0.25">
      <c r="A1407" s="3">
        <f>TITRES_STAT!B1410</f>
        <v>0</v>
      </c>
      <c r="B1407" s="5">
        <f>TITRES_STAT!D1410</f>
        <v>0</v>
      </c>
      <c r="C1407" s="2">
        <f t="shared" si="165"/>
        <v>0</v>
      </c>
      <c r="D1407" s="2">
        <f t="shared" si="166"/>
        <v>0</v>
      </c>
      <c r="E1407" s="2">
        <f t="shared" si="168"/>
        <v>0</v>
      </c>
      <c r="F1407" s="2">
        <f t="shared" si="169"/>
        <v>0</v>
      </c>
      <c r="G1407" s="2">
        <f t="shared" si="171"/>
        <v>0</v>
      </c>
      <c r="H1407" s="2">
        <f t="shared" si="167"/>
        <v>0</v>
      </c>
      <c r="I1407" s="2">
        <f t="array" ref="I1407">SUMPRODUCT(B1391:B1410, (ROW(B1391:B1410)-ROW(B1391)+1)) / (20*21/2)</f>
        <v>0</v>
      </c>
      <c r="J1407" s="2">
        <f t="shared" si="170"/>
        <v>0</v>
      </c>
      <c r="K1407" s="2">
        <f t="shared" si="172"/>
        <v>0</v>
      </c>
    </row>
    <row r="1408" spans="1:11" ht="13.5" x14ac:dyDescent="0.25">
      <c r="A1408" s="3">
        <f>TITRES_STAT!B1411</f>
        <v>0</v>
      </c>
      <c r="B1408" s="5">
        <f>TITRES_STAT!D1411</f>
        <v>0</v>
      </c>
      <c r="C1408" s="2">
        <f t="shared" si="165"/>
        <v>0</v>
      </c>
      <c r="D1408" s="2">
        <f t="shared" si="166"/>
        <v>0</v>
      </c>
      <c r="E1408" s="2">
        <f t="shared" si="168"/>
        <v>0</v>
      </c>
      <c r="F1408" s="2">
        <f t="shared" si="169"/>
        <v>0</v>
      </c>
      <c r="G1408" s="2">
        <f t="shared" si="171"/>
        <v>0</v>
      </c>
      <c r="H1408" s="2">
        <f t="shared" si="167"/>
        <v>0</v>
      </c>
      <c r="I1408" s="2">
        <f t="array" ref="I1408">SUMPRODUCT(B1392:B1411, (ROW(B1392:B1411)-ROW(B1392)+1)) / (20*21/2)</f>
        <v>0</v>
      </c>
      <c r="J1408" s="2">
        <f t="shared" si="170"/>
        <v>0</v>
      </c>
      <c r="K1408" s="2">
        <f t="shared" si="172"/>
        <v>0</v>
      </c>
    </row>
    <row r="1409" spans="1:11" ht="13.5" x14ac:dyDescent="0.25">
      <c r="A1409" s="3">
        <f>TITRES_STAT!B1412</f>
        <v>0</v>
      </c>
      <c r="B1409" s="5">
        <f>TITRES_STAT!D1412</f>
        <v>0</v>
      </c>
      <c r="C1409" s="2">
        <f t="shared" si="165"/>
        <v>0</v>
      </c>
      <c r="D1409" s="2">
        <f t="shared" si="166"/>
        <v>0</v>
      </c>
      <c r="E1409" s="2">
        <f t="shared" si="168"/>
        <v>0</v>
      </c>
      <c r="F1409" s="2">
        <f t="shared" si="169"/>
        <v>0</v>
      </c>
      <c r="G1409" s="2">
        <f t="shared" si="171"/>
        <v>0</v>
      </c>
      <c r="H1409" s="2">
        <f t="shared" si="167"/>
        <v>0</v>
      </c>
      <c r="I1409" s="2">
        <f t="array" ref="I1409">SUMPRODUCT(B1393:B1412, (ROW(B1393:B1412)-ROW(B1393)+1)) / (20*21/2)</f>
        <v>0</v>
      </c>
      <c r="J1409" s="2">
        <f t="shared" si="170"/>
        <v>0</v>
      </c>
      <c r="K1409" s="2">
        <f t="shared" si="172"/>
        <v>0</v>
      </c>
    </row>
    <row r="1410" spans="1:11" ht="13.5" x14ac:dyDescent="0.25">
      <c r="A1410" s="3">
        <f>TITRES_STAT!B1413</f>
        <v>0</v>
      </c>
      <c r="B1410" s="5">
        <f>TITRES_STAT!D1413</f>
        <v>0</v>
      </c>
      <c r="C1410" s="2">
        <f t="shared" si="165"/>
        <v>0</v>
      </c>
      <c r="D1410" s="2">
        <f t="shared" si="166"/>
        <v>0</v>
      </c>
      <c r="E1410" s="2">
        <f t="shared" si="168"/>
        <v>0</v>
      </c>
      <c r="F1410" s="2">
        <f t="shared" si="169"/>
        <v>0</v>
      </c>
      <c r="G1410" s="2">
        <f t="shared" si="171"/>
        <v>0</v>
      </c>
      <c r="H1410" s="2">
        <f t="shared" si="167"/>
        <v>0</v>
      </c>
      <c r="I1410" s="2">
        <f t="array" ref="I1410">SUMPRODUCT(B1394:B1413, (ROW(B1394:B1413)-ROW(B1394)+1)) / (20*21/2)</f>
        <v>0</v>
      </c>
      <c r="J1410" s="2">
        <f t="shared" si="170"/>
        <v>0</v>
      </c>
      <c r="K1410" s="2">
        <f t="shared" si="172"/>
        <v>0</v>
      </c>
    </row>
    <row r="1411" spans="1:11" ht="13.5" x14ac:dyDescent="0.25">
      <c r="A1411" s="3">
        <f>TITRES_STAT!B1414</f>
        <v>0</v>
      </c>
      <c r="B1411" s="5">
        <f>TITRES_STAT!D1414</f>
        <v>0</v>
      </c>
      <c r="C1411" s="2">
        <f t="shared" si="165"/>
        <v>0</v>
      </c>
      <c r="D1411" s="2">
        <f t="shared" si="166"/>
        <v>0</v>
      </c>
      <c r="E1411" s="2">
        <f t="shared" si="168"/>
        <v>0</v>
      </c>
      <c r="F1411" s="2">
        <f t="shared" si="169"/>
        <v>0</v>
      </c>
      <c r="G1411" s="2">
        <f t="shared" si="171"/>
        <v>0</v>
      </c>
      <c r="H1411" s="2">
        <f t="shared" si="167"/>
        <v>0</v>
      </c>
      <c r="I1411" s="2">
        <f t="array" ref="I1411">SUMPRODUCT(B1395:B1414, (ROW(B1395:B1414)-ROW(B1395)+1)) / (20*21/2)</f>
        <v>0</v>
      </c>
      <c r="J1411" s="2">
        <f t="shared" si="170"/>
        <v>0</v>
      </c>
      <c r="K1411" s="2">
        <f t="shared" si="172"/>
        <v>0</v>
      </c>
    </row>
    <row r="1412" spans="1:11" ht="13.5" x14ac:dyDescent="0.25">
      <c r="A1412" s="3">
        <f>TITRES_STAT!B1415</f>
        <v>0</v>
      </c>
      <c r="B1412" s="5">
        <f>TITRES_STAT!D1415</f>
        <v>0</v>
      </c>
      <c r="C1412" s="2">
        <f t="shared" ref="C1412:C1475" si="173">B1412-B1411</f>
        <v>0</v>
      </c>
      <c r="D1412" s="2">
        <f t="shared" si="166"/>
        <v>0</v>
      </c>
      <c r="E1412" s="2">
        <f t="shared" si="168"/>
        <v>0</v>
      </c>
      <c r="F1412" s="2">
        <f t="shared" si="169"/>
        <v>0</v>
      </c>
      <c r="G1412" s="2">
        <f t="shared" si="171"/>
        <v>0</v>
      </c>
      <c r="H1412" s="2">
        <f t="shared" si="167"/>
        <v>0</v>
      </c>
      <c r="I1412" s="2">
        <f t="array" ref="I1412">SUMPRODUCT(B1396:B1415, (ROW(B1396:B1415)-ROW(B1396)+1)) / (20*21/2)</f>
        <v>0</v>
      </c>
      <c r="J1412" s="2">
        <f t="shared" si="170"/>
        <v>0</v>
      </c>
      <c r="K1412" s="2">
        <f t="shared" si="172"/>
        <v>0</v>
      </c>
    </row>
    <row r="1413" spans="1:11" ht="13.5" x14ac:dyDescent="0.25">
      <c r="A1413" s="3">
        <f>TITRES_STAT!B1416</f>
        <v>0</v>
      </c>
      <c r="B1413" s="5">
        <f>TITRES_STAT!D1416</f>
        <v>0</v>
      </c>
      <c r="C1413" s="2">
        <f t="shared" si="173"/>
        <v>0</v>
      </c>
      <c r="D1413" s="2">
        <f t="shared" si="166"/>
        <v>0</v>
      </c>
      <c r="E1413" s="2">
        <f t="shared" si="168"/>
        <v>0</v>
      </c>
      <c r="F1413" s="2">
        <f t="shared" si="169"/>
        <v>0</v>
      </c>
      <c r="G1413" s="2">
        <f t="shared" si="171"/>
        <v>0</v>
      </c>
      <c r="H1413" s="2">
        <f t="shared" si="167"/>
        <v>0</v>
      </c>
      <c r="I1413" s="2">
        <f t="array" ref="I1413">SUMPRODUCT(B1397:B1416, (ROW(B1397:B1416)-ROW(B1397)+1)) / (20*21/2)</f>
        <v>0</v>
      </c>
      <c r="J1413" s="2">
        <f t="shared" si="170"/>
        <v>0</v>
      </c>
      <c r="K1413" s="2">
        <f t="shared" si="172"/>
        <v>0</v>
      </c>
    </row>
    <row r="1414" spans="1:11" ht="13.5" x14ac:dyDescent="0.25">
      <c r="A1414" s="3">
        <f>TITRES_STAT!B1417</f>
        <v>0</v>
      </c>
      <c r="B1414" s="5">
        <f>TITRES_STAT!D1417</f>
        <v>0</v>
      </c>
      <c r="C1414" s="2">
        <f t="shared" si="173"/>
        <v>0</v>
      </c>
      <c r="D1414" s="2">
        <f t="shared" ref="D1414:D1477" si="174">AVERAGE(B1410:B1414)</f>
        <v>0</v>
      </c>
      <c r="E1414" s="2">
        <f t="shared" si="168"/>
        <v>0</v>
      </c>
      <c r="F1414" s="2">
        <f t="shared" si="169"/>
        <v>0</v>
      </c>
      <c r="G1414" s="2">
        <f t="shared" si="171"/>
        <v>0</v>
      </c>
      <c r="H1414" s="2">
        <f t="shared" si="167"/>
        <v>0</v>
      </c>
      <c r="I1414" s="2">
        <f t="array" ref="I1414">SUMPRODUCT(B1398:B1417, (ROW(B1398:B1417)-ROW(B1398)+1)) / (20*21/2)</f>
        <v>0</v>
      </c>
      <c r="J1414" s="2">
        <f t="shared" si="170"/>
        <v>0</v>
      </c>
      <c r="K1414" s="2">
        <f t="shared" si="172"/>
        <v>0</v>
      </c>
    </row>
    <row r="1415" spans="1:11" ht="13.5" x14ac:dyDescent="0.25">
      <c r="A1415" s="3">
        <f>TITRES_STAT!B1418</f>
        <v>0</v>
      </c>
      <c r="B1415" s="5">
        <f>TITRES_STAT!D1418</f>
        <v>0</v>
      </c>
      <c r="C1415" s="2">
        <f t="shared" si="173"/>
        <v>0</v>
      </c>
      <c r="D1415" s="2">
        <f t="shared" si="174"/>
        <v>0</v>
      </c>
      <c r="E1415" s="2">
        <f t="shared" si="168"/>
        <v>0</v>
      </c>
      <c r="F1415" s="2">
        <f t="shared" si="169"/>
        <v>0</v>
      </c>
      <c r="G1415" s="2">
        <f t="shared" si="171"/>
        <v>0</v>
      </c>
      <c r="H1415" s="2">
        <f t="shared" si="167"/>
        <v>0</v>
      </c>
      <c r="I1415" s="2">
        <f t="array" ref="I1415">SUMPRODUCT(B1399:B1418, (ROW(B1399:B1418)-ROW(B1399)+1)) / (20*21/2)</f>
        <v>0</v>
      </c>
      <c r="J1415" s="2">
        <f t="shared" si="170"/>
        <v>0</v>
      </c>
      <c r="K1415" s="2">
        <f t="shared" si="172"/>
        <v>0</v>
      </c>
    </row>
    <row r="1416" spans="1:11" ht="13.5" x14ac:dyDescent="0.25">
      <c r="A1416" s="3">
        <f>TITRES_STAT!B1419</f>
        <v>0</v>
      </c>
      <c r="B1416" s="5">
        <f>TITRES_STAT!D1419</f>
        <v>0</v>
      </c>
      <c r="C1416" s="2">
        <f t="shared" si="173"/>
        <v>0</v>
      </c>
      <c r="D1416" s="2">
        <f t="shared" si="174"/>
        <v>0</v>
      </c>
      <c r="E1416" s="2">
        <f t="shared" si="168"/>
        <v>0</v>
      </c>
      <c r="F1416" s="2">
        <f t="shared" si="169"/>
        <v>0</v>
      </c>
      <c r="G1416" s="2">
        <f t="shared" si="171"/>
        <v>0</v>
      </c>
      <c r="H1416" s="2">
        <f t="shared" si="167"/>
        <v>0</v>
      </c>
      <c r="I1416" s="2">
        <f t="array" ref="I1416">SUMPRODUCT(B1400:B1419, (ROW(B1400:B1419)-ROW(B1400)+1)) / (20*21/2)</f>
        <v>0</v>
      </c>
      <c r="J1416" s="2">
        <f t="shared" si="170"/>
        <v>0</v>
      </c>
      <c r="K1416" s="2">
        <f t="shared" si="172"/>
        <v>0</v>
      </c>
    </row>
    <row r="1417" spans="1:11" ht="13.5" x14ac:dyDescent="0.25">
      <c r="A1417" s="3">
        <f>TITRES_STAT!B1420</f>
        <v>0</v>
      </c>
      <c r="B1417" s="5">
        <f>TITRES_STAT!D1420</f>
        <v>0</v>
      </c>
      <c r="C1417" s="2">
        <f t="shared" si="173"/>
        <v>0</v>
      </c>
      <c r="D1417" s="2">
        <f t="shared" si="174"/>
        <v>0</v>
      </c>
      <c r="E1417" s="2">
        <f t="shared" si="168"/>
        <v>0</v>
      </c>
      <c r="F1417" s="2">
        <f t="shared" si="169"/>
        <v>0</v>
      </c>
      <c r="G1417" s="2">
        <f t="shared" si="171"/>
        <v>0</v>
      </c>
      <c r="H1417" s="2">
        <f t="shared" si="167"/>
        <v>0</v>
      </c>
      <c r="I1417" s="2">
        <f t="array" ref="I1417">SUMPRODUCT(B1401:B1420, (ROW(B1401:B1420)-ROW(B1401)+1)) / (20*21/2)</f>
        <v>0</v>
      </c>
      <c r="J1417" s="2">
        <f t="shared" si="170"/>
        <v>0</v>
      </c>
      <c r="K1417" s="2">
        <f t="shared" si="172"/>
        <v>0</v>
      </c>
    </row>
    <row r="1418" spans="1:11" ht="13.5" x14ac:dyDescent="0.25">
      <c r="A1418" s="3">
        <f>TITRES_STAT!B1421</f>
        <v>0</v>
      </c>
      <c r="B1418" s="5">
        <f>TITRES_STAT!D1421</f>
        <v>0</v>
      </c>
      <c r="C1418" s="2">
        <f t="shared" si="173"/>
        <v>0</v>
      </c>
      <c r="D1418" s="2">
        <f t="shared" si="174"/>
        <v>0</v>
      </c>
      <c r="E1418" s="2">
        <f t="shared" si="168"/>
        <v>0</v>
      </c>
      <c r="F1418" s="2">
        <f t="shared" si="169"/>
        <v>0</v>
      </c>
      <c r="G1418" s="2">
        <f t="shared" si="171"/>
        <v>0</v>
      </c>
      <c r="H1418" s="2">
        <f t="shared" ref="H1418:H1481" si="175">AVERAGE(B1219:B1418)</f>
        <v>0</v>
      </c>
      <c r="I1418" s="2">
        <f t="array" ref="I1418">SUMPRODUCT(B1402:B1421, (ROW(B1402:B1421)-ROW(B1402)+1)) / (20*21/2)</f>
        <v>0</v>
      </c>
      <c r="J1418" s="2">
        <f t="shared" si="170"/>
        <v>0</v>
      </c>
      <c r="K1418" s="2">
        <f t="shared" si="172"/>
        <v>0</v>
      </c>
    </row>
    <row r="1419" spans="1:11" ht="13.5" x14ac:dyDescent="0.25">
      <c r="A1419" s="3">
        <f>TITRES_STAT!B1422</f>
        <v>0</v>
      </c>
      <c r="B1419" s="5">
        <f>TITRES_STAT!D1422</f>
        <v>0</v>
      </c>
      <c r="C1419" s="2">
        <f t="shared" si="173"/>
        <v>0</v>
      </c>
      <c r="D1419" s="2">
        <f t="shared" si="174"/>
        <v>0</v>
      </c>
      <c r="E1419" s="2">
        <f t="shared" si="168"/>
        <v>0</v>
      </c>
      <c r="F1419" s="2">
        <f t="shared" si="169"/>
        <v>0</v>
      </c>
      <c r="G1419" s="2">
        <f t="shared" si="171"/>
        <v>0</v>
      </c>
      <c r="H1419" s="2">
        <f t="shared" si="175"/>
        <v>0</v>
      </c>
      <c r="I1419" s="2">
        <f t="array" ref="I1419">SUMPRODUCT(B1403:B1422, (ROW(B1403:B1422)-ROW(B1403)+1)) / (20*21/2)</f>
        <v>0</v>
      </c>
      <c r="J1419" s="2">
        <f t="shared" si="170"/>
        <v>0</v>
      </c>
      <c r="K1419" s="2">
        <f t="shared" si="172"/>
        <v>0</v>
      </c>
    </row>
    <row r="1420" spans="1:11" ht="13.5" x14ac:dyDescent="0.25">
      <c r="A1420" s="3">
        <f>TITRES_STAT!B1423</f>
        <v>0</v>
      </c>
      <c r="B1420" s="5">
        <f>TITRES_STAT!D1423</f>
        <v>0</v>
      </c>
      <c r="C1420" s="2">
        <f t="shared" si="173"/>
        <v>0</v>
      </c>
      <c r="D1420" s="2">
        <f t="shared" si="174"/>
        <v>0</v>
      </c>
      <c r="E1420" s="2">
        <f t="shared" ref="E1420:E1483" si="176">AVERAGE(B1411:B1420)</f>
        <v>0</v>
      </c>
      <c r="F1420" s="2">
        <f t="shared" si="169"/>
        <v>0</v>
      </c>
      <c r="G1420" s="2">
        <f t="shared" si="171"/>
        <v>0</v>
      </c>
      <c r="H1420" s="2">
        <f t="shared" si="175"/>
        <v>0</v>
      </c>
      <c r="I1420" s="2">
        <f t="array" ref="I1420">SUMPRODUCT(B1404:B1423, (ROW(B1404:B1423)-ROW(B1404)+1)) / (20*21/2)</f>
        <v>0</v>
      </c>
      <c r="J1420" s="2">
        <f t="shared" si="170"/>
        <v>0</v>
      </c>
      <c r="K1420" s="2">
        <f t="shared" si="172"/>
        <v>0</v>
      </c>
    </row>
    <row r="1421" spans="1:11" ht="13.5" x14ac:dyDescent="0.25">
      <c r="A1421" s="3">
        <f>TITRES_STAT!B1424</f>
        <v>0</v>
      </c>
      <c r="B1421" s="5">
        <f>TITRES_STAT!D1424</f>
        <v>0</v>
      </c>
      <c r="C1421" s="2">
        <f t="shared" si="173"/>
        <v>0</v>
      </c>
      <c r="D1421" s="2">
        <f t="shared" si="174"/>
        <v>0</v>
      </c>
      <c r="E1421" s="2">
        <f t="shared" si="176"/>
        <v>0</v>
      </c>
      <c r="F1421" s="2">
        <f t="shared" si="169"/>
        <v>0</v>
      </c>
      <c r="G1421" s="2">
        <f t="shared" si="171"/>
        <v>0</v>
      </c>
      <c r="H1421" s="2">
        <f t="shared" si="175"/>
        <v>0</v>
      </c>
      <c r="I1421" s="2">
        <f t="array" ref="I1421">SUMPRODUCT(B1405:B1424, (ROW(B1405:B1424)-ROW(B1405)+1)) / (20*21/2)</f>
        <v>0</v>
      </c>
      <c r="J1421" s="2">
        <f t="shared" si="170"/>
        <v>0</v>
      </c>
      <c r="K1421" s="2">
        <f t="shared" si="172"/>
        <v>0</v>
      </c>
    </row>
    <row r="1422" spans="1:11" ht="13.5" x14ac:dyDescent="0.25">
      <c r="A1422" s="3">
        <f>TITRES_STAT!B1425</f>
        <v>0</v>
      </c>
      <c r="B1422" s="5">
        <f>TITRES_STAT!D1425</f>
        <v>0</v>
      </c>
      <c r="C1422" s="2">
        <f t="shared" si="173"/>
        <v>0</v>
      </c>
      <c r="D1422" s="2">
        <f t="shared" si="174"/>
        <v>0</v>
      </c>
      <c r="E1422" s="2">
        <f t="shared" si="176"/>
        <v>0</v>
      </c>
      <c r="F1422" s="2">
        <f t="shared" si="169"/>
        <v>0</v>
      </c>
      <c r="G1422" s="2">
        <f t="shared" si="171"/>
        <v>0</v>
      </c>
      <c r="H1422" s="2">
        <f t="shared" si="175"/>
        <v>0</v>
      </c>
      <c r="I1422" s="2">
        <f t="array" ref="I1422">SUMPRODUCT(B1406:B1425, (ROW(B1406:B1425)-ROW(B1406)+1)) / (20*21/2)</f>
        <v>0</v>
      </c>
      <c r="J1422" s="2">
        <f t="shared" si="170"/>
        <v>0</v>
      </c>
      <c r="K1422" s="2">
        <f t="shared" si="172"/>
        <v>0</v>
      </c>
    </row>
    <row r="1423" spans="1:11" ht="13.5" x14ac:dyDescent="0.25">
      <c r="A1423" s="3">
        <f>TITRES_STAT!B1426</f>
        <v>0</v>
      </c>
      <c r="B1423" s="5">
        <f>TITRES_STAT!D1426</f>
        <v>0</v>
      </c>
      <c r="C1423" s="2">
        <f t="shared" si="173"/>
        <v>0</v>
      </c>
      <c r="D1423" s="2">
        <f t="shared" si="174"/>
        <v>0</v>
      </c>
      <c r="E1423" s="2">
        <f t="shared" si="176"/>
        <v>0</v>
      </c>
      <c r="F1423" s="2">
        <f t="shared" si="169"/>
        <v>0</v>
      </c>
      <c r="G1423" s="2">
        <f t="shared" si="171"/>
        <v>0</v>
      </c>
      <c r="H1423" s="2">
        <f t="shared" si="175"/>
        <v>0</v>
      </c>
      <c r="I1423" s="2">
        <f t="array" ref="I1423">SUMPRODUCT(B1407:B1426, (ROW(B1407:B1426)-ROW(B1407)+1)) / (20*21/2)</f>
        <v>0</v>
      </c>
      <c r="J1423" s="2">
        <f t="shared" si="170"/>
        <v>0</v>
      </c>
      <c r="K1423" s="2">
        <f t="shared" si="172"/>
        <v>0</v>
      </c>
    </row>
    <row r="1424" spans="1:11" ht="13.5" x14ac:dyDescent="0.25">
      <c r="A1424" s="3">
        <f>TITRES_STAT!B1427</f>
        <v>0</v>
      </c>
      <c r="B1424" s="5">
        <f>TITRES_STAT!D1427</f>
        <v>0</v>
      </c>
      <c r="C1424" s="2">
        <f t="shared" si="173"/>
        <v>0</v>
      </c>
      <c r="D1424" s="2">
        <f t="shared" si="174"/>
        <v>0</v>
      </c>
      <c r="E1424" s="2">
        <f t="shared" si="176"/>
        <v>0</v>
      </c>
      <c r="F1424" s="2">
        <f t="shared" si="169"/>
        <v>0</v>
      </c>
      <c r="G1424" s="2">
        <f t="shared" si="171"/>
        <v>0</v>
      </c>
      <c r="H1424" s="2">
        <f t="shared" si="175"/>
        <v>0</v>
      </c>
      <c r="I1424" s="2">
        <f t="array" ref="I1424">SUMPRODUCT(B1408:B1427, (ROW(B1408:B1427)-ROW(B1408)+1)) / (20*21/2)</f>
        <v>0</v>
      </c>
      <c r="J1424" s="2">
        <f t="shared" si="170"/>
        <v>0</v>
      </c>
      <c r="K1424" s="2">
        <f t="shared" si="172"/>
        <v>0</v>
      </c>
    </row>
    <row r="1425" spans="1:11" ht="13.5" x14ac:dyDescent="0.25">
      <c r="A1425" s="3">
        <f>TITRES_STAT!B1428</f>
        <v>0</v>
      </c>
      <c r="B1425" s="5">
        <f>TITRES_STAT!D1428</f>
        <v>0</v>
      </c>
      <c r="C1425" s="2">
        <f t="shared" si="173"/>
        <v>0</v>
      </c>
      <c r="D1425" s="2">
        <f t="shared" si="174"/>
        <v>0</v>
      </c>
      <c r="E1425" s="2">
        <f t="shared" si="176"/>
        <v>0</v>
      </c>
      <c r="F1425" s="2">
        <f t="shared" si="169"/>
        <v>0</v>
      </c>
      <c r="G1425" s="2">
        <f t="shared" si="171"/>
        <v>0</v>
      </c>
      <c r="H1425" s="2">
        <f t="shared" si="175"/>
        <v>0</v>
      </c>
      <c r="I1425" s="2">
        <f t="array" ref="I1425">SUMPRODUCT(B1409:B1428, (ROW(B1409:B1428)-ROW(B1409)+1)) / (20*21/2)</f>
        <v>0</v>
      </c>
      <c r="J1425" s="2">
        <f t="shared" si="170"/>
        <v>0</v>
      </c>
      <c r="K1425" s="2">
        <f t="shared" si="172"/>
        <v>0</v>
      </c>
    </row>
    <row r="1426" spans="1:11" ht="13.5" x14ac:dyDescent="0.25">
      <c r="A1426" s="3">
        <f>TITRES_STAT!B1429</f>
        <v>0</v>
      </c>
      <c r="B1426" s="5">
        <f>TITRES_STAT!D1429</f>
        <v>0</v>
      </c>
      <c r="C1426" s="2">
        <f t="shared" si="173"/>
        <v>0</v>
      </c>
      <c r="D1426" s="2">
        <f t="shared" si="174"/>
        <v>0</v>
      </c>
      <c r="E1426" s="2">
        <f t="shared" si="176"/>
        <v>0</v>
      </c>
      <c r="F1426" s="2">
        <f t="shared" si="169"/>
        <v>0</v>
      </c>
      <c r="G1426" s="2">
        <f t="shared" si="171"/>
        <v>0</v>
      </c>
      <c r="H1426" s="2">
        <f t="shared" si="175"/>
        <v>0</v>
      </c>
      <c r="I1426" s="2">
        <f t="array" ref="I1426">SUMPRODUCT(B1410:B1429, (ROW(B1410:B1429)-ROW(B1410)+1)) / (20*21/2)</f>
        <v>0</v>
      </c>
      <c r="J1426" s="2">
        <f t="shared" si="170"/>
        <v>0</v>
      </c>
      <c r="K1426" s="2">
        <f t="shared" si="172"/>
        <v>0</v>
      </c>
    </row>
    <row r="1427" spans="1:11" ht="13.5" x14ac:dyDescent="0.25">
      <c r="A1427" s="3">
        <f>TITRES_STAT!B1430</f>
        <v>0</v>
      </c>
      <c r="B1427" s="5">
        <f>TITRES_STAT!D1430</f>
        <v>0</v>
      </c>
      <c r="C1427" s="2">
        <f t="shared" si="173"/>
        <v>0</v>
      </c>
      <c r="D1427" s="2">
        <f t="shared" si="174"/>
        <v>0</v>
      </c>
      <c r="E1427" s="2">
        <f t="shared" si="176"/>
        <v>0</v>
      </c>
      <c r="F1427" s="2">
        <f t="shared" si="169"/>
        <v>0</v>
      </c>
      <c r="G1427" s="2">
        <f t="shared" si="171"/>
        <v>0</v>
      </c>
      <c r="H1427" s="2">
        <f t="shared" si="175"/>
        <v>0</v>
      </c>
      <c r="I1427" s="2">
        <f t="array" ref="I1427">SUMPRODUCT(B1411:B1430, (ROW(B1411:B1430)-ROW(B1411)+1)) / (20*21/2)</f>
        <v>0</v>
      </c>
      <c r="J1427" s="2">
        <f t="shared" si="170"/>
        <v>0</v>
      </c>
      <c r="K1427" s="2">
        <f t="shared" si="172"/>
        <v>0</v>
      </c>
    </row>
    <row r="1428" spans="1:11" ht="13.5" x14ac:dyDescent="0.25">
      <c r="A1428" s="3">
        <f>TITRES_STAT!B1431</f>
        <v>0</v>
      </c>
      <c r="B1428" s="5">
        <f>TITRES_STAT!D1431</f>
        <v>0</v>
      </c>
      <c r="C1428" s="2">
        <f t="shared" si="173"/>
        <v>0</v>
      </c>
      <c r="D1428" s="2">
        <f t="shared" si="174"/>
        <v>0</v>
      </c>
      <c r="E1428" s="2">
        <f t="shared" si="176"/>
        <v>0</v>
      </c>
      <c r="F1428" s="2">
        <f t="shared" ref="F1428:F1491" si="177">AVERAGE(B1409:B1428)</f>
        <v>0</v>
      </c>
      <c r="G1428" s="2">
        <f t="shared" si="171"/>
        <v>0</v>
      </c>
      <c r="H1428" s="2">
        <f t="shared" si="175"/>
        <v>0</v>
      </c>
      <c r="I1428" s="2">
        <f t="array" ref="I1428">SUMPRODUCT(B1412:B1431, (ROW(B1412:B1431)-ROW(B1412)+1)) / (20*21/2)</f>
        <v>0</v>
      </c>
      <c r="J1428" s="2">
        <f t="shared" si="170"/>
        <v>0</v>
      </c>
      <c r="K1428" s="2">
        <f t="shared" si="172"/>
        <v>0</v>
      </c>
    </row>
    <row r="1429" spans="1:11" ht="13.5" x14ac:dyDescent="0.25">
      <c r="A1429" s="3">
        <f>TITRES_STAT!B1432</f>
        <v>0</v>
      </c>
      <c r="B1429" s="5">
        <f>TITRES_STAT!D1432</f>
        <v>0</v>
      </c>
      <c r="C1429" s="2">
        <f t="shared" si="173"/>
        <v>0</v>
      </c>
      <c r="D1429" s="2">
        <f t="shared" si="174"/>
        <v>0</v>
      </c>
      <c r="E1429" s="2">
        <f t="shared" si="176"/>
        <v>0</v>
      </c>
      <c r="F1429" s="2">
        <f t="shared" si="177"/>
        <v>0</v>
      </c>
      <c r="G1429" s="2">
        <f t="shared" si="171"/>
        <v>0</v>
      </c>
      <c r="H1429" s="2">
        <f t="shared" si="175"/>
        <v>0</v>
      </c>
      <c r="I1429" s="2">
        <f t="array" ref="I1429">SUMPRODUCT(B1413:B1432, (ROW(B1413:B1432)-ROW(B1413)+1)) / (20*21/2)</f>
        <v>0</v>
      </c>
      <c r="J1429" s="2">
        <f t="shared" ref="J1429:J1492" si="178">$J$4*B1429+J1428*(1-$J$4)</f>
        <v>0</v>
      </c>
      <c r="K1429" s="2">
        <f t="shared" si="172"/>
        <v>0</v>
      </c>
    </row>
    <row r="1430" spans="1:11" ht="13.5" x14ac:dyDescent="0.25">
      <c r="A1430" s="3">
        <f>TITRES_STAT!B1433</f>
        <v>0</v>
      </c>
      <c r="B1430" s="5">
        <f>TITRES_STAT!D1433</f>
        <v>0</v>
      </c>
      <c r="C1430" s="2">
        <f t="shared" si="173"/>
        <v>0</v>
      </c>
      <c r="D1430" s="2">
        <f t="shared" si="174"/>
        <v>0</v>
      </c>
      <c r="E1430" s="2">
        <f t="shared" si="176"/>
        <v>0</v>
      </c>
      <c r="F1430" s="2">
        <f t="shared" si="177"/>
        <v>0</v>
      </c>
      <c r="G1430" s="2">
        <f t="shared" si="171"/>
        <v>0</v>
      </c>
      <c r="H1430" s="2">
        <f t="shared" si="175"/>
        <v>0</v>
      </c>
      <c r="I1430" s="2">
        <f t="array" ref="I1430">SUMPRODUCT(B1414:B1433, (ROW(B1414:B1433)-ROW(B1414)+1)) / (20*21/2)</f>
        <v>0</v>
      </c>
      <c r="J1430" s="2">
        <f t="shared" si="178"/>
        <v>0</v>
      </c>
      <c r="K1430" s="2">
        <f t="shared" si="172"/>
        <v>0</v>
      </c>
    </row>
    <row r="1431" spans="1:11" ht="13.5" x14ac:dyDescent="0.25">
      <c r="A1431" s="3">
        <f>TITRES_STAT!B1434</f>
        <v>0</v>
      </c>
      <c r="B1431" s="5">
        <f>TITRES_STAT!D1434</f>
        <v>0</v>
      </c>
      <c r="C1431" s="2">
        <f t="shared" si="173"/>
        <v>0</v>
      </c>
      <c r="D1431" s="2">
        <f t="shared" si="174"/>
        <v>0</v>
      </c>
      <c r="E1431" s="2">
        <f t="shared" si="176"/>
        <v>0</v>
      </c>
      <c r="F1431" s="2">
        <f t="shared" si="177"/>
        <v>0</v>
      </c>
      <c r="G1431" s="2">
        <f t="shared" si="171"/>
        <v>0</v>
      </c>
      <c r="H1431" s="2">
        <f t="shared" si="175"/>
        <v>0</v>
      </c>
      <c r="I1431" s="2">
        <f t="array" ref="I1431">SUMPRODUCT(B1415:B1434, (ROW(B1415:B1434)-ROW(B1415)+1)) / (20*21/2)</f>
        <v>0</v>
      </c>
      <c r="J1431" s="2">
        <f t="shared" si="178"/>
        <v>0</v>
      </c>
      <c r="K1431" s="2">
        <f t="shared" si="172"/>
        <v>0</v>
      </c>
    </row>
    <row r="1432" spans="1:11" ht="13.5" x14ac:dyDescent="0.25">
      <c r="A1432" s="3">
        <f>TITRES_STAT!B1435</f>
        <v>0</v>
      </c>
      <c r="B1432" s="5">
        <f>TITRES_STAT!D1435</f>
        <v>0</v>
      </c>
      <c r="C1432" s="2">
        <f t="shared" si="173"/>
        <v>0</v>
      </c>
      <c r="D1432" s="2">
        <f t="shared" si="174"/>
        <v>0</v>
      </c>
      <c r="E1432" s="2">
        <f t="shared" si="176"/>
        <v>0</v>
      </c>
      <c r="F1432" s="2">
        <f t="shared" si="177"/>
        <v>0</v>
      </c>
      <c r="G1432" s="2">
        <f t="shared" si="171"/>
        <v>0</v>
      </c>
      <c r="H1432" s="2">
        <f t="shared" si="175"/>
        <v>0</v>
      </c>
      <c r="I1432" s="2">
        <f t="array" ref="I1432">SUMPRODUCT(B1416:B1435, (ROW(B1416:B1435)-ROW(B1416)+1)) / (20*21/2)</f>
        <v>0</v>
      </c>
      <c r="J1432" s="2">
        <f t="shared" si="178"/>
        <v>0</v>
      </c>
      <c r="K1432" s="2">
        <f t="shared" si="172"/>
        <v>0</v>
      </c>
    </row>
    <row r="1433" spans="1:11" ht="13.5" x14ac:dyDescent="0.25">
      <c r="A1433" s="3">
        <f>TITRES_STAT!B1436</f>
        <v>0</v>
      </c>
      <c r="B1433" s="5">
        <f>TITRES_STAT!D1436</f>
        <v>0</v>
      </c>
      <c r="C1433" s="2">
        <f t="shared" si="173"/>
        <v>0</v>
      </c>
      <c r="D1433" s="2">
        <f t="shared" si="174"/>
        <v>0</v>
      </c>
      <c r="E1433" s="2">
        <f t="shared" si="176"/>
        <v>0</v>
      </c>
      <c r="F1433" s="2">
        <f t="shared" si="177"/>
        <v>0</v>
      </c>
      <c r="G1433" s="2">
        <f t="shared" si="171"/>
        <v>0</v>
      </c>
      <c r="H1433" s="2">
        <f t="shared" si="175"/>
        <v>0</v>
      </c>
      <c r="I1433" s="2">
        <f t="array" ref="I1433">SUMPRODUCT(B1417:B1436, (ROW(B1417:B1436)-ROW(B1417)+1)) / (20*21/2)</f>
        <v>0</v>
      </c>
      <c r="J1433" s="2">
        <f t="shared" si="178"/>
        <v>0</v>
      </c>
      <c r="K1433" s="2">
        <f t="shared" si="172"/>
        <v>0</v>
      </c>
    </row>
    <row r="1434" spans="1:11" ht="13.5" x14ac:dyDescent="0.25">
      <c r="A1434" s="3">
        <f>TITRES_STAT!B1437</f>
        <v>0</v>
      </c>
      <c r="B1434" s="5">
        <f>TITRES_STAT!D1437</f>
        <v>0</v>
      </c>
      <c r="C1434" s="2">
        <f t="shared" si="173"/>
        <v>0</v>
      </c>
      <c r="D1434" s="2">
        <f t="shared" si="174"/>
        <v>0</v>
      </c>
      <c r="E1434" s="2">
        <f t="shared" si="176"/>
        <v>0</v>
      </c>
      <c r="F1434" s="2">
        <f t="shared" si="177"/>
        <v>0</v>
      </c>
      <c r="G1434" s="2">
        <f t="shared" si="171"/>
        <v>0</v>
      </c>
      <c r="H1434" s="2">
        <f t="shared" si="175"/>
        <v>0</v>
      </c>
      <c r="I1434" s="2">
        <f t="array" ref="I1434">SUMPRODUCT(B1418:B1437, (ROW(B1418:B1437)-ROW(B1418)+1)) / (20*21/2)</f>
        <v>0</v>
      </c>
      <c r="J1434" s="2">
        <f t="shared" si="178"/>
        <v>0</v>
      </c>
      <c r="K1434" s="2">
        <f t="shared" si="172"/>
        <v>0</v>
      </c>
    </row>
    <row r="1435" spans="1:11" ht="13.5" x14ac:dyDescent="0.25">
      <c r="A1435" s="3">
        <f>TITRES_STAT!B1438</f>
        <v>0</v>
      </c>
      <c r="B1435" s="5">
        <f>TITRES_STAT!D1438</f>
        <v>0</v>
      </c>
      <c r="C1435" s="2">
        <f t="shared" si="173"/>
        <v>0</v>
      </c>
      <c r="D1435" s="2">
        <f t="shared" si="174"/>
        <v>0</v>
      </c>
      <c r="E1435" s="2">
        <f t="shared" si="176"/>
        <v>0</v>
      </c>
      <c r="F1435" s="2">
        <f t="shared" si="177"/>
        <v>0</v>
      </c>
      <c r="G1435" s="2">
        <f t="shared" si="171"/>
        <v>0</v>
      </c>
      <c r="H1435" s="2">
        <f t="shared" si="175"/>
        <v>0</v>
      </c>
      <c r="I1435" s="2">
        <f t="array" ref="I1435">SUMPRODUCT(B1419:B1438, (ROW(B1419:B1438)-ROW(B1419)+1)) / (20*21/2)</f>
        <v>0</v>
      </c>
      <c r="J1435" s="2">
        <f t="shared" si="178"/>
        <v>0</v>
      </c>
      <c r="K1435" s="2">
        <f t="shared" si="172"/>
        <v>0</v>
      </c>
    </row>
    <row r="1436" spans="1:11" ht="13.5" x14ac:dyDescent="0.25">
      <c r="A1436" s="3">
        <f>TITRES_STAT!B1439</f>
        <v>0</v>
      </c>
      <c r="B1436" s="5">
        <f>TITRES_STAT!D1439</f>
        <v>0</v>
      </c>
      <c r="C1436" s="2">
        <f t="shared" si="173"/>
        <v>0</v>
      </c>
      <c r="D1436" s="2">
        <f t="shared" si="174"/>
        <v>0</v>
      </c>
      <c r="E1436" s="2">
        <f t="shared" si="176"/>
        <v>0</v>
      </c>
      <c r="F1436" s="2">
        <f t="shared" si="177"/>
        <v>0</v>
      </c>
      <c r="G1436" s="2">
        <f t="shared" si="171"/>
        <v>0</v>
      </c>
      <c r="H1436" s="2">
        <f t="shared" si="175"/>
        <v>0</v>
      </c>
      <c r="I1436" s="2">
        <f t="array" ref="I1436">SUMPRODUCT(B1420:B1439, (ROW(B1420:B1439)-ROW(B1420)+1)) / (20*21/2)</f>
        <v>0</v>
      </c>
      <c r="J1436" s="2">
        <f t="shared" si="178"/>
        <v>0</v>
      </c>
      <c r="K1436" s="2">
        <f t="shared" si="172"/>
        <v>0</v>
      </c>
    </row>
    <row r="1437" spans="1:11" ht="13.5" x14ac:dyDescent="0.25">
      <c r="A1437" s="3">
        <f>TITRES_STAT!B1440</f>
        <v>0</v>
      </c>
      <c r="B1437" s="5">
        <f>TITRES_STAT!D1440</f>
        <v>0</v>
      </c>
      <c r="C1437" s="2">
        <f t="shared" si="173"/>
        <v>0</v>
      </c>
      <c r="D1437" s="2">
        <f t="shared" si="174"/>
        <v>0</v>
      </c>
      <c r="E1437" s="2">
        <f t="shared" si="176"/>
        <v>0</v>
      </c>
      <c r="F1437" s="2">
        <f t="shared" si="177"/>
        <v>0</v>
      </c>
      <c r="G1437" s="2">
        <f t="shared" si="171"/>
        <v>0</v>
      </c>
      <c r="H1437" s="2">
        <f t="shared" si="175"/>
        <v>0</v>
      </c>
      <c r="I1437" s="2">
        <f t="array" ref="I1437">SUMPRODUCT(B1421:B1440, (ROW(B1421:B1440)-ROW(B1421)+1)) / (20*21/2)</f>
        <v>0</v>
      </c>
      <c r="J1437" s="2">
        <f t="shared" si="178"/>
        <v>0</v>
      </c>
      <c r="K1437" s="2">
        <f t="shared" si="172"/>
        <v>0</v>
      </c>
    </row>
    <row r="1438" spans="1:11" ht="13.5" x14ac:dyDescent="0.25">
      <c r="A1438" s="3">
        <f>TITRES_STAT!B1441</f>
        <v>0</v>
      </c>
      <c r="B1438" s="5">
        <f>TITRES_STAT!D1441</f>
        <v>0</v>
      </c>
      <c r="C1438" s="2">
        <f t="shared" si="173"/>
        <v>0</v>
      </c>
      <c r="D1438" s="2">
        <f t="shared" si="174"/>
        <v>0</v>
      </c>
      <c r="E1438" s="2">
        <f t="shared" si="176"/>
        <v>0</v>
      </c>
      <c r="F1438" s="2">
        <f t="shared" si="177"/>
        <v>0</v>
      </c>
      <c r="G1438" s="2">
        <f t="shared" si="171"/>
        <v>0</v>
      </c>
      <c r="H1438" s="2">
        <f t="shared" si="175"/>
        <v>0</v>
      </c>
      <c r="I1438" s="2">
        <f t="array" ref="I1438">SUMPRODUCT(B1422:B1441, (ROW(B1422:B1441)-ROW(B1422)+1)) / (20*21/2)</f>
        <v>0</v>
      </c>
      <c r="J1438" s="2">
        <f t="shared" si="178"/>
        <v>0</v>
      </c>
      <c r="K1438" s="2">
        <f t="shared" si="172"/>
        <v>0</v>
      </c>
    </row>
    <row r="1439" spans="1:11" ht="13.5" x14ac:dyDescent="0.25">
      <c r="A1439" s="3">
        <f>TITRES_STAT!B1442</f>
        <v>0</v>
      </c>
      <c r="B1439" s="5">
        <f>TITRES_STAT!D1442</f>
        <v>0</v>
      </c>
      <c r="C1439" s="2">
        <f t="shared" si="173"/>
        <v>0</v>
      </c>
      <c r="D1439" s="2">
        <f t="shared" si="174"/>
        <v>0</v>
      </c>
      <c r="E1439" s="2">
        <f t="shared" si="176"/>
        <v>0</v>
      </c>
      <c r="F1439" s="2">
        <f t="shared" si="177"/>
        <v>0</v>
      </c>
      <c r="G1439" s="2">
        <f t="shared" si="171"/>
        <v>0</v>
      </c>
      <c r="H1439" s="2">
        <f t="shared" si="175"/>
        <v>0</v>
      </c>
      <c r="I1439" s="2">
        <f t="array" ref="I1439">SUMPRODUCT(B1423:B1442, (ROW(B1423:B1442)-ROW(B1423)+1)) / (20*21/2)</f>
        <v>0</v>
      </c>
      <c r="J1439" s="2">
        <f t="shared" si="178"/>
        <v>0</v>
      </c>
      <c r="K1439" s="2">
        <f t="shared" si="172"/>
        <v>0</v>
      </c>
    </row>
    <row r="1440" spans="1:11" ht="13.5" x14ac:dyDescent="0.25">
      <c r="A1440" s="3">
        <f>TITRES_STAT!B1443</f>
        <v>0</v>
      </c>
      <c r="B1440" s="5">
        <f>TITRES_STAT!D1443</f>
        <v>0</v>
      </c>
      <c r="C1440" s="2">
        <f t="shared" si="173"/>
        <v>0</v>
      </c>
      <c r="D1440" s="2">
        <f t="shared" si="174"/>
        <v>0</v>
      </c>
      <c r="E1440" s="2">
        <f t="shared" si="176"/>
        <v>0</v>
      </c>
      <c r="F1440" s="2">
        <f t="shared" si="177"/>
        <v>0</v>
      </c>
      <c r="G1440" s="2">
        <f t="shared" si="171"/>
        <v>0</v>
      </c>
      <c r="H1440" s="2">
        <f t="shared" si="175"/>
        <v>0</v>
      </c>
      <c r="I1440" s="2">
        <f t="array" ref="I1440">SUMPRODUCT(B1424:B1443, (ROW(B1424:B1443)-ROW(B1424)+1)) / (20*21/2)</f>
        <v>0</v>
      </c>
      <c r="J1440" s="2">
        <f t="shared" si="178"/>
        <v>0</v>
      </c>
      <c r="K1440" s="2">
        <f t="shared" si="172"/>
        <v>0</v>
      </c>
    </row>
    <row r="1441" spans="1:11" ht="13.5" x14ac:dyDescent="0.25">
      <c r="A1441" s="3">
        <f>TITRES_STAT!B1444</f>
        <v>0</v>
      </c>
      <c r="B1441" s="5">
        <f>TITRES_STAT!D1444</f>
        <v>0</v>
      </c>
      <c r="C1441" s="2">
        <f t="shared" si="173"/>
        <v>0</v>
      </c>
      <c r="D1441" s="2">
        <f t="shared" si="174"/>
        <v>0</v>
      </c>
      <c r="E1441" s="2">
        <f t="shared" si="176"/>
        <v>0</v>
      </c>
      <c r="F1441" s="2">
        <f t="shared" si="177"/>
        <v>0</v>
      </c>
      <c r="G1441" s="2">
        <f t="shared" si="171"/>
        <v>0</v>
      </c>
      <c r="H1441" s="2">
        <f t="shared" si="175"/>
        <v>0</v>
      </c>
      <c r="I1441" s="2">
        <f t="array" ref="I1441">SUMPRODUCT(B1425:B1444, (ROW(B1425:B1444)-ROW(B1425)+1)) / (20*21/2)</f>
        <v>0</v>
      </c>
      <c r="J1441" s="2">
        <f t="shared" si="178"/>
        <v>0</v>
      </c>
      <c r="K1441" s="2">
        <f t="shared" si="172"/>
        <v>0</v>
      </c>
    </row>
    <row r="1442" spans="1:11" ht="13.5" x14ac:dyDescent="0.25">
      <c r="A1442" s="3">
        <f>TITRES_STAT!B1445</f>
        <v>0</v>
      </c>
      <c r="B1442" s="5">
        <f>TITRES_STAT!D1445</f>
        <v>0</v>
      </c>
      <c r="C1442" s="2">
        <f t="shared" si="173"/>
        <v>0</v>
      </c>
      <c r="D1442" s="2">
        <f t="shared" si="174"/>
        <v>0</v>
      </c>
      <c r="E1442" s="2">
        <f t="shared" si="176"/>
        <v>0</v>
      </c>
      <c r="F1442" s="2">
        <f t="shared" si="177"/>
        <v>0</v>
      </c>
      <c r="G1442" s="2">
        <f t="shared" si="171"/>
        <v>0</v>
      </c>
      <c r="H1442" s="2">
        <f t="shared" si="175"/>
        <v>0</v>
      </c>
      <c r="I1442" s="2">
        <f t="array" ref="I1442">SUMPRODUCT(B1426:B1445, (ROW(B1426:B1445)-ROW(B1426)+1)) / (20*21/2)</f>
        <v>0</v>
      </c>
      <c r="J1442" s="2">
        <f t="shared" si="178"/>
        <v>0</v>
      </c>
      <c r="K1442" s="2">
        <f t="shared" si="172"/>
        <v>0</v>
      </c>
    </row>
    <row r="1443" spans="1:11" ht="13.5" x14ac:dyDescent="0.25">
      <c r="A1443" s="3">
        <f>TITRES_STAT!B1446</f>
        <v>0</v>
      </c>
      <c r="B1443" s="5">
        <f>TITRES_STAT!D1446</f>
        <v>0</v>
      </c>
      <c r="C1443" s="2">
        <f t="shared" si="173"/>
        <v>0</v>
      </c>
      <c r="D1443" s="2">
        <f t="shared" si="174"/>
        <v>0</v>
      </c>
      <c r="E1443" s="2">
        <f t="shared" si="176"/>
        <v>0</v>
      </c>
      <c r="F1443" s="2">
        <f t="shared" si="177"/>
        <v>0</v>
      </c>
      <c r="G1443" s="2">
        <f t="shared" si="171"/>
        <v>0</v>
      </c>
      <c r="H1443" s="2">
        <f t="shared" si="175"/>
        <v>0</v>
      </c>
      <c r="I1443" s="2">
        <f t="array" ref="I1443">SUMPRODUCT(B1427:B1446, (ROW(B1427:B1446)-ROW(B1427)+1)) / (20*21/2)</f>
        <v>0</v>
      </c>
      <c r="J1443" s="2">
        <f t="shared" si="178"/>
        <v>0</v>
      </c>
      <c r="K1443" s="2">
        <f t="shared" si="172"/>
        <v>0</v>
      </c>
    </row>
    <row r="1444" spans="1:11" ht="13.5" x14ac:dyDescent="0.25">
      <c r="A1444" s="3">
        <f>TITRES_STAT!B1447</f>
        <v>0</v>
      </c>
      <c r="B1444" s="5">
        <f>TITRES_STAT!D1447</f>
        <v>0</v>
      </c>
      <c r="C1444" s="2">
        <f t="shared" si="173"/>
        <v>0</v>
      </c>
      <c r="D1444" s="2">
        <f t="shared" si="174"/>
        <v>0</v>
      </c>
      <c r="E1444" s="2">
        <f t="shared" si="176"/>
        <v>0</v>
      </c>
      <c r="F1444" s="2">
        <f t="shared" si="177"/>
        <v>0</v>
      </c>
      <c r="G1444" s="2">
        <f t="shared" si="171"/>
        <v>0</v>
      </c>
      <c r="H1444" s="2">
        <f t="shared" si="175"/>
        <v>0</v>
      </c>
      <c r="I1444" s="2">
        <f t="array" ref="I1444">SUMPRODUCT(B1428:B1447, (ROW(B1428:B1447)-ROW(B1428)+1)) / (20*21/2)</f>
        <v>0</v>
      </c>
      <c r="J1444" s="2">
        <f t="shared" si="178"/>
        <v>0</v>
      </c>
      <c r="K1444" s="2">
        <f t="shared" si="172"/>
        <v>0</v>
      </c>
    </row>
    <row r="1445" spans="1:11" ht="13.5" x14ac:dyDescent="0.25">
      <c r="A1445" s="3">
        <f>TITRES_STAT!B1448</f>
        <v>0</v>
      </c>
      <c r="B1445" s="5">
        <f>TITRES_STAT!D1448</f>
        <v>0</v>
      </c>
      <c r="C1445" s="2">
        <f t="shared" si="173"/>
        <v>0</v>
      </c>
      <c r="D1445" s="2">
        <f t="shared" si="174"/>
        <v>0</v>
      </c>
      <c r="E1445" s="2">
        <f t="shared" si="176"/>
        <v>0</v>
      </c>
      <c r="F1445" s="2">
        <f t="shared" si="177"/>
        <v>0</v>
      </c>
      <c r="G1445" s="2">
        <f t="shared" si="171"/>
        <v>0</v>
      </c>
      <c r="H1445" s="2">
        <f t="shared" si="175"/>
        <v>0</v>
      </c>
      <c r="I1445" s="2">
        <f t="array" ref="I1445">SUMPRODUCT(B1429:B1448, (ROW(B1429:B1448)-ROW(B1429)+1)) / (20*21/2)</f>
        <v>0</v>
      </c>
      <c r="J1445" s="2">
        <f t="shared" si="178"/>
        <v>0</v>
      </c>
      <c r="K1445" s="2">
        <f t="shared" si="172"/>
        <v>0</v>
      </c>
    </row>
    <row r="1446" spans="1:11" ht="13.5" x14ac:dyDescent="0.25">
      <c r="A1446" s="3">
        <f>TITRES_STAT!B1449</f>
        <v>0</v>
      </c>
      <c r="B1446" s="5">
        <f>TITRES_STAT!D1449</f>
        <v>0</v>
      </c>
      <c r="C1446" s="2">
        <f t="shared" si="173"/>
        <v>0</v>
      </c>
      <c r="D1446" s="2">
        <f t="shared" si="174"/>
        <v>0</v>
      </c>
      <c r="E1446" s="2">
        <f t="shared" si="176"/>
        <v>0</v>
      </c>
      <c r="F1446" s="2">
        <f t="shared" si="177"/>
        <v>0</v>
      </c>
      <c r="G1446" s="2">
        <f t="shared" si="171"/>
        <v>0</v>
      </c>
      <c r="H1446" s="2">
        <f t="shared" si="175"/>
        <v>0</v>
      </c>
      <c r="I1446" s="2">
        <f t="array" ref="I1446">SUMPRODUCT(B1430:B1449, (ROW(B1430:B1449)-ROW(B1430)+1)) / (20*21/2)</f>
        <v>0</v>
      </c>
      <c r="J1446" s="2">
        <f t="shared" si="178"/>
        <v>0</v>
      </c>
      <c r="K1446" s="2">
        <f t="shared" si="172"/>
        <v>0</v>
      </c>
    </row>
    <row r="1447" spans="1:11" ht="13.5" x14ac:dyDescent="0.25">
      <c r="A1447" s="3">
        <f>TITRES_STAT!B1450</f>
        <v>0</v>
      </c>
      <c r="B1447" s="5">
        <f>TITRES_STAT!D1450</f>
        <v>0</v>
      </c>
      <c r="C1447" s="2">
        <f t="shared" si="173"/>
        <v>0</v>
      </c>
      <c r="D1447" s="2">
        <f t="shared" si="174"/>
        <v>0</v>
      </c>
      <c r="E1447" s="2">
        <f t="shared" si="176"/>
        <v>0</v>
      </c>
      <c r="F1447" s="2">
        <f t="shared" si="177"/>
        <v>0</v>
      </c>
      <c r="G1447" s="2">
        <f t="shared" si="171"/>
        <v>0</v>
      </c>
      <c r="H1447" s="2">
        <f t="shared" si="175"/>
        <v>0</v>
      </c>
      <c r="I1447" s="2">
        <f t="array" ref="I1447">SUMPRODUCT(B1431:B1450, (ROW(B1431:B1450)-ROW(B1431)+1)) / (20*21/2)</f>
        <v>0</v>
      </c>
      <c r="J1447" s="2">
        <f t="shared" si="178"/>
        <v>0</v>
      </c>
      <c r="K1447" s="2">
        <f t="shared" si="172"/>
        <v>0</v>
      </c>
    </row>
    <row r="1448" spans="1:11" ht="13.5" x14ac:dyDescent="0.25">
      <c r="A1448" s="3">
        <f>TITRES_STAT!B1451</f>
        <v>0</v>
      </c>
      <c r="B1448" s="5">
        <f>TITRES_STAT!D1451</f>
        <v>0</v>
      </c>
      <c r="C1448" s="2">
        <f t="shared" si="173"/>
        <v>0</v>
      </c>
      <c r="D1448" s="2">
        <f t="shared" si="174"/>
        <v>0</v>
      </c>
      <c r="E1448" s="2">
        <f t="shared" si="176"/>
        <v>0</v>
      </c>
      <c r="F1448" s="2">
        <f t="shared" si="177"/>
        <v>0</v>
      </c>
      <c r="G1448" s="2">
        <f t="shared" si="171"/>
        <v>0</v>
      </c>
      <c r="H1448" s="2">
        <f t="shared" si="175"/>
        <v>0</v>
      </c>
      <c r="I1448" s="2">
        <f t="array" ref="I1448">SUMPRODUCT(B1432:B1451, (ROW(B1432:B1451)-ROW(B1432)+1)) / (20*21/2)</f>
        <v>0</v>
      </c>
      <c r="J1448" s="2">
        <f t="shared" si="178"/>
        <v>0</v>
      </c>
      <c r="K1448" s="2">
        <f t="shared" si="172"/>
        <v>0</v>
      </c>
    </row>
    <row r="1449" spans="1:11" ht="13.5" x14ac:dyDescent="0.25">
      <c r="A1449" s="3">
        <f>TITRES_STAT!B1452</f>
        <v>0</v>
      </c>
      <c r="B1449" s="5">
        <f>TITRES_STAT!D1452</f>
        <v>0</v>
      </c>
      <c r="C1449" s="2">
        <f t="shared" si="173"/>
        <v>0</v>
      </c>
      <c r="D1449" s="2">
        <f t="shared" si="174"/>
        <v>0</v>
      </c>
      <c r="E1449" s="2">
        <f t="shared" si="176"/>
        <v>0</v>
      </c>
      <c r="F1449" s="2">
        <f t="shared" si="177"/>
        <v>0</v>
      </c>
      <c r="G1449" s="2">
        <f t="shared" si="171"/>
        <v>0</v>
      </c>
      <c r="H1449" s="2">
        <f t="shared" si="175"/>
        <v>0</v>
      </c>
      <c r="I1449" s="2">
        <f t="array" ref="I1449">SUMPRODUCT(B1433:B1452, (ROW(B1433:B1452)-ROW(B1433)+1)) / (20*21/2)</f>
        <v>0</v>
      </c>
      <c r="J1449" s="2">
        <f t="shared" si="178"/>
        <v>0</v>
      </c>
      <c r="K1449" s="2">
        <f t="shared" si="172"/>
        <v>0</v>
      </c>
    </row>
    <row r="1450" spans="1:11" ht="13.5" x14ac:dyDescent="0.25">
      <c r="A1450" s="3">
        <f>TITRES_STAT!B1453</f>
        <v>0</v>
      </c>
      <c r="B1450" s="5">
        <f>TITRES_STAT!D1453</f>
        <v>0</v>
      </c>
      <c r="C1450" s="2">
        <f t="shared" si="173"/>
        <v>0</v>
      </c>
      <c r="D1450" s="2">
        <f t="shared" si="174"/>
        <v>0</v>
      </c>
      <c r="E1450" s="2">
        <f t="shared" si="176"/>
        <v>0</v>
      </c>
      <c r="F1450" s="2">
        <f t="shared" si="177"/>
        <v>0</v>
      </c>
      <c r="G1450" s="2">
        <f t="shared" si="171"/>
        <v>0</v>
      </c>
      <c r="H1450" s="2">
        <f t="shared" si="175"/>
        <v>0</v>
      </c>
      <c r="I1450" s="2">
        <f t="array" ref="I1450">SUMPRODUCT(B1434:B1453, (ROW(B1434:B1453)-ROW(B1434)+1)) / (20*21/2)</f>
        <v>0</v>
      </c>
      <c r="J1450" s="2">
        <f t="shared" si="178"/>
        <v>0</v>
      </c>
      <c r="K1450" s="2">
        <f t="shared" si="172"/>
        <v>0</v>
      </c>
    </row>
    <row r="1451" spans="1:11" ht="13.5" x14ac:dyDescent="0.25">
      <c r="A1451" s="3">
        <f>TITRES_STAT!B1454</f>
        <v>0</v>
      </c>
      <c r="B1451" s="5">
        <f>TITRES_STAT!D1454</f>
        <v>0</v>
      </c>
      <c r="C1451" s="2">
        <f t="shared" si="173"/>
        <v>0</v>
      </c>
      <c r="D1451" s="2">
        <f t="shared" si="174"/>
        <v>0</v>
      </c>
      <c r="E1451" s="2">
        <f t="shared" si="176"/>
        <v>0</v>
      </c>
      <c r="F1451" s="2">
        <f t="shared" si="177"/>
        <v>0</v>
      </c>
      <c r="G1451" s="2">
        <f t="shared" si="171"/>
        <v>0</v>
      </c>
      <c r="H1451" s="2">
        <f t="shared" si="175"/>
        <v>0</v>
      </c>
      <c r="I1451" s="2">
        <f t="array" ref="I1451">SUMPRODUCT(B1435:B1454, (ROW(B1435:B1454)-ROW(B1435)+1)) / (20*21/2)</f>
        <v>0</v>
      </c>
      <c r="J1451" s="2">
        <f t="shared" si="178"/>
        <v>0</v>
      </c>
      <c r="K1451" s="2">
        <f t="shared" si="172"/>
        <v>0</v>
      </c>
    </row>
    <row r="1452" spans="1:11" ht="13.5" x14ac:dyDescent="0.25">
      <c r="A1452" s="3">
        <f>TITRES_STAT!B1455</f>
        <v>0</v>
      </c>
      <c r="B1452" s="5">
        <f>TITRES_STAT!D1455</f>
        <v>0</v>
      </c>
      <c r="C1452" s="2">
        <f t="shared" si="173"/>
        <v>0</v>
      </c>
      <c r="D1452" s="2">
        <f t="shared" si="174"/>
        <v>0</v>
      </c>
      <c r="E1452" s="2">
        <f t="shared" si="176"/>
        <v>0</v>
      </c>
      <c r="F1452" s="2">
        <f t="shared" si="177"/>
        <v>0</v>
      </c>
      <c r="G1452" s="2">
        <f t="shared" si="171"/>
        <v>0</v>
      </c>
      <c r="H1452" s="2">
        <f t="shared" si="175"/>
        <v>0</v>
      </c>
      <c r="I1452" s="2">
        <f t="array" ref="I1452">SUMPRODUCT(B1436:B1455, (ROW(B1436:B1455)-ROW(B1436)+1)) / (20*21/2)</f>
        <v>0</v>
      </c>
      <c r="J1452" s="2">
        <f t="shared" si="178"/>
        <v>0</v>
      </c>
      <c r="K1452" s="2">
        <f t="shared" si="172"/>
        <v>0</v>
      </c>
    </row>
    <row r="1453" spans="1:11" ht="13.5" x14ac:dyDescent="0.25">
      <c r="A1453" s="3">
        <f>TITRES_STAT!B1456</f>
        <v>0</v>
      </c>
      <c r="B1453" s="5">
        <f>TITRES_STAT!D1456</f>
        <v>0</v>
      </c>
      <c r="C1453" s="2">
        <f t="shared" si="173"/>
        <v>0</v>
      </c>
      <c r="D1453" s="2">
        <f t="shared" si="174"/>
        <v>0</v>
      </c>
      <c r="E1453" s="2">
        <f t="shared" si="176"/>
        <v>0</v>
      </c>
      <c r="F1453" s="2">
        <f t="shared" si="177"/>
        <v>0</v>
      </c>
      <c r="G1453" s="2">
        <f t="shared" si="171"/>
        <v>0</v>
      </c>
      <c r="H1453" s="2">
        <f t="shared" si="175"/>
        <v>0</v>
      </c>
      <c r="I1453" s="2">
        <f t="array" ref="I1453">SUMPRODUCT(B1437:B1456, (ROW(B1437:B1456)-ROW(B1437)+1)) / (20*21/2)</f>
        <v>0</v>
      </c>
      <c r="J1453" s="2">
        <f t="shared" si="178"/>
        <v>0</v>
      </c>
      <c r="K1453" s="2">
        <f t="shared" si="172"/>
        <v>0</v>
      </c>
    </row>
    <row r="1454" spans="1:11" ht="13.5" x14ac:dyDescent="0.25">
      <c r="A1454" s="3">
        <f>TITRES_STAT!B1457</f>
        <v>0</v>
      </c>
      <c r="B1454" s="5">
        <f>TITRES_STAT!D1457</f>
        <v>0</v>
      </c>
      <c r="C1454" s="2">
        <f t="shared" si="173"/>
        <v>0</v>
      </c>
      <c r="D1454" s="2">
        <f t="shared" si="174"/>
        <v>0</v>
      </c>
      <c r="E1454" s="2">
        <f t="shared" si="176"/>
        <v>0</v>
      </c>
      <c r="F1454" s="2">
        <f t="shared" si="177"/>
        <v>0</v>
      </c>
      <c r="G1454" s="2">
        <f t="shared" si="171"/>
        <v>0</v>
      </c>
      <c r="H1454" s="2">
        <f t="shared" si="175"/>
        <v>0</v>
      </c>
      <c r="I1454" s="2">
        <f t="array" ref="I1454">SUMPRODUCT(B1438:B1457, (ROW(B1438:B1457)-ROW(B1438)+1)) / (20*21/2)</f>
        <v>0</v>
      </c>
      <c r="J1454" s="2">
        <f t="shared" si="178"/>
        <v>0</v>
      </c>
      <c r="K1454" s="2">
        <f t="shared" si="172"/>
        <v>0</v>
      </c>
    </row>
    <row r="1455" spans="1:11" ht="13.5" x14ac:dyDescent="0.25">
      <c r="A1455" s="3">
        <f>TITRES_STAT!B1458</f>
        <v>0</v>
      </c>
      <c r="B1455" s="5">
        <f>TITRES_STAT!D1458</f>
        <v>0</v>
      </c>
      <c r="C1455" s="2">
        <f t="shared" si="173"/>
        <v>0</v>
      </c>
      <c r="D1455" s="2">
        <f t="shared" si="174"/>
        <v>0</v>
      </c>
      <c r="E1455" s="2">
        <f t="shared" si="176"/>
        <v>0</v>
      </c>
      <c r="F1455" s="2">
        <f t="shared" si="177"/>
        <v>0</v>
      </c>
      <c r="G1455" s="2">
        <f t="shared" si="171"/>
        <v>0</v>
      </c>
      <c r="H1455" s="2">
        <f t="shared" si="175"/>
        <v>0</v>
      </c>
      <c r="I1455" s="2">
        <f t="array" ref="I1455">SUMPRODUCT(B1439:B1458, (ROW(B1439:B1458)-ROW(B1439)+1)) / (20*21/2)</f>
        <v>0</v>
      </c>
      <c r="J1455" s="2">
        <f t="shared" si="178"/>
        <v>0</v>
      </c>
      <c r="K1455" s="2">
        <f t="shared" si="172"/>
        <v>0</v>
      </c>
    </row>
    <row r="1456" spans="1:11" ht="13.5" x14ac:dyDescent="0.25">
      <c r="A1456" s="3">
        <f>TITRES_STAT!B1459</f>
        <v>0</v>
      </c>
      <c r="B1456" s="5">
        <f>TITRES_STAT!D1459</f>
        <v>0</v>
      </c>
      <c r="C1456" s="2">
        <f t="shared" si="173"/>
        <v>0</v>
      </c>
      <c r="D1456" s="2">
        <f t="shared" si="174"/>
        <v>0</v>
      </c>
      <c r="E1456" s="2">
        <f t="shared" si="176"/>
        <v>0</v>
      </c>
      <c r="F1456" s="2">
        <f t="shared" si="177"/>
        <v>0</v>
      </c>
      <c r="G1456" s="2">
        <f t="shared" si="171"/>
        <v>0</v>
      </c>
      <c r="H1456" s="2">
        <f t="shared" si="175"/>
        <v>0</v>
      </c>
      <c r="I1456" s="2">
        <f t="array" ref="I1456">SUMPRODUCT(B1440:B1459, (ROW(B1440:B1459)-ROW(B1440)+1)) / (20*21/2)</f>
        <v>0</v>
      </c>
      <c r="J1456" s="2">
        <f t="shared" si="178"/>
        <v>0</v>
      </c>
      <c r="K1456" s="2">
        <f t="shared" si="172"/>
        <v>0</v>
      </c>
    </row>
    <row r="1457" spans="1:11" ht="13.5" x14ac:dyDescent="0.25">
      <c r="A1457" s="3">
        <f>TITRES_STAT!B1460</f>
        <v>0</v>
      </c>
      <c r="B1457" s="5">
        <f>TITRES_STAT!D1460</f>
        <v>0</v>
      </c>
      <c r="C1457" s="2">
        <f t="shared" si="173"/>
        <v>0</v>
      </c>
      <c r="D1457" s="2">
        <f t="shared" si="174"/>
        <v>0</v>
      </c>
      <c r="E1457" s="2">
        <f t="shared" si="176"/>
        <v>0</v>
      </c>
      <c r="F1457" s="2">
        <f t="shared" si="177"/>
        <v>0</v>
      </c>
      <c r="G1457" s="2">
        <f t="shared" si="171"/>
        <v>0</v>
      </c>
      <c r="H1457" s="2">
        <f t="shared" si="175"/>
        <v>0</v>
      </c>
      <c r="I1457" s="2">
        <f t="array" ref="I1457">SUMPRODUCT(B1441:B1460, (ROW(B1441:B1460)-ROW(B1441)+1)) / (20*21/2)</f>
        <v>0</v>
      </c>
      <c r="J1457" s="2">
        <f t="shared" si="178"/>
        <v>0</v>
      </c>
      <c r="K1457" s="2">
        <f t="shared" si="172"/>
        <v>0</v>
      </c>
    </row>
    <row r="1458" spans="1:11" ht="13.5" x14ac:dyDescent="0.25">
      <c r="A1458" s="3">
        <f>TITRES_STAT!B1461</f>
        <v>0</v>
      </c>
      <c r="B1458" s="5">
        <f>TITRES_STAT!D1461</f>
        <v>0</v>
      </c>
      <c r="C1458" s="2">
        <f t="shared" si="173"/>
        <v>0</v>
      </c>
      <c r="D1458" s="2">
        <f t="shared" si="174"/>
        <v>0</v>
      </c>
      <c r="E1458" s="2">
        <f t="shared" si="176"/>
        <v>0</v>
      </c>
      <c r="F1458" s="2">
        <f t="shared" si="177"/>
        <v>0</v>
      </c>
      <c r="G1458" s="2">
        <f t="shared" ref="G1458:G1521" si="179">AVERAGE(B1409:B1458)</f>
        <v>0</v>
      </c>
      <c r="H1458" s="2">
        <f t="shared" si="175"/>
        <v>0</v>
      </c>
      <c r="I1458" s="2">
        <f t="array" ref="I1458">SUMPRODUCT(B1442:B1461, (ROW(B1442:B1461)-ROW(B1442)+1)) / (20*21/2)</f>
        <v>0</v>
      </c>
      <c r="J1458" s="2">
        <f t="shared" si="178"/>
        <v>0</v>
      </c>
      <c r="K1458" s="2">
        <f t="shared" si="172"/>
        <v>0</v>
      </c>
    </row>
    <row r="1459" spans="1:11" ht="13.5" x14ac:dyDescent="0.25">
      <c r="A1459" s="3">
        <f>TITRES_STAT!B1462</f>
        <v>0</v>
      </c>
      <c r="B1459" s="5">
        <f>TITRES_STAT!D1462</f>
        <v>0</v>
      </c>
      <c r="C1459" s="2">
        <f t="shared" si="173"/>
        <v>0</v>
      </c>
      <c r="D1459" s="2">
        <f t="shared" si="174"/>
        <v>0</v>
      </c>
      <c r="E1459" s="2">
        <f t="shared" si="176"/>
        <v>0</v>
      </c>
      <c r="F1459" s="2">
        <f t="shared" si="177"/>
        <v>0</v>
      </c>
      <c r="G1459" s="2">
        <f t="shared" si="179"/>
        <v>0</v>
      </c>
      <c r="H1459" s="2">
        <f t="shared" si="175"/>
        <v>0</v>
      </c>
      <c r="I1459" s="2">
        <f t="array" ref="I1459">SUMPRODUCT(B1443:B1462, (ROW(B1443:B1462)-ROW(B1443)+1)) / (20*21/2)</f>
        <v>0</v>
      </c>
      <c r="J1459" s="2">
        <f t="shared" si="178"/>
        <v>0</v>
      </c>
      <c r="K1459" s="2">
        <f t="shared" ref="K1459:K1522" si="180">$K$4*B1459+(1-$K$4)*K1458</f>
        <v>0</v>
      </c>
    </row>
    <row r="1460" spans="1:11" ht="13.5" x14ac:dyDescent="0.25">
      <c r="A1460" s="3">
        <f>TITRES_STAT!B1463</f>
        <v>0</v>
      </c>
      <c r="B1460" s="5">
        <f>TITRES_STAT!D1463</f>
        <v>0</v>
      </c>
      <c r="C1460" s="2">
        <f t="shared" si="173"/>
        <v>0</v>
      </c>
      <c r="D1460" s="2">
        <f t="shared" si="174"/>
        <v>0</v>
      </c>
      <c r="E1460" s="2">
        <f t="shared" si="176"/>
        <v>0</v>
      </c>
      <c r="F1460" s="2">
        <f t="shared" si="177"/>
        <v>0</v>
      </c>
      <c r="G1460" s="2">
        <f t="shared" si="179"/>
        <v>0</v>
      </c>
      <c r="H1460" s="2">
        <f t="shared" si="175"/>
        <v>0</v>
      </c>
      <c r="I1460" s="2">
        <f t="array" ref="I1460">SUMPRODUCT(B1444:B1463, (ROW(B1444:B1463)-ROW(B1444)+1)) / (20*21/2)</f>
        <v>0</v>
      </c>
      <c r="J1460" s="2">
        <f t="shared" si="178"/>
        <v>0</v>
      </c>
      <c r="K1460" s="2">
        <f t="shared" si="180"/>
        <v>0</v>
      </c>
    </row>
    <row r="1461" spans="1:11" ht="13.5" x14ac:dyDescent="0.25">
      <c r="A1461" s="3">
        <f>TITRES_STAT!B1464</f>
        <v>0</v>
      </c>
      <c r="B1461" s="5">
        <f>TITRES_STAT!D1464</f>
        <v>0</v>
      </c>
      <c r="C1461" s="2">
        <f t="shared" si="173"/>
        <v>0</v>
      </c>
      <c r="D1461" s="2">
        <f t="shared" si="174"/>
        <v>0</v>
      </c>
      <c r="E1461" s="2">
        <f t="shared" si="176"/>
        <v>0</v>
      </c>
      <c r="F1461" s="2">
        <f t="shared" si="177"/>
        <v>0</v>
      </c>
      <c r="G1461" s="2">
        <f t="shared" si="179"/>
        <v>0</v>
      </c>
      <c r="H1461" s="2">
        <f t="shared" si="175"/>
        <v>0</v>
      </c>
      <c r="I1461" s="2">
        <f t="array" ref="I1461">SUMPRODUCT(B1445:B1464, (ROW(B1445:B1464)-ROW(B1445)+1)) / (20*21/2)</f>
        <v>0</v>
      </c>
      <c r="J1461" s="2">
        <f t="shared" si="178"/>
        <v>0</v>
      </c>
      <c r="K1461" s="2">
        <f t="shared" si="180"/>
        <v>0</v>
      </c>
    </row>
    <row r="1462" spans="1:11" ht="13.5" x14ac:dyDescent="0.25">
      <c r="A1462" s="3">
        <f>TITRES_STAT!B1465</f>
        <v>0</v>
      </c>
      <c r="B1462" s="5">
        <f>TITRES_STAT!D1465</f>
        <v>0</v>
      </c>
      <c r="C1462" s="2">
        <f t="shared" si="173"/>
        <v>0</v>
      </c>
      <c r="D1462" s="2">
        <f t="shared" si="174"/>
        <v>0</v>
      </c>
      <c r="E1462" s="2">
        <f t="shared" si="176"/>
        <v>0</v>
      </c>
      <c r="F1462" s="2">
        <f t="shared" si="177"/>
        <v>0</v>
      </c>
      <c r="G1462" s="2">
        <f t="shared" si="179"/>
        <v>0</v>
      </c>
      <c r="H1462" s="2">
        <f t="shared" si="175"/>
        <v>0</v>
      </c>
      <c r="I1462" s="2">
        <f t="array" ref="I1462">SUMPRODUCT(B1446:B1465, (ROW(B1446:B1465)-ROW(B1446)+1)) / (20*21/2)</f>
        <v>0</v>
      </c>
      <c r="J1462" s="2">
        <f t="shared" si="178"/>
        <v>0</v>
      </c>
      <c r="K1462" s="2">
        <f t="shared" si="180"/>
        <v>0</v>
      </c>
    </row>
    <row r="1463" spans="1:11" ht="13.5" x14ac:dyDescent="0.25">
      <c r="A1463" s="3">
        <f>TITRES_STAT!B1466</f>
        <v>0</v>
      </c>
      <c r="B1463" s="5">
        <f>TITRES_STAT!D1466</f>
        <v>0</v>
      </c>
      <c r="C1463" s="2">
        <f t="shared" si="173"/>
        <v>0</v>
      </c>
      <c r="D1463" s="2">
        <f t="shared" si="174"/>
        <v>0</v>
      </c>
      <c r="E1463" s="2">
        <f t="shared" si="176"/>
        <v>0</v>
      </c>
      <c r="F1463" s="2">
        <f t="shared" si="177"/>
        <v>0</v>
      </c>
      <c r="G1463" s="2">
        <f t="shared" si="179"/>
        <v>0</v>
      </c>
      <c r="H1463" s="2">
        <f t="shared" si="175"/>
        <v>0</v>
      </c>
      <c r="I1463" s="2">
        <f t="array" ref="I1463">SUMPRODUCT(B1447:B1466, (ROW(B1447:B1466)-ROW(B1447)+1)) / (20*21/2)</f>
        <v>0</v>
      </c>
      <c r="J1463" s="2">
        <f t="shared" si="178"/>
        <v>0</v>
      </c>
      <c r="K1463" s="2">
        <f t="shared" si="180"/>
        <v>0</v>
      </c>
    </row>
    <row r="1464" spans="1:11" ht="13.5" x14ac:dyDescent="0.25">
      <c r="A1464" s="3">
        <f>TITRES_STAT!B1467</f>
        <v>0</v>
      </c>
      <c r="B1464" s="5">
        <f>TITRES_STAT!D1467</f>
        <v>0</v>
      </c>
      <c r="C1464" s="2">
        <f t="shared" si="173"/>
        <v>0</v>
      </c>
      <c r="D1464" s="2">
        <f t="shared" si="174"/>
        <v>0</v>
      </c>
      <c r="E1464" s="2">
        <f t="shared" si="176"/>
        <v>0</v>
      </c>
      <c r="F1464" s="2">
        <f t="shared" si="177"/>
        <v>0</v>
      </c>
      <c r="G1464" s="2">
        <f t="shared" si="179"/>
        <v>0</v>
      </c>
      <c r="H1464" s="2">
        <f t="shared" si="175"/>
        <v>0</v>
      </c>
      <c r="I1464" s="2">
        <f t="array" ref="I1464">SUMPRODUCT(B1448:B1467, (ROW(B1448:B1467)-ROW(B1448)+1)) / (20*21/2)</f>
        <v>0</v>
      </c>
      <c r="J1464" s="2">
        <f t="shared" si="178"/>
        <v>0</v>
      </c>
      <c r="K1464" s="2">
        <f t="shared" si="180"/>
        <v>0</v>
      </c>
    </row>
    <row r="1465" spans="1:11" ht="13.5" x14ac:dyDescent="0.25">
      <c r="A1465" s="3">
        <f>TITRES_STAT!B1468</f>
        <v>0</v>
      </c>
      <c r="B1465" s="5">
        <f>TITRES_STAT!D1468</f>
        <v>0</v>
      </c>
      <c r="C1465" s="2">
        <f t="shared" si="173"/>
        <v>0</v>
      </c>
      <c r="D1465" s="2">
        <f t="shared" si="174"/>
        <v>0</v>
      </c>
      <c r="E1465" s="2">
        <f t="shared" si="176"/>
        <v>0</v>
      </c>
      <c r="F1465" s="2">
        <f t="shared" si="177"/>
        <v>0</v>
      </c>
      <c r="G1465" s="2">
        <f t="shared" si="179"/>
        <v>0</v>
      </c>
      <c r="H1465" s="2">
        <f t="shared" si="175"/>
        <v>0</v>
      </c>
      <c r="I1465" s="2">
        <f t="array" ref="I1465">SUMPRODUCT(B1449:B1468, (ROW(B1449:B1468)-ROW(B1449)+1)) / (20*21/2)</f>
        <v>0</v>
      </c>
      <c r="J1465" s="2">
        <f t="shared" si="178"/>
        <v>0</v>
      </c>
      <c r="K1465" s="2">
        <f t="shared" si="180"/>
        <v>0</v>
      </c>
    </row>
    <row r="1466" spans="1:11" ht="13.5" x14ac:dyDescent="0.25">
      <c r="A1466" s="3">
        <f>TITRES_STAT!B1469</f>
        <v>0</v>
      </c>
      <c r="B1466" s="5">
        <f>TITRES_STAT!D1469</f>
        <v>0</v>
      </c>
      <c r="C1466" s="2">
        <f t="shared" si="173"/>
        <v>0</v>
      </c>
      <c r="D1466" s="2">
        <f t="shared" si="174"/>
        <v>0</v>
      </c>
      <c r="E1466" s="2">
        <f t="shared" si="176"/>
        <v>0</v>
      </c>
      <c r="F1466" s="2">
        <f t="shared" si="177"/>
        <v>0</v>
      </c>
      <c r="G1466" s="2">
        <f t="shared" si="179"/>
        <v>0</v>
      </c>
      <c r="H1466" s="2">
        <f t="shared" si="175"/>
        <v>0</v>
      </c>
      <c r="I1466" s="2">
        <f t="array" ref="I1466">SUMPRODUCT(B1450:B1469, (ROW(B1450:B1469)-ROW(B1450)+1)) / (20*21/2)</f>
        <v>0</v>
      </c>
      <c r="J1466" s="2">
        <f t="shared" si="178"/>
        <v>0</v>
      </c>
      <c r="K1466" s="2">
        <f t="shared" si="180"/>
        <v>0</v>
      </c>
    </row>
    <row r="1467" spans="1:11" ht="13.5" x14ac:dyDescent="0.25">
      <c r="A1467" s="3">
        <f>TITRES_STAT!B1470</f>
        <v>0</v>
      </c>
      <c r="B1467" s="5">
        <f>TITRES_STAT!D1470</f>
        <v>0</v>
      </c>
      <c r="C1467" s="2">
        <f t="shared" si="173"/>
        <v>0</v>
      </c>
      <c r="D1467" s="2">
        <f t="shared" si="174"/>
        <v>0</v>
      </c>
      <c r="E1467" s="2">
        <f t="shared" si="176"/>
        <v>0</v>
      </c>
      <c r="F1467" s="2">
        <f t="shared" si="177"/>
        <v>0</v>
      </c>
      <c r="G1467" s="2">
        <f t="shared" si="179"/>
        <v>0</v>
      </c>
      <c r="H1467" s="2">
        <f t="shared" si="175"/>
        <v>0</v>
      </c>
      <c r="I1467" s="2">
        <f t="array" ref="I1467">SUMPRODUCT(B1451:B1470, (ROW(B1451:B1470)-ROW(B1451)+1)) / (20*21/2)</f>
        <v>0</v>
      </c>
      <c r="J1467" s="2">
        <f t="shared" si="178"/>
        <v>0</v>
      </c>
      <c r="K1467" s="2">
        <f t="shared" si="180"/>
        <v>0</v>
      </c>
    </row>
    <row r="1468" spans="1:11" ht="13.5" x14ac:dyDescent="0.25">
      <c r="A1468" s="3">
        <f>TITRES_STAT!B1471</f>
        <v>0</v>
      </c>
      <c r="B1468" s="5">
        <f>TITRES_STAT!D1471</f>
        <v>0</v>
      </c>
      <c r="C1468" s="2">
        <f t="shared" si="173"/>
        <v>0</v>
      </c>
      <c r="D1468" s="2">
        <f t="shared" si="174"/>
        <v>0</v>
      </c>
      <c r="E1468" s="2">
        <f t="shared" si="176"/>
        <v>0</v>
      </c>
      <c r="F1468" s="2">
        <f t="shared" si="177"/>
        <v>0</v>
      </c>
      <c r="G1468" s="2">
        <f t="shared" si="179"/>
        <v>0</v>
      </c>
      <c r="H1468" s="2">
        <f t="shared" si="175"/>
        <v>0</v>
      </c>
      <c r="I1468" s="2">
        <f t="array" ref="I1468">SUMPRODUCT(B1452:B1471, (ROW(B1452:B1471)-ROW(B1452)+1)) / (20*21/2)</f>
        <v>0</v>
      </c>
      <c r="J1468" s="2">
        <f t="shared" si="178"/>
        <v>0</v>
      </c>
      <c r="K1468" s="2">
        <f t="shared" si="180"/>
        <v>0</v>
      </c>
    </row>
    <row r="1469" spans="1:11" ht="13.5" x14ac:dyDescent="0.25">
      <c r="A1469" s="3">
        <f>TITRES_STAT!B1472</f>
        <v>0</v>
      </c>
      <c r="B1469" s="5">
        <f>TITRES_STAT!D1472</f>
        <v>0</v>
      </c>
      <c r="C1469" s="2">
        <f t="shared" si="173"/>
        <v>0</v>
      </c>
      <c r="D1469" s="2">
        <f t="shared" si="174"/>
        <v>0</v>
      </c>
      <c r="E1469" s="2">
        <f t="shared" si="176"/>
        <v>0</v>
      </c>
      <c r="F1469" s="2">
        <f t="shared" si="177"/>
        <v>0</v>
      </c>
      <c r="G1469" s="2">
        <f t="shared" si="179"/>
        <v>0</v>
      </c>
      <c r="H1469" s="2">
        <f t="shared" si="175"/>
        <v>0</v>
      </c>
      <c r="I1469" s="2">
        <f t="array" ref="I1469">SUMPRODUCT(B1453:B1472, (ROW(B1453:B1472)-ROW(B1453)+1)) / (20*21/2)</f>
        <v>0</v>
      </c>
      <c r="J1469" s="2">
        <f t="shared" si="178"/>
        <v>0</v>
      </c>
      <c r="K1469" s="2">
        <f t="shared" si="180"/>
        <v>0</v>
      </c>
    </row>
    <row r="1470" spans="1:11" ht="13.5" x14ac:dyDescent="0.25">
      <c r="A1470" s="3">
        <f>TITRES_STAT!B1473</f>
        <v>0</v>
      </c>
      <c r="B1470" s="5">
        <f>TITRES_STAT!D1473</f>
        <v>0</v>
      </c>
      <c r="C1470" s="2">
        <f t="shared" si="173"/>
        <v>0</v>
      </c>
      <c r="D1470" s="2">
        <f t="shared" si="174"/>
        <v>0</v>
      </c>
      <c r="E1470" s="2">
        <f t="shared" si="176"/>
        <v>0</v>
      </c>
      <c r="F1470" s="2">
        <f t="shared" si="177"/>
        <v>0</v>
      </c>
      <c r="G1470" s="2">
        <f t="shared" si="179"/>
        <v>0</v>
      </c>
      <c r="H1470" s="2">
        <f t="shared" si="175"/>
        <v>0</v>
      </c>
      <c r="I1470" s="2">
        <f t="array" ref="I1470">SUMPRODUCT(B1454:B1473, (ROW(B1454:B1473)-ROW(B1454)+1)) / (20*21/2)</f>
        <v>0</v>
      </c>
      <c r="J1470" s="2">
        <f t="shared" si="178"/>
        <v>0</v>
      </c>
      <c r="K1470" s="2">
        <f t="shared" si="180"/>
        <v>0</v>
      </c>
    </row>
    <row r="1471" spans="1:11" ht="13.5" x14ac:dyDescent="0.25">
      <c r="A1471" s="3">
        <f>TITRES_STAT!B1474</f>
        <v>0</v>
      </c>
      <c r="B1471" s="5">
        <f>TITRES_STAT!D1474</f>
        <v>0</v>
      </c>
      <c r="C1471" s="2">
        <f t="shared" si="173"/>
        <v>0</v>
      </c>
      <c r="D1471" s="2">
        <f t="shared" si="174"/>
        <v>0</v>
      </c>
      <c r="E1471" s="2">
        <f t="shared" si="176"/>
        <v>0</v>
      </c>
      <c r="F1471" s="2">
        <f t="shared" si="177"/>
        <v>0</v>
      </c>
      <c r="G1471" s="2">
        <f t="shared" si="179"/>
        <v>0</v>
      </c>
      <c r="H1471" s="2">
        <f t="shared" si="175"/>
        <v>0</v>
      </c>
      <c r="I1471" s="2">
        <f t="array" ref="I1471">SUMPRODUCT(B1455:B1474, (ROW(B1455:B1474)-ROW(B1455)+1)) / (20*21/2)</f>
        <v>0</v>
      </c>
      <c r="J1471" s="2">
        <f t="shared" si="178"/>
        <v>0</v>
      </c>
      <c r="K1471" s="2">
        <f t="shared" si="180"/>
        <v>0</v>
      </c>
    </row>
    <row r="1472" spans="1:11" ht="13.5" x14ac:dyDescent="0.25">
      <c r="A1472" s="3">
        <f>TITRES_STAT!B1475</f>
        <v>0</v>
      </c>
      <c r="B1472" s="5">
        <f>TITRES_STAT!D1475</f>
        <v>0</v>
      </c>
      <c r="C1472" s="2">
        <f t="shared" si="173"/>
        <v>0</v>
      </c>
      <c r="D1472" s="2">
        <f t="shared" si="174"/>
        <v>0</v>
      </c>
      <c r="E1472" s="2">
        <f t="shared" si="176"/>
        <v>0</v>
      </c>
      <c r="F1472" s="2">
        <f t="shared" si="177"/>
        <v>0</v>
      </c>
      <c r="G1472" s="2">
        <f t="shared" si="179"/>
        <v>0</v>
      </c>
      <c r="H1472" s="2">
        <f t="shared" si="175"/>
        <v>0</v>
      </c>
      <c r="I1472" s="2">
        <f t="array" ref="I1472">SUMPRODUCT(B1456:B1475, (ROW(B1456:B1475)-ROW(B1456)+1)) / (20*21/2)</f>
        <v>0</v>
      </c>
      <c r="J1472" s="2">
        <f t="shared" si="178"/>
        <v>0</v>
      </c>
      <c r="K1472" s="2">
        <f t="shared" si="180"/>
        <v>0</v>
      </c>
    </row>
    <row r="1473" spans="1:11" ht="13.5" x14ac:dyDescent="0.25">
      <c r="A1473" s="3">
        <f>TITRES_STAT!B1476</f>
        <v>0</v>
      </c>
      <c r="B1473" s="5">
        <f>TITRES_STAT!D1476</f>
        <v>0</v>
      </c>
      <c r="C1473" s="2">
        <f t="shared" si="173"/>
        <v>0</v>
      </c>
      <c r="D1473" s="2">
        <f t="shared" si="174"/>
        <v>0</v>
      </c>
      <c r="E1473" s="2">
        <f t="shared" si="176"/>
        <v>0</v>
      </c>
      <c r="F1473" s="2">
        <f t="shared" si="177"/>
        <v>0</v>
      </c>
      <c r="G1473" s="2">
        <f t="shared" si="179"/>
        <v>0</v>
      </c>
      <c r="H1473" s="2">
        <f t="shared" si="175"/>
        <v>0</v>
      </c>
      <c r="I1473" s="2">
        <f t="array" ref="I1473">SUMPRODUCT(B1457:B1476, (ROW(B1457:B1476)-ROW(B1457)+1)) / (20*21/2)</f>
        <v>0</v>
      </c>
      <c r="J1473" s="2">
        <f t="shared" si="178"/>
        <v>0</v>
      </c>
      <c r="K1473" s="2">
        <f t="shared" si="180"/>
        <v>0</v>
      </c>
    </row>
    <row r="1474" spans="1:11" ht="13.5" x14ac:dyDescent="0.25">
      <c r="A1474" s="3">
        <f>TITRES_STAT!B1477</f>
        <v>0</v>
      </c>
      <c r="B1474" s="5">
        <f>TITRES_STAT!D1477</f>
        <v>0</v>
      </c>
      <c r="C1474" s="2">
        <f t="shared" si="173"/>
        <v>0</v>
      </c>
      <c r="D1474" s="2">
        <f t="shared" si="174"/>
        <v>0</v>
      </c>
      <c r="E1474" s="2">
        <f t="shared" si="176"/>
        <v>0</v>
      </c>
      <c r="F1474" s="2">
        <f t="shared" si="177"/>
        <v>0</v>
      </c>
      <c r="G1474" s="2">
        <f t="shared" si="179"/>
        <v>0</v>
      </c>
      <c r="H1474" s="2">
        <f t="shared" si="175"/>
        <v>0</v>
      </c>
      <c r="I1474" s="2">
        <f t="array" ref="I1474">SUMPRODUCT(B1458:B1477, (ROW(B1458:B1477)-ROW(B1458)+1)) / (20*21/2)</f>
        <v>0</v>
      </c>
      <c r="J1474" s="2">
        <f t="shared" si="178"/>
        <v>0</v>
      </c>
      <c r="K1474" s="2">
        <f t="shared" si="180"/>
        <v>0</v>
      </c>
    </row>
    <row r="1475" spans="1:11" ht="13.5" x14ac:dyDescent="0.25">
      <c r="A1475" s="3">
        <f>TITRES_STAT!B1478</f>
        <v>0</v>
      </c>
      <c r="B1475" s="5">
        <f>TITRES_STAT!D1478</f>
        <v>0</v>
      </c>
      <c r="C1475" s="2">
        <f t="shared" si="173"/>
        <v>0</v>
      </c>
      <c r="D1475" s="2">
        <f t="shared" si="174"/>
        <v>0</v>
      </c>
      <c r="E1475" s="2">
        <f t="shared" si="176"/>
        <v>0</v>
      </c>
      <c r="F1475" s="2">
        <f t="shared" si="177"/>
        <v>0</v>
      </c>
      <c r="G1475" s="2">
        <f t="shared" si="179"/>
        <v>0</v>
      </c>
      <c r="H1475" s="2">
        <f t="shared" si="175"/>
        <v>0</v>
      </c>
      <c r="I1475" s="2">
        <f t="array" ref="I1475">SUMPRODUCT(B1459:B1478, (ROW(B1459:B1478)-ROW(B1459)+1)) / (20*21/2)</f>
        <v>0</v>
      </c>
      <c r="J1475" s="2">
        <f t="shared" si="178"/>
        <v>0</v>
      </c>
      <c r="K1475" s="2">
        <f t="shared" si="180"/>
        <v>0</v>
      </c>
    </row>
    <row r="1476" spans="1:11" ht="13.5" x14ac:dyDescent="0.25">
      <c r="A1476" s="3">
        <f>TITRES_STAT!B1479</f>
        <v>0</v>
      </c>
      <c r="B1476" s="5">
        <f>TITRES_STAT!D1479</f>
        <v>0</v>
      </c>
      <c r="C1476" s="2">
        <f t="shared" ref="C1476:C1539" si="181">B1476-B1475</f>
        <v>0</v>
      </c>
      <c r="D1476" s="2">
        <f t="shared" si="174"/>
        <v>0</v>
      </c>
      <c r="E1476" s="2">
        <f t="shared" si="176"/>
        <v>0</v>
      </c>
      <c r="F1476" s="2">
        <f t="shared" si="177"/>
        <v>0</v>
      </c>
      <c r="G1476" s="2">
        <f t="shared" si="179"/>
        <v>0</v>
      </c>
      <c r="H1476" s="2">
        <f t="shared" si="175"/>
        <v>0</v>
      </c>
      <c r="I1476" s="2">
        <f t="array" ref="I1476">SUMPRODUCT(B1460:B1479, (ROW(B1460:B1479)-ROW(B1460)+1)) / (20*21/2)</f>
        <v>0</v>
      </c>
      <c r="J1476" s="2">
        <f t="shared" si="178"/>
        <v>0</v>
      </c>
      <c r="K1476" s="2">
        <f t="shared" si="180"/>
        <v>0</v>
      </c>
    </row>
    <row r="1477" spans="1:11" ht="13.5" x14ac:dyDescent="0.25">
      <c r="A1477" s="3">
        <f>TITRES_STAT!B1480</f>
        <v>0</v>
      </c>
      <c r="B1477" s="5">
        <f>TITRES_STAT!D1480</f>
        <v>0</v>
      </c>
      <c r="C1477" s="2">
        <f t="shared" si="181"/>
        <v>0</v>
      </c>
      <c r="D1477" s="2">
        <f t="shared" si="174"/>
        <v>0</v>
      </c>
      <c r="E1477" s="2">
        <f t="shared" si="176"/>
        <v>0</v>
      </c>
      <c r="F1477" s="2">
        <f t="shared" si="177"/>
        <v>0</v>
      </c>
      <c r="G1477" s="2">
        <f t="shared" si="179"/>
        <v>0</v>
      </c>
      <c r="H1477" s="2">
        <f t="shared" si="175"/>
        <v>0</v>
      </c>
      <c r="I1477" s="2">
        <f t="array" ref="I1477">SUMPRODUCT(B1461:B1480, (ROW(B1461:B1480)-ROW(B1461)+1)) / (20*21/2)</f>
        <v>0</v>
      </c>
      <c r="J1477" s="2">
        <f t="shared" si="178"/>
        <v>0</v>
      </c>
      <c r="K1477" s="2">
        <f t="shared" si="180"/>
        <v>0</v>
      </c>
    </row>
    <row r="1478" spans="1:11" ht="13.5" x14ac:dyDescent="0.25">
      <c r="A1478" s="3">
        <f>TITRES_STAT!B1481</f>
        <v>0</v>
      </c>
      <c r="B1478" s="5">
        <f>TITRES_STAT!D1481</f>
        <v>0</v>
      </c>
      <c r="C1478" s="2">
        <f t="shared" si="181"/>
        <v>0</v>
      </c>
      <c r="D1478" s="2">
        <f t="shared" ref="D1478:D1541" si="182">AVERAGE(B1474:B1478)</f>
        <v>0</v>
      </c>
      <c r="E1478" s="2">
        <f t="shared" si="176"/>
        <v>0</v>
      </c>
      <c r="F1478" s="2">
        <f t="shared" si="177"/>
        <v>0</v>
      </c>
      <c r="G1478" s="2">
        <f t="shared" si="179"/>
        <v>0</v>
      </c>
      <c r="H1478" s="2">
        <f t="shared" si="175"/>
        <v>0</v>
      </c>
      <c r="I1478" s="2">
        <f t="array" ref="I1478">SUMPRODUCT(B1462:B1481, (ROW(B1462:B1481)-ROW(B1462)+1)) / (20*21/2)</f>
        <v>0</v>
      </c>
      <c r="J1478" s="2">
        <f t="shared" si="178"/>
        <v>0</v>
      </c>
      <c r="K1478" s="2">
        <f t="shared" si="180"/>
        <v>0</v>
      </c>
    </row>
    <row r="1479" spans="1:11" ht="13.5" x14ac:dyDescent="0.25">
      <c r="A1479" s="3">
        <f>TITRES_STAT!B1482</f>
        <v>0</v>
      </c>
      <c r="B1479" s="5">
        <f>TITRES_STAT!D1482</f>
        <v>0</v>
      </c>
      <c r="C1479" s="2">
        <f t="shared" si="181"/>
        <v>0</v>
      </c>
      <c r="D1479" s="2">
        <f t="shared" si="182"/>
        <v>0</v>
      </c>
      <c r="E1479" s="2">
        <f t="shared" si="176"/>
        <v>0</v>
      </c>
      <c r="F1479" s="2">
        <f t="shared" si="177"/>
        <v>0</v>
      </c>
      <c r="G1479" s="2">
        <f t="shared" si="179"/>
        <v>0</v>
      </c>
      <c r="H1479" s="2">
        <f t="shared" si="175"/>
        <v>0</v>
      </c>
      <c r="I1479" s="2">
        <f t="array" ref="I1479">SUMPRODUCT(B1463:B1482, (ROW(B1463:B1482)-ROW(B1463)+1)) / (20*21/2)</f>
        <v>0</v>
      </c>
      <c r="J1479" s="2">
        <f t="shared" si="178"/>
        <v>0</v>
      </c>
      <c r="K1479" s="2">
        <f t="shared" si="180"/>
        <v>0</v>
      </c>
    </row>
    <row r="1480" spans="1:11" ht="13.5" x14ac:dyDescent="0.25">
      <c r="A1480" s="3">
        <f>TITRES_STAT!B1483</f>
        <v>0</v>
      </c>
      <c r="B1480" s="5">
        <f>TITRES_STAT!D1483</f>
        <v>0</v>
      </c>
      <c r="C1480" s="2">
        <f t="shared" si="181"/>
        <v>0</v>
      </c>
      <c r="D1480" s="2">
        <f t="shared" si="182"/>
        <v>0</v>
      </c>
      <c r="E1480" s="2">
        <f t="shared" si="176"/>
        <v>0</v>
      </c>
      <c r="F1480" s="2">
        <f t="shared" si="177"/>
        <v>0</v>
      </c>
      <c r="G1480" s="2">
        <f t="shared" si="179"/>
        <v>0</v>
      </c>
      <c r="H1480" s="2">
        <f t="shared" si="175"/>
        <v>0</v>
      </c>
      <c r="I1480" s="2">
        <f t="array" ref="I1480">SUMPRODUCT(B1464:B1483, (ROW(B1464:B1483)-ROW(B1464)+1)) / (20*21/2)</f>
        <v>0</v>
      </c>
      <c r="J1480" s="2">
        <f t="shared" si="178"/>
        <v>0</v>
      </c>
      <c r="K1480" s="2">
        <f t="shared" si="180"/>
        <v>0</v>
      </c>
    </row>
    <row r="1481" spans="1:11" ht="13.5" x14ac:dyDescent="0.25">
      <c r="A1481" s="3">
        <f>TITRES_STAT!B1484</f>
        <v>0</v>
      </c>
      <c r="B1481" s="5">
        <f>TITRES_STAT!D1484</f>
        <v>0</v>
      </c>
      <c r="C1481" s="2">
        <f t="shared" si="181"/>
        <v>0</v>
      </c>
      <c r="D1481" s="2">
        <f t="shared" si="182"/>
        <v>0</v>
      </c>
      <c r="E1481" s="2">
        <f t="shared" si="176"/>
        <v>0</v>
      </c>
      <c r="F1481" s="2">
        <f t="shared" si="177"/>
        <v>0</v>
      </c>
      <c r="G1481" s="2">
        <f t="shared" si="179"/>
        <v>0</v>
      </c>
      <c r="H1481" s="2">
        <f t="shared" si="175"/>
        <v>0</v>
      </c>
      <c r="I1481" s="2">
        <f t="array" ref="I1481">SUMPRODUCT(B1465:B1484, (ROW(B1465:B1484)-ROW(B1465)+1)) / (20*21/2)</f>
        <v>0</v>
      </c>
      <c r="J1481" s="2">
        <f t="shared" si="178"/>
        <v>0</v>
      </c>
      <c r="K1481" s="2">
        <f t="shared" si="180"/>
        <v>0</v>
      </c>
    </row>
    <row r="1482" spans="1:11" ht="13.5" x14ac:dyDescent="0.25">
      <c r="A1482" s="3">
        <f>TITRES_STAT!B1485</f>
        <v>0</v>
      </c>
      <c r="B1482" s="5">
        <f>TITRES_STAT!D1485</f>
        <v>0</v>
      </c>
      <c r="C1482" s="2">
        <f t="shared" si="181"/>
        <v>0</v>
      </c>
      <c r="D1482" s="2">
        <f t="shared" si="182"/>
        <v>0</v>
      </c>
      <c r="E1482" s="2">
        <f t="shared" si="176"/>
        <v>0</v>
      </c>
      <c r="F1482" s="2">
        <f t="shared" si="177"/>
        <v>0</v>
      </c>
      <c r="G1482" s="2">
        <f t="shared" si="179"/>
        <v>0</v>
      </c>
      <c r="H1482" s="2">
        <f t="shared" ref="H1482:H1545" si="183">AVERAGE(B1283:B1482)</f>
        <v>0</v>
      </c>
      <c r="I1482" s="2">
        <f t="array" ref="I1482">SUMPRODUCT(B1466:B1485, (ROW(B1466:B1485)-ROW(B1466)+1)) / (20*21/2)</f>
        <v>0</v>
      </c>
      <c r="J1482" s="2">
        <f t="shared" si="178"/>
        <v>0</v>
      </c>
      <c r="K1482" s="2">
        <f t="shared" si="180"/>
        <v>0</v>
      </c>
    </row>
    <row r="1483" spans="1:11" ht="13.5" x14ac:dyDescent="0.25">
      <c r="A1483" s="3">
        <f>TITRES_STAT!B1486</f>
        <v>0</v>
      </c>
      <c r="B1483" s="5">
        <f>TITRES_STAT!D1486</f>
        <v>0</v>
      </c>
      <c r="C1483" s="2">
        <f t="shared" si="181"/>
        <v>0</v>
      </c>
      <c r="D1483" s="2">
        <f t="shared" si="182"/>
        <v>0</v>
      </c>
      <c r="E1483" s="2">
        <f t="shared" si="176"/>
        <v>0</v>
      </c>
      <c r="F1483" s="2">
        <f t="shared" si="177"/>
        <v>0</v>
      </c>
      <c r="G1483" s="2">
        <f t="shared" si="179"/>
        <v>0</v>
      </c>
      <c r="H1483" s="2">
        <f t="shared" si="183"/>
        <v>0</v>
      </c>
      <c r="I1483" s="2">
        <f t="array" ref="I1483">SUMPRODUCT(B1467:B1486, (ROW(B1467:B1486)-ROW(B1467)+1)) / (20*21/2)</f>
        <v>0</v>
      </c>
      <c r="J1483" s="2">
        <f t="shared" si="178"/>
        <v>0</v>
      </c>
      <c r="K1483" s="2">
        <f t="shared" si="180"/>
        <v>0</v>
      </c>
    </row>
    <row r="1484" spans="1:11" ht="13.5" x14ac:dyDescent="0.25">
      <c r="A1484" s="3">
        <f>TITRES_STAT!B1487</f>
        <v>0</v>
      </c>
      <c r="B1484" s="5">
        <f>TITRES_STAT!D1487</f>
        <v>0</v>
      </c>
      <c r="C1484" s="2">
        <f t="shared" si="181"/>
        <v>0</v>
      </c>
      <c r="D1484" s="2">
        <f t="shared" si="182"/>
        <v>0</v>
      </c>
      <c r="E1484" s="2">
        <f t="shared" ref="E1484:E1547" si="184">AVERAGE(B1475:B1484)</f>
        <v>0</v>
      </c>
      <c r="F1484" s="2">
        <f t="shared" si="177"/>
        <v>0</v>
      </c>
      <c r="G1484" s="2">
        <f t="shared" si="179"/>
        <v>0</v>
      </c>
      <c r="H1484" s="2">
        <f t="shared" si="183"/>
        <v>0</v>
      </c>
      <c r="I1484" s="2">
        <f t="array" ref="I1484">SUMPRODUCT(B1468:B1487, (ROW(B1468:B1487)-ROW(B1468)+1)) / (20*21/2)</f>
        <v>0</v>
      </c>
      <c r="J1484" s="2">
        <f t="shared" si="178"/>
        <v>0</v>
      </c>
      <c r="K1484" s="2">
        <f t="shared" si="180"/>
        <v>0</v>
      </c>
    </row>
    <row r="1485" spans="1:11" ht="13.5" x14ac:dyDescent="0.25">
      <c r="A1485" s="3">
        <f>TITRES_STAT!B1488</f>
        <v>0</v>
      </c>
      <c r="B1485" s="5">
        <f>TITRES_STAT!D1488</f>
        <v>0</v>
      </c>
      <c r="C1485" s="2">
        <f t="shared" si="181"/>
        <v>0</v>
      </c>
      <c r="D1485" s="2">
        <f t="shared" si="182"/>
        <v>0</v>
      </c>
      <c r="E1485" s="2">
        <f t="shared" si="184"/>
        <v>0</v>
      </c>
      <c r="F1485" s="2">
        <f t="shared" si="177"/>
        <v>0</v>
      </c>
      <c r="G1485" s="2">
        <f t="shared" si="179"/>
        <v>0</v>
      </c>
      <c r="H1485" s="2">
        <f t="shared" si="183"/>
        <v>0</v>
      </c>
      <c r="I1485" s="2">
        <f t="array" ref="I1485">SUMPRODUCT(B1469:B1488, (ROW(B1469:B1488)-ROW(B1469)+1)) / (20*21/2)</f>
        <v>0</v>
      </c>
      <c r="J1485" s="2">
        <f t="shared" si="178"/>
        <v>0</v>
      </c>
      <c r="K1485" s="2">
        <f t="shared" si="180"/>
        <v>0</v>
      </c>
    </row>
    <row r="1486" spans="1:11" ht="13.5" x14ac:dyDescent="0.25">
      <c r="A1486" s="3">
        <f>TITRES_STAT!B1489</f>
        <v>0</v>
      </c>
      <c r="B1486" s="5">
        <f>TITRES_STAT!D1489</f>
        <v>0</v>
      </c>
      <c r="C1486" s="2">
        <f t="shared" si="181"/>
        <v>0</v>
      </c>
      <c r="D1486" s="2">
        <f t="shared" si="182"/>
        <v>0</v>
      </c>
      <c r="E1486" s="2">
        <f t="shared" si="184"/>
        <v>0</v>
      </c>
      <c r="F1486" s="2">
        <f t="shared" si="177"/>
        <v>0</v>
      </c>
      <c r="G1486" s="2">
        <f t="shared" si="179"/>
        <v>0</v>
      </c>
      <c r="H1486" s="2">
        <f t="shared" si="183"/>
        <v>0</v>
      </c>
      <c r="I1486" s="2">
        <f t="array" ref="I1486">SUMPRODUCT(B1470:B1489, (ROW(B1470:B1489)-ROW(B1470)+1)) / (20*21/2)</f>
        <v>0</v>
      </c>
      <c r="J1486" s="2">
        <f t="shared" si="178"/>
        <v>0</v>
      </c>
      <c r="K1486" s="2">
        <f t="shared" si="180"/>
        <v>0</v>
      </c>
    </row>
    <row r="1487" spans="1:11" ht="13.5" x14ac:dyDescent="0.25">
      <c r="A1487" s="3">
        <f>TITRES_STAT!B1490</f>
        <v>0</v>
      </c>
      <c r="B1487" s="5">
        <f>TITRES_STAT!D1490</f>
        <v>0</v>
      </c>
      <c r="C1487" s="2">
        <f t="shared" si="181"/>
        <v>0</v>
      </c>
      <c r="D1487" s="2">
        <f t="shared" si="182"/>
        <v>0</v>
      </c>
      <c r="E1487" s="2">
        <f t="shared" si="184"/>
        <v>0</v>
      </c>
      <c r="F1487" s="2">
        <f t="shared" si="177"/>
        <v>0</v>
      </c>
      <c r="G1487" s="2">
        <f t="shared" si="179"/>
        <v>0</v>
      </c>
      <c r="H1487" s="2">
        <f t="shared" si="183"/>
        <v>0</v>
      </c>
      <c r="I1487" s="2">
        <f t="array" ref="I1487">SUMPRODUCT(B1471:B1490, (ROW(B1471:B1490)-ROW(B1471)+1)) / (20*21/2)</f>
        <v>0</v>
      </c>
      <c r="J1487" s="2">
        <f t="shared" si="178"/>
        <v>0</v>
      </c>
      <c r="K1487" s="2">
        <f t="shared" si="180"/>
        <v>0</v>
      </c>
    </row>
    <row r="1488" spans="1:11" ht="13.5" x14ac:dyDescent="0.25">
      <c r="A1488" s="3">
        <f>TITRES_STAT!B1491</f>
        <v>0</v>
      </c>
      <c r="B1488" s="5">
        <f>TITRES_STAT!D1491</f>
        <v>0</v>
      </c>
      <c r="C1488" s="2">
        <f t="shared" si="181"/>
        <v>0</v>
      </c>
      <c r="D1488" s="2">
        <f t="shared" si="182"/>
        <v>0</v>
      </c>
      <c r="E1488" s="2">
        <f t="shared" si="184"/>
        <v>0</v>
      </c>
      <c r="F1488" s="2">
        <f t="shared" si="177"/>
        <v>0</v>
      </c>
      <c r="G1488" s="2">
        <f t="shared" si="179"/>
        <v>0</v>
      </c>
      <c r="H1488" s="2">
        <f t="shared" si="183"/>
        <v>0</v>
      </c>
      <c r="I1488" s="2">
        <f t="array" ref="I1488">SUMPRODUCT(B1472:B1491, (ROW(B1472:B1491)-ROW(B1472)+1)) / (20*21/2)</f>
        <v>0</v>
      </c>
      <c r="J1488" s="2">
        <f t="shared" si="178"/>
        <v>0</v>
      </c>
      <c r="K1488" s="2">
        <f t="shared" si="180"/>
        <v>0</v>
      </c>
    </row>
    <row r="1489" spans="1:11" ht="13.5" x14ac:dyDescent="0.25">
      <c r="A1489" s="3">
        <f>TITRES_STAT!B1492</f>
        <v>0</v>
      </c>
      <c r="B1489" s="5">
        <f>TITRES_STAT!D1492</f>
        <v>0</v>
      </c>
      <c r="C1489" s="2">
        <f t="shared" si="181"/>
        <v>0</v>
      </c>
      <c r="D1489" s="2">
        <f t="shared" si="182"/>
        <v>0</v>
      </c>
      <c r="E1489" s="2">
        <f t="shared" si="184"/>
        <v>0</v>
      </c>
      <c r="F1489" s="2">
        <f t="shared" si="177"/>
        <v>0</v>
      </c>
      <c r="G1489" s="2">
        <f t="shared" si="179"/>
        <v>0</v>
      </c>
      <c r="H1489" s="2">
        <f t="shared" si="183"/>
        <v>0</v>
      </c>
      <c r="I1489" s="2">
        <f t="array" ref="I1489">SUMPRODUCT(B1473:B1492, (ROW(B1473:B1492)-ROW(B1473)+1)) / (20*21/2)</f>
        <v>0</v>
      </c>
      <c r="J1489" s="2">
        <f t="shared" si="178"/>
        <v>0</v>
      </c>
      <c r="K1489" s="2">
        <f t="shared" si="180"/>
        <v>0</v>
      </c>
    </row>
    <row r="1490" spans="1:11" ht="13.5" x14ac:dyDescent="0.25">
      <c r="A1490" s="3">
        <f>TITRES_STAT!B1493</f>
        <v>0</v>
      </c>
      <c r="B1490" s="5">
        <f>TITRES_STAT!D1493</f>
        <v>0</v>
      </c>
      <c r="C1490" s="2">
        <f t="shared" si="181"/>
        <v>0</v>
      </c>
      <c r="D1490" s="2">
        <f t="shared" si="182"/>
        <v>0</v>
      </c>
      <c r="E1490" s="2">
        <f t="shared" si="184"/>
        <v>0</v>
      </c>
      <c r="F1490" s="2">
        <f t="shared" si="177"/>
        <v>0</v>
      </c>
      <c r="G1490" s="2">
        <f t="shared" si="179"/>
        <v>0</v>
      </c>
      <c r="H1490" s="2">
        <f t="shared" si="183"/>
        <v>0</v>
      </c>
      <c r="I1490" s="2">
        <f t="array" ref="I1490">SUMPRODUCT(B1474:B1493, (ROW(B1474:B1493)-ROW(B1474)+1)) / (20*21/2)</f>
        <v>0</v>
      </c>
      <c r="J1490" s="2">
        <f t="shared" si="178"/>
        <v>0</v>
      </c>
      <c r="K1490" s="2">
        <f t="shared" si="180"/>
        <v>0</v>
      </c>
    </row>
    <row r="1491" spans="1:11" ht="13.5" x14ac:dyDescent="0.25">
      <c r="A1491" s="3">
        <f>TITRES_STAT!B1494</f>
        <v>0</v>
      </c>
      <c r="B1491" s="5">
        <f>TITRES_STAT!D1494</f>
        <v>0</v>
      </c>
      <c r="C1491" s="2">
        <f t="shared" si="181"/>
        <v>0</v>
      </c>
      <c r="D1491" s="2">
        <f t="shared" si="182"/>
        <v>0</v>
      </c>
      <c r="E1491" s="2">
        <f t="shared" si="184"/>
        <v>0</v>
      </c>
      <c r="F1491" s="2">
        <f t="shared" si="177"/>
        <v>0</v>
      </c>
      <c r="G1491" s="2">
        <f t="shared" si="179"/>
        <v>0</v>
      </c>
      <c r="H1491" s="2">
        <f t="shared" si="183"/>
        <v>0</v>
      </c>
      <c r="I1491" s="2">
        <f t="array" ref="I1491">SUMPRODUCT(B1475:B1494, (ROW(B1475:B1494)-ROW(B1475)+1)) / (20*21/2)</f>
        <v>0</v>
      </c>
      <c r="J1491" s="2">
        <f t="shared" si="178"/>
        <v>0</v>
      </c>
      <c r="K1491" s="2">
        <f t="shared" si="180"/>
        <v>0</v>
      </c>
    </row>
    <row r="1492" spans="1:11" ht="13.5" x14ac:dyDescent="0.25">
      <c r="A1492" s="3">
        <f>TITRES_STAT!B1495</f>
        <v>0</v>
      </c>
      <c r="B1492" s="5">
        <f>TITRES_STAT!D1495</f>
        <v>0</v>
      </c>
      <c r="C1492" s="2">
        <f t="shared" si="181"/>
        <v>0</v>
      </c>
      <c r="D1492" s="2">
        <f t="shared" si="182"/>
        <v>0</v>
      </c>
      <c r="E1492" s="2">
        <f t="shared" si="184"/>
        <v>0</v>
      </c>
      <c r="F1492" s="2">
        <f t="shared" ref="F1492:F1555" si="185">AVERAGE(B1473:B1492)</f>
        <v>0</v>
      </c>
      <c r="G1492" s="2">
        <f t="shared" si="179"/>
        <v>0</v>
      </c>
      <c r="H1492" s="2">
        <f t="shared" si="183"/>
        <v>0</v>
      </c>
      <c r="I1492" s="2">
        <f t="array" ref="I1492">SUMPRODUCT(B1476:B1495, (ROW(B1476:B1495)-ROW(B1476)+1)) / (20*21/2)</f>
        <v>0</v>
      </c>
      <c r="J1492" s="2">
        <f t="shared" si="178"/>
        <v>0</v>
      </c>
      <c r="K1492" s="2">
        <f t="shared" si="180"/>
        <v>0</v>
      </c>
    </row>
    <row r="1493" spans="1:11" ht="13.5" x14ac:dyDescent="0.25">
      <c r="A1493" s="3">
        <f>TITRES_STAT!B1496</f>
        <v>0</v>
      </c>
      <c r="B1493" s="5">
        <f>TITRES_STAT!D1496</f>
        <v>0</v>
      </c>
      <c r="C1493" s="2">
        <f t="shared" si="181"/>
        <v>0</v>
      </c>
      <c r="D1493" s="2">
        <f t="shared" si="182"/>
        <v>0</v>
      </c>
      <c r="E1493" s="2">
        <f t="shared" si="184"/>
        <v>0</v>
      </c>
      <c r="F1493" s="2">
        <f t="shared" si="185"/>
        <v>0</v>
      </c>
      <c r="G1493" s="2">
        <f t="shared" si="179"/>
        <v>0</v>
      </c>
      <c r="H1493" s="2">
        <f t="shared" si="183"/>
        <v>0</v>
      </c>
      <c r="I1493" s="2">
        <f t="array" ref="I1493">SUMPRODUCT(B1477:B1496, (ROW(B1477:B1496)-ROW(B1477)+1)) / (20*21/2)</f>
        <v>0</v>
      </c>
      <c r="J1493" s="2">
        <f t="shared" ref="J1493:J1556" si="186">$J$4*B1493+J1492*(1-$J$4)</f>
        <v>0</v>
      </c>
      <c r="K1493" s="2">
        <f t="shared" si="180"/>
        <v>0</v>
      </c>
    </row>
    <row r="1494" spans="1:11" ht="13.5" x14ac:dyDescent="0.25">
      <c r="A1494" s="3">
        <f>TITRES_STAT!B1497</f>
        <v>0</v>
      </c>
      <c r="B1494" s="5">
        <f>TITRES_STAT!D1497</f>
        <v>0</v>
      </c>
      <c r="C1494" s="2">
        <f t="shared" si="181"/>
        <v>0</v>
      </c>
      <c r="D1494" s="2">
        <f t="shared" si="182"/>
        <v>0</v>
      </c>
      <c r="E1494" s="2">
        <f t="shared" si="184"/>
        <v>0</v>
      </c>
      <c r="F1494" s="2">
        <f t="shared" si="185"/>
        <v>0</v>
      </c>
      <c r="G1494" s="2">
        <f t="shared" si="179"/>
        <v>0</v>
      </c>
      <c r="H1494" s="2">
        <f t="shared" si="183"/>
        <v>0</v>
      </c>
      <c r="I1494" s="2">
        <f t="array" ref="I1494">SUMPRODUCT(B1478:B1497, (ROW(B1478:B1497)-ROW(B1478)+1)) / (20*21/2)</f>
        <v>0</v>
      </c>
      <c r="J1494" s="2">
        <f t="shared" si="186"/>
        <v>0</v>
      </c>
      <c r="K1494" s="2">
        <f t="shared" si="180"/>
        <v>0</v>
      </c>
    </row>
    <row r="1495" spans="1:11" ht="13.5" x14ac:dyDescent="0.25">
      <c r="A1495" s="3">
        <f>TITRES_STAT!B1498</f>
        <v>0</v>
      </c>
      <c r="B1495" s="5">
        <f>TITRES_STAT!D1498</f>
        <v>0</v>
      </c>
      <c r="C1495" s="2">
        <f t="shared" si="181"/>
        <v>0</v>
      </c>
      <c r="D1495" s="2">
        <f t="shared" si="182"/>
        <v>0</v>
      </c>
      <c r="E1495" s="2">
        <f t="shared" si="184"/>
        <v>0</v>
      </c>
      <c r="F1495" s="2">
        <f t="shared" si="185"/>
        <v>0</v>
      </c>
      <c r="G1495" s="2">
        <f t="shared" si="179"/>
        <v>0</v>
      </c>
      <c r="H1495" s="2">
        <f t="shared" si="183"/>
        <v>0</v>
      </c>
      <c r="I1495" s="2">
        <f t="array" ref="I1495">SUMPRODUCT(B1479:B1498, (ROW(B1479:B1498)-ROW(B1479)+1)) / (20*21/2)</f>
        <v>0</v>
      </c>
      <c r="J1495" s="2">
        <f t="shared" si="186"/>
        <v>0</v>
      </c>
      <c r="K1495" s="2">
        <f t="shared" si="180"/>
        <v>0</v>
      </c>
    </row>
    <row r="1496" spans="1:11" ht="13.5" x14ac:dyDescent="0.25">
      <c r="A1496" s="3">
        <f>TITRES_STAT!B1499</f>
        <v>0</v>
      </c>
      <c r="B1496" s="5">
        <f>TITRES_STAT!D1499</f>
        <v>0</v>
      </c>
      <c r="C1496" s="2">
        <f t="shared" si="181"/>
        <v>0</v>
      </c>
      <c r="D1496" s="2">
        <f t="shared" si="182"/>
        <v>0</v>
      </c>
      <c r="E1496" s="2">
        <f t="shared" si="184"/>
        <v>0</v>
      </c>
      <c r="F1496" s="2">
        <f t="shared" si="185"/>
        <v>0</v>
      </c>
      <c r="G1496" s="2">
        <f t="shared" si="179"/>
        <v>0</v>
      </c>
      <c r="H1496" s="2">
        <f t="shared" si="183"/>
        <v>0</v>
      </c>
      <c r="I1496" s="2">
        <f t="array" ref="I1496">SUMPRODUCT(B1480:B1499, (ROW(B1480:B1499)-ROW(B1480)+1)) / (20*21/2)</f>
        <v>0</v>
      </c>
      <c r="J1496" s="2">
        <f t="shared" si="186"/>
        <v>0</v>
      </c>
      <c r="K1496" s="2">
        <f t="shared" si="180"/>
        <v>0</v>
      </c>
    </row>
    <row r="1497" spans="1:11" ht="13.5" x14ac:dyDescent="0.25">
      <c r="A1497" s="3">
        <f>TITRES_STAT!B1500</f>
        <v>0</v>
      </c>
      <c r="B1497" s="5">
        <f>TITRES_STAT!D1500</f>
        <v>0</v>
      </c>
      <c r="C1497" s="2">
        <f t="shared" si="181"/>
        <v>0</v>
      </c>
      <c r="D1497" s="2">
        <f t="shared" si="182"/>
        <v>0</v>
      </c>
      <c r="E1497" s="2">
        <f t="shared" si="184"/>
        <v>0</v>
      </c>
      <c r="F1497" s="2">
        <f t="shared" si="185"/>
        <v>0</v>
      </c>
      <c r="G1497" s="2">
        <f t="shared" si="179"/>
        <v>0</v>
      </c>
      <c r="H1497" s="2">
        <f t="shared" si="183"/>
        <v>0</v>
      </c>
      <c r="I1497" s="2">
        <f t="array" ref="I1497">SUMPRODUCT(B1481:B1500, (ROW(B1481:B1500)-ROW(B1481)+1)) / (20*21/2)</f>
        <v>4.2357142857142858</v>
      </c>
      <c r="J1497" s="2">
        <f t="shared" si="186"/>
        <v>0</v>
      </c>
      <c r="K1497" s="2">
        <f t="shared" si="180"/>
        <v>0</v>
      </c>
    </row>
    <row r="1498" spans="1:11" ht="13.5" x14ac:dyDescent="0.25">
      <c r="A1498" s="3">
        <f>TITRES_STAT!B1501</f>
        <v>0</v>
      </c>
      <c r="B1498" s="5">
        <f>TITRES_STAT!D1501</f>
        <v>0</v>
      </c>
      <c r="C1498" s="2">
        <f t="shared" si="181"/>
        <v>0</v>
      </c>
      <c r="D1498" s="2">
        <f t="shared" si="182"/>
        <v>0</v>
      </c>
      <c r="E1498" s="2">
        <f t="shared" si="184"/>
        <v>0</v>
      </c>
      <c r="F1498" s="2">
        <f t="shared" si="185"/>
        <v>0</v>
      </c>
      <c r="G1498" s="2">
        <f t="shared" si="179"/>
        <v>0</v>
      </c>
      <c r="H1498" s="2">
        <f t="shared" si="183"/>
        <v>0</v>
      </c>
      <c r="I1498" s="2">
        <f t="array" ref="I1498">SUMPRODUCT(B1482:B1501, (ROW(B1482:B1501)-ROW(B1482)+1)) / (20*21/2)</f>
        <v>8.3346904761904756</v>
      </c>
      <c r="J1498" s="2">
        <f t="shared" si="186"/>
        <v>0</v>
      </c>
      <c r="K1498" s="2">
        <f t="shared" si="180"/>
        <v>0</v>
      </c>
    </row>
    <row r="1499" spans="1:11" ht="13.5" x14ac:dyDescent="0.25">
      <c r="A1499" s="3">
        <f>TITRES_STAT!B1502</f>
        <v>44194</v>
      </c>
      <c r="B1499" s="5">
        <f>TITRES_STAT!D1502</f>
        <v>0</v>
      </c>
      <c r="C1499" s="2">
        <f t="shared" si="181"/>
        <v>0</v>
      </c>
      <c r="D1499" s="2">
        <f t="shared" si="182"/>
        <v>0</v>
      </c>
      <c r="E1499" s="2">
        <f t="shared" si="184"/>
        <v>0</v>
      </c>
      <c r="F1499" s="2">
        <f t="shared" si="185"/>
        <v>0</v>
      </c>
      <c r="G1499" s="2">
        <f t="shared" si="179"/>
        <v>0</v>
      </c>
      <c r="H1499" s="2">
        <f t="shared" si="183"/>
        <v>0</v>
      </c>
      <c r="I1499" s="2">
        <f t="array" ref="I1499">SUMPRODUCT(B1483:B1502, (ROW(B1483:B1502)-ROW(B1483)+1)) / (20*21/2)</f>
        <v>12.405557142857143</v>
      </c>
      <c r="J1499" s="2">
        <f t="shared" si="186"/>
        <v>0</v>
      </c>
      <c r="K1499" s="2">
        <f t="shared" si="180"/>
        <v>0</v>
      </c>
    </row>
    <row r="1500" spans="1:11" ht="13.5" x14ac:dyDescent="0.25">
      <c r="A1500" s="3">
        <f>TITRES_STAT!B1503</f>
        <v>44195</v>
      </c>
      <c r="B1500" s="5">
        <f>TITRES_STAT!D1503</f>
        <v>44.475000000000001</v>
      </c>
      <c r="C1500" s="2">
        <f t="shared" si="181"/>
        <v>44.475000000000001</v>
      </c>
      <c r="D1500" s="2">
        <f t="shared" si="182"/>
        <v>8.8949999999999996</v>
      </c>
      <c r="E1500" s="2">
        <f t="shared" si="184"/>
        <v>4.4474999999999998</v>
      </c>
      <c r="F1500" s="2">
        <f t="shared" si="185"/>
        <v>2.2237499999999999</v>
      </c>
      <c r="G1500" s="2">
        <f t="shared" si="179"/>
        <v>0.88950000000000007</v>
      </c>
      <c r="H1500" s="2">
        <f t="shared" si="183"/>
        <v>0.22237500000000002</v>
      </c>
      <c r="I1500" s="2">
        <f t="array" ref="I1500">SUMPRODUCT(B1484:B1503, (ROW(B1484:B1503)-ROW(B1484)+1)) / (20*21/2)</f>
        <v>16.288942857142857</v>
      </c>
      <c r="J1500" s="2">
        <f t="shared" si="186"/>
        <v>4.2357142857142858</v>
      </c>
      <c r="K1500" s="2">
        <f t="shared" si="180"/>
        <v>1.7441176470588236</v>
      </c>
    </row>
    <row r="1501" spans="1:11" ht="13.5" x14ac:dyDescent="0.25">
      <c r="A1501" s="3">
        <f>TITRES_STAT!B1504</f>
        <v>44196</v>
      </c>
      <c r="B1501" s="5">
        <f>TITRES_STAT!D1504</f>
        <v>45.262999999999998</v>
      </c>
      <c r="C1501" s="2">
        <f t="shared" si="181"/>
        <v>0.7879999999999967</v>
      </c>
      <c r="D1501" s="2">
        <f t="shared" si="182"/>
        <v>17.947600000000001</v>
      </c>
      <c r="E1501" s="2">
        <f t="shared" si="184"/>
        <v>8.9738000000000007</v>
      </c>
      <c r="F1501" s="2">
        <f t="shared" si="185"/>
        <v>4.4869000000000003</v>
      </c>
      <c r="G1501" s="2">
        <f t="shared" si="179"/>
        <v>1.7947599999999999</v>
      </c>
      <c r="H1501" s="2">
        <f t="shared" si="183"/>
        <v>0.44868999999999998</v>
      </c>
      <c r="I1501" s="2">
        <f t="array" ref="I1501">SUMPRODUCT(B1485:B1504, (ROW(B1485:B1504)-ROW(B1485)+1)) / (20*21/2)</f>
        <v>20.05802380952381</v>
      </c>
      <c r="J1501" s="2">
        <f t="shared" si="186"/>
        <v>8.1430748299319724</v>
      </c>
      <c r="K1501" s="2">
        <f t="shared" si="180"/>
        <v>3.4507404844290654</v>
      </c>
    </row>
    <row r="1502" spans="1:11" ht="13.5" x14ac:dyDescent="0.25">
      <c r="A1502" s="3">
        <f>TITRES_STAT!B1505</f>
        <v>44200</v>
      </c>
      <c r="B1502" s="5">
        <f>TITRES_STAT!D1505</f>
        <v>47.231000000000002</v>
      </c>
      <c r="C1502" s="2">
        <f t="shared" si="181"/>
        <v>1.9680000000000035</v>
      </c>
      <c r="D1502" s="2">
        <f t="shared" si="182"/>
        <v>27.393799999999999</v>
      </c>
      <c r="E1502" s="2">
        <f t="shared" si="184"/>
        <v>13.696899999999999</v>
      </c>
      <c r="F1502" s="2">
        <f t="shared" si="185"/>
        <v>6.8484499999999997</v>
      </c>
      <c r="G1502" s="2">
        <f t="shared" si="179"/>
        <v>2.7393799999999997</v>
      </c>
      <c r="H1502" s="2">
        <f t="shared" si="183"/>
        <v>0.68484499999999993</v>
      </c>
      <c r="I1502" s="2">
        <f t="array" ref="I1502">SUMPRODUCT(B1486:B1505, (ROW(B1486:B1505)-ROW(B1486)+1)) / (20*21/2)</f>
        <v>23.57974761904762</v>
      </c>
      <c r="J1502" s="2">
        <f t="shared" si="186"/>
        <v>11.865734369938451</v>
      </c>
      <c r="K1502" s="2">
        <f t="shared" si="180"/>
        <v>5.1676134066083179</v>
      </c>
    </row>
    <row r="1503" spans="1:11" ht="13.5" x14ac:dyDescent="0.25">
      <c r="A1503" s="3">
        <f>TITRES_STAT!B1506</f>
        <v>44201</v>
      </c>
      <c r="B1503" s="5">
        <f>TITRES_STAT!D1506</f>
        <v>47.624000000000002</v>
      </c>
      <c r="C1503" s="2">
        <f t="shared" si="181"/>
        <v>0.39300000000000068</v>
      </c>
      <c r="D1503" s="2">
        <f t="shared" si="182"/>
        <v>36.918599999999998</v>
      </c>
      <c r="E1503" s="2">
        <f t="shared" si="184"/>
        <v>18.459299999999999</v>
      </c>
      <c r="F1503" s="2">
        <f t="shared" si="185"/>
        <v>9.2296499999999995</v>
      </c>
      <c r="G1503" s="2">
        <f t="shared" si="179"/>
        <v>3.6918599999999997</v>
      </c>
      <c r="H1503" s="2">
        <f t="shared" si="183"/>
        <v>0.92296499999999992</v>
      </c>
      <c r="I1503" s="2">
        <f t="array" ref="I1503">SUMPRODUCT(B1487:B1506, (ROW(B1487:B1506)-ROW(B1487)+1)) / (20*21/2)</f>
        <v>26.884766666666668</v>
      </c>
      <c r="J1503" s="2">
        <f t="shared" si="186"/>
        <v>15.271283477563362</v>
      </c>
      <c r="K1503" s="2">
        <f t="shared" si="180"/>
        <v>6.8325697436040702</v>
      </c>
    </row>
    <row r="1504" spans="1:11" ht="13.5" x14ac:dyDescent="0.25">
      <c r="A1504" s="3">
        <f>TITRES_STAT!B1507</f>
        <v>44202</v>
      </c>
      <c r="B1504" s="5">
        <f>TITRES_STAT!D1507</f>
        <v>48.805</v>
      </c>
      <c r="C1504" s="2">
        <f t="shared" si="181"/>
        <v>1.1809999999999974</v>
      </c>
      <c r="D1504" s="2">
        <f t="shared" si="182"/>
        <v>46.679600000000001</v>
      </c>
      <c r="E1504" s="2">
        <f t="shared" si="184"/>
        <v>23.3398</v>
      </c>
      <c r="F1504" s="2">
        <f t="shared" si="185"/>
        <v>11.6699</v>
      </c>
      <c r="G1504" s="2">
        <f t="shared" si="179"/>
        <v>4.6679599999999999</v>
      </c>
      <c r="H1504" s="2">
        <f t="shared" si="183"/>
        <v>1.16699</v>
      </c>
      <c r="I1504" s="2">
        <f t="array" ref="I1504">SUMPRODUCT(B1488:B1507, (ROW(B1488:B1507)-ROW(B1488)+1)) / (20*21/2)</f>
        <v>29.994904761904763</v>
      </c>
      <c r="J1504" s="2">
        <f t="shared" si="186"/>
        <v>18.464970765414471</v>
      </c>
      <c r="K1504" s="2">
        <f t="shared" si="180"/>
        <v>8.4785474007176358</v>
      </c>
    </row>
    <row r="1505" spans="1:11" ht="13.5" x14ac:dyDescent="0.25">
      <c r="A1505" s="3">
        <f>TITRES_STAT!B1508</f>
        <v>44203</v>
      </c>
      <c r="B1505" s="5">
        <f>TITRES_STAT!D1508</f>
        <v>48.648000000000003</v>
      </c>
      <c r="C1505" s="2">
        <f t="shared" si="181"/>
        <v>-0.15699999999999648</v>
      </c>
      <c r="D1505" s="2">
        <f t="shared" si="182"/>
        <v>47.514200000000002</v>
      </c>
      <c r="E1505" s="2">
        <f t="shared" si="184"/>
        <v>28.204599999999999</v>
      </c>
      <c r="F1505" s="2">
        <f t="shared" si="185"/>
        <v>14.1023</v>
      </c>
      <c r="G1505" s="2">
        <f t="shared" si="179"/>
        <v>5.6409199999999995</v>
      </c>
      <c r="H1505" s="2">
        <f t="shared" si="183"/>
        <v>1.4102299999999999</v>
      </c>
      <c r="I1505" s="2">
        <f t="array" ref="I1505">SUMPRODUCT(B1489:B1508, (ROW(B1489:B1508)-ROW(B1489)+1)) / (20*21/2)</f>
        <v>32.833238095238094</v>
      </c>
      <c r="J1505" s="2">
        <f t="shared" si="186"/>
        <v>21.339544978232141</v>
      </c>
      <c r="K1505" s="2">
        <f t="shared" si="180"/>
        <v>10.053820051669886</v>
      </c>
    </row>
    <row r="1506" spans="1:11" ht="13.5" x14ac:dyDescent="0.25">
      <c r="A1506" s="3">
        <f>TITRES_STAT!B1509</f>
        <v>44204</v>
      </c>
      <c r="B1506" s="5">
        <f>TITRES_STAT!D1509</f>
        <v>48.805</v>
      </c>
      <c r="C1506" s="2">
        <f t="shared" si="181"/>
        <v>0.15699999999999648</v>
      </c>
      <c r="D1506" s="2">
        <f t="shared" si="182"/>
        <v>48.2226</v>
      </c>
      <c r="E1506" s="2">
        <f t="shared" si="184"/>
        <v>33.085099999999997</v>
      </c>
      <c r="F1506" s="2">
        <f t="shared" si="185"/>
        <v>16.542549999999999</v>
      </c>
      <c r="G1506" s="2">
        <f t="shared" si="179"/>
        <v>6.6170200000000001</v>
      </c>
      <c r="H1506" s="2">
        <f t="shared" si="183"/>
        <v>1.654255</v>
      </c>
      <c r="I1506" s="2">
        <f t="array" ref="I1506">SUMPRODUCT(B1490:B1509, (ROW(B1490:B1509)-ROW(B1490)+1)) / (20*21/2)</f>
        <v>35.401642857142861</v>
      </c>
      <c r="J1506" s="2">
        <f t="shared" si="186"/>
        <v>23.955302599352887</v>
      </c>
      <c r="K1506" s="2">
        <f t="shared" si="180"/>
        <v>11.573474167290675</v>
      </c>
    </row>
    <row r="1507" spans="1:11" ht="13.5" x14ac:dyDescent="0.25">
      <c r="A1507" s="3">
        <f>TITRES_STAT!B1510</f>
        <v>44207</v>
      </c>
      <c r="B1507" s="5">
        <f>TITRES_STAT!D1510</f>
        <v>49.198999999999998</v>
      </c>
      <c r="C1507" s="2">
        <f t="shared" si="181"/>
        <v>0.39399999999999835</v>
      </c>
      <c r="D1507" s="2">
        <f t="shared" si="182"/>
        <v>48.616200000000006</v>
      </c>
      <c r="E1507" s="2">
        <f t="shared" si="184"/>
        <v>38.005000000000003</v>
      </c>
      <c r="F1507" s="2">
        <f t="shared" si="185"/>
        <v>19.002500000000001</v>
      </c>
      <c r="G1507" s="2">
        <f t="shared" si="179"/>
        <v>7.601</v>
      </c>
      <c r="H1507" s="2">
        <f t="shared" si="183"/>
        <v>1.90025</v>
      </c>
      <c r="I1507" s="2">
        <f t="array" ref="I1507">SUMPRODUCT(B1491:B1510, (ROW(B1491:B1510)-ROW(B1491)+1)) / (20*21/2)</f>
        <v>37.754566666666669</v>
      </c>
      <c r="J1507" s="2">
        <f t="shared" si="186"/>
        <v>26.359464256557374</v>
      </c>
      <c r="K1507" s="2">
        <f t="shared" si="180"/>
        <v>13.048984984259668</v>
      </c>
    </row>
    <row r="1508" spans="1:11" ht="13.5" x14ac:dyDescent="0.25">
      <c r="A1508" s="3">
        <f>TITRES_STAT!B1511</f>
        <v>44208</v>
      </c>
      <c r="B1508" s="5">
        <f>TITRES_STAT!D1511</f>
        <v>48.805</v>
      </c>
      <c r="C1508" s="2">
        <f t="shared" si="181"/>
        <v>-0.39399999999999835</v>
      </c>
      <c r="D1508" s="2">
        <f t="shared" si="182"/>
        <v>48.852400000000003</v>
      </c>
      <c r="E1508" s="2">
        <f t="shared" si="184"/>
        <v>42.8855</v>
      </c>
      <c r="F1508" s="2">
        <f t="shared" si="185"/>
        <v>21.44275</v>
      </c>
      <c r="G1508" s="2">
        <f t="shared" si="179"/>
        <v>8.5770999999999997</v>
      </c>
      <c r="H1508" s="2">
        <f t="shared" si="183"/>
        <v>2.1442749999999999</v>
      </c>
      <c r="I1508" s="2">
        <f t="array" ref="I1508">SUMPRODUCT(B1492:B1511, (ROW(B1492:B1511)-ROW(B1492)+1)) / (20*21/2)</f>
        <v>39.765257142857152</v>
      </c>
      <c r="J1508" s="2">
        <f t="shared" si="186"/>
        <v>28.497134327361433</v>
      </c>
      <c r="K1508" s="2">
        <f t="shared" si="180"/>
        <v>14.451181651543603</v>
      </c>
    </row>
    <row r="1509" spans="1:11" ht="13.5" x14ac:dyDescent="0.25">
      <c r="A1509" s="3">
        <f>TITRES_STAT!B1512</f>
        <v>44209</v>
      </c>
      <c r="B1509" s="5">
        <f>TITRES_STAT!D1512</f>
        <v>48.411000000000001</v>
      </c>
      <c r="C1509" s="2">
        <f t="shared" si="181"/>
        <v>-0.39399999999999835</v>
      </c>
      <c r="D1509" s="2">
        <f t="shared" si="182"/>
        <v>48.773600000000002</v>
      </c>
      <c r="E1509" s="2">
        <f t="shared" si="184"/>
        <v>47.726600000000005</v>
      </c>
      <c r="F1509" s="2">
        <f t="shared" si="185"/>
        <v>23.863300000000002</v>
      </c>
      <c r="G1509" s="2">
        <f t="shared" si="179"/>
        <v>9.5453200000000002</v>
      </c>
      <c r="H1509" s="2">
        <f t="shared" si="183"/>
        <v>2.3863300000000001</v>
      </c>
      <c r="I1509" s="2">
        <f t="array" ref="I1509">SUMPRODUCT(B1493:B1512, (ROW(B1493:B1512)-ROW(B1493)+1)) / (20*21/2)</f>
        <v>41.608690476190482</v>
      </c>
      <c r="J1509" s="2">
        <f t="shared" si="186"/>
        <v>30.393692962850821</v>
      </c>
      <c r="K1509" s="2">
        <f t="shared" si="180"/>
        <v>15.782939233836013</v>
      </c>
    </row>
    <row r="1510" spans="1:11" ht="13.5" x14ac:dyDescent="0.25">
      <c r="A1510" s="3">
        <f>TITRES_STAT!B1513</f>
        <v>44211</v>
      </c>
      <c r="B1510" s="5">
        <f>TITRES_STAT!D1513</f>
        <v>48.569000000000003</v>
      </c>
      <c r="C1510" s="2">
        <f t="shared" si="181"/>
        <v>0.15800000000000125</v>
      </c>
      <c r="D1510" s="2">
        <f t="shared" si="182"/>
        <v>48.757799999999996</v>
      </c>
      <c r="E1510" s="2">
        <f t="shared" si="184"/>
        <v>48.136000000000003</v>
      </c>
      <c r="F1510" s="2">
        <f t="shared" si="185"/>
        <v>26.29175</v>
      </c>
      <c r="G1510" s="2">
        <f t="shared" si="179"/>
        <v>10.5167</v>
      </c>
      <c r="H1510" s="2">
        <f t="shared" si="183"/>
        <v>2.629175</v>
      </c>
      <c r="I1510" s="2">
        <f t="array" ref="I1510">SUMPRODUCT(B1494:B1513, (ROW(B1494:B1513)-ROW(B1494)+1)) / (20*21/2)</f>
        <v>43.230895238095236</v>
      </c>
      <c r="J1510" s="2">
        <f t="shared" si="186"/>
        <v>32.124674585436459</v>
      </c>
      <c r="K1510" s="2">
        <f t="shared" si="180"/>
        <v>17.068667107018914</v>
      </c>
    </row>
    <row r="1511" spans="1:11" ht="13.5" x14ac:dyDescent="0.25">
      <c r="A1511" s="3">
        <f>TITRES_STAT!B1514</f>
        <v>44214</v>
      </c>
      <c r="B1511" s="5">
        <f>TITRES_STAT!D1514</f>
        <v>47.404000000000003</v>
      </c>
      <c r="C1511" s="2">
        <f t="shared" si="181"/>
        <v>-1.1649999999999991</v>
      </c>
      <c r="D1511" s="2">
        <f t="shared" si="182"/>
        <v>48.477599999999995</v>
      </c>
      <c r="E1511" s="2">
        <f t="shared" si="184"/>
        <v>48.350100000000005</v>
      </c>
      <c r="F1511" s="2">
        <f t="shared" si="185"/>
        <v>28.661950000000001</v>
      </c>
      <c r="G1511" s="2">
        <f t="shared" si="179"/>
        <v>11.464780000000001</v>
      </c>
      <c r="H1511" s="2">
        <f t="shared" si="183"/>
        <v>2.8661950000000003</v>
      </c>
      <c r="I1511" s="2">
        <f t="array" ref="I1511">SUMPRODUCT(B1495:B1514, (ROW(B1495:B1514)-ROW(B1495)+1)) / (20*21/2)</f>
        <v>44.614357142857152</v>
      </c>
      <c r="J1511" s="2">
        <f t="shared" si="186"/>
        <v>33.579848434442511</v>
      </c>
      <c r="K1511" s="2">
        <f t="shared" si="180"/>
        <v>18.25828800478288</v>
      </c>
    </row>
    <row r="1512" spans="1:11" ht="13.5" x14ac:dyDescent="0.25">
      <c r="A1512" s="3">
        <f>TITRES_STAT!B1515</f>
        <v>44215</v>
      </c>
      <c r="B1512" s="5">
        <f>TITRES_STAT!D1515</f>
        <v>48.018000000000001</v>
      </c>
      <c r="C1512" s="2">
        <f t="shared" si="181"/>
        <v>0.61399999999999721</v>
      </c>
      <c r="D1512" s="2">
        <f t="shared" si="182"/>
        <v>48.241400000000006</v>
      </c>
      <c r="E1512" s="2">
        <f t="shared" si="184"/>
        <v>48.428800000000003</v>
      </c>
      <c r="F1512" s="2">
        <f t="shared" si="185"/>
        <v>31.062850000000005</v>
      </c>
      <c r="G1512" s="2">
        <f t="shared" si="179"/>
        <v>12.425140000000001</v>
      </c>
      <c r="H1512" s="2">
        <f t="shared" si="183"/>
        <v>3.1062850000000002</v>
      </c>
      <c r="I1512" s="2">
        <f t="array" ref="I1512">SUMPRODUCT(B1496:B1515, (ROW(B1496:B1515)-ROW(B1496)+1)) / (20*21/2)</f>
        <v>45.763276190476191</v>
      </c>
      <c r="J1512" s="2">
        <f t="shared" si="186"/>
        <v>34.954910488305131</v>
      </c>
      <c r="K1512" s="2">
        <f t="shared" si="180"/>
        <v>19.425335534007079</v>
      </c>
    </row>
    <row r="1513" spans="1:11" ht="13.5" x14ac:dyDescent="0.25">
      <c r="A1513" s="3">
        <f>TITRES_STAT!B1516</f>
        <v>44216</v>
      </c>
      <c r="B1513" s="5">
        <f>TITRES_STAT!D1516</f>
        <v>48.095999999999997</v>
      </c>
      <c r="C1513" s="2">
        <f t="shared" si="181"/>
        <v>7.799999999999585E-2</v>
      </c>
      <c r="D1513" s="2">
        <f t="shared" si="182"/>
        <v>48.099600000000002</v>
      </c>
      <c r="E1513" s="2">
        <f t="shared" si="184"/>
        <v>48.475999999999999</v>
      </c>
      <c r="F1513" s="2">
        <f t="shared" si="185"/>
        <v>33.467650000000006</v>
      </c>
      <c r="G1513" s="2">
        <f t="shared" si="179"/>
        <v>13.387060000000002</v>
      </c>
      <c r="H1513" s="2">
        <f t="shared" si="183"/>
        <v>3.3467650000000004</v>
      </c>
      <c r="I1513" s="2">
        <f t="array" ref="I1513">SUMPRODUCT(B1497:B1516, (ROW(B1497:B1516)-ROW(B1497)+1)) / (20*21/2)</f>
        <v>46.682428571428566</v>
      </c>
      <c r="J1513" s="2">
        <f t="shared" si="186"/>
        <v>36.206442822752265</v>
      </c>
      <c r="K1513" s="2">
        <f t="shared" si="180"/>
        <v>20.549675316987194</v>
      </c>
    </row>
    <row r="1514" spans="1:11" ht="13.5" x14ac:dyDescent="0.25">
      <c r="A1514" s="3">
        <f>TITRES_STAT!B1517</f>
        <v>44217</v>
      </c>
      <c r="B1514" s="5">
        <f>TITRES_STAT!D1517</f>
        <v>47.994</v>
      </c>
      <c r="C1514" s="2">
        <f t="shared" si="181"/>
        <v>-0.10199999999999676</v>
      </c>
      <c r="D1514" s="2">
        <f t="shared" si="182"/>
        <v>48.016200000000005</v>
      </c>
      <c r="E1514" s="2">
        <f t="shared" si="184"/>
        <v>48.394900000000007</v>
      </c>
      <c r="F1514" s="2">
        <f t="shared" si="185"/>
        <v>35.867350000000002</v>
      </c>
      <c r="G1514" s="2">
        <f t="shared" si="179"/>
        <v>14.346940000000002</v>
      </c>
      <c r="H1514" s="2">
        <f t="shared" si="183"/>
        <v>3.5867350000000005</v>
      </c>
      <c r="I1514" s="2">
        <f t="array" ref="I1514">SUMPRODUCT(B1498:B1517, (ROW(B1498:B1517)-ROW(B1498)+1)) / (20*21/2)</f>
        <v>47.373414285714283</v>
      </c>
      <c r="J1514" s="2">
        <f t="shared" si="186"/>
        <v>37.32906731582348</v>
      </c>
      <c r="K1514" s="2">
        <f t="shared" si="180"/>
        <v>21.625923343772012</v>
      </c>
    </row>
    <row r="1515" spans="1:11" ht="13.5" x14ac:dyDescent="0.25">
      <c r="A1515" s="3">
        <f>TITRES_STAT!B1518</f>
        <v>44218</v>
      </c>
      <c r="B1515" s="5">
        <f>TITRES_STAT!D1518</f>
        <v>47.930999999999997</v>
      </c>
      <c r="C1515" s="2">
        <f t="shared" si="181"/>
        <v>-6.3000000000002387E-2</v>
      </c>
      <c r="D1515" s="2">
        <f t="shared" si="182"/>
        <v>47.888599999999997</v>
      </c>
      <c r="E1515" s="2">
        <f t="shared" si="184"/>
        <v>48.3232</v>
      </c>
      <c r="F1515" s="2">
        <f t="shared" si="185"/>
        <v>38.263900000000007</v>
      </c>
      <c r="G1515" s="2">
        <f t="shared" si="179"/>
        <v>15.305560000000003</v>
      </c>
      <c r="H1515" s="2">
        <f t="shared" si="183"/>
        <v>3.8263900000000008</v>
      </c>
      <c r="I1515" s="2">
        <f t="array" ref="I1515">SUMPRODUCT(B1499:B1518, (ROW(B1499:B1518)-ROW(B1499)+1)) / (20*21/2)</f>
        <v>47.829566666666665</v>
      </c>
      <c r="J1515" s="2">
        <f t="shared" si="186"/>
        <v>38.338775190506958</v>
      </c>
      <c r="K1515" s="2">
        <f t="shared" si="180"/>
        <v>22.657494977349582</v>
      </c>
    </row>
    <row r="1516" spans="1:11" ht="13.5" x14ac:dyDescent="0.25">
      <c r="A1516" s="3">
        <f>TITRES_STAT!B1519</f>
        <v>44221</v>
      </c>
      <c r="B1516" s="5">
        <f>TITRES_STAT!D1519</f>
        <v>47.914999999999999</v>
      </c>
      <c r="C1516" s="2">
        <f t="shared" si="181"/>
        <v>-1.5999999999998238E-2</v>
      </c>
      <c r="D1516" s="2">
        <f t="shared" si="182"/>
        <v>47.990799999999993</v>
      </c>
      <c r="E1516" s="2">
        <f t="shared" si="184"/>
        <v>48.234200000000001</v>
      </c>
      <c r="F1516" s="2">
        <f t="shared" si="185"/>
        <v>40.659650000000006</v>
      </c>
      <c r="G1516" s="2">
        <f t="shared" si="179"/>
        <v>16.263860000000001</v>
      </c>
      <c r="H1516" s="2">
        <f t="shared" si="183"/>
        <v>4.0659650000000003</v>
      </c>
      <c r="I1516" s="2">
        <f t="array" ref="I1516">SUMPRODUCT(B1500:B1519, (ROW(B1500:B1519)-ROW(B1500)+1)) / (20*21/2)</f>
        <v>48.057123809523809</v>
      </c>
      <c r="J1516" s="2">
        <f t="shared" si="186"/>
        <v>39.250796600934869</v>
      </c>
      <c r="K1516" s="2">
        <f t="shared" si="180"/>
        <v>23.647985370394697</v>
      </c>
    </row>
    <row r="1517" spans="1:11" ht="13.5" x14ac:dyDescent="0.25">
      <c r="A1517" s="3">
        <f>TITRES_STAT!B1520</f>
        <v>44222</v>
      </c>
      <c r="B1517" s="5">
        <f>TITRES_STAT!D1520</f>
        <v>47.914999999999999</v>
      </c>
      <c r="C1517" s="2">
        <f t="shared" si="181"/>
        <v>0</v>
      </c>
      <c r="D1517" s="2">
        <f t="shared" si="182"/>
        <v>47.970199999999998</v>
      </c>
      <c r="E1517" s="2">
        <f t="shared" si="184"/>
        <v>48.105800000000002</v>
      </c>
      <c r="F1517" s="2">
        <f t="shared" si="185"/>
        <v>43.055400000000006</v>
      </c>
      <c r="G1517" s="2">
        <f t="shared" si="179"/>
        <v>17.222160000000002</v>
      </c>
      <c r="H1517" s="2">
        <f t="shared" si="183"/>
        <v>4.3055400000000006</v>
      </c>
      <c r="I1517" s="2">
        <f t="array" ref="I1517">SUMPRODUCT(B1501:B1520, (ROW(B1501:B1520)-ROW(B1501)+1)) / (20*21/2)</f>
        <v>48.0366</v>
      </c>
      <c r="J1517" s="2">
        <f t="shared" si="186"/>
        <v>40.07595882941726</v>
      </c>
      <c r="K1517" s="2">
        <f t="shared" si="180"/>
        <v>24.59963300292824</v>
      </c>
    </row>
    <row r="1518" spans="1:11" ht="13.5" x14ac:dyDescent="0.25">
      <c r="A1518" s="3">
        <f>TITRES_STAT!B1521</f>
        <v>44223</v>
      </c>
      <c r="B1518" s="5">
        <f>TITRES_STAT!D1521</f>
        <v>47.844999999999999</v>
      </c>
      <c r="C1518" s="2">
        <f t="shared" si="181"/>
        <v>-7.0000000000000284E-2</v>
      </c>
      <c r="D1518" s="2">
        <f t="shared" si="182"/>
        <v>47.92</v>
      </c>
      <c r="E1518" s="2">
        <f t="shared" si="184"/>
        <v>48.009800000000006</v>
      </c>
      <c r="F1518" s="2">
        <f t="shared" si="185"/>
        <v>45.447650000000003</v>
      </c>
      <c r="G1518" s="2">
        <f t="shared" si="179"/>
        <v>18.179060000000003</v>
      </c>
      <c r="H1518" s="2">
        <f t="shared" si="183"/>
        <v>4.5447650000000008</v>
      </c>
      <c r="I1518" s="2">
        <f t="array" ref="I1518">SUMPRODUCT(B1502:B1521, (ROW(B1502:B1521)-ROW(B1502)+1)) / (20*21/2)</f>
        <v>47.963652380952382</v>
      </c>
      <c r="J1518" s="2">
        <f t="shared" si="186"/>
        <v>40.815867512329902</v>
      </c>
      <c r="K1518" s="2">
        <f t="shared" si="180"/>
        <v>25.511216022421248</v>
      </c>
    </row>
    <row r="1519" spans="1:11" ht="13.5" x14ac:dyDescent="0.25">
      <c r="A1519" s="3">
        <f>TITRES_STAT!B1522</f>
        <v>44224</v>
      </c>
      <c r="B1519" s="5">
        <f>TITRES_STAT!D1522</f>
        <v>47.837000000000003</v>
      </c>
      <c r="C1519" s="2">
        <f t="shared" si="181"/>
        <v>-7.9999999999955662E-3</v>
      </c>
      <c r="D1519" s="2">
        <f t="shared" si="182"/>
        <v>47.888599999999997</v>
      </c>
      <c r="E1519" s="2">
        <f t="shared" si="184"/>
        <v>47.952399999999997</v>
      </c>
      <c r="F1519" s="2">
        <f t="shared" si="185"/>
        <v>47.839500000000001</v>
      </c>
      <c r="G1519" s="2">
        <f t="shared" si="179"/>
        <v>19.135800000000003</v>
      </c>
      <c r="H1519" s="2">
        <f t="shared" si="183"/>
        <v>4.7839500000000008</v>
      </c>
      <c r="I1519" s="2">
        <f t="array" ref="I1519">SUMPRODUCT(B1503:B1522, (ROW(B1503:B1522)-ROW(B1503)+1)) / (20*21/2)</f>
        <v>47.881333333333345</v>
      </c>
      <c r="J1519" s="2">
        <f t="shared" si="186"/>
        <v>41.484546796869914</v>
      </c>
      <c r="K1519" s="2">
        <f t="shared" si="180"/>
        <v>26.386736962718455</v>
      </c>
    </row>
    <row r="1520" spans="1:11" ht="13.5" x14ac:dyDescent="0.25">
      <c r="A1520" s="3">
        <f>TITRES_STAT!B1523</f>
        <v>44225</v>
      </c>
      <c r="B1520" s="5">
        <f>TITRES_STAT!D1523</f>
        <v>47.624000000000002</v>
      </c>
      <c r="C1520" s="2">
        <f t="shared" si="181"/>
        <v>-0.21300000000000097</v>
      </c>
      <c r="D1520" s="2">
        <f t="shared" si="182"/>
        <v>47.827199999999998</v>
      </c>
      <c r="E1520" s="2">
        <f t="shared" si="184"/>
        <v>47.857900000000008</v>
      </c>
      <c r="F1520" s="2">
        <f t="shared" si="185"/>
        <v>47.996950000000005</v>
      </c>
      <c r="G1520" s="2">
        <f t="shared" si="179"/>
        <v>20.088280000000001</v>
      </c>
      <c r="H1520" s="2">
        <f t="shared" si="183"/>
        <v>5.0220700000000003</v>
      </c>
      <c r="I1520" s="2">
        <f t="array" ref="I1520">SUMPRODUCT(B1504:B1523, (ROW(B1504:B1523)-ROW(B1504)+1)) / (20*21/2)</f>
        <v>47.828919047619053</v>
      </c>
      <c r="J1520" s="2">
        <f t="shared" si="186"/>
        <v>42.069256625739449</v>
      </c>
      <c r="K1520" s="2">
        <f t="shared" si="180"/>
        <v>27.21957080731773</v>
      </c>
    </row>
    <row r="1521" spans="1:11" ht="13.5" x14ac:dyDescent="0.25">
      <c r="A1521" s="3">
        <f>TITRES_STAT!B1524</f>
        <v>44228</v>
      </c>
      <c r="B1521" s="5">
        <f>TITRES_STAT!D1524</f>
        <v>47.231000000000002</v>
      </c>
      <c r="C1521" s="2">
        <f t="shared" si="181"/>
        <v>-0.39300000000000068</v>
      </c>
      <c r="D1521" s="2">
        <f t="shared" si="182"/>
        <v>47.690399999999997</v>
      </c>
      <c r="E1521" s="2">
        <f t="shared" si="184"/>
        <v>47.840599999999995</v>
      </c>
      <c r="F1521" s="2">
        <f t="shared" si="185"/>
        <v>48.095350000000003</v>
      </c>
      <c r="G1521" s="2">
        <f t="shared" si="179"/>
        <v>21.032900000000005</v>
      </c>
      <c r="H1521" s="2">
        <f t="shared" si="183"/>
        <v>5.2582250000000013</v>
      </c>
      <c r="I1521" s="2">
        <f t="array" ref="I1521">SUMPRODUCT(B1505:B1524, (ROW(B1505:B1524)-ROW(B1505)+1)) / (20*21/2)</f>
        <v>47.769452380952387</v>
      </c>
      <c r="J1521" s="2">
        <f t="shared" si="186"/>
        <v>42.560851232811885</v>
      </c>
      <c r="K1521" s="2">
        <f t="shared" si="180"/>
        <v>28.004332736442525</v>
      </c>
    </row>
    <row r="1522" spans="1:11" ht="13.5" x14ac:dyDescent="0.25">
      <c r="A1522" s="3">
        <f>TITRES_STAT!B1525</f>
        <v>44229</v>
      </c>
      <c r="B1522" s="5">
        <f>TITRES_STAT!D1525</f>
        <v>47.231000000000002</v>
      </c>
      <c r="C1522" s="2">
        <f t="shared" si="181"/>
        <v>0</v>
      </c>
      <c r="D1522" s="2">
        <f t="shared" si="182"/>
        <v>47.553600000000003</v>
      </c>
      <c r="E1522" s="2">
        <f t="shared" si="184"/>
        <v>47.761900000000004</v>
      </c>
      <c r="F1522" s="2">
        <f t="shared" si="185"/>
        <v>48.095350000000003</v>
      </c>
      <c r="G1522" s="2">
        <f t="shared" ref="G1522:G1585" si="187">AVERAGE(B1473:B1522)</f>
        <v>21.977520000000005</v>
      </c>
      <c r="H1522" s="2">
        <f t="shared" si="183"/>
        <v>5.4943800000000014</v>
      </c>
      <c r="I1522" s="2">
        <f t="array" ref="I1522">SUMPRODUCT(B1506:B1525, (ROW(B1506:B1525)-ROW(B1506)+1)) / (20*21/2)</f>
        <v>47.702833333333331</v>
      </c>
      <c r="J1522" s="2">
        <f t="shared" si="186"/>
        <v>43.005627305877425</v>
      </c>
      <c r="K1522" s="2">
        <f t="shared" si="180"/>
        <v>28.758319687954582</v>
      </c>
    </row>
    <row r="1523" spans="1:11" ht="13.5" x14ac:dyDescent="0.25">
      <c r="A1523" s="3">
        <f>TITRES_STAT!B1526</f>
        <v>44230</v>
      </c>
      <c r="B1523" s="5">
        <f>TITRES_STAT!D1526</f>
        <v>47.545000000000002</v>
      </c>
      <c r="C1523" s="2">
        <f t="shared" si="181"/>
        <v>0.31400000000000006</v>
      </c>
      <c r="D1523" s="2">
        <f t="shared" si="182"/>
        <v>47.493600000000001</v>
      </c>
      <c r="E1523" s="2">
        <f t="shared" si="184"/>
        <v>47.706800000000001</v>
      </c>
      <c r="F1523" s="2">
        <f t="shared" si="185"/>
        <v>48.0914</v>
      </c>
      <c r="G1523" s="2">
        <f t="shared" si="187"/>
        <v>22.928420000000006</v>
      </c>
      <c r="H1523" s="2">
        <f t="shared" si="183"/>
        <v>5.7321050000000016</v>
      </c>
      <c r="I1523" s="2">
        <f t="array" ref="I1523">SUMPRODUCT(B1507:B1526, (ROW(B1507:B1526)-ROW(B1507)+1)) / (20*21/2)</f>
        <v>47.633561904761905</v>
      </c>
      <c r="J1523" s="2">
        <f t="shared" si="186"/>
        <v>43.43794851484148</v>
      </c>
      <c r="K1523" s="2">
        <f t="shared" ref="K1523:K1586" si="188">$K$4*B1523+(1-$K$4)*K1522</f>
        <v>29.495052249211266</v>
      </c>
    </row>
    <row r="1524" spans="1:11" ht="13.5" x14ac:dyDescent="0.25">
      <c r="A1524" s="3">
        <f>TITRES_STAT!B1527</f>
        <v>44231</v>
      </c>
      <c r="B1524" s="5">
        <f>TITRES_STAT!D1527</f>
        <v>47.466999999999999</v>
      </c>
      <c r="C1524" s="2">
        <f t="shared" si="181"/>
        <v>-7.8000000000002956E-2</v>
      </c>
      <c r="D1524" s="2">
        <f t="shared" si="182"/>
        <v>47.419600000000003</v>
      </c>
      <c r="E1524" s="2">
        <f t="shared" si="184"/>
        <v>47.6541</v>
      </c>
      <c r="F1524" s="2">
        <f t="shared" si="185"/>
        <v>48.024500000000003</v>
      </c>
      <c r="G1524" s="2">
        <f t="shared" si="187"/>
        <v>23.877760000000009</v>
      </c>
      <c r="H1524" s="2">
        <f t="shared" si="183"/>
        <v>5.9694400000000023</v>
      </c>
      <c r="I1524" s="2">
        <f t="array" ref="I1524">SUMPRODUCT(B1508:B1527, (ROW(B1508:B1527)-ROW(B1508)+1)) / (20*21/2)</f>
        <v>47.571785714285724</v>
      </c>
      <c r="J1524" s="2">
        <f t="shared" si="186"/>
        <v>43.821667703904197</v>
      </c>
      <c r="K1524" s="2">
        <f t="shared" si="188"/>
        <v>30.19983451394808</v>
      </c>
    </row>
    <row r="1525" spans="1:11" ht="13.5" x14ac:dyDescent="0.25">
      <c r="A1525" s="3">
        <f>TITRES_STAT!B1528</f>
        <v>44232</v>
      </c>
      <c r="B1525" s="5">
        <f>TITRES_STAT!D1528</f>
        <v>47.325000000000003</v>
      </c>
      <c r="C1525" s="2">
        <f t="shared" si="181"/>
        <v>-0.14199999999999591</v>
      </c>
      <c r="D1525" s="2">
        <f t="shared" si="182"/>
        <v>47.359799999999993</v>
      </c>
      <c r="E1525" s="2">
        <f t="shared" si="184"/>
        <v>47.593499999999999</v>
      </c>
      <c r="F1525" s="2">
        <f t="shared" si="185"/>
        <v>47.958350000000003</v>
      </c>
      <c r="G1525" s="2">
        <f t="shared" si="187"/>
        <v>24.82426000000001</v>
      </c>
      <c r="H1525" s="2">
        <f t="shared" si="183"/>
        <v>6.2060650000000024</v>
      </c>
      <c r="I1525" s="2">
        <f t="array" ref="I1525">SUMPRODUCT(B1509:B1528, (ROW(B1509:B1528)-ROW(B1509)+1)) / (20*21/2)</f>
        <v>47.459380952380961</v>
      </c>
      <c r="J1525" s="2">
        <f t="shared" si="186"/>
        <v>44.155318398770468</v>
      </c>
      <c r="K1525" s="2">
        <f t="shared" si="188"/>
        <v>30.871409631048156</v>
      </c>
    </row>
    <row r="1526" spans="1:11" ht="13.5" x14ac:dyDescent="0.25">
      <c r="A1526" s="3">
        <f>TITRES_STAT!B1529</f>
        <v>44235</v>
      </c>
      <c r="B1526" s="5">
        <f>TITRES_STAT!D1529</f>
        <v>47.231000000000002</v>
      </c>
      <c r="C1526" s="2">
        <f t="shared" si="181"/>
        <v>-9.4000000000001194E-2</v>
      </c>
      <c r="D1526" s="2">
        <f t="shared" si="182"/>
        <v>47.359799999999993</v>
      </c>
      <c r="E1526" s="2">
        <f t="shared" si="184"/>
        <v>47.525099999999995</v>
      </c>
      <c r="F1526" s="2">
        <f t="shared" si="185"/>
        <v>47.879649999999998</v>
      </c>
      <c r="G1526" s="2">
        <f t="shared" si="187"/>
        <v>25.76888000000001</v>
      </c>
      <c r="H1526" s="2">
        <f t="shared" si="183"/>
        <v>6.4422200000000025</v>
      </c>
      <c r="I1526" s="2">
        <f t="array" ref="I1526">SUMPRODUCT(B1510:B1529, (ROW(B1510:B1529)-ROW(B1510)+1)) / (20*21/2)</f>
        <v>47.439185714285721</v>
      </c>
      <c r="J1526" s="2">
        <f t="shared" si="186"/>
        <v>44.448240456030419</v>
      </c>
      <c r="K1526" s="2">
        <f t="shared" si="188"/>
        <v>31.512962194536463</v>
      </c>
    </row>
    <row r="1527" spans="1:11" ht="13.5" x14ac:dyDescent="0.25">
      <c r="A1527" s="3">
        <f>TITRES_STAT!B1530</f>
        <v>44236</v>
      </c>
      <c r="B1527" s="5">
        <f>TITRES_STAT!D1530</f>
        <v>47.231000000000002</v>
      </c>
      <c r="C1527" s="2">
        <f t="shared" si="181"/>
        <v>0</v>
      </c>
      <c r="D1527" s="2">
        <f t="shared" si="182"/>
        <v>47.359799999999993</v>
      </c>
      <c r="E1527" s="2">
        <f t="shared" si="184"/>
        <v>47.456699999999998</v>
      </c>
      <c r="F1527" s="2">
        <f t="shared" si="185"/>
        <v>47.78125</v>
      </c>
      <c r="G1527" s="2">
        <f t="shared" si="187"/>
        <v>26.713500000000007</v>
      </c>
      <c r="H1527" s="2">
        <f t="shared" si="183"/>
        <v>6.6783750000000017</v>
      </c>
      <c r="I1527" s="2">
        <f t="array" ref="I1527">SUMPRODUCT(B1511:B1530, (ROW(B1511:B1530)-ROW(B1511)+1)) / (20*21/2)</f>
        <v>47.424285714285716</v>
      </c>
      <c r="J1527" s="2">
        <f t="shared" si="186"/>
        <v>44.713265174503718</v>
      </c>
      <c r="K1527" s="2">
        <f t="shared" si="188"/>
        <v>32.129355833966407</v>
      </c>
    </row>
    <row r="1528" spans="1:11" ht="13.5" x14ac:dyDescent="0.25">
      <c r="A1528" s="3">
        <f>TITRES_STAT!B1531</f>
        <v>44237</v>
      </c>
      <c r="B1528" s="5">
        <f>TITRES_STAT!D1531</f>
        <v>46.600999999999999</v>
      </c>
      <c r="C1528" s="2">
        <f t="shared" si="181"/>
        <v>-0.63000000000000256</v>
      </c>
      <c r="D1528" s="2">
        <f t="shared" si="182"/>
        <v>47.170999999999999</v>
      </c>
      <c r="E1528" s="2">
        <f t="shared" si="184"/>
        <v>47.332299999999996</v>
      </c>
      <c r="F1528" s="2">
        <f t="shared" si="185"/>
        <v>47.671050000000001</v>
      </c>
      <c r="G1528" s="2">
        <f t="shared" si="187"/>
        <v>27.645520000000005</v>
      </c>
      <c r="H1528" s="2">
        <f t="shared" si="183"/>
        <v>6.9113800000000012</v>
      </c>
      <c r="I1528" s="2">
        <f t="array" ref="I1528">SUMPRODUCT(B1512:B1531, (ROW(B1512:B1531)-ROW(B1512)+1)) / (20*21/2)</f>
        <v>47.407109523809524</v>
      </c>
      <c r="J1528" s="2">
        <f t="shared" si="186"/>
        <v>44.893049443598606</v>
      </c>
      <c r="K1528" s="2">
        <f t="shared" si="188"/>
        <v>32.696871291457924</v>
      </c>
    </row>
    <row r="1529" spans="1:11" ht="13.5" x14ac:dyDescent="0.25">
      <c r="A1529" s="3">
        <f>TITRES_STAT!B1532</f>
        <v>44238</v>
      </c>
      <c r="B1529" s="5">
        <f>TITRES_STAT!D1532</f>
        <v>47.459000000000003</v>
      </c>
      <c r="C1529" s="2">
        <f t="shared" si="181"/>
        <v>0.85800000000000409</v>
      </c>
      <c r="D1529" s="2">
        <f t="shared" si="182"/>
        <v>47.169400000000003</v>
      </c>
      <c r="E1529" s="2">
        <f t="shared" si="184"/>
        <v>47.294499999999999</v>
      </c>
      <c r="F1529" s="2">
        <f t="shared" si="185"/>
        <v>47.623450000000005</v>
      </c>
      <c r="G1529" s="2">
        <f t="shared" si="187"/>
        <v>28.594700000000007</v>
      </c>
      <c r="H1529" s="2">
        <f t="shared" si="183"/>
        <v>7.1486750000000017</v>
      </c>
      <c r="I1529" s="2">
        <f t="array" ref="I1529">SUMPRODUCT(B1513:B1532, (ROW(B1513:B1532)-ROW(B1513)+1)) / (20*21/2)</f>
        <v>47.390009523809525</v>
      </c>
      <c r="J1529" s="2">
        <f t="shared" si="186"/>
        <v>45.137425687065409</v>
      </c>
      <c r="K1529" s="2">
        <f t="shared" si="188"/>
        <v>33.275778299636045</v>
      </c>
    </row>
    <row r="1530" spans="1:11" ht="13.5" x14ac:dyDescent="0.25">
      <c r="A1530" s="3">
        <f>TITRES_STAT!B1533</f>
        <v>44239</v>
      </c>
      <c r="B1530" s="5">
        <f>TITRES_STAT!D1533</f>
        <v>47.466999999999999</v>
      </c>
      <c r="C1530" s="2">
        <f t="shared" si="181"/>
        <v>7.9999999999955662E-3</v>
      </c>
      <c r="D1530" s="2">
        <f t="shared" si="182"/>
        <v>47.197799999999994</v>
      </c>
      <c r="E1530" s="2">
        <f t="shared" si="184"/>
        <v>47.278799999999997</v>
      </c>
      <c r="F1530" s="2">
        <f t="shared" si="185"/>
        <v>47.568350000000002</v>
      </c>
      <c r="G1530" s="2">
        <f t="shared" si="187"/>
        <v>29.54404000000001</v>
      </c>
      <c r="H1530" s="2">
        <f t="shared" si="183"/>
        <v>7.3860100000000024</v>
      </c>
      <c r="I1530" s="2">
        <f t="array" ref="I1530">SUMPRODUCT(B1514:B1533, (ROW(B1514:B1533)-ROW(B1514)+1)) / (20*21/2)</f>
        <v>47.368385714285715</v>
      </c>
      <c r="J1530" s="2">
        <f t="shared" si="186"/>
        <v>45.359289907344895</v>
      </c>
      <c r="K1530" s="2">
        <f t="shared" si="188"/>
        <v>33.832296797689537</v>
      </c>
    </row>
    <row r="1531" spans="1:11" ht="13.5" x14ac:dyDescent="0.25">
      <c r="A1531" s="3">
        <f>TITRES_STAT!B1534</f>
        <v>44242</v>
      </c>
      <c r="B1531" s="5">
        <f>TITRES_STAT!D1534</f>
        <v>47.387999999999998</v>
      </c>
      <c r="C1531" s="2">
        <f t="shared" si="181"/>
        <v>-7.9000000000000625E-2</v>
      </c>
      <c r="D1531" s="2">
        <f t="shared" si="182"/>
        <v>47.229199999999999</v>
      </c>
      <c r="E1531" s="2">
        <f t="shared" si="184"/>
        <v>47.294499999999992</v>
      </c>
      <c r="F1531" s="2">
        <f t="shared" si="185"/>
        <v>47.567549999999997</v>
      </c>
      <c r="G1531" s="2">
        <f t="shared" si="187"/>
        <v>30.491800000000008</v>
      </c>
      <c r="H1531" s="2">
        <f t="shared" si="183"/>
        <v>7.6229500000000021</v>
      </c>
      <c r="I1531" s="2">
        <f t="array" ref="I1531">SUMPRODUCT(B1515:B1534, (ROW(B1515:B1534)-ROW(B1515)+1)) / (20*21/2)</f>
        <v>47.388033333333333</v>
      </c>
      <c r="J1531" s="2">
        <f t="shared" si="186"/>
        <v>45.552500392359661</v>
      </c>
      <c r="K1531" s="2">
        <f t="shared" si="188"/>
        <v>34.363893001701712</v>
      </c>
    </row>
    <row r="1532" spans="1:11" ht="13.5" x14ac:dyDescent="0.25">
      <c r="A1532" s="3">
        <f>TITRES_STAT!B1535</f>
        <v>44243</v>
      </c>
      <c r="B1532" s="5">
        <f>TITRES_STAT!D1535</f>
        <v>47.387999999999998</v>
      </c>
      <c r="C1532" s="2">
        <f t="shared" si="181"/>
        <v>0</v>
      </c>
      <c r="D1532" s="2">
        <f t="shared" si="182"/>
        <v>47.260599999999997</v>
      </c>
      <c r="E1532" s="2">
        <f t="shared" si="184"/>
        <v>47.310199999999995</v>
      </c>
      <c r="F1532" s="2">
        <f t="shared" si="185"/>
        <v>47.536050000000003</v>
      </c>
      <c r="G1532" s="2">
        <f t="shared" si="187"/>
        <v>31.439560000000007</v>
      </c>
      <c r="H1532" s="2">
        <f t="shared" si="183"/>
        <v>7.8598900000000018</v>
      </c>
      <c r="I1532" s="2">
        <f t="array" ref="I1532">SUMPRODUCT(B1516:B1535, (ROW(B1516:B1535)-ROW(B1516)+1)) / (20*21/2)</f>
        <v>47.406780952380949</v>
      </c>
      <c r="J1532" s="2">
        <f t="shared" si="186"/>
        <v>45.727309878801591</v>
      </c>
      <c r="K1532" s="2">
        <f t="shared" si="188"/>
        <v>34.874642295752622</v>
      </c>
    </row>
    <row r="1533" spans="1:11" ht="13.5" x14ac:dyDescent="0.25">
      <c r="A1533" s="3">
        <f>TITRES_STAT!B1536</f>
        <v>44244</v>
      </c>
      <c r="B1533" s="5">
        <f>TITRES_STAT!D1536</f>
        <v>47.308999999999997</v>
      </c>
      <c r="C1533" s="2">
        <f t="shared" si="181"/>
        <v>-7.9000000000000625E-2</v>
      </c>
      <c r="D1533" s="2">
        <f t="shared" si="182"/>
        <v>47.402200000000001</v>
      </c>
      <c r="E1533" s="2">
        <f t="shared" si="184"/>
        <v>47.286599999999986</v>
      </c>
      <c r="F1533" s="2">
        <f t="shared" si="185"/>
        <v>47.496700000000004</v>
      </c>
      <c r="G1533" s="2">
        <f t="shared" si="187"/>
        <v>32.385740000000006</v>
      </c>
      <c r="H1533" s="2">
        <f t="shared" si="183"/>
        <v>8.0964350000000014</v>
      </c>
      <c r="I1533" s="2">
        <f t="array" ref="I1533">SUMPRODUCT(B1517:B1536, (ROW(B1517:B1536)-ROW(B1517)+1)) / (20*21/2)</f>
        <v>47.429014285714281</v>
      </c>
      <c r="J1533" s="2">
        <f t="shared" si="186"/>
        <v>45.877947033201444</v>
      </c>
      <c r="K1533" s="2">
        <f t="shared" si="188"/>
        <v>35.362264166507423</v>
      </c>
    </row>
    <row r="1534" spans="1:11" ht="13.5" x14ac:dyDescent="0.25">
      <c r="A1534" s="3">
        <f>TITRES_STAT!B1537</f>
        <v>44245</v>
      </c>
      <c r="B1534" s="5">
        <f>TITRES_STAT!D1537</f>
        <v>47.703000000000003</v>
      </c>
      <c r="C1534" s="2">
        <f t="shared" si="181"/>
        <v>0.39400000000000546</v>
      </c>
      <c r="D1534" s="2">
        <f t="shared" si="182"/>
        <v>47.451000000000001</v>
      </c>
      <c r="E1534" s="2">
        <f t="shared" si="184"/>
        <v>47.310199999999995</v>
      </c>
      <c r="F1534" s="2">
        <f t="shared" si="185"/>
        <v>47.482149999999997</v>
      </c>
      <c r="G1534" s="2">
        <f t="shared" si="187"/>
        <v>33.339800000000004</v>
      </c>
      <c r="H1534" s="2">
        <f t="shared" si="183"/>
        <v>8.334950000000001</v>
      </c>
      <c r="I1534" s="2">
        <f t="array" ref="I1534">SUMPRODUCT(B1518:B1537, (ROW(B1518:B1537)-ROW(B1518)+1)) / (20*21/2)</f>
        <v>47.452257142857142</v>
      </c>
      <c r="J1534" s="2">
        <f t="shared" si="186"/>
        <v>46.051761601467973</v>
      </c>
      <c r="K1534" s="2">
        <f t="shared" si="188"/>
        <v>35.846214591350275</v>
      </c>
    </row>
    <row r="1535" spans="1:11" ht="13.5" x14ac:dyDescent="0.25">
      <c r="A1535" s="3">
        <f>TITRES_STAT!B1538</f>
        <v>44246</v>
      </c>
      <c r="B1535" s="5">
        <f>TITRES_STAT!D1538</f>
        <v>47.679000000000002</v>
      </c>
      <c r="C1535" s="2">
        <f t="shared" si="181"/>
        <v>-2.4000000000000909E-2</v>
      </c>
      <c r="D1535" s="2">
        <f t="shared" si="182"/>
        <v>47.493399999999994</v>
      </c>
      <c r="E1535" s="2">
        <f t="shared" si="184"/>
        <v>47.34559999999999</v>
      </c>
      <c r="F1535" s="2">
        <f t="shared" si="185"/>
        <v>47.469550000000005</v>
      </c>
      <c r="G1535" s="2">
        <f t="shared" si="187"/>
        <v>34.293380000000006</v>
      </c>
      <c r="H1535" s="2">
        <f t="shared" si="183"/>
        <v>8.5733450000000015</v>
      </c>
      <c r="I1535" s="2">
        <f t="array" ref="I1535">SUMPRODUCT(B1519:B1538, (ROW(B1519:B1538)-ROW(B1519)+1)) / (20*21/2)</f>
        <v>47.476509523809518</v>
      </c>
      <c r="J1535" s="2">
        <f t="shared" si="186"/>
        <v>46.206736687042451</v>
      </c>
      <c r="K1535" s="2">
        <f t="shared" si="188"/>
        <v>36.310245391689485</v>
      </c>
    </row>
    <row r="1536" spans="1:11" ht="13.5" x14ac:dyDescent="0.25">
      <c r="A1536" s="3">
        <f>TITRES_STAT!B1539</f>
        <v>44249</v>
      </c>
      <c r="B1536" s="5">
        <f>TITRES_STAT!D1539</f>
        <v>47.703000000000003</v>
      </c>
      <c r="C1536" s="2">
        <f t="shared" si="181"/>
        <v>2.4000000000000909E-2</v>
      </c>
      <c r="D1536" s="2">
        <f t="shared" si="182"/>
        <v>47.556400000000004</v>
      </c>
      <c r="E1536" s="2">
        <f t="shared" si="184"/>
        <v>47.392799999999987</v>
      </c>
      <c r="F1536" s="2">
        <f t="shared" si="185"/>
        <v>47.458949999999994</v>
      </c>
      <c r="G1536" s="2">
        <f t="shared" si="187"/>
        <v>35.247440000000005</v>
      </c>
      <c r="H1536" s="2">
        <f t="shared" si="183"/>
        <v>8.8118600000000011</v>
      </c>
      <c r="I1536" s="2">
        <f t="array" ref="I1536">SUMPRODUCT(B1520:B1539, (ROW(B1520:B1539)-ROW(B1520)+1)) / (20*21/2)</f>
        <v>47.606390476190477</v>
      </c>
      <c r="J1536" s="2">
        <f t="shared" si="186"/>
        <v>46.349237954943177</v>
      </c>
      <c r="K1536" s="2">
        <f t="shared" si="188"/>
        <v>36.757020082211469</v>
      </c>
    </row>
    <row r="1537" spans="1:11" ht="13.5" x14ac:dyDescent="0.25">
      <c r="A1537" s="3">
        <f>TITRES_STAT!B1540</f>
        <v>44250</v>
      </c>
      <c r="B1537" s="5">
        <f>TITRES_STAT!D1540</f>
        <v>47.703000000000003</v>
      </c>
      <c r="C1537" s="2">
        <f t="shared" si="181"/>
        <v>0</v>
      </c>
      <c r="D1537" s="2">
        <f t="shared" si="182"/>
        <v>47.619399999999999</v>
      </c>
      <c r="E1537" s="2">
        <f t="shared" si="184"/>
        <v>47.439999999999984</v>
      </c>
      <c r="F1537" s="2">
        <f t="shared" si="185"/>
        <v>47.448349999999991</v>
      </c>
      <c r="G1537" s="2">
        <f t="shared" si="187"/>
        <v>36.201500000000003</v>
      </c>
      <c r="H1537" s="2">
        <f t="shared" si="183"/>
        <v>9.0503750000000007</v>
      </c>
      <c r="I1537" s="2">
        <f t="array" ref="I1537">SUMPRODUCT(B1521:B1540, (ROW(B1521:B1540)-ROW(B1521)+1)) / (20*21/2)</f>
        <v>47.806614285714289</v>
      </c>
      <c r="J1537" s="2">
        <f t="shared" si="186"/>
        <v>46.478167673520019</v>
      </c>
      <c r="K1537" s="2">
        <f t="shared" si="188"/>
        <v>37.18627419663455</v>
      </c>
    </row>
    <row r="1538" spans="1:11" ht="13.5" x14ac:dyDescent="0.25">
      <c r="A1538" s="3">
        <f>TITRES_STAT!B1541</f>
        <v>44251</v>
      </c>
      <c r="B1538" s="5">
        <f>TITRES_STAT!D1541</f>
        <v>47.703000000000003</v>
      </c>
      <c r="C1538" s="2">
        <f t="shared" si="181"/>
        <v>0</v>
      </c>
      <c r="D1538" s="2">
        <f t="shared" si="182"/>
        <v>47.6982</v>
      </c>
      <c r="E1538" s="2">
        <f t="shared" si="184"/>
        <v>47.550199999999997</v>
      </c>
      <c r="F1538" s="2">
        <f t="shared" si="185"/>
        <v>47.441249999999989</v>
      </c>
      <c r="G1538" s="2">
        <f t="shared" si="187"/>
        <v>37.155560000000008</v>
      </c>
      <c r="H1538" s="2">
        <f t="shared" si="183"/>
        <v>9.2888900000000021</v>
      </c>
      <c r="I1538" s="2">
        <f t="array" ref="I1538">SUMPRODUCT(B1522:B1541, (ROW(B1522:B1541)-ROW(B1522)+1)) / (20*21/2)</f>
        <v>47.922514285714293</v>
      </c>
      <c r="J1538" s="2">
        <f t="shared" si="186"/>
        <v>46.594818371280013</v>
      </c>
      <c r="K1538" s="2">
        <f t="shared" si="188"/>
        <v>37.598694816374376</v>
      </c>
    </row>
    <row r="1539" spans="1:11" ht="13.5" x14ac:dyDescent="0.25">
      <c r="A1539" s="3">
        <f>TITRES_STAT!B1542</f>
        <v>44252</v>
      </c>
      <c r="B1539" s="5">
        <f>TITRES_STAT!D1542</f>
        <v>48.805</v>
      </c>
      <c r="C1539" s="2">
        <f t="shared" si="181"/>
        <v>1.1019999999999968</v>
      </c>
      <c r="D1539" s="2">
        <f t="shared" si="182"/>
        <v>47.918600000000005</v>
      </c>
      <c r="E1539" s="2">
        <f t="shared" si="184"/>
        <v>47.684799999999989</v>
      </c>
      <c r="F1539" s="2">
        <f t="shared" si="185"/>
        <v>47.489649999999997</v>
      </c>
      <c r="G1539" s="2">
        <f t="shared" si="187"/>
        <v>38.131660000000004</v>
      </c>
      <c r="H1539" s="2">
        <f t="shared" si="183"/>
        <v>9.5329150000000009</v>
      </c>
      <c r="I1539" s="2">
        <f t="array" ref="I1539">SUMPRODUCT(B1523:B1542, (ROW(B1523:B1542)-ROW(B1523)+1)) / (20*21/2)</f>
        <v>48.105871428571419</v>
      </c>
      <c r="J1539" s="2">
        <f t="shared" si="186"/>
        <v>46.805311859729535</v>
      </c>
      <c r="K1539" s="2">
        <f t="shared" si="188"/>
        <v>38.038157764751851</v>
      </c>
    </row>
    <row r="1540" spans="1:11" ht="13.5" x14ac:dyDescent="0.25">
      <c r="A1540" s="3">
        <f>TITRES_STAT!B1543</f>
        <v>44253</v>
      </c>
      <c r="B1540" s="5">
        <f>TITRES_STAT!D1543</f>
        <v>49.591999999999999</v>
      </c>
      <c r="C1540" s="2">
        <f t="shared" ref="C1540:C1603" si="189">B1540-B1539</f>
        <v>0.78699999999999903</v>
      </c>
      <c r="D1540" s="2">
        <f t="shared" si="182"/>
        <v>48.301200000000009</v>
      </c>
      <c r="E1540" s="2">
        <f t="shared" si="184"/>
        <v>47.897299999999987</v>
      </c>
      <c r="F1540" s="2">
        <f t="shared" si="185"/>
        <v>47.588049999999988</v>
      </c>
      <c r="G1540" s="2">
        <f t="shared" si="187"/>
        <v>39.123500000000007</v>
      </c>
      <c r="H1540" s="2">
        <f t="shared" si="183"/>
        <v>9.7808750000000018</v>
      </c>
      <c r="I1540" s="2">
        <f t="array" ref="I1540">SUMPRODUCT(B1524:B1543, (ROW(B1524:B1543)-ROW(B1524)+1)) / (20*21/2)</f>
        <v>48.240557142857149</v>
      </c>
      <c r="J1540" s="2">
        <f t="shared" si="186"/>
        <v>47.070710730231482</v>
      </c>
      <c r="K1540" s="2">
        <f t="shared" si="188"/>
        <v>38.491249617114526</v>
      </c>
    </row>
    <row r="1541" spans="1:11" ht="13.5" x14ac:dyDescent="0.25">
      <c r="A1541" s="3">
        <f>TITRES_STAT!B1544</f>
        <v>44256</v>
      </c>
      <c r="B1541" s="5">
        <f>TITRES_STAT!D1544</f>
        <v>48.805</v>
      </c>
      <c r="C1541" s="2">
        <f t="shared" si="189"/>
        <v>-0.78699999999999903</v>
      </c>
      <c r="D1541" s="2">
        <f t="shared" si="182"/>
        <v>48.521599999999999</v>
      </c>
      <c r="E1541" s="2">
        <f t="shared" si="184"/>
        <v>48.039000000000001</v>
      </c>
      <c r="F1541" s="2">
        <f t="shared" si="185"/>
        <v>47.666749999999986</v>
      </c>
      <c r="G1541" s="2">
        <f t="shared" si="187"/>
        <v>40.099600000000009</v>
      </c>
      <c r="H1541" s="2">
        <f t="shared" si="183"/>
        <v>10.024900000000002</v>
      </c>
      <c r="I1541" s="2">
        <f t="array" ref="I1541">SUMPRODUCT(B1525:B1544, (ROW(B1525:B1544)-ROW(B1525)+1)) / (20*21/2)</f>
        <v>48.329842857142864</v>
      </c>
      <c r="J1541" s="2">
        <f t="shared" si="186"/>
        <v>47.235881136876102</v>
      </c>
      <c r="K1541" s="2">
        <f t="shared" si="188"/>
        <v>38.895710416443372</v>
      </c>
    </row>
    <row r="1542" spans="1:11" ht="13.5" x14ac:dyDescent="0.25">
      <c r="A1542" s="3">
        <f>TITRES_STAT!B1545</f>
        <v>44257</v>
      </c>
      <c r="B1542" s="5">
        <f>TITRES_STAT!D1545</f>
        <v>49.591999999999999</v>
      </c>
      <c r="C1542" s="2">
        <f t="shared" si="189"/>
        <v>0.78699999999999903</v>
      </c>
      <c r="D1542" s="2">
        <f t="shared" ref="D1542:D1605" si="190">AVERAGE(B1538:B1542)</f>
        <v>48.8994</v>
      </c>
      <c r="E1542" s="2">
        <f t="shared" si="184"/>
        <v>48.259399999999999</v>
      </c>
      <c r="F1542" s="2">
        <f t="shared" si="185"/>
        <v>47.784799999999983</v>
      </c>
      <c r="G1542" s="2">
        <f t="shared" si="187"/>
        <v>41.091440000000013</v>
      </c>
      <c r="H1542" s="2">
        <f t="shared" si="183"/>
        <v>10.272860000000003</v>
      </c>
      <c r="I1542" s="2">
        <f t="array" ref="I1542">SUMPRODUCT(B1526:B1545, (ROW(B1526:B1545)-ROW(B1526)+1)) / (20*21/2)</f>
        <v>48.55218571428572</v>
      </c>
      <c r="J1542" s="2">
        <f t="shared" si="186"/>
        <v>47.460273409554567</v>
      </c>
      <c r="K1542" s="2">
        <f t="shared" si="188"/>
        <v>39.315172753053439</v>
      </c>
    </row>
    <row r="1543" spans="1:11" ht="13.5" x14ac:dyDescent="0.25">
      <c r="A1543" s="3">
        <f>TITRES_STAT!B1546</f>
        <v>44258</v>
      </c>
      <c r="B1543" s="5">
        <f>TITRES_STAT!D1546</f>
        <v>49.198999999999998</v>
      </c>
      <c r="C1543" s="2">
        <f t="shared" si="189"/>
        <v>-0.39300000000000068</v>
      </c>
      <c r="D1543" s="2">
        <f t="shared" si="190"/>
        <v>49.198599999999999</v>
      </c>
      <c r="E1543" s="2">
        <f t="shared" si="184"/>
        <v>48.448399999999999</v>
      </c>
      <c r="F1543" s="2">
        <f t="shared" si="185"/>
        <v>47.867499999999978</v>
      </c>
      <c r="G1543" s="2">
        <f t="shared" si="187"/>
        <v>42.075420000000015</v>
      </c>
      <c r="H1543" s="2">
        <f t="shared" si="183"/>
        <v>10.518855000000004</v>
      </c>
      <c r="I1543" s="2">
        <f t="array" ref="I1543">SUMPRODUCT(B1527:B1546, (ROW(B1527:B1546)-ROW(B1527)+1)) / (20*21/2)</f>
        <v>48.752319047619054</v>
      </c>
      <c r="J1543" s="2">
        <f t="shared" si="186"/>
        <v>47.625866418168421</v>
      </c>
      <c r="K1543" s="2">
        <f t="shared" si="188"/>
        <v>39.702773821561152</v>
      </c>
    </row>
    <row r="1544" spans="1:11" ht="13.5" x14ac:dyDescent="0.25">
      <c r="A1544" s="3">
        <f>TITRES_STAT!B1547</f>
        <v>44259</v>
      </c>
      <c r="B1544" s="5">
        <f>TITRES_STAT!D1547</f>
        <v>48.805</v>
      </c>
      <c r="C1544" s="2">
        <f t="shared" si="189"/>
        <v>-0.39399999999999835</v>
      </c>
      <c r="D1544" s="2">
        <f t="shared" si="190"/>
        <v>49.198599999999999</v>
      </c>
      <c r="E1544" s="2">
        <f t="shared" si="184"/>
        <v>48.558599999999998</v>
      </c>
      <c r="F1544" s="2">
        <f t="shared" si="185"/>
        <v>47.934399999999982</v>
      </c>
      <c r="G1544" s="2">
        <f t="shared" si="187"/>
        <v>43.051520000000011</v>
      </c>
      <c r="H1544" s="2">
        <f t="shared" si="183"/>
        <v>10.762880000000003</v>
      </c>
      <c r="I1544" s="2">
        <f t="array" ref="I1544">SUMPRODUCT(B1528:B1547, (ROW(B1528:B1547)-ROW(B1528)+1)) / (20*21/2)</f>
        <v>48.956300000000013</v>
      </c>
      <c r="J1544" s="2">
        <f t="shared" si="186"/>
        <v>47.738164854533331</v>
      </c>
      <c r="K1544" s="2">
        <f t="shared" si="188"/>
        <v>40.059723867774444</v>
      </c>
    </row>
    <row r="1545" spans="1:11" ht="13.5" x14ac:dyDescent="0.25">
      <c r="A1545" s="3">
        <f>TITRES_STAT!B1548</f>
        <v>44260</v>
      </c>
      <c r="B1545" s="5">
        <f>TITRES_STAT!D1548</f>
        <v>50.268999999999998</v>
      </c>
      <c r="C1545" s="2">
        <f t="shared" si="189"/>
        <v>1.4639999999999986</v>
      </c>
      <c r="D1545" s="2">
        <f t="shared" si="190"/>
        <v>49.334000000000003</v>
      </c>
      <c r="E1545" s="2">
        <f t="shared" si="184"/>
        <v>48.817600000000006</v>
      </c>
      <c r="F1545" s="2">
        <f t="shared" si="185"/>
        <v>48.08159999999998</v>
      </c>
      <c r="G1545" s="2">
        <f t="shared" si="187"/>
        <v>44.056900000000006</v>
      </c>
      <c r="H1545" s="2">
        <f t="shared" si="183"/>
        <v>11.014225000000001</v>
      </c>
      <c r="I1545" s="2">
        <f t="array" ref="I1545">SUMPRODUCT(B1529:B1548, (ROW(B1529:B1548)-ROW(B1529)+1)) / (20*21/2)</f>
        <v>49.145328571428578</v>
      </c>
      <c r="J1545" s="2">
        <f t="shared" si="186"/>
        <v>47.979196773149205</v>
      </c>
      <c r="K1545" s="2">
        <f t="shared" si="188"/>
        <v>40.460087637665644</v>
      </c>
    </row>
    <row r="1546" spans="1:11" ht="13.5" x14ac:dyDescent="0.25">
      <c r="A1546" s="3">
        <f>TITRES_STAT!B1549</f>
        <v>44263</v>
      </c>
      <c r="B1546" s="5">
        <f>TITRES_STAT!D1549</f>
        <v>50.183</v>
      </c>
      <c r="C1546" s="2">
        <f t="shared" si="189"/>
        <v>-8.5999999999998522E-2</v>
      </c>
      <c r="D1546" s="2">
        <f t="shared" si="190"/>
        <v>49.6096</v>
      </c>
      <c r="E1546" s="2">
        <f t="shared" si="184"/>
        <v>49.065600000000003</v>
      </c>
      <c r="F1546" s="2">
        <f t="shared" si="185"/>
        <v>48.229199999999977</v>
      </c>
      <c r="G1546" s="2">
        <f t="shared" si="187"/>
        <v>45.060560000000002</v>
      </c>
      <c r="H1546" s="2">
        <f t="shared" ref="H1546:H1609" si="191">AVERAGE(B1347:B1546)</f>
        <v>11.265140000000001</v>
      </c>
      <c r="I1546" s="2">
        <f t="array" ref="I1546">SUMPRODUCT(B1530:B1549, (ROW(B1530:B1549)-ROW(B1530)+1)) / (20*21/2)</f>
        <v>49.317928571428574</v>
      </c>
      <c r="J1546" s="2">
        <f t="shared" si="186"/>
        <v>48.189082794754043</v>
      </c>
      <c r="K1546" s="2">
        <f t="shared" si="188"/>
        <v>40.841378318541501</v>
      </c>
    </row>
    <row r="1547" spans="1:11" ht="13.5" x14ac:dyDescent="0.25">
      <c r="A1547" s="3">
        <f>TITRES_STAT!B1550</f>
        <v>44264</v>
      </c>
      <c r="B1547" s="5">
        <f>TITRES_STAT!D1550</f>
        <v>50.371000000000002</v>
      </c>
      <c r="C1547" s="2">
        <f t="shared" si="189"/>
        <v>0.18800000000000239</v>
      </c>
      <c r="D1547" s="2">
        <f t="shared" si="190"/>
        <v>49.7654</v>
      </c>
      <c r="E1547" s="2">
        <f t="shared" si="184"/>
        <v>49.3324</v>
      </c>
      <c r="F1547" s="2">
        <f t="shared" si="185"/>
        <v>48.386199999999981</v>
      </c>
      <c r="G1547" s="2">
        <f t="shared" si="187"/>
        <v>46.067980000000006</v>
      </c>
      <c r="H1547" s="2">
        <f t="shared" si="191"/>
        <v>11.516995000000001</v>
      </c>
      <c r="I1547" s="2">
        <f t="array" ref="I1547">SUMPRODUCT(B1531:B1550, (ROW(B1531:B1550)-ROW(B1531)+1)) / (20*21/2)</f>
        <v>49.47582380952381</v>
      </c>
      <c r="J1547" s="2">
        <f t="shared" si="186"/>
        <v>48.396884433348895</v>
      </c>
      <c r="K1547" s="2">
        <f t="shared" si="188"/>
        <v>41.215088972716345</v>
      </c>
    </row>
    <row r="1548" spans="1:11" ht="13.5" x14ac:dyDescent="0.25">
      <c r="A1548" s="3">
        <f>TITRES_STAT!B1551</f>
        <v>44265</v>
      </c>
      <c r="B1548" s="5">
        <f>TITRES_STAT!D1551</f>
        <v>50.371000000000002</v>
      </c>
      <c r="C1548" s="2">
        <f t="shared" si="189"/>
        <v>0</v>
      </c>
      <c r="D1548" s="2">
        <f t="shared" si="190"/>
        <v>49.999800000000008</v>
      </c>
      <c r="E1548" s="2">
        <f t="shared" ref="E1548:E1611" si="192">AVERAGE(B1539:B1548)</f>
        <v>49.599199999999996</v>
      </c>
      <c r="F1548" s="2">
        <f t="shared" si="185"/>
        <v>48.574699999999986</v>
      </c>
      <c r="G1548" s="2">
        <f t="shared" si="187"/>
        <v>47.075400000000009</v>
      </c>
      <c r="H1548" s="2">
        <f t="shared" si="191"/>
        <v>11.768850000000002</v>
      </c>
      <c r="I1548" s="2">
        <f t="array" ref="I1548">SUMPRODUCT(B1532:B1551, (ROW(B1532:B1551)-ROW(B1532)+1)) / (20*21/2)</f>
        <v>49.675376190476179</v>
      </c>
      <c r="J1548" s="2">
        <f t="shared" si="186"/>
        <v>48.584895439696616</v>
      </c>
      <c r="K1548" s="2">
        <f t="shared" si="188"/>
        <v>41.574144307119624</v>
      </c>
    </row>
    <row r="1549" spans="1:11" ht="13.5" x14ac:dyDescent="0.25">
      <c r="A1549" s="3">
        <f>TITRES_STAT!B1552</f>
        <v>44266</v>
      </c>
      <c r="B1549" s="5">
        <f>TITRES_STAT!D1552</f>
        <v>50.387</v>
      </c>
      <c r="C1549" s="2">
        <f t="shared" si="189"/>
        <v>1.5999999999998238E-2</v>
      </c>
      <c r="D1549" s="2">
        <f t="shared" si="190"/>
        <v>50.316200000000002</v>
      </c>
      <c r="E1549" s="2">
        <f t="shared" si="192"/>
        <v>49.757399999999997</v>
      </c>
      <c r="F1549" s="2">
        <f t="shared" si="185"/>
        <v>48.721099999999993</v>
      </c>
      <c r="G1549" s="2">
        <f t="shared" si="187"/>
        <v>48.083140000000014</v>
      </c>
      <c r="H1549" s="2">
        <f t="shared" si="191"/>
        <v>12.020785000000004</v>
      </c>
      <c r="I1549" s="2">
        <f t="array" ref="I1549">SUMPRODUCT(B1533:B1552, (ROW(B1533:B1552)-ROW(B1533)+1)) / (20*21/2)</f>
        <v>49.857909523809525</v>
      </c>
      <c r="J1549" s="2">
        <f t="shared" si="186"/>
        <v>48.756524445439794</v>
      </c>
      <c r="K1549" s="2">
        <f t="shared" si="188"/>
        <v>41.91974649115415</v>
      </c>
    </row>
    <row r="1550" spans="1:11" ht="13.5" x14ac:dyDescent="0.25">
      <c r="A1550" s="3">
        <f>TITRES_STAT!B1553</f>
        <v>44267</v>
      </c>
      <c r="B1550" s="5">
        <f>TITRES_STAT!D1553</f>
        <v>50.378999999999998</v>
      </c>
      <c r="C1550" s="2">
        <f t="shared" si="189"/>
        <v>-8.0000000000026716E-3</v>
      </c>
      <c r="D1550" s="2">
        <f t="shared" si="190"/>
        <v>50.338200000000001</v>
      </c>
      <c r="E1550" s="2">
        <f t="shared" si="192"/>
        <v>49.836100000000002</v>
      </c>
      <c r="F1550" s="2">
        <f t="shared" si="185"/>
        <v>48.866699999999987</v>
      </c>
      <c r="G1550" s="2">
        <f t="shared" si="187"/>
        <v>48.201220000000013</v>
      </c>
      <c r="H1550" s="2">
        <f t="shared" si="191"/>
        <v>12.272680000000003</v>
      </c>
      <c r="I1550" s="2">
        <f t="array" ref="I1550">SUMPRODUCT(B1534:B1553, (ROW(B1534:B1553)-ROW(B1534)+1)) / (20*21/2)</f>
        <v>49.986661904761917</v>
      </c>
      <c r="J1550" s="2">
        <f t="shared" si="186"/>
        <v>48.911045926826482</v>
      </c>
      <c r="K1550" s="2">
        <f t="shared" si="188"/>
        <v>42.251481922873594</v>
      </c>
    </row>
    <row r="1551" spans="1:11" ht="13.5" x14ac:dyDescent="0.25">
      <c r="A1551" s="3">
        <f>TITRES_STAT!B1554</f>
        <v>44270</v>
      </c>
      <c r="B1551" s="5">
        <f>TITRES_STAT!D1554</f>
        <v>50.962000000000003</v>
      </c>
      <c r="C1551" s="2">
        <f t="shared" si="189"/>
        <v>0.58300000000000551</v>
      </c>
      <c r="D1551" s="2">
        <f t="shared" si="190"/>
        <v>50.494000000000007</v>
      </c>
      <c r="E1551" s="2">
        <f t="shared" si="192"/>
        <v>50.0518</v>
      </c>
      <c r="F1551" s="2">
        <f t="shared" si="185"/>
        <v>49.045399999999987</v>
      </c>
      <c r="G1551" s="2">
        <f t="shared" si="187"/>
        <v>48.315200000000004</v>
      </c>
      <c r="H1551" s="2">
        <f t="shared" si="191"/>
        <v>12.527490000000002</v>
      </c>
      <c r="I1551" s="2">
        <f t="array" ref="I1551">SUMPRODUCT(B1535:B1554, (ROW(B1535:B1554)-ROW(B1535)+1)) / (20*21/2)</f>
        <v>50.080333333333336</v>
      </c>
      <c r="J1551" s="2">
        <f t="shared" si="186"/>
        <v>49.10637488617634</v>
      </c>
      <c r="K1551" s="2">
        <f t="shared" si="188"/>
        <v>42.593070867074637</v>
      </c>
    </row>
    <row r="1552" spans="1:11" ht="13.5" x14ac:dyDescent="0.25">
      <c r="A1552" s="3">
        <f>TITRES_STAT!B1555</f>
        <v>44271</v>
      </c>
      <c r="B1552" s="5">
        <f>TITRES_STAT!D1555</f>
        <v>50.962000000000003</v>
      </c>
      <c r="C1552" s="2">
        <f t="shared" si="189"/>
        <v>0</v>
      </c>
      <c r="D1552" s="2">
        <f t="shared" si="190"/>
        <v>50.612199999999994</v>
      </c>
      <c r="E1552" s="2">
        <f t="shared" si="192"/>
        <v>50.188800000000001</v>
      </c>
      <c r="F1552" s="2">
        <f t="shared" si="185"/>
        <v>49.224099999999993</v>
      </c>
      <c r="G1552" s="2">
        <f t="shared" si="187"/>
        <v>48.389820000000014</v>
      </c>
      <c r="H1552" s="2">
        <f t="shared" si="191"/>
        <v>12.782300000000003</v>
      </c>
      <c r="I1552" s="2">
        <f t="array" ref="I1552">SUMPRODUCT(B1536:B1555, (ROW(B1536:B1555)-ROW(B1536)+1)) / (20*21/2)</f>
        <v>50.162061904761899</v>
      </c>
      <c r="J1552" s="2">
        <f t="shared" si="186"/>
        <v>49.283101087492874</v>
      </c>
      <c r="K1552" s="2">
        <f t="shared" si="188"/>
        <v>42.921264166405045</v>
      </c>
    </row>
    <row r="1553" spans="1:11" ht="13.5" x14ac:dyDescent="0.25">
      <c r="A1553" s="3">
        <f>TITRES_STAT!B1556</f>
        <v>44272</v>
      </c>
      <c r="B1553" s="5">
        <f>TITRES_STAT!D1556</f>
        <v>50.576000000000001</v>
      </c>
      <c r="C1553" s="2">
        <f t="shared" si="189"/>
        <v>-0.38600000000000279</v>
      </c>
      <c r="D1553" s="2">
        <f t="shared" si="190"/>
        <v>50.653199999999998</v>
      </c>
      <c r="E1553" s="2">
        <f t="shared" si="192"/>
        <v>50.326500000000003</v>
      </c>
      <c r="F1553" s="2">
        <f t="shared" si="185"/>
        <v>49.387449999999994</v>
      </c>
      <c r="G1553" s="2">
        <f t="shared" si="187"/>
        <v>48.44886000000001</v>
      </c>
      <c r="H1553" s="2">
        <f t="shared" si="191"/>
        <v>13.035180000000002</v>
      </c>
      <c r="I1553" s="2">
        <f t="array" ref="I1553">SUMPRODUCT(B1537:B1556, (ROW(B1537:B1556)-ROW(B1537)+1)) / (20*21/2)</f>
        <v>50.230933333333333</v>
      </c>
      <c r="J1553" s="2">
        <f t="shared" si="186"/>
        <v>49.406234317255453</v>
      </c>
      <c r="K1553" s="2">
        <f t="shared" si="188"/>
        <v>43.221449885369552</v>
      </c>
    </row>
    <row r="1554" spans="1:11" ht="13.5" x14ac:dyDescent="0.25">
      <c r="A1554" s="3">
        <f>TITRES_STAT!B1557</f>
        <v>44273</v>
      </c>
      <c r="B1554" s="5">
        <f>TITRES_STAT!D1557</f>
        <v>50.371000000000002</v>
      </c>
      <c r="C1554" s="2">
        <f t="shared" si="189"/>
        <v>-0.20499999999999829</v>
      </c>
      <c r="D1554" s="2">
        <f t="shared" si="190"/>
        <v>50.65</v>
      </c>
      <c r="E1554" s="2">
        <f t="shared" si="192"/>
        <v>50.4831</v>
      </c>
      <c r="F1554" s="2">
        <f t="shared" si="185"/>
        <v>49.520849999999996</v>
      </c>
      <c r="G1554" s="2">
        <f t="shared" si="187"/>
        <v>48.480180000000018</v>
      </c>
      <c r="H1554" s="2">
        <f t="shared" si="191"/>
        <v>13.287035000000003</v>
      </c>
      <c r="I1554" s="2">
        <f t="array" ref="I1554">SUMPRODUCT(B1538:B1557, (ROW(B1538:B1557)-ROW(B1538)+1)) / (20*21/2)</f>
        <v>50.143157142857142</v>
      </c>
      <c r="J1554" s="2">
        <f t="shared" si="186"/>
        <v>49.498116763231124</v>
      </c>
      <c r="K1554" s="2">
        <f t="shared" si="188"/>
        <v>43.501824399668784</v>
      </c>
    </row>
    <row r="1555" spans="1:11" ht="13.5" x14ac:dyDescent="0.25">
      <c r="A1555" s="3">
        <f>TITRES_STAT!B1558</f>
        <v>44274</v>
      </c>
      <c r="B1555" s="5">
        <f>TITRES_STAT!D1558</f>
        <v>50.378999999999998</v>
      </c>
      <c r="C1555" s="2">
        <f t="shared" si="189"/>
        <v>7.9999999999955662E-3</v>
      </c>
      <c r="D1555" s="2">
        <f t="shared" si="190"/>
        <v>50.65</v>
      </c>
      <c r="E1555" s="2">
        <f t="shared" si="192"/>
        <v>50.494100000000003</v>
      </c>
      <c r="F1555" s="2">
        <f t="shared" si="185"/>
        <v>49.655850000000001</v>
      </c>
      <c r="G1555" s="2">
        <f t="shared" si="187"/>
        <v>48.514800000000015</v>
      </c>
      <c r="H1555" s="2">
        <f t="shared" si="191"/>
        <v>13.538930000000002</v>
      </c>
      <c r="I1555" s="2">
        <f t="array" ref="I1555">SUMPRODUCT(B1539:B1558, (ROW(B1539:B1558)-ROW(B1539)+1)) / (20*21/2)</f>
        <v>50.051357142857142</v>
      </c>
      <c r="J1555" s="2">
        <f t="shared" si="186"/>
        <v>49.582010404828161</v>
      </c>
      <c r="K1555" s="2">
        <f t="shared" si="188"/>
        <v>43.771517560466087</v>
      </c>
    </row>
    <row r="1556" spans="1:11" ht="13.5" x14ac:dyDescent="0.25">
      <c r="A1556" s="3">
        <f>TITRES_STAT!B1559</f>
        <v>44277</v>
      </c>
      <c r="B1556" s="5">
        <f>TITRES_STAT!D1559</f>
        <v>50.378999999999998</v>
      </c>
      <c r="C1556" s="2">
        <f t="shared" si="189"/>
        <v>0</v>
      </c>
      <c r="D1556" s="2">
        <f t="shared" si="190"/>
        <v>50.5334</v>
      </c>
      <c r="E1556" s="2">
        <f t="shared" si="192"/>
        <v>50.513700000000007</v>
      </c>
      <c r="F1556" s="2">
        <f t="shared" ref="F1556:F1619" si="193">AVERAGE(B1537:B1556)</f>
        <v>49.789650000000009</v>
      </c>
      <c r="G1556" s="2">
        <f t="shared" si="187"/>
        <v>48.546280000000003</v>
      </c>
      <c r="H1556" s="2">
        <f t="shared" si="191"/>
        <v>13.790825000000002</v>
      </c>
      <c r="I1556" s="2">
        <f t="array" ref="I1556">SUMPRODUCT(B1540:B1559, (ROW(B1540:B1559)-ROW(B1540)+1)) / (20*21/2)</f>
        <v>49.953933333333346</v>
      </c>
      <c r="J1556" s="2">
        <f t="shared" si="186"/>
        <v>49.657914175796911</v>
      </c>
      <c r="K1556" s="2">
        <f t="shared" si="188"/>
        <v>44.030634518879182</v>
      </c>
    </row>
    <row r="1557" spans="1:11" ht="13.5" x14ac:dyDescent="0.25">
      <c r="A1557" s="3">
        <f>TITRES_STAT!B1560</f>
        <v>44278</v>
      </c>
      <c r="B1557" s="5">
        <f>TITRES_STAT!D1560</f>
        <v>48.868000000000002</v>
      </c>
      <c r="C1557" s="2">
        <f t="shared" si="189"/>
        <v>-1.5109999999999957</v>
      </c>
      <c r="D1557" s="2">
        <f t="shared" si="190"/>
        <v>50.114599999999996</v>
      </c>
      <c r="E1557" s="2">
        <f t="shared" si="192"/>
        <v>50.363399999999999</v>
      </c>
      <c r="F1557" s="2">
        <f t="shared" si="193"/>
        <v>49.84790000000001</v>
      </c>
      <c r="G1557" s="2">
        <f t="shared" si="187"/>
        <v>48.539660000000005</v>
      </c>
      <c r="H1557" s="2">
        <f t="shared" si="191"/>
        <v>14.035165000000001</v>
      </c>
      <c r="I1557" s="2">
        <f t="array" ref="I1557">SUMPRODUCT(B1541:B1560, (ROW(B1541:B1560)-ROW(B1541)+1)) / (20*21/2)</f>
        <v>49.922800000000002</v>
      </c>
      <c r="J1557" s="2">
        <f t="shared" ref="J1557:J1620" si="194">$J$4*B1557+J1556*(1-$J$4)</f>
        <v>49.582684254292445</v>
      </c>
      <c r="K1557" s="2">
        <f t="shared" si="188"/>
        <v>44.220335125981961</v>
      </c>
    </row>
    <row r="1558" spans="1:11" ht="13.5" x14ac:dyDescent="0.25">
      <c r="A1558" s="3">
        <f>TITRES_STAT!B1561</f>
        <v>44279</v>
      </c>
      <c r="B1558" s="5">
        <f>TITRES_STAT!D1561</f>
        <v>48.884</v>
      </c>
      <c r="C1558" s="2">
        <f t="shared" si="189"/>
        <v>1.5999999999998238E-2</v>
      </c>
      <c r="D1558" s="2">
        <f t="shared" si="190"/>
        <v>49.776199999999996</v>
      </c>
      <c r="E1558" s="2">
        <f t="shared" si="192"/>
        <v>50.214700000000008</v>
      </c>
      <c r="F1558" s="2">
        <f t="shared" si="193"/>
        <v>49.906950000000002</v>
      </c>
      <c r="G1558" s="2">
        <f t="shared" si="187"/>
        <v>48.541240000000009</v>
      </c>
      <c r="H1558" s="2">
        <f t="shared" si="191"/>
        <v>14.279585000000003</v>
      </c>
      <c r="I1558" s="2">
        <f t="array" ref="I1558">SUMPRODUCT(B1542:B1561, (ROW(B1542:B1561)-ROW(B1542)+1)) / (20*21/2)</f>
        <v>49.891704761904755</v>
      </c>
      <c r="J1558" s="2">
        <f t="shared" si="194"/>
        <v>49.516142896740782</v>
      </c>
      <c r="K1558" s="2">
        <f t="shared" si="188"/>
        <v>44.403223944570904</v>
      </c>
    </row>
    <row r="1559" spans="1:11" ht="13.5" x14ac:dyDescent="0.25">
      <c r="A1559" s="3">
        <f>TITRES_STAT!B1562</f>
        <v>44280</v>
      </c>
      <c r="B1559" s="5">
        <f>TITRES_STAT!D1562</f>
        <v>48.884</v>
      </c>
      <c r="C1559" s="2">
        <f t="shared" si="189"/>
        <v>0</v>
      </c>
      <c r="D1559" s="2">
        <f t="shared" si="190"/>
        <v>49.4788</v>
      </c>
      <c r="E1559" s="2">
        <f t="shared" si="192"/>
        <v>50.064400000000006</v>
      </c>
      <c r="F1559" s="2">
        <f t="shared" si="193"/>
        <v>49.910900000000005</v>
      </c>
      <c r="G1559" s="2">
        <f t="shared" si="187"/>
        <v>48.550700000000006</v>
      </c>
      <c r="H1559" s="2">
        <f t="shared" si="191"/>
        <v>14.524005000000002</v>
      </c>
      <c r="I1559" s="2">
        <f t="array" ref="I1559">SUMPRODUCT(B1543:B1562, (ROW(B1543:B1562)-ROW(B1543)+1)) / (20*21/2)</f>
        <v>49.859185714285715</v>
      </c>
      <c r="J1559" s="2">
        <f t="shared" si="194"/>
        <v>49.4559388113369</v>
      </c>
      <c r="K1559" s="2">
        <f t="shared" si="188"/>
        <v>44.578940652626947</v>
      </c>
    </row>
    <row r="1560" spans="1:11" ht="13.5" x14ac:dyDescent="0.25">
      <c r="A1560" s="3">
        <f>TITRES_STAT!B1563</f>
        <v>44281</v>
      </c>
      <c r="B1560" s="5">
        <f>TITRES_STAT!D1563</f>
        <v>49.584000000000003</v>
      </c>
      <c r="C1560" s="2">
        <f t="shared" si="189"/>
        <v>0.70000000000000284</v>
      </c>
      <c r="D1560" s="2">
        <f t="shared" si="190"/>
        <v>49.319800000000001</v>
      </c>
      <c r="E1560" s="2">
        <f t="shared" si="192"/>
        <v>49.984900000000003</v>
      </c>
      <c r="F1560" s="2">
        <f t="shared" si="193"/>
        <v>49.910499999999999</v>
      </c>
      <c r="G1560" s="2">
        <f t="shared" si="187"/>
        <v>48.571000000000005</v>
      </c>
      <c r="H1560" s="2">
        <f t="shared" si="191"/>
        <v>14.771925000000001</v>
      </c>
      <c r="I1560" s="2">
        <f t="array" ref="I1560">SUMPRODUCT(B1544:B1563, (ROW(B1544:B1563)-ROW(B1544)+1)) / (20*21/2)</f>
        <v>49.90001904761904</v>
      </c>
      <c r="J1560" s="2">
        <f t="shared" si="194"/>
        <v>49.468135115019095</v>
      </c>
      <c r="K1560" s="2">
        <f t="shared" si="188"/>
        <v>44.775217489778839</v>
      </c>
    </row>
    <row r="1561" spans="1:11" ht="13.5" x14ac:dyDescent="0.25">
      <c r="A1561" s="3">
        <f>TITRES_STAT!B1564</f>
        <v>44284</v>
      </c>
      <c r="B1561" s="5">
        <f>TITRES_STAT!D1564</f>
        <v>49.584000000000003</v>
      </c>
      <c r="C1561" s="2">
        <f t="shared" si="189"/>
        <v>0</v>
      </c>
      <c r="D1561" s="2">
        <f t="shared" si="190"/>
        <v>49.160800000000009</v>
      </c>
      <c r="E1561" s="2">
        <f t="shared" si="192"/>
        <v>49.847100000000005</v>
      </c>
      <c r="F1561" s="2">
        <f t="shared" si="193"/>
        <v>49.949450000000013</v>
      </c>
      <c r="G1561" s="2">
        <f t="shared" si="187"/>
        <v>48.614600000000003</v>
      </c>
      <c r="H1561" s="2">
        <f t="shared" si="191"/>
        <v>15.019845</v>
      </c>
      <c r="I1561" s="2">
        <f t="array" ref="I1561">SUMPRODUCT(B1545:B1564, (ROW(B1545:B1564)-ROW(B1545)+1)) / (20*21/2)</f>
        <v>49.935233333333329</v>
      </c>
      <c r="J1561" s="2">
        <f t="shared" si="194"/>
        <v>49.479169865969652</v>
      </c>
      <c r="K1561" s="2">
        <f t="shared" si="188"/>
        <v>44.963797196062018</v>
      </c>
    </row>
    <row r="1562" spans="1:11" ht="13.5" x14ac:dyDescent="0.25">
      <c r="A1562" s="3">
        <f>TITRES_STAT!B1565</f>
        <v>44285</v>
      </c>
      <c r="B1562" s="5">
        <f>TITRES_STAT!D1565</f>
        <v>49.607999999999997</v>
      </c>
      <c r="C1562" s="2">
        <f t="shared" si="189"/>
        <v>2.3999999999993804E-2</v>
      </c>
      <c r="D1562" s="2">
        <f t="shared" si="190"/>
        <v>49.308800000000005</v>
      </c>
      <c r="E1562" s="2">
        <f t="shared" si="192"/>
        <v>49.7117</v>
      </c>
      <c r="F1562" s="2">
        <f t="shared" si="193"/>
        <v>49.950250000000004</v>
      </c>
      <c r="G1562" s="2">
        <f t="shared" si="187"/>
        <v>48.646400000000014</v>
      </c>
      <c r="H1562" s="2">
        <f t="shared" si="191"/>
        <v>15.267885000000001</v>
      </c>
      <c r="I1562" s="2">
        <f t="array" ref="I1562">SUMPRODUCT(B1546:B1565, (ROW(B1546:B1565)-ROW(B1546)+1)) / (20*21/2)</f>
        <v>49.992190476190473</v>
      </c>
      <c r="J1562" s="2">
        <f t="shared" si="194"/>
        <v>49.491439402543975</v>
      </c>
      <c r="K1562" s="2">
        <f t="shared" si="188"/>
        <v>45.145922796216446</v>
      </c>
    </row>
    <row r="1563" spans="1:11" ht="13.5" x14ac:dyDescent="0.25">
      <c r="A1563" s="3">
        <f>TITRES_STAT!B1566</f>
        <v>44286</v>
      </c>
      <c r="B1563" s="5">
        <f>TITRES_STAT!D1566</f>
        <v>50.378999999999998</v>
      </c>
      <c r="C1563" s="2">
        <f t="shared" si="189"/>
        <v>0.7710000000000008</v>
      </c>
      <c r="D1563" s="2">
        <f t="shared" si="190"/>
        <v>49.607800000000005</v>
      </c>
      <c r="E1563" s="2">
        <f t="shared" si="192"/>
        <v>49.692</v>
      </c>
      <c r="F1563" s="2">
        <f t="shared" si="193"/>
        <v>50.009250000000016</v>
      </c>
      <c r="G1563" s="2">
        <f t="shared" si="187"/>
        <v>48.692059999999998</v>
      </c>
      <c r="H1563" s="2">
        <f t="shared" si="191"/>
        <v>15.519780000000001</v>
      </c>
      <c r="I1563" s="2">
        <f t="array" ref="I1563">SUMPRODUCT(B1547:B1566, (ROW(B1547:B1566)-ROW(B1547)+1)) / (20*21/2)</f>
        <v>50.054685714285718</v>
      </c>
      <c r="J1563" s="2">
        <f t="shared" si="194"/>
        <v>49.575968983254072</v>
      </c>
      <c r="K1563" s="2">
        <f t="shared" si="188"/>
        <v>45.351141510090308</v>
      </c>
    </row>
    <row r="1564" spans="1:11" ht="13.5" x14ac:dyDescent="0.25">
      <c r="A1564" s="3">
        <f>TITRES_STAT!B1567</f>
        <v>44287</v>
      </c>
      <c r="B1564" s="5">
        <f>TITRES_STAT!D1567</f>
        <v>50.378999999999998</v>
      </c>
      <c r="C1564" s="2">
        <f t="shared" si="189"/>
        <v>0</v>
      </c>
      <c r="D1564" s="2">
        <f t="shared" si="190"/>
        <v>49.906799999999997</v>
      </c>
      <c r="E1564" s="2">
        <f t="shared" si="192"/>
        <v>49.692800000000005</v>
      </c>
      <c r="F1564" s="2">
        <f t="shared" si="193"/>
        <v>50.087950000000014</v>
      </c>
      <c r="G1564" s="2">
        <f t="shared" si="187"/>
        <v>48.739759999999997</v>
      </c>
      <c r="H1564" s="2">
        <f t="shared" si="191"/>
        <v>15.771675</v>
      </c>
      <c r="I1564" s="2">
        <f t="array" ref="I1564">SUMPRODUCT(B1548:B1567, (ROW(B1548:B1567)-ROW(B1548)+1)) / (20*21/2)</f>
        <v>50.002695238095249</v>
      </c>
      <c r="J1564" s="2">
        <f t="shared" si="194"/>
        <v>49.652448127706066</v>
      </c>
      <c r="K1564" s="2">
        <f t="shared" si="188"/>
        <v>45.548312431263234</v>
      </c>
    </row>
    <row r="1565" spans="1:11" ht="13.5" x14ac:dyDescent="0.25">
      <c r="A1565" s="3">
        <f>TITRES_STAT!B1568</f>
        <v>44288</v>
      </c>
      <c r="B1565" s="5">
        <f>TITRES_STAT!D1568</f>
        <v>50.686</v>
      </c>
      <c r="C1565" s="2">
        <f t="shared" si="189"/>
        <v>0.30700000000000216</v>
      </c>
      <c r="D1565" s="2">
        <f t="shared" si="190"/>
        <v>50.127200000000002</v>
      </c>
      <c r="E1565" s="2">
        <f t="shared" si="192"/>
        <v>49.723500000000001</v>
      </c>
      <c r="F1565" s="2">
        <f t="shared" si="193"/>
        <v>50.108800000000016</v>
      </c>
      <c r="G1565" s="2">
        <f t="shared" si="187"/>
        <v>48.79486</v>
      </c>
      <c r="H1565" s="2">
        <f t="shared" si="191"/>
        <v>16.025105</v>
      </c>
      <c r="I1565" s="2">
        <f t="array" ref="I1565">SUMPRODUCT(B1549:B1568, (ROW(B1549:B1568)-ROW(B1549)+1)) / (20*21/2)</f>
        <v>50.059366666666669</v>
      </c>
      <c r="J1565" s="2">
        <f t="shared" si="194"/>
        <v>49.750881639353103</v>
      </c>
      <c r="K1565" s="2">
        <f t="shared" si="188"/>
        <v>45.749790375135269</v>
      </c>
    </row>
    <row r="1566" spans="1:11" ht="13.5" x14ac:dyDescent="0.25">
      <c r="A1566" s="3">
        <f>TITRES_STAT!B1569</f>
        <v>44291</v>
      </c>
      <c r="B1566" s="5">
        <f>TITRES_STAT!D1569</f>
        <v>50.765000000000001</v>
      </c>
      <c r="C1566" s="2">
        <f t="shared" si="189"/>
        <v>7.9000000000000625E-2</v>
      </c>
      <c r="D1566" s="2">
        <f t="shared" si="190"/>
        <v>50.363399999999999</v>
      </c>
      <c r="E1566" s="2">
        <f t="shared" si="192"/>
        <v>49.762100000000004</v>
      </c>
      <c r="F1566" s="2">
        <f t="shared" si="193"/>
        <v>50.137900000000016</v>
      </c>
      <c r="G1566" s="2">
        <f t="shared" si="187"/>
        <v>48.851859999999995</v>
      </c>
      <c r="H1566" s="2">
        <f t="shared" si="191"/>
        <v>16.278929999999999</v>
      </c>
      <c r="I1566" s="2">
        <f t="array" ref="I1566">SUMPRODUCT(B1550:B1569, (ROW(B1550:B1569)-ROW(B1550)+1)) / (20*21/2)</f>
        <v>50.113738095238091</v>
      </c>
      <c r="J1566" s="2">
        <f t="shared" si="194"/>
        <v>49.847464340367097</v>
      </c>
      <c r="K1566" s="2">
        <f t="shared" si="188"/>
        <v>45.946465262384869</v>
      </c>
    </row>
    <row r="1567" spans="1:11" ht="13.5" x14ac:dyDescent="0.25">
      <c r="A1567" s="3">
        <f>TITRES_STAT!B1570</f>
        <v>44292</v>
      </c>
      <c r="B1567" s="5">
        <f>TITRES_STAT!D1570</f>
        <v>49.591999999999999</v>
      </c>
      <c r="C1567" s="2">
        <f t="shared" si="189"/>
        <v>-1.1730000000000018</v>
      </c>
      <c r="D1567" s="2">
        <f t="shared" si="190"/>
        <v>50.360199999999999</v>
      </c>
      <c r="E1567" s="2">
        <f t="shared" si="192"/>
        <v>49.834499999999998</v>
      </c>
      <c r="F1567" s="2">
        <f t="shared" si="193"/>
        <v>50.098950000000009</v>
      </c>
      <c r="G1567" s="2">
        <f t="shared" si="187"/>
        <v>48.885399999999997</v>
      </c>
      <c r="H1567" s="2">
        <f t="shared" si="191"/>
        <v>16.526890000000002</v>
      </c>
      <c r="I1567" s="2">
        <f t="array" ref="I1567">SUMPRODUCT(B1551:B1570, (ROW(B1551:B1570)-ROW(B1551)+1)) / (20*21/2)</f>
        <v>50.163733333333333</v>
      </c>
      <c r="J1567" s="2">
        <f t="shared" si="194"/>
        <v>49.823134403189279</v>
      </c>
      <c r="K1567" s="2">
        <f t="shared" si="188"/>
        <v>46.089427408958016</v>
      </c>
    </row>
    <row r="1568" spans="1:11" ht="13.5" x14ac:dyDescent="0.25">
      <c r="A1568" s="3">
        <f>TITRES_STAT!B1571</f>
        <v>44293</v>
      </c>
      <c r="B1568" s="5">
        <f>TITRES_STAT!D1571</f>
        <v>50.694000000000003</v>
      </c>
      <c r="C1568" s="2">
        <f t="shared" si="189"/>
        <v>1.1020000000000039</v>
      </c>
      <c r="D1568" s="2">
        <f t="shared" si="190"/>
        <v>50.423199999999994</v>
      </c>
      <c r="E1568" s="2">
        <f t="shared" si="192"/>
        <v>50.015499999999996</v>
      </c>
      <c r="F1568" s="2">
        <f t="shared" si="193"/>
        <v>50.115099999999998</v>
      </c>
      <c r="G1568" s="2">
        <f t="shared" si="187"/>
        <v>48.94238</v>
      </c>
      <c r="H1568" s="2">
        <f t="shared" si="191"/>
        <v>16.780360000000002</v>
      </c>
      <c r="I1568" s="2">
        <f t="array" ref="I1568">SUMPRODUCT(B1552:B1571, (ROW(B1552:B1571)-ROW(B1552)+1)) / (20*21/2)</f>
        <v>50.111176190476186</v>
      </c>
      <c r="J1568" s="2">
        <f t="shared" si="194"/>
        <v>49.906073983837921</v>
      </c>
      <c r="K1568" s="2">
        <f t="shared" si="188"/>
        <v>46.269998883116529</v>
      </c>
    </row>
    <row r="1569" spans="1:11" ht="13.5" x14ac:dyDescent="0.25">
      <c r="A1569" s="3">
        <f>TITRES_STAT!B1572</f>
        <v>44294</v>
      </c>
      <c r="B1569" s="5">
        <f>TITRES_STAT!D1572</f>
        <v>50.686</v>
      </c>
      <c r="C1569" s="2">
        <f t="shared" si="189"/>
        <v>-8.0000000000026716E-3</v>
      </c>
      <c r="D1569" s="2">
        <f t="shared" si="190"/>
        <v>50.484600000000007</v>
      </c>
      <c r="E1569" s="2">
        <f t="shared" si="192"/>
        <v>50.195699999999995</v>
      </c>
      <c r="F1569" s="2">
        <f t="shared" si="193"/>
        <v>50.130050000000004</v>
      </c>
      <c r="G1569" s="2">
        <f t="shared" si="187"/>
        <v>48.999360000000003</v>
      </c>
      <c r="H1569" s="2">
        <f t="shared" si="191"/>
        <v>17.03379</v>
      </c>
      <c r="I1569" s="2">
        <f t="array" ref="I1569">SUMPRODUCT(B1553:B1572, (ROW(B1553:B1572)-ROW(B1553)+1)) / (20*21/2)</f>
        <v>50.06514285714286</v>
      </c>
      <c r="J1569" s="2">
        <f t="shared" si="194"/>
        <v>49.980352652043834</v>
      </c>
      <c r="K1569" s="2">
        <f t="shared" si="188"/>
        <v>46.44317539750412</v>
      </c>
    </row>
    <row r="1570" spans="1:11" ht="13.5" x14ac:dyDescent="0.25">
      <c r="A1570" s="3">
        <f>TITRES_STAT!B1573</f>
        <v>44298</v>
      </c>
      <c r="B1570" s="5">
        <f>TITRES_STAT!D1573</f>
        <v>50.655000000000001</v>
      </c>
      <c r="C1570" s="2">
        <f t="shared" si="189"/>
        <v>-3.0999999999998806E-2</v>
      </c>
      <c r="D1570" s="2">
        <f t="shared" si="190"/>
        <v>50.478400000000001</v>
      </c>
      <c r="E1570" s="2">
        <f t="shared" si="192"/>
        <v>50.302800000000005</v>
      </c>
      <c r="F1570" s="2">
        <f t="shared" si="193"/>
        <v>50.14385</v>
      </c>
      <c r="G1570" s="2">
        <f t="shared" si="187"/>
        <v>49.059980000000003</v>
      </c>
      <c r="H1570" s="2">
        <f t="shared" si="191"/>
        <v>17.287065000000002</v>
      </c>
      <c r="I1570" s="2">
        <f t="array" ref="I1570">SUMPRODUCT(B1554:B1573, (ROW(B1554:B1573)-ROW(B1554)+1)) / (20*21/2)</f>
        <v>50.025633333333332</v>
      </c>
      <c r="J1570" s="2">
        <f t="shared" si="194"/>
        <v>50.044604780420613</v>
      </c>
      <c r="K1570" s="2">
        <f t="shared" si="188"/>
        <v>46.608344989758862</v>
      </c>
    </row>
    <row r="1571" spans="1:11" ht="13.5" x14ac:dyDescent="0.25">
      <c r="A1571" s="3">
        <f>TITRES_STAT!B1574</f>
        <v>44299</v>
      </c>
      <c r="B1571" s="5">
        <f>TITRES_STAT!D1574</f>
        <v>49.591999999999999</v>
      </c>
      <c r="C1571" s="2">
        <f t="shared" si="189"/>
        <v>-1.0630000000000024</v>
      </c>
      <c r="D1571" s="2">
        <f t="shared" si="190"/>
        <v>50.2438</v>
      </c>
      <c r="E1571" s="2">
        <f t="shared" si="192"/>
        <v>50.303599999999996</v>
      </c>
      <c r="F1571" s="2">
        <f t="shared" si="193"/>
        <v>50.07535</v>
      </c>
      <c r="G1571" s="2">
        <f t="shared" si="187"/>
        <v>49.107200000000006</v>
      </c>
      <c r="H1571" s="2">
        <f t="shared" si="191"/>
        <v>17.535025000000005</v>
      </c>
      <c r="I1571" s="2">
        <f t="array" ref="I1571">SUMPRODUCT(B1555:B1574, (ROW(B1555:B1574)-ROW(B1555)+1)) / (20*21/2)</f>
        <v>49.990047619047616</v>
      </c>
      <c r="J1571" s="2">
        <f t="shared" si="194"/>
        <v>50.001499563237701</v>
      </c>
      <c r="K1571" s="2">
        <f t="shared" si="188"/>
        <v>46.725351068591849</v>
      </c>
    </row>
    <row r="1572" spans="1:11" ht="13.5" x14ac:dyDescent="0.25">
      <c r="A1572" s="3">
        <f>TITRES_STAT!B1575</f>
        <v>44300</v>
      </c>
      <c r="B1572" s="5">
        <f>TITRES_STAT!D1575</f>
        <v>49.591999999999999</v>
      </c>
      <c r="C1572" s="2">
        <f t="shared" si="189"/>
        <v>0</v>
      </c>
      <c r="D1572" s="2">
        <f t="shared" si="190"/>
        <v>50.2438</v>
      </c>
      <c r="E1572" s="2">
        <f t="shared" si="192"/>
        <v>50.302</v>
      </c>
      <c r="F1572" s="2">
        <f t="shared" si="193"/>
        <v>50.00685</v>
      </c>
      <c r="G1572" s="2">
        <f t="shared" si="187"/>
        <v>49.154420000000002</v>
      </c>
      <c r="H1572" s="2">
        <f t="shared" si="191"/>
        <v>17.782985000000004</v>
      </c>
      <c r="I1572" s="2">
        <f t="array" ref="I1572">SUMPRODUCT(B1556:B1575, (ROW(B1556:B1575)-ROW(B1556)+1)) / (20*21/2)</f>
        <v>49.958209523809522</v>
      </c>
      <c r="J1572" s="2">
        <f t="shared" si="194"/>
        <v>49.962499604834115</v>
      </c>
      <c r="K1572" s="2">
        <f t="shared" si="188"/>
        <v>46.83776867374511</v>
      </c>
    </row>
    <row r="1573" spans="1:11" ht="13.5" x14ac:dyDescent="0.25">
      <c r="A1573" s="3">
        <f>TITRES_STAT!B1576</f>
        <v>44301</v>
      </c>
      <c r="B1573" s="5">
        <f>TITRES_STAT!D1576</f>
        <v>49.591999999999999</v>
      </c>
      <c r="C1573" s="2">
        <f t="shared" si="189"/>
        <v>0</v>
      </c>
      <c r="D1573" s="2">
        <f t="shared" si="190"/>
        <v>50.023399999999995</v>
      </c>
      <c r="E1573" s="2">
        <f t="shared" si="192"/>
        <v>50.223299999999995</v>
      </c>
      <c r="F1573" s="2">
        <f t="shared" si="193"/>
        <v>49.957649999999994</v>
      </c>
      <c r="G1573" s="2">
        <f t="shared" si="187"/>
        <v>49.195360000000001</v>
      </c>
      <c r="H1573" s="2">
        <f t="shared" si="191"/>
        <v>18.030945000000003</v>
      </c>
      <c r="I1573" s="2">
        <f t="array" ref="I1573">SUMPRODUCT(B1557:B1576, (ROW(B1557:B1576)-ROW(B1557)+1)) / (20*21/2)</f>
        <v>49.930919047619049</v>
      </c>
      <c r="J1573" s="2">
        <f t="shared" si="194"/>
        <v>49.927213928183249</v>
      </c>
      <c r="K1573" s="2">
        <f t="shared" si="188"/>
        <v>46.945777745362953</v>
      </c>
    </row>
    <row r="1574" spans="1:11" ht="13.5" x14ac:dyDescent="0.25">
      <c r="A1574" s="3">
        <f>TITRES_STAT!B1577</f>
        <v>44302</v>
      </c>
      <c r="B1574" s="5">
        <f>TITRES_STAT!D1577</f>
        <v>49.584000000000003</v>
      </c>
      <c r="C1574" s="2">
        <f t="shared" si="189"/>
        <v>-7.9999999999955662E-3</v>
      </c>
      <c r="D1574" s="2">
        <f t="shared" si="190"/>
        <v>49.802999999999997</v>
      </c>
      <c r="E1574" s="2">
        <f t="shared" si="192"/>
        <v>50.143799999999999</v>
      </c>
      <c r="F1574" s="2">
        <f t="shared" si="193"/>
        <v>49.918300000000002</v>
      </c>
      <c r="G1574" s="2">
        <f t="shared" si="187"/>
        <v>49.237699999999997</v>
      </c>
      <c r="H1574" s="2">
        <f t="shared" si="191"/>
        <v>18.278865000000003</v>
      </c>
      <c r="I1574" s="2">
        <f t="array" ref="I1574">SUMPRODUCT(B1558:B1577, (ROW(B1558:B1577)-ROW(B1558)+1)) / (20*21/2)</f>
        <v>49.884900000000002</v>
      </c>
      <c r="J1574" s="2">
        <f t="shared" si="194"/>
        <v>49.894526887403899</v>
      </c>
      <c r="K1574" s="2">
        <f t="shared" si="188"/>
        <v>47.049237441623234</v>
      </c>
    </row>
    <row r="1575" spans="1:11" ht="13.5" x14ac:dyDescent="0.25">
      <c r="A1575" s="3">
        <f>TITRES_STAT!B1578</f>
        <v>44305</v>
      </c>
      <c r="B1575" s="5">
        <f>TITRES_STAT!D1578</f>
        <v>49.584000000000003</v>
      </c>
      <c r="C1575" s="2">
        <f t="shared" si="189"/>
        <v>0</v>
      </c>
      <c r="D1575" s="2">
        <f t="shared" si="190"/>
        <v>49.588800000000006</v>
      </c>
      <c r="E1575" s="2">
        <f t="shared" si="192"/>
        <v>50.033599999999993</v>
      </c>
      <c r="F1575" s="2">
        <f t="shared" si="193"/>
        <v>49.878549999999997</v>
      </c>
      <c r="G1575" s="2">
        <f t="shared" si="187"/>
        <v>49.282879999999999</v>
      </c>
      <c r="H1575" s="2">
        <f t="shared" si="191"/>
        <v>18.526785000000004</v>
      </c>
      <c r="I1575" s="2">
        <f t="array" ref="I1575">SUMPRODUCT(B1559:B1578, (ROW(B1559:B1578)-ROW(B1559)+1)) / (20*21/2)</f>
        <v>49.821604761904766</v>
      </c>
      <c r="J1575" s="2">
        <f t="shared" si="194"/>
        <v>49.864952898127342</v>
      </c>
      <c r="K1575" s="2">
        <f t="shared" si="188"/>
        <v>47.148639894892909</v>
      </c>
    </row>
    <row r="1576" spans="1:11" ht="13.5" x14ac:dyDescent="0.25">
      <c r="A1576" s="3">
        <f>TITRES_STAT!B1579</f>
        <v>44306</v>
      </c>
      <c r="B1576" s="5">
        <f>TITRES_STAT!D1579</f>
        <v>49.591999999999999</v>
      </c>
      <c r="C1576" s="2">
        <f t="shared" si="189"/>
        <v>7.9999999999955662E-3</v>
      </c>
      <c r="D1576" s="2">
        <f t="shared" si="190"/>
        <v>49.588800000000006</v>
      </c>
      <c r="E1576" s="2">
        <f t="shared" si="192"/>
        <v>49.916299999999993</v>
      </c>
      <c r="F1576" s="2">
        <f t="shared" si="193"/>
        <v>49.839199999999998</v>
      </c>
      <c r="G1576" s="2">
        <f t="shared" si="187"/>
        <v>49.330099999999995</v>
      </c>
      <c r="H1576" s="2">
        <f t="shared" si="191"/>
        <v>18.774745000000003</v>
      </c>
      <c r="I1576" s="2">
        <f t="array" ref="I1576">SUMPRODUCT(B1560:B1579, (ROW(B1560:B1579)-ROW(B1560)+1)) / (20*21/2)</f>
        <v>49.77928571428572</v>
      </c>
      <c r="J1576" s="2">
        <f t="shared" si="194"/>
        <v>49.838957384019977</v>
      </c>
      <c r="K1576" s="2">
        <f t="shared" si="188"/>
        <v>47.244457938230447</v>
      </c>
    </row>
    <row r="1577" spans="1:11" ht="13.5" x14ac:dyDescent="0.25">
      <c r="A1577" s="3">
        <f>TITRES_STAT!B1580</f>
        <v>44307</v>
      </c>
      <c r="B1577" s="5">
        <f>TITRES_STAT!D1580</f>
        <v>49.356000000000002</v>
      </c>
      <c r="C1577" s="2">
        <f t="shared" si="189"/>
        <v>-0.2359999999999971</v>
      </c>
      <c r="D1577" s="2">
        <f t="shared" si="190"/>
        <v>49.541599999999995</v>
      </c>
      <c r="E1577" s="2">
        <f t="shared" si="192"/>
        <v>49.892699999999998</v>
      </c>
      <c r="F1577" s="2">
        <f t="shared" si="193"/>
        <v>49.863600000000005</v>
      </c>
      <c r="G1577" s="2">
        <f t="shared" si="187"/>
        <v>49.372599999999991</v>
      </c>
      <c r="H1577" s="2">
        <f t="shared" si="191"/>
        <v>19.021525000000004</v>
      </c>
      <c r="I1577" s="2">
        <f t="array" ref="I1577">SUMPRODUCT(B1561:B1580, (ROW(B1561:B1580)-ROW(B1561)+1)) / (20*21/2)</f>
        <v>49.733580952380947</v>
      </c>
      <c r="J1577" s="2">
        <f t="shared" si="194"/>
        <v>49.792961442684742</v>
      </c>
      <c r="K1577" s="2">
        <f t="shared" si="188"/>
        <v>47.327263509280236</v>
      </c>
    </row>
    <row r="1578" spans="1:11" ht="13.5" x14ac:dyDescent="0.25">
      <c r="A1578" s="3">
        <f>TITRES_STAT!B1581</f>
        <v>44308</v>
      </c>
      <c r="B1578" s="5">
        <f>TITRES_STAT!D1581</f>
        <v>49.198999999999998</v>
      </c>
      <c r="C1578" s="2">
        <f t="shared" si="189"/>
        <v>-0.15700000000000358</v>
      </c>
      <c r="D1578" s="2">
        <f t="shared" si="190"/>
        <v>49.463000000000001</v>
      </c>
      <c r="E1578" s="2">
        <f t="shared" si="192"/>
        <v>49.743199999999995</v>
      </c>
      <c r="F1578" s="2">
        <f t="shared" si="193"/>
        <v>49.879350000000002</v>
      </c>
      <c r="G1578" s="2">
        <f t="shared" si="187"/>
        <v>49.424559999999992</v>
      </c>
      <c r="H1578" s="2">
        <f t="shared" si="191"/>
        <v>19.267520000000005</v>
      </c>
      <c r="I1578" s="2">
        <f t="array" ref="I1578">SUMPRODUCT(B1562:B1581, (ROW(B1562:B1581)-ROW(B1562)+1)) / (20*21/2)</f>
        <v>49.666909523809522</v>
      </c>
      <c r="J1578" s="2">
        <f t="shared" si="194"/>
        <v>49.736393686238578</v>
      </c>
      <c r="K1578" s="2">
        <f t="shared" si="188"/>
        <v>47.400664940288856</v>
      </c>
    </row>
    <row r="1579" spans="1:11" ht="13.5" x14ac:dyDescent="0.25">
      <c r="A1579" s="3">
        <f>TITRES_STAT!B1582</f>
        <v>44309</v>
      </c>
      <c r="B1579" s="5">
        <f>TITRES_STAT!D1582</f>
        <v>49.435000000000002</v>
      </c>
      <c r="C1579" s="2">
        <f t="shared" si="189"/>
        <v>0.23600000000000421</v>
      </c>
      <c r="D1579" s="2">
        <f t="shared" si="190"/>
        <v>49.433199999999999</v>
      </c>
      <c r="E1579" s="2">
        <f t="shared" si="192"/>
        <v>49.618099999999998</v>
      </c>
      <c r="F1579" s="2">
        <f t="shared" si="193"/>
        <v>49.906899999999993</v>
      </c>
      <c r="G1579" s="2">
        <f t="shared" si="187"/>
        <v>49.464079999999996</v>
      </c>
      <c r="H1579" s="2">
        <f t="shared" si="191"/>
        <v>19.514695000000003</v>
      </c>
      <c r="I1579" s="2">
        <f t="array" ref="I1579">SUMPRODUCT(B1563:B1582, (ROW(B1563:B1582)-ROW(B1563)+1)) / (20*21/2)</f>
        <v>49.602071428571421</v>
      </c>
      <c r="J1579" s="2">
        <f t="shared" si="194"/>
        <v>49.707689525644433</v>
      </c>
      <c r="K1579" s="2">
        <f t="shared" si="188"/>
        <v>47.480442785767721</v>
      </c>
    </row>
    <row r="1580" spans="1:11" ht="13.5" x14ac:dyDescent="0.25">
      <c r="A1580" s="3">
        <f>TITRES_STAT!B1583</f>
        <v>44312</v>
      </c>
      <c r="B1580" s="5">
        <f>TITRES_STAT!D1583</f>
        <v>49.427</v>
      </c>
      <c r="C1580" s="2">
        <f t="shared" si="189"/>
        <v>-8.0000000000026716E-3</v>
      </c>
      <c r="D1580" s="2">
        <f t="shared" si="190"/>
        <v>49.401799999999994</v>
      </c>
      <c r="E1580" s="2">
        <f t="shared" si="192"/>
        <v>49.4953</v>
      </c>
      <c r="F1580" s="2">
        <f t="shared" si="193"/>
        <v>49.899049999999995</v>
      </c>
      <c r="G1580" s="2">
        <f t="shared" si="187"/>
        <v>49.503279999999997</v>
      </c>
      <c r="H1580" s="2">
        <f t="shared" si="191"/>
        <v>19.761830000000003</v>
      </c>
      <c r="I1580" s="2">
        <f t="array" ref="I1580">SUMPRODUCT(B1564:B1583, (ROW(B1564:B1583)-ROW(B1564)+1)) / (20*21/2)</f>
        <v>49.539180952380946</v>
      </c>
      <c r="J1580" s="2">
        <f t="shared" si="194"/>
        <v>49.680957189868771</v>
      </c>
      <c r="K1580" s="2">
        <f t="shared" si="188"/>
        <v>47.556778362796443</v>
      </c>
    </row>
    <row r="1581" spans="1:11" ht="13.5" x14ac:dyDescent="0.25">
      <c r="A1581" s="3">
        <f>TITRES_STAT!B1584</f>
        <v>44313</v>
      </c>
      <c r="B1581" s="5">
        <f>TITRES_STAT!D1584</f>
        <v>49.198999999999998</v>
      </c>
      <c r="C1581" s="2">
        <f t="shared" si="189"/>
        <v>-0.22800000000000153</v>
      </c>
      <c r="D1581" s="2">
        <f t="shared" si="190"/>
        <v>49.3232</v>
      </c>
      <c r="E1581" s="2">
        <f t="shared" si="192"/>
        <v>49.456000000000003</v>
      </c>
      <c r="F1581" s="2">
        <f t="shared" si="193"/>
        <v>49.879799999999989</v>
      </c>
      <c r="G1581" s="2">
        <f t="shared" si="187"/>
        <v>49.539499999999997</v>
      </c>
      <c r="H1581" s="2">
        <f t="shared" si="191"/>
        <v>20.007825000000004</v>
      </c>
      <c r="I1581" s="2">
        <f t="array" ref="I1581">SUMPRODUCT(B1565:B1584, (ROW(B1565:B1584)-ROW(B1565)+1)) / (20*21/2)</f>
        <v>49.481909523809527</v>
      </c>
      <c r="J1581" s="2">
        <f t="shared" si="194"/>
        <v>49.635056505119366</v>
      </c>
      <c r="K1581" s="2">
        <f t="shared" si="188"/>
        <v>47.621179211314235</v>
      </c>
    </row>
    <row r="1582" spans="1:11" ht="13.5" x14ac:dyDescent="0.25">
      <c r="A1582" s="3">
        <f>TITRES_STAT!B1585</f>
        <v>44314</v>
      </c>
      <c r="B1582" s="5">
        <f>TITRES_STAT!D1585</f>
        <v>49.198999999999998</v>
      </c>
      <c r="C1582" s="2">
        <f t="shared" si="189"/>
        <v>0</v>
      </c>
      <c r="D1582" s="2">
        <f t="shared" si="190"/>
        <v>49.291800000000002</v>
      </c>
      <c r="E1582" s="2">
        <f t="shared" si="192"/>
        <v>49.416700000000006</v>
      </c>
      <c r="F1582" s="2">
        <f t="shared" si="193"/>
        <v>49.859349999999992</v>
      </c>
      <c r="G1582" s="2">
        <f t="shared" si="187"/>
        <v>49.575720000000004</v>
      </c>
      <c r="H1582" s="2">
        <f t="shared" si="191"/>
        <v>20.253820000000005</v>
      </c>
      <c r="I1582" s="2">
        <f t="array" ref="I1582">SUMPRODUCT(B1566:B1585, (ROW(B1566:B1585)-ROW(B1566)+1)) / (20*21/2)</f>
        <v>49.422733333333333</v>
      </c>
      <c r="J1582" s="2">
        <f t="shared" si="194"/>
        <v>49.593527314155615</v>
      </c>
      <c r="K1582" s="2">
        <f t="shared" si="188"/>
        <v>47.683054536360743</v>
      </c>
    </row>
    <row r="1583" spans="1:11" ht="13.5" x14ac:dyDescent="0.25">
      <c r="A1583" s="3">
        <f>TITRES_STAT!B1586</f>
        <v>44315</v>
      </c>
      <c r="B1583" s="5">
        <f>TITRES_STAT!D1586</f>
        <v>49.198999999999998</v>
      </c>
      <c r="C1583" s="2">
        <f t="shared" si="189"/>
        <v>0</v>
      </c>
      <c r="D1583" s="2">
        <f t="shared" si="190"/>
        <v>49.291800000000002</v>
      </c>
      <c r="E1583" s="2">
        <f t="shared" si="192"/>
        <v>49.377400000000009</v>
      </c>
      <c r="F1583" s="2">
        <f t="shared" si="193"/>
        <v>49.800349999999995</v>
      </c>
      <c r="G1583" s="2">
        <f t="shared" si="187"/>
        <v>49.613520000000008</v>
      </c>
      <c r="H1583" s="2">
        <f t="shared" si="191"/>
        <v>20.499815000000002</v>
      </c>
      <c r="I1583" s="2">
        <f t="array" ref="I1583">SUMPRODUCT(B1567:B1586, (ROW(B1567:B1586)-ROW(B1567)+1)) / (20*21/2)</f>
        <v>49.371014285714288</v>
      </c>
      <c r="J1583" s="2">
        <f t="shared" si="194"/>
        <v>49.555953284236033</v>
      </c>
      <c r="K1583" s="2">
        <f t="shared" si="188"/>
        <v>47.742503378072094</v>
      </c>
    </row>
    <row r="1584" spans="1:11" ht="13.5" x14ac:dyDescent="0.25">
      <c r="A1584" s="3">
        <f>TITRES_STAT!B1587</f>
        <v>44316</v>
      </c>
      <c r="B1584" s="5">
        <f>TITRES_STAT!D1587</f>
        <v>49.198999999999998</v>
      </c>
      <c r="C1584" s="2">
        <f t="shared" si="189"/>
        <v>0</v>
      </c>
      <c r="D1584" s="2">
        <f t="shared" si="190"/>
        <v>49.244600000000005</v>
      </c>
      <c r="E1584" s="2">
        <f t="shared" si="192"/>
        <v>49.33890000000001</v>
      </c>
      <c r="F1584" s="2">
        <f t="shared" si="193"/>
        <v>49.741349999999983</v>
      </c>
      <c r="G1584" s="2">
        <f t="shared" si="187"/>
        <v>49.643440000000012</v>
      </c>
      <c r="H1584" s="2">
        <f t="shared" si="191"/>
        <v>20.745810000000002</v>
      </c>
      <c r="I1584" s="2">
        <f t="array" ref="I1584">SUMPRODUCT(B1568:B1587, (ROW(B1568:B1587)-ROW(B1568)+1)) / (20*21/2)</f>
        <v>49.327128571428574</v>
      </c>
      <c r="J1584" s="2">
        <f t="shared" si="194"/>
        <v>49.521957733356409</v>
      </c>
      <c r="K1584" s="2">
        <f t="shared" si="188"/>
        <v>47.799620892657508</v>
      </c>
    </row>
    <row r="1585" spans="1:11" ht="13.5" x14ac:dyDescent="0.25">
      <c r="A1585" s="3">
        <f>TITRES_STAT!B1588</f>
        <v>44319</v>
      </c>
      <c r="B1585" s="5">
        <f>TITRES_STAT!D1588</f>
        <v>49.12</v>
      </c>
      <c r="C1585" s="2">
        <f t="shared" si="189"/>
        <v>-7.9000000000000625E-2</v>
      </c>
      <c r="D1585" s="2">
        <f t="shared" si="190"/>
        <v>49.183199999999999</v>
      </c>
      <c r="E1585" s="2">
        <f t="shared" si="192"/>
        <v>49.292500000000004</v>
      </c>
      <c r="F1585" s="2">
        <f t="shared" si="193"/>
        <v>49.663049999999984</v>
      </c>
      <c r="G1585" s="2">
        <f t="shared" si="187"/>
        <v>49.672260000000016</v>
      </c>
      <c r="H1585" s="2">
        <f t="shared" si="191"/>
        <v>20.991410000000002</v>
      </c>
      <c r="I1585" s="2">
        <f t="array" ref="I1585">SUMPRODUCT(B1569:B1588, (ROW(B1569:B1588)-ROW(B1569)+1)) / (20*21/2)</f>
        <v>49.277966666666671</v>
      </c>
      <c r="J1585" s="2">
        <f t="shared" si="194"/>
        <v>49.483676044465327</v>
      </c>
      <c r="K1585" s="2">
        <f t="shared" si="188"/>
        <v>47.851400465494471</v>
      </c>
    </row>
    <row r="1586" spans="1:11" ht="13.5" x14ac:dyDescent="0.25">
      <c r="A1586" s="3">
        <f>TITRES_STAT!B1589</f>
        <v>44320</v>
      </c>
      <c r="B1586" s="5">
        <f>TITRES_STAT!D1589</f>
        <v>49.12</v>
      </c>
      <c r="C1586" s="2">
        <f t="shared" si="189"/>
        <v>0</v>
      </c>
      <c r="D1586" s="2">
        <f t="shared" si="190"/>
        <v>49.167400000000001</v>
      </c>
      <c r="E1586" s="2">
        <f t="shared" si="192"/>
        <v>49.2453</v>
      </c>
      <c r="F1586" s="2">
        <f t="shared" si="193"/>
        <v>49.580799999999996</v>
      </c>
      <c r="G1586" s="2">
        <f t="shared" ref="G1586:G1649" si="195">AVERAGE(B1537:B1586)</f>
        <v>49.700600000000016</v>
      </c>
      <c r="H1586" s="2">
        <f t="shared" si="191"/>
        <v>21.237010000000001</v>
      </c>
      <c r="I1586" s="2">
        <f t="array" ref="I1586">SUMPRODUCT(B1570:B1589, (ROW(B1570:B1589)-ROW(B1570)+1)) / (20*21/2)</f>
        <v>49.236676190476189</v>
      </c>
      <c r="J1586" s="2">
        <f t="shared" si="194"/>
        <v>49.449040230706721</v>
      </c>
      <c r="K1586" s="2">
        <f t="shared" si="188"/>
        <v>47.901149466847635</v>
      </c>
    </row>
    <row r="1587" spans="1:11" ht="13.5" x14ac:dyDescent="0.25">
      <c r="A1587" s="3">
        <f>TITRES_STAT!B1590</f>
        <v>44321</v>
      </c>
      <c r="B1587" s="5">
        <f>TITRES_STAT!D1590</f>
        <v>49.12</v>
      </c>
      <c r="C1587" s="2">
        <f t="shared" si="189"/>
        <v>0</v>
      </c>
      <c r="D1587" s="2">
        <f t="shared" si="190"/>
        <v>49.151600000000002</v>
      </c>
      <c r="E1587" s="2">
        <f t="shared" si="192"/>
        <v>49.221700000000006</v>
      </c>
      <c r="F1587" s="2">
        <f t="shared" si="193"/>
        <v>49.557199999999987</v>
      </c>
      <c r="G1587" s="2">
        <f t="shared" si="195"/>
        <v>49.728940000000009</v>
      </c>
      <c r="H1587" s="2">
        <f t="shared" si="191"/>
        <v>21.482610000000001</v>
      </c>
      <c r="I1587" s="2">
        <f t="array" ref="I1587">SUMPRODUCT(B1571:B1590, (ROW(B1571:B1590)-ROW(B1571)+1)) / (20*21/2)</f>
        <v>49.254933333333334</v>
      </c>
      <c r="J1587" s="2">
        <f t="shared" si="194"/>
        <v>49.417703065877511</v>
      </c>
      <c r="K1587" s="2">
        <f t="shared" ref="K1587:K1650" si="196">$K$4*B1587+(1-$K$4)*K1586</f>
        <v>47.94894752697126</v>
      </c>
    </row>
    <row r="1588" spans="1:11" ht="13.5" x14ac:dyDescent="0.25">
      <c r="A1588" s="3">
        <f>TITRES_STAT!B1591</f>
        <v>44322</v>
      </c>
      <c r="B1588" s="5">
        <f>TITRES_STAT!D1591</f>
        <v>49.040999999999997</v>
      </c>
      <c r="C1588" s="2">
        <f t="shared" si="189"/>
        <v>-7.9000000000000625E-2</v>
      </c>
      <c r="D1588" s="2">
        <f t="shared" si="190"/>
        <v>49.12</v>
      </c>
      <c r="E1588" s="2">
        <f t="shared" si="192"/>
        <v>49.2059</v>
      </c>
      <c r="F1588" s="2">
        <f t="shared" si="193"/>
        <v>49.474549999999986</v>
      </c>
      <c r="G1588" s="2">
        <f t="shared" si="195"/>
        <v>49.755700000000004</v>
      </c>
      <c r="H1588" s="2">
        <f t="shared" si="191"/>
        <v>21.727815</v>
      </c>
      <c r="I1588" s="2">
        <f t="array" ref="I1588">SUMPRODUCT(B1572:B1591, (ROW(B1572:B1591)-ROW(B1572)+1)) / (20*21/2)</f>
        <v>49.354004761904761</v>
      </c>
      <c r="J1588" s="2">
        <f t="shared" si="194"/>
        <v>49.381826583412987</v>
      </c>
      <c r="K1588" s="2">
        <f t="shared" si="196"/>
        <v>47.991773114148863</v>
      </c>
    </row>
    <row r="1589" spans="1:11" ht="13.5" x14ac:dyDescent="0.25">
      <c r="A1589" s="3">
        <f>TITRES_STAT!B1592</f>
        <v>44323</v>
      </c>
      <c r="B1589" s="5">
        <f>TITRES_STAT!D1592</f>
        <v>49.040999999999997</v>
      </c>
      <c r="C1589" s="2">
        <f t="shared" si="189"/>
        <v>0</v>
      </c>
      <c r="D1589" s="2">
        <f t="shared" si="190"/>
        <v>49.088399999999993</v>
      </c>
      <c r="E1589" s="2">
        <f t="shared" si="192"/>
        <v>49.166499999999999</v>
      </c>
      <c r="F1589" s="2">
        <f t="shared" si="193"/>
        <v>49.392299999999992</v>
      </c>
      <c r="G1589" s="2">
        <f t="shared" si="195"/>
        <v>49.760420000000011</v>
      </c>
      <c r="H1589" s="2">
        <f t="shared" si="191"/>
        <v>21.973020000000002</v>
      </c>
      <c r="I1589" s="2">
        <f t="array" ref="I1589">SUMPRODUCT(B1573:B1592, (ROW(B1573:B1592)-ROW(B1573)+1)) / (20*21/2)</f>
        <v>49.486852380952371</v>
      </c>
      <c r="J1589" s="2">
        <f t="shared" si="194"/>
        <v>49.349366908802224</v>
      </c>
      <c r="K1589" s="2">
        <f t="shared" si="196"/>
        <v>48.032919266535188</v>
      </c>
    </row>
    <row r="1590" spans="1:11" ht="13.5" x14ac:dyDescent="0.25">
      <c r="A1590" s="3">
        <f>TITRES_STAT!B1593</f>
        <v>44326</v>
      </c>
      <c r="B1590" s="5">
        <f>TITRES_STAT!D1593</f>
        <v>49.584000000000003</v>
      </c>
      <c r="C1590" s="2">
        <f t="shared" si="189"/>
        <v>0.54300000000000637</v>
      </c>
      <c r="D1590" s="2">
        <f t="shared" si="190"/>
        <v>49.181200000000004</v>
      </c>
      <c r="E1590" s="2">
        <f t="shared" si="192"/>
        <v>49.182200000000002</v>
      </c>
      <c r="F1590" s="2">
        <f t="shared" si="193"/>
        <v>49.33874999999999</v>
      </c>
      <c r="G1590" s="2">
        <f t="shared" si="195"/>
        <v>49.760260000000009</v>
      </c>
      <c r="H1590" s="2">
        <f t="shared" si="191"/>
        <v>22.220939999999999</v>
      </c>
      <c r="I1590" s="2">
        <f t="array" ref="I1590">SUMPRODUCT(B1574:B1593, (ROW(B1574:B1593)-ROW(B1574)+1)) / (20*21/2)</f>
        <v>49.576552380952378</v>
      </c>
      <c r="J1590" s="2">
        <f t="shared" si="194"/>
        <v>49.371712917487727</v>
      </c>
      <c r="K1590" s="2">
        <f t="shared" si="196"/>
        <v>48.093745961965183</v>
      </c>
    </row>
    <row r="1591" spans="1:11" ht="13.5" x14ac:dyDescent="0.25">
      <c r="A1591" s="3">
        <f>TITRES_STAT!B1594</f>
        <v>44327</v>
      </c>
      <c r="B1591" s="5">
        <f>TITRES_STAT!D1594</f>
        <v>50.378999999999998</v>
      </c>
      <c r="C1591" s="2">
        <f t="shared" si="189"/>
        <v>0.7949999999999946</v>
      </c>
      <c r="D1591" s="2">
        <f t="shared" si="190"/>
        <v>49.433</v>
      </c>
      <c r="E1591" s="2">
        <f t="shared" si="192"/>
        <v>49.300200000000004</v>
      </c>
      <c r="F1591" s="2">
        <f t="shared" si="193"/>
        <v>49.378100000000003</v>
      </c>
      <c r="G1591" s="2">
        <f t="shared" si="195"/>
        <v>49.791740000000011</v>
      </c>
      <c r="H1591" s="2">
        <f t="shared" si="191"/>
        <v>22.472835</v>
      </c>
      <c r="I1591" s="2">
        <f t="array" ref="I1591">SUMPRODUCT(B1575:B1594, (ROW(B1575:B1594)-ROW(B1575)+1)) / (20*21/2)</f>
        <v>49.662504761904756</v>
      </c>
      <c r="J1591" s="2">
        <f t="shared" si="194"/>
        <v>49.467645020584136</v>
      </c>
      <c r="K1591" s="2">
        <f t="shared" si="196"/>
        <v>48.18336376737831</v>
      </c>
    </row>
    <row r="1592" spans="1:11" ht="13.5" x14ac:dyDescent="0.25">
      <c r="A1592" s="3">
        <f>TITRES_STAT!B1595</f>
        <v>44333</v>
      </c>
      <c r="B1592" s="5">
        <f>TITRES_STAT!D1595</f>
        <v>50.773000000000003</v>
      </c>
      <c r="C1592" s="2">
        <f t="shared" si="189"/>
        <v>0.39400000000000546</v>
      </c>
      <c r="D1592" s="2">
        <f t="shared" si="190"/>
        <v>49.763599999999997</v>
      </c>
      <c r="E1592" s="2">
        <f t="shared" si="192"/>
        <v>49.457599999999999</v>
      </c>
      <c r="F1592" s="2">
        <f t="shared" si="193"/>
        <v>49.437149999999995</v>
      </c>
      <c r="G1592" s="2">
        <f t="shared" si="195"/>
        <v>49.815360000000013</v>
      </c>
      <c r="H1592" s="2">
        <f t="shared" si="191"/>
        <v>22.726700000000001</v>
      </c>
      <c r="I1592" s="2">
        <f t="array" ref="I1592">SUMPRODUCT(B1576:B1595, (ROW(B1576:B1595)-ROW(B1576)+1)) / (20*21/2)</f>
        <v>49.782195238095234</v>
      </c>
      <c r="J1592" s="2">
        <f t="shared" si="194"/>
        <v>49.59196454243326</v>
      </c>
      <c r="K1592" s="2">
        <f t="shared" si="196"/>
        <v>48.284918129441905</v>
      </c>
    </row>
    <row r="1593" spans="1:11" ht="13.5" x14ac:dyDescent="0.25">
      <c r="A1593" s="3">
        <f>TITRES_STAT!B1596</f>
        <v>44334</v>
      </c>
      <c r="B1593" s="5">
        <f>TITRES_STAT!D1596</f>
        <v>50.378999999999998</v>
      </c>
      <c r="C1593" s="2">
        <f t="shared" si="189"/>
        <v>-0.39400000000000546</v>
      </c>
      <c r="D1593" s="2">
        <f t="shared" si="190"/>
        <v>50.031199999999998</v>
      </c>
      <c r="E1593" s="2">
        <f t="shared" si="192"/>
        <v>49.575600000000001</v>
      </c>
      <c r="F1593" s="2">
        <f t="shared" si="193"/>
        <v>49.476500000000001</v>
      </c>
      <c r="G1593" s="2">
        <f t="shared" si="195"/>
        <v>49.838960000000014</v>
      </c>
      <c r="H1593" s="2">
        <f t="shared" si="191"/>
        <v>22.978594999999999</v>
      </c>
      <c r="I1593" s="2">
        <f t="array" ref="I1593">SUMPRODUCT(B1577:B1596, (ROW(B1577:B1596)-ROW(B1577)+1)) / (20*21/2)</f>
        <v>49.918700000000001</v>
      </c>
      <c r="J1593" s="2">
        <f t="shared" si="194"/>
        <v>49.666920300296759</v>
      </c>
      <c r="K1593" s="2">
        <f t="shared" si="196"/>
        <v>48.367038987110845</v>
      </c>
    </row>
    <row r="1594" spans="1:11" ht="13.5" x14ac:dyDescent="0.25">
      <c r="A1594" s="3">
        <f>TITRES_STAT!B1597</f>
        <v>44335</v>
      </c>
      <c r="B1594" s="5">
        <f>TITRES_STAT!D1597</f>
        <v>50.378999999999998</v>
      </c>
      <c r="C1594" s="2">
        <f t="shared" si="189"/>
        <v>0</v>
      </c>
      <c r="D1594" s="2">
        <f t="shared" si="190"/>
        <v>50.298799999999993</v>
      </c>
      <c r="E1594" s="2">
        <f t="shared" si="192"/>
        <v>49.693600000000004</v>
      </c>
      <c r="F1594" s="2">
        <f t="shared" si="193"/>
        <v>49.516249999999999</v>
      </c>
      <c r="G1594" s="2">
        <f t="shared" si="195"/>
        <v>49.870440000000016</v>
      </c>
      <c r="H1594" s="2">
        <f t="shared" si="191"/>
        <v>23.23049</v>
      </c>
      <c r="I1594" s="2">
        <f t="array" ref="I1594">SUMPRODUCT(B1578:B1597, (ROW(B1578:B1597)-ROW(B1578)+1)) / (20*21/2)</f>
        <v>50.048457142857146</v>
      </c>
      <c r="J1594" s="2">
        <f t="shared" si="194"/>
        <v>49.73473741455421</v>
      </c>
      <c r="K1594" s="2">
        <f t="shared" si="196"/>
        <v>48.44593941898885</v>
      </c>
    </row>
    <row r="1595" spans="1:11" ht="13.5" x14ac:dyDescent="0.25">
      <c r="A1595" s="3">
        <f>TITRES_STAT!B1598</f>
        <v>44336</v>
      </c>
      <c r="B1595" s="5">
        <f>TITRES_STAT!D1598</f>
        <v>50.773000000000003</v>
      </c>
      <c r="C1595" s="2">
        <f t="shared" si="189"/>
        <v>0.39400000000000546</v>
      </c>
      <c r="D1595" s="2">
        <f t="shared" si="190"/>
        <v>50.5366</v>
      </c>
      <c r="E1595" s="2">
        <f t="shared" si="192"/>
        <v>49.858900000000013</v>
      </c>
      <c r="F1595" s="2">
        <f t="shared" si="193"/>
        <v>49.575699999999998</v>
      </c>
      <c r="G1595" s="2">
        <f t="shared" si="195"/>
        <v>49.880520000000018</v>
      </c>
      <c r="H1595" s="2">
        <f t="shared" si="191"/>
        <v>23.484355000000001</v>
      </c>
      <c r="I1595" s="2">
        <f t="array" ref="I1595">SUMPRODUCT(B1579:B1598, (ROW(B1579:B1598)-ROW(B1579)+1)) / (20*21/2)</f>
        <v>50.170342857142863</v>
      </c>
      <c r="J1595" s="2">
        <f t="shared" si="194"/>
        <v>49.833619565549043</v>
      </c>
      <c r="K1595" s="2">
        <f t="shared" si="196"/>
        <v>48.537196696675565</v>
      </c>
    </row>
    <row r="1596" spans="1:11" ht="13.5" x14ac:dyDescent="0.25">
      <c r="A1596" s="3">
        <f>TITRES_STAT!B1599</f>
        <v>44337</v>
      </c>
      <c r="B1596" s="5">
        <f>TITRES_STAT!D1599</f>
        <v>51.009</v>
      </c>
      <c r="C1596" s="2">
        <f t="shared" si="189"/>
        <v>0.2359999999999971</v>
      </c>
      <c r="D1596" s="2">
        <f t="shared" si="190"/>
        <v>50.662599999999998</v>
      </c>
      <c r="E1596" s="2">
        <f t="shared" si="192"/>
        <v>50.047800000000009</v>
      </c>
      <c r="F1596" s="2">
        <f t="shared" si="193"/>
        <v>49.646550000000005</v>
      </c>
      <c r="G1596" s="2">
        <f t="shared" si="195"/>
        <v>49.897040000000018</v>
      </c>
      <c r="H1596" s="2">
        <f t="shared" si="191"/>
        <v>23.7394</v>
      </c>
      <c r="I1596" s="2">
        <f t="array" ref="I1596">SUMPRODUCT(B1580:B1599, (ROW(B1580:B1599)-ROW(B1580)+1)) / (20*21/2)</f>
        <v>50.283609523809531</v>
      </c>
      <c r="J1596" s="2">
        <f t="shared" si="194"/>
        <v>49.945560559306273</v>
      </c>
      <c r="K1596" s="2">
        <f t="shared" si="196"/>
        <v>48.634130159551034</v>
      </c>
    </row>
    <row r="1597" spans="1:11" ht="13.5" x14ac:dyDescent="0.25">
      <c r="A1597" s="3">
        <f>TITRES_STAT!B1600</f>
        <v>44340</v>
      </c>
      <c r="B1597" s="5">
        <f>TITRES_STAT!D1600</f>
        <v>51.009</v>
      </c>
      <c r="C1597" s="2">
        <f t="shared" si="189"/>
        <v>0</v>
      </c>
      <c r="D1597" s="2">
        <f t="shared" si="190"/>
        <v>50.709800000000008</v>
      </c>
      <c r="E1597" s="2">
        <f t="shared" si="192"/>
        <v>50.236700000000006</v>
      </c>
      <c r="F1597" s="2">
        <f t="shared" si="193"/>
        <v>49.729200000000006</v>
      </c>
      <c r="G1597" s="2">
        <f t="shared" si="195"/>
        <v>49.909800000000004</v>
      </c>
      <c r="H1597" s="2">
        <f t="shared" si="191"/>
        <v>23.994444999999999</v>
      </c>
      <c r="I1597" s="2">
        <f t="array" ref="I1597">SUMPRODUCT(B1581:B1600, (ROW(B1581:B1600)-ROW(B1581)+1)) / (20*21/2)</f>
        <v>50.441857142857145</v>
      </c>
      <c r="J1597" s="2">
        <f t="shared" si="194"/>
        <v>50.046840506039004</v>
      </c>
      <c r="K1597" s="2">
        <f t="shared" si="196"/>
        <v>48.727262310156881</v>
      </c>
    </row>
    <row r="1598" spans="1:11" ht="13.5" x14ac:dyDescent="0.25">
      <c r="A1598" s="3">
        <f>TITRES_STAT!B1601</f>
        <v>44341</v>
      </c>
      <c r="B1598" s="5">
        <f>TITRES_STAT!D1601</f>
        <v>51.009</v>
      </c>
      <c r="C1598" s="2">
        <f t="shared" si="189"/>
        <v>0</v>
      </c>
      <c r="D1598" s="2">
        <f t="shared" si="190"/>
        <v>50.835800000000006</v>
      </c>
      <c r="E1598" s="2">
        <f t="shared" si="192"/>
        <v>50.433500000000002</v>
      </c>
      <c r="F1598" s="2">
        <f t="shared" si="193"/>
        <v>49.819700000000005</v>
      </c>
      <c r="G1598" s="2">
        <f t="shared" si="195"/>
        <v>49.922560000000004</v>
      </c>
      <c r="H1598" s="2">
        <f t="shared" si="191"/>
        <v>24.249490000000002</v>
      </c>
      <c r="I1598" s="2">
        <f t="array" ref="I1598">SUMPRODUCT(B1582:B1601, (ROW(B1582:B1601)-ROW(B1582)+1)) / (20*21/2)</f>
        <v>50.604995238095242</v>
      </c>
      <c r="J1598" s="2">
        <f t="shared" si="194"/>
        <v>50.138474743559094</v>
      </c>
      <c r="K1598" s="2">
        <f t="shared" si="196"/>
        <v>48.816742219562499</v>
      </c>
    </row>
    <row r="1599" spans="1:11" ht="13.5" x14ac:dyDescent="0.25">
      <c r="A1599" s="3">
        <f>TITRES_STAT!B1602</f>
        <v>44342</v>
      </c>
      <c r="B1599" s="5">
        <f>TITRES_STAT!D1602</f>
        <v>51.009</v>
      </c>
      <c r="C1599" s="2">
        <f t="shared" si="189"/>
        <v>0</v>
      </c>
      <c r="D1599" s="2">
        <f t="shared" si="190"/>
        <v>50.961800000000004</v>
      </c>
      <c r="E1599" s="2">
        <f t="shared" si="192"/>
        <v>50.630300000000005</v>
      </c>
      <c r="F1599" s="2">
        <f t="shared" si="193"/>
        <v>49.898400000000009</v>
      </c>
      <c r="G1599" s="2">
        <f t="shared" si="195"/>
        <v>49.935000000000009</v>
      </c>
      <c r="H1599" s="2">
        <f t="shared" si="191"/>
        <v>24.504535000000001</v>
      </c>
      <c r="I1599" s="2">
        <f t="array" ref="I1599">SUMPRODUCT(B1583:B1602, (ROW(B1583:B1602)-ROW(B1583)+1)) / (20*21/2)</f>
        <v>50.703566666666667</v>
      </c>
      <c r="J1599" s="2">
        <f t="shared" si="194"/>
        <v>50.221381910839177</v>
      </c>
      <c r="K1599" s="2">
        <f t="shared" si="196"/>
        <v>48.902713112912991</v>
      </c>
    </row>
    <row r="1600" spans="1:11" ht="13.5" x14ac:dyDescent="0.25">
      <c r="A1600" s="3">
        <f>TITRES_STAT!B1603</f>
        <v>44343</v>
      </c>
      <c r="B1600" s="5">
        <f>TITRES_STAT!D1603</f>
        <v>51.56</v>
      </c>
      <c r="C1600" s="2">
        <f t="shared" si="189"/>
        <v>0.55100000000000193</v>
      </c>
      <c r="D1600" s="2">
        <f t="shared" si="190"/>
        <v>51.119199999999999</v>
      </c>
      <c r="E1600" s="2">
        <f t="shared" si="192"/>
        <v>50.827900000000007</v>
      </c>
      <c r="F1600" s="2">
        <f t="shared" si="193"/>
        <v>50.005050000000004</v>
      </c>
      <c r="G1600" s="2">
        <f t="shared" si="195"/>
        <v>49.958620000000003</v>
      </c>
      <c r="H1600" s="2">
        <f t="shared" si="191"/>
        <v>24.762335000000004</v>
      </c>
      <c r="I1600" s="2">
        <f t="array" ref="I1600">SUMPRODUCT(B1584:B1603, (ROW(B1584:B1603)-ROW(B1584)+1)) / (20*21/2)</f>
        <v>50.792771428571434</v>
      </c>
      <c r="J1600" s="2">
        <f t="shared" si="194"/>
        <v>50.348869347902109</v>
      </c>
      <c r="K1600" s="2">
        <f t="shared" si="196"/>
        <v>49.006920441818366</v>
      </c>
    </row>
    <row r="1601" spans="1:11" ht="13.5" x14ac:dyDescent="0.25">
      <c r="A1601" s="3">
        <f>TITRES_STAT!B1604</f>
        <v>44344</v>
      </c>
      <c r="B1601" s="5">
        <f>TITRES_STAT!D1604</f>
        <v>51.718000000000004</v>
      </c>
      <c r="C1601" s="2">
        <f t="shared" si="189"/>
        <v>0.15800000000000125</v>
      </c>
      <c r="D1601" s="2">
        <f t="shared" si="190"/>
        <v>51.261000000000003</v>
      </c>
      <c r="E1601" s="2">
        <f t="shared" si="192"/>
        <v>50.961800000000004</v>
      </c>
      <c r="F1601" s="2">
        <f t="shared" si="193"/>
        <v>50.131</v>
      </c>
      <c r="G1601" s="2">
        <f t="shared" si="195"/>
        <v>49.973739999999999</v>
      </c>
      <c r="H1601" s="2">
        <f t="shared" si="191"/>
        <v>25.020925000000002</v>
      </c>
      <c r="I1601" s="2">
        <f t="array" ref="I1601">SUMPRODUCT(B1585:B1604, (ROW(B1585:B1604)-ROW(B1585)+1)) / (20*21/2)</f>
        <v>50.910133333333341</v>
      </c>
      <c r="J1601" s="2">
        <f t="shared" si="194"/>
        <v>50.479262743340001</v>
      </c>
      <c r="K1601" s="2">
        <f t="shared" si="196"/>
        <v>49.113237287237254</v>
      </c>
    </row>
    <row r="1602" spans="1:11" ht="13.5" x14ac:dyDescent="0.25">
      <c r="A1602" s="3">
        <f>TITRES_STAT!B1605</f>
        <v>44347</v>
      </c>
      <c r="B1602" s="5">
        <f>TITRES_STAT!D1605</f>
        <v>51.165999999999997</v>
      </c>
      <c r="C1602" s="2">
        <f t="shared" si="189"/>
        <v>-0.55200000000000671</v>
      </c>
      <c r="D1602" s="2">
        <f t="shared" si="190"/>
        <v>51.292400000000001</v>
      </c>
      <c r="E1602" s="2">
        <f t="shared" si="192"/>
        <v>51.001100000000008</v>
      </c>
      <c r="F1602" s="2">
        <f t="shared" si="193"/>
        <v>50.229350000000011</v>
      </c>
      <c r="G1602" s="2">
        <f t="shared" si="195"/>
        <v>49.977820000000001</v>
      </c>
      <c r="H1602" s="2">
        <f t="shared" si="191"/>
        <v>25.276755000000001</v>
      </c>
      <c r="I1602" s="2">
        <f t="array" ref="I1602">SUMPRODUCT(B1586:B1605, (ROW(B1586:B1605)-ROW(B1586)+1)) / (20*21/2)</f>
        <v>51.027490476190472</v>
      </c>
      <c r="J1602" s="2">
        <f t="shared" si="194"/>
        <v>50.54466629159333</v>
      </c>
      <c r="K1602" s="2">
        <f t="shared" si="196"/>
        <v>49.193737785776968</v>
      </c>
    </row>
    <row r="1603" spans="1:11" ht="13.5" x14ac:dyDescent="0.25">
      <c r="A1603" s="3">
        <f>TITRES_STAT!B1606</f>
        <v>44348</v>
      </c>
      <c r="B1603" s="5">
        <f>TITRES_STAT!D1606</f>
        <v>51.165999999999997</v>
      </c>
      <c r="C1603" s="2">
        <f t="shared" si="189"/>
        <v>0</v>
      </c>
      <c r="D1603" s="2">
        <f t="shared" si="190"/>
        <v>51.323800000000006</v>
      </c>
      <c r="E1603" s="2">
        <f t="shared" si="192"/>
        <v>51.079800000000006</v>
      </c>
      <c r="F1603" s="2">
        <f t="shared" si="193"/>
        <v>50.327700000000007</v>
      </c>
      <c r="G1603" s="2">
        <f t="shared" si="195"/>
        <v>49.989619999999995</v>
      </c>
      <c r="H1603" s="2">
        <f t="shared" si="191"/>
        <v>25.532585000000005</v>
      </c>
      <c r="I1603" s="2">
        <f t="array" ref="I1603">SUMPRODUCT(B1587:B1606, (ROW(B1587:B1606)-ROW(B1587)+1)) / (20*21/2)</f>
        <v>51.132666666666672</v>
      </c>
      <c r="J1603" s="2">
        <f t="shared" si="194"/>
        <v>50.603840930489199</v>
      </c>
      <c r="K1603" s="2">
        <f t="shared" si="196"/>
        <v>49.271081402021011</v>
      </c>
    </row>
    <row r="1604" spans="1:11" ht="13.5" x14ac:dyDescent="0.25">
      <c r="A1604" s="3">
        <f>TITRES_STAT!B1607</f>
        <v>44349</v>
      </c>
      <c r="B1604" s="5">
        <f>TITRES_STAT!D1607</f>
        <v>51.56</v>
      </c>
      <c r="C1604" s="2">
        <f t="shared" ref="C1604:C1667" si="197">B1604-B1603</f>
        <v>0.39400000000000546</v>
      </c>
      <c r="D1604" s="2">
        <f t="shared" si="190"/>
        <v>51.434000000000005</v>
      </c>
      <c r="E1604" s="2">
        <f t="shared" si="192"/>
        <v>51.197900000000004</v>
      </c>
      <c r="F1604" s="2">
        <f t="shared" si="193"/>
        <v>50.445749999999997</v>
      </c>
      <c r="G1604" s="2">
        <f t="shared" si="195"/>
        <v>50.01339999999999</v>
      </c>
      <c r="H1604" s="2">
        <f t="shared" si="191"/>
        <v>25.790385000000004</v>
      </c>
      <c r="I1604" s="2">
        <f t="array" ref="I1604">SUMPRODUCT(B1588:B1607, (ROW(B1588:B1607)-ROW(B1588)+1)) / (20*21/2)</f>
        <v>51.225661904761893</v>
      </c>
      <c r="J1604" s="2">
        <f t="shared" si="194"/>
        <v>50.694903699014034</v>
      </c>
      <c r="K1604" s="2">
        <f t="shared" si="196"/>
        <v>49.360842915667249</v>
      </c>
    </row>
    <row r="1605" spans="1:11" ht="13.5" x14ac:dyDescent="0.25">
      <c r="A1605" s="3">
        <f>TITRES_STAT!B1608</f>
        <v>44350</v>
      </c>
      <c r="B1605" s="5">
        <f>TITRES_STAT!D1608</f>
        <v>51.677999999999997</v>
      </c>
      <c r="C1605" s="2">
        <f t="shared" si="197"/>
        <v>0.117999999999995</v>
      </c>
      <c r="D1605" s="2">
        <f t="shared" si="190"/>
        <v>51.457599999999999</v>
      </c>
      <c r="E1605" s="2">
        <f t="shared" si="192"/>
        <v>51.288400000000003</v>
      </c>
      <c r="F1605" s="2">
        <f t="shared" si="193"/>
        <v>50.573650000000001</v>
      </c>
      <c r="G1605" s="2">
        <f t="shared" si="195"/>
        <v>50.03937999999998</v>
      </c>
      <c r="H1605" s="2">
        <f t="shared" si="191"/>
        <v>26.048775000000006</v>
      </c>
      <c r="I1605" s="2">
        <f t="array" ref="I1605">SUMPRODUCT(B1589:B1608, (ROW(B1589:B1608)-ROW(B1589)+1)) / (20*21/2)</f>
        <v>51.257714285714279</v>
      </c>
      <c r="J1605" s="2">
        <f t="shared" si="194"/>
        <v>50.788531918155556</v>
      </c>
      <c r="K1605" s="2">
        <f t="shared" si="196"/>
        <v>49.451711820935202</v>
      </c>
    </row>
    <row r="1606" spans="1:11" ht="13.5" x14ac:dyDescent="0.25">
      <c r="A1606" s="3">
        <f>TITRES_STAT!B1609</f>
        <v>44351</v>
      </c>
      <c r="B1606" s="5">
        <f>TITRES_STAT!D1609</f>
        <v>51.677999999999997</v>
      </c>
      <c r="C1606" s="2">
        <f t="shared" si="197"/>
        <v>0</v>
      </c>
      <c r="D1606" s="2">
        <f t="shared" ref="D1606:D1669" si="198">AVERAGE(B1602:B1606)</f>
        <v>51.449599999999997</v>
      </c>
      <c r="E1606" s="2">
        <f t="shared" si="192"/>
        <v>51.3553</v>
      </c>
      <c r="F1606" s="2">
        <f t="shared" si="193"/>
        <v>50.701549999999997</v>
      </c>
      <c r="G1606" s="2">
        <f t="shared" si="195"/>
        <v>50.065359999999984</v>
      </c>
      <c r="H1606" s="2">
        <f t="shared" si="191"/>
        <v>26.307165000000005</v>
      </c>
      <c r="I1606" s="2">
        <f t="array" ref="I1606">SUMPRODUCT(B1590:B1609, (ROW(B1590:B1609)-ROW(B1590)+1)) / (20*21/2)</f>
        <v>51.279647619047623</v>
      </c>
      <c r="J1606" s="2">
        <f t="shared" si="194"/>
        <v>50.873243164045505</v>
      </c>
      <c r="K1606" s="2">
        <f t="shared" si="196"/>
        <v>49.539017239722064</v>
      </c>
    </row>
    <row r="1607" spans="1:11" ht="13.5" x14ac:dyDescent="0.25">
      <c r="A1607" s="3">
        <f>TITRES_STAT!B1610</f>
        <v>44354</v>
      </c>
      <c r="B1607" s="5">
        <f>TITRES_STAT!D1610</f>
        <v>51.677999999999997</v>
      </c>
      <c r="C1607" s="2">
        <f t="shared" si="197"/>
        <v>0</v>
      </c>
      <c r="D1607" s="2">
        <f t="shared" si="198"/>
        <v>51.552</v>
      </c>
      <c r="E1607" s="2">
        <f t="shared" si="192"/>
        <v>51.422199999999997</v>
      </c>
      <c r="F1607" s="2">
        <f t="shared" si="193"/>
        <v>50.829450000000001</v>
      </c>
      <c r="G1607" s="2">
        <f t="shared" si="195"/>
        <v>50.121559999999981</v>
      </c>
      <c r="H1607" s="2">
        <f t="shared" si="191"/>
        <v>26.565555000000003</v>
      </c>
      <c r="I1607" s="2">
        <f t="array" ref="I1607">SUMPRODUCT(B1591:B1610, (ROW(B1591:B1610)-ROW(B1591)+1)) / (20*21/2)</f>
        <v>51.320700000000009</v>
      </c>
      <c r="J1607" s="2">
        <f t="shared" si="194"/>
        <v>50.949886672231649</v>
      </c>
      <c r="K1607" s="2">
        <f t="shared" si="196"/>
        <v>49.622898916595716</v>
      </c>
    </row>
    <row r="1608" spans="1:11" ht="13.5" x14ac:dyDescent="0.25">
      <c r="A1608" s="3">
        <f>TITRES_STAT!B1611</f>
        <v>44355</v>
      </c>
      <c r="B1608" s="5">
        <f>TITRES_STAT!D1611</f>
        <v>51.165999999999997</v>
      </c>
      <c r="C1608" s="2">
        <f t="shared" si="197"/>
        <v>-0.51200000000000045</v>
      </c>
      <c r="D1608" s="2">
        <f t="shared" si="198"/>
        <v>51.552</v>
      </c>
      <c r="E1608" s="2">
        <f t="shared" si="192"/>
        <v>51.437899999999999</v>
      </c>
      <c r="F1608" s="2">
        <f t="shared" si="193"/>
        <v>50.935699999999997</v>
      </c>
      <c r="G1608" s="2">
        <f t="shared" si="195"/>
        <v>50.167199999999987</v>
      </c>
      <c r="H1608" s="2">
        <f t="shared" si="191"/>
        <v>26.821385000000006</v>
      </c>
      <c r="I1608" s="2">
        <f t="array" ref="I1608">SUMPRODUCT(B1592:B1611, (ROW(B1592:B1611)-ROW(B1592)+1)) / (20*21/2)</f>
        <v>51.351328571428567</v>
      </c>
      <c r="J1608" s="2">
        <f t="shared" si="194"/>
        <v>50.970468893923879</v>
      </c>
      <c r="K1608" s="2">
        <f t="shared" si="196"/>
        <v>49.683412684572353</v>
      </c>
    </row>
    <row r="1609" spans="1:11" ht="13.5" x14ac:dyDescent="0.25">
      <c r="A1609" s="3">
        <f>TITRES_STAT!B1612</f>
        <v>44356</v>
      </c>
      <c r="B1609" s="5">
        <f>TITRES_STAT!D1612</f>
        <v>51.165999999999997</v>
      </c>
      <c r="C1609" s="2">
        <f t="shared" si="197"/>
        <v>0</v>
      </c>
      <c r="D1609" s="2">
        <f t="shared" si="198"/>
        <v>51.473199999999999</v>
      </c>
      <c r="E1609" s="2">
        <f t="shared" si="192"/>
        <v>51.453600000000009</v>
      </c>
      <c r="F1609" s="2">
        <f t="shared" si="193"/>
        <v>51.04195</v>
      </c>
      <c r="G1609" s="2">
        <f t="shared" si="195"/>
        <v>50.212839999999986</v>
      </c>
      <c r="H1609" s="2">
        <f t="shared" si="191"/>
        <v>27.077215000000006</v>
      </c>
      <c r="I1609" s="2">
        <f t="array" ref="I1609">SUMPRODUCT(B1593:B1612, (ROW(B1593:B1612)-ROW(B1593)+1)) / (20*21/2)</f>
        <v>51.382819047619044</v>
      </c>
      <c r="J1609" s="2">
        <f t="shared" si="194"/>
        <v>50.989090904026369</v>
      </c>
      <c r="K1609" s="2">
        <f t="shared" si="196"/>
        <v>49.74155336360873</v>
      </c>
    </row>
    <row r="1610" spans="1:11" ht="13.5" x14ac:dyDescent="0.25">
      <c r="A1610" s="3">
        <f>TITRES_STAT!B1613</f>
        <v>44357</v>
      </c>
      <c r="B1610" s="5">
        <f>TITRES_STAT!D1613</f>
        <v>51.472999999999999</v>
      </c>
      <c r="C1610" s="2">
        <f t="shared" si="197"/>
        <v>0.30700000000000216</v>
      </c>
      <c r="D1610" s="2">
        <f t="shared" si="198"/>
        <v>51.432200000000002</v>
      </c>
      <c r="E1610" s="2">
        <f t="shared" si="192"/>
        <v>51.444899999999997</v>
      </c>
      <c r="F1610" s="2">
        <f t="shared" si="193"/>
        <v>51.136399999999995</v>
      </c>
      <c r="G1610" s="2">
        <f t="shared" si="195"/>
        <v>50.250619999999991</v>
      </c>
      <c r="H1610" s="2">
        <f t="shared" ref="H1610:H1673" si="199">AVERAGE(B1411:B1610)</f>
        <v>27.334580000000006</v>
      </c>
      <c r="I1610" s="2">
        <f t="array" ref="I1610">SUMPRODUCT(B1594:B1613, (ROW(B1594:B1613)-ROW(B1594)+1)) / (20*21/2)</f>
        <v>51.376938095238089</v>
      </c>
      <c r="J1610" s="2">
        <f t="shared" si="194"/>
        <v>51.035177484595287</v>
      </c>
      <c r="K1610" s="2">
        <f t="shared" si="196"/>
        <v>49.809453231702513</v>
      </c>
    </row>
    <row r="1611" spans="1:11" ht="13.5" x14ac:dyDescent="0.25">
      <c r="A1611" s="3">
        <f>TITRES_STAT!B1614</f>
        <v>44358</v>
      </c>
      <c r="B1611" s="5">
        <f>TITRES_STAT!D1614</f>
        <v>51.457999999999998</v>
      </c>
      <c r="C1611" s="2">
        <f t="shared" si="197"/>
        <v>-1.5000000000000568E-2</v>
      </c>
      <c r="D1611" s="2">
        <f t="shared" si="198"/>
        <v>51.388200000000005</v>
      </c>
      <c r="E1611" s="2">
        <f t="shared" si="192"/>
        <v>51.418899999999994</v>
      </c>
      <c r="F1611" s="2">
        <f t="shared" si="193"/>
        <v>51.190349999999995</v>
      </c>
      <c r="G1611" s="2">
        <f t="shared" si="195"/>
        <v>50.288099999999986</v>
      </c>
      <c r="H1611" s="2">
        <f t="shared" si="199"/>
        <v>27.591870000000004</v>
      </c>
      <c r="I1611" s="2">
        <f t="array" ref="I1611">SUMPRODUCT(B1595:B1614, (ROW(B1595:B1614)-ROW(B1595)+1)) / (20*21/2)</f>
        <v>51.277404761904769</v>
      </c>
      <c r="J1611" s="2">
        <f t="shared" si="194"/>
        <v>51.075446295586218</v>
      </c>
      <c r="K1611" s="2">
        <f t="shared" si="196"/>
        <v>49.874102124576922</v>
      </c>
    </row>
    <row r="1612" spans="1:11" ht="13.5" x14ac:dyDescent="0.25">
      <c r="A1612" s="3">
        <f>TITRES_STAT!B1615</f>
        <v>44361</v>
      </c>
      <c r="B1612" s="5">
        <f>TITRES_STAT!D1615</f>
        <v>51.521000000000001</v>
      </c>
      <c r="C1612" s="2">
        <f t="shared" si="197"/>
        <v>6.3000000000002387E-2</v>
      </c>
      <c r="D1612" s="2">
        <f t="shared" si="198"/>
        <v>51.3568</v>
      </c>
      <c r="E1612" s="2">
        <f t="shared" ref="E1612:E1675" si="200">AVERAGE(B1603:B1612)</f>
        <v>51.4544</v>
      </c>
      <c r="F1612" s="2">
        <f t="shared" si="193"/>
        <v>51.22775</v>
      </c>
      <c r="G1612" s="2">
        <f t="shared" si="195"/>
        <v>50.326359999999987</v>
      </c>
      <c r="H1612" s="2">
        <f t="shared" si="199"/>
        <v>27.849475000000002</v>
      </c>
      <c r="I1612" s="2">
        <f t="array" ref="I1612">SUMPRODUCT(B1596:B1615, (ROW(B1596:B1615)-ROW(B1596)+1)) / (20*21/2)</f>
        <v>51.178619047619051</v>
      </c>
      <c r="J1612" s="2">
        <f t="shared" si="194"/>
        <v>51.117879981720868</v>
      </c>
      <c r="K1612" s="2">
        <f t="shared" si="196"/>
        <v>49.93868635498567</v>
      </c>
    </row>
    <row r="1613" spans="1:11" ht="13.5" x14ac:dyDescent="0.25">
      <c r="A1613" s="3">
        <f>TITRES_STAT!B1616</f>
        <v>44362</v>
      </c>
      <c r="B1613" s="5">
        <f>TITRES_STAT!D1616</f>
        <v>51.165999999999997</v>
      </c>
      <c r="C1613" s="2">
        <f t="shared" si="197"/>
        <v>-0.35500000000000398</v>
      </c>
      <c r="D1613" s="2">
        <f t="shared" si="198"/>
        <v>51.3568</v>
      </c>
      <c r="E1613" s="2">
        <f t="shared" si="200"/>
        <v>51.4544</v>
      </c>
      <c r="F1613" s="2">
        <f t="shared" si="193"/>
        <v>51.267099999999992</v>
      </c>
      <c r="G1613" s="2">
        <f t="shared" si="195"/>
        <v>50.342099999999988</v>
      </c>
      <c r="H1613" s="2">
        <f t="shared" si="199"/>
        <v>28.105305000000001</v>
      </c>
      <c r="I1613" s="2">
        <f t="array" ref="I1613">SUMPRODUCT(B1597:B1616, (ROW(B1597:B1616)-ROW(B1597)+1)) / (20*21/2)</f>
        <v>51.059980952380961</v>
      </c>
      <c r="J1613" s="2">
        <f t="shared" si="194"/>
        <v>51.122462840604598</v>
      </c>
      <c r="K1613" s="2">
        <f t="shared" si="196"/>
        <v>49.986816301848975</v>
      </c>
    </row>
    <row r="1614" spans="1:11" ht="13.5" x14ac:dyDescent="0.25">
      <c r="A1614" s="3">
        <f>TITRES_STAT!B1617</f>
        <v>44363</v>
      </c>
      <c r="B1614" s="5">
        <f>TITRES_STAT!D1617</f>
        <v>50.222000000000001</v>
      </c>
      <c r="C1614" s="2">
        <f t="shared" si="197"/>
        <v>-0.94399999999999551</v>
      </c>
      <c r="D1614" s="2">
        <f t="shared" si="198"/>
        <v>51.167999999999999</v>
      </c>
      <c r="E1614" s="2">
        <f t="shared" si="200"/>
        <v>51.320599999999999</v>
      </c>
      <c r="F1614" s="2">
        <f t="shared" si="193"/>
        <v>51.259249999999994</v>
      </c>
      <c r="G1614" s="2">
        <f t="shared" si="195"/>
        <v>50.338959999999986</v>
      </c>
      <c r="H1614" s="2">
        <f t="shared" si="199"/>
        <v>28.356415000000002</v>
      </c>
      <c r="I1614" s="2">
        <f t="array" ref="I1614">SUMPRODUCT(B1598:B1617, (ROW(B1598:B1617)-ROW(B1598)+1)) / (20*21/2)</f>
        <v>50.964214285714291</v>
      </c>
      <c r="J1614" s="2">
        <f t="shared" si="194"/>
        <v>51.036704474832732</v>
      </c>
      <c r="K1614" s="2">
        <f t="shared" si="196"/>
        <v>49.99603919197255</v>
      </c>
    </row>
    <row r="1615" spans="1:11" ht="13.5" x14ac:dyDescent="0.25">
      <c r="A1615" s="3">
        <f>TITRES_STAT!B1618</f>
        <v>44364</v>
      </c>
      <c r="B1615" s="5">
        <f>TITRES_STAT!D1618</f>
        <v>50.222000000000001</v>
      </c>
      <c r="C1615" s="2">
        <f t="shared" si="197"/>
        <v>0</v>
      </c>
      <c r="D1615" s="2">
        <f t="shared" si="198"/>
        <v>50.9178</v>
      </c>
      <c r="E1615" s="2">
        <f t="shared" si="200"/>
        <v>51.174999999999997</v>
      </c>
      <c r="F1615" s="2">
        <f t="shared" si="193"/>
        <v>51.231699999999989</v>
      </c>
      <c r="G1615" s="2">
        <f t="shared" si="195"/>
        <v>50.329679999999996</v>
      </c>
      <c r="H1615" s="2">
        <f t="shared" si="199"/>
        <v>28.607524999999999</v>
      </c>
      <c r="I1615" s="2">
        <f t="array" ref="I1615">SUMPRODUCT(B1599:B1618, (ROW(B1599:B1618)-ROW(B1599)+1)) / (20*21/2)</f>
        <v>50.854419047619047</v>
      </c>
      <c r="J1615" s="2">
        <f t="shared" si="194"/>
        <v>50.959113572467714</v>
      </c>
      <c r="K1615" s="2">
        <f t="shared" si="196"/>
        <v>50.004900400130488</v>
      </c>
    </row>
    <row r="1616" spans="1:11" ht="13.5" x14ac:dyDescent="0.25">
      <c r="A1616" s="3">
        <f>TITRES_STAT!B1619</f>
        <v>44365</v>
      </c>
      <c r="B1616" s="5">
        <f>TITRES_STAT!D1619</f>
        <v>49.985999999999997</v>
      </c>
      <c r="C1616" s="2">
        <f t="shared" si="197"/>
        <v>-0.23600000000000421</v>
      </c>
      <c r="D1616" s="2">
        <f t="shared" si="198"/>
        <v>50.623399999999997</v>
      </c>
      <c r="E1616" s="2">
        <f t="shared" si="200"/>
        <v>51.005800000000001</v>
      </c>
      <c r="F1616" s="2">
        <f t="shared" si="193"/>
        <v>51.18054999999999</v>
      </c>
      <c r="G1616" s="2">
        <f t="shared" si="195"/>
        <v>50.314099999999996</v>
      </c>
      <c r="H1616" s="2">
        <f t="shared" si="199"/>
        <v>28.857455000000002</v>
      </c>
      <c r="I1616" s="2">
        <f t="array" ref="I1616">SUMPRODUCT(B1600:B1619, (ROW(B1600:B1619)-ROW(B1600)+1)) / (20*21/2)</f>
        <v>50.748733333333327</v>
      </c>
      <c r="J1616" s="2">
        <f t="shared" si="194"/>
        <v>50.866436089375554</v>
      </c>
      <c r="K1616" s="2">
        <f t="shared" si="196"/>
        <v>50.004159207968506</v>
      </c>
    </row>
    <row r="1617" spans="1:11" ht="13.5" x14ac:dyDescent="0.25">
      <c r="A1617" s="3">
        <f>TITRES_STAT!B1620</f>
        <v>44368</v>
      </c>
      <c r="B1617" s="5">
        <f>TITRES_STAT!D1620</f>
        <v>50.174999999999997</v>
      </c>
      <c r="C1617" s="2">
        <f t="shared" si="197"/>
        <v>0.18900000000000006</v>
      </c>
      <c r="D1617" s="2">
        <f t="shared" si="198"/>
        <v>50.354200000000006</v>
      </c>
      <c r="E1617" s="2">
        <f t="shared" si="200"/>
        <v>50.855499999999992</v>
      </c>
      <c r="F1617" s="2">
        <f t="shared" si="193"/>
        <v>51.138849999999984</v>
      </c>
      <c r="G1617" s="2">
        <f t="shared" si="195"/>
        <v>50.325760000000002</v>
      </c>
      <c r="H1617" s="2">
        <f t="shared" si="199"/>
        <v>29.108330000000002</v>
      </c>
      <c r="I1617" s="2">
        <f t="array" ref="I1617">SUMPRODUCT(B1601:B1620, (ROW(B1601:B1620)-ROW(B1601)+1)) / (20*21/2)</f>
        <v>50.647957142857145</v>
      </c>
      <c r="J1617" s="2">
        <f t="shared" si="194"/>
        <v>50.800585033244545</v>
      </c>
      <c r="K1617" s="2">
        <f t="shared" si="196"/>
        <v>50.010858846871706</v>
      </c>
    </row>
    <row r="1618" spans="1:11" ht="13.5" x14ac:dyDescent="0.25">
      <c r="A1618" s="3">
        <f>TITRES_STAT!B1621</f>
        <v>44369</v>
      </c>
      <c r="B1618" s="5">
        <f>TITRES_STAT!D1621</f>
        <v>49.985999999999997</v>
      </c>
      <c r="C1618" s="2">
        <f t="shared" si="197"/>
        <v>-0.18900000000000006</v>
      </c>
      <c r="D1618" s="2">
        <f t="shared" si="198"/>
        <v>50.118200000000002</v>
      </c>
      <c r="E1618" s="2">
        <f t="shared" si="200"/>
        <v>50.737499999999997</v>
      </c>
      <c r="F1618" s="2">
        <f t="shared" si="193"/>
        <v>51.087699999999998</v>
      </c>
      <c r="G1618" s="2">
        <f t="shared" si="195"/>
        <v>50.311599999999991</v>
      </c>
      <c r="H1618" s="2">
        <f t="shared" si="199"/>
        <v>29.358260000000001</v>
      </c>
      <c r="I1618" s="2">
        <f t="array" ref="I1618">SUMPRODUCT(B1602:B1621, (ROW(B1602:B1621)-ROW(B1602)+1)) / (20*21/2)</f>
        <v>50.554714285714283</v>
      </c>
      <c r="J1618" s="2">
        <f t="shared" si="194"/>
        <v>50.723005506268876</v>
      </c>
      <c r="K1618" s="2">
        <f t="shared" si="196"/>
        <v>50.009883990131641</v>
      </c>
    </row>
    <row r="1619" spans="1:11" ht="13.5" x14ac:dyDescent="0.25">
      <c r="A1619" s="3">
        <f>TITRES_STAT!B1622</f>
        <v>44370</v>
      </c>
      <c r="B1619" s="5">
        <f>TITRES_STAT!D1622</f>
        <v>49.978000000000002</v>
      </c>
      <c r="C1619" s="2">
        <f t="shared" si="197"/>
        <v>-7.9999999999955662E-3</v>
      </c>
      <c r="D1619" s="2">
        <f t="shared" si="198"/>
        <v>50.069399999999995</v>
      </c>
      <c r="E1619" s="2">
        <f t="shared" si="200"/>
        <v>50.618700000000004</v>
      </c>
      <c r="F1619" s="2">
        <f t="shared" si="193"/>
        <v>51.036149999999992</v>
      </c>
      <c r="G1619" s="2">
        <f t="shared" si="195"/>
        <v>50.297439999999995</v>
      </c>
      <c r="H1619" s="2">
        <f t="shared" si="199"/>
        <v>29.608150000000002</v>
      </c>
      <c r="I1619" s="2">
        <f t="array" ref="I1619">SUMPRODUCT(B1603:B1622, (ROW(B1603:B1622)-ROW(B1603)+1)) / (20*21/2)</f>
        <v>50.432995238095238</v>
      </c>
      <c r="J1619" s="2">
        <f t="shared" si="194"/>
        <v>50.652052600909933</v>
      </c>
      <c r="K1619" s="2">
        <f t="shared" si="196"/>
        <v>50.008633637577461</v>
      </c>
    </row>
    <row r="1620" spans="1:11" ht="13.5" x14ac:dyDescent="0.25">
      <c r="A1620" s="3">
        <f>TITRES_STAT!B1623</f>
        <v>44371</v>
      </c>
      <c r="B1620" s="5">
        <f>TITRES_STAT!D1623</f>
        <v>49.978000000000002</v>
      </c>
      <c r="C1620" s="2">
        <f t="shared" si="197"/>
        <v>0</v>
      </c>
      <c r="D1620" s="2">
        <f t="shared" si="198"/>
        <v>50.020600000000002</v>
      </c>
      <c r="E1620" s="2">
        <f t="shared" si="200"/>
        <v>50.469200000000001</v>
      </c>
      <c r="F1620" s="2">
        <f t="shared" ref="F1620:F1683" si="201">AVERAGE(B1601:B1620)</f>
        <v>50.957049999999981</v>
      </c>
      <c r="G1620" s="2">
        <f t="shared" si="195"/>
        <v>50.283899999999996</v>
      </c>
      <c r="H1620" s="2">
        <f t="shared" si="199"/>
        <v>29.858040000000003</v>
      </c>
      <c r="I1620" s="2">
        <f t="array" ref="I1620">SUMPRODUCT(B1604:B1623, (ROW(B1604:B1623)-ROW(B1604)+1)) / (20*21/2)</f>
        <v>50.207057142857131</v>
      </c>
      <c r="J1620" s="2">
        <f t="shared" si="194"/>
        <v>50.587857115108989</v>
      </c>
      <c r="K1620" s="2">
        <f t="shared" si="196"/>
        <v>50.007432318456779</v>
      </c>
    </row>
    <row r="1621" spans="1:11" ht="13.5" x14ac:dyDescent="0.25">
      <c r="A1621" s="3">
        <f>TITRES_STAT!B1624</f>
        <v>44372</v>
      </c>
      <c r="B1621" s="5">
        <f>TITRES_STAT!D1624</f>
        <v>49.978000000000002</v>
      </c>
      <c r="C1621" s="2">
        <f t="shared" si="197"/>
        <v>0</v>
      </c>
      <c r="D1621" s="2">
        <f t="shared" si="198"/>
        <v>50.019000000000005</v>
      </c>
      <c r="E1621" s="2">
        <f t="shared" si="200"/>
        <v>50.321199999999997</v>
      </c>
      <c r="F1621" s="2">
        <f t="shared" si="201"/>
        <v>50.870049999999985</v>
      </c>
      <c r="G1621" s="2">
        <f t="shared" si="195"/>
        <v>50.291620000000002</v>
      </c>
      <c r="H1621" s="2">
        <f t="shared" si="199"/>
        <v>30.10793</v>
      </c>
      <c r="I1621" s="2">
        <f t="array" ref="I1621">SUMPRODUCT(B1605:B1624, (ROW(B1605:B1624)-ROW(B1605)+1)) / (20*21/2)</f>
        <v>50.030961904761909</v>
      </c>
      <c r="J1621" s="2">
        <f t="shared" ref="J1621:J1684" si="202">$J$4*B1621+J1620*(1-$J$4)</f>
        <v>50.529775485098611</v>
      </c>
      <c r="K1621" s="2">
        <f t="shared" si="196"/>
        <v>50.006278109889848</v>
      </c>
    </row>
    <row r="1622" spans="1:11" ht="13.5" x14ac:dyDescent="0.25">
      <c r="A1622" s="3">
        <f>TITRES_STAT!B1625</f>
        <v>44375</v>
      </c>
      <c r="B1622" s="5">
        <f>TITRES_STAT!D1625</f>
        <v>49.591999999999999</v>
      </c>
      <c r="C1622" s="2">
        <f t="shared" si="197"/>
        <v>-0.38600000000000279</v>
      </c>
      <c r="D1622" s="2">
        <f t="shared" si="198"/>
        <v>49.9024</v>
      </c>
      <c r="E1622" s="2">
        <f t="shared" si="200"/>
        <v>50.128300000000003</v>
      </c>
      <c r="F1622" s="2">
        <f t="shared" si="201"/>
        <v>50.791349999999987</v>
      </c>
      <c r="G1622" s="2">
        <f t="shared" si="195"/>
        <v>50.291619999999995</v>
      </c>
      <c r="H1622" s="2">
        <f t="shared" si="199"/>
        <v>30.355889999999999</v>
      </c>
      <c r="I1622" s="2">
        <f t="array" ref="I1622">SUMPRODUCT(B1606:B1625, (ROW(B1606:B1625)-ROW(B1606)+1)) / (20*21/2)</f>
        <v>50.01255714285714</v>
      </c>
      <c r="J1622" s="2">
        <f t="shared" si="202"/>
        <v>50.440463534136839</v>
      </c>
      <c r="K1622" s="2">
        <f t="shared" si="196"/>
        <v>49.990031909502015</v>
      </c>
    </row>
    <row r="1623" spans="1:11" ht="13.5" x14ac:dyDescent="0.25">
      <c r="A1623" s="3">
        <f>TITRES_STAT!B1626</f>
        <v>44376</v>
      </c>
      <c r="B1623" s="5">
        <f>TITRES_STAT!D1626</f>
        <v>48.418999999999997</v>
      </c>
      <c r="C1623" s="2">
        <f t="shared" si="197"/>
        <v>-1.1730000000000018</v>
      </c>
      <c r="D1623" s="2">
        <f t="shared" si="198"/>
        <v>49.588999999999999</v>
      </c>
      <c r="E1623" s="2">
        <f t="shared" si="200"/>
        <v>49.8536</v>
      </c>
      <c r="F1623" s="2">
        <f t="shared" si="201"/>
        <v>50.653999999999982</v>
      </c>
      <c r="G1623" s="2">
        <f t="shared" si="195"/>
        <v>50.268159999999995</v>
      </c>
      <c r="H1623" s="2">
        <f t="shared" si="199"/>
        <v>30.597984999999998</v>
      </c>
      <c r="I1623" s="2">
        <f t="array" ref="I1623">SUMPRODUCT(B1607:B1626, (ROW(B1607:B1626)-ROW(B1607)+1)) / (20*21/2)</f>
        <v>50.070128571428576</v>
      </c>
      <c r="J1623" s="2">
        <f t="shared" si="202"/>
        <v>50.247943197552381</v>
      </c>
      <c r="K1623" s="2">
        <f t="shared" si="196"/>
        <v>49.928422815011743</v>
      </c>
    </row>
    <row r="1624" spans="1:11" ht="13.5" x14ac:dyDescent="0.25">
      <c r="A1624" s="3">
        <f>TITRES_STAT!B1627</f>
        <v>44377</v>
      </c>
      <c r="B1624" s="5">
        <f>TITRES_STAT!D1627</f>
        <v>48.805</v>
      </c>
      <c r="C1624" s="2">
        <f t="shared" si="197"/>
        <v>0.38600000000000279</v>
      </c>
      <c r="D1624" s="2">
        <f t="shared" si="198"/>
        <v>49.354399999999998</v>
      </c>
      <c r="E1624" s="2">
        <f t="shared" si="200"/>
        <v>49.7119</v>
      </c>
      <c r="F1624" s="2">
        <f t="shared" si="201"/>
        <v>50.516249999999985</v>
      </c>
      <c r="G1624" s="2">
        <f t="shared" si="195"/>
        <v>50.252579999999988</v>
      </c>
      <c r="H1624" s="2">
        <f t="shared" si="199"/>
        <v>30.842010000000002</v>
      </c>
      <c r="I1624" s="2">
        <f t="array" ref="I1624">SUMPRODUCT(B1608:B1627, (ROW(B1608:B1627)-ROW(B1608)+1)) / (20*21/2)</f>
        <v>50.122961904761908</v>
      </c>
      <c r="J1624" s="2">
        <f t="shared" si="202"/>
        <v>50.110520035880725</v>
      </c>
      <c r="K1624" s="2">
        <f t="shared" si="196"/>
        <v>49.884367018344619</v>
      </c>
    </row>
    <row r="1625" spans="1:11" ht="13.5" x14ac:dyDescent="0.25">
      <c r="A1625" s="3">
        <f>TITRES_STAT!B1628</f>
        <v>44378</v>
      </c>
      <c r="B1625" s="5">
        <f>TITRES_STAT!D1628</f>
        <v>50.323</v>
      </c>
      <c r="C1625" s="2">
        <f t="shared" si="197"/>
        <v>1.5180000000000007</v>
      </c>
      <c r="D1625" s="2">
        <f t="shared" si="198"/>
        <v>49.423400000000001</v>
      </c>
      <c r="E1625" s="2">
        <f t="shared" si="200"/>
        <v>49.721999999999994</v>
      </c>
      <c r="F1625" s="2">
        <f t="shared" si="201"/>
        <v>50.448499999999981</v>
      </c>
      <c r="G1625" s="2">
        <f t="shared" si="195"/>
        <v>50.267359999999982</v>
      </c>
      <c r="H1625" s="2">
        <f t="shared" si="199"/>
        <v>31.093625000000003</v>
      </c>
      <c r="I1625" s="2">
        <f t="array" ref="I1625">SUMPRODUCT(B1609:B1628, (ROW(B1609:B1628)-ROW(B1609)+1)) / (20*21/2)</f>
        <v>50.148204761904772</v>
      </c>
      <c r="J1625" s="2">
        <f t="shared" si="202"/>
        <v>50.130756222939709</v>
      </c>
      <c r="K1625" s="2">
        <f t="shared" si="196"/>
        <v>49.901568311742871</v>
      </c>
    </row>
    <row r="1626" spans="1:11" ht="13.5" x14ac:dyDescent="0.25">
      <c r="A1626" s="3">
        <f>TITRES_STAT!B1629</f>
        <v>44379</v>
      </c>
      <c r="B1626" s="5">
        <f>TITRES_STAT!D1629</f>
        <v>51.052999999999997</v>
      </c>
      <c r="C1626" s="2">
        <f t="shared" si="197"/>
        <v>0.72999999999999687</v>
      </c>
      <c r="D1626" s="2">
        <f t="shared" si="198"/>
        <v>49.638400000000004</v>
      </c>
      <c r="E1626" s="2">
        <f t="shared" si="200"/>
        <v>49.828699999999998</v>
      </c>
      <c r="F1626" s="2">
        <f t="shared" si="201"/>
        <v>50.417249999999981</v>
      </c>
      <c r="G1626" s="2">
        <f t="shared" si="195"/>
        <v>50.296579999999985</v>
      </c>
      <c r="H1626" s="2">
        <f t="shared" si="199"/>
        <v>31.348890000000001</v>
      </c>
      <c r="I1626" s="2">
        <f t="array" ref="I1626">SUMPRODUCT(B1610:B1629, (ROW(B1610:B1629)-ROW(B1610)+1)) / (20*21/2)</f>
        <v>50.179823809523803</v>
      </c>
      <c r="J1626" s="2">
        <f t="shared" si="202"/>
        <v>50.21858896361212</v>
      </c>
      <c r="K1626" s="2">
        <f t="shared" si="196"/>
        <v>49.946722495596092</v>
      </c>
    </row>
    <row r="1627" spans="1:11" ht="13.5" x14ac:dyDescent="0.25">
      <c r="A1627" s="3">
        <f>TITRES_STAT!B1630</f>
        <v>44382</v>
      </c>
      <c r="B1627" s="5">
        <f>TITRES_STAT!D1630</f>
        <v>50.972000000000001</v>
      </c>
      <c r="C1627" s="2">
        <f t="shared" si="197"/>
        <v>-8.0999999999995964E-2</v>
      </c>
      <c r="D1627" s="2">
        <f t="shared" si="198"/>
        <v>49.914400000000001</v>
      </c>
      <c r="E1627" s="2">
        <f t="shared" si="200"/>
        <v>49.908399999999993</v>
      </c>
      <c r="F1627" s="2">
        <f t="shared" si="201"/>
        <v>50.381949999999982</v>
      </c>
      <c r="G1627" s="2">
        <f t="shared" si="195"/>
        <v>50.328899999999983</v>
      </c>
      <c r="H1627" s="2">
        <f t="shared" si="199"/>
        <v>31.603750000000002</v>
      </c>
      <c r="I1627" s="2">
        <f t="array" ref="I1627">SUMPRODUCT(B1611:B1630, (ROW(B1611:B1630)-ROW(B1611)+1)) / (20*21/2)</f>
        <v>50.213719047619051</v>
      </c>
      <c r="J1627" s="2">
        <f t="shared" si="202"/>
        <v>50.290342395649063</v>
      </c>
      <c r="K1627" s="2">
        <f t="shared" si="196"/>
        <v>49.986929456553113</v>
      </c>
    </row>
    <row r="1628" spans="1:11" ht="13.5" x14ac:dyDescent="0.25">
      <c r="A1628" s="3">
        <f>TITRES_STAT!B1631</f>
        <v>44383</v>
      </c>
      <c r="B1628" s="5">
        <f>TITRES_STAT!D1631</f>
        <v>50.646999999999998</v>
      </c>
      <c r="C1628" s="2">
        <f t="shared" si="197"/>
        <v>-0.32500000000000284</v>
      </c>
      <c r="D1628" s="2">
        <f t="shared" si="198"/>
        <v>50.36</v>
      </c>
      <c r="E1628" s="2">
        <f t="shared" si="200"/>
        <v>49.974499999999992</v>
      </c>
      <c r="F1628" s="2">
        <f t="shared" si="201"/>
        <v>50.355999999999987</v>
      </c>
      <c r="G1628" s="2">
        <f t="shared" si="195"/>
        <v>50.357859999999981</v>
      </c>
      <c r="H1628" s="2">
        <f t="shared" si="199"/>
        <v>31.856984999999998</v>
      </c>
      <c r="I1628" s="2">
        <f t="array" ref="I1628">SUMPRODUCT(B1612:B1631, (ROW(B1612:B1631)-ROW(B1612)+1)) / (20*21/2)</f>
        <v>50.232019047619055</v>
      </c>
      <c r="J1628" s="2">
        <f t="shared" si="202"/>
        <v>50.324309786539629</v>
      </c>
      <c r="K1628" s="2">
        <f t="shared" si="196"/>
        <v>50.012814575903974</v>
      </c>
    </row>
    <row r="1629" spans="1:11" ht="13.5" x14ac:dyDescent="0.25">
      <c r="A1629" s="3">
        <f>TITRES_STAT!B1632</f>
        <v>44384</v>
      </c>
      <c r="B1629" s="5">
        <f>TITRES_STAT!D1632</f>
        <v>50.688000000000002</v>
      </c>
      <c r="C1629" s="2">
        <f t="shared" si="197"/>
        <v>4.1000000000003922E-2</v>
      </c>
      <c r="D1629" s="2">
        <f t="shared" si="198"/>
        <v>50.736599999999996</v>
      </c>
      <c r="E1629" s="2">
        <f t="shared" si="200"/>
        <v>50.04549999999999</v>
      </c>
      <c r="F1629" s="2">
        <f t="shared" si="201"/>
        <v>50.33209999999999</v>
      </c>
      <c r="G1629" s="2">
        <f t="shared" si="195"/>
        <v>50.382919999999991</v>
      </c>
      <c r="H1629" s="2">
        <f t="shared" si="199"/>
        <v>32.110424999999999</v>
      </c>
      <c r="I1629" s="2">
        <f t="array" ref="I1629">SUMPRODUCT(B1613:B1632, (ROW(B1613:B1632)-ROW(B1613)+1)) / (20*21/2)</f>
        <v>50.252666666666663</v>
      </c>
      <c r="J1629" s="2">
        <f t="shared" si="202"/>
        <v>50.358946949726331</v>
      </c>
      <c r="K1629" s="2">
        <f t="shared" si="196"/>
        <v>50.039292435672451</v>
      </c>
    </row>
    <row r="1630" spans="1:11" ht="13.5" x14ac:dyDescent="0.25">
      <c r="A1630" s="3">
        <f>TITRES_STAT!B1633</f>
        <v>44385</v>
      </c>
      <c r="B1630" s="5">
        <f>TITRES_STAT!D1633</f>
        <v>50.688000000000002</v>
      </c>
      <c r="C1630" s="2">
        <f t="shared" si="197"/>
        <v>0</v>
      </c>
      <c r="D1630" s="2">
        <f t="shared" si="198"/>
        <v>50.809600000000003</v>
      </c>
      <c r="E1630" s="2">
        <f t="shared" si="200"/>
        <v>50.116499999999988</v>
      </c>
      <c r="F1630" s="2">
        <f t="shared" si="201"/>
        <v>50.292849999999994</v>
      </c>
      <c r="G1630" s="2">
        <f t="shared" si="195"/>
        <v>50.408139999999996</v>
      </c>
      <c r="H1630" s="2">
        <f t="shared" si="199"/>
        <v>32.363865000000004</v>
      </c>
      <c r="I1630" s="2">
        <f t="array" ref="I1630">SUMPRODUCT(B1614:B1633, (ROW(B1614:B1633)-ROW(B1614)+1)) / (20*21/2)</f>
        <v>50.265219047619048</v>
      </c>
      <c r="J1630" s="2">
        <f t="shared" si="202"/>
        <v>50.390285335466679</v>
      </c>
      <c r="K1630" s="2">
        <f t="shared" si="196"/>
        <v>50.064731947999029</v>
      </c>
    </row>
    <row r="1631" spans="1:11" ht="13.5" x14ac:dyDescent="0.25">
      <c r="A1631" s="3">
        <f>TITRES_STAT!B1634</f>
        <v>44386</v>
      </c>
      <c r="B1631" s="5">
        <f>TITRES_STAT!D1634</f>
        <v>50.484999999999999</v>
      </c>
      <c r="C1631" s="2">
        <f t="shared" si="197"/>
        <v>-0.20300000000000296</v>
      </c>
      <c r="D1631" s="2">
        <f t="shared" si="198"/>
        <v>50.696000000000005</v>
      </c>
      <c r="E1631" s="2">
        <f t="shared" si="200"/>
        <v>50.167199999999994</v>
      </c>
      <c r="F1631" s="2">
        <f t="shared" si="201"/>
        <v>50.244199999999992</v>
      </c>
      <c r="G1631" s="2">
        <f t="shared" si="195"/>
        <v>50.433859999999996</v>
      </c>
      <c r="H1631" s="2">
        <f t="shared" si="199"/>
        <v>32.616289999999999</v>
      </c>
      <c r="I1631" s="2">
        <f t="array" ref="I1631">SUMPRODUCT(B1615:B1634, (ROW(B1615:B1634)-ROW(B1615)+1)) / (20*21/2)</f>
        <v>50.281785714285711</v>
      </c>
      <c r="J1631" s="2">
        <f t="shared" si="202"/>
        <v>50.399305779707944</v>
      </c>
      <c r="K1631" s="2">
        <f t="shared" si="196"/>
        <v>50.081213048077494</v>
      </c>
    </row>
    <row r="1632" spans="1:11" ht="13.5" x14ac:dyDescent="0.25">
      <c r="A1632" s="3">
        <f>TITRES_STAT!B1635</f>
        <v>44389</v>
      </c>
      <c r="B1632" s="5">
        <f>TITRES_STAT!D1635</f>
        <v>50.460999999999999</v>
      </c>
      <c r="C1632" s="2">
        <f t="shared" si="197"/>
        <v>-2.4000000000000909E-2</v>
      </c>
      <c r="D1632" s="2">
        <f t="shared" si="198"/>
        <v>50.593800000000009</v>
      </c>
      <c r="E1632" s="2">
        <f t="shared" si="200"/>
        <v>50.254100000000001</v>
      </c>
      <c r="F1632" s="2">
        <f t="shared" si="201"/>
        <v>50.191199999999995</v>
      </c>
      <c r="G1632" s="2">
        <f t="shared" si="195"/>
        <v>50.459099999999999</v>
      </c>
      <c r="H1632" s="2">
        <f t="shared" si="199"/>
        <v>32.868594999999999</v>
      </c>
      <c r="I1632" s="2">
        <f t="array" ref="I1632">SUMPRODUCT(B1616:B1635, (ROW(B1616:B1635)-ROW(B1616)+1)) / (20*21/2)</f>
        <v>50.297109523809524</v>
      </c>
      <c r="J1632" s="2">
        <f t="shared" si="202"/>
        <v>50.405181419735754</v>
      </c>
      <c r="K1632" s="2">
        <f t="shared" si="196"/>
        <v>50.096106654035246</v>
      </c>
    </row>
    <row r="1633" spans="1:11" ht="13.5" x14ac:dyDescent="0.25">
      <c r="A1633" s="3">
        <f>TITRES_STAT!B1636</f>
        <v>44390</v>
      </c>
      <c r="B1633" s="5">
        <f>TITRES_STAT!D1636</f>
        <v>50.323</v>
      </c>
      <c r="C1633" s="2">
        <f t="shared" si="197"/>
        <v>-0.13799999999999812</v>
      </c>
      <c r="D1633" s="2">
        <f t="shared" si="198"/>
        <v>50.529000000000003</v>
      </c>
      <c r="E1633" s="2">
        <f t="shared" si="200"/>
        <v>50.444499999999998</v>
      </c>
      <c r="F1633" s="2">
        <f t="shared" si="201"/>
        <v>50.149050000000003</v>
      </c>
      <c r="G1633" s="2">
        <f t="shared" si="195"/>
        <v>50.481579999999994</v>
      </c>
      <c r="H1633" s="2">
        <f t="shared" si="199"/>
        <v>33.12021</v>
      </c>
      <c r="I1633" s="2">
        <f t="array" ref="I1633">SUMPRODUCT(B1617:B1636, (ROW(B1617:B1636)-ROW(B1617)+1)) / (20*21/2)</f>
        <v>50.311228571428572</v>
      </c>
      <c r="J1633" s="2">
        <f t="shared" si="202"/>
        <v>50.397354617856159</v>
      </c>
      <c r="K1633" s="2">
        <f t="shared" si="196"/>
        <v>50.105004432308377</v>
      </c>
    </row>
    <row r="1634" spans="1:11" ht="13.5" x14ac:dyDescent="0.25">
      <c r="A1634" s="3">
        <f>TITRES_STAT!B1637</f>
        <v>44391</v>
      </c>
      <c r="B1634" s="5">
        <f>TITRES_STAT!D1637</f>
        <v>50.323</v>
      </c>
      <c r="C1634" s="2">
        <f t="shared" si="197"/>
        <v>0</v>
      </c>
      <c r="D1634" s="2">
        <f t="shared" si="198"/>
        <v>50.456000000000003</v>
      </c>
      <c r="E1634" s="2">
        <f t="shared" si="200"/>
        <v>50.596299999999999</v>
      </c>
      <c r="F1634" s="2">
        <f t="shared" si="201"/>
        <v>50.1541</v>
      </c>
      <c r="G1634" s="2">
        <f t="shared" si="195"/>
        <v>50.504060000000003</v>
      </c>
      <c r="H1634" s="2">
        <f t="shared" si="199"/>
        <v>33.371825000000001</v>
      </c>
      <c r="I1634" s="2">
        <f t="array" ref="I1634">SUMPRODUCT(B1618:B1637, (ROW(B1618:B1637)-ROW(B1618)+1)) / (20*21/2)</f>
        <v>50.323819047619047</v>
      </c>
      <c r="J1634" s="2">
        <f t="shared" si="202"/>
        <v>50.390273225679387</v>
      </c>
      <c r="K1634" s="2">
        <f t="shared" si="196"/>
        <v>50.113553278100206</v>
      </c>
    </row>
    <row r="1635" spans="1:11" ht="13.5" x14ac:dyDescent="0.25">
      <c r="A1635" s="3">
        <f>TITRES_STAT!B1638</f>
        <v>44392</v>
      </c>
      <c r="B1635" s="5">
        <f>TITRES_STAT!D1638</f>
        <v>50.314999999999998</v>
      </c>
      <c r="C1635" s="2">
        <f t="shared" si="197"/>
        <v>-8.0000000000026716E-3</v>
      </c>
      <c r="D1635" s="2">
        <f t="shared" si="198"/>
        <v>50.381399999999999</v>
      </c>
      <c r="E1635" s="2">
        <f t="shared" si="200"/>
        <v>50.595500000000001</v>
      </c>
      <c r="F1635" s="2">
        <f t="shared" si="201"/>
        <v>50.158749999999998</v>
      </c>
      <c r="G1635" s="2">
        <f t="shared" si="195"/>
        <v>50.527960000000014</v>
      </c>
      <c r="H1635" s="2">
        <f t="shared" si="199"/>
        <v>33.623400000000004</v>
      </c>
      <c r="I1635" s="2">
        <f t="array" ref="I1635">SUMPRODUCT(B1619:B1638, (ROW(B1619:B1638)-ROW(B1619)+1)) / (20*21/2)</f>
        <v>50.335780952380951</v>
      </c>
      <c r="J1635" s="2">
        <f t="shared" si="202"/>
        <v>50.38310434704325</v>
      </c>
      <c r="K1635" s="2">
        <f t="shared" si="196"/>
        <v>50.121453149547264</v>
      </c>
    </row>
    <row r="1636" spans="1:11" ht="13.5" x14ac:dyDescent="0.25">
      <c r="A1636" s="3">
        <f>TITRES_STAT!B1639</f>
        <v>44393</v>
      </c>
      <c r="B1636" s="5">
        <f>TITRES_STAT!D1639</f>
        <v>50.307000000000002</v>
      </c>
      <c r="C1636" s="2">
        <f t="shared" si="197"/>
        <v>-7.9999999999955662E-3</v>
      </c>
      <c r="D1636" s="2">
        <f t="shared" si="198"/>
        <v>50.345799999999997</v>
      </c>
      <c r="E1636" s="2">
        <f t="shared" si="200"/>
        <v>50.520899999999997</v>
      </c>
      <c r="F1636" s="2">
        <f t="shared" si="201"/>
        <v>50.174800000000005</v>
      </c>
      <c r="G1636" s="2">
        <f t="shared" si="195"/>
        <v>50.551700000000004</v>
      </c>
      <c r="H1636" s="2">
        <f t="shared" si="199"/>
        <v>33.874935000000001</v>
      </c>
      <c r="I1636" s="2">
        <f t="array" ref="I1636">SUMPRODUCT(B1620:B1639, (ROW(B1620:B1639)-ROW(B1620)+1)) / (20*21/2)</f>
        <v>50.346214285714282</v>
      </c>
      <c r="J1636" s="2">
        <f t="shared" si="202"/>
        <v>50.375856313991513</v>
      </c>
      <c r="K1636" s="2">
        <f t="shared" si="196"/>
        <v>50.128729496623841</v>
      </c>
    </row>
    <row r="1637" spans="1:11" ht="13.5" x14ac:dyDescent="0.25">
      <c r="A1637" s="3">
        <f>TITRES_STAT!B1640</f>
        <v>44396</v>
      </c>
      <c r="B1637" s="5">
        <f>TITRES_STAT!D1640</f>
        <v>50.307000000000002</v>
      </c>
      <c r="C1637" s="2">
        <f t="shared" si="197"/>
        <v>0</v>
      </c>
      <c r="D1637" s="2">
        <f t="shared" si="198"/>
        <v>50.315000000000012</v>
      </c>
      <c r="E1637" s="2">
        <f t="shared" si="200"/>
        <v>50.454400000000007</v>
      </c>
      <c r="F1637" s="2">
        <f t="shared" si="201"/>
        <v>50.181399999999996</v>
      </c>
      <c r="G1637" s="2">
        <f t="shared" si="195"/>
        <v>50.575440000000008</v>
      </c>
      <c r="H1637" s="2">
        <f t="shared" si="199"/>
        <v>34.126469999999998</v>
      </c>
      <c r="I1637" s="2">
        <f t="array" ref="I1637">SUMPRODUCT(B1621:B1640, (ROW(B1621:B1640)-ROW(B1621)+1)) / (20*21/2)</f>
        <v>50.355080952380959</v>
      </c>
      <c r="J1637" s="2">
        <f t="shared" si="202"/>
        <v>50.369298569801849</v>
      </c>
      <c r="K1637" s="2">
        <f t="shared" si="196"/>
        <v>50.135720496756235</v>
      </c>
    </row>
    <row r="1638" spans="1:11" ht="13.5" x14ac:dyDescent="0.25">
      <c r="A1638" s="3">
        <f>TITRES_STAT!B1641</f>
        <v>44399</v>
      </c>
      <c r="B1638" s="5">
        <f>TITRES_STAT!D1641</f>
        <v>50.307000000000002</v>
      </c>
      <c r="C1638" s="2">
        <f t="shared" si="197"/>
        <v>0</v>
      </c>
      <c r="D1638" s="2">
        <f t="shared" si="198"/>
        <v>50.311800000000005</v>
      </c>
      <c r="E1638" s="2">
        <f t="shared" si="200"/>
        <v>50.420400000000008</v>
      </c>
      <c r="F1638" s="2">
        <f t="shared" si="201"/>
        <v>50.197450000000003</v>
      </c>
      <c r="G1638" s="2">
        <f t="shared" si="195"/>
        <v>50.600759999999994</v>
      </c>
      <c r="H1638" s="2">
        <f t="shared" si="199"/>
        <v>34.378005000000002</v>
      </c>
      <c r="I1638" s="2">
        <f t="array" ref="I1638">SUMPRODUCT(B1622:B1641, (ROW(B1622:B1641)-ROW(B1622)+1)) / (20*21/2)</f>
        <v>50.363142857142861</v>
      </c>
      <c r="J1638" s="2">
        <f t="shared" si="202"/>
        <v>50.363365372677862</v>
      </c>
      <c r="K1638" s="2">
        <f t="shared" si="196"/>
        <v>50.142437340020699</v>
      </c>
    </row>
    <row r="1639" spans="1:11" ht="13.5" x14ac:dyDescent="0.25">
      <c r="A1639" s="3">
        <f>TITRES_STAT!B1642</f>
        <v>44400</v>
      </c>
      <c r="B1639" s="5">
        <f>TITRES_STAT!D1642</f>
        <v>50.307000000000002</v>
      </c>
      <c r="C1639" s="2">
        <f t="shared" si="197"/>
        <v>0</v>
      </c>
      <c r="D1639" s="2">
        <f t="shared" si="198"/>
        <v>50.308599999999998</v>
      </c>
      <c r="E1639" s="2">
        <f t="shared" si="200"/>
        <v>50.382300000000008</v>
      </c>
      <c r="F1639" s="2">
        <f t="shared" si="201"/>
        <v>50.213900000000002</v>
      </c>
      <c r="G1639" s="2">
        <f t="shared" si="195"/>
        <v>50.62607999999998</v>
      </c>
      <c r="H1639" s="2">
        <f t="shared" si="199"/>
        <v>34.629539999999999</v>
      </c>
      <c r="I1639" s="2">
        <f t="array" ref="I1639">SUMPRODUCT(B1623:B1642, (ROW(B1623:B1642)-ROW(B1623)+1)) / (20*21/2)</f>
        <v>50.370361904761914</v>
      </c>
      <c r="J1639" s="2">
        <f t="shared" si="202"/>
        <v>50.357997241946642</v>
      </c>
      <c r="K1639" s="2">
        <f t="shared" si="196"/>
        <v>50.148890777666942</v>
      </c>
    </row>
    <row r="1640" spans="1:11" ht="13.5" x14ac:dyDescent="0.25">
      <c r="A1640" s="3">
        <f>TITRES_STAT!B1643</f>
        <v>44403</v>
      </c>
      <c r="B1640" s="5">
        <f>TITRES_STAT!D1643</f>
        <v>50.307000000000002</v>
      </c>
      <c r="C1640" s="2">
        <f t="shared" si="197"/>
        <v>0</v>
      </c>
      <c r="D1640" s="2">
        <f t="shared" si="198"/>
        <v>50.307000000000002</v>
      </c>
      <c r="E1640" s="2">
        <f t="shared" si="200"/>
        <v>50.344200000000008</v>
      </c>
      <c r="F1640" s="2">
        <f t="shared" si="201"/>
        <v>50.230350000000001</v>
      </c>
      <c r="G1640" s="2">
        <f t="shared" si="195"/>
        <v>50.64053999999998</v>
      </c>
      <c r="H1640" s="2">
        <f t="shared" si="199"/>
        <v>34.881074999999996</v>
      </c>
      <c r="I1640" s="2">
        <f t="array" ref="I1640">SUMPRODUCT(B1624:B1643, (ROW(B1624:B1643)-ROW(B1624)+1)) / (20*21/2)</f>
        <v>50.6021</v>
      </c>
      <c r="J1640" s="2">
        <f t="shared" si="202"/>
        <v>50.353140361761248</v>
      </c>
      <c r="K1640" s="2">
        <f t="shared" si="196"/>
        <v>50.155091139327062</v>
      </c>
    </row>
    <row r="1641" spans="1:11" ht="13.5" x14ac:dyDescent="0.25">
      <c r="A1641" s="3">
        <f>TITRES_STAT!B1644</f>
        <v>44404</v>
      </c>
      <c r="B1641" s="5">
        <f>TITRES_STAT!D1644</f>
        <v>50.314999999999998</v>
      </c>
      <c r="C1641" s="2">
        <f t="shared" si="197"/>
        <v>7.9999999999955662E-3</v>
      </c>
      <c r="D1641" s="2">
        <f t="shared" si="198"/>
        <v>50.308599999999998</v>
      </c>
      <c r="E1641" s="2">
        <f t="shared" si="200"/>
        <v>50.327200000000005</v>
      </c>
      <c r="F1641" s="2">
        <f t="shared" si="201"/>
        <v>50.247199999999999</v>
      </c>
      <c r="G1641" s="2">
        <f t="shared" si="195"/>
        <v>50.639259999999986</v>
      </c>
      <c r="H1641" s="2">
        <f t="shared" si="199"/>
        <v>35.132649999999991</v>
      </c>
      <c r="I1641" s="2">
        <f t="array" ref="I1641">SUMPRODUCT(B1625:B1644, (ROW(B1625:B1644)-ROW(B1625)+1)) / (20*21/2)</f>
        <v>50.813371428571436</v>
      </c>
      <c r="J1641" s="2">
        <f t="shared" si="202"/>
        <v>50.349507946355416</v>
      </c>
      <c r="K1641" s="2">
        <f t="shared" si="196"/>
        <v>50.161362075039733</v>
      </c>
    </row>
    <row r="1642" spans="1:11" ht="13.5" x14ac:dyDescent="0.25">
      <c r="A1642" s="3">
        <f>TITRES_STAT!B1645</f>
        <v>44405</v>
      </c>
      <c r="B1642" s="5">
        <f>TITRES_STAT!D1645</f>
        <v>50.323</v>
      </c>
      <c r="C1642" s="2">
        <f t="shared" si="197"/>
        <v>8.0000000000026716E-3</v>
      </c>
      <c r="D1642" s="2">
        <f t="shared" si="198"/>
        <v>50.311799999999998</v>
      </c>
      <c r="E1642" s="2">
        <f t="shared" si="200"/>
        <v>50.313400000000009</v>
      </c>
      <c r="F1642" s="2">
        <f t="shared" si="201"/>
        <v>50.283750000000005</v>
      </c>
      <c r="G1642" s="2">
        <f t="shared" si="195"/>
        <v>50.630259999999993</v>
      </c>
      <c r="H1642" s="2">
        <f t="shared" si="199"/>
        <v>35.384264999999999</v>
      </c>
      <c r="I1642" s="2">
        <f t="array" ref="I1642">SUMPRODUCT(B1626:B1645, (ROW(B1626:B1645)-ROW(B1626)+1)) / (20*21/2)</f>
        <v>51.009157142857134</v>
      </c>
      <c r="J1642" s="2">
        <f t="shared" si="202"/>
        <v>50.346983380035859</v>
      </c>
      <c r="K1642" s="2">
        <f t="shared" si="196"/>
        <v>50.16770081719504</v>
      </c>
    </row>
    <row r="1643" spans="1:11" ht="13.5" x14ac:dyDescent="0.25">
      <c r="A1643" s="3">
        <f>TITRES_STAT!B1646</f>
        <v>44406</v>
      </c>
      <c r="B1643" s="5">
        <f>TITRES_STAT!D1646</f>
        <v>52.716999999999999</v>
      </c>
      <c r="C1643" s="2">
        <f t="shared" si="197"/>
        <v>2.3939999999999984</v>
      </c>
      <c r="D1643" s="2">
        <f t="shared" si="198"/>
        <v>50.793799999999997</v>
      </c>
      <c r="E1643" s="2">
        <f t="shared" si="200"/>
        <v>50.552800000000005</v>
      </c>
      <c r="F1643" s="2">
        <f t="shared" si="201"/>
        <v>50.498650000000012</v>
      </c>
      <c r="G1643" s="2">
        <f t="shared" si="195"/>
        <v>50.677019999999992</v>
      </c>
      <c r="H1643" s="2">
        <f t="shared" si="199"/>
        <v>35.647849999999991</v>
      </c>
      <c r="I1643" s="2">
        <f t="array" ref="I1643">SUMPRODUCT(B1627:B1646, (ROW(B1627:B1646)-ROW(B1627)+1)) / (20*21/2)</f>
        <v>51.193385714285718</v>
      </c>
      <c r="J1643" s="2">
        <f t="shared" si="202"/>
        <v>50.572699248603868</v>
      </c>
      <c r="K1643" s="2">
        <f t="shared" si="196"/>
        <v>50.267673334167782</v>
      </c>
    </row>
    <row r="1644" spans="1:11" ht="13.5" x14ac:dyDescent="0.25">
      <c r="A1644" s="3">
        <f>TITRES_STAT!B1647</f>
        <v>44407</v>
      </c>
      <c r="B1644" s="5">
        <f>TITRES_STAT!D1647</f>
        <v>52.716999999999999</v>
      </c>
      <c r="C1644" s="2">
        <f t="shared" si="197"/>
        <v>0</v>
      </c>
      <c r="D1644" s="2">
        <f t="shared" si="198"/>
        <v>51.27579999999999</v>
      </c>
      <c r="E1644" s="2">
        <f t="shared" si="200"/>
        <v>50.792199999999994</v>
      </c>
      <c r="F1644" s="2">
        <f t="shared" si="201"/>
        <v>50.694250000000004</v>
      </c>
      <c r="G1644" s="2">
        <f t="shared" si="195"/>
        <v>50.723779999999998</v>
      </c>
      <c r="H1644" s="2">
        <f t="shared" si="199"/>
        <v>35.91143499999999</v>
      </c>
      <c r="I1644" s="2">
        <f t="array" ref="I1644">SUMPRODUCT(B1628:B1647, (ROW(B1628:B1647)-ROW(B1628)+1)) / (20*21/2)</f>
        <v>51.362580952380952</v>
      </c>
      <c r="J1644" s="2">
        <f t="shared" si="202"/>
        <v>50.776918367784447</v>
      </c>
      <c r="K1644" s="2">
        <f t="shared" si="196"/>
        <v>50.363725360278849</v>
      </c>
    </row>
    <row r="1645" spans="1:11" ht="13.5" x14ac:dyDescent="0.25">
      <c r="A1645" s="3">
        <f>TITRES_STAT!B1648</f>
        <v>44410</v>
      </c>
      <c r="B1645" s="5">
        <f>TITRES_STAT!D1648</f>
        <v>52.75</v>
      </c>
      <c r="C1645" s="2">
        <f t="shared" si="197"/>
        <v>3.3000000000001251E-2</v>
      </c>
      <c r="D1645" s="2">
        <f t="shared" si="198"/>
        <v>51.764400000000002</v>
      </c>
      <c r="E1645" s="2">
        <f t="shared" si="200"/>
        <v>51.035699999999999</v>
      </c>
      <c r="F1645" s="2">
        <f t="shared" si="201"/>
        <v>50.815600000000003</v>
      </c>
      <c r="G1645" s="2">
        <f t="shared" si="195"/>
        <v>50.76332</v>
      </c>
      <c r="H1645" s="2">
        <f t="shared" si="199"/>
        <v>36.175184999999992</v>
      </c>
      <c r="I1645" s="2">
        <f t="array" ref="I1645">SUMPRODUCT(B1629:B1648, (ROW(B1629:B1648)-ROW(B1629)+1)) / (20*21/2)</f>
        <v>51.523657142857147</v>
      </c>
      <c r="J1645" s="2">
        <f t="shared" si="202"/>
        <v>50.964830904185931</v>
      </c>
      <c r="K1645" s="2">
        <f t="shared" si="196"/>
        <v>50.457304757914976</v>
      </c>
    </row>
    <row r="1646" spans="1:11" ht="13.5" x14ac:dyDescent="0.25">
      <c r="A1646" s="3">
        <f>TITRES_STAT!B1649</f>
        <v>44411</v>
      </c>
      <c r="B1646" s="5">
        <f>TITRES_STAT!D1649</f>
        <v>52.75</v>
      </c>
      <c r="C1646" s="2">
        <f t="shared" si="197"/>
        <v>0</v>
      </c>
      <c r="D1646" s="2">
        <f t="shared" si="198"/>
        <v>52.251400000000004</v>
      </c>
      <c r="E1646" s="2">
        <f t="shared" si="200"/>
        <v>51.279999999999994</v>
      </c>
      <c r="F1646" s="2">
        <f t="shared" si="201"/>
        <v>50.900449999999992</v>
      </c>
      <c r="G1646" s="2">
        <f t="shared" si="195"/>
        <v>50.798140000000004</v>
      </c>
      <c r="H1646" s="2">
        <f t="shared" si="199"/>
        <v>36.438934999999994</v>
      </c>
      <c r="I1646" s="2">
        <f t="array" ref="I1646">SUMPRODUCT(B1630:B1649, (ROW(B1630:B1649)-ROW(B1630)+1)) / (20*21/2)</f>
        <v>51.675066666666666</v>
      </c>
      <c r="J1646" s="2">
        <f t="shared" si="202"/>
        <v>51.13484700854918</v>
      </c>
      <c r="K1646" s="2">
        <f t="shared" si="196"/>
        <v>50.547214375251649</v>
      </c>
    </row>
    <row r="1647" spans="1:11" ht="13.5" x14ac:dyDescent="0.25">
      <c r="A1647" s="3">
        <f>TITRES_STAT!B1650</f>
        <v>44412</v>
      </c>
      <c r="B1647" s="5">
        <f>TITRES_STAT!D1650</f>
        <v>52.677</v>
      </c>
      <c r="C1647" s="2">
        <f t="shared" si="197"/>
        <v>-7.3000000000000398E-2</v>
      </c>
      <c r="D1647" s="2">
        <f t="shared" si="198"/>
        <v>52.722200000000001</v>
      </c>
      <c r="E1647" s="2">
        <f t="shared" si="200"/>
        <v>51.516999999999996</v>
      </c>
      <c r="F1647" s="2">
        <f t="shared" si="201"/>
        <v>50.985699999999994</v>
      </c>
      <c r="G1647" s="2">
        <f t="shared" si="195"/>
        <v>50.831500000000005</v>
      </c>
      <c r="H1647" s="2">
        <f t="shared" si="199"/>
        <v>36.702319999999993</v>
      </c>
      <c r="I1647" s="2">
        <f t="array" ref="I1647">SUMPRODUCT(B1631:B1650, (ROW(B1631:B1650)-ROW(B1631)+1)) / (20*21/2)</f>
        <v>51.817004761904762</v>
      </c>
      <c r="J1647" s="2">
        <f t="shared" si="202"/>
        <v>51.281718722020685</v>
      </c>
      <c r="K1647" s="2">
        <f t="shared" si="196"/>
        <v>50.63073538014374</v>
      </c>
    </row>
    <row r="1648" spans="1:11" ht="13.5" x14ac:dyDescent="0.25">
      <c r="A1648" s="3">
        <f>TITRES_STAT!B1651</f>
        <v>44413</v>
      </c>
      <c r="B1648" s="5">
        <f>TITRES_STAT!D1651</f>
        <v>52.677</v>
      </c>
      <c r="C1648" s="2">
        <f t="shared" si="197"/>
        <v>0</v>
      </c>
      <c r="D1648" s="2">
        <f t="shared" si="198"/>
        <v>52.714199999999991</v>
      </c>
      <c r="E1648" s="2">
        <f t="shared" si="200"/>
        <v>51.753999999999998</v>
      </c>
      <c r="F1648" s="2">
        <f t="shared" si="201"/>
        <v>51.087200000000003</v>
      </c>
      <c r="G1648" s="2">
        <f t="shared" si="195"/>
        <v>50.864860000000014</v>
      </c>
      <c r="H1648" s="2">
        <f t="shared" si="199"/>
        <v>36.965704999999986</v>
      </c>
      <c r="I1648" s="2">
        <f t="array" ref="I1648">SUMPRODUCT(B1632:B1651, (ROW(B1632:B1651)-ROW(B1632)+1)) / (20*21/2)</f>
        <v>51.80251904761905</v>
      </c>
      <c r="J1648" s="2">
        <f t="shared" si="202"/>
        <v>51.414602653256807</v>
      </c>
      <c r="K1648" s="2">
        <f t="shared" si="196"/>
        <v>50.71098105151065</v>
      </c>
    </row>
    <row r="1649" spans="1:11" ht="13.5" x14ac:dyDescent="0.25">
      <c r="A1649" s="3">
        <f>TITRES_STAT!B1652</f>
        <v>44414</v>
      </c>
      <c r="B1649" s="5">
        <f>TITRES_STAT!D1652</f>
        <v>52.677</v>
      </c>
      <c r="C1649" s="2">
        <f t="shared" si="197"/>
        <v>0</v>
      </c>
      <c r="D1649" s="2">
        <f t="shared" si="198"/>
        <v>52.706200000000003</v>
      </c>
      <c r="E1649" s="2">
        <f t="shared" si="200"/>
        <v>51.991</v>
      </c>
      <c r="F1649" s="2">
        <f t="shared" si="201"/>
        <v>51.186650000000007</v>
      </c>
      <c r="G1649" s="2">
        <f t="shared" si="195"/>
        <v>50.898220000000016</v>
      </c>
      <c r="H1649" s="2">
        <f t="shared" si="199"/>
        <v>37.229089999999985</v>
      </c>
      <c r="I1649" s="2">
        <f t="array" ref="I1649">SUMPRODUCT(B1633:B1652, (ROW(B1633:B1652)-ROW(B1633)+1)) / (20*21/2)</f>
        <v>51.934942857142865</v>
      </c>
      <c r="J1649" s="2">
        <f t="shared" si="202"/>
        <v>51.534830971994253</v>
      </c>
      <c r="K1649" s="2">
        <f t="shared" si="196"/>
        <v>50.788079833804353</v>
      </c>
    </row>
    <row r="1650" spans="1:11" ht="13.5" x14ac:dyDescent="0.25">
      <c r="A1650" s="3">
        <f>TITRES_STAT!B1653</f>
        <v>44417</v>
      </c>
      <c r="B1650" s="5">
        <f>TITRES_STAT!D1653</f>
        <v>52.677</v>
      </c>
      <c r="C1650" s="2">
        <f t="shared" si="197"/>
        <v>0</v>
      </c>
      <c r="D1650" s="2">
        <f t="shared" si="198"/>
        <v>52.691599999999994</v>
      </c>
      <c r="E1650" s="2">
        <f t="shared" si="200"/>
        <v>52.228000000000009</v>
      </c>
      <c r="F1650" s="2">
        <f t="shared" si="201"/>
        <v>51.286099999999998</v>
      </c>
      <c r="G1650" s="2">
        <f t="shared" ref="G1650:G1713" si="203">AVERAGE(B1601:B1650)</f>
        <v>50.920560000000023</v>
      </c>
      <c r="H1650" s="2">
        <f t="shared" si="199"/>
        <v>37.492474999999985</v>
      </c>
      <c r="I1650" s="2">
        <f t="array" ref="I1650">SUMPRODUCT(B1634:B1653, (ROW(B1634:B1653)-ROW(B1634)+1)) / (20*21/2)</f>
        <v>52.056661904761903</v>
      </c>
      <c r="J1650" s="2">
        <f t="shared" si="202"/>
        <v>51.643608974661468</v>
      </c>
      <c r="K1650" s="2">
        <f t="shared" si="196"/>
        <v>50.862155134439476</v>
      </c>
    </row>
    <row r="1651" spans="1:11" ht="13.5" x14ac:dyDescent="0.25">
      <c r="A1651" s="3">
        <f>TITRES_STAT!B1654</f>
        <v>44419</v>
      </c>
      <c r="B1651" s="5">
        <f>TITRES_STAT!D1654</f>
        <v>51.134</v>
      </c>
      <c r="C1651" s="2">
        <f t="shared" si="197"/>
        <v>-1.5429999999999993</v>
      </c>
      <c r="D1651" s="2">
        <f t="shared" si="198"/>
        <v>52.368399999999994</v>
      </c>
      <c r="E1651" s="2">
        <f t="shared" si="200"/>
        <v>52.309900000000006</v>
      </c>
      <c r="F1651" s="2">
        <f t="shared" si="201"/>
        <v>51.318550000000002</v>
      </c>
      <c r="G1651" s="2">
        <f t="shared" si="203"/>
        <v>50.908880000000018</v>
      </c>
      <c r="H1651" s="2">
        <f t="shared" si="199"/>
        <v>37.748144999999987</v>
      </c>
      <c r="I1651" s="2">
        <f t="array" ref="I1651">SUMPRODUCT(B1635:B1654, (ROW(B1635:B1654)-ROW(B1635)+1)) / (20*21/2)</f>
        <v>52.163971428571436</v>
      </c>
      <c r="J1651" s="2">
        <f t="shared" si="202"/>
        <v>51.595074786598474</v>
      </c>
      <c r="K1651" s="2">
        <f t="shared" ref="K1651:K1714" si="204">$K$4*B1651+(1-$K$4)*K1650</f>
        <v>50.872815717402631</v>
      </c>
    </row>
    <row r="1652" spans="1:11" ht="13.5" x14ac:dyDescent="0.25">
      <c r="A1652" s="3">
        <f>TITRES_STAT!B1655</f>
        <v>44420</v>
      </c>
      <c r="B1652" s="5">
        <f>TITRES_STAT!D1655</f>
        <v>52.709000000000003</v>
      </c>
      <c r="C1652" s="2">
        <f t="shared" si="197"/>
        <v>1.5750000000000028</v>
      </c>
      <c r="D1652" s="2">
        <f t="shared" si="198"/>
        <v>52.374800000000008</v>
      </c>
      <c r="E1652" s="2">
        <f t="shared" si="200"/>
        <v>52.548500000000011</v>
      </c>
      <c r="F1652" s="2">
        <f t="shared" si="201"/>
        <v>51.43095000000001</v>
      </c>
      <c r="G1652" s="2">
        <f t="shared" si="203"/>
        <v>50.939740000000022</v>
      </c>
      <c r="H1652" s="2">
        <f t="shared" si="199"/>
        <v>38.011689999999987</v>
      </c>
      <c r="I1652" s="2">
        <f t="array" ref="I1652">SUMPRODUCT(B1636:B1655, (ROW(B1636:B1655)-ROW(B1636)+1)) / (20*21/2)</f>
        <v>52.190452380952379</v>
      </c>
      <c r="J1652" s="2">
        <f t="shared" si="202"/>
        <v>51.701162902160526</v>
      </c>
      <c r="K1652" s="2">
        <f t="shared" si="204"/>
        <v>50.944822944171158</v>
      </c>
    </row>
    <row r="1653" spans="1:11" ht="13.5" x14ac:dyDescent="0.25">
      <c r="A1653" s="3">
        <f>TITRES_STAT!B1656</f>
        <v>44424</v>
      </c>
      <c r="B1653" s="5">
        <f>TITRES_STAT!D1656</f>
        <v>52.709000000000003</v>
      </c>
      <c r="C1653" s="2">
        <f t="shared" si="197"/>
        <v>0</v>
      </c>
      <c r="D1653" s="2">
        <f t="shared" si="198"/>
        <v>52.3812</v>
      </c>
      <c r="E1653" s="2">
        <f t="shared" si="200"/>
        <v>52.547700000000006</v>
      </c>
      <c r="F1653" s="2">
        <f t="shared" si="201"/>
        <v>51.550250000000005</v>
      </c>
      <c r="G1653" s="2">
        <f t="shared" si="203"/>
        <v>50.970600000000012</v>
      </c>
      <c r="H1653" s="2">
        <f t="shared" si="199"/>
        <v>38.275234999999981</v>
      </c>
      <c r="I1653" s="2">
        <f t="array" ref="I1653">SUMPRODUCT(B1637:B1656, (ROW(B1637:B1656)-ROW(B1637)+1)) / (20*21/2)</f>
        <v>52.278785714285725</v>
      </c>
      <c r="J1653" s="2">
        <f t="shared" si="202"/>
        <v>51.79714738766905</v>
      </c>
      <c r="K1653" s="2">
        <f t="shared" si="204"/>
        <v>51.014006358125229</v>
      </c>
    </row>
    <row r="1654" spans="1:11" ht="13.5" x14ac:dyDescent="0.25">
      <c r="A1654" s="3">
        <f>TITRES_STAT!B1657</f>
        <v>44425</v>
      </c>
      <c r="B1654" s="5">
        <f>TITRES_STAT!D1657</f>
        <v>52.677</v>
      </c>
      <c r="C1654" s="2">
        <f t="shared" si="197"/>
        <v>-3.2000000000003581E-2</v>
      </c>
      <c r="D1654" s="2">
        <f t="shared" si="198"/>
        <v>52.3812</v>
      </c>
      <c r="E1654" s="2">
        <f t="shared" si="200"/>
        <v>52.543700000000001</v>
      </c>
      <c r="F1654" s="2">
        <f t="shared" si="201"/>
        <v>51.667950000000005</v>
      </c>
      <c r="G1654" s="2">
        <f t="shared" si="203"/>
        <v>50.992940000000004</v>
      </c>
      <c r="H1654" s="2">
        <f t="shared" si="199"/>
        <v>38.53861999999998</v>
      </c>
      <c r="I1654" s="2">
        <f t="array" ref="I1654">SUMPRODUCT(B1638:B1657, (ROW(B1638:B1657)-ROW(B1638)+1)) / (20*21/2)</f>
        <v>52.324880952380944</v>
      </c>
      <c r="J1654" s="2">
        <f t="shared" si="202"/>
        <v>51.880942874557711</v>
      </c>
      <c r="K1654" s="2">
        <f t="shared" si="204"/>
        <v>51.079221795061493</v>
      </c>
    </row>
    <row r="1655" spans="1:11" ht="13.5" x14ac:dyDescent="0.25">
      <c r="A1655" s="3">
        <f>TITRES_STAT!B1658</f>
        <v>44426</v>
      </c>
      <c r="B1655" s="5">
        <f>TITRES_STAT!D1658</f>
        <v>51.945999999999998</v>
      </c>
      <c r="C1655" s="2">
        <f t="shared" si="197"/>
        <v>-0.73100000000000165</v>
      </c>
      <c r="D1655" s="2">
        <f t="shared" si="198"/>
        <v>52.234999999999999</v>
      </c>
      <c r="E1655" s="2">
        <f t="shared" si="200"/>
        <v>52.463300000000004</v>
      </c>
      <c r="F1655" s="2">
        <f t="shared" si="201"/>
        <v>51.749500000000012</v>
      </c>
      <c r="G1655" s="2">
        <f t="shared" si="203"/>
        <v>50.998300000000008</v>
      </c>
      <c r="H1655" s="2">
        <f t="shared" si="199"/>
        <v>38.798349999999985</v>
      </c>
      <c r="I1655" s="2">
        <f t="array" ref="I1655">SUMPRODUCT(B1639:B1658, (ROW(B1639:B1658)-ROW(B1639)+1)) / (20*21/2)</f>
        <v>52.391333333333343</v>
      </c>
      <c r="J1655" s="2">
        <f t="shared" si="202"/>
        <v>51.887138791266494</v>
      </c>
      <c r="K1655" s="2">
        <f t="shared" si="204"/>
        <v>51.113213097215947</v>
      </c>
    </row>
    <row r="1656" spans="1:11" ht="13.5" x14ac:dyDescent="0.25">
      <c r="A1656" s="3">
        <f>TITRES_STAT!B1659</f>
        <v>44427</v>
      </c>
      <c r="B1656" s="5">
        <f>TITRES_STAT!D1659</f>
        <v>52.677</v>
      </c>
      <c r="C1656" s="2">
        <f t="shared" si="197"/>
        <v>0.73100000000000165</v>
      </c>
      <c r="D1656" s="2">
        <f t="shared" si="198"/>
        <v>52.543600000000005</v>
      </c>
      <c r="E1656" s="2">
        <f t="shared" si="200"/>
        <v>52.456000000000003</v>
      </c>
      <c r="F1656" s="2">
        <f t="shared" si="201"/>
        <v>51.868000000000009</v>
      </c>
      <c r="G1656" s="2">
        <f t="shared" si="203"/>
        <v>51.018280000000011</v>
      </c>
      <c r="H1656" s="2">
        <f t="shared" si="199"/>
        <v>39.061734999999977</v>
      </c>
      <c r="I1656" s="2">
        <f t="array" ref="I1656">SUMPRODUCT(B1640:B1659, (ROW(B1640:B1659)-ROW(B1640)+1)) / (20*21/2)</f>
        <v>52.446542857142866</v>
      </c>
      <c r="J1656" s="2">
        <f t="shared" si="202"/>
        <v>51.962363668288731</v>
      </c>
      <c r="K1656" s="2">
        <f t="shared" si="204"/>
        <v>51.174538073795716</v>
      </c>
    </row>
    <row r="1657" spans="1:11" ht="13.5" x14ac:dyDescent="0.25">
      <c r="A1657" s="3">
        <f>TITRES_STAT!B1660</f>
        <v>44428</v>
      </c>
      <c r="B1657" s="5">
        <f>TITRES_STAT!D1660</f>
        <v>52.351999999999997</v>
      </c>
      <c r="C1657" s="2">
        <f t="shared" si="197"/>
        <v>-0.32500000000000284</v>
      </c>
      <c r="D1657" s="2">
        <f t="shared" si="198"/>
        <v>52.472200000000001</v>
      </c>
      <c r="E1657" s="2">
        <f t="shared" si="200"/>
        <v>52.423500000000004</v>
      </c>
      <c r="F1657" s="2">
        <f t="shared" si="201"/>
        <v>51.970250000000007</v>
      </c>
      <c r="G1657" s="2">
        <f t="shared" si="203"/>
        <v>51.031760000000006</v>
      </c>
      <c r="H1657" s="2">
        <f t="shared" si="199"/>
        <v>39.32349499999998</v>
      </c>
      <c r="I1657" s="2">
        <f t="array" ref="I1657">SUMPRODUCT(B1641:B1660, (ROW(B1641:B1660)-ROW(B1641)+1)) / (20*21/2)</f>
        <v>52.489747619047627</v>
      </c>
      <c r="J1657" s="2">
        <f t="shared" si="202"/>
        <v>51.999471890356475</v>
      </c>
      <c r="K1657" s="2">
        <f t="shared" si="204"/>
        <v>51.220713051293927</v>
      </c>
    </row>
    <row r="1658" spans="1:11" ht="13.5" x14ac:dyDescent="0.25">
      <c r="A1658" s="3">
        <f>TITRES_STAT!B1661</f>
        <v>44431</v>
      </c>
      <c r="B1658" s="5">
        <f>TITRES_STAT!D1661</f>
        <v>52.667999999999999</v>
      </c>
      <c r="C1658" s="2">
        <f t="shared" si="197"/>
        <v>0.3160000000000025</v>
      </c>
      <c r="D1658" s="2">
        <f t="shared" si="198"/>
        <v>52.463999999999999</v>
      </c>
      <c r="E1658" s="2">
        <f t="shared" si="200"/>
        <v>52.422600000000003</v>
      </c>
      <c r="F1658" s="2">
        <f t="shared" si="201"/>
        <v>52.088300000000004</v>
      </c>
      <c r="G1658" s="2">
        <f t="shared" si="203"/>
        <v>51.061800000000005</v>
      </c>
      <c r="H1658" s="2">
        <f t="shared" si="199"/>
        <v>39.586834999999979</v>
      </c>
      <c r="I1658" s="2">
        <f t="array" ref="I1658">SUMPRODUCT(B1642:B1661, (ROW(B1642:B1661)-ROW(B1642)+1)) / (20*21/2)</f>
        <v>52.522509523809518</v>
      </c>
      <c r="J1658" s="2">
        <f t="shared" si="202"/>
        <v>52.063141234132047</v>
      </c>
      <c r="K1658" s="2">
        <f t="shared" si="204"/>
        <v>51.277469402223581</v>
      </c>
    </row>
    <row r="1659" spans="1:11" ht="13.5" x14ac:dyDescent="0.25">
      <c r="A1659" s="3">
        <f>TITRES_STAT!B1662</f>
        <v>44432</v>
      </c>
      <c r="B1659" s="5">
        <f>TITRES_STAT!D1662</f>
        <v>52.667999999999999</v>
      </c>
      <c r="C1659" s="2">
        <f t="shared" si="197"/>
        <v>0</v>
      </c>
      <c r="D1659" s="2">
        <f t="shared" si="198"/>
        <v>52.462199999999996</v>
      </c>
      <c r="E1659" s="2">
        <f t="shared" si="200"/>
        <v>52.421700000000001</v>
      </c>
      <c r="F1659" s="2">
        <f t="shared" si="201"/>
        <v>52.206350000000008</v>
      </c>
      <c r="G1659" s="2">
        <f t="shared" si="203"/>
        <v>51.091840000000005</v>
      </c>
      <c r="H1659" s="2">
        <f t="shared" si="199"/>
        <v>39.850174999999979</v>
      </c>
      <c r="I1659" s="2">
        <f t="array" ref="I1659">SUMPRODUCT(B1643:B1662, (ROW(B1643:B1662)-ROW(B1643)+1)) / (20*21/2)</f>
        <v>52.544066666666673</v>
      </c>
      <c r="J1659" s="2">
        <f t="shared" si="202"/>
        <v>52.120746830881373</v>
      </c>
      <c r="K1659" s="2">
        <f t="shared" si="204"/>
        <v>51.332000013901094</v>
      </c>
    </row>
    <row r="1660" spans="1:11" ht="13.5" x14ac:dyDescent="0.25">
      <c r="A1660" s="3">
        <f>TITRES_STAT!B1663</f>
        <v>44433</v>
      </c>
      <c r="B1660" s="5">
        <f>TITRES_STAT!D1663</f>
        <v>52.66</v>
      </c>
      <c r="C1660" s="2">
        <f t="shared" si="197"/>
        <v>-8.0000000000026716E-3</v>
      </c>
      <c r="D1660" s="2">
        <f t="shared" si="198"/>
        <v>52.604999999999997</v>
      </c>
      <c r="E1660" s="2">
        <f t="shared" si="200"/>
        <v>52.42</v>
      </c>
      <c r="F1660" s="2">
        <f t="shared" si="201"/>
        <v>52.324000000000012</v>
      </c>
      <c r="G1660" s="2">
        <f t="shared" si="203"/>
        <v>51.115580000000001</v>
      </c>
      <c r="H1660" s="2">
        <f t="shared" si="199"/>
        <v>40.113474999999973</v>
      </c>
      <c r="I1660" s="2">
        <f t="array" ref="I1660">SUMPRODUCT(B1644:B1663, (ROW(B1644:B1663)-ROW(B1644)+1)) / (20*21/2)</f>
        <v>52.554457142857153</v>
      </c>
      <c r="J1660" s="2">
        <f t="shared" si="202"/>
        <v>52.172104275559342</v>
      </c>
      <c r="K1660" s="2">
        <f t="shared" si="204"/>
        <v>51.384078444728502</v>
      </c>
    </row>
    <row r="1661" spans="1:11" ht="13.5" x14ac:dyDescent="0.25">
      <c r="A1661" s="3">
        <f>TITRES_STAT!B1664</f>
        <v>44434</v>
      </c>
      <c r="B1661" s="5">
        <f>TITRES_STAT!D1664</f>
        <v>52.667999999999999</v>
      </c>
      <c r="C1661" s="2">
        <f t="shared" si="197"/>
        <v>8.0000000000026716E-3</v>
      </c>
      <c r="D1661" s="2">
        <f t="shared" si="198"/>
        <v>52.603199999999994</v>
      </c>
      <c r="E1661" s="2">
        <f t="shared" si="200"/>
        <v>52.573400000000007</v>
      </c>
      <c r="F1661" s="2">
        <f t="shared" si="201"/>
        <v>52.441650000000003</v>
      </c>
      <c r="G1661" s="2">
        <f t="shared" si="203"/>
        <v>51.139780000000002</v>
      </c>
      <c r="H1661" s="2">
        <f t="shared" si="199"/>
        <v>40.376814999999972</v>
      </c>
      <c r="I1661" s="2">
        <f t="array" ref="I1661">SUMPRODUCT(B1645:B1664, (ROW(B1645:B1664)-ROW(B1645)+1)) / (20*21/2)</f>
        <v>52.565080952380939</v>
      </c>
      <c r="J1661" s="2">
        <f t="shared" si="202"/>
        <v>52.219332439791785</v>
      </c>
      <c r="K1661" s="2">
        <f t="shared" si="204"/>
        <v>51.434428309641113</v>
      </c>
    </row>
    <row r="1662" spans="1:11" ht="13.5" x14ac:dyDescent="0.25">
      <c r="A1662" s="3">
        <f>TITRES_STAT!B1665</f>
        <v>44435</v>
      </c>
      <c r="B1662" s="5">
        <f>TITRES_STAT!D1665</f>
        <v>52.667999999999999</v>
      </c>
      <c r="C1662" s="2">
        <f t="shared" si="197"/>
        <v>0</v>
      </c>
      <c r="D1662" s="2">
        <f t="shared" si="198"/>
        <v>52.666399999999996</v>
      </c>
      <c r="E1662" s="2">
        <f t="shared" si="200"/>
        <v>52.569299999999998</v>
      </c>
      <c r="F1662" s="2">
        <f t="shared" si="201"/>
        <v>52.558900000000008</v>
      </c>
      <c r="G1662" s="2">
        <f t="shared" si="203"/>
        <v>51.162720000000007</v>
      </c>
      <c r="H1662" s="2">
        <f t="shared" si="199"/>
        <v>40.640154999999972</v>
      </c>
      <c r="I1662" s="2">
        <f t="array" ref="I1662">SUMPRODUCT(B1646:B1665, (ROW(B1646:B1665)-ROW(B1646)+1)) / (20*21/2)</f>
        <v>52.575938095238094</v>
      </c>
      <c r="J1662" s="2">
        <f t="shared" si="202"/>
        <v>52.262062683621139</v>
      </c>
      <c r="K1662" s="2">
        <f t="shared" si="204"/>
        <v>51.482803670047346</v>
      </c>
    </row>
    <row r="1663" spans="1:11" ht="13.5" x14ac:dyDescent="0.25">
      <c r="A1663" s="3">
        <f>TITRES_STAT!B1666</f>
        <v>44438</v>
      </c>
      <c r="B1663" s="5">
        <f>TITRES_STAT!D1666</f>
        <v>52.667999999999999</v>
      </c>
      <c r="C1663" s="2">
        <f t="shared" si="197"/>
        <v>0</v>
      </c>
      <c r="D1663" s="2">
        <f t="shared" si="198"/>
        <v>52.666399999999996</v>
      </c>
      <c r="E1663" s="2">
        <f t="shared" si="200"/>
        <v>52.565200000000004</v>
      </c>
      <c r="F1663" s="2">
        <f t="shared" si="201"/>
        <v>52.556450000000005</v>
      </c>
      <c r="G1663" s="2">
        <f t="shared" si="203"/>
        <v>51.192760000000014</v>
      </c>
      <c r="H1663" s="2">
        <f t="shared" si="199"/>
        <v>40.903494999999971</v>
      </c>
      <c r="I1663" s="2">
        <f t="array" ref="I1663">SUMPRODUCT(B1647:B1666, (ROW(B1647:B1666)-ROW(B1647)+1)) / (20*21/2)</f>
        <v>52.587185714285717</v>
      </c>
      <c r="J1663" s="2">
        <f t="shared" si="202"/>
        <v>52.300723380419122</v>
      </c>
      <c r="K1663" s="2">
        <f t="shared" si="204"/>
        <v>51.529281957496472</v>
      </c>
    </row>
    <row r="1664" spans="1:11" ht="13.5" x14ac:dyDescent="0.25">
      <c r="A1664" s="3">
        <f>TITRES_STAT!B1667</f>
        <v>44439</v>
      </c>
      <c r="B1664" s="5">
        <f>TITRES_STAT!D1667</f>
        <v>52.667999999999999</v>
      </c>
      <c r="C1664" s="2">
        <f t="shared" si="197"/>
        <v>0</v>
      </c>
      <c r="D1664" s="2">
        <f t="shared" si="198"/>
        <v>52.666399999999996</v>
      </c>
      <c r="E1664" s="2">
        <f t="shared" si="200"/>
        <v>52.564300000000003</v>
      </c>
      <c r="F1664" s="2">
        <f t="shared" si="201"/>
        <v>52.553999999999995</v>
      </c>
      <c r="G1664" s="2">
        <f t="shared" si="203"/>
        <v>51.241680000000017</v>
      </c>
      <c r="H1664" s="2">
        <f t="shared" si="199"/>
        <v>41.166834999999971</v>
      </c>
      <c r="I1664" s="2">
        <f t="array" ref="I1664">SUMPRODUCT(B1648:B1667, (ROW(B1648:B1667)-ROW(B1648)+1)) / (20*21/2)</f>
        <v>52.597300000000004</v>
      </c>
      <c r="J1664" s="2">
        <f t="shared" si="202"/>
        <v>52.335702106093493</v>
      </c>
      <c r="K1664" s="2">
        <f t="shared" si="204"/>
        <v>51.573937567006418</v>
      </c>
    </row>
    <row r="1665" spans="1:11" ht="13.5" x14ac:dyDescent="0.25">
      <c r="A1665" s="3">
        <f>TITRES_STAT!B1668</f>
        <v>44440</v>
      </c>
      <c r="B1665" s="5">
        <f>TITRES_STAT!D1668</f>
        <v>52.667999999999999</v>
      </c>
      <c r="C1665" s="2">
        <f t="shared" si="197"/>
        <v>0</v>
      </c>
      <c r="D1665" s="2">
        <f t="shared" si="198"/>
        <v>52.667999999999992</v>
      </c>
      <c r="E1665" s="2">
        <f t="shared" si="200"/>
        <v>52.636499999999998</v>
      </c>
      <c r="F1665" s="2">
        <f t="shared" si="201"/>
        <v>52.549900000000001</v>
      </c>
      <c r="G1665" s="2">
        <f t="shared" si="203"/>
        <v>51.290600000000012</v>
      </c>
      <c r="H1665" s="2">
        <f t="shared" si="199"/>
        <v>41.43017499999997</v>
      </c>
      <c r="I1665" s="2">
        <f t="array" ref="I1665">SUMPRODUCT(B1649:B1668, (ROW(B1649:B1668)-ROW(B1649)+1)) / (20*21/2)</f>
        <v>52.60677142857142</v>
      </c>
      <c r="J1665" s="2">
        <f t="shared" si="202"/>
        <v>52.36734952456078</v>
      </c>
      <c r="K1665" s="2">
        <f t="shared" si="204"/>
        <v>51.616841976143427</v>
      </c>
    </row>
    <row r="1666" spans="1:11" ht="13.5" x14ac:dyDescent="0.25">
      <c r="A1666" s="3">
        <f>TITRES_STAT!B1669</f>
        <v>44441</v>
      </c>
      <c r="B1666" s="5">
        <f>TITRES_STAT!D1669</f>
        <v>52.667999999999999</v>
      </c>
      <c r="C1666" s="2">
        <f t="shared" si="197"/>
        <v>0</v>
      </c>
      <c r="D1666" s="2">
        <f t="shared" si="198"/>
        <v>52.667999999999992</v>
      </c>
      <c r="E1666" s="2">
        <f t="shared" si="200"/>
        <v>52.635599999999997</v>
      </c>
      <c r="F1666" s="2">
        <f t="shared" si="201"/>
        <v>52.5458</v>
      </c>
      <c r="G1666" s="2">
        <f t="shared" si="203"/>
        <v>51.344240000000021</v>
      </c>
      <c r="H1666" s="2">
        <f t="shared" si="199"/>
        <v>41.693514999999969</v>
      </c>
      <c r="I1666" s="2">
        <f t="array" ref="I1666">SUMPRODUCT(B1650:B1669, (ROW(B1650:B1669)-ROW(B1650)+1)) / (20*21/2)</f>
        <v>52.610209523809523</v>
      </c>
      <c r="J1666" s="2">
        <f t="shared" si="202"/>
        <v>52.395982903174037</v>
      </c>
      <c r="K1666" s="2">
        <f t="shared" si="204"/>
        <v>51.658063859431927</v>
      </c>
    </row>
    <row r="1667" spans="1:11" ht="13.5" x14ac:dyDescent="0.25">
      <c r="A1667" s="3">
        <f>TITRES_STAT!B1670</f>
        <v>44442</v>
      </c>
      <c r="B1667" s="5">
        <f>TITRES_STAT!D1670</f>
        <v>52.652000000000001</v>
      </c>
      <c r="C1667" s="2">
        <f t="shared" si="197"/>
        <v>-1.5999999999998238E-2</v>
      </c>
      <c r="D1667" s="2">
        <f t="shared" si="198"/>
        <v>52.6648</v>
      </c>
      <c r="E1667" s="2">
        <f t="shared" si="200"/>
        <v>52.665600000000005</v>
      </c>
      <c r="F1667" s="2">
        <f t="shared" si="201"/>
        <v>52.544550000000001</v>
      </c>
      <c r="G1667" s="2">
        <f t="shared" si="203"/>
        <v>51.393780000000014</v>
      </c>
      <c r="H1667" s="2">
        <f t="shared" si="199"/>
        <v>41.956774999999972</v>
      </c>
      <c r="I1667" s="2">
        <f t="array" ref="I1667">SUMPRODUCT(B1651:B1670, (ROW(B1651:B1670)-ROW(B1651)+1)) / (20*21/2)</f>
        <v>52.614114285714287</v>
      </c>
      <c r="J1667" s="2">
        <f t="shared" si="202"/>
        <v>52.420365483824128</v>
      </c>
      <c r="K1667" s="2">
        <f t="shared" si="204"/>
        <v>51.697041747297341</v>
      </c>
    </row>
    <row r="1668" spans="1:11" ht="13.5" x14ac:dyDescent="0.25">
      <c r="A1668" s="3">
        <f>TITRES_STAT!B1671</f>
        <v>44445</v>
      </c>
      <c r="B1668" s="5">
        <f>TITRES_STAT!D1671</f>
        <v>52.643999999999998</v>
      </c>
      <c r="C1668" s="2">
        <f t="shared" ref="C1668:C1731" si="205">B1668-B1667</f>
        <v>-8.0000000000026716E-3</v>
      </c>
      <c r="D1668" s="2">
        <f t="shared" si="198"/>
        <v>52.660000000000004</v>
      </c>
      <c r="E1668" s="2">
        <f t="shared" si="200"/>
        <v>52.663199999999996</v>
      </c>
      <c r="F1668" s="2">
        <f t="shared" si="201"/>
        <v>52.542899999999996</v>
      </c>
      <c r="G1668" s="2">
        <f t="shared" si="203"/>
        <v>51.446940000000005</v>
      </c>
      <c r="H1668" s="2">
        <f t="shared" si="199"/>
        <v>42.219994999999969</v>
      </c>
      <c r="I1668" s="2">
        <f t="array" ref="I1668">SUMPRODUCT(B1652:B1671, (ROW(B1652:B1671)-ROW(B1652)+1)) / (20*21/2)</f>
        <v>52.618485714285711</v>
      </c>
      <c r="J1668" s="2">
        <f t="shared" si="202"/>
        <v>52.441664009174211</v>
      </c>
      <c r="K1668" s="2">
        <f t="shared" si="204"/>
        <v>51.734177365050385</v>
      </c>
    </row>
    <row r="1669" spans="1:11" ht="13.5" x14ac:dyDescent="0.25">
      <c r="A1669" s="3">
        <f>TITRES_STAT!B1672</f>
        <v>44446</v>
      </c>
      <c r="B1669" s="5">
        <f>TITRES_STAT!D1672</f>
        <v>52.579000000000001</v>
      </c>
      <c r="C1669" s="2">
        <f t="shared" si="205"/>
        <v>-6.4999999999997726E-2</v>
      </c>
      <c r="D1669" s="2">
        <f t="shared" si="198"/>
        <v>52.642200000000003</v>
      </c>
      <c r="E1669" s="2">
        <f t="shared" si="200"/>
        <v>52.654299999999999</v>
      </c>
      <c r="F1669" s="2">
        <f t="shared" si="201"/>
        <v>52.537999999999997</v>
      </c>
      <c r="G1669" s="2">
        <f t="shared" si="203"/>
        <v>51.498960000000004</v>
      </c>
      <c r="H1669" s="2">
        <f t="shared" si="199"/>
        <v>42.482889999999969</v>
      </c>
      <c r="I1669" s="2">
        <f t="array" ref="I1669">SUMPRODUCT(B1653:B1672, (ROW(B1653:B1672)-ROW(B1653)+1)) / (20*21/2)</f>
        <v>52.615214285714288</v>
      </c>
      <c r="J1669" s="2">
        <f t="shared" si="202"/>
        <v>52.454743627348094</v>
      </c>
      <c r="K1669" s="2">
        <f t="shared" si="204"/>
        <v>51.767307664460176</v>
      </c>
    </row>
    <row r="1670" spans="1:11" ht="13.5" x14ac:dyDescent="0.25">
      <c r="A1670" s="3">
        <f>TITRES_STAT!B1673</f>
        <v>44447</v>
      </c>
      <c r="B1670" s="5">
        <f>TITRES_STAT!D1673</f>
        <v>52.579000000000001</v>
      </c>
      <c r="C1670" s="2">
        <f t="shared" si="205"/>
        <v>0</v>
      </c>
      <c r="D1670" s="2">
        <f t="shared" ref="D1670:D1733" si="206">AVERAGE(B1666:B1670)</f>
        <v>52.624400000000001</v>
      </c>
      <c r="E1670" s="2">
        <f t="shared" si="200"/>
        <v>52.6462</v>
      </c>
      <c r="F1670" s="2">
        <f t="shared" si="201"/>
        <v>52.533100000000005</v>
      </c>
      <c r="G1670" s="2">
        <f t="shared" si="203"/>
        <v>51.55098000000001</v>
      </c>
      <c r="H1670" s="2">
        <f t="shared" si="199"/>
        <v>42.74578499999997</v>
      </c>
      <c r="I1670" s="2">
        <f t="array" ref="I1670">SUMPRODUCT(B1654:B1673, (ROW(B1654:B1673)-ROW(B1654)+1)) / (20*21/2)</f>
        <v>52.6126</v>
      </c>
      <c r="J1670" s="2">
        <f t="shared" si="202"/>
        <v>52.466577567600659</v>
      </c>
      <c r="K1670" s="2">
        <f t="shared" si="204"/>
        <v>51.799138736442131</v>
      </c>
    </row>
    <row r="1671" spans="1:11" ht="13.5" x14ac:dyDescent="0.25">
      <c r="A1671" s="3">
        <f>TITRES_STAT!B1674</f>
        <v>44448</v>
      </c>
      <c r="B1671" s="5">
        <f>TITRES_STAT!D1674</f>
        <v>52.579000000000001</v>
      </c>
      <c r="C1671" s="2">
        <f t="shared" si="205"/>
        <v>0</v>
      </c>
      <c r="D1671" s="2">
        <f t="shared" si="206"/>
        <v>52.6066</v>
      </c>
      <c r="E1671" s="2">
        <f t="shared" si="200"/>
        <v>52.637299999999996</v>
      </c>
      <c r="F1671" s="2">
        <f t="shared" si="201"/>
        <v>52.605350000000001</v>
      </c>
      <c r="G1671" s="2">
        <f t="shared" si="203"/>
        <v>51.603000000000009</v>
      </c>
      <c r="H1671" s="2">
        <f t="shared" si="199"/>
        <v>43.00867999999997</v>
      </c>
      <c r="I1671" s="2">
        <f t="array" ref="I1671">SUMPRODUCT(B1655:B1674, (ROW(B1655:B1674)-ROW(B1655)+1)) / (20*21/2)</f>
        <v>52.610642857142849</v>
      </c>
      <c r="J1671" s="2">
        <f t="shared" si="202"/>
        <v>52.477284465924406</v>
      </c>
      <c r="K1671" s="2">
        <f t="shared" si="204"/>
        <v>51.829721531091465</v>
      </c>
    </row>
    <row r="1672" spans="1:11" ht="13.5" x14ac:dyDescent="0.25">
      <c r="A1672" s="3">
        <f>TITRES_STAT!B1675</f>
        <v>44449</v>
      </c>
      <c r="B1672" s="5">
        <f>TITRES_STAT!D1675</f>
        <v>52.570999999999998</v>
      </c>
      <c r="C1672" s="2">
        <f t="shared" si="205"/>
        <v>-8.0000000000026716E-3</v>
      </c>
      <c r="D1672" s="2">
        <f t="shared" si="206"/>
        <v>52.590400000000002</v>
      </c>
      <c r="E1672" s="2">
        <f t="shared" si="200"/>
        <v>52.627600000000008</v>
      </c>
      <c r="F1672" s="2">
        <f t="shared" si="201"/>
        <v>52.598449999999993</v>
      </c>
      <c r="G1672" s="2">
        <f t="shared" si="203"/>
        <v>51.662580000000005</v>
      </c>
      <c r="H1672" s="2">
        <f t="shared" si="199"/>
        <v>43.271534999999965</v>
      </c>
      <c r="I1672" s="2">
        <f t="array" ref="I1672">SUMPRODUCT(B1656:B1675, (ROW(B1656:B1675)-ROW(B1656)+1)) / (20*21/2)</f>
        <v>52.609190476190477</v>
      </c>
      <c r="J1672" s="2">
        <f t="shared" si="202"/>
        <v>52.486209754883987</v>
      </c>
      <c r="K1672" s="2">
        <f t="shared" si="204"/>
        <v>51.85879127497023</v>
      </c>
    </row>
    <row r="1673" spans="1:11" ht="13.5" x14ac:dyDescent="0.25">
      <c r="A1673" s="3">
        <f>TITRES_STAT!B1676</f>
        <v>44452</v>
      </c>
      <c r="B1673" s="5">
        <f>TITRES_STAT!D1676</f>
        <v>52.570999999999998</v>
      </c>
      <c r="C1673" s="2">
        <f t="shared" si="205"/>
        <v>0</v>
      </c>
      <c r="D1673" s="2">
        <f t="shared" si="206"/>
        <v>52.575800000000001</v>
      </c>
      <c r="E1673" s="2">
        <f t="shared" si="200"/>
        <v>52.617900000000006</v>
      </c>
      <c r="F1673" s="2">
        <f t="shared" si="201"/>
        <v>52.591549999999998</v>
      </c>
      <c r="G1673" s="2">
        <f t="shared" si="203"/>
        <v>51.745620000000002</v>
      </c>
      <c r="H1673" s="2">
        <f t="shared" si="199"/>
        <v>43.534389999999966</v>
      </c>
      <c r="I1673" s="2">
        <f t="array" ref="I1673">SUMPRODUCT(B1657:B1676, (ROW(B1657:B1676)-ROW(B1657)+1)) / (20*21/2)</f>
        <v>52.604761904761908</v>
      </c>
      <c r="J1673" s="2">
        <f t="shared" si="202"/>
        <v>52.494285016323602</v>
      </c>
      <c r="K1673" s="2">
        <f t="shared" si="204"/>
        <v>51.886721028892964</v>
      </c>
    </row>
    <row r="1674" spans="1:11" ht="13.5" x14ac:dyDescent="0.25">
      <c r="A1674" s="3">
        <f>TITRES_STAT!B1677</f>
        <v>44453</v>
      </c>
      <c r="B1674" s="5">
        <f>TITRES_STAT!D1677</f>
        <v>52.570999999999998</v>
      </c>
      <c r="C1674" s="2">
        <f t="shared" si="205"/>
        <v>0</v>
      </c>
      <c r="D1674" s="2">
        <f t="shared" si="206"/>
        <v>52.574199999999998</v>
      </c>
      <c r="E1674" s="2">
        <f t="shared" si="200"/>
        <v>52.608200000000011</v>
      </c>
      <c r="F1674" s="2">
        <f t="shared" si="201"/>
        <v>52.586249999999993</v>
      </c>
      <c r="G1674" s="2">
        <f t="shared" si="203"/>
        <v>51.820939999999993</v>
      </c>
      <c r="H1674" s="2">
        <f t="shared" ref="H1674:H1737" si="207">AVERAGE(B1475:B1674)</f>
        <v>43.797244999999968</v>
      </c>
      <c r="I1674" s="2">
        <f t="array" ref="I1674">SUMPRODUCT(B1658:B1677, (ROW(B1658:B1677)-ROW(B1658)+1)) / (20*21/2)</f>
        <v>52.600838095238096</v>
      </c>
      <c r="J1674" s="2">
        <f t="shared" si="202"/>
        <v>52.501591205245163</v>
      </c>
      <c r="K1674" s="2">
        <f t="shared" si="204"/>
        <v>51.913555498348138</v>
      </c>
    </row>
    <row r="1675" spans="1:11" ht="13.5" x14ac:dyDescent="0.25">
      <c r="A1675" s="3">
        <f>TITRES_STAT!B1678</f>
        <v>44454</v>
      </c>
      <c r="B1675" s="5">
        <f>TITRES_STAT!D1678</f>
        <v>52.570999999999998</v>
      </c>
      <c r="C1675" s="2">
        <f t="shared" si="205"/>
        <v>0</v>
      </c>
      <c r="D1675" s="2">
        <f t="shared" si="206"/>
        <v>52.572600000000001</v>
      </c>
      <c r="E1675" s="2">
        <f t="shared" si="200"/>
        <v>52.598500000000016</v>
      </c>
      <c r="F1675" s="2">
        <f t="shared" si="201"/>
        <v>52.617499999999993</v>
      </c>
      <c r="G1675" s="2">
        <f t="shared" si="203"/>
        <v>51.865899999999982</v>
      </c>
      <c r="H1675" s="2">
        <f t="shared" si="207"/>
        <v>44.060099999999963</v>
      </c>
      <c r="I1675" s="2">
        <f t="array" ref="I1675">SUMPRODUCT(B1659:B1678, (ROW(B1659:B1678)-ROW(B1659)+1)) / (20*21/2)</f>
        <v>52.595871428571428</v>
      </c>
      <c r="J1675" s="2">
        <f t="shared" si="202"/>
        <v>52.508201566650385</v>
      </c>
      <c r="K1675" s="2">
        <f t="shared" si="204"/>
        <v>51.939337635667819</v>
      </c>
    </row>
    <row r="1676" spans="1:11" ht="13.5" x14ac:dyDescent="0.25">
      <c r="A1676" s="3">
        <f>TITRES_STAT!B1679</f>
        <v>44455</v>
      </c>
      <c r="B1676" s="5">
        <f>TITRES_STAT!D1679</f>
        <v>52.570999999999998</v>
      </c>
      <c r="C1676" s="2">
        <f t="shared" si="205"/>
        <v>0</v>
      </c>
      <c r="D1676" s="2">
        <f t="shared" si="206"/>
        <v>52.571000000000005</v>
      </c>
      <c r="E1676" s="2">
        <f t="shared" ref="E1676:E1739" si="208">AVERAGE(B1667:B1676)</f>
        <v>52.588800000000013</v>
      </c>
      <c r="F1676" s="2">
        <f t="shared" si="201"/>
        <v>52.612199999999994</v>
      </c>
      <c r="G1676" s="2">
        <f t="shared" si="203"/>
        <v>51.896259999999977</v>
      </c>
      <c r="H1676" s="2">
        <f t="shared" si="207"/>
        <v>44.322954999999965</v>
      </c>
      <c r="I1676" s="2">
        <f t="array" ref="I1676">SUMPRODUCT(B1660:B1679, (ROW(B1660:B1679)-ROW(B1660)+1)) / (20*21/2)</f>
        <v>52.493176190476184</v>
      </c>
      <c r="J1676" s="2">
        <f t="shared" si="202"/>
        <v>52.514182369826536</v>
      </c>
      <c r="K1676" s="2">
        <f t="shared" si="204"/>
        <v>51.964108708778888</v>
      </c>
    </row>
    <row r="1677" spans="1:11" ht="13.5" x14ac:dyDescent="0.25">
      <c r="A1677" s="3">
        <f>TITRES_STAT!B1680</f>
        <v>44456</v>
      </c>
      <c r="B1677" s="5">
        <f>TITRES_STAT!D1680</f>
        <v>52.570999999999998</v>
      </c>
      <c r="C1677" s="2">
        <f t="shared" si="205"/>
        <v>0</v>
      </c>
      <c r="D1677" s="2">
        <f t="shared" si="206"/>
        <v>52.571000000000005</v>
      </c>
      <c r="E1677" s="2">
        <f t="shared" si="208"/>
        <v>52.580700000000014</v>
      </c>
      <c r="F1677" s="2">
        <f t="shared" si="201"/>
        <v>52.623149999999995</v>
      </c>
      <c r="G1677" s="2">
        <f t="shared" si="203"/>
        <v>51.928239999999967</v>
      </c>
      <c r="H1677" s="2">
        <f t="shared" si="207"/>
        <v>44.585809999999967</v>
      </c>
      <c r="I1677" s="2">
        <f t="array" ref="I1677">SUMPRODUCT(B1661:B1680, (ROW(B1661:B1680)-ROW(B1661)+1)) / (20*21/2)</f>
        <v>52.395852380952377</v>
      </c>
      <c r="J1677" s="2">
        <f t="shared" si="202"/>
        <v>52.519593572700195</v>
      </c>
      <c r="K1677" s="2">
        <f t="shared" si="204"/>
        <v>51.987908367258143</v>
      </c>
    </row>
    <row r="1678" spans="1:11" ht="13.5" x14ac:dyDescent="0.25">
      <c r="A1678" s="3">
        <f>TITRES_STAT!B1681</f>
        <v>44459</v>
      </c>
      <c r="B1678" s="5">
        <f>TITRES_STAT!D1681</f>
        <v>52.570999999999998</v>
      </c>
      <c r="C1678" s="2">
        <f t="shared" si="205"/>
        <v>0</v>
      </c>
      <c r="D1678" s="2">
        <f t="shared" si="206"/>
        <v>52.571000000000005</v>
      </c>
      <c r="E1678" s="2">
        <f t="shared" si="208"/>
        <v>52.573400000000014</v>
      </c>
      <c r="F1678" s="2">
        <f t="shared" si="201"/>
        <v>52.618299999999998</v>
      </c>
      <c r="G1678" s="2">
        <f t="shared" si="203"/>
        <v>51.966719999999981</v>
      </c>
      <c r="H1678" s="2">
        <f t="shared" si="207"/>
        <v>44.848664999999961</v>
      </c>
      <c r="I1678" s="2">
        <f t="array" ref="I1678">SUMPRODUCT(B1662:B1681, (ROW(B1662:B1681)-ROW(B1662)+1)) / (20*21/2)</f>
        <v>52.303861904761895</v>
      </c>
      <c r="J1678" s="2">
        <f t="shared" si="202"/>
        <v>52.524489422919224</v>
      </c>
      <c r="K1678" s="2">
        <f t="shared" si="204"/>
        <v>52.01077470579704</v>
      </c>
    </row>
    <row r="1679" spans="1:11" ht="13.5" x14ac:dyDescent="0.25">
      <c r="A1679" s="3">
        <f>TITRES_STAT!B1682</f>
        <v>44460</v>
      </c>
      <c r="B1679" s="5">
        <f>TITRES_STAT!D1682</f>
        <v>51.54</v>
      </c>
      <c r="C1679" s="2">
        <f t="shared" si="205"/>
        <v>-1.0309999999999988</v>
      </c>
      <c r="D1679" s="2">
        <f t="shared" si="206"/>
        <v>52.364800000000002</v>
      </c>
      <c r="E1679" s="2">
        <f t="shared" si="208"/>
        <v>52.469500000000004</v>
      </c>
      <c r="F1679" s="2">
        <f t="shared" si="201"/>
        <v>52.561900000000001</v>
      </c>
      <c r="G1679" s="2">
        <f t="shared" si="203"/>
        <v>51.983759999999982</v>
      </c>
      <c r="H1679" s="2">
        <f t="shared" si="207"/>
        <v>45.106364999999968</v>
      </c>
      <c r="I1679" s="2">
        <f t="array" ref="I1679">SUMPRODUCT(B1663:B1682, (ROW(B1663:B1682)-ROW(B1663)+1)) / (20*21/2)</f>
        <v>52.217242857142843</v>
      </c>
      <c r="J1679" s="2">
        <f t="shared" si="202"/>
        <v>52.430728525498346</v>
      </c>
      <c r="K1679" s="2">
        <f t="shared" si="204"/>
        <v>51.992312952628531</v>
      </c>
    </row>
    <row r="1680" spans="1:11" ht="13.5" x14ac:dyDescent="0.25">
      <c r="A1680" s="3">
        <f>TITRES_STAT!B1683</f>
        <v>44461</v>
      </c>
      <c r="B1680" s="5">
        <f>TITRES_STAT!D1683</f>
        <v>51.54</v>
      </c>
      <c r="C1680" s="2">
        <f t="shared" si="205"/>
        <v>0</v>
      </c>
      <c r="D1680" s="2">
        <f t="shared" si="206"/>
        <v>52.1586</v>
      </c>
      <c r="E1680" s="2">
        <f t="shared" si="208"/>
        <v>52.365600000000008</v>
      </c>
      <c r="F1680" s="2">
        <f t="shared" si="201"/>
        <v>52.505900000000011</v>
      </c>
      <c r="G1680" s="2">
        <f t="shared" si="203"/>
        <v>52.00079999999997</v>
      </c>
      <c r="H1680" s="2">
        <f t="shared" si="207"/>
        <v>45.364064999999975</v>
      </c>
      <c r="I1680" s="2">
        <f t="array" ref="I1680">SUMPRODUCT(B1664:B1683, (ROW(B1664:B1683)-ROW(B1664)+1)) / (20*21/2)</f>
        <v>52.135995238095234</v>
      </c>
      <c r="J1680" s="2">
        <f t="shared" si="202"/>
        <v>52.345897237355643</v>
      </c>
      <c r="K1680" s="2">
        <f t="shared" si="204"/>
        <v>51.97457518978036</v>
      </c>
    </row>
    <row r="1681" spans="1:11" ht="13.5" x14ac:dyDescent="0.25">
      <c r="A1681" s="3">
        <f>TITRES_STAT!B1684</f>
        <v>44462</v>
      </c>
      <c r="B1681" s="5">
        <f>TITRES_STAT!D1684</f>
        <v>51.54</v>
      </c>
      <c r="C1681" s="2">
        <f t="shared" si="205"/>
        <v>0</v>
      </c>
      <c r="D1681" s="2">
        <f t="shared" si="206"/>
        <v>51.952399999999997</v>
      </c>
      <c r="E1681" s="2">
        <f t="shared" si="208"/>
        <v>52.261700000000005</v>
      </c>
      <c r="F1681" s="2">
        <f t="shared" si="201"/>
        <v>52.4495</v>
      </c>
      <c r="G1681" s="2">
        <f t="shared" si="203"/>
        <v>52.021899999999967</v>
      </c>
      <c r="H1681" s="2">
        <f t="shared" si="207"/>
        <v>45.621764999999975</v>
      </c>
      <c r="I1681" s="2">
        <f t="array" ref="I1681">SUMPRODUCT(B1665:B1684, (ROW(B1665:B1684)-ROW(B1665)+1)) / (20*21/2)</f>
        <v>52.157547619047627</v>
      </c>
      <c r="J1681" s="2">
        <f t="shared" si="202"/>
        <v>52.269145119512245</v>
      </c>
      <c r="K1681" s="2">
        <f t="shared" si="204"/>
        <v>51.95753302547525</v>
      </c>
    </row>
    <row r="1682" spans="1:11" ht="13.5" x14ac:dyDescent="0.25">
      <c r="A1682" s="3">
        <f>TITRES_STAT!B1685</f>
        <v>44463</v>
      </c>
      <c r="B1682" s="5">
        <f>TITRES_STAT!D1685</f>
        <v>51.54</v>
      </c>
      <c r="C1682" s="2">
        <f t="shared" si="205"/>
        <v>0</v>
      </c>
      <c r="D1682" s="2">
        <f t="shared" si="206"/>
        <v>51.746200000000002</v>
      </c>
      <c r="E1682" s="2">
        <f t="shared" si="208"/>
        <v>52.158600000000014</v>
      </c>
      <c r="F1682" s="2">
        <f t="shared" si="201"/>
        <v>52.393100000000004</v>
      </c>
      <c r="G1682" s="2">
        <f t="shared" si="203"/>
        <v>52.043479999999974</v>
      </c>
      <c r="H1682" s="2">
        <f t="shared" si="207"/>
        <v>45.879464999999982</v>
      </c>
      <c r="I1682" s="2">
        <f t="array" ref="I1682">SUMPRODUCT(B1666:B1685, (ROW(B1666:B1685)-ROW(B1666)+1)) / (20*21/2)</f>
        <v>52.120838095238099</v>
      </c>
      <c r="J1682" s="2">
        <f t="shared" si="202"/>
        <v>52.199702727177744</v>
      </c>
      <c r="K1682" s="2">
        <f t="shared" si="204"/>
        <v>51.941159181338968</v>
      </c>
    </row>
    <row r="1683" spans="1:11" ht="13.5" x14ac:dyDescent="0.25">
      <c r="A1683" s="3">
        <f>TITRES_STAT!B1686</f>
        <v>44466</v>
      </c>
      <c r="B1683" s="5">
        <f>TITRES_STAT!D1686</f>
        <v>51.54</v>
      </c>
      <c r="C1683" s="2">
        <f t="shared" si="205"/>
        <v>0</v>
      </c>
      <c r="D1683" s="2">
        <f t="shared" si="206"/>
        <v>51.54</v>
      </c>
      <c r="E1683" s="2">
        <f t="shared" si="208"/>
        <v>52.055500000000009</v>
      </c>
      <c r="F1683" s="2">
        <f t="shared" si="201"/>
        <v>52.336700000000008</v>
      </c>
      <c r="G1683" s="2">
        <f t="shared" si="203"/>
        <v>52.067819999999962</v>
      </c>
      <c r="H1683" s="2">
        <f t="shared" si="207"/>
        <v>46.137164999999989</v>
      </c>
      <c r="I1683" s="2">
        <f t="array" ref="I1683">SUMPRODUCT(B1667:B1686, (ROW(B1667:B1686)-ROW(B1667)+1)) / (20*21/2)</f>
        <v>52.08756666666666</v>
      </c>
      <c r="J1683" s="2">
        <f t="shared" si="202"/>
        <v>52.13687389601796</v>
      </c>
      <c r="K1683" s="2">
        <f t="shared" si="204"/>
        <v>51.925427448737445</v>
      </c>
    </row>
    <row r="1684" spans="1:11" ht="13.5" x14ac:dyDescent="0.25">
      <c r="A1684" s="3">
        <f>TITRES_STAT!B1687</f>
        <v>44467</v>
      </c>
      <c r="B1684" s="5">
        <f>TITRES_STAT!D1687</f>
        <v>52.563000000000002</v>
      </c>
      <c r="C1684" s="2">
        <f t="shared" si="205"/>
        <v>1.0230000000000032</v>
      </c>
      <c r="D1684" s="2">
        <f t="shared" si="206"/>
        <v>51.744600000000005</v>
      </c>
      <c r="E1684" s="2">
        <f t="shared" si="208"/>
        <v>52.054700000000011</v>
      </c>
      <c r="F1684" s="2">
        <f t="shared" ref="F1684:F1747" si="209">AVERAGE(B1665:B1684)</f>
        <v>52.331450000000004</v>
      </c>
      <c r="G1684" s="2">
        <f t="shared" si="203"/>
        <v>52.112619999999971</v>
      </c>
      <c r="H1684" s="2">
        <f t="shared" si="207"/>
        <v>46.399979999999985</v>
      </c>
      <c r="I1684" s="2">
        <f t="array" ref="I1684">SUMPRODUCT(B1668:B1687, (ROW(B1668:B1687)-ROW(B1668)+1)) / (20*21/2)</f>
        <v>52.080971428571424</v>
      </c>
      <c r="J1684" s="2">
        <f t="shared" si="202"/>
        <v>52.177457334492438</v>
      </c>
      <c r="K1684" s="2">
        <f t="shared" si="204"/>
        <v>51.950430293884999</v>
      </c>
    </row>
    <row r="1685" spans="1:11" ht="13.5" x14ac:dyDescent="0.25">
      <c r="A1685" s="3">
        <f>TITRES_STAT!B1688</f>
        <v>44468</v>
      </c>
      <c r="B1685" s="5">
        <f>TITRES_STAT!D1688</f>
        <v>51.945999999999998</v>
      </c>
      <c r="C1685" s="2">
        <f t="shared" si="205"/>
        <v>-0.61700000000000443</v>
      </c>
      <c r="D1685" s="2">
        <f t="shared" si="206"/>
        <v>51.825800000000001</v>
      </c>
      <c r="E1685" s="2">
        <f t="shared" si="208"/>
        <v>51.992200000000004</v>
      </c>
      <c r="F1685" s="2">
        <f t="shared" si="209"/>
        <v>52.295349999999999</v>
      </c>
      <c r="G1685" s="2">
        <f t="shared" si="203"/>
        <v>52.145239999999973</v>
      </c>
      <c r="H1685" s="2">
        <f t="shared" si="207"/>
        <v>46.65970999999999</v>
      </c>
      <c r="I1685" s="2">
        <f t="array" ref="I1685">SUMPRODUCT(B1669:B1688, (ROW(B1669:B1688)-ROW(B1669)+1)) / (20*21/2)</f>
        <v>52.112100000000005</v>
      </c>
      <c r="J1685" s="2">
        <f t="shared" ref="J1685:J1748" si="210">$J$4*B1685+J1684*(1-$J$4)</f>
        <v>52.155413778826485</v>
      </c>
      <c r="K1685" s="2">
        <f t="shared" si="204"/>
        <v>51.950256556869903</v>
      </c>
    </row>
    <row r="1686" spans="1:11" ht="13.5" x14ac:dyDescent="0.25">
      <c r="A1686" s="3">
        <f>TITRES_STAT!B1689</f>
        <v>44469</v>
      </c>
      <c r="B1686" s="5">
        <f>TITRES_STAT!D1689</f>
        <v>51.945999999999998</v>
      </c>
      <c r="C1686" s="2">
        <f t="shared" si="205"/>
        <v>0</v>
      </c>
      <c r="D1686" s="2">
        <f t="shared" si="206"/>
        <v>51.906999999999996</v>
      </c>
      <c r="E1686" s="2">
        <f t="shared" si="208"/>
        <v>51.929700000000004</v>
      </c>
      <c r="F1686" s="2">
        <f t="shared" si="209"/>
        <v>52.259249999999994</v>
      </c>
      <c r="G1686" s="2">
        <f t="shared" si="203"/>
        <v>52.178019999999968</v>
      </c>
      <c r="H1686" s="2">
        <f t="shared" si="207"/>
        <v>46.919439999999987</v>
      </c>
      <c r="I1686" s="2">
        <f t="array" ref="I1686">SUMPRODUCT(B1670:B1689, (ROW(B1670:B1689)-ROW(B1670)+1)) / (20*21/2)</f>
        <v>52.13894761904762</v>
      </c>
      <c r="J1686" s="2">
        <f t="shared" si="210"/>
        <v>52.135469609414443</v>
      </c>
      <c r="K1686" s="2">
        <f t="shared" si="204"/>
        <v>51.95008963307108</v>
      </c>
    </row>
    <row r="1687" spans="1:11" ht="13.5" x14ac:dyDescent="0.25">
      <c r="A1687" s="3">
        <f>TITRES_STAT!B1690</f>
        <v>44470</v>
      </c>
      <c r="B1687" s="5">
        <f>TITRES_STAT!D1690</f>
        <v>52.19</v>
      </c>
      <c r="C1687" s="2">
        <f t="shared" si="205"/>
        <v>0.24399999999999977</v>
      </c>
      <c r="D1687" s="2">
        <f t="shared" si="206"/>
        <v>52.036999999999999</v>
      </c>
      <c r="E1687" s="2">
        <f t="shared" si="208"/>
        <v>51.891599999999997</v>
      </c>
      <c r="F1687" s="2">
        <f t="shared" si="209"/>
        <v>52.236149999999995</v>
      </c>
      <c r="G1687" s="2">
        <f t="shared" si="203"/>
        <v>52.215679999999978</v>
      </c>
      <c r="H1687" s="2">
        <f t="shared" si="207"/>
        <v>47.180389999999989</v>
      </c>
      <c r="I1687" s="2">
        <f t="array" ref="I1687">SUMPRODUCT(B1671:B1690, (ROW(B1671:B1690)-ROW(B1671)+1)) / (20*21/2)</f>
        <v>52.166104761904762</v>
      </c>
      <c r="J1687" s="2">
        <f t="shared" si="210"/>
        <v>52.140662979946399</v>
      </c>
      <c r="K1687" s="2">
        <f t="shared" si="204"/>
        <v>51.959497882754569</v>
      </c>
    </row>
    <row r="1688" spans="1:11" ht="13.5" x14ac:dyDescent="0.25">
      <c r="A1688" s="3">
        <f>TITRES_STAT!B1691</f>
        <v>44473</v>
      </c>
      <c r="B1688" s="5">
        <f>TITRES_STAT!D1691</f>
        <v>52.563000000000002</v>
      </c>
      <c r="C1688" s="2">
        <f t="shared" si="205"/>
        <v>0.37300000000000466</v>
      </c>
      <c r="D1688" s="2">
        <f t="shared" si="206"/>
        <v>52.241599999999991</v>
      </c>
      <c r="E1688" s="2">
        <f t="shared" si="208"/>
        <v>51.890799999999999</v>
      </c>
      <c r="F1688" s="2">
        <f t="shared" si="209"/>
        <v>52.232100000000003</v>
      </c>
      <c r="G1688" s="2">
        <f t="shared" si="203"/>
        <v>52.260799999999975</v>
      </c>
      <c r="H1688" s="2">
        <f t="shared" si="207"/>
        <v>47.443204999999992</v>
      </c>
      <c r="I1688" s="2">
        <f t="array" ref="I1688">SUMPRODUCT(B1672:B1691, (ROW(B1672:B1691)-ROW(B1672)+1)) / (20*21/2)</f>
        <v>52.193571428571424</v>
      </c>
      <c r="J1688" s="2">
        <f t="shared" si="210"/>
        <v>52.180885553284838</v>
      </c>
      <c r="K1688" s="2">
        <f t="shared" si="204"/>
        <v>51.983164632450467</v>
      </c>
    </row>
    <row r="1689" spans="1:11" ht="13.5" x14ac:dyDescent="0.25">
      <c r="A1689" s="3">
        <f>TITRES_STAT!B1692</f>
        <v>44474</v>
      </c>
      <c r="B1689" s="5">
        <f>TITRES_STAT!D1692</f>
        <v>52.514000000000003</v>
      </c>
      <c r="C1689" s="2">
        <f t="shared" si="205"/>
        <v>-4.8999999999999488E-2</v>
      </c>
      <c r="D1689" s="2">
        <f t="shared" si="206"/>
        <v>52.2318</v>
      </c>
      <c r="E1689" s="2">
        <f t="shared" si="208"/>
        <v>51.988199999999992</v>
      </c>
      <c r="F1689" s="2">
        <f t="shared" si="209"/>
        <v>52.228850000000001</v>
      </c>
      <c r="G1689" s="2">
        <f t="shared" si="203"/>
        <v>52.304939999999981</v>
      </c>
      <c r="H1689" s="2">
        <f t="shared" si="207"/>
        <v>47.705774999999988</v>
      </c>
      <c r="I1689" s="2">
        <f t="array" ref="I1689">SUMPRODUCT(B1673:B1692, (ROW(B1673:B1692)-ROW(B1673)+1)) / (20*21/2)</f>
        <v>52.22134761904762</v>
      </c>
      <c r="J1689" s="2">
        <f t="shared" si="210"/>
        <v>52.212610738686287</v>
      </c>
      <c r="K1689" s="2">
        <f t="shared" si="204"/>
        <v>52.003981705687707</v>
      </c>
    </row>
    <row r="1690" spans="1:11" ht="13.5" x14ac:dyDescent="0.25">
      <c r="A1690" s="3">
        <f>TITRES_STAT!B1693</f>
        <v>44475</v>
      </c>
      <c r="B1690" s="5">
        <f>TITRES_STAT!D1693</f>
        <v>52.514000000000003</v>
      </c>
      <c r="C1690" s="2">
        <f t="shared" si="205"/>
        <v>0</v>
      </c>
      <c r="D1690" s="2">
        <f t="shared" si="206"/>
        <v>52.345400000000005</v>
      </c>
      <c r="E1690" s="2">
        <f t="shared" si="208"/>
        <v>52.085599999999999</v>
      </c>
      <c r="F1690" s="2">
        <f t="shared" si="209"/>
        <v>52.2256</v>
      </c>
      <c r="G1690" s="2">
        <f t="shared" si="203"/>
        <v>52.349079999999987</v>
      </c>
      <c r="H1690" s="2">
        <f t="shared" si="207"/>
        <v>47.968344999999978</v>
      </c>
      <c r="I1690" s="2">
        <f t="array" ref="I1690">SUMPRODUCT(B1674:B1693, (ROW(B1674:B1693)-ROW(B1674)+1)) / (20*21/2)</f>
        <v>52.23396666666666</v>
      </c>
      <c r="J1690" s="2">
        <f t="shared" si="210"/>
        <v>52.241314477859021</v>
      </c>
      <c r="K1690" s="2">
        <f t="shared" si="204"/>
        <v>52.023982423111718</v>
      </c>
    </row>
    <row r="1691" spans="1:11" ht="13.5" x14ac:dyDescent="0.25">
      <c r="A1691" s="3">
        <f>TITRES_STAT!B1694</f>
        <v>44476</v>
      </c>
      <c r="B1691" s="5">
        <f>TITRES_STAT!D1694</f>
        <v>52.514000000000003</v>
      </c>
      <c r="C1691" s="2">
        <f t="shared" si="205"/>
        <v>0</v>
      </c>
      <c r="D1691" s="2">
        <f t="shared" si="206"/>
        <v>52.459000000000003</v>
      </c>
      <c r="E1691" s="2">
        <f t="shared" si="208"/>
        <v>52.182999999999993</v>
      </c>
      <c r="F1691" s="2">
        <f t="shared" si="209"/>
        <v>52.222350000000006</v>
      </c>
      <c r="G1691" s="2">
        <f t="shared" si="203"/>
        <v>52.393059999999984</v>
      </c>
      <c r="H1691" s="2">
        <f t="shared" si="207"/>
        <v>48.230914999999975</v>
      </c>
      <c r="I1691" s="2">
        <f t="array" ref="I1691">SUMPRODUCT(B1675:B1694, (ROW(B1675:B1694)-ROW(B1675)+1)) / (20*21/2)</f>
        <v>52.247628571428571</v>
      </c>
      <c r="J1691" s="2">
        <f t="shared" si="210"/>
        <v>52.267284527586732</v>
      </c>
      <c r="K1691" s="2">
        <f t="shared" si="204"/>
        <v>52.043198798675967</v>
      </c>
    </row>
    <row r="1692" spans="1:11" ht="13.5" x14ac:dyDescent="0.25">
      <c r="A1692" s="3">
        <f>TITRES_STAT!B1695</f>
        <v>44477</v>
      </c>
      <c r="B1692" s="5">
        <f>TITRES_STAT!D1695</f>
        <v>52.514000000000003</v>
      </c>
      <c r="C1692" s="2">
        <f t="shared" si="205"/>
        <v>0</v>
      </c>
      <c r="D1692" s="2">
        <f t="shared" si="206"/>
        <v>52.523800000000008</v>
      </c>
      <c r="E1692" s="2">
        <f t="shared" si="208"/>
        <v>52.2804</v>
      </c>
      <c r="F1692" s="2">
        <f t="shared" si="209"/>
        <v>52.219500000000004</v>
      </c>
      <c r="G1692" s="2">
        <f t="shared" si="203"/>
        <v>52.436879999999995</v>
      </c>
      <c r="H1692" s="2">
        <f t="shared" si="207"/>
        <v>48.493484999999971</v>
      </c>
      <c r="I1692" s="2">
        <f t="array" ref="I1692">SUMPRODUCT(B1676:B1695, (ROW(B1676:B1695)-ROW(B1676)+1)) / (20*21/2)</f>
        <v>52.254619047619052</v>
      </c>
      <c r="J1692" s="2">
        <f t="shared" si="210"/>
        <v>52.290781239245142</v>
      </c>
      <c r="K1692" s="2">
        <f t="shared" si="204"/>
        <v>52.061661590884754</v>
      </c>
    </row>
    <row r="1693" spans="1:11" ht="13.5" x14ac:dyDescent="0.25">
      <c r="A1693" s="3">
        <f>TITRES_STAT!B1696</f>
        <v>44480</v>
      </c>
      <c r="B1693" s="5">
        <f>TITRES_STAT!D1696</f>
        <v>52.351999999999997</v>
      </c>
      <c r="C1693" s="2">
        <f t="shared" si="205"/>
        <v>-0.16200000000000614</v>
      </c>
      <c r="D1693" s="2">
        <f t="shared" si="206"/>
        <v>52.4816</v>
      </c>
      <c r="E1693" s="2">
        <f t="shared" si="208"/>
        <v>52.361599999999996</v>
      </c>
      <c r="F1693" s="2">
        <f t="shared" si="209"/>
        <v>52.208550000000002</v>
      </c>
      <c r="G1693" s="2">
        <f t="shared" si="203"/>
        <v>52.429579999999987</v>
      </c>
      <c r="H1693" s="2">
        <f t="shared" si="207"/>
        <v>48.755244999999974</v>
      </c>
      <c r="I1693" s="2">
        <f t="array" ref="I1693">SUMPRODUCT(B1677:B1696, (ROW(B1677:B1696)-ROW(B1677)+1)) / (20*21/2)</f>
        <v>52.263038095238095</v>
      </c>
      <c r="J1693" s="2">
        <f t="shared" si="210"/>
        <v>52.296611597412273</v>
      </c>
      <c r="K1693" s="2">
        <f t="shared" si="204"/>
        <v>52.073047410850059</v>
      </c>
    </row>
    <row r="1694" spans="1:11" ht="13.5" x14ac:dyDescent="0.25">
      <c r="A1694" s="3">
        <f>TITRES_STAT!B1697</f>
        <v>44481</v>
      </c>
      <c r="B1694" s="5">
        <f>TITRES_STAT!D1697</f>
        <v>52.351999999999997</v>
      </c>
      <c r="C1694" s="2">
        <f t="shared" si="205"/>
        <v>0</v>
      </c>
      <c r="D1694" s="2">
        <f t="shared" si="206"/>
        <v>52.449199999999998</v>
      </c>
      <c r="E1694" s="2">
        <f t="shared" si="208"/>
        <v>52.340499999999999</v>
      </c>
      <c r="F1694" s="2">
        <f t="shared" si="209"/>
        <v>52.197600000000008</v>
      </c>
      <c r="G1694" s="2">
        <f t="shared" si="203"/>
        <v>52.422279999999979</v>
      </c>
      <c r="H1694" s="2">
        <f t="shared" si="207"/>
        <v>49.017004999999983</v>
      </c>
      <c r="I1694" s="2">
        <f t="array" ref="I1694">SUMPRODUCT(B1678:B1697, (ROW(B1678:B1697)-ROW(B1678)+1)) / (20*21/2)</f>
        <v>52.272885714285714</v>
      </c>
      <c r="J1694" s="2">
        <f t="shared" si="210"/>
        <v>52.301886683373013</v>
      </c>
      <c r="K1694" s="2">
        <f t="shared" si="204"/>
        <v>52.083986728071629</v>
      </c>
    </row>
    <row r="1695" spans="1:11" ht="13.5" x14ac:dyDescent="0.25">
      <c r="A1695" s="3">
        <f>TITRES_STAT!B1698</f>
        <v>44482</v>
      </c>
      <c r="B1695" s="5">
        <f>TITRES_STAT!D1698</f>
        <v>52.271000000000001</v>
      </c>
      <c r="C1695" s="2">
        <f t="shared" si="205"/>
        <v>-8.0999999999995964E-2</v>
      </c>
      <c r="D1695" s="2">
        <f t="shared" si="206"/>
        <v>52.400599999999997</v>
      </c>
      <c r="E1695" s="2">
        <f t="shared" si="208"/>
        <v>52.373000000000005</v>
      </c>
      <c r="F1695" s="2">
        <f t="shared" si="209"/>
        <v>52.182600000000001</v>
      </c>
      <c r="G1695" s="2">
        <f t="shared" si="203"/>
        <v>52.412699999999994</v>
      </c>
      <c r="H1695" s="2">
        <f t="shared" si="207"/>
        <v>49.278359999999985</v>
      </c>
      <c r="I1695" s="2">
        <f t="array" ref="I1695">SUMPRODUCT(B1679:B1698, (ROW(B1679:B1698)-ROW(B1679)+1)) / (20*21/2)</f>
        <v>52.284161904761902</v>
      </c>
      <c r="J1695" s="2">
        <f t="shared" si="210"/>
        <v>52.298945094480345</v>
      </c>
      <c r="K1695" s="2">
        <f t="shared" si="204"/>
        <v>52.091320581872743</v>
      </c>
    </row>
    <row r="1696" spans="1:11" ht="13.5" x14ac:dyDescent="0.25">
      <c r="A1696" s="3">
        <f>TITRES_STAT!B1699</f>
        <v>44483</v>
      </c>
      <c r="B1696" s="5">
        <f>TITRES_STAT!D1699</f>
        <v>52.271000000000001</v>
      </c>
      <c r="C1696" s="2">
        <f t="shared" si="205"/>
        <v>0</v>
      </c>
      <c r="D1696" s="2">
        <f t="shared" si="206"/>
        <v>52.351999999999997</v>
      </c>
      <c r="E1696" s="2">
        <f t="shared" si="208"/>
        <v>52.405499999999996</v>
      </c>
      <c r="F1696" s="2">
        <f t="shared" si="209"/>
        <v>52.167600000000007</v>
      </c>
      <c r="G1696" s="2">
        <f t="shared" si="203"/>
        <v>52.403120000000001</v>
      </c>
      <c r="H1696" s="2">
        <f t="shared" si="207"/>
        <v>49.539714999999987</v>
      </c>
      <c r="I1696" s="2">
        <f t="array" ref="I1696">SUMPRODUCT(B1680:B1699, (ROW(B1680:B1699)-ROW(B1680)+1)) / (20*21/2)</f>
        <v>52.292961904761903</v>
      </c>
      <c r="J1696" s="2">
        <f t="shared" si="210"/>
        <v>52.296283656910788</v>
      </c>
      <c r="K1696" s="2">
        <f t="shared" si="204"/>
        <v>52.098366833564015</v>
      </c>
    </row>
    <row r="1697" spans="1:11" ht="13.5" x14ac:dyDescent="0.25">
      <c r="A1697" s="3">
        <f>TITRES_STAT!B1700</f>
        <v>44488</v>
      </c>
      <c r="B1697" s="5">
        <f>TITRES_STAT!D1700</f>
        <v>52.271000000000001</v>
      </c>
      <c r="C1697" s="2">
        <f t="shared" si="205"/>
        <v>0</v>
      </c>
      <c r="D1697" s="2">
        <f t="shared" si="206"/>
        <v>52.303399999999996</v>
      </c>
      <c r="E1697" s="2">
        <f t="shared" si="208"/>
        <v>52.413599999999995</v>
      </c>
      <c r="F1697" s="2">
        <f t="shared" si="209"/>
        <v>52.152599999999993</v>
      </c>
      <c r="G1697" s="2">
        <f t="shared" si="203"/>
        <v>52.395000000000003</v>
      </c>
      <c r="H1697" s="2">
        <f t="shared" si="207"/>
        <v>49.801069999999989</v>
      </c>
      <c r="I1697" s="2">
        <f t="array" ref="I1697">SUMPRODUCT(B1681:B1700, (ROW(B1681:B1700)-ROW(B1681)+1)) / (20*21/2)</f>
        <v>52.29847619047618</v>
      </c>
      <c r="J1697" s="2">
        <f t="shared" si="210"/>
        <v>52.293875689585953</v>
      </c>
      <c r="K1697" s="2">
        <f t="shared" si="204"/>
        <v>52.105136761659544</v>
      </c>
    </row>
    <row r="1698" spans="1:11" ht="13.5" x14ac:dyDescent="0.25">
      <c r="A1698" s="3">
        <f>TITRES_STAT!B1701</f>
        <v>44489</v>
      </c>
      <c r="B1698" s="5">
        <f>TITRES_STAT!D1701</f>
        <v>52.271000000000001</v>
      </c>
      <c r="C1698" s="2">
        <f t="shared" si="205"/>
        <v>0</v>
      </c>
      <c r="D1698" s="2">
        <f t="shared" si="206"/>
        <v>52.287200000000006</v>
      </c>
      <c r="E1698" s="2">
        <f t="shared" si="208"/>
        <v>52.384400000000007</v>
      </c>
      <c r="F1698" s="2">
        <f t="shared" si="209"/>
        <v>52.137599999999999</v>
      </c>
      <c r="G1698" s="2">
        <f t="shared" si="203"/>
        <v>52.386879999999998</v>
      </c>
      <c r="H1698" s="2">
        <f t="shared" si="207"/>
        <v>50.06242499999999</v>
      </c>
      <c r="I1698" s="2">
        <f t="array" ref="I1698">SUMPRODUCT(B1682:B1701, (ROW(B1682:B1701)-ROW(B1682)+1)) / (20*21/2)</f>
        <v>52.296895238095232</v>
      </c>
      <c r="J1698" s="2">
        <f t="shared" si="210"/>
        <v>52.291697052482533</v>
      </c>
      <c r="K1698" s="2">
        <f t="shared" si="204"/>
        <v>52.111641202378777</v>
      </c>
    </row>
    <row r="1699" spans="1:11" ht="13.5" x14ac:dyDescent="0.25">
      <c r="A1699" s="3">
        <f>TITRES_STAT!B1702</f>
        <v>44490</v>
      </c>
      <c r="B1699" s="5">
        <f>TITRES_STAT!D1702</f>
        <v>52.23</v>
      </c>
      <c r="C1699" s="2">
        <f t="shared" si="205"/>
        <v>-4.1000000000003922E-2</v>
      </c>
      <c r="D1699" s="2">
        <f t="shared" si="206"/>
        <v>52.262800000000006</v>
      </c>
      <c r="E1699" s="2">
        <f t="shared" si="208"/>
        <v>52.356000000000009</v>
      </c>
      <c r="F1699" s="2">
        <f t="shared" si="209"/>
        <v>52.172099999999986</v>
      </c>
      <c r="G1699" s="2">
        <f t="shared" si="203"/>
        <v>52.377939999999995</v>
      </c>
      <c r="H1699" s="2">
        <f t="shared" si="207"/>
        <v>50.323574999999991</v>
      </c>
      <c r="I1699" s="2">
        <f t="array" ref="I1699">SUMPRODUCT(B1683:B1702, (ROW(B1683:B1702)-ROW(B1683)+1)) / (20*21/2)</f>
        <v>52.292219047619049</v>
      </c>
      <c r="J1699" s="2">
        <f t="shared" si="210"/>
        <v>52.285821142722291</v>
      </c>
      <c r="K1699" s="2">
        <f t="shared" si="204"/>
        <v>52.11628272385412</v>
      </c>
    </row>
    <row r="1700" spans="1:11" ht="13.5" x14ac:dyDescent="0.25">
      <c r="A1700" s="3">
        <f>TITRES_STAT!B1703</f>
        <v>44491</v>
      </c>
      <c r="B1700" s="5">
        <f>TITRES_STAT!D1703</f>
        <v>52.23</v>
      </c>
      <c r="C1700" s="2">
        <f t="shared" si="205"/>
        <v>0</v>
      </c>
      <c r="D1700" s="2">
        <f t="shared" si="206"/>
        <v>52.254599999999996</v>
      </c>
      <c r="E1700" s="2">
        <f t="shared" si="208"/>
        <v>52.327600000000004</v>
      </c>
      <c r="F1700" s="2">
        <f t="shared" si="209"/>
        <v>52.206599999999995</v>
      </c>
      <c r="G1700" s="2">
        <f t="shared" si="203"/>
        <v>52.369</v>
      </c>
      <c r="H1700" s="2">
        <f t="shared" si="207"/>
        <v>50.362349999999985</v>
      </c>
      <c r="I1700" s="2">
        <f t="array" ref="I1700">SUMPRODUCT(B1684:B1703, (ROW(B1684:B1703)-ROW(B1684)+1)) / (20*21/2)</f>
        <v>52.284447619047619</v>
      </c>
      <c r="J1700" s="2">
        <f t="shared" si="210"/>
        <v>52.280504843415407</v>
      </c>
      <c r="K1700" s="2">
        <f t="shared" si="204"/>
        <v>52.12074222487945</v>
      </c>
    </row>
    <row r="1701" spans="1:11" ht="13.5" x14ac:dyDescent="0.25">
      <c r="A1701" s="3">
        <f>TITRES_STAT!B1704</f>
        <v>44494</v>
      </c>
      <c r="B1701" s="5">
        <f>TITRES_STAT!D1704</f>
        <v>52.19</v>
      </c>
      <c r="C1701" s="2">
        <f t="shared" si="205"/>
        <v>-3.9999999999999147E-2</v>
      </c>
      <c r="D1701" s="2">
        <f t="shared" si="206"/>
        <v>52.238399999999999</v>
      </c>
      <c r="E1701" s="2">
        <f t="shared" si="208"/>
        <v>52.295200000000001</v>
      </c>
      <c r="F1701" s="2">
        <f t="shared" si="209"/>
        <v>52.239099999999986</v>
      </c>
      <c r="G1701" s="2">
        <f t="shared" si="203"/>
        <v>52.390119999999996</v>
      </c>
      <c r="H1701" s="2">
        <f t="shared" si="207"/>
        <v>50.396984999999994</v>
      </c>
      <c r="I1701" s="2">
        <f t="array" ref="I1701">SUMPRODUCT(B1685:B1704, (ROW(B1685:B1704)-ROW(B1685)+1)) / (20*21/2)</f>
        <v>52.273580952380946</v>
      </c>
      <c r="J1701" s="2">
        <f t="shared" si="210"/>
        <v>52.2718853345187</v>
      </c>
      <c r="K1701" s="2">
        <f t="shared" si="204"/>
        <v>52.123458216060648</v>
      </c>
    </row>
    <row r="1702" spans="1:11" ht="13.5" x14ac:dyDescent="0.25">
      <c r="A1702" s="3">
        <f>TITRES_STAT!B1705</f>
        <v>44495</v>
      </c>
      <c r="B1702" s="5">
        <f>TITRES_STAT!D1705</f>
        <v>52.19</v>
      </c>
      <c r="C1702" s="2">
        <f t="shared" si="205"/>
        <v>0</v>
      </c>
      <c r="D1702" s="2">
        <f t="shared" si="206"/>
        <v>52.222200000000001</v>
      </c>
      <c r="E1702" s="2">
        <f t="shared" si="208"/>
        <v>52.262800000000006</v>
      </c>
      <c r="F1702" s="2">
        <f t="shared" si="209"/>
        <v>52.271599999999992</v>
      </c>
      <c r="G1702" s="2">
        <f t="shared" si="203"/>
        <v>52.379739999999991</v>
      </c>
      <c r="H1702" s="2">
        <f t="shared" si="207"/>
        <v>50.421779999999998</v>
      </c>
      <c r="I1702" s="2">
        <f t="array" ref="I1702">SUMPRODUCT(B1686:B1705, (ROW(B1686:B1705)-ROW(B1686)+1)) / (20*21/2)</f>
        <v>52.264490476190474</v>
      </c>
      <c r="J1702" s="2">
        <f t="shared" si="210"/>
        <v>52.264086731231203</v>
      </c>
      <c r="K1702" s="2">
        <f t="shared" si="204"/>
        <v>52.12606769778376</v>
      </c>
    </row>
    <row r="1703" spans="1:11" ht="13.5" x14ac:dyDescent="0.25">
      <c r="A1703" s="3">
        <f>TITRES_STAT!B1706</f>
        <v>44496</v>
      </c>
      <c r="B1703" s="5">
        <f>TITRES_STAT!D1706</f>
        <v>52.19</v>
      </c>
      <c r="C1703" s="2">
        <f t="shared" si="205"/>
        <v>0</v>
      </c>
      <c r="D1703" s="2">
        <f t="shared" si="206"/>
        <v>52.205999999999996</v>
      </c>
      <c r="E1703" s="2">
        <f t="shared" si="208"/>
        <v>52.246600000000015</v>
      </c>
      <c r="F1703" s="2">
        <f t="shared" si="209"/>
        <v>52.304099999999991</v>
      </c>
      <c r="G1703" s="2">
        <f t="shared" si="203"/>
        <v>52.36936</v>
      </c>
      <c r="H1703" s="2">
        <f t="shared" si="207"/>
        <v>50.44460999999999</v>
      </c>
      <c r="I1703" s="2">
        <f t="array" ref="I1703">SUMPRODUCT(B1687:B1706, (ROW(B1687:B1706)-ROW(B1687)+1)) / (20*21/2)</f>
        <v>52.252619047619064</v>
      </c>
      <c r="J1703" s="2">
        <f t="shared" si="210"/>
        <v>52.257030852066329</v>
      </c>
      <c r="K1703" s="2">
        <f t="shared" si="204"/>
        <v>52.128574846890281</v>
      </c>
    </row>
    <row r="1704" spans="1:11" ht="13.5" x14ac:dyDescent="0.25">
      <c r="A1704" s="3">
        <f>TITRES_STAT!B1707</f>
        <v>44497</v>
      </c>
      <c r="B1704" s="5">
        <f>TITRES_STAT!D1707</f>
        <v>52.19</v>
      </c>
      <c r="C1704" s="2">
        <f t="shared" si="205"/>
        <v>0</v>
      </c>
      <c r="D1704" s="2">
        <f t="shared" si="206"/>
        <v>52.198</v>
      </c>
      <c r="E1704" s="2">
        <f t="shared" si="208"/>
        <v>52.23040000000001</v>
      </c>
      <c r="F1704" s="2">
        <f t="shared" si="209"/>
        <v>52.285450000000004</v>
      </c>
      <c r="G1704" s="2">
        <f t="shared" si="203"/>
        <v>52.359620000000007</v>
      </c>
      <c r="H1704" s="2">
        <f t="shared" si="207"/>
        <v>50.461534999999998</v>
      </c>
      <c r="I1704" s="2">
        <f t="array" ref="I1704">SUMPRODUCT(B1688:B1707, (ROW(B1688:B1707)-ROW(B1688)+1)) / (20*21/2)</f>
        <v>52.238904761904763</v>
      </c>
      <c r="J1704" s="2">
        <f t="shared" si="210"/>
        <v>52.250646961393343</v>
      </c>
      <c r="K1704" s="2">
        <f t="shared" si="204"/>
        <v>52.130983676423995</v>
      </c>
    </row>
    <row r="1705" spans="1:11" ht="13.5" x14ac:dyDescent="0.25">
      <c r="A1705" s="3">
        <f>TITRES_STAT!B1708</f>
        <v>44498</v>
      </c>
      <c r="B1705" s="5">
        <f>TITRES_STAT!D1708</f>
        <v>52.19</v>
      </c>
      <c r="C1705" s="2">
        <f t="shared" si="205"/>
        <v>0</v>
      </c>
      <c r="D1705" s="2">
        <f t="shared" si="206"/>
        <v>52.19</v>
      </c>
      <c r="E1705" s="2">
        <f t="shared" si="208"/>
        <v>52.222299999999997</v>
      </c>
      <c r="F1705" s="2">
        <f t="shared" si="209"/>
        <v>52.297650000000012</v>
      </c>
      <c r="G1705" s="2">
        <f t="shared" si="203"/>
        <v>52.364500000000007</v>
      </c>
      <c r="H1705" s="2">
        <f t="shared" si="207"/>
        <v>50.479244999999999</v>
      </c>
      <c r="I1705" s="2">
        <f t="array" ref="I1705">SUMPRODUCT(B1689:B1708, (ROW(B1689:B1708)-ROW(B1689)+1)) / (20*21/2)</f>
        <v>52.226071428571423</v>
      </c>
      <c r="J1705" s="2">
        <f t="shared" si="210"/>
        <v>52.244871060308263</v>
      </c>
      <c r="K1705" s="2">
        <f t="shared" si="204"/>
        <v>52.133298042054427</v>
      </c>
    </row>
    <row r="1706" spans="1:11" ht="13.5" x14ac:dyDescent="0.25">
      <c r="A1706" s="3">
        <f>TITRES_STAT!B1709</f>
        <v>44501</v>
      </c>
      <c r="B1706" s="5">
        <f>TITRES_STAT!D1709</f>
        <v>52.173000000000002</v>
      </c>
      <c r="C1706" s="2">
        <f t="shared" si="205"/>
        <v>-1.6999999999995907E-2</v>
      </c>
      <c r="D1706" s="2">
        <f t="shared" si="206"/>
        <v>52.186599999999999</v>
      </c>
      <c r="E1706" s="2">
        <f t="shared" si="208"/>
        <v>52.212499999999999</v>
      </c>
      <c r="F1706" s="2">
        <f t="shared" si="209"/>
        <v>52.309000000000005</v>
      </c>
      <c r="G1706" s="2">
        <f t="shared" si="203"/>
        <v>52.354420000000012</v>
      </c>
      <c r="H1706" s="2">
        <f t="shared" si="207"/>
        <v>50.496085000000015</v>
      </c>
      <c r="I1706" s="2">
        <f t="array" ref="I1706">SUMPRODUCT(B1690:B1709, (ROW(B1690:B1709)-ROW(B1690)+1)) / (20*21/2)</f>
        <v>52.21509523809523</v>
      </c>
      <c r="J1706" s="2">
        <f t="shared" si="210"/>
        <v>52.23802619742176</v>
      </c>
      <c r="K1706" s="2">
        <f t="shared" si="204"/>
        <v>52.134854981581704</v>
      </c>
    </row>
    <row r="1707" spans="1:11" ht="13.5" x14ac:dyDescent="0.25">
      <c r="A1707" s="3">
        <f>TITRES_STAT!B1710</f>
        <v>44502</v>
      </c>
      <c r="B1707" s="5">
        <f>TITRES_STAT!D1710</f>
        <v>52.164999999999999</v>
      </c>
      <c r="C1707" s="2">
        <f t="shared" si="205"/>
        <v>-8.0000000000026716E-3</v>
      </c>
      <c r="D1707" s="2">
        <f t="shared" si="206"/>
        <v>52.181600000000003</v>
      </c>
      <c r="E1707" s="2">
        <f t="shared" si="208"/>
        <v>52.201900000000002</v>
      </c>
      <c r="F1707" s="2">
        <f t="shared" si="209"/>
        <v>52.307750000000013</v>
      </c>
      <c r="G1707" s="2">
        <f t="shared" si="203"/>
        <v>52.35067999999999</v>
      </c>
      <c r="H1707" s="2">
        <f t="shared" si="207"/>
        <v>50.510915000000011</v>
      </c>
      <c r="I1707" s="2">
        <f t="array" ref="I1707">SUMPRODUCT(B1691:B1710, (ROW(B1691:B1710)-ROW(B1691)+1)) / (20*21/2)</f>
        <v>52.205742857142866</v>
      </c>
      <c r="J1707" s="2">
        <f t="shared" si="210"/>
        <v>52.231071321476833</v>
      </c>
      <c r="K1707" s="2">
        <f t="shared" si="204"/>
        <v>52.136037139166739</v>
      </c>
    </row>
    <row r="1708" spans="1:11" ht="13.5" x14ac:dyDescent="0.25">
      <c r="A1708" s="3">
        <f>TITRES_STAT!B1711</f>
        <v>44503</v>
      </c>
      <c r="B1708" s="5">
        <f>TITRES_STAT!D1711</f>
        <v>52.173000000000002</v>
      </c>
      <c r="C1708" s="2">
        <f t="shared" si="205"/>
        <v>8.0000000000026716E-3</v>
      </c>
      <c r="D1708" s="2">
        <f t="shared" si="206"/>
        <v>52.17819999999999</v>
      </c>
      <c r="E1708" s="2">
        <f t="shared" si="208"/>
        <v>52.192100000000003</v>
      </c>
      <c r="F1708" s="2">
        <f t="shared" si="209"/>
        <v>52.288250000000019</v>
      </c>
      <c r="G1708" s="2">
        <f t="shared" si="203"/>
        <v>52.340779999999995</v>
      </c>
      <c r="H1708" s="2">
        <f t="shared" si="207"/>
        <v>50.527755000000013</v>
      </c>
      <c r="I1708" s="2">
        <f t="array" ref="I1708">SUMPRODUCT(B1692:B1711, (ROW(B1692:B1711)-ROW(B1692)+1)) / (20*21/2)</f>
        <v>52.191823809523804</v>
      </c>
      <c r="J1708" s="2">
        <f t="shared" si="210"/>
        <v>52.225540719431422</v>
      </c>
      <c r="K1708" s="2">
        <f t="shared" si="204"/>
        <v>52.137486663120988</v>
      </c>
    </row>
    <row r="1709" spans="1:11" ht="13.5" x14ac:dyDescent="0.25">
      <c r="A1709" s="3">
        <f>TITRES_STAT!B1712</f>
        <v>44504</v>
      </c>
      <c r="B1709" s="5">
        <f>TITRES_STAT!D1712</f>
        <v>52.173000000000002</v>
      </c>
      <c r="C1709" s="2">
        <f t="shared" si="205"/>
        <v>0</v>
      </c>
      <c r="D1709" s="2">
        <f t="shared" si="206"/>
        <v>52.174800000000005</v>
      </c>
      <c r="E1709" s="2">
        <f t="shared" si="208"/>
        <v>52.186400000000006</v>
      </c>
      <c r="F1709" s="2">
        <f t="shared" si="209"/>
        <v>52.271200000000007</v>
      </c>
      <c r="G1709" s="2">
        <f t="shared" si="203"/>
        <v>52.330879999999979</v>
      </c>
      <c r="H1709" s="2">
        <f t="shared" si="207"/>
        <v>50.546565000000015</v>
      </c>
      <c r="I1709" s="2">
        <f t="array" ref="I1709">SUMPRODUCT(B1693:B1712, (ROW(B1693:B1712)-ROW(B1693)+1)) / (20*21/2)</f>
        <v>52.179838095238097</v>
      </c>
      <c r="J1709" s="2">
        <f t="shared" si="210"/>
        <v>52.220536841390327</v>
      </c>
      <c r="K1709" s="2">
        <f t="shared" si="204"/>
        <v>52.138879342998599</v>
      </c>
    </row>
    <row r="1710" spans="1:11" ht="13.5" x14ac:dyDescent="0.25">
      <c r="A1710" s="3">
        <f>TITRES_STAT!B1713</f>
        <v>44505</v>
      </c>
      <c r="B1710" s="5">
        <f>TITRES_STAT!D1713</f>
        <v>52.173000000000002</v>
      </c>
      <c r="C1710" s="2">
        <f t="shared" si="205"/>
        <v>0</v>
      </c>
      <c r="D1710" s="2">
        <f t="shared" si="206"/>
        <v>52.171399999999991</v>
      </c>
      <c r="E1710" s="2">
        <f t="shared" si="208"/>
        <v>52.180700000000002</v>
      </c>
      <c r="F1710" s="2">
        <f t="shared" si="209"/>
        <v>52.254150000000017</v>
      </c>
      <c r="G1710" s="2">
        <f t="shared" si="203"/>
        <v>52.321139999999978</v>
      </c>
      <c r="H1710" s="2">
        <f t="shared" si="207"/>
        <v>50.564585000000022</v>
      </c>
      <c r="I1710" s="2">
        <f t="array" ref="I1710">SUMPRODUCT(B1694:B1713, (ROW(B1694:B1713)-ROW(B1694)+1)) / (20*21/2)</f>
        <v>52.169785714285709</v>
      </c>
      <c r="J1710" s="2">
        <f t="shared" si="210"/>
        <v>52.216009523162683</v>
      </c>
      <c r="K1710" s="2">
        <f t="shared" si="204"/>
        <v>52.140217407979044</v>
      </c>
    </row>
    <row r="1711" spans="1:11" ht="13.5" x14ac:dyDescent="0.25">
      <c r="A1711" s="3">
        <f>TITRES_STAT!B1714</f>
        <v>44508</v>
      </c>
      <c r="B1711" s="5">
        <f>TITRES_STAT!D1714</f>
        <v>52.107999999999997</v>
      </c>
      <c r="C1711" s="2">
        <f t="shared" si="205"/>
        <v>-6.5000000000004832E-2</v>
      </c>
      <c r="D1711" s="2">
        <f t="shared" si="206"/>
        <v>52.158399999999993</v>
      </c>
      <c r="E1711" s="2">
        <f t="shared" si="208"/>
        <v>52.172499999999999</v>
      </c>
      <c r="F1711" s="2">
        <f t="shared" si="209"/>
        <v>52.233850000000004</v>
      </c>
      <c r="G1711" s="2">
        <f t="shared" si="203"/>
        <v>52.30993999999999</v>
      </c>
      <c r="H1711" s="2">
        <f t="shared" si="207"/>
        <v>50.58810500000002</v>
      </c>
      <c r="I1711" s="2">
        <f t="array" ref="I1711">SUMPRODUCT(B1695:B1714, (ROW(B1695:B1714)-ROW(B1695)+1)) / (20*21/2)</f>
        <v>52.160895238095243</v>
      </c>
      <c r="J1711" s="2">
        <f t="shared" si="210"/>
        <v>52.205722901909091</v>
      </c>
      <c r="K1711" s="2">
        <f t="shared" si="204"/>
        <v>52.138953980215163</v>
      </c>
    </row>
    <row r="1712" spans="1:11" ht="13.5" x14ac:dyDescent="0.25">
      <c r="A1712" s="3">
        <f>TITRES_STAT!B1715</f>
        <v>44509</v>
      </c>
      <c r="B1712" s="5">
        <f>TITRES_STAT!D1715</f>
        <v>52.107999999999997</v>
      </c>
      <c r="C1712" s="2">
        <f t="shared" si="205"/>
        <v>0</v>
      </c>
      <c r="D1712" s="2">
        <f t="shared" si="206"/>
        <v>52.147000000000006</v>
      </c>
      <c r="E1712" s="2">
        <f t="shared" si="208"/>
        <v>52.164300000000004</v>
      </c>
      <c r="F1712" s="2">
        <f t="shared" si="209"/>
        <v>52.213549999999998</v>
      </c>
      <c r="G1712" s="2">
        <f t="shared" si="203"/>
        <v>52.298739999999995</v>
      </c>
      <c r="H1712" s="2">
        <f t="shared" si="207"/>
        <v>50.608555000000024</v>
      </c>
      <c r="I1712" s="2">
        <f t="array" ref="I1712">SUMPRODUCT(B1696:B1715, (ROW(B1696:B1715)-ROW(B1696)+1)) / (20*21/2)</f>
        <v>52.145452380952392</v>
      </c>
      <c r="J1712" s="2">
        <f t="shared" si="210"/>
        <v>52.196415958870126</v>
      </c>
      <c r="K1712" s="2">
        <f t="shared" si="204"/>
        <v>52.137740098638098</v>
      </c>
    </row>
    <row r="1713" spans="1:11" ht="13.5" x14ac:dyDescent="0.25">
      <c r="A1713" s="3">
        <f>TITRES_STAT!B1716</f>
        <v>44510</v>
      </c>
      <c r="B1713" s="5">
        <f>TITRES_STAT!D1716</f>
        <v>52.107999999999997</v>
      </c>
      <c r="C1713" s="2">
        <f t="shared" si="205"/>
        <v>0</v>
      </c>
      <c r="D1713" s="2">
        <f t="shared" si="206"/>
        <v>52.134</v>
      </c>
      <c r="E1713" s="2">
        <f t="shared" si="208"/>
        <v>52.156099999999995</v>
      </c>
      <c r="F1713" s="2">
        <f t="shared" si="209"/>
        <v>52.201350000000005</v>
      </c>
      <c r="G1713" s="2">
        <f t="shared" si="203"/>
        <v>52.287539999999993</v>
      </c>
      <c r="H1713" s="2">
        <f t="shared" si="207"/>
        <v>50.628615000000025</v>
      </c>
      <c r="I1713" s="2">
        <f t="array" ref="I1713">SUMPRODUCT(B1697:B1716, (ROW(B1697:B1716)-ROW(B1697)+1)) / (20*21/2)</f>
        <v>52.131171428571442</v>
      </c>
      <c r="J1713" s="2">
        <f t="shared" si="210"/>
        <v>52.187995391358683</v>
      </c>
      <c r="K1713" s="2">
        <f t="shared" si="204"/>
        <v>52.136573820260139</v>
      </c>
    </row>
    <row r="1714" spans="1:11" ht="13.5" x14ac:dyDescent="0.25">
      <c r="A1714" s="3">
        <f>TITRES_STAT!B1717</f>
        <v>44511</v>
      </c>
      <c r="B1714" s="5">
        <f>TITRES_STAT!D1717</f>
        <v>52.107999999999997</v>
      </c>
      <c r="C1714" s="2">
        <f t="shared" si="205"/>
        <v>0</v>
      </c>
      <c r="D1714" s="2">
        <f t="shared" si="206"/>
        <v>52.121000000000002</v>
      </c>
      <c r="E1714" s="2">
        <f t="shared" si="208"/>
        <v>52.147900000000007</v>
      </c>
      <c r="F1714" s="2">
        <f t="shared" si="209"/>
        <v>52.189149999999998</v>
      </c>
      <c r="G1714" s="2">
        <f t="shared" ref="G1714:G1777" si="211">AVERAGE(B1665:B1714)</f>
        <v>52.276339999999998</v>
      </c>
      <c r="H1714" s="2">
        <f t="shared" si="207"/>
        <v>50.649185000000024</v>
      </c>
      <c r="I1714" s="2">
        <f t="array" ref="I1714">SUMPRODUCT(B1698:B1717, (ROW(B1698:B1717)-ROW(B1698)+1)) / (20*21/2)</f>
        <v>52.101861904761904</v>
      </c>
      <c r="J1714" s="2">
        <f t="shared" si="210"/>
        <v>52.180376782657852</v>
      </c>
      <c r="K1714" s="2">
        <f t="shared" si="204"/>
        <v>52.135453278289155</v>
      </c>
    </row>
    <row r="1715" spans="1:11" ht="13.5" x14ac:dyDescent="0.25">
      <c r="A1715" s="3">
        <f>TITRES_STAT!B1718</f>
        <v>44512</v>
      </c>
      <c r="B1715" s="5">
        <f>TITRES_STAT!D1718</f>
        <v>52.027000000000001</v>
      </c>
      <c r="C1715" s="2">
        <f t="shared" si="205"/>
        <v>-8.0999999999995964E-2</v>
      </c>
      <c r="D1715" s="2">
        <f t="shared" si="206"/>
        <v>52.091799999999999</v>
      </c>
      <c r="E1715" s="2">
        <f t="shared" si="208"/>
        <v>52.131600000000006</v>
      </c>
      <c r="F1715" s="2">
        <f t="shared" si="209"/>
        <v>52.176949999999991</v>
      </c>
      <c r="G1715" s="2">
        <f t="shared" si="211"/>
        <v>52.263519999999993</v>
      </c>
      <c r="H1715" s="2">
        <f t="shared" si="207"/>
        <v>50.669665000000023</v>
      </c>
      <c r="I1715" s="2">
        <f t="array" ref="I1715">SUMPRODUCT(B1699:B1718, (ROW(B1699:B1718)-ROW(B1699)+1)) / (20*21/2)</f>
        <v>52.073761904761902</v>
      </c>
      <c r="J1715" s="2">
        <f t="shared" si="210"/>
        <v>52.165769470023776</v>
      </c>
      <c r="K1715" s="2">
        <f t="shared" ref="K1715:K1778" si="212">$K$4*B1715+(1-$K$4)*K1714</f>
        <v>52.131200208552329</v>
      </c>
    </row>
    <row r="1716" spans="1:11" ht="13.5" x14ac:dyDescent="0.25">
      <c r="A1716" s="3">
        <f>TITRES_STAT!B1719</f>
        <v>44515</v>
      </c>
      <c r="B1716" s="5">
        <f>TITRES_STAT!D1719</f>
        <v>52.027000000000001</v>
      </c>
      <c r="C1716" s="2">
        <f t="shared" si="205"/>
        <v>0</v>
      </c>
      <c r="D1716" s="2">
        <f t="shared" si="206"/>
        <v>52.075599999999994</v>
      </c>
      <c r="E1716" s="2">
        <f t="shared" si="208"/>
        <v>52.116999999999997</v>
      </c>
      <c r="F1716" s="2">
        <f t="shared" si="209"/>
        <v>52.164749999999991</v>
      </c>
      <c r="G1716" s="2">
        <f t="shared" si="211"/>
        <v>52.250699999999995</v>
      </c>
      <c r="H1716" s="2">
        <f t="shared" si="207"/>
        <v>50.690225000000019</v>
      </c>
      <c r="I1716" s="2">
        <f t="array" ref="I1716">SUMPRODUCT(B1700:B1719, (ROW(B1700:B1719)-ROW(B1700)+1)) / (20*21/2)</f>
        <v>52.047671428571412</v>
      </c>
      <c r="J1716" s="2">
        <f t="shared" si="210"/>
        <v>52.152553330021519</v>
      </c>
      <c r="K1716" s="2">
        <f t="shared" si="212"/>
        <v>52.127113925864002</v>
      </c>
    </row>
    <row r="1717" spans="1:11" ht="13.5" x14ac:dyDescent="0.25">
      <c r="A1717" s="3">
        <f>TITRES_STAT!B1720</f>
        <v>44516</v>
      </c>
      <c r="B1717" s="5">
        <f>TITRES_STAT!D1720</f>
        <v>51.856999999999999</v>
      </c>
      <c r="C1717" s="2">
        <f t="shared" si="205"/>
        <v>-0.17000000000000171</v>
      </c>
      <c r="D1717" s="2">
        <f t="shared" si="206"/>
        <v>52.025399999999991</v>
      </c>
      <c r="E1717" s="2">
        <f t="shared" si="208"/>
        <v>52.086199999999998</v>
      </c>
      <c r="F1717" s="2">
        <f t="shared" si="209"/>
        <v>52.144049999999993</v>
      </c>
      <c r="G1717" s="2">
        <f t="shared" si="211"/>
        <v>52.234800000000014</v>
      </c>
      <c r="H1717" s="2">
        <f t="shared" si="207"/>
        <v>50.709935000000016</v>
      </c>
      <c r="I1717" s="2">
        <f t="array" ref="I1717">SUMPRODUCT(B1701:B1720, (ROW(B1701:B1720)-ROW(B1701)+1)) / (20*21/2)</f>
        <v>52.021014285714273</v>
      </c>
      <c r="J1717" s="2">
        <f t="shared" si="210"/>
        <v>52.124405393828994</v>
      </c>
      <c r="K1717" s="2">
        <f t="shared" si="212"/>
        <v>52.116521222888942</v>
      </c>
    </row>
    <row r="1718" spans="1:11" ht="13.5" x14ac:dyDescent="0.25">
      <c r="A1718" s="3">
        <f>TITRES_STAT!B1721</f>
        <v>44517</v>
      </c>
      <c r="B1718" s="5">
        <f>TITRES_STAT!D1721</f>
        <v>51.848999999999997</v>
      </c>
      <c r="C1718" s="2">
        <f t="shared" si="205"/>
        <v>-8.0000000000026716E-3</v>
      </c>
      <c r="D1718" s="2">
        <f t="shared" si="206"/>
        <v>51.973599999999998</v>
      </c>
      <c r="E1718" s="2">
        <f t="shared" si="208"/>
        <v>52.053800000000003</v>
      </c>
      <c r="F1718" s="2">
        <f t="shared" si="209"/>
        <v>52.122949999999989</v>
      </c>
      <c r="G1718" s="2">
        <f t="shared" si="211"/>
        <v>52.218900000000012</v>
      </c>
      <c r="H1718" s="2">
        <f t="shared" si="207"/>
        <v>50.729955000000011</v>
      </c>
      <c r="I1718" s="2">
        <f t="array" ref="I1718">SUMPRODUCT(B1702:B1721, (ROW(B1702:B1721)-ROW(B1702)+1)) / (20*21/2)</f>
        <v>51.996290476190467</v>
      </c>
      <c r="J1718" s="2">
        <f t="shared" si="210"/>
        <v>52.098176308702428</v>
      </c>
      <c r="K1718" s="2">
        <f t="shared" si="212"/>
        <v>52.106030194540359</v>
      </c>
    </row>
    <row r="1719" spans="1:11" ht="13.5" x14ac:dyDescent="0.25">
      <c r="A1719" s="3">
        <f>TITRES_STAT!B1722</f>
        <v>44518</v>
      </c>
      <c r="B1719" s="5">
        <f>TITRES_STAT!D1722</f>
        <v>51.848999999999997</v>
      </c>
      <c r="C1719" s="2">
        <f t="shared" si="205"/>
        <v>0</v>
      </c>
      <c r="D1719" s="2">
        <f t="shared" si="206"/>
        <v>51.921799999999998</v>
      </c>
      <c r="E1719" s="2">
        <f t="shared" si="208"/>
        <v>52.021399999999993</v>
      </c>
      <c r="F1719" s="2">
        <f t="shared" si="209"/>
        <v>52.103899999999996</v>
      </c>
      <c r="G1719" s="2">
        <f t="shared" si="211"/>
        <v>52.204300000000018</v>
      </c>
      <c r="H1719" s="2">
        <f t="shared" si="207"/>
        <v>50.750015000000005</v>
      </c>
      <c r="I1719" s="2">
        <f t="array" ref="I1719">SUMPRODUCT(B1703:B1722, (ROW(B1703:B1722)-ROW(B1703)+1)) / (20*21/2)</f>
        <v>51.973309523809526</v>
      </c>
      <c r="J1719" s="2">
        <f t="shared" si="210"/>
        <v>52.07444523168315</v>
      </c>
      <c r="K1719" s="2">
        <f t="shared" si="212"/>
        <v>52.095950579068194</v>
      </c>
    </row>
    <row r="1720" spans="1:11" ht="13.5" x14ac:dyDescent="0.25">
      <c r="A1720" s="3">
        <f>TITRES_STAT!B1723</f>
        <v>44519</v>
      </c>
      <c r="B1720" s="5">
        <f>TITRES_STAT!D1723</f>
        <v>51.823999999999998</v>
      </c>
      <c r="C1720" s="2">
        <f t="shared" si="205"/>
        <v>-2.4999999999998579E-2</v>
      </c>
      <c r="D1720" s="2">
        <f t="shared" si="206"/>
        <v>51.8812</v>
      </c>
      <c r="E1720" s="2">
        <f t="shared" si="208"/>
        <v>51.986499999999992</v>
      </c>
      <c r="F1720" s="2">
        <f t="shared" si="209"/>
        <v>52.083600000000004</v>
      </c>
      <c r="G1720" s="2">
        <f t="shared" si="211"/>
        <v>52.189200000000028</v>
      </c>
      <c r="H1720" s="2">
        <f t="shared" si="207"/>
        <v>50.771015000000006</v>
      </c>
      <c r="I1720" s="2">
        <f t="array" ref="I1720">SUMPRODUCT(B1704:B1723, (ROW(B1704:B1723)-ROW(B1704)+1)) / (20*21/2)</f>
        <v>51.952071428571415</v>
      </c>
      <c r="J1720" s="2">
        <f t="shared" si="210"/>
        <v>52.050593304856186</v>
      </c>
      <c r="K1720" s="2">
        <f t="shared" si="212"/>
        <v>52.085285850477291</v>
      </c>
    </row>
    <row r="1721" spans="1:11" ht="13.5" x14ac:dyDescent="0.25">
      <c r="A1721" s="3">
        <f>TITRES_STAT!B1724</f>
        <v>44522</v>
      </c>
      <c r="B1721" s="5">
        <f>TITRES_STAT!D1724</f>
        <v>51.823999999999998</v>
      </c>
      <c r="C1721" s="2">
        <f t="shared" si="205"/>
        <v>0</v>
      </c>
      <c r="D1721" s="2">
        <f t="shared" si="206"/>
        <v>51.840599999999995</v>
      </c>
      <c r="E1721" s="2">
        <f t="shared" si="208"/>
        <v>51.958100000000002</v>
      </c>
      <c r="F1721" s="2">
        <f t="shared" si="209"/>
        <v>52.065300000000001</v>
      </c>
      <c r="G1721" s="2">
        <f t="shared" si="211"/>
        <v>52.174100000000024</v>
      </c>
      <c r="H1721" s="2">
        <f t="shared" si="207"/>
        <v>50.793980000000005</v>
      </c>
      <c r="I1721" s="2">
        <f t="array" ref="I1721">SUMPRODUCT(B1705:B1724, (ROW(B1705:B1724)-ROW(B1705)+1)) / (20*21/2)</f>
        <v>51.93257619047619</v>
      </c>
      <c r="J1721" s="2">
        <f t="shared" si="210"/>
        <v>52.029012990107979</v>
      </c>
      <c r="K1721" s="2">
        <f t="shared" si="212"/>
        <v>52.075039346537011</v>
      </c>
    </row>
    <row r="1722" spans="1:11" ht="13.5" x14ac:dyDescent="0.25">
      <c r="A1722" s="3">
        <f>TITRES_STAT!B1725</f>
        <v>44523</v>
      </c>
      <c r="B1722" s="5">
        <f>TITRES_STAT!D1725</f>
        <v>51.823999999999998</v>
      </c>
      <c r="C1722" s="2">
        <f t="shared" si="205"/>
        <v>0</v>
      </c>
      <c r="D1722" s="2">
        <f t="shared" si="206"/>
        <v>51.834000000000003</v>
      </c>
      <c r="E1722" s="2">
        <f t="shared" si="208"/>
        <v>51.92969999999999</v>
      </c>
      <c r="F1722" s="2">
        <f t="shared" si="209"/>
        <v>52.047000000000004</v>
      </c>
      <c r="G1722" s="2">
        <f t="shared" si="211"/>
        <v>52.159160000000028</v>
      </c>
      <c r="H1722" s="2">
        <f t="shared" si="207"/>
        <v>50.816945000000004</v>
      </c>
      <c r="I1722" s="2">
        <f t="array" ref="I1722">SUMPRODUCT(B1706:B1725, (ROW(B1706:B1725)-ROW(B1706)+1)) / (20*21/2)</f>
        <v>51.914823809523796</v>
      </c>
      <c r="J1722" s="2">
        <f t="shared" si="210"/>
        <v>52.009487943431033</v>
      </c>
      <c r="K1722" s="2">
        <f t="shared" si="212"/>
        <v>52.065194666280661</v>
      </c>
    </row>
    <row r="1723" spans="1:11" ht="13.5" x14ac:dyDescent="0.25">
      <c r="A1723" s="3">
        <f>TITRES_STAT!B1726</f>
        <v>44524</v>
      </c>
      <c r="B1723" s="5">
        <f>TITRES_STAT!D1726</f>
        <v>51.823999999999998</v>
      </c>
      <c r="C1723" s="2">
        <f t="shared" si="205"/>
        <v>0</v>
      </c>
      <c r="D1723" s="2">
        <f t="shared" si="206"/>
        <v>51.829000000000008</v>
      </c>
      <c r="E1723" s="2">
        <f t="shared" si="208"/>
        <v>51.901300000000006</v>
      </c>
      <c r="F1723" s="2">
        <f t="shared" si="209"/>
        <v>52.028699999999994</v>
      </c>
      <c r="G1723" s="2">
        <f t="shared" si="211"/>
        <v>52.144220000000026</v>
      </c>
      <c r="H1723" s="2">
        <f t="shared" si="207"/>
        <v>50.838340000000009</v>
      </c>
      <c r="I1723" s="2">
        <f t="array" ref="I1723">SUMPRODUCT(B1707:B1726, (ROW(B1707:B1726)-ROW(B1707)+1)) / (20*21/2)</f>
        <v>51.898814285714288</v>
      </c>
      <c r="J1723" s="2">
        <f t="shared" si="210"/>
        <v>51.991822425009033</v>
      </c>
      <c r="K1723" s="2">
        <f t="shared" si="212"/>
        <v>52.055736051916718</v>
      </c>
    </row>
    <row r="1724" spans="1:11" ht="13.5" x14ac:dyDescent="0.25">
      <c r="A1724" s="3">
        <f>TITRES_STAT!B1727</f>
        <v>44525</v>
      </c>
      <c r="B1724" s="5">
        <f>TITRES_STAT!D1727</f>
        <v>51.823999999999998</v>
      </c>
      <c r="C1724" s="2">
        <f t="shared" si="205"/>
        <v>0</v>
      </c>
      <c r="D1724" s="2">
        <f t="shared" si="206"/>
        <v>51.823999999999998</v>
      </c>
      <c r="E1724" s="2">
        <f t="shared" si="208"/>
        <v>51.872900000000001</v>
      </c>
      <c r="F1724" s="2">
        <f t="shared" si="209"/>
        <v>52.010400000000004</v>
      </c>
      <c r="G1724" s="2">
        <f t="shared" si="211"/>
        <v>52.129280000000016</v>
      </c>
      <c r="H1724" s="2">
        <f t="shared" si="207"/>
        <v>50.860125000000011</v>
      </c>
      <c r="I1724" s="2">
        <f t="array" ref="I1724">SUMPRODUCT(B1708:B1727, (ROW(B1708:B1727)-ROW(B1708)+1)) / (20*21/2)</f>
        <v>51.865133333333326</v>
      </c>
      <c r="J1724" s="2">
        <f t="shared" si="210"/>
        <v>51.975839336912934</v>
      </c>
      <c r="K1724" s="2">
        <f t="shared" si="212"/>
        <v>52.046648363606259</v>
      </c>
    </row>
    <row r="1725" spans="1:11" ht="13.5" x14ac:dyDescent="0.25">
      <c r="A1725" s="3">
        <f>TITRES_STAT!B1728</f>
        <v>44526</v>
      </c>
      <c r="B1725" s="5">
        <f>TITRES_STAT!D1728</f>
        <v>51.823999999999998</v>
      </c>
      <c r="C1725" s="2">
        <f t="shared" si="205"/>
        <v>0</v>
      </c>
      <c r="D1725" s="2">
        <f t="shared" si="206"/>
        <v>51.823999999999998</v>
      </c>
      <c r="E1725" s="2">
        <f t="shared" si="208"/>
        <v>51.85260000000001</v>
      </c>
      <c r="F1725" s="2">
        <f t="shared" si="209"/>
        <v>51.992099999999994</v>
      </c>
      <c r="G1725" s="2">
        <f t="shared" si="211"/>
        <v>52.114340000000013</v>
      </c>
      <c r="H1725" s="2">
        <f t="shared" si="207"/>
        <v>50.882620000000003</v>
      </c>
      <c r="I1725" s="2">
        <f t="array" ref="I1725">SUMPRODUCT(B1709:B1728, (ROW(B1709:B1728)-ROW(B1709)+1)) / (20*21/2)</f>
        <v>51.864995238095247</v>
      </c>
      <c r="J1725" s="2">
        <f t="shared" si="210"/>
        <v>51.961378447683131</v>
      </c>
      <c r="K1725" s="2">
        <f t="shared" si="212"/>
        <v>52.037917055229549</v>
      </c>
    </row>
    <row r="1726" spans="1:11" ht="13.5" x14ac:dyDescent="0.25">
      <c r="A1726" s="3">
        <f>TITRES_STAT!B1729</f>
        <v>44529</v>
      </c>
      <c r="B1726" s="5">
        <f>TITRES_STAT!D1729</f>
        <v>51.823999999999998</v>
      </c>
      <c r="C1726" s="2">
        <f t="shared" si="205"/>
        <v>0</v>
      </c>
      <c r="D1726" s="2">
        <f t="shared" si="206"/>
        <v>51.823999999999998</v>
      </c>
      <c r="E1726" s="2">
        <f t="shared" si="208"/>
        <v>51.832299999999996</v>
      </c>
      <c r="F1726" s="2">
        <f t="shared" si="209"/>
        <v>51.974649999999983</v>
      </c>
      <c r="G1726" s="2">
        <f t="shared" si="211"/>
        <v>52.099400000000017</v>
      </c>
      <c r="H1726" s="2">
        <f t="shared" si="207"/>
        <v>50.905585000000002</v>
      </c>
      <c r="I1726" s="2">
        <f t="array" ref="I1726">SUMPRODUCT(B1710:B1729, (ROW(B1710:B1729)-ROW(B1710)+1)) / (20*21/2)</f>
        <v>51.892223809523813</v>
      </c>
      <c r="J1726" s="2">
        <f t="shared" si="210"/>
        <v>51.948294785999025</v>
      </c>
      <c r="K1726" s="2">
        <f t="shared" si="212"/>
        <v>52.029528151102902</v>
      </c>
    </row>
    <row r="1727" spans="1:11" ht="13.5" x14ac:dyDescent="0.25">
      <c r="A1727" s="3">
        <f>TITRES_STAT!B1730</f>
        <v>44530</v>
      </c>
      <c r="B1727" s="5">
        <f>TITRES_STAT!D1730</f>
        <v>51.621000000000002</v>
      </c>
      <c r="C1727" s="2">
        <f t="shared" si="205"/>
        <v>-0.20299999999999585</v>
      </c>
      <c r="D1727" s="2">
        <f t="shared" si="206"/>
        <v>51.783399999999993</v>
      </c>
      <c r="E1727" s="2">
        <f t="shared" si="208"/>
        <v>51.808700000000009</v>
      </c>
      <c r="F1727" s="2">
        <f t="shared" si="209"/>
        <v>51.947449999999989</v>
      </c>
      <c r="G1727" s="2">
        <f t="shared" si="211"/>
        <v>52.080400000000019</v>
      </c>
      <c r="H1727" s="2">
        <f t="shared" si="207"/>
        <v>50.927535000000006</v>
      </c>
      <c r="I1727" s="2">
        <f t="array" ref="I1727">SUMPRODUCT(B1711:B1730, (ROW(B1711:B1730)-ROW(B1711)+1)) / (20*21/2)</f>
        <v>51.919219047619045</v>
      </c>
      <c r="J1727" s="2">
        <f t="shared" si="210"/>
        <v>51.917123853999115</v>
      </c>
      <c r="K1727" s="2">
        <f t="shared" si="212"/>
        <v>52.013507439294941</v>
      </c>
    </row>
    <row r="1728" spans="1:11" ht="13.5" x14ac:dyDescent="0.25">
      <c r="A1728" s="3">
        <f>TITRES_STAT!B1731</f>
        <v>44531</v>
      </c>
      <c r="B1728" s="5">
        <f>TITRES_STAT!D1731</f>
        <v>51.945999999999998</v>
      </c>
      <c r="C1728" s="2">
        <f t="shared" si="205"/>
        <v>0.32499999999999574</v>
      </c>
      <c r="D1728" s="2">
        <f t="shared" si="206"/>
        <v>51.8078</v>
      </c>
      <c r="E1728" s="2">
        <f t="shared" si="208"/>
        <v>51.818400000000011</v>
      </c>
      <c r="F1728" s="2">
        <f t="shared" si="209"/>
        <v>51.936099999999989</v>
      </c>
      <c r="G1728" s="2">
        <f t="shared" si="211"/>
        <v>52.067900000000016</v>
      </c>
      <c r="H1728" s="2">
        <f t="shared" si="207"/>
        <v>50.954260000000012</v>
      </c>
      <c r="I1728" s="2">
        <f t="array" ref="I1728">SUMPRODUCT(B1712:B1731, (ROW(B1712:B1731)-ROW(B1712)+1)) / (20*21/2)</f>
        <v>51.945980952380957</v>
      </c>
      <c r="J1728" s="2">
        <f t="shared" si="210"/>
        <v>51.919873963142052</v>
      </c>
      <c r="K1728" s="2">
        <f t="shared" si="212"/>
        <v>52.010860088734354</v>
      </c>
    </row>
    <row r="1729" spans="1:11" ht="13.5" x14ac:dyDescent="0.25">
      <c r="A1729" s="3">
        <f>TITRES_STAT!B1732</f>
        <v>44532</v>
      </c>
      <c r="B1729" s="5">
        <f>TITRES_STAT!D1732</f>
        <v>52.222000000000001</v>
      </c>
      <c r="C1729" s="2">
        <f t="shared" si="205"/>
        <v>0.27600000000000335</v>
      </c>
      <c r="D1729" s="2">
        <f t="shared" si="206"/>
        <v>51.8874</v>
      </c>
      <c r="E1729" s="2">
        <f t="shared" si="208"/>
        <v>51.855699999999999</v>
      </c>
      <c r="F1729" s="2">
        <f t="shared" si="209"/>
        <v>51.938549999999985</v>
      </c>
      <c r="G1729" s="2">
        <f t="shared" si="211"/>
        <v>52.081540000000011</v>
      </c>
      <c r="H1729" s="2">
        <f t="shared" si="207"/>
        <v>50.978075000000018</v>
      </c>
      <c r="I1729" s="2">
        <f t="array" ref="I1729">SUMPRODUCT(B1713:B1732, (ROW(B1713:B1732)-ROW(B1713)+1)) / (20*21/2)</f>
        <v>51.972200000000008</v>
      </c>
      <c r="J1729" s="2">
        <f t="shared" si="210"/>
        <v>51.948647871414238</v>
      </c>
      <c r="K1729" s="2">
        <f t="shared" si="212"/>
        <v>52.019140085254577</v>
      </c>
    </row>
    <row r="1730" spans="1:11" ht="13.5" x14ac:dyDescent="0.25">
      <c r="A1730" s="3">
        <f>TITRES_STAT!B1733</f>
        <v>44533</v>
      </c>
      <c r="B1730" s="5">
        <f>TITRES_STAT!D1733</f>
        <v>52.222000000000001</v>
      </c>
      <c r="C1730" s="2">
        <f t="shared" si="205"/>
        <v>0</v>
      </c>
      <c r="D1730" s="2">
        <f t="shared" si="206"/>
        <v>51.966999999999999</v>
      </c>
      <c r="E1730" s="2">
        <f t="shared" si="208"/>
        <v>51.895499999999991</v>
      </c>
      <c r="F1730" s="2">
        <f t="shared" si="209"/>
        <v>51.940999999999988</v>
      </c>
      <c r="G1730" s="2">
        <f t="shared" si="211"/>
        <v>52.095180000000006</v>
      </c>
      <c r="H1730" s="2">
        <f t="shared" si="207"/>
        <v>51.001850000000019</v>
      </c>
      <c r="I1730" s="2">
        <f t="array" ref="I1730">SUMPRODUCT(B1714:B1733, (ROW(B1714:B1733)-ROW(B1714)+1)) / (20*21/2)</f>
        <v>51.997876190476191</v>
      </c>
      <c r="J1730" s="2">
        <f t="shared" si="210"/>
        <v>51.97468140747003</v>
      </c>
      <c r="K1730" s="2">
        <f t="shared" si="212"/>
        <v>52.02709537602891</v>
      </c>
    </row>
    <row r="1731" spans="1:11" ht="13.5" x14ac:dyDescent="0.25">
      <c r="A1731" s="3">
        <f>TITRES_STAT!B1734</f>
        <v>44536</v>
      </c>
      <c r="B1731" s="5">
        <f>TITRES_STAT!D1734</f>
        <v>52.222000000000001</v>
      </c>
      <c r="C1731" s="2">
        <f t="shared" si="205"/>
        <v>0</v>
      </c>
      <c r="D1731" s="2">
        <f t="shared" si="206"/>
        <v>52.046599999999998</v>
      </c>
      <c r="E1731" s="2">
        <f t="shared" si="208"/>
        <v>51.935299999999998</v>
      </c>
      <c r="F1731" s="2">
        <f t="shared" si="209"/>
        <v>51.946699999999986</v>
      </c>
      <c r="G1731" s="2">
        <f t="shared" si="211"/>
        <v>52.108820000000016</v>
      </c>
      <c r="H1731" s="2">
        <f t="shared" si="207"/>
        <v>51.026020000000017</v>
      </c>
      <c r="I1731" s="2">
        <f t="array" ref="I1731">SUMPRODUCT(B1715:B1734, (ROW(B1715:B1734)-ROW(B1715)+1)) / (20*21/2)</f>
        <v>52.016057142857143</v>
      </c>
      <c r="J1731" s="2">
        <f t="shared" si="210"/>
        <v>51.998235559139552</v>
      </c>
      <c r="K1731" s="2">
        <f t="shared" si="212"/>
        <v>52.034738694616017</v>
      </c>
    </row>
    <row r="1732" spans="1:11" ht="13.5" x14ac:dyDescent="0.25">
      <c r="A1732" s="3">
        <f>TITRES_STAT!B1735</f>
        <v>44537</v>
      </c>
      <c r="B1732" s="5">
        <f>TITRES_STAT!D1735</f>
        <v>52.222000000000001</v>
      </c>
      <c r="C1732" s="2">
        <f t="shared" ref="C1732:C1795" si="213">B1732-B1731</f>
        <v>0</v>
      </c>
      <c r="D1732" s="2">
        <f t="shared" si="206"/>
        <v>52.166800000000002</v>
      </c>
      <c r="E1732" s="2">
        <f t="shared" si="208"/>
        <v>51.975099999999983</v>
      </c>
      <c r="F1732" s="2">
        <f t="shared" si="209"/>
        <v>51.95239999999999</v>
      </c>
      <c r="G1732" s="2">
        <f t="shared" si="211"/>
        <v>52.122460000000018</v>
      </c>
      <c r="H1732" s="2">
        <f t="shared" si="207"/>
        <v>51.050190000000015</v>
      </c>
      <c r="I1732" s="2">
        <f t="array" ref="I1732">SUMPRODUCT(B1716:B1735, (ROW(B1716:B1735)-ROW(B1716)+1)) / (20*21/2)</f>
        <v>52.034042857142857</v>
      </c>
      <c r="J1732" s="2">
        <f t="shared" si="210"/>
        <v>52.019546458269119</v>
      </c>
      <c r="K1732" s="2">
        <f t="shared" si="212"/>
        <v>52.042082275219315</v>
      </c>
    </row>
    <row r="1733" spans="1:11" ht="13.5" x14ac:dyDescent="0.25">
      <c r="A1733" s="3">
        <f>TITRES_STAT!B1736</f>
        <v>44538</v>
      </c>
      <c r="B1733" s="5">
        <f>TITRES_STAT!D1736</f>
        <v>52.222000000000001</v>
      </c>
      <c r="C1733" s="2">
        <f t="shared" si="213"/>
        <v>0</v>
      </c>
      <c r="D1733" s="2">
        <f t="shared" si="206"/>
        <v>52.222000000000001</v>
      </c>
      <c r="E1733" s="2">
        <f t="shared" si="208"/>
        <v>52.01489999999999</v>
      </c>
      <c r="F1733" s="2">
        <f t="shared" si="209"/>
        <v>51.958099999999988</v>
      </c>
      <c r="G1733" s="2">
        <f t="shared" si="211"/>
        <v>52.136100000000027</v>
      </c>
      <c r="H1733" s="2">
        <f t="shared" si="207"/>
        <v>51.07475500000001</v>
      </c>
      <c r="I1733" s="2">
        <f t="array" ref="I1733">SUMPRODUCT(B1717:B1736, (ROW(B1717:B1736)-ROW(B1717)+1)) / (20*21/2)</f>
        <v>52.056114285714287</v>
      </c>
      <c r="J1733" s="2">
        <f t="shared" si="210"/>
        <v>52.038827747957775</v>
      </c>
      <c r="K1733" s="2">
        <f t="shared" si="212"/>
        <v>52.04913787226954</v>
      </c>
    </row>
    <row r="1734" spans="1:11" ht="13.5" x14ac:dyDescent="0.25">
      <c r="A1734" s="3">
        <f>TITRES_STAT!B1737</f>
        <v>44539</v>
      </c>
      <c r="B1734" s="5">
        <f>TITRES_STAT!D1737</f>
        <v>52.149000000000001</v>
      </c>
      <c r="C1734" s="2">
        <f t="shared" si="213"/>
        <v>-7.3000000000000398E-2</v>
      </c>
      <c r="D1734" s="2">
        <f t="shared" ref="D1734:D1797" si="214">AVERAGE(B1730:B1734)</f>
        <v>52.207400000000007</v>
      </c>
      <c r="E1734" s="2">
        <f t="shared" si="208"/>
        <v>52.047399999999996</v>
      </c>
      <c r="F1734" s="2">
        <f t="shared" si="209"/>
        <v>51.960149999999999</v>
      </c>
      <c r="G1734" s="2">
        <f t="shared" si="211"/>
        <v>52.127820000000021</v>
      </c>
      <c r="H1734" s="2">
        <f t="shared" si="207"/>
        <v>51.096985000000004</v>
      </c>
      <c r="I1734" s="2">
        <f t="array" ref="I1734">SUMPRODUCT(B1718:B1737, (ROW(B1718:B1737)-ROW(B1718)+1)) / (20*21/2)</f>
        <v>52.077371428571425</v>
      </c>
      <c r="J1734" s="2">
        <f t="shared" si="210"/>
        <v>52.04932034339037</v>
      </c>
      <c r="K1734" s="2">
        <f t="shared" si="212"/>
        <v>52.053054034141319</v>
      </c>
    </row>
    <row r="1735" spans="1:11" ht="13.5" x14ac:dyDescent="0.25">
      <c r="A1735" s="3">
        <f>TITRES_STAT!B1738</f>
        <v>44540</v>
      </c>
      <c r="B1735" s="5">
        <f>TITRES_STAT!D1738</f>
        <v>52.149000000000001</v>
      </c>
      <c r="C1735" s="2">
        <f t="shared" si="213"/>
        <v>0</v>
      </c>
      <c r="D1735" s="2">
        <f t="shared" si="214"/>
        <v>52.192799999999998</v>
      </c>
      <c r="E1735" s="2">
        <f t="shared" si="208"/>
        <v>52.079899999999995</v>
      </c>
      <c r="F1735" s="2">
        <f t="shared" si="209"/>
        <v>51.966249999999988</v>
      </c>
      <c r="G1735" s="2">
        <f t="shared" si="211"/>
        <v>52.131880000000017</v>
      </c>
      <c r="H1735" s="2">
        <f t="shared" si="207"/>
        <v>51.119335</v>
      </c>
      <c r="I1735" s="2">
        <f t="array" ref="I1735">SUMPRODUCT(B1719:B1738, (ROW(B1719:B1738)-ROW(B1719)+1)) / (20*21/2)</f>
        <v>52.097004761904756</v>
      </c>
      <c r="J1735" s="2">
        <f t="shared" si="210"/>
        <v>52.058813644019857</v>
      </c>
      <c r="K1735" s="2">
        <f t="shared" si="212"/>
        <v>52.05681662103774</v>
      </c>
    </row>
    <row r="1736" spans="1:11" ht="13.5" x14ac:dyDescent="0.25">
      <c r="A1736" s="3">
        <f>TITRES_STAT!B1739</f>
        <v>44543</v>
      </c>
      <c r="B1736" s="5">
        <f>TITRES_STAT!D1739</f>
        <v>52.198</v>
      </c>
      <c r="C1736" s="2">
        <f t="shared" si="213"/>
        <v>4.8999999999999488E-2</v>
      </c>
      <c r="D1736" s="2">
        <f t="shared" si="214"/>
        <v>52.188000000000002</v>
      </c>
      <c r="E1736" s="2">
        <f t="shared" si="208"/>
        <v>52.1173</v>
      </c>
      <c r="F1736" s="2">
        <f t="shared" si="209"/>
        <v>51.974799999999995</v>
      </c>
      <c r="G1736" s="2">
        <f t="shared" si="211"/>
        <v>52.136920000000018</v>
      </c>
      <c r="H1736" s="2">
        <f t="shared" si="207"/>
        <v>51.141810000000007</v>
      </c>
      <c r="I1736" s="2">
        <f t="array" ref="I1736">SUMPRODUCT(B1720:B1739, (ROW(B1720:B1739)-ROW(B1720)+1)) / (20*21/2)</f>
        <v>52.114976190476192</v>
      </c>
      <c r="J1736" s="2">
        <f t="shared" si="210"/>
        <v>52.072069487446534</v>
      </c>
      <c r="K1736" s="2">
        <f t="shared" si="212"/>
        <v>52.062353224134299</v>
      </c>
    </row>
    <row r="1737" spans="1:11" ht="13.5" x14ac:dyDescent="0.25">
      <c r="A1737" s="3">
        <f>TITRES_STAT!B1740</f>
        <v>44544</v>
      </c>
      <c r="B1737" s="5">
        <f>TITRES_STAT!D1740</f>
        <v>52.198</v>
      </c>
      <c r="C1737" s="2">
        <f t="shared" si="213"/>
        <v>0</v>
      </c>
      <c r="D1737" s="2">
        <f t="shared" si="214"/>
        <v>52.183199999999999</v>
      </c>
      <c r="E1737" s="2">
        <f t="shared" si="208"/>
        <v>52.174999999999997</v>
      </c>
      <c r="F1737" s="2">
        <f t="shared" si="209"/>
        <v>51.991849999999999</v>
      </c>
      <c r="G1737" s="2">
        <f t="shared" si="211"/>
        <v>52.137080000000012</v>
      </c>
      <c r="H1737" s="2">
        <f t="shared" si="207"/>
        <v>51.164285</v>
      </c>
      <c r="I1737" s="2">
        <f t="array" ref="I1737">SUMPRODUCT(B1721:B1740, (ROW(B1721:B1740)-ROW(B1721)+1)) / (20*21/2)</f>
        <v>52.13128571428571</v>
      </c>
      <c r="J1737" s="2">
        <f t="shared" si="210"/>
        <v>52.084062869594483</v>
      </c>
      <c r="K1737" s="2">
        <f t="shared" si="212"/>
        <v>52.067672705540794</v>
      </c>
    </row>
    <row r="1738" spans="1:11" ht="13.5" x14ac:dyDescent="0.25">
      <c r="A1738" s="3">
        <f>TITRES_STAT!B1741</f>
        <v>44545</v>
      </c>
      <c r="B1738" s="5">
        <f>TITRES_STAT!D1741</f>
        <v>52.198</v>
      </c>
      <c r="C1738" s="2">
        <f t="shared" si="213"/>
        <v>0</v>
      </c>
      <c r="D1738" s="2">
        <f t="shared" si="214"/>
        <v>52.178399999999996</v>
      </c>
      <c r="E1738" s="2">
        <f t="shared" si="208"/>
        <v>52.200199999999995</v>
      </c>
      <c r="F1738" s="2">
        <f t="shared" si="209"/>
        <v>52.009299999999996</v>
      </c>
      <c r="G1738" s="2">
        <f t="shared" si="211"/>
        <v>52.129780000000018</v>
      </c>
      <c r="H1738" s="2">
        <f t="shared" ref="H1738:H1801" si="215">AVERAGE(B1539:B1738)</f>
        <v>51.186759999999992</v>
      </c>
      <c r="I1738" s="2">
        <f t="array" ref="I1738">SUMPRODUCT(B1722:B1741, (ROW(B1722:B1741)-ROW(B1722)+1)) / (20*21/2)</f>
        <v>52.14581428571428</v>
      </c>
      <c r="J1738" s="2">
        <f t="shared" si="210"/>
        <v>52.094914024871194</v>
      </c>
      <c r="K1738" s="2">
        <f t="shared" si="212"/>
        <v>52.072783579833313</v>
      </c>
    </row>
    <row r="1739" spans="1:11" ht="13.5" x14ac:dyDescent="0.25">
      <c r="A1739" s="3">
        <f>TITRES_STAT!B1742</f>
        <v>44546</v>
      </c>
      <c r="B1739" s="5">
        <f>TITRES_STAT!D1742</f>
        <v>52.198</v>
      </c>
      <c r="C1739" s="2">
        <f t="shared" si="213"/>
        <v>0</v>
      </c>
      <c r="D1739" s="2">
        <f t="shared" si="214"/>
        <v>52.188200000000009</v>
      </c>
      <c r="E1739" s="2">
        <f t="shared" si="208"/>
        <v>52.197799999999994</v>
      </c>
      <c r="F1739" s="2">
        <f t="shared" si="209"/>
        <v>52.026749999999993</v>
      </c>
      <c r="G1739" s="2">
        <f t="shared" si="211"/>
        <v>52.123460000000016</v>
      </c>
      <c r="H1739" s="2">
        <f t="shared" si="215"/>
        <v>51.203725000000006</v>
      </c>
      <c r="I1739" s="2">
        <f t="array" ref="I1739">SUMPRODUCT(B1723:B1742, (ROW(B1723:B1742)-ROW(B1723)+1)) / (20*21/2)</f>
        <v>52.13456190476191</v>
      </c>
      <c r="J1739" s="2">
        <f t="shared" si="210"/>
        <v>52.104731736788224</v>
      </c>
      <c r="K1739" s="2">
        <f t="shared" si="212"/>
        <v>52.077694027682988</v>
      </c>
    </row>
    <row r="1740" spans="1:11" ht="13.5" x14ac:dyDescent="0.25">
      <c r="A1740" s="3">
        <f>TITRES_STAT!B1743</f>
        <v>44550</v>
      </c>
      <c r="B1740" s="5">
        <f>TITRES_STAT!D1743</f>
        <v>52.198</v>
      </c>
      <c r="C1740" s="2">
        <f t="shared" si="213"/>
        <v>0</v>
      </c>
      <c r="D1740" s="2">
        <f t="shared" si="214"/>
        <v>52.198</v>
      </c>
      <c r="E1740" s="2">
        <f t="shared" ref="E1740:E1803" si="216">AVERAGE(B1731:B1740)</f>
        <v>52.195399999999992</v>
      </c>
      <c r="F1740" s="2">
        <f t="shared" si="209"/>
        <v>52.045449999999995</v>
      </c>
      <c r="G1740" s="2">
        <f t="shared" si="211"/>
        <v>52.117140000000006</v>
      </c>
      <c r="H1740" s="2">
        <f t="shared" si="215"/>
        <v>51.216755000000006</v>
      </c>
      <c r="I1740" s="2">
        <f t="array" ref="I1740">SUMPRODUCT(B1724:B1743, (ROW(B1724:B1743)-ROW(B1724)+1)) / (20*21/2)</f>
        <v>52.122728571428574</v>
      </c>
      <c r="J1740" s="2">
        <f t="shared" si="210"/>
        <v>52.113614428522673</v>
      </c>
      <c r="K1740" s="2">
        <f t="shared" si="212"/>
        <v>52.08241190895032</v>
      </c>
    </row>
    <row r="1741" spans="1:11" ht="13.5" x14ac:dyDescent="0.25">
      <c r="A1741" s="3">
        <f>TITRES_STAT!B1744</f>
        <v>44551</v>
      </c>
      <c r="B1741" s="5">
        <f>TITRES_STAT!D1744</f>
        <v>52.198</v>
      </c>
      <c r="C1741" s="2">
        <f t="shared" si="213"/>
        <v>0</v>
      </c>
      <c r="D1741" s="2">
        <f t="shared" si="214"/>
        <v>52.198</v>
      </c>
      <c r="E1741" s="2">
        <f t="shared" si="216"/>
        <v>52.192999999999998</v>
      </c>
      <c r="F1741" s="2">
        <f t="shared" si="209"/>
        <v>52.064149999999998</v>
      </c>
      <c r="G1741" s="2">
        <f t="shared" si="211"/>
        <v>52.110819999999997</v>
      </c>
      <c r="H1741" s="2">
        <f t="shared" si="215"/>
        <v>51.233720000000005</v>
      </c>
      <c r="I1741" s="2">
        <f t="array" ref="I1741">SUMPRODUCT(B1725:B1744, (ROW(B1725:B1744)-ROW(B1725)+1)) / (20*21/2)</f>
        <v>52.110314285714281</v>
      </c>
      <c r="J1741" s="2">
        <f t="shared" si="210"/>
        <v>52.121651149615751</v>
      </c>
      <c r="K1741" s="2">
        <f t="shared" si="212"/>
        <v>52.086944775265991</v>
      </c>
    </row>
    <row r="1742" spans="1:11" ht="13.5" x14ac:dyDescent="0.25">
      <c r="A1742" s="3">
        <f>TITRES_STAT!B1745</f>
        <v>44552</v>
      </c>
      <c r="B1742" s="5">
        <f>TITRES_STAT!D1745</f>
        <v>51.945999999999998</v>
      </c>
      <c r="C1742" s="2">
        <f t="shared" si="213"/>
        <v>-0.25200000000000244</v>
      </c>
      <c r="D1742" s="2">
        <f t="shared" si="214"/>
        <v>52.147599999999997</v>
      </c>
      <c r="E1742" s="2">
        <f t="shared" si="216"/>
        <v>52.165399999999991</v>
      </c>
      <c r="F1742" s="2">
        <f t="shared" si="209"/>
        <v>52.070249999999987</v>
      </c>
      <c r="G1742" s="2">
        <f t="shared" si="211"/>
        <v>52.099459999999993</v>
      </c>
      <c r="H1742" s="2">
        <f t="shared" si="215"/>
        <v>51.24548999999999</v>
      </c>
      <c r="I1742" s="2">
        <f t="array" ref="I1742">SUMPRODUCT(B1726:B1745, (ROW(B1726:B1745)-ROW(B1726)+1)) / (20*21/2)</f>
        <v>52.095795238095242</v>
      </c>
      <c r="J1742" s="2">
        <f t="shared" si="210"/>
        <v>52.104922468699968</v>
      </c>
      <c r="K1742" s="2">
        <f t="shared" si="212"/>
        <v>52.081417529177131</v>
      </c>
    </row>
    <row r="1743" spans="1:11" ht="13.5" x14ac:dyDescent="0.25">
      <c r="A1743" s="3">
        <f>TITRES_STAT!B1746</f>
        <v>44553</v>
      </c>
      <c r="B1743" s="5">
        <f>TITRES_STAT!D1746</f>
        <v>51.945999999999998</v>
      </c>
      <c r="C1743" s="2">
        <f t="shared" si="213"/>
        <v>0</v>
      </c>
      <c r="D1743" s="2">
        <f t="shared" si="214"/>
        <v>52.097200000000001</v>
      </c>
      <c r="E1743" s="2">
        <f t="shared" si="216"/>
        <v>52.137799999999991</v>
      </c>
      <c r="F1743" s="2">
        <f t="shared" si="209"/>
        <v>52.076349999999991</v>
      </c>
      <c r="G1743" s="2">
        <f t="shared" si="211"/>
        <v>52.091339999999981</v>
      </c>
      <c r="H1743" s="2">
        <f t="shared" si="215"/>
        <v>51.259224999999986</v>
      </c>
      <c r="I1743" s="2">
        <f t="array" ref="I1743">SUMPRODUCT(B1727:B1746, (ROW(B1727:B1746)-ROW(B1727)+1)) / (20*21/2)</f>
        <v>52.080771428571438</v>
      </c>
      <c r="J1743" s="2">
        <f t="shared" si="210"/>
        <v>52.089786995490442</v>
      </c>
      <c r="K1743" s="2">
        <f t="shared" si="212"/>
        <v>52.076107037836849</v>
      </c>
    </row>
    <row r="1744" spans="1:11" ht="13.5" x14ac:dyDescent="0.25">
      <c r="A1744" s="3">
        <f>TITRES_STAT!B1747</f>
        <v>44554</v>
      </c>
      <c r="B1744" s="5">
        <f>TITRES_STAT!D1747</f>
        <v>51.945999999999998</v>
      </c>
      <c r="C1744" s="2">
        <f t="shared" si="213"/>
        <v>0</v>
      </c>
      <c r="D1744" s="2">
        <f t="shared" si="214"/>
        <v>52.046799999999998</v>
      </c>
      <c r="E1744" s="2">
        <f t="shared" si="216"/>
        <v>52.117500000000007</v>
      </c>
      <c r="F1744" s="2">
        <f t="shared" si="209"/>
        <v>52.082449999999994</v>
      </c>
      <c r="G1744" s="2">
        <f t="shared" si="211"/>
        <v>52.083219999999983</v>
      </c>
      <c r="H1744" s="2">
        <f t="shared" si="215"/>
        <v>51.274929999999983</v>
      </c>
      <c r="I1744" s="2">
        <f t="array" ref="I1744">SUMPRODUCT(B1728:B1747, (ROW(B1728:B1747)-ROW(B1728)+1)) / (20*21/2)</f>
        <v>52.064480952380947</v>
      </c>
      <c r="J1744" s="2">
        <f t="shared" si="210"/>
        <v>52.076092995919922</v>
      </c>
      <c r="K1744" s="2">
        <f t="shared" si="212"/>
        <v>52.071004801058933</v>
      </c>
    </row>
    <row r="1745" spans="1:11" ht="13.5" x14ac:dyDescent="0.25">
      <c r="A1745" s="3">
        <f>TITRES_STAT!B1748</f>
        <v>44557</v>
      </c>
      <c r="B1745" s="5">
        <f>TITRES_STAT!D1748</f>
        <v>51.93</v>
      </c>
      <c r="C1745" s="2">
        <f t="shared" si="213"/>
        <v>-1.5999999999998238E-2</v>
      </c>
      <c r="D1745" s="2">
        <f t="shared" si="214"/>
        <v>51.993200000000002</v>
      </c>
      <c r="E1745" s="2">
        <f t="shared" si="216"/>
        <v>52.095600000000005</v>
      </c>
      <c r="F1745" s="2">
        <f t="shared" si="209"/>
        <v>52.087749999999993</v>
      </c>
      <c r="G1745" s="2">
        <f t="shared" si="211"/>
        <v>52.076399999999978</v>
      </c>
      <c r="H1745" s="2">
        <f t="shared" si="215"/>
        <v>51.283234999999976</v>
      </c>
      <c r="I1745" s="2">
        <f t="array" ref="I1745">SUMPRODUCT(B1729:B1748, (ROW(B1729:B1748)-ROW(B1729)+1)) / (20*21/2)</f>
        <v>52.039804761904755</v>
      </c>
      <c r="J1745" s="2">
        <f t="shared" si="210"/>
        <v>52.062179377260883</v>
      </c>
      <c r="K1745" s="2">
        <f t="shared" si="212"/>
        <v>52.065475201017414</v>
      </c>
    </row>
    <row r="1746" spans="1:11" ht="13.5" x14ac:dyDescent="0.25">
      <c r="A1746" s="3">
        <f>TITRES_STAT!B1749</f>
        <v>44558</v>
      </c>
      <c r="B1746" s="5">
        <f>TITRES_STAT!D1749</f>
        <v>51.93</v>
      </c>
      <c r="C1746" s="2">
        <f t="shared" si="213"/>
        <v>0</v>
      </c>
      <c r="D1746" s="2">
        <f t="shared" si="214"/>
        <v>51.939599999999999</v>
      </c>
      <c r="E1746" s="2">
        <f t="shared" si="216"/>
        <v>52.06880000000001</v>
      </c>
      <c r="F1746" s="2">
        <f t="shared" si="209"/>
        <v>52.093049999999991</v>
      </c>
      <c r="G1746" s="2">
        <f t="shared" si="211"/>
        <v>52.069579999999966</v>
      </c>
      <c r="H1746" s="2">
        <f t="shared" si="215"/>
        <v>51.291969999999971</v>
      </c>
      <c r="I1746" s="2">
        <f t="array" ref="I1746">SUMPRODUCT(B1730:B1749, (ROW(B1730:B1749)-ROW(B1730)+1)) / (20*21/2)</f>
        <v>52.015590476190468</v>
      </c>
      <c r="J1746" s="2">
        <f t="shared" si="210"/>
        <v>52.0495908651408</v>
      </c>
      <c r="K1746" s="2">
        <f t="shared" si="212"/>
        <v>52.060162448036344</v>
      </c>
    </row>
    <row r="1747" spans="1:11" ht="13.5" x14ac:dyDescent="0.25">
      <c r="A1747" s="3">
        <f>TITRES_STAT!B1750</f>
        <v>44559</v>
      </c>
      <c r="B1747" s="5">
        <f>TITRES_STAT!D1750</f>
        <v>51.921999999999997</v>
      </c>
      <c r="C1747" s="2">
        <f t="shared" si="213"/>
        <v>-8.0000000000026716E-3</v>
      </c>
      <c r="D1747" s="2">
        <f t="shared" si="214"/>
        <v>51.934799999999996</v>
      </c>
      <c r="E1747" s="2">
        <f t="shared" si="216"/>
        <v>52.041200000000003</v>
      </c>
      <c r="F1747" s="2">
        <f t="shared" si="209"/>
        <v>52.108099999999993</v>
      </c>
      <c r="G1747" s="2">
        <f t="shared" si="211"/>
        <v>52.062599999999982</v>
      </c>
      <c r="H1747" s="2">
        <f t="shared" si="215"/>
        <v>51.299724999999974</v>
      </c>
      <c r="I1747" s="2">
        <f t="array" ref="I1747">SUMPRODUCT(B1731:B1750, (ROW(B1731:B1750)-ROW(B1731)+1)) / (20*21/2)</f>
        <v>51.993152380952374</v>
      </c>
      <c r="J1747" s="2">
        <f t="shared" si="210"/>
        <v>52.037439354175007</v>
      </c>
      <c r="K1747" s="2">
        <f t="shared" si="212"/>
        <v>52.054744312819231</v>
      </c>
    </row>
    <row r="1748" spans="1:11" ht="13.5" x14ac:dyDescent="0.25">
      <c r="A1748" s="3">
        <f>TITRES_STAT!B1751</f>
        <v>44560</v>
      </c>
      <c r="B1748" s="5">
        <f>TITRES_STAT!D1751</f>
        <v>51.848999999999997</v>
      </c>
      <c r="C1748" s="2">
        <f t="shared" si="213"/>
        <v>-7.3000000000000398E-2</v>
      </c>
      <c r="D1748" s="2">
        <f t="shared" si="214"/>
        <v>51.915399999999998</v>
      </c>
      <c r="E1748" s="2">
        <f t="shared" si="216"/>
        <v>52.00630000000001</v>
      </c>
      <c r="F1748" s="2">
        <f t="shared" ref="F1748:F1811" si="217">AVERAGE(B1729:B1748)</f>
        <v>52.103249999999989</v>
      </c>
      <c r="G1748" s="2">
        <f t="shared" si="211"/>
        <v>52.054159999999982</v>
      </c>
      <c r="H1748" s="2">
        <f t="shared" si="215"/>
        <v>51.307114999999968</v>
      </c>
      <c r="I1748" s="2">
        <f t="array" ref="I1748">SUMPRODUCT(B1732:B1751, (ROW(B1732:B1751)-ROW(B1732)+1)) / (20*21/2)</f>
        <v>51.865823809523803</v>
      </c>
      <c r="J1748" s="2">
        <f t="shared" si="210"/>
        <v>52.019492749015484</v>
      </c>
      <c r="K1748" s="2">
        <f t="shared" si="212"/>
        <v>52.046675908394953</v>
      </c>
    </row>
    <row r="1749" spans="1:11" ht="13.5" x14ac:dyDescent="0.25">
      <c r="A1749" s="3">
        <f>TITRES_STAT!B1752</f>
        <v>44561</v>
      </c>
      <c r="B1749" s="5">
        <f>TITRES_STAT!D1752</f>
        <v>51.848999999999997</v>
      </c>
      <c r="C1749" s="2">
        <f t="shared" si="213"/>
        <v>0</v>
      </c>
      <c r="D1749" s="2">
        <f t="shared" si="214"/>
        <v>51.895999999999994</v>
      </c>
      <c r="E1749" s="2">
        <f t="shared" si="216"/>
        <v>51.971399999999996</v>
      </c>
      <c r="F1749" s="2">
        <f t="shared" si="217"/>
        <v>52.084600000000002</v>
      </c>
      <c r="G1749" s="2">
        <f t="shared" si="211"/>
        <v>52.046540000000007</v>
      </c>
      <c r="H1749" s="2">
        <f t="shared" si="215"/>
        <v>51.314424999999964</v>
      </c>
      <c r="I1749" s="2">
        <f t="array" ref="I1749">SUMPRODUCT(B1733:B1752, (ROW(B1733:B1752)-ROW(B1733)+1)) / (20*21/2)</f>
        <v>51.741700000000002</v>
      </c>
      <c r="J1749" s="2">
        <f t="shared" ref="J1749:J1812" si="218">$J$4*B1749+J1748*(1-$J$4)</f>
        <v>52.003255344347345</v>
      </c>
      <c r="K1749" s="2">
        <f t="shared" si="212"/>
        <v>52.038923911987311</v>
      </c>
    </row>
    <row r="1750" spans="1:11" ht="13.5" x14ac:dyDescent="0.25">
      <c r="A1750" s="3">
        <f>TITRES_STAT!B1753</f>
        <v>44564</v>
      </c>
      <c r="B1750" s="5">
        <f>TITRES_STAT!D1753</f>
        <v>51.848999999999997</v>
      </c>
      <c r="C1750" s="2">
        <f t="shared" si="213"/>
        <v>0</v>
      </c>
      <c r="D1750" s="2">
        <f t="shared" si="214"/>
        <v>51.879800000000003</v>
      </c>
      <c r="E1750" s="2">
        <f t="shared" si="216"/>
        <v>51.936500000000002</v>
      </c>
      <c r="F1750" s="2">
        <f t="shared" si="217"/>
        <v>52.065950000000001</v>
      </c>
      <c r="G1750" s="2">
        <f t="shared" si="211"/>
        <v>52.038920000000005</v>
      </c>
      <c r="H1750" s="2">
        <f t="shared" si="215"/>
        <v>51.32177499999996</v>
      </c>
      <c r="I1750" s="2">
        <f t="array" ref="I1750">SUMPRODUCT(B1734:B1753, (ROW(B1734:B1753)-ROW(B1734)+1)) / (20*21/2)</f>
        <v>51.706023809523806</v>
      </c>
      <c r="J1750" s="2">
        <f t="shared" si="218"/>
        <v>51.988564359171413</v>
      </c>
      <c r="K1750" s="2">
        <f t="shared" si="212"/>
        <v>52.03147591543879</v>
      </c>
    </row>
    <row r="1751" spans="1:11" ht="13.5" x14ac:dyDescent="0.25">
      <c r="A1751" s="3">
        <f>TITRES_STAT!B1754</f>
        <v>44565</v>
      </c>
      <c r="B1751" s="5">
        <f>TITRES_STAT!D1754</f>
        <v>50.728999999999999</v>
      </c>
      <c r="C1751" s="2">
        <f t="shared" si="213"/>
        <v>-1.1199999999999974</v>
      </c>
      <c r="D1751" s="2">
        <f t="shared" si="214"/>
        <v>51.639599999999994</v>
      </c>
      <c r="E1751" s="2">
        <f t="shared" si="216"/>
        <v>51.789599999999993</v>
      </c>
      <c r="F1751" s="2">
        <f t="shared" si="217"/>
        <v>51.991300000000003</v>
      </c>
      <c r="G1751" s="2">
        <f t="shared" si="211"/>
        <v>52.009700000000009</v>
      </c>
      <c r="H1751" s="2">
        <f t="shared" si="215"/>
        <v>51.320609999999952</v>
      </c>
      <c r="I1751" s="2">
        <f t="array" ref="I1751">SUMPRODUCT(B1735:B1754, (ROW(B1735:B1754)-ROW(B1735)+1)) / (20*21/2)</f>
        <v>51.596357142857137</v>
      </c>
      <c r="J1751" s="2">
        <f t="shared" si="218"/>
        <v>51.868605848774138</v>
      </c>
      <c r="K1751" s="2">
        <f t="shared" si="212"/>
        <v>51.980398428558836</v>
      </c>
    </row>
    <row r="1752" spans="1:11" ht="13.5" x14ac:dyDescent="0.25">
      <c r="A1752" s="3">
        <f>TITRES_STAT!B1755</f>
        <v>44566</v>
      </c>
      <c r="B1752" s="5">
        <f>TITRES_STAT!D1755</f>
        <v>50.688000000000002</v>
      </c>
      <c r="C1752" s="2">
        <f t="shared" si="213"/>
        <v>-4.0999999999996817E-2</v>
      </c>
      <c r="D1752" s="2">
        <f t="shared" si="214"/>
        <v>51.392800000000001</v>
      </c>
      <c r="E1752" s="2">
        <f t="shared" si="216"/>
        <v>51.663799999999995</v>
      </c>
      <c r="F1752" s="2">
        <f t="shared" si="217"/>
        <v>51.914600000000007</v>
      </c>
      <c r="G1752" s="2">
        <f t="shared" si="211"/>
        <v>51.97966000000001</v>
      </c>
      <c r="H1752" s="2">
        <f t="shared" si="215"/>
        <v>51.319239999999951</v>
      </c>
      <c r="I1752" s="2">
        <f t="array" ref="I1752">SUMPRODUCT(B1736:B1755, (ROW(B1736:B1755)-ROW(B1736)+1)) / (20*21/2)</f>
        <v>51.5320238095238</v>
      </c>
      <c r="J1752" s="2">
        <f t="shared" si="218"/>
        <v>51.756167196509935</v>
      </c>
      <c r="K1752" s="2">
        <f t="shared" si="212"/>
        <v>51.929716137242806</v>
      </c>
    </row>
    <row r="1753" spans="1:11" ht="13.5" x14ac:dyDescent="0.25">
      <c r="A1753" s="3">
        <f>TITRES_STAT!B1756</f>
        <v>44567</v>
      </c>
      <c r="B1753" s="5">
        <f>TITRES_STAT!D1756</f>
        <v>51.54</v>
      </c>
      <c r="C1753" s="2">
        <f t="shared" si="213"/>
        <v>0.85199999999999676</v>
      </c>
      <c r="D1753" s="2">
        <f t="shared" si="214"/>
        <v>51.331000000000003</v>
      </c>
      <c r="E1753" s="2">
        <f t="shared" si="216"/>
        <v>51.623199999999997</v>
      </c>
      <c r="F1753" s="2">
        <f t="shared" si="217"/>
        <v>51.880500000000005</v>
      </c>
      <c r="G1753" s="2">
        <f t="shared" si="211"/>
        <v>51.966660000000005</v>
      </c>
      <c r="H1753" s="2">
        <f t="shared" si="215"/>
        <v>51.324059999999953</v>
      </c>
      <c r="I1753" s="2">
        <f t="array" ref="I1753">SUMPRODUCT(B1737:B1756, (ROW(B1737:B1756)-ROW(B1737)+1)) / (20*21/2)</f>
        <v>51.317952380952377</v>
      </c>
      <c r="J1753" s="2">
        <f t="shared" si="218"/>
        <v>51.73557984446137</v>
      </c>
      <c r="K1753" s="2">
        <f t="shared" si="212"/>
        <v>51.914433151468579</v>
      </c>
    </row>
    <row r="1754" spans="1:11" ht="13.5" x14ac:dyDescent="0.25">
      <c r="A1754" s="3">
        <f>TITRES_STAT!B1757</f>
        <v>44568</v>
      </c>
      <c r="B1754" s="5">
        <f>TITRES_STAT!D1757</f>
        <v>50.728999999999999</v>
      </c>
      <c r="C1754" s="2">
        <f t="shared" si="213"/>
        <v>-0.81099999999999994</v>
      </c>
      <c r="D1754" s="2">
        <f t="shared" si="214"/>
        <v>51.107000000000006</v>
      </c>
      <c r="E1754" s="2">
        <f t="shared" si="216"/>
        <v>51.5015</v>
      </c>
      <c r="F1754" s="2">
        <f t="shared" si="217"/>
        <v>51.8095</v>
      </c>
      <c r="G1754" s="2">
        <f t="shared" si="211"/>
        <v>51.937440000000009</v>
      </c>
      <c r="H1754" s="2">
        <f t="shared" si="215"/>
        <v>51.325849999999953</v>
      </c>
      <c r="I1754" s="2">
        <f t="array" ref="I1754">SUMPRODUCT(B1738:B1757, (ROW(B1738:B1757)-ROW(B1738)+1)) / (20*21/2)</f>
        <v>51.271247619047628</v>
      </c>
      <c r="J1754" s="2">
        <f t="shared" si="218"/>
        <v>51.639715097369809</v>
      </c>
      <c r="K1754" s="2">
        <f t="shared" si="212"/>
        <v>51.867945576901185</v>
      </c>
    </row>
    <row r="1755" spans="1:11" ht="13.5" x14ac:dyDescent="0.25">
      <c r="A1755" s="3">
        <f>TITRES_STAT!B1758</f>
        <v>44571</v>
      </c>
      <c r="B1755" s="5">
        <f>TITRES_STAT!D1758</f>
        <v>51.134</v>
      </c>
      <c r="C1755" s="2">
        <f t="shared" si="213"/>
        <v>0.40500000000000114</v>
      </c>
      <c r="D1755" s="2">
        <f t="shared" si="214"/>
        <v>50.963999999999999</v>
      </c>
      <c r="E1755" s="2">
        <f t="shared" si="216"/>
        <v>51.421899999999994</v>
      </c>
      <c r="F1755" s="2">
        <f t="shared" si="217"/>
        <v>51.758750000000006</v>
      </c>
      <c r="G1755" s="2">
        <f t="shared" si="211"/>
        <v>51.916319999999999</v>
      </c>
      <c r="H1755" s="2">
        <f t="shared" si="215"/>
        <v>51.32962499999995</v>
      </c>
      <c r="I1755" s="2">
        <f t="array" ref="I1755">SUMPRODUCT(B1739:B1758, (ROW(B1739:B1758)-ROW(B1739)+1)) / (20*21/2)</f>
        <v>51.191038095238099</v>
      </c>
      <c r="J1755" s="2">
        <f t="shared" si="218"/>
        <v>51.591551754763159</v>
      </c>
      <c r="K1755" s="2">
        <f t="shared" si="212"/>
        <v>51.839163397414865</v>
      </c>
    </row>
    <row r="1756" spans="1:11" ht="13.5" x14ac:dyDescent="0.25">
      <c r="A1756" s="3">
        <f>TITRES_STAT!B1759</f>
        <v>44572</v>
      </c>
      <c r="B1756" s="5">
        <f>TITRES_STAT!D1759</f>
        <v>49.511000000000003</v>
      </c>
      <c r="C1756" s="2">
        <f t="shared" si="213"/>
        <v>-1.6229999999999976</v>
      </c>
      <c r="D1756" s="2">
        <f t="shared" si="214"/>
        <v>50.720399999999998</v>
      </c>
      <c r="E1756" s="2">
        <f t="shared" si="216"/>
        <v>51.18</v>
      </c>
      <c r="F1756" s="2">
        <f t="shared" si="217"/>
        <v>51.624400000000016</v>
      </c>
      <c r="G1756" s="2">
        <f t="shared" si="211"/>
        <v>51.863079999999997</v>
      </c>
      <c r="H1756" s="2">
        <f t="shared" si="215"/>
        <v>51.325284999999958</v>
      </c>
      <c r="I1756" s="2">
        <f t="array" ref="I1756">SUMPRODUCT(B1740:B1759, (ROW(B1740:B1759)-ROW(B1740)+1)) / (20*21/2)</f>
        <v>51.144109523809526</v>
      </c>
      <c r="J1756" s="2">
        <f t="shared" si="218"/>
        <v>51.393403968595237</v>
      </c>
      <c r="K1756" s="2">
        <f t="shared" si="212"/>
        <v>51.747862872026047</v>
      </c>
    </row>
    <row r="1757" spans="1:11" ht="13.5" x14ac:dyDescent="0.25">
      <c r="A1757" s="3">
        <f>TITRES_STAT!B1760</f>
        <v>44573</v>
      </c>
      <c r="B1757" s="5">
        <f>TITRES_STAT!D1760</f>
        <v>51.134</v>
      </c>
      <c r="C1757" s="2">
        <f t="shared" si="213"/>
        <v>1.6229999999999976</v>
      </c>
      <c r="D1757" s="2">
        <f t="shared" si="214"/>
        <v>50.809600000000003</v>
      </c>
      <c r="E1757" s="2">
        <f t="shared" si="216"/>
        <v>51.101200000000006</v>
      </c>
      <c r="F1757" s="2">
        <f t="shared" si="217"/>
        <v>51.571200000000012</v>
      </c>
      <c r="G1757" s="2">
        <f t="shared" si="211"/>
        <v>51.842460000000003</v>
      </c>
      <c r="H1757" s="2">
        <f t="shared" si="215"/>
        <v>51.336614999999959</v>
      </c>
      <c r="I1757" s="2">
        <f t="array" ref="I1757">SUMPRODUCT(B1741:B1760, (ROW(B1741:B1760)-ROW(B1741)+1)) / (20*21/2)</f>
        <v>50.891052380952388</v>
      </c>
      <c r="J1757" s="2">
        <f t="shared" si="218"/>
        <v>51.368698828729023</v>
      </c>
      <c r="K1757" s="2">
        <f t="shared" si="212"/>
        <v>51.723789818221107</v>
      </c>
    </row>
    <row r="1758" spans="1:11" ht="13.5" x14ac:dyDescent="0.25">
      <c r="A1758" s="3">
        <f>TITRES_STAT!B1761</f>
        <v>44574</v>
      </c>
      <c r="B1758" s="5">
        <f>TITRES_STAT!D1761</f>
        <v>50.728999999999999</v>
      </c>
      <c r="C1758" s="2">
        <f t="shared" si="213"/>
        <v>-0.40500000000000114</v>
      </c>
      <c r="D1758" s="2">
        <f t="shared" si="214"/>
        <v>50.64739999999999</v>
      </c>
      <c r="E1758" s="2">
        <f t="shared" si="216"/>
        <v>50.989200000000004</v>
      </c>
      <c r="F1758" s="2">
        <f t="shared" si="217"/>
        <v>51.497750000000011</v>
      </c>
      <c r="G1758" s="2">
        <f t="shared" si="211"/>
        <v>51.813580000000002</v>
      </c>
      <c r="H1758" s="2">
        <f t="shared" si="215"/>
        <v>51.345839999999953</v>
      </c>
      <c r="I1758" s="2">
        <f t="array" ref="I1758">SUMPRODUCT(B1742:B1761, (ROW(B1742:B1761)-ROW(B1742)+1)) / (20*21/2)</f>
        <v>50.861409523809527</v>
      </c>
      <c r="J1758" s="2">
        <f t="shared" si="218"/>
        <v>51.307775130754834</v>
      </c>
      <c r="K1758" s="2">
        <f t="shared" si="212"/>
        <v>51.684778452800671</v>
      </c>
    </row>
    <row r="1759" spans="1:11" ht="13.5" x14ac:dyDescent="0.25">
      <c r="A1759" s="3">
        <f>TITRES_STAT!B1762</f>
        <v>44575</v>
      </c>
      <c r="B1759" s="5">
        <f>TITRES_STAT!D1762</f>
        <v>51.005000000000003</v>
      </c>
      <c r="C1759" s="2">
        <f t="shared" si="213"/>
        <v>0.27600000000000335</v>
      </c>
      <c r="D1759" s="2">
        <f t="shared" si="214"/>
        <v>50.702599999999997</v>
      </c>
      <c r="E1759" s="2">
        <f t="shared" si="216"/>
        <v>50.904800000000009</v>
      </c>
      <c r="F1759" s="2">
        <f t="shared" si="217"/>
        <v>51.438100000000006</v>
      </c>
      <c r="G1759" s="2">
        <f t="shared" si="211"/>
        <v>51.790219999999991</v>
      </c>
      <c r="H1759" s="2">
        <f t="shared" si="215"/>
        <v>51.356444999999951</v>
      </c>
      <c r="I1759" s="2">
        <f t="array" ref="I1759">SUMPRODUCT(B1743:B1762, (ROW(B1743:B1762)-ROW(B1743)+1)) / (20*21/2)</f>
        <v>50.837680952380964</v>
      </c>
      <c r="J1759" s="2">
        <f t="shared" si="218"/>
        <v>51.278939404016278</v>
      </c>
      <c r="K1759" s="2">
        <f t="shared" si="212"/>
        <v>51.658120474259469</v>
      </c>
    </row>
    <row r="1760" spans="1:11" ht="13.5" x14ac:dyDescent="0.25">
      <c r="A1760" s="3">
        <f>TITRES_STAT!B1763</f>
        <v>44578</v>
      </c>
      <c r="B1760" s="5">
        <f>TITRES_STAT!D1763</f>
        <v>48.780999999999999</v>
      </c>
      <c r="C1760" s="2">
        <f t="shared" si="213"/>
        <v>-2.2240000000000038</v>
      </c>
      <c r="D1760" s="2">
        <f t="shared" si="214"/>
        <v>50.232000000000006</v>
      </c>
      <c r="E1760" s="2">
        <f t="shared" si="216"/>
        <v>50.597999999999999</v>
      </c>
      <c r="F1760" s="2">
        <f t="shared" si="217"/>
        <v>51.267250000000004</v>
      </c>
      <c r="G1760" s="2">
        <f t="shared" si="211"/>
        <v>51.722379999999994</v>
      </c>
      <c r="H1760" s="2">
        <f t="shared" si="215"/>
        <v>51.352429999999949</v>
      </c>
      <c r="I1760" s="2">
        <f t="array" ref="I1760">SUMPRODUCT(B1744:B1763, (ROW(B1744:B1763)-ROW(B1744)+1)) / (20*21/2)</f>
        <v>50.818666666666672</v>
      </c>
      <c r="J1760" s="2">
        <f t="shared" si="218"/>
        <v>51.041040413157589</v>
      </c>
      <c r="K1760" s="2">
        <f t="shared" si="212"/>
        <v>51.545292220366939</v>
      </c>
    </row>
    <row r="1761" spans="1:11" ht="13.5" x14ac:dyDescent="0.25">
      <c r="A1761" s="3">
        <f>TITRES_STAT!B1764</f>
        <v>44579</v>
      </c>
      <c r="B1761" s="5">
        <f>TITRES_STAT!D1764</f>
        <v>50.956000000000003</v>
      </c>
      <c r="C1761" s="2">
        <f t="shared" si="213"/>
        <v>2.1750000000000043</v>
      </c>
      <c r="D1761" s="2">
        <f t="shared" si="214"/>
        <v>50.521000000000001</v>
      </c>
      <c r="E1761" s="2">
        <f t="shared" si="216"/>
        <v>50.620699999999999</v>
      </c>
      <c r="F1761" s="2">
        <f t="shared" si="217"/>
        <v>51.205149999999989</v>
      </c>
      <c r="G1761" s="2">
        <f t="shared" si="211"/>
        <v>51.699339999999992</v>
      </c>
      <c r="H1761" s="2">
        <f t="shared" si="215"/>
        <v>51.359289999999945</v>
      </c>
      <c r="I1761" s="2">
        <f t="array" ref="I1761">SUMPRODUCT(B1745:B1764, (ROW(B1745:B1764)-ROW(B1745)+1)) / (20*21/2)</f>
        <v>50.804366666666681</v>
      </c>
      <c r="J1761" s="2">
        <f t="shared" si="218"/>
        <v>51.032941326190198</v>
      </c>
      <c r="K1761" s="2">
        <f t="shared" si="212"/>
        <v>51.52218272152902</v>
      </c>
    </row>
    <row r="1762" spans="1:11" ht="13.5" x14ac:dyDescent="0.25">
      <c r="A1762" s="3">
        <f>TITRES_STAT!B1765</f>
        <v>44580</v>
      </c>
      <c r="B1762" s="5">
        <f>TITRES_STAT!D1765</f>
        <v>50.956000000000003</v>
      </c>
      <c r="C1762" s="2">
        <f t="shared" si="213"/>
        <v>0</v>
      </c>
      <c r="D1762" s="2">
        <f t="shared" si="214"/>
        <v>50.485400000000006</v>
      </c>
      <c r="E1762" s="2">
        <f t="shared" si="216"/>
        <v>50.647500000000001</v>
      </c>
      <c r="F1762" s="2">
        <f t="shared" si="217"/>
        <v>51.155649999999994</v>
      </c>
      <c r="G1762" s="2">
        <f t="shared" si="211"/>
        <v>51.676299999999998</v>
      </c>
      <c r="H1762" s="2">
        <f t="shared" si="215"/>
        <v>51.366029999999945</v>
      </c>
      <c r="I1762" s="2">
        <f t="array" ref="I1762">SUMPRODUCT(B1746:B1765, (ROW(B1746:B1765)-ROW(B1746)+1)) / (20*21/2)</f>
        <v>50.794780952380961</v>
      </c>
      <c r="J1762" s="2">
        <f t="shared" si="218"/>
        <v>51.025613580838751</v>
      </c>
      <c r="K1762" s="2">
        <f t="shared" si="212"/>
        <v>51.499979477547491</v>
      </c>
    </row>
    <row r="1763" spans="1:11" ht="13.5" x14ac:dyDescent="0.25">
      <c r="A1763" s="3">
        <f>TITRES_STAT!B1766</f>
        <v>44581</v>
      </c>
      <c r="B1763" s="5">
        <f>TITRES_STAT!D1766</f>
        <v>50.956000000000003</v>
      </c>
      <c r="C1763" s="2">
        <f t="shared" si="213"/>
        <v>0</v>
      </c>
      <c r="D1763" s="2">
        <f t="shared" si="214"/>
        <v>50.530800000000013</v>
      </c>
      <c r="E1763" s="2">
        <f t="shared" si="216"/>
        <v>50.589100000000002</v>
      </c>
      <c r="F1763" s="2">
        <f t="shared" si="217"/>
        <v>51.10615</v>
      </c>
      <c r="G1763" s="2">
        <f t="shared" si="211"/>
        <v>51.653260000000003</v>
      </c>
      <c r="H1763" s="2">
        <f t="shared" si="215"/>
        <v>51.368914999999944</v>
      </c>
      <c r="I1763" s="2">
        <f t="array" ref="I1763">SUMPRODUCT(B1747:B1766, (ROW(B1747:B1766)-ROW(B1747)+1)) / (20*21/2)</f>
        <v>50.768214285714301</v>
      </c>
      <c r="J1763" s="2">
        <f t="shared" si="218"/>
        <v>51.018983715996967</v>
      </c>
      <c r="K1763" s="2">
        <f t="shared" si="212"/>
        <v>51.478646949016216</v>
      </c>
    </row>
    <row r="1764" spans="1:11" ht="13.5" x14ac:dyDescent="0.25">
      <c r="A1764" s="3">
        <f>TITRES_STAT!B1767</f>
        <v>44582</v>
      </c>
      <c r="B1764" s="5">
        <f>TITRES_STAT!D1767</f>
        <v>50.956000000000003</v>
      </c>
      <c r="C1764" s="2">
        <f t="shared" si="213"/>
        <v>0</v>
      </c>
      <c r="D1764" s="2">
        <f t="shared" si="214"/>
        <v>50.521000000000001</v>
      </c>
      <c r="E1764" s="2">
        <f t="shared" si="216"/>
        <v>50.611800000000002</v>
      </c>
      <c r="F1764" s="2">
        <f t="shared" si="217"/>
        <v>51.056650000000005</v>
      </c>
      <c r="G1764" s="2">
        <f t="shared" si="211"/>
        <v>51.630220000000008</v>
      </c>
      <c r="H1764" s="2">
        <f t="shared" si="215"/>
        <v>51.371799999999936</v>
      </c>
      <c r="I1764" s="2">
        <f t="array" ref="I1764">SUMPRODUCT(B1748:B1767, (ROW(B1748:B1767)-ROW(B1748)+1)) / (20*21/2)</f>
        <v>50.747366666666679</v>
      </c>
      <c r="J1764" s="2">
        <f t="shared" si="218"/>
        <v>51.0129852668544</v>
      </c>
      <c r="K1764" s="2">
        <f t="shared" si="212"/>
        <v>51.458150990231267</v>
      </c>
    </row>
    <row r="1765" spans="1:11" ht="13.5" x14ac:dyDescent="0.25">
      <c r="A1765" s="3">
        <f>TITRES_STAT!B1768</f>
        <v>44585</v>
      </c>
      <c r="B1765" s="5">
        <f>TITRES_STAT!D1768</f>
        <v>50.956000000000003</v>
      </c>
      <c r="C1765" s="2">
        <f t="shared" si="213"/>
        <v>0</v>
      </c>
      <c r="D1765" s="2">
        <f t="shared" si="214"/>
        <v>50.956000000000003</v>
      </c>
      <c r="E1765" s="2">
        <f t="shared" si="216"/>
        <v>50.594000000000008</v>
      </c>
      <c r="F1765" s="2">
        <f t="shared" si="217"/>
        <v>51.007950000000001</v>
      </c>
      <c r="G1765" s="2">
        <f t="shared" si="211"/>
        <v>51.608800000000009</v>
      </c>
      <c r="H1765" s="2">
        <f t="shared" si="215"/>
        <v>51.373149999999931</v>
      </c>
      <c r="I1765" s="2">
        <f t="array" ref="I1765">SUMPRODUCT(B1749:B1768, (ROW(B1749:B1768)-ROW(B1749)+1)) / (20*21/2)</f>
        <v>50.716676190476193</v>
      </c>
      <c r="J1765" s="2">
        <f t="shared" si="218"/>
        <v>51.00755809858255</v>
      </c>
      <c r="K1765" s="2">
        <f t="shared" si="212"/>
        <v>51.438458794535926</v>
      </c>
    </row>
    <row r="1766" spans="1:11" ht="13.5" x14ac:dyDescent="0.25">
      <c r="A1766" s="3">
        <f>TITRES_STAT!B1769</f>
        <v>44586</v>
      </c>
      <c r="B1766" s="5">
        <f>TITRES_STAT!D1769</f>
        <v>50.728999999999999</v>
      </c>
      <c r="C1766" s="2">
        <f t="shared" si="213"/>
        <v>-0.22700000000000387</v>
      </c>
      <c r="D1766" s="2">
        <f t="shared" si="214"/>
        <v>50.910600000000002</v>
      </c>
      <c r="E1766" s="2">
        <f t="shared" si="216"/>
        <v>50.715800000000009</v>
      </c>
      <c r="F1766" s="2">
        <f t="shared" si="217"/>
        <v>50.947900000000004</v>
      </c>
      <c r="G1766" s="2">
        <f t="shared" si="211"/>
        <v>51.582840000000012</v>
      </c>
      <c r="H1766" s="2">
        <f t="shared" si="215"/>
        <v>51.372969999999931</v>
      </c>
      <c r="I1766" s="2">
        <f t="array" ref="I1766">SUMPRODUCT(B1750:B1769, (ROW(B1750:B1769)-ROW(B1750)+1)) / (20*21/2)</f>
        <v>50.691333333333333</v>
      </c>
      <c r="J1766" s="2">
        <f t="shared" si="218"/>
        <v>50.9810287558604</v>
      </c>
      <c r="K1766" s="2">
        <f t="shared" si="212"/>
        <v>51.410636881024715</v>
      </c>
    </row>
    <row r="1767" spans="1:11" ht="13.5" x14ac:dyDescent="0.25">
      <c r="A1767" s="3">
        <f>TITRES_STAT!B1770</f>
        <v>44587</v>
      </c>
      <c r="B1767" s="5">
        <f>TITRES_STAT!D1770</f>
        <v>50.728999999999999</v>
      </c>
      <c r="C1767" s="2">
        <f t="shared" si="213"/>
        <v>0</v>
      </c>
      <c r="D1767" s="2">
        <f t="shared" si="214"/>
        <v>50.865199999999994</v>
      </c>
      <c r="E1767" s="2">
        <f t="shared" si="216"/>
        <v>50.675300000000007</v>
      </c>
      <c r="F1767" s="2">
        <f t="shared" si="217"/>
        <v>50.888250000000014</v>
      </c>
      <c r="G1767" s="2">
        <f t="shared" si="211"/>
        <v>51.560280000000006</v>
      </c>
      <c r="H1767" s="2">
        <f t="shared" si="215"/>
        <v>51.378654999999924</v>
      </c>
      <c r="I1767" s="2">
        <f t="array" ref="I1767">SUMPRODUCT(B1751:B1770, (ROW(B1751:B1770)-ROW(B1751)+1)) / (20*21/2)</f>
        <v>50.665185714285712</v>
      </c>
      <c r="J1767" s="2">
        <f t="shared" si="218"/>
        <v>50.957026017207028</v>
      </c>
      <c r="K1767" s="2">
        <f t="shared" si="212"/>
        <v>51.383906022945311</v>
      </c>
    </row>
    <row r="1768" spans="1:11" ht="13.5" x14ac:dyDescent="0.25">
      <c r="A1768" s="3">
        <f>TITRES_STAT!B1771</f>
        <v>44588</v>
      </c>
      <c r="B1768" s="5">
        <f>TITRES_STAT!D1771</f>
        <v>50.566000000000003</v>
      </c>
      <c r="C1768" s="2">
        <f t="shared" si="213"/>
        <v>-0.1629999999999967</v>
      </c>
      <c r="D1768" s="2">
        <f t="shared" si="214"/>
        <v>50.787199999999999</v>
      </c>
      <c r="E1768" s="2">
        <f t="shared" si="216"/>
        <v>50.659000000000006</v>
      </c>
      <c r="F1768" s="2">
        <f t="shared" si="217"/>
        <v>50.824100000000008</v>
      </c>
      <c r="G1768" s="2">
        <f t="shared" si="211"/>
        <v>51.534620000000004</v>
      </c>
      <c r="H1768" s="2">
        <f t="shared" si="215"/>
        <v>51.378014999999941</v>
      </c>
      <c r="I1768" s="2">
        <f t="array" ref="I1768">SUMPRODUCT(B1752:B1771, (ROW(B1752:B1771)-ROW(B1752)+1)) / (20*21/2)</f>
        <v>50.635533333333328</v>
      </c>
      <c r="J1768" s="2">
        <f t="shared" si="218"/>
        <v>50.919785444139691</v>
      </c>
      <c r="K1768" s="2">
        <f t="shared" si="212"/>
        <v>51.351831276947458</v>
      </c>
    </row>
    <row r="1769" spans="1:11" ht="13.5" x14ac:dyDescent="0.25">
      <c r="A1769" s="3">
        <f>TITRES_STAT!B1772</f>
        <v>44589</v>
      </c>
      <c r="B1769" s="5">
        <f>TITRES_STAT!D1772</f>
        <v>50.558</v>
      </c>
      <c r="C1769" s="2">
        <f t="shared" si="213"/>
        <v>-8.0000000000026716E-3</v>
      </c>
      <c r="D1769" s="2">
        <f t="shared" si="214"/>
        <v>50.707599999999999</v>
      </c>
      <c r="E1769" s="2">
        <f t="shared" si="216"/>
        <v>50.6143</v>
      </c>
      <c r="F1769" s="2">
        <f t="shared" si="217"/>
        <v>50.759550000000011</v>
      </c>
      <c r="G1769" s="2">
        <f t="shared" si="211"/>
        <v>51.508800000000001</v>
      </c>
      <c r="H1769" s="2">
        <f t="shared" si="215"/>
        <v>51.377374999999944</v>
      </c>
      <c r="I1769" s="2">
        <f t="array" ref="I1769">SUMPRODUCT(B1753:B1772, (ROW(B1753:B1772)-ROW(B1753)+1)) / (20*21/2)</f>
        <v>50.60754285714286</v>
      </c>
      <c r="J1769" s="2">
        <f t="shared" si="218"/>
        <v>50.885329687554957</v>
      </c>
      <c r="K1769" s="2">
        <f t="shared" si="212"/>
        <v>51.320700638635792</v>
      </c>
    </row>
    <row r="1770" spans="1:11" ht="13.5" x14ac:dyDescent="0.25">
      <c r="A1770" s="3">
        <f>TITRES_STAT!B1773</f>
        <v>44592</v>
      </c>
      <c r="B1770" s="5">
        <f>TITRES_STAT!D1773</f>
        <v>50.484999999999999</v>
      </c>
      <c r="C1770" s="2">
        <f t="shared" si="213"/>
        <v>-7.3000000000000398E-2</v>
      </c>
      <c r="D1770" s="2">
        <f t="shared" si="214"/>
        <v>50.613399999999999</v>
      </c>
      <c r="E1770" s="2">
        <f t="shared" si="216"/>
        <v>50.784700000000001</v>
      </c>
      <c r="F1770" s="2">
        <f t="shared" si="217"/>
        <v>50.691350000000014</v>
      </c>
      <c r="G1770" s="2">
        <f t="shared" si="211"/>
        <v>51.482020000000006</v>
      </c>
      <c r="H1770" s="2">
        <f t="shared" si="215"/>
        <v>51.376524999999944</v>
      </c>
      <c r="I1770" s="2">
        <f t="array" ref="I1770">SUMPRODUCT(B1754:B1773, (ROW(B1754:B1773)-ROW(B1754)+1)) / (20*21/2)</f>
        <v>50.563209523809519</v>
      </c>
      <c r="J1770" s="2">
        <f t="shared" si="218"/>
        <v>50.847203050644964</v>
      </c>
      <c r="K1770" s="2">
        <f t="shared" si="212"/>
        <v>51.287928064571645</v>
      </c>
    </row>
    <row r="1771" spans="1:11" ht="13.5" x14ac:dyDescent="0.25">
      <c r="A1771" s="3">
        <f>TITRES_STAT!B1774</f>
        <v>44593</v>
      </c>
      <c r="B1771" s="5">
        <f>TITRES_STAT!D1774</f>
        <v>50.38</v>
      </c>
      <c r="C1771" s="2">
        <f t="shared" si="213"/>
        <v>-0.10499999999999687</v>
      </c>
      <c r="D1771" s="2">
        <f t="shared" si="214"/>
        <v>50.543600000000005</v>
      </c>
      <c r="E1771" s="2">
        <f t="shared" si="216"/>
        <v>50.727099999999993</v>
      </c>
      <c r="F1771" s="2">
        <f t="shared" si="217"/>
        <v>50.67390000000001</v>
      </c>
      <c r="G1771" s="2">
        <f t="shared" si="211"/>
        <v>51.453140000000005</v>
      </c>
      <c r="H1771" s="2">
        <f t="shared" si="215"/>
        <v>51.380464999999951</v>
      </c>
      <c r="I1771" s="2">
        <f t="array" ref="I1771">SUMPRODUCT(B1755:B1774, (ROW(B1755:B1774)-ROW(B1755)+1)) / (20*21/2)</f>
        <v>50.460338095238086</v>
      </c>
      <c r="J1771" s="2">
        <f t="shared" si="218"/>
        <v>50.802707522012106</v>
      </c>
      <c r="K1771" s="2">
        <f t="shared" si="212"/>
        <v>51.252323042431584</v>
      </c>
    </row>
    <row r="1772" spans="1:11" ht="13.5" x14ac:dyDescent="0.25">
      <c r="A1772" s="3">
        <f>TITRES_STAT!B1775</f>
        <v>44594</v>
      </c>
      <c r="B1772" s="5">
        <f>TITRES_STAT!D1775</f>
        <v>50.38</v>
      </c>
      <c r="C1772" s="2">
        <f t="shared" si="213"/>
        <v>0</v>
      </c>
      <c r="D1772" s="2">
        <f t="shared" si="214"/>
        <v>50.473799999999997</v>
      </c>
      <c r="E1772" s="2">
        <f t="shared" si="216"/>
        <v>50.669499999999992</v>
      </c>
      <c r="F1772" s="2">
        <f t="shared" si="217"/>
        <v>50.658500000000011</v>
      </c>
      <c r="G1772" s="2">
        <f t="shared" si="211"/>
        <v>51.424259999999997</v>
      </c>
      <c r="H1772" s="2">
        <f t="shared" si="215"/>
        <v>51.384404999999944</v>
      </c>
      <c r="I1772" s="2">
        <f t="array" ref="I1772">SUMPRODUCT(B1756:B1775, (ROW(B1756:B1775)-ROW(B1756)+1)) / (20*21/2)</f>
        <v>50.363266666666661</v>
      </c>
      <c r="J1772" s="2">
        <f t="shared" si="218"/>
        <v>50.762449662772859</v>
      </c>
      <c r="K1772" s="2">
        <f t="shared" si="212"/>
        <v>51.218114295669565</v>
      </c>
    </row>
    <row r="1773" spans="1:11" ht="13.5" x14ac:dyDescent="0.25">
      <c r="A1773" s="3">
        <f>TITRES_STAT!B1776</f>
        <v>44595</v>
      </c>
      <c r="B1773" s="5">
        <f>TITRES_STAT!D1776</f>
        <v>50.192999999999998</v>
      </c>
      <c r="C1773" s="2">
        <f t="shared" si="213"/>
        <v>-0.18700000000000472</v>
      </c>
      <c r="D1773" s="2">
        <f t="shared" si="214"/>
        <v>50.399199999999993</v>
      </c>
      <c r="E1773" s="2">
        <f t="shared" si="216"/>
        <v>50.593200000000003</v>
      </c>
      <c r="F1773" s="2">
        <f t="shared" si="217"/>
        <v>50.591150000000006</v>
      </c>
      <c r="G1773" s="2">
        <f t="shared" si="211"/>
        <v>51.391639999999995</v>
      </c>
      <c r="H1773" s="2">
        <f t="shared" si="215"/>
        <v>51.387409999999939</v>
      </c>
      <c r="I1773" s="2">
        <f t="array" ref="I1773">SUMPRODUCT(B1757:B1776, (ROW(B1757:B1776)-ROW(B1757)+1)) / (20*21/2)</f>
        <v>50.258495238095236</v>
      </c>
      <c r="J1773" s="2">
        <f t="shared" si="218"/>
        <v>50.708216361556396</v>
      </c>
      <c r="K1773" s="2">
        <f t="shared" si="212"/>
        <v>51.177913735055071</v>
      </c>
    </row>
    <row r="1774" spans="1:11" ht="13.5" x14ac:dyDescent="0.25">
      <c r="A1774" s="3">
        <f>TITRES_STAT!B1777</f>
        <v>44596</v>
      </c>
      <c r="B1774" s="5">
        <f>TITRES_STAT!D1777</f>
        <v>49.511000000000003</v>
      </c>
      <c r="C1774" s="2">
        <f t="shared" si="213"/>
        <v>-0.68199999999999505</v>
      </c>
      <c r="D1774" s="2">
        <f t="shared" si="214"/>
        <v>50.189799999999998</v>
      </c>
      <c r="E1774" s="2">
        <f t="shared" si="216"/>
        <v>50.448699999999995</v>
      </c>
      <c r="F1774" s="2">
        <f t="shared" si="217"/>
        <v>50.530250000000009</v>
      </c>
      <c r="G1774" s="2">
        <f t="shared" si="211"/>
        <v>51.345379999999999</v>
      </c>
      <c r="H1774" s="2">
        <f t="shared" si="215"/>
        <v>51.387044999999944</v>
      </c>
      <c r="I1774" s="2">
        <f t="array" ref="I1774">SUMPRODUCT(B1758:B1777, (ROW(B1758:B1777)-ROW(B1758)+1)) / (20*21/2)</f>
        <v>50.092590476190466</v>
      </c>
      <c r="J1774" s="2">
        <f t="shared" si="218"/>
        <v>50.594195755693882</v>
      </c>
      <c r="K1774" s="2">
        <f t="shared" si="212"/>
        <v>51.112544568974485</v>
      </c>
    </row>
    <row r="1775" spans="1:11" ht="13.5" x14ac:dyDescent="0.25">
      <c r="A1775" s="3">
        <f>TITRES_STAT!B1778</f>
        <v>44599</v>
      </c>
      <c r="B1775" s="5">
        <f>TITRES_STAT!D1778</f>
        <v>49.511000000000003</v>
      </c>
      <c r="C1775" s="2">
        <f t="shared" si="213"/>
        <v>0</v>
      </c>
      <c r="D1775" s="2">
        <f t="shared" si="214"/>
        <v>49.994999999999997</v>
      </c>
      <c r="E1775" s="2">
        <f t="shared" si="216"/>
        <v>50.304200000000002</v>
      </c>
      <c r="F1775" s="2">
        <f t="shared" si="217"/>
        <v>50.449100000000001</v>
      </c>
      <c r="G1775" s="2">
        <f t="shared" si="211"/>
        <v>51.299119999999995</v>
      </c>
      <c r="H1775" s="2">
        <f t="shared" si="215"/>
        <v>51.386679999999942</v>
      </c>
      <c r="I1775" s="2">
        <f t="array" ref="I1775">SUMPRODUCT(B1759:B1778, (ROW(B1759:B1778)-ROW(B1759)+1)) / (20*21/2)</f>
        <v>49.938280952380957</v>
      </c>
      <c r="J1775" s="2">
        <f t="shared" si="218"/>
        <v>50.491034255151611</v>
      </c>
      <c r="K1775" s="2">
        <f t="shared" si="212"/>
        <v>51.049738899602936</v>
      </c>
    </row>
    <row r="1776" spans="1:11" ht="13.5" x14ac:dyDescent="0.25">
      <c r="A1776" s="3">
        <f>TITRES_STAT!B1779</f>
        <v>44600</v>
      </c>
      <c r="B1776" s="5">
        <f>TITRES_STAT!D1779</f>
        <v>49.348999999999997</v>
      </c>
      <c r="C1776" s="2">
        <f t="shared" si="213"/>
        <v>-0.16200000000000614</v>
      </c>
      <c r="D1776" s="2">
        <f t="shared" si="214"/>
        <v>49.788799999999995</v>
      </c>
      <c r="E1776" s="2">
        <f t="shared" si="216"/>
        <v>50.166200000000003</v>
      </c>
      <c r="F1776" s="2">
        <f t="shared" si="217"/>
        <v>50.441000000000003</v>
      </c>
      <c r="G1776" s="2">
        <f t="shared" si="211"/>
        <v>51.249619999999993</v>
      </c>
      <c r="H1776" s="2">
        <f t="shared" si="215"/>
        <v>51.385464999999947</v>
      </c>
      <c r="I1776" s="2">
        <f t="array" ref="I1776">SUMPRODUCT(B1760:B1779, (ROW(B1760:B1779)-ROW(B1760)+1)) / (20*21/2)</f>
        <v>49.793638095238101</v>
      </c>
      <c r="J1776" s="2">
        <f t="shared" si="218"/>
        <v>50.382269087994317</v>
      </c>
      <c r="K1776" s="2">
        <f t="shared" si="212"/>
        <v>50.983043256481253</v>
      </c>
    </row>
    <row r="1777" spans="1:11" ht="13.5" x14ac:dyDescent="0.25">
      <c r="A1777" s="3">
        <f>TITRES_STAT!B1780</f>
        <v>44601</v>
      </c>
      <c r="B1777" s="5">
        <f>TITRES_STAT!D1780</f>
        <v>48.698999999999998</v>
      </c>
      <c r="C1777" s="2">
        <f t="shared" si="213"/>
        <v>-0.64999999999999858</v>
      </c>
      <c r="D1777" s="2">
        <f t="shared" si="214"/>
        <v>49.452599999999997</v>
      </c>
      <c r="E1777" s="2">
        <f t="shared" si="216"/>
        <v>49.963200000000001</v>
      </c>
      <c r="F1777" s="2">
        <f t="shared" si="217"/>
        <v>50.319249999999997</v>
      </c>
      <c r="G1777" s="2">
        <f t="shared" si="211"/>
        <v>51.191179999999996</v>
      </c>
      <c r="H1777" s="2">
        <f t="shared" si="215"/>
        <v>51.382179999999956</v>
      </c>
      <c r="I1777" s="2">
        <f t="array" ref="I1777">SUMPRODUCT(B1761:B1780, (ROW(B1761:B1780)-ROW(B1761)+1)) / (20*21/2)</f>
        <v>49.648452380952385</v>
      </c>
      <c r="J1777" s="2">
        <f t="shared" si="218"/>
        <v>50.221957746280573</v>
      </c>
      <c r="K1777" s="2">
        <f t="shared" si="212"/>
        <v>50.893472932697676</v>
      </c>
    </row>
    <row r="1778" spans="1:11" ht="13.5" x14ac:dyDescent="0.25">
      <c r="A1778" s="3">
        <f>TITRES_STAT!B1781</f>
        <v>44602</v>
      </c>
      <c r="B1778" s="5">
        <f>TITRES_STAT!D1781</f>
        <v>48.698999999999998</v>
      </c>
      <c r="C1778" s="2">
        <f t="shared" si="213"/>
        <v>0</v>
      </c>
      <c r="D1778" s="2">
        <f t="shared" si="214"/>
        <v>49.153800000000004</v>
      </c>
      <c r="E1778" s="2">
        <f t="shared" si="216"/>
        <v>49.776500000000006</v>
      </c>
      <c r="F1778" s="2">
        <f t="shared" si="217"/>
        <v>50.217749999999995</v>
      </c>
      <c r="G1778" s="2">
        <f t="shared" ref="G1778:G1841" si="219">AVERAGE(B1729:B1778)</f>
        <v>51.12624000000001</v>
      </c>
      <c r="H1778" s="2">
        <f t="shared" si="215"/>
        <v>51.379679999999951</v>
      </c>
      <c r="I1778" s="2">
        <f t="array" ref="I1778">SUMPRODUCT(B1762:B1781, (ROW(B1762:B1781)-ROW(B1762)+1)) / (20*21/2)</f>
        <v>49.475566666666658</v>
      </c>
      <c r="J1778" s="2">
        <f t="shared" si="218"/>
        <v>50.076914151396707</v>
      </c>
      <c r="K1778" s="2">
        <f t="shared" si="212"/>
        <v>50.807415170631103</v>
      </c>
    </row>
    <row r="1779" spans="1:11" ht="13.5" x14ac:dyDescent="0.25">
      <c r="A1779" s="3">
        <f>TITRES_STAT!B1782</f>
        <v>44603</v>
      </c>
      <c r="B1779" s="5">
        <f>TITRES_STAT!D1782</f>
        <v>48.698999999999998</v>
      </c>
      <c r="C1779" s="2">
        <f t="shared" si="213"/>
        <v>0</v>
      </c>
      <c r="D1779" s="2">
        <f t="shared" si="214"/>
        <v>48.991399999999999</v>
      </c>
      <c r="E1779" s="2">
        <f t="shared" si="216"/>
        <v>49.590600000000002</v>
      </c>
      <c r="F1779" s="2">
        <f t="shared" si="217"/>
        <v>50.10244999999999</v>
      </c>
      <c r="G1779" s="2">
        <f t="shared" si="219"/>
        <v>51.055780000000013</v>
      </c>
      <c r="H1779" s="2">
        <f t="shared" si="215"/>
        <v>51.375999999999969</v>
      </c>
      <c r="I1779" s="2">
        <f t="array" ref="I1779">SUMPRODUCT(B1763:B1782, (ROW(B1763:B1782)-ROW(B1763)+1)) / (20*21/2)</f>
        <v>49.317057142857145</v>
      </c>
      <c r="J1779" s="2">
        <f t="shared" si="218"/>
        <v>49.945684232216067</v>
      </c>
      <c r="K1779" s="2">
        <f t="shared" ref="K1779:K1842" si="220">$K$4*B1779+(1-$K$4)*K1778</f>
        <v>50.724732222763215</v>
      </c>
    </row>
    <row r="1780" spans="1:11" ht="13.5" x14ac:dyDescent="0.25">
      <c r="A1780" s="3">
        <f>TITRES_STAT!B1783</f>
        <v>44606</v>
      </c>
      <c r="B1780" s="5">
        <f>TITRES_STAT!D1783</f>
        <v>48.578000000000003</v>
      </c>
      <c r="C1780" s="2">
        <f t="shared" si="213"/>
        <v>-0.12099999999999511</v>
      </c>
      <c r="D1780" s="2">
        <f t="shared" si="214"/>
        <v>48.804800000000007</v>
      </c>
      <c r="E1780" s="2">
        <f t="shared" si="216"/>
        <v>49.399900000000002</v>
      </c>
      <c r="F1780" s="2">
        <f t="shared" si="217"/>
        <v>50.092299999999987</v>
      </c>
      <c r="G1780" s="2">
        <f t="shared" si="219"/>
        <v>50.982900000000008</v>
      </c>
      <c r="H1780" s="2">
        <f t="shared" si="215"/>
        <v>51.371754999999958</v>
      </c>
      <c r="I1780" s="2">
        <f t="array" ref="I1780">SUMPRODUCT(B1764:B1783, (ROW(B1764:B1783)-ROW(B1764)+1)) / (20*21/2)</f>
        <v>49.192842857142857</v>
      </c>
      <c r="J1780" s="2">
        <f t="shared" si="218"/>
        <v>49.81542859105263</v>
      </c>
      <c r="K1780" s="2">
        <f t="shared" si="220"/>
        <v>50.640546645399951</v>
      </c>
    </row>
    <row r="1781" spans="1:11" ht="13.5" x14ac:dyDescent="0.25">
      <c r="A1781" s="3">
        <f>TITRES_STAT!B1784</f>
        <v>44607</v>
      </c>
      <c r="B1781" s="5">
        <f>TITRES_STAT!D1784</f>
        <v>48.277000000000001</v>
      </c>
      <c r="C1781" s="2">
        <f t="shared" si="213"/>
        <v>-0.30100000000000193</v>
      </c>
      <c r="D1781" s="2">
        <f t="shared" si="214"/>
        <v>48.590400000000002</v>
      </c>
      <c r="E1781" s="2">
        <f t="shared" si="216"/>
        <v>49.189599999999999</v>
      </c>
      <c r="F1781" s="2">
        <f t="shared" si="217"/>
        <v>49.958349999999989</v>
      </c>
      <c r="G1781" s="2">
        <f t="shared" si="219"/>
        <v>50.904000000000003</v>
      </c>
      <c r="H1781" s="2">
        <f t="shared" si="215"/>
        <v>51.367144999999965</v>
      </c>
      <c r="I1781" s="2">
        <f t="array" ref="I1781">SUMPRODUCT(B1765:B1784, (ROW(B1765:B1784)-ROW(B1765)+1)) / (20*21/2)</f>
        <v>49.080223809523808</v>
      </c>
      <c r="J1781" s="2">
        <f t="shared" si="218"/>
        <v>49.66891158238095</v>
      </c>
      <c r="K1781" s="2">
        <f t="shared" si="220"/>
        <v>50.547858541658776</v>
      </c>
    </row>
    <row r="1782" spans="1:11" ht="13.5" x14ac:dyDescent="0.25">
      <c r="A1782" s="3">
        <f>TITRES_STAT!B1785</f>
        <v>44608</v>
      </c>
      <c r="B1782" s="5">
        <f>TITRES_STAT!D1785</f>
        <v>48.293999999999997</v>
      </c>
      <c r="C1782" s="2">
        <f t="shared" si="213"/>
        <v>1.6999999999995907E-2</v>
      </c>
      <c r="D1782" s="2">
        <f t="shared" si="214"/>
        <v>48.509399999999992</v>
      </c>
      <c r="E1782" s="2">
        <f t="shared" si="216"/>
        <v>48.981000000000002</v>
      </c>
      <c r="F1782" s="2">
        <f t="shared" si="217"/>
        <v>49.82524999999999</v>
      </c>
      <c r="G1782" s="2">
        <f t="shared" si="219"/>
        <v>50.825440000000008</v>
      </c>
      <c r="H1782" s="2">
        <f t="shared" si="215"/>
        <v>51.362619999999971</v>
      </c>
      <c r="I1782" s="2">
        <f t="array" ref="I1782">SUMPRODUCT(B1766:B1785, (ROW(B1766:B1785)-ROW(B1766)+1)) / (20*21/2)</f>
        <v>48.965295238095237</v>
      </c>
      <c r="J1782" s="2">
        <f t="shared" si="218"/>
        <v>49.537967622154191</v>
      </c>
      <c r="K1782" s="2">
        <f t="shared" si="220"/>
        <v>50.459471932181962</v>
      </c>
    </row>
    <row r="1783" spans="1:11" ht="13.5" x14ac:dyDescent="0.25">
      <c r="A1783" s="3">
        <f>TITRES_STAT!B1786</f>
        <v>44609</v>
      </c>
      <c r="B1783" s="5">
        <f>TITRES_STAT!D1786</f>
        <v>48.521000000000001</v>
      </c>
      <c r="C1783" s="2">
        <f t="shared" si="213"/>
        <v>0.22700000000000387</v>
      </c>
      <c r="D1783" s="2">
        <f t="shared" si="214"/>
        <v>48.473800000000004</v>
      </c>
      <c r="E1783" s="2">
        <f t="shared" si="216"/>
        <v>48.813800000000001</v>
      </c>
      <c r="F1783" s="2">
        <f t="shared" si="217"/>
        <v>49.703499999999991</v>
      </c>
      <c r="G1783" s="2">
        <f t="shared" si="219"/>
        <v>50.75142000000001</v>
      </c>
      <c r="H1783" s="2">
        <f t="shared" si="215"/>
        <v>51.359229999999982</v>
      </c>
      <c r="I1783" s="2">
        <f t="array" ref="I1783">SUMPRODUCT(B1767:B1786, (ROW(B1767:B1786)-ROW(B1767)+1)) / (20*21/2)</f>
        <v>48.861133333333335</v>
      </c>
      <c r="J1783" s="2">
        <f t="shared" si="218"/>
        <v>49.441113562901407</v>
      </c>
      <c r="K1783" s="2">
        <f t="shared" si="220"/>
        <v>50.383453425037573</v>
      </c>
    </row>
    <row r="1784" spans="1:11" ht="13.5" x14ac:dyDescent="0.25">
      <c r="A1784" s="3">
        <f>TITRES_STAT!B1787</f>
        <v>44610</v>
      </c>
      <c r="B1784" s="5">
        <f>TITRES_STAT!D1787</f>
        <v>48.521000000000001</v>
      </c>
      <c r="C1784" s="2">
        <f t="shared" si="213"/>
        <v>0</v>
      </c>
      <c r="D1784" s="2">
        <f t="shared" si="214"/>
        <v>48.438200000000009</v>
      </c>
      <c r="E1784" s="2">
        <f t="shared" si="216"/>
        <v>48.714799999999997</v>
      </c>
      <c r="F1784" s="2">
        <f t="shared" si="217"/>
        <v>49.581749999999985</v>
      </c>
      <c r="G1784" s="2">
        <f t="shared" si="219"/>
        <v>50.678860000000014</v>
      </c>
      <c r="H1784" s="2">
        <f t="shared" si="215"/>
        <v>51.355839999999979</v>
      </c>
      <c r="I1784" s="2">
        <f t="array" ref="I1784">SUMPRODUCT(B1768:B1787, (ROW(B1768:B1787)-ROW(B1768)+1)) / (20*21/2)</f>
        <v>48.75739999999999</v>
      </c>
      <c r="J1784" s="2">
        <f t="shared" si="218"/>
        <v>49.353483699767935</v>
      </c>
      <c r="K1784" s="2">
        <f t="shared" si="220"/>
        <v>50.310416035820417</v>
      </c>
    </row>
    <row r="1785" spans="1:11" ht="13.5" x14ac:dyDescent="0.25">
      <c r="A1785" s="3">
        <f>TITRES_STAT!B1788</f>
        <v>44613</v>
      </c>
      <c r="B1785" s="5">
        <f>TITRES_STAT!D1788</f>
        <v>48.375</v>
      </c>
      <c r="C1785" s="2">
        <f t="shared" si="213"/>
        <v>-0.1460000000000008</v>
      </c>
      <c r="D1785" s="2">
        <f t="shared" si="214"/>
        <v>48.397599999999997</v>
      </c>
      <c r="E1785" s="2">
        <f t="shared" si="216"/>
        <v>48.601200000000006</v>
      </c>
      <c r="F1785" s="2">
        <f t="shared" si="217"/>
        <v>49.452699999999993</v>
      </c>
      <c r="G1785" s="2">
        <f t="shared" si="219"/>
        <v>50.603380000000008</v>
      </c>
      <c r="H1785" s="2">
        <f t="shared" si="215"/>
        <v>51.352114999999984</v>
      </c>
      <c r="I1785" s="2">
        <f t="array" ref="I1785">SUMPRODUCT(B1769:B1788, (ROW(B1769:B1788)-ROW(B1769)+1)) / (20*21/2)</f>
        <v>48.554161904761912</v>
      </c>
      <c r="J1785" s="2">
        <f t="shared" si="218"/>
        <v>49.260294775980512</v>
      </c>
      <c r="K1785" s="2">
        <f t="shared" si="220"/>
        <v>50.234517367749028</v>
      </c>
    </row>
    <row r="1786" spans="1:11" ht="13.5" x14ac:dyDescent="0.25">
      <c r="A1786" s="3">
        <f>TITRES_STAT!B1789</f>
        <v>44614</v>
      </c>
      <c r="B1786" s="5">
        <f>TITRES_STAT!D1789</f>
        <v>48.359000000000002</v>
      </c>
      <c r="C1786" s="2">
        <f t="shared" si="213"/>
        <v>-1.5999999999998238E-2</v>
      </c>
      <c r="D1786" s="2">
        <f t="shared" si="214"/>
        <v>48.414000000000001</v>
      </c>
      <c r="E1786" s="2">
        <f t="shared" si="216"/>
        <v>48.502200000000002</v>
      </c>
      <c r="F1786" s="2">
        <f t="shared" si="217"/>
        <v>49.334199999999996</v>
      </c>
      <c r="G1786" s="2">
        <f t="shared" si="219"/>
        <v>50.526600000000009</v>
      </c>
      <c r="H1786" s="2">
        <f t="shared" si="215"/>
        <v>51.348309999999984</v>
      </c>
      <c r="I1786" s="2">
        <f t="array" ref="I1786">SUMPRODUCT(B1770:B1789, (ROW(B1770:B1789)-ROW(B1770)+1)) / (20*21/2)</f>
        <v>48.367542857142865</v>
      </c>
      <c r="J1786" s="2">
        <f t="shared" si="218"/>
        <v>49.174457178268085</v>
      </c>
      <c r="K1786" s="2">
        <f t="shared" si="220"/>
        <v>50.160967667052986</v>
      </c>
    </row>
    <row r="1787" spans="1:11" ht="13.5" x14ac:dyDescent="0.25">
      <c r="A1787" s="3">
        <f>TITRES_STAT!B1790</f>
        <v>44615</v>
      </c>
      <c r="B1787" s="5">
        <f>TITRES_STAT!D1790</f>
        <v>48.244999999999997</v>
      </c>
      <c r="C1787" s="2">
        <f t="shared" si="213"/>
        <v>-0.11400000000000432</v>
      </c>
      <c r="D1787" s="2">
        <f t="shared" si="214"/>
        <v>48.404200000000003</v>
      </c>
      <c r="E1787" s="2">
        <f t="shared" si="216"/>
        <v>48.456800000000001</v>
      </c>
      <c r="F1787" s="2">
        <f t="shared" si="217"/>
        <v>49.209999999999994</v>
      </c>
      <c r="G1787" s="2">
        <f t="shared" si="219"/>
        <v>50.447539999999996</v>
      </c>
      <c r="H1787" s="2">
        <f t="shared" si="215"/>
        <v>51.343934999999995</v>
      </c>
      <c r="I1787" s="2">
        <f t="array" ref="I1787">SUMPRODUCT(B1771:B1790, (ROW(B1771:B1790)-ROW(B1771)+1)) / (20*21/2)</f>
        <v>48.04293333333333</v>
      </c>
      <c r="J1787" s="2">
        <f t="shared" si="218"/>
        <v>49.085937447004454</v>
      </c>
      <c r="K1787" s="2">
        <f t="shared" si="220"/>
        <v>50.085831680109735</v>
      </c>
    </row>
    <row r="1788" spans="1:11" ht="13.5" x14ac:dyDescent="0.25">
      <c r="A1788" s="3">
        <f>TITRES_STAT!B1791</f>
        <v>44616</v>
      </c>
      <c r="B1788" s="5">
        <f>TITRES_STAT!D1791</f>
        <v>47.076000000000001</v>
      </c>
      <c r="C1788" s="2">
        <f t="shared" si="213"/>
        <v>-1.1689999999999969</v>
      </c>
      <c r="D1788" s="2">
        <f t="shared" si="214"/>
        <v>48.115200000000002</v>
      </c>
      <c r="E1788" s="2">
        <f t="shared" si="216"/>
        <v>48.294500000000006</v>
      </c>
      <c r="F1788" s="2">
        <f t="shared" si="217"/>
        <v>49.035499999999999</v>
      </c>
      <c r="G1788" s="2">
        <f t="shared" si="219"/>
        <v>50.345100000000002</v>
      </c>
      <c r="H1788" s="2">
        <f t="shared" si="215"/>
        <v>51.334109999999981</v>
      </c>
      <c r="I1788" s="2">
        <f t="array" ref="I1788">SUMPRODUCT(B1772:B1791, (ROW(B1772:B1791)-ROW(B1772)+1)) / (20*21/2)</f>
        <v>47.896857142857144</v>
      </c>
      <c r="J1788" s="2">
        <f t="shared" si="218"/>
        <v>48.894514833004024</v>
      </c>
      <c r="K1788" s="2">
        <f t="shared" si="220"/>
        <v>49.967799065203472</v>
      </c>
    </row>
    <row r="1789" spans="1:11" ht="13.5" x14ac:dyDescent="0.25">
      <c r="A1789" s="3">
        <f>TITRES_STAT!B1792</f>
        <v>44617</v>
      </c>
      <c r="B1789" s="5">
        <f>TITRES_STAT!D1792</f>
        <v>47.076000000000001</v>
      </c>
      <c r="C1789" s="2">
        <f t="shared" si="213"/>
        <v>0</v>
      </c>
      <c r="D1789" s="2">
        <f t="shared" si="214"/>
        <v>47.8262</v>
      </c>
      <c r="E1789" s="2">
        <f t="shared" si="216"/>
        <v>48.132200000000005</v>
      </c>
      <c r="F1789" s="2">
        <f t="shared" si="217"/>
        <v>48.861400000000003</v>
      </c>
      <c r="G1789" s="2">
        <f t="shared" si="219"/>
        <v>50.242660000000008</v>
      </c>
      <c r="H1789" s="2">
        <f t="shared" si="215"/>
        <v>51.324284999999975</v>
      </c>
      <c r="I1789" s="2">
        <f t="array" ref="I1789">SUMPRODUCT(B1773:B1792, (ROW(B1773:B1792)-ROW(B1773)+1)) / (20*21/2)</f>
        <v>47.766514285714287</v>
      </c>
      <c r="J1789" s="2">
        <f t="shared" si="218"/>
        <v>48.721322944146493</v>
      </c>
      <c r="K1789" s="2">
        <f t="shared" si="220"/>
        <v>49.854395180293537</v>
      </c>
    </row>
    <row r="1790" spans="1:11" ht="13.5" x14ac:dyDescent="0.25">
      <c r="A1790" s="3">
        <f>TITRES_STAT!B1793</f>
        <v>44620</v>
      </c>
      <c r="B1790" s="5">
        <f>TITRES_STAT!D1793</f>
        <v>45.453000000000003</v>
      </c>
      <c r="C1790" s="2">
        <f t="shared" si="213"/>
        <v>-1.6229999999999976</v>
      </c>
      <c r="D1790" s="2">
        <f t="shared" si="214"/>
        <v>47.241799999999998</v>
      </c>
      <c r="E1790" s="2">
        <f t="shared" si="216"/>
        <v>47.819699999999997</v>
      </c>
      <c r="F1790" s="2">
        <f t="shared" si="217"/>
        <v>48.6098</v>
      </c>
      <c r="G1790" s="2">
        <f t="shared" si="219"/>
        <v>50.107759999999999</v>
      </c>
      <c r="H1790" s="2">
        <f t="shared" si="215"/>
        <v>51.303629999999977</v>
      </c>
      <c r="I1790" s="2">
        <f t="array" ref="I1790">SUMPRODUCT(B1774:B1793, (ROW(B1774:B1793)-ROW(B1774)+1)) / (20*21/2)</f>
        <v>47.651904761904767</v>
      </c>
      <c r="J1790" s="2">
        <f t="shared" si="218"/>
        <v>48.410054092323023</v>
      </c>
      <c r="K1790" s="2">
        <f t="shared" si="220"/>
        <v>49.681791447733005</v>
      </c>
    </row>
    <row r="1791" spans="1:11" ht="13.5" x14ac:dyDescent="0.25">
      <c r="A1791" s="3">
        <f>TITRES_STAT!B1794</f>
        <v>44621</v>
      </c>
      <c r="B1791" s="5">
        <f>TITRES_STAT!D1794</f>
        <v>47.076000000000001</v>
      </c>
      <c r="C1791" s="2">
        <f t="shared" si="213"/>
        <v>1.6229999999999976</v>
      </c>
      <c r="D1791" s="2">
        <f t="shared" si="214"/>
        <v>46.985199999999999</v>
      </c>
      <c r="E1791" s="2">
        <f t="shared" si="216"/>
        <v>47.699600000000011</v>
      </c>
      <c r="F1791" s="2">
        <f t="shared" si="217"/>
        <v>48.444600000000001</v>
      </c>
      <c r="G1791" s="2">
        <f t="shared" si="219"/>
        <v>50.005320000000005</v>
      </c>
      <c r="H1791" s="2">
        <f t="shared" si="215"/>
        <v>51.287114999999979</v>
      </c>
      <c r="I1791" s="2">
        <f t="array" ref="I1791">SUMPRODUCT(B1775:B1794, (ROW(B1775:B1794)-ROW(B1775)+1)) / (20*21/2)</f>
        <v>47.552138095238107</v>
      </c>
      <c r="J1791" s="2">
        <f t="shared" si="218"/>
        <v>48.283001321625591</v>
      </c>
      <c r="K1791" s="2">
        <f t="shared" si="220"/>
        <v>49.579603547821911</v>
      </c>
    </row>
    <row r="1792" spans="1:11" ht="13.5" x14ac:dyDescent="0.25">
      <c r="A1792" s="3">
        <f>TITRES_STAT!B1795</f>
        <v>44622</v>
      </c>
      <c r="B1792" s="5">
        <f>TITRES_STAT!D1795</f>
        <v>47.076000000000001</v>
      </c>
      <c r="C1792" s="2">
        <f t="shared" si="213"/>
        <v>0</v>
      </c>
      <c r="D1792" s="2">
        <f t="shared" si="214"/>
        <v>46.751400000000004</v>
      </c>
      <c r="E1792" s="2">
        <f t="shared" si="216"/>
        <v>47.577800000000011</v>
      </c>
      <c r="F1792" s="2">
        <f t="shared" si="217"/>
        <v>48.279400000000003</v>
      </c>
      <c r="G1792" s="2">
        <f t="shared" si="219"/>
        <v>49.907920000000004</v>
      </c>
      <c r="H1792" s="2">
        <f t="shared" si="215"/>
        <v>51.268629999999973</v>
      </c>
      <c r="I1792" s="2">
        <f t="array" ref="I1792">SUMPRODUCT(B1776:B1795, (ROW(B1776:B1795)-ROW(B1776)+1)) / (20*21/2)</f>
        <v>47.463966666666678</v>
      </c>
      <c r="J1792" s="2">
        <f t="shared" si="218"/>
        <v>48.168048814804102</v>
      </c>
      <c r="K1792" s="2">
        <f t="shared" si="220"/>
        <v>49.481423016534784</v>
      </c>
    </row>
    <row r="1793" spans="1:11" ht="13.5" x14ac:dyDescent="0.25">
      <c r="A1793" s="3">
        <f>TITRES_STAT!B1796</f>
        <v>44623</v>
      </c>
      <c r="B1793" s="5">
        <f>TITRES_STAT!D1796</f>
        <v>47.076000000000001</v>
      </c>
      <c r="C1793" s="2">
        <f t="shared" si="213"/>
        <v>0</v>
      </c>
      <c r="D1793" s="2">
        <f t="shared" si="214"/>
        <v>46.751399999999997</v>
      </c>
      <c r="E1793" s="2">
        <f t="shared" si="216"/>
        <v>47.43330000000001</v>
      </c>
      <c r="F1793" s="2">
        <f t="shared" si="217"/>
        <v>48.123550000000009</v>
      </c>
      <c r="G1793" s="2">
        <f t="shared" si="219"/>
        <v>49.810520000000004</v>
      </c>
      <c r="H1793" s="2">
        <f t="shared" si="215"/>
        <v>51.252114999999975</v>
      </c>
      <c r="I1793" s="2">
        <f t="array" ref="I1793">SUMPRODUCT(B1777:B1796, (ROW(B1777:B1796)-ROW(B1777)+1)) / (20*21/2)</f>
        <v>47.38739047619049</v>
      </c>
      <c r="J1793" s="2">
        <f t="shared" si="218"/>
        <v>48.064044165775137</v>
      </c>
      <c r="K1793" s="2">
        <f t="shared" si="220"/>
        <v>49.387092702160871</v>
      </c>
    </row>
    <row r="1794" spans="1:11" ht="13.5" x14ac:dyDescent="0.25">
      <c r="A1794" s="3">
        <f>TITRES_STAT!B1797</f>
        <v>44624</v>
      </c>
      <c r="B1794" s="5">
        <f>TITRES_STAT!D1797</f>
        <v>47.076000000000001</v>
      </c>
      <c r="C1794" s="2">
        <f t="shared" si="213"/>
        <v>0</v>
      </c>
      <c r="D1794" s="2">
        <f t="shared" si="214"/>
        <v>46.751399999999997</v>
      </c>
      <c r="E1794" s="2">
        <f t="shared" si="216"/>
        <v>47.288800000000009</v>
      </c>
      <c r="F1794" s="2">
        <f t="shared" si="217"/>
        <v>48.001800000000003</v>
      </c>
      <c r="G1794" s="2">
        <f t="shared" si="219"/>
        <v>49.713119999999996</v>
      </c>
      <c r="H1794" s="2">
        <f t="shared" si="215"/>
        <v>51.23559999999997</v>
      </c>
      <c r="I1794" s="2">
        <f t="array" ref="I1794">SUMPRODUCT(B1778:B1797, (ROW(B1778:B1797)-ROW(B1778)+1)) / (20*21/2)</f>
        <v>47.319352380952388</v>
      </c>
      <c r="J1794" s="2">
        <f t="shared" si="218"/>
        <v>47.969944721415594</v>
      </c>
      <c r="K1794" s="2">
        <f t="shared" si="220"/>
        <v>49.296461615801626</v>
      </c>
    </row>
    <row r="1795" spans="1:11" ht="13.5" x14ac:dyDescent="0.25">
      <c r="A1795" s="3">
        <f>TITRES_STAT!B1798</f>
        <v>44627</v>
      </c>
      <c r="B1795" s="5">
        <f>TITRES_STAT!D1798</f>
        <v>47.076000000000001</v>
      </c>
      <c r="C1795" s="2">
        <f t="shared" si="213"/>
        <v>0</v>
      </c>
      <c r="D1795" s="2">
        <f t="shared" si="214"/>
        <v>47.076000000000001</v>
      </c>
      <c r="E1795" s="2">
        <f t="shared" si="216"/>
        <v>47.15890000000001</v>
      </c>
      <c r="F1795" s="2">
        <f t="shared" si="217"/>
        <v>47.880050000000011</v>
      </c>
      <c r="G1795" s="2">
        <f t="shared" si="219"/>
        <v>49.616040000000005</v>
      </c>
      <c r="H1795" s="2">
        <f t="shared" si="215"/>
        <v>51.217114999999964</v>
      </c>
      <c r="I1795" s="2">
        <f t="array" ref="I1795">SUMPRODUCT(B1779:B1798, (ROW(B1779:B1798)-ROW(B1779)+1)) / (20*21/2)</f>
        <v>47.259157142857156</v>
      </c>
      <c r="J1795" s="2">
        <f t="shared" si="218"/>
        <v>47.884807128899823</v>
      </c>
      <c r="K1795" s="2">
        <f t="shared" si="220"/>
        <v>49.20938468969176</v>
      </c>
    </row>
    <row r="1796" spans="1:11" ht="13.5" x14ac:dyDescent="0.25">
      <c r="A1796" s="3">
        <f>TITRES_STAT!B1799</f>
        <v>44628</v>
      </c>
      <c r="B1796" s="5">
        <f>TITRES_STAT!D1799</f>
        <v>47.076000000000001</v>
      </c>
      <c r="C1796" s="2">
        <f t="shared" ref="C1796:C1859" si="221">B1796-B1795</f>
        <v>0</v>
      </c>
      <c r="D1796" s="2">
        <f t="shared" si="214"/>
        <v>47.076000000000001</v>
      </c>
      <c r="E1796" s="2">
        <f t="shared" si="216"/>
        <v>47.030600000000007</v>
      </c>
      <c r="F1796" s="2">
        <f t="shared" si="217"/>
        <v>47.766400000000004</v>
      </c>
      <c r="G1796" s="2">
        <f t="shared" si="219"/>
        <v>49.518960000000007</v>
      </c>
      <c r="H1796" s="2">
        <f t="shared" si="215"/>
        <v>51.197449999999961</v>
      </c>
      <c r="I1796" s="2">
        <f t="array" ref="I1796">SUMPRODUCT(B1780:B1799, (ROW(B1780:B1799)-ROW(B1780)+1)) / (20*21/2)</f>
        <v>47.207566666666672</v>
      </c>
      <c r="J1796" s="2">
        <f t="shared" si="218"/>
        <v>47.807777878528405</v>
      </c>
      <c r="K1796" s="2">
        <f t="shared" si="220"/>
        <v>49.12572254499797</v>
      </c>
    </row>
    <row r="1797" spans="1:11" ht="13.5" x14ac:dyDescent="0.25">
      <c r="A1797" s="3">
        <f>TITRES_STAT!B1800</f>
        <v>44629</v>
      </c>
      <c r="B1797" s="5">
        <f>TITRES_STAT!D1800</f>
        <v>47.052</v>
      </c>
      <c r="C1797" s="2">
        <f t="shared" si="221"/>
        <v>-2.4000000000000909E-2</v>
      </c>
      <c r="D1797" s="2">
        <f t="shared" si="214"/>
        <v>47.071199999999997</v>
      </c>
      <c r="E1797" s="2">
        <f t="shared" si="216"/>
        <v>46.911300000000011</v>
      </c>
      <c r="F1797" s="2">
        <f t="shared" si="217"/>
        <v>47.684050000000006</v>
      </c>
      <c r="G1797" s="2">
        <f t="shared" si="219"/>
        <v>49.421560000000007</v>
      </c>
      <c r="H1797" s="2">
        <f t="shared" si="215"/>
        <v>51.177664999999962</v>
      </c>
      <c r="I1797" s="2">
        <f t="array" ref="I1797">SUMPRODUCT(B1781:B1800, (ROW(B1781:B1800)-ROW(B1781)+1)) / (20*21/2)</f>
        <v>47.165304761904771</v>
      </c>
      <c r="J1797" s="2">
        <f t="shared" si="218"/>
        <v>47.735799032954269</v>
      </c>
      <c r="K1797" s="2">
        <f t="shared" si="220"/>
        <v>49.04440009225295</v>
      </c>
    </row>
    <row r="1798" spans="1:11" ht="13.5" x14ac:dyDescent="0.25">
      <c r="A1798" s="3">
        <f>TITRES_STAT!B1801</f>
        <v>44630</v>
      </c>
      <c r="B1798" s="5">
        <f>TITRES_STAT!D1801</f>
        <v>47.052</v>
      </c>
      <c r="C1798" s="2">
        <f t="shared" si="221"/>
        <v>0</v>
      </c>
      <c r="D1798" s="2">
        <f t="shared" ref="D1798:D1861" si="222">AVERAGE(B1794:B1798)</f>
        <v>47.066400000000002</v>
      </c>
      <c r="E1798" s="2">
        <f t="shared" si="216"/>
        <v>46.908900000000003</v>
      </c>
      <c r="F1798" s="2">
        <f t="shared" si="217"/>
        <v>47.601700000000008</v>
      </c>
      <c r="G1798" s="2">
        <f t="shared" si="219"/>
        <v>49.325620000000015</v>
      </c>
      <c r="H1798" s="2">
        <f t="shared" si="215"/>
        <v>51.157879999999956</v>
      </c>
      <c r="I1798" s="2">
        <f t="array" ref="I1798">SUMPRODUCT(B1782:B1801, (ROW(B1782:B1801)-ROW(B1782)+1)) / (20*21/2)</f>
        <v>47.129433333333346</v>
      </c>
      <c r="J1798" s="2">
        <f t="shared" si="218"/>
        <v>47.670675315530055</v>
      </c>
      <c r="K1798" s="2">
        <f t="shared" si="220"/>
        <v>48.966266755301852</v>
      </c>
    </row>
    <row r="1799" spans="1:11" ht="13.5" x14ac:dyDescent="0.25">
      <c r="A1799" s="3">
        <f>TITRES_STAT!B1802</f>
        <v>44631</v>
      </c>
      <c r="B1799" s="5">
        <f>TITRES_STAT!D1802</f>
        <v>47.06</v>
      </c>
      <c r="C1799" s="2">
        <f t="shared" si="221"/>
        <v>8.0000000000026716E-3</v>
      </c>
      <c r="D1799" s="2">
        <f t="shared" si="222"/>
        <v>47.063200000000002</v>
      </c>
      <c r="E1799" s="2">
        <f t="shared" si="216"/>
        <v>46.907300000000006</v>
      </c>
      <c r="F1799" s="2">
        <f t="shared" si="217"/>
        <v>47.519750000000009</v>
      </c>
      <c r="G1799" s="2">
        <f t="shared" si="219"/>
        <v>49.22984000000001</v>
      </c>
      <c r="H1799" s="2">
        <f t="shared" si="215"/>
        <v>51.138134999999963</v>
      </c>
      <c r="I1799" s="2">
        <f t="array" ref="I1799">SUMPRODUCT(B1783:B1802, (ROW(B1783:B1802)-ROW(B1783)+1)) / (20*21/2)</f>
        <v>47.099319047619055</v>
      </c>
      <c r="J1799" s="2">
        <f t="shared" si="218"/>
        <v>47.612515761670053</v>
      </c>
      <c r="K1799" s="2">
        <f t="shared" si="220"/>
        <v>48.891511196270407</v>
      </c>
    </row>
    <row r="1800" spans="1:11" ht="13.5" x14ac:dyDescent="0.25">
      <c r="A1800" s="3">
        <f>TITRES_STAT!B1803</f>
        <v>44634</v>
      </c>
      <c r="B1800" s="5">
        <f>TITRES_STAT!D1803</f>
        <v>47.076000000000001</v>
      </c>
      <c r="C1800" s="2">
        <f t="shared" si="221"/>
        <v>1.5999999999998238E-2</v>
      </c>
      <c r="D1800" s="2">
        <f t="shared" si="222"/>
        <v>47.063200000000002</v>
      </c>
      <c r="E1800" s="2">
        <f t="shared" si="216"/>
        <v>47.069600000000008</v>
      </c>
      <c r="F1800" s="2">
        <f t="shared" si="217"/>
        <v>47.44465000000001</v>
      </c>
      <c r="G1800" s="2">
        <f t="shared" si="219"/>
        <v>49.134380000000007</v>
      </c>
      <c r="H1800" s="2">
        <f t="shared" si="215"/>
        <v>51.115714999999966</v>
      </c>
      <c r="I1800" s="2">
        <f t="array" ref="I1800">SUMPRODUCT(B1784:B1803, (ROW(B1784:B1803)-ROW(B1784)+1)) / (20*21/2)</f>
        <v>46.986185714285725</v>
      </c>
      <c r="J1800" s="2">
        <f t="shared" si="218"/>
        <v>47.561419022463376</v>
      </c>
      <c r="K1800" s="2">
        <f t="shared" si="220"/>
        <v>48.820314678769613</v>
      </c>
    </row>
    <row r="1801" spans="1:11" ht="13.5" x14ac:dyDescent="0.25">
      <c r="A1801" s="3">
        <f>TITRES_STAT!B1804</f>
        <v>44635</v>
      </c>
      <c r="B1801" s="5">
        <f>TITRES_STAT!D1804</f>
        <v>47.067999999999998</v>
      </c>
      <c r="C1801" s="2">
        <f t="shared" si="221"/>
        <v>-8.0000000000026716E-3</v>
      </c>
      <c r="D1801" s="2">
        <f t="shared" si="222"/>
        <v>47.061599999999999</v>
      </c>
      <c r="E1801" s="2">
        <f t="shared" si="216"/>
        <v>47.068800000000003</v>
      </c>
      <c r="F1801" s="2">
        <f t="shared" si="217"/>
        <v>47.384200000000007</v>
      </c>
      <c r="G1801" s="2">
        <f t="shared" si="219"/>
        <v>49.061160000000008</v>
      </c>
      <c r="H1801" s="2">
        <f t="shared" si="215"/>
        <v>51.092464999999955</v>
      </c>
      <c r="I1801" s="2">
        <f t="array" ref="I1801">SUMPRODUCT(B1785:B1804, (ROW(B1785:B1804)-ROW(B1785)+1)) / (20*21/2)</f>
        <v>46.974033333333345</v>
      </c>
      <c r="J1801" s="2">
        <f t="shared" si="218"/>
        <v>47.514426734609721</v>
      </c>
      <c r="K1801" s="2">
        <f t="shared" si="220"/>
        <v>48.751596456072761</v>
      </c>
    </row>
    <row r="1802" spans="1:11" ht="13.5" x14ac:dyDescent="0.25">
      <c r="A1802" s="3">
        <f>TITRES_STAT!B1805</f>
        <v>44636</v>
      </c>
      <c r="B1802" s="5">
        <f>TITRES_STAT!D1805</f>
        <v>47.067999999999998</v>
      </c>
      <c r="C1802" s="2">
        <f t="shared" si="221"/>
        <v>0</v>
      </c>
      <c r="D1802" s="2">
        <f t="shared" si="222"/>
        <v>47.064799999999991</v>
      </c>
      <c r="E1802" s="2">
        <f t="shared" si="216"/>
        <v>47.067999999999998</v>
      </c>
      <c r="F1802" s="2">
        <f t="shared" si="217"/>
        <v>47.322900000000018</v>
      </c>
      <c r="G1802" s="2">
        <f t="shared" si="219"/>
        <v>48.988760000000021</v>
      </c>
      <c r="H1802" s="2">
        <f t="shared" ref="H1802:H1865" si="223">AVERAGE(B1603:B1802)</f>
        <v>51.071974999999945</v>
      </c>
      <c r="I1802" s="2">
        <f t="array" ref="I1802">SUMPRODUCT(B1786:B1805, (ROW(B1786:B1805)-ROW(B1786)+1)) / (20*21/2)</f>
        <v>46.968761904761905</v>
      </c>
      <c r="J1802" s="2">
        <f t="shared" si="218"/>
        <v>47.471909902742127</v>
      </c>
      <c r="K1802" s="2">
        <f t="shared" si="220"/>
        <v>48.685573065638536</v>
      </c>
    </row>
    <row r="1803" spans="1:11" ht="13.5" x14ac:dyDescent="0.25">
      <c r="A1803" s="3">
        <f>TITRES_STAT!B1806</f>
        <v>44637</v>
      </c>
      <c r="B1803" s="5">
        <f>TITRES_STAT!D1806</f>
        <v>46.134999999999998</v>
      </c>
      <c r="C1803" s="2">
        <f t="shared" si="221"/>
        <v>-0.93299999999999983</v>
      </c>
      <c r="D1803" s="2">
        <f t="shared" si="222"/>
        <v>46.881399999999999</v>
      </c>
      <c r="E1803" s="2">
        <f t="shared" si="216"/>
        <v>46.9739</v>
      </c>
      <c r="F1803" s="2">
        <f t="shared" si="217"/>
        <v>47.203600000000009</v>
      </c>
      <c r="G1803" s="2">
        <f t="shared" si="219"/>
        <v>48.880660000000013</v>
      </c>
      <c r="H1803" s="2">
        <f t="shared" si="223"/>
        <v>51.046819999999954</v>
      </c>
      <c r="I1803" s="2">
        <f t="array" ref="I1803">SUMPRODUCT(B1787:B1806, (ROW(B1787:B1806)-ROW(B1787)+1)) / (20*21/2)</f>
        <v>46.969676190476186</v>
      </c>
      <c r="J1803" s="2">
        <f t="shared" si="218"/>
        <v>47.344585150100016</v>
      </c>
      <c r="K1803" s="2">
        <f t="shared" si="220"/>
        <v>48.585550592476245</v>
      </c>
    </row>
    <row r="1804" spans="1:11" ht="13.5" x14ac:dyDescent="0.25">
      <c r="A1804" s="3">
        <f>TITRES_STAT!B1807</f>
        <v>44638</v>
      </c>
      <c r="B1804" s="5">
        <f>TITRES_STAT!D1807</f>
        <v>47.076000000000001</v>
      </c>
      <c r="C1804" s="2">
        <f t="shared" si="221"/>
        <v>0.9410000000000025</v>
      </c>
      <c r="D1804" s="2">
        <f t="shared" si="222"/>
        <v>46.884599999999992</v>
      </c>
      <c r="E1804" s="2">
        <f t="shared" ref="E1804:E1867" si="224">AVERAGE(B1795:B1804)</f>
        <v>46.9739</v>
      </c>
      <c r="F1804" s="2">
        <f t="shared" si="217"/>
        <v>47.131350000000012</v>
      </c>
      <c r="G1804" s="2">
        <f t="shared" si="219"/>
        <v>48.807600000000022</v>
      </c>
      <c r="H1804" s="2">
        <f t="shared" si="223"/>
        <v>51.024399999999943</v>
      </c>
      <c r="I1804" s="2">
        <f t="array" ref="I1804">SUMPRODUCT(B1788:B1807, (ROW(B1788:B1807)-ROW(B1788)+1)) / (20*21/2)</f>
        <v>46.968985714285722</v>
      </c>
      <c r="J1804" s="2">
        <f t="shared" si="218"/>
        <v>47.319005611995252</v>
      </c>
      <c r="K1804" s="2">
        <f t="shared" si="220"/>
        <v>48.526352530026202</v>
      </c>
    </row>
    <row r="1805" spans="1:11" ht="13.5" x14ac:dyDescent="0.25">
      <c r="A1805" s="3">
        <f>TITRES_STAT!B1808</f>
        <v>44641</v>
      </c>
      <c r="B1805" s="5">
        <f>TITRES_STAT!D1808</f>
        <v>47.076000000000001</v>
      </c>
      <c r="C1805" s="2">
        <f t="shared" si="221"/>
        <v>0</v>
      </c>
      <c r="D1805" s="2">
        <f t="shared" si="222"/>
        <v>46.884599999999992</v>
      </c>
      <c r="E1805" s="2">
        <f t="shared" si="224"/>
        <v>46.9739</v>
      </c>
      <c r="F1805" s="2">
        <f t="shared" si="217"/>
        <v>47.066400000000009</v>
      </c>
      <c r="G1805" s="2">
        <f t="shared" si="219"/>
        <v>48.726440000000018</v>
      </c>
      <c r="H1805" s="2">
        <f t="shared" si="223"/>
        <v>51.001389999999937</v>
      </c>
      <c r="I1805" s="2">
        <f t="array" ref="I1805">SUMPRODUCT(B1789:B1808, (ROW(B1789:B1808)-ROW(B1789)+1)) / (20*21/2)</f>
        <v>46.974247619047624</v>
      </c>
      <c r="J1805" s="2">
        <f t="shared" si="218"/>
        <v>47.295862220376655</v>
      </c>
      <c r="K1805" s="2">
        <f t="shared" si="220"/>
        <v>48.469475960221253</v>
      </c>
    </row>
    <row r="1806" spans="1:11" ht="13.5" x14ac:dyDescent="0.25">
      <c r="A1806" s="3">
        <f>TITRES_STAT!B1809</f>
        <v>44642</v>
      </c>
      <c r="B1806" s="5">
        <f>TITRES_STAT!D1809</f>
        <v>47.076000000000001</v>
      </c>
      <c r="C1806" s="2">
        <f t="shared" si="221"/>
        <v>0</v>
      </c>
      <c r="D1806" s="2">
        <f t="shared" si="222"/>
        <v>46.886199999999995</v>
      </c>
      <c r="E1806" s="2">
        <f t="shared" si="224"/>
        <v>46.9739</v>
      </c>
      <c r="F1806" s="2">
        <f t="shared" si="217"/>
        <v>47.002250000000004</v>
      </c>
      <c r="G1806" s="2">
        <f t="shared" si="219"/>
        <v>48.677740000000014</v>
      </c>
      <c r="H1806" s="2">
        <f t="shared" si="223"/>
        <v>50.97837999999993</v>
      </c>
      <c r="I1806" s="2">
        <f t="array" ref="I1806">SUMPRODUCT(B1790:B1809, (ROW(B1790:B1809)-ROW(B1790)+1)) / (20*21/2)</f>
        <v>46.794371428571431</v>
      </c>
      <c r="J1806" s="2">
        <f t="shared" si="218"/>
        <v>47.274922961293164</v>
      </c>
      <c r="K1806" s="2">
        <f t="shared" si="220"/>
        <v>48.414829844134147</v>
      </c>
    </row>
    <row r="1807" spans="1:11" ht="13.5" x14ac:dyDescent="0.25">
      <c r="A1807" s="3">
        <f>TITRES_STAT!B1810</f>
        <v>44643</v>
      </c>
      <c r="B1807" s="5">
        <f>TITRES_STAT!D1810</f>
        <v>46.994999999999997</v>
      </c>
      <c r="C1807" s="2">
        <f t="shared" si="221"/>
        <v>-8.100000000000307E-2</v>
      </c>
      <c r="D1807" s="2">
        <f t="shared" si="222"/>
        <v>46.871600000000001</v>
      </c>
      <c r="E1807" s="2">
        <f t="shared" si="224"/>
        <v>46.968200000000003</v>
      </c>
      <c r="F1807" s="2">
        <f t="shared" si="217"/>
        <v>46.939750000000011</v>
      </c>
      <c r="G1807" s="2">
        <f t="shared" si="219"/>
        <v>48.594960000000007</v>
      </c>
      <c r="H1807" s="2">
        <f t="shared" si="223"/>
        <v>50.954964999999945</v>
      </c>
      <c r="I1807" s="2">
        <f t="array" ref="I1807">SUMPRODUCT(B1791:B1810, (ROW(B1791:B1810)-ROW(B1791)+1)) / (20*21/2)</f>
        <v>46.740061904761916</v>
      </c>
      <c r="J1807" s="2">
        <f t="shared" si="218"/>
        <v>47.248263631646196</v>
      </c>
      <c r="K1807" s="2">
        <f t="shared" si="220"/>
        <v>48.359150242403395</v>
      </c>
    </row>
    <row r="1808" spans="1:11" ht="13.5" x14ac:dyDescent="0.25">
      <c r="A1808" s="3">
        <f>TITRES_STAT!B1811</f>
        <v>44644</v>
      </c>
      <c r="B1808" s="5">
        <f>TITRES_STAT!D1811</f>
        <v>46.994999999999997</v>
      </c>
      <c r="C1808" s="2">
        <f t="shared" si="221"/>
        <v>0</v>
      </c>
      <c r="D1808" s="2">
        <f t="shared" si="222"/>
        <v>47.043600000000005</v>
      </c>
      <c r="E1808" s="2">
        <f t="shared" si="224"/>
        <v>46.962500000000006</v>
      </c>
      <c r="F1808" s="2">
        <f t="shared" si="217"/>
        <v>46.935700000000011</v>
      </c>
      <c r="G1808" s="2">
        <f t="shared" si="219"/>
        <v>48.52028</v>
      </c>
      <c r="H1808" s="2">
        <f t="shared" si="223"/>
        <v>50.934109999999954</v>
      </c>
      <c r="I1808" s="2">
        <f t="array" ref="I1808">SUMPRODUCT(B1792:B1811, (ROW(B1792:B1811)-ROW(B1792)+1)) / (20*21/2)</f>
        <v>46.751509523809517</v>
      </c>
      <c r="J1808" s="2">
        <f t="shared" si="218"/>
        <v>47.224143285775128</v>
      </c>
      <c r="K1808" s="2">
        <f t="shared" si="220"/>
        <v>48.305654154466012</v>
      </c>
    </row>
    <row r="1809" spans="1:11" ht="13.5" x14ac:dyDescent="0.25">
      <c r="A1809" s="3">
        <f>TITRES_STAT!B1812</f>
        <v>44645</v>
      </c>
      <c r="B1809" s="5">
        <f>TITRES_STAT!D1812</f>
        <v>45.046999999999997</v>
      </c>
      <c r="C1809" s="2">
        <f t="shared" si="221"/>
        <v>-1.9480000000000004</v>
      </c>
      <c r="D1809" s="2">
        <f t="shared" si="222"/>
        <v>46.637799999999999</v>
      </c>
      <c r="E1809" s="2">
        <f t="shared" si="224"/>
        <v>46.761199999999995</v>
      </c>
      <c r="F1809" s="2">
        <f t="shared" si="217"/>
        <v>46.834250000000004</v>
      </c>
      <c r="G1809" s="2">
        <f t="shared" si="219"/>
        <v>48.401119999999999</v>
      </c>
      <c r="H1809" s="2">
        <f t="shared" si="223"/>
        <v>50.903514999999949</v>
      </c>
      <c r="I1809" s="2">
        <f t="array" ref="I1809">SUMPRODUCT(B1793:B1812, (ROW(B1793:B1812)-ROW(B1793)+1)) / (20*21/2)</f>
        <v>46.763342857142867</v>
      </c>
      <c r="J1809" s="2">
        <f t="shared" si="218"/>
        <v>47.016796306177497</v>
      </c>
      <c r="K1809" s="2">
        <f t="shared" si="220"/>
        <v>48.177863795467346</v>
      </c>
    </row>
    <row r="1810" spans="1:11" ht="13.5" x14ac:dyDescent="0.25">
      <c r="A1810" s="3">
        <f>TITRES_STAT!B1813</f>
        <v>44648</v>
      </c>
      <c r="B1810" s="5">
        <f>TITRES_STAT!D1813</f>
        <v>46.264000000000003</v>
      </c>
      <c r="C1810" s="2">
        <f t="shared" si="221"/>
        <v>1.2170000000000059</v>
      </c>
      <c r="D1810" s="2">
        <f t="shared" si="222"/>
        <v>46.4754</v>
      </c>
      <c r="E1810" s="2">
        <f t="shared" si="224"/>
        <v>46.679999999999993</v>
      </c>
      <c r="F1810" s="2">
        <f t="shared" si="217"/>
        <v>46.874800000000008</v>
      </c>
      <c r="G1810" s="2">
        <f t="shared" si="219"/>
        <v>48.350779999999993</v>
      </c>
      <c r="H1810" s="2">
        <f t="shared" si="223"/>
        <v>50.877469999999946</v>
      </c>
      <c r="I1810" s="2">
        <f t="array" ref="I1810">SUMPRODUCT(B1794:B1813, (ROW(B1794:B1813)-ROW(B1794)+1)) / (20*21/2)</f>
        <v>46.775561904761908</v>
      </c>
      <c r="J1810" s="2">
        <f t="shared" si="218"/>
        <v>46.945101419874881</v>
      </c>
      <c r="K1810" s="2">
        <f t="shared" si="220"/>
        <v>48.10281031329216</v>
      </c>
    </row>
    <row r="1811" spans="1:11" ht="13.5" x14ac:dyDescent="0.25">
      <c r="A1811" s="3">
        <f>TITRES_STAT!B1814</f>
        <v>44649</v>
      </c>
      <c r="B1811" s="5">
        <f>TITRES_STAT!D1814</f>
        <v>46.994999999999997</v>
      </c>
      <c r="C1811" s="2">
        <f t="shared" si="221"/>
        <v>0.73099999999999454</v>
      </c>
      <c r="D1811" s="2">
        <f t="shared" si="222"/>
        <v>46.459199999999996</v>
      </c>
      <c r="E1811" s="2">
        <f t="shared" si="224"/>
        <v>46.672699999999999</v>
      </c>
      <c r="F1811" s="2">
        <f t="shared" si="217"/>
        <v>46.870750000000008</v>
      </c>
      <c r="G1811" s="2">
        <f t="shared" si="219"/>
        <v>48.27155999999998</v>
      </c>
      <c r="H1811" s="2">
        <f t="shared" si="223"/>
        <v>50.855154999999939</v>
      </c>
      <c r="I1811" s="2">
        <f t="array" ref="I1811">SUMPRODUCT(B1795:B1814, (ROW(B1795:B1814)-ROW(B1795)+1)) / (20*21/2)</f>
        <v>46.788166666666662</v>
      </c>
      <c r="J1811" s="2">
        <f t="shared" si="218"/>
        <v>46.949853665601083</v>
      </c>
      <c r="K1811" s="2">
        <f t="shared" si="220"/>
        <v>48.059366771594433</v>
      </c>
    </row>
    <row r="1812" spans="1:11" ht="13.5" x14ac:dyDescent="0.25">
      <c r="A1812" s="3">
        <f>TITRES_STAT!B1815</f>
        <v>44650</v>
      </c>
      <c r="B1812" s="5">
        <f>TITRES_STAT!D1815</f>
        <v>46.994999999999997</v>
      </c>
      <c r="C1812" s="2">
        <f t="shared" si="221"/>
        <v>0</v>
      </c>
      <c r="D1812" s="2">
        <f t="shared" si="222"/>
        <v>46.459200000000003</v>
      </c>
      <c r="E1812" s="2">
        <f t="shared" si="224"/>
        <v>46.665399999999998</v>
      </c>
      <c r="F1812" s="2">
        <f t="shared" ref="F1812:F1875" si="225">AVERAGE(B1793:B1812)</f>
        <v>46.866700000000009</v>
      </c>
      <c r="G1812" s="2">
        <f t="shared" si="219"/>
        <v>48.192339999999987</v>
      </c>
      <c r="H1812" s="2">
        <f t="shared" si="223"/>
        <v>50.832524999999947</v>
      </c>
      <c r="I1812" s="2">
        <f t="array" ref="I1812">SUMPRODUCT(B1796:B1815, (ROW(B1796:B1815)-ROW(B1796)+1)) / (20*21/2)</f>
        <v>46.801157142857143</v>
      </c>
      <c r="J1812" s="2">
        <f t="shared" si="218"/>
        <v>46.954153316496217</v>
      </c>
      <c r="K1812" s="2">
        <f t="shared" si="220"/>
        <v>48.017626898198579</v>
      </c>
    </row>
    <row r="1813" spans="1:11" ht="13.5" x14ac:dyDescent="0.25">
      <c r="A1813" s="3">
        <f>TITRES_STAT!B1816</f>
        <v>44651</v>
      </c>
      <c r="B1813" s="5">
        <f>TITRES_STAT!D1816</f>
        <v>46.994999999999997</v>
      </c>
      <c r="C1813" s="2">
        <f t="shared" si="221"/>
        <v>0</v>
      </c>
      <c r="D1813" s="2">
        <f t="shared" si="222"/>
        <v>46.459200000000003</v>
      </c>
      <c r="E1813" s="2">
        <f t="shared" si="224"/>
        <v>46.751400000000004</v>
      </c>
      <c r="F1813" s="2">
        <f t="shared" si="225"/>
        <v>46.862650000000002</v>
      </c>
      <c r="G1813" s="2">
        <f t="shared" si="219"/>
        <v>48.113119999999981</v>
      </c>
      <c r="H1813" s="2">
        <f t="shared" si="223"/>
        <v>50.811669999999957</v>
      </c>
      <c r="I1813" s="2">
        <f t="array" ref="I1813">SUMPRODUCT(B1797:B1816, (ROW(B1797:B1816)-ROW(B1797)+1)) / (20*21/2)</f>
        <v>46.81453333333333</v>
      </c>
      <c r="J1813" s="2">
        <f t="shared" ref="J1813:J1876" si="226">$J$4*B1813+J1812*(1-$J$4)</f>
        <v>46.958043476829907</v>
      </c>
      <c r="K1813" s="2">
        <f t="shared" si="220"/>
        <v>47.97752388258295</v>
      </c>
    </row>
    <row r="1814" spans="1:11" ht="13.5" x14ac:dyDescent="0.25">
      <c r="A1814" s="3">
        <f>TITRES_STAT!B1817</f>
        <v>44652</v>
      </c>
      <c r="B1814" s="5">
        <f>TITRES_STAT!D1817</f>
        <v>46.994999999999997</v>
      </c>
      <c r="C1814" s="2">
        <f t="shared" si="221"/>
        <v>0</v>
      </c>
      <c r="D1814" s="2">
        <f t="shared" si="222"/>
        <v>46.848799999999997</v>
      </c>
      <c r="E1814" s="2">
        <f t="shared" si="224"/>
        <v>46.743299999999998</v>
      </c>
      <c r="F1814" s="2">
        <f t="shared" si="225"/>
        <v>46.858600000000003</v>
      </c>
      <c r="G1814" s="2">
        <f t="shared" si="219"/>
        <v>48.033899999999988</v>
      </c>
      <c r="H1814" s="2">
        <f t="shared" si="223"/>
        <v>50.795534999999973</v>
      </c>
      <c r="I1814" s="2">
        <f t="array" ref="I1814">SUMPRODUCT(B1798:B1817, (ROW(B1798:B1817)-ROW(B1798)+1)) / (20*21/2)</f>
        <v>46.828295238095237</v>
      </c>
      <c r="J1814" s="2">
        <f t="shared" si="226"/>
        <v>46.961563145703245</v>
      </c>
      <c r="K1814" s="2">
        <f t="shared" si="220"/>
        <v>47.938993534246364</v>
      </c>
    </row>
    <row r="1815" spans="1:11" ht="13.5" x14ac:dyDescent="0.25">
      <c r="A1815" s="3">
        <f>TITRES_STAT!B1818</f>
        <v>44655</v>
      </c>
      <c r="B1815" s="5">
        <f>TITRES_STAT!D1818</f>
        <v>46.994999999999997</v>
      </c>
      <c r="C1815" s="2">
        <f t="shared" si="221"/>
        <v>0</v>
      </c>
      <c r="D1815" s="2">
        <f t="shared" si="222"/>
        <v>46.994999999999997</v>
      </c>
      <c r="E1815" s="2">
        <f t="shared" si="224"/>
        <v>46.735200000000006</v>
      </c>
      <c r="F1815" s="2">
        <f t="shared" si="225"/>
        <v>46.854550000000003</v>
      </c>
      <c r="G1815" s="2">
        <f t="shared" si="219"/>
        <v>47.954679999999982</v>
      </c>
      <c r="H1815" s="2">
        <f t="shared" si="223"/>
        <v>50.779399999999967</v>
      </c>
      <c r="I1815" s="2">
        <f t="array" ref="I1815">SUMPRODUCT(B1799:B1818, (ROW(B1799:B1818)-ROW(B1799)+1)) / (20*21/2)</f>
        <v>46.842328571428567</v>
      </c>
      <c r="J1815" s="2">
        <f t="shared" si="226"/>
        <v>46.96474760801722</v>
      </c>
      <c r="K1815" s="2">
        <f t="shared" si="220"/>
        <v>47.901974179962195</v>
      </c>
    </row>
    <row r="1816" spans="1:11" ht="13.5" x14ac:dyDescent="0.25">
      <c r="A1816" s="3">
        <f>TITRES_STAT!B1819</f>
        <v>44656</v>
      </c>
      <c r="B1816" s="5">
        <f>TITRES_STAT!D1819</f>
        <v>46.994999999999997</v>
      </c>
      <c r="C1816" s="2">
        <f t="shared" si="221"/>
        <v>0</v>
      </c>
      <c r="D1816" s="2">
        <f t="shared" si="222"/>
        <v>46.994999999999997</v>
      </c>
      <c r="E1816" s="2">
        <f t="shared" si="224"/>
        <v>46.7271</v>
      </c>
      <c r="F1816" s="2">
        <f t="shared" si="225"/>
        <v>46.850500000000004</v>
      </c>
      <c r="G1816" s="2">
        <f t="shared" si="219"/>
        <v>47.879999999999981</v>
      </c>
      <c r="H1816" s="2">
        <f t="shared" si="223"/>
        <v>50.764444999999981</v>
      </c>
      <c r="I1816" s="2">
        <f t="array" ref="I1816">SUMPRODUCT(B1800:B1819, (ROW(B1800:B1819)-ROW(B1800)+1)) / (20*21/2)</f>
        <v>46.855109523809524</v>
      </c>
      <c r="J1816" s="2">
        <f t="shared" si="226"/>
        <v>46.967628788206056</v>
      </c>
      <c r="K1816" s="2">
        <f t="shared" si="220"/>
        <v>47.866406565061716</v>
      </c>
    </row>
    <row r="1817" spans="1:11" ht="13.5" x14ac:dyDescent="0.25">
      <c r="A1817" s="3">
        <f>TITRES_STAT!B1820</f>
        <v>44657</v>
      </c>
      <c r="B1817" s="5">
        <f>TITRES_STAT!D1820</f>
        <v>46.994999999999997</v>
      </c>
      <c r="C1817" s="2">
        <f t="shared" si="221"/>
        <v>0</v>
      </c>
      <c r="D1817" s="2">
        <f t="shared" si="222"/>
        <v>46.994999999999997</v>
      </c>
      <c r="E1817" s="2">
        <f t="shared" si="224"/>
        <v>46.7271</v>
      </c>
      <c r="F1817" s="2">
        <f t="shared" si="225"/>
        <v>46.847650000000002</v>
      </c>
      <c r="G1817" s="2">
        <f t="shared" si="219"/>
        <v>47.805319999999973</v>
      </c>
      <c r="H1817" s="2">
        <f t="shared" si="223"/>
        <v>50.748544999999986</v>
      </c>
      <c r="I1817" s="2">
        <f t="array" ref="I1817">SUMPRODUCT(B1801:B1820, (ROW(B1801:B1820)-ROW(B1801)+1)) / (20*21/2)</f>
        <v>46.869038095238096</v>
      </c>
      <c r="J1817" s="2">
        <f t="shared" si="226"/>
        <v>46.970235570281666</v>
      </c>
      <c r="K1817" s="2">
        <f t="shared" si="220"/>
        <v>47.832233758588707</v>
      </c>
    </row>
    <row r="1818" spans="1:11" ht="13.5" x14ac:dyDescent="0.25">
      <c r="A1818" s="3">
        <f>TITRES_STAT!B1821</f>
        <v>44658</v>
      </c>
      <c r="B1818" s="5">
        <f>TITRES_STAT!D1821</f>
        <v>46.994999999999997</v>
      </c>
      <c r="C1818" s="2">
        <f t="shared" si="221"/>
        <v>0</v>
      </c>
      <c r="D1818" s="2">
        <f t="shared" si="222"/>
        <v>46.994999999999997</v>
      </c>
      <c r="E1818" s="2">
        <f t="shared" si="224"/>
        <v>46.7271</v>
      </c>
      <c r="F1818" s="2">
        <f t="shared" si="225"/>
        <v>46.844800000000006</v>
      </c>
      <c r="G1818" s="2">
        <f t="shared" si="219"/>
        <v>47.733899999999977</v>
      </c>
      <c r="H1818" s="2">
        <f t="shared" si="223"/>
        <v>50.733589999999985</v>
      </c>
      <c r="I1818" s="2">
        <f t="array" ref="I1818">SUMPRODUCT(B1802:B1821, (ROW(B1802:B1821)-ROW(B1802)+1)) / (20*21/2)</f>
        <v>46.884152380952386</v>
      </c>
      <c r="J1818" s="2">
        <f t="shared" si="226"/>
        <v>46.972594087397695</v>
      </c>
      <c r="K1818" s="2">
        <f t="shared" si="220"/>
        <v>47.799401062173466</v>
      </c>
    </row>
    <row r="1819" spans="1:11" ht="13.5" x14ac:dyDescent="0.25">
      <c r="A1819" s="3">
        <f>TITRES_STAT!B1822</f>
        <v>44659</v>
      </c>
      <c r="B1819" s="5">
        <f>TITRES_STAT!D1822</f>
        <v>46.978999999999999</v>
      </c>
      <c r="C1819" s="2">
        <f t="shared" si="221"/>
        <v>-1.5999999999998238E-2</v>
      </c>
      <c r="D1819" s="2">
        <f t="shared" si="222"/>
        <v>46.991799999999998</v>
      </c>
      <c r="E1819" s="2">
        <f t="shared" si="224"/>
        <v>46.920299999999997</v>
      </c>
      <c r="F1819" s="2">
        <f t="shared" si="225"/>
        <v>46.84075</v>
      </c>
      <c r="G1819" s="2">
        <f t="shared" si="219"/>
        <v>47.662319999999973</v>
      </c>
      <c r="H1819" s="2">
        <f t="shared" si="223"/>
        <v>50.718594999999986</v>
      </c>
      <c r="I1819" s="2">
        <f t="array" ref="I1819">SUMPRODUCT(B1803:B1822, (ROW(B1803:B1822)-ROW(B1803)+1)) / (20*21/2)</f>
        <v>46.899614285714286</v>
      </c>
      <c r="J1819" s="2">
        <f t="shared" si="226"/>
        <v>46.973204174312201</v>
      </c>
      <c r="K1819" s="2">
        <f t="shared" si="220"/>
        <v>47.767228471499998</v>
      </c>
    </row>
    <row r="1820" spans="1:11" ht="13.5" x14ac:dyDescent="0.25">
      <c r="A1820" s="3">
        <f>TITRES_STAT!B1823</f>
        <v>44662</v>
      </c>
      <c r="B1820" s="5">
        <f>TITRES_STAT!D1823</f>
        <v>46.987000000000002</v>
      </c>
      <c r="C1820" s="2">
        <f t="shared" si="221"/>
        <v>8.0000000000026716E-3</v>
      </c>
      <c r="D1820" s="2">
        <f t="shared" si="222"/>
        <v>46.990200000000002</v>
      </c>
      <c r="E1820" s="2">
        <f t="shared" si="224"/>
        <v>46.992599999999996</v>
      </c>
      <c r="F1820" s="2">
        <f t="shared" si="225"/>
        <v>46.836300000000001</v>
      </c>
      <c r="G1820" s="2">
        <f t="shared" si="219"/>
        <v>47.592359999999971</v>
      </c>
      <c r="H1820" s="2">
        <f t="shared" si="223"/>
        <v>50.703639999999979</v>
      </c>
      <c r="I1820" s="2">
        <f t="array" ref="I1820">SUMPRODUCT(B1804:B1823, (ROW(B1804:B1823)-ROW(B1804)+1)) / (20*21/2)</f>
        <v>46.915423809523809</v>
      </c>
      <c r="J1820" s="2">
        <f t="shared" si="226"/>
        <v>46.974518062472946</v>
      </c>
      <c r="K1820" s="2">
        <f t="shared" si="220"/>
        <v>47.736631276539214</v>
      </c>
    </row>
    <row r="1821" spans="1:11" ht="13.5" x14ac:dyDescent="0.25">
      <c r="A1821" s="3">
        <f>TITRES_STAT!B1824</f>
        <v>44663</v>
      </c>
      <c r="B1821" s="5">
        <f>TITRES_STAT!D1824</f>
        <v>46.994999999999997</v>
      </c>
      <c r="C1821" s="2">
        <f t="shared" si="221"/>
        <v>7.9999999999955662E-3</v>
      </c>
      <c r="D1821" s="2">
        <f t="shared" si="222"/>
        <v>46.990200000000002</v>
      </c>
      <c r="E1821" s="2">
        <f t="shared" si="224"/>
        <v>46.992599999999996</v>
      </c>
      <c r="F1821" s="2">
        <f t="shared" si="225"/>
        <v>46.832650000000001</v>
      </c>
      <c r="G1821" s="2">
        <f t="shared" si="219"/>
        <v>47.524659999999976</v>
      </c>
      <c r="H1821" s="2">
        <f t="shared" si="223"/>
        <v>50.688724999999984</v>
      </c>
      <c r="I1821" s="2">
        <f t="array" ref="I1821">SUMPRODUCT(B1805:B1824, (ROW(B1805:B1824)-ROW(B1805)+1)) / (20*21/2)</f>
        <v>46.927138095238099</v>
      </c>
      <c r="J1821" s="2">
        <f t="shared" si="226"/>
        <v>46.976468723189804</v>
      </c>
      <c r="K1821" s="2">
        <f t="shared" si="220"/>
        <v>47.707547697067092</v>
      </c>
    </row>
    <row r="1822" spans="1:11" ht="13.5" x14ac:dyDescent="0.25">
      <c r="A1822" s="3">
        <f>TITRES_STAT!B1825</f>
        <v>44664</v>
      </c>
      <c r="B1822" s="5">
        <f>TITRES_STAT!D1825</f>
        <v>46.994999999999997</v>
      </c>
      <c r="C1822" s="2">
        <f t="shared" si="221"/>
        <v>0</v>
      </c>
      <c r="D1822" s="2">
        <f t="shared" si="222"/>
        <v>46.990200000000002</v>
      </c>
      <c r="E1822" s="2">
        <f t="shared" si="224"/>
        <v>46.992599999999996</v>
      </c>
      <c r="F1822" s="2">
        <f t="shared" si="225"/>
        <v>46.829000000000001</v>
      </c>
      <c r="G1822" s="2">
        <f t="shared" si="219"/>
        <v>47.456959999999974</v>
      </c>
      <c r="H1822" s="2">
        <f t="shared" si="223"/>
        <v>50.67573999999999</v>
      </c>
      <c r="I1822" s="2">
        <f t="array" ref="I1822">SUMPRODUCT(B1806:B1825, (ROW(B1806:B1825)-ROW(B1806)+1)) / (20*21/2)</f>
        <v>46.939238095238096</v>
      </c>
      <c r="J1822" s="2">
        <f t="shared" si="226"/>
        <v>46.978233606695532</v>
      </c>
      <c r="K1822" s="2">
        <f t="shared" si="220"/>
        <v>47.679604650123288</v>
      </c>
    </row>
    <row r="1823" spans="1:11" ht="13.5" x14ac:dyDescent="0.25">
      <c r="A1823" s="3">
        <f>TITRES_STAT!B1826</f>
        <v>44665</v>
      </c>
      <c r="B1823" s="5">
        <f>TITRES_STAT!D1826</f>
        <v>46.994999999999997</v>
      </c>
      <c r="C1823" s="2">
        <f t="shared" si="221"/>
        <v>0</v>
      </c>
      <c r="D1823" s="2">
        <f t="shared" si="222"/>
        <v>46.990200000000002</v>
      </c>
      <c r="E1823" s="2">
        <f t="shared" si="224"/>
        <v>46.992600000000003</v>
      </c>
      <c r="F1823" s="2">
        <f t="shared" si="225"/>
        <v>46.872</v>
      </c>
      <c r="G1823" s="2">
        <f t="shared" si="219"/>
        <v>47.392999999999965</v>
      </c>
      <c r="H1823" s="2">
        <f t="shared" si="223"/>
        <v>50.66861999999999</v>
      </c>
      <c r="I1823" s="2">
        <f t="array" ref="I1823">SUMPRODUCT(B1807:B1826, (ROW(B1807:B1826)-ROW(B1807)+1)) / (20*21/2)</f>
        <v>46.951723809523813</v>
      </c>
      <c r="J1823" s="2">
        <f t="shared" si="226"/>
        <v>46.979830406057857</v>
      </c>
      <c r="K1823" s="2">
        <f t="shared" si="220"/>
        <v>47.652757408941987</v>
      </c>
    </row>
    <row r="1824" spans="1:11" ht="13.5" x14ac:dyDescent="0.25">
      <c r="A1824" s="3">
        <f>TITRES_STAT!B1827</f>
        <v>44666</v>
      </c>
      <c r="B1824" s="5">
        <f>TITRES_STAT!D1827</f>
        <v>46.994999999999997</v>
      </c>
      <c r="C1824" s="2">
        <f t="shared" si="221"/>
        <v>0</v>
      </c>
      <c r="D1824" s="2">
        <f t="shared" si="222"/>
        <v>46.993400000000001</v>
      </c>
      <c r="E1824" s="2">
        <f t="shared" si="224"/>
        <v>46.992600000000003</v>
      </c>
      <c r="F1824" s="2">
        <f t="shared" si="225"/>
        <v>46.86795</v>
      </c>
      <c r="G1824" s="2">
        <f t="shared" si="219"/>
        <v>47.342679999999966</v>
      </c>
      <c r="H1824" s="2">
        <f t="shared" si="223"/>
        <v>50.659569999999995</v>
      </c>
      <c r="I1824" s="2">
        <f t="array" ref="I1824">SUMPRODUCT(B1808:B1827, (ROW(B1808:B1827)-ROW(B1808)+1)) / (20*21/2)</f>
        <v>47.204214285714286</v>
      </c>
      <c r="J1824" s="2">
        <f t="shared" si="226"/>
        <v>46.981275129290438</v>
      </c>
      <c r="K1824" s="2">
        <f t="shared" si="220"/>
        <v>47.626963000748184</v>
      </c>
    </row>
    <row r="1825" spans="1:11" ht="13.5" x14ac:dyDescent="0.25">
      <c r="A1825" s="3">
        <f>TITRES_STAT!B1828</f>
        <v>44669</v>
      </c>
      <c r="B1825" s="5">
        <f>TITRES_STAT!D1828</f>
        <v>46.994999999999997</v>
      </c>
      <c r="C1825" s="2">
        <f t="shared" si="221"/>
        <v>0</v>
      </c>
      <c r="D1825" s="2">
        <f t="shared" si="222"/>
        <v>46.994999999999997</v>
      </c>
      <c r="E1825" s="2">
        <f t="shared" si="224"/>
        <v>46.992599999999996</v>
      </c>
      <c r="F1825" s="2">
        <f t="shared" si="225"/>
        <v>46.863900000000001</v>
      </c>
      <c r="G1825" s="2">
        <f t="shared" si="219"/>
        <v>47.292359999999974</v>
      </c>
      <c r="H1825" s="2">
        <f t="shared" si="223"/>
        <v>50.64293</v>
      </c>
      <c r="I1825" s="2">
        <f t="array" ref="I1825">SUMPRODUCT(B1809:B1828, (ROW(B1809:B1828)-ROW(B1809)+1)) / (20*21/2)</f>
        <v>47.444723809523808</v>
      </c>
      <c r="J1825" s="2">
        <f t="shared" si="226"/>
        <v>46.982582259834203</v>
      </c>
      <c r="K1825" s="2">
        <f t="shared" si="220"/>
        <v>47.602180137973747</v>
      </c>
    </row>
    <row r="1826" spans="1:11" ht="13.5" x14ac:dyDescent="0.25">
      <c r="A1826" s="3">
        <f>TITRES_STAT!B1829</f>
        <v>44670</v>
      </c>
      <c r="B1826" s="5">
        <f>TITRES_STAT!D1829</f>
        <v>46.994999999999997</v>
      </c>
      <c r="C1826" s="2">
        <f t="shared" si="221"/>
        <v>0</v>
      </c>
      <c r="D1826" s="2">
        <f t="shared" si="222"/>
        <v>46.994999999999997</v>
      </c>
      <c r="E1826" s="2">
        <f t="shared" si="224"/>
        <v>46.992599999999996</v>
      </c>
      <c r="F1826" s="2">
        <f t="shared" si="225"/>
        <v>46.859850000000002</v>
      </c>
      <c r="G1826" s="2">
        <f t="shared" si="219"/>
        <v>47.245279999999966</v>
      </c>
      <c r="H1826" s="2">
        <f t="shared" si="223"/>
        <v>50.62263999999999</v>
      </c>
      <c r="I1826" s="2">
        <f t="array" ref="I1826">SUMPRODUCT(B1810:B1829, (ROW(B1810:B1829)-ROW(B1810)+1)) / (20*21/2)</f>
        <v>47.673252380952377</v>
      </c>
      <c r="J1826" s="2">
        <f t="shared" si="226"/>
        <v>46.983764901754753</v>
      </c>
      <c r="K1826" s="2">
        <f t="shared" si="220"/>
        <v>47.578369152170858</v>
      </c>
    </row>
    <row r="1827" spans="1:11" ht="13.5" x14ac:dyDescent="0.25">
      <c r="A1827" s="3">
        <f>TITRES_STAT!B1830</f>
        <v>44671</v>
      </c>
      <c r="B1827" s="5">
        <f>TITRES_STAT!D1830</f>
        <v>49.511000000000003</v>
      </c>
      <c r="C1827" s="2">
        <f t="shared" si="221"/>
        <v>2.5160000000000053</v>
      </c>
      <c r="D1827" s="2">
        <f t="shared" si="222"/>
        <v>47.498199999999997</v>
      </c>
      <c r="E1827" s="2">
        <f t="shared" si="224"/>
        <v>47.244199999999999</v>
      </c>
      <c r="F1827" s="2">
        <f t="shared" si="225"/>
        <v>46.98565</v>
      </c>
      <c r="G1827" s="2">
        <f t="shared" si="219"/>
        <v>47.261519999999976</v>
      </c>
      <c r="H1827" s="2">
        <f t="shared" si="223"/>
        <v>50.615334999999995</v>
      </c>
      <c r="I1827" s="2">
        <f t="array" ref="I1827">SUMPRODUCT(B1811:B1830, (ROW(B1811:B1830)-ROW(B1811)+1)) / (20*21/2)</f>
        <v>47.725952380952386</v>
      </c>
      <c r="J1827" s="2">
        <f t="shared" si="226"/>
        <v>47.224453958730493</v>
      </c>
      <c r="K1827" s="2">
        <f t="shared" si="220"/>
        <v>47.654158597183766</v>
      </c>
    </row>
    <row r="1828" spans="1:11" ht="13.5" x14ac:dyDescent="0.25">
      <c r="A1828" s="3">
        <f>TITRES_STAT!B1831</f>
        <v>44672</v>
      </c>
      <c r="B1828" s="5">
        <f>TITRES_STAT!D1831</f>
        <v>49.511000000000003</v>
      </c>
      <c r="C1828" s="2">
        <f t="shared" si="221"/>
        <v>0</v>
      </c>
      <c r="D1828" s="2">
        <f t="shared" si="222"/>
        <v>48.001399999999997</v>
      </c>
      <c r="E1828" s="2">
        <f t="shared" si="224"/>
        <v>47.49580000000001</v>
      </c>
      <c r="F1828" s="2">
        <f t="shared" si="225"/>
        <v>47.111449999999998</v>
      </c>
      <c r="G1828" s="2">
        <f t="shared" si="219"/>
        <v>47.277759999999972</v>
      </c>
      <c r="H1828" s="2">
        <f t="shared" si="223"/>
        <v>50.609655000000004</v>
      </c>
      <c r="I1828" s="2">
        <f t="array" ref="I1828">SUMPRODUCT(B1812:B1831, (ROW(B1812:B1831)-ROW(B1812)+1)) / (20*21/2)</f>
        <v>47.839680952380952</v>
      </c>
      <c r="J1828" s="2">
        <f t="shared" si="226"/>
        <v>47.442220248375207</v>
      </c>
      <c r="K1828" s="2">
        <f t="shared" si="220"/>
        <v>47.726975907098129</v>
      </c>
    </row>
    <row r="1829" spans="1:11" ht="13.5" x14ac:dyDescent="0.25">
      <c r="A1829" s="3">
        <f>TITRES_STAT!B1832</f>
        <v>44673</v>
      </c>
      <c r="B1829" s="5">
        <f>TITRES_STAT!D1832</f>
        <v>49.511000000000003</v>
      </c>
      <c r="C1829" s="2">
        <f t="shared" si="221"/>
        <v>0</v>
      </c>
      <c r="D1829" s="2">
        <f t="shared" si="222"/>
        <v>48.504599999999996</v>
      </c>
      <c r="E1829" s="2">
        <f t="shared" si="224"/>
        <v>47.749000000000009</v>
      </c>
      <c r="F1829" s="2">
        <f t="shared" si="225"/>
        <v>47.334649999999996</v>
      </c>
      <c r="G1829" s="2">
        <f t="shared" si="219"/>
        <v>47.293999999999969</v>
      </c>
      <c r="H1829" s="2">
        <f t="shared" si="223"/>
        <v>50.603770000000011</v>
      </c>
      <c r="I1829" s="2">
        <f t="array" ref="I1829">SUMPRODUCT(B1813:B1832, (ROW(B1813:B1832)-ROW(B1813)+1)) / (20*21/2)</f>
        <v>47.94571904761905</v>
      </c>
      <c r="J1829" s="2">
        <f t="shared" si="226"/>
        <v>47.639246891387096</v>
      </c>
      <c r="K1829" s="2">
        <f t="shared" si="220"/>
        <v>47.79693763623154</v>
      </c>
    </row>
    <row r="1830" spans="1:11" ht="13.5" x14ac:dyDescent="0.25">
      <c r="A1830" s="3">
        <f>TITRES_STAT!B1833</f>
        <v>44676</v>
      </c>
      <c r="B1830" s="5">
        <f>TITRES_STAT!D1833</f>
        <v>47.887999999999998</v>
      </c>
      <c r="C1830" s="2">
        <f t="shared" si="221"/>
        <v>-1.6230000000000047</v>
      </c>
      <c r="D1830" s="2">
        <f t="shared" si="222"/>
        <v>48.683199999999999</v>
      </c>
      <c r="E1830" s="2">
        <f t="shared" si="224"/>
        <v>47.839100000000002</v>
      </c>
      <c r="F1830" s="2">
        <f t="shared" si="225"/>
        <v>47.415849999999992</v>
      </c>
      <c r="G1830" s="2">
        <f t="shared" si="219"/>
        <v>47.280199999999965</v>
      </c>
      <c r="H1830" s="2">
        <f t="shared" si="223"/>
        <v>50.589770000000016</v>
      </c>
      <c r="I1830" s="2">
        <f t="array" ref="I1830">SUMPRODUCT(B1814:B1833, (ROW(B1814:B1833)-ROW(B1814)+1)) / (20*21/2)</f>
        <v>48.013971428571423</v>
      </c>
      <c r="J1830" s="2">
        <f t="shared" si="226"/>
        <v>47.662937663635944</v>
      </c>
      <c r="K1830" s="2">
        <f t="shared" si="220"/>
        <v>47.800508709320503</v>
      </c>
    </row>
    <row r="1831" spans="1:11" ht="13.5" x14ac:dyDescent="0.25">
      <c r="A1831" s="3">
        <f>TITRES_STAT!B1834</f>
        <v>44677</v>
      </c>
      <c r="B1831" s="5">
        <f>TITRES_STAT!D1834</f>
        <v>48.61</v>
      </c>
      <c r="C1831" s="2">
        <f t="shared" si="221"/>
        <v>0.72200000000000131</v>
      </c>
      <c r="D1831" s="2">
        <f t="shared" si="222"/>
        <v>49.0062</v>
      </c>
      <c r="E1831" s="2">
        <f t="shared" si="224"/>
        <v>48.000600000000006</v>
      </c>
      <c r="F1831" s="2">
        <f t="shared" si="225"/>
        <v>47.496599999999994</v>
      </c>
      <c r="G1831" s="2">
        <f t="shared" si="219"/>
        <v>47.286859999999969</v>
      </c>
      <c r="H1831" s="2">
        <f t="shared" si="223"/>
        <v>50.580395000000024</v>
      </c>
      <c r="I1831" s="2">
        <f t="array" ref="I1831">SUMPRODUCT(B1815:B1834, (ROW(B1815:B1834)-ROW(B1815)+1)) / (20*21/2)</f>
        <v>48.037371428571426</v>
      </c>
      <c r="J1831" s="2">
        <f t="shared" si="226"/>
        <v>47.753134076622999</v>
      </c>
      <c r="K1831" s="2">
        <f t="shared" si="220"/>
        <v>47.832253465817743</v>
      </c>
    </row>
    <row r="1832" spans="1:11" ht="13.5" x14ac:dyDescent="0.25">
      <c r="A1832" s="3">
        <f>TITRES_STAT!B1835</f>
        <v>44678</v>
      </c>
      <c r="B1832" s="5">
        <f>TITRES_STAT!D1835</f>
        <v>48.61</v>
      </c>
      <c r="C1832" s="2">
        <f t="shared" si="221"/>
        <v>0</v>
      </c>
      <c r="D1832" s="2">
        <f t="shared" si="222"/>
        <v>48.826000000000001</v>
      </c>
      <c r="E1832" s="2">
        <f t="shared" si="224"/>
        <v>48.162100000000002</v>
      </c>
      <c r="F1832" s="2">
        <f t="shared" si="225"/>
        <v>47.577349999999996</v>
      </c>
      <c r="G1832" s="2">
        <f t="shared" si="219"/>
        <v>47.293179999999978</v>
      </c>
      <c r="H1832" s="2">
        <f t="shared" si="223"/>
        <v>50.571140000000035</v>
      </c>
      <c r="I1832" s="2">
        <f t="array" ref="I1832">SUMPRODUCT(B1816:B1835, (ROW(B1816:B1835)-ROW(B1816)+1)) / (20*21/2)</f>
        <v>48.040995238095242</v>
      </c>
      <c r="J1832" s="2">
        <f t="shared" si="226"/>
        <v>47.834740355039855</v>
      </c>
      <c r="K1832" s="2">
        <f t="shared" si="220"/>
        <v>47.86275332990332</v>
      </c>
    </row>
    <row r="1833" spans="1:11" ht="13.5" x14ac:dyDescent="0.25">
      <c r="A1833" s="3">
        <f>TITRES_STAT!B1836</f>
        <v>44679</v>
      </c>
      <c r="B1833" s="5">
        <f>TITRES_STAT!D1836</f>
        <v>48.293999999999997</v>
      </c>
      <c r="C1833" s="2">
        <f t="shared" si="221"/>
        <v>-0.3160000000000025</v>
      </c>
      <c r="D1833" s="2">
        <f t="shared" si="222"/>
        <v>48.582599999999999</v>
      </c>
      <c r="E1833" s="2">
        <f t="shared" si="224"/>
        <v>48.291999999999994</v>
      </c>
      <c r="F1833" s="2">
        <f t="shared" si="225"/>
        <v>47.642299999999999</v>
      </c>
      <c r="G1833" s="2">
        <f t="shared" si="219"/>
        <v>47.288639999999965</v>
      </c>
      <c r="H1833" s="2">
        <f t="shared" si="223"/>
        <v>50.560995000000041</v>
      </c>
      <c r="I1833" s="2">
        <f t="array" ref="I1833">SUMPRODUCT(B1817:B1836, (ROW(B1817:B1836)-ROW(B1817)+1)) / (20*21/2)</f>
        <v>48.041142857142852</v>
      </c>
      <c r="J1833" s="2">
        <f t="shared" si="226"/>
        <v>47.878479368845582</v>
      </c>
      <c r="K1833" s="2">
        <f t="shared" si="220"/>
        <v>47.879664964024762</v>
      </c>
    </row>
    <row r="1834" spans="1:11" ht="13.5" x14ac:dyDescent="0.25">
      <c r="A1834" s="3">
        <f>TITRES_STAT!B1837</f>
        <v>44680</v>
      </c>
      <c r="B1834" s="5">
        <f>TITRES_STAT!D1837</f>
        <v>47.887999999999998</v>
      </c>
      <c r="C1834" s="2">
        <f t="shared" si="221"/>
        <v>-0.40599999999999881</v>
      </c>
      <c r="D1834" s="2">
        <f t="shared" si="222"/>
        <v>48.257999999999996</v>
      </c>
      <c r="E1834" s="2">
        <f t="shared" si="224"/>
        <v>48.381299999999996</v>
      </c>
      <c r="F1834" s="2">
        <f t="shared" si="225"/>
        <v>47.686950000000003</v>
      </c>
      <c r="G1834" s="2">
        <f t="shared" si="219"/>
        <v>47.275979999999976</v>
      </c>
      <c r="H1834" s="2">
        <f t="shared" si="223"/>
        <v>50.548820000000042</v>
      </c>
      <c r="I1834" s="2">
        <f t="array" ref="I1834">SUMPRODUCT(B1818:B1837, (ROW(B1818:B1837)-ROW(B1818)+1)) / (20*21/2)</f>
        <v>47.898671428571426</v>
      </c>
      <c r="J1834" s="2">
        <f t="shared" si="226"/>
        <v>47.879386095622195</v>
      </c>
      <c r="K1834" s="2">
        <f t="shared" si="220"/>
        <v>47.879991828180657</v>
      </c>
    </row>
    <row r="1835" spans="1:11" ht="13.5" x14ac:dyDescent="0.25">
      <c r="A1835" s="3">
        <f>TITRES_STAT!B1838</f>
        <v>44685</v>
      </c>
      <c r="B1835" s="5">
        <f>TITRES_STAT!D1838</f>
        <v>47.725000000000001</v>
      </c>
      <c r="C1835" s="2">
        <f t="shared" si="221"/>
        <v>-0.1629999999999967</v>
      </c>
      <c r="D1835" s="2">
        <f t="shared" si="222"/>
        <v>48.2254</v>
      </c>
      <c r="E1835" s="2">
        <f t="shared" si="224"/>
        <v>48.454300000000003</v>
      </c>
      <c r="F1835" s="2">
        <f t="shared" si="225"/>
        <v>47.72345</v>
      </c>
      <c r="G1835" s="2">
        <f t="shared" si="219"/>
        <v>47.26297999999997</v>
      </c>
      <c r="H1835" s="2">
        <f t="shared" si="223"/>
        <v>50.535870000000052</v>
      </c>
      <c r="I1835" s="2">
        <f t="array" ref="I1835">SUMPRODUCT(B1819:B1838, (ROW(B1819:B1838)-ROW(B1819)+1)) / (20*21/2)</f>
        <v>47.837014285714282</v>
      </c>
      <c r="J1835" s="2">
        <f t="shared" si="226"/>
        <v>47.864682657943895</v>
      </c>
      <c r="K1835" s="2">
        <f t="shared" si="220"/>
        <v>47.873913717271613</v>
      </c>
    </row>
    <row r="1836" spans="1:11" ht="13.5" x14ac:dyDescent="0.25">
      <c r="A1836" s="3">
        <f>TITRES_STAT!B1839</f>
        <v>44686</v>
      </c>
      <c r="B1836" s="5">
        <f>TITRES_STAT!D1839</f>
        <v>47.725000000000001</v>
      </c>
      <c r="C1836" s="2">
        <f t="shared" si="221"/>
        <v>0</v>
      </c>
      <c r="D1836" s="2">
        <f t="shared" si="222"/>
        <v>48.048400000000001</v>
      </c>
      <c r="E1836" s="2">
        <f t="shared" si="224"/>
        <v>48.527300000000004</v>
      </c>
      <c r="F1836" s="2">
        <f t="shared" si="225"/>
        <v>47.759950000000003</v>
      </c>
      <c r="G1836" s="2">
        <f t="shared" si="219"/>
        <v>47.250299999999967</v>
      </c>
      <c r="H1836" s="2">
        <f t="shared" si="223"/>
        <v>50.522960000000054</v>
      </c>
      <c r="I1836" s="2">
        <f t="array" ref="I1836">SUMPRODUCT(B1820:B1839, (ROW(B1820:B1839)-ROW(B1820)+1)) / (20*21/2)</f>
        <v>47.774971428571433</v>
      </c>
      <c r="J1836" s="2">
        <f t="shared" si="226"/>
        <v>47.851379547663527</v>
      </c>
      <c r="K1836" s="2">
        <f t="shared" si="220"/>
        <v>47.868073963653124</v>
      </c>
    </row>
    <row r="1837" spans="1:11" ht="13.5" x14ac:dyDescent="0.25">
      <c r="A1837" s="3">
        <f>TITRES_STAT!B1840</f>
        <v>44687</v>
      </c>
      <c r="B1837" s="5">
        <f>TITRES_STAT!D1840</f>
        <v>46.264000000000003</v>
      </c>
      <c r="C1837" s="2">
        <f t="shared" si="221"/>
        <v>-1.4609999999999985</v>
      </c>
      <c r="D1837" s="2">
        <f t="shared" si="222"/>
        <v>47.5792</v>
      </c>
      <c r="E1837" s="2">
        <f t="shared" si="224"/>
        <v>48.202600000000004</v>
      </c>
      <c r="F1837" s="2">
        <f t="shared" si="225"/>
        <v>47.723400000000005</v>
      </c>
      <c r="G1837" s="2">
        <f t="shared" si="219"/>
        <v>47.210679999999968</v>
      </c>
      <c r="H1837" s="2">
        <f t="shared" si="223"/>
        <v>50.502745000000061</v>
      </c>
      <c r="I1837" s="2">
        <f t="array" ref="I1837">SUMPRODUCT(B1821:B1840, (ROW(B1821:B1840)-ROW(B1821)+1)) / (20*21/2)</f>
        <v>47.751133333333343</v>
      </c>
      <c r="J1837" s="2">
        <f t="shared" si="226"/>
        <v>47.700200543124147</v>
      </c>
      <c r="K1837" s="2">
        <f t="shared" si="220"/>
        <v>47.805169102333394</v>
      </c>
    </row>
    <row r="1838" spans="1:11" ht="13.5" x14ac:dyDescent="0.25">
      <c r="A1838" s="3">
        <f>TITRES_STAT!B1841</f>
        <v>44690</v>
      </c>
      <c r="B1838" s="5">
        <f>TITRES_STAT!D1841</f>
        <v>47.076000000000001</v>
      </c>
      <c r="C1838" s="2">
        <f t="shared" si="221"/>
        <v>0.81199999999999761</v>
      </c>
      <c r="D1838" s="2">
        <f t="shared" si="222"/>
        <v>47.335599999999999</v>
      </c>
      <c r="E1838" s="2">
        <f t="shared" si="224"/>
        <v>47.959100000000007</v>
      </c>
      <c r="F1838" s="2">
        <f t="shared" si="225"/>
        <v>47.727450000000012</v>
      </c>
      <c r="G1838" s="2">
        <f t="shared" si="219"/>
        <v>47.210679999999968</v>
      </c>
      <c r="H1838" s="2">
        <f t="shared" si="223"/>
        <v>50.486590000000049</v>
      </c>
      <c r="I1838" s="2">
        <f t="array" ref="I1838">SUMPRODUCT(B1822:B1841, (ROW(B1822:B1841)-ROW(B1822)+1)) / (20*21/2)</f>
        <v>47.68627142857143</v>
      </c>
      <c r="J1838" s="2">
        <f t="shared" si="226"/>
        <v>47.640752872350419</v>
      </c>
      <c r="K1838" s="2">
        <f t="shared" si="220"/>
        <v>47.776574235575225</v>
      </c>
    </row>
    <row r="1839" spans="1:11" ht="13.5" x14ac:dyDescent="0.25">
      <c r="A1839" s="3">
        <f>TITRES_STAT!B1842</f>
        <v>44691</v>
      </c>
      <c r="B1839" s="5">
        <f>TITRES_STAT!D1842</f>
        <v>47.076000000000001</v>
      </c>
      <c r="C1839" s="2">
        <f t="shared" si="221"/>
        <v>0</v>
      </c>
      <c r="D1839" s="2">
        <f t="shared" si="222"/>
        <v>47.173199999999994</v>
      </c>
      <c r="E1839" s="2">
        <f t="shared" si="224"/>
        <v>47.715600000000009</v>
      </c>
      <c r="F1839" s="2">
        <f t="shared" si="225"/>
        <v>47.732300000000009</v>
      </c>
      <c r="G1839" s="2">
        <f t="shared" si="219"/>
        <v>47.210679999999968</v>
      </c>
      <c r="H1839" s="2">
        <f t="shared" si="223"/>
        <v>50.470435000000052</v>
      </c>
      <c r="I1839" s="2">
        <f t="array" ref="I1839">SUMPRODUCT(B1823:B1842, (ROW(B1823:B1842)-ROW(B1823)+1)) / (20*21/2)</f>
        <v>47.621023809523813</v>
      </c>
      <c r="J1839" s="2">
        <f t="shared" si="226"/>
        <v>47.586966884507518</v>
      </c>
      <c r="K1839" s="2">
        <f t="shared" si="220"/>
        <v>47.749100736140903</v>
      </c>
    </row>
    <row r="1840" spans="1:11" ht="13.5" x14ac:dyDescent="0.25">
      <c r="A1840" s="3">
        <f>TITRES_STAT!B1843</f>
        <v>44692</v>
      </c>
      <c r="B1840" s="5">
        <f>TITRES_STAT!D1843</f>
        <v>47.481999999999999</v>
      </c>
      <c r="C1840" s="2">
        <f t="shared" si="221"/>
        <v>0.40599999999999881</v>
      </c>
      <c r="D1840" s="2">
        <f t="shared" si="222"/>
        <v>47.124600000000001</v>
      </c>
      <c r="E1840" s="2">
        <f t="shared" si="224"/>
        <v>47.675000000000011</v>
      </c>
      <c r="F1840" s="2">
        <f t="shared" si="225"/>
        <v>47.757050000000007</v>
      </c>
      <c r="G1840" s="2">
        <f t="shared" si="219"/>
        <v>47.251259999999974</v>
      </c>
      <c r="H1840" s="2">
        <f t="shared" si="223"/>
        <v>50.456310000000059</v>
      </c>
      <c r="I1840" s="2">
        <f t="array" ref="I1840">SUMPRODUCT(B1824:B1843, (ROW(B1824:B1843)-ROW(B1824)+1)) / (20*21/2)</f>
        <v>47.555390476190482</v>
      </c>
      <c r="J1840" s="2">
        <f t="shared" si="226"/>
        <v>47.576970038363946</v>
      </c>
      <c r="K1840" s="2">
        <f t="shared" si="220"/>
        <v>47.738626197468712</v>
      </c>
    </row>
    <row r="1841" spans="1:11" ht="13.5" x14ac:dyDescent="0.25">
      <c r="A1841" s="3">
        <f>TITRES_STAT!B1844</f>
        <v>44693</v>
      </c>
      <c r="B1841" s="5">
        <f>TITRES_STAT!D1844</f>
        <v>47.076000000000001</v>
      </c>
      <c r="C1841" s="2">
        <f t="shared" si="221"/>
        <v>-0.40599999999999881</v>
      </c>
      <c r="D1841" s="2">
        <f t="shared" si="222"/>
        <v>46.994799999999998</v>
      </c>
      <c r="E1841" s="2">
        <f t="shared" si="224"/>
        <v>47.521599999999999</v>
      </c>
      <c r="F1841" s="2">
        <f t="shared" si="225"/>
        <v>47.761100000000006</v>
      </c>
      <c r="G1841" s="2">
        <f t="shared" si="219"/>
        <v>47.251259999999974</v>
      </c>
      <c r="H1841" s="2">
        <f t="shared" si="223"/>
        <v>50.440115000000063</v>
      </c>
      <c r="I1841" s="2">
        <f t="array" ref="I1841">SUMPRODUCT(B1825:B1844, (ROW(B1825:B1844)-ROW(B1825)+1)) / (20*21/2)</f>
        <v>47.489371428571438</v>
      </c>
      <c r="J1841" s="2">
        <f t="shared" si="226"/>
        <v>47.529258606138804</v>
      </c>
      <c r="K1841" s="2">
        <f t="shared" si="220"/>
        <v>47.712640856391509</v>
      </c>
    </row>
    <row r="1842" spans="1:11" ht="13.5" x14ac:dyDescent="0.25">
      <c r="A1842" s="3">
        <f>TITRES_STAT!B1845</f>
        <v>44694</v>
      </c>
      <c r="B1842" s="5">
        <f>TITRES_STAT!D1845</f>
        <v>47.076000000000001</v>
      </c>
      <c r="C1842" s="2">
        <f t="shared" si="221"/>
        <v>0</v>
      </c>
      <c r="D1842" s="2">
        <f t="shared" si="222"/>
        <v>47.157200000000003</v>
      </c>
      <c r="E1842" s="2">
        <f t="shared" si="224"/>
        <v>47.368200000000002</v>
      </c>
      <c r="F1842" s="2">
        <f t="shared" si="225"/>
        <v>47.765150000000013</v>
      </c>
      <c r="G1842" s="2">
        <f t="shared" ref="G1842:G1905" si="227">AVERAGE(B1793:B1842)</f>
        <v>47.251259999999974</v>
      </c>
      <c r="H1842" s="2">
        <f t="shared" si="223"/>
        <v>50.423880000000061</v>
      </c>
      <c r="I1842" s="2">
        <f t="array" ref="I1842">SUMPRODUCT(B1826:B1845, (ROW(B1826:B1845)-ROW(B1826)+1)) / (20*21/2)</f>
        <v>47.413728571428578</v>
      </c>
      <c r="J1842" s="2">
        <f t="shared" si="226"/>
        <v>47.48609111983987</v>
      </c>
      <c r="K1842" s="2">
        <f t="shared" si="220"/>
        <v>47.687674548297728</v>
      </c>
    </row>
    <row r="1843" spans="1:11" ht="13.5" x14ac:dyDescent="0.25">
      <c r="A1843" s="3">
        <f>TITRES_STAT!B1846</f>
        <v>44697</v>
      </c>
      <c r="B1843" s="5">
        <f>TITRES_STAT!D1846</f>
        <v>47.076000000000001</v>
      </c>
      <c r="C1843" s="2">
        <f t="shared" si="221"/>
        <v>0</v>
      </c>
      <c r="D1843" s="2">
        <f t="shared" si="222"/>
        <v>47.157199999999996</v>
      </c>
      <c r="E1843" s="2">
        <f t="shared" si="224"/>
        <v>47.246400000000008</v>
      </c>
      <c r="F1843" s="2">
        <f t="shared" si="225"/>
        <v>47.769200000000005</v>
      </c>
      <c r="G1843" s="2">
        <f t="shared" si="227"/>
        <v>47.251259999999974</v>
      </c>
      <c r="H1843" s="2">
        <f t="shared" si="223"/>
        <v>50.395675000000068</v>
      </c>
      <c r="I1843" s="2">
        <f t="array" ref="I1843">SUMPRODUCT(B1827:B1846, (ROW(B1827:B1846)-ROW(B1827)+1)) / (20*21/2)</f>
        <v>47.331971428571443</v>
      </c>
      <c r="J1843" s="2">
        <f t="shared" si="226"/>
        <v>47.447034822712261</v>
      </c>
      <c r="K1843" s="2">
        <f t="shared" ref="K1843:K1906" si="228">$K$4*B1843+(1-$K$4)*K1842</f>
        <v>47.663687311109584</v>
      </c>
    </row>
    <row r="1844" spans="1:11" ht="13.5" x14ac:dyDescent="0.25">
      <c r="A1844" s="3">
        <f>TITRES_STAT!B1847</f>
        <v>44698</v>
      </c>
      <c r="B1844" s="5">
        <f>TITRES_STAT!D1847</f>
        <v>47.076000000000001</v>
      </c>
      <c r="C1844" s="2">
        <f t="shared" si="221"/>
        <v>0</v>
      </c>
      <c r="D1844" s="2">
        <f t="shared" si="222"/>
        <v>47.157199999999996</v>
      </c>
      <c r="E1844" s="2">
        <f t="shared" si="224"/>
        <v>47.165200000000006</v>
      </c>
      <c r="F1844" s="2">
        <f t="shared" si="225"/>
        <v>47.773250000000004</v>
      </c>
      <c r="G1844" s="2">
        <f t="shared" si="227"/>
        <v>47.251259999999974</v>
      </c>
      <c r="H1844" s="2">
        <f t="shared" si="223"/>
        <v>50.367470000000068</v>
      </c>
      <c r="I1844" s="2">
        <f t="array" ref="I1844">SUMPRODUCT(B1828:B1847, (ROW(B1828:B1847)-ROW(B1828)+1)) / (20*21/2)</f>
        <v>47.250600000000013</v>
      </c>
      <c r="J1844" s="2">
        <f t="shared" si="226"/>
        <v>47.411698172930137</v>
      </c>
      <c r="K1844" s="2">
        <f t="shared" si="228"/>
        <v>47.640640749889606</v>
      </c>
    </row>
    <row r="1845" spans="1:11" ht="13.5" x14ac:dyDescent="0.25">
      <c r="A1845" s="3">
        <f>TITRES_STAT!B1848</f>
        <v>44699</v>
      </c>
      <c r="B1845" s="5">
        <f>TITRES_STAT!D1848</f>
        <v>46.978999999999999</v>
      </c>
      <c r="C1845" s="2">
        <f t="shared" si="221"/>
        <v>-9.7000000000001307E-2</v>
      </c>
      <c r="D1845" s="2">
        <f t="shared" si="222"/>
        <v>47.056600000000003</v>
      </c>
      <c r="E1845" s="2">
        <f t="shared" si="224"/>
        <v>47.090600000000009</v>
      </c>
      <c r="F1845" s="2">
        <f t="shared" si="225"/>
        <v>47.772450000000006</v>
      </c>
      <c r="G1845" s="2">
        <f t="shared" si="227"/>
        <v>47.249319999999969</v>
      </c>
      <c r="H1845" s="2">
        <f t="shared" si="223"/>
        <v>50.338615000000075</v>
      </c>
      <c r="I1845" s="2">
        <f t="array" ref="I1845">SUMPRODUCT(B1829:B1848, (ROW(B1829:B1848)-ROW(B1829)+1)) / (20*21/2)</f>
        <v>47.09111904761906</v>
      </c>
      <c r="J1845" s="2">
        <f t="shared" si="226"/>
        <v>47.370488823127261</v>
      </c>
      <c r="K1845" s="2">
        <f t="shared" si="228"/>
        <v>47.614694053815505</v>
      </c>
    </row>
    <row r="1846" spans="1:11" ht="13.5" x14ac:dyDescent="0.25">
      <c r="A1846" s="3">
        <f>TITRES_STAT!B1849</f>
        <v>44700</v>
      </c>
      <c r="B1846" s="5">
        <f>TITRES_STAT!D1849</f>
        <v>46.914000000000001</v>
      </c>
      <c r="C1846" s="2">
        <f t="shared" si="221"/>
        <v>-6.4999999999997726E-2</v>
      </c>
      <c r="D1846" s="2">
        <f t="shared" si="222"/>
        <v>47.024199999999993</v>
      </c>
      <c r="E1846" s="2">
        <f t="shared" si="224"/>
        <v>47.009500000000003</v>
      </c>
      <c r="F1846" s="2">
        <f t="shared" si="225"/>
        <v>47.768400000000007</v>
      </c>
      <c r="G1846" s="2">
        <f t="shared" si="227"/>
        <v>47.246079999999985</v>
      </c>
      <c r="H1846" s="2">
        <f t="shared" si="223"/>
        <v>50.309435000000079</v>
      </c>
      <c r="I1846" s="2">
        <f t="array" ref="I1846">SUMPRODUCT(B1830:B1849, (ROW(B1830:B1849)-ROW(B1830)+1)) / (20*21/2)</f>
        <v>47.037480952380946</v>
      </c>
      <c r="J1846" s="2">
        <f t="shared" si="226"/>
        <v>47.327013697115135</v>
      </c>
      <c r="K1846" s="2">
        <f t="shared" si="228"/>
        <v>47.58721585562666</v>
      </c>
    </row>
    <row r="1847" spans="1:11" ht="13.5" x14ac:dyDescent="0.25">
      <c r="A1847" s="3">
        <f>TITRES_STAT!B1850</f>
        <v>44701</v>
      </c>
      <c r="B1847" s="5">
        <f>TITRES_STAT!D1850</f>
        <v>46.914000000000001</v>
      </c>
      <c r="C1847" s="2">
        <f t="shared" si="221"/>
        <v>0</v>
      </c>
      <c r="D1847" s="2">
        <f t="shared" si="222"/>
        <v>46.991799999999998</v>
      </c>
      <c r="E1847" s="2">
        <f t="shared" si="224"/>
        <v>47.0745</v>
      </c>
      <c r="F1847" s="2">
        <f t="shared" si="225"/>
        <v>47.638550000000002</v>
      </c>
      <c r="G1847" s="2">
        <f t="shared" si="227"/>
        <v>47.243319999999983</v>
      </c>
      <c r="H1847" s="2">
        <f t="shared" si="223"/>
        <v>50.28062000000007</v>
      </c>
      <c r="I1847" s="2">
        <f t="array" ref="I1847">SUMPRODUCT(B1831:B1850, (ROW(B1831:B1850)-ROW(B1831)+1)) / (20*21/2)</f>
        <v>47.011714285714298</v>
      </c>
      <c r="J1847" s="2">
        <f t="shared" si="226"/>
        <v>47.287679059294646</v>
      </c>
      <c r="K1847" s="2">
        <f t="shared" si="228"/>
        <v>47.560815233837381</v>
      </c>
    </row>
    <row r="1848" spans="1:11" ht="13.5" x14ac:dyDescent="0.25">
      <c r="A1848" s="3">
        <f>TITRES_STAT!B1851</f>
        <v>44704</v>
      </c>
      <c r="B1848" s="5">
        <f>TITRES_STAT!D1851</f>
        <v>45.963999999999999</v>
      </c>
      <c r="C1848" s="2">
        <f t="shared" si="221"/>
        <v>-0.95000000000000284</v>
      </c>
      <c r="D1848" s="2">
        <f t="shared" si="222"/>
        <v>46.769399999999997</v>
      </c>
      <c r="E1848" s="2">
        <f t="shared" si="224"/>
        <v>46.96329999999999</v>
      </c>
      <c r="F1848" s="2">
        <f t="shared" si="225"/>
        <v>47.461200000000005</v>
      </c>
      <c r="G1848" s="2">
        <f t="shared" si="227"/>
        <v>47.221559999999982</v>
      </c>
      <c r="H1848" s="2">
        <f t="shared" si="223"/>
        <v>50.247055000000074</v>
      </c>
      <c r="I1848" s="2">
        <f t="array" ref="I1848">SUMPRODUCT(B1832:B1851, (ROW(B1832:B1851)-ROW(B1832)+1)) / (20*21/2)</f>
        <v>46.989890476190482</v>
      </c>
      <c r="J1848" s="2">
        <f t="shared" si="226"/>
        <v>47.161614386980872</v>
      </c>
      <c r="K1848" s="2">
        <f t="shared" si="228"/>
        <v>47.498195028588853</v>
      </c>
    </row>
    <row r="1849" spans="1:11" ht="13.5" x14ac:dyDescent="0.25">
      <c r="A1849" s="3">
        <f>TITRES_STAT!B1852</f>
        <v>44705</v>
      </c>
      <c r="B1849" s="5">
        <f>TITRES_STAT!D1852</f>
        <v>46.898000000000003</v>
      </c>
      <c r="C1849" s="2">
        <f t="shared" si="221"/>
        <v>0.9340000000000046</v>
      </c>
      <c r="D1849" s="2">
        <f t="shared" si="222"/>
        <v>46.733800000000002</v>
      </c>
      <c r="E1849" s="2">
        <f t="shared" si="224"/>
        <v>46.945499999999996</v>
      </c>
      <c r="F1849" s="2">
        <f t="shared" si="225"/>
        <v>47.330550000000009</v>
      </c>
      <c r="G1849" s="2">
        <f t="shared" si="227"/>
        <v>47.218319999999984</v>
      </c>
      <c r="H1849" s="2">
        <f t="shared" si="223"/>
        <v>50.218160000000069</v>
      </c>
      <c r="I1849" s="2">
        <f t="array" ref="I1849">SUMPRODUCT(B1833:B1852, (ROW(B1833:B1852)-ROW(B1833)+1)) / (20*21/2)</f>
        <v>47.130780952380952</v>
      </c>
      <c r="J1849" s="2">
        <f t="shared" si="226"/>
        <v>47.13650825488746</v>
      </c>
      <c r="K1849" s="2">
        <f t="shared" si="228"/>
        <v>47.474657968644195</v>
      </c>
    </row>
    <row r="1850" spans="1:11" ht="13.5" x14ac:dyDescent="0.25">
      <c r="A1850" s="3">
        <f>TITRES_STAT!B1853</f>
        <v>44706</v>
      </c>
      <c r="B1850" s="5">
        <f>TITRES_STAT!D1853</f>
        <v>47.06</v>
      </c>
      <c r="C1850" s="2">
        <f t="shared" si="221"/>
        <v>0.16199999999999903</v>
      </c>
      <c r="D1850" s="2">
        <f t="shared" si="222"/>
        <v>46.75</v>
      </c>
      <c r="E1850" s="2">
        <f t="shared" si="224"/>
        <v>46.903300000000002</v>
      </c>
      <c r="F1850" s="2">
        <f t="shared" si="225"/>
        <v>47.289150000000021</v>
      </c>
      <c r="G1850" s="2">
        <f t="shared" si="227"/>
        <v>47.217999999999982</v>
      </c>
      <c r="H1850" s="2">
        <f t="shared" si="223"/>
        <v>50.190075000000064</v>
      </c>
      <c r="I1850" s="2">
        <f t="array" ref="I1850">SUMPRODUCT(B1834:B1853, (ROW(B1834:B1853)-ROW(B1834)+1)) / (20*21/2)</f>
        <v>47.271285714285717</v>
      </c>
      <c r="J1850" s="2">
        <f t="shared" si="226"/>
        <v>47.129221754421991</v>
      </c>
      <c r="K1850" s="2">
        <f t="shared" si="228"/>
        <v>47.458396871834616</v>
      </c>
    </row>
    <row r="1851" spans="1:11" ht="13.5" x14ac:dyDescent="0.25">
      <c r="A1851" s="3">
        <f>TITRES_STAT!B1854</f>
        <v>44707</v>
      </c>
      <c r="B1851" s="5">
        <f>TITRES_STAT!D1854</f>
        <v>47.06</v>
      </c>
      <c r="C1851" s="2">
        <f t="shared" si="221"/>
        <v>0</v>
      </c>
      <c r="D1851" s="2">
        <f t="shared" si="222"/>
        <v>46.779200000000003</v>
      </c>
      <c r="E1851" s="2">
        <f t="shared" si="224"/>
        <v>46.901699999999998</v>
      </c>
      <c r="F1851" s="2">
        <f t="shared" si="225"/>
        <v>47.211650000000006</v>
      </c>
      <c r="G1851" s="2">
        <f t="shared" si="227"/>
        <v>47.217839999999988</v>
      </c>
      <c r="H1851" s="2">
        <f t="shared" si="223"/>
        <v>50.169705000000057</v>
      </c>
      <c r="I1851" s="2">
        <f t="array" ref="I1851">SUMPRODUCT(B1835:B1854, (ROW(B1835:B1854)-ROW(B1835)+1)) / (20*21/2)</f>
        <v>47.42599523809524</v>
      </c>
      <c r="J1851" s="2">
        <f t="shared" si="226"/>
        <v>47.122629206381802</v>
      </c>
      <c r="K1851" s="2">
        <f t="shared" si="228"/>
        <v>47.442773465096003</v>
      </c>
    </row>
    <row r="1852" spans="1:11" ht="13.5" x14ac:dyDescent="0.25">
      <c r="A1852" s="3">
        <f>TITRES_STAT!B1855</f>
        <v>44708</v>
      </c>
      <c r="B1852" s="5">
        <f>TITRES_STAT!D1855</f>
        <v>48.691000000000003</v>
      </c>
      <c r="C1852" s="2">
        <f t="shared" si="221"/>
        <v>1.6310000000000002</v>
      </c>
      <c r="D1852" s="2">
        <f t="shared" si="222"/>
        <v>47.134599999999999</v>
      </c>
      <c r="E1852" s="2">
        <f t="shared" si="224"/>
        <v>47.063200000000009</v>
      </c>
      <c r="F1852" s="2">
        <f t="shared" si="225"/>
        <v>47.215700000000005</v>
      </c>
      <c r="G1852" s="2">
        <f t="shared" si="227"/>
        <v>47.250299999999989</v>
      </c>
      <c r="H1852" s="2">
        <f t="shared" si="223"/>
        <v>50.149615000000061</v>
      </c>
      <c r="I1852" s="2">
        <f t="array" ref="I1852">SUMPRODUCT(B1836:B1855, (ROW(B1836:B1855)-ROW(B1836)+1)) / (20*21/2)</f>
        <v>47.549600000000005</v>
      </c>
      <c r="J1852" s="2">
        <f t="shared" si="226"/>
        <v>47.27199785339306</v>
      </c>
      <c r="K1852" s="2">
        <f t="shared" si="228"/>
        <v>47.491723525288322</v>
      </c>
    </row>
    <row r="1853" spans="1:11" ht="13.5" x14ac:dyDescent="0.25">
      <c r="A1853" s="3">
        <f>TITRES_STAT!B1856</f>
        <v>44711</v>
      </c>
      <c r="B1853" s="5">
        <f>TITRES_STAT!D1856</f>
        <v>48.691000000000003</v>
      </c>
      <c r="C1853" s="2">
        <f t="shared" si="221"/>
        <v>0</v>
      </c>
      <c r="D1853" s="2">
        <f t="shared" si="222"/>
        <v>47.68</v>
      </c>
      <c r="E1853" s="2">
        <f t="shared" si="224"/>
        <v>47.224700000000006</v>
      </c>
      <c r="F1853" s="2">
        <f t="shared" si="225"/>
        <v>47.235550000000011</v>
      </c>
      <c r="G1853" s="2">
        <f t="shared" si="227"/>
        <v>47.301419999999979</v>
      </c>
      <c r="H1853" s="2">
        <f t="shared" si="223"/>
        <v>50.129525000000058</v>
      </c>
      <c r="I1853" s="2">
        <f t="array" ref="I1853">SUMPRODUCT(B1837:B1856, (ROW(B1837:B1856)-ROW(B1837)+1)) / (20*21/2)</f>
        <v>47.669123809523811</v>
      </c>
      <c r="J1853" s="2">
        <f t="shared" si="226"/>
        <v>47.407140914974676</v>
      </c>
      <c r="K1853" s="2">
        <f t="shared" si="228"/>
        <v>47.538753975277018</v>
      </c>
    </row>
    <row r="1854" spans="1:11" ht="13.5" x14ac:dyDescent="0.25">
      <c r="A1854" s="3">
        <f>TITRES_STAT!B1857</f>
        <v>44712</v>
      </c>
      <c r="B1854" s="5">
        <f>TITRES_STAT!D1857</f>
        <v>48.86</v>
      </c>
      <c r="C1854" s="2">
        <f t="shared" si="221"/>
        <v>0.16899999999999693</v>
      </c>
      <c r="D1854" s="2">
        <f t="shared" si="222"/>
        <v>48.072400000000002</v>
      </c>
      <c r="E1854" s="2">
        <f t="shared" si="224"/>
        <v>47.403100000000009</v>
      </c>
      <c r="F1854" s="2">
        <f t="shared" si="225"/>
        <v>47.284150000000004</v>
      </c>
      <c r="G1854" s="2">
        <f t="shared" si="227"/>
        <v>47.337099999999985</v>
      </c>
      <c r="H1854" s="2">
        <f t="shared" si="223"/>
        <v>50.110440000000061</v>
      </c>
      <c r="I1854" s="2">
        <f t="array" ref="I1854">SUMPRODUCT(B1838:B1857, (ROW(B1838:B1857)-ROW(B1838)+1)) / (20*21/2)</f>
        <v>47.784566666666656</v>
      </c>
      <c r="J1854" s="2">
        <f t="shared" si="226"/>
        <v>47.545508446881854</v>
      </c>
      <c r="K1854" s="2">
        <f t="shared" si="228"/>
        <v>47.590567544873998</v>
      </c>
    </row>
    <row r="1855" spans="1:11" ht="13.5" x14ac:dyDescent="0.25">
      <c r="A1855" s="3">
        <f>TITRES_STAT!B1858</f>
        <v>44713</v>
      </c>
      <c r="B1855" s="5">
        <f>TITRES_STAT!D1858</f>
        <v>48.582000000000001</v>
      </c>
      <c r="C1855" s="2">
        <f t="shared" si="221"/>
        <v>-0.27799999999999869</v>
      </c>
      <c r="D1855" s="2">
        <f t="shared" si="222"/>
        <v>48.376800000000003</v>
      </c>
      <c r="E1855" s="2">
        <f t="shared" si="224"/>
        <v>47.563400000000001</v>
      </c>
      <c r="F1855" s="2">
        <f t="shared" si="225"/>
        <v>47.327000000000012</v>
      </c>
      <c r="G1855" s="2">
        <f t="shared" si="227"/>
        <v>47.367219999999982</v>
      </c>
      <c r="H1855" s="2">
        <f t="shared" si="223"/>
        <v>50.093620000000058</v>
      </c>
      <c r="I1855" s="2">
        <f t="array" ref="I1855">SUMPRODUCT(B1839:B1858, (ROW(B1839:B1858)-ROW(B1839)+1)) / (20*21/2)</f>
        <v>47.756495238095233</v>
      </c>
      <c r="J1855" s="2">
        <f t="shared" si="226"/>
        <v>47.644221928131202</v>
      </c>
      <c r="K1855" s="2">
        <f t="shared" si="228"/>
        <v>47.629447248996591</v>
      </c>
    </row>
    <row r="1856" spans="1:11" ht="13.5" x14ac:dyDescent="0.25">
      <c r="A1856" s="3">
        <f>TITRES_STAT!B1859</f>
        <v>44714</v>
      </c>
      <c r="B1856" s="5">
        <f>TITRES_STAT!D1859</f>
        <v>48.582000000000001</v>
      </c>
      <c r="C1856" s="2">
        <f t="shared" si="221"/>
        <v>0</v>
      </c>
      <c r="D1856" s="2">
        <f t="shared" si="222"/>
        <v>48.681200000000004</v>
      </c>
      <c r="E1856" s="2">
        <f t="shared" si="224"/>
        <v>47.730200000000004</v>
      </c>
      <c r="F1856" s="2">
        <f t="shared" si="225"/>
        <v>47.36985</v>
      </c>
      <c r="G1856" s="2">
        <f t="shared" si="227"/>
        <v>47.397339999999978</v>
      </c>
      <c r="H1856" s="2">
        <f t="shared" si="223"/>
        <v>50.073145000000046</v>
      </c>
      <c r="I1856" s="2">
        <f t="array" ref="I1856">SUMPRODUCT(B1840:B1859, (ROW(B1840:B1859)-ROW(B1840)+1)) / (20*21/2)</f>
        <v>47.816161904761906</v>
      </c>
      <c r="J1856" s="2">
        <f t="shared" si="226"/>
        <v>47.733534125452039</v>
      </c>
      <c r="K1856" s="2">
        <f t="shared" si="228"/>
        <v>47.666802258839866</v>
      </c>
    </row>
    <row r="1857" spans="1:11" ht="13.5" x14ac:dyDescent="0.25">
      <c r="A1857" s="3">
        <f>TITRES_STAT!B1860</f>
        <v>44715</v>
      </c>
      <c r="B1857" s="5">
        <f>TITRES_STAT!D1860</f>
        <v>48.582000000000001</v>
      </c>
      <c r="C1857" s="2">
        <f t="shared" si="221"/>
        <v>0</v>
      </c>
      <c r="D1857" s="2">
        <f t="shared" si="222"/>
        <v>48.659399999999998</v>
      </c>
      <c r="E1857" s="2">
        <f t="shared" si="224"/>
        <v>47.897000000000006</v>
      </c>
      <c r="F1857" s="2">
        <f t="shared" si="225"/>
        <v>47.48575000000001</v>
      </c>
      <c r="G1857" s="2">
        <f t="shared" si="227"/>
        <v>47.429079999999978</v>
      </c>
      <c r="H1857" s="2">
        <f t="shared" si="223"/>
        <v>50.054295000000046</v>
      </c>
      <c r="I1857" s="2">
        <f t="array" ref="I1857">SUMPRODUCT(B1841:B1860, (ROW(B1841:B1860)-ROW(B1841)+1)) / (20*21/2)</f>
        <v>47.911057142857146</v>
      </c>
      <c r="J1857" s="2">
        <f t="shared" si="226"/>
        <v>47.814340399218509</v>
      </c>
      <c r="K1857" s="2">
        <f t="shared" si="228"/>
        <v>47.702692366336343</v>
      </c>
    </row>
    <row r="1858" spans="1:11" ht="13.5" x14ac:dyDescent="0.25">
      <c r="A1858" s="3">
        <f>TITRES_STAT!B1861</f>
        <v>44718</v>
      </c>
      <c r="B1858" s="5">
        <f>TITRES_STAT!D1861</f>
        <v>47.191000000000003</v>
      </c>
      <c r="C1858" s="2">
        <f t="shared" si="221"/>
        <v>-1.3909999999999982</v>
      </c>
      <c r="D1858" s="2">
        <f t="shared" si="222"/>
        <v>48.359400000000001</v>
      </c>
      <c r="E1858" s="2">
        <f t="shared" si="224"/>
        <v>48.0197</v>
      </c>
      <c r="F1858" s="2">
        <f t="shared" si="225"/>
        <v>47.491499999999995</v>
      </c>
      <c r="G1858" s="2">
        <f t="shared" si="227"/>
        <v>47.432999999999971</v>
      </c>
      <c r="H1858" s="2">
        <f t="shared" si="223"/>
        <v>50.026910000000051</v>
      </c>
      <c r="I1858" s="2">
        <f t="array" ref="I1858">SUMPRODUCT(B1842:B1861, (ROW(B1842:B1861)-ROW(B1842)+1)) / (20*21/2)</f>
        <v>48.000914285714281</v>
      </c>
      <c r="J1858" s="2">
        <f t="shared" si="226"/>
        <v>47.754974646911982</v>
      </c>
      <c r="K1858" s="2">
        <f t="shared" si="228"/>
        <v>47.682625999029035</v>
      </c>
    </row>
    <row r="1859" spans="1:11" ht="13.5" x14ac:dyDescent="0.25">
      <c r="A1859" s="3">
        <f>TITRES_STAT!B1862</f>
        <v>44719</v>
      </c>
      <c r="B1859" s="5">
        <f>TITRES_STAT!D1862</f>
        <v>48.118000000000002</v>
      </c>
      <c r="C1859" s="2">
        <f t="shared" si="221"/>
        <v>0.9269999999999996</v>
      </c>
      <c r="D1859" s="2">
        <f t="shared" si="222"/>
        <v>48.210999999999999</v>
      </c>
      <c r="E1859" s="2">
        <f t="shared" si="224"/>
        <v>48.1417</v>
      </c>
      <c r="F1859" s="2">
        <f t="shared" si="225"/>
        <v>47.543600000000012</v>
      </c>
      <c r="G1859" s="2">
        <f t="shared" si="227"/>
        <v>47.49441999999997</v>
      </c>
      <c r="H1859" s="2">
        <f t="shared" si="223"/>
        <v>50.004160000000049</v>
      </c>
      <c r="I1859" s="2">
        <f t="array" ref="I1859">SUMPRODUCT(B1843:B1862, (ROW(B1843:B1862)-ROW(B1843)+1)) / (20*21/2)</f>
        <v>48.071704761904769</v>
      </c>
      <c r="J1859" s="2">
        <f t="shared" si="226"/>
        <v>47.789548490063225</v>
      </c>
      <c r="K1859" s="2">
        <f t="shared" si="228"/>
        <v>47.699699489263196</v>
      </c>
    </row>
    <row r="1860" spans="1:11" ht="13.5" x14ac:dyDescent="0.25">
      <c r="A1860" s="3">
        <f>TITRES_STAT!B1863</f>
        <v>44720</v>
      </c>
      <c r="B1860" s="5">
        <f>TITRES_STAT!D1863</f>
        <v>48.54</v>
      </c>
      <c r="C1860" s="2">
        <f t="shared" ref="C1860:C1923" si="229">B1860-B1859</f>
        <v>0.42199999999999704</v>
      </c>
      <c r="D1860" s="2">
        <f t="shared" si="222"/>
        <v>48.202600000000004</v>
      </c>
      <c r="E1860" s="2">
        <f t="shared" si="224"/>
        <v>48.289700000000003</v>
      </c>
      <c r="F1860" s="2">
        <f t="shared" si="225"/>
        <v>47.596500000000006</v>
      </c>
      <c r="G1860" s="2">
        <f t="shared" si="227"/>
        <v>47.53993999999998</v>
      </c>
      <c r="H1860" s="2">
        <f t="shared" si="223"/>
        <v>49.98356000000004</v>
      </c>
      <c r="I1860" s="2">
        <f t="array" ref="I1860">SUMPRODUCT(B1844:B1863, (ROW(B1844:B1863)-ROW(B1844)+1)) / (20*21/2)</f>
        <v>48.136128571428571</v>
      </c>
      <c r="J1860" s="2">
        <f t="shared" si="226"/>
        <v>47.861020062438158</v>
      </c>
      <c r="K1860" s="2">
        <f t="shared" si="228"/>
        <v>47.732652450468564</v>
      </c>
    </row>
    <row r="1861" spans="1:11" ht="13.5" x14ac:dyDescent="0.25">
      <c r="A1861" s="3">
        <f>TITRES_STAT!B1864</f>
        <v>44721</v>
      </c>
      <c r="B1861" s="5">
        <f>TITRES_STAT!D1864</f>
        <v>48.54</v>
      </c>
      <c r="C1861" s="2">
        <f t="shared" si="229"/>
        <v>0</v>
      </c>
      <c r="D1861" s="2">
        <f t="shared" si="222"/>
        <v>48.194199999999995</v>
      </c>
      <c r="E1861" s="2">
        <f t="shared" si="224"/>
        <v>48.4377</v>
      </c>
      <c r="F1861" s="2">
        <f t="shared" si="225"/>
        <v>47.669699999999999</v>
      </c>
      <c r="G1861" s="2">
        <f t="shared" si="227"/>
        <v>47.570839999999983</v>
      </c>
      <c r="H1861" s="2">
        <f t="shared" si="223"/>
        <v>49.962920000000047</v>
      </c>
      <c r="I1861" s="2">
        <f t="array" ref="I1861">SUMPRODUCT(B1845:B1864, (ROW(B1845:B1864)-ROW(B1845)+1)) / (20*21/2)</f>
        <v>48.005614285714287</v>
      </c>
      <c r="J1861" s="2">
        <f t="shared" si="226"/>
        <v>47.925684818396427</v>
      </c>
      <c r="K1861" s="2">
        <f t="shared" si="228"/>
        <v>47.764313138685488</v>
      </c>
    </row>
    <row r="1862" spans="1:11" ht="13.5" x14ac:dyDescent="0.25">
      <c r="A1862" s="3">
        <f>TITRES_STAT!B1865</f>
        <v>44722</v>
      </c>
      <c r="B1862" s="5">
        <f>TITRES_STAT!D1865</f>
        <v>48.412999999999997</v>
      </c>
      <c r="C1862" s="2">
        <f t="shared" si="229"/>
        <v>-0.12700000000000244</v>
      </c>
      <c r="D1862" s="2">
        <f t="shared" ref="D1862:D1925" si="230">AVERAGE(B1858:B1862)</f>
        <v>48.160399999999996</v>
      </c>
      <c r="E1862" s="2">
        <f t="shared" si="224"/>
        <v>48.409900000000007</v>
      </c>
      <c r="F1862" s="2">
        <f t="shared" si="225"/>
        <v>47.736550000000008</v>
      </c>
      <c r="G1862" s="2">
        <f t="shared" si="227"/>
        <v>47.599199999999982</v>
      </c>
      <c r="H1862" s="2">
        <f t="shared" si="223"/>
        <v>49.941645000000044</v>
      </c>
      <c r="I1862" s="2">
        <f t="array" ref="I1862">SUMPRODUCT(B1846:B1865, (ROW(B1846:B1865)-ROW(B1846)+1)) / (20*21/2)</f>
        <v>48.014542857142857</v>
      </c>
      <c r="J1862" s="2">
        <f t="shared" si="226"/>
        <v>47.972095788072963</v>
      </c>
      <c r="K1862" s="2">
        <f t="shared" si="228"/>
        <v>47.789751839129195</v>
      </c>
    </row>
    <row r="1863" spans="1:11" ht="13.5" x14ac:dyDescent="0.25">
      <c r="A1863" s="3">
        <f>TITRES_STAT!B1866</f>
        <v>44725</v>
      </c>
      <c r="B1863" s="5">
        <f>TITRES_STAT!D1866</f>
        <v>48.412999999999997</v>
      </c>
      <c r="C1863" s="2">
        <f t="shared" si="229"/>
        <v>0</v>
      </c>
      <c r="D1863" s="2">
        <f t="shared" si="230"/>
        <v>48.404800000000002</v>
      </c>
      <c r="E1863" s="2">
        <f t="shared" si="224"/>
        <v>48.382100000000008</v>
      </c>
      <c r="F1863" s="2">
        <f t="shared" si="225"/>
        <v>47.803400000000003</v>
      </c>
      <c r="G1863" s="2">
        <f t="shared" si="227"/>
        <v>47.627559999999995</v>
      </c>
      <c r="H1863" s="2">
        <f t="shared" si="223"/>
        <v>49.920370000000041</v>
      </c>
      <c r="I1863" s="2">
        <f t="array" ref="I1863">SUMPRODUCT(B1847:B1866, (ROW(B1847:B1866)-ROW(B1847)+1)) / (20*21/2)</f>
        <v>48.019252380952381</v>
      </c>
      <c r="J1863" s="2">
        <f t="shared" si="226"/>
        <v>48.014086665399347</v>
      </c>
      <c r="K1863" s="2">
        <f t="shared" si="228"/>
        <v>47.814192943477067</v>
      </c>
    </row>
    <row r="1864" spans="1:11" ht="13.5" x14ac:dyDescent="0.25">
      <c r="A1864" s="3">
        <f>TITRES_STAT!B1867</f>
        <v>44726</v>
      </c>
      <c r="B1864" s="5">
        <f>TITRES_STAT!D1867</f>
        <v>46.433</v>
      </c>
      <c r="C1864" s="2">
        <f t="shared" si="229"/>
        <v>-1.9799999999999969</v>
      </c>
      <c r="D1864" s="2">
        <f t="shared" si="230"/>
        <v>48.067799999999998</v>
      </c>
      <c r="E1864" s="2">
        <f t="shared" si="224"/>
        <v>48.139400000000009</v>
      </c>
      <c r="F1864" s="2">
        <f t="shared" si="225"/>
        <v>47.771250000000002</v>
      </c>
      <c r="G1864" s="2">
        <f t="shared" si="227"/>
        <v>47.616319999999995</v>
      </c>
      <c r="H1864" s="2">
        <f t="shared" si="223"/>
        <v>49.889195000000036</v>
      </c>
      <c r="I1864" s="2">
        <f t="array" ref="I1864">SUMPRODUCT(B1848:B1867, (ROW(B1848:B1867)-ROW(B1848)+1)) / (20*21/2)</f>
        <v>48.019433333333325</v>
      </c>
      <c r="J1864" s="2">
        <f t="shared" si="226"/>
        <v>47.863506982980368</v>
      </c>
      <c r="K1864" s="2">
        <f t="shared" si="228"/>
        <v>47.760028514321107</v>
      </c>
    </row>
    <row r="1865" spans="1:11" ht="13.5" x14ac:dyDescent="0.25">
      <c r="A1865" s="3">
        <f>TITRES_STAT!B1868</f>
        <v>44727</v>
      </c>
      <c r="B1865" s="5">
        <f>TITRES_STAT!D1868</f>
        <v>47.865000000000002</v>
      </c>
      <c r="C1865" s="2">
        <f t="shared" si="229"/>
        <v>1.4320000000000022</v>
      </c>
      <c r="D1865" s="2">
        <f t="shared" si="230"/>
        <v>47.9328</v>
      </c>
      <c r="E1865" s="2">
        <f t="shared" si="224"/>
        <v>48.067700000000002</v>
      </c>
      <c r="F1865" s="2">
        <f t="shared" si="225"/>
        <v>47.815550000000002</v>
      </c>
      <c r="G1865" s="2">
        <f t="shared" si="227"/>
        <v>47.633719999999997</v>
      </c>
      <c r="H1865" s="2">
        <f t="shared" si="223"/>
        <v>49.865180000000038</v>
      </c>
      <c r="I1865" s="2">
        <f t="array" ref="I1865">SUMPRODUCT(B1849:B1868, (ROW(B1849:B1868)-ROW(B1849)+1)) / (20*21/2)</f>
        <v>48.015085714285703</v>
      </c>
      <c r="J1865" s="2">
        <f t="shared" si="226"/>
        <v>47.863649175077477</v>
      </c>
      <c r="K1865" s="2">
        <f t="shared" si="228"/>
        <v>47.764145043171261</v>
      </c>
    </row>
    <row r="1866" spans="1:11" ht="13.5" x14ac:dyDescent="0.25">
      <c r="A1866" s="3">
        <f>TITRES_STAT!B1869</f>
        <v>44728</v>
      </c>
      <c r="B1866" s="5">
        <f>TITRES_STAT!D1869</f>
        <v>47.865000000000002</v>
      </c>
      <c r="C1866" s="2">
        <f t="shared" si="229"/>
        <v>0</v>
      </c>
      <c r="D1866" s="2">
        <f t="shared" si="230"/>
        <v>47.797800000000002</v>
      </c>
      <c r="E1866" s="2">
        <f t="shared" si="224"/>
        <v>47.995999999999995</v>
      </c>
      <c r="F1866" s="2">
        <f t="shared" si="225"/>
        <v>47.863100000000003</v>
      </c>
      <c r="G1866" s="2">
        <f t="shared" si="227"/>
        <v>47.651119999999992</v>
      </c>
      <c r="H1866" s="2">
        <f t="shared" ref="H1866:H1929" si="231">AVERAGE(B1667:B1866)</f>
        <v>49.841165000000039</v>
      </c>
      <c r="I1866" s="2">
        <f t="array" ref="I1866">SUMPRODUCT(B1850:B1869, (ROW(B1850:B1869)-ROW(B1850)+1)) / (20*21/2)</f>
        <v>47.977685714285712</v>
      </c>
      <c r="J1866" s="2">
        <f t="shared" si="226"/>
        <v>47.863777825070095</v>
      </c>
      <c r="K1866" s="2">
        <f t="shared" si="228"/>
        <v>47.768100139517486</v>
      </c>
    </row>
    <row r="1867" spans="1:11" ht="13.5" x14ac:dyDescent="0.25">
      <c r="A1867" s="3">
        <f>TITRES_STAT!B1870</f>
        <v>44729</v>
      </c>
      <c r="B1867" s="5">
        <f>TITRES_STAT!D1870</f>
        <v>47.865000000000002</v>
      </c>
      <c r="C1867" s="2">
        <f t="shared" si="229"/>
        <v>0</v>
      </c>
      <c r="D1867" s="2">
        <f t="shared" si="230"/>
        <v>47.688200000000009</v>
      </c>
      <c r="E1867" s="2">
        <f t="shared" si="224"/>
        <v>47.924300000000002</v>
      </c>
      <c r="F1867" s="2">
        <f t="shared" si="225"/>
        <v>47.910650000000004</v>
      </c>
      <c r="G1867" s="2">
        <f t="shared" si="227"/>
        <v>47.668519999999987</v>
      </c>
      <c r="H1867" s="2">
        <f t="shared" si="231"/>
        <v>49.817230000000038</v>
      </c>
      <c r="I1867" s="2">
        <f t="array" ref="I1867">SUMPRODUCT(B1851:B1870, (ROW(B1851:B1870)-ROW(B1851)+1)) / (20*21/2)</f>
        <v>47.936880952380953</v>
      </c>
      <c r="J1867" s="2">
        <f t="shared" si="226"/>
        <v>47.863894222682461</v>
      </c>
      <c r="K1867" s="2">
        <f t="shared" si="228"/>
        <v>47.771900134046213</v>
      </c>
    </row>
    <row r="1868" spans="1:11" ht="13.5" x14ac:dyDescent="0.25">
      <c r="A1868" s="3">
        <f>TITRES_STAT!B1871</f>
        <v>44732</v>
      </c>
      <c r="B1868" s="5">
        <f>TITRES_STAT!D1871</f>
        <v>47.865000000000002</v>
      </c>
      <c r="C1868" s="2">
        <f t="shared" si="229"/>
        <v>0</v>
      </c>
      <c r="D1868" s="2">
        <f t="shared" si="230"/>
        <v>47.578600000000009</v>
      </c>
      <c r="E1868" s="2">
        <f t="shared" ref="E1868:E1931" si="232">AVERAGE(B1859:B1868)</f>
        <v>47.991700000000002</v>
      </c>
      <c r="F1868" s="2">
        <f t="shared" si="225"/>
        <v>48.005700000000004</v>
      </c>
      <c r="G1868" s="2">
        <f t="shared" si="227"/>
        <v>47.685919999999989</v>
      </c>
      <c r="H1868" s="2">
        <f t="shared" si="231"/>
        <v>49.793335000000027</v>
      </c>
      <c r="I1868" s="2">
        <f t="array" ref="I1868">SUMPRODUCT(B1852:B1871, (ROW(B1852:B1871)-ROW(B1852)+1)) / (20*21/2)</f>
        <v>47.913442857142861</v>
      </c>
      <c r="J1868" s="2">
        <f t="shared" si="226"/>
        <v>47.863999534807938</v>
      </c>
      <c r="K1868" s="2">
        <f t="shared" si="228"/>
        <v>47.775551109181656</v>
      </c>
    </row>
    <row r="1869" spans="1:11" ht="13.5" x14ac:dyDescent="0.25">
      <c r="A1869" s="3">
        <f>TITRES_STAT!B1872</f>
        <v>44733</v>
      </c>
      <c r="B1869" s="5">
        <f>TITRES_STAT!D1872</f>
        <v>47.613</v>
      </c>
      <c r="C1869" s="2">
        <f t="shared" si="229"/>
        <v>-0.25200000000000244</v>
      </c>
      <c r="D1869" s="2">
        <f t="shared" si="230"/>
        <v>47.814599999999999</v>
      </c>
      <c r="E1869" s="2">
        <f t="shared" si="232"/>
        <v>47.941200000000002</v>
      </c>
      <c r="F1869" s="2">
        <f t="shared" si="225"/>
        <v>48.041449999999998</v>
      </c>
      <c r="G1869" s="2">
        <f t="shared" si="227"/>
        <v>47.698599999999978</v>
      </c>
      <c r="H1869" s="2">
        <f t="shared" si="231"/>
        <v>49.768505000000026</v>
      </c>
      <c r="I1869" s="2">
        <f t="array" ref="I1869">SUMPRODUCT(B1853:B1872, (ROW(B1853:B1872)-ROW(B1853)+1)) / (20*21/2)</f>
        <v>47.886371428571422</v>
      </c>
      <c r="J1869" s="2">
        <f t="shared" si="226"/>
        <v>47.840094817207188</v>
      </c>
      <c r="K1869" s="2">
        <f t="shared" si="228"/>
        <v>47.769176555880414</v>
      </c>
    </row>
    <row r="1870" spans="1:11" ht="13.5" x14ac:dyDescent="0.25">
      <c r="A1870" s="3">
        <f>TITRES_STAT!B1873</f>
        <v>44734</v>
      </c>
      <c r="B1870" s="5">
        <f>TITRES_STAT!D1873</f>
        <v>47.613</v>
      </c>
      <c r="C1870" s="2">
        <f t="shared" si="229"/>
        <v>0</v>
      </c>
      <c r="D1870" s="2">
        <f t="shared" si="230"/>
        <v>47.764200000000002</v>
      </c>
      <c r="E1870" s="2">
        <f t="shared" si="232"/>
        <v>47.848500000000001</v>
      </c>
      <c r="F1870" s="2">
        <f t="shared" si="225"/>
        <v>48.069100000000006</v>
      </c>
      <c r="G1870" s="2">
        <f t="shared" si="227"/>
        <v>47.711119999999973</v>
      </c>
      <c r="H1870" s="2">
        <f t="shared" si="231"/>
        <v>49.74367500000001</v>
      </c>
      <c r="I1870" s="2">
        <f t="array" ref="I1870">SUMPRODUCT(B1854:B1873, (ROW(B1854:B1873)-ROW(B1854)+1)) / (20*21/2)</f>
        <v>47.863433333333333</v>
      </c>
      <c r="J1870" s="2">
        <f t="shared" si="226"/>
        <v>47.818466739377939</v>
      </c>
      <c r="K1870" s="2">
        <f t="shared" si="228"/>
        <v>47.763051985061573</v>
      </c>
    </row>
    <row r="1871" spans="1:11" ht="13.5" x14ac:dyDescent="0.25">
      <c r="A1871" s="3">
        <f>TITRES_STAT!B1874</f>
        <v>44735</v>
      </c>
      <c r="B1871" s="5">
        <f>TITRES_STAT!D1874</f>
        <v>47.823</v>
      </c>
      <c r="C1871" s="2">
        <f t="shared" si="229"/>
        <v>0.21000000000000085</v>
      </c>
      <c r="D1871" s="2">
        <f t="shared" si="230"/>
        <v>47.755800000000008</v>
      </c>
      <c r="E1871" s="2">
        <f t="shared" si="232"/>
        <v>47.776799999999994</v>
      </c>
      <c r="F1871" s="2">
        <f t="shared" si="225"/>
        <v>48.107250000000008</v>
      </c>
      <c r="G1871" s="2">
        <f t="shared" si="227"/>
        <v>47.727679999999971</v>
      </c>
      <c r="H1871" s="2">
        <f t="shared" si="231"/>
        <v>49.719895000000015</v>
      </c>
      <c r="I1871" s="2">
        <f t="array" ref="I1871">SUMPRODUCT(B1855:B1874, (ROW(B1855:B1874)-ROW(B1855)+1)) / (20*21/2)</f>
        <v>47.784438095238094</v>
      </c>
      <c r="J1871" s="2">
        <f t="shared" si="226"/>
        <v>47.818898478484805</v>
      </c>
      <c r="K1871" s="2">
        <f t="shared" si="228"/>
        <v>47.765402887608175</v>
      </c>
    </row>
    <row r="1872" spans="1:11" ht="13.5" x14ac:dyDescent="0.25">
      <c r="A1872" s="3">
        <f>TITRES_STAT!B1875</f>
        <v>44736</v>
      </c>
      <c r="B1872" s="5">
        <f>TITRES_STAT!D1875</f>
        <v>47.823</v>
      </c>
      <c r="C1872" s="2">
        <f t="shared" si="229"/>
        <v>0</v>
      </c>
      <c r="D1872" s="2">
        <f t="shared" si="230"/>
        <v>47.747400000000006</v>
      </c>
      <c r="E1872" s="2">
        <f t="shared" si="232"/>
        <v>47.717799999999997</v>
      </c>
      <c r="F1872" s="2">
        <f t="shared" si="225"/>
        <v>48.063850000000002</v>
      </c>
      <c r="G1872" s="2">
        <f t="shared" si="227"/>
        <v>47.744239999999969</v>
      </c>
      <c r="H1872" s="2">
        <f t="shared" si="231"/>
        <v>49.696155000000019</v>
      </c>
      <c r="I1872" s="2">
        <f t="array" ref="I1872">SUMPRODUCT(B1856:B1875, (ROW(B1856:B1875)-ROW(B1856)+1)) / (20*21/2)</f>
        <v>47.773580952380961</v>
      </c>
      <c r="J1872" s="2">
        <f t="shared" si="226"/>
        <v>47.819289099581489</v>
      </c>
      <c r="K1872" s="2">
        <f t="shared" si="228"/>
        <v>47.767661597898048</v>
      </c>
    </row>
    <row r="1873" spans="1:11" ht="13.5" x14ac:dyDescent="0.25">
      <c r="A1873" s="3">
        <f>TITRES_STAT!B1876</f>
        <v>44739</v>
      </c>
      <c r="B1873" s="5">
        <f>TITRES_STAT!D1876</f>
        <v>47.823</v>
      </c>
      <c r="C1873" s="2">
        <f t="shared" si="229"/>
        <v>0</v>
      </c>
      <c r="D1873" s="2">
        <f t="shared" si="230"/>
        <v>47.739000000000004</v>
      </c>
      <c r="E1873" s="2">
        <f t="shared" si="232"/>
        <v>47.658799999999999</v>
      </c>
      <c r="F1873" s="2">
        <f t="shared" si="225"/>
        <v>48.020450000000011</v>
      </c>
      <c r="G1873" s="2">
        <f t="shared" si="227"/>
        <v>47.760799999999975</v>
      </c>
      <c r="H1873" s="2">
        <f t="shared" si="231"/>
        <v>49.672415000000022</v>
      </c>
      <c r="I1873" s="2">
        <f t="array" ref="I1873">SUMPRODUCT(B1857:B1876, (ROW(B1857:B1876)-ROW(B1857)+1)) / (20*21/2)</f>
        <v>47.674052380952375</v>
      </c>
      <c r="J1873" s="2">
        <f t="shared" si="226"/>
        <v>47.819642518668964</v>
      </c>
      <c r="K1873" s="2">
        <f t="shared" si="228"/>
        <v>47.769831731313808</v>
      </c>
    </row>
    <row r="1874" spans="1:11" ht="13.5" x14ac:dyDescent="0.25">
      <c r="A1874" s="3">
        <f>TITRES_STAT!B1877</f>
        <v>44740</v>
      </c>
      <c r="B1874" s="5">
        <f>TITRES_STAT!D1877</f>
        <v>47.191000000000003</v>
      </c>
      <c r="C1874" s="2">
        <f t="shared" si="229"/>
        <v>-0.6319999999999979</v>
      </c>
      <c r="D1874" s="2">
        <f t="shared" si="230"/>
        <v>47.654600000000002</v>
      </c>
      <c r="E1874" s="2">
        <f t="shared" si="232"/>
        <v>47.7346</v>
      </c>
      <c r="F1874" s="2">
        <f t="shared" si="225"/>
        <v>47.937000000000005</v>
      </c>
      <c r="G1874" s="2">
        <f t="shared" si="227"/>
        <v>47.764719999999983</v>
      </c>
      <c r="H1874" s="2">
        <f t="shared" si="231"/>
        <v>49.645515000000024</v>
      </c>
      <c r="I1874" s="2">
        <f t="array" ref="I1874">SUMPRODUCT(B1858:B1877, (ROW(B1858:B1877)-ROW(B1858)+1)) / (20*21/2)</f>
        <v>47.671038095238103</v>
      </c>
      <c r="J1874" s="2">
        <f t="shared" si="226"/>
        <v>47.75977180260525</v>
      </c>
      <c r="K1874" s="2">
        <f t="shared" si="228"/>
        <v>47.747132447732874</v>
      </c>
    </row>
    <row r="1875" spans="1:11" ht="13.5" x14ac:dyDescent="0.25">
      <c r="A1875" s="3">
        <f>TITRES_STAT!B1878</f>
        <v>44741</v>
      </c>
      <c r="B1875" s="5">
        <f>TITRES_STAT!D1878</f>
        <v>47.823</v>
      </c>
      <c r="C1875" s="2">
        <f t="shared" si="229"/>
        <v>0.6319999999999979</v>
      </c>
      <c r="D1875" s="2">
        <f t="shared" si="230"/>
        <v>47.696600000000004</v>
      </c>
      <c r="E1875" s="2">
        <f t="shared" si="232"/>
        <v>47.730399999999996</v>
      </c>
      <c r="F1875" s="2">
        <f t="shared" si="225"/>
        <v>47.899050000000003</v>
      </c>
      <c r="G1875" s="2">
        <f t="shared" si="227"/>
        <v>47.781279999999981</v>
      </c>
      <c r="H1875" s="2">
        <f t="shared" si="231"/>
        <v>49.621775000000028</v>
      </c>
      <c r="I1875" s="2">
        <f t="array" ref="I1875">SUMPRODUCT(B1859:B1878, (ROW(B1859:B1878)-ROW(B1859)+1)) / (20*21/2)</f>
        <v>47.671838095238101</v>
      </c>
      <c r="J1875" s="2">
        <f t="shared" si="226"/>
        <v>47.765793535690463</v>
      </c>
      <c r="K1875" s="2">
        <f t="shared" si="228"/>
        <v>47.750107645860993</v>
      </c>
    </row>
    <row r="1876" spans="1:11" ht="13.5" x14ac:dyDescent="0.25">
      <c r="A1876" s="3">
        <f>TITRES_STAT!B1879</f>
        <v>44742</v>
      </c>
      <c r="B1876" s="5">
        <f>TITRES_STAT!D1879</f>
        <v>46.853999999999999</v>
      </c>
      <c r="C1876" s="2">
        <f t="shared" si="229"/>
        <v>-0.96900000000000119</v>
      </c>
      <c r="D1876" s="2">
        <f t="shared" si="230"/>
        <v>47.502800000000001</v>
      </c>
      <c r="E1876" s="2">
        <f t="shared" si="232"/>
        <v>47.629299999999994</v>
      </c>
      <c r="F1876" s="2">
        <f t="shared" ref="F1876:F1939" si="233">AVERAGE(B1857:B1876)</f>
        <v>47.812649999999998</v>
      </c>
      <c r="G1876" s="2">
        <f t="shared" si="227"/>
        <v>47.778459999999974</v>
      </c>
      <c r="H1876" s="2">
        <f t="shared" si="231"/>
        <v>49.593190000000021</v>
      </c>
      <c r="I1876" s="2">
        <f t="array" ref="I1876">SUMPRODUCT(B1860:B1879, (ROW(B1860:B1879)-ROW(B1860)+1)) / (20*21/2)</f>
        <v>47.63773333333333</v>
      </c>
      <c r="J1876" s="2">
        <f t="shared" si="226"/>
        <v>47.678956056100894</v>
      </c>
      <c r="K1876" s="2">
        <f t="shared" si="228"/>
        <v>47.714966169552724</v>
      </c>
    </row>
    <row r="1877" spans="1:11" ht="13.5" x14ac:dyDescent="0.25">
      <c r="A1877" s="3">
        <f>TITRES_STAT!B1880</f>
        <v>44743</v>
      </c>
      <c r="B1877" s="5">
        <f>TITRES_STAT!D1880</f>
        <v>47.780999999999999</v>
      </c>
      <c r="C1877" s="2">
        <f t="shared" si="229"/>
        <v>0.9269999999999996</v>
      </c>
      <c r="D1877" s="2">
        <f t="shared" si="230"/>
        <v>47.494400000000006</v>
      </c>
      <c r="E1877" s="2">
        <f t="shared" si="232"/>
        <v>47.620899999999992</v>
      </c>
      <c r="F1877" s="2">
        <f t="shared" si="233"/>
        <v>47.772599999999997</v>
      </c>
      <c r="G1877" s="2">
        <f t="shared" si="227"/>
        <v>47.743859999999984</v>
      </c>
      <c r="H1877" s="2">
        <f t="shared" si="231"/>
        <v>49.569240000000029</v>
      </c>
      <c r="I1877" s="2">
        <f t="array" ref="I1877">SUMPRODUCT(B1861:B1880, (ROW(B1861:B1880)-ROW(B1861)+1)) / (20*21/2)</f>
        <v>47.630933333333338</v>
      </c>
      <c r="J1877" s="2">
        <f t="shared" ref="J1877:J1940" si="234">$J$4*B1877+J1876*(1-$J$4)</f>
        <v>47.688674526948432</v>
      </c>
      <c r="K1877" s="2">
        <f t="shared" si="228"/>
        <v>47.71755573153105</v>
      </c>
    </row>
    <row r="1878" spans="1:11" ht="13.5" x14ac:dyDescent="0.25">
      <c r="A1878" s="3">
        <f>TITRES_STAT!B1881</f>
        <v>44746</v>
      </c>
      <c r="B1878" s="5">
        <f>TITRES_STAT!D1881</f>
        <v>47.780999999999999</v>
      </c>
      <c r="C1878" s="2">
        <f t="shared" si="229"/>
        <v>0</v>
      </c>
      <c r="D1878" s="2">
        <f t="shared" si="230"/>
        <v>47.486000000000004</v>
      </c>
      <c r="E1878" s="2">
        <f t="shared" si="232"/>
        <v>47.612499999999997</v>
      </c>
      <c r="F1878" s="2">
        <f t="shared" si="233"/>
        <v>47.802099999999996</v>
      </c>
      <c r="G1878" s="2">
        <f t="shared" si="227"/>
        <v>47.709259999999993</v>
      </c>
      <c r="H1878" s="2">
        <f t="shared" si="231"/>
        <v>49.545290000000044</v>
      </c>
      <c r="I1878" s="2">
        <f t="array" ref="I1878">SUMPRODUCT(B1862:B1881, (ROW(B1862:B1881)-ROW(B1862)+1)) / (20*21/2)</f>
        <v>47.628147619047617</v>
      </c>
      <c r="J1878" s="2">
        <f t="shared" si="234"/>
        <v>47.697467429143821</v>
      </c>
      <c r="K1878" s="2">
        <f t="shared" si="228"/>
        <v>47.720043742059246</v>
      </c>
    </row>
    <row r="1879" spans="1:11" ht="13.5" x14ac:dyDescent="0.25">
      <c r="A1879" s="3">
        <f>TITRES_STAT!B1882</f>
        <v>44747</v>
      </c>
      <c r="B1879" s="5">
        <f>TITRES_STAT!D1882</f>
        <v>47.444000000000003</v>
      </c>
      <c r="C1879" s="2">
        <f t="shared" si="229"/>
        <v>-0.33699999999999619</v>
      </c>
      <c r="D1879" s="2">
        <f t="shared" si="230"/>
        <v>47.5366</v>
      </c>
      <c r="E1879" s="2">
        <f t="shared" si="232"/>
        <v>47.595600000000005</v>
      </c>
      <c r="F1879" s="2">
        <f t="shared" si="233"/>
        <v>47.7684</v>
      </c>
      <c r="G1879" s="2">
        <f t="shared" si="227"/>
        <v>47.667919999999995</v>
      </c>
      <c r="H1879" s="2">
        <f t="shared" si="231"/>
        <v>49.524810000000045</v>
      </c>
      <c r="I1879" s="2">
        <f t="array" ref="I1879">SUMPRODUCT(B1863:B1882, (ROW(B1863:B1882)-ROW(B1863)+1)) / (20*21/2)</f>
        <v>47.629376190476187</v>
      </c>
      <c r="J1879" s="2">
        <f t="shared" si="234"/>
        <v>47.673327673987266</v>
      </c>
      <c r="K1879" s="2">
        <f t="shared" si="228"/>
        <v>47.709218497272616</v>
      </c>
    </row>
    <row r="1880" spans="1:11" ht="13.5" x14ac:dyDescent="0.25">
      <c r="A1880" s="3">
        <f>TITRES_STAT!B1883</f>
        <v>44748</v>
      </c>
      <c r="B1880" s="5">
        <f>TITRES_STAT!D1883</f>
        <v>47.697000000000003</v>
      </c>
      <c r="C1880" s="2">
        <f t="shared" si="229"/>
        <v>0.25300000000000011</v>
      </c>
      <c r="D1880" s="2">
        <f t="shared" si="230"/>
        <v>47.511400000000002</v>
      </c>
      <c r="E1880" s="2">
        <f t="shared" si="232"/>
        <v>47.603999999999999</v>
      </c>
      <c r="F1880" s="2">
        <f t="shared" si="233"/>
        <v>47.726249999999993</v>
      </c>
      <c r="G1880" s="2">
        <f t="shared" si="227"/>
        <v>47.664100000000005</v>
      </c>
      <c r="H1880" s="2">
        <f t="shared" si="231"/>
        <v>49.505595000000042</v>
      </c>
      <c r="I1880" s="2">
        <f t="array" ref="I1880">SUMPRODUCT(B1864:B1883, (ROW(B1864:B1883)-ROW(B1864)+1)) / (20*21/2)</f>
        <v>47.626014285714291</v>
      </c>
      <c r="J1880" s="2">
        <f t="shared" si="234"/>
        <v>47.675582181226574</v>
      </c>
      <c r="K1880" s="2">
        <f t="shared" si="228"/>
        <v>47.708739340516829</v>
      </c>
    </row>
    <row r="1881" spans="1:11" ht="13.5" x14ac:dyDescent="0.25">
      <c r="A1881" s="3">
        <f>TITRES_STAT!B1884</f>
        <v>44749</v>
      </c>
      <c r="B1881" s="5">
        <f>TITRES_STAT!D1884</f>
        <v>47.697000000000003</v>
      </c>
      <c r="C1881" s="2">
        <f t="shared" si="229"/>
        <v>0</v>
      </c>
      <c r="D1881" s="2">
        <f t="shared" si="230"/>
        <v>47.68</v>
      </c>
      <c r="E1881" s="2">
        <f t="shared" si="232"/>
        <v>47.591400000000007</v>
      </c>
      <c r="F1881" s="2">
        <f t="shared" si="233"/>
        <v>47.684099999999994</v>
      </c>
      <c r="G1881" s="2">
        <f t="shared" si="227"/>
        <v>47.645840000000007</v>
      </c>
      <c r="H1881" s="2">
        <f t="shared" si="231"/>
        <v>49.486380000000047</v>
      </c>
      <c r="I1881" s="2">
        <f t="array" ref="I1881">SUMPRODUCT(B1865:B1884, (ROW(B1865:B1884)-ROW(B1865)+1)) / (20*21/2)</f>
        <v>47.626461904761911</v>
      </c>
      <c r="J1881" s="2">
        <f t="shared" si="234"/>
        <v>47.677621973490709</v>
      </c>
      <c r="K1881" s="2">
        <f t="shared" si="228"/>
        <v>47.708278974222054</v>
      </c>
    </row>
    <row r="1882" spans="1:11" ht="13.5" x14ac:dyDescent="0.25">
      <c r="A1882" s="3">
        <f>TITRES_STAT!B1885</f>
        <v>44750</v>
      </c>
      <c r="B1882" s="5">
        <f>TITRES_STAT!D1885</f>
        <v>47.697000000000003</v>
      </c>
      <c r="C1882" s="2">
        <f t="shared" si="229"/>
        <v>0</v>
      </c>
      <c r="D1882" s="2">
        <f t="shared" si="230"/>
        <v>47.663200000000003</v>
      </c>
      <c r="E1882" s="2">
        <f t="shared" si="232"/>
        <v>47.578800000000008</v>
      </c>
      <c r="F1882" s="2">
        <f t="shared" si="233"/>
        <v>47.648299999999992</v>
      </c>
      <c r="G1882" s="2">
        <f t="shared" si="227"/>
        <v>47.627580000000016</v>
      </c>
      <c r="H1882" s="2">
        <f t="shared" si="231"/>
        <v>49.467165000000044</v>
      </c>
      <c r="I1882" s="2">
        <f t="array" ref="I1882">SUMPRODUCT(B1866:B1885, (ROW(B1866:B1885)-ROW(B1866)+1)) / (20*21/2)</f>
        <v>47.621290476190474</v>
      </c>
      <c r="J1882" s="2">
        <f t="shared" si="234"/>
        <v>47.679467499824923</v>
      </c>
      <c r="K1882" s="2">
        <f t="shared" si="228"/>
        <v>47.707836661507464</v>
      </c>
    </row>
    <row r="1883" spans="1:11" ht="13.5" x14ac:dyDescent="0.25">
      <c r="A1883" s="3">
        <f>TITRES_STAT!B1886</f>
        <v>44753</v>
      </c>
      <c r="B1883" s="5">
        <f>TITRES_STAT!D1886</f>
        <v>47.613</v>
      </c>
      <c r="C1883" s="2">
        <f t="shared" si="229"/>
        <v>-8.4000000000003183E-2</v>
      </c>
      <c r="D1883" s="2">
        <f t="shared" si="230"/>
        <v>47.629600000000003</v>
      </c>
      <c r="E1883" s="2">
        <f t="shared" si="232"/>
        <v>47.5578</v>
      </c>
      <c r="F1883" s="2">
        <f t="shared" si="233"/>
        <v>47.6083</v>
      </c>
      <c r="G1883" s="2">
        <f t="shared" si="227"/>
        <v>47.613960000000027</v>
      </c>
      <c r="H1883" s="2">
        <f t="shared" si="231"/>
        <v>49.447530000000036</v>
      </c>
      <c r="I1883" s="2">
        <f t="array" ref="I1883">SUMPRODUCT(B1867:B1886, (ROW(B1867:B1886)-ROW(B1867)+1)) / (20*21/2)</f>
        <v>47.617319047619048</v>
      </c>
      <c r="J1883" s="2">
        <f t="shared" si="234"/>
        <v>47.673137261746362</v>
      </c>
      <c r="K1883" s="2">
        <f t="shared" si="228"/>
        <v>47.704117576742469</v>
      </c>
    </row>
    <row r="1884" spans="1:11" ht="13.5" x14ac:dyDescent="0.25">
      <c r="A1884" s="3">
        <f>TITRES_STAT!B1887</f>
        <v>44754</v>
      </c>
      <c r="B1884" s="5">
        <f>TITRES_STAT!D1887</f>
        <v>47.613</v>
      </c>
      <c r="C1884" s="2">
        <f t="shared" si="229"/>
        <v>0</v>
      </c>
      <c r="D1884" s="2">
        <f t="shared" si="230"/>
        <v>47.663400000000003</v>
      </c>
      <c r="E1884" s="2">
        <f t="shared" si="232"/>
        <v>47.6</v>
      </c>
      <c r="F1884" s="2">
        <f t="shared" si="233"/>
        <v>47.667299999999997</v>
      </c>
      <c r="G1884" s="2">
        <f t="shared" si="227"/>
        <v>47.608460000000015</v>
      </c>
      <c r="H1884" s="2">
        <f t="shared" si="231"/>
        <v>49.422780000000031</v>
      </c>
      <c r="I1884" s="2">
        <f t="array" ref="I1884">SUMPRODUCT(B1868:B1887, (ROW(B1868:B1887)-ROW(B1868)+1)) / (20*21/2)</f>
        <v>47.605690476190468</v>
      </c>
      <c r="J1884" s="2">
        <f t="shared" si="234"/>
        <v>47.66740990348481</v>
      </c>
      <c r="K1884" s="2">
        <f t="shared" si="228"/>
        <v>47.700544338438846</v>
      </c>
    </row>
    <row r="1885" spans="1:11" ht="13.5" x14ac:dyDescent="0.25">
      <c r="A1885" s="3">
        <f>TITRES_STAT!B1888</f>
        <v>44755</v>
      </c>
      <c r="B1885" s="5">
        <f>TITRES_STAT!D1888</f>
        <v>47.613</v>
      </c>
      <c r="C1885" s="2">
        <f t="shared" si="229"/>
        <v>0</v>
      </c>
      <c r="D1885" s="2">
        <f t="shared" si="230"/>
        <v>47.646599999999999</v>
      </c>
      <c r="E1885" s="2">
        <f t="shared" si="232"/>
        <v>47.579000000000001</v>
      </c>
      <c r="F1885" s="2">
        <f t="shared" si="233"/>
        <v>47.654700000000005</v>
      </c>
      <c r="G1885" s="2">
        <f t="shared" si="227"/>
        <v>47.606220000000015</v>
      </c>
      <c r="H1885" s="2">
        <f t="shared" si="231"/>
        <v>49.401115000000033</v>
      </c>
      <c r="I1885" s="2">
        <f t="array" ref="I1885">SUMPRODUCT(B1869:B1888, (ROW(B1869:B1888)-ROW(B1869)+1)) / (20*21/2)</f>
        <v>47.595704761904763</v>
      </c>
      <c r="J1885" s="2">
        <f t="shared" si="234"/>
        <v>47.662228007914834</v>
      </c>
      <c r="K1885" s="2">
        <f t="shared" si="228"/>
        <v>47.697111227127522</v>
      </c>
    </row>
    <row r="1886" spans="1:11" ht="13.5" x14ac:dyDescent="0.25">
      <c r="A1886" s="3">
        <f>TITRES_STAT!B1889</f>
        <v>44756</v>
      </c>
      <c r="B1886" s="5">
        <f>TITRES_STAT!D1889</f>
        <v>47.613</v>
      </c>
      <c r="C1886" s="2">
        <f t="shared" si="229"/>
        <v>0</v>
      </c>
      <c r="D1886" s="2">
        <f t="shared" si="230"/>
        <v>47.629800000000003</v>
      </c>
      <c r="E1886" s="2">
        <f t="shared" si="232"/>
        <v>47.654899999999998</v>
      </c>
      <c r="F1886" s="2">
        <f t="shared" si="233"/>
        <v>47.642100000000006</v>
      </c>
      <c r="G1886" s="2">
        <f t="shared" si="227"/>
        <v>47.60398</v>
      </c>
      <c r="H1886" s="2">
        <f t="shared" si="231"/>
        <v>49.379450000000034</v>
      </c>
      <c r="I1886" s="2">
        <f t="array" ref="I1886">SUMPRODUCT(B1870:B1889, (ROW(B1870:B1889)-ROW(B1870)+1)) / (20*21/2)</f>
        <v>47.587361904761906</v>
      </c>
      <c r="J1886" s="2">
        <f t="shared" si="234"/>
        <v>47.65753962620866</v>
      </c>
      <c r="K1886" s="2">
        <f t="shared" si="228"/>
        <v>47.693812747632322</v>
      </c>
    </row>
    <row r="1887" spans="1:11" ht="13.5" x14ac:dyDescent="0.25">
      <c r="A1887" s="3">
        <f>TITRES_STAT!B1890</f>
        <v>44757</v>
      </c>
      <c r="B1887" s="5">
        <f>TITRES_STAT!D1890</f>
        <v>47.52</v>
      </c>
      <c r="C1887" s="2">
        <f t="shared" si="229"/>
        <v>-9.2999999999996419E-2</v>
      </c>
      <c r="D1887" s="2">
        <f t="shared" si="230"/>
        <v>47.5944</v>
      </c>
      <c r="E1887" s="2">
        <f t="shared" si="232"/>
        <v>47.628799999999998</v>
      </c>
      <c r="F1887" s="2">
        <f t="shared" si="233"/>
        <v>47.624850000000002</v>
      </c>
      <c r="G1887" s="2">
        <f t="shared" si="227"/>
        <v>47.629100000000001</v>
      </c>
      <c r="H1887" s="2">
        <f t="shared" si="231"/>
        <v>49.356100000000033</v>
      </c>
      <c r="I1887" s="2">
        <f t="array" ref="I1887">SUMPRODUCT(B1871:B1890, (ROW(B1871:B1890)-ROW(B1871)+1)) / (20*21/2)</f>
        <v>47.579461904761907</v>
      </c>
      <c r="J1887" s="2">
        <f t="shared" si="234"/>
        <v>47.644440614188788</v>
      </c>
      <c r="K1887" s="2">
        <f t="shared" si="228"/>
        <v>47.68699656145067</v>
      </c>
    </row>
    <row r="1888" spans="1:11" ht="13.5" x14ac:dyDescent="0.25">
      <c r="A1888" s="3">
        <f>TITRES_STAT!B1891</f>
        <v>44760</v>
      </c>
      <c r="B1888" s="5">
        <f>TITRES_STAT!D1891</f>
        <v>47.52</v>
      </c>
      <c r="C1888" s="2">
        <f t="shared" si="229"/>
        <v>0</v>
      </c>
      <c r="D1888" s="2">
        <f t="shared" si="230"/>
        <v>47.575800000000001</v>
      </c>
      <c r="E1888" s="2">
        <f t="shared" si="232"/>
        <v>47.602699999999999</v>
      </c>
      <c r="F1888" s="2">
        <f t="shared" si="233"/>
        <v>47.607600000000005</v>
      </c>
      <c r="G1888" s="2">
        <f t="shared" si="227"/>
        <v>47.637979999999999</v>
      </c>
      <c r="H1888" s="2">
        <f t="shared" si="231"/>
        <v>49.330885000000038</v>
      </c>
      <c r="I1888" s="2">
        <f t="array" ref="I1888">SUMPRODUCT(B1872:B1891, (ROW(B1872:B1891)-ROW(B1872)+1)) / (20*21/2)</f>
        <v>47.540671428571436</v>
      </c>
      <c r="J1888" s="2">
        <f t="shared" si="234"/>
        <v>47.63258912712319</v>
      </c>
      <c r="K1888" s="2">
        <f t="shared" si="228"/>
        <v>47.680447676687905</v>
      </c>
    </row>
    <row r="1889" spans="1:11" ht="13.5" x14ac:dyDescent="0.25">
      <c r="A1889" s="3">
        <f>TITRES_STAT!B1892</f>
        <v>44761</v>
      </c>
      <c r="B1889" s="5">
        <f>TITRES_STAT!D1892</f>
        <v>47.52</v>
      </c>
      <c r="C1889" s="2">
        <f t="shared" si="229"/>
        <v>0</v>
      </c>
      <c r="D1889" s="2">
        <f t="shared" si="230"/>
        <v>47.557200000000009</v>
      </c>
      <c r="E1889" s="2">
        <f t="shared" si="232"/>
        <v>47.610299999999995</v>
      </c>
      <c r="F1889" s="2">
        <f t="shared" si="233"/>
        <v>47.602950000000007</v>
      </c>
      <c r="G1889" s="2">
        <f t="shared" si="227"/>
        <v>47.646860000000004</v>
      </c>
      <c r="H1889" s="2">
        <f t="shared" si="231"/>
        <v>49.305915000000034</v>
      </c>
      <c r="I1889" s="2">
        <f t="array" ref="I1889">SUMPRODUCT(B1873:B1892, (ROW(B1873:B1892)-ROW(B1873)+1)) / (20*21/2)</f>
        <v>47.424700000000001</v>
      </c>
      <c r="J1889" s="2">
        <f t="shared" si="234"/>
        <v>47.621866353111457</v>
      </c>
      <c r="K1889" s="2">
        <f t="shared" si="228"/>
        <v>47.674155610935443</v>
      </c>
    </row>
    <row r="1890" spans="1:11" ht="13.5" x14ac:dyDescent="0.25">
      <c r="A1890" s="3">
        <f>TITRES_STAT!B1893</f>
        <v>44762</v>
      </c>
      <c r="B1890" s="5">
        <f>TITRES_STAT!D1893</f>
        <v>47.52</v>
      </c>
      <c r="C1890" s="2">
        <f t="shared" si="229"/>
        <v>0</v>
      </c>
      <c r="D1890" s="2">
        <f t="shared" si="230"/>
        <v>47.53860000000001</v>
      </c>
      <c r="E1890" s="2">
        <f t="shared" si="232"/>
        <v>47.59259999999999</v>
      </c>
      <c r="F1890" s="2">
        <f t="shared" si="233"/>
        <v>47.598300000000009</v>
      </c>
      <c r="G1890" s="2">
        <f t="shared" si="227"/>
        <v>47.647619999999996</v>
      </c>
      <c r="H1890" s="2">
        <f t="shared" si="231"/>
        <v>49.280945000000031</v>
      </c>
      <c r="I1890" s="2">
        <f t="array" ref="I1890">SUMPRODUCT(B1874:B1893, (ROW(B1874:B1893)-ROW(B1874)+1)) / (20*21/2)</f>
        <v>47.424033333333327</v>
      </c>
      <c r="J1890" s="2">
        <f t="shared" si="234"/>
        <v>47.612164795672271</v>
      </c>
      <c r="K1890" s="2">
        <f t="shared" si="228"/>
        <v>47.668110292859545</v>
      </c>
    </row>
    <row r="1891" spans="1:11" ht="13.5" x14ac:dyDescent="0.25">
      <c r="A1891" s="3">
        <f>TITRES_STAT!B1894</f>
        <v>44763</v>
      </c>
      <c r="B1891" s="5">
        <f>TITRES_STAT!D1894</f>
        <v>47.191000000000003</v>
      </c>
      <c r="C1891" s="2">
        <f t="shared" si="229"/>
        <v>-0.32900000000000063</v>
      </c>
      <c r="D1891" s="2">
        <f t="shared" si="230"/>
        <v>47.4542</v>
      </c>
      <c r="E1891" s="2">
        <f t="shared" si="232"/>
        <v>47.541999999999994</v>
      </c>
      <c r="F1891" s="2">
        <f t="shared" si="233"/>
        <v>47.566700000000012</v>
      </c>
      <c r="G1891" s="2">
        <f t="shared" si="227"/>
        <v>47.649920000000002</v>
      </c>
      <c r="H1891" s="2">
        <f t="shared" si="231"/>
        <v>49.254330000000024</v>
      </c>
      <c r="I1891" s="2">
        <f t="array" ref="I1891">SUMPRODUCT(B1875:B1894, (ROW(B1875:B1894)-ROW(B1875)+1)) / (20*21/2)</f>
        <v>47.42097142857142</v>
      </c>
      <c r="J1891" s="2">
        <f t="shared" si="234"/>
        <v>47.572053862751098</v>
      </c>
      <c r="K1891" s="2">
        <f t="shared" si="228"/>
        <v>47.649400085296428</v>
      </c>
    </row>
    <row r="1892" spans="1:11" ht="13.5" x14ac:dyDescent="0.25">
      <c r="A1892" s="3">
        <f>TITRES_STAT!B1895</f>
        <v>44764</v>
      </c>
      <c r="B1892" s="5">
        <f>TITRES_STAT!D1895</f>
        <v>46.348999999999997</v>
      </c>
      <c r="C1892" s="2">
        <f t="shared" si="229"/>
        <v>-0.84200000000000585</v>
      </c>
      <c r="D1892" s="2">
        <f t="shared" si="230"/>
        <v>47.22</v>
      </c>
      <c r="E1892" s="2">
        <f t="shared" si="232"/>
        <v>47.407199999999996</v>
      </c>
      <c r="F1892" s="2">
        <f t="shared" si="233"/>
        <v>47.493000000000009</v>
      </c>
      <c r="G1892" s="2">
        <f t="shared" si="227"/>
        <v>47.635380000000012</v>
      </c>
      <c r="H1892" s="2">
        <f t="shared" si="231"/>
        <v>49.223505000000031</v>
      </c>
      <c r="I1892" s="2">
        <f t="array" ref="I1892">SUMPRODUCT(B1876:B1895, (ROW(B1876:B1895)-ROW(B1876)+1)) / (20*21/2)</f>
        <v>47.416704761904768</v>
      </c>
      <c r="J1892" s="2">
        <f t="shared" si="234"/>
        <v>47.455572542489087</v>
      </c>
      <c r="K1892" s="2">
        <f t="shared" si="228"/>
        <v>47.598404003520095</v>
      </c>
    </row>
    <row r="1893" spans="1:11" ht="13.5" x14ac:dyDescent="0.25">
      <c r="A1893" s="3">
        <f>TITRES_STAT!B1896</f>
        <v>44768</v>
      </c>
      <c r="B1893" s="5">
        <f>TITRES_STAT!D1896</f>
        <v>47.485999999999997</v>
      </c>
      <c r="C1893" s="2">
        <f t="shared" si="229"/>
        <v>1.1370000000000005</v>
      </c>
      <c r="D1893" s="2">
        <f t="shared" si="230"/>
        <v>47.213199999999993</v>
      </c>
      <c r="E1893" s="2">
        <f t="shared" si="232"/>
        <v>47.394500000000001</v>
      </c>
      <c r="F1893" s="2">
        <f t="shared" si="233"/>
        <v>47.476150000000004</v>
      </c>
      <c r="G1893" s="2">
        <f t="shared" si="227"/>
        <v>47.643580000000014</v>
      </c>
      <c r="H1893" s="2">
        <f t="shared" si="231"/>
        <v>49.199175000000032</v>
      </c>
      <c r="I1893" s="2">
        <f t="array" ref="I1893">SUMPRODUCT(B1877:B1896, (ROW(B1877:B1896)-ROW(B1877)+1)) / (20*21/2)</f>
        <v>47.414242857142845</v>
      </c>
      <c r="J1893" s="2">
        <f t="shared" si="234"/>
        <v>47.458470395585366</v>
      </c>
      <c r="K1893" s="2">
        <f t="shared" si="228"/>
        <v>47.593996003382053</v>
      </c>
    </row>
    <row r="1894" spans="1:11" ht="13.5" x14ac:dyDescent="0.25">
      <c r="A1894" s="3">
        <f>TITRES_STAT!B1897</f>
        <v>44769</v>
      </c>
      <c r="B1894" s="5">
        <f>TITRES_STAT!D1897</f>
        <v>47.444000000000003</v>
      </c>
      <c r="C1894" s="2">
        <f t="shared" si="229"/>
        <v>-4.1999999999994486E-2</v>
      </c>
      <c r="D1894" s="2">
        <f t="shared" si="230"/>
        <v>47.198</v>
      </c>
      <c r="E1894" s="2">
        <f t="shared" si="232"/>
        <v>47.377600000000008</v>
      </c>
      <c r="F1894" s="2">
        <f t="shared" si="233"/>
        <v>47.488800000000005</v>
      </c>
      <c r="G1894" s="2">
        <f t="shared" si="227"/>
        <v>47.650940000000013</v>
      </c>
      <c r="H1894" s="2">
        <f t="shared" si="231"/>
        <v>49.174635000000023</v>
      </c>
      <c r="I1894" s="2">
        <f t="array" ref="I1894">SUMPRODUCT(B1878:B1897, (ROW(B1878:B1897)-ROW(B1878)+1)) / (20*21/2)</f>
        <v>47.408971428571419</v>
      </c>
      <c r="J1894" s="2">
        <f t="shared" si="234"/>
        <v>47.457092262672475</v>
      </c>
      <c r="K1894" s="2">
        <f t="shared" si="228"/>
        <v>47.588113807170998</v>
      </c>
    </row>
    <row r="1895" spans="1:11" ht="13.5" x14ac:dyDescent="0.25">
      <c r="A1895" s="3">
        <f>TITRES_STAT!B1898</f>
        <v>44770</v>
      </c>
      <c r="B1895" s="5">
        <f>TITRES_STAT!D1898</f>
        <v>47.444000000000003</v>
      </c>
      <c r="C1895" s="2">
        <f t="shared" si="229"/>
        <v>0</v>
      </c>
      <c r="D1895" s="2">
        <f t="shared" si="230"/>
        <v>47.1828</v>
      </c>
      <c r="E1895" s="2">
        <f t="shared" si="232"/>
        <v>47.360700000000001</v>
      </c>
      <c r="F1895" s="2">
        <f t="shared" si="233"/>
        <v>47.469849999999994</v>
      </c>
      <c r="G1895" s="2">
        <f t="shared" si="227"/>
        <v>47.660240000000016</v>
      </c>
      <c r="H1895" s="2">
        <f t="shared" si="231"/>
        <v>49.150500000000022</v>
      </c>
      <c r="I1895" s="2">
        <f t="array" ref="I1895">SUMPRODUCT(B1879:B1898, (ROW(B1879:B1898)-ROW(B1879)+1)) / (20*21/2)</f>
        <v>47.405304761904766</v>
      </c>
      <c r="J1895" s="2">
        <f t="shared" si="234"/>
        <v>47.455845380513196</v>
      </c>
      <c r="K1895" s="2">
        <f t="shared" si="228"/>
        <v>47.582462285321157</v>
      </c>
    </row>
    <row r="1896" spans="1:11" ht="13.5" x14ac:dyDescent="0.25">
      <c r="A1896" s="3">
        <f>TITRES_STAT!B1899</f>
        <v>44771</v>
      </c>
      <c r="B1896" s="5">
        <f>TITRES_STAT!D1899</f>
        <v>47.444000000000003</v>
      </c>
      <c r="C1896" s="2">
        <f t="shared" si="229"/>
        <v>0</v>
      </c>
      <c r="D1896" s="2">
        <f t="shared" si="230"/>
        <v>47.233400000000003</v>
      </c>
      <c r="E1896" s="2">
        <f t="shared" si="232"/>
        <v>47.343800000000002</v>
      </c>
      <c r="F1896" s="2">
        <f t="shared" si="233"/>
        <v>47.499349999999993</v>
      </c>
      <c r="G1896" s="2">
        <f t="shared" si="227"/>
        <v>47.670840000000005</v>
      </c>
      <c r="H1896" s="2">
        <f t="shared" si="231"/>
        <v>49.126365000000007</v>
      </c>
      <c r="I1896" s="2">
        <f t="array" ref="I1896">SUMPRODUCT(B1880:B1899, (ROW(B1880:B1899)-ROW(B1880)+1)) / (20*21/2)</f>
        <v>47.403242857142857</v>
      </c>
      <c r="J1896" s="2">
        <f t="shared" si="234"/>
        <v>47.454717249035753</v>
      </c>
      <c r="K1896" s="2">
        <f t="shared" si="228"/>
        <v>47.577032391779156</v>
      </c>
    </row>
    <row r="1897" spans="1:11" ht="13.5" x14ac:dyDescent="0.25">
      <c r="A1897" s="3">
        <f>TITRES_STAT!B1900</f>
        <v>44774</v>
      </c>
      <c r="B1897" s="5">
        <f>TITRES_STAT!D1900</f>
        <v>47.444000000000003</v>
      </c>
      <c r="C1897" s="2">
        <f t="shared" si="229"/>
        <v>0</v>
      </c>
      <c r="D1897" s="2">
        <f t="shared" si="230"/>
        <v>47.452400000000011</v>
      </c>
      <c r="E1897" s="2">
        <f t="shared" si="232"/>
        <v>47.336200000000005</v>
      </c>
      <c r="F1897" s="2">
        <f t="shared" si="233"/>
        <v>47.482499999999995</v>
      </c>
      <c r="G1897" s="2">
        <f t="shared" si="227"/>
        <v>47.681440000000009</v>
      </c>
      <c r="H1897" s="2">
        <f t="shared" si="231"/>
        <v>49.102230000000006</v>
      </c>
      <c r="I1897" s="2">
        <f t="array" ref="I1897">SUMPRODUCT(B1881:B1900, (ROW(B1881:B1900)-ROW(B1881)+1)) / (20*21/2)</f>
        <v>47.401180952380948</v>
      </c>
      <c r="J1897" s="2">
        <f t="shared" si="234"/>
        <v>47.453696558651394</v>
      </c>
      <c r="K1897" s="2">
        <f t="shared" si="228"/>
        <v>47.571815435238797</v>
      </c>
    </row>
    <row r="1898" spans="1:11" ht="13.5" x14ac:dyDescent="0.25">
      <c r="A1898" s="3">
        <f>TITRES_STAT!B1901</f>
        <v>44775</v>
      </c>
      <c r="B1898" s="5">
        <f>TITRES_STAT!D1901</f>
        <v>47.444000000000003</v>
      </c>
      <c r="C1898" s="2">
        <f t="shared" si="229"/>
        <v>0</v>
      </c>
      <c r="D1898" s="2">
        <f t="shared" si="230"/>
        <v>47.444000000000003</v>
      </c>
      <c r="E1898" s="2">
        <f t="shared" si="232"/>
        <v>47.328600000000009</v>
      </c>
      <c r="F1898" s="2">
        <f t="shared" si="233"/>
        <v>47.465649999999997</v>
      </c>
      <c r="G1898" s="2">
        <f t="shared" si="227"/>
        <v>47.711040000000011</v>
      </c>
      <c r="H1898" s="2">
        <f t="shared" si="231"/>
        <v>49.078095000000005</v>
      </c>
      <c r="I1898" s="2">
        <f t="array" ref="I1898">SUMPRODUCT(B1882:B1901, (ROW(B1882:B1901)-ROW(B1882)+1)) / (20*21/2)</f>
        <v>47.372228571428572</v>
      </c>
      <c r="J1898" s="2">
        <f t="shared" si="234"/>
        <v>47.452773076875076</v>
      </c>
      <c r="K1898" s="2">
        <f t="shared" si="228"/>
        <v>47.566803065229436</v>
      </c>
    </row>
    <row r="1899" spans="1:11" ht="13.5" x14ac:dyDescent="0.25">
      <c r="A1899" s="3">
        <f>TITRES_STAT!B1902</f>
        <v>44776</v>
      </c>
      <c r="B1899" s="5">
        <f>TITRES_STAT!D1902</f>
        <v>47.444000000000003</v>
      </c>
      <c r="C1899" s="2">
        <f t="shared" si="229"/>
        <v>0</v>
      </c>
      <c r="D1899" s="2">
        <f t="shared" si="230"/>
        <v>47.444000000000003</v>
      </c>
      <c r="E1899" s="2">
        <f t="shared" si="232"/>
        <v>47.321000000000012</v>
      </c>
      <c r="F1899" s="2">
        <f t="shared" si="233"/>
        <v>47.465649999999989</v>
      </c>
      <c r="G1899" s="2">
        <f t="shared" si="227"/>
        <v>47.72196000000001</v>
      </c>
      <c r="H1899" s="2">
        <f t="shared" si="231"/>
        <v>49.054165000000005</v>
      </c>
      <c r="I1899" s="2">
        <f t="array" ref="I1899">SUMPRODUCT(B1883:B1902, (ROW(B1883:B1902)-ROW(B1883)+1)) / (20*21/2)</f>
        <v>47.345885714285714</v>
      </c>
      <c r="J1899" s="2">
        <f t="shared" si="234"/>
        <v>47.451937545744116</v>
      </c>
      <c r="K1899" s="2">
        <f t="shared" si="228"/>
        <v>47.561987258749852</v>
      </c>
    </row>
    <row r="1900" spans="1:11" ht="13.5" x14ac:dyDescent="0.25">
      <c r="A1900" s="3">
        <f>TITRES_STAT!B1903</f>
        <v>44777</v>
      </c>
      <c r="B1900" s="5">
        <f>TITRES_STAT!D1903</f>
        <v>47.444000000000003</v>
      </c>
      <c r="C1900" s="2">
        <f t="shared" si="229"/>
        <v>0</v>
      </c>
      <c r="D1900" s="2">
        <f t="shared" si="230"/>
        <v>47.444000000000003</v>
      </c>
      <c r="E1900" s="2">
        <f t="shared" si="232"/>
        <v>47.313400000000009</v>
      </c>
      <c r="F1900" s="2">
        <f t="shared" si="233"/>
        <v>47.452999999999989</v>
      </c>
      <c r="G1900" s="2">
        <f t="shared" si="227"/>
        <v>47.729639999999996</v>
      </c>
      <c r="H1900" s="2">
        <f t="shared" si="231"/>
        <v>49.030235000000005</v>
      </c>
      <c r="I1900" s="2">
        <f t="array" ref="I1900">SUMPRODUCT(B1884:B1903, (ROW(B1884:B1903)-ROW(B1884)+1)) / (20*21/2)</f>
        <v>47.322152380952382</v>
      </c>
      <c r="J1900" s="2">
        <f t="shared" si="234"/>
        <v>47.45118158900658</v>
      </c>
      <c r="K1900" s="2">
        <f t="shared" si="228"/>
        <v>47.557360307426329</v>
      </c>
    </row>
    <row r="1901" spans="1:11" ht="13.5" x14ac:dyDescent="0.25">
      <c r="A1901" s="3">
        <f>TITRES_STAT!B1904</f>
        <v>44778</v>
      </c>
      <c r="B1901" s="5">
        <f>TITRES_STAT!D1904</f>
        <v>47.149000000000001</v>
      </c>
      <c r="C1901" s="2">
        <f t="shared" si="229"/>
        <v>-0.29500000000000171</v>
      </c>
      <c r="D1901" s="2">
        <f t="shared" si="230"/>
        <v>47.385000000000005</v>
      </c>
      <c r="E1901" s="2">
        <f t="shared" si="232"/>
        <v>47.309200000000011</v>
      </c>
      <c r="F1901" s="2">
        <f t="shared" si="233"/>
        <v>47.425599999999989</v>
      </c>
      <c r="G1901" s="2">
        <f t="shared" si="227"/>
        <v>47.731420000000007</v>
      </c>
      <c r="H1901" s="2">
        <f t="shared" si="231"/>
        <v>49.005029999999998</v>
      </c>
      <c r="I1901" s="2">
        <f t="array" ref="I1901">SUMPRODUCT(B1885:B1904, (ROW(B1885:B1904)-ROW(B1885)+1)) / (20*21/2)</f>
        <v>47.35281904761905</v>
      </c>
      <c r="J1901" s="2">
        <f t="shared" si="234"/>
        <v>47.422402390053577</v>
      </c>
      <c r="K1901" s="2">
        <f t="shared" si="228"/>
        <v>47.541346177723334</v>
      </c>
    </row>
    <row r="1902" spans="1:11" ht="13.5" x14ac:dyDescent="0.25">
      <c r="A1902" s="3">
        <f>TITRES_STAT!B1905</f>
        <v>44781</v>
      </c>
      <c r="B1902" s="5">
        <f>TITRES_STAT!D1905</f>
        <v>47.149000000000001</v>
      </c>
      <c r="C1902" s="2">
        <f t="shared" si="229"/>
        <v>0</v>
      </c>
      <c r="D1902" s="2">
        <f t="shared" si="230"/>
        <v>47.326000000000001</v>
      </c>
      <c r="E1902" s="2">
        <f t="shared" si="232"/>
        <v>47.38920000000001</v>
      </c>
      <c r="F1902" s="2">
        <f t="shared" si="233"/>
        <v>47.398199999999989</v>
      </c>
      <c r="G1902" s="2">
        <f t="shared" si="227"/>
        <v>47.700580000000002</v>
      </c>
      <c r="H1902" s="2">
        <f t="shared" si="231"/>
        <v>48.979824999999998</v>
      </c>
      <c r="I1902" s="2">
        <f t="array" ref="I1902">SUMPRODUCT(B1886:B1905, (ROW(B1886:B1905)-ROW(B1886)+1)) / (20*21/2)</f>
        <v>47.495466666666672</v>
      </c>
      <c r="J1902" s="2">
        <f t="shared" si="234"/>
        <v>47.396364067191335</v>
      </c>
      <c r="K1902" s="2">
        <f t="shared" si="228"/>
        <v>47.525960053106729</v>
      </c>
    </row>
    <row r="1903" spans="1:11" ht="13.5" x14ac:dyDescent="0.25">
      <c r="A1903" s="3">
        <f>TITRES_STAT!B1906</f>
        <v>44782</v>
      </c>
      <c r="B1903" s="5">
        <f>TITRES_STAT!D1906</f>
        <v>47.149000000000001</v>
      </c>
      <c r="C1903" s="2">
        <f t="shared" si="229"/>
        <v>0</v>
      </c>
      <c r="D1903" s="2">
        <f t="shared" si="230"/>
        <v>47.267000000000003</v>
      </c>
      <c r="E1903" s="2">
        <f t="shared" si="232"/>
        <v>47.355500000000006</v>
      </c>
      <c r="F1903" s="2">
        <f t="shared" si="233"/>
        <v>47.374999999999986</v>
      </c>
      <c r="G1903" s="2">
        <f t="shared" si="227"/>
        <v>47.669740000000004</v>
      </c>
      <c r="H1903" s="2">
        <f t="shared" si="231"/>
        <v>48.954619999999998</v>
      </c>
      <c r="I1903" s="2">
        <f t="array" ref="I1903">SUMPRODUCT(B1887:B1906, (ROW(B1887:B1906)-ROW(B1887)+1)) / (20*21/2)</f>
        <v>47.632095238095246</v>
      </c>
      <c r="J1903" s="2">
        <f t="shared" si="234"/>
        <v>47.372805584601686</v>
      </c>
      <c r="K1903" s="2">
        <f t="shared" si="228"/>
        <v>47.511177305926076</v>
      </c>
    </row>
    <row r="1904" spans="1:11" ht="13.5" x14ac:dyDescent="0.25">
      <c r="A1904" s="3">
        <f>TITRES_STAT!B1907</f>
        <v>44783</v>
      </c>
      <c r="B1904" s="5">
        <f>TITRES_STAT!D1907</f>
        <v>47.697000000000003</v>
      </c>
      <c r="C1904" s="2">
        <f t="shared" si="229"/>
        <v>0.54800000000000182</v>
      </c>
      <c r="D1904" s="2">
        <f t="shared" si="230"/>
        <v>47.317600000000006</v>
      </c>
      <c r="E1904" s="2">
        <f t="shared" si="232"/>
        <v>47.380800000000008</v>
      </c>
      <c r="F1904" s="2">
        <f t="shared" si="233"/>
        <v>47.37919999999999</v>
      </c>
      <c r="G1904" s="2">
        <f t="shared" si="227"/>
        <v>47.646480000000004</v>
      </c>
      <c r="H1904" s="2">
        <f t="shared" si="231"/>
        <v>48.932155000000002</v>
      </c>
      <c r="I1904" s="2">
        <f t="array" ref="I1904">SUMPRODUCT(B1888:B1907, (ROW(B1888:B1907)-ROW(B1888)+1)) / (20*21/2)</f>
        <v>47.762704761904772</v>
      </c>
      <c r="J1904" s="2">
        <f t="shared" si="234"/>
        <v>47.403681243211047</v>
      </c>
      <c r="K1904" s="2">
        <f t="shared" si="228"/>
        <v>47.518464470399564</v>
      </c>
    </row>
    <row r="1905" spans="1:11" ht="13.5" x14ac:dyDescent="0.25">
      <c r="A1905" s="3">
        <f>TITRES_STAT!B1908</f>
        <v>44784</v>
      </c>
      <c r="B1905" s="5">
        <f>TITRES_STAT!D1908</f>
        <v>48.877000000000002</v>
      </c>
      <c r="C1905" s="2">
        <f t="shared" si="229"/>
        <v>1.1799999999999997</v>
      </c>
      <c r="D1905" s="2">
        <f t="shared" si="230"/>
        <v>47.604200000000006</v>
      </c>
      <c r="E1905" s="2">
        <f t="shared" si="232"/>
        <v>47.524100000000004</v>
      </c>
      <c r="F1905" s="2">
        <f t="shared" si="233"/>
        <v>47.442399999999992</v>
      </c>
      <c r="G1905" s="2">
        <f t="shared" si="227"/>
        <v>47.652380000000001</v>
      </c>
      <c r="H1905" s="2">
        <f t="shared" si="231"/>
        <v>48.915590000000002</v>
      </c>
      <c r="I1905" s="2">
        <f t="array" ref="I1905">SUMPRODUCT(B1889:B1908, (ROW(B1889:B1908)-ROW(B1889)+1)) / (20*21/2)</f>
        <v>47.806566666666669</v>
      </c>
      <c r="J1905" s="2">
        <f t="shared" si="234"/>
        <v>47.543997315286184</v>
      </c>
      <c r="K1905" s="2">
        <f t="shared" si="228"/>
        <v>47.571740373521152</v>
      </c>
    </row>
    <row r="1906" spans="1:11" ht="13.5" x14ac:dyDescent="0.25">
      <c r="A1906" s="3">
        <f>TITRES_STAT!B1909</f>
        <v>44785</v>
      </c>
      <c r="B1906" s="5">
        <f>TITRES_STAT!D1909</f>
        <v>48.877000000000002</v>
      </c>
      <c r="C1906" s="2">
        <f t="shared" si="229"/>
        <v>0</v>
      </c>
      <c r="D1906" s="2">
        <f t="shared" si="230"/>
        <v>47.949800000000003</v>
      </c>
      <c r="E1906" s="2">
        <f t="shared" si="232"/>
        <v>47.667400000000001</v>
      </c>
      <c r="F1906" s="2">
        <f t="shared" si="233"/>
        <v>47.505599999999994</v>
      </c>
      <c r="G1906" s="2">
        <f t="shared" ref="G1906:G1969" si="235">AVERAGE(B1857:B1906)</f>
        <v>47.658279999999998</v>
      </c>
      <c r="H1906" s="2">
        <f t="shared" si="231"/>
        <v>48.89911</v>
      </c>
      <c r="I1906" s="2">
        <f t="array" ref="I1906">SUMPRODUCT(B1890:B1909, (ROW(B1890:B1909)-ROW(B1890)+1)) / (20*21/2)</f>
        <v>47.872076190476193</v>
      </c>
      <c r="J1906" s="2">
        <f t="shared" si="234"/>
        <v>47.670949951925593</v>
      </c>
      <c r="K1906" s="2">
        <f t="shared" si="228"/>
        <v>47.62292702553993</v>
      </c>
    </row>
    <row r="1907" spans="1:11" ht="13.5" x14ac:dyDescent="0.25">
      <c r="A1907" s="3">
        <f>TITRES_STAT!B1910</f>
        <v>44788</v>
      </c>
      <c r="B1907" s="5">
        <f>TITRES_STAT!D1910</f>
        <v>48.877000000000002</v>
      </c>
      <c r="C1907" s="2">
        <f t="shared" si="229"/>
        <v>0</v>
      </c>
      <c r="D1907" s="2">
        <f t="shared" si="230"/>
        <v>48.295400000000008</v>
      </c>
      <c r="E1907" s="2">
        <f t="shared" si="232"/>
        <v>47.810700000000004</v>
      </c>
      <c r="F1907" s="2">
        <f t="shared" si="233"/>
        <v>47.573449999999994</v>
      </c>
      <c r="G1907" s="2">
        <f t="shared" si="235"/>
        <v>47.664179999999995</v>
      </c>
      <c r="H1907" s="2">
        <f t="shared" si="231"/>
        <v>48.882670000000005</v>
      </c>
      <c r="I1907" s="2">
        <f t="array" ref="I1907">SUMPRODUCT(B1891:B1910, (ROW(B1891:B1910)-ROW(B1891)+1)) / (20*21/2)</f>
        <v>47.933933333333336</v>
      </c>
      <c r="J1907" s="2">
        <f t="shared" si="234"/>
        <v>47.785811861266012</v>
      </c>
      <c r="K1907" s="2">
        <f t="shared" ref="K1907:K1970" si="236">$K$4*B1907+(1-$K$4)*K1906</f>
        <v>47.672106357871698</v>
      </c>
    </row>
    <row r="1908" spans="1:11" ht="13.5" x14ac:dyDescent="0.25">
      <c r="A1908" s="3">
        <f>TITRES_STAT!B1911</f>
        <v>44789</v>
      </c>
      <c r="B1908" s="5">
        <f>TITRES_STAT!D1911</f>
        <v>48.033999999999999</v>
      </c>
      <c r="C1908" s="2">
        <f t="shared" si="229"/>
        <v>-0.84300000000000352</v>
      </c>
      <c r="D1908" s="2">
        <f t="shared" si="230"/>
        <v>48.472400000000007</v>
      </c>
      <c r="E1908" s="2">
        <f t="shared" si="232"/>
        <v>47.869700000000009</v>
      </c>
      <c r="F1908" s="2">
        <f t="shared" si="233"/>
        <v>47.599149999999995</v>
      </c>
      <c r="G1908" s="2">
        <f t="shared" si="235"/>
        <v>47.681040000000003</v>
      </c>
      <c r="H1908" s="2">
        <f t="shared" si="231"/>
        <v>48.861975000000001</v>
      </c>
      <c r="I1908" s="2">
        <f t="array" ref="I1908">SUMPRODUCT(B1892:B1911, (ROW(B1892:B1911)-ROW(B1892)+1)) / (20*21/2)</f>
        <v>48.008138095238088</v>
      </c>
      <c r="J1908" s="2">
        <f t="shared" si="234"/>
        <v>47.809448826859722</v>
      </c>
      <c r="K1908" s="2">
        <f t="shared" si="236"/>
        <v>47.686298265406144</v>
      </c>
    </row>
    <row r="1909" spans="1:11" ht="13.5" x14ac:dyDescent="0.25">
      <c r="A1909" s="3">
        <f>TITRES_STAT!B1912</f>
        <v>44790</v>
      </c>
      <c r="B1909" s="5">
        <f>TITRES_STAT!D1912</f>
        <v>48.286999999999999</v>
      </c>
      <c r="C1909" s="2">
        <f t="shared" si="229"/>
        <v>0.25300000000000011</v>
      </c>
      <c r="D1909" s="2">
        <f t="shared" si="230"/>
        <v>48.590400000000002</v>
      </c>
      <c r="E1909" s="2">
        <f t="shared" si="232"/>
        <v>47.954000000000001</v>
      </c>
      <c r="F1909" s="2">
        <f t="shared" si="233"/>
        <v>47.637500000000003</v>
      </c>
      <c r="G1909" s="2">
        <f t="shared" si="235"/>
        <v>47.684419999999989</v>
      </c>
      <c r="H1909" s="2">
        <f t="shared" si="231"/>
        <v>48.842545000000001</v>
      </c>
      <c r="I1909" s="2">
        <f t="array" ref="I1909">SUMPRODUCT(B1893:B1912, (ROW(B1893:B1912)-ROW(B1893)+1)) / (20*21/2)</f>
        <v>48.076323809523814</v>
      </c>
      <c r="J1909" s="2">
        <f t="shared" si="234"/>
        <v>47.854929890968322</v>
      </c>
      <c r="K1909" s="2">
        <f t="shared" si="236"/>
        <v>47.70985519617453</v>
      </c>
    </row>
    <row r="1910" spans="1:11" ht="13.5" x14ac:dyDescent="0.25">
      <c r="A1910" s="3">
        <f>TITRES_STAT!B1913</f>
        <v>44791</v>
      </c>
      <c r="B1910" s="5">
        <f>TITRES_STAT!D1913</f>
        <v>48.286999999999999</v>
      </c>
      <c r="C1910" s="2">
        <f t="shared" si="229"/>
        <v>0</v>
      </c>
      <c r="D1910" s="2">
        <f t="shared" si="230"/>
        <v>48.472400000000007</v>
      </c>
      <c r="E1910" s="2">
        <f t="shared" si="232"/>
        <v>48.0383</v>
      </c>
      <c r="F1910" s="2">
        <f t="shared" si="233"/>
        <v>47.675850000000004</v>
      </c>
      <c r="G1910" s="2">
        <f t="shared" si="235"/>
        <v>47.679359999999988</v>
      </c>
      <c r="H1910" s="2">
        <f t="shared" si="231"/>
        <v>48.823115000000001</v>
      </c>
      <c r="I1910" s="2">
        <f t="array" ref="I1910">SUMPRODUCT(B1894:B1913, (ROW(B1894:B1913)-ROW(B1894)+1)) / (20*21/2)</f>
        <v>48.134480952380954</v>
      </c>
      <c r="J1910" s="2">
        <f t="shared" si="234"/>
        <v>47.896079425161815</v>
      </c>
      <c r="K1910" s="2">
        <f t="shared" si="236"/>
        <v>47.732488325736313</v>
      </c>
    </row>
    <row r="1911" spans="1:11" ht="13.5" x14ac:dyDescent="0.25">
      <c r="A1911" s="3">
        <f>TITRES_STAT!B1914</f>
        <v>44792</v>
      </c>
      <c r="B1911" s="5">
        <f>TITRES_STAT!D1914</f>
        <v>48.454999999999998</v>
      </c>
      <c r="C1911" s="2">
        <f t="shared" si="229"/>
        <v>0.16799999999999926</v>
      </c>
      <c r="D1911" s="2">
        <f t="shared" si="230"/>
        <v>48.387999999999998</v>
      </c>
      <c r="E1911" s="2">
        <f t="shared" si="232"/>
        <v>48.168899999999994</v>
      </c>
      <c r="F1911" s="2">
        <f t="shared" si="233"/>
        <v>47.739050000000006</v>
      </c>
      <c r="G1911" s="2">
        <f t="shared" si="235"/>
        <v>47.677659999999989</v>
      </c>
      <c r="H1911" s="2">
        <f t="shared" si="231"/>
        <v>48.804849999999995</v>
      </c>
      <c r="I1911" s="2">
        <f t="array" ref="I1911">SUMPRODUCT(B1895:B1914, (ROW(B1895:B1914)-ROW(B1895)+1)) / (20*21/2)</f>
        <v>48.147928571428572</v>
      </c>
      <c r="J1911" s="2">
        <f t="shared" si="234"/>
        <v>47.949309956098787</v>
      </c>
      <c r="K1911" s="2">
        <f t="shared" si="236"/>
        <v>47.760822116883908</v>
      </c>
    </row>
    <row r="1912" spans="1:11" ht="13.5" x14ac:dyDescent="0.25">
      <c r="A1912" s="3">
        <f>TITRES_STAT!B1915</f>
        <v>44795</v>
      </c>
      <c r="B1912" s="5">
        <f>TITRES_STAT!D1915</f>
        <v>48.454999999999998</v>
      </c>
      <c r="C1912" s="2">
        <f t="shared" si="229"/>
        <v>0</v>
      </c>
      <c r="D1912" s="2">
        <f t="shared" si="230"/>
        <v>48.303599999999996</v>
      </c>
      <c r="E1912" s="2">
        <f t="shared" si="232"/>
        <v>48.299499999999995</v>
      </c>
      <c r="F1912" s="2">
        <f t="shared" si="233"/>
        <v>47.844350000000006</v>
      </c>
      <c r="G1912" s="2">
        <f t="shared" si="235"/>
        <v>47.678499999999985</v>
      </c>
      <c r="H1912" s="2">
        <f t="shared" si="231"/>
        <v>48.786584999999995</v>
      </c>
      <c r="I1912" s="2">
        <f t="array" ref="I1912">SUMPRODUCT(B1896:B1915, (ROW(B1896:B1915)-ROW(B1896)+1)) / (20*21/2)</f>
        <v>48.158566666666673</v>
      </c>
      <c r="J1912" s="2">
        <f t="shared" si="234"/>
        <v>47.997470912660809</v>
      </c>
      <c r="K1912" s="2">
        <f t="shared" si="236"/>
        <v>47.788044778966892</v>
      </c>
    </row>
    <row r="1913" spans="1:11" ht="13.5" x14ac:dyDescent="0.25">
      <c r="A1913" s="3">
        <f>TITRES_STAT!B1916</f>
        <v>44796</v>
      </c>
      <c r="B1913" s="5">
        <f>TITRES_STAT!D1916</f>
        <v>48.454999999999998</v>
      </c>
      <c r="C1913" s="2">
        <f t="shared" si="229"/>
        <v>0</v>
      </c>
      <c r="D1913" s="2">
        <f t="shared" si="230"/>
        <v>48.387799999999991</v>
      </c>
      <c r="E1913" s="2">
        <f t="shared" si="232"/>
        <v>48.430099999999996</v>
      </c>
      <c r="F1913" s="2">
        <f t="shared" si="233"/>
        <v>47.892800000000008</v>
      </c>
      <c r="G1913" s="2">
        <f t="shared" si="235"/>
        <v>47.679339999999982</v>
      </c>
      <c r="H1913" s="2">
        <f t="shared" si="231"/>
        <v>48.768319999999996</v>
      </c>
      <c r="I1913" s="2">
        <f t="array" ref="I1913">SUMPRODUCT(B1897:B1916, (ROW(B1897:B1916)-ROW(B1897)+1)) / (20*21/2)</f>
        <v>48.126299999999993</v>
      </c>
      <c r="J1913" s="2">
        <f t="shared" si="234"/>
        <v>48.04104511145502</v>
      </c>
      <c r="K1913" s="2">
        <f t="shared" si="236"/>
        <v>47.814199885674071</v>
      </c>
    </row>
    <row r="1914" spans="1:11" ht="13.5" x14ac:dyDescent="0.25">
      <c r="A1914" s="3">
        <f>TITRES_STAT!B1917</f>
        <v>44797</v>
      </c>
      <c r="B1914" s="5">
        <f>TITRES_STAT!D1917</f>
        <v>48.033999999999999</v>
      </c>
      <c r="C1914" s="2">
        <f t="shared" si="229"/>
        <v>-0.42099999999999937</v>
      </c>
      <c r="D1914" s="2">
        <f t="shared" si="230"/>
        <v>48.337199999999996</v>
      </c>
      <c r="E1914" s="2">
        <f t="shared" si="232"/>
        <v>48.463799999999992</v>
      </c>
      <c r="F1914" s="2">
        <f t="shared" si="233"/>
        <v>47.922300000000007</v>
      </c>
      <c r="G1914" s="2">
        <f t="shared" si="235"/>
        <v>47.711359999999985</v>
      </c>
      <c r="H1914" s="2">
        <f t="shared" si="231"/>
        <v>48.747949999999989</v>
      </c>
      <c r="I1914" s="2">
        <f t="array" ref="I1914">SUMPRODUCT(B1898:B1917, (ROW(B1898:B1917)-ROW(B1898)+1)) / (20*21/2)</f>
        <v>48.125323809523806</v>
      </c>
      <c r="J1914" s="2">
        <f t="shared" si="234"/>
        <v>48.0403741484593</v>
      </c>
      <c r="K1914" s="2">
        <f t="shared" si="236"/>
        <v>47.822819498000584</v>
      </c>
    </row>
    <row r="1915" spans="1:11" ht="13.5" x14ac:dyDescent="0.25">
      <c r="A1915" s="3">
        <f>TITRES_STAT!B1918</f>
        <v>44798</v>
      </c>
      <c r="B1915" s="5">
        <f>TITRES_STAT!D1918</f>
        <v>48.033999999999999</v>
      </c>
      <c r="C1915" s="2">
        <f t="shared" si="229"/>
        <v>0</v>
      </c>
      <c r="D1915" s="2">
        <f t="shared" si="230"/>
        <v>48.2866</v>
      </c>
      <c r="E1915" s="2">
        <f t="shared" si="232"/>
        <v>48.379499999999993</v>
      </c>
      <c r="F1915" s="2">
        <f t="shared" si="233"/>
        <v>47.951800000000006</v>
      </c>
      <c r="G1915" s="2">
        <f t="shared" si="235"/>
        <v>47.714739999999985</v>
      </c>
      <c r="H1915" s="2">
        <f t="shared" si="231"/>
        <v>48.727984999999997</v>
      </c>
      <c r="I1915" s="2">
        <f t="array" ref="I1915">SUMPRODUCT(B1899:B1918, (ROW(B1899:B1918)-ROW(B1899)+1)) / (20*21/2)</f>
        <v>48.121938095238086</v>
      </c>
      <c r="J1915" s="2">
        <f t="shared" si="234"/>
        <v>48.039767086701268</v>
      </c>
      <c r="K1915" s="2">
        <f t="shared" si="236"/>
        <v>47.831101086314291</v>
      </c>
    </row>
    <row r="1916" spans="1:11" ht="13.5" x14ac:dyDescent="0.25">
      <c r="A1916" s="3">
        <f>TITRES_STAT!B1919</f>
        <v>44799</v>
      </c>
      <c r="B1916" s="5">
        <f>TITRES_STAT!D1919</f>
        <v>47.613</v>
      </c>
      <c r="C1916" s="2">
        <f t="shared" si="229"/>
        <v>-0.42099999999999937</v>
      </c>
      <c r="D1916" s="2">
        <f t="shared" si="230"/>
        <v>48.118199999999995</v>
      </c>
      <c r="E1916" s="2">
        <f t="shared" si="232"/>
        <v>48.253099999999996</v>
      </c>
      <c r="F1916" s="2">
        <f t="shared" si="233"/>
        <v>47.960250000000009</v>
      </c>
      <c r="G1916" s="2">
        <f t="shared" si="235"/>
        <v>47.709699999999984</v>
      </c>
      <c r="H1916" s="2">
        <f t="shared" si="231"/>
        <v>48.705915000000005</v>
      </c>
      <c r="I1916" s="2">
        <f t="array" ref="I1916">SUMPRODUCT(B1900:B1919, (ROW(B1900:B1919)-ROW(B1900)+1)) / (20*21/2)</f>
        <v>48.116142857142854</v>
      </c>
      <c r="J1916" s="2">
        <f t="shared" si="234"/>
        <v>47.999122602253522</v>
      </c>
      <c r="K1916" s="2">
        <f t="shared" si="236"/>
        <v>47.822548102537262</v>
      </c>
    </row>
    <row r="1917" spans="1:11" ht="13.5" x14ac:dyDescent="0.25">
      <c r="A1917" s="3">
        <f>TITRES_STAT!B1920</f>
        <v>44802</v>
      </c>
      <c r="B1917" s="5">
        <f>TITRES_STAT!D1920</f>
        <v>47.95</v>
      </c>
      <c r="C1917" s="2">
        <f t="shared" si="229"/>
        <v>0.3370000000000033</v>
      </c>
      <c r="D1917" s="2">
        <f t="shared" si="230"/>
        <v>48.017200000000003</v>
      </c>
      <c r="E1917" s="2">
        <f t="shared" si="232"/>
        <v>48.160399999999996</v>
      </c>
      <c r="F1917" s="2">
        <f t="shared" si="233"/>
        <v>47.985550000000011</v>
      </c>
      <c r="G1917" s="2">
        <f t="shared" si="235"/>
        <v>47.711399999999983</v>
      </c>
      <c r="H1917" s="2">
        <f t="shared" si="231"/>
        <v>48.686380000000007</v>
      </c>
      <c r="I1917" s="2">
        <f t="array" ref="I1917">SUMPRODUCT(B1901:B1920, (ROW(B1901:B1920)-ROW(B1901)+1)) / (20*21/2)</f>
        <v>48.10793809523809</v>
      </c>
      <c r="J1917" s="2">
        <f t="shared" si="234"/>
        <v>47.994444259181762</v>
      </c>
      <c r="K1917" s="2">
        <f t="shared" si="236"/>
        <v>47.827546216163256</v>
      </c>
    </row>
    <row r="1918" spans="1:11" ht="13.5" x14ac:dyDescent="0.25">
      <c r="A1918" s="3">
        <f>TITRES_STAT!B1921</f>
        <v>44803</v>
      </c>
      <c r="B1918" s="5">
        <f>TITRES_STAT!D1921</f>
        <v>47.95</v>
      </c>
      <c r="C1918" s="2">
        <f t="shared" si="229"/>
        <v>0</v>
      </c>
      <c r="D1918" s="2">
        <f t="shared" si="230"/>
        <v>47.916199999999989</v>
      </c>
      <c r="E1918" s="2">
        <f t="shared" si="232"/>
        <v>48.151999999999994</v>
      </c>
      <c r="F1918" s="2">
        <f t="shared" si="233"/>
        <v>48.010850000000019</v>
      </c>
      <c r="G1918" s="2">
        <f t="shared" si="235"/>
        <v>47.713099999999983</v>
      </c>
      <c r="H1918" s="2">
        <f t="shared" si="231"/>
        <v>48.666885000000022</v>
      </c>
      <c r="I1918" s="2">
        <f t="array" ref="I1918">SUMPRODUCT(B1902:B1921, (ROW(B1902:B1921)-ROW(B1902)+1)) / (20*21/2)</f>
        <v>48.0973238095238</v>
      </c>
      <c r="J1918" s="2">
        <f t="shared" si="234"/>
        <v>47.990211472593018</v>
      </c>
      <c r="K1918" s="2">
        <f t="shared" si="236"/>
        <v>47.832348325333328</v>
      </c>
    </row>
    <row r="1919" spans="1:11" ht="13.5" x14ac:dyDescent="0.25">
      <c r="A1919" s="3">
        <f>TITRES_STAT!B1922</f>
        <v>44804</v>
      </c>
      <c r="B1919" s="5">
        <f>TITRES_STAT!D1922</f>
        <v>47.95</v>
      </c>
      <c r="C1919" s="2">
        <f t="shared" si="229"/>
        <v>0</v>
      </c>
      <c r="D1919" s="2">
        <f t="shared" si="230"/>
        <v>47.899399999999993</v>
      </c>
      <c r="E1919" s="2">
        <f t="shared" si="232"/>
        <v>48.118299999999991</v>
      </c>
      <c r="F1919" s="2">
        <f t="shared" si="233"/>
        <v>48.036150000000006</v>
      </c>
      <c r="G1919" s="2">
        <f t="shared" si="235"/>
        <v>47.719839999999984</v>
      </c>
      <c r="H1919" s="2">
        <f t="shared" si="231"/>
        <v>48.647390000000023</v>
      </c>
      <c r="I1919" s="2">
        <f t="array" ref="I1919">SUMPRODUCT(B1903:B1922, (ROW(B1903:B1922)-ROW(B1903)+1)) / (20*21/2)</f>
        <v>48.050799999999995</v>
      </c>
      <c r="J1919" s="2">
        <f t="shared" si="234"/>
        <v>47.986381808536535</v>
      </c>
      <c r="K1919" s="2">
        <f t="shared" si="236"/>
        <v>47.836962116496728</v>
      </c>
    </row>
    <row r="1920" spans="1:11" ht="13.5" x14ac:dyDescent="0.25">
      <c r="A1920" s="3">
        <f>TITRES_STAT!B1923</f>
        <v>44805</v>
      </c>
      <c r="B1920" s="5">
        <f>TITRES_STAT!D1923</f>
        <v>47.95</v>
      </c>
      <c r="C1920" s="2">
        <f t="shared" si="229"/>
        <v>0</v>
      </c>
      <c r="D1920" s="2">
        <f t="shared" si="230"/>
        <v>47.882600000000004</v>
      </c>
      <c r="E1920" s="2">
        <f t="shared" si="232"/>
        <v>48.084599999999995</v>
      </c>
      <c r="F1920" s="2">
        <f t="shared" si="233"/>
        <v>48.061450000000015</v>
      </c>
      <c r="G1920" s="2">
        <f t="shared" si="235"/>
        <v>47.726579999999977</v>
      </c>
      <c r="H1920" s="2">
        <f t="shared" si="231"/>
        <v>48.628020000000021</v>
      </c>
      <c r="I1920" s="2">
        <f t="array" ref="I1920">SUMPRODUCT(B1904:B1923, (ROW(B1904:B1923)-ROW(B1904)+1)) / (20*21/2)</f>
        <v>48.002066666666664</v>
      </c>
      <c r="J1920" s="2">
        <f t="shared" si="234"/>
        <v>47.982916874390199</v>
      </c>
      <c r="K1920" s="2">
        <f t="shared" si="236"/>
        <v>47.841394974673328</v>
      </c>
    </row>
    <row r="1921" spans="1:11" ht="13.5" x14ac:dyDescent="0.25">
      <c r="A1921" s="3">
        <f>TITRES_STAT!B1924</f>
        <v>44806</v>
      </c>
      <c r="B1921" s="5">
        <f>TITRES_STAT!D1924</f>
        <v>47.95</v>
      </c>
      <c r="C1921" s="2">
        <f t="shared" si="229"/>
        <v>0</v>
      </c>
      <c r="D1921" s="2">
        <f t="shared" si="230"/>
        <v>47.95</v>
      </c>
      <c r="E1921" s="2">
        <f t="shared" si="232"/>
        <v>48.034099999999995</v>
      </c>
      <c r="F1921" s="2">
        <f t="shared" si="233"/>
        <v>48.101500000000009</v>
      </c>
      <c r="G1921" s="2">
        <f t="shared" si="235"/>
        <v>47.729119999999973</v>
      </c>
      <c r="H1921" s="2">
        <f t="shared" si="231"/>
        <v>48.608650000000026</v>
      </c>
      <c r="I1921" s="2">
        <f t="array" ref="I1921">SUMPRODUCT(B1905:B1924, (ROW(B1905:B1924)-ROW(B1905)+1)) / (20*21/2)</f>
        <v>47.951123809523807</v>
      </c>
      <c r="J1921" s="2">
        <f t="shared" si="234"/>
        <v>47.979781933972092</v>
      </c>
      <c r="K1921" s="2">
        <f t="shared" si="236"/>
        <v>47.845653995274375</v>
      </c>
    </row>
    <row r="1922" spans="1:11" ht="13.5" x14ac:dyDescent="0.25">
      <c r="A1922" s="3">
        <f>TITRES_STAT!B1925</f>
        <v>44809</v>
      </c>
      <c r="B1922" s="5">
        <f>TITRES_STAT!D1925</f>
        <v>47.613</v>
      </c>
      <c r="C1922" s="2">
        <f t="shared" si="229"/>
        <v>-0.3370000000000033</v>
      </c>
      <c r="D1922" s="2">
        <f t="shared" si="230"/>
        <v>47.882600000000004</v>
      </c>
      <c r="E1922" s="2">
        <f t="shared" si="232"/>
        <v>47.9499</v>
      </c>
      <c r="F1922" s="2">
        <f t="shared" si="233"/>
        <v>48.124700000000004</v>
      </c>
      <c r="G1922" s="2">
        <f t="shared" si="235"/>
        <v>47.724919999999976</v>
      </c>
      <c r="H1922" s="2">
        <f t="shared" si="231"/>
        <v>48.587595000000022</v>
      </c>
      <c r="I1922" s="2">
        <f t="array" ref="I1922">SUMPRODUCT(B1906:B1925, (ROW(B1906:B1925)-ROW(B1906)+1)) / (20*21/2)</f>
        <v>47.898961904761912</v>
      </c>
      <c r="J1922" s="2">
        <f t="shared" si="234"/>
        <v>47.94485032121284</v>
      </c>
      <c r="K1922" s="2">
        <f t="shared" si="236"/>
        <v>47.836530309185186</v>
      </c>
    </row>
    <row r="1923" spans="1:11" ht="13.5" x14ac:dyDescent="0.25">
      <c r="A1923" s="3">
        <f>TITRES_STAT!B1926</f>
        <v>44810</v>
      </c>
      <c r="B1923" s="5">
        <f>TITRES_STAT!D1926</f>
        <v>47.613</v>
      </c>
      <c r="C1923" s="2">
        <f t="shared" si="229"/>
        <v>0</v>
      </c>
      <c r="D1923" s="2">
        <f t="shared" si="230"/>
        <v>47.815200000000004</v>
      </c>
      <c r="E1923" s="2">
        <f t="shared" si="232"/>
        <v>47.86569999999999</v>
      </c>
      <c r="F1923" s="2">
        <f t="shared" si="233"/>
        <v>48.147900000000014</v>
      </c>
      <c r="G1923" s="2">
        <f t="shared" si="235"/>
        <v>47.720719999999965</v>
      </c>
      <c r="H1923" s="2">
        <f t="shared" si="231"/>
        <v>48.56654000000001</v>
      </c>
      <c r="I1923" s="2">
        <f t="array" ref="I1923">SUMPRODUCT(B1907:B1926, (ROW(B1907:B1926)-ROW(B1907)+1)) / (20*21/2)</f>
        <v>47.852042857142855</v>
      </c>
      <c r="J1923" s="2">
        <f t="shared" si="234"/>
        <v>47.913245528716374</v>
      </c>
      <c r="K1923" s="2">
        <f t="shared" si="236"/>
        <v>47.827764414707332</v>
      </c>
    </row>
    <row r="1924" spans="1:11" ht="13.5" x14ac:dyDescent="0.25">
      <c r="A1924" s="3">
        <f>TITRES_STAT!B1927</f>
        <v>44811</v>
      </c>
      <c r="B1924" s="5">
        <f>TITRES_STAT!D1927</f>
        <v>47.613</v>
      </c>
      <c r="C1924" s="2">
        <f t="shared" ref="C1924:C1987" si="237">B1924-B1923</f>
        <v>0</v>
      </c>
      <c r="D1924" s="2">
        <f t="shared" si="230"/>
        <v>47.747799999999998</v>
      </c>
      <c r="E1924" s="2">
        <f t="shared" si="232"/>
        <v>47.823599999999992</v>
      </c>
      <c r="F1924" s="2">
        <f t="shared" si="233"/>
        <v>48.14370000000001</v>
      </c>
      <c r="G1924" s="2">
        <f t="shared" si="235"/>
        <v>47.729159999999972</v>
      </c>
      <c r="H1924" s="2">
        <f t="shared" si="231"/>
        <v>48.545485000000014</v>
      </c>
      <c r="I1924" s="2">
        <f t="array" ref="I1924">SUMPRODUCT(B1908:B1927, (ROW(B1908:B1927)-ROW(B1908)+1)) / (20*21/2)</f>
        <v>47.811266666666668</v>
      </c>
      <c r="J1924" s="2">
        <f t="shared" si="234"/>
        <v>47.884650716457671</v>
      </c>
      <c r="K1924" s="2">
        <f t="shared" si="236"/>
        <v>47.819342280797237</v>
      </c>
    </row>
    <row r="1925" spans="1:11" ht="13.5" x14ac:dyDescent="0.25">
      <c r="A1925" s="3">
        <f>TITRES_STAT!B1928</f>
        <v>44812</v>
      </c>
      <c r="B1925" s="5">
        <f>TITRES_STAT!D1928</f>
        <v>47.595999999999997</v>
      </c>
      <c r="C1925" s="2">
        <f t="shared" si="237"/>
        <v>-1.7000000000003013E-2</v>
      </c>
      <c r="D1925" s="2">
        <f t="shared" si="230"/>
        <v>47.677</v>
      </c>
      <c r="E1925" s="2">
        <f t="shared" si="232"/>
        <v>47.779800000000002</v>
      </c>
      <c r="F1925" s="2">
        <f t="shared" si="233"/>
        <v>48.079650000000015</v>
      </c>
      <c r="G1925" s="2">
        <f t="shared" si="235"/>
        <v>47.724619999999966</v>
      </c>
      <c r="H1925" s="2">
        <f t="shared" si="231"/>
        <v>48.524345000000011</v>
      </c>
      <c r="I1925" s="2">
        <f t="array" ref="I1925">SUMPRODUCT(B1909:B1928, (ROW(B1909:B1928)-ROW(B1909)+1)) / (20*21/2)</f>
        <v>47.776633333333329</v>
      </c>
      <c r="J1925" s="2">
        <f t="shared" si="234"/>
        <v>47.857160172033133</v>
      </c>
      <c r="K1925" s="2">
        <f t="shared" si="236"/>
        <v>47.810583759981661</v>
      </c>
    </row>
    <row r="1926" spans="1:11" ht="13.5" x14ac:dyDescent="0.25">
      <c r="A1926" s="3">
        <f>TITRES_STAT!B1929</f>
        <v>44813</v>
      </c>
      <c r="B1926" s="5">
        <f>TITRES_STAT!D1929</f>
        <v>47.587000000000003</v>
      </c>
      <c r="C1926" s="2">
        <f t="shared" si="237"/>
        <v>-8.9999999999932356E-3</v>
      </c>
      <c r="D1926" s="2">
        <f t="shared" ref="D1926:D1989" si="238">AVERAGE(B1922:B1926)</f>
        <v>47.604399999999998</v>
      </c>
      <c r="E1926" s="2">
        <f t="shared" si="232"/>
        <v>47.777200000000001</v>
      </c>
      <c r="F1926" s="2">
        <f t="shared" si="233"/>
        <v>48.01515000000002</v>
      </c>
      <c r="G1926" s="2">
        <f t="shared" si="235"/>
        <v>47.73927999999998</v>
      </c>
      <c r="H1926" s="2">
        <f t="shared" si="231"/>
        <v>48.503160000000015</v>
      </c>
      <c r="I1926" s="2">
        <f t="array" ref="I1926">SUMPRODUCT(B1910:B1929, (ROW(B1910:B1929)-ROW(B1910)+1)) / (20*21/2)</f>
        <v>47.744128571428568</v>
      </c>
      <c r="J1926" s="2">
        <f t="shared" si="234"/>
        <v>47.831430631839503</v>
      </c>
      <c r="K1926" s="2">
        <f t="shared" si="236"/>
        <v>47.801815769394146</v>
      </c>
    </row>
    <row r="1927" spans="1:11" ht="13.5" x14ac:dyDescent="0.25">
      <c r="A1927" s="3">
        <f>TITRES_STAT!B1930</f>
        <v>44816</v>
      </c>
      <c r="B1927" s="5">
        <f>TITRES_STAT!D1930</f>
        <v>47.587000000000003</v>
      </c>
      <c r="C1927" s="2">
        <f t="shared" si="237"/>
        <v>0</v>
      </c>
      <c r="D1927" s="2">
        <f t="shared" si="238"/>
        <v>47.599199999999996</v>
      </c>
      <c r="E1927" s="2">
        <f t="shared" si="232"/>
        <v>47.740899999999996</v>
      </c>
      <c r="F1927" s="2">
        <f t="shared" si="233"/>
        <v>47.95065000000001</v>
      </c>
      <c r="G1927" s="2">
        <f t="shared" si="235"/>
        <v>47.735399999999984</v>
      </c>
      <c r="H1927" s="2">
        <f t="shared" si="231"/>
        <v>48.482990000000015</v>
      </c>
      <c r="I1927" s="2">
        <f t="array" ref="I1927">SUMPRODUCT(B1911:B1930, (ROW(B1911:B1930)-ROW(B1911)+1)) / (20*21/2)</f>
        <v>47.714957142857138</v>
      </c>
      <c r="J1927" s="2">
        <f t="shared" si="234"/>
        <v>47.808151524045265</v>
      </c>
      <c r="K1927" s="2">
        <f t="shared" si="236"/>
        <v>47.79339162157477</v>
      </c>
    </row>
    <row r="1928" spans="1:11" ht="13.5" x14ac:dyDescent="0.25">
      <c r="A1928" s="3">
        <f>TITRES_STAT!B1931</f>
        <v>44817</v>
      </c>
      <c r="B1928" s="5">
        <f>TITRES_STAT!D1931</f>
        <v>47.587000000000003</v>
      </c>
      <c r="C1928" s="2">
        <f t="shared" si="237"/>
        <v>0</v>
      </c>
      <c r="D1928" s="2">
        <f t="shared" si="238"/>
        <v>47.593999999999994</v>
      </c>
      <c r="E1928" s="2">
        <f t="shared" si="232"/>
        <v>47.704599999999999</v>
      </c>
      <c r="F1928" s="2">
        <f t="shared" si="233"/>
        <v>47.9283</v>
      </c>
      <c r="G1928" s="2">
        <f t="shared" si="235"/>
        <v>47.731519999999989</v>
      </c>
      <c r="H1928" s="2">
        <f t="shared" si="231"/>
        <v>48.461195000000025</v>
      </c>
      <c r="I1928" s="2">
        <f t="array" ref="I1928">SUMPRODUCT(B1912:B1931, (ROW(B1912:B1931)-ROW(B1912)+1)) / (20*21/2)</f>
        <v>47.611309523809524</v>
      </c>
      <c r="J1928" s="2">
        <f t="shared" si="234"/>
        <v>47.787089474136195</v>
      </c>
      <c r="K1928" s="2">
        <f t="shared" si="236"/>
        <v>47.785297832493413</v>
      </c>
    </row>
    <row r="1929" spans="1:11" ht="13.5" x14ac:dyDescent="0.25">
      <c r="A1929" s="3">
        <f>TITRES_STAT!B1932</f>
        <v>44818</v>
      </c>
      <c r="B1929" s="5">
        <f>TITRES_STAT!D1932</f>
        <v>47.587000000000003</v>
      </c>
      <c r="C1929" s="2">
        <f t="shared" si="237"/>
        <v>0</v>
      </c>
      <c r="D1929" s="2">
        <f t="shared" si="238"/>
        <v>47.588799999999992</v>
      </c>
      <c r="E1929" s="2">
        <f t="shared" si="232"/>
        <v>47.668299999999995</v>
      </c>
      <c r="F1929" s="2">
        <f t="shared" si="233"/>
        <v>47.893299999999996</v>
      </c>
      <c r="G1929" s="2">
        <f t="shared" si="235"/>
        <v>47.734379999999994</v>
      </c>
      <c r="H1929" s="2">
        <f t="shared" si="231"/>
        <v>48.438020000000023</v>
      </c>
      <c r="I1929" s="2">
        <f t="array" ref="I1929">SUMPRODUCT(B1913:B1932, (ROW(B1913:B1932)-ROW(B1913)+1)) / (20*21/2)</f>
        <v>47.591971428571433</v>
      </c>
      <c r="J1929" s="2">
        <f t="shared" si="234"/>
        <v>47.768033333742274</v>
      </c>
      <c r="K1929" s="2">
        <f t="shared" si="236"/>
        <v>47.777521446905439</v>
      </c>
    </row>
    <row r="1930" spans="1:11" ht="13.5" x14ac:dyDescent="0.25">
      <c r="A1930" s="3">
        <f>TITRES_STAT!B1933</f>
        <v>44819</v>
      </c>
      <c r="B1930" s="5">
        <f>TITRES_STAT!D1933</f>
        <v>47.587000000000003</v>
      </c>
      <c r="C1930" s="2">
        <f t="shared" si="237"/>
        <v>0</v>
      </c>
      <c r="D1930" s="2">
        <f t="shared" si="238"/>
        <v>47.587000000000003</v>
      </c>
      <c r="E1930" s="2">
        <f t="shared" si="232"/>
        <v>47.631999999999991</v>
      </c>
      <c r="F1930" s="2">
        <f t="shared" si="233"/>
        <v>47.8583</v>
      </c>
      <c r="G1930" s="2">
        <f t="shared" si="235"/>
        <v>47.73218</v>
      </c>
      <c r="H1930" s="2">
        <f t="shared" ref="H1930:H1993" si="239">AVERAGE(B1731:B1930)</f>
        <v>48.414845000000021</v>
      </c>
      <c r="I1930" s="2">
        <f t="array" ref="I1930">SUMPRODUCT(B1914:B1933, (ROW(B1914:B1933)-ROW(B1914)+1)) / (20*21/2)</f>
        <v>47.500557142857147</v>
      </c>
      <c r="J1930" s="2">
        <f t="shared" si="234"/>
        <v>47.750792063862058</v>
      </c>
      <c r="K1930" s="2">
        <f t="shared" si="236"/>
        <v>47.770050017615034</v>
      </c>
    </row>
    <row r="1931" spans="1:11" ht="13.5" x14ac:dyDescent="0.25">
      <c r="A1931" s="3">
        <f>TITRES_STAT!B1934</f>
        <v>44820</v>
      </c>
      <c r="B1931" s="5">
        <f>TITRES_STAT!D1934</f>
        <v>46.77</v>
      </c>
      <c r="C1931" s="2">
        <f t="shared" si="237"/>
        <v>-0.81700000000000017</v>
      </c>
      <c r="D1931" s="2">
        <f t="shared" si="238"/>
        <v>47.423600000000008</v>
      </c>
      <c r="E1931" s="2">
        <f t="shared" si="232"/>
        <v>47.513999999999996</v>
      </c>
      <c r="F1931" s="2">
        <f t="shared" si="233"/>
        <v>47.774050000000003</v>
      </c>
      <c r="G1931" s="2">
        <f t="shared" si="235"/>
        <v>47.713639999999998</v>
      </c>
      <c r="H1931" s="2">
        <f t="shared" si="239"/>
        <v>48.387585000000037</v>
      </c>
      <c r="I1931" s="2">
        <f t="array" ref="I1931">SUMPRODUCT(B1915:B1934, (ROW(B1915:B1934)-ROW(B1915)+1)) / (20*21/2)</f>
        <v>47.417166666666674</v>
      </c>
      <c r="J1931" s="2">
        <f t="shared" si="234"/>
        <v>47.657383295875199</v>
      </c>
      <c r="K1931" s="2">
        <f t="shared" si="236"/>
        <v>47.730832369865425</v>
      </c>
    </row>
    <row r="1932" spans="1:11" ht="13.5" x14ac:dyDescent="0.25">
      <c r="A1932" s="3">
        <f>TITRES_STAT!B1935</f>
        <v>44823</v>
      </c>
      <c r="B1932" s="5">
        <f>TITRES_STAT!D1935</f>
        <v>47.570999999999998</v>
      </c>
      <c r="C1932" s="2">
        <f t="shared" si="237"/>
        <v>0.80099999999999483</v>
      </c>
      <c r="D1932" s="2">
        <f t="shared" si="238"/>
        <v>47.420400000000008</v>
      </c>
      <c r="E1932" s="2">
        <f t="shared" ref="E1932:E1995" si="240">AVERAGE(B1923:B1932)</f>
        <v>47.509799999999998</v>
      </c>
      <c r="F1932" s="2">
        <f t="shared" si="233"/>
        <v>47.729849999999992</v>
      </c>
      <c r="G1932" s="2">
        <f t="shared" si="235"/>
        <v>47.711120000000001</v>
      </c>
      <c r="H1932" s="2">
        <f t="shared" si="239"/>
        <v>48.364330000000045</v>
      </c>
      <c r="I1932" s="2">
        <f t="array" ref="I1932">SUMPRODUCT(B1916:B1935, (ROW(B1916:B1935)-ROW(B1916)+1)) / (20*21/2)</f>
        <v>47.414461904761907</v>
      </c>
      <c r="J1932" s="2">
        <f t="shared" si="234"/>
        <v>47.649156315315658</v>
      </c>
      <c r="K1932" s="2">
        <f t="shared" si="236"/>
        <v>47.724564433792274</v>
      </c>
    </row>
    <row r="1933" spans="1:11" ht="13.5" x14ac:dyDescent="0.25">
      <c r="A1933" s="3">
        <f>TITRES_STAT!B1936</f>
        <v>44824</v>
      </c>
      <c r="B1933" s="5">
        <f>TITRES_STAT!D1936</f>
        <v>46.77</v>
      </c>
      <c r="C1933" s="2">
        <f t="shared" si="237"/>
        <v>-0.80099999999999483</v>
      </c>
      <c r="D1933" s="2">
        <f t="shared" si="238"/>
        <v>47.257000000000005</v>
      </c>
      <c r="E1933" s="2">
        <f t="shared" si="240"/>
        <v>47.425499999999985</v>
      </c>
      <c r="F1933" s="2">
        <f t="shared" si="233"/>
        <v>47.645599999999995</v>
      </c>
      <c r="G1933" s="2">
        <f t="shared" si="235"/>
        <v>47.694260000000007</v>
      </c>
      <c r="H1933" s="2">
        <f t="shared" si="239"/>
        <v>48.337070000000047</v>
      </c>
      <c r="I1933" s="2">
        <f t="array" ref="I1933">SUMPRODUCT(B1917:B1936, (ROW(B1917:B1936)-ROW(B1917)+1)) / (20*21/2)</f>
        <v>47.41404285714286</v>
      </c>
      <c r="J1933" s="2">
        <f t="shared" si="234"/>
        <v>47.565427142428454</v>
      </c>
      <c r="K1933" s="2">
        <f t="shared" si="236"/>
        <v>47.687130534427872</v>
      </c>
    </row>
    <row r="1934" spans="1:11" ht="13.5" x14ac:dyDescent="0.25">
      <c r="A1934" s="3">
        <f>TITRES_STAT!B1937</f>
        <v>44825</v>
      </c>
      <c r="B1934" s="5">
        <f>TITRES_STAT!D1937</f>
        <v>46.77</v>
      </c>
      <c r="C1934" s="2">
        <f t="shared" si="237"/>
        <v>0</v>
      </c>
      <c r="D1934" s="2">
        <f t="shared" si="238"/>
        <v>47.093600000000002</v>
      </c>
      <c r="E1934" s="2">
        <f t="shared" si="240"/>
        <v>47.341199999999994</v>
      </c>
      <c r="F1934" s="2">
        <f t="shared" si="233"/>
        <v>47.582399999999993</v>
      </c>
      <c r="G1934" s="2">
        <f t="shared" si="235"/>
        <v>47.677400000000006</v>
      </c>
      <c r="H1934" s="2">
        <f t="shared" si="239"/>
        <v>48.310175000000051</v>
      </c>
      <c r="I1934" s="2">
        <f t="array" ref="I1934">SUMPRODUCT(B1918:B1937, (ROW(B1918:B1937)-ROW(B1918)+1)) / (20*21/2)</f>
        <v>47.41390476190476</v>
      </c>
      <c r="J1934" s="2">
        <f t="shared" si="234"/>
        <v>47.489672176482891</v>
      </c>
      <c r="K1934" s="2">
        <f t="shared" si="236"/>
        <v>47.651164631116977</v>
      </c>
    </row>
    <row r="1935" spans="1:11" ht="13.5" x14ac:dyDescent="0.25">
      <c r="A1935" s="3">
        <f>TITRES_STAT!B1938</f>
        <v>44826</v>
      </c>
      <c r="B1935" s="5">
        <f>TITRES_STAT!D1938</f>
        <v>47.554000000000002</v>
      </c>
      <c r="C1935" s="2">
        <f t="shared" si="237"/>
        <v>0.78399999999999892</v>
      </c>
      <c r="D1935" s="2">
        <f t="shared" si="238"/>
        <v>47.087000000000003</v>
      </c>
      <c r="E1935" s="2">
        <f t="shared" si="240"/>
        <v>47.336999999999989</v>
      </c>
      <c r="F1935" s="2">
        <f t="shared" si="233"/>
        <v>47.558399999999992</v>
      </c>
      <c r="G1935" s="2">
        <f t="shared" si="235"/>
        <v>47.676220000000015</v>
      </c>
      <c r="H1935" s="2">
        <f t="shared" si="239"/>
        <v>48.287200000000048</v>
      </c>
      <c r="I1935" s="2">
        <f t="array" ref="I1935">SUMPRODUCT(B1919:B1938, (ROW(B1919:B1938)-ROW(B1919)+1)) / (20*21/2)</f>
        <v>47.301652380952369</v>
      </c>
      <c r="J1935" s="2">
        <f t="shared" si="234"/>
        <v>47.495798635865476</v>
      </c>
      <c r="K1935" s="2">
        <f t="shared" si="236"/>
        <v>47.647354253426116</v>
      </c>
    </row>
    <row r="1936" spans="1:11" ht="13.5" x14ac:dyDescent="0.25">
      <c r="A1936" s="3">
        <f>TITRES_STAT!B1939</f>
        <v>44827</v>
      </c>
      <c r="B1936" s="5">
        <f>TITRES_STAT!D1939</f>
        <v>47.554000000000002</v>
      </c>
      <c r="C1936" s="2">
        <f t="shared" si="237"/>
        <v>0</v>
      </c>
      <c r="D1936" s="2">
        <f t="shared" si="238"/>
        <v>47.243800000000007</v>
      </c>
      <c r="E1936" s="2">
        <f t="shared" si="240"/>
        <v>47.3337</v>
      </c>
      <c r="F1936" s="2">
        <f t="shared" si="233"/>
        <v>47.555449999999993</v>
      </c>
      <c r="G1936" s="2">
        <f t="shared" si="235"/>
        <v>47.67504000000001</v>
      </c>
      <c r="H1936" s="2">
        <f t="shared" si="239"/>
        <v>48.263980000000046</v>
      </c>
      <c r="I1936" s="2">
        <f t="array" ref="I1936">SUMPRODUCT(B1920:B1939, (ROW(B1920:B1939)-ROW(B1920)+1)) / (20*21/2)</f>
        <v>47.156890476190469</v>
      </c>
      <c r="J1936" s="2">
        <f t="shared" si="234"/>
        <v>47.501341622925906</v>
      </c>
      <c r="K1936" s="2">
        <f t="shared" si="236"/>
        <v>47.643693302311362</v>
      </c>
    </row>
    <row r="1937" spans="1:11" ht="13.5" x14ac:dyDescent="0.25">
      <c r="A1937" s="3">
        <f>TITRES_STAT!B1940</f>
        <v>44830</v>
      </c>
      <c r="B1937" s="5">
        <f>TITRES_STAT!D1940</f>
        <v>47.554000000000002</v>
      </c>
      <c r="C1937" s="2">
        <f t="shared" si="237"/>
        <v>0</v>
      </c>
      <c r="D1937" s="2">
        <f t="shared" si="238"/>
        <v>47.240400000000001</v>
      </c>
      <c r="E1937" s="2">
        <f t="shared" si="240"/>
        <v>47.330399999999997</v>
      </c>
      <c r="F1937" s="2">
        <f t="shared" si="233"/>
        <v>47.53564999999999</v>
      </c>
      <c r="G1937" s="2">
        <f t="shared" si="235"/>
        <v>47.675720000000013</v>
      </c>
      <c r="H1937" s="2">
        <f t="shared" si="239"/>
        <v>48.240760000000044</v>
      </c>
      <c r="I1937" s="2">
        <f t="array" ref="I1937">SUMPRODUCT(B1921:B1940, (ROW(B1921:B1940)-ROW(B1921)+1)) / (20*21/2)</f>
        <v>47.141242857142849</v>
      </c>
      <c r="J1937" s="2">
        <f t="shared" si="234"/>
        <v>47.506356706456778</v>
      </c>
      <c r="K1937" s="2">
        <f t="shared" si="236"/>
        <v>47.640175917906994</v>
      </c>
    </row>
    <row r="1938" spans="1:11" ht="13.5" x14ac:dyDescent="0.25">
      <c r="A1938" s="3">
        <f>TITRES_STAT!B1941</f>
        <v>44831</v>
      </c>
      <c r="B1938" s="5">
        <f>TITRES_STAT!D1941</f>
        <v>46.356999999999999</v>
      </c>
      <c r="C1938" s="2">
        <f t="shared" si="237"/>
        <v>-1.1970000000000027</v>
      </c>
      <c r="D1938" s="2">
        <f t="shared" si="238"/>
        <v>47.157800000000002</v>
      </c>
      <c r="E1938" s="2">
        <f t="shared" si="240"/>
        <v>47.207399999999993</v>
      </c>
      <c r="F1938" s="2">
        <f t="shared" si="233"/>
        <v>47.455999999999996</v>
      </c>
      <c r="G1938" s="2">
        <f t="shared" si="235"/>
        <v>47.652460000000012</v>
      </c>
      <c r="H1938" s="2">
        <f t="shared" si="239"/>
        <v>48.211555000000054</v>
      </c>
      <c r="I1938" s="2">
        <f t="array" ref="I1938">SUMPRODUCT(B1922:B1941, (ROW(B1922:B1941)-ROW(B1922)+1)) / (20*21/2)</f>
        <v>47.049019047619048</v>
      </c>
      <c r="J1938" s="2">
        <f t="shared" si="234"/>
        <v>47.396894162984701</v>
      </c>
      <c r="K1938" s="2">
        <f t="shared" si="236"/>
        <v>47.589855293675342</v>
      </c>
    </row>
    <row r="1939" spans="1:11" ht="13.5" x14ac:dyDescent="0.25">
      <c r="A1939" s="3">
        <f>TITRES_STAT!B1942</f>
        <v>44832</v>
      </c>
      <c r="B1939" s="5">
        <f>TITRES_STAT!D1942</f>
        <v>45.936</v>
      </c>
      <c r="C1939" s="2">
        <f t="shared" si="237"/>
        <v>-0.42099999999999937</v>
      </c>
      <c r="D1939" s="2">
        <f t="shared" si="238"/>
        <v>46.991</v>
      </c>
      <c r="E1939" s="2">
        <f t="shared" si="240"/>
        <v>47.042299999999997</v>
      </c>
      <c r="F1939" s="2">
        <f t="shared" si="233"/>
        <v>47.355299999999993</v>
      </c>
      <c r="G1939" s="2">
        <f t="shared" si="235"/>
        <v>47.620780000000011</v>
      </c>
      <c r="H1939" s="2">
        <f t="shared" si="239"/>
        <v>48.180245000000049</v>
      </c>
      <c r="I1939" s="2">
        <f t="array" ref="I1939">SUMPRODUCT(B1923:B1942, (ROW(B1923:B1942)-ROW(B1923)+1)) / (20*21/2)</f>
        <v>47.036609523809524</v>
      </c>
      <c r="J1939" s="2">
        <f t="shared" si="234"/>
        <v>47.257761385557586</v>
      </c>
      <c r="K1939" s="2">
        <f t="shared" si="236"/>
        <v>47.524998223335132</v>
      </c>
    </row>
    <row r="1940" spans="1:11" ht="13.5" x14ac:dyDescent="0.25">
      <c r="A1940" s="3">
        <f>TITRES_STAT!B1943</f>
        <v>44833</v>
      </c>
      <c r="B1940" s="5">
        <f>TITRES_STAT!D1943</f>
        <v>47.191000000000003</v>
      </c>
      <c r="C1940" s="2">
        <f t="shared" si="237"/>
        <v>1.2550000000000026</v>
      </c>
      <c r="D1940" s="2">
        <f t="shared" si="238"/>
        <v>46.918400000000005</v>
      </c>
      <c r="E1940" s="2">
        <f t="shared" si="240"/>
        <v>47.00269999999999</v>
      </c>
      <c r="F1940" s="2">
        <f t="shared" ref="F1940:F2003" si="241">AVERAGE(B1921:B1940)</f>
        <v>47.31734999999999</v>
      </c>
      <c r="G1940" s="2">
        <f t="shared" si="235"/>
        <v>47.614200000000018</v>
      </c>
      <c r="H1940" s="2">
        <f t="shared" si="239"/>
        <v>48.155210000000054</v>
      </c>
      <c r="I1940" s="2">
        <f t="array" ref="I1940">SUMPRODUCT(B1924:B1943, (ROW(B1924:B1943)-ROW(B1924)+1)) / (20*21/2)</f>
        <v>46.954419047619055</v>
      </c>
      <c r="J1940" s="2">
        <f t="shared" si="234"/>
        <v>47.251403158361626</v>
      </c>
      <c r="K1940" s="2">
        <f t="shared" si="236"/>
        <v>47.511900253792575</v>
      </c>
    </row>
    <row r="1941" spans="1:11" ht="13.5" x14ac:dyDescent="0.25">
      <c r="A1941" s="3">
        <f>TITRES_STAT!B1944</f>
        <v>44834</v>
      </c>
      <c r="B1941" s="5">
        <f>TITRES_STAT!D1944</f>
        <v>46.348999999999997</v>
      </c>
      <c r="C1941" s="2">
        <f t="shared" si="237"/>
        <v>-0.84200000000000585</v>
      </c>
      <c r="D1941" s="2">
        <f t="shared" si="238"/>
        <v>46.677399999999999</v>
      </c>
      <c r="E1941" s="2">
        <f t="shared" si="240"/>
        <v>46.960599999999992</v>
      </c>
      <c r="F1941" s="2">
        <f t="shared" si="241"/>
        <v>47.237299999999991</v>
      </c>
      <c r="G1941" s="2">
        <f t="shared" si="235"/>
        <v>47.597360000000016</v>
      </c>
      <c r="H1941" s="2">
        <f t="shared" si="239"/>
        <v>48.125965000000051</v>
      </c>
      <c r="I1941" s="2">
        <f t="array" ref="I1941">SUMPRODUCT(B1925:B1944, (ROW(B1925:B1944)-ROW(B1925)+1)) / (20*21/2)</f>
        <v>46.958438095238094</v>
      </c>
      <c r="J1941" s="2">
        <f t="shared" ref="J1941:J2004" si="242">$J$4*B1941+J1940*(1-$J$4)</f>
        <v>47.165460000422428</v>
      </c>
      <c r="K1941" s="2">
        <f t="shared" si="236"/>
        <v>47.466296322271297</v>
      </c>
    </row>
    <row r="1942" spans="1:11" ht="13.5" x14ac:dyDescent="0.25">
      <c r="A1942" s="3">
        <f>TITRES_STAT!B1945</f>
        <v>44837</v>
      </c>
      <c r="B1942" s="5">
        <f>TITRES_STAT!D1945</f>
        <v>47.106999999999999</v>
      </c>
      <c r="C1942" s="2">
        <f t="shared" si="237"/>
        <v>0.75800000000000267</v>
      </c>
      <c r="D1942" s="2">
        <f t="shared" si="238"/>
        <v>46.588000000000001</v>
      </c>
      <c r="E1942" s="2">
        <f t="shared" si="240"/>
        <v>46.914199999999994</v>
      </c>
      <c r="F1942" s="2">
        <f t="shared" si="241"/>
        <v>47.211999999999996</v>
      </c>
      <c r="G1942" s="2">
        <f t="shared" si="235"/>
        <v>47.612520000000011</v>
      </c>
      <c r="H1942" s="2">
        <f t="shared" si="239"/>
        <v>48.101770000000052</v>
      </c>
      <c r="I1942" s="2">
        <f t="array" ref="I1942">SUMPRODUCT(B1926:B1945, (ROW(B1926:B1945)-ROW(B1926)+1)) / (20*21/2)</f>
        <v>46.964466666666667</v>
      </c>
      <c r="J1942" s="2">
        <f t="shared" si="242"/>
        <v>47.159892381334579</v>
      </c>
      <c r="K1942" s="2">
        <f t="shared" si="236"/>
        <v>47.45220627041752</v>
      </c>
    </row>
    <row r="1943" spans="1:11" ht="13.5" x14ac:dyDescent="0.25">
      <c r="A1943" s="3">
        <f>TITRES_STAT!B1946</f>
        <v>44838</v>
      </c>
      <c r="B1943" s="5">
        <f>TITRES_STAT!D1946</f>
        <v>46.348999999999997</v>
      </c>
      <c r="C1943" s="2">
        <f t="shared" si="237"/>
        <v>-0.75800000000000267</v>
      </c>
      <c r="D1943" s="2">
        <f t="shared" si="238"/>
        <v>46.586399999999998</v>
      </c>
      <c r="E1943" s="2">
        <f t="shared" si="240"/>
        <v>46.872100000000003</v>
      </c>
      <c r="F1943" s="2">
        <f t="shared" si="241"/>
        <v>47.148799999999994</v>
      </c>
      <c r="G1943" s="2">
        <f t="shared" si="235"/>
        <v>47.589780000000019</v>
      </c>
      <c r="H1943" s="2">
        <f t="shared" si="239"/>
        <v>48.073785000000051</v>
      </c>
      <c r="I1943" s="2">
        <f t="array" ref="I1943">SUMPRODUCT(B1927:B1946, (ROW(B1927:B1946)-ROW(B1927)+1)) / (20*21/2)</f>
        <v>46.852899999999991</v>
      </c>
      <c r="J1943" s="2">
        <f t="shared" si="242"/>
        <v>47.082664535493194</v>
      </c>
      <c r="K1943" s="2">
        <f t="shared" si="236"/>
        <v>47.408943279420754</v>
      </c>
    </row>
    <row r="1944" spans="1:11" ht="13.5" x14ac:dyDescent="0.25">
      <c r="A1944" s="3">
        <f>TITRES_STAT!B1947</f>
        <v>44839</v>
      </c>
      <c r="B1944" s="5">
        <f>TITRES_STAT!D1947</f>
        <v>47.191000000000003</v>
      </c>
      <c r="C1944" s="2">
        <f t="shared" si="237"/>
        <v>0.84200000000000585</v>
      </c>
      <c r="D1944" s="2">
        <f t="shared" si="238"/>
        <v>46.837399999999995</v>
      </c>
      <c r="E1944" s="2">
        <f t="shared" si="240"/>
        <v>46.914199999999994</v>
      </c>
      <c r="F1944" s="2">
        <f t="shared" si="241"/>
        <v>47.127699999999997</v>
      </c>
      <c r="G1944" s="2">
        <f t="shared" si="235"/>
        <v>47.584720000000004</v>
      </c>
      <c r="H1944" s="2">
        <f t="shared" si="239"/>
        <v>48.05001000000005</v>
      </c>
      <c r="I1944" s="2">
        <f t="array" ref="I1944">SUMPRODUCT(B1928:B1947, (ROW(B1928:B1947)-ROW(B1928)+1)) / (20*21/2)</f>
        <v>46.868719047619038</v>
      </c>
      <c r="J1944" s="2">
        <f t="shared" si="242"/>
        <v>47.092982198779552</v>
      </c>
      <c r="K1944" s="2">
        <f t="shared" si="236"/>
        <v>47.400396484149354</v>
      </c>
    </row>
    <row r="1945" spans="1:11" ht="13.5" x14ac:dyDescent="0.25">
      <c r="A1945" s="3">
        <f>TITRES_STAT!B1948</f>
        <v>44840</v>
      </c>
      <c r="B1945" s="5">
        <f>TITRES_STAT!D1948</f>
        <v>47.191000000000003</v>
      </c>
      <c r="C1945" s="2">
        <f t="shared" si="237"/>
        <v>0</v>
      </c>
      <c r="D1945" s="2">
        <f t="shared" si="238"/>
        <v>46.837399999999995</v>
      </c>
      <c r="E1945" s="2">
        <f t="shared" si="240"/>
        <v>46.877899999999997</v>
      </c>
      <c r="F1945" s="2">
        <f t="shared" si="241"/>
        <v>47.10745</v>
      </c>
      <c r="G1945" s="2">
        <f t="shared" si="235"/>
        <v>47.579660000000011</v>
      </c>
      <c r="H1945" s="2">
        <f t="shared" si="239"/>
        <v>48.026315000000061</v>
      </c>
      <c r="I1945" s="2">
        <f t="array" ref="I1945">SUMPRODUCT(B1929:B1948, (ROW(B1929:B1948)-ROW(B1929)+1)) / (20*21/2)</f>
        <v>46.886423809523805</v>
      </c>
      <c r="J1945" s="2">
        <f t="shared" si="242"/>
        <v>47.102317227467211</v>
      </c>
      <c r="K1945" s="2">
        <f t="shared" si="236"/>
        <v>47.392184857319968</v>
      </c>
    </row>
    <row r="1946" spans="1:11" ht="13.5" x14ac:dyDescent="0.25">
      <c r="A1946" s="3">
        <f>TITRES_STAT!B1949</f>
        <v>44841</v>
      </c>
      <c r="B1946" s="5">
        <f>TITRES_STAT!D1949</f>
        <v>45.936</v>
      </c>
      <c r="C1946" s="2">
        <f t="shared" si="237"/>
        <v>-1.2550000000000026</v>
      </c>
      <c r="D1946" s="2">
        <f t="shared" si="238"/>
        <v>46.754800000000003</v>
      </c>
      <c r="E1946" s="2">
        <f t="shared" si="240"/>
        <v>46.716099999999997</v>
      </c>
      <c r="F1946" s="2">
        <f t="shared" si="241"/>
        <v>47.024900000000009</v>
      </c>
      <c r="G1946" s="2">
        <f t="shared" si="235"/>
        <v>47.549500000000009</v>
      </c>
      <c r="H1946" s="2">
        <f t="shared" si="239"/>
        <v>47.996345000000055</v>
      </c>
      <c r="I1946" s="2">
        <f t="array" ref="I1946">SUMPRODUCT(B1930:B1949, (ROW(B1930:B1949)-ROW(B1930)+1)) / (20*21/2)</f>
        <v>46.906014285714292</v>
      </c>
      <c r="J1946" s="2">
        <f t="shared" si="242"/>
        <v>46.991239396279859</v>
      </c>
      <c r="K1946" s="2">
        <f t="shared" si="236"/>
        <v>47.335079568797617</v>
      </c>
    </row>
    <row r="1947" spans="1:11" ht="13.5" x14ac:dyDescent="0.25">
      <c r="A1947" s="3">
        <f>TITRES_STAT!B1950</f>
        <v>44844</v>
      </c>
      <c r="B1947" s="5">
        <f>TITRES_STAT!D1950</f>
        <v>47.191000000000003</v>
      </c>
      <c r="C1947" s="2">
        <f t="shared" si="237"/>
        <v>1.2550000000000026</v>
      </c>
      <c r="D1947" s="2">
        <f t="shared" si="238"/>
        <v>46.771599999999999</v>
      </c>
      <c r="E1947" s="2">
        <f t="shared" si="240"/>
        <v>46.6798</v>
      </c>
      <c r="F1947" s="2">
        <f t="shared" si="241"/>
        <v>47.005100000000013</v>
      </c>
      <c r="G1947" s="2">
        <f t="shared" si="235"/>
        <v>47.544440000000002</v>
      </c>
      <c r="H1947" s="2">
        <f t="shared" si="239"/>
        <v>47.972690000000057</v>
      </c>
      <c r="I1947" s="2">
        <f t="array" ref="I1947">SUMPRODUCT(B1931:B1950, (ROW(B1931:B1950)-ROW(B1931)+1)) / (20*21/2)</f>
        <v>46.927490476190471</v>
      </c>
      <c r="J1947" s="2">
        <f t="shared" si="242"/>
        <v>47.010264215681772</v>
      </c>
      <c r="K1947" s="2">
        <f t="shared" si="236"/>
        <v>47.329429389629084</v>
      </c>
    </row>
    <row r="1948" spans="1:11" ht="13.5" x14ac:dyDescent="0.25">
      <c r="A1948" s="3">
        <f>TITRES_STAT!B1951</f>
        <v>44845</v>
      </c>
      <c r="B1948" s="5">
        <f>TITRES_STAT!D1951</f>
        <v>47.191000000000003</v>
      </c>
      <c r="C1948" s="2">
        <f t="shared" si="237"/>
        <v>0</v>
      </c>
      <c r="D1948" s="2">
        <f t="shared" si="238"/>
        <v>46.940000000000005</v>
      </c>
      <c r="E1948" s="2">
        <f t="shared" si="240"/>
        <v>46.763199999999998</v>
      </c>
      <c r="F1948" s="2">
        <f t="shared" si="241"/>
        <v>46.985300000000009</v>
      </c>
      <c r="G1948" s="2">
        <f t="shared" si="235"/>
        <v>47.539380000000001</v>
      </c>
      <c r="H1948" s="2">
        <f t="shared" si="239"/>
        <v>47.949400000000061</v>
      </c>
      <c r="I1948" s="2">
        <f t="array" ref="I1948">SUMPRODUCT(B1932:B1951, (ROW(B1932:B1951)-ROW(B1932)+1)) / (20*21/2)</f>
        <v>46.950852380952384</v>
      </c>
      <c r="J1948" s="2">
        <f t="shared" si="242"/>
        <v>47.027477147521601</v>
      </c>
      <c r="K1948" s="2">
        <f t="shared" si="236"/>
        <v>47.324000786114219</v>
      </c>
    </row>
    <row r="1949" spans="1:11" ht="13.5" x14ac:dyDescent="0.25">
      <c r="A1949" s="3">
        <f>TITRES_STAT!B1952</f>
        <v>44846</v>
      </c>
      <c r="B1949" s="5">
        <f>TITRES_STAT!D1952</f>
        <v>47.191000000000003</v>
      </c>
      <c r="C1949" s="2">
        <f t="shared" si="237"/>
        <v>0</v>
      </c>
      <c r="D1949" s="2">
        <f t="shared" si="238"/>
        <v>46.940000000000005</v>
      </c>
      <c r="E1949" s="2">
        <f t="shared" si="240"/>
        <v>46.888700000000007</v>
      </c>
      <c r="F1949" s="2">
        <f t="shared" si="241"/>
        <v>46.965500000000006</v>
      </c>
      <c r="G1949" s="2">
        <f t="shared" si="235"/>
        <v>47.534320000000001</v>
      </c>
      <c r="H1949" s="2">
        <f t="shared" si="239"/>
        <v>47.926110000000051</v>
      </c>
      <c r="I1949" s="2">
        <f t="array" ref="I1949">SUMPRODUCT(B1933:B1952, (ROW(B1933:B1952)-ROW(B1933)+1)) / (20*21/2)</f>
        <v>46.972209523809525</v>
      </c>
      <c r="J1949" s="2">
        <f t="shared" si="242"/>
        <v>47.043050752519541</v>
      </c>
      <c r="K1949" s="2">
        <f t="shared" si="236"/>
        <v>47.318785069011703</v>
      </c>
    </row>
    <row r="1950" spans="1:11" ht="13.5" x14ac:dyDescent="0.25">
      <c r="A1950" s="3">
        <f>TITRES_STAT!B1953</f>
        <v>44847</v>
      </c>
      <c r="B1950" s="5">
        <f>TITRES_STAT!D1953</f>
        <v>47.191000000000003</v>
      </c>
      <c r="C1950" s="2">
        <f t="shared" si="237"/>
        <v>0</v>
      </c>
      <c r="D1950" s="2">
        <f t="shared" si="238"/>
        <v>46.940000000000005</v>
      </c>
      <c r="E1950" s="2">
        <f t="shared" si="240"/>
        <v>46.888700000000007</v>
      </c>
      <c r="F1950" s="2">
        <f t="shared" si="241"/>
        <v>46.945700000000009</v>
      </c>
      <c r="G1950" s="2">
        <f t="shared" si="235"/>
        <v>47.529259999999987</v>
      </c>
      <c r="H1950" s="2">
        <f t="shared" si="239"/>
        <v>47.902820000000055</v>
      </c>
      <c r="I1950" s="2">
        <f t="array" ref="I1950">SUMPRODUCT(B1934:B1953, (ROW(B1934:B1953)-ROW(B1934)+1)) / (20*21/2)</f>
        <v>46.995376190476186</v>
      </c>
      <c r="J1950" s="2">
        <f t="shared" si="242"/>
        <v>47.057141157041485</v>
      </c>
      <c r="K1950" s="2">
        <f t="shared" si="236"/>
        <v>47.313773889834771</v>
      </c>
    </row>
    <row r="1951" spans="1:11" ht="13.5" x14ac:dyDescent="0.25">
      <c r="A1951" s="3">
        <f>TITRES_STAT!B1954</f>
        <v>44848</v>
      </c>
      <c r="B1951" s="5">
        <f>TITRES_STAT!D1954</f>
        <v>47.191000000000003</v>
      </c>
      <c r="C1951" s="2">
        <f t="shared" si="237"/>
        <v>0</v>
      </c>
      <c r="D1951" s="2">
        <f t="shared" si="238"/>
        <v>47.191000000000003</v>
      </c>
      <c r="E1951" s="2">
        <f t="shared" si="240"/>
        <v>46.972900000000017</v>
      </c>
      <c r="F1951" s="2">
        <f t="shared" si="241"/>
        <v>46.966750000000012</v>
      </c>
      <c r="G1951" s="2">
        <f t="shared" si="235"/>
        <v>47.530099999999983</v>
      </c>
      <c r="H1951" s="2">
        <f t="shared" si="239"/>
        <v>47.885130000000053</v>
      </c>
      <c r="I1951" s="2">
        <f t="array" ref="I1951">SUMPRODUCT(B1935:B1954, (ROW(B1935:B1954)-ROW(B1935)+1)) / (20*21/2)</f>
        <v>47.016538095238097</v>
      </c>
      <c r="J1951" s="2">
        <f t="shared" si="242"/>
        <v>47.069889618275631</v>
      </c>
      <c r="K1951" s="2">
        <f t="shared" si="236"/>
        <v>47.308959227488309</v>
      </c>
    </row>
    <row r="1952" spans="1:11" ht="13.5" x14ac:dyDescent="0.25">
      <c r="A1952" s="3">
        <f>TITRES_STAT!B1955</f>
        <v>44851</v>
      </c>
      <c r="B1952" s="5">
        <f>TITRES_STAT!D1955</f>
        <v>47.191000000000003</v>
      </c>
      <c r="C1952" s="2">
        <f t="shared" si="237"/>
        <v>0</v>
      </c>
      <c r="D1952" s="2">
        <f t="shared" si="238"/>
        <v>47.191000000000003</v>
      </c>
      <c r="E1952" s="2">
        <f t="shared" si="240"/>
        <v>46.981300000000012</v>
      </c>
      <c r="F1952" s="2">
        <f t="shared" si="241"/>
        <v>46.947750000000013</v>
      </c>
      <c r="G1952" s="2">
        <f t="shared" si="235"/>
        <v>47.53093999999998</v>
      </c>
      <c r="H1952" s="2">
        <f t="shared" si="239"/>
        <v>47.86764500000006</v>
      </c>
      <c r="I1952" s="2">
        <f t="array" ref="I1952">SUMPRODUCT(B1936:B1955, (ROW(B1936:B1955)-ROW(B1936)+1)) / (20*21/2)</f>
        <v>47.035695238095236</v>
      </c>
      <c r="J1952" s="2">
        <f t="shared" si="242"/>
        <v>47.081423940344621</v>
      </c>
      <c r="K1952" s="2">
        <f t="shared" si="236"/>
        <v>47.304333375429941</v>
      </c>
    </row>
    <row r="1953" spans="1:11" ht="13.5" x14ac:dyDescent="0.25">
      <c r="A1953" s="3">
        <f>TITRES_STAT!B1956</f>
        <v>44852</v>
      </c>
      <c r="B1953" s="5">
        <f>TITRES_STAT!D1956</f>
        <v>47.191000000000003</v>
      </c>
      <c r="C1953" s="2">
        <f t="shared" si="237"/>
        <v>0</v>
      </c>
      <c r="D1953" s="2">
        <f t="shared" si="238"/>
        <v>47.191000000000003</v>
      </c>
      <c r="E1953" s="2">
        <f t="shared" si="240"/>
        <v>47.065500000000007</v>
      </c>
      <c r="F1953" s="2">
        <f t="shared" si="241"/>
        <v>46.968800000000016</v>
      </c>
      <c r="G1953" s="2">
        <f t="shared" si="235"/>
        <v>47.531779999999983</v>
      </c>
      <c r="H1953" s="2">
        <f t="shared" si="239"/>
        <v>47.845900000000064</v>
      </c>
      <c r="I1953" s="2">
        <f t="array" ref="I1953">SUMPRODUCT(B1937:B1956, (ROW(B1937:B1956)-ROW(B1937)+1)) / (20*21/2)</f>
        <v>47.056580952380948</v>
      </c>
      <c r="J1953" s="2">
        <f t="shared" si="242"/>
        <v>47.091859755549891</v>
      </c>
      <c r="K1953" s="2">
        <f t="shared" si="236"/>
        <v>47.299888929334649</v>
      </c>
    </row>
    <row r="1954" spans="1:11" ht="13.5" x14ac:dyDescent="0.25">
      <c r="A1954" s="3">
        <f>TITRES_STAT!B1957</f>
        <v>44853</v>
      </c>
      <c r="B1954" s="5">
        <f>TITRES_STAT!D1957</f>
        <v>47.191000000000003</v>
      </c>
      <c r="C1954" s="2">
        <f t="shared" si="237"/>
        <v>0</v>
      </c>
      <c r="D1954" s="2">
        <f t="shared" si="238"/>
        <v>47.191000000000003</v>
      </c>
      <c r="E1954" s="2">
        <f t="shared" si="240"/>
        <v>47.065500000000007</v>
      </c>
      <c r="F1954" s="2">
        <f t="shared" si="241"/>
        <v>46.989850000000011</v>
      </c>
      <c r="G1954" s="2">
        <f t="shared" si="235"/>
        <v>47.521659999999976</v>
      </c>
      <c r="H1954" s="2">
        <f t="shared" si="239"/>
        <v>47.82821000000007</v>
      </c>
      <c r="I1954" s="2">
        <f t="array" ref="I1954">SUMPRODUCT(B1938:B1957, (ROW(B1938:B1957)-ROW(B1938)+1)) / (20*21/2)</f>
        <v>47.071195238095235</v>
      </c>
      <c r="J1954" s="2">
        <f t="shared" si="242"/>
        <v>47.101301683592759</v>
      </c>
      <c r="K1954" s="2">
        <f t="shared" si="236"/>
        <v>47.295618775243092</v>
      </c>
    </row>
    <row r="1955" spans="1:11" ht="13.5" x14ac:dyDescent="0.25">
      <c r="A1955" s="3">
        <f>TITRES_STAT!B1958</f>
        <v>44854</v>
      </c>
      <c r="B1955" s="5">
        <f>TITRES_STAT!D1958</f>
        <v>47.191000000000003</v>
      </c>
      <c r="C1955" s="2">
        <f t="shared" si="237"/>
        <v>0</v>
      </c>
      <c r="D1955" s="2">
        <f t="shared" si="238"/>
        <v>47.191000000000003</v>
      </c>
      <c r="E1955" s="2">
        <f t="shared" si="240"/>
        <v>47.065500000000007</v>
      </c>
      <c r="F1955" s="2">
        <f t="shared" si="241"/>
        <v>46.971700000000013</v>
      </c>
      <c r="G1955" s="2">
        <f t="shared" si="235"/>
        <v>47.487939999999981</v>
      </c>
      <c r="H1955" s="2">
        <f t="shared" si="239"/>
        <v>47.808495000000079</v>
      </c>
      <c r="I1955" s="2">
        <f t="array" ref="I1955">SUMPRODUCT(B1939:B1958, (ROW(B1939:B1958)-ROW(B1939)+1)) / (20*21/2)</f>
        <v>47.087938095238101</v>
      </c>
      <c r="J1955" s="2">
        <f t="shared" si="242"/>
        <v>47.109844380393447</v>
      </c>
      <c r="K1955" s="2">
        <f t="shared" si="236"/>
        <v>47.291516078174737</v>
      </c>
    </row>
    <row r="1956" spans="1:11" ht="13.5" x14ac:dyDescent="0.25">
      <c r="A1956" s="3">
        <f>TITRES_STAT!B1959</f>
        <v>44855</v>
      </c>
      <c r="B1956" s="5">
        <f>TITRES_STAT!D1959</f>
        <v>47.191000000000003</v>
      </c>
      <c r="C1956" s="2">
        <f t="shared" si="237"/>
        <v>0</v>
      </c>
      <c r="D1956" s="2">
        <f t="shared" si="238"/>
        <v>47.191000000000003</v>
      </c>
      <c r="E1956" s="2">
        <f t="shared" si="240"/>
        <v>47.19100000000001</v>
      </c>
      <c r="F1956" s="2">
        <f t="shared" si="241"/>
        <v>46.953550000000014</v>
      </c>
      <c r="G1956" s="2">
        <f t="shared" si="235"/>
        <v>47.454219999999978</v>
      </c>
      <c r="H1956" s="2">
        <f t="shared" si="239"/>
        <v>47.796895000000085</v>
      </c>
      <c r="I1956" s="2">
        <f t="array" ref="I1956">SUMPRODUCT(B1940:B1959, (ROW(B1940:B1959)-ROW(B1940)+1)) / (20*21/2)</f>
        <v>47.146061904761908</v>
      </c>
      <c r="J1956" s="2">
        <f t="shared" si="242"/>
        <v>47.117573487022639</v>
      </c>
      <c r="K1956" s="2">
        <f t="shared" si="236"/>
        <v>47.287574271187495</v>
      </c>
    </row>
    <row r="1957" spans="1:11" ht="13.5" x14ac:dyDescent="0.25">
      <c r="A1957" s="3">
        <f>TITRES_STAT!B1960</f>
        <v>44858</v>
      </c>
      <c r="B1957" s="5">
        <f>TITRES_STAT!D1960</f>
        <v>47.106999999999999</v>
      </c>
      <c r="C1957" s="2">
        <f t="shared" si="237"/>
        <v>-8.4000000000003183E-2</v>
      </c>
      <c r="D1957" s="2">
        <f t="shared" si="238"/>
        <v>47.174199999999999</v>
      </c>
      <c r="E1957" s="2">
        <f t="shared" si="240"/>
        <v>47.182600000000001</v>
      </c>
      <c r="F1957" s="2">
        <f t="shared" si="241"/>
        <v>46.931200000000011</v>
      </c>
      <c r="G1957" s="2">
        <f t="shared" si="235"/>
        <v>47.418819999999975</v>
      </c>
      <c r="H1957" s="2">
        <f t="shared" si="239"/>
        <v>47.776760000000095</v>
      </c>
      <c r="I1957" s="2">
        <f t="array" ref="I1957">SUMPRODUCT(B1941:B1960, (ROW(B1941:B1960)-ROW(B1941)+1)) / (20*21/2)</f>
        <v>47.195599999999999</v>
      </c>
      <c r="J1957" s="2">
        <f t="shared" si="242"/>
        <v>47.116566488258584</v>
      </c>
      <c r="K1957" s="2">
        <f t="shared" si="236"/>
        <v>47.280492927219356</v>
      </c>
    </row>
    <row r="1958" spans="1:11" ht="13.5" x14ac:dyDescent="0.25">
      <c r="A1958" s="3">
        <f>TITRES_STAT!B1961</f>
        <v>44859</v>
      </c>
      <c r="B1958" s="5">
        <f>TITRES_STAT!D1961</f>
        <v>47.106999999999999</v>
      </c>
      <c r="C1958" s="2">
        <f t="shared" si="237"/>
        <v>0</v>
      </c>
      <c r="D1958" s="2">
        <f t="shared" si="238"/>
        <v>47.157400000000003</v>
      </c>
      <c r="E1958" s="2">
        <f t="shared" si="240"/>
        <v>47.174199999999999</v>
      </c>
      <c r="F1958" s="2">
        <f t="shared" si="241"/>
        <v>46.968700000000005</v>
      </c>
      <c r="G1958" s="2">
        <f t="shared" si="235"/>
        <v>47.400279999999981</v>
      </c>
      <c r="H1958" s="2">
        <f t="shared" si="239"/>
        <v>47.758650000000095</v>
      </c>
      <c r="I1958" s="2">
        <f t="array" ref="I1958">SUMPRODUCT(B1942:B1961, (ROW(B1942:B1961)-ROW(B1942)+1)) / (20*21/2)</f>
        <v>47.24332857142857</v>
      </c>
      <c r="J1958" s="2">
        <f t="shared" si="242"/>
        <v>47.11565539413872</v>
      </c>
      <c r="K1958" s="2">
        <f t="shared" si="236"/>
        <v>47.273689283014676</v>
      </c>
    </row>
    <row r="1959" spans="1:11" ht="13.5" x14ac:dyDescent="0.25">
      <c r="A1959" s="3">
        <f>TITRES_STAT!B1962</f>
        <v>44860</v>
      </c>
      <c r="B1959" s="5">
        <f>TITRES_STAT!D1962</f>
        <v>47.579000000000001</v>
      </c>
      <c r="C1959" s="2">
        <f t="shared" si="237"/>
        <v>0.47200000000000131</v>
      </c>
      <c r="D1959" s="2">
        <f t="shared" si="238"/>
        <v>47.234999999999999</v>
      </c>
      <c r="E1959" s="2">
        <f t="shared" si="240"/>
        <v>47.212999999999994</v>
      </c>
      <c r="F1959" s="2">
        <f t="shared" si="241"/>
        <v>47.050850000000011</v>
      </c>
      <c r="G1959" s="2">
        <f t="shared" si="235"/>
        <v>47.386119999999991</v>
      </c>
      <c r="H1959" s="2">
        <f t="shared" si="239"/>
        <v>47.741520000000094</v>
      </c>
      <c r="I1959" s="2">
        <f t="array" ref="I1959">SUMPRODUCT(B1943:B1962, (ROW(B1943:B1962)-ROW(B1943)+1)) / (20*21/2)</f>
        <v>47.285238095238093</v>
      </c>
      <c r="J1959" s="2">
        <f t="shared" si="242"/>
        <v>47.1597834518398</v>
      </c>
      <c r="K1959" s="2">
        <f t="shared" si="236"/>
        <v>47.285662252308214</v>
      </c>
    </row>
    <row r="1960" spans="1:11" ht="13.5" x14ac:dyDescent="0.25">
      <c r="A1960" s="3">
        <f>TITRES_STAT!B1963</f>
        <v>44861</v>
      </c>
      <c r="B1960" s="5">
        <f>TITRES_STAT!D1963</f>
        <v>47.570999999999998</v>
      </c>
      <c r="C1960" s="2">
        <f t="shared" si="237"/>
        <v>-8.0000000000026716E-3</v>
      </c>
      <c r="D1960" s="2">
        <f t="shared" si="238"/>
        <v>47.311</v>
      </c>
      <c r="E1960" s="2">
        <f t="shared" si="240"/>
        <v>47.250999999999998</v>
      </c>
      <c r="F1960" s="2">
        <f t="shared" si="241"/>
        <v>47.06985000000001</v>
      </c>
      <c r="G1960" s="2">
        <f t="shared" si="235"/>
        <v>47.371799999999993</v>
      </c>
      <c r="H1960" s="2">
        <f t="shared" si="239"/>
        <v>47.735470000000099</v>
      </c>
      <c r="I1960" s="2">
        <f t="array" ref="I1960">SUMPRODUCT(B1944:B1963, (ROW(B1944:B1963)-ROW(B1944)+1)) / (20*21/2)</f>
        <v>47.322461904761902</v>
      </c>
      <c r="J1960" s="2">
        <f t="shared" si="242"/>
        <v>47.198946932616963</v>
      </c>
      <c r="K1960" s="2">
        <f t="shared" si="236"/>
        <v>47.296851967903969</v>
      </c>
    </row>
    <row r="1961" spans="1:11" ht="13.5" x14ac:dyDescent="0.25">
      <c r="A1961" s="3">
        <f>TITRES_STAT!B1964</f>
        <v>44862</v>
      </c>
      <c r="B1961" s="5">
        <f>TITRES_STAT!D1964</f>
        <v>47.570999999999998</v>
      </c>
      <c r="C1961" s="2">
        <f t="shared" si="237"/>
        <v>0</v>
      </c>
      <c r="D1961" s="2">
        <f t="shared" si="238"/>
        <v>47.387</v>
      </c>
      <c r="E1961" s="2">
        <f t="shared" si="240"/>
        <v>47.289000000000001</v>
      </c>
      <c r="F1961" s="2">
        <f t="shared" si="241"/>
        <v>47.130950000000013</v>
      </c>
      <c r="G1961" s="2">
        <f t="shared" si="235"/>
        <v>47.354120000000002</v>
      </c>
      <c r="H1961" s="2">
        <f t="shared" si="239"/>
        <v>47.718545000000091</v>
      </c>
      <c r="I1961" s="2">
        <f t="array" ref="I1961">SUMPRODUCT(B1945:B1964, (ROW(B1945:B1964)-ROW(B1945)+1)) / (20*21/2)</f>
        <v>47.353990476190475</v>
      </c>
      <c r="J1961" s="2">
        <f t="shared" si="242"/>
        <v>47.234380558082016</v>
      </c>
      <c r="K1961" s="2">
        <f t="shared" si="236"/>
        <v>47.307602871123422</v>
      </c>
    </row>
    <row r="1962" spans="1:11" ht="13.5" x14ac:dyDescent="0.25">
      <c r="A1962" s="3">
        <f>TITRES_STAT!B1965</f>
        <v>44865</v>
      </c>
      <c r="B1962" s="5">
        <f>TITRES_STAT!D1965</f>
        <v>47.570999999999998</v>
      </c>
      <c r="C1962" s="2">
        <f t="shared" si="237"/>
        <v>0</v>
      </c>
      <c r="D1962" s="2">
        <f t="shared" si="238"/>
        <v>47.479799999999997</v>
      </c>
      <c r="E1962" s="2">
        <f t="shared" si="240"/>
        <v>47.327000000000012</v>
      </c>
      <c r="F1962" s="2">
        <f t="shared" si="241"/>
        <v>47.154150000000008</v>
      </c>
      <c r="G1962" s="2">
        <f t="shared" si="235"/>
        <v>47.336440000000003</v>
      </c>
      <c r="H1962" s="2">
        <f t="shared" si="239"/>
        <v>47.701620000000091</v>
      </c>
      <c r="I1962" s="2">
        <f t="array" ref="I1962">SUMPRODUCT(B1946:B1965, (ROW(B1946:B1965)-ROW(B1946)+1)) / (20*21/2)</f>
        <v>47.387833333333333</v>
      </c>
      <c r="J1962" s="2">
        <f t="shared" si="242"/>
        <v>47.266439552550395</v>
      </c>
      <c r="K1962" s="2">
        <f t="shared" si="236"/>
        <v>47.317932170295052</v>
      </c>
    </row>
    <row r="1963" spans="1:11" ht="13.5" x14ac:dyDescent="0.25">
      <c r="A1963" s="3">
        <f>TITRES_STAT!B1966</f>
        <v>44866</v>
      </c>
      <c r="B1963" s="5">
        <f>TITRES_STAT!D1966</f>
        <v>47.545000000000002</v>
      </c>
      <c r="C1963" s="2">
        <f t="shared" si="237"/>
        <v>-2.5999999999996248E-2</v>
      </c>
      <c r="D1963" s="2">
        <f t="shared" si="238"/>
        <v>47.567399999999999</v>
      </c>
      <c r="E1963" s="2">
        <f t="shared" si="240"/>
        <v>47.362400000000008</v>
      </c>
      <c r="F1963" s="2">
        <f t="shared" si="241"/>
        <v>47.213950000000004</v>
      </c>
      <c r="G1963" s="2">
        <f t="shared" si="235"/>
        <v>47.318240000000003</v>
      </c>
      <c r="H1963" s="2">
        <f t="shared" si="239"/>
        <v>47.684565000000092</v>
      </c>
      <c r="I1963" s="2">
        <f t="array" ref="I1963">SUMPRODUCT(B1947:B1966, (ROW(B1947:B1966)-ROW(B1947)+1)) / (20*21/2)</f>
        <v>47.419790476190478</v>
      </c>
      <c r="J1963" s="2">
        <f t="shared" si="242"/>
        <v>47.29296911897417</v>
      </c>
      <c r="K1963" s="2">
        <f t="shared" si="236"/>
        <v>47.326836791067798</v>
      </c>
    </row>
    <row r="1964" spans="1:11" ht="13.5" x14ac:dyDescent="0.25">
      <c r="A1964" s="3">
        <f>TITRES_STAT!B1967</f>
        <v>44867</v>
      </c>
      <c r="B1964" s="5">
        <f>TITRES_STAT!D1967</f>
        <v>47.545000000000002</v>
      </c>
      <c r="C1964" s="2">
        <f t="shared" si="237"/>
        <v>0</v>
      </c>
      <c r="D1964" s="2">
        <f t="shared" si="238"/>
        <v>47.560600000000001</v>
      </c>
      <c r="E1964" s="2">
        <f t="shared" si="240"/>
        <v>47.397800000000004</v>
      </c>
      <c r="F1964" s="2">
        <f t="shared" si="241"/>
        <v>47.231650000000002</v>
      </c>
      <c r="G1964" s="2">
        <f t="shared" si="235"/>
        <v>47.308460000000004</v>
      </c>
      <c r="H1964" s="2">
        <f t="shared" si="239"/>
        <v>47.667510000000092</v>
      </c>
      <c r="I1964" s="2">
        <f t="array" ref="I1964">SUMPRODUCT(B1948:B1967, (ROW(B1948:B1967)-ROW(B1948)+1)) / (20*21/2)</f>
        <v>47.443885714285713</v>
      </c>
      <c r="J1964" s="2">
        <f t="shared" si="242"/>
        <v>47.316972060024248</v>
      </c>
      <c r="K1964" s="2">
        <f t="shared" si="236"/>
        <v>47.335392211025926</v>
      </c>
    </row>
    <row r="1965" spans="1:11" ht="13.5" x14ac:dyDescent="0.25">
      <c r="A1965" s="3">
        <f>TITRES_STAT!B1968</f>
        <v>44868</v>
      </c>
      <c r="B1965" s="5">
        <f>TITRES_STAT!D1968</f>
        <v>47.587000000000003</v>
      </c>
      <c r="C1965" s="2">
        <f t="shared" si="237"/>
        <v>4.2000000000001592E-2</v>
      </c>
      <c r="D1965" s="2">
        <f t="shared" si="238"/>
        <v>47.563800000000001</v>
      </c>
      <c r="E1965" s="2">
        <f t="shared" si="240"/>
        <v>47.437400000000004</v>
      </c>
      <c r="F1965" s="2">
        <f t="shared" si="241"/>
        <v>47.251449999999998</v>
      </c>
      <c r="G1965" s="2">
        <f t="shared" si="235"/>
        <v>47.299519999999994</v>
      </c>
      <c r="H1965" s="2">
        <f t="shared" si="239"/>
        <v>47.650665000000089</v>
      </c>
      <c r="I1965" s="2">
        <f t="array" ref="I1965">SUMPRODUCT(B1949:B1968, (ROW(B1949:B1968)-ROW(B1949)+1)) / (20*21/2)</f>
        <v>47.466095238095235</v>
      </c>
      <c r="J1965" s="2">
        <f t="shared" si="242"/>
        <v>47.342689006688609</v>
      </c>
      <c r="K1965" s="2">
        <f t="shared" si="236"/>
        <v>47.345259183142559</v>
      </c>
    </row>
    <row r="1966" spans="1:11" ht="13.5" x14ac:dyDescent="0.25">
      <c r="A1966" s="3">
        <f>TITRES_STAT!B1969</f>
        <v>44869</v>
      </c>
      <c r="B1966" s="5">
        <f>TITRES_STAT!D1969</f>
        <v>47.587000000000003</v>
      </c>
      <c r="C1966" s="2">
        <f t="shared" si="237"/>
        <v>0</v>
      </c>
      <c r="D1966" s="2">
        <f t="shared" si="238"/>
        <v>47.566999999999993</v>
      </c>
      <c r="E1966" s="2">
        <f t="shared" si="240"/>
        <v>47.476999999999997</v>
      </c>
      <c r="F1966" s="2">
        <f t="shared" si="241"/>
        <v>47.333999999999996</v>
      </c>
      <c r="G1966" s="2">
        <f t="shared" si="235"/>
        <v>47.298999999999999</v>
      </c>
      <c r="H1966" s="2">
        <f t="shared" si="239"/>
        <v>47.63495500000009</v>
      </c>
      <c r="I1966" s="2">
        <f t="array" ref="I1966">SUMPRODUCT(B1950:B1969, (ROW(B1950:B1969)-ROW(B1950)+1)) / (20*21/2)</f>
        <v>47.486419047619044</v>
      </c>
      <c r="J1966" s="2">
        <f t="shared" si="242"/>
        <v>47.365956720337316</v>
      </c>
      <c r="K1966" s="2">
        <f t="shared" si="236"/>
        <v>47.354739215176188</v>
      </c>
    </row>
    <row r="1967" spans="1:11" ht="13.5" x14ac:dyDescent="0.25">
      <c r="A1967" s="3">
        <f>TITRES_STAT!B1970</f>
        <v>44872</v>
      </c>
      <c r="B1967" s="5">
        <f>TITRES_STAT!D1970</f>
        <v>47.587000000000003</v>
      </c>
      <c r="C1967" s="2">
        <f t="shared" si="237"/>
        <v>0</v>
      </c>
      <c r="D1967" s="2">
        <f t="shared" si="238"/>
        <v>47.5702</v>
      </c>
      <c r="E1967" s="2">
        <f t="shared" si="240"/>
        <v>47.524999999999999</v>
      </c>
      <c r="F1967" s="2">
        <f t="shared" si="241"/>
        <v>47.353799999999993</v>
      </c>
      <c r="G1967" s="2">
        <f t="shared" si="235"/>
        <v>47.291739999999997</v>
      </c>
      <c r="H1967" s="2">
        <f t="shared" si="239"/>
        <v>47.619245000000092</v>
      </c>
      <c r="I1967" s="2">
        <f t="array" ref="I1967">SUMPRODUCT(B1951:B1970, (ROW(B1951:B1970)-ROW(B1951)+1)) / (20*21/2)</f>
        <v>47.504857142857148</v>
      </c>
      <c r="J1967" s="2">
        <f t="shared" si="242"/>
        <v>47.387008461257572</v>
      </c>
      <c r="K1967" s="2">
        <f t="shared" si="236"/>
        <v>47.363847481247717</v>
      </c>
    </row>
    <row r="1968" spans="1:11" ht="13.5" x14ac:dyDescent="0.25">
      <c r="A1968" s="3">
        <f>TITRES_STAT!B1971</f>
        <v>44873</v>
      </c>
      <c r="B1968" s="5">
        <f>TITRES_STAT!D1971</f>
        <v>47.587000000000003</v>
      </c>
      <c r="C1968" s="2">
        <f t="shared" si="237"/>
        <v>0</v>
      </c>
      <c r="D1968" s="2">
        <f t="shared" si="238"/>
        <v>47.578599999999994</v>
      </c>
      <c r="E1968" s="2">
        <f t="shared" si="240"/>
        <v>47.572999999999993</v>
      </c>
      <c r="F1968" s="2">
        <f t="shared" si="241"/>
        <v>47.373599999999996</v>
      </c>
      <c r="G1968" s="2">
        <f t="shared" si="235"/>
        <v>47.284479999999995</v>
      </c>
      <c r="H1968" s="2">
        <f t="shared" si="239"/>
        <v>47.604350000000089</v>
      </c>
      <c r="I1968" s="2">
        <f t="array" ref="I1968">SUMPRODUCT(B1952:B1971, (ROW(B1952:B1971)-ROW(B1952)+1)) / (20*21/2)</f>
        <v>47.521409523809517</v>
      </c>
      <c r="J1968" s="2">
        <f t="shared" si="242"/>
        <v>47.406055274471136</v>
      </c>
      <c r="K1968" s="2">
        <f t="shared" si="236"/>
        <v>47.372598560414474</v>
      </c>
    </row>
    <row r="1969" spans="1:11" ht="13.5" x14ac:dyDescent="0.25">
      <c r="A1969" s="3">
        <f>TITRES_STAT!B1972</f>
        <v>44874</v>
      </c>
      <c r="B1969" s="5">
        <f>TITRES_STAT!D1972</f>
        <v>47.587000000000003</v>
      </c>
      <c r="C1969" s="2">
        <f t="shared" si="237"/>
        <v>0</v>
      </c>
      <c r="D1969" s="2">
        <f t="shared" si="238"/>
        <v>47.587000000000003</v>
      </c>
      <c r="E1969" s="2">
        <f t="shared" si="240"/>
        <v>47.573799999999991</v>
      </c>
      <c r="F1969" s="2">
        <f t="shared" si="241"/>
        <v>47.393399999999993</v>
      </c>
      <c r="G1969" s="2">
        <f t="shared" si="235"/>
        <v>47.27722</v>
      </c>
      <c r="H1969" s="2">
        <f t="shared" si="239"/>
        <v>47.589495000000078</v>
      </c>
      <c r="I1969" s="2">
        <f t="array" ref="I1969">SUMPRODUCT(B1953:B1972, (ROW(B1953:B1972)-ROW(B1953)+1)) / (20*21/2)</f>
        <v>47.529695238095236</v>
      </c>
      <c r="J1969" s="2">
        <f t="shared" si="242"/>
        <v>47.423288105473887</v>
      </c>
      <c r="K1969" s="2">
        <f t="shared" si="236"/>
        <v>47.38100646000607</v>
      </c>
    </row>
    <row r="1970" spans="1:11" ht="13.5" x14ac:dyDescent="0.25">
      <c r="A1970" s="3">
        <f>TITRES_STAT!B1973</f>
        <v>44875</v>
      </c>
      <c r="B1970" s="5">
        <f>TITRES_STAT!D1973</f>
        <v>47.587000000000003</v>
      </c>
      <c r="C1970" s="2">
        <f t="shared" si="237"/>
        <v>0</v>
      </c>
      <c r="D1970" s="2">
        <f t="shared" si="238"/>
        <v>47.587000000000003</v>
      </c>
      <c r="E1970" s="2">
        <f t="shared" si="240"/>
        <v>47.575399999999995</v>
      </c>
      <c r="F1970" s="2">
        <f t="shared" si="241"/>
        <v>47.413199999999996</v>
      </c>
      <c r="G1970" s="2">
        <f t="shared" ref="G1970:G2033" si="243">AVERAGE(B1921:B1970)</f>
        <v>47.26995999999999</v>
      </c>
      <c r="H1970" s="2">
        <f t="shared" si="239"/>
        <v>47.575005000000061</v>
      </c>
      <c r="I1970" s="2">
        <f t="array" ref="I1970">SUMPRODUCT(B1954:B1973, (ROW(B1954:B1973)-ROW(B1954)+1)) / (20*21/2)</f>
        <v>47.53641428571428</v>
      </c>
      <c r="J1970" s="2">
        <f t="shared" si="242"/>
        <v>47.438879714476371</v>
      </c>
      <c r="K1970" s="2">
        <f t="shared" si="236"/>
        <v>47.389084638045048</v>
      </c>
    </row>
    <row r="1971" spans="1:11" ht="13.5" x14ac:dyDescent="0.25">
      <c r="A1971" s="3">
        <f>TITRES_STAT!B1974</f>
        <v>44876</v>
      </c>
      <c r="B1971" s="5">
        <f>TITRES_STAT!D1974</f>
        <v>47.587000000000003</v>
      </c>
      <c r="C1971" s="2">
        <f t="shared" si="237"/>
        <v>0</v>
      </c>
      <c r="D1971" s="2">
        <f t="shared" si="238"/>
        <v>47.587000000000003</v>
      </c>
      <c r="E1971" s="2">
        <f t="shared" si="240"/>
        <v>47.576999999999991</v>
      </c>
      <c r="F1971" s="2">
        <f t="shared" si="241"/>
        <v>47.432999999999993</v>
      </c>
      <c r="G1971" s="2">
        <f t="shared" si="243"/>
        <v>47.262699999999995</v>
      </c>
      <c r="H1971" s="2">
        <f t="shared" si="239"/>
        <v>47.561040000000069</v>
      </c>
      <c r="I1971" s="2">
        <f t="array" ref="I1971">SUMPRODUCT(B1955:B1974, (ROW(B1955:B1974)-ROW(B1955)+1)) / (20*21/2)</f>
        <v>47.541566666666675</v>
      </c>
      <c r="J1971" s="2">
        <f t="shared" si="242"/>
        <v>47.452986408335768</v>
      </c>
      <c r="K1971" s="2">
        <f t="shared" ref="K1971:K2034" si="244">$K$4*B1971+(1-$K$4)*K1970</f>
        <v>47.396846024788381</v>
      </c>
    </row>
    <row r="1972" spans="1:11" ht="13.5" x14ac:dyDescent="0.25">
      <c r="A1972" s="3">
        <f>TITRES_STAT!B1975</f>
        <v>44879</v>
      </c>
      <c r="B1972" s="5">
        <f>TITRES_STAT!D1975</f>
        <v>47.52</v>
      </c>
      <c r="C1972" s="2">
        <f t="shared" si="237"/>
        <v>-6.7000000000000171E-2</v>
      </c>
      <c r="D1972" s="2">
        <f t="shared" si="238"/>
        <v>47.573600000000006</v>
      </c>
      <c r="E1972" s="2">
        <f t="shared" si="240"/>
        <v>47.571899999999992</v>
      </c>
      <c r="F1972" s="2">
        <f t="shared" si="241"/>
        <v>47.449449999999999</v>
      </c>
      <c r="G1972" s="2">
        <f t="shared" si="243"/>
        <v>47.260840000000002</v>
      </c>
      <c r="H1972" s="2">
        <f t="shared" si="239"/>
        <v>47.546740000000064</v>
      </c>
      <c r="I1972" s="2">
        <f t="array" ref="I1972">SUMPRODUCT(B1956:B1975, (ROW(B1956:B1975)-ROW(B1956)+1)) / (20*21/2)</f>
        <v>47.545152380952381</v>
      </c>
      <c r="J1972" s="2">
        <f t="shared" si="242"/>
        <v>47.459368655160937</v>
      </c>
      <c r="K1972" s="2">
        <f t="shared" si="244"/>
        <v>47.401675592443745</v>
      </c>
    </row>
    <row r="1973" spans="1:11" ht="13.5" x14ac:dyDescent="0.25">
      <c r="A1973" s="3">
        <f>TITRES_STAT!B1976</f>
        <v>44880</v>
      </c>
      <c r="B1973" s="5">
        <f>TITRES_STAT!D1976</f>
        <v>47.52</v>
      </c>
      <c r="C1973" s="2">
        <f t="shared" si="237"/>
        <v>0</v>
      </c>
      <c r="D1973" s="2">
        <f t="shared" si="238"/>
        <v>47.560200000000009</v>
      </c>
      <c r="E1973" s="2">
        <f t="shared" si="240"/>
        <v>47.569399999999987</v>
      </c>
      <c r="F1973" s="2">
        <f t="shared" si="241"/>
        <v>47.465899999999998</v>
      </c>
      <c r="G1973" s="2">
        <f t="shared" si="243"/>
        <v>47.258980000000001</v>
      </c>
      <c r="H1973" s="2">
        <f t="shared" si="239"/>
        <v>47.533375000000063</v>
      </c>
      <c r="I1973" s="2">
        <f t="array" ref="I1973">SUMPRODUCT(B1957:B1976, (ROW(B1957:B1976)-ROW(B1957)+1)) / (20*21/2)</f>
        <v>47.404314285714293</v>
      </c>
      <c r="J1973" s="2">
        <f t="shared" si="242"/>
        <v>47.465143068955136</v>
      </c>
      <c r="K1973" s="2">
        <f t="shared" si="244"/>
        <v>47.406315765289094</v>
      </c>
    </row>
    <row r="1974" spans="1:11" ht="13.5" x14ac:dyDescent="0.25">
      <c r="A1974" s="3">
        <f>TITRES_STAT!B1977</f>
        <v>44881</v>
      </c>
      <c r="B1974" s="5">
        <f>TITRES_STAT!D1977</f>
        <v>47.52</v>
      </c>
      <c r="C1974" s="2">
        <f t="shared" si="237"/>
        <v>0</v>
      </c>
      <c r="D1974" s="2">
        <f t="shared" si="238"/>
        <v>47.546800000000005</v>
      </c>
      <c r="E1974" s="2">
        <f t="shared" si="240"/>
        <v>47.56689999999999</v>
      </c>
      <c r="F1974" s="2">
        <f t="shared" si="241"/>
        <v>47.482349999999997</v>
      </c>
      <c r="G1974" s="2">
        <f t="shared" si="243"/>
        <v>47.257120000000008</v>
      </c>
      <c r="H1974" s="2">
        <f t="shared" si="239"/>
        <v>47.523420000000058</v>
      </c>
      <c r="I1974" s="2">
        <f t="array" ref="I1974">SUMPRODUCT(B1958:B1977, (ROW(B1958:B1977)-ROW(B1958)+1)) / (20*21/2)</f>
        <v>47.411147619047611</v>
      </c>
      <c r="J1974" s="2">
        <f t="shared" si="242"/>
        <v>47.470367538578458</v>
      </c>
      <c r="K1974" s="2">
        <f t="shared" si="244"/>
        <v>47.410773970571881</v>
      </c>
    </row>
    <row r="1975" spans="1:11" ht="13.5" x14ac:dyDescent="0.25">
      <c r="A1975" s="3">
        <f>TITRES_STAT!B1978</f>
        <v>44882</v>
      </c>
      <c r="B1975" s="5">
        <f>TITRES_STAT!D1978</f>
        <v>47.52</v>
      </c>
      <c r="C1975" s="2">
        <f t="shared" si="237"/>
        <v>0</v>
      </c>
      <c r="D1975" s="2">
        <f t="shared" si="238"/>
        <v>47.533400000000007</v>
      </c>
      <c r="E1975" s="2">
        <f t="shared" si="240"/>
        <v>47.560199999999995</v>
      </c>
      <c r="F1975" s="2">
        <f t="shared" si="241"/>
        <v>47.498799999999996</v>
      </c>
      <c r="G1975" s="2">
        <f t="shared" si="243"/>
        <v>47.255600000000001</v>
      </c>
      <c r="H1975" s="2">
        <f t="shared" si="239"/>
        <v>47.51346500000006</v>
      </c>
      <c r="I1975" s="2">
        <f t="array" ref="I1975">SUMPRODUCT(B1959:B1978, (ROW(B1959:B1978)-ROW(B1959)+1)) / (20*21/2)</f>
        <v>47.41605238095238</v>
      </c>
      <c r="J1975" s="2">
        <f t="shared" si="242"/>
        <v>47.475094439666222</v>
      </c>
      <c r="K1975" s="2">
        <f t="shared" si="244"/>
        <v>47.415057344274949</v>
      </c>
    </row>
    <row r="1976" spans="1:11" ht="13.5" x14ac:dyDescent="0.25">
      <c r="A1976" s="3">
        <f>TITRES_STAT!B1979</f>
        <v>44883</v>
      </c>
      <c r="B1976" s="5">
        <f>TITRES_STAT!D1979</f>
        <v>46.02</v>
      </c>
      <c r="C1976" s="2">
        <f t="shared" si="237"/>
        <v>-1.5</v>
      </c>
      <c r="D1976" s="2">
        <f t="shared" si="238"/>
        <v>47.220000000000006</v>
      </c>
      <c r="E1976" s="2">
        <f t="shared" si="240"/>
        <v>47.403499999999994</v>
      </c>
      <c r="F1976" s="2">
        <f t="shared" si="241"/>
        <v>47.440249999999992</v>
      </c>
      <c r="G1976" s="2">
        <f t="shared" si="243"/>
        <v>47.224260000000001</v>
      </c>
      <c r="H1976" s="2">
        <f t="shared" si="239"/>
        <v>47.496820000000064</v>
      </c>
      <c r="I1976" s="2">
        <f t="array" ref="I1976">SUMPRODUCT(B1960:B1979, (ROW(B1960:B1979)-ROW(B1960)+1)) / (20*21/2)</f>
        <v>47.419790476190478</v>
      </c>
      <c r="J1976" s="2">
        <f t="shared" si="242"/>
        <v>47.336514016840866</v>
      </c>
      <c r="K1976" s="2">
        <f t="shared" si="244"/>
        <v>47.360349213126916</v>
      </c>
    </row>
    <row r="1977" spans="1:11" ht="13.5" x14ac:dyDescent="0.25">
      <c r="A1977" s="3">
        <f>TITRES_STAT!B1980</f>
        <v>44886</v>
      </c>
      <c r="B1977" s="5">
        <f>TITRES_STAT!D1980</f>
        <v>47.512</v>
      </c>
      <c r="C1977" s="2">
        <f t="shared" si="237"/>
        <v>1.4919999999999973</v>
      </c>
      <c r="D1977" s="2">
        <f t="shared" si="238"/>
        <v>47.218400000000003</v>
      </c>
      <c r="E1977" s="2">
        <f t="shared" si="240"/>
        <v>47.396000000000001</v>
      </c>
      <c r="F1977" s="2">
        <f t="shared" si="241"/>
        <v>47.460499999999989</v>
      </c>
      <c r="G1977" s="2">
        <f t="shared" si="243"/>
        <v>47.222760000000008</v>
      </c>
      <c r="H1977" s="2">
        <f t="shared" si="239"/>
        <v>47.490885000000063</v>
      </c>
      <c r="I1977" s="2">
        <f t="array" ref="I1977">SUMPRODUCT(B1961:B1980, (ROW(B1961:B1980)-ROW(B1961)+1)) / (20*21/2)</f>
        <v>47.423809523809517</v>
      </c>
      <c r="J1977" s="2">
        <f t="shared" si="242"/>
        <v>47.353226967617921</v>
      </c>
      <c r="K1977" s="2">
        <f t="shared" si="244"/>
        <v>47.366296302808216</v>
      </c>
    </row>
    <row r="1978" spans="1:11" ht="13.5" x14ac:dyDescent="0.25">
      <c r="A1978" s="3">
        <f>TITRES_STAT!B1981</f>
        <v>44887</v>
      </c>
      <c r="B1978" s="5">
        <f>TITRES_STAT!D1981</f>
        <v>47.512</v>
      </c>
      <c r="C1978" s="2">
        <f t="shared" si="237"/>
        <v>0</v>
      </c>
      <c r="D1978" s="2">
        <f t="shared" si="238"/>
        <v>47.216799999999999</v>
      </c>
      <c r="E1978" s="2">
        <f t="shared" si="240"/>
        <v>47.388500000000001</v>
      </c>
      <c r="F1978" s="2">
        <f t="shared" si="241"/>
        <v>47.480749999999986</v>
      </c>
      <c r="G1978" s="2">
        <f t="shared" si="243"/>
        <v>47.221260000000008</v>
      </c>
      <c r="H1978" s="2">
        <f t="shared" si="239"/>
        <v>47.484950000000062</v>
      </c>
      <c r="I1978" s="2">
        <f t="array" ref="I1978">SUMPRODUCT(B1962:B1981, (ROW(B1962:B1981)-ROW(B1962)+1)) / (20*21/2)</f>
        <v>47.428071428571421</v>
      </c>
      <c r="J1978" s="2">
        <f t="shared" si="242"/>
        <v>47.368348208797165</v>
      </c>
      <c r="K1978" s="2">
        <f t="shared" si="244"/>
        <v>47.372010173286327</v>
      </c>
    </row>
    <row r="1979" spans="1:11" ht="13.5" x14ac:dyDescent="0.25">
      <c r="A1979" s="3">
        <f>TITRES_STAT!B1982</f>
        <v>44888</v>
      </c>
      <c r="B1979" s="5">
        <f>TITRES_STAT!D1982</f>
        <v>47.52</v>
      </c>
      <c r="C1979" s="2">
        <f t="shared" si="237"/>
        <v>8.0000000000026716E-3</v>
      </c>
      <c r="D1979" s="2">
        <f t="shared" si="238"/>
        <v>47.216800000000006</v>
      </c>
      <c r="E1979" s="2">
        <f t="shared" si="240"/>
        <v>47.381799999999998</v>
      </c>
      <c r="F1979" s="2">
        <f t="shared" si="241"/>
        <v>47.477799999999988</v>
      </c>
      <c r="G1979" s="2">
        <f t="shared" si="243"/>
        <v>47.219920000000009</v>
      </c>
      <c r="H1979" s="2">
        <f t="shared" si="239"/>
        <v>47.479055000000059</v>
      </c>
      <c r="I1979" s="2">
        <f t="array" ref="I1979">SUMPRODUCT(B1963:B1982, (ROW(B1963:B1982)-ROW(B1963)+1)) / (20*21/2)</f>
        <v>47.430957142857146</v>
      </c>
      <c r="J1979" s="2">
        <f t="shared" si="242"/>
        <v>47.382791236530771</v>
      </c>
      <c r="K1979" s="2">
        <f t="shared" si="244"/>
        <v>47.377813695902553</v>
      </c>
    </row>
    <row r="1980" spans="1:11" ht="13.5" x14ac:dyDescent="0.25">
      <c r="A1980" s="3">
        <f>TITRES_STAT!B1983</f>
        <v>44889</v>
      </c>
      <c r="B1980" s="5">
        <f>TITRES_STAT!D1983</f>
        <v>47.52</v>
      </c>
      <c r="C1980" s="2">
        <f t="shared" si="237"/>
        <v>0</v>
      </c>
      <c r="D1980" s="2">
        <f t="shared" si="238"/>
        <v>47.216800000000006</v>
      </c>
      <c r="E1980" s="2">
        <f t="shared" si="240"/>
        <v>47.375099999999996</v>
      </c>
      <c r="F1980" s="2">
        <f t="shared" si="241"/>
        <v>47.475249999999996</v>
      </c>
      <c r="G1980" s="2">
        <f t="shared" si="243"/>
        <v>47.21858000000001</v>
      </c>
      <c r="H1980" s="2">
        <f t="shared" si="239"/>
        <v>47.473765000000057</v>
      </c>
      <c r="I1980" s="2">
        <f t="array" ref="I1980">SUMPRODUCT(B1964:B1983, (ROW(B1964:B1983)-ROW(B1964)+1)) / (20*21/2)</f>
        <v>47.434166666666663</v>
      </c>
      <c r="J1980" s="2">
        <f t="shared" si="242"/>
        <v>47.395858737813555</v>
      </c>
      <c r="K1980" s="2">
        <f t="shared" si="244"/>
        <v>47.383389629396575</v>
      </c>
    </row>
    <row r="1981" spans="1:11" ht="13.5" x14ac:dyDescent="0.25">
      <c r="A1981" s="3">
        <f>TITRES_STAT!B1984</f>
        <v>44890</v>
      </c>
      <c r="B1981" s="5">
        <f>TITRES_STAT!D1984</f>
        <v>47.52</v>
      </c>
      <c r="C1981" s="2">
        <f t="shared" si="237"/>
        <v>0</v>
      </c>
      <c r="D1981" s="2">
        <f t="shared" si="238"/>
        <v>47.516800000000003</v>
      </c>
      <c r="E1981" s="2">
        <f t="shared" si="240"/>
        <v>47.368399999999994</v>
      </c>
      <c r="F1981" s="2">
        <f t="shared" si="241"/>
        <v>47.472699999999989</v>
      </c>
      <c r="G1981" s="2">
        <f t="shared" si="243"/>
        <v>47.233580000000011</v>
      </c>
      <c r="H1981" s="2">
        <f t="shared" si="239"/>
        <v>47.469980000000049</v>
      </c>
      <c r="I1981" s="2">
        <f t="array" ref="I1981">SUMPRODUCT(B1965:B1984, (ROW(B1965:B1984)-ROW(B1965)+1)) / (20*21/2)</f>
        <v>47.437576190476186</v>
      </c>
      <c r="J1981" s="2">
        <f t="shared" si="242"/>
        <v>47.407681715164649</v>
      </c>
      <c r="K1981" s="2">
        <f t="shared" si="244"/>
        <v>47.388746898832011</v>
      </c>
    </row>
    <row r="1982" spans="1:11" ht="13.5" x14ac:dyDescent="0.25">
      <c r="A1982" s="3">
        <f>TITRES_STAT!B1985</f>
        <v>44893</v>
      </c>
      <c r="B1982" s="5">
        <f>TITRES_STAT!D1985</f>
        <v>47.503</v>
      </c>
      <c r="C1982" s="2">
        <f t="shared" si="237"/>
        <v>-1.7000000000003013E-2</v>
      </c>
      <c r="D1982" s="2">
        <f t="shared" si="238"/>
        <v>47.515000000000008</v>
      </c>
      <c r="E1982" s="2">
        <f t="shared" si="240"/>
        <v>47.366699999999994</v>
      </c>
      <c r="F1982" s="2">
        <f t="shared" si="241"/>
        <v>47.46929999999999</v>
      </c>
      <c r="G1982" s="2">
        <f t="shared" si="243"/>
        <v>47.232220000000005</v>
      </c>
      <c r="H1982" s="2">
        <f t="shared" si="239"/>
        <v>47.466025000000052</v>
      </c>
      <c r="I1982" s="2">
        <f t="array" ref="I1982">SUMPRODUCT(B1966:B1985, (ROW(B1966:B1985)-ROW(B1966)+1)) / (20*21/2)</f>
        <v>47.210900000000009</v>
      </c>
      <c r="J1982" s="2">
        <f t="shared" si="242"/>
        <v>47.41675964705373</v>
      </c>
      <c r="K1982" s="2">
        <f t="shared" si="244"/>
        <v>47.393227412603309</v>
      </c>
    </row>
    <row r="1983" spans="1:11" ht="13.5" x14ac:dyDescent="0.25">
      <c r="A1983" s="3">
        <f>TITRES_STAT!B1986</f>
        <v>44894</v>
      </c>
      <c r="B1983" s="5">
        <f>TITRES_STAT!D1986</f>
        <v>47.503</v>
      </c>
      <c r="C1983" s="2">
        <f t="shared" si="237"/>
        <v>0</v>
      </c>
      <c r="D1983" s="2">
        <f t="shared" si="238"/>
        <v>47.513199999999998</v>
      </c>
      <c r="E1983" s="2">
        <f t="shared" si="240"/>
        <v>47.364999999999995</v>
      </c>
      <c r="F1983" s="2">
        <f t="shared" si="241"/>
        <v>47.467199999999991</v>
      </c>
      <c r="G1983" s="2">
        <f t="shared" si="243"/>
        <v>47.246880000000012</v>
      </c>
      <c r="H1983" s="2">
        <f t="shared" si="239"/>
        <v>47.460935000000042</v>
      </c>
      <c r="I1983" s="2">
        <f t="array" ref="I1983">SUMPRODUCT(B1967:B1986, (ROW(B1967:B1986)-ROW(B1967)+1)) / (20*21/2)</f>
        <v>47.236042857142863</v>
      </c>
      <c r="J1983" s="2">
        <f t="shared" si="242"/>
        <v>47.42497301400099</v>
      </c>
      <c r="K1983" s="2">
        <f t="shared" si="244"/>
        <v>47.397532219952204</v>
      </c>
    </row>
    <row r="1984" spans="1:11" ht="13.5" x14ac:dyDescent="0.25">
      <c r="A1984" s="3">
        <f>TITRES_STAT!B1987</f>
        <v>44895</v>
      </c>
      <c r="B1984" s="5">
        <f>TITRES_STAT!D1987</f>
        <v>47.503</v>
      </c>
      <c r="C1984" s="2">
        <f t="shared" si="237"/>
        <v>0</v>
      </c>
      <c r="D1984" s="2">
        <f t="shared" si="238"/>
        <v>47.509799999999998</v>
      </c>
      <c r="E1984" s="2">
        <f t="shared" si="240"/>
        <v>47.363299999999995</v>
      </c>
      <c r="F1984" s="2">
        <f t="shared" si="241"/>
        <v>47.4651</v>
      </c>
      <c r="G1984" s="2">
        <f t="shared" si="243"/>
        <v>47.261540000000004</v>
      </c>
      <c r="H1984" s="2">
        <f t="shared" si="239"/>
        <v>47.455845000000046</v>
      </c>
      <c r="I1984" s="2">
        <f t="array" ref="I1984">SUMPRODUCT(B1968:B1987, (ROW(B1968:B1987)-ROW(B1968)+1)) / (20*21/2)</f>
        <v>47.301295238095243</v>
      </c>
      <c r="J1984" s="2">
        <f t="shared" si="242"/>
        <v>47.432404155524701</v>
      </c>
      <c r="K1984" s="2">
        <f t="shared" si="244"/>
        <v>47.40166821132663</v>
      </c>
    </row>
    <row r="1985" spans="1:11" ht="13.5" x14ac:dyDescent="0.25">
      <c r="A1985" s="3">
        <f>TITRES_STAT!B1988</f>
        <v>44896</v>
      </c>
      <c r="B1985" s="5">
        <f>TITRES_STAT!D1988</f>
        <v>45.085000000000001</v>
      </c>
      <c r="C1985" s="2">
        <f t="shared" si="237"/>
        <v>-2.4179999999999993</v>
      </c>
      <c r="D1985" s="2">
        <f t="shared" si="238"/>
        <v>47.022800000000004</v>
      </c>
      <c r="E1985" s="2">
        <f t="shared" si="240"/>
        <v>47.119799999999998</v>
      </c>
      <c r="F1985" s="2">
        <f t="shared" si="241"/>
        <v>47.34</v>
      </c>
      <c r="G1985" s="2">
        <f t="shared" si="243"/>
        <v>47.212160000000011</v>
      </c>
      <c r="H1985" s="2">
        <f t="shared" si="239"/>
        <v>47.43939500000004</v>
      </c>
      <c r="I1985" s="2">
        <f t="array" ref="I1985">SUMPRODUCT(B1969:B1988, (ROW(B1969:B1988)-ROW(B1969)+1)) / (20*21/2)</f>
        <v>47.364457142857155</v>
      </c>
      <c r="J1985" s="2">
        <f t="shared" si="242"/>
        <v>47.208841854998539</v>
      </c>
      <c r="K1985" s="2">
        <f t="shared" si="244"/>
        <v>47.310818477549113</v>
      </c>
    </row>
    <row r="1986" spans="1:11" ht="13.5" x14ac:dyDescent="0.25">
      <c r="A1986" s="3">
        <f>TITRES_STAT!B1989</f>
        <v>44897</v>
      </c>
      <c r="B1986" s="5">
        <f>TITRES_STAT!D1989</f>
        <v>47.603999999999999</v>
      </c>
      <c r="C1986" s="2">
        <f t="shared" si="237"/>
        <v>2.5189999999999984</v>
      </c>
      <c r="D1986" s="2">
        <f t="shared" si="238"/>
        <v>47.039600000000007</v>
      </c>
      <c r="E1986" s="2">
        <f t="shared" si="240"/>
        <v>47.278199999999998</v>
      </c>
      <c r="F1986" s="2">
        <f t="shared" si="241"/>
        <v>47.340850000000003</v>
      </c>
      <c r="G1986" s="2">
        <f t="shared" si="243"/>
        <v>47.213160000000009</v>
      </c>
      <c r="H1986" s="2">
        <f t="shared" si="239"/>
        <v>47.435620000000036</v>
      </c>
      <c r="I1986" s="2">
        <f t="array" ref="I1986">SUMPRODUCT(B1970:B1989, (ROW(B1970:B1989)-ROW(B1970)+1)) / (20*21/2)</f>
        <v>47.423909523809527</v>
      </c>
      <c r="J1986" s="2">
        <f t="shared" si="242"/>
        <v>47.246475964046297</v>
      </c>
      <c r="K1986" s="2">
        <f t="shared" si="244"/>
        <v>47.322315792155031</v>
      </c>
    </row>
    <row r="1987" spans="1:11" ht="13.5" x14ac:dyDescent="0.25">
      <c r="A1987" s="3">
        <f>TITRES_STAT!B1990</f>
        <v>44900</v>
      </c>
      <c r="B1987" s="5">
        <f>TITRES_STAT!D1990</f>
        <v>48.026000000000003</v>
      </c>
      <c r="C1987" s="2">
        <f t="shared" si="237"/>
        <v>0.42200000000000415</v>
      </c>
      <c r="D1987" s="2">
        <f t="shared" si="238"/>
        <v>47.144199999999998</v>
      </c>
      <c r="E1987" s="2">
        <f t="shared" si="240"/>
        <v>47.329599999999999</v>
      </c>
      <c r="F1987" s="2">
        <f t="shared" si="241"/>
        <v>47.362800000000007</v>
      </c>
      <c r="G1987" s="2">
        <f t="shared" si="243"/>
        <v>47.2226</v>
      </c>
      <c r="H1987" s="2">
        <f t="shared" si="239"/>
        <v>47.434525000000029</v>
      </c>
      <c r="I1987" s="2">
        <f t="array" ref="I1987">SUMPRODUCT(B1971:B1990, (ROW(B1971:B1990)-ROW(B1971)+1)) / (20*21/2)</f>
        <v>47.411542857142862</v>
      </c>
      <c r="J1987" s="2">
        <f t="shared" si="242"/>
        <v>47.320716348422842</v>
      </c>
      <c r="K1987" s="2">
        <f t="shared" si="244"/>
        <v>47.349911251286201</v>
      </c>
    </row>
    <row r="1988" spans="1:11" ht="13.5" x14ac:dyDescent="0.25">
      <c r="A1988" s="3">
        <f>TITRES_STAT!B1991</f>
        <v>44901</v>
      </c>
      <c r="B1988" s="5">
        <f>TITRES_STAT!D1991</f>
        <v>48.026000000000003</v>
      </c>
      <c r="C1988" s="2">
        <f t="shared" ref="C1988:C2051" si="245">B1988-B1987</f>
        <v>0</v>
      </c>
      <c r="D1988" s="2">
        <f t="shared" si="238"/>
        <v>47.248800000000003</v>
      </c>
      <c r="E1988" s="2">
        <f t="shared" si="240"/>
        <v>47.380999999999993</v>
      </c>
      <c r="F1988" s="2">
        <f t="shared" si="241"/>
        <v>47.384750000000004</v>
      </c>
      <c r="G1988" s="2">
        <f t="shared" si="243"/>
        <v>47.255979999999994</v>
      </c>
      <c r="H1988" s="2">
        <f t="shared" si="239"/>
        <v>47.439275000000038</v>
      </c>
      <c r="I1988" s="2">
        <f t="array" ref="I1988">SUMPRODUCT(B1972:B1991, (ROW(B1972:B1991)-ROW(B1972)+1)) / (20*21/2)</f>
        <v>47.464847619047617</v>
      </c>
      <c r="J1988" s="2">
        <f t="shared" si="242"/>
        <v>47.387886220001619</v>
      </c>
      <c r="K1988" s="2">
        <f t="shared" si="244"/>
        <v>47.376424535549489</v>
      </c>
    </row>
    <row r="1989" spans="1:11" ht="13.5" x14ac:dyDescent="0.25">
      <c r="A1989" s="3">
        <f>TITRES_STAT!B1992</f>
        <v>44902</v>
      </c>
      <c r="B1989" s="5">
        <f>TITRES_STAT!D1992</f>
        <v>48.009</v>
      </c>
      <c r="C1989" s="2">
        <f t="shared" si="245"/>
        <v>-1.7000000000003013E-2</v>
      </c>
      <c r="D1989" s="2">
        <f t="shared" si="238"/>
        <v>47.35</v>
      </c>
      <c r="E1989" s="2">
        <f t="shared" si="240"/>
        <v>47.429899999999996</v>
      </c>
      <c r="F1989" s="2">
        <f t="shared" si="241"/>
        <v>47.405850000000001</v>
      </c>
      <c r="G1989" s="2">
        <f t="shared" si="243"/>
        <v>47.297439999999987</v>
      </c>
      <c r="H1989" s="2">
        <f t="shared" si="239"/>
        <v>47.443940000000026</v>
      </c>
      <c r="I1989" s="2">
        <f t="array" ref="I1989">SUMPRODUCT(B1973:B1992, (ROW(B1973:B1992)-ROW(B1973)+1)) / (20*21/2)</f>
        <v>47.499566666666666</v>
      </c>
      <c r="J1989" s="2">
        <f t="shared" si="242"/>
        <v>47.447039913334798</v>
      </c>
      <c r="K1989" s="2">
        <f t="shared" si="244"/>
        <v>47.401231416508338</v>
      </c>
    </row>
    <row r="1990" spans="1:11" ht="13.5" x14ac:dyDescent="0.25">
      <c r="A1990" s="3">
        <f>TITRES_STAT!B1993</f>
        <v>44903</v>
      </c>
      <c r="B1990" s="5">
        <f>TITRES_STAT!D1993</f>
        <v>47.276000000000003</v>
      </c>
      <c r="C1990" s="2">
        <f t="shared" si="245"/>
        <v>-0.73299999999999699</v>
      </c>
      <c r="D1990" s="2">
        <f t="shared" ref="D1990:D2053" si="246">AVERAGE(B1986:B1990)</f>
        <v>47.788200000000003</v>
      </c>
      <c r="E1990" s="2">
        <f t="shared" si="240"/>
        <v>47.405500000000004</v>
      </c>
      <c r="F1990" s="2">
        <f t="shared" si="241"/>
        <v>47.390300000000003</v>
      </c>
      <c r="G1990" s="2">
        <f t="shared" si="243"/>
        <v>47.299139999999987</v>
      </c>
      <c r="H1990" s="2">
        <f t="shared" si="239"/>
        <v>47.45305500000002</v>
      </c>
      <c r="I1990" s="2">
        <f t="array" ref="I1990">SUMPRODUCT(B1974:B1993, (ROW(B1974:B1993)-ROW(B1974)+1)) / (20*21/2)</f>
        <v>47.533080952380956</v>
      </c>
      <c r="J1990" s="2">
        <f t="shared" si="242"/>
        <v>47.430750397779107</v>
      </c>
      <c r="K1990" s="2">
        <f t="shared" si="244"/>
        <v>47.396320380566841</v>
      </c>
    </row>
    <row r="1991" spans="1:11" ht="13.5" x14ac:dyDescent="0.25">
      <c r="A1991" s="3">
        <f>TITRES_STAT!B1994</f>
        <v>44904</v>
      </c>
      <c r="B1991" s="5">
        <f>TITRES_STAT!D1994</f>
        <v>47.95</v>
      </c>
      <c r="C1991" s="2">
        <f t="shared" si="245"/>
        <v>0.67399999999999949</v>
      </c>
      <c r="D1991" s="2">
        <f t="shared" si="246"/>
        <v>47.857400000000005</v>
      </c>
      <c r="E1991" s="2">
        <f t="shared" si="240"/>
        <v>47.44850000000001</v>
      </c>
      <c r="F1991" s="2">
        <f t="shared" si="241"/>
        <v>47.408450000000002</v>
      </c>
      <c r="G1991" s="2">
        <f t="shared" si="243"/>
        <v>47.331159999999983</v>
      </c>
      <c r="H1991" s="2">
        <f t="shared" si="239"/>
        <v>47.457425000000029</v>
      </c>
      <c r="I1991" s="2">
        <f t="array" ref="I1991">SUMPRODUCT(B1975:B1994, (ROW(B1975:B1994)-ROW(B1975)+1)) / (20*21/2)</f>
        <v>47.565390476190473</v>
      </c>
      <c r="J1991" s="2">
        <f t="shared" si="242"/>
        <v>47.480202740847758</v>
      </c>
      <c r="K1991" s="2">
        <f t="shared" si="244"/>
        <v>47.418033306819126</v>
      </c>
    </row>
    <row r="1992" spans="1:11" ht="13.5" x14ac:dyDescent="0.25">
      <c r="A1992" s="3">
        <f>TITRES_STAT!B1995</f>
        <v>44907</v>
      </c>
      <c r="B1992" s="5">
        <f>TITRES_STAT!D1995</f>
        <v>47.773000000000003</v>
      </c>
      <c r="C1992" s="2">
        <f t="shared" si="245"/>
        <v>-0.1769999999999996</v>
      </c>
      <c r="D1992" s="2">
        <f t="shared" si="246"/>
        <v>47.806800000000003</v>
      </c>
      <c r="E1992" s="2">
        <f t="shared" si="240"/>
        <v>47.475500000000004</v>
      </c>
      <c r="F1992" s="2">
        <f t="shared" si="241"/>
        <v>47.421100000000003</v>
      </c>
      <c r="G1992" s="2">
        <f t="shared" si="243"/>
        <v>47.344479999999983</v>
      </c>
      <c r="H1992" s="2">
        <f t="shared" si="239"/>
        <v>47.460910000000034</v>
      </c>
      <c r="I1992" s="2">
        <f t="array" ref="I1992">SUMPRODUCT(B1976:B1995, (ROW(B1976:B1995)-ROW(B1976)+1)) / (20*21/2)</f>
        <v>47.596495238095237</v>
      </c>
      <c r="J1992" s="2">
        <f t="shared" si="242"/>
        <v>47.508088194100353</v>
      </c>
      <c r="K1992" s="2">
        <f t="shared" si="244"/>
        <v>47.431953569296809</v>
      </c>
    </row>
    <row r="1993" spans="1:11" ht="13.5" x14ac:dyDescent="0.25">
      <c r="A1993" s="3">
        <f>TITRES_STAT!B1996</f>
        <v>44908</v>
      </c>
      <c r="B1993" s="5">
        <f>TITRES_STAT!D1996</f>
        <v>47.773000000000003</v>
      </c>
      <c r="C1993" s="2">
        <f t="shared" si="245"/>
        <v>0</v>
      </c>
      <c r="D1993" s="2">
        <f t="shared" si="246"/>
        <v>47.7562</v>
      </c>
      <c r="E1993" s="2">
        <f t="shared" si="240"/>
        <v>47.502500000000012</v>
      </c>
      <c r="F1993" s="2">
        <f t="shared" si="241"/>
        <v>47.433749999999996</v>
      </c>
      <c r="G1993" s="2">
        <f t="shared" si="243"/>
        <v>47.372959999999985</v>
      </c>
      <c r="H1993" s="2">
        <f t="shared" si="239"/>
        <v>47.464395000000025</v>
      </c>
      <c r="I1993" s="2">
        <f t="array" ref="I1993">SUMPRODUCT(B1977:B1996, (ROW(B1977:B1996)-ROW(B1977)+1)) / (20*21/2)</f>
        <v>47.6023</v>
      </c>
      <c r="J1993" s="2">
        <f t="shared" si="242"/>
        <v>47.533317889900317</v>
      </c>
      <c r="K1993" s="2">
        <f t="shared" si="244"/>
        <v>47.445327939128305</v>
      </c>
    </row>
    <row r="1994" spans="1:11" ht="13.5" x14ac:dyDescent="0.25">
      <c r="A1994" s="3">
        <f>TITRES_STAT!B1997</f>
        <v>44909</v>
      </c>
      <c r="B1994" s="5">
        <f>TITRES_STAT!D1997</f>
        <v>47.773000000000003</v>
      </c>
      <c r="C1994" s="2">
        <f t="shared" si="245"/>
        <v>0</v>
      </c>
      <c r="D1994" s="2">
        <f t="shared" si="246"/>
        <v>47.708999999999996</v>
      </c>
      <c r="E1994" s="2">
        <f t="shared" si="240"/>
        <v>47.529500000000006</v>
      </c>
      <c r="F1994" s="2">
        <f t="shared" si="241"/>
        <v>47.446399999999997</v>
      </c>
      <c r="G1994" s="2">
        <f t="shared" si="243"/>
        <v>47.384599999999992</v>
      </c>
      <c r="H1994" s="2">
        <f t="shared" ref="H1994:H2057" si="247">AVERAGE(B1795:B1994)</f>
        <v>47.467880000000022</v>
      </c>
      <c r="I1994" s="2">
        <f t="array" ref="I1994">SUMPRODUCT(B1978:B1997, (ROW(B1978:B1997)-ROW(B1978)+1)) / (20*21/2)</f>
        <v>47.60096190476191</v>
      </c>
      <c r="J1994" s="2">
        <f t="shared" si="242"/>
        <v>47.556144757528855</v>
      </c>
      <c r="K1994" s="2">
        <f t="shared" si="244"/>
        <v>47.458177823868375</v>
      </c>
    </row>
    <row r="1995" spans="1:11" ht="13.5" x14ac:dyDescent="0.25">
      <c r="A1995" s="3">
        <f>TITRES_STAT!B1998</f>
        <v>44910</v>
      </c>
      <c r="B1995" s="5">
        <f>TITRES_STAT!D1998</f>
        <v>47.773000000000003</v>
      </c>
      <c r="C1995" s="2">
        <f t="shared" si="245"/>
        <v>0</v>
      </c>
      <c r="D1995" s="2">
        <f t="shared" si="246"/>
        <v>47.808399999999999</v>
      </c>
      <c r="E1995" s="2">
        <f t="shared" si="240"/>
        <v>47.798300000000012</v>
      </c>
      <c r="F1995" s="2">
        <f t="shared" si="241"/>
        <v>47.459050000000005</v>
      </c>
      <c r="G1995" s="2">
        <f t="shared" si="243"/>
        <v>47.396239999999999</v>
      </c>
      <c r="H1995" s="2">
        <f t="shared" si="247"/>
        <v>47.47136500000002</v>
      </c>
      <c r="I1995" s="2">
        <f t="array" ref="I1995">SUMPRODUCT(B1979:B1998, (ROW(B1979:B1998)-ROW(B1979)+1)) / (20*21/2)</f>
        <v>47.599585714285716</v>
      </c>
      <c r="J1995" s="2">
        <f t="shared" si="242"/>
        <v>47.576797637764201</v>
      </c>
      <c r="K1995" s="2">
        <f t="shared" si="244"/>
        <v>47.470523791559813</v>
      </c>
    </row>
    <row r="1996" spans="1:11" ht="13.5" x14ac:dyDescent="0.25">
      <c r="A1996" s="3">
        <f>TITRES_STAT!B1999</f>
        <v>44911</v>
      </c>
      <c r="B1996" s="5">
        <f>TITRES_STAT!D1999</f>
        <v>47.52</v>
      </c>
      <c r="C1996" s="2">
        <f t="shared" si="245"/>
        <v>-0.25300000000000011</v>
      </c>
      <c r="D1996" s="2">
        <f t="shared" si="246"/>
        <v>47.722400000000007</v>
      </c>
      <c r="E1996" s="2">
        <f t="shared" ref="E1996:E2059" si="248">AVERAGE(B1987:B1996)</f>
        <v>47.78990000000001</v>
      </c>
      <c r="F1996" s="2">
        <f t="shared" si="241"/>
        <v>47.534050000000001</v>
      </c>
      <c r="G1996" s="2">
        <f t="shared" si="243"/>
        <v>47.42792</v>
      </c>
      <c r="H1996" s="2">
        <f t="shared" si="247"/>
        <v>47.473585000000043</v>
      </c>
      <c r="I1996" s="2">
        <f t="array" ref="I1996">SUMPRODUCT(B1980:B1999, (ROW(B1980:B1999)-ROW(B1980)+1)) / (20*21/2)</f>
        <v>47.598171428571426</v>
      </c>
      <c r="J1996" s="2">
        <f t="shared" si="242"/>
        <v>47.571388338929516</v>
      </c>
      <c r="K1996" s="2">
        <f t="shared" si="244"/>
        <v>47.472464035028061</v>
      </c>
    </row>
    <row r="1997" spans="1:11" ht="13.5" x14ac:dyDescent="0.25">
      <c r="A1997" s="3">
        <f>TITRES_STAT!B2000</f>
        <v>44914</v>
      </c>
      <c r="B1997" s="5">
        <f>TITRES_STAT!D2000</f>
        <v>47.52</v>
      </c>
      <c r="C1997" s="2">
        <f t="shared" si="245"/>
        <v>0</v>
      </c>
      <c r="D1997" s="2">
        <f t="shared" si="246"/>
        <v>47.671800000000005</v>
      </c>
      <c r="E1997" s="2">
        <f t="shared" si="248"/>
        <v>47.7393</v>
      </c>
      <c r="F1997" s="2">
        <f t="shared" si="241"/>
        <v>47.534450000000007</v>
      </c>
      <c r="G1997" s="2">
        <f t="shared" si="243"/>
        <v>47.434500000000007</v>
      </c>
      <c r="H1997" s="2">
        <f t="shared" si="247"/>
        <v>47.475925000000046</v>
      </c>
      <c r="I1997" s="2">
        <f t="array" ref="I1997">SUMPRODUCT(B1981:B2000, (ROW(B1981:B2000)-ROW(B1981)+1)) / (20*21/2)</f>
        <v>47.587138095238089</v>
      </c>
      <c r="J1997" s="2">
        <f t="shared" si="242"/>
        <v>47.566494211412419</v>
      </c>
      <c r="K1997" s="2">
        <f t="shared" si="244"/>
        <v>47.474328190517163</v>
      </c>
    </row>
    <row r="1998" spans="1:11" ht="13.5" x14ac:dyDescent="0.25">
      <c r="A1998" s="3">
        <f>TITRES_STAT!B2001</f>
        <v>44915</v>
      </c>
      <c r="B1998" s="5">
        <f>TITRES_STAT!D2001</f>
        <v>47.52</v>
      </c>
      <c r="C1998" s="2">
        <f t="shared" si="245"/>
        <v>0</v>
      </c>
      <c r="D1998" s="2">
        <f t="shared" si="246"/>
        <v>47.621200000000002</v>
      </c>
      <c r="E1998" s="2">
        <f t="shared" si="248"/>
        <v>47.688699999999997</v>
      </c>
      <c r="F1998" s="2">
        <f t="shared" si="241"/>
        <v>47.534849999999999</v>
      </c>
      <c r="G1998" s="2">
        <f t="shared" si="243"/>
        <v>47.441079999999999</v>
      </c>
      <c r="H1998" s="2">
        <f t="shared" si="247"/>
        <v>47.47826500000005</v>
      </c>
      <c r="I1998" s="2">
        <f t="array" ref="I1998">SUMPRODUCT(B1982:B2001, (ROW(B1982:B2001)-ROW(B1982)+1)) / (20*21/2)</f>
        <v>47.576585714285706</v>
      </c>
      <c r="J1998" s="2">
        <f t="shared" si="242"/>
        <v>47.562066191277907</v>
      </c>
      <c r="K1998" s="2">
        <f t="shared" si="244"/>
        <v>47.476119241869434</v>
      </c>
    </row>
    <row r="1999" spans="1:11" ht="13.5" x14ac:dyDescent="0.25">
      <c r="A1999" s="3">
        <f>TITRES_STAT!B2002</f>
        <v>44916</v>
      </c>
      <c r="B1999" s="5">
        <f>TITRES_STAT!D2002</f>
        <v>47.52</v>
      </c>
      <c r="C1999" s="2">
        <f t="shared" si="245"/>
        <v>0</v>
      </c>
      <c r="D1999" s="2">
        <f t="shared" si="246"/>
        <v>47.570600000000006</v>
      </c>
      <c r="E1999" s="2">
        <f t="shared" si="248"/>
        <v>47.639799999999994</v>
      </c>
      <c r="F1999" s="2">
        <f t="shared" si="241"/>
        <v>47.534849999999999</v>
      </c>
      <c r="G1999" s="2">
        <f t="shared" si="243"/>
        <v>47.447659999999999</v>
      </c>
      <c r="H1999" s="2">
        <f t="shared" si="247"/>
        <v>47.480565000000041</v>
      </c>
      <c r="I1999" s="2">
        <f t="array" ref="I1999">SUMPRODUCT(B1983:B2002, (ROW(B1983:B2002)-ROW(B1983)+1)) / (20*21/2)</f>
        <v>47.566514285714284</v>
      </c>
      <c r="J1999" s="2">
        <f t="shared" si="242"/>
        <v>47.55805988734668</v>
      </c>
      <c r="K1999" s="2">
        <f t="shared" si="244"/>
        <v>47.477840055913774</v>
      </c>
    </row>
    <row r="2000" spans="1:11" ht="13.5" x14ac:dyDescent="0.25">
      <c r="A2000" s="3">
        <f>TITRES_STAT!B2003</f>
        <v>44917</v>
      </c>
      <c r="B2000" s="5">
        <f>TITRES_STAT!D2003</f>
        <v>47.418999999999997</v>
      </c>
      <c r="C2000" s="2">
        <f t="shared" si="245"/>
        <v>-0.1010000000000062</v>
      </c>
      <c r="D2000" s="2">
        <f t="shared" si="246"/>
        <v>47.499800000000008</v>
      </c>
      <c r="E2000" s="2">
        <f t="shared" si="248"/>
        <v>47.654099999999993</v>
      </c>
      <c r="F2000" s="2">
        <f t="shared" si="241"/>
        <v>47.529800000000009</v>
      </c>
      <c r="G2000" s="2">
        <f t="shared" si="243"/>
        <v>47.45221999999999</v>
      </c>
      <c r="H2000" s="2">
        <f t="shared" si="247"/>
        <v>47.482280000000038</v>
      </c>
      <c r="I2000" s="2">
        <f t="array" ref="I2000">SUMPRODUCT(B1984:B2003, (ROW(B1984:B2003)-ROW(B1984)+1)) / (20*21/2)</f>
        <v>47.556842857142847</v>
      </c>
      <c r="J2000" s="2">
        <f t="shared" si="242"/>
        <v>47.544816088551762</v>
      </c>
      <c r="K2000" s="2">
        <f t="shared" si="244"/>
        <v>47.475532602740685</v>
      </c>
    </row>
    <row r="2001" spans="1:11" ht="13.5" x14ac:dyDescent="0.25">
      <c r="A2001" s="3">
        <f>TITRES_STAT!B2004</f>
        <v>44918</v>
      </c>
      <c r="B2001" s="5">
        <f>TITRES_STAT!D2004</f>
        <v>47.418999999999997</v>
      </c>
      <c r="C2001" s="2">
        <f t="shared" si="245"/>
        <v>0</v>
      </c>
      <c r="D2001" s="2">
        <f t="shared" si="246"/>
        <v>47.479599999999991</v>
      </c>
      <c r="E2001" s="2">
        <f t="shared" si="248"/>
        <v>47.600999999999992</v>
      </c>
      <c r="F2001" s="2">
        <f t="shared" si="241"/>
        <v>47.524749999999997</v>
      </c>
      <c r="G2001" s="2">
        <f t="shared" si="243"/>
        <v>47.456779999999981</v>
      </c>
      <c r="H2001" s="2">
        <f t="shared" si="247"/>
        <v>47.484035000000041</v>
      </c>
      <c r="I2001" s="2">
        <f t="array" ref="I2001">SUMPRODUCT(B1985:B2004, (ROW(B1985:B2004)-ROW(B1985)+1)) / (20*21/2)</f>
        <v>47.525857142857134</v>
      </c>
      <c r="J2001" s="2">
        <f t="shared" si="242"/>
        <v>47.532833603927784</v>
      </c>
      <c r="K2001" s="2">
        <f t="shared" si="244"/>
        <v>47.473315637927328</v>
      </c>
    </row>
    <row r="2002" spans="1:11" ht="13.5" x14ac:dyDescent="0.25">
      <c r="A2002" s="3">
        <f>TITRES_STAT!B2005</f>
        <v>44921</v>
      </c>
      <c r="B2002" s="5">
        <f>TITRES_STAT!D2005</f>
        <v>47.418999999999997</v>
      </c>
      <c r="C2002" s="2">
        <f t="shared" si="245"/>
        <v>0</v>
      </c>
      <c r="D2002" s="2">
        <f t="shared" si="246"/>
        <v>47.459399999999995</v>
      </c>
      <c r="E2002" s="2">
        <f t="shared" si="248"/>
        <v>47.565599999999996</v>
      </c>
      <c r="F2002" s="2">
        <f t="shared" si="241"/>
        <v>47.52055</v>
      </c>
      <c r="G2002" s="2">
        <f t="shared" si="243"/>
        <v>47.461339999999979</v>
      </c>
      <c r="H2002" s="2">
        <f t="shared" si="247"/>
        <v>47.485790000000037</v>
      </c>
      <c r="I2002" s="2">
        <f t="array" ref="I2002">SUMPRODUCT(B1986:B2005, (ROW(B1986:B2005)-ROW(B1986)+1)) / (20*21/2)</f>
        <v>47.496357142857136</v>
      </c>
      <c r="J2002" s="2">
        <f t="shared" si="242"/>
        <v>47.521992308315617</v>
      </c>
      <c r="K2002" s="2">
        <f t="shared" si="244"/>
        <v>47.471185612910574</v>
      </c>
    </row>
    <row r="2003" spans="1:11" ht="13.5" x14ac:dyDescent="0.25">
      <c r="A2003" s="3">
        <f>TITRES_STAT!B2006</f>
        <v>44922</v>
      </c>
      <c r="B2003" s="5">
        <f>TITRES_STAT!D2006</f>
        <v>47.418999999999997</v>
      </c>
      <c r="C2003" s="2">
        <f t="shared" si="245"/>
        <v>0</v>
      </c>
      <c r="D2003" s="2">
        <f t="shared" si="246"/>
        <v>47.439199999999992</v>
      </c>
      <c r="E2003" s="2">
        <f t="shared" si="248"/>
        <v>47.530199999999994</v>
      </c>
      <c r="F2003" s="2">
        <f t="shared" si="241"/>
        <v>47.516350000000003</v>
      </c>
      <c r="G2003" s="2">
        <f t="shared" si="243"/>
        <v>47.465899999999984</v>
      </c>
      <c r="H2003" s="2">
        <f t="shared" si="247"/>
        <v>47.492210000000028</v>
      </c>
      <c r="I2003" s="2">
        <f t="array" ref="I2003">SUMPRODUCT(B1987:B2006, (ROW(B1987:B2006)-ROW(B1987)+1)) / (20*21/2)</f>
        <v>47.497019047619048</v>
      </c>
      <c r="J2003" s="2">
        <f t="shared" si="242"/>
        <v>47.512183517047468</v>
      </c>
      <c r="K2003" s="2">
        <f t="shared" si="244"/>
        <v>47.469139118286634</v>
      </c>
    </row>
    <row r="2004" spans="1:11" ht="13.5" x14ac:dyDescent="0.25">
      <c r="A2004" s="3">
        <f>TITRES_STAT!B2007</f>
        <v>44923</v>
      </c>
      <c r="B2004" s="5">
        <f>TITRES_STAT!D2007</f>
        <v>47.191000000000003</v>
      </c>
      <c r="C2004" s="2">
        <f t="shared" si="245"/>
        <v>-0.22799999999999443</v>
      </c>
      <c r="D2004" s="2">
        <f t="shared" si="246"/>
        <v>47.373399999999997</v>
      </c>
      <c r="E2004" s="2">
        <f t="shared" si="248"/>
        <v>47.472000000000001</v>
      </c>
      <c r="F2004" s="2">
        <f t="shared" ref="F2004:F2067" si="249">AVERAGE(B1985:B2004)</f>
        <v>47.500749999999996</v>
      </c>
      <c r="G2004" s="2">
        <f t="shared" si="243"/>
        <v>47.465899999999976</v>
      </c>
      <c r="H2004" s="2">
        <f t="shared" si="247"/>
        <v>47.49278500000004</v>
      </c>
      <c r="I2004" s="2">
        <f t="array" ref="I2004">SUMPRODUCT(B1988:B2007, (ROW(B1988:B2007)-ROW(B1988)+1)) / (20*21/2)</f>
        <v>47.497638095238088</v>
      </c>
      <c r="J2004" s="2">
        <f t="shared" si="242"/>
        <v>47.481594610661993</v>
      </c>
      <c r="K2004" s="2">
        <f t="shared" si="244"/>
        <v>47.458231701883236</v>
      </c>
    </row>
    <row r="2005" spans="1:11" ht="13.5" x14ac:dyDescent="0.25">
      <c r="A2005" s="3">
        <f>TITRES_STAT!B2008</f>
        <v>44924</v>
      </c>
      <c r="B2005" s="5">
        <f>TITRES_STAT!D2008</f>
        <v>47.191000000000003</v>
      </c>
      <c r="C2005" s="2">
        <f t="shared" si="245"/>
        <v>0</v>
      </c>
      <c r="D2005" s="2">
        <f t="shared" si="246"/>
        <v>47.327800000000003</v>
      </c>
      <c r="E2005" s="2">
        <f t="shared" si="248"/>
        <v>47.413800000000002</v>
      </c>
      <c r="F2005" s="2">
        <f t="shared" si="249"/>
        <v>47.606050000000003</v>
      </c>
      <c r="G2005" s="2">
        <f t="shared" si="243"/>
        <v>47.465899999999976</v>
      </c>
      <c r="H2005" s="2">
        <f t="shared" si="247"/>
        <v>47.493360000000031</v>
      </c>
      <c r="I2005" s="2">
        <f t="array" ref="I2005">SUMPRODUCT(B1989:B2008, (ROW(B1989:B2008)-ROW(B1989)+1)) / (20*21/2)</f>
        <v>47.50022380952381</v>
      </c>
      <c r="J2005" s="2">
        <f t="shared" ref="J2005:J2068" si="250">$J$4*B2005+J2004*(1-$J$4)</f>
        <v>47.453918933456087</v>
      </c>
      <c r="K2005" s="2">
        <f t="shared" si="244"/>
        <v>47.447752027299579</v>
      </c>
    </row>
    <row r="2006" spans="1:11" ht="13.5" x14ac:dyDescent="0.25">
      <c r="A2006" s="3">
        <f>TITRES_STAT!B2009</f>
        <v>44925</v>
      </c>
      <c r="B2006" s="5">
        <f>TITRES_STAT!D2009</f>
        <v>47.613</v>
      </c>
      <c r="C2006" s="2">
        <f t="shared" si="245"/>
        <v>0.42199999999999704</v>
      </c>
      <c r="D2006" s="2">
        <f t="shared" si="246"/>
        <v>47.366599999999998</v>
      </c>
      <c r="E2006" s="2">
        <f t="shared" si="248"/>
        <v>47.423099999999991</v>
      </c>
      <c r="F2006" s="2">
        <f t="shared" si="249"/>
        <v>47.606500000000004</v>
      </c>
      <c r="G2006" s="2">
        <f t="shared" si="243"/>
        <v>47.474339999999962</v>
      </c>
      <c r="H2006" s="2">
        <f t="shared" si="247"/>
        <v>47.496045000000031</v>
      </c>
      <c r="I2006" s="2">
        <f t="array" ref="I2006">SUMPRODUCT(B1990:B2009, (ROW(B1990:B2009)-ROW(B1990)+1)) / (20*21/2)</f>
        <v>47.487919047619037</v>
      </c>
      <c r="J2006" s="2">
        <f t="shared" si="250"/>
        <v>47.469069511222173</v>
      </c>
      <c r="K2006" s="2">
        <f t="shared" si="244"/>
        <v>47.454232339954494</v>
      </c>
    </row>
    <row r="2007" spans="1:11" ht="13.5" x14ac:dyDescent="0.25">
      <c r="A2007" s="3">
        <f>TITRES_STAT!B2010</f>
        <v>44928</v>
      </c>
      <c r="B2007" s="5">
        <f>TITRES_STAT!D2010</f>
        <v>47.613</v>
      </c>
      <c r="C2007" s="2">
        <f t="shared" si="245"/>
        <v>0</v>
      </c>
      <c r="D2007" s="2">
        <f t="shared" si="246"/>
        <v>47.4054</v>
      </c>
      <c r="E2007" s="2">
        <f t="shared" si="248"/>
        <v>47.432399999999994</v>
      </c>
      <c r="F2007" s="2">
        <f t="shared" si="249"/>
        <v>47.585850000000008</v>
      </c>
      <c r="G2007" s="2">
        <f t="shared" si="243"/>
        <v>47.48445999999997</v>
      </c>
      <c r="H2007" s="2">
        <f t="shared" si="247"/>
        <v>47.499135000000024</v>
      </c>
      <c r="I2007" s="2">
        <f t="array" ref="I2007">SUMPRODUCT(B1991:B2010, (ROW(B1991:B2010)-ROW(B1991)+1)) / (20*21/2)</f>
        <v>47.478342857142856</v>
      </c>
      <c r="J2007" s="2">
        <f t="shared" si="250"/>
        <v>47.482777176820065</v>
      </c>
      <c r="K2007" s="2">
        <f t="shared" si="244"/>
        <v>47.46045852270138</v>
      </c>
    </row>
    <row r="2008" spans="1:11" ht="13.5" x14ac:dyDescent="0.25">
      <c r="A2008" s="3">
        <f>TITRES_STAT!B2011</f>
        <v>44929</v>
      </c>
      <c r="B2008" s="5">
        <f>TITRES_STAT!D2011</f>
        <v>47.613</v>
      </c>
      <c r="C2008" s="2">
        <f t="shared" si="245"/>
        <v>0</v>
      </c>
      <c r="D2008" s="2">
        <f t="shared" si="246"/>
        <v>47.444200000000002</v>
      </c>
      <c r="E2008" s="2">
        <f t="shared" si="248"/>
        <v>47.441699999999997</v>
      </c>
      <c r="F2008" s="2">
        <f t="shared" si="249"/>
        <v>47.565200000000004</v>
      </c>
      <c r="G2008" s="2">
        <f t="shared" si="243"/>
        <v>47.494579999999971</v>
      </c>
      <c r="H2008" s="2">
        <f t="shared" si="247"/>
        <v>47.502225000000017</v>
      </c>
      <c r="I2008" s="2">
        <f t="array" ref="I2008">SUMPRODUCT(B1992:B2011, (ROW(B1992:B2011)-ROW(B1992)+1)) / (20*21/2)</f>
        <v>47.468004761904758</v>
      </c>
      <c r="J2008" s="2">
        <f t="shared" si="250"/>
        <v>47.495179350456254</v>
      </c>
      <c r="K2008" s="2">
        <f t="shared" si="244"/>
        <v>47.466440541418976</v>
      </c>
    </row>
    <row r="2009" spans="1:11" ht="13.5" x14ac:dyDescent="0.25">
      <c r="A2009" s="3">
        <f>TITRES_STAT!B2012</f>
        <v>44930</v>
      </c>
      <c r="B2009" s="5">
        <f>TITRES_STAT!D2012</f>
        <v>47.436</v>
      </c>
      <c r="C2009" s="2">
        <f t="shared" si="245"/>
        <v>-0.1769999999999996</v>
      </c>
      <c r="D2009" s="2">
        <f t="shared" si="246"/>
        <v>47.493200000000002</v>
      </c>
      <c r="E2009" s="2">
        <f t="shared" si="248"/>
        <v>47.433299999999996</v>
      </c>
      <c r="F2009" s="2">
        <f t="shared" si="249"/>
        <v>47.536550000000005</v>
      </c>
      <c r="G2009" s="2">
        <f t="shared" si="243"/>
        <v>47.49171999999998</v>
      </c>
      <c r="H2009" s="2">
        <f t="shared" si="247"/>
        <v>47.514170000000014</v>
      </c>
      <c r="I2009" s="2">
        <f t="array" ref="I2009">SUMPRODUCT(B1993:B2012, (ROW(B1993:B2012)-ROW(B1993)+1)) / (20*21/2)</f>
        <v>47.460114285714283</v>
      </c>
      <c r="J2009" s="2">
        <f t="shared" si="250"/>
        <v>47.489543221841373</v>
      </c>
      <c r="K2009" s="2">
        <f t="shared" si="244"/>
        <v>47.465246794696668</v>
      </c>
    </row>
    <row r="2010" spans="1:11" ht="13.5" x14ac:dyDescent="0.25">
      <c r="A2010" s="3">
        <f>TITRES_STAT!B2013</f>
        <v>44931</v>
      </c>
      <c r="B2010" s="5">
        <f>TITRES_STAT!D2013</f>
        <v>47.436</v>
      </c>
      <c r="C2010" s="2">
        <f t="shared" si="245"/>
        <v>0</v>
      </c>
      <c r="D2010" s="2">
        <f t="shared" si="246"/>
        <v>47.542200000000001</v>
      </c>
      <c r="E2010" s="2">
        <f t="shared" si="248"/>
        <v>47.434999999999995</v>
      </c>
      <c r="F2010" s="2">
        <f t="shared" si="249"/>
        <v>47.544550000000001</v>
      </c>
      <c r="G2010" s="2">
        <f t="shared" si="243"/>
        <v>47.489019999999989</v>
      </c>
      <c r="H2010" s="2">
        <f t="shared" si="247"/>
        <v>47.520030000000006</v>
      </c>
      <c r="I2010" s="2">
        <f t="array" ref="I2010">SUMPRODUCT(B1994:B2013, (ROW(B1994:B2013)-ROW(B1994)+1)) / (20*21/2)</f>
        <v>47.453828571428573</v>
      </c>
      <c r="J2010" s="2">
        <f t="shared" si="250"/>
        <v>47.484443867380286</v>
      </c>
      <c r="K2010" s="2">
        <f t="shared" si="244"/>
        <v>47.464099861571313</v>
      </c>
    </row>
    <row r="2011" spans="1:11" ht="13.5" x14ac:dyDescent="0.25">
      <c r="A2011" s="3">
        <f>TITRES_STAT!B2014</f>
        <v>44932</v>
      </c>
      <c r="B2011" s="5">
        <f>TITRES_STAT!D2014</f>
        <v>47.436</v>
      </c>
      <c r="C2011" s="2">
        <f t="shared" si="245"/>
        <v>0</v>
      </c>
      <c r="D2011" s="2">
        <f t="shared" si="246"/>
        <v>47.506800000000005</v>
      </c>
      <c r="E2011" s="2">
        <f t="shared" si="248"/>
        <v>47.436699999999995</v>
      </c>
      <c r="F2011" s="2">
        <f t="shared" si="249"/>
        <v>47.518850000000015</v>
      </c>
      <c r="G2011" s="2">
        <f t="shared" si="243"/>
        <v>47.486319999999999</v>
      </c>
      <c r="H2011" s="2">
        <f t="shared" si="247"/>
        <v>47.522235000000002</v>
      </c>
      <c r="I2011" s="2">
        <f t="array" ref="I2011">SUMPRODUCT(B1995:B2014, (ROW(B1995:B2014)-ROW(B1995)+1)) / (20*21/2)</f>
        <v>47.441909523809528</v>
      </c>
      <c r="J2011" s="2">
        <f t="shared" si="250"/>
        <v>47.479830165725019</v>
      </c>
      <c r="K2011" s="2">
        <f t="shared" si="244"/>
        <v>47.462997906215577</v>
      </c>
    </row>
    <row r="2012" spans="1:11" ht="13.5" x14ac:dyDescent="0.25">
      <c r="A2012" s="3">
        <f>TITRES_STAT!B2015</f>
        <v>44935</v>
      </c>
      <c r="B2012" s="5">
        <f>TITRES_STAT!D2015</f>
        <v>47.436</v>
      </c>
      <c r="C2012" s="2">
        <f t="shared" si="245"/>
        <v>0</v>
      </c>
      <c r="D2012" s="2">
        <f t="shared" si="246"/>
        <v>47.471400000000003</v>
      </c>
      <c r="E2012" s="2">
        <f t="shared" si="248"/>
        <v>47.438399999999987</v>
      </c>
      <c r="F2012" s="2">
        <f t="shared" si="249"/>
        <v>47.50200000000001</v>
      </c>
      <c r="G2012" s="2">
        <f t="shared" si="243"/>
        <v>47.483620000000009</v>
      </c>
      <c r="H2012" s="2">
        <f t="shared" si="247"/>
        <v>47.524439999999998</v>
      </c>
      <c r="I2012" s="2">
        <f t="array" ref="I2012">SUMPRODUCT(B1996:B2015, (ROW(B1996:B2015)-ROW(B1996)+1)) / (20*21/2)</f>
        <v>47.431100000000001</v>
      </c>
      <c r="J2012" s="2">
        <f t="shared" si="250"/>
        <v>47.475655864227399</v>
      </c>
      <c r="K2012" s="2">
        <f t="shared" si="244"/>
        <v>47.461939164795353</v>
      </c>
    </row>
    <row r="2013" spans="1:11" ht="13.5" x14ac:dyDescent="0.25">
      <c r="A2013" s="3">
        <f>TITRES_STAT!B2016</f>
        <v>44936</v>
      </c>
      <c r="B2013" s="5">
        <f>TITRES_STAT!D2016</f>
        <v>47.436</v>
      </c>
      <c r="C2013" s="2">
        <f t="shared" si="245"/>
        <v>0</v>
      </c>
      <c r="D2013" s="2">
        <f t="shared" si="246"/>
        <v>47.436</v>
      </c>
      <c r="E2013" s="2">
        <f t="shared" si="248"/>
        <v>47.440099999999987</v>
      </c>
      <c r="F2013" s="2">
        <f t="shared" si="249"/>
        <v>47.485150000000019</v>
      </c>
      <c r="G2013" s="2">
        <f t="shared" si="243"/>
        <v>47.481440000000013</v>
      </c>
      <c r="H2013" s="2">
        <f t="shared" si="247"/>
        <v>47.526645000000002</v>
      </c>
      <c r="I2013" s="2">
        <f t="array" ref="I2013">SUMPRODUCT(B1997:B2016, (ROW(B1997:B2016)-ROW(B1997)+1)) / (20*21/2)</f>
        <v>47.422300000000007</v>
      </c>
      <c r="J2013" s="2">
        <f t="shared" si="250"/>
        <v>47.471879115253358</v>
      </c>
      <c r="K2013" s="2">
        <f t="shared" si="244"/>
        <v>47.460921942646522</v>
      </c>
    </row>
    <row r="2014" spans="1:11" ht="13.5" x14ac:dyDescent="0.25">
      <c r="A2014" s="3">
        <f>TITRES_STAT!B2017</f>
        <v>44937</v>
      </c>
      <c r="B2014" s="5">
        <f>TITRES_STAT!D2017</f>
        <v>47.36</v>
      </c>
      <c r="C2014" s="2">
        <f t="shared" si="245"/>
        <v>-7.6000000000000512E-2</v>
      </c>
      <c r="D2014" s="2">
        <f t="shared" si="246"/>
        <v>47.4208</v>
      </c>
      <c r="E2014" s="2">
        <f t="shared" si="248"/>
        <v>47.456999999999994</v>
      </c>
      <c r="F2014" s="2">
        <f t="shared" si="249"/>
        <v>47.464500000000022</v>
      </c>
      <c r="G2014" s="2">
        <f t="shared" si="243"/>
        <v>47.477740000000018</v>
      </c>
      <c r="H2014" s="2">
        <f t="shared" si="247"/>
        <v>47.528470000000006</v>
      </c>
      <c r="I2014" s="2">
        <f t="array" ref="I2014">SUMPRODUCT(B1998:B2017, (ROW(B1998:B2017)-ROW(B1998)+1)) / (20*21/2)</f>
        <v>47.414304761904766</v>
      </c>
      <c r="J2014" s="2">
        <f t="shared" si="250"/>
        <v>47.461223961419705</v>
      </c>
      <c r="K2014" s="2">
        <f t="shared" si="244"/>
        <v>47.456964219405485</v>
      </c>
    </row>
    <row r="2015" spans="1:11" ht="13.5" x14ac:dyDescent="0.25">
      <c r="A2015" s="3">
        <f>TITRES_STAT!B2018</f>
        <v>44938</v>
      </c>
      <c r="B2015" s="5">
        <f>TITRES_STAT!D2018</f>
        <v>47.350999999999999</v>
      </c>
      <c r="C2015" s="2">
        <f t="shared" si="245"/>
        <v>-9.0000000000003411E-3</v>
      </c>
      <c r="D2015" s="2">
        <f t="shared" si="246"/>
        <v>47.403800000000004</v>
      </c>
      <c r="E2015" s="2">
        <f t="shared" si="248"/>
        <v>47.472999999999999</v>
      </c>
      <c r="F2015" s="2">
        <f t="shared" si="249"/>
        <v>47.443400000000011</v>
      </c>
      <c r="G2015" s="2">
        <f t="shared" si="243"/>
        <v>47.473020000000027</v>
      </c>
      <c r="H2015" s="2">
        <f t="shared" si="247"/>
        <v>47.530250000000002</v>
      </c>
      <c r="I2015" s="2">
        <f t="array" ref="I2015">SUMPRODUCT(B1999:B2018, (ROW(B1999:B2018)-ROW(B1999)+1)) / (20*21/2)</f>
        <v>47.204923809523805</v>
      </c>
      <c r="J2015" s="2">
        <f t="shared" si="250"/>
        <v>47.450726441284495</v>
      </c>
      <c r="K2015" s="2">
        <f t="shared" si="244"/>
        <v>47.452808759820954</v>
      </c>
    </row>
    <row r="2016" spans="1:11" ht="13.5" x14ac:dyDescent="0.25">
      <c r="A2016" s="3">
        <f>TITRES_STAT!B2019</f>
        <v>44939</v>
      </c>
      <c r="B2016" s="5">
        <f>TITRES_STAT!D2019</f>
        <v>47.350999999999999</v>
      </c>
      <c r="C2016" s="2">
        <f t="shared" si="245"/>
        <v>0</v>
      </c>
      <c r="D2016" s="2">
        <f t="shared" si="246"/>
        <v>47.386800000000001</v>
      </c>
      <c r="E2016" s="2">
        <f t="shared" si="248"/>
        <v>47.446800000000003</v>
      </c>
      <c r="F2016" s="2">
        <f t="shared" si="249"/>
        <v>47.434950000000001</v>
      </c>
      <c r="G2016" s="2">
        <f t="shared" si="243"/>
        <v>47.468300000000028</v>
      </c>
      <c r="H2016" s="2">
        <f t="shared" si="247"/>
        <v>47.532030000000006</v>
      </c>
      <c r="I2016" s="2">
        <f t="array" ref="I2016">SUMPRODUCT(B2000:B2019, (ROW(B2000:B2019)-ROW(B2000)+1)) / (20*21/2)</f>
        <v>47.192647619047612</v>
      </c>
      <c r="J2016" s="2">
        <f t="shared" si="250"/>
        <v>47.441228684971684</v>
      </c>
      <c r="K2016" s="2">
        <f t="shared" si="244"/>
        <v>47.448816259435816</v>
      </c>
    </row>
    <row r="2017" spans="1:11" ht="13.5" x14ac:dyDescent="0.25">
      <c r="A2017" s="3">
        <f>TITRES_STAT!B2020</f>
        <v>44942</v>
      </c>
      <c r="B2017" s="5">
        <f>TITRES_STAT!D2020</f>
        <v>47.350999999999999</v>
      </c>
      <c r="C2017" s="2">
        <f t="shared" si="245"/>
        <v>0</v>
      </c>
      <c r="D2017" s="2">
        <f t="shared" si="246"/>
        <v>47.369799999999998</v>
      </c>
      <c r="E2017" s="2">
        <f t="shared" si="248"/>
        <v>47.4206</v>
      </c>
      <c r="F2017" s="2">
        <f t="shared" si="249"/>
        <v>47.426500000000004</v>
      </c>
      <c r="G2017" s="2">
        <f t="shared" si="243"/>
        <v>47.463580000000022</v>
      </c>
      <c r="H2017" s="2">
        <f t="shared" si="247"/>
        <v>47.53381000000001</v>
      </c>
      <c r="I2017" s="2">
        <f t="array" ref="I2017">SUMPRODUCT(B2001:B2020, (ROW(B2001:B2020)-ROW(B2001)+1)) / (20*21/2)</f>
        <v>47.181976190476192</v>
      </c>
      <c r="J2017" s="2">
        <f t="shared" si="250"/>
        <v>47.432635476879142</v>
      </c>
      <c r="K2017" s="2">
        <f t="shared" si="244"/>
        <v>47.444980327693237</v>
      </c>
    </row>
    <row r="2018" spans="1:11" ht="13.5" x14ac:dyDescent="0.25">
      <c r="A2018" s="3">
        <f>TITRES_STAT!B2021</f>
        <v>44943</v>
      </c>
      <c r="B2018" s="5">
        <f>TITRES_STAT!D2021</f>
        <v>45.228000000000002</v>
      </c>
      <c r="C2018" s="2">
        <f t="shared" si="245"/>
        <v>-2.1229999999999976</v>
      </c>
      <c r="D2018" s="2">
        <f t="shared" si="246"/>
        <v>46.928200000000004</v>
      </c>
      <c r="E2018" s="2">
        <f t="shared" si="248"/>
        <v>47.182100000000005</v>
      </c>
      <c r="F2018" s="2">
        <f t="shared" si="249"/>
        <v>47.311900000000001</v>
      </c>
      <c r="G2018" s="2">
        <f t="shared" si="243"/>
        <v>47.41640000000001</v>
      </c>
      <c r="H2018" s="2">
        <f t="shared" si="247"/>
        <v>47.524975000000005</v>
      </c>
      <c r="I2018" s="2">
        <f t="array" ref="I2018">SUMPRODUCT(B2002:B2021, (ROW(B2002:B2021)-ROW(B2002)+1)) / (20*21/2)</f>
        <v>47.172428571428576</v>
      </c>
      <c r="J2018" s="2">
        <f t="shared" si="250"/>
        <v>47.222670193366845</v>
      </c>
      <c r="K2018" s="2">
        <f t="shared" si="244"/>
        <v>47.358039922685656</v>
      </c>
    </row>
    <row r="2019" spans="1:11" ht="13.5" x14ac:dyDescent="0.25">
      <c r="A2019" s="3">
        <f>TITRES_STAT!B2022</f>
        <v>44944</v>
      </c>
      <c r="B2019" s="5">
        <f>TITRES_STAT!D2022</f>
        <v>47.183</v>
      </c>
      <c r="C2019" s="2">
        <f t="shared" si="245"/>
        <v>1.9549999999999983</v>
      </c>
      <c r="D2019" s="2">
        <f t="shared" si="246"/>
        <v>46.892800000000001</v>
      </c>
      <c r="E2019" s="2">
        <f t="shared" si="248"/>
        <v>47.156799999999997</v>
      </c>
      <c r="F2019" s="2">
        <f t="shared" si="249"/>
        <v>47.295050000000003</v>
      </c>
      <c r="G2019" s="2">
        <f t="shared" si="243"/>
        <v>47.40832000000001</v>
      </c>
      <c r="H2019" s="2">
        <f t="shared" si="247"/>
        <v>47.525995000000002</v>
      </c>
      <c r="I2019" s="2">
        <f t="array" ref="I2019">SUMPRODUCT(B2003:B2022, (ROW(B2003:B2022)-ROW(B2003)+1)) / (20*21/2)</f>
        <v>47.163147619047621</v>
      </c>
      <c r="J2019" s="2">
        <f t="shared" si="250"/>
        <v>47.218892079712859</v>
      </c>
      <c r="K2019" s="2">
        <f t="shared" si="244"/>
        <v>47.351175611992105</v>
      </c>
    </row>
    <row r="2020" spans="1:11" ht="13.5" x14ac:dyDescent="0.25">
      <c r="A2020" s="3">
        <f>TITRES_STAT!B2023</f>
        <v>44945</v>
      </c>
      <c r="B2020" s="5">
        <f>TITRES_STAT!D2023</f>
        <v>47.183</v>
      </c>
      <c r="C2020" s="2">
        <f t="shared" si="245"/>
        <v>0</v>
      </c>
      <c r="D2020" s="2">
        <f t="shared" si="246"/>
        <v>46.859200000000001</v>
      </c>
      <c r="E2020" s="2">
        <f t="shared" si="248"/>
        <v>47.131500000000003</v>
      </c>
      <c r="F2020" s="2">
        <f t="shared" si="249"/>
        <v>47.283249999999995</v>
      </c>
      <c r="G2020" s="2">
        <f t="shared" si="243"/>
        <v>47.400240000000004</v>
      </c>
      <c r="H2020" s="2">
        <f t="shared" si="247"/>
        <v>47.526975000000014</v>
      </c>
      <c r="I2020" s="2">
        <f t="array" ref="I2020">SUMPRODUCT(B2004:B2023, (ROW(B2004:B2023)-ROW(B2004)+1)) / (20*21/2)</f>
        <v>47.155033333333328</v>
      </c>
      <c r="J2020" s="2">
        <f t="shared" si="250"/>
        <v>47.215473786406875</v>
      </c>
      <c r="K2020" s="2">
        <f t="shared" si="244"/>
        <v>47.344580489953202</v>
      </c>
    </row>
    <row r="2021" spans="1:11" ht="13.5" x14ac:dyDescent="0.25">
      <c r="A2021" s="3">
        <f>TITRES_STAT!B2024</f>
        <v>44946</v>
      </c>
      <c r="B2021" s="5">
        <f>TITRES_STAT!D2024</f>
        <v>47.183</v>
      </c>
      <c r="C2021" s="2">
        <f t="shared" si="245"/>
        <v>0</v>
      </c>
      <c r="D2021" s="2">
        <f t="shared" si="246"/>
        <v>46.825599999999994</v>
      </c>
      <c r="E2021" s="2">
        <f t="shared" si="248"/>
        <v>47.106199999999994</v>
      </c>
      <c r="F2021" s="2">
        <f t="shared" si="249"/>
        <v>47.271450000000002</v>
      </c>
      <c r="G2021" s="2">
        <f t="shared" si="243"/>
        <v>47.392160000000004</v>
      </c>
      <c r="H2021" s="2">
        <f t="shared" si="247"/>
        <v>47.527915000000021</v>
      </c>
      <c r="I2021" s="2">
        <f t="array" ref="I2021">SUMPRODUCT(B2005:B2024, (ROW(B2005:B2024)-ROW(B2005)+1)) / (20*21/2)</f>
        <v>47.148085714285706</v>
      </c>
      <c r="J2021" s="2">
        <f t="shared" si="250"/>
        <v>47.212381044844314</v>
      </c>
      <c r="K2021" s="2">
        <f t="shared" si="244"/>
        <v>47.338244000151114</v>
      </c>
    </row>
    <row r="2022" spans="1:11" ht="13.5" x14ac:dyDescent="0.25">
      <c r="A2022" s="3">
        <f>TITRES_STAT!B2025</f>
        <v>44949</v>
      </c>
      <c r="B2022" s="5">
        <f>TITRES_STAT!D2025</f>
        <v>47.173999999999999</v>
      </c>
      <c r="C2022" s="2">
        <f t="shared" si="245"/>
        <v>-9.0000000000003411E-3</v>
      </c>
      <c r="D2022" s="2">
        <f t="shared" si="246"/>
        <v>46.790199999999999</v>
      </c>
      <c r="E2022" s="2">
        <f t="shared" si="248"/>
        <v>47.08</v>
      </c>
      <c r="F2022" s="2">
        <f t="shared" si="249"/>
        <v>47.259199999999993</v>
      </c>
      <c r="G2022" s="2">
        <f t="shared" si="243"/>
        <v>47.385240000000003</v>
      </c>
      <c r="H2022" s="2">
        <f t="shared" si="247"/>
        <v>47.528810000000028</v>
      </c>
      <c r="I2022" s="2">
        <f t="array" ref="I2022">SUMPRODUCT(B2006:B2025, (ROW(B2006:B2025)-ROW(B2006)+1)) / (20*21/2)</f>
        <v>47.141219047619046</v>
      </c>
      <c r="J2022" s="2">
        <f t="shared" si="250"/>
        <v>47.208725707240092</v>
      </c>
      <c r="K2022" s="2">
        <f t="shared" si="244"/>
        <v>47.331803058968717</v>
      </c>
    </row>
    <row r="2023" spans="1:11" ht="13.5" x14ac:dyDescent="0.25">
      <c r="A2023" s="3">
        <f>TITRES_STAT!B2026</f>
        <v>44950</v>
      </c>
      <c r="B2023" s="5">
        <f>TITRES_STAT!D2026</f>
        <v>47.173999999999999</v>
      </c>
      <c r="C2023" s="2">
        <f t="shared" si="245"/>
        <v>0</v>
      </c>
      <c r="D2023" s="2">
        <f t="shared" si="246"/>
        <v>47.179400000000001</v>
      </c>
      <c r="E2023" s="2">
        <f t="shared" si="248"/>
        <v>47.053799999999995</v>
      </c>
      <c r="F2023" s="2">
        <f t="shared" si="249"/>
        <v>47.246949999999984</v>
      </c>
      <c r="G2023" s="2">
        <f t="shared" si="243"/>
        <v>47.378320000000002</v>
      </c>
      <c r="H2023" s="2">
        <f t="shared" si="247"/>
        <v>47.529705000000028</v>
      </c>
      <c r="I2023" s="2">
        <f t="array" ref="I2023">SUMPRODUCT(B2007:B2026, (ROW(B2007:B2026)-ROW(B2007)+1)) / (20*21/2)</f>
        <v>47.134433333333327</v>
      </c>
      <c r="J2023" s="2">
        <f t="shared" si="250"/>
        <v>47.205418497026749</v>
      </c>
      <c r="K2023" s="2">
        <f t="shared" si="244"/>
        <v>47.32561470371504</v>
      </c>
    </row>
    <row r="2024" spans="1:11" ht="13.5" x14ac:dyDescent="0.25">
      <c r="A2024" s="3">
        <f>TITRES_STAT!B2027</f>
        <v>44951</v>
      </c>
      <c r="B2024" s="5">
        <f>TITRES_STAT!D2027</f>
        <v>47.173999999999999</v>
      </c>
      <c r="C2024" s="2">
        <f t="shared" si="245"/>
        <v>0</v>
      </c>
      <c r="D2024" s="2">
        <f t="shared" si="246"/>
        <v>47.177599999999998</v>
      </c>
      <c r="E2024" s="2">
        <f t="shared" si="248"/>
        <v>47.035199999999989</v>
      </c>
      <c r="F2024" s="2">
        <f t="shared" si="249"/>
        <v>47.246099999999991</v>
      </c>
      <c r="G2024" s="2">
        <f t="shared" si="243"/>
        <v>47.371400000000001</v>
      </c>
      <c r="H2024" s="2">
        <f t="shared" si="247"/>
        <v>47.530600000000042</v>
      </c>
      <c r="I2024" s="2">
        <f t="array" ref="I2024">SUMPRODUCT(B2008:B2027, (ROW(B2008:B2027)-ROW(B2008)+1)) / (20*21/2)</f>
        <v>47.129738095238082</v>
      </c>
      <c r="J2024" s="2">
        <f t="shared" si="250"/>
        <v>47.202426259214675</v>
      </c>
      <c r="K2024" s="2">
        <f t="shared" si="244"/>
        <v>47.319669029059547</v>
      </c>
    </row>
    <row r="2025" spans="1:11" ht="13.5" x14ac:dyDescent="0.25">
      <c r="A2025" s="3">
        <f>TITRES_STAT!B2028</f>
        <v>44952</v>
      </c>
      <c r="B2025" s="5">
        <f>TITRES_STAT!D2028</f>
        <v>47.173999999999999</v>
      </c>
      <c r="C2025" s="2">
        <f t="shared" si="245"/>
        <v>0</v>
      </c>
      <c r="D2025" s="2">
        <f t="shared" si="246"/>
        <v>47.175800000000002</v>
      </c>
      <c r="E2025" s="2">
        <f t="shared" si="248"/>
        <v>47.017499999999991</v>
      </c>
      <c r="F2025" s="2">
        <f t="shared" si="249"/>
        <v>47.245249999999984</v>
      </c>
      <c r="G2025" s="2">
        <f t="shared" si="243"/>
        <v>47.36448</v>
      </c>
      <c r="H2025" s="2">
        <f t="shared" si="247"/>
        <v>47.531495000000042</v>
      </c>
      <c r="I2025" s="2">
        <f t="array" ref="I2025">SUMPRODUCT(B2009:B2028, (ROW(B2009:B2028)-ROW(B2009)+1)) / (20*21/2)</f>
        <v>47.127133333333326</v>
      </c>
      <c r="J2025" s="2">
        <f t="shared" si="250"/>
        <v>47.199718996432324</v>
      </c>
      <c r="K2025" s="2">
        <f t="shared" si="244"/>
        <v>47.313956518116036</v>
      </c>
    </row>
    <row r="2026" spans="1:11" ht="13.5" x14ac:dyDescent="0.25">
      <c r="A2026" s="3">
        <f>TITRES_STAT!B2029</f>
        <v>44953</v>
      </c>
      <c r="B2026" s="5">
        <f>TITRES_STAT!D2029</f>
        <v>47.173999999999999</v>
      </c>
      <c r="C2026" s="2">
        <f t="shared" si="245"/>
        <v>0</v>
      </c>
      <c r="D2026" s="2">
        <f t="shared" si="246"/>
        <v>47.173999999999999</v>
      </c>
      <c r="E2026" s="2">
        <f t="shared" si="248"/>
        <v>46.999799999999986</v>
      </c>
      <c r="F2026" s="2">
        <f t="shared" si="249"/>
        <v>47.223299999999988</v>
      </c>
      <c r="G2026" s="2">
        <f t="shared" si="243"/>
        <v>47.387560000000001</v>
      </c>
      <c r="H2026" s="2">
        <f t="shared" si="247"/>
        <v>47.532390000000049</v>
      </c>
      <c r="I2026" s="2">
        <f t="array" ref="I2026">SUMPRODUCT(B2010:B2029, (ROW(B2010:B2029)-ROW(B2010)+1)) / (20*21/2)</f>
        <v>47.126619047619037</v>
      </c>
      <c r="J2026" s="2">
        <f t="shared" si="250"/>
        <v>47.197269568200674</v>
      </c>
      <c r="K2026" s="2">
        <f t="shared" si="244"/>
        <v>47.308468027209521</v>
      </c>
    </row>
    <row r="2027" spans="1:11" ht="13.5" x14ac:dyDescent="0.25">
      <c r="A2027" s="3">
        <f>TITRES_STAT!B2030</f>
        <v>44956</v>
      </c>
      <c r="B2027" s="5">
        <f>TITRES_STAT!D2030</f>
        <v>47.173999999999999</v>
      </c>
      <c r="C2027" s="2">
        <f t="shared" si="245"/>
        <v>0</v>
      </c>
      <c r="D2027" s="2">
        <f t="shared" si="246"/>
        <v>47.173999999999999</v>
      </c>
      <c r="E2027" s="2">
        <f t="shared" si="248"/>
        <v>46.982099999999988</v>
      </c>
      <c r="F2027" s="2">
        <f t="shared" si="249"/>
        <v>47.201349999999991</v>
      </c>
      <c r="G2027" s="2">
        <f t="shared" si="243"/>
        <v>47.380800000000008</v>
      </c>
      <c r="H2027" s="2">
        <f t="shared" si="247"/>
        <v>47.520705000000063</v>
      </c>
      <c r="I2027" s="2">
        <f t="array" ref="I2027">SUMPRODUCT(B2011:B2030, (ROW(B2011:B2030)-ROW(B2011)+1)) / (20*21/2)</f>
        <v>47.127352380952367</v>
      </c>
      <c r="J2027" s="2">
        <f t="shared" si="250"/>
        <v>47.195053418848232</v>
      </c>
      <c r="K2027" s="2">
        <f t="shared" si="244"/>
        <v>47.30319477124052</v>
      </c>
    </row>
    <row r="2028" spans="1:11" ht="13.5" x14ac:dyDescent="0.25">
      <c r="A2028" s="3">
        <f>TITRES_STAT!B2031</f>
        <v>44957</v>
      </c>
      <c r="B2028" s="5">
        <f>TITRES_STAT!D2031</f>
        <v>47.173999999999999</v>
      </c>
      <c r="C2028" s="2">
        <f t="shared" si="245"/>
        <v>0</v>
      </c>
      <c r="D2028" s="2">
        <f t="shared" si="246"/>
        <v>47.173999999999999</v>
      </c>
      <c r="E2028" s="2">
        <f t="shared" si="248"/>
        <v>47.176699999999997</v>
      </c>
      <c r="F2028" s="2">
        <f t="shared" si="249"/>
        <v>47.179399999999994</v>
      </c>
      <c r="G2028" s="2">
        <f t="shared" si="243"/>
        <v>47.374040000000008</v>
      </c>
      <c r="H2028" s="2">
        <f t="shared" si="247"/>
        <v>47.509020000000064</v>
      </c>
      <c r="I2028" s="2">
        <f t="array" ref="I2028">SUMPRODUCT(B2012:B2031, (ROW(B2012:B2031)-ROW(B2012)+1)) / (20*21/2)</f>
        <v>47.129333333333321</v>
      </c>
      <c r="J2028" s="2">
        <f t="shared" si="250"/>
        <v>47.193048331338879</v>
      </c>
      <c r="K2028" s="2">
        <f t="shared" si="244"/>
        <v>47.298128309623245</v>
      </c>
    </row>
    <row r="2029" spans="1:11" ht="13.5" x14ac:dyDescent="0.25">
      <c r="A2029" s="3">
        <f>TITRES_STAT!B2032</f>
        <v>44958</v>
      </c>
      <c r="B2029" s="5">
        <f>TITRES_STAT!D2032</f>
        <v>47.173999999999999</v>
      </c>
      <c r="C2029" s="2">
        <f t="shared" si="245"/>
        <v>0</v>
      </c>
      <c r="D2029" s="2">
        <f t="shared" si="246"/>
        <v>47.173999999999999</v>
      </c>
      <c r="E2029" s="2">
        <f t="shared" si="248"/>
        <v>47.175799999999995</v>
      </c>
      <c r="F2029" s="2">
        <f t="shared" si="249"/>
        <v>47.166299999999993</v>
      </c>
      <c r="G2029" s="2">
        <f t="shared" si="243"/>
        <v>47.367120000000007</v>
      </c>
      <c r="H2029" s="2">
        <f t="shared" si="247"/>
        <v>47.497335000000078</v>
      </c>
      <c r="I2029" s="2">
        <f t="array" ref="I2029">SUMPRODUCT(B2013:B2032, (ROW(B2013:B2032)-ROW(B2013)+1)) / (20*21/2)</f>
        <v>47.132561904761886</v>
      </c>
      <c r="J2029" s="2">
        <f t="shared" si="250"/>
        <v>47.191234204544699</v>
      </c>
      <c r="K2029" s="2">
        <f t="shared" si="244"/>
        <v>47.293260532775271</v>
      </c>
    </row>
    <row r="2030" spans="1:11" ht="13.5" x14ac:dyDescent="0.25">
      <c r="A2030" s="3">
        <f>TITRES_STAT!B2033</f>
        <v>44959</v>
      </c>
      <c r="B2030" s="5">
        <f>TITRES_STAT!D2033</f>
        <v>47.173999999999999</v>
      </c>
      <c r="C2030" s="2">
        <f t="shared" si="245"/>
        <v>0</v>
      </c>
      <c r="D2030" s="2">
        <f t="shared" si="246"/>
        <v>47.173999999999999</v>
      </c>
      <c r="E2030" s="2">
        <f t="shared" si="248"/>
        <v>47.174899999999994</v>
      </c>
      <c r="F2030" s="2">
        <f t="shared" si="249"/>
        <v>47.153199999999991</v>
      </c>
      <c r="G2030" s="2">
        <f t="shared" si="243"/>
        <v>47.360200000000006</v>
      </c>
      <c r="H2030" s="2">
        <f t="shared" si="247"/>
        <v>47.493765000000074</v>
      </c>
      <c r="I2030" s="2">
        <f t="array" ref="I2030">SUMPRODUCT(B2014:B2033, (ROW(B2014:B2033)-ROW(B2014)+1)) / (20*21/2)</f>
        <v>47.137038095238076</v>
      </c>
      <c r="J2030" s="2">
        <f t="shared" si="250"/>
        <v>47.189592851730922</v>
      </c>
      <c r="K2030" s="2">
        <f t="shared" si="244"/>
        <v>47.288583649137024</v>
      </c>
    </row>
    <row r="2031" spans="1:11" ht="13.5" x14ac:dyDescent="0.25">
      <c r="A2031" s="3">
        <f>TITRES_STAT!B2034</f>
        <v>44960</v>
      </c>
      <c r="B2031" s="5">
        <f>TITRES_STAT!D2034</f>
        <v>47.173999999999999</v>
      </c>
      <c r="C2031" s="2">
        <f t="shared" si="245"/>
        <v>0</v>
      </c>
      <c r="D2031" s="2">
        <f t="shared" si="246"/>
        <v>47.173999999999999</v>
      </c>
      <c r="E2031" s="2">
        <f t="shared" si="248"/>
        <v>47.173999999999992</v>
      </c>
      <c r="F2031" s="2">
        <f t="shared" si="249"/>
        <v>47.14009999999999</v>
      </c>
      <c r="G2031" s="2">
        <f t="shared" si="243"/>
        <v>47.353279999999998</v>
      </c>
      <c r="H2031" s="2">
        <f t="shared" si="247"/>
        <v>47.486585000000076</v>
      </c>
      <c r="I2031" s="2">
        <f t="array" ref="I2031">SUMPRODUCT(B2015:B2034, (ROW(B2015:B2034)-ROW(B2015)+1)) / (20*21/2)</f>
        <v>47.142761904761898</v>
      </c>
      <c r="J2031" s="2">
        <f t="shared" si="250"/>
        <v>47.188107818232737</v>
      </c>
      <c r="K2031" s="2">
        <f t="shared" si="244"/>
        <v>47.284090172700274</v>
      </c>
    </row>
    <row r="2032" spans="1:11" ht="13.5" x14ac:dyDescent="0.25">
      <c r="A2032" s="3">
        <f>TITRES_STAT!B2035</f>
        <v>44963</v>
      </c>
      <c r="B2032" s="5">
        <f>TITRES_STAT!D2035</f>
        <v>47.173999999999999</v>
      </c>
      <c r="C2032" s="2">
        <f t="shared" si="245"/>
        <v>0</v>
      </c>
      <c r="D2032" s="2">
        <f t="shared" si="246"/>
        <v>47.173999999999999</v>
      </c>
      <c r="E2032" s="2">
        <f t="shared" si="248"/>
        <v>47.173999999999992</v>
      </c>
      <c r="F2032" s="2">
        <f t="shared" si="249"/>
        <v>47.126999999999988</v>
      </c>
      <c r="G2032" s="2">
        <f t="shared" si="243"/>
        <v>47.346699999999991</v>
      </c>
      <c r="H2032" s="2">
        <f t="shared" si="247"/>
        <v>47.479405000000078</v>
      </c>
      <c r="I2032" s="2">
        <f t="array" ref="I2032">SUMPRODUCT(B2016:B2035, (ROW(B2016:B2035)-ROW(B2016)+1)) / (20*21/2)</f>
        <v>47.149371428571413</v>
      </c>
      <c r="J2032" s="2">
        <f t="shared" si="250"/>
        <v>47.186764216496286</v>
      </c>
      <c r="K2032" s="2">
        <f t="shared" si="244"/>
        <v>47.279772911025752</v>
      </c>
    </row>
    <row r="2033" spans="1:11" ht="13.5" x14ac:dyDescent="0.25">
      <c r="A2033" s="3">
        <f>TITRES_STAT!B2036</f>
        <v>44964</v>
      </c>
      <c r="B2033" s="5">
        <f>TITRES_STAT!D2036</f>
        <v>47.173999999999999</v>
      </c>
      <c r="C2033" s="2">
        <f t="shared" si="245"/>
        <v>0</v>
      </c>
      <c r="D2033" s="2">
        <f t="shared" si="246"/>
        <v>47.173999999999999</v>
      </c>
      <c r="E2033" s="2">
        <f t="shared" si="248"/>
        <v>47.173999999999992</v>
      </c>
      <c r="F2033" s="2">
        <f t="shared" si="249"/>
        <v>47.113899999999987</v>
      </c>
      <c r="G2033" s="2">
        <f t="shared" si="243"/>
        <v>47.340119999999999</v>
      </c>
      <c r="H2033" s="2">
        <f t="shared" si="247"/>
        <v>47.473805000000084</v>
      </c>
      <c r="I2033" s="2">
        <f t="array" ref="I2033">SUMPRODUCT(B2017:B2036, (ROW(B2017:B2036)-ROW(B2017)+1)) / (20*21/2)</f>
        <v>47.156823809523793</v>
      </c>
      <c r="J2033" s="2">
        <f t="shared" si="250"/>
        <v>47.185548576829973</v>
      </c>
      <c r="K2033" s="2">
        <f t="shared" si="244"/>
        <v>47.27562495373062</v>
      </c>
    </row>
    <row r="2034" spans="1:11" ht="13.5" x14ac:dyDescent="0.25">
      <c r="A2034" s="3">
        <f>TITRES_STAT!B2037</f>
        <v>44965</v>
      </c>
      <c r="B2034" s="5">
        <f>TITRES_STAT!D2037</f>
        <v>47.173999999999999</v>
      </c>
      <c r="C2034" s="2">
        <f t="shared" si="245"/>
        <v>0</v>
      </c>
      <c r="D2034" s="2">
        <f t="shared" si="246"/>
        <v>47.173999999999999</v>
      </c>
      <c r="E2034" s="2">
        <f t="shared" si="248"/>
        <v>47.173999999999992</v>
      </c>
      <c r="F2034" s="2">
        <f t="shared" si="249"/>
        <v>47.104599999999991</v>
      </c>
      <c r="G2034" s="2">
        <f t="shared" ref="G2034:G2097" si="251">AVERAGE(B1985:B2034)</f>
        <v>47.333539999999992</v>
      </c>
      <c r="H2034" s="2">
        <f t="shared" si="247"/>
        <v>47.470235000000095</v>
      </c>
      <c r="I2034" s="2">
        <f t="array" ref="I2034">SUMPRODUCT(B2018:B2037, (ROW(B2018:B2037)-ROW(B2018)+1)) / (20*21/2)</f>
        <v>47.165119047619037</v>
      </c>
      <c r="J2034" s="2">
        <f t="shared" si="250"/>
        <v>47.184448712369978</v>
      </c>
      <c r="K2034" s="2">
        <f t="shared" si="244"/>
        <v>47.271639661427457</v>
      </c>
    </row>
    <row r="2035" spans="1:11" ht="13.5" x14ac:dyDescent="0.25">
      <c r="A2035" s="3">
        <f>TITRES_STAT!B2038</f>
        <v>44966</v>
      </c>
      <c r="B2035" s="5">
        <f>TITRES_STAT!D2038</f>
        <v>47.173999999999999</v>
      </c>
      <c r="C2035" s="2">
        <f t="shared" si="245"/>
        <v>0</v>
      </c>
      <c r="D2035" s="2">
        <f t="shared" si="246"/>
        <v>47.173999999999999</v>
      </c>
      <c r="E2035" s="2">
        <f t="shared" si="248"/>
        <v>47.173999999999992</v>
      </c>
      <c r="F2035" s="2">
        <f t="shared" si="249"/>
        <v>47.095749999999988</v>
      </c>
      <c r="G2035" s="2">
        <f t="shared" si="251"/>
        <v>47.375319999999995</v>
      </c>
      <c r="H2035" s="2">
        <f t="shared" si="247"/>
        <v>47.467480000000108</v>
      </c>
      <c r="I2035" s="2">
        <f t="array" ref="I2035">SUMPRODUCT(B2019:B2038, (ROW(B2019:B2038)-ROW(B2019)+1)) / (20*21/2)</f>
        <v>47.17425714285713</v>
      </c>
      <c r="J2035" s="2">
        <f t="shared" si="250"/>
        <v>47.183453596906169</v>
      </c>
      <c r="K2035" s="2">
        <f t="shared" ref="K2035:K2098" si="252">$K$4*B2035+(1-$K$4)*K2034</f>
        <v>47.267810655096966</v>
      </c>
    </row>
    <row r="2036" spans="1:11" ht="13.5" x14ac:dyDescent="0.25">
      <c r="A2036" s="3">
        <f>TITRES_STAT!B2039</f>
        <v>44967</v>
      </c>
      <c r="B2036" s="5">
        <f>TITRES_STAT!D2039</f>
        <v>47.173999999999999</v>
      </c>
      <c r="C2036" s="2">
        <f t="shared" si="245"/>
        <v>0</v>
      </c>
      <c r="D2036" s="2">
        <f t="shared" si="246"/>
        <v>47.173999999999999</v>
      </c>
      <c r="E2036" s="2">
        <f t="shared" si="248"/>
        <v>47.173999999999992</v>
      </c>
      <c r="F2036" s="2">
        <f t="shared" si="249"/>
        <v>47.086899999999986</v>
      </c>
      <c r="G2036" s="2">
        <f t="shared" si="251"/>
        <v>47.366719999999994</v>
      </c>
      <c r="H2036" s="2">
        <f t="shared" si="247"/>
        <v>47.464725000000108</v>
      </c>
      <c r="I2036" s="2">
        <f t="array" ref="I2036">SUMPRODUCT(B2020:B2039, (ROW(B2020:B2039)-ROW(B2020)+1)) / (20*21/2)</f>
        <v>47.16536666666665</v>
      </c>
      <c r="J2036" s="2">
        <f t="shared" si="250"/>
        <v>47.182553254343681</v>
      </c>
      <c r="K2036" s="2">
        <f t="shared" si="252"/>
        <v>47.264131805877476</v>
      </c>
    </row>
    <row r="2037" spans="1:11" ht="13.5" x14ac:dyDescent="0.25">
      <c r="A2037" s="3">
        <f>TITRES_STAT!B2040</f>
        <v>44970</v>
      </c>
      <c r="B2037" s="5">
        <f>TITRES_STAT!D2040</f>
        <v>47.173999999999999</v>
      </c>
      <c r="C2037" s="2">
        <f t="shared" si="245"/>
        <v>0</v>
      </c>
      <c r="D2037" s="2">
        <f t="shared" si="246"/>
        <v>47.173999999999999</v>
      </c>
      <c r="E2037" s="2">
        <f t="shared" si="248"/>
        <v>47.173999999999992</v>
      </c>
      <c r="F2037" s="2">
        <f t="shared" si="249"/>
        <v>47.078049999999983</v>
      </c>
      <c r="G2037" s="2">
        <f t="shared" si="251"/>
        <v>47.349679999999992</v>
      </c>
      <c r="H2037" s="2">
        <f t="shared" si="247"/>
        <v>47.46927500000011</v>
      </c>
      <c r="I2037" s="2">
        <f t="array" ref="I2037">SUMPRODUCT(B2021:B2040, (ROW(B2021:B2040)-ROW(B2021)+1)) / (20*21/2)</f>
        <v>47.156957142857124</v>
      </c>
      <c r="J2037" s="2">
        <f t="shared" si="250"/>
        <v>47.181738658691906</v>
      </c>
      <c r="K2037" s="2">
        <f t="shared" si="252"/>
        <v>47.260597225254827</v>
      </c>
    </row>
    <row r="2038" spans="1:11" ht="13.5" x14ac:dyDescent="0.25">
      <c r="A2038" s="3">
        <f>TITRES_STAT!B2041</f>
        <v>44971</v>
      </c>
      <c r="B2038" s="5">
        <f>TITRES_STAT!D2041</f>
        <v>47.173999999999999</v>
      </c>
      <c r="C2038" s="2">
        <f t="shared" si="245"/>
        <v>0</v>
      </c>
      <c r="D2038" s="2">
        <f t="shared" si="246"/>
        <v>47.173999999999999</v>
      </c>
      <c r="E2038" s="2">
        <f t="shared" si="248"/>
        <v>47.173999999999992</v>
      </c>
      <c r="F2038" s="2">
        <f t="shared" si="249"/>
        <v>47.175349999999987</v>
      </c>
      <c r="G2038" s="2">
        <f t="shared" si="251"/>
        <v>47.332639999999991</v>
      </c>
      <c r="H2038" s="2">
        <f t="shared" si="247"/>
        <v>47.469765000000116</v>
      </c>
      <c r="I2038" s="2">
        <f t="array" ref="I2038">SUMPRODUCT(B2022:B2041, (ROW(B2022:B2041)-ROW(B2022)+1)) / (20*21/2)</f>
        <v>47.149028571428552</v>
      </c>
      <c r="J2038" s="2">
        <f t="shared" si="250"/>
        <v>47.181001643578391</v>
      </c>
      <c r="K2038" s="2">
        <f t="shared" si="252"/>
        <v>47.257201255636993</v>
      </c>
    </row>
    <row r="2039" spans="1:11" ht="13.5" x14ac:dyDescent="0.25">
      <c r="A2039" s="3">
        <f>TITRES_STAT!B2042</f>
        <v>44972</v>
      </c>
      <c r="B2039" s="5">
        <f>TITRES_STAT!D2042</f>
        <v>47.082000000000001</v>
      </c>
      <c r="C2039" s="2">
        <f t="shared" si="245"/>
        <v>-9.1999999999998749E-2</v>
      </c>
      <c r="D2039" s="2">
        <f t="shared" si="246"/>
        <v>47.1556</v>
      </c>
      <c r="E2039" s="2">
        <f t="shared" si="248"/>
        <v>47.164799999999993</v>
      </c>
      <c r="F2039" s="2">
        <f t="shared" si="249"/>
        <v>47.170299999999983</v>
      </c>
      <c r="G2039" s="2">
        <f t="shared" si="251"/>
        <v>47.314099999999989</v>
      </c>
      <c r="H2039" s="2">
        <f t="shared" si="247"/>
        <v>47.469795000000111</v>
      </c>
      <c r="I2039" s="2">
        <f t="array" ref="I2039">SUMPRODUCT(B2023:B2042, (ROW(B2023:B2042)-ROW(B2023)+1)) / (20*21/2)</f>
        <v>46.951390476190468</v>
      </c>
      <c r="J2039" s="2">
        <f t="shared" si="250"/>
        <v>47.171572915618547</v>
      </c>
      <c r="K2039" s="2">
        <f t="shared" si="252"/>
        <v>47.25033061816103</v>
      </c>
    </row>
    <row r="2040" spans="1:11" ht="13.5" x14ac:dyDescent="0.25">
      <c r="A2040" s="3">
        <f>TITRES_STAT!B2043</f>
        <v>44973</v>
      </c>
      <c r="B2040" s="5">
        <f>TITRES_STAT!D2043</f>
        <v>47.082000000000001</v>
      </c>
      <c r="C2040" s="2">
        <f t="shared" si="245"/>
        <v>0</v>
      </c>
      <c r="D2040" s="2">
        <f t="shared" si="246"/>
        <v>47.137199999999993</v>
      </c>
      <c r="E2040" s="2">
        <f t="shared" si="248"/>
        <v>47.155599999999993</v>
      </c>
      <c r="F2040" s="2">
        <f t="shared" si="249"/>
        <v>47.165249999999986</v>
      </c>
      <c r="G2040" s="2">
        <f t="shared" si="251"/>
        <v>47.310219999999987</v>
      </c>
      <c r="H2040" s="2">
        <f t="shared" si="247"/>
        <v>47.467795000000116</v>
      </c>
      <c r="I2040" s="2">
        <f t="array" ref="I2040">SUMPRODUCT(B2024:B2043, (ROW(B2024:B2043)-ROW(B2024)+1)) / (20*21/2)</f>
        <v>46.951414285714279</v>
      </c>
      <c r="J2040" s="2">
        <f t="shared" si="250"/>
        <v>47.16304216175012</v>
      </c>
      <c r="K2040" s="2">
        <f t="shared" si="252"/>
        <v>47.243729417448833</v>
      </c>
    </row>
    <row r="2041" spans="1:11" ht="13.5" x14ac:dyDescent="0.25">
      <c r="A2041" s="3">
        <f>TITRES_STAT!B2044</f>
        <v>44974</v>
      </c>
      <c r="B2041" s="5">
        <f>TITRES_STAT!D2044</f>
        <v>47.082000000000001</v>
      </c>
      <c r="C2041" s="2">
        <f t="shared" si="245"/>
        <v>0</v>
      </c>
      <c r="D2041" s="2">
        <f t="shared" si="246"/>
        <v>47.1188</v>
      </c>
      <c r="E2041" s="2">
        <f t="shared" si="248"/>
        <v>47.146399999999993</v>
      </c>
      <c r="F2041" s="2">
        <f t="shared" si="249"/>
        <v>47.160199999999989</v>
      </c>
      <c r="G2041" s="2">
        <f t="shared" si="251"/>
        <v>47.29285999999999</v>
      </c>
      <c r="H2041" s="2">
        <f t="shared" si="247"/>
        <v>47.467825000000111</v>
      </c>
      <c r="I2041" s="2">
        <f t="array" ref="I2041">SUMPRODUCT(B2025:B2044, (ROW(B2025:B2044)-ROW(B2025)+1)) / (20*21/2)</f>
        <v>46.951999999999991</v>
      </c>
      <c r="J2041" s="2">
        <f t="shared" si="250"/>
        <v>47.155323860631064</v>
      </c>
      <c r="K2041" s="2">
        <f t="shared" si="252"/>
        <v>47.237387087352801</v>
      </c>
    </row>
    <row r="2042" spans="1:11" ht="13.5" x14ac:dyDescent="0.25">
      <c r="A2042" s="3">
        <f>TITRES_STAT!B2045</f>
        <v>44977</v>
      </c>
      <c r="B2042" s="5">
        <f>TITRES_STAT!D2045</f>
        <v>45.085000000000001</v>
      </c>
      <c r="C2042" s="2">
        <f t="shared" si="245"/>
        <v>-1.9969999999999999</v>
      </c>
      <c r="D2042" s="2">
        <f t="shared" si="246"/>
        <v>46.701000000000001</v>
      </c>
      <c r="E2042" s="2">
        <f t="shared" si="248"/>
        <v>46.937499999999993</v>
      </c>
      <c r="F2042" s="2">
        <f t="shared" si="249"/>
        <v>47.055749999999989</v>
      </c>
      <c r="G2042" s="2">
        <f t="shared" si="251"/>
        <v>47.239100000000001</v>
      </c>
      <c r="H2042" s="2">
        <f t="shared" si="247"/>
        <v>47.457870000000099</v>
      </c>
      <c r="I2042" s="2">
        <f t="array" ref="I2042">SUMPRODUCT(B2026:B2045, (ROW(B2026:B2045)-ROW(B2026)+1)) / (20*21/2)</f>
        <v>46.95314761904762</v>
      </c>
      <c r="J2042" s="2">
        <f t="shared" si="250"/>
        <v>46.958150159618583</v>
      </c>
      <c r="K2042" s="2">
        <f t="shared" si="252"/>
        <v>47.152979750593865</v>
      </c>
    </row>
    <row r="2043" spans="1:11" ht="13.5" x14ac:dyDescent="0.25">
      <c r="A2043" s="3">
        <f>TITRES_STAT!B2046</f>
        <v>44978</v>
      </c>
      <c r="B2043" s="5">
        <f>TITRES_STAT!D2046</f>
        <v>47.055999999999997</v>
      </c>
      <c r="C2043" s="2">
        <f t="shared" si="245"/>
        <v>1.9709999999999965</v>
      </c>
      <c r="D2043" s="2">
        <f t="shared" si="246"/>
        <v>46.677399999999999</v>
      </c>
      <c r="E2043" s="2">
        <f t="shared" si="248"/>
        <v>46.925699999999992</v>
      </c>
      <c r="F2043" s="2">
        <f t="shared" si="249"/>
        <v>47.049849999999992</v>
      </c>
      <c r="G2043" s="2">
        <f t="shared" si="251"/>
        <v>47.224759999999996</v>
      </c>
      <c r="H2043" s="2">
        <f t="shared" si="247"/>
        <v>47.457770000000103</v>
      </c>
      <c r="I2043" s="2">
        <f t="array" ref="I2043">SUMPRODUCT(B2027:B2046, (ROW(B2027:B2046)-ROW(B2027)+1)) / (20*21/2)</f>
        <v>46.966095238095235</v>
      </c>
      <c r="J2043" s="2">
        <f t="shared" si="250"/>
        <v>46.967469192035857</v>
      </c>
      <c r="K2043" s="2">
        <f t="shared" si="252"/>
        <v>47.149176623119601</v>
      </c>
    </row>
    <row r="2044" spans="1:11" ht="13.5" x14ac:dyDescent="0.25">
      <c r="A2044" s="3">
        <f>TITRES_STAT!B2047</f>
        <v>44979</v>
      </c>
      <c r="B2044" s="5">
        <f>TITRES_STAT!D2047</f>
        <v>47.055999999999997</v>
      </c>
      <c r="C2044" s="2">
        <f t="shared" si="245"/>
        <v>0</v>
      </c>
      <c r="D2044" s="2">
        <f t="shared" si="246"/>
        <v>46.672199999999997</v>
      </c>
      <c r="E2044" s="2">
        <f t="shared" si="248"/>
        <v>46.913899999999998</v>
      </c>
      <c r="F2044" s="2">
        <f t="shared" si="249"/>
        <v>47.043949999999995</v>
      </c>
      <c r="G2044" s="2">
        <f t="shared" si="251"/>
        <v>47.210419999999992</v>
      </c>
      <c r="H2044" s="2">
        <f t="shared" si="247"/>
        <v>47.4576700000001</v>
      </c>
      <c r="I2044" s="2">
        <f t="array" ref="I2044">SUMPRODUCT(B2028:B2047, (ROW(B2028:B2047)-ROW(B2028)+1)) / (20*21/2)</f>
        <v>46.979042857142851</v>
      </c>
      <c r="J2044" s="2">
        <f t="shared" si="250"/>
        <v>46.975900697556249</v>
      </c>
      <c r="K2044" s="2">
        <f t="shared" si="252"/>
        <v>47.145522637899226</v>
      </c>
    </row>
    <row r="2045" spans="1:11" ht="13.5" x14ac:dyDescent="0.25">
      <c r="A2045" s="3">
        <f>TITRES_STAT!B2048</f>
        <v>44980</v>
      </c>
      <c r="B2045" s="5">
        <f>TITRES_STAT!D2048</f>
        <v>47.055999999999997</v>
      </c>
      <c r="C2045" s="2">
        <f t="shared" si="245"/>
        <v>0</v>
      </c>
      <c r="D2045" s="2">
        <f t="shared" si="246"/>
        <v>46.666999999999994</v>
      </c>
      <c r="E2045" s="2">
        <f t="shared" si="248"/>
        <v>46.90209999999999</v>
      </c>
      <c r="F2045" s="2">
        <f t="shared" si="249"/>
        <v>47.038049999999998</v>
      </c>
      <c r="G2045" s="2">
        <f t="shared" si="251"/>
        <v>47.196079999999995</v>
      </c>
      <c r="H2045" s="2">
        <f t="shared" si="247"/>
        <v>47.458055000000094</v>
      </c>
      <c r="I2045" s="2">
        <f t="array" ref="I2045">SUMPRODUCT(B2029:B2048, (ROW(B2029:B2048)-ROW(B2029)+1)) / (20*21/2)</f>
        <v>46.991990476190473</v>
      </c>
      <c r="J2045" s="2">
        <f t="shared" si="250"/>
        <v>46.983529202550891</v>
      </c>
      <c r="K2045" s="2">
        <f t="shared" si="252"/>
        <v>47.142011946216911</v>
      </c>
    </row>
    <row r="2046" spans="1:11" ht="13.5" x14ac:dyDescent="0.25">
      <c r="A2046" s="3">
        <f>TITRES_STAT!B2049</f>
        <v>44981</v>
      </c>
      <c r="B2046" s="5">
        <f>TITRES_STAT!D2049</f>
        <v>47.173999999999999</v>
      </c>
      <c r="C2046" s="2">
        <f t="shared" si="245"/>
        <v>0.1180000000000021</v>
      </c>
      <c r="D2046" s="2">
        <f t="shared" si="246"/>
        <v>46.685400000000001</v>
      </c>
      <c r="E2046" s="2">
        <f t="shared" si="248"/>
        <v>46.90209999999999</v>
      </c>
      <c r="F2046" s="2">
        <f t="shared" si="249"/>
        <v>47.038049999999998</v>
      </c>
      <c r="G2046" s="2">
        <f t="shared" si="251"/>
        <v>47.189159999999994</v>
      </c>
      <c r="H2046" s="2">
        <f t="shared" si="247"/>
        <v>47.459355000000095</v>
      </c>
      <c r="I2046" s="2">
        <f t="array" ref="I2046">SUMPRODUCT(B2030:B2049, (ROW(B2030:B2049)-ROW(B2030)+1)) / (20*21/2)</f>
        <v>47.004938095238089</v>
      </c>
      <c r="J2046" s="2">
        <f t="shared" si="250"/>
        <v>47.001669278498426</v>
      </c>
      <c r="K2046" s="2">
        <f t="shared" si="252"/>
        <v>47.143266379698602</v>
      </c>
    </row>
    <row r="2047" spans="1:11" ht="13.5" x14ac:dyDescent="0.25">
      <c r="A2047" s="3">
        <f>TITRES_STAT!B2050</f>
        <v>44984</v>
      </c>
      <c r="B2047" s="5">
        <f>TITRES_STAT!D2050</f>
        <v>47.173999999999999</v>
      </c>
      <c r="C2047" s="2">
        <f t="shared" si="245"/>
        <v>0</v>
      </c>
      <c r="D2047" s="2">
        <f t="shared" si="246"/>
        <v>47.103200000000001</v>
      </c>
      <c r="E2047" s="2">
        <f t="shared" si="248"/>
        <v>46.90209999999999</v>
      </c>
      <c r="F2047" s="2">
        <f t="shared" si="249"/>
        <v>47.038049999999998</v>
      </c>
      <c r="G2047" s="2">
        <f t="shared" si="251"/>
        <v>47.18224</v>
      </c>
      <c r="H2047" s="2">
        <f t="shared" si="247"/>
        <v>47.460655000000095</v>
      </c>
      <c r="I2047" s="2">
        <f t="array" ref="I2047">SUMPRODUCT(B2031:B2050, (ROW(B2031:B2050)-ROW(B2031)+1)) / (20*21/2)</f>
        <v>47.017885714285704</v>
      </c>
      <c r="J2047" s="2">
        <f t="shared" si="250"/>
        <v>47.018081728165242</v>
      </c>
      <c r="K2047" s="2">
        <f t="shared" si="252"/>
        <v>47.144471619710423</v>
      </c>
    </row>
    <row r="2048" spans="1:11" ht="13.5" x14ac:dyDescent="0.25">
      <c r="A2048" s="3">
        <f>TITRES_STAT!B2051</f>
        <v>44985</v>
      </c>
      <c r="B2048" s="5">
        <f>TITRES_STAT!D2051</f>
        <v>47.173999999999999</v>
      </c>
      <c r="C2048" s="2">
        <f t="shared" si="245"/>
        <v>0</v>
      </c>
      <c r="D2048" s="2">
        <f t="shared" si="246"/>
        <v>47.126800000000003</v>
      </c>
      <c r="E2048" s="2">
        <f t="shared" si="248"/>
        <v>46.90209999999999</v>
      </c>
      <c r="F2048" s="2">
        <f t="shared" si="249"/>
        <v>47.038049999999998</v>
      </c>
      <c r="G2048" s="2">
        <f t="shared" si="251"/>
        <v>47.175319999999999</v>
      </c>
      <c r="H2048" s="2">
        <f t="shared" si="247"/>
        <v>47.46670500000009</v>
      </c>
      <c r="I2048" s="2">
        <f t="array" ref="I2048">SUMPRODUCT(B2032:B2051, (ROW(B2032:B2051)-ROW(B2032)+1)) / (20*21/2)</f>
        <v>47.030833333333327</v>
      </c>
      <c r="J2048" s="2">
        <f t="shared" si="250"/>
        <v>47.032931087387603</v>
      </c>
      <c r="K2048" s="2">
        <f t="shared" si="252"/>
        <v>47.145629595408053</v>
      </c>
    </row>
    <row r="2049" spans="1:11" ht="13.5" x14ac:dyDescent="0.25">
      <c r="A2049" s="3">
        <f>TITRES_STAT!B2052</f>
        <v>44986</v>
      </c>
      <c r="B2049" s="5">
        <f>TITRES_STAT!D2052</f>
        <v>47.173999999999999</v>
      </c>
      <c r="C2049" s="2">
        <f t="shared" si="245"/>
        <v>0</v>
      </c>
      <c r="D2049" s="2">
        <f t="shared" si="246"/>
        <v>47.150400000000005</v>
      </c>
      <c r="E2049" s="2">
        <f t="shared" si="248"/>
        <v>46.91129999999999</v>
      </c>
      <c r="F2049" s="2">
        <f t="shared" si="249"/>
        <v>47.038049999999998</v>
      </c>
      <c r="G2049" s="2">
        <f t="shared" si="251"/>
        <v>47.168399999999998</v>
      </c>
      <c r="H2049" s="2">
        <f t="shared" si="247"/>
        <v>47.468085000000094</v>
      </c>
      <c r="I2049" s="2">
        <f t="array" ref="I2049">SUMPRODUCT(B2033:B2052, (ROW(B2033:B2052)-ROW(B2033)+1)) / (20*21/2)</f>
        <v>47.029399999999995</v>
      </c>
      <c r="J2049" s="2">
        <f t="shared" si="250"/>
        <v>47.046366221922121</v>
      </c>
      <c r="K2049" s="2">
        <f t="shared" si="252"/>
        <v>47.146742160294011</v>
      </c>
    </row>
    <row r="2050" spans="1:11" ht="13.5" x14ac:dyDescent="0.25">
      <c r="A2050" s="3">
        <f>TITRES_STAT!B2053</f>
        <v>44987</v>
      </c>
      <c r="B2050" s="5">
        <f>TITRES_STAT!D2053</f>
        <v>47.173999999999999</v>
      </c>
      <c r="C2050" s="2">
        <f t="shared" si="245"/>
        <v>0</v>
      </c>
      <c r="D2050" s="2">
        <f t="shared" si="246"/>
        <v>47.173999999999999</v>
      </c>
      <c r="E2050" s="2">
        <f t="shared" si="248"/>
        <v>46.92049999999999</v>
      </c>
      <c r="F2050" s="2">
        <f t="shared" si="249"/>
        <v>47.038049999999998</v>
      </c>
      <c r="G2050" s="2">
        <f t="shared" si="251"/>
        <v>47.163499999999992</v>
      </c>
      <c r="H2050" s="2">
        <f t="shared" si="247"/>
        <v>47.468655000000091</v>
      </c>
      <c r="I2050" s="2">
        <f t="array" ref="I2050">SUMPRODUCT(B2034:B2053, (ROW(B2034:B2053)-ROW(B2034)+1)) / (20*21/2)</f>
        <v>47.0286857142857</v>
      </c>
      <c r="J2050" s="2">
        <f t="shared" si="250"/>
        <v>47.058521819834304</v>
      </c>
      <c r="K2050" s="2">
        <f t="shared" si="252"/>
        <v>47.147811095184437</v>
      </c>
    </row>
    <row r="2051" spans="1:11" ht="13.5" x14ac:dyDescent="0.25">
      <c r="A2051" s="3">
        <f>TITRES_STAT!B2054</f>
        <v>44988</v>
      </c>
      <c r="B2051" s="5">
        <f>TITRES_STAT!D2054</f>
        <v>47.173999999999999</v>
      </c>
      <c r="C2051" s="2">
        <f t="shared" si="245"/>
        <v>0</v>
      </c>
      <c r="D2051" s="2">
        <f t="shared" si="246"/>
        <v>47.173999999999999</v>
      </c>
      <c r="E2051" s="2">
        <f t="shared" si="248"/>
        <v>46.92969999999999</v>
      </c>
      <c r="F2051" s="2">
        <f t="shared" si="249"/>
        <v>47.038049999999998</v>
      </c>
      <c r="G2051" s="2">
        <f t="shared" si="251"/>
        <v>47.1586</v>
      </c>
      <c r="H2051" s="2">
        <f t="shared" si="247"/>
        <v>47.469225000000094</v>
      </c>
      <c r="I2051" s="2">
        <f t="array" ref="I2051">SUMPRODUCT(B2035:B2054, (ROW(B2035:B2054)-ROW(B2035)+1)) / (20*21/2)</f>
        <v>47.028690476190462</v>
      </c>
      <c r="J2051" s="2">
        <f t="shared" si="250"/>
        <v>47.069519741754846</v>
      </c>
      <c r="K2051" s="2">
        <f t="shared" si="252"/>
        <v>47.148838111059554</v>
      </c>
    </row>
    <row r="2052" spans="1:11" ht="13.5" x14ac:dyDescent="0.25">
      <c r="A2052" s="3">
        <f>TITRES_STAT!B2055</f>
        <v>44991</v>
      </c>
      <c r="B2052" s="5">
        <f>TITRES_STAT!D2055</f>
        <v>47.023000000000003</v>
      </c>
      <c r="C2052" s="2">
        <f t="shared" ref="C2052:C2115" si="253">B2052-B2051</f>
        <v>-0.15099999999999625</v>
      </c>
      <c r="D2052" s="2">
        <f t="shared" si="246"/>
        <v>47.143799999999999</v>
      </c>
      <c r="E2052" s="2">
        <f t="shared" si="248"/>
        <v>47.123499999999993</v>
      </c>
      <c r="F2052" s="2">
        <f t="shared" si="249"/>
        <v>47.030499999999996</v>
      </c>
      <c r="G2052" s="2">
        <f t="shared" si="251"/>
        <v>47.150680000000001</v>
      </c>
      <c r="H2052" s="2">
        <f t="shared" si="247"/>
        <v>47.46088500000009</v>
      </c>
      <c r="I2052" s="2">
        <f t="array" ref="I2052">SUMPRODUCT(B2036:B2055, (ROW(B2036:B2055)-ROW(B2036)+1)) / (20*21/2)</f>
        <v>47.028557142857139</v>
      </c>
      <c r="J2052" s="2">
        <f t="shared" si="250"/>
        <v>47.065089290159143</v>
      </c>
      <c r="K2052" s="2">
        <f t="shared" si="252"/>
        <v>47.143903283174865</v>
      </c>
    </row>
    <row r="2053" spans="1:11" ht="13.5" x14ac:dyDescent="0.25">
      <c r="A2053" s="3">
        <f>TITRES_STAT!B2056</f>
        <v>44992</v>
      </c>
      <c r="B2053" s="5">
        <f>TITRES_STAT!D2056</f>
        <v>47.023000000000003</v>
      </c>
      <c r="C2053" s="2">
        <f t="shared" si="253"/>
        <v>0</v>
      </c>
      <c r="D2053" s="2">
        <f t="shared" si="246"/>
        <v>47.113599999999998</v>
      </c>
      <c r="E2053" s="2">
        <f t="shared" si="248"/>
        <v>47.120199999999997</v>
      </c>
      <c r="F2053" s="2">
        <f t="shared" si="249"/>
        <v>47.022949999999994</v>
      </c>
      <c r="G2053" s="2">
        <f t="shared" si="251"/>
        <v>47.14276000000001</v>
      </c>
      <c r="H2053" s="2">
        <f t="shared" si="247"/>
        <v>47.452545000000079</v>
      </c>
      <c r="I2053" s="2">
        <f t="array" ref="I2053">SUMPRODUCT(B2037:B2056, (ROW(B2037:B2056)-ROW(B2037)+1)) / (20*21/2)</f>
        <v>47.02918571428571</v>
      </c>
      <c r="J2053" s="2">
        <f t="shared" si="250"/>
        <v>47.061080786334465</v>
      </c>
      <c r="K2053" s="2">
        <f t="shared" si="252"/>
        <v>47.13916197795232</v>
      </c>
    </row>
    <row r="2054" spans="1:11" ht="13.5" x14ac:dyDescent="0.25">
      <c r="A2054" s="3">
        <f>TITRES_STAT!B2057</f>
        <v>44993</v>
      </c>
      <c r="B2054" s="5">
        <f>TITRES_STAT!D2057</f>
        <v>47.023000000000003</v>
      </c>
      <c r="C2054" s="2">
        <f t="shared" si="253"/>
        <v>0</v>
      </c>
      <c r="D2054" s="2">
        <f t="shared" ref="D2054:D2117" si="254">AVERAGE(B2050:B2054)</f>
        <v>47.083399999999997</v>
      </c>
      <c r="E2054" s="2">
        <f t="shared" si="248"/>
        <v>47.116900000000001</v>
      </c>
      <c r="F2054" s="2">
        <f t="shared" si="249"/>
        <v>47.015399999999993</v>
      </c>
      <c r="G2054" s="2">
        <f t="shared" si="251"/>
        <v>47.139400000000002</v>
      </c>
      <c r="H2054" s="2">
        <f t="shared" si="247"/>
        <v>47.443360000000077</v>
      </c>
      <c r="I2054" s="2">
        <f t="array" ref="I2054">SUMPRODUCT(B2038:B2057, (ROW(B2038:B2057)-ROW(B2038)+1)) / (20*21/2)</f>
        <v>47.031433333333325</v>
      </c>
      <c r="J2054" s="2">
        <f t="shared" si="250"/>
        <v>47.057454044778801</v>
      </c>
      <c r="K2054" s="2">
        <f t="shared" si="252"/>
        <v>47.134606606267916</v>
      </c>
    </row>
    <row r="2055" spans="1:11" ht="13.5" x14ac:dyDescent="0.25">
      <c r="A2055" s="3">
        <f>TITRES_STAT!B2058</f>
        <v>44994</v>
      </c>
      <c r="B2055" s="5">
        <f>TITRES_STAT!D2058</f>
        <v>47.014000000000003</v>
      </c>
      <c r="C2055" s="2">
        <f t="shared" si="253"/>
        <v>-9.0000000000003411E-3</v>
      </c>
      <c r="D2055" s="2">
        <f t="shared" si="254"/>
        <v>47.051400000000001</v>
      </c>
      <c r="E2055" s="2">
        <f t="shared" si="248"/>
        <v>47.112700000000004</v>
      </c>
      <c r="F2055" s="2">
        <f t="shared" si="249"/>
        <v>47.007399999999997</v>
      </c>
      <c r="G2055" s="2">
        <f t="shared" si="251"/>
        <v>47.135860000000008</v>
      </c>
      <c r="H2055" s="2">
        <f t="shared" si="247"/>
        <v>47.435520000000061</v>
      </c>
      <c r="I2055" s="2">
        <f t="array" ref="I2055">SUMPRODUCT(B2039:B2058, (ROW(B2039:B2058)-ROW(B2039)+1)) / (20*21/2)</f>
        <v>47.034400000000012</v>
      </c>
      <c r="J2055" s="2">
        <f t="shared" si="250"/>
        <v>47.053315564323675</v>
      </c>
      <c r="K2055" s="2">
        <f t="shared" si="252"/>
        <v>47.129876935433884</v>
      </c>
    </row>
    <row r="2056" spans="1:11" ht="13.5" x14ac:dyDescent="0.25">
      <c r="A2056" s="3">
        <f>TITRES_STAT!B2059</f>
        <v>44995</v>
      </c>
      <c r="B2056" s="5">
        <f>TITRES_STAT!D2059</f>
        <v>47.014000000000003</v>
      </c>
      <c r="C2056" s="2">
        <f t="shared" si="253"/>
        <v>0</v>
      </c>
      <c r="D2056" s="2">
        <f t="shared" si="254"/>
        <v>47.019400000000005</v>
      </c>
      <c r="E2056" s="2">
        <f t="shared" si="248"/>
        <v>47.096700000000013</v>
      </c>
      <c r="F2056" s="2">
        <f t="shared" si="249"/>
        <v>46.999399999999994</v>
      </c>
      <c r="G2056" s="2">
        <f t="shared" si="251"/>
        <v>47.123880000000014</v>
      </c>
      <c r="H2056" s="2">
        <f t="shared" si="247"/>
        <v>47.427680000000052</v>
      </c>
      <c r="I2056" s="2">
        <f t="array" ref="I2056">SUMPRODUCT(B2040:B2059, (ROW(B2040:B2059)-ROW(B2040)+1)) / (20*21/2)</f>
        <v>47.038085714285714</v>
      </c>
      <c r="J2056" s="2">
        <f t="shared" si="250"/>
        <v>47.04957122486428</v>
      </c>
      <c r="K2056" s="2">
        <f t="shared" si="252"/>
        <v>47.125332741887462</v>
      </c>
    </row>
    <row r="2057" spans="1:11" ht="13.5" x14ac:dyDescent="0.25">
      <c r="A2057" s="3">
        <f>TITRES_STAT!B2060</f>
        <v>44998</v>
      </c>
      <c r="B2057" s="5">
        <f>TITRES_STAT!D2060</f>
        <v>47.023000000000003</v>
      </c>
      <c r="C2057" s="2">
        <f t="shared" si="253"/>
        <v>9.0000000000003411E-3</v>
      </c>
      <c r="D2057" s="2">
        <f t="shared" si="254"/>
        <v>47.019400000000005</v>
      </c>
      <c r="E2057" s="2">
        <f t="shared" si="248"/>
        <v>47.081600000000009</v>
      </c>
      <c r="F2057" s="2">
        <f t="shared" si="249"/>
        <v>46.991849999999999</v>
      </c>
      <c r="G2057" s="2">
        <f t="shared" si="251"/>
        <v>47.112080000000013</v>
      </c>
      <c r="H2057" s="2">
        <f t="shared" si="247"/>
        <v>47.41988500000005</v>
      </c>
      <c r="I2057" s="2">
        <f t="array" ref="I2057">SUMPRODUCT(B2041:B2060, (ROW(B2041:B2060)-ROW(B2041)+1)) / (20*21/2)</f>
        <v>47.042052380952391</v>
      </c>
      <c r="J2057" s="2">
        <f t="shared" si="250"/>
        <v>47.047040632020064</v>
      </c>
      <c r="K2057" s="2">
        <f t="shared" si="252"/>
        <v>47.121319693185995</v>
      </c>
    </row>
    <row r="2058" spans="1:11" ht="13.5" x14ac:dyDescent="0.25">
      <c r="A2058" s="3">
        <f>TITRES_STAT!B2061</f>
        <v>44999</v>
      </c>
      <c r="B2058" s="5">
        <f>TITRES_STAT!D2061</f>
        <v>47.023000000000003</v>
      </c>
      <c r="C2058" s="2">
        <f t="shared" si="253"/>
        <v>0</v>
      </c>
      <c r="D2058" s="2">
        <f t="shared" si="254"/>
        <v>47.019400000000005</v>
      </c>
      <c r="E2058" s="2">
        <f t="shared" si="248"/>
        <v>47.066500000000005</v>
      </c>
      <c r="F2058" s="2">
        <f t="shared" si="249"/>
        <v>46.984300000000005</v>
      </c>
      <c r="G2058" s="2">
        <f t="shared" si="251"/>
        <v>47.100280000000019</v>
      </c>
      <c r="H2058" s="2">
        <f t="shared" ref="H2058:H2121" si="255">AVERAGE(B1859:B2058)</f>
        <v>47.41904500000004</v>
      </c>
      <c r="I2058" s="2">
        <f t="array" ref="I2058">SUMPRODUCT(B2042:B2061, (ROW(B2042:B2061)-ROW(B2042)+1)) / (20*21/2)</f>
        <v>47.046300000000009</v>
      </c>
      <c r="J2058" s="2">
        <f t="shared" si="250"/>
        <v>47.044751048018156</v>
      </c>
      <c r="K2058" s="2">
        <f t="shared" si="252"/>
        <v>47.117464018943409</v>
      </c>
    </row>
    <row r="2059" spans="1:11" ht="13.5" x14ac:dyDescent="0.25">
      <c r="A2059" s="3">
        <f>TITRES_STAT!B2062</f>
        <v>45000</v>
      </c>
      <c r="B2059" s="5">
        <f>TITRES_STAT!D2062</f>
        <v>47.023000000000003</v>
      </c>
      <c r="C2059" s="2">
        <f t="shared" si="253"/>
        <v>0</v>
      </c>
      <c r="D2059" s="2">
        <f t="shared" si="254"/>
        <v>47.019400000000005</v>
      </c>
      <c r="E2059" s="2">
        <f t="shared" si="248"/>
        <v>47.051400000000008</v>
      </c>
      <c r="F2059" s="2">
        <f t="shared" si="249"/>
        <v>46.981350000000006</v>
      </c>
      <c r="G2059" s="2">
        <f t="shared" si="251"/>
        <v>47.092020000000012</v>
      </c>
      <c r="H2059" s="2">
        <f t="shared" si="255"/>
        <v>47.413570000000028</v>
      </c>
      <c r="I2059" s="2">
        <f t="array" ref="I2059">SUMPRODUCT(B2043:B2062, (ROW(B2043:B2062)-ROW(B2043)+1)) / (20*21/2)</f>
        <v>47.050828571428582</v>
      </c>
      <c r="J2059" s="2">
        <f t="shared" si="250"/>
        <v>47.042679519635477</v>
      </c>
      <c r="K2059" s="2">
        <f t="shared" si="252"/>
        <v>47.113759547612297</v>
      </c>
    </row>
    <row r="2060" spans="1:11" ht="13.5" x14ac:dyDescent="0.25">
      <c r="A2060" s="3">
        <f>TITRES_STAT!B2063</f>
        <v>45001</v>
      </c>
      <c r="B2060" s="5">
        <f>TITRES_STAT!D2063</f>
        <v>47.023000000000003</v>
      </c>
      <c r="C2060" s="2">
        <f t="shared" si="253"/>
        <v>0</v>
      </c>
      <c r="D2060" s="2">
        <f t="shared" si="254"/>
        <v>47.0212</v>
      </c>
      <c r="E2060" s="2">
        <f t="shared" ref="E2060:E2123" si="256">AVERAGE(B2051:B2060)</f>
        <v>47.036300000000011</v>
      </c>
      <c r="F2060" s="2">
        <f t="shared" si="249"/>
        <v>46.978400000000008</v>
      </c>
      <c r="G2060" s="2">
        <f t="shared" si="251"/>
        <v>47.083760000000012</v>
      </c>
      <c r="H2060" s="2">
        <f t="shared" si="255"/>
        <v>47.405985000000015</v>
      </c>
      <c r="I2060" s="2">
        <f t="array" ref="I2060">SUMPRODUCT(B2044:B2063, (ROW(B2044:B2063)-ROW(B2044)+1)) / (20*21/2)</f>
        <v>47.046128571428582</v>
      </c>
      <c r="J2060" s="2">
        <f t="shared" si="250"/>
        <v>47.040805279670195</v>
      </c>
      <c r="K2060" s="2">
        <f t="shared" si="252"/>
        <v>47.110200349666719</v>
      </c>
    </row>
    <row r="2061" spans="1:11" ht="13.5" x14ac:dyDescent="0.25">
      <c r="A2061" s="3">
        <f>TITRES_STAT!B2064</f>
        <v>45002</v>
      </c>
      <c r="B2061" s="5">
        <f>TITRES_STAT!D2064</f>
        <v>47.023000000000003</v>
      </c>
      <c r="C2061" s="2">
        <f t="shared" si="253"/>
        <v>0</v>
      </c>
      <c r="D2061" s="2">
        <f t="shared" si="254"/>
        <v>47.023000000000003</v>
      </c>
      <c r="E2061" s="2">
        <f t="shared" si="256"/>
        <v>47.021200000000015</v>
      </c>
      <c r="F2061" s="2">
        <f t="shared" si="249"/>
        <v>46.975450000000009</v>
      </c>
      <c r="G2061" s="2">
        <f t="shared" si="251"/>
        <v>47.075500000000012</v>
      </c>
      <c r="H2061" s="2">
        <f t="shared" si="255"/>
        <v>47.398400000000009</v>
      </c>
      <c r="I2061" s="2">
        <f t="array" ref="I2061">SUMPRODUCT(B2045:B2064, (ROW(B2045:B2064)-ROW(B2045)+1)) / (20*21/2)</f>
        <v>47.041585714285716</v>
      </c>
      <c r="J2061" s="2">
        <f t="shared" si="250"/>
        <v>47.039109538749223</v>
      </c>
      <c r="K2061" s="2">
        <f t="shared" si="252"/>
        <v>47.106780728111161</v>
      </c>
    </row>
    <row r="2062" spans="1:11" ht="13.5" x14ac:dyDescent="0.25">
      <c r="A2062" s="3">
        <f>TITRES_STAT!B2065</f>
        <v>45006</v>
      </c>
      <c r="B2062" s="5">
        <f>TITRES_STAT!D2065</f>
        <v>47.023000000000003</v>
      </c>
      <c r="C2062" s="2">
        <f t="shared" si="253"/>
        <v>0</v>
      </c>
      <c r="D2062" s="2">
        <f t="shared" si="254"/>
        <v>47.023000000000003</v>
      </c>
      <c r="E2062" s="2">
        <f t="shared" si="256"/>
        <v>47.021200000000007</v>
      </c>
      <c r="F2062" s="2">
        <f t="shared" si="249"/>
        <v>47.072350000000007</v>
      </c>
      <c r="G2062" s="2">
        <f t="shared" si="251"/>
        <v>47.067240000000012</v>
      </c>
      <c r="H2062" s="2">
        <f t="shared" si="255"/>
        <v>47.391450000000006</v>
      </c>
      <c r="I2062" s="2">
        <f t="array" ref="I2062">SUMPRODUCT(B2046:B2065, (ROW(B2046:B2065)-ROW(B2046)+1)) / (20*21/2)</f>
        <v>47.037200000000006</v>
      </c>
      <c r="J2062" s="2">
        <f t="shared" si="250"/>
        <v>47.037575296963581</v>
      </c>
      <c r="K2062" s="2">
        <f t="shared" si="252"/>
        <v>47.103495209361704</v>
      </c>
    </row>
    <row r="2063" spans="1:11" ht="13.5" x14ac:dyDescent="0.25">
      <c r="A2063" s="3">
        <f>TITRES_STAT!B2066</f>
        <v>45007</v>
      </c>
      <c r="B2063" s="5">
        <f>TITRES_STAT!D2066</f>
        <v>47.023000000000003</v>
      </c>
      <c r="C2063" s="2">
        <f t="shared" si="253"/>
        <v>0</v>
      </c>
      <c r="D2063" s="2">
        <f t="shared" si="254"/>
        <v>47.023000000000003</v>
      </c>
      <c r="E2063" s="2">
        <f t="shared" si="256"/>
        <v>47.021200000000007</v>
      </c>
      <c r="F2063" s="2">
        <f t="shared" si="249"/>
        <v>47.070700000000009</v>
      </c>
      <c r="G2063" s="2">
        <f t="shared" si="251"/>
        <v>47.058980000000012</v>
      </c>
      <c r="H2063" s="2">
        <f t="shared" si="255"/>
        <v>47.384499999999996</v>
      </c>
      <c r="I2063" s="2">
        <f t="array" ref="I2063">SUMPRODUCT(B2047:B2066, (ROW(B2047:B2066)-ROW(B2047)+1)) / (20*21/2)</f>
        <v>47.032971428571443</v>
      </c>
      <c r="J2063" s="2">
        <f t="shared" si="250"/>
        <v>47.036187173443238</v>
      </c>
      <c r="K2063" s="2">
        <f t="shared" si="252"/>
        <v>47.100338534484777</v>
      </c>
    </row>
    <row r="2064" spans="1:11" ht="13.5" x14ac:dyDescent="0.25">
      <c r="A2064" s="3">
        <f>TITRES_STAT!B2067</f>
        <v>45008</v>
      </c>
      <c r="B2064" s="5">
        <f>TITRES_STAT!D2067</f>
        <v>47.023000000000003</v>
      </c>
      <c r="C2064" s="2">
        <f t="shared" si="253"/>
        <v>0</v>
      </c>
      <c r="D2064" s="2">
        <f t="shared" si="254"/>
        <v>47.023000000000003</v>
      </c>
      <c r="E2064" s="2">
        <f t="shared" si="256"/>
        <v>47.021200000000007</v>
      </c>
      <c r="F2064" s="2">
        <f t="shared" si="249"/>
        <v>47.069050000000011</v>
      </c>
      <c r="G2064" s="2">
        <f t="shared" si="251"/>
        <v>47.052240000000012</v>
      </c>
      <c r="H2064" s="2">
        <f t="shared" si="255"/>
        <v>47.387449999999987</v>
      </c>
      <c r="I2064" s="2">
        <f t="array" ref="I2064">SUMPRODUCT(B2048:B2067, (ROW(B2048:B2067)-ROW(B2048)+1)) / (20*21/2)</f>
        <v>47.029461904761916</v>
      </c>
      <c r="J2064" s="2">
        <f t="shared" si="250"/>
        <v>47.034931252162927</v>
      </c>
      <c r="K2064" s="2">
        <f t="shared" si="252"/>
        <v>47.097305650779489</v>
      </c>
    </row>
    <row r="2065" spans="1:11" ht="13.5" x14ac:dyDescent="0.25">
      <c r="A2065" s="3">
        <f>TITRES_STAT!B2068</f>
        <v>45009</v>
      </c>
      <c r="B2065" s="5">
        <f>TITRES_STAT!D2068</f>
        <v>47.023000000000003</v>
      </c>
      <c r="C2065" s="2">
        <f t="shared" si="253"/>
        <v>0</v>
      </c>
      <c r="D2065" s="2">
        <f t="shared" si="254"/>
        <v>47.023000000000003</v>
      </c>
      <c r="E2065" s="2">
        <f t="shared" si="256"/>
        <v>47.022100000000009</v>
      </c>
      <c r="F2065" s="2">
        <f t="shared" si="249"/>
        <v>47.067400000000013</v>
      </c>
      <c r="G2065" s="2">
        <f t="shared" si="251"/>
        <v>47.045680000000004</v>
      </c>
      <c r="H2065" s="2">
        <f t="shared" si="255"/>
        <v>47.383239999999979</v>
      </c>
      <c r="I2065" s="2">
        <f t="array" ref="I2065">SUMPRODUCT(B2049:B2068, (ROW(B2049:B2068)-ROW(B2049)+1)) / (20*21/2)</f>
        <v>47.02667142857144</v>
      </c>
      <c r="J2065" s="2">
        <f t="shared" si="250"/>
        <v>47.033794942433126</v>
      </c>
      <c r="K2065" s="2">
        <f t="shared" si="252"/>
        <v>47.0943917036901</v>
      </c>
    </row>
    <row r="2066" spans="1:11" ht="13.5" x14ac:dyDescent="0.25">
      <c r="A2066" s="3">
        <f>TITRES_STAT!B2069</f>
        <v>45012</v>
      </c>
      <c r="B2066" s="5">
        <f>TITRES_STAT!D2069</f>
        <v>47.023000000000003</v>
      </c>
      <c r="C2066" s="2">
        <f t="shared" si="253"/>
        <v>0</v>
      </c>
      <c r="D2066" s="2">
        <f t="shared" si="254"/>
        <v>47.023000000000003</v>
      </c>
      <c r="E2066" s="2">
        <f t="shared" si="256"/>
        <v>47.02300000000001</v>
      </c>
      <c r="F2066" s="2">
        <f t="shared" si="249"/>
        <v>47.059850000000019</v>
      </c>
      <c r="G2066" s="2">
        <f t="shared" si="251"/>
        <v>47.039120000000004</v>
      </c>
      <c r="H2066" s="2">
        <f t="shared" si="255"/>
        <v>47.379029999999972</v>
      </c>
      <c r="I2066" s="2">
        <f t="array" ref="I2066">SUMPRODUCT(B2050:B2069, (ROW(B2050:B2069)-ROW(B2050)+1)) / (20*21/2)</f>
        <v>47.024600000000007</v>
      </c>
      <c r="J2066" s="2">
        <f t="shared" si="250"/>
        <v>47.032766852677589</v>
      </c>
      <c r="K2066" s="2">
        <f t="shared" si="252"/>
        <v>47.091592029035588</v>
      </c>
    </row>
    <row r="2067" spans="1:11" ht="13.5" x14ac:dyDescent="0.25">
      <c r="A2067" s="3">
        <f>TITRES_STAT!B2070</f>
        <v>45013</v>
      </c>
      <c r="B2067" s="5">
        <f>TITRES_STAT!D2070</f>
        <v>47.023000000000003</v>
      </c>
      <c r="C2067" s="2">
        <f t="shared" si="253"/>
        <v>0</v>
      </c>
      <c r="D2067" s="2">
        <f t="shared" si="254"/>
        <v>47.023000000000003</v>
      </c>
      <c r="E2067" s="2">
        <f t="shared" si="256"/>
        <v>47.02300000000001</v>
      </c>
      <c r="F2067" s="2">
        <f t="shared" si="249"/>
        <v>47.052300000000017</v>
      </c>
      <c r="G2067" s="2">
        <f t="shared" si="251"/>
        <v>47.032560000000004</v>
      </c>
      <c r="H2067" s="2">
        <f t="shared" si="255"/>
        <v>47.374819999999971</v>
      </c>
      <c r="I2067" s="2">
        <f t="array" ref="I2067">SUMPRODUCT(B2051:B2070, (ROW(B2051:B2070)-ROW(B2051)+1)) / (20*21/2)</f>
        <v>47.023247619047623</v>
      </c>
      <c r="J2067" s="2">
        <f t="shared" si="250"/>
        <v>47.031836676232103</v>
      </c>
      <c r="K2067" s="2">
        <f t="shared" si="252"/>
        <v>47.088902145543997</v>
      </c>
    </row>
    <row r="2068" spans="1:11" ht="13.5" x14ac:dyDescent="0.25">
      <c r="A2068" s="3">
        <f>TITRES_STAT!B2071</f>
        <v>45014</v>
      </c>
      <c r="B2068" s="5">
        <f>TITRES_STAT!D2071</f>
        <v>47.023000000000003</v>
      </c>
      <c r="C2068" s="2">
        <f t="shared" si="253"/>
        <v>0</v>
      </c>
      <c r="D2068" s="2">
        <f t="shared" si="254"/>
        <v>47.023000000000003</v>
      </c>
      <c r="E2068" s="2">
        <f t="shared" si="256"/>
        <v>47.02300000000001</v>
      </c>
      <c r="F2068" s="2">
        <f t="shared" ref="F2068:F2131" si="257">AVERAGE(B2049:B2068)</f>
        <v>47.044750000000015</v>
      </c>
      <c r="G2068" s="2">
        <f t="shared" si="251"/>
        <v>47.068459999999995</v>
      </c>
      <c r="H2068" s="2">
        <f t="shared" si="255"/>
        <v>47.370609999999971</v>
      </c>
      <c r="I2068" s="2">
        <f t="array" ref="I2068">SUMPRODUCT(B2052:B2071, (ROW(B2052:B2071)-ROW(B2052)+1)) / (20*21/2)</f>
        <v>46.821185714285726</v>
      </c>
      <c r="J2068" s="2">
        <f t="shared" si="250"/>
        <v>47.030995088019523</v>
      </c>
      <c r="K2068" s="2">
        <f t="shared" si="252"/>
        <v>47.08631774767953</v>
      </c>
    </row>
    <row r="2069" spans="1:11" ht="13.5" x14ac:dyDescent="0.25">
      <c r="A2069" s="3">
        <f>TITRES_STAT!B2072</f>
        <v>45015</v>
      </c>
      <c r="B2069" s="5">
        <f>TITRES_STAT!D2072</f>
        <v>47.023000000000003</v>
      </c>
      <c r="C2069" s="2">
        <f t="shared" si="253"/>
        <v>0</v>
      </c>
      <c r="D2069" s="2">
        <f t="shared" si="254"/>
        <v>47.023000000000003</v>
      </c>
      <c r="E2069" s="2">
        <f t="shared" si="256"/>
        <v>47.02300000000001</v>
      </c>
      <c r="F2069" s="2">
        <f t="shared" si="257"/>
        <v>47.037200000000013</v>
      </c>
      <c r="G2069" s="2">
        <f t="shared" si="251"/>
        <v>47.065259999999988</v>
      </c>
      <c r="H2069" s="2">
        <f t="shared" si="255"/>
        <v>47.367659999999972</v>
      </c>
      <c r="I2069" s="2">
        <f t="array" ref="I2069">SUMPRODUCT(B2053:B2072, (ROW(B2053:B2072)-ROW(B2053)+1)) / (20*21/2)</f>
        <v>46.821723809523817</v>
      </c>
      <c r="J2069" s="2">
        <f t="shared" ref="J2069:J2132" si="258">$J$4*B2069+J2068*(1-$J$4)</f>
        <v>47.030233651065281</v>
      </c>
      <c r="K2069" s="2">
        <f t="shared" si="252"/>
        <v>47.08383469875092</v>
      </c>
    </row>
    <row r="2070" spans="1:11" ht="13.5" x14ac:dyDescent="0.25">
      <c r="A2070" s="3">
        <f>TITRES_STAT!B2073</f>
        <v>45016</v>
      </c>
      <c r="B2070" s="5">
        <f>TITRES_STAT!D2073</f>
        <v>47.023000000000003</v>
      </c>
      <c r="C2070" s="2">
        <f t="shared" si="253"/>
        <v>0</v>
      </c>
      <c r="D2070" s="2">
        <f t="shared" si="254"/>
        <v>47.023000000000003</v>
      </c>
      <c r="E2070" s="2">
        <f t="shared" si="256"/>
        <v>47.02300000000001</v>
      </c>
      <c r="F2070" s="2">
        <f t="shared" si="257"/>
        <v>47.029650000000018</v>
      </c>
      <c r="G2070" s="2">
        <f t="shared" si="251"/>
        <v>47.062059999999995</v>
      </c>
      <c r="H2070" s="2">
        <f t="shared" si="255"/>
        <v>47.36470999999996</v>
      </c>
      <c r="I2070" s="2">
        <f t="array" ref="I2070">SUMPRODUCT(B2054:B2073, (ROW(B2054:B2073)-ROW(B2054)+1)) / (20*21/2)</f>
        <v>46.840361904761906</v>
      </c>
      <c r="J2070" s="2">
        <f t="shared" si="258"/>
        <v>47.029544731916204</v>
      </c>
      <c r="K2070" s="2">
        <f t="shared" si="252"/>
        <v>47.081449024290102</v>
      </c>
    </row>
    <row r="2071" spans="1:11" ht="13.5" x14ac:dyDescent="0.25">
      <c r="A2071" s="3">
        <f>TITRES_STAT!B2074</f>
        <v>45019</v>
      </c>
      <c r="B2071" s="5">
        <f>TITRES_STAT!D2074</f>
        <v>44.908000000000001</v>
      </c>
      <c r="C2071" s="2">
        <f t="shared" si="253"/>
        <v>-2.115000000000002</v>
      </c>
      <c r="D2071" s="2">
        <f t="shared" si="254"/>
        <v>46.6</v>
      </c>
      <c r="E2071" s="2">
        <f t="shared" si="256"/>
        <v>46.811500000000009</v>
      </c>
      <c r="F2071" s="2">
        <f t="shared" si="257"/>
        <v>46.916350000000016</v>
      </c>
      <c r="G2071" s="2">
        <f t="shared" si="251"/>
        <v>47.016559999999984</v>
      </c>
      <c r="H2071" s="2">
        <f t="shared" si="255"/>
        <v>47.350134999999952</v>
      </c>
      <c r="I2071" s="2">
        <f t="array" ref="I2071">SUMPRODUCT(B2055:B2074, (ROW(B2055:B2074)-ROW(B2055)+1)) / (20*21/2)</f>
        <v>46.858599999999996</v>
      </c>
      <c r="J2071" s="2">
        <f t="shared" si="258"/>
        <v>46.827492852686092</v>
      </c>
      <c r="K2071" s="2">
        <f t="shared" si="252"/>
        <v>46.996215729219905</v>
      </c>
    </row>
    <row r="2072" spans="1:11" ht="13.5" x14ac:dyDescent="0.25">
      <c r="A2072" s="3">
        <f>TITRES_STAT!B2075</f>
        <v>45020</v>
      </c>
      <c r="B2072" s="5">
        <f>TITRES_STAT!D2075</f>
        <v>46.921999999999997</v>
      </c>
      <c r="C2072" s="2">
        <f t="shared" si="253"/>
        <v>2.0139999999999958</v>
      </c>
      <c r="D2072" s="2">
        <f t="shared" si="254"/>
        <v>46.579800000000006</v>
      </c>
      <c r="E2072" s="2">
        <f t="shared" si="256"/>
        <v>46.801400000000015</v>
      </c>
      <c r="F2072" s="2">
        <f t="shared" si="257"/>
        <v>46.911300000000018</v>
      </c>
      <c r="G2072" s="2">
        <f t="shared" si="251"/>
        <v>47.011519999999983</v>
      </c>
      <c r="H2072" s="2">
        <f t="shared" si="255"/>
        <v>47.345629999999957</v>
      </c>
      <c r="I2072" s="2">
        <f t="array" ref="I2072">SUMPRODUCT(B2056:B2075, (ROW(B2056:B2075)-ROW(B2056)+1)) / (20*21/2)</f>
        <v>46.876438095238093</v>
      </c>
      <c r="J2072" s="2">
        <f t="shared" si="258"/>
        <v>46.836493533382658</v>
      </c>
      <c r="K2072" s="2">
        <f t="shared" si="252"/>
        <v>46.993305308466184</v>
      </c>
    </row>
    <row r="2073" spans="1:11" ht="13.5" x14ac:dyDescent="0.25">
      <c r="A2073" s="3">
        <f>TITRES_STAT!B2076</f>
        <v>45021</v>
      </c>
      <c r="B2073" s="5">
        <f>TITRES_STAT!D2076</f>
        <v>47.106999999999999</v>
      </c>
      <c r="C2073" s="2">
        <f t="shared" si="253"/>
        <v>0.18500000000000227</v>
      </c>
      <c r="D2073" s="2">
        <f t="shared" si="254"/>
        <v>46.596600000000002</v>
      </c>
      <c r="E2073" s="2">
        <f t="shared" si="256"/>
        <v>46.80980000000001</v>
      </c>
      <c r="F2073" s="2">
        <f t="shared" si="257"/>
        <v>46.915500000000016</v>
      </c>
      <c r="G2073" s="2">
        <f t="shared" si="251"/>
        <v>47.01017999999997</v>
      </c>
      <c r="H2073" s="2">
        <f t="shared" si="255"/>
        <v>47.342049999999951</v>
      </c>
      <c r="I2073" s="2">
        <f t="array" ref="I2073">SUMPRODUCT(B2057:B2076, (ROW(B2057:B2076)-ROW(B2057)+1)) / (20*21/2)</f>
        <v>46.893833333333326</v>
      </c>
      <c r="J2073" s="2">
        <f t="shared" si="258"/>
        <v>46.862256054012882</v>
      </c>
      <c r="K2073" s="2">
        <f t="shared" si="252"/>
        <v>46.99776392382045</v>
      </c>
    </row>
    <row r="2074" spans="1:11" ht="13.5" x14ac:dyDescent="0.25">
      <c r="A2074" s="3">
        <f>TITRES_STAT!B2077</f>
        <v>45022</v>
      </c>
      <c r="B2074" s="5">
        <f>TITRES_STAT!D2077</f>
        <v>47.106999999999999</v>
      </c>
      <c r="C2074" s="2">
        <f t="shared" si="253"/>
        <v>0</v>
      </c>
      <c r="D2074" s="2">
        <f t="shared" si="254"/>
        <v>46.613399999999999</v>
      </c>
      <c r="E2074" s="2">
        <f t="shared" si="256"/>
        <v>46.818200000000004</v>
      </c>
      <c r="F2074" s="2">
        <f t="shared" si="257"/>
        <v>46.919700000000013</v>
      </c>
      <c r="G2074" s="2">
        <f t="shared" si="251"/>
        <v>47.008839999999971</v>
      </c>
      <c r="H2074" s="2">
        <f t="shared" si="255"/>
        <v>47.341629999999952</v>
      </c>
      <c r="I2074" s="2">
        <f t="array" ref="I2074">SUMPRODUCT(B2058:B2077, (ROW(B2058:B2077)-ROW(B2058)+1)) / (20*21/2)</f>
        <v>46.83859523809523</v>
      </c>
      <c r="J2074" s="2">
        <f t="shared" si="258"/>
        <v>46.885565001249752</v>
      </c>
      <c r="K2074" s="2">
        <f t="shared" si="252"/>
        <v>47.002047691513766</v>
      </c>
    </row>
    <row r="2075" spans="1:11" ht="13.5" x14ac:dyDescent="0.25">
      <c r="A2075" s="3">
        <f>TITRES_STAT!B2078</f>
        <v>45023</v>
      </c>
      <c r="B2075" s="5">
        <f>TITRES_STAT!D2078</f>
        <v>47.106999999999999</v>
      </c>
      <c r="C2075" s="2">
        <f t="shared" si="253"/>
        <v>0</v>
      </c>
      <c r="D2075" s="2">
        <f t="shared" si="254"/>
        <v>46.630200000000002</v>
      </c>
      <c r="E2075" s="2">
        <f t="shared" si="256"/>
        <v>46.826599999999999</v>
      </c>
      <c r="F2075" s="2">
        <f t="shared" si="257"/>
        <v>46.924350000000011</v>
      </c>
      <c r="G2075" s="2">
        <f t="shared" si="251"/>
        <v>47.007499999999965</v>
      </c>
      <c r="H2075" s="2">
        <f t="shared" si="255"/>
        <v>47.338049999999939</v>
      </c>
      <c r="I2075" s="2">
        <f t="array" ref="I2075">SUMPRODUCT(B2059:B2078, (ROW(B2059:B2078)-ROW(B2059)+1)) / (20*21/2)</f>
        <v>46.786566666666651</v>
      </c>
      <c r="J2075" s="2">
        <f t="shared" si="258"/>
        <v>46.906654048749779</v>
      </c>
      <c r="K2075" s="2">
        <f t="shared" si="252"/>
        <v>47.006163468317148</v>
      </c>
    </row>
    <row r="2076" spans="1:11" ht="13.5" x14ac:dyDescent="0.25">
      <c r="A2076" s="3">
        <f>TITRES_STAT!B2079</f>
        <v>45026</v>
      </c>
      <c r="B2076" s="5">
        <f>TITRES_STAT!D2079</f>
        <v>47.106999999999999</v>
      </c>
      <c r="C2076" s="2">
        <f t="shared" si="253"/>
        <v>0</v>
      </c>
      <c r="D2076" s="2">
        <f t="shared" si="254"/>
        <v>47.07</v>
      </c>
      <c r="E2076" s="2">
        <f t="shared" si="256"/>
        <v>46.834999999999994</v>
      </c>
      <c r="F2076" s="2">
        <f t="shared" si="257"/>
        <v>46.929000000000009</v>
      </c>
      <c r="G2076" s="2">
        <f t="shared" si="251"/>
        <v>47.006159999999966</v>
      </c>
      <c r="H2076" s="2">
        <f t="shared" si="255"/>
        <v>47.339314999999942</v>
      </c>
      <c r="I2076" s="2">
        <f t="array" ref="I2076">SUMPRODUCT(B2060:B2079, (ROW(B2060:B2079)-ROW(B2060)+1)) / (20*21/2)</f>
        <v>46.817938095238084</v>
      </c>
      <c r="J2076" s="2">
        <f t="shared" si="258"/>
        <v>46.925734615535518</v>
      </c>
      <c r="K2076" s="2">
        <f t="shared" si="252"/>
        <v>47.010117842108635</v>
      </c>
    </row>
    <row r="2077" spans="1:11" ht="13.5" x14ac:dyDescent="0.25">
      <c r="A2077" s="3">
        <f>TITRES_STAT!B2080</f>
        <v>45027</v>
      </c>
      <c r="B2077" s="5">
        <f>TITRES_STAT!D2080</f>
        <v>46.348999999999997</v>
      </c>
      <c r="C2077" s="2">
        <f t="shared" si="253"/>
        <v>-0.75800000000000267</v>
      </c>
      <c r="D2077" s="2">
        <f t="shared" si="254"/>
        <v>46.955399999999997</v>
      </c>
      <c r="E2077" s="2">
        <f t="shared" si="256"/>
        <v>46.767600000000002</v>
      </c>
      <c r="F2077" s="2">
        <f t="shared" si="257"/>
        <v>46.895300000000006</v>
      </c>
      <c r="G2077" s="2">
        <f t="shared" si="251"/>
        <v>46.989659999999965</v>
      </c>
      <c r="H2077" s="2">
        <f t="shared" si="255"/>
        <v>47.332154999999936</v>
      </c>
      <c r="I2077" s="2">
        <f t="array" ref="I2077">SUMPRODUCT(B2061:B2080, (ROW(B2061:B2080)-ROW(B2061)+1)) / (20*21/2)</f>
        <v>46.848509523809525</v>
      </c>
      <c r="J2077" s="2">
        <f t="shared" si="258"/>
        <v>46.870807509294039</v>
      </c>
      <c r="K2077" s="2">
        <f t="shared" si="252"/>
        <v>46.984191652222023</v>
      </c>
    </row>
    <row r="2078" spans="1:11" ht="13.5" x14ac:dyDescent="0.25">
      <c r="A2078" s="3">
        <f>TITRES_STAT!B2081</f>
        <v>45028</v>
      </c>
      <c r="B2078" s="5">
        <f>TITRES_STAT!D2081</f>
        <v>46.348999999999997</v>
      </c>
      <c r="C2078" s="2">
        <f t="shared" si="253"/>
        <v>0</v>
      </c>
      <c r="D2078" s="2">
        <f t="shared" si="254"/>
        <v>46.803799999999995</v>
      </c>
      <c r="E2078" s="2">
        <f t="shared" si="256"/>
        <v>46.700199999999995</v>
      </c>
      <c r="F2078" s="2">
        <f t="shared" si="257"/>
        <v>46.86160000000001</v>
      </c>
      <c r="G2078" s="2">
        <f t="shared" si="251"/>
        <v>46.973159999999964</v>
      </c>
      <c r="H2078" s="2">
        <f t="shared" si="255"/>
        <v>47.324994999999937</v>
      </c>
      <c r="I2078" s="2">
        <f t="array" ref="I2078">SUMPRODUCT(B2062:B2081, (ROW(B2062:B2081)-ROW(B2062)+1)) / (20*21/2)</f>
        <v>46.878280952380955</v>
      </c>
      <c r="J2078" s="2">
        <f t="shared" si="258"/>
        <v>46.821111556027944</v>
      </c>
      <c r="K2078" s="2">
        <f t="shared" si="252"/>
        <v>46.959282175664299</v>
      </c>
    </row>
    <row r="2079" spans="1:11" ht="13.5" x14ac:dyDescent="0.25">
      <c r="A2079" s="3">
        <f>TITRES_STAT!B2082</f>
        <v>45029</v>
      </c>
      <c r="B2079" s="5">
        <f>TITRES_STAT!D2082</f>
        <v>47.191000000000003</v>
      </c>
      <c r="C2079" s="2">
        <f t="shared" si="253"/>
        <v>0.84200000000000585</v>
      </c>
      <c r="D2079" s="2">
        <f t="shared" si="254"/>
        <v>46.820599999999999</v>
      </c>
      <c r="E2079" s="2">
        <f t="shared" si="256"/>
        <v>46.716999999999999</v>
      </c>
      <c r="F2079" s="2">
        <f t="shared" si="257"/>
        <v>46.870000000000012</v>
      </c>
      <c r="G2079" s="2">
        <f t="shared" si="251"/>
        <v>46.973499999999966</v>
      </c>
      <c r="H2079" s="2">
        <f t="shared" si="255"/>
        <v>47.323729999999934</v>
      </c>
      <c r="I2079" s="2">
        <f t="array" ref="I2079">SUMPRODUCT(B2063:B2082, (ROW(B2063:B2082)-ROW(B2063)+1)) / (20*21/2)</f>
        <v>46.90649047619047</v>
      </c>
      <c r="J2079" s="2">
        <f t="shared" si="258"/>
        <v>46.856339026882424</v>
      </c>
      <c r="K2079" s="2">
        <f t="shared" si="252"/>
        <v>46.968369149167657</v>
      </c>
    </row>
    <row r="2080" spans="1:11" ht="13.5" x14ac:dyDescent="0.25">
      <c r="A2080" s="3">
        <f>TITRES_STAT!B2083</f>
        <v>45030</v>
      </c>
      <c r="B2080" s="5">
        <f>TITRES_STAT!D2083</f>
        <v>47.191000000000003</v>
      </c>
      <c r="C2080" s="2">
        <f t="shared" si="253"/>
        <v>0</v>
      </c>
      <c r="D2080" s="2">
        <f t="shared" si="254"/>
        <v>46.837399999999995</v>
      </c>
      <c r="E2080" s="2">
        <f t="shared" si="256"/>
        <v>46.733800000000009</v>
      </c>
      <c r="F2080" s="2">
        <f t="shared" si="257"/>
        <v>46.878400000000013</v>
      </c>
      <c r="G2080" s="2">
        <f t="shared" si="251"/>
        <v>46.973839999999967</v>
      </c>
      <c r="H2080" s="2">
        <f t="shared" si="255"/>
        <v>47.321199999999948</v>
      </c>
      <c r="I2080" s="2">
        <f t="array" ref="I2080">SUMPRODUCT(B2064:B2083, (ROW(B2064:B2083)-ROW(B2064)+1)) / (20*21/2)</f>
        <v>46.933080952380955</v>
      </c>
      <c r="J2080" s="2">
        <f t="shared" si="258"/>
        <v>46.888211500512668</v>
      </c>
      <c r="K2080" s="2">
        <f t="shared" si="252"/>
        <v>46.977099770768923</v>
      </c>
    </row>
    <row r="2081" spans="1:11" ht="13.5" x14ac:dyDescent="0.25">
      <c r="A2081" s="3">
        <f>TITRES_STAT!B2084</f>
        <v>45033</v>
      </c>
      <c r="B2081" s="5">
        <f>TITRES_STAT!D2084</f>
        <v>47.191000000000003</v>
      </c>
      <c r="C2081" s="2">
        <f t="shared" si="253"/>
        <v>0</v>
      </c>
      <c r="D2081" s="2">
        <f t="shared" si="254"/>
        <v>46.854200000000006</v>
      </c>
      <c r="E2081" s="2">
        <f t="shared" si="256"/>
        <v>46.962100000000007</v>
      </c>
      <c r="F2081" s="2">
        <f t="shared" si="257"/>
        <v>46.886800000000008</v>
      </c>
      <c r="G2081" s="2">
        <f t="shared" si="251"/>
        <v>46.974179999999961</v>
      </c>
      <c r="H2081" s="2">
        <f t="shared" si="255"/>
        <v>47.318669999999948</v>
      </c>
      <c r="I2081" s="2">
        <f t="array" ref="I2081">SUMPRODUCT(B2065:B2084, (ROW(B2065:B2084)-ROW(B2065)+1)) / (20*21/2)</f>
        <v>46.958952380952375</v>
      </c>
      <c r="J2081" s="2">
        <f t="shared" si="258"/>
        <v>46.917048500463842</v>
      </c>
      <c r="K2081" s="2">
        <f t="shared" si="252"/>
        <v>46.985488015052496</v>
      </c>
    </row>
    <row r="2082" spans="1:11" ht="13.5" x14ac:dyDescent="0.25">
      <c r="A2082" s="3">
        <f>TITRES_STAT!B2085</f>
        <v>45034</v>
      </c>
      <c r="B2082" s="5">
        <f>TITRES_STAT!D2085</f>
        <v>47.183</v>
      </c>
      <c r="C2082" s="2">
        <f t="shared" si="253"/>
        <v>-8.0000000000026716E-3</v>
      </c>
      <c r="D2082" s="2">
        <f t="shared" si="254"/>
        <v>47.021000000000001</v>
      </c>
      <c r="E2082" s="2">
        <f t="shared" si="256"/>
        <v>46.988200000000006</v>
      </c>
      <c r="F2082" s="2">
        <f t="shared" si="257"/>
        <v>46.894800000000011</v>
      </c>
      <c r="G2082" s="2">
        <f t="shared" si="251"/>
        <v>46.974359999999962</v>
      </c>
      <c r="H2082" s="2">
        <f t="shared" si="255"/>
        <v>47.316099999999963</v>
      </c>
      <c r="I2082" s="2">
        <f t="array" ref="I2082">SUMPRODUCT(B2066:B2085, (ROW(B2066:B2085)-ROW(B2066)+1)) / (20*21/2)</f>
        <v>46.984104761904753</v>
      </c>
      <c r="J2082" s="2">
        <f t="shared" si="258"/>
        <v>46.942377214705381</v>
      </c>
      <c r="K2082" s="2">
        <f t="shared" si="252"/>
        <v>46.993233583089655</v>
      </c>
    </row>
    <row r="2083" spans="1:11" ht="13.5" x14ac:dyDescent="0.25">
      <c r="A2083" s="3">
        <f>TITRES_STAT!B2086</f>
        <v>45035</v>
      </c>
      <c r="B2083" s="5">
        <f>TITRES_STAT!D2086</f>
        <v>47.173999999999999</v>
      </c>
      <c r="C2083" s="2">
        <f t="shared" si="253"/>
        <v>-9.0000000000003411E-3</v>
      </c>
      <c r="D2083" s="2">
        <f t="shared" si="254"/>
        <v>47.186</v>
      </c>
      <c r="E2083" s="2">
        <f t="shared" si="256"/>
        <v>46.994899999999994</v>
      </c>
      <c r="F2083" s="2">
        <f t="shared" si="257"/>
        <v>46.902350000000006</v>
      </c>
      <c r="G2083" s="2">
        <f t="shared" si="251"/>
        <v>46.974359999999962</v>
      </c>
      <c r="H2083" s="2">
        <f t="shared" si="255"/>
        <v>47.31390499999997</v>
      </c>
      <c r="I2083" s="2">
        <f t="array" ref="I2083">SUMPRODUCT(B2067:B2086, (ROW(B2067:B2086)-ROW(B2067)+1)) / (20*21/2)</f>
        <v>47.008538095238087</v>
      </c>
      <c r="J2083" s="2">
        <f t="shared" si="258"/>
        <v>46.964436527590586</v>
      </c>
      <c r="K2083" s="2">
        <f t="shared" si="252"/>
        <v>47.00032246218418</v>
      </c>
    </row>
    <row r="2084" spans="1:11" ht="13.5" x14ac:dyDescent="0.25">
      <c r="A2084" s="3">
        <f>TITRES_STAT!B2087</f>
        <v>45036</v>
      </c>
      <c r="B2084" s="5">
        <f>TITRES_STAT!D2087</f>
        <v>47.173999999999999</v>
      </c>
      <c r="C2084" s="2">
        <f t="shared" si="253"/>
        <v>0</v>
      </c>
      <c r="D2084" s="2">
        <f t="shared" si="254"/>
        <v>47.182600000000001</v>
      </c>
      <c r="E2084" s="2">
        <f t="shared" si="256"/>
        <v>47.001599999999996</v>
      </c>
      <c r="F2084" s="2">
        <f t="shared" si="257"/>
        <v>46.909900000000007</v>
      </c>
      <c r="G2084" s="2">
        <f t="shared" si="251"/>
        <v>46.974359999999955</v>
      </c>
      <c r="H2084" s="2">
        <f t="shared" si="255"/>
        <v>47.311709999999977</v>
      </c>
      <c r="I2084" s="2">
        <f t="array" ref="I2084">SUMPRODUCT(B2068:B2087, (ROW(B2068:B2087)-ROW(B2068)+1)) / (20*21/2)</f>
        <v>47.032252380952372</v>
      </c>
      <c r="J2084" s="2">
        <f t="shared" si="258"/>
        <v>46.984394953534341</v>
      </c>
      <c r="K2084" s="2">
        <f t="shared" si="252"/>
        <v>47.00713334602009</v>
      </c>
    </row>
    <row r="2085" spans="1:11" ht="13.5" x14ac:dyDescent="0.25">
      <c r="A2085" s="3">
        <f>TITRES_STAT!B2088</f>
        <v>45040</v>
      </c>
      <c r="B2085" s="5">
        <f>TITRES_STAT!D2088</f>
        <v>47.173999999999999</v>
      </c>
      <c r="C2085" s="2">
        <f t="shared" si="253"/>
        <v>0</v>
      </c>
      <c r="D2085" s="2">
        <f t="shared" si="254"/>
        <v>47.179200000000002</v>
      </c>
      <c r="E2085" s="2">
        <f t="shared" si="256"/>
        <v>47.008299999999991</v>
      </c>
      <c r="F2085" s="2">
        <f t="shared" si="257"/>
        <v>46.917450000000002</v>
      </c>
      <c r="G2085" s="2">
        <f t="shared" si="251"/>
        <v>46.974359999999962</v>
      </c>
      <c r="H2085" s="2">
        <f t="shared" si="255"/>
        <v>47.309514999999983</v>
      </c>
      <c r="I2085" s="2">
        <f t="array" ref="I2085">SUMPRODUCT(B2069:B2088, (ROW(B2069:B2088)-ROW(B2069)+1)) / (20*21/2)</f>
        <v>47.055247619047606</v>
      </c>
      <c r="J2085" s="2">
        <f t="shared" si="258"/>
        <v>47.002452577007261</v>
      </c>
      <c r="K2085" s="2">
        <f t="shared" si="252"/>
        <v>47.013677136372245</v>
      </c>
    </row>
    <row r="2086" spans="1:11" ht="13.5" x14ac:dyDescent="0.25">
      <c r="A2086" s="3">
        <f>TITRES_STAT!B2089</f>
        <v>45041</v>
      </c>
      <c r="B2086" s="5">
        <f>TITRES_STAT!D2089</f>
        <v>47.173999999999999</v>
      </c>
      <c r="C2086" s="2">
        <f t="shared" si="253"/>
        <v>0</v>
      </c>
      <c r="D2086" s="2">
        <f t="shared" si="254"/>
        <v>47.175800000000002</v>
      </c>
      <c r="E2086" s="2">
        <f t="shared" si="256"/>
        <v>47.014999999999993</v>
      </c>
      <c r="F2086" s="2">
        <f t="shared" si="257"/>
        <v>46.924999999999997</v>
      </c>
      <c r="G2086" s="2">
        <f t="shared" si="251"/>
        <v>46.974359999999962</v>
      </c>
      <c r="H2086" s="2">
        <f t="shared" si="255"/>
        <v>47.307319999999983</v>
      </c>
      <c r="I2086" s="2">
        <f t="array" ref="I2086">SUMPRODUCT(B2070:B2089, (ROW(B2070:B2089)-ROW(B2070)+1)) / (20*21/2)</f>
        <v>47.077523809523797</v>
      </c>
      <c r="J2086" s="2">
        <f t="shared" si="258"/>
        <v>47.018790426816096</v>
      </c>
      <c r="K2086" s="2">
        <f t="shared" si="252"/>
        <v>47.019964307494902</v>
      </c>
    </row>
    <row r="2087" spans="1:11" ht="13.5" x14ac:dyDescent="0.25">
      <c r="A2087" s="3">
        <f>TITRES_STAT!B2090</f>
        <v>45042</v>
      </c>
      <c r="B2087" s="5">
        <f>TITRES_STAT!D2090</f>
        <v>47.173999999999999</v>
      </c>
      <c r="C2087" s="2">
        <f t="shared" si="253"/>
        <v>0</v>
      </c>
      <c r="D2087" s="2">
        <f t="shared" si="254"/>
        <v>47.173999999999999</v>
      </c>
      <c r="E2087" s="2">
        <f t="shared" si="256"/>
        <v>47.097499999999989</v>
      </c>
      <c r="F2087" s="2">
        <f t="shared" si="257"/>
        <v>46.932549999999999</v>
      </c>
      <c r="G2087" s="2">
        <f t="shared" si="251"/>
        <v>46.974359999999969</v>
      </c>
      <c r="H2087" s="2">
        <f t="shared" si="255"/>
        <v>47.305589999999995</v>
      </c>
      <c r="I2087" s="2">
        <f t="array" ref="I2087">SUMPRODUCT(B2071:B2090, (ROW(B2071:B2090)-ROW(B2071)+1)) / (20*21/2)</f>
        <v>47.099080952380938</v>
      </c>
      <c r="J2087" s="2">
        <f t="shared" si="258"/>
        <v>47.033572290928852</v>
      </c>
      <c r="K2087" s="2">
        <f t="shared" si="252"/>
        <v>47.02600492288726</v>
      </c>
    </row>
    <row r="2088" spans="1:11" ht="13.5" x14ac:dyDescent="0.25">
      <c r="A2088" s="3">
        <f>TITRES_STAT!B2091</f>
        <v>45043</v>
      </c>
      <c r="B2088" s="5">
        <f>TITRES_STAT!D2091</f>
        <v>47.173999999999999</v>
      </c>
      <c r="C2088" s="2">
        <f t="shared" si="253"/>
        <v>0</v>
      </c>
      <c r="D2088" s="2">
        <f t="shared" si="254"/>
        <v>47.173999999999999</v>
      </c>
      <c r="E2088" s="2">
        <f t="shared" si="256"/>
        <v>47.179999999999993</v>
      </c>
      <c r="F2088" s="2">
        <f t="shared" si="257"/>
        <v>46.940099999999994</v>
      </c>
      <c r="G2088" s="2">
        <f t="shared" si="251"/>
        <v>46.974359999999976</v>
      </c>
      <c r="H2088" s="2">
        <f t="shared" si="255"/>
        <v>47.303859999999993</v>
      </c>
      <c r="I2088" s="2">
        <f t="array" ref="I2088">SUMPRODUCT(B2072:B2091, (ROW(B2072:B2091)-ROW(B2072)+1)) / (20*21/2)</f>
        <v>47.119919047619035</v>
      </c>
      <c r="J2088" s="2">
        <f t="shared" si="258"/>
        <v>47.046946358459437</v>
      </c>
      <c r="K2088" s="2">
        <f t="shared" si="252"/>
        <v>47.031808651401484</v>
      </c>
    </row>
    <row r="2089" spans="1:11" ht="13.5" x14ac:dyDescent="0.25">
      <c r="A2089" s="3">
        <f>TITRES_STAT!B2092</f>
        <v>45044</v>
      </c>
      <c r="B2089" s="5">
        <f>TITRES_STAT!D2092</f>
        <v>47.173999999999999</v>
      </c>
      <c r="C2089" s="2">
        <f t="shared" si="253"/>
        <v>0</v>
      </c>
      <c r="D2089" s="2">
        <f t="shared" si="254"/>
        <v>47.173999999999999</v>
      </c>
      <c r="E2089" s="2">
        <f t="shared" si="256"/>
        <v>47.178299999999993</v>
      </c>
      <c r="F2089" s="2">
        <f t="shared" si="257"/>
        <v>46.947649999999996</v>
      </c>
      <c r="G2089" s="2">
        <f t="shared" si="251"/>
        <v>46.976199999999977</v>
      </c>
      <c r="H2089" s="2">
        <f t="shared" si="255"/>
        <v>47.302130000000005</v>
      </c>
      <c r="I2089" s="2">
        <f t="array" ref="I2089">SUMPRODUCT(B2073:B2092, (ROW(B2073:B2092)-ROW(B2073)+1)) / (20*21/2)</f>
        <v>47.129966666666654</v>
      </c>
      <c r="J2089" s="2">
        <f t="shared" si="258"/>
        <v>47.059046705272827</v>
      </c>
      <c r="K2089" s="2">
        <f t="shared" si="252"/>
        <v>47.037384782719073</v>
      </c>
    </row>
    <row r="2090" spans="1:11" ht="13.5" x14ac:dyDescent="0.25">
      <c r="A2090" s="3">
        <f>TITRES_STAT!B2093</f>
        <v>45048</v>
      </c>
      <c r="B2090" s="5">
        <f>TITRES_STAT!D2093</f>
        <v>47.173999999999999</v>
      </c>
      <c r="C2090" s="2">
        <f t="shared" si="253"/>
        <v>0</v>
      </c>
      <c r="D2090" s="2">
        <f t="shared" si="254"/>
        <v>47.173999999999999</v>
      </c>
      <c r="E2090" s="2">
        <f t="shared" si="256"/>
        <v>47.176599999999993</v>
      </c>
      <c r="F2090" s="2">
        <f t="shared" si="257"/>
        <v>46.955199999999998</v>
      </c>
      <c r="G2090" s="2">
        <f t="shared" si="251"/>
        <v>46.978039999999986</v>
      </c>
      <c r="H2090" s="2">
        <f t="shared" si="255"/>
        <v>47.300400000000018</v>
      </c>
      <c r="I2090" s="2">
        <f t="array" ref="I2090">SUMPRODUCT(B2074:B2093, (ROW(B2074:B2093)-ROW(B2074)+1)) / (20*21/2)</f>
        <v>47.138814285714275</v>
      </c>
      <c r="J2090" s="2">
        <f t="shared" si="258"/>
        <v>47.069994638103985</v>
      </c>
      <c r="K2090" s="2">
        <f t="shared" si="252"/>
        <v>47.042742242220285</v>
      </c>
    </row>
    <row r="2091" spans="1:11" ht="13.5" x14ac:dyDescent="0.25">
      <c r="A2091" s="3">
        <f>TITRES_STAT!B2094</f>
        <v>45049</v>
      </c>
      <c r="B2091" s="5">
        <f>TITRES_STAT!D2094</f>
        <v>47.173999999999999</v>
      </c>
      <c r="C2091" s="2">
        <f t="shared" si="253"/>
        <v>0</v>
      </c>
      <c r="D2091" s="2">
        <f t="shared" si="254"/>
        <v>47.173999999999999</v>
      </c>
      <c r="E2091" s="2">
        <f t="shared" si="256"/>
        <v>47.174899999999994</v>
      </c>
      <c r="F2091" s="2">
        <f t="shared" si="257"/>
        <v>47.068499999999993</v>
      </c>
      <c r="G2091" s="2">
        <f t="shared" si="251"/>
        <v>46.979879999999987</v>
      </c>
      <c r="H2091" s="2">
        <f t="shared" si="255"/>
        <v>47.300315000000026</v>
      </c>
      <c r="I2091" s="2">
        <f t="array" ref="I2091">SUMPRODUCT(B2075:B2094, (ROW(B2075:B2094)-ROW(B2075)+1)) / (20*21/2)</f>
        <v>47.147342857142846</v>
      </c>
      <c r="J2091" s="2">
        <f t="shared" si="258"/>
        <v>47.07989991066551</v>
      </c>
      <c r="K2091" s="2">
        <f t="shared" si="252"/>
        <v>47.04788960527047</v>
      </c>
    </row>
    <row r="2092" spans="1:11" ht="13.5" x14ac:dyDescent="0.25">
      <c r="A2092" s="3">
        <f>TITRES_STAT!B2095</f>
        <v>45050</v>
      </c>
      <c r="B2092" s="5">
        <f>TITRES_STAT!D2095</f>
        <v>47.173999999999999</v>
      </c>
      <c r="C2092" s="2">
        <f t="shared" si="253"/>
        <v>0</v>
      </c>
      <c r="D2092" s="2">
        <f t="shared" si="254"/>
        <v>47.173999999999999</v>
      </c>
      <c r="E2092" s="2">
        <f t="shared" si="256"/>
        <v>47.173999999999992</v>
      </c>
      <c r="F2092" s="2">
        <f t="shared" si="257"/>
        <v>47.081099999999992</v>
      </c>
      <c r="G2092" s="2">
        <f t="shared" si="251"/>
        <v>47.021659999999983</v>
      </c>
      <c r="H2092" s="2">
        <f t="shared" si="255"/>
        <v>47.304440000000028</v>
      </c>
      <c r="I2092" s="2">
        <f t="array" ref="I2092">SUMPRODUCT(B2076:B2095, (ROW(B2076:B2095)-ROW(B2076)+1)) / (20*21/2)</f>
        <v>47.156409523809515</v>
      </c>
      <c r="J2092" s="2">
        <f t="shared" si="258"/>
        <v>47.08886182393546</v>
      </c>
      <c r="K2092" s="2">
        <f t="shared" si="252"/>
        <v>47.052835110946134</v>
      </c>
    </row>
    <row r="2093" spans="1:11" ht="13.5" x14ac:dyDescent="0.25">
      <c r="A2093" s="3">
        <f>TITRES_STAT!B2096</f>
        <v>45051</v>
      </c>
      <c r="B2093" s="5">
        <f>TITRES_STAT!D2096</f>
        <v>47.173999999999999</v>
      </c>
      <c r="C2093" s="2">
        <f t="shared" si="253"/>
        <v>0</v>
      </c>
      <c r="D2093" s="2">
        <f t="shared" si="254"/>
        <v>47.173999999999999</v>
      </c>
      <c r="E2093" s="2">
        <f t="shared" si="256"/>
        <v>47.173999999999992</v>
      </c>
      <c r="F2093" s="2">
        <f t="shared" si="257"/>
        <v>47.08444999999999</v>
      </c>
      <c r="G2093" s="2">
        <f t="shared" si="251"/>
        <v>47.024019999999993</v>
      </c>
      <c r="H2093" s="2">
        <f t="shared" si="255"/>
        <v>47.302880000000052</v>
      </c>
      <c r="I2093" s="2">
        <f t="array" ref="I2093">SUMPRODUCT(B2077:B2096, (ROW(B2077:B2096)-ROW(B2077)+1)) / (20*21/2)</f>
        <v>47.165114285714274</v>
      </c>
      <c r="J2093" s="2">
        <f t="shared" si="258"/>
        <v>47.096970221655894</v>
      </c>
      <c r="K2093" s="2">
        <f t="shared" si="252"/>
        <v>47.057586675222758</v>
      </c>
    </row>
    <row r="2094" spans="1:11" ht="13.5" x14ac:dyDescent="0.25">
      <c r="A2094" s="3">
        <f>TITRES_STAT!B2097</f>
        <v>45054</v>
      </c>
      <c r="B2094" s="5">
        <f>TITRES_STAT!D2097</f>
        <v>47.173999999999999</v>
      </c>
      <c r="C2094" s="2">
        <f t="shared" si="253"/>
        <v>0</v>
      </c>
      <c r="D2094" s="2">
        <f t="shared" si="254"/>
        <v>47.173999999999999</v>
      </c>
      <c r="E2094" s="2">
        <f t="shared" si="256"/>
        <v>47.173999999999992</v>
      </c>
      <c r="F2094" s="2">
        <f t="shared" si="257"/>
        <v>47.087799999999987</v>
      </c>
      <c r="G2094" s="2">
        <f t="shared" si="251"/>
        <v>47.026379999999989</v>
      </c>
      <c r="H2094" s="2">
        <f t="shared" si="255"/>
        <v>47.301530000000049</v>
      </c>
      <c r="I2094" s="2">
        <f t="array" ref="I2094">SUMPRODUCT(B2078:B2097, (ROW(B2078:B2097)-ROW(B2078)+1)) / (20*21/2)</f>
        <v>47.173457142857131</v>
      </c>
      <c r="J2094" s="2">
        <f t="shared" si="258"/>
        <v>47.104306391022</v>
      </c>
      <c r="K2094" s="2">
        <f t="shared" si="252"/>
        <v>47.062151903645393</v>
      </c>
    </row>
    <row r="2095" spans="1:11" ht="13.5" x14ac:dyDescent="0.25">
      <c r="A2095" s="3">
        <f>TITRES_STAT!B2098</f>
        <v>45055</v>
      </c>
      <c r="B2095" s="5">
        <f>TITRES_STAT!D2098</f>
        <v>47.183</v>
      </c>
      <c r="C2095" s="2">
        <f t="shared" si="253"/>
        <v>9.0000000000003411E-3</v>
      </c>
      <c r="D2095" s="2">
        <f t="shared" si="254"/>
        <v>47.175799999999995</v>
      </c>
      <c r="E2095" s="2">
        <f t="shared" si="256"/>
        <v>47.174899999999994</v>
      </c>
      <c r="F2095" s="2">
        <f t="shared" si="257"/>
        <v>47.091599999999985</v>
      </c>
      <c r="G2095" s="2">
        <f t="shared" si="251"/>
        <v>47.028919999999992</v>
      </c>
      <c r="H2095" s="2">
        <f t="shared" si="255"/>
        <v>47.300225000000061</v>
      </c>
      <c r="I2095" s="2">
        <f t="array" ref="I2095">SUMPRODUCT(B2079:B2098, (ROW(B2079:B2098)-ROW(B2079)+1)) / (20*21/2)</f>
        <v>47.177828571428556</v>
      </c>
      <c r="J2095" s="2">
        <f t="shared" si="258"/>
        <v>47.111801020448475</v>
      </c>
      <c r="K2095" s="2">
        <f t="shared" si="252"/>
        <v>47.066891044678911</v>
      </c>
    </row>
    <row r="2096" spans="1:11" ht="13.5" x14ac:dyDescent="0.25">
      <c r="A2096" s="3">
        <f>TITRES_STAT!B2099</f>
        <v>45056</v>
      </c>
      <c r="B2096" s="5">
        <f>TITRES_STAT!D2099</f>
        <v>47.183</v>
      </c>
      <c r="C2096" s="2">
        <f t="shared" si="253"/>
        <v>0</v>
      </c>
      <c r="D2096" s="2">
        <f t="shared" si="254"/>
        <v>47.177599999999998</v>
      </c>
      <c r="E2096" s="2">
        <f t="shared" si="256"/>
        <v>47.175799999999995</v>
      </c>
      <c r="F2096" s="2">
        <f t="shared" si="257"/>
        <v>47.095399999999991</v>
      </c>
      <c r="G2096" s="2">
        <f t="shared" si="251"/>
        <v>47.0291</v>
      </c>
      <c r="H2096" s="2">
        <f t="shared" si="255"/>
        <v>47.298920000000074</v>
      </c>
      <c r="I2096" s="2">
        <f t="array" ref="I2096">SUMPRODUCT(B2080:B2099, (ROW(B2080:B2099)-ROW(B2080)+1)) / (20*21/2)</f>
        <v>47.178228571428562</v>
      </c>
      <c r="J2096" s="2">
        <f t="shared" si="258"/>
        <v>47.118581875643862</v>
      </c>
      <c r="K2096" s="2">
        <f t="shared" si="252"/>
        <v>47.071444337044447</v>
      </c>
    </row>
    <row r="2097" spans="1:11" ht="13.5" x14ac:dyDescent="0.25">
      <c r="A2097" s="3">
        <f>TITRES_STAT!B2100</f>
        <v>45057</v>
      </c>
      <c r="B2097" s="5">
        <f>TITRES_STAT!D2100</f>
        <v>47.183</v>
      </c>
      <c r="C2097" s="2">
        <f t="shared" si="253"/>
        <v>0</v>
      </c>
      <c r="D2097" s="2">
        <f t="shared" si="254"/>
        <v>47.179400000000001</v>
      </c>
      <c r="E2097" s="2">
        <f t="shared" si="256"/>
        <v>47.176699999999997</v>
      </c>
      <c r="F2097" s="2">
        <f t="shared" si="257"/>
        <v>47.13709999999999</v>
      </c>
      <c r="G2097" s="2">
        <f t="shared" si="251"/>
        <v>47.02928</v>
      </c>
      <c r="H2097" s="2">
        <f t="shared" si="255"/>
        <v>47.297615000000086</v>
      </c>
      <c r="I2097" s="2">
        <f t="array" ref="I2097">SUMPRODUCT(B2081:B2100, (ROW(B2081:B2100)-ROW(B2081)+1)) / (20*21/2)</f>
        <v>47.178666666666658</v>
      </c>
      <c r="J2097" s="2">
        <f t="shared" si="258"/>
        <v>47.124716935106356</v>
      </c>
      <c r="K2097" s="2">
        <f t="shared" si="252"/>
        <v>47.075819068925057</v>
      </c>
    </row>
    <row r="2098" spans="1:11" ht="13.5" x14ac:dyDescent="0.25">
      <c r="A2098" s="3">
        <f>TITRES_STAT!B2101</f>
        <v>45058</v>
      </c>
      <c r="B2098" s="5">
        <f>TITRES_STAT!D2101</f>
        <v>47.183</v>
      </c>
      <c r="C2098" s="2">
        <f t="shared" si="253"/>
        <v>0</v>
      </c>
      <c r="D2098" s="2">
        <f t="shared" si="254"/>
        <v>47.181199999999997</v>
      </c>
      <c r="E2098" s="2">
        <f t="shared" si="256"/>
        <v>47.177599999999998</v>
      </c>
      <c r="F2098" s="2">
        <f t="shared" si="257"/>
        <v>47.178799999999988</v>
      </c>
      <c r="G2098" s="2">
        <f t="shared" ref="G2098:G2161" si="259">AVERAGE(B2049:B2098)</f>
        <v>47.02946</v>
      </c>
      <c r="H2098" s="2">
        <f t="shared" si="255"/>
        <v>47.296310000000084</v>
      </c>
      <c r="I2098" s="2">
        <f t="array" ref="I2098">SUMPRODUCT(B2082:B2101, (ROW(B2082:B2101)-ROW(B2082)+1)) / (20*21/2)</f>
        <v>47.17914285714285</v>
      </c>
      <c r="J2098" s="2">
        <f t="shared" si="258"/>
        <v>47.130267703191464</v>
      </c>
      <c r="K2098" s="2">
        <f t="shared" si="252"/>
        <v>47.080022242692699</v>
      </c>
    </row>
    <row r="2099" spans="1:11" ht="13.5" x14ac:dyDescent="0.25">
      <c r="A2099" s="3">
        <f>TITRES_STAT!B2102</f>
        <v>45061</v>
      </c>
      <c r="B2099" s="5">
        <f>TITRES_STAT!D2102</f>
        <v>47.183</v>
      </c>
      <c r="C2099" s="2">
        <f t="shared" si="253"/>
        <v>0</v>
      </c>
      <c r="D2099" s="2">
        <f t="shared" si="254"/>
        <v>47.183</v>
      </c>
      <c r="E2099" s="2">
        <f t="shared" si="256"/>
        <v>47.1785</v>
      </c>
      <c r="F2099" s="2">
        <f t="shared" si="257"/>
        <v>47.178399999999989</v>
      </c>
      <c r="G2099" s="2">
        <f t="shared" si="259"/>
        <v>47.029640000000001</v>
      </c>
      <c r="H2099" s="2">
        <f t="shared" si="255"/>
        <v>47.295005000000089</v>
      </c>
      <c r="I2099" s="2">
        <f t="array" ref="I2099">SUMPRODUCT(B2083:B2102, (ROW(B2083:B2102)-ROW(B2083)+1)) / (20*21/2)</f>
        <v>47.179657142857138</v>
      </c>
      <c r="J2099" s="2">
        <f t="shared" si="258"/>
        <v>47.13528982669704</v>
      </c>
      <c r="K2099" s="2">
        <f t="shared" ref="K2099:K2162" si="260">$K$4*B2099+(1-$K$4)*K2098</f>
        <v>47.084060586116514</v>
      </c>
    </row>
    <row r="2100" spans="1:11" ht="13.5" x14ac:dyDescent="0.25">
      <c r="A2100" s="3">
        <f>TITRES_STAT!B2103</f>
        <v>45062</v>
      </c>
      <c r="B2100" s="5">
        <f>TITRES_STAT!D2103</f>
        <v>47.183</v>
      </c>
      <c r="C2100" s="2">
        <f t="shared" si="253"/>
        <v>0</v>
      </c>
      <c r="D2100" s="2">
        <f t="shared" si="254"/>
        <v>47.183</v>
      </c>
      <c r="E2100" s="2">
        <f t="shared" si="256"/>
        <v>47.179400000000001</v>
      </c>
      <c r="F2100" s="2">
        <f t="shared" si="257"/>
        <v>47.17799999999999</v>
      </c>
      <c r="G2100" s="2">
        <f t="shared" si="259"/>
        <v>47.029820000000001</v>
      </c>
      <c r="H2100" s="2">
        <f t="shared" si="255"/>
        <v>47.293700000000101</v>
      </c>
      <c r="I2100" s="2">
        <f t="array" ref="I2100">SUMPRODUCT(B2084:B2103, (ROW(B2084:B2103)-ROW(B2084)+1)) / (20*21/2)</f>
        <v>47.180171428571427</v>
      </c>
      <c r="J2100" s="2">
        <f t="shared" si="258"/>
        <v>47.139833652725898</v>
      </c>
      <c r="K2100" s="2">
        <f t="shared" si="260"/>
        <v>47.087940563131554</v>
      </c>
    </row>
    <row r="2101" spans="1:11" ht="13.5" x14ac:dyDescent="0.25">
      <c r="A2101" s="3">
        <f>TITRES_STAT!B2104</f>
        <v>45063</v>
      </c>
      <c r="B2101" s="5">
        <f>TITRES_STAT!D2104</f>
        <v>47.183</v>
      </c>
      <c r="C2101" s="2">
        <f t="shared" si="253"/>
        <v>0</v>
      </c>
      <c r="D2101" s="2">
        <f t="shared" si="254"/>
        <v>47.183</v>
      </c>
      <c r="E2101" s="2">
        <f t="shared" si="256"/>
        <v>47.180299999999995</v>
      </c>
      <c r="F2101" s="2">
        <f t="shared" si="257"/>
        <v>47.177599999999991</v>
      </c>
      <c r="G2101" s="2">
        <f t="shared" si="259"/>
        <v>47.03</v>
      </c>
      <c r="H2101" s="2">
        <f t="shared" si="255"/>
        <v>47.293870000000098</v>
      </c>
      <c r="I2101" s="2">
        <f t="array" ref="I2101">SUMPRODUCT(B2085:B2104, (ROW(B2085:B2104)-ROW(B2085)+1)) / (20*21/2)</f>
        <v>47.180642857142857</v>
      </c>
      <c r="J2101" s="2">
        <f t="shared" si="258"/>
        <v>47.143944733418671</v>
      </c>
      <c r="K2101" s="2">
        <f t="shared" si="260"/>
        <v>47.091668384185219</v>
      </c>
    </row>
    <row r="2102" spans="1:11" ht="13.5" x14ac:dyDescent="0.25">
      <c r="A2102" s="3">
        <f>TITRES_STAT!B2105</f>
        <v>45064</v>
      </c>
      <c r="B2102" s="5">
        <f>TITRES_STAT!D2105</f>
        <v>47.183</v>
      </c>
      <c r="C2102" s="2">
        <f t="shared" si="253"/>
        <v>0</v>
      </c>
      <c r="D2102" s="2">
        <f t="shared" si="254"/>
        <v>47.183</v>
      </c>
      <c r="E2102" s="2">
        <f t="shared" si="256"/>
        <v>47.181199999999997</v>
      </c>
      <c r="F2102" s="2">
        <f t="shared" si="257"/>
        <v>47.177599999999991</v>
      </c>
      <c r="G2102" s="2">
        <f t="shared" si="259"/>
        <v>47.033199999999994</v>
      </c>
      <c r="H2102" s="2">
        <f t="shared" si="255"/>
        <v>47.294040000000102</v>
      </c>
      <c r="I2102" s="2">
        <f t="array" ref="I2102">SUMPRODUCT(B2086:B2105, (ROW(B2086:B2105)-ROW(B2086)+1)) / (20*21/2)</f>
        <v>47.181071428571428</v>
      </c>
      <c r="J2102" s="2">
        <f t="shared" si="258"/>
        <v>47.147664282616894</v>
      </c>
      <c r="K2102" s="2">
        <f t="shared" si="260"/>
        <v>47.095250016177957</v>
      </c>
    </row>
    <row r="2103" spans="1:11" ht="13.5" x14ac:dyDescent="0.25">
      <c r="A2103" s="3">
        <f>TITRES_STAT!B2106</f>
        <v>45065</v>
      </c>
      <c r="B2103" s="5">
        <f>TITRES_STAT!D2106</f>
        <v>47.183</v>
      </c>
      <c r="C2103" s="2">
        <f t="shared" si="253"/>
        <v>0</v>
      </c>
      <c r="D2103" s="2">
        <f t="shared" si="254"/>
        <v>47.183</v>
      </c>
      <c r="E2103" s="2">
        <f t="shared" si="256"/>
        <v>47.182099999999998</v>
      </c>
      <c r="F2103" s="2">
        <f t="shared" si="257"/>
        <v>47.178049999999992</v>
      </c>
      <c r="G2103" s="2">
        <f t="shared" si="259"/>
        <v>47.0364</v>
      </c>
      <c r="H2103" s="2">
        <f t="shared" si="255"/>
        <v>47.294210000000106</v>
      </c>
      <c r="I2103" s="2">
        <f t="array" ref="I2103">SUMPRODUCT(B2087:B2106, (ROW(B2087:B2106)-ROW(B2087)+1)) / (20*21/2)</f>
        <v>47.182219047619043</v>
      </c>
      <c r="J2103" s="2">
        <f t="shared" si="258"/>
        <v>47.151029589034337</v>
      </c>
      <c r="K2103" s="2">
        <f t="shared" si="260"/>
        <v>47.098691192014115</v>
      </c>
    </row>
    <row r="2104" spans="1:11" ht="13.5" x14ac:dyDescent="0.25">
      <c r="A2104" s="3">
        <f>TITRES_STAT!B2107</f>
        <v>45068</v>
      </c>
      <c r="B2104" s="5">
        <f>TITRES_STAT!D2107</f>
        <v>47.183</v>
      </c>
      <c r="C2104" s="2">
        <f t="shared" si="253"/>
        <v>0</v>
      </c>
      <c r="D2104" s="2">
        <f t="shared" si="254"/>
        <v>47.183</v>
      </c>
      <c r="E2104" s="2">
        <f t="shared" si="256"/>
        <v>47.183</v>
      </c>
      <c r="F2104" s="2">
        <f t="shared" si="257"/>
        <v>47.178499999999993</v>
      </c>
      <c r="G2104" s="2">
        <f t="shared" si="259"/>
        <v>47.0396</v>
      </c>
      <c r="H2104" s="2">
        <f t="shared" si="255"/>
        <v>47.291640000000108</v>
      </c>
      <c r="I2104" s="2">
        <f t="array" ref="I2104">SUMPRODUCT(B2088:B2107, (ROW(B2088:B2107)-ROW(B2088)+1)) / (20*21/2)</f>
        <v>47.183285714285716</v>
      </c>
      <c r="J2104" s="2">
        <f t="shared" si="258"/>
        <v>47.154074390078691</v>
      </c>
      <c r="K2104" s="2">
        <f t="shared" si="260"/>
        <v>47.101997419778272</v>
      </c>
    </row>
    <row r="2105" spans="1:11" ht="13.5" x14ac:dyDescent="0.25">
      <c r="A2105" s="3">
        <f>TITRES_STAT!B2108</f>
        <v>45069</v>
      </c>
      <c r="B2105" s="5">
        <f>TITRES_STAT!D2108</f>
        <v>47.183</v>
      </c>
      <c r="C2105" s="2">
        <f t="shared" si="253"/>
        <v>0</v>
      </c>
      <c r="D2105" s="2">
        <f t="shared" si="254"/>
        <v>47.183</v>
      </c>
      <c r="E2105" s="2">
        <f t="shared" si="256"/>
        <v>47.183</v>
      </c>
      <c r="F2105" s="2">
        <f t="shared" si="257"/>
        <v>47.178949999999993</v>
      </c>
      <c r="G2105" s="2">
        <f t="shared" si="259"/>
        <v>47.04298</v>
      </c>
      <c r="H2105" s="2">
        <f t="shared" si="255"/>
        <v>47.283170000000119</v>
      </c>
      <c r="I2105" s="2">
        <f t="array" ref="I2105">SUMPRODUCT(B2089:B2108, (ROW(B2089:B2108)-ROW(B2089)+1)) / (20*21/2)</f>
        <v>47.184271428571428</v>
      </c>
      <c r="J2105" s="2">
        <f t="shared" si="258"/>
        <v>47.156829210071201</v>
      </c>
      <c r="K2105" s="2">
        <f t="shared" si="260"/>
        <v>47.105173991551673</v>
      </c>
    </row>
    <row r="2106" spans="1:11" ht="13.5" x14ac:dyDescent="0.25">
      <c r="A2106" s="3">
        <f>TITRES_STAT!B2109</f>
        <v>45070</v>
      </c>
      <c r="B2106" s="5">
        <f>TITRES_STAT!D2109</f>
        <v>47.191000000000003</v>
      </c>
      <c r="C2106" s="2">
        <f t="shared" si="253"/>
        <v>8.0000000000026716E-3</v>
      </c>
      <c r="D2106" s="2">
        <f t="shared" si="254"/>
        <v>47.184600000000003</v>
      </c>
      <c r="E2106" s="2">
        <f t="shared" si="256"/>
        <v>47.183799999999998</v>
      </c>
      <c r="F2106" s="2">
        <f t="shared" si="257"/>
        <v>47.179799999999993</v>
      </c>
      <c r="G2106" s="2">
        <f t="shared" si="259"/>
        <v>47.046520000000001</v>
      </c>
      <c r="H2106" s="2">
        <f t="shared" si="255"/>
        <v>47.274740000000108</v>
      </c>
      <c r="I2106" s="2">
        <f t="array" ref="I2106">SUMPRODUCT(B2090:B2109, (ROW(B2090:B2109)-ROW(B2090)+1)) / (20*21/2)</f>
        <v>47.185176190476191</v>
      </c>
      <c r="J2106" s="2">
        <f t="shared" si="258"/>
        <v>47.160083571016798</v>
      </c>
      <c r="K2106" s="2">
        <f t="shared" si="260"/>
        <v>47.108539717373176</v>
      </c>
    </row>
    <row r="2107" spans="1:11" ht="13.5" x14ac:dyDescent="0.25">
      <c r="A2107" s="3">
        <f>TITRES_STAT!B2110</f>
        <v>45071</v>
      </c>
      <c r="B2107" s="5">
        <f>TITRES_STAT!D2110</f>
        <v>47.191000000000003</v>
      </c>
      <c r="C2107" s="2">
        <f t="shared" si="253"/>
        <v>0</v>
      </c>
      <c r="D2107" s="2">
        <f t="shared" si="254"/>
        <v>47.186199999999999</v>
      </c>
      <c r="E2107" s="2">
        <f t="shared" si="256"/>
        <v>47.184600000000003</v>
      </c>
      <c r="F2107" s="2">
        <f t="shared" si="257"/>
        <v>47.18065</v>
      </c>
      <c r="G2107" s="2">
        <f t="shared" si="259"/>
        <v>47.049879999999995</v>
      </c>
      <c r="H2107" s="2">
        <f t="shared" si="255"/>
        <v>47.266310000000111</v>
      </c>
      <c r="I2107" s="2">
        <f t="array" ref="I2107">SUMPRODUCT(B2091:B2110, (ROW(B2091:B2110)-ROW(B2091)+1)) / (20*21/2)</f>
        <v>47.186</v>
      </c>
      <c r="J2107" s="2">
        <f t="shared" si="258"/>
        <v>47.163027992824723</v>
      </c>
      <c r="K2107" s="2">
        <f t="shared" si="260"/>
        <v>47.111773453946775</v>
      </c>
    </row>
    <row r="2108" spans="1:11" ht="13.5" x14ac:dyDescent="0.25">
      <c r="A2108" s="3">
        <f>TITRES_STAT!B2111</f>
        <v>45072</v>
      </c>
      <c r="B2108" s="5">
        <f>TITRES_STAT!D2111</f>
        <v>47.191000000000003</v>
      </c>
      <c r="C2108" s="2">
        <f t="shared" si="253"/>
        <v>0</v>
      </c>
      <c r="D2108" s="2">
        <f t="shared" si="254"/>
        <v>47.187800000000003</v>
      </c>
      <c r="E2108" s="2">
        <f t="shared" si="256"/>
        <v>47.185400000000001</v>
      </c>
      <c r="F2108" s="2">
        <f t="shared" si="257"/>
        <v>47.1815</v>
      </c>
      <c r="G2108" s="2">
        <f t="shared" si="259"/>
        <v>47.053239999999988</v>
      </c>
      <c r="H2108" s="2">
        <f t="shared" si="255"/>
        <v>47.262095000000116</v>
      </c>
      <c r="I2108" s="2">
        <f t="array" ref="I2108">SUMPRODUCT(B2092:B2111, (ROW(B2092:B2111)-ROW(B2092)+1)) / (20*21/2)</f>
        <v>47.388647619047617</v>
      </c>
      <c r="J2108" s="2">
        <f t="shared" si="258"/>
        <v>47.165691993508084</v>
      </c>
      <c r="K2108" s="2">
        <f t="shared" si="260"/>
        <v>47.114880377321413</v>
      </c>
    </row>
    <row r="2109" spans="1:11" ht="13.5" x14ac:dyDescent="0.25">
      <c r="A2109" s="3">
        <f>TITRES_STAT!B2112</f>
        <v>45075</v>
      </c>
      <c r="B2109" s="5">
        <f>TITRES_STAT!D2112</f>
        <v>47.191000000000003</v>
      </c>
      <c r="C2109" s="2">
        <f t="shared" si="253"/>
        <v>0</v>
      </c>
      <c r="D2109" s="2">
        <f t="shared" si="254"/>
        <v>47.189399999999999</v>
      </c>
      <c r="E2109" s="2">
        <f t="shared" si="256"/>
        <v>47.186200000000007</v>
      </c>
      <c r="F2109" s="2">
        <f t="shared" si="257"/>
        <v>47.18235</v>
      </c>
      <c r="G2109" s="2">
        <f t="shared" si="259"/>
        <v>47.056599999999982</v>
      </c>
      <c r="H2109" s="2">
        <f t="shared" si="255"/>
        <v>47.25661500000011</v>
      </c>
      <c r="I2109" s="2">
        <f t="array" ref="I2109">SUMPRODUCT(B2093:B2112, (ROW(B2093:B2112)-ROW(B2093)+1)) / (20*21/2)</f>
        <v>47.581119047619048</v>
      </c>
      <c r="J2109" s="2">
        <f t="shared" si="258"/>
        <v>47.168102279840646</v>
      </c>
      <c r="K2109" s="2">
        <f t="shared" si="260"/>
        <v>47.117865460563706</v>
      </c>
    </row>
    <row r="2110" spans="1:11" ht="13.5" x14ac:dyDescent="0.25">
      <c r="A2110" s="3">
        <f>TITRES_STAT!B2113</f>
        <v>45076</v>
      </c>
      <c r="B2110" s="5">
        <f>TITRES_STAT!D2113</f>
        <v>47.191000000000003</v>
      </c>
      <c r="C2110" s="2">
        <f t="shared" si="253"/>
        <v>0</v>
      </c>
      <c r="D2110" s="2">
        <f t="shared" si="254"/>
        <v>47.191000000000003</v>
      </c>
      <c r="E2110" s="2">
        <f t="shared" si="256"/>
        <v>47.187000000000012</v>
      </c>
      <c r="F2110" s="2">
        <f t="shared" si="257"/>
        <v>47.183200000000006</v>
      </c>
      <c r="G2110" s="2">
        <f t="shared" si="259"/>
        <v>47.059959999999982</v>
      </c>
      <c r="H2110" s="2">
        <f t="shared" si="255"/>
        <v>47.251135000000112</v>
      </c>
      <c r="I2110" s="2">
        <f t="array" ref="I2110">SUMPRODUCT(B2094:B2113, (ROW(B2094:B2113)-ROW(B2094)+1)) / (20*21/2)</f>
        <v>47.763414285714283</v>
      </c>
      <c r="J2110" s="2">
        <f t="shared" si="258"/>
        <v>47.170283015093915</v>
      </c>
      <c r="K2110" s="2">
        <f t="shared" si="260"/>
        <v>47.120733481718069</v>
      </c>
    </row>
    <row r="2111" spans="1:11" ht="13.5" x14ac:dyDescent="0.25">
      <c r="A2111" s="3">
        <f>TITRES_STAT!B2114</f>
        <v>45077</v>
      </c>
      <c r="B2111" s="5">
        <f>TITRES_STAT!D2114</f>
        <v>49.311</v>
      </c>
      <c r="C2111" s="2">
        <f t="shared" si="253"/>
        <v>2.1199999999999974</v>
      </c>
      <c r="D2111" s="2">
        <f t="shared" si="254"/>
        <v>47.615000000000002</v>
      </c>
      <c r="E2111" s="2">
        <f t="shared" si="256"/>
        <v>47.399800000000013</v>
      </c>
      <c r="F2111" s="2">
        <f t="shared" si="257"/>
        <v>47.290050000000008</v>
      </c>
      <c r="G2111" s="2">
        <f t="shared" si="259"/>
        <v>47.105719999999984</v>
      </c>
      <c r="H2111" s="2">
        <f t="shared" si="255"/>
        <v>47.255415000000106</v>
      </c>
      <c r="I2111" s="2">
        <f t="array" ref="I2111">SUMPRODUCT(B2095:B2114, (ROW(B2095:B2114)-ROW(B2095)+1)) / (20*21/2)</f>
        <v>47.935533333333332</v>
      </c>
      <c r="J2111" s="2">
        <f t="shared" si="258"/>
        <v>47.374160823180212</v>
      </c>
      <c r="K2111" s="2">
        <f t="shared" si="260"/>
        <v>47.206626286356581</v>
      </c>
    </row>
    <row r="2112" spans="1:11" ht="13.5" x14ac:dyDescent="0.25">
      <c r="A2112" s="3">
        <f>TITRES_STAT!B2115</f>
        <v>45078</v>
      </c>
      <c r="B2112" s="5">
        <f>TITRES_STAT!D2115</f>
        <v>49.311</v>
      </c>
      <c r="C2112" s="2">
        <f t="shared" si="253"/>
        <v>0</v>
      </c>
      <c r="D2112" s="2">
        <f t="shared" si="254"/>
        <v>48.039000000000001</v>
      </c>
      <c r="E2112" s="2">
        <f t="shared" si="256"/>
        <v>47.6126</v>
      </c>
      <c r="F2112" s="2">
        <f t="shared" si="257"/>
        <v>47.396900000000009</v>
      </c>
      <c r="G2112" s="2">
        <f t="shared" si="259"/>
        <v>47.151479999999985</v>
      </c>
      <c r="H2112" s="2">
        <f t="shared" si="255"/>
        <v>47.2596950000001</v>
      </c>
      <c r="I2112" s="2">
        <f t="array" ref="I2112">SUMPRODUCT(B2096:B2115, (ROW(B2096:B2115)-ROW(B2096)+1)) / (20*21/2)</f>
        <v>48.097476190476186</v>
      </c>
      <c r="J2112" s="2">
        <f t="shared" si="258"/>
        <v>47.558621697163048</v>
      </c>
      <c r="K2112" s="2">
        <f t="shared" si="260"/>
        <v>47.289150745715148</v>
      </c>
    </row>
    <row r="2113" spans="1:11" ht="13.5" x14ac:dyDescent="0.25">
      <c r="A2113" s="3">
        <f>TITRES_STAT!B2116</f>
        <v>45079</v>
      </c>
      <c r="B2113" s="5">
        <f>TITRES_STAT!D2116</f>
        <v>49.311</v>
      </c>
      <c r="C2113" s="2">
        <f t="shared" si="253"/>
        <v>0</v>
      </c>
      <c r="D2113" s="2">
        <f t="shared" si="254"/>
        <v>48.463000000000008</v>
      </c>
      <c r="E2113" s="2">
        <f t="shared" si="256"/>
        <v>47.825399999999995</v>
      </c>
      <c r="F2113" s="2">
        <f t="shared" si="257"/>
        <v>47.503750000000011</v>
      </c>
      <c r="G2113" s="2">
        <f t="shared" si="259"/>
        <v>47.197239999999994</v>
      </c>
      <c r="H2113" s="2">
        <f t="shared" si="255"/>
        <v>47.263975000000094</v>
      </c>
      <c r="I2113" s="2">
        <f t="array" ref="I2113">SUMPRODUCT(B2097:B2116, (ROW(B2097:B2116)-ROW(B2097)+1)) / (20*21/2)</f>
        <v>48.249285714285705</v>
      </c>
      <c r="J2113" s="2">
        <f t="shared" si="258"/>
        <v>47.725514868861808</v>
      </c>
      <c r="K2113" s="2">
        <f t="shared" si="260"/>
        <v>47.368438951765533</v>
      </c>
    </row>
    <row r="2114" spans="1:11" ht="13.5" x14ac:dyDescent="0.25">
      <c r="A2114" s="3">
        <f>TITRES_STAT!B2117</f>
        <v>45082</v>
      </c>
      <c r="B2114" s="5">
        <f>TITRES_STAT!D2117</f>
        <v>49.311</v>
      </c>
      <c r="C2114" s="2">
        <f t="shared" si="253"/>
        <v>0</v>
      </c>
      <c r="D2114" s="2">
        <f t="shared" si="254"/>
        <v>48.887000000000008</v>
      </c>
      <c r="E2114" s="2">
        <f t="shared" si="256"/>
        <v>48.038199999999996</v>
      </c>
      <c r="F2114" s="2">
        <f t="shared" si="257"/>
        <v>47.610600000000019</v>
      </c>
      <c r="G2114" s="2">
        <f t="shared" si="259"/>
        <v>47.243000000000002</v>
      </c>
      <c r="H2114" s="2">
        <f t="shared" si="255"/>
        <v>47.270360000000082</v>
      </c>
      <c r="I2114" s="2">
        <f t="array" ref="I2114">SUMPRODUCT(B2098:B2117, (ROW(B2098:B2117)-ROW(B2098)+1)) / (20*21/2)</f>
        <v>48.390961904761902</v>
      </c>
      <c r="J2114" s="2">
        <f t="shared" si="258"/>
        <v>47.876513452779733</v>
      </c>
      <c r="K2114" s="2">
        <f t="shared" si="260"/>
        <v>47.444617816402179</v>
      </c>
    </row>
    <row r="2115" spans="1:11" ht="13.5" x14ac:dyDescent="0.25">
      <c r="A2115" s="3">
        <f>TITRES_STAT!B2118</f>
        <v>45083</v>
      </c>
      <c r="B2115" s="5">
        <f>TITRES_STAT!D2118</f>
        <v>49.311</v>
      </c>
      <c r="C2115" s="2">
        <f t="shared" si="253"/>
        <v>0</v>
      </c>
      <c r="D2115" s="2">
        <f t="shared" si="254"/>
        <v>49.311</v>
      </c>
      <c r="E2115" s="2">
        <f t="shared" si="256"/>
        <v>48.250999999999991</v>
      </c>
      <c r="F2115" s="2">
        <f t="shared" si="257"/>
        <v>47.717000000000013</v>
      </c>
      <c r="G2115" s="2">
        <f t="shared" si="259"/>
        <v>47.288760000000011</v>
      </c>
      <c r="H2115" s="2">
        <f t="shared" si="255"/>
        <v>47.276745000000076</v>
      </c>
      <c r="I2115" s="2">
        <f t="array" ref="I2115">SUMPRODUCT(B2099:B2118, (ROW(B2099:B2118)-ROW(B2099)+1)) / (20*21/2)</f>
        <v>48.522504761904756</v>
      </c>
      <c r="J2115" s="2">
        <f t="shared" si="258"/>
        <v>48.013131219181666</v>
      </c>
      <c r="K2115" s="2">
        <f t="shared" si="260"/>
        <v>47.51780927458249</v>
      </c>
    </row>
    <row r="2116" spans="1:11" ht="13.5" x14ac:dyDescent="0.25">
      <c r="A2116" s="3">
        <f>TITRES_STAT!B2119</f>
        <v>45084</v>
      </c>
      <c r="B2116" s="5">
        <f>TITRES_STAT!D2119</f>
        <v>49.311</v>
      </c>
      <c r="C2116" s="2">
        <f t="shared" ref="C2116:C2179" si="261">B2116-B2115</f>
        <v>0</v>
      </c>
      <c r="D2116" s="2">
        <f t="shared" si="254"/>
        <v>49.311</v>
      </c>
      <c r="E2116" s="2">
        <f t="shared" si="256"/>
        <v>48.462999999999994</v>
      </c>
      <c r="F2116" s="2">
        <f t="shared" si="257"/>
        <v>47.823400000000014</v>
      </c>
      <c r="G2116" s="2">
        <f t="shared" si="259"/>
        <v>47.334520000000012</v>
      </c>
      <c r="H2116" s="2">
        <f t="shared" si="255"/>
        <v>47.285235000000078</v>
      </c>
      <c r="I2116" s="2">
        <f t="array" ref="I2116">SUMPRODUCT(B2100:B2119, (ROW(B2100:B2119)-ROW(B2100)+1)) / (20*21/2)</f>
        <v>48.643914285714281</v>
      </c>
      <c r="J2116" s="2">
        <f t="shared" si="258"/>
        <v>48.136737769735795</v>
      </c>
      <c r="K2116" s="2">
        <f t="shared" si="260"/>
        <v>47.588130479500826</v>
      </c>
    </row>
    <row r="2117" spans="1:11" ht="13.5" x14ac:dyDescent="0.25">
      <c r="A2117" s="3">
        <f>TITRES_STAT!B2120</f>
        <v>45085</v>
      </c>
      <c r="B2117" s="5">
        <f>TITRES_STAT!D2120</f>
        <v>49.311</v>
      </c>
      <c r="C2117" s="2">
        <f t="shared" si="261"/>
        <v>0</v>
      </c>
      <c r="D2117" s="2">
        <f t="shared" si="254"/>
        <v>49.311</v>
      </c>
      <c r="E2117" s="2">
        <f t="shared" si="256"/>
        <v>48.674999999999997</v>
      </c>
      <c r="F2117" s="2">
        <f t="shared" si="257"/>
        <v>47.929800000000014</v>
      </c>
      <c r="G2117" s="2">
        <f t="shared" si="259"/>
        <v>47.38028000000002</v>
      </c>
      <c r="H2117" s="2">
        <f t="shared" si="255"/>
        <v>47.292040000000071</v>
      </c>
      <c r="I2117" s="2">
        <f t="array" ref="I2117">SUMPRODUCT(B2101:B2120, (ROW(B2101:B2120)-ROW(B2101)+1)) / (20*21/2)</f>
        <v>48.755190476190471</v>
      </c>
      <c r="J2117" s="2">
        <f t="shared" si="258"/>
        <v>48.248572267856197</v>
      </c>
      <c r="K2117" s="2">
        <f t="shared" si="260"/>
        <v>47.655693990108638</v>
      </c>
    </row>
    <row r="2118" spans="1:11" ht="13.5" x14ac:dyDescent="0.25">
      <c r="A2118" s="3">
        <f>TITRES_STAT!B2121</f>
        <v>45086</v>
      </c>
      <c r="B2118" s="5">
        <f>TITRES_STAT!D2121</f>
        <v>49.311</v>
      </c>
      <c r="C2118" s="2">
        <f t="shared" si="261"/>
        <v>0</v>
      </c>
      <c r="D2118" s="2">
        <f t="shared" ref="D2118:D2181" si="262">AVERAGE(B2114:B2118)</f>
        <v>49.311</v>
      </c>
      <c r="E2118" s="2">
        <f t="shared" si="256"/>
        <v>48.886999999999993</v>
      </c>
      <c r="F2118" s="2">
        <f t="shared" si="257"/>
        <v>48.036200000000022</v>
      </c>
      <c r="G2118" s="2">
        <f t="shared" si="259"/>
        <v>47.426040000000015</v>
      </c>
      <c r="H2118" s="2">
        <f t="shared" si="255"/>
        <v>47.298845000000057</v>
      </c>
      <c r="I2118" s="2">
        <f t="array" ref="I2118">SUMPRODUCT(B2102:B2121, (ROW(B2102:B2121)-ROW(B2102)+1)) / (20*21/2)</f>
        <v>48.856333333333332</v>
      </c>
      <c r="J2118" s="2">
        <f t="shared" si="258"/>
        <v>48.349755861393703</v>
      </c>
      <c r="K2118" s="2">
        <f t="shared" si="260"/>
        <v>47.720607951280847</v>
      </c>
    </row>
    <row r="2119" spans="1:11" ht="13.5" x14ac:dyDescent="0.25">
      <c r="A2119" s="3">
        <f>TITRES_STAT!B2122</f>
        <v>45089</v>
      </c>
      <c r="B2119" s="5">
        <f>TITRES_STAT!D2122</f>
        <v>49.311</v>
      </c>
      <c r="C2119" s="2">
        <f t="shared" si="261"/>
        <v>0</v>
      </c>
      <c r="D2119" s="2">
        <f t="shared" si="262"/>
        <v>49.311</v>
      </c>
      <c r="E2119" s="2">
        <f t="shared" si="256"/>
        <v>49.098999999999997</v>
      </c>
      <c r="F2119" s="2">
        <f t="shared" si="257"/>
        <v>48.142600000000023</v>
      </c>
      <c r="G2119" s="2">
        <f t="shared" si="259"/>
        <v>47.471800000000009</v>
      </c>
      <c r="H2119" s="2">
        <f t="shared" si="255"/>
        <v>47.30565000000005</v>
      </c>
      <c r="I2119" s="2">
        <f t="array" ref="I2119">SUMPRODUCT(B2103:B2122, (ROW(B2103:B2122)-ROW(B2103)+1)) / (20*21/2)</f>
        <v>48.94734285714285</v>
      </c>
      <c r="J2119" s="2">
        <f t="shared" si="258"/>
        <v>48.441302922213353</v>
      </c>
      <c r="K2119" s="2">
        <f t="shared" si="260"/>
        <v>47.782976266916897</v>
      </c>
    </row>
    <row r="2120" spans="1:11" ht="13.5" x14ac:dyDescent="0.25">
      <c r="A2120" s="3">
        <f>TITRES_STAT!B2123</f>
        <v>45090</v>
      </c>
      <c r="B2120" s="5">
        <f>TITRES_STAT!D2123</f>
        <v>49.311</v>
      </c>
      <c r="C2120" s="2">
        <f t="shared" si="261"/>
        <v>0</v>
      </c>
      <c r="D2120" s="2">
        <f t="shared" si="262"/>
        <v>49.311</v>
      </c>
      <c r="E2120" s="2">
        <f t="shared" si="256"/>
        <v>49.310999999999993</v>
      </c>
      <c r="F2120" s="2">
        <f t="shared" si="257"/>
        <v>48.249000000000024</v>
      </c>
      <c r="G2120" s="2">
        <f t="shared" si="259"/>
        <v>47.51756000000001</v>
      </c>
      <c r="H2120" s="2">
        <f t="shared" si="255"/>
        <v>47.312455000000043</v>
      </c>
      <c r="I2120" s="2">
        <f t="array" ref="I2120">SUMPRODUCT(B2104:B2123, (ROW(B2104:B2123)-ROW(B2104)+1)) / (20*21/2)</f>
        <v>49.028219047619039</v>
      </c>
      <c r="J2120" s="2">
        <f t="shared" si="258"/>
        <v>48.524131215335892</v>
      </c>
      <c r="K2120" s="2">
        <f t="shared" si="260"/>
        <v>47.842898766253491</v>
      </c>
    </row>
    <row r="2121" spans="1:11" ht="13.5" x14ac:dyDescent="0.25">
      <c r="A2121" s="3">
        <f>TITRES_STAT!B2124</f>
        <v>45091</v>
      </c>
      <c r="B2121" s="5">
        <f>TITRES_STAT!D2124</f>
        <v>49.311</v>
      </c>
      <c r="C2121" s="2">
        <f t="shared" si="261"/>
        <v>0</v>
      </c>
      <c r="D2121" s="2">
        <f t="shared" si="262"/>
        <v>49.311</v>
      </c>
      <c r="E2121" s="2">
        <f t="shared" si="256"/>
        <v>49.310999999999993</v>
      </c>
      <c r="F2121" s="2">
        <f t="shared" si="257"/>
        <v>48.355400000000017</v>
      </c>
      <c r="G2121" s="2">
        <f t="shared" si="259"/>
        <v>47.605620000000009</v>
      </c>
      <c r="H2121" s="2">
        <f t="shared" si="255"/>
        <v>47.319260000000028</v>
      </c>
      <c r="I2121" s="2">
        <f t="array" ref="I2121">SUMPRODUCT(B2105:B2124, (ROW(B2105:B2124)-ROW(B2105)+1)) / (20*21/2)</f>
        <v>49.093057142857141</v>
      </c>
      <c r="J2121" s="2">
        <f t="shared" si="258"/>
        <v>48.599071099589615</v>
      </c>
      <c r="K2121" s="2">
        <f t="shared" si="260"/>
        <v>47.900471363655313</v>
      </c>
    </row>
    <row r="2122" spans="1:11" ht="13.5" x14ac:dyDescent="0.25">
      <c r="A2122" s="3">
        <f>TITRES_STAT!B2125</f>
        <v>45092</v>
      </c>
      <c r="B2122" s="5">
        <f>TITRES_STAT!D2125</f>
        <v>49.311</v>
      </c>
      <c r="C2122" s="2">
        <f t="shared" si="261"/>
        <v>0</v>
      </c>
      <c r="D2122" s="2">
        <f t="shared" si="262"/>
        <v>49.311</v>
      </c>
      <c r="E2122" s="2">
        <f t="shared" si="256"/>
        <v>49.310999999999993</v>
      </c>
      <c r="F2122" s="2">
        <f t="shared" si="257"/>
        <v>48.461800000000018</v>
      </c>
      <c r="G2122" s="2">
        <f t="shared" si="259"/>
        <v>47.653400000000012</v>
      </c>
      <c r="H2122" s="2">
        <f t="shared" ref="H2122:H2185" si="263">AVERAGE(B1923:B2122)</f>
        <v>47.32775000000003</v>
      </c>
      <c r="I2122" s="2">
        <f t="array" ref="I2122">SUMPRODUCT(B2106:B2125, (ROW(B2106:B2125)-ROW(B2106)+1)) / (20*21/2)</f>
        <v>49.1539619047619</v>
      </c>
      <c r="J2122" s="2">
        <f t="shared" si="258"/>
        <v>48.666873852009651</v>
      </c>
      <c r="K2122" s="2">
        <f t="shared" si="260"/>
        <v>47.955786212139422</v>
      </c>
    </row>
    <row r="2123" spans="1:11" ht="13.5" x14ac:dyDescent="0.25">
      <c r="A2123" s="3">
        <f>TITRES_STAT!B2126</f>
        <v>45093</v>
      </c>
      <c r="B2123" s="5">
        <f>TITRES_STAT!D2126</f>
        <v>49.311</v>
      </c>
      <c r="C2123" s="2">
        <f t="shared" si="261"/>
        <v>0</v>
      </c>
      <c r="D2123" s="2">
        <f t="shared" si="262"/>
        <v>49.311</v>
      </c>
      <c r="E2123" s="2">
        <f t="shared" si="256"/>
        <v>49.310999999999993</v>
      </c>
      <c r="F2123" s="2">
        <f t="shared" si="257"/>
        <v>48.568200000000012</v>
      </c>
      <c r="G2123" s="2">
        <f t="shared" si="259"/>
        <v>47.697480000000006</v>
      </c>
      <c r="H2123" s="2">
        <f t="shared" si="263"/>
        <v>47.336240000000025</v>
      </c>
      <c r="I2123" s="2">
        <f t="array" ref="I2123">SUMPRODUCT(B2107:B2126, (ROW(B2107:B2126)-ROW(B2107)+1)) / (20*21/2)</f>
        <v>49.20473333333333</v>
      </c>
      <c r="J2123" s="2">
        <f t="shared" si="258"/>
        <v>48.728219199437305</v>
      </c>
      <c r="K2123" s="2">
        <f t="shared" si="260"/>
        <v>48.008931850879051</v>
      </c>
    </row>
    <row r="2124" spans="1:11" ht="13.5" x14ac:dyDescent="0.25">
      <c r="A2124" s="3">
        <f>TITRES_STAT!B2127</f>
        <v>45096</v>
      </c>
      <c r="B2124" s="5">
        <f>TITRES_STAT!D2127</f>
        <v>49.249000000000002</v>
      </c>
      <c r="C2124" s="2">
        <f t="shared" si="261"/>
        <v>-6.1999999999997613E-2</v>
      </c>
      <c r="D2124" s="2">
        <f t="shared" si="262"/>
        <v>49.2986</v>
      </c>
      <c r="E2124" s="2">
        <f t="shared" ref="E2124:E2187" si="264">AVERAGE(B2115:B2124)</f>
        <v>49.304799999999993</v>
      </c>
      <c r="F2124" s="2">
        <f t="shared" si="257"/>
        <v>48.671500000000016</v>
      </c>
      <c r="G2124" s="2">
        <f t="shared" si="259"/>
        <v>47.740320000000004</v>
      </c>
      <c r="H2124" s="2">
        <f t="shared" si="263"/>
        <v>47.344420000000028</v>
      </c>
      <c r="I2124" s="2">
        <f t="array" ref="I2124">SUMPRODUCT(B2108:B2127, (ROW(B2108:B2127)-ROW(B2108)+1)) / (20*21/2)</f>
        <v>49.245409523809514</v>
      </c>
      <c r="J2124" s="2">
        <f t="shared" si="258"/>
        <v>48.777817370919465</v>
      </c>
      <c r="K2124" s="2">
        <f t="shared" si="260"/>
        <v>48.057561974373996</v>
      </c>
    </row>
    <row r="2125" spans="1:11" ht="13.5" x14ac:dyDescent="0.25">
      <c r="A2125" s="3">
        <f>TITRES_STAT!B2128</f>
        <v>45097</v>
      </c>
      <c r="B2125" s="5">
        <f>TITRES_STAT!D2128</f>
        <v>49.311</v>
      </c>
      <c r="C2125" s="2">
        <f t="shared" si="261"/>
        <v>6.1999999999997613E-2</v>
      </c>
      <c r="D2125" s="2">
        <f t="shared" si="262"/>
        <v>49.2986</v>
      </c>
      <c r="E2125" s="2">
        <f t="shared" si="264"/>
        <v>49.304799999999993</v>
      </c>
      <c r="F2125" s="2">
        <f t="shared" si="257"/>
        <v>48.77790000000001</v>
      </c>
      <c r="G2125" s="2">
        <f t="shared" si="259"/>
        <v>47.784399999999998</v>
      </c>
      <c r="H2125" s="2">
        <f t="shared" si="263"/>
        <v>47.352995000000021</v>
      </c>
      <c r="I2125" s="2">
        <f t="array" ref="I2125">SUMPRODUCT(B2109:B2128, (ROW(B2109:B2128)-ROW(B2109)+1)) / (20*21/2)</f>
        <v>49.275990476190479</v>
      </c>
      <c r="J2125" s="2">
        <f t="shared" si="258"/>
        <v>48.828596668927133</v>
      </c>
      <c r="K2125" s="2">
        <f t="shared" si="260"/>
        <v>48.106716406751488</v>
      </c>
    </row>
    <row r="2126" spans="1:11" ht="13.5" x14ac:dyDescent="0.25">
      <c r="A2126" s="3">
        <f>TITRES_STAT!B2129</f>
        <v>45098</v>
      </c>
      <c r="B2126" s="5">
        <f>TITRES_STAT!D2129</f>
        <v>49.311</v>
      </c>
      <c r="C2126" s="2">
        <f t="shared" si="261"/>
        <v>0</v>
      </c>
      <c r="D2126" s="2">
        <f t="shared" si="262"/>
        <v>49.298600000000008</v>
      </c>
      <c r="E2126" s="2">
        <f t="shared" si="264"/>
        <v>49.304799999999993</v>
      </c>
      <c r="F2126" s="2">
        <f t="shared" si="257"/>
        <v>48.883900000000011</v>
      </c>
      <c r="G2126" s="2">
        <f t="shared" si="259"/>
        <v>47.828479999999999</v>
      </c>
      <c r="H2126" s="2">
        <f t="shared" si="263"/>
        <v>47.361615000000022</v>
      </c>
      <c r="I2126" s="2">
        <f t="array" ref="I2126">SUMPRODUCT(B2110:B2129, (ROW(B2110:B2129)-ROW(B2110)+1)) / (20*21/2)</f>
        <v>49.296476190476184</v>
      </c>
      <c r="J2126" s="2">
        <f t="shared" si="258"/>
        <v>48.874539843315027</v>
      </c>
      <c r="K2126" s="2">
        <f t="shared" si="260"/>
        <v>48.153943214329864</v>
      </c>
    </row>
    <row r="2127" spans="1:11" ht="13.5" x14ac:dyDescent="0.25">
      <c r="A2127" s="3">
        <f>TITRES_STAT!B2130</f>
        <v>45099</v>
      </c>
      <c r="B2127" s="5">
        <f>TITRES_STAT!D2130</f>
        <v>49.311</v>
      </c>
      <c r="C2127" s="2">
        <f t="shared" si="261"/>
        <v>0</v>
      </c>
      <c r="D2127" s="2">
        <f t="shared" si="262"/>
        <v>49.298600000000008</v>
      </c>
      <c r="E2127" s="2">
        <f t="shared" si="264"/>
        <v>49.304799999999993</v>
      </c>
      <c r="F2127" s="2">
        <f t="shared" si="257"/>
        <v>48.989900000000013</v>
      </c>
      <c r="G2127" s="2">
        <f t="shared" si="259"/>
        <v>47.887720000000002</v>
      </c>
      <c r="H2127" s="2">
        <f t="shared" si="263"/>
        <v>47.370235000000008</v>
      </c>
      <c r="I2127" s="2">
        <f t="array" ref="I2127">SUMPRODUCT(B2111:B2130, (ROW(B2111:B2130)-ROW(B2111)+1)) / (20*21/2)</f>
        <v>49.30686666666665</v>
      </c>
      <c r="J2127" s="2">
        <f t="shared" si="258"/>
        <v>48.916107477285024</v>
      </c>
      <c r="K2127" s="2">
        <f t="shared" si="260"/>
        <v>48.199317990238498</v>
      </c>
    </row>
    <row r="2128" spans="1:11" ht="13.5" x14ac:dyDescent="0.25">
      <c r="A2128" s="3">
        <f>TITRES_STAT!B2131</f>
        <v>45100</v>
      </c>
      <c r="B2128" s="5">
        <f>TITRES_STAT!D2131</f>
        <v>49.311</v>
      </c>
      <c r="C2128" s="2">
        <f t="shared" si="261"/>
        <v>0</v>
      </c>
      <c r="D2128" s="2">
        <f t="shared" si="262"/>
        <v>49.298600000000008</v>
      </c>
      <c r="E2128" s="2">
        <f t="shared" si="264"/>
        <v>49.304799999999993</v>
      </c>
      <c r="F2128" s="2">
        <f t="shared" si="257"/>
        <v>49.095900000000015</v>
      </c>
      <c r="G2128" s="2">
        <f t="shared" si="259"/>
        <v>47.946959999999997</v>
      </c>
      <c r="H2128" s="2">
        <f t="shared" si="263"/>
        <v>47.378855000000016</v>
      </c>
      <c r="I2128" s="2">
        <f t="array" ref="I2128">SUMPRODUCT(B2112:B2131, (ROW(B2112:B2131)-ROW(B2112)+1)) / (20*21/2)</f>
        <v>49.307161904761898</v>
      </c>
      <c r="J2128" s="2">
        <f t="shared" si="258"/>
        <v>48.953716288972167</v>
      </c>
      <c r="K2128" s="2">
        <f t="shared" si="260"/>
        <v>48.242913363170324</v>
      </c>
    </row>
    <row r="2129" spans="1:11" ht="13.5" x14ac:dyDescent="0.25">
      <c r="A2129" s="3">
        <f>TITRES_STAT!B2132</f>
        <v>45103</v>
      </c>
      <c r="B2129" s="5">
        <f>TITRES_STAT!D2132</f>
        <v>49.311</v>
      </c>
      <c r="C2129" s="2">
        <f t="shared" si="261"/>
        <v>0</v>
      </c>
      <c r="D2129" s="2">
        <f t="shared" si="262"/>
        <v>49.311</v>
      </c>
      <c r="E2129" s="2">
        <f t="shared" si="264"/>
        <v>49.304799999999986</v>
      </c>
      <c r="F2129" s="2">
        <f t="shared" si="257"/>
        <v>49.201900000000009</v>
      </c>
      <c r="G2129" s="2">
        <f t="shared" si="259"/>
        <v>47.989359999999998</v>
      </c>
      <c r="H2129" s="2">
        <f t="shared" si="263"/>
        <v>47.387475000000002</v>
      </c>
      <c r="I2129" s="2">
        <f t="array" ref="I2129">SUMPRODUCT(B2113:B2132, (ROW(B2113:B2132)-ROW(B2113)+1)) / (20*21/2)</f>
        <v>49.307457142857139</v>
      </c>
      <c r="J2129" s="2">
        <f t="shared" si="258"/>
        <v>48.987743309070055</v>
      </c>
      <c r="K2129" s="2">
        <f t="shared" si="260"/>
        <v>48.284799113634236</v>
      </c>
    </row>
    <row r="2130" spans="1:11" ht="13.5" x14ac:dyDescent="0.25">
      <c r="A2130" s="3">
        <f>TITRES_STAT!B2133</f>
        <v>45104</v>
      </c>
      <c r="B2130" s="5">
        <f>TITRES_STAT!D2133</f>
        <v>49.311</v>
      </c>
      <c r="C2130" s="2">
        <f t="shared" si="261"/>
        <v>0</v>
      </c>
      <c r="D2130" s="2">
        <f t="shared" si="262"/>
        <v>49.311</v>
      </c>
      <c r="E2130" s="2">
        <f t="shared" si="264"/>
        <v>49.304799999999986</v>
      </c>
      <c r="F2130" s="2">
        <f t="shared" si="257"/>
        <v>49.307900000000011</v>
      </c>
      <c r="G2130" s="2">
        <f t="shared" si="259"/>
        <v>48.031759999999991</v>
      </c>
      <c r="H2130" s="2">
        <f t="shared" si="263"/>
        <v>47.396095000000003</v>
      </c>
      <c r="I2130" s="2">
        <f t="array" ref="I2130">SUMPRODUCT(B2114:B2133, (ROW(B2114:B2133)-ROW(B2114)+1)) / (20*21/2)</f>
        <v>49.307752380952373</v>
      </c>
      <c r="J2130" s="2">
        <f t="shared" si="258"/>
        <v>49.018529660587191</v>
      </c>
      <c r="K2130" s="2">
        <f t="shared" si="260"/>
        <v>48.325042285648578</v>
      </c>
    </row>
    <row r="2131" spans="1:11" ht="13.5" x14ac:dyDescent="0.25">
      <c r="A2131" s="3">
        <f>TITRES_STAT!B2134</f>
        <v>45107</v>
      </c>
      <c r="B2131" s="5">
        <f>TITRES_STAT!D2134</f>
        <v>49.311</v>
      </c>
      <c r="C2131" s="2">
        <f t="shared" si="261"/>
        <v>0</v>
      </c>
      <c r="D2131" s="2">
        <f t="shared" si="262"/>
        <v>49.311</v>
      </c>
      <c r="E2131" s="2">
        <f t="shared" si="264"/>
        <v>49.304799999999993</v>
      </c>
      <c r="F2131" s="2">
        <f t="shared" si="257"/>
        <v>49.307900000000011</v>
      </c>
      <c r="G2131" s="2">
        <f t="shared" si="259"/>
        <v>48.074159999999999</v>
      </c>
      <c r="H2131" s="2">
        <f t="shared" si="263"/>
        <v>47.408799999999992</v>
      </c>
      <c r="I2131" s="2">
        <f t="array" ref="I2131">SUMPRODUCT(B2115:B2134, (ROW(B2115:B2134)-ROW(B2115)+1)) / (20*21/2)</f>
        <v>49.308047619047613</v>
      </c>
      <c r="J2131" s="2">
        <f t="shared" si="258"/>
        <v>49.046383978626508</v>
      </c>
      <c r="K2131" s="2">
        <f t="shared" si="260"/>
        <v>48.363707294054521</v>
      </c>
    </row>
    <row r="2132" spans="1:11" ht="13.5" x14ac:dyDescent="0.25">
      <c r="A2132" s="3">
        <f>TITRES_STAT!B2135</f>
        <v>45110</v>
      </c>
      <c r="B2132" s="5">
        <f>TITRES_STAT!D2135</f>
        <v>49.311</v>
      </c>
      <c r="C2132" s="2">
        <f t="shared" si="261"/>
        <v>0</v>
      </c>
      <c r="D2132" s="2">
        <f t="shared" si="262"/>
        <v>49.311</v>
      </c>
      <c r="E2132" s="2">
        <f t="shared" si="264"/>
        <v>49.304799999999993</v>
      </c>
      <c r="F2132" s="2">
        <f t="shared" ref="F2132:F2195" si="265">AVERAGE(B2113:B2132)</f>
        <v>49.307900000000011</v>
      </c>
      <c r="G2132" s="2">
        <f t="shared" si="259"/>
        <v>48.116720000000008</v>
      </c>
      <c r="H2132" s="2">
        <f t="shared" si="263"/>
        <v>47.41749999999999</v>
      </c>
      <c r="I2132" s="2">
        <f t="array" ref="I2132">SUMPRODUCT(B2116:B2135, (ROW(B2116:B2135)-ROW(B2116)+1)) / (20*21/2)</f>
        <v>49.308342857142847</v>
      </c>
      <c r="J2132" s="2">
        <f t="shared" si="258"/>
        <v>49.071585504471606</v>
      </c>
      <c r="K2132" s="2">
        <f t="shared" si="260"/>
        <v>48.40085602762101</v>
      </c>
    </row>
    <row r="2133" spans="1:11" ht="13.5" x14ac:dyDescent="0.25">
      <c r="A2133" s="3">
        <f>TITRES_STAT!B2136</f>
        <v>45111</v>
      </c>
      <c r="B2133" s="5">
        <f>TITRES_STAT!D2136</f>
        <v>49.311</v>
      </c>
      <c r="C2133" s="2">
        <f t="shared" si="261"/>
        <v>0</v>
      </c>
      <c r="D2133" s="2">
        <f t="shared" si="262"/>
        <v>49.311</v>
      </c>
      <c r="E2133" s="2">
        <f t="shared" si="264"/>
        <v>49.304799999999993</v>
      </c>
      <c r="F2133" s="2">
        <f t="shared" si="265"/>
        <v>49.307900000000011</v>
      </c>
      <c r="G2133" s="2">
        <f t="shared" si="259"/>
        <v>48.159459999999996</v>
      </c>
      <c r="H2133" s="2">
        <f t="shared" si="263"/>
        <v>47.430204999999987</v>
      </c>
      <c r="I2133" s="2">
        <f t="array" ref="I2133">SUMPRODUCT(B2117:B2136, (ROW(B2117:B2136)-ROW(B2117)+1)) / (20*21/2)</f>
        <v>49.308638095238088</v>
      </c>
      <c r="J2133" s="2">
        <f t="shared" ref="J2133:J2196" si="266">$J$4*B2133+J2132*(1-$J$4)</f>
        <v>49.094386884998123</v>
      </c>
      <c r="K2133" s="2">
        <f t="shared" si="260"/>
        <v>48.436547948106465</v>
      </c>
    </row>
    <row r="2134" spans="1:11" ht="13.5" x14ac:dyDescent="0.25">
      <c r="A2134" s="3">
        <f>TITRES_STAT!B2137</f>
        <v>45112</v>
      </c>
      <c r="B2134" s="5">
        <f>TITRES_STAT!D2137</f>
        <v>49.311</v>
      </c>
      <c r="C2134" s="2">
        <f t="shared" si="261"/>
        <v>0</v>
      </c>
      <c r="D2134" s="2">
        <f t="shared" si="262"/>
        <v>49.311</v>
      </c>
      <c r="E2134" s="2">
        <f t="shared" si="264"/>
        <v>49.310999999999993</v>
      </c>
      <c r="F2134" s="2">
        <f t="shared" si="265"/>
        <v>49.307900000000011</v>
      </c>
      <c r="G2134" s="2">
        <f t="shared" si="259"/>
        <v>48.202199999999991</v>
      </c>
      <c r="H2134" s="2">
        <f t="shared" si="263"/>
        <v>47.442909999999976</v>
      </c>
      <c r="I2134" s="2">
        <f t="array" ref="I2134">SUMPRODUCT(B2118:B2137, (ROW(B2118:B2137)-ROW(B2118)+1)) / (20*21/2)</f>
        <v>49.308933333333329</v>
      </c>
      <c r="J2134" s="2">
        <f t="shared" si="266"/>
        <v>49.115016705474495</v>
      </c>
      <c r="K2134" s="2">
        <f t="shared" si="260"/>
        <v>48.470840185435627</v>
      </c>
    </row>
    <row r="2135" spans="1:11" ht="13.5" x14ac:dyDescent="0.25">
      <c r="A2135" s="3">
        <f>TITRES_STAT!B2138</f>
        <v>45113</v>
      </c>
      <c r="B2135" s="5">
        <f>TITRES_STAT!D2138</f>
        <v>49.311</v>
      </c>
      <c r="C2135" s="2">
        <f t="shared" si="261"/>
        <v>0</v>
      </c>
      <c r="D2135" s="2">
        <f t="shared" si="262"/>
        <v>49.311</v>
      </c>
      <c r="E2135" s="2">
        <f t="shared" si="264"/>
        <v>49.310999999999993</v>
      </c>
      <c r="F2135" s="2">
        <f t="shared" si="265"/>
        <v>49.307900000000011</v>
      </c>
      <c r="G2135" s="2">
        <f t="shared" si="259"/>
        <v>48.24494</v>
      </c>
      <c r="H2135" s="2">
        <f t="shared" si="263"/>
        <v>47.451694999999972</v>
      </c>
      <c r="I2135" s="2">
        <f t="array" ref="I2135">SUMPRODUCT(B2119:B2138, (ROW(B2119:B2138)-ROW(B2119)+1)) / (20*21/2)</f>
        <v>49.309228571428569</v>
      </c>
      <c r="J2135" s="2">
        <f t="shared" si="266"/>
        <v>49.133681781143594</v>
      </c>
      <c r="K2135" s="2">
        <f t="shared" si="260"/>
        <v>48.503787629144036</v>
      </c>
    </row>
    <row r="2136" spans="1:11" ht="13.5" x14ac:dyDescent="0.25">
      <c r="A2136" s="3">
        <f>TITRES_STAT!B2139</f>
        <v>45114</v>
      </c>
      <c r="B2136" s="5">
        <f>TITRES_STAT!D2139</f>
        <v>49.311</v>
      </c>
      <c r="C2136" s="2">
        <f t="shared" si="261"/>
        <v>0</v>
      </c>
      <c r="D2136" s="2">
        <f t="shared" si="262"/>
        <v>49.311</v>
      </c>
      <c r="E2136" s="2">
        <f t="shared" si="264"/>
        <v>49.310999999999993</v>
      </c>
      <c r="F2136" s="2">
        <f t="shared" si="265"/>
        <v>49.307900000000011</v>
      </c>
      <c r="G2136" s="2">
        <f t="shared" si="259"/>
        <v>48.287679999999995</v>
      </c>
      <c r="H2136" s="2">
        <f t="shared" si="263"/>
        <v>47.460479999999961</v>
      </c>
      <c r="I2136" s="2">
        <f t="array" ref="I2136">SUMPRODUCT(B2120:B2139, (ROW(B2120:B2139)-ROW(B2120)+1)) / (20*21/2)</f>
        <v>49.309523809523803</v>
      </c>
      <c r="J2136" s="2">
        <f t="shared" si="266"/>
        <v>49.150569230558489</v>
      </c>
      <c r="K2136" s="2">
        <f t="shared" si="260"/>
        <v>48.535443016236428</v>
      </c>
    </row>
    <row r="2137" spans="1:11" ht="13.5" x14ac:dyDescent="0.25">
      <c r="A2137" s="3">
        <f>TITRES_STAT!B2140</f>
        <v>45117</v>
      </c>
      <c r="B2137" s="5">
        <f>TITRES_STAT!D2140</f>
        <v>49.311</v>
      </c>
      <c r="C2137" s="2">
        <f t="shared" si="261"/>
        <v>0</v>
      </c>
      <c r="D2137" s="2">
        <f t="shared" si="262"/>
        <v>49.311</v>
      </c>
      <c r="E2137" s="2">
        <f t="shared" si="264"/>
        <v>49.310999999999993</v>
      </c>
      <c r="F2137" s="2">
        <f t="shared" si="265"/>
        <v>49.307900000000011</v>
      </c>
      <c r="G2137" s="2">
        <f t="shared" si="259"/>
        <v>48.330419999999997</v>
      </c>
      <c r="H2137" s="2">
        <f t="shared" si="263"/>
        <v>47.469264999999957</v>
      </c>
      <c r="I2137" s="2">
        <f t="array" ref="I2137">SUMPRODUCT(B2121:B2140, (ROW(B2121:B2140)-ROW(B2121)+1)) / (20*21/2)</f>
        <v>49.309819047619044</v>
      </c>
      <c r="J2137" s="2">
        <f t="shared" si="266"/>
        <v>49.165848351457683</v>
      </c>
      <c r="K2137" s="2">
        <f t="shared" si="260"/>
        <v>48.565857015599704</v>
      </c>
    </row>
    <row r="2138" spans="1:11" ht="13.5" x14ac:dyDescent="0.25">
      <c r="A2138" s="3">
        <f>TITRES_STAT!B2141</f>
        <v>45118</v>
      </c>
      <c r="B2138" s="5">
        <f>TITRES_STAT!D2141</f>
        <v>49.311</v>
      </c>
      <c r="C2138" s="2">
        <f t="shared" si="261"/>
        <v>0</v>
      </c>
      <c r="D2138" s="2">
        <f t="shared" si="262"/>
        <v>49.311</v>
      </c>
      <c r="E2138" s="2">
        <f t="shared" si="264"/>
        <v>49.310999999999993</v>
      </c>
      <c r="F2138" s="2">
        <f t="shared" si="265"/>
        <v>49.307900000000011</v>
      </c>
      <c r="G2138" s="2">
        <f t="shared" si="259"/>
        <v>48.373159999999991</v>
      </c>
      <c r="H2138" s="2">
        <f t="shared" si="263"/>
        <v>47.484034999999956</v>
      </c>
      <c r="I2138" s="2">
        <f t="array" ref="I2138">SUMPRODUCT(B2122:B2141, (ROW(B2122:B2141)-ROW(B2122)+1)) / (20*21/2)</f>
        <v>49.310114285714278</v>
      </c>
      <c r="J2138" s="2">
        <f t="shared" si="266"/>
        <v>49.179672317985521</v>
      </c>
      <c r="K2138" s="2">
        <f t="shared" si="260"/>
        <v>48.595078309105602</v>
      </c>
    </row>
    <row r="2139" spans="1:11" ht="13.5" x14ac:dyDescent="0.25">
      <c r="A2139" s="3">
        <f>TITRES_STAT!B2142</f>
        <v>45119</v>
      </c>
      <c r="B2139" s="5">
        <f>TITRES_STAT!D2142</f>
        <v>49.311</v>
      </c>
      <c r="C2139" s="2">
        <f t="shared" si="261"/>
        <v>0</v>
      </c>
      <c r="D2139" s="2">
        <f t="shared" si="262"/>
        <v>49.311</v>
      </c>
      <c r="E2139" s="2">
        <f t="shared" si="264"/>
        <v>49.310999999999993</v>
      </c>
      <c r="F2139" s="2">
        <f t="shared" si="265"/>
        <v>49.307900000000011</v>
      </c>
      <c r="G2139" s="2">
        <f t="shared" si="259"/>
        <v>48.415899999999993</v>
      </c>
      <c r="H2139" s="2">
        <f t="shared" si="263"/>
        <v>47.500909999999955</v>
      </c>
      <c r="I2139" s="2">
        <f t="array" ref="I2139">SUMPRODUCT(B2123:B2142, (ROW(B2123:B2142)-ROW(B2123)+1)) / (20*21/2)</f>
        <v>49.310409523809525</v>
      </c>
      <c r="J2139" s="2">
        <f t="shared" si="266"/>
        <v>49.192179716272612</v>
      </c>
      <c r="K2139" s="2">
        <f t="shared" si="260"/>
        <v>48.623153669532833</v>
      </c>
    </row>
    <row r="2140" spans="1:11" ht="13.5" x14ac:dyDescent="0.25">
      <c r="A2140" s="3">
        <f>TITRES_STAT!B2143</f>
        <v>45120</v>
      </c>
      <c r="B2140" s="5">
        <f>TITRES_STAT!D2143</f>
        <v>49.311</v>
      </c>
      <c r="C2140" s="2">
        <f t="shared" si="261"/>
        <v>0</v>
      </c>
      <c r="D2140" s="2">
        <f t="shared" si="262"/>
        <v>49.311</v>
      </c>
      <c r="E2140" s="2">
        <f t="shared" si="264"/>
        <v>49.310999999999993</v>
      </c>
      <c r="F2140" s="2">
        <f t="shared" si="265"/>
        <v>49.307900000000011</v>
      </c>
      <c r="G2140" s="2">
        <f t="shared" si="259"/>
        <v>48.458639999999995</v>
      </c>
      <c r="H2140" s="2">
        <f t="shared" si="263"/>
        <v>47.511509999999952</v>
      </c>
      <c r="I2140" s="2">
        <f t="array" ref="I2140">SUMPRODUCT(B2124:B2143, (ROW(B2124:B2143)-ROW(B2124)+1)) / (20*21/2)</f>
        <v>49.310704761904752</v>
      </c>
      <c r="J2140" s="2">
        <f t="shared" si="266"/>
        <v>49.203495933770462</v>
      </c>
      <c r="K2140" s="2">
        <f t="shared" si="260"/>
        <v>48.650128035433511</v>
      </c>
    </row>
    <row r="2141" spans="1:11" ht="13.5" x14ac:dyDescent="0.25">
      <c r="A2141" s="3">
        <f>TITRES_STAT!B2144</f>
        <v>45121</v>
      </c>
      <c r="B2141" s="5">
        <f>TITRES_STAT!D2144</f>
        <v>49.311</v>
      </c>
      <c r="C2141" s="2">
        <f t="shared" si="261"/>
        <v>0</v>
      </c>
      <c r="D2141" s="2">
        <f t="shared" si="262"/>
        <v>49.311</v>
      </c>
      <c r="E2141" s="2">
        <f t="shared" si="264"/>
        <v>49.310999999999993</v>
      </c>
      <c r="F2141" s="2">
        <f t="shared" si="265"/>
        <v>49.307900000000011</v>
      </c>
      <c r="G2141" s="2">
        <f t="shared" si="259"/>
        <v>48.501379999999997</v>
      </c>
      <c r="H2141" s="2">
        <f t="shared" si="263"/>
        <v>47.526319999999949</v>
      </c>
      <c r="I2141" s="2">
        <f t="array" ref="I2141">SUMPRODUCT(B2125:B2144, (ROW(B2125:B2144)-ROW(B2125)+1)) / (20*21/2)</f>
        <v>49.311</v>
      </c>
      <c r="J2141" s="2">
        <f t="shared" si="266"/>
        <v>49.213734416268515</v>
      </c>
      <c r="K2141" s="2">
        <f t="shared" si="260"/>
        <v>48.676044583063572</v>
      </c>
    </row>
    <row r="2142" spans="1:11" ht="13.5" x14ac:dyDescent="0.25">
      <c r="A2142" s="3">
        <f>TITRES_STAT!B2145</f>
        <v>45124</v>
      </c>
      <c r="B2142" s="5">
        <f>TITRES_STAT!D2145</f>
        <v>49.311</v>
      </c>
      <c r="C2142" s="2">
        <f t="shared" si="261"/>
        <v>0</v>
      </c>
      <c r="D2142" s="2">
        <f t="shared" si="262"/>
        <v>49.311</v>
      </c>
      <c r="E2142" s="2">
        <f t="shared" si="264"/>
        <v>49.310999999999993</v>
      </c>
      <c r="F2142" s="2">
        <f t="shared" si="265"/>
        <v>49.307900000000011</v>
      </c>
      <c r="G2142" s="2">
        <f t="shared" si="259"/>
        <v>48.544119999999992</v>
      </c>
      <c r="H2142" s="2">
        <f t="shared" si="263"/>
        <v>47.537339999999951</v>
      </c>
      <c r="I2142" s="2">
        <f t="array" ref="I2142">SUMPRODUCT(B2126:B2145, (ROW(B2126:B2145)-ROW(B2126)+1)) / (20*21/2)</f>
        <v>49.311</v>
      </c>
      <c r="J2142" s="2">
        <f t="shared" si="266"/>
        <v>49.222997805195327</v>
      </c>
      <c r="K2142" s="2">
        <f t="shared" si="260"/>
        <v>48.700944795492454</v>
      </c>
    </row>
    <row r="2143" spans="1:11" ht="13.5" x14ac:dyDescent="0.25">
      <c r="A2143" s="3">
        <f>TITRES_STAT!B2146</f>
        <v>45125</v>
      </c>
      <c r="B2143" s="5">
        <f>TITRES_STAT!D2146</f>
        <v>49.311</v>
      </c>
      <c r="C2143" s="2">
        <f t="shared" si="261"/>
        <v>0</v>
      </c>
      <c r="D2143" s="2">
        <f t="shared" si="262"/>
        <v>49.311</v>
      </c>
      <c r="E2143" s="2">
        <f t="shared" si="264"/>
        <v>49.310999999999993</v>
      </c>
      <c r="F2143" s="2">
        <f t="shared" si="265"/>
        <v>49.307900000000011</v>
      </c>
      <c r="G2143" s="2">
        <f t="shared" si="259"/>
        <v>48.586859999999994</v>
      </c>
      <c r="H2143" s="2">
        <f t="shared" si="263"/>
        <v>47.552149999999948</v>
      </c>
      <c r="I2143" s="2">
        <f t="array" ref="I2143">SUMPRODUCT(B2127:B2146, (ROW(B2127:B2146)-ROW(B2127)+1)) / (20*21/2)</f>
        <v>49.12919047619048</v>
      </c>
      <c r="J2143" s="2">
        <f t="shared" si="266"/>
        <v>49.231378966605298</v>
      </c>
      <c r="K2143" s="2">
        <f t="shared" si="260"/>
        <v>48.724868529002556</v>
      </c>
    </row>
    <row r="2144" spans="1:11" ht="13.5" x14ac:dyDescent="0.25">
      <c r="A2144" s="3">
        <f>TITRES_STAT!B2147</f>
        <v>45127</v>
      </c>
      <c r="B2144" s="5">
        <f>TITRES_STAT!D2147</f>
        <v>49.311</v>
      </c>
      <c r="C2144" s="2">
        <f t="shared" si="261"/>
        <v>0</v>
      </c>
      <c r="D2144" s="2">
        <f t="shared" si="262"/>
        <v>49.311</v>
      </c>
      <c r="E2144" s="2">
        <f t="shared" si="264"/>
        <v>49.310999999999993</v>
      </c>
      <c r="F2144" s="2">
        <f t="shared" si="265"/>
        <v>49.311000000000014</v>
      </c>
      <c r="G2144" s="2">
        <f t="shared" si="259"/>
        <v>48.629600000000003</v>
      </c>
      <c r="H2144" s="2">
        <f t="shared" si="263"/>
        <v>47.562749999999951</v>
      </c>
      <c r="I2144" s="2">
        <f t="array" ref="I2144">SUMPRODUCT(B2128:B2147, (ROW(B2128:B2147)-ROW(B2128)+1)) / (20*21/2)</f>
        <v>49.138280952380953</v>
      </c>
      <c r="J2144" s="2">
        <f t="shared" si="266"/>
        <v>49.238961922166702</v>
      </c>
      <c r="K2144" s="2">
        <f t="shared" si="260"/>
        <v>48.747854076884813</v>
      </c>
    </row>
    <row r="2145" spans="1:11" ht="13.5" x14ac:dyDescent="0.25">
      <c r="A2145" s="3">
        <f>TITRES_STAT!B2148</f>
        <v>45128</v>
      </c>
      <c r="B2145" s="5">
        <f>TITRES_STAT!D2148</f>
        <v>49.311</v>
      </c>
      <c r="C2145" s="2">
        <f t="shared" si="261"/>
        <v>0</v>
      </c>
      <c r="D2145" s="2">
        <f t="shared" si="262"/>
        <v>49.311</v>
      </c>
      <c r="E2145" s="2">
        <f t="shared" si="264"/>
        <v>49.310999999999993</v>
      </c>
      <c r="F2145" s="2">
        <f t="shared" si="265"/>
        <v>49.311000000000014</v>
      </c>
      <c r="G2145" s="2">
        <f t="shared" si="259"/>
        <v>48.672159999999991</v>
      </c>
      <c r="H2145" s="2">
        <f t="shared" si="263"/>
        <v>47.573349999999948</v>
      </c>
      <c r="I2145" s="2">
        <f t="array" ref="I2145">SUMPRODUCT(B2129:B2148, (ROW(B2129:B2148)-ROW(B2129)+1)) / (20*21/2)</f>
        <v>49.147371428571418</v>
      </c>
      <c r="J2145" s="2">
        <f t="shared" si="266"/>
        <v>49.245822691484157</v>
      </c>
      <c r="K2145" s="2">
        <f t="shared" si="260"/>
        <v>48.769938230732471</v>
      </c>
    </row>
    <row r="2146" spans="1:11" ht="13.5" x14ac:dyDescent="0.25">
      <c r="A2146" s="3">
        <f>TITRES_STAT!B2149</f>
        <v>45131</v>
      </c>
      <c r="B2146" s="5">
        <f>TITRES_STAT!D2149</f>
        <v>47.402000000000001</v>
      </c>
      <c r="C2146" s="2">
        <f t="shared" si="261"/>
        <v>-1.9089999999999989</v>
      </c>
      <c r="D2146" s="2">
        <f t="shared" si="262"/>
        <v>48.929200000000002</v>
      </c>
      <c r="E2146" s="2">
        <f t="shared" si="264"/>
        <v>49.120099999999994</v>
      </c>
      <c r="F2146" s="2">
        <f t="shared" si="265"/>
        <v>49.215550000000015</v>
      </c>
      <c r="G2146" s="2">
        <f t="shared" si="259"/>
        <v>48.676539999999996</v>
      </c>
      <c r="H2146" s="2">
        <f t="shared" si="263"/>
        <v>47.580679999999944</v>
      </c>
      <c r="I2146" s="2">
        <f t="array" ref="I2146">SUMPRODUCT(B2130:B2149, (ROW(B2130:B2149)-ROW(B2130)+1)) / (20*21/2)</f>
        <v>49.156461904761898</v>
      </c>
      <c r="J2146" s="2">
        <f t="shared" si="266"/>
        <v>49.070220530390429</v>
      </c>
      <c r="K2146" s="2">
        <f t="shared" si="260"/>
        <v>48.716293594233164</v>
      </c>
    </row>
    <row r="2147" spans="1:11" ht="13.5" x14ac:dyDescent="0.25">
      <c r="A2147" s="3">
        <f>TITRES_STAT!B2150</f>
        <v>45133</v>
      </c>
      <c r="B2147" s="5">
        <f>TITRES_STAT!D2150</f>
        <v>49.311</v>
      </c>
      <c r="C2147" s="2">
        <f t="shared" si="261"/>
        <v>1.9089999999999989</v>
      </c>
      <c r="D2147" s="2">
        <f t="shared" si="262"/>
        <v>48.929199999999994</v>
      </c>
      <c r="E2147" s="2">
        <f t="shared" si="264"/>
        <v>49.120099999999994</v>
      </c>
      <c r="F2147" s="2">
        <f t="shared" si="265"/>
        <v>49.215550000000015</v>
      </c>
      <c r="G2147" s="2">
        <f t="shared" si="259"/>
        <v>48.719099999999997</v>
      </c>
      <c r="H2147" s="2">
        <f t="shared" si="263"/>
        <v>47.591279999999955</v>
      </c>
      <c r="I2147" s="2">
        <f t="array" ref="I2147">SUMPRODUCT(B2131:B2150, (ROW(B2131:B2150)-ROW(B2131)+1)) / (20*21/2)</f>
        <v>49.16555238095237</v>
      </c>
      <c r="J2147" s="2">
        <f t="shared" si="266"/>
        <v>49.093151908448483</v>
      </c>
      <c r="K2147" s="2">
        <f t="shared" si="260"/>
        <v>48.73961541406716</v>
      </c>
    </row>
    <row r="2148" spans="1:11" ht="13.5" x14ac:dyDescent="0.25">
      <c r="A2148" s="3">
        <f>TITRES_STAT!B2151</f>
        <v>45134</v>
      </c>
      <c r="B2148" s="5">
        <f>TITRES_STAT!D2151</f>
        <v>49.311</v>
      </c>
      <c r="C2148" s="2">
        <f t="shared" si="261"/>
        <v>0</v>
      </c>
      <c r="D2148" s="2">
        <f t="shared" si="262"/>
        <v>48.929200000000002</v>
      </c>
      <c r="E2148" s="2">
        <f t="shared" si="264"/>
        <v>49.120099999999994</v>
      </c>
      <c r="F2148" s="2">
        <f t="shared" si="265"/>
        <v>49.215550000000015</v>
      </c>
      <c r="G2148" s="2">
        <f t="shared" si="259"/>
        <v>48.761659999999999</v>
      </c>
      <c r="H2148" s="2">
        <f t="shared" si="263"/>
        <v>47.601879999999944</v>
      </c>
      <c r="I2148" s="2">
        <f t="array" ref="I2148">SUMPRODUCT(B2132:B2151, (ROW(B2132:B2151)-ROW(B2132)+1)) / (20*21/2)</f>
        <v>49.174642857142842</v>
      </c>
      <c r="J2148" s="2">
        <f t="shared" si="266"/>
        <v>49.113899345739107</v>
      </c>
      <c r="K2148" s="2">
        <f t="shared" si="260"/>
        <v>48.762022652731197</v>
      </c>
    </row>
    <row r="2149" spans="1:11" ht="13.5" x14ac:dyDescent="0.25">
      <c r="A2149" s="3">
        <f>TITRES_STAT!B2152</f>
        <v>45135</v>
      </c>
      <c r="B2149" s="5">
        <f>TITRES_STAT!D2152</f>
        <v>49.311</v>
      </c>
      <c r="C2149" s="2">
        <f t="shared" si="261"/>
        <v>0</v>
      </c>
      <c r="D2149" s="2">
        <f t="shared" si="262"/>
        <v>48.929200000000002</v>
      </c>
      <c r="E2149" s="2">
        <f t="shared" si="264"/>
        <v>49.120099999999994</v>
      </c>
      <c r="F2149" s="2">
        <f t="shared" si="265"/>
        <v>49.215550000000015</v>
      </c>
      <c r="G2149" s="2">
        <f t="shared" si="259"/>
        <v>48.804219999999994</v>
      </c>
      <c r="H2149" s="2">
        <f t="shared" si="263"/>
        <v>47.612479999999941</v>
      </c>
      <c r="I2149" s="2">
        <f t="array" ref="I2149">SUMPRODUCT(B2133:B2152, (ROW(B2133:B2152)-ROW(B2133)+1)) / (20*21/2)</f>
        <v>49.183733333333322</v>
      </c>
      <c r="J2149" s="2">
        <f t="shared" si="266"/>
        <v>49.132670836621095</v>
      </c>
      <c r="K2149" s="2">
        <f t="shared" si="260"/>
        <v>48.783551176153502</v>
      </c>
    </row>
    <row r="2150" spans="1:11" ht="13.5" x14ac:dyDescent="0.25">
      <c r="A2150" s="3">
        <f>TITRES_STAT!B2153</f>
        <v>45138</v>
      </c>
      <c r="B2150" s="5">
        <f>TITRES_STAT!D2153</f>
        <v>49.311</v>
      </c>
      <c r="C2150" s="2">
        <f t="shared" si="261"/>
        <v>0</v>
      </c>
      <c r="D2150" s="2">
        <f t="shared" si="262"/>
        <v>48.929200000000002</v>
      </c>
      <c r="E2150" s="2">
        <f t="shared" si="264"/>
        <v>49.120099999999994</v>
      </c>
      <c r="F2150" s="2">
        <f t="shared" si="265"/>
        <v>49.215550000000015</v>
      </c>
      <c r="G2150" s="2">
        <f t="shared" si="259"/>
        <v>48.84678000000001</v>
      </c>
      <c r="H2150" s="2">
        <f t="shared" si="263"/>
        <v>47.623079999999945</v>
      </c>
      <c r="I2150" s="2">
        <f t="array" ref="I2150">SUMPRODUCT(B2134:B2153, (ROW(B2134:B2153)-ROW(B2134)+1)) / (20*21/2)</f>
        <v>49.192823809523802</v>
      </c>
      <c r="J2150" s="2">
        <f t="shared" si="266"/>
        <v>49.149654566466708</v>
      </c>
      <c r="K2150" s="2">
        <f t="shared" si="260"/>
        <v>48.804235443755324</v>
      </c>
    </row>
    <row r="2151" spans="1:11" ht="13.5" x14ac:dyDescent="0.25">
      <c r="A2151" s="3">
        <f>TITRES_STAT!B2154</f>
        <v>45139</v>
      </c>
      <c r="B2151" s="5">
        <f>TITRES_STAT!D2154</f>
        <v>49.311</v>
      </c>
      <c r="C2151" s="2">
        <f t="shared" si="261"/>
        <v>0</v>
      </c>
      <c r="D2151" s="2">
        <f t="shared" si="262"/>
        <v>49.311</v>
      </c>
      <c r="E2151" s="2">
        <f t="shared" si="264"/>
        <v>49.120099999999994</v>
      </c>
      <c r="F2151" s="2">
        <f t="shared" si="265"/>
        <v>49.215550000000015</v>
      </c>
      <c r="G2151" s="2">
        <f t="shared" si="259"/>
        <v>48.889340000000004</v>
      </c>
      <c r="H2151" s="2">
        <f t="shared" si="263"/>
        <v>47.633679999999941</v>
      </c>
      <c r="I2151" s="2">
        <f t="array" ref="I2151">SUMPRODUCT(B2135:B2154, (ROW(B2135:B2154)-ROW(B2135)+1)) / (20*21/2)</f>
        <v>49.201914285714288</v>
      </c>
      <c r="J2151" s="2">
        <f t="shared" si="266"/>
        <v>49.165020798231787</v>
      </c>
      <c r="K2151" s="2">
        <f t="shared" si="260"/>
        <v>48.824108563608057</v>
      </c>
    </row>
    <row r="2152" spans="1:11" ht="13.5" x14ac:dyDescent="0.25">
      <c r="A2152" s="3">
        <f>TITRES_STAT!B2155</f>
        <v>45140</v>
      </c>
      <c r="B2152" s="5">
        <f>TITRES_STAT!D2155</f>
        <v>49.311</v>
      </c>
      <c r="C2152" s="2">
        <f t="shared" si="261"/>
        <v>0</v>
      </c>
      <c r="D2152" s="2">
        <f t="shared" si="262"/>
        <v>49.311</v>
      </c>
      <c r="E2152" s="2">
        <f t="shared" si="264"/>
        <v>49.120099999999994</v>
      </c>
      <c r="F2152" s="2">
        <f t="shared" si="265"/>
        <v>49.215550000000015</v>
      </c>
      <c r="G2152" s="2">
        <f t="shared" si="259"/>
        <v>48.931899999999999</v>
      </c>
      <c r="H2152" s="2">
        <f t="shared" si="263"/>
        <v>47.644279999999938</v>
      </c>
      <c r="I2152" s="2">
        <f t="array" ref="I2152">SUMPRODUCT(B2136:B2155, (ROW(B2136:B2155)-ROW(B2136)+1)) / (20*21/2)</f>
        <v>49.211004761904761</v>
      </c>
      <c r="J2152" s="2">
        <f t="shared" si="266"/>
        <v>49.178923579352571</v>
      </c>
      <c r="K2152" s="2">
        <f t="shared" si="260"/>
        <v>48.843202345427351</v>
      </c>
    </row>
    <row r="2153" spans="1:11" ht="13.5" x14ac:dyDescent="0.25">
      <c r="A2153" s="3">
        <f>TITRES_STAT!B2156</f>
        <v>45141</v>
      </c>
      <c r="B2153" s="5">
        <f>TITRES_STAT!D2156</f>
        <v>49.311</v>
      </c>
      <c r="C2153" s="2">
        <f t="shared" si="261"/>
        <v>0</v>
      </c>
      <c r="D2153" s="2">
        <f t="shared" si="262"/>
        <v>49.311</v>
      </c>
      <c r="E2153" s="2">
        <f t="shared" si="264"/>
        <v>49.120099999999994</v>
      </c>
      <c r="F2153" s="2">
        <f t="shared" si="265"/>
        <v>49.215550000000015</v>
      </c>
      <c r="G2153" s="2">
        <f t="shared" si="259"/>
        <v>48.974460000000001</v>
      </c>
      <c r="H2153" s="2">
        <f t="shared" si="263"/>
        <v>47.654879999999928</v>
      </c>
      <c r="I2153" s="2">
        <f t="array" ref="I2153">SUMPRODUCT(B2137:B2156, (ROW(B2137:B2156)-ROW(B2137)+1)) / (20*21/2)</f>
        <v>49.220095238095233</v>
      </c>
      <c r="J2153" s="2">
        <f t="shared" si="266"/>
        <v>49.191502286080897</v>
      </c>
      <c r="K2153" s="2">
        <f t="shared" si="260"/>
        <v>48.861547351489023</v>
      </c>
    </row>
    <row r="2154" spans="1:11" ht="13.5" x14ac:dyDescent="0.25">
      <c r="A2154" s="3">
        <f>TITRES_STAT!B2157</f>
        <v>45142</v>
      </c>
      <c r="B2154" s="5">
        <f>TITRES_STAT!D2157</f>
        <v>49.311</v>
      </c>
      <c r="C2154" s="2">
        <f t="shared" si="261"/>
        <v>0</v>
      </c>
      <c r="D2154" s="2">
        <f t="shared" si="262"/>
        <v>49.311</v>
      </c>
      <c r="E2154" s="2">
        <f t="shared" si="264"/>
        <v>49.120099999999994</v>
      </c>
      <c r="F2154" s="2">
        <f t="shared" si="265"/>
        <v>49.215550000000015</v>
      </c>
      <c r="G2154" s="2">
        <f t="shared" si="259"/>
        <v>49.017020000000002</v>
      </c>
      <c r="H2154" s="2">
        <f t="shared" si="263"/>
        <v>47.665479999999924</v>
      </c>
      <c r="I2154" s="2">
        <f t="array" ref="I2154">SUMPRODUCT(B2138:B2157, (ROW(B2138:B2157)-ROW(B2138)+1)) / (20*21/2)</f>
        <v>49.229185714285713</v>
      </c>
      <c r="J2154" s="2">
        <f t="shared" si="266"/>
        <v>49.202883020739861</v>
      </c>
      <c r="K2154" s="2">
        <f t="shared" si="260"/>
        <v>48.879172945548277</v>
      </c>
    </row>
    <row r="2155" spans="1:11" ht="13.5" x14ac:dyDescent="0.25">
      <c r="A2155" s="3">
        <f>TITRES_STAT!B2158</f>
        <v>45145</v>
      </c>
      <c r="B2155" s="5">
        <f>TITRES_STAT!D2158</f>
        <v>49.311</v>
      </c>
      <c r="C2155" s="2">
        <f t="shared" si="261"/>
        <v>0</v>
      </c>
      <c r="D2155" s="2">
        <f t="shared" si="262"/>
        <v>49.311</v>
      </c>
      <c r="E2155" s="2">
        <f t="shared" si="264"/>
        <v>49.120099999999994</v>
      </c>
      <c r="F2155" s="2">
        <f t="shared" si="265"/>
        <v>49.215550000000015</v>
      </c>
      <c r="G2155" s="2">
        <f t="shared" si="259"/>
        <v>49.059579999999997</v>
      </c>
      <c r="H2155" s="2">
        <f t="shared" si="263"/>
        <v>47.676079999999928</v>
      </c>
      <c r="I2155" s="2">
        <f t="array" ref="I2155">SUMPRODUCT(B2139:B2158, (ROW(B2139:B2158)-ROW(B2139)+1)) / (20*21/2)</f>
        <v>49.238276190476185</v>
      </c>
      <c r="J2155" s="2">
        <f t="shared" si="266"/>
        <v>49.213179875907493</v>
      </c>
      <c r="K2155" s="2">
        <f t="shared" si="260"/>
        <v>48.896107339840505</v>
      </c>
    </row>
    <row r="2156" spans="1:11" ht="13.5" x14ac:dyDescent="0.25">
      <c r="A2156" s="3">
        <f>TITRES_STAT!B2159</f>
        <v>45146</v>
      </c>
      <c r="B2156" s="5">
        <f>TITRES_STAT!D2159</f>
        <v>49.311</v>
      </c>
      <c r="C2156" s="2">
        <f t="shared" si="261"/>
        <v>0</v>
      </c>
      <c r="D2156" s="2">
        <f t="shared" si="262"/>
        <v>49.311</v>
      </c>
      <c r="E2156" s="2">
        <f t="shared" si="264"/>
        <v>49.310999999999993</v>
      </c>
      <c r="F2156" s="2">
        <f t="shared" si="265"/>
        <v>49.215550000000015</v>
      </c>
      <c r="G2156" s="2">
        <f t="shared" si="259"/>
        <v>49.101980000000005</v>
      </c>
      <c r="H2156" s="2">
        <f t="shared" si="263"/>
        <v>47.686679999999924</v>
      </c>
      <c r="I2156" s="2">
        <f t="array" ref="I2156">SUMPRODUCT(B2140:B2159, (ROW(B2140:B2159)-ROW(B2140)+1)) / (20*21/2)</f>
        <v>49.247366666666657</v>
      </c>
      <c r="J2156" s="2">
        <f t="shared" si="266"/>
        <v>49.22249607820202</v>
      </c>
      <c r="K2156" s="2">
        <f t="shared" si="260"/>
        <v>48.912377640238915</v>
      </c>
    </row>
    <row r="2157" spans="1:11" ht="13.5" x14ac:dyDescent="0.25">
      <c r="A2157" s="3">
        <f>TITRES_STAT!B2160</f>
        <v>45147</v>
      </c>
      <c r="B2157" s="5">
        <f>TITRES_STAT!D2160</f>
        <v>49.311</v>
      </c>
      <c r="C2157" s="2">
        <f t="shared" si="261"/>
        <v>0</v>
      </c>
      <c r="D2157" s="2">
        <f t="shared" si="262"/>
        <v>49.311</v>
      </c>
      <c r="E2157" s="2">
        <f t="shared" si="264"/>
        <v>49.310999999999993</v>
      </c>
      <c r="F2157" s="2">
        <f t="shared" si="265"/>
        <v>49.215550000000015</v>
      </c>
      <c r="G2157" s="2">
        <f t="shared" si="259"/>
        <v>49.144379999999998</v>
      </c>
      <c r="H2157" s="2">
        <f t="shared" si="263"/>
        <v>47.697699999999934</v>
      </c>
      <c r="I2157" s="2">
        <f t="array" ref="I2157">SUMPRODUCT(B2141:B2160, (ROW(B2141:B2160)-ROW(B2141)+1)) / (20*21/2)</f>
        <v>49.25645714285713</v>
      </c>
      <c r="J2157" s="2">
        <f t="shared" si="266"/>
        <v>49.230925023135164</v>
      </c>
      <c r="K2157" s="2">
        <f t="shared" si="260"/>
        <v>48.928009889641309</v>
      </c>
    </row>
    <row r="2158" spans="1:11" ht="13.5" x14ac:dyDescent="0.25">
      <c r="A2158" s="3">
        <f>TITRES_STAT!B2161</f>
        <v>45148</v>
      </c>
      <c r="B2158" s="5">
        <f>TITRES_STAT!D2161</f>
        <v>49.311</v>
      </c>
      <c r="C2158" s="2">
        <f t="shared" si="261"/>
        <v>0</v>
      </c>
      <c r="D2158" s="2">
        <f t="shared" si="262"/>
        <v>49.311</v>
      </c>
      <c r="E2158" s="2">
        <f t="shared" si="264"/>
        <v>49.310999999999993</v>
      </c>
      <c r="F2158" s="2">
        <f t="shared" si="265"/>
        <v>49.215550000000015</v>
      </c>
      <c r="G2158" s="2">
        <f t="shared" si="259"/>
        <v>49.186779999999999</v>
      </c>
      <c r="H2158" s="2">
        <f t="shared" si="263"/>
        <v>47.708719999999929</v>
      </c>
      <c r="I2158" s="2">
        <f t="array" ref="I2158">SUMPRODUCT(B2142:B2161, (ROW(B2142:B2161)-ROW(B2142)+1)) / (20*21/2)</f>
        <v>49.259642857142843</v>
      </c>
      <c r="J2158" s="2">
        <f t="shared" si="266"/>
        <v>49.238551211408009</v>
      </c>
      <c r="K2158" s="2">
        <f t="shared" si="260"/>
        <v>48.943029109655377</v>
      </c>
    </row>
    <row r="2159" spans="1:11" ht="13.5" x14ac:dyDescent="0.25">
      <c r="A2159" s="3">
        <f>TITRES_STAT!B2162</f>
        <v>45149</v>
      </c>
      <c r="B2159" s="5">
        <f>TITRES_STAT!D2162</f>
        <v>49.311</v>
      </c>
      <c r="C2159" s="2">
        <f t="shared" si="261"/>
        <v>0</v>
      </c>
      <c r="D2159" s="2">
        <f t="shared" si="262"/>
        <v>49.311</v>
      </c>
      <c r="E2159" s="2">
        <f t="shared" si="264"/>
        <v>49.310999999999993</v>
      </c>
      <c r="F2159" s="2">
        <f t="shared" si="265"/>
        <v>49.215550000000015</v>
      </c>
      <c r="G2159" s="2">
        <f t="shared" si="259"/>
        <v>49.229179999999999</v>
      </c>
      <c r="H2159" s="2">
        <f t="shared" si="263"/>
        <v>47.717379999999928</v>
      </c>
      <c r="I2159" s="2">
        <f t="array" ref="I2159">SUMPRODUCT(B2143:B2162, (ROW(B2143:B2162)-ROW(B2143)+1)) / (20*21/2)</f>
        <v>49.269028571428571</v>
      </c>
      <c r="J2159" s="2">
        <f t="shared" si="266"/>
        <v>49.245451096035815</v>
      </c>
      <c r="K2159" s="2">
        <f t="shared" si="260"/>
        <v>48.957459340649287</v>
      </c>
    </row>
    <row r="2160" spans="1:11" ht="13.5" x14ac:dyDescent="0.25">
      <c r="A2160" s="3">
        <f>TITRES_STAT!B2163</f>
        <v>45152</v>
      </c>
      <c r="B2160" s="5">
        <f>TITRES_STAT!D2163</f>
        <v>49.311</v>
      </c>
      <c r="C2160" s="2">
        <f t="shared" si="261"/>
        <v>0</v>
      </c>
      <c r="D2160" s="2">
        <f t="shared" si="262"/>
        <v>49.311</v>
      </c>
      <c r="E2160" s="2">
        <f t="shared" si="264"/>
        <v>49.310999999999993</v>
      </c>
      <c r="F2160" s="2">
        <f t="shared" si="265"/>
        <v>49.215550000000015</v>
      </c>
      <c r="G2160" s="2">
        <f t="shared" si="259"/>
        <v>49.27158</v>
      </c>
      <c r="H2160" s="2">
        <f t="shared" si="263"/>
        <v>47.726079999999932</v>
      </c>
      <c r="I2160" s="2">
        <f t="array" ref="I2160">SUMPRODUCT(B2144:B2163, (ROW(B2144:B2163)-ROW(B2144)+1)) / (20*21/2)</f>
        <v>49.278414285714277</v>
      </c>
      <c r="J2160" s="2">
        <f t="shared" si="266"/>
        <v>49.251693848794311</v>
      </c>
      <c r="K2160" s="2">
        <f t="shared" si="260"/>
        <v>48.97132368023167</v>
      </c>
    </row>
    <row r="2161" spans="1:11" ht="13.5" x14ac:dyDescent="0.25">
      <c r="A2161" s="3">
        <f>TITRES_STAT!B2164</f>
        <v>45153</v>
      </c>
      <c r="B2161" s="5">
        <f>TITRES_STAT!D2164</f>
        <v>49.249000000000002</v>
      </c>
      <c r="C2161" s="2">
        <f t="shared" si="261"/>
        <v>-6.1999999999997613E-2</v>
      </c>
      <c r="D2161" s="2">
        <f t="shared" si="262"/>
        <v>49.2986</v>
      </c>
      <c r="E2161" s="2">
        <f t="shared" si="264"/>
        <v>49.304799999999993</v>
      </c>
      <c r="F2161" s="2">
        <f t="shared" si="265"/>
        <v>49.212450000000011</v>
      </c>
      <c r="G2161" s="2">
        <f t="shared" si="259"/>
        <v>49.270339999999997</v>
      </c>
      <c r="H2161" s="2">
        <f t="shared" si="263"/>
        <v>47.734469999999931</v>
      </c>
      <c r="I2161" s="2">
        <f t="array" ref="I2161">SUMPRODUCT(B2145:B2164, (ROW(B2145:B2164)-ROW(B2145)+1)) / (20*21/2)</f>
        <v>49.281895238095231</v>
      </c>
      <c r="J2161" s="2">
        <f t="shared" si="266"/>
        <v>49.25143729176628</v>
      </c>
      <c r="K2161" s="2">
        <f t="shared" si="260"/>
        <v>48.982212947673567</v>
      </c>
    </row>
    <row r="2162" spans="1:11" ht="13.5" x14ac:dyDescent="0.25">
      <c r="A2162" s="3">
        <f>TITRES_STAT!B2165</f>
        <v>45154</v>
      </c>
      <c r="B2162" s="5">
        <f>TITRES_STAT!D2165</f>
        <v>49.311</v>
      </c>
      <c r="C2162" s="2">
        <f t="shared" si="261"/>
        <v>6.1999999999997613E-2</v>
      </c>
      <c r="D2162" s="2">
        <f t="shared" si="262"/>
        <v>49.2986</v>
      </c>
      <c r="E2162" s="2">
        <f t="shared" si="264"/>
        <v>49.304799999999993</v>
      </c>
      <c r="F2162" s="2">
        <f t="shared" si="265"/>
        <v>49.212450000000011</v>
      </c>
      <c r="G2162" s="2">
        <f t="shared" ref="G2162:G2225" si="267">AVERAGE(B2113:B2162)</f>
        <v>49.270339999999997</v>
      </c>
      <c r="H2162" s="2">
        <f t="shared" si="263"/>
        <v>47.743169999999935</v>
      </c>
      <c r="I2162" s="2">
        <f t="array" ref="I2162">SUMPRODUCT(B2146:B2165, (ROW(B2146:B2165)-ROW(B2146)+1)) / (20*21/2)</f>
        <v>49.291576190476192</v>
      </c>
      <c r="J2162" s="2">
        <f t="shared" si="266"/>
        <v>49.257109930645683</v>
      </c>
      <c r="K2162" s="2">
        <f t="shared" si="260"/>
        <v>48.995106557568725</v>
      </c>
    </row>
    <row r="2163" spans="1:11" ht="13.5" x14ac:dyDescent="0.25">
      <c r="A2163" s="3">
        <f>TITRES_STAT!B2166</f>
        <v>45155</v>
      </c>
      <c r="B2163" s="5">
        <f>TITRES_STAT!D2166</f>
        <v>49.311</v>
      </c>
      <c r="C2163" s="2">
        <f t="shared" si="261"/>
        <v>0</v>
      </c>
      <c r="D2163" s="2">
        <f t="shared" si="262"/>
        <v>49.298600000000008</v>
      </c>
      <c r="E2163" s="2">
        <f t="shared" si="264"/>
        <v>49.304799999999993</v>
      </c>
      <c r="F2163" s="2">
        <f t="shared" si="265"/>
        <v>49.212450000000011</v>
      </c>
      <c r="G2163" s="2">
        <f t="shared" si="267"/>
        <v>49.270339999999997</v>
      </c>
      <c r="H2163" s="2">
        <f t="shared" si="263"/>
        <v>47.751999999999931</v>
      </c>
      <c r="I2163" s="2">
        <f t="array" ref="I2163">SUMPRODUCT(B2147:B2166, (ROW(B2147:B2166)-ROW(B2147)+1)) / (20*21/2)</f>
        <v>49.301257142857139</v>
      </c>
      <c r="J2163" s="2">
        <f t="shared" si="266"/>
        <v>49.262242318203235</v>
      </c>
      <c r="K2163" s="2">
        <f t="shared" ref="K2163:K2226" si="268">$K$4*B2163+(1-$K$4)*K2162</f>
        <v>49.007494535703287</v>
      </c>
    </row>
    <row r="2164" spans="1:11" ht="13.5" x14ac:dyDescent="0.25">
      <c r="A2164" s="3">
        <f>TITRES_STAT!B2167</f>
        <v>45156</v>
      </c>
      <c r="B2164" s="5">
        <f>TITRES_STAT!D2167</f>
        <v>49.249000000000002</v>
      </c>
      <c r="C2164" s="2">
        <f t="shared" si="261"/>
        <v>-6.1999999999997613E-2</v>
      </c>
      <c r="D2164" s="2">
        <f t="shared" si="262"/>
        <v>49.286200000000001</v>
      </c>
      <c r="E2164" s="2">
        <f t="shared" si="264"/>
        <v>49.2986</v>
      </c>
      <c r="F2164" s="2">
        <f t="shared" si="265"/>
        <v>49.209350000000015</v>
      </c>
      <c r="G2164" s="2">
        <f t="shared" si="267"/>
        <v>49.269099999999987</v>
      </c>
      <c r="H2164" s="2">
        <f t="shared" si="263"/>
        <v>47.760519999999936</v>
      </c>
      <c r="I2164" s="2">
        <f t="array" ref="I2164">SUMPRODUCT(B2148:B2167, (ROW(B2148:B2167)-ROW(B2148)+1)) / (20*21/2)</f>
        <v>49.301847619047606</v>
      </c>
      <c r="J2164" s="2">
        <f t="shared" si="266"/>
        <v>49.260981145041029</v>
      </c>
      <c r="K2164" s="2">
        <f t="shared" si="268"/>
        <v>49.016965338224729</v>
      </c>
    </row>
    <row r="2165" spans="1:11" ht="13.5" x14ac:dyDescent="0.25">
      <c r="A2165" s="3">
        <f>TITRES_STAT!B2168</f>
        <v>45159</v>
      </c>
      <c r="B2165" s="5">
        <f>TITRES_STAT!D2168</f>
        <v>49.311</v>
      </c>
      <c r="C2165" s="2">
        <f t="shared" si="261"/>
        <v>6.1999999999997613E-2</v>
      </c>
      <c r="D2165" s="2">
        <f t="shared" si="262"/>
        <v>49.286200000000001</v>
      </c>
      <c r="E2165" s="2">
        <f t="shared" si="264"/>
        <v>49.2986</v>
      </c>
      <c r="F2165" s="2">
        <f t="shared" si="265"/>
        <v>49.209350000000015</v>
      </c>
      <c r="G2165" s="2">
        <f t="shared" si="267"/>
        <v>49.269099999999987</v>
      </c>
      <c r="H2165" s="2">
        <f t="shared" si="263"/>
        <v>47.769139999999922</v>
      </c>
      <c r="I2165" s="2">
        <f t="array" ref="I2165">SUMPRODUCT(B2149:B2168, (ROW(B2149:B2168)-ROW(B2149)+1)) / (20*21/2)</f>
        <v>49.302438095238095</v>
      </c>
      <c r="J2165" s="2">
        <f t="shared" si="266"/>
        <v>49.265744845513311</v>
      </c>
      <c r="K2165" s="2">
        <f t="shared" si="268"/>
        <v>49.028496109274741</v>
      </c>
    </row>
    <row r="2166" spans="1:11" ht="13.5" x14ac:dyDescent="0.25">
      <c r="A2166" s="3">
        <f>TITRES_STAT!B2169</f>
        <v>45160</v>
      </c>
      <c r="B2166" s="5">
        <f>TITRES_STAT!D2169</f>
        <v>49.311</v>
      </c>
      <c r="C2166" s="2">
        <f t="shared" si="261"/>
        <v>0</v>
      </c>
      <c r="D2166" s="2">
        <f t="shared" si="262"/>
        <v>49.298600000000008</v>
      </c>
      <c r="E2166" s="2">
        <f t="shared" si="264"/>
        <v>49.298599999999993</v>
      </c>
      <c r="F2166" s="2">
        <f t="shared" si="265"/>
        <v>49.304800000000014</v>
      </c>
      <c r="G2166" s="2">
        <f t="shared" si="267"/>
        <v>49.269099999999987</v>
      </c>
      <c r="H2166" s="2">
        <f t="shared" si="263"/>
        <v>47.777759999999923</v>
      </c>
      <c r="I2166" s="2">
        <f t="array" ref="I2166">SUMPRODUCT(B2150:B2169, (ROW(B2150:B2169)-ROW(B2150)+1)) / (20*21/2)</f>
        <v>49.303028571428563</v>
      </c>
      <c r="J2166" s="2">
        <f t="shared" si="266"/>
        <v>49.270054860226331</v>
      </c>
      <c r="K2166" s="2">
        <f t="shared" si="268"/>
        <v>49.03957469322475</v>
      </c>
    </row>
    <row r="2167" spans="1:11" ht="13.5" x14ac:dyDescent="0.25">
      <c r="A2167" s="3">
        <f>TITRES_STAT!B2170</f>
        <v>45161</v>
      </c>
      <c r="B2167" s="5">
        <f>TITRES_STAT!D2170</f>
        <v>49.311</v>
      </c>
      <c r="C2167" s="2">
        <f t="shared" si="261"/>
        <v>0</v>
      </c>
      <c r="D2167" s="2">
        <f t="shared" si="262"/>
        <v>49.298600000000008</v>
      </c>
      <c r="E2167" s="2">
        <f t="shared" si="264"/>
        <v>49.298599999999993</v>
      </c>
      <c r="F2167" s="2">
        <f t="shared" si="265"/>
        <v>49.304800000000014</v>
      </c>
      <c r="G2167" s="2">
        <f t="shared" si="267"/>
        <v>49.269099999999987</v>
      </c>
      <c r="H2167" s="2">
        <f t="shared" si="263"/>
        <v>47.786379999999923</v>
      </c>
      <c r="I2167" s="2">
        <f t="array" ref="I2167">SUMPRODUCT(B2151:B2170, (ROW(B2151:B2170)-ROW(B2151)+1)) / (20*21/2)</f>
        <v>49.303619047619037</v>
      </c>
      <c r="J2167" s="2">
        <f t="shared" si="266"/>
        <v>49.27395439734763</v>
      </c>
      <c r="K2167" s="2">
        <f t="shared" si="268"/>
        <v>49.050218822902217</v>
      </c>
    </row>
    <row r="2168" spans="1:11" ht="13.5" x14ac:dyDescent="0.25">
      <c r="A2168" s="3">
        <f>TITRES_STAT!B2171</f>
        <v>45162</v>
      </c>
      <c r="B2168" s="5">
        <f>TITRES_STAT!D2171</f>
        <v>49.311</v>
      </c>
      <c r="C2168" s="2">
        <f t="shared" si="261"/>
        <v>0</v>
      </c>
      <c r="D2168" s="2">
        <f t="shared" si="262"/>
        <v>49.298600000000008</v>
      </c>
      <c r="E2168" s="2">
        <f t="shared" si="264"/>
        <v>49.298599999999993</v>
      </c>
      <c r="F2168" s="2">
        <f t="shared" si="265"/>
        <v>49.304800000000014</v>
      </c>
      <c r="G2168" s="2">
        <f t="shared" si="267"/>
        <v>49.269099999999987</v>
      </c>
      <c r="H2168" s="2">
        <f t="shared" si="263"/>
        <v>47.794999999999916</v>
      </c>
      <c r="I2168" s="2">
        <f t="array" ref="I2168">SUMPRODUCT(B2152:B2171, (ROW(B2152:B2171)-ROW(B2152)+1)) / (20*21/2)</f>
        <v>49.304209523809526</v>
      </c>
      <c r="J2168" s="2">
        <f t="shared" si="266"/>
        <v>49.277482549981187</v>
      </c>
      <c r="K2168" s="2">
        <f t="shared" si="268"/>
        <v>49.060445535729585</v>
      </c>
    </row>
    <row r="2169" spans="1:11" ht="13.5" x14ac:dyDescent="0.25">
      <c r="A2169" s="3">
        <f>TITRES_STAT!B2172</f>
        <v>45163</v>
      </c>
      <c r="B2169" s="5">
        <f>TITRES_STAT!D2172</f>
        <v>49.311</v>
      </c>
      <c r="C2169" s="2">
        <f t="shared" si="261"/>
        <v>0</v>
      </c>
      <c r="D2169" s="2">
        <f t="shared" si="262"/>
        <v>49.311</v>
      </c>
      <c r="E2169" s="2">
        <f t="shared" si="264"/>
        <v>49.298599999999993</v>
      </c>
      <c r="F2169" s="2">
        <f t="shared" si="265"/>
        <v>49.304800000000014</v>
      </c>
      <c r="G2169" s="2">
        <f t="shared" si="267"/>
        <v>49.269099999999987</v>
      </c>
      <c r="H2169" s="2">
        <f t="shared" si="263"/>
        <v>47.803619999999917</v>
      </c>
      <c r="I2169" s="2">
        <f t="array" ref="I2169">SUMPRODUCT(B2153:B2172, (ROW(B2153:B2172)-ROW(B2153)+1)) / (20*21/2)</f>
        <v>49.3048</v>
      </c>
      <c r="J2169" s="2">
        <f t="shared" si="266"/>
        <v>49.280674688078214</v>
      </c>
      <c r="K2169" s="2">
        <f t="shared" si="268"/>
        <v>49.070271200995094</v>
      </c>
    </row>
    <row r="2170" spans="1:11" ht="13.5" x14ac:dyDescent="0.25">
      <c r="A2170" s="3">
        <f>TITRES_STAT!B2173</f>
        <v>45166</v>
      </c>
      <c r="B2170" s="5">
        <f>TITRES_STAT!D2173</f>
        <v>49.311</v>
      </c>
      <c r="C2170" s="2">
        <f t="shared" si="261"/>
        <v>0</v>
      </c>
      <c r="D2170" s="2">
        <f t="shared" si="262"/>
        <v>49.311</v>
      </c>
      <c r="E2170" s="2">
        <f t="shared" si="264"/>
        <v>49.298599999999993</v>
      </c>
      <c r="F2170" s="2">
        <f t="shared" si="265"/>
        <v>49.304800000000014</v>
      </c>
      <c r="G2170" s="2">
        <f t="shared" si="267"/>
        <v>49.269100000000002</v>
      </c>
      <c r="H2170" s="2">
        <f t="shared" si="263"/>
        <v>47.81223999999991</v>
      </c>
      <c r="I2170" s="2">
        <f t="array" ref="I2170">SUMPRODUCT(B2154:B2173, (ROW(B2154:B2173)-ROW(B2154)+1)) / (20*21/2)</f>
        <v>49.305390476190475</v>
      </c>
      <c r="J2170" s="2">
        <f t="shared" si="266"/>
        <v>49.283562813023146</v>
      </c>
      <c r="K2170" s="2">
        <f t="shared" si="268"/>
        <v>49.079711546054114</v>
      </c>
    </row>
    <row r="2171" spans="1:11" ht="13.5" x14ac:dyDescent="0.25">
      <c r="A2171" s="3">
        <f>TITRES_STAT!B2174</f>
        <v>45167</v>
      </c>
      <c r="B2171" s="5">
        <f>TITRES_STAT!D2174</f>
        <v>49.311</v>
      </c>
      <c r="C2171" s="2">
        <f t="shared" si="261"/>
        <v>0</v>
      </c>
      <c r="D2171" s="2">
        <f t="shared" si="262"/>
        <v>49.311</v>
      </c>
      <c r="E2171" s="2">
        <f t="shared" si="264"/>
        <v>49.304799999999993</v>
      </c>
      <c r="F2171" s="2">
        <f t="shared" si="265"/>
        <v>49.304800000000014</v>
      </c>
      <c r="G2171" s="2">
        <f t="shared" si="267"/>
        <v>49.269100000000002</v>
      </c>
      <c r="H2171" s="2">
        <f t="shared" si="263"/>
        <v>47.820859999999911</v>
      </c>
      <c r="I2171" s="2">
        <f t="array" ref="I2171">SUMPRODUCT(B2155:B2174, (ROW(B2155:B2174)-ROW(B2155)+1)) / (20*21/2)</f>
        <v>49.305980952380949</v>
      </c>
      <c r="J2171" s="2">
        <f t="shared" si="266"/>
        <v>49.286175878449512</v>
      </c>
      <c r="K2171" s="2">
        <f t="shared" si="268"/>
        <v>49.088781681502972</v>
      </c>
    </row>
    <row r="2172" spans="1:11" ht="13.5" x14ac:dyDescent="0.25">
      <c r="A2172" s="3">
        <f>TITRES_STAT!B2175</f>
        <v>45168</v>
      </c>
      <c r="B2172" s="5">
        <f>TITRES_STAT!D2175</f>
        <v>49.311</v>
      </c>
      <c r="C2172" s="2">
        <f t="shared" si="261"/>
        <v>0</v>
      </c>
      <c r="D2172" s="2">
        <f t="shared" si="262"/>
        <v>49.311</v>
      </c>
      <c r="E2172" s="2">
        <f t="shared" si="264"/>
        <v>49.304799999999993</v>
      </c>
      <c r="F2172" s="2">
        <f t="shared" si="265"/>
        <v>49.304800000000014</v>
      </c>
      <c r="G2172" s="2">
        <f t="shared" si="267"/>
        <v>49.269100000000002</v>
      </c>
      <c r="H2172" s="2">
        <f t="shared" si="263"/>
        <v>47.829814999999911</v>
      </c>
      <c r="I2172" s="2">
        <f t="array" ref="I2172">SUMPRODUCT(B2156:B2175, (ROW(B2156:B2175)-ROW(B2156)+1)) / (20*21/2)</f>
        <v>49.306571428571424</v>
      </c>
      <c r="J2172" s="2">
        <f t="shared" si="266"/>
        <v>49.288540080501939</v>
      </c>
      <c r="K2172" s="2">
        <f t="shared" si="268"/>
        <v>49.097496125365602</v>
      </c>
    </row>
    <row r="2173" spans="1:11" ht="13.5" x14ac:dyDescent="0.25">
      <c r="A2173" s="3">
        <f>TITRES_STAT!B2176</f>
        <v>45169</v>
      </c>
      <c r="B2173" s="5">
        <f>TITRES_STAT!D2176</f>
        <v>49.311</v>
      </c>
      <c r="C2173" s="2">
        <f t="shared" si="261"/>
        <v>0</v>
      </c>
      <c r="D2173" s="2">
        <f t="shared" si="262"/>
        <v>49.311</v>
      </c>
      <c r="E2173" s="2">
        <f t="shared" si="264"/>
        <v>49.304799999999993</v>
      </c>
      <c r="F2173" s="2">
        <f t="shared" si="265"/>
        <v>49.304800000000014</v>
      </c>
      <c r="G2173" s="2">
        <f t="shared" si="267"/>
        <v>49.269100000000009</v>
      </c>
      <c r="H2173" s="2">
        <f t="shared" si="263"/>
        <v>47.838769999999904</v>
      </c>
      <c r="I2173" s="2">
        <f t="array" ref="I2173">SUMPRODUCT(B2157:B2176, (ROW(B2157:B2176)-ROW(B2157)+1)) / (20*21/2)</f>
        <v>49.307161904761898</v>
      </c>
      <c r="J2173" s="2">
        <f t="shared" si="266"/>
        <v>49.290679120454136</v>
      </c>
      <c r="K2173" s="2">
        <f t="shared" si="268"/>
        <v>49.105868826331658</v>
      </c>
    </row>
    <row r="2174" spans="1:11" ht="13.5" x14ac:dyDescent="0.25">
      <c r="A2174" s="3">
        <f>TITRES_STAT!B2177</f>
        <v>45170</v>
      </c>
      <c r="B2174" s="5">
        <f>TITRES_STAT!D2177</f>
        <v>49.311</v>
      </c>
      <c r="C2174" s="2">
        <f t="shared" si="261"/>
        <v>0</v>
      </c>
      <c r="D2174" s="2">
        <f t="shared" si="262"/>
        <v>49.311</v>
      </c>
      <c r="E2174" s="2">
        <f t="shared" si="264"/>
        <v>49.310999999999993</v>
      </c>
      <c r="F2174" s="2">
        <f t="shared" si="265"/>
        <v>49.304800000000014</v>
      </c>
      <c r="G2174" s="2">
        <f t="shared" si="267"/>
        <v>49.270340000000004</v>
      </c>
      <c r="H2174" s="2">
        <f t="shared" si="263"/>
        <v>47.847724999999912</v>
      </c>
      <c r="I2174" s="2">
        <f t="array" ref="I2174">SUMPRODUCT(B2158:B2177, (ROW(B2158:B2177)-ROW(B2158)+1)) / (20*21/2)</f>
        <v>49.307752380952373</v>
      </c>
      <c r="J2174" s="2">
        <f t="shared" si="266"/>
        <v>49.292614442315646</v>
      </c>
      <c r="K2174" s="2">
        <f t="shared" si="268"/>
        <v>49.113913186083359</v>
      </c>
    </row>
    <row r="2175" spans="1:11" ht="13.5" x14ac:dyDescent="0.25">
      <c r="A2175" s="3">
        <f>TITRES_STAT!B2178</f>
        <v>45173</v>
      </c>
      <c r="B2175" s="5">
        <f>TITRES_STAT!D2178</f>
        <v>49.311</v>
      </c>
      <c r="C2175" s="2">
        <f t="shared" si="261"/>
        <v>0</v>
      </c>
      <c r="D2175" s="2">
        <f t="shared" si="262"/>
        <v>49.311</v>
      </c>
      <c r="E2175" s="2">
        <f t="shared" si="264"/>
        <v>49.310999999999993</v>
      </c>
      <c r="F2175" s="2">
        <f t="shared" si="265"/>
        <v>49.304800000000014</v>
      </c>
      <c r="G2175" s="2">
        <f t="shared" si="267"/>
        <v>49.270340000000004</v>
      </c>
      <c r="H2175" s="2">
        <f t="shared" si="263"/>
        <v>47.856679999999905</v>
      </c>
      <c r="I2175" s="2">
        <f t="array" ref="I2175">SUMPRODUCT(B2159:B2178, (ROW(B2159:B2178)-ROW(B2159)+1)) / (20*21/2)</f>
        <v>49.308342857142847</v>
      </c>
      <c r="J2175" s="2">
        <f t="shared" si="266"/>
        <v>49.294365447809398</v>
      </c>
      <c r="K2175" s="2">
        <f t="shared" si="268"/>
        <v>49.12164208074676</v>
      </c>
    </row>
    <row r="2176" spans="1:11" ht="13.5" x14ac:dyDescent="0.25">
      <c r="A2176" s="3">
        <f>TITRES_STAT!B2179</f>
        <v>45174</v>
      </c>
      <c r="B2176" s="5">
        <f>TITRES_STAT!D2179</f>
        <v>49.311</v>
      </c>
      <c r="C2176" s="2">
        <f t="shared" si="261"/>
        <v>0</v>
      </c>
      <c r="D2176" s="2">
        <f t="shared" si="262"/>
        <v>49.311</v>
      </c>
      <c r="E2176" s="2">
        <f t="shared" si="264"/>
        <v>49.310999999999993</v>
      </c>
      <c r="F2176" s="2">
        <f t="shared" si="265"/>
        <v>49.304800000000014</v>
      </c>
      <c r="G2176" s="2">
        <f t="shared" si="267"/>
        <v>49.270340000000004</v>
      </c>
      <c r="H2176" s="2">
        <f t="shared" si="263"/>
        <v>47.873134999999905</v>
      </c>
      <c r="I2176" s="2">
        <f t="array" ref="I2176">SUMPRODUCT(B2160:B2179, (ROW(B2160:B2179)-ROW(B2160)+1)) / (20*21/2)</f>
        <v>49.308933333333329</v>
      </c>
      <c r="J2176" s="2">
        <f t="shared" si="266"/>
        <v>49.295949690875169</v>
      </c>
      <c r="K2176" s="2">
        <f t="shared" si="268"/>
        <v>49.12906788150179</v>
      </c>
    </row>
    <row r="2177" spans="1:11" ht="13.5" x14ac:dyDescent="0.25">
      <c r="A2177" s="3">
        <f>TITRES_STAT!B2180</f>
        <v>45175</v>
      </c>
      <c r="B2177" s="5">
        <f>TITRES_STAT!D2180</f>
        <v>49.311</v>
      </c>
      <c r="C2177" s="2">
        <f t="shared" si="261"/>
        <v>0</v>
      </c>
      <c r="D2177" s="2">
        <f t="shared" si="262"/>
        <v>49.311</v>
      </c>
      <c r="E2177" s="2">
        <f t="shared" si="264"/>
        <v>49.310999999999993</v>
      </c>
      <c r="F2177" s="2">
        <f t="shared" si="265"/>
        <v>49.304800000000014</v>
      </c>
      <c r="G2177" s="2">
        <f t="shared" si="267"/>
        <v>49.270340000000004</v>
      </c>
      <c r="H2177" s="2">
        <f t="shared" si="263"/>
        <v>47.882129999999904</v>
      </c>
      <c r="I2177" s="2">
        <f t="array" ref="I2177">SUMPRODUCT(B2161:B2180, (ROW(B2161:B2180)-ROW(B2161)+1)) / (20*21/2)</f>
        <v>49.309523809523803</v>
      </c>
      <c r="J2177" s="2">
        <f t="shared" si="266"/>
        <v>49.297383053648964</v>
      </c>
      <c r="K2177" s="2">
        <f t="shared" si="268"/>
        <v>49.136202474384078</v>
      </c>
    </row>
    <row r="2178" spans="1:11" ht="13.5" x14ac:dyDescent="0.25">
      <c r="A2178" s="3">
        <f>TITRES_STAT!B2181</f>
        <v>45176</v>
      </c>
      <c r="B2178" s="5">
        <f>TITRES_STAT!D2181</f>
        <v>49.311</v>
      </c>
      <c r="C2178" s="2">
        <f t="shared" si="261"/>
        <v>0</v>
      </c>
      <c r="D2178" s="2">
        <f t="shared" si="262"/>
        <v>49.311</v>
      </c>
      <c r="E2178" s="2">
        <f t="shared" si="264"/>
        <v>49.310999999999993</v>
      </c>
      <c r="F2178" s="2">
        <f t="shared" si="265"/>
        <v>49.304800000000014</v>
      </c>
      <c r="G2178" s="2">
        <f t="shared" si="267"/>
        <v>49.270340000000004</v>
      </c>
      <c r="H2178" s="2">
        <f t="shared" si="263"/>
        <v>47.891124999999903</v>
      </c>
      <c r="I2178" s="2">
        <f t="array" ref="I2178">SUMPRODUCT(B2162:B2181, (ROW(B2162:B2181)-ROW(B2162)+1)) / (20*21/2)</f>
        <v>49.310114285714278</v>
      </c>
      <c r="J2178" s="2">
        <f t="shared" si="266"/>
        <v>49.298679905682398</v>
      </c>
      <c r="K2178" s="2">
        <f t="shared" si="268"/>
        <v>49.143057279310192</v>
      </c>
    </row>
    <row r="2179" spans="1:11" ht="13.5" x14ac:dyDescent="0.25">
      <c r="A2179" s="3">
        <f>TITRES_STAT!B2182</f>
        <v>45177</v>
      </c>
      <c r="B2179" s="5">
        <f>TITRES_STAT!D2182</f>
        <v>49.311</v>
      </c>
      <c r="C2179" s="2">
        <f t="shared" si="261"/>
        <v>0</v>
      </c>
      <c r="D2179" s="2">
        <f t="shared" si="262"/>
        <v>49.311</v>
      </c>
      <c r="E2179" s="2">
        <f t="shared" si="264"/>
        <v>49.310999999999993</v>
      </c>
      <c r="F2179" s="2">
        <f t="shared" si="265"/>
        <v>49.304800000000014</v>
      </c>
      <c r="G2179" s="2">
        <f t="shared" si="267"/>
        <v>49.270340000000004</v>
      </c>
      <c r="H2179" s="2">
        <f t="shared" si="263"/>
        <v>47.900079999999896</v>
      </c>
      <c r="I2179" s="2">
        <f t="array" ref="I2179">SUMPRODUCT(B2163:B2182, (ROW(B2163:B2182)-ROW(B2163)+1)) / (20*21/2)</f>
        <v>49.310409523809525</v>
      </c>
      <c r="J2179" s="2">
        <f t="shared" si="266"/>
        <v>49.299853247998364</v>
      </c>
      <c r="K2179" s="2">
        <f t="shared" si="268"/>
        <v>49.149643268356854</v>
      </c>
    </row>
    <row r="2180" spans="1:11" ht="13.5" x14ac:dyDescent="0.25">
      <c r="A2180" s="3">
        <f>TITRES_STAT!B2183</f>
        <v>45180</v>
      </c>
      <c r="B2180" s="5">
        <f>TITRES_STAT!D2183</f>
        <v>49.311</v>
      </c>
      <c r="C2180" s="2">
        <f t="shared" ref="C2180:C2243" si="269">B2180-B2179</f>
        <v>0</v>
      </c>
      <c r="D2180" s="2">
        <f t="shared" si="262"/>
        <v>49.311</v>
      </c>
      <c r="E2180" s="2">
        <f t="shared" si="264"/>
        <v>49.310999999999993</v>
      </c>
      <c r="F2180" s="2">
        <f t="shared" si="265"/>
        <v>49.304800000000014</v>
      </c>
      <c r="G2180" s="2">
        <f t="shared" si="267"/>
        <v>49.270340000000004</v>
      </c>
      <c r="H2180" s="2">
        <f t="shared" si="263"/>
        <v>47.909034999999903</v>
      </c>
      <c r="I2180" s="2">
        <f t="array" ref="I2180">SUMPRODUCT(B2164:B2183, (ROW(B2164:B2183)-ROW(B2164)+1)) / (20*21/2)</f>
        <v>49.310704761904752</v>
      </c>
      <c r="J2180" s="2">
        <f t="shared" si="266"/>
        <v>49.300914843427094</v>
      </c>
      <c r="K2180" s="2">
        <f t="shared" si="268"/>
        <v>49.155970983323257</v>
      </c>
    </row>
    <row r="2181" spans="1:11" ht="13.5" x14ac:dyDescent="0.25">
      <c r="A2181" s="3">
        <f>TITRES_STAT!B2184</f>
        <v>45181</v>
      </c>
      <c r="B2181" s="5">
        <f>TITRES_STAT!D2184</f>
        <v>49.311</v>
      </c>
      <c r="C2181" s="2">
        <f t="shared" si="269"/>
        <v>0</v>
      </c>
      <c r="D2181" s="2">
        <f t="shared" si="262"/>
        <v>49.311</v>
      </c>
      <c r="E2181" s="2">
        <f t="shared" si="264"/>
        <v>49.310999999999993</v>
      </c>
      <c r="F2181" s="2">
        <f t="shared" si="265"/>
        <v>49.307900000000011</v>
      </c>
      <c r="G2181" s="2">
        <f t="shared" si="267"/>
        <v>49.270340000000004</v>
      </c>
      <c r="H2181" s="2">
        <f t="shared" si="263"/>
        <v>47.917989999999897</v>
      </c>
      <c r="I2181" s="2">
        <f t="array" ref="I2181">SUMPRODUCT(B2165:B2184, (ROW(B2165:B2184)-ROW(B2165)+1)) / (20*21/2)</f>
        <v>49.311</v>
      </c>
      <c r="J2181" s="2">
        <f t="shared" si="266"/>
        <v>49.301875334529278</v>
      </c>
      <c r="K2181" s="2">
        <f t="shared" si="268"/>
        <v>49.162050552604697</v>
      </c>
    </row>
    <row r="2182" spans="1:11" ht="13.5" x14ac:dyDescent="0.25">
      <c r="A2182" s="3">
        <f>TITRES_STAT!B2185</f>
        <v>45182</v>
      </c>
      <c r="B2182" s="5">
        <f>TITRES_STAT!D2185</f>
        <v>49.311</v>
      </c>
      <c r="C2182" s="2">
        <f t="shared" si="269"/>
        <v>0</v>
      </c>
      <c r="D2182" s="2">
        <f t="shared" ref="D2182:D2245" si="270">AVERAGE(B2178:B2182)</f>
        <v>49.311</v>
      </c>
      <c r="E2182" s="2">
        <f t="shared" si="264"/>
        <v>49.310999999999993</v>
      </c>
      <c r="F2182" s="2">
        <f t="shared" si="265"/>
        <v>49.307900000000011</v>
      </c>
      <c r="G2182" s="2">
        <f t="shared" si="267"/>
        <v>49.270340000000004</v>
      </c>
      <c r="H2182" s="2">
        <f t="shared" si="263"/>
        <v>47.927029999999895</v>
      </c>
      <c r="I2182" s="2">
        <f t="array" ref="I2182">SUMPRODUCT(B2166:B2185, (ROW(B2166:B2185)-ROW(B2166)+1)) / (20*21/2)</f>
        <v>49.311</v>
      </c>
      <c r="J2182" s="2">
        <f t="shared" si="266"/>
        <v>49.302744350288393</v>
      </c>
      <c r="K2182" s="2">
        <f t="shared" si="268"/>
        <v>49.167891707404515</v>
      </c>
    </row>
    <row r="2183" spans="1:11" ht="13.5" x14ac:dyDescent="0.25">
      <c r="A2183" s="3">
        <f>TITRES_STAT!B2186</f>
        <v>45183</v>
      </c>
      <c r="B2183" s="5">
        <f>TITRES_STAT!D2186</f>
        <v>49.311</v>
      </c>
      <c r="C2183" s="2">
        <f t="shared" si="269"/>
        <v>0</v>
      </c>
      <c r="D2183" s="2">
        <f t="shared" si="270"/>
        <v>49.311</v>
      </c>
      <c r="E2183" s="2">
        <f t="shared" si="264"/>
        <v>49.310999999999993</v>
      </c>
      <c r="F2183" s="2">
        <f t="shared" si="265"/>
        <v>49.307900000000011</v>
      </c>
      <c r="G2183" s="2">
        <f t="shared" si="267"/>
        <v>49.270340000000004</v>
      </c>
      <c r="H2183" s="2">
        <f t="shared" si="263"/>
        <v>47.936069999999887</v>
      </c>
      <c r="I2183" s="2">
        <f t="array" ref="I2183">SUMPRODUCT(B2167:B2186, (ROW(B2167:B2186)-ROW(B2167)+1)) / (20*21/2)</f>
        <v>49.311</v>
      </c>
      <c r="J2183" s="2">
        <f t="shared" si="266"/>
        <v>49.303530602641878</v>
      </c>
      <c r="K2183" s="2">
        <f t="shared" si="268"/>
        <v>49.173503797310225</v>
      </c>
    </row>
    <row r="2184" spans="1:11" ht="13.5" x14ac:dyDescent="0.25">
      <c r="A2184" s="3">
        <f>TITRES_STAT!B2187</f>
        <v>45184</v>
      </c>
      <c r="B2184" s="5">
        <f>TITRES_STAT!D2187</f>
        <v>49.311</v>
      </c>
      <c r="C2184" s="2">
        <f t="shared" si="269"/>
        <v>0</v>
      </c>
      <c r="D2184" s="2">
        <f t="shared" si="270"/>
        <v>49.311</v>
      </c>
      <c r="E2184" s="2">
        <f t="shared" si="264"/>
        <v>49.310999999999993</v>
      </c>
      <c r="F2184" s="2">
        <f t="shared" si="265"/>
        <v>49.311000000000014</v>
      </c>
      <c r="G2184" s="2">
        <f t="shared" si="267"/>
        <v>49.270340000000004</v>
      </c>
      <c r="H2184" s="2">
        <f t="shared" si="263"/>
        <v>47.945109999999893</v>
      </c>
      <c r="I2184" s="2">
        <f t="array" ref="I2184">SUMPRODUCT(B2168:B2187, (ROW(B2168:B2187)-ROW(B2168)+1)) / (20*21/2)</f>
        <v>49.311</v>
      </c>
      <c r="J2184" s="2">
        <f t="shared" si="266"/>
        <v>49.30424197381884</v>
      </c>
      <c r="K2184" s="2">
        <f t="shared" si="268"/>
        <v>49.178895805258847</v>
      </c>
    </row>
    <row r="2185" spans="1:11" ht="13.5" x14ac:dyDescent="0.25">
      <c r="A2185" s="3">
        <f>TITRES_STAT!B2188</f>
        <v>45187</v>
      </c>
      <c r="B2185" s="5">
        <f>TITRES_STAT!D2188</f>
        <v>49.311</v>
      </c>
      <c r="C2185" s="2">
        <f t="shared" si="269"/>
        <v>0</v>
      </c>
      <c r="D2185" s="2">
        <f t="shared" si="270"/>
        <v>49.311</v>
      </c>
      <c r="E2185" s="2">
        <f t="shared" si="264"/>
        <v>49.310999999999993</v>
      </c>
      <c r="F2185" s="2">
        <f t="shared" si="265"/>
        <v>49.311000000000014</v>
      </c>
      <c r="G2185" s="2">
        <f t="shared" si="267"/>
        <v>49.270340000000004</v>
      </c>
      <c r="H2185" s="2">
        <f t="shared" si="263"/>
        <v>47.966239999999885</v>
      </c>
      <c r="I2185" s="2">
        <f t="array" ref="I2185">SUMPRODUCT(B2169:B2188, (ROW(B2169:B2188)-ROW(B2169)+1)) / (20*21/2)</f>
        <v>49.311</v>
      </c>
      <c r="J2185" s="2">
        <f t="shared" si="266"/>
        <v>49.304885595359906</v>
      </c>
      <c r="K2185" s="2">
        <f t="shared" si="268"/>
        <v>49.184076361915366</v>
      </c>
    </row>
    <row r="2186" spans="1:11" ht="13.5" x14ac:dyDescent="0.25">
      <c r="A2186" s="3">
        <f>TITRES_STAT!B2189</f>
        <v>45188</v>
      </c>
      <c r="B2186" s="5">
        <f>TITRES_STAT!D2189</f>
        <v>49.311</v>
      </c>
      <c r="C2186" s="2">
        <f t="shared" si="269"/>
        <v>0</v>
      </c>
      <c r="D2186" s="2">
        <f t="shared" si="270"/>
        <v>49.311</v>
      </c>
      <c r="E2186" s="2">
        <f t="shared" si="264"/>
        <v>49.310999999999993</v>
      </c>
      <c r="F2186" s="2">
        <f t="shared" si="265"/>
        <v>49.311000000000014</v>
      </c>
      <c r="G2186" s="2">
        <f t="shared" si="267"/>
        <v>49.270340000000004</v>
      </c>
      <c r="H2186" s="2">
        <f t="shared" ref="H2186:H2249" si="271">AVERAGE(B1987:B2186)</f>
        <v>47.974774999999887</v>
      </c>
      <c r="I2186" s="2">
        <f t="array" ref="I2186">SUMPRODUCT(B2170:B2189, (ROW(B2170:B2189)-ROW(B2170)+1)) / (20*21/2)</f>
        <v>49.311</v>
      </c>
      <c r="J2186" s="2">
        <f t="shared" si="266"/>
        <v>49.305467919611345</v>
      </c>
      <c r="K2186" s="2">
        <f t="shared" si="268"/>
        <v>49.189053759487315</v>
      </c>
    </row>
    <row r="2187" spans="1:11" ht="13.5" x14ac:dyDescent="0.25">
      <c r="A2187" s="3">
        <f>TITRES_STAT!B2190</f>
        <v>45189</v>
      </c>
      <c r="B2187" s="5">
        <f>TITRES_STAT!D2190</f>
        <v>49.311</v>
      </c>
      <c r="C2187" s="2">
        <f t="shared" si="269"/>
        <v>0</v>
      </c>
      <c r="D2187" s="2">
        <f t="shared" si="270"/>
        <v>49.311</v>
      </c>
      <c r="E2187" s="2">
        <f t="shared" si="264"/>
        <v>49.310999999999993</v>
      </c>
      <c r="F2187" s="2">
        <f t="shared" si="265"/>
        <v>49.311000000000014</v>
      </c>
      <c r="G2187" s="2">
        <f t="shared" si="267"/>
        <v>49.270340000000004</v>
      </c>
      <c r="H2187" s="2">
        <f t="shared" si="271"/>
        <v>47.981199999999887</v>
      </c>
      <c r="I2187" s="2">
        <f t="array" ref="I2187">SUMPRODUCT(B2171:B2190, (ROW(B2171:B2190)-ROW(B2171)+1)) / (20*21/2)</f>
        <v>49.310142857142864</v>
      </c>
      <c r="J2187" s="2">
        <f t="shared" si="266"/>
        <v>49.305994784410267</v>
      </c>
      <c r="K2187" s="2">
        <f t="shared" si="268"/>
        <v>49.193835964997618</v>
      </c>
    </row>
    <row r="2188" spans="1:11" ht="13.5" x14ac:dyDescent="0.25">
      <c r="A2188" s="3">
        <f>TITRES_STAT!B2191</f>
        <v>45190</v>
      </c>
      <c r="B2188" s="5">
        <f>TITRES_STAT!D2191</f>
        <v>49.311</v>
      </c>
      <c r="C2188" s="2">
        <f t="shared" si="269"/>
        <v>0</v>
      </c>
      <c r="D2188" s="2">
        <f t="shared" si="270"/>
        <v>49.311</v>
      </c>
      <c r="E2188" s="2">
        <f t="shared" ref="E2188:E2251" si="272">AVERAGE(B2179:B2188)</f>
        <v>49.310999999999993</v>
      </c>
      <c r="F2188" s="2">
        <f t="shared" si="265"/>
        <v>49.311000000000014</v>
      </c>
      <c r="G2188" s="2">
        <f t="shared" si="267"/>
        <v>49.270340000000004</v>
      </c>
      <c r="H2188" s="2">
        <f t="shared" si="271"/>
        <v>47.987624999999888</v>
      </c>
      <c r="I2188" s="2">
        <f t="array" ref="I2188">SUMPRODUCT(B2172:B2191, (ROW(B2172:B2191)-ROW(B2172)+1)) / (20*21/2)</f>
        <v>49.309328571428566</v>
      </c>
      <c r="J2188" s="2">
        <f t="shared" si="266"/>
        <v>49.306471471609292</v>
      </c>
      <c r="K2188" s="2">
        <f t="shared" si="268"/>
        <v>49.198430633036928</v>
      </c>
    </row>
    <row r="2189" spans="1:11" ht="13.5" x14ac:dyDescent="0.25">
      <c r="A2189" s="3">
        <f>TITRES_STAT!B2192</f>
        <v>45191</v>
      </c>
      <c r="B2189" s="5">
        <f>TITRES_STAT!D2192</f>
        <v>49.311</v>
      </c>
      <c r="C2189" s="2">
        <f t="shared" si="269"/>
        <v>0</v>
      </c>
      <c r="D2189" s="2">
        <f t="shared" si="270"/>
        <v>49.311</v>
      </c>
      <c r="E2189" s="2">
        <f t="shared" si="272"/>
        <v>49.310999999999993</v>
      </c>
      <c r="F2189" s="2">
        <f t="shared" si="265"/>
        <v>49.311000000000014</v>
      </c>
      <c r="G2189" s="2">
        <f t="shared" si="267"/>
        <v>49.270340000000004</v>
      </c>
      <c r="H2189" s="2">
        <f t="shared" si="271"/>
        <v>47.994134999999886</v>
      </c>
      <c r="I2189" s="2">
        <f t="array" ref="I2189">SUMPRODUCT(B2173:B2192, (ROW(B2173:B2192)-ROW(B2173)+1)) / (20*21/2)</f>
        <v>49.30855714285714</v>
      </c>
      <c r="J2189" s="2">
        <f t="shared" si="266"/>
        <v>49.306902760027455</v>
      </c>
      <c r="K2189" s="2">
        <f t="shared" si="268"/>
        <v>49.202845118015873</v>
      </c>
    </row>
    <row r="2190" spans="1:11" ht="13.5" x14ac:dyDescent="0.25">
      <c r="A2190" s="3">
        <f>TITRES_STAT!B2193</f>
        <v>45194</v>
      </c>
      <c r="B2190" s="5">
        <f>TITRES_STAT!D2193</f>
        <v>49.302</v>
      </c>
      <c r="C2190" s="2">
        <f t="shared" si="269"/>
        <v>-9.0000000000003411E-3</v>
      </c>
      <c r="D2190" s="2">
        <f t="shared" si="270"/>
        <v>49.309199999999997</v>
      </c>
      <c r="E2190" s="2">
        <f t="shared" si="272"/>
        <v>49.310099999999991</v>
      </c>
      <c r="F2190" s="2">
        <f t="shared" si="265"/>
        <v>49.310550000000013</v>
      </c>
      <c r="G2190" s="2">
        <f t="shared" si="267"/>
        <v>49.270159999999997</v>
      </c>
      <c r="H2190" s="2">
        <f t="shared" si="271"/>
        <v>48.00426499999989</v>
      </c>
      <c r="I2190" s="2">
        <f t="array" ref="I2190">SUMPRODUCT(B2174:B2193, (ROW(B2174:B2193)-ROW(B2174)+1)) / (20*21/2)</f>
        <v>49.307828571428573</v>
      </c>
      <c r="J2190" s="2">
        <f t="shared" si="266"/>
        <v>49.30643583050103</v>
      </c>
      <c r="K2190" s="2">
        <f t="shared" si="268"/>
        <v>49.206733544760347</v>
      </c>
    </row>
    <row r="2191" spans="1:11" ht="13.5" x14ac:dyDescent="0.25">
      <c r="A2191" s="3">
        <f>TITRES_STAT!B2194</f>
        <v>45195</v>
      </c>
      <c r="B2191" s="5">
        <f>TITRES_STAT!D2194</f>
        <v>49.302</v>
      </c>
      <c r="C2191" s="2">
        <f t="shared" si="269"/>
        <v>0</v>
      </c>
      <c r="D2191" s="2">
        <f t="shared" si="270"/>
        <v>49.307399999999994</v>
      </c>
      <c r="E2191" s="2">
        <f t="shared" si="272"/>
        <v>49.309199999999997</v>
      </c>
      <c r="F2191" s="2">
        <f t="shared" si="265"/>
        <v>49.310100000000013</v>
      </c>
      <c r="G2191" s="2">
        <f t="shared" si="267"/>
        <v>49.269979999999997</v>
      </c>
      <c r="H2191" s="2">
        <f t="shared" si="271"/>
        <v>48.011024999999883</v>
      </c>
      <c r="I2191" s="2">
        <f t="array" ref="I2191">SUMPRODUCT(B2175:B2194, (ROW(B2175:B2194)-ROW(B2175)+1)) / (20*21/2)</f>
        <v>49.307142857142857</v>
      </c>
      <c r="J2191" s="2">
        <f t="shared" si="266"/>
        <v>49.306013370453314</v>
      </c>
      <c r="K2191" s="2">
        <f t="shared" si="268"/>
        <v>49.210469484181509</v>
      </c>
    </row>
    <row r="2192" spans="1:11" ht="13.5" x14ac:dyDescent="0.25">
      <c r="A2192" s="3">
        <f>TITRES_STAT!B2195</f>
        <v>45197</v>
      </c>
      <c r="B2192" s="5">
        <f>TITRES_STAT!D2195</f>
        <v>49.302</v>
      </c>
      <c r="C2192" s="2">
        <f t="shared" si="269"/>
        <v>0</v>
      </c>
      <c r="D2192" s="2">
        <f t="shared" si="270"/>
        <v>49.305599999999998</v>
      </c>
      <c r="E2192" s="2">
        <f t="shared" si="272"/>
        <v>49.308300000000003</v>
      </c>
      <c r="F2192" s="2">
        <f t="shared" si="265"/>
        <v>49.309650000000012</v>
      </c>
      <c r="G2192" s="2">
        <f t="shared" si="267"/>
        <v>49.269799999999996</v>
      </c>
      <c r="H2192" s="2">
        <f t="shared" si="271"/>
        <v>48.018669999999886</v>
      </c>
      <c r="I2192" s="2">
        <f t="array" ref="I2192">SUMPRODUCT(B2176:B2195, (ROW(B2176:B2195)-ROW(B2176)+1)) / (20*21/2)</f>
        <v>49.306499999999993</v>
      </c>
      <c r="J2192" s="2">
        <f t="shared" si="266"/>
        <v>49.305631144695859</v>
      </c>
      <c r="K2192" s="2">
        <f t="shared" si="268"/>
        <v>49.214058916174388</v>
      </c>
    </row>
    <row r="2193" spans="1:11" ht="13.5" x14ac:dyDescent="0.25">
      <c r="A2193" s="3">
        <f>TITRES_STAT!B2196</f>
        <v>45198</v>
      </c>
      <c r="B2193" s="5">
        <f>TITRES_STAT!D2196</f>
        <v>49.302</v>
      </c>
      <c r="C2193" s="2">
        <f t="shared" si="269"/>
        <v>0</v>
      </c>
      <c r="D2193" s="2">
        <f t="shared" si="270"/>
        <v>49.303799999999995</v>
      </c>
      <c r="E2193" s="2">
        <f t="shared" si="272"/>
        <v>49.307400000000008</v>
      </c>
      <c r="F2193" s="2">
        <f t="shared" si="265"/>
        <v>49.309200000000011</v>
      </c>
      <c r="G2193" s="2">
        <f t="shared" si="267"/>
        <v>49.269619999999996</v>
      </c>
      <c r="H2193" s="2">
        <f t="shared" si="271"/>
        <v>48.026314999999883</v>
      </c>
      <c r="I2193" s="2">
        <f t="array" ref="I2193">SUMPRODUCT(B2177:B2196, (ROW(B2177:B2196)-ROW(B2177)+1)) / (20*21/2)</f>
        <v>49.305899999999987</v>
      </c>
      <c r="J2193" s="2">
        <f t="shared" si="266"/>
        <v>49.305285321391494</v>
      </c>
      <c r="K2193" s="2">
        <f t="shared" si="268"/>
        <v>49.217507586128335</v>
      </c>
    </row>
    <row r="2194" spans="1:11" ht="13.5" x14ac:dyDescent="0.25">
      <c r="A2194" s="3">
        <f>TITRES_STAT!B2197</f>
        <v>45201</v>
      </c>
      <c r="B2194" s="5">
        <f>TITRES_STAT!D2197</f>
        <v>49.302</v>
      </c>
      <c r="C2194" s="2">
        <f t="shared" si="269"/>
        <v>0</v>
      </c>
      <c r="D2194" s="2">
        <f t="shared" si="270"/>
        <v>49.302</v>
      </c>
      <c r="E2194" s="2">
        <f t="shared" si="272"/>
        <v>49.306500000000014</v>
      </c>
      <c r="F2194" s="2">
        <f t="shared" si="265"/>
        <v>49.308750000000011</v>
      </c>
      <c r="G2194" s="2">
        <f t="shared" si="267"/>
        <v>49.269439999999996</v>
      </c>
      <c r="H2194" s="2">
        <f t="shared" si="271"/>
        <v>48.03395999999988</v>
      </c>
      <c r="I2194" s="2">
        <f t="array" ref="I2194">SUMPRODUCT(B2178:B2197, (ROW(B2178:B2197)-ROW(B2178)+1)) / (20*21/2)</f>
        <v>49.305342857142854</v>
      </c>
      <c r="J2194" s="2">
        <f t="shared" si="266"/>
        <v>49.304972433639925</v>
      </c>
      <c r="K2194" s="2">
        <f t="shared" si="268"/>
        <v>49.220821014123302</v>
      </c>
    </row>
    <row r="2195" spans="1:11" ht="13.5" x14ac:dyDescent="0.25">
      <c r="A2195" s="3">
        <f>TITRES_STAT!B2198</f>
        <v>45202</v>
      </c>
      <c r="B2195" s="5">
        <f>TITRES_STAT!D2198</f>
        <v>49.302</v>
      </c>
      <c r="C2195" s="2">
        <f t="shared" si="269"/>
        <v>0</v>
      </c>
      <c r="D2195" s="2">
        <f t="shared" si="270"/>
        <v>49.302</v>
      </c>
      <c r="E2195" s="2">
        <f t="shared" si="272"/>
        <v>49.305600000000013</v>
      </c>
      <c r="F2195" s="2">
        <f t="shared" si="265"/>
        <v>49.30830000000001</v>
      </c>
      <c r="G2195" s="2">
        <f t="shared" si="267"/>
        <v>49.269259999999996</v>
      </c>
      <c r="H2195" s="2">
        <f t="shared" si="271"/>
        <v>48.041604999999883</v>
      </c>
      <c r="I2195" s="2">
        <f t="array" ref="I2195">SUMPRODUCT(B2179:B2198, (ROW(B2179:B2198)-ROW(B2179)+1)) / (20*21/2)</f>
        <v>49.304828571428565</v>
      </c>
      <c r="J2195" s="2">
        <f t="shared" si="266"/>
        <v>49.304689344721837</v>
      </c>
      <c r="K2195" s="2">
        <f t="shared" si="268"/>
        <v>49.224004503765528</v>
      </c>
    </row>
    <row r="2196" spans="1:11" ht="13.5" x14ac:dyDescent="0.25">
      <c r="A2196" s="3">
        <f>TITRES_STAT!B2199</f>
        <v>45203</v>
      </c>
      <c r="B2196" s="5">
        <f>TITRES_STAT!D2199</f>
        <v>49.302</v>
      </c>
      <c r="C2196" s="2">
        <f t="shared" si="269"/>
        <v>0</v>
      </c>
      <c r="D2196" s="2">
        <f t="shared" si="270"/>
        <v>49.302</v>
      </c>
      <c r="E2196" s="2">
        <f t="shared" si="272"/>
        <v>49.304700000000011</v>
      </c>
      <c r="F2196" s="2">
        <f t="shared" ref="F2196:F2259" si="273">AVERAGE(B2177:B2196)</f>
        <v>49.307850000000009</v>
      </c>
      <c r="G2196" s="2">
        <f t="shared" si="267"/>
        <v>49.307259999999999</v>
      </c>
      <c r="H2196" s="2">
        <f t="shared" si="271"/>
        <v>48.050514999999876</v>
      </c>
      <c r="I2196" s="2">
        <f t="array" ref="I2196">SUMPRODUCT(B2180:B2199, (ROW(B2180:B2199)-ROW(B2180)+1)) / (20*21/2)</f>
        <v>49.30435714285715</v>
      </c>
      <c r="J2196" s="2">
        <f t="shared" si="266"/>
        <v>49.304433216653088</v>
      </c>
      <c r="K2196" s="2">
        <f t="shared" si="268"/>
        <v>49.227063150676685</v>
      </c>
    </row>
    <row r="2197" spans="1:11" ht="13.5" x14ac:dyDescent="0.25">
      <c r="A2197" s="3">
        <f>TITRES_STAT!B2200</f>
        <v>45204</v>
      </c>
      <c r="B2197" s="5">
        <f>TITRES_STAT!D2200</f>
        <v>49.302</v>
      </c>
      <c r="C2197" s="2">
        <f t="shared" si="269"/>
        <v>0</v>
      </c>
      <c r="D2197" s="2">
        <f t="shared" si="270"/>
        <v>49.302</v>
      </c>
      <c r="E2197" s="2">
        <f t="shared" si="272"/>
        <v>49.30380000000001</v>
      </c>
      <c r="F2197" s="2">
        <f t="shared" si="273"/>
        <v>49.307400000000008</v>
      </c>
      <c r="G2197" s="2">
        <f t="shared" si="267"/>
        <v>49.307079999999999</v>
      </c>
      <c r="H2197" s="2">
        <f t="shared" si="271"/>
        <v>48.059424999999877</v>
      </c>
      <c r="I2197" s="2">
        <f t="array" ref="I2197">SUMPRODUCT(B2181:B2200, (ROW(B2181:B2200)-ROW(B2181)+1)) / (20*21/2)</f>
        <v>49.303928571428578</v>
      </c>
      <c r="J2197" s="2">
        <f t="shared" ref="J2197:J2260" si="274">$J$4*B2197+J2196*(1-$J$4)</f>
        <v>49.304201481733749</v>
      </c>
      <c r="K2197" s="2">
        <f t="shared" si="268"/>
        <v>49.230001850650147</v>
      </c>
    </row>
    <row r="2198" spans="1:11" ht="13.5" x14ac:dyDescent="0.25">
      <c r="A2198" s="3">
        <f>TITRES_STAT!B2201</f>
        <v>45205</v>
      </c>
      <c r="B2198" s="5">
        <f>TITRES_STAT!D2201</f>
        <v>49.302</v>
      </c>
      <c r="C2198" s="2">
        <f t="shared" si="269"/>
        <v>0</v>
      </c>
      <c r="D2198" s="2">
        <f t="shared" si="270"/>
        <v>49.302</v>
      </c>
      <c r="E2198" s="2">
        <f t="shared" si="272"/>
        <v>49.302900000000008</v>
      </c>
      <c r="F2198" s="2">
        <f t="shared" si="273"/>
        <v>49.306950000000008</v>
      </c>
      <c r="G2198" s="2">
        <f t="shared" si="267"/>
        <v>49.306899999999999</v>
      </c>
      <c r="H2198" s="2">
        <f t="shared" si="271"/>
        <v>48.068334999999877</v>
      </c>
      <c r="I2198" s="2">
        <f t="array" ref="I2198">SUMPRODUCT(B2182:B2201, (ROW(B2182:B2201)-ROW(B2182)+1)) / (20*21/2)</f>
        <v>49.303542857142851</v>
      </c>
      <c r="J2198" s="2">
        <f t="shared" si="274"/>
        <v>49.303991816806729</v>
      </c>
      <c r="K2198" s="2">
        <f t="shared" si="268"/>
        <v>49.232825307487396</v>
      </c>
    </row>
    <row r="2199" spans="1:11" ht="13.5" x14ac:dyDescent="0.25">
      <c r="A2199" s="3">
        <f>TITRES_STAT!B2202</f>
        <v>45208</v>
      </c>
      <c r="B2199" s="5">
        <f>TITRES_STAT!D2202</f>
        <v>49.302</v>
      </c>
      <c r="C2199" s="2">
        <f t="shared" si="269"/>
        <v>0</v>
      </c>
      <c r="D2199" s="2">
        <f t="shared" si="270"/>
        <v>49.302</v>
      </c>
      <c r="E2199" s="2">
        <f t="shared" si="272"/>
        <v>49.302000000000007</v>
      </c>
      <c r="F2199" s="2">
        <f t="shared" si="273"/>
        <v>49.306500000000007</v>
      </c>
      <c r="G2199" s="2">
        <f t="shared" si="267"/>
        <v>49.306719999999999</v>
      </c>
      <c r="H2199" s="2">
        <f t="shared" si="271"/>
        <v>48.077244999999877</v>
      </c>
      <c r="I2199" s="2">
        <f t="array" ref="I2199">SUMPRODUCT(B2183:B2202, (ROW(B2183:B2202)-ROW(B2183)+1)) / (20*21/2)</f>
        <v>49.303199999999997</v>
      </c>
      <c r="J2199" s="2">
        <f t="shared" si="274"/>
        <v>49.30380211996799</v>
      </c>
      <c r="K2199" s="2">
        <f t="shared" si="268"/>
        <v>49.235538040527103</v>
      </c>
    </row>
    <row r="2200" spans="1:11" ht="13.5" x14ac:dyDescent="0.25">
      <c r="A2200" s="3">
        <f>TITRES_STAT!B2203</f>
        <v>45209</v>
      </c>
      <c r="B2200" s="5">
        <f>TITRES_STAT!D2203</f>
        <v>49.302</v>
      </c>
      <c r="C2200" s="2">
        <f t="shared" si="269"/>
        <v>0</v>
      </c>
      <c r="D2200" s="2">
        <f t="shared" si="270"/>
        <v>49.302</v>
      </c>
      <c r="E2200" s="2">
        <f t="shared" si="272"/>
        <v>49.302000000000007</v>
      </c>
      <c r="F2200" s="2">
        <f t="shared" si="273"/>
        <v>49.306050000000006</v>
      </c>
      <c r="G2200" s="2">
        <f t="shared" si="267"/>
        <v>49.306539999999998</v>
      </c>
      <c r="H2200" s="2">
        <f t="shared" si="271"/>
        <v>48.086659999999874</v>
      </c>
      <c r="I2200" s="2">
        <f t="array" ref="I2200">SUMPRODUCT(B2184:B2203, (ROW(B2184:B2203)-ROW(B2184)+1)) / (20*21/2)</f>
        <v>49.302900000000001</v>
      </c>
      <c r="J2200" s="2">
        <f t="shared" si="274"/>
        <v>49.30363048949485</v>
      </c>
      <c r="K2200" s="2">
        <f t="shared" si="268"/>
        <v>49.238144391878983</v>
      </c>
    </row>
    <row r="2201" spans="1:11" ht="13.5" x14ac:dyDescent="0.25">
      <c r="A2201" s="3">
        <f>TITRES_STAT!B2204</f>
        <v>45210</v>
      </c>
      <c r="B2201" s="5">
        <f>TITRES_STAT!D2204</f>
        <v>49.302</v>
      </c>
      <c r="C2201" s="2">
        <f t="shared" si="269"/>
        <v>0</v>
      </c>
      <c r="D2201" s="2">
        <f t="shared" si="270"/>
        <v>49.302</v>
      </c>
      <c r="E2201" s="2">
        <f t="shared" si="272"/>
        <v>49.302000000000007</v>
      </c>
      <c r="F2201" s="2">
        <f t="shared" si="273"/>
        <v>49.305600000000013</v>
      </c>
      <c r="G2201" s="2">
        <f t="shared" si="267"/>
        <v>49.306359999999998</v>
      </c>
      <c r="H2201" s="2">
        <f t="shared" si="271"/>
        <v>48.096074999999871</v>
      </c>
      <c r="I2201" s="2">
        <f t="array" ref="I2201">SUMPRODUCT(B2185:B2204, (ROW(B2185:B2204)-ROW(B2185)+1)) / (20*21/2)</f>
        <v>49.18035714285714</v>
      </c>
      <c r="J2201" s="2">
        <f t="shared" si="274"/>
        <v>49.303475204781058</v>
      </c>
      <c r="K2201" s="2">
        <f t="shared" si="268"/>
        <v>49.240648533373921</v>
      </c>
    </row>
    <row r="2202" spans="1:11" ht="13.5" x14ac:dyDescent="0.25">
      <c r="A2202" s="3">
        <f>TITRES_STAT!B2205</f>
        <v>45211</v>
      </c>
      <c r="B2202" s="5">
        <f>TITRES_STAT!D2205</f>
        <v>49.302</v>
      </c>
      <c r="C2202" s="2">
        <f t="shared" si="269"/>
        <v>0</v>
      </c>
      <c r="D2202" s="2">
        <f t="shared" si="270"/>
        <v>49.302</v>
      </c>
      <c r="E2202" s="2">
        <f t="shared" si="272"/>
        <v>49.302000000000007</v>
      </c>
      <c r="F2202" s="2">
        <f t="shared" si="273"/>
        <v>49.305150000000012</v>
      </c>
      <c r="G2202" s="2">
        <f t="shared" si="267"/>
        <v>49.306179999999998</v>
      </c>
      <c r="H2202" s="2">
        <f t="shared" si="271"/>
        <v>48.105489999999875</v>
      </c>
      <c r="I2202" s="2">
        <f t="array" ref="I2202">SUMPRODUCT(B2186:B2205, (ROW(B2186:B2205)-ROW(B2186)+1)) / (20*21/2)</f>
        <v>49.186257142857151</v>
      </c>
      <c r="J2202" s="2">
        <f t="shared" si="274"/>
        <v>49.303334709087622</v>
      </c>
      <c r="K2202" s="2">
        <f t="shared" si="268"/>
        <v>49.243054473241607</v>
      </c>
    </row>
    <row r="2203" spans="1:11" ht="13.5" x14ac:dyDescent="0.25">
      <c r="A2203" s="3">
        <f>TITRES_STAT!B2206</f>
        <v>45212</v>
      </c>
      <c r="B2203" s="5">
        <f>TITRES_STAT!D2206</f>
        <v>49.302</v>
      </c>
      <c r="C2203" s="2">
        <f t="shared" si="269"/>
        <v>0</v>
      </c>
      <c r="D2203" s="2">
        <f t="shared" si="270"/>
        <v>49.302</v>
      </c>
      <c r="E2203" s="2">
        <f t="shared" si="272"/>
        <v>49.302000000000007</v>
      </c>
      <c r="F2203" s="2">
        <f t="shared" si="273"/>
        <v>49.304700000000011</v>
      </c>
      <c r="G2203" s="2">
        <f t="shared" si="267"/>
        <v>49.305999999999997</v>
      </c>
      <c r="H2203" s="2">
        <f t="shared" si="271"/>
        <v>48.114904999999872</v>
      </c>
      <c r="I2203" s="2">
        <f t="array" ref="I2203">SUMPRODUCT(B2187:B2206, (ROW(B2187:B2206)-ROW(B2187)+1)) / (20*21/2)</f>
        <v>49.192200000000007</v>
      </c>
      <c r="J2203" s="2">
        <f t="shared" si="274"/>
        <v>49.30320759393642</v>
      </c>
      <c r="K2203" s="2">
        <f t="shared" si="268"/>
        <v>49.245366062526251</v>
      </c>
    </row>
    <row r="2204" spans="1:11" ht="13.5" x14ac:dyDescent="0.25">
      <c r="A2204" s="3">
        <f>TITRES_STAT!B2207</f>
        <v>45215</v>
      </c>
      <c r="B2204" s="5">
        <f>TITRES_STAT!D2207</f>
        <v>48.018000000000001</v>
      </c>
      <c r="C2204" s="2">
        <f t="shared" si="269"/>
        <v>-1.2839999999999989</v>
      </c>
      <c r="D2204" s="2">
        <f t="shared" si="270"/>
        <v>49.045200000000001</v>
      </c>
      <c r="E2204" s="2">
        <f t="shared" si="272"/>
        <v>49.173600000000008</v>
      </c>
      <c r="F2204" s="2">
        <f t="shared" si="273"/>
        <v>49.240050000000011</v>
      </c>
      <c r="G2204" s="2">
        <f t="shared" si="267"/>
        <v>49.280139999999989</v>
      </c>
      <c r="H2204" s="2">
        <f t="shared" si="271"/>
        <v>48.11903999999987</v>
      </c>
      <c r="I2204" s="2">
        <f t="array" ref="I2204">SUMPRODUCT(B2188:B2207, (ROW(B2188:B2207)-ROW(B2188)+1)) / (20*21/2)</f>
        <v>49.198185714285707</v>
      </c>
      <c r="J2204" s="2">
        <f t="shared" si="274"/>
        <v>49.18080687070438</v>
      </c>
      <c r="K2204" s="2">
        <f t="shared" si="268"/>
        <v>49.197234060074244</v>
      </c>
    </row>
    <row r="2205" spans="1:11" ht="13.5" x14ac:dyDescent="0.25">
      <c r="A2205" s="3">
        <f>TITRES_STAT!B2208</f>
        <v>45216</v>
      </c>
      <c r="B2205" s="5">
        <f>TITRES_STAT!D2208</f>
        <v>49.302</v>
      </c>
      <c r="C2205" s="2">
        <f t="shared" si="269"/>
        <v>1.2839999999999989</v>
      </c>
      <c r="D2205" s="2">
        <f t="shared" si="270"/>
        <v>49.045200000000001</v>
      </c>
      <c r="E2205" s="2">
        <f t="shared" si="272"/>
        <v>49.173600000000008</v>
      </c>
      <c r="F2205" s="2">
        <f t="shared" si="273"/>
        <v>49.23960000000001</v>
      </c>
      <c r="G2205" s="2">
        <f t="shared" si="267"/>
        <v>49.279959999999988</v>
      </c>
      <c r="H2205" s="2">
        <f t="shared" si="271"/>
        <v>48.12959499999986</v>
      </c>
      <c r="I2205" s="2">
        <f t="array" ref="I2205">SUMPRODUCT(B2189:B2208, (ROW(B2189:B2208)-ROW(B2189)+1)) / (20*21/2)</f>
        <v>49.204214285714279</v>
      </c>
      <c r="J2205" s="2">
        <f t="shared" si="274"/>
        <v>49.192349073494441</v>
      </c>
      <c r="K2205" s="2">
        <f t="shared" si="268"/>
        <v>49.201342528306625</v>
      </c>
    </row>
    <row r="2206" spans="1:11" ht="13.5" x14ac:dyDescent="0.25">
      <c r="A2206" s="3">
        <f>TITRES_STAT!B2209</f>
        <v>45217</v>
      </c>
      <c r="B2206" s="5">
        <f>TITRES_STAT!D2209</f>
        <v>49.302</v>
      </c>
      <c r="C2206" s="2">
        <f t="shared" si="269"/>
        <v>0</v>
      </c>
      <c r="D2206" s="2">
        <f t="shared" si="270"/>
        <v>49.045200000000001</v>
      </c>
      <c r="E2206" s="2">
        <f t="shared" si="272"/>
        <v>49.173600000000008</v>
      </c>
      <c r="F2206" s="2">
        <f t="shared" si="273"/>
        <v>49.239150000000009</v>
      </c>
      <c r="G2206" s="2">
        <f t="shared" si="267"/>
        <v>49.279779999999988</v>
      </c>
      <c r="H2206" s="2">
        <f t="shared" si="271"/>
        <v>48.138039999999862</v>
      </c>
      <c r="I2206" s="2">
        <f t="array" ref="I2206">SUMPRODUCT(B2190:B2209, (ROW(B2190:B2209)-ROW(B2190)+1)) / (20*21/2)</f>
        <v>49.21028571428571</v>
      </c>
      <c r="J2206" s="2">
        <f t="shared" si="274"/>
        <v>49.202792018875925</v>
      </c>
      <c r="K2206" s="2">
        <f t="shared" si="268"/>
        <v>49.205289880137741</v>
      </c>
    </row>
    <row r="2207" spans="1:11" ht="13.5" x14ac:dyDescent="0.25">
      <c r="A2207" s="3">
        <f>TITRES_STAT!B2210</f>
        <v>45218</v>
      </c>
      <c r="B2207" s="5">
        <f>TITRES_STAT!D2210</f>
        <v>49.302</v>
      </c>
      <c r="C2207" s="2">
        <f t="shared" si="269"/>
        <v>0</v>
      </c>
      <c r="D2207" s="2">
        <f t="shared" si="270"/>
        <v>49.045199999999994</v>
      </c>
      <c r="E2207" s="2">
        <f t="shared" si="272"/>
        <v>49.173600000000008</v>
      </c>
      <c r="F2207" s="2">
        <f t="shared" si="273"/>
        <v>49.238700000000009</v>
      </c>
      <c r="G2207" s="2">
        <f t="shared" si="267"/>
        <v>49.279599999999988</v>
      </c>
      <c r="H2207" s="2">
        <f t="shared" si="271"/>
        <v>48.146484999999863</v>
      </c>
      <c r="I2207" s="2">
        <f t="array" ref="I2207">SUMPRODUCT(B2191:B2210, (ROW(B2191:B2210)-ROW(B2191)+1)) / (20*21/2)</f>
        <v>49.2164</v>
      </c>
      <c r="J2207" s="2">
        <f t="shared" si="274"/>
        <v>49.212240398030602</v>
      </c>
      <c r="K2207" s="2">
        <f t="shared" si="268"/>
        <v>49.20908243385783</v>
      </c>
    </row>
    <row r="2208" spans="1:11" ht="13.5" x14ac:dyDescent="0.25">
      <c r="A2208" s="3">
        <f>TITRES_STAT!B2211</f>
        <v>45219</v>
      </c>
      <c r="B2208" s="5">
        <f>TITRES_STAT!D2211</f>
        <v>49.302</v>
      </c>
      <c r="C2208" s="2">
        <f t="shared" si="269"/>
        <v>0</v>
      </c>
      <c r="D2208" s="2">
        <f t="shared" si="270"/>
        <v>49.045199999999994</v>
      </c>
      <c r="E2208" s="2">
        <f t="shared" si="272"/>
        <v>49.173600000000008</v>
      </c>
      <c r="F2208" s="2">
        <f t="shared" si="273"/>
        <v>49.238250000000008</v>
      </c>
      <c r="G2208" s="2">
        <f t="shared" si="267"/>
        <v>49.279419999999988</v>
      </c>
      <c r="H2208" s="2">
        <f t="shared" si="271"/>
        <v>48.154929999999858</v>
      </c>
      <c r="I2208" s="2">
        <f t="array" ref="I2208">SUMPRODUCT(B2192:B2211, (ROW(B2192:B2211)-ROW(B2192)+1)) / (20*21/2)</f>
        <v>49.222514285714283</v>
      </c>
      <c r="J2208" s="2">
        <f t="shared" si="274"/>
        <v>49.220788931551496</v>
      </c>
      <c r="K2208" s="2">
        <f t="shared" si="268"/>
        <v>49.212726259981054</v>
      </c>
    </row>
    <row r="2209" spans="1:11" ht="13.5" x14ac:dyDescent="0.25">
      <c r="A2209" s="3">
        <f>TITRES_STAT!B2212</f>
        <v>45222</v>
      </c>
      <c r="B2209" s="5">
        <f>TITRES_STAT!D2212</f>
        <v>49.302</v>
      </c>
      <c r="C2209" s="2">
        <f t="shared" si="269"/>
        <v>0</v>
      </c>
      <c r="D2209" s="2">
        <f t="shared" si="270"/>
        <v>49.302</v>
      </c>
      <c r="E2209" s="2">
        <f t="shared" si="272"/>
        <v>49.173600000000008</v>
      </c>
      <c r="F2209" s="2">
        <f t="shared" si="273"/>
        <v>49.237800000000014</v>
      </c>
      <c r="G2209" s="2">
        <f t="shared" si="267"/>
        <v>49.279239999999987</v>
      </c>
      <c r="H2209" s="2">
        <f t="shared" si="271"/>
        <v>48.164259999999857</v>
      </c>
      <c r="I2209" s="2">
        <f t="array" ref="I2209">SUMPRODUCT(B2193:B2212, (ROW(B2193:B2212)-ROW(B2193)+1)) / (20*21/2)</f>
        <v>49.228628571428565</v>
      </c>
      <c r="J2209" s="2">
        <f t="shared" si="274"/>
        <v>49.228523319022784</v>
      </c>
      <c r="K2209" s="2">
        <f t="shared" si="268"/>
        <v>49.216227190962186</v>
      </c>
    </row>
    <row r="2210" spans="1:11" ht="13.5" x14ac:dyDescent="0.25">
      <c r="A2210" s="3">
        <f>TITRES_STAT!B2213</f>
        <v>45223</v>
      </c>
      <c r="B2210" s="5">
        <f>TITRES_STAT!D2213</f>
        <v>49.302</v>
      </c>
      <c r="C2210" s="2">
        <f t="shared" si="269"/>
        <v>0</v>
      </c>
      <c r="D2210" s="2">
        <f t="shared" si="270"/>
        <v>49.302</v>
      </c>
      <c r="E2210" s="2">
        <f t="shared" si="272"/>
        <v>49.173600000000008</v>
      </c>
      <c r="F2210" s="2">
        <f t="shared" si="273"/>
        <v>49.237800000000014</v>
      </c>
      <c r="G2210" s="2">
        <f t="shared" si="267"/>
        <v>49.279059999999987</v>
      </c>
      <c r="H2210" s="2">
        <f t="shared" si="271"/>
        <v>48.173589999999855</v>
      </c>
      <c r="I2210" s="2">
        <f t="array" ref="I2210">SUMPRODUCT(B2194:B2213, (ROW(B2194:B2213)-ROW(B2194)+1)) / (20*21/2)</f>
        <v>49.234742857142848</v>
      </c>
      <c r="J2210" s="2">
        <f t="shared" si="274"/>
        <v>49.235521098163474</v>
      </c>
      <c r="K2210" s="2">
        <f t="shared" si="268"/>
        <v>49.219590830532297</v>
      </c>
    </row>
    <row r="2211" spans="1:11" ht="13.5" x14ac:dyDescent="0.25">
      <c r="A2211" s="3">
        <f>TITRES_STAT!B2214</f>
        <v>45224</v>
      </c>
      <c r="B2211" s="5">
        <f>TITRES_STAT!D2214</f>
        <v>49.302</v>
      </c>
      <c r="C2211" s="2">
        <f t="shared" si="269"/>
        <v>0</v>
      </c>
      <c r="D2211" s="2">
        <f t="shared" si="270"/>
        <v>49.302</v>
      </c>
      <c r="E2211" s="2">
        <f t="shared" si="272"/>
        <v>49.173600000000008</v>
      </c>
      <c r="F2211" s="2">
        <f t="shared" si="273"/>
        <v>49.237800000000014</v>
      </c>
      <c r="G2211" s="2">
        <f t="shared" si="267"/>
        <v>49.280119999999989</v>
      </c>
      <c r="H2211" s="2">
        <f t="shared" si="271"/>
        <v>48.182919999999847</v>
      </c>
      <c r="I2211" s="2">
        <f t="array" ref="I2211">SUMPRODUCT(B2195:B2214, (ROW(B2195:B2214)-ROW(B2195)+1)) / (20*21/2)</f>
        <v>49.240857142857152</v>
      </c>
      <c r="J2211" s="2">
        <f t="shared" si="274"/>
        <v>49.241852422147907</v>
      </c>
      <c r="K2211" s="2">
        <f t="shared" si="268"/>
        <v>49.222822562668284</v>
      </c>
    </row>
    <row r="2212" spans="1:11" ht="13.5" x14ac:dyDescent="0.25">
      <c r="A2212" s="3">
        <f>TITRES_STAT!B2215</f>
        <v>45225</v>
      </c>
      <c r="B2212" s="5">
        <f>TITRES_STAT!D2215</f>
        <v>49.302</v>
      </c>
      <c r="C2212" s="2">
        <f t="shared" si="269"/>
        <v>0</v>
      </c>
      <c r="D2212" s="2">
        <f t="shared" si="270"/>
        <v>49.302</v>
      </c>
      <c r="E2212" s="2">
        <f t="shared" si="272"/>
        <v>49.173600000000008</v>
      </c>
      <c r="F2212" s="2">
        <f t="shared" si="273"/>
        <v>49.237800000000014</v>
      </c>
      <c r="G2212" s="2">
        <f t="shared" si="267"/>
        <v>49.279939999999989</v>
      </c>
      <c r="H2212" s="2">
        <f t="shared" si="271"/>
        <v>48.192249999999852</v>
      </c>
      <c r="I2212" s="2">
        <f t="array" ref="I2212">SUMPRODUCT(B2196:B2215, (ROW(B2196:B2215)-ROW(B2196)+1)) / (20*21/2)</f>
        <v>49.246971428571435</v>
      </c>
      <c r="J2212" s="2">
        <f t="shared" si="274"/>
        <v>49.24758076289573</v>
      </c>
      <c r="K2212" s="2">
        <f t="shared" si="268"/>
        <v>49.225927560210707</v>
      </c>
    </row>
    <row r="2213" spans="1:11" ht="13.5" x14ac:dyDescent="0.25">
      <c r="A2213" s="3">
        <f>TITRES_STAT!B2216</f>
        <v>45226</v>
      </c>
      <c r="B2213" s="5">
        <f>TITRES_STAT!D2216</f>
        <v>49.302</v>
      </c>
      <c r="C2213" s="2">
        <f t="shared" si="269"/>
        <v>0</v>
      </c>
      <c r="D2213" s="2">
        <f t="shared" si="270"/>
        <v>49.302</v>
      </c>
      <c r="E2213" s="2">
        <f t="shared" si="272"/>
        <v>49.173600000000008</v>
      </c>
      <c r="F2213" s="2">
        <f t="shared" si="273"/>
        <v>49.237800000000014</v>
      </c>
      <c r="G2213" s="2">
        <f t="shared" si="267"/>
        <v>49.279759999999996</v>
      </c>
      <c r="H2213" s="2">
        <f t="shared" si="271"/>
        <v>48.201579999999851</v>
      </c>
      <c r="I2213" s="2">
        <f t="array" ref="I2213">SUMPRODUCT(B2197:B2216, (ROW(B2197:B2216)-ROW(B2197)+1)) / (20*21/2)</f>
        <v>49.253085714285717</v>
      </c>
      <c r="J2213" s="2">
        <f t="shared" si="274"/>
        <v>49.252763547381853</v>
      </c>
      <c r="K2213" s="2">
        <f t="shared" si="268"/>
        <v>49.228910793143619</v>
      </c>
    </row>
    <row r="2214" spans="1:11" ht="13.5" x14ac:dyDescent="0.25">
      <c r="A2214" s="3">
        <f>TITRES_STAT!B2217</f>
        <v>45229</v>
      </c>
      <c r="B2214" s="5">
        <f>TITRES_STAT!D2217</f>
        <v>49.302</v>
      </c>
      <c r="C2214" s="2">
        <f t="shared" si="269"/>
        <v>0</v>
      </c>
      <c r="D2214" s="2">
        <f t="shared" si="270"/>
        <v>49.302</v>
      </c>
      <c r="E2214" s="2">
        <f t="shared" si="272"/>
        <v>49.302000000000007</v>
      </c>
      <c r="F2214" s="2">
        <f t="shared" si="273"/>
        <v>49.237800000000014</v>
      </c>
      <c r="G2214" s="2">
        <f t="shared" si="267"/>
        <v>49.280819999999991</v>
      </c>
      <c r="H2214" s="2">
        <f t="shared" si="271"/>
        <v>48.211289999999842</v>
      </c>
      <c r="I2214" s="2">
        <f t="array" ref="I2214">SUMPRODUCT(B2198:B2217, (ROW(B2198:B2217)-ROW(B2198)+1)) / (20*21/2)</f>
        <v>49.2592</v>
      </c>
      <c r="J2214" s="2">
        <f t="shared" si="274"/>
        <v>49.257452733345488</v>
      </c>
      <c r="K2214" s="2">
        <f t="shared" si="268"/>
        <v>49.231777036549751</v>
      </c>
    </row>
    <row r="2215" spans="1:11" ht="13.5" x14ac:dyDescent="0.25">
      <c r="A2215" s="3">
        <f>TITRES_STAT!B2218</f>
        <v>45230</v>
      </c>
      <c r="B2215" s="5">
        <f>TITRES_STAT!D2218</f>
        <v>49.302</v>
      </c>
      <c r="C2215" s="2">
        <f t="shared" si="269"/>
        <v>0</v>
      </c>
      <c r="D2215" s="2">
        <f t="shared" si="270"/>
        <v>49.302</v>
      </c>
      <c r="E2215" s="2">
        <f t="shared" si="272"/>
        <v>49.302000000000007</v>
      </c>
      <c r="F2215" s="2">
        <f t="shared" si="273"/>
        <v>49.237800000000014</v>
      </c>
      <c r="G2215" s="2">
        <f t="shared" si="267"/>
        <v>49.280639999999991</v>
      </c>
      <c r="H2215" s="2">
        <f t="shared" si="271"/>
        <v>48.22104499999984</v>
      </c>
      <c r="I2215" s="2">
        <f t="array" ref="I2215">SUMPRODUCT(B2199:B2218, (ROW(B2199:B2218)-ROW(B2199)+1)) / (20*21/2)</f>
        <v>49.26531428571429</v>
      </c>
      <c r="J2215" s="2">
        <f t="shared" si="274"/>
        <v>49.261695330169729</v>
      </c>
      <c r="K2215" s="2">
        <f t="shared" si="268"/>
        <v>49.234530878253679</v>
      </c>
    </row>
    <row r="2216" spans="1:11" ht="13.5" x14ac:dyDescent="0.25">
      <c r="A2216" s="3">
        <f>TITRES_STAT!B2219</f>
        <v>45231</v>
      </c>
      <c r="B2216" s="5">
        <f>TITRES_STAT!D2219</f>
        <v>49.302</v>
      </c>
      <c r="C2216" s="2">
        <f t="shared" si="269"/>
        <v>0</v>
      </c>
      <c r="D2216" s="2">
        <f t="shared" si="270"/>
        <v>49.302</v>
      </c>
      <c r="E2216" s="2">
        <f t="shared" si="272"/>
        <v>49.302000000000007</v>
      </c>
      <c r="F2216" s="2">
        <f t="shared" si="273"/>
        <v>49.237800000000014</v>
      </c>
      <c r="G2216" s="2">
        <f t="shared" si="267"/>
        <v>49.280459999999991</v>
      </c>
      <c r="H2216" s="2">
        <f t="shared" si="271"/>
        <v>48.230799999999839</v>
      </c>
      <c r="I2216" s="2">
        <f t="array" ref="I2216">SUMPRODUCT(B2200:B2219, (ROW(B2200:B2219)-ROW(B2200)+1)) / (20*21/2)</f>
        <v>49.271428571428572</v>
      </c>
      <c r="J2216" s="2">
        <f t="shared" si="274"/>
        <v>49.265533870153568</v>
      </c>
      <c r="K2216" s="2">
        <f t="shared" si="268"/>
        <v>49.237176726165302</v>
      </c>
    </row>
    <row r="2217" spans="1:11" ht="13.5" x14ac:dyDescent="0.25">
      <c r="A2217" s="3">
        <f>TITRES_STAT!B2220</f>
        <v>45232</v>
      </c>
      <c r="B2217" s="5">
        <f>TITRES_STAT!D2220</f>
        <v>49.302</v>
      </c>
      <c r="C2217" s="2">
        <f t="shared" si="269"/>
        <v>0</v>
      </c>
      <c r="D2217" s="2">
        <f t="shared" si="270"/>
        <v>49.302</v>
      </c>
      <c r="E2217" s="2">
        <f t="shared" si="272"/>
        <v>49.302000000000007</v>
      </c>
      <c r="F2217" s="2">
        <f t="shared" si="273"/>
        <v>49.237800000000014</v>
      </c>
      <c r="G2217" s="2">
        <f t="shared" si="267"/>
        <v>49.280279999999991</v>
      </c>
      <c r="H2217" s="2">
        <f t="shared" si="271"/>
        <v>48.240554999999837</v>
      </c>
      <c r="I2217" s="2">
        <f t="array" ref="I2217">SUMPRODUCT(B2201:B2220, (ROW(B2201:B2220)-ROW(B2201)+1)) / (20*21/2)</f>
        <v>49.277542857142855</v>
      </c>
      <c r="J2217" s="2">
        <f t="shared" si="274"/>
        <v>49.26900683490085</v>
      </c>
      <c r="K2217" s="2">
        <f t="shared" si="268"/>
        <v>49.239718815335287</v>
      </c>
    </row>
    <row r="2218" spans="1:11" ht="13.5" x14ac:dyDescent="0.25">
      <c r="A2218" s="3">
        <f>TITRES_STAT!B2221</f>
        <v>45233</v>
      </c>
      <c r="B2218" s="5">
        <f>TITRES_STAT!D2221</f>
        <v>49.302</v>
      </c>
      <c r="C2218" s="2">
        <f t="shared" si="269"/>
        <v>0</v>
      </c>
      <c r="D2218" s="2">
        <f t="shared" si="270"/>
        <v>49.302</v>
      </c>
      <c r="E2218" s="2">
        <f t="shared" si="272"/>
        <v>49.302000000000007</v>
      </c>
      <c r="F2218" s="2">
        <f t="shared" si="273"/>
        <v>49.237800000000014</v>
      </c>
      <c r="G2218" s="2">
        <f t="shared" si="267"/>
        <v>49.28009999999999</v>
      </c>
      <c r="H2218" s="2">
        <f t="shared" si="271"/>
        <v>48.260924999999837</v>
      </c>
      <c r="I2218" s="2">
        <f t="array" ref="I2218">SUMPRODUCT(B2202:B2221, (ROW(B2202:B2221)-ROW(B2202)+1)) / (20*21/2)</f>
        <v>49.278609523809521</v>
      </c>
      <c r="J2218" s="2">
        <f t="shared" si="274"/>
        <v>49.272149041100768</v>
      </c>
      <c r="K2218" s="2">
        <f t="shared" si="268"/>
        <v>49.242161214733905</v>
      </c>
    </row>
    <row r="2219" spans="1:11" ht="13.5" x14ac:dyDescent="0.25">
      <c r="A2219" s="3">
        <f>TITRES_STAT!B2222</f>
        <v>45236</v>
      </c>
      <c r="B2219" s="5">
        <f>TITRES_STAT!D2222</f>
        <v>49.302</v>
      </c>
      <c r="C2219" s="2">
        <f t="shared" si="269"/>
        <v>0</v>
      </c>
      <c r="D2219" s="2">
        <f t="shared" si="270"/>
        <v>49.302</v>
      </c>
      <c r="E2219" s="2">
        <f t="shared" si="272"/>
        <v>49.302000000000007</v>
      </c>
      <c r="F2219" s="2">
        <f t="shared" si="273"/>
        <v>49.237800000000014</v>
      </c>
      <c r="G2219" s="2">
        <f t="shared" si="267"/>
        <v>49.27991999999999</v>
      </c>
      <c r="H2219" s="2">
        <f t="shared" si="271"/>
        <v>48.271519999999825</v>
      </c>
      <c r="I2219" s="2">
        <f t="array" ref="I2219">SUMPRODUCT(B2203:B2222, (ROW(B2203:B2222)-ROW(B2203)+1)) / (20*21/2)</f>
        <v>49.27992857142857</v>
      </c>
      <c r="J2219" s="2">
        <f t="shared" si="274"/>
        <v>49.274991989567361</v>
      </c>
      <c r="K2219" s="2">
        <f t="shared" si="268"/>
        <v>49.244507833763947</v>
      </c>
    </row>
    <row r="2220" spans="1:11" ht="13.5" x14ac:dyDescent="0.25">
      <c r="A2220" s="3">
        <f>TITRES_STAT!B2223</f>
        <v>45237</v>
      </c>
      <c r="B2220" s="5">
        <f>TITRES_STAT!D2223</f>
        <v>49.302</v>
      </c>
      <c r="C2220" s="2">
        <f t="shared" si="269"/>
        <v>0</v>
      </c>
      <c r="D2220" s="2">
        <f t="shared" si="270"/>
        <v>49.302</v>
      </c>
      <c r="E2220" s="2">
        <f t="shared" si="272"/>
        <v>49.302000000000007</v>
      </c>
      <c r="F2220" s="2">
        <f t="shared" si="273"/>
        <v>49.237800000000014</v>
      </c>
      <c r="G2220" s="2">
        <f t="shared" si="267"/>
        <v>49.27973999999999</v>
      </c>
      <c r="H2220" s="2">
        <f t="shared" si="271"/>
        <v>48.282114999999834</v>
      </c>
      <c r="I2220" s="2">
        <f t="array" ref="I2220">SUMPRODUCT(B2204:B2223, (ROW(B2204:B2223)-ROW(B2204)+1)) / (20*21/2)</f>
        <v>49.285690476190481</v>
      </c>
      <c r="J2220" s="2">
        <f t="shared" si="274"/>
        <v>49.277564181037135</v>
      </c>
      <c r="K2220" s="2">
        <f t="shared" si="268"/>
        <v>49.246762428518302</v>
      </c>
    </row>
    <row r="2221" spans="1:11" ht="13.5" x14ac:dyDescent="0.25">
      <c r="A2221" s="3">
        <f>TITRES_STAT!B2224</f>
        <v>45238</v>
      </c>
      <c r="B2221" s="5">
        <f>TITRES_STAT!D2224</f>
        <v>49.249000000000002</v>
      </c>
      <c r="C2221" s="2">
        <f t="shared" si="269"/>
        <v>-5.2999999999997272E-2</v>
      </c>
      <c r="D2221" s="2">
        <f t="shared" si="270"/>
        <v>49.291399999999996</v>
      </c>
      <c r="E2221" s="2">
        <f t="shared" si="272"/>
        <v>49.296700000000008</v>
      </c>
      <c r="F2221" s="2">
        <f t="shared" si="273"/>
        <v>49.235150000000019</v>
      </c>
      <c r="G2221" s="2">
        <f t="shared" si="267"/>
        <v>49.278499999999987</v>
      </c>
      <c r="H2221" s="2">
        <f t="shared" si="271"/>
        <v>48.292444999999823</v>
      </c>
      <c r="I2221" s="2">
        <f t="array" ref="I2221">SUMPRODUCT(B2205:B2224, (ROW(B2205:B2224)-ROW(B2205)+1)) / (20*21/2)</f>
        <v>49.291495238095258</v>
      </c>
      <c r="J2221" s="2">
        <f t="shared" si="274"/>
        <v>49.274843782843121</v>
      </c>
      <c r="K2221" s="2">
        <f t="shared" si="268"/>
        <v>49.246850176419549</v>
      </c>
    </row>
    <row r="2222" spans="1:11" ht="13.5" x14ac:dyDescent="0.25">
      <c r="A2222" s="3">
        <f>TITRES_STAT!B2225</f>
        <v>45239</v>
      </c>
      <c r="B2222" s="5">
        <f>TITRES_STAT!D2225</f>
        <v>49.249000000000002</v>
      </c>
      <c r="C2222" s="2">
        <f t="shared" si="269"/>
        <v>0</v>
      </c>
      <c r="D2222" s="2">
        <f t="shared" si="270"/>
        <v>49.280799999999999</v>
      </c>
      <c r="E2222" s="2">
        <f t="shared" si="272"/>
        <v>49.29140000000001</v>
      </c>
      <c r="F2222" s="2">
        <f t="shared" si="273"/>
        <v>49.232500000000009</v>
      </c>
      <c r="G2222" s="2">
        <f t="shared" si="267"/>
        <v>49.277259999999977</v>
      </c>
      <c r="H2222" s="2">
        <f t="shared" si="271"/>
        <v>48.302819999999819</v>
      </c>
      <c r="I2222" s="2">
        <f t="array" ref="I2222">SUMPRODUCT(B2206:B2225, (ROW(B2206:B2225)-ROW(B2206)+1)) / (20*21/2)</f>
        <v>49.291228571428583</v>
      </c>
      <c r="J2222" s="2">
        <f t="shared" si="274"/>
        <v>49.272382470191388</v>
      </c>
      <c r="K2222" s="2">
        <f t="shared" si="268"/>
        <v>49.246934483226632</v>
      </c>
    </row>
    <row r="2223" spans="1:11" ht="13.5" x14ac:dyDescent="0.25">
      <c r="A2223" s="3">
        <f>TITRES_STAT!B2226</f>
        <v>45240</v>
      </c>
      <c r="B2223" s="5">
        <f>TITRES_STAT!D2226</f>
        <v>49.292999999999999</v>
      </c>
      <c r="C2223" s="2">
        <f t="shared" si="269"/>
        <v>4.399999999999693E-2</v>
      </c>
      <c r="D2223" s="2">
        <f t="shared" si="270"/>
        <v>49.279000000000003</v>
      </c>
      <c r="E2223" s="2">
        <f t="shared" si="272"/>
        <v>49.290500000000009</v>
      </c>
      <c r="F2223" s="2">
        <f t="shared" si="273"/>
        <v>49.232050000000008</v>
      </c>
      <c r="G2223" s="2">
        <f t="shared" si="267"/>
        <v>49.276899999999976</v>
      </c>
      <c r="H2223" s="2">
        <f t="shared" si="271"/>
        <v>48.313414999999821</v>
      </c>
      <c r="I2223" s="2">
        <f t="array" ref="I2223">SUMPRODUCT(B2207:B2226, (ROW(B2207:B2226)-ROW(B2207)+1)) / (20*21/2)</f>
        <v>49.291004761904766</v>
      </c>
      <c r="J2223" s="2">
        <f t="shared" si="274"/>
        <v>49.274346044458873</v>
      </c>
      <c r="K2223" s="2">
        <f t="shared" si="268"/>
        <v>49.248740974080491</v>
      </c>
    </row>
    <row r="2224" spans="1:11" ht="13.5" x14ac:dyDescent="0.25">
      <c r="A2224" s="3">
        <f>TITRES_STAT!B2227</f>
        <v>45243</v>
      </c>
      <c r="B2224" s="5">
        <f>TITRES_STAT!D2227</f>
        <v>49.292999999999999</v>
      </c>
      <c r="C2224" s="2">
        <f t="shared" si="269"/>
        <v>0</v>
      </c>
      <c r="D2224" s="2">
        <f t="shared" si="270"/>
        <v>49.277200000000008</v>
      </c>
      <c r="E2224" s="2">
        <f t="shared" si="272"/>
        <v>49.289600000000007</v>
      </c>
      <c r="F2224" s="2">
        <f t="shared" si="273"/>
        <v>49.295800000000014</v>
      </c>
      <c r="G2224" s="2">
        <f t="shared" si="267"/>
        <v>49.276539999999976</v>
      </c>
      <c r="H2224" s="2">
        <f t="shared" si="271"/>
        <v>48.324009999999817</v>
      </c>
      <c r="I2224" s="2">
        <f t="array" ref="I2224">SUMPRODUCT(B2208:B2227, (ROW(B2208:B2227)-ROW(B2208)+1)) / (20*21/2)</f>
        <v>49.290823809523808</v>
      </c>
      <c r="J2224" s="2">
        <f t="shared" si="274"/>
        <v>49.276122611653264</v>
      </c>
      <c r="K2224" s="2">
        <f t="shared" si="268"/>
        <v>49.250476622155773</v>
      </c>
    </row>
    <row r="2225" spans="1:11" ht="13.5" x14ac:dyDescent="0.25">
      <c r="A2225" s="3">
        <f>TITRES_STAT!B2228</f>
        <v>45244</v>
      </c>
      <c r="B2225" s="5">
        <f>TITRES_STAT!D2228</f>
        <v>49.292999999999999</v>
      </c>
      <c r="C2225" s="2">
        <f t="shared" si="269"/>
        <v>0</v>
      </c>
      <c r="D2225" s="2">
        <f t="shared" si="270"/>
        <v>49.275400000000005</v>
      </c>
      <c r="E2225" s="2">
        <f t="shared" si="272"/>
        <v>49.288700000000006</v>
      </c>
      <c r="F2225" s="2">
        <f t="shared" si="273"/>
        <v>49.295350000000013</v>
      </c>
      <c r="G2225" s="2">
        <f t="shared" si="267"/>
        <v>49.276179999999975</v>
      </c>
      <c r="H2225" s="2">
        <f t="shared" si="271"/>
        <v>48.334604999999819</v>
      </c>
      <c r="I2225" s="2">
        <f t="array" ref="I2225">SUMPRODUCT(B2209:B2228, (ROW(B2209:B2228)-ROW(B2209)+1)) / (20*21/2)</f>
        <v>49.290685714285722</v>
      </c>
      <c r="J2225" s="2">
        <f t="shared" si="274"/>
        <v>49.277729981972001</v>
      </c>
      <c r="K2225" s="2">
        <f t="shared" si="268"/>
        <v>49.252144205600651</v>
      </c>
    </row>
    <row r="2226" spans="1:11" ht="13.5" x14ac:dyDescent="0.25">
      <c r="A2226" s="3">
        <f>TITRES_STAT!B2229</f>
        <v>45245</v>
      </c>
      <c r="B2226" s="5">
        <f>TITRES_STAT!D2229</f>
        <v>49.292999999999999</v>
      </c>
      <c r="C2226" s="2">
        <f t="shared" si="269"/>
        <v>0</v>
      </c>
      <c r="D2226" s="2">
        <f t="shared" si="270"/>
        <v>49.284200000000006</v>
      </c>
      <c r="E2226" s="2">
        <f t="shared" si="272"/>
        <v>49.287800000000004</v>
      </c>
      <c r="F2226" s="2">
        <f t="shared" si="273"/>
        <v>49.294900000000013</v>
      </c>
      <c r="G2226" s="2">
        <f t="shared" ref="G2226:G2289" si="275">AVERAGE(B2177:B2226)</f>
        <v>49.275819999999975</v>
      </c>
      <c r="H2226" s="2">
        <f t="shared" si="271"/>
        <v>48.345199999999814</v>
      </c>
      <c r="I2226" s="2">
        <f t="array" ref="I2226">SUMPRODUCT(B2210:B2229, (ROW(B2210:B2229)-ROW(B2210)+1)) / (20*21/2)</f>
        <v>49.290590476190481</v>
      </c>
      <c r="J2226" s="2">
        <f t="shared" si="274"/>
        <v>49.279184269403238</v>
      </c>
      <c r="K2226" s="2">
        <f t="shared" si="268"/>
        <v>49.253746393616318</v>
      </c>
    </row>
    <row r="2227" spans="1:11" ht="13.5" x14ac:dyDescent="0.25">
      <c r="A2227" s="3">
        <f>TITRES_STAT!B2230</f>
        <v>45246</v>
      </c>
      <c r="B2227" s="5">
        <f>TITRES_STAT!D2230</f>
        <v>49.292999999999999</v>
      </c>
      <c r="C2227" s="2">
        <f t="shared" si="269"/>
        <v>0</v>
      </c>
      <c r="D2227" s="2">
        <f t="shared" si="270"/>
        <v>49.292999999999999</v>
      </c>
      <c r="E2227" s="2">
        <f t="shared" si="272"/>
        <v>49.286900000000003</v>
      </c>
      <c r="F2227" s="2">
        <f t="shared" si="273"/>
        <v>49.294450000000012</v>
      </c>
      <c r="G2227" s="2">
        <f t="shared" si="275"/>
        <v>49.275459999999974</v>
      </c>
      <c r="H2227" s="2">
        <f t="shared" si="271"/>
        <v>48.355794999999816</v>
      </c>
      <c r="I2227" s="2">
        <f t="array" ref="I2227">SUMPRODUCT(B2211:B2230, (ROW(B2211:B2230)-ROW(B2211)+1)) / (20*21/2)</f>
        <v>49.290538095238091</v>
      </c>
      <c r="J2227" s="2">
        <f t="shared" si="274"/>
        <v>49.280500053269598</v>
      </c>
      <c r="K2227" s="2">
        <f t="shared" ref="K2227:K2290" si="276">$K$4*B2227+(1-$K$4)*K2226</f>
        <v>49.255285750729406</v>
      </c>
    </row>
    <row r="2228" spans="1:11" ht="13.5" x14ac:dyDescent="0.25">
      <c r="A2228" s="3">
        <f>TITRES_STAT!B2231</f>
        <v>45247</v>
      </c>
      <c r="B2228" s="5">
        <f>TITRES_STAT!D2231</f>
        <v>49.292999999999999</v>
      </c>
      <c r="C2228" s="2">
        <f t="shared" si="269"/>
        <v>0</v>
      </c>
      <c r="D2228" s="2">
        <f t="shared" si="270"/>
        <v>49.292999999999999</v>
      </c>
      <c r="E2228" s="2">
        <f t="shared" si="272"/>
        <v>49.286000000000001</v>
      </c>
      <c r="F2228" s="2">
        <f t="shared" si="273"/>
        <v>49.294000000000011</v>
      </c>
      <c r="G2228" s="2">
        <f t="shared" si="275"/>
        <v>49.275099999999973</v>
      </c>
      <c r="H2228" s="2">
        <f t="shared" si="271"/>
        <v>48.366389999999818</v>
      </c>
      <c r="I2228" s="2">
        <f t="array" ref="I2228">SUMPRODUCT(B2212:B2231, (ROW(B2212:B2231)-ROW(B2212)+1)) / (20*21/2)</f>
        <v>49.290528571428567</v>
      </c>
      <c r="J2228" s="2">
        <f t="shared" si="274"/>
        <v>49.281690524386782</v>
      </c>
      <c r="K2228" s="2">
        <f t="shared" si="276"/>
        <v>49.256764740896884</v>
      </c>
    </row>
    <row r="2229" spans="1:11" ht="13.5" x14ac:dyDescent="0.25">
      <c r="A2229" s="3">
        <f>TITRES_STAT!B2232</f>
        <v>45250</v>
      </c>
      <c r="B2229" s="5">
        <f>TITRES_STAT!D2232</f>
        <v>49.292999999999999</v>
      </c>
      <c r="C2229" s="2">
        <f t="shared" si="269"/>
        <v>0</v>
      </c>
      <c r="D2229" s="2">
        <f t="shared" si="270"/>
        <v>49.292999999999999</v>
      </c>
      <c r="E2229" s="2">
        <f t="shared" si="272"/>
        <v>49.285100000000007</v>
      </c>
      <c r="F2229" s="2">
        <f t="shared" si="273"/>
        <v>49.29355000000001</v>
      </c>
      <c r="G2229" s="2">
        <f t="shared" si="275"/>
        <v>49.274739999999973</v>
      </c>
      <c r="H2229" s="2">
        <f t="shared" si="271"/>
        <v>48.37698499999982</v>
      </c>
      <c r="I2229" s="2">
        <f t="array" ref="I2229">SUMPRODUCT(B2213:B2232, (ROW(B2213:B2232)-ROW(B2213)+1)) / (20*21/2)</f>
        <v>49.290561904761908</v>
      </c>
      <c r="J2229" s="2">
        <f t="shared" si="274"/>
        <v>49.282767617302326</v>
      </c>
      <c r="K2229" s="2">
        <f t="shared" si="276"/>
        <v>49.258185731449949</v>
      </c>
    </row>
    <row r="2230" spans="1:11" ht="13.5" x14ac:dyDescent="0.25">
      <c r="A2230" s="3">
        <f>TITRES_STAT!B2233</f>
        <v>45251</v>
      </c>
      <c r="B2230" s="5">
        <f>TITRES_STAT!D2233</f>
        <v>49.292999999999999</v>
      </c>
      <c r="C2230" s="2">
        <f t="shared" si="269"/>
        <v>0</v>
      </c>
      <c r="D2230" s="2">
        <f t="shared" si="270"/>
        <v>49.292999999999999</v>
      </c>
      <c r="E2230" s="2">
        <f t="shared" si="272"/>
        <v>49.284200000000006</v>
      </c>
      <c r="F2230" s="2">
        <f t="shared" si="273"/>
        <v>49.29310000000001</v>
      </c>
      <c r="G2230" s="2">
        <f t="shared" si="275"/>
        <v>49.274379999999979</v>
      </c>
      <c r="H2230" s="2">
        <f t="shared" si="271"/>
        <v>48.387579999999815</v>
      </c>
      <c r="I2230" s="2">
        <f t="array" ref="I2230">SUMPRODUCT(B2214:B2233, (ROW(B2214:B2233)-ROW(B2214)+1)) / (20*21/2)</f>
        <v>49.290638095238094</v>
      </c>
      <c r="J2230" s="2">
        <f t="shared" si="274"/>
        <v>49.283742129940201</v>
      </c>
      <c r="K2230" s="2">
        <f t="shared" si="276"/>
        <v>49.259550996883291</v>
      </c>
    </row>
    <row r="2231" spans="1:11" ht="13.5" x14ac:dyDescent="0.25">
      <c r="A2231" s="3">
        <f>TITRES_STAT!B2234</f>
        <v>45252</v>
      </c>
      <c r="B2231" s="5">
        <f>TITRES_STAT!D2234</f>
        <v>49.292999999999999</v>
      </c>
      <c r="C2231" s="2">
        <f t="shared" si="269"/>
        <v>0</v>
      </c>
      <c r="D2231" s="2">
        <f t="shared" si="270"/>
        <v>49.292999999999999</v>
      </c>
      <c r="E2231" s="2">
        <f t="shared" si="272"/>
        <v>49.288600000000002</v>
      </c>
      <c r="F2231" s="2">
        <f t="shared" si="273"/>
        <v>49.292650000000009</v>
      </c>
      <c r="G2231" s="2">
        <f t="shared" si="275"/>
        <v>49.274019999999993</v>
      </c>
      <c r="H2231" s="2">
        <f t="shared" si="271"/>
        <v>48.398174999999817</v>
      </c>
      <c r="I2231" s="2">
        <f t="array" ref="I2231">SUMPRODUCT(B2215:B2234, (ROW(B2215:B2234)-ROW(B2215)+1)) / (20*21/2)</f>
        <v>49.290757142857146</v>
      </c>
      <c r="J2231" s="2">
        <f t="shared" si="274"/>
        <v>49.284623831850659</v>
      </c>
      <c r="K2231" s="2">
        <f t="shared" si="276"/>
        <v>49.260862722495716</v>
      </c>
    </row>
    <row r="2232" spans="1:11" ht="13.5" x14ac:dyDescent="0.25">
      <c r="A2232" s="3">
        <f>TITRES_STAT!B2235</f>
        <v>45253</v>
      </c>
      <c r="B2232" s="5">
        <f>TITRES_STAT!D2235</f>
        <v>49.292999999999999</v>
      </c>
      <c r="C2232" s="2">
        <f t="shared" si="269"/>
        <v>0</v>
      </c>
      <c r="D2232" s="2">
        <f t="shared" si="270"/>
        <v>49.292999999999999</v>
      </c>
      <c r="E2232" s="2">
        <f t="shared" si="272"/>
        <v>49.292999999999999</v>
      </c>
      <c r="F2232" s="2">
        <f t="shared" si="273"/>
        <v>49.292200000000008</v>
      </c>
      <c r="G2232" s="2">
        <f t="shared" si="275"/>
        <v>49.273659999999992</v>
      </c>
      <c r="H2232" s="2">
        <f t="shared" si="271"/>
        <v>48.408769999999819</v>
      </c>
      <c r="I2232" s="2">
        <f t="array" ref="I2232">SUMPRODUCT(B2216:B2235, (ROW(B2216:B2235)-ROW(B2216)+1)) / (20*21/2)</f>
        <v>49.290919047619049</v>
      </c>
      <c r="J2232" s="2">
        <f t="shared" si="274"/>
        <v>49.285421562150596</v>
      </c>
      <c r="K2232" s="2">
        <f t="shared" si="276"/>
        <v>49.262123007888043</v>
      </c>
    </row>
    <row r="2233" spans="1:11" ht="13.5" x14ac:dyDescent="0.25">
      <c r="A2233" s="3">
        <f>TITRES_STAT!B2236</f>
        <v>45254</v>
      </c>
      <c r="B2233" s="5">
        <f>TITRES_STAT!D2236</f>
        <v>49.292999999999999</v>
      </c>
      <c r="C2233" s="2">
        <f t="shared" si="269"/>
        <v>0</v>
      </c>
      <c r="D2233" s="2">
        <f t="shared" si="270"/>
        <v>49.292999999999999</v>
      </c>
      <c r="E2233" s="2">
        <f t="shared" si="272"/>
        <v>49.292999999999999</v>
      </c>
      <c r="F2233" s="2">
        <f t="shared" si="273"/>
        <v>49.291750000000008</v>
      </c>
      <c r="G2233" s="2">
        <f t="shared" si="275"/>
        <v>49.273299999999992</v>
      </c>
      <c r="H2233" s="2">
        <f t="shared" si="271"/>
        <v>48.419364999999829</v>
      </c>
      <c r="I2233" s="2">
        <f t="array" ref="I2233">SUMPRODUCT(B2217:B2236, (ROW(B2217:B2236)-ROW(B2217)+1)) / (20*21/2)</f>
        <v>49.29026666666666</v>
      </c>
      <c r="J2233" s="2">
        <f t="shared" si="274"/>
        <v>49.286143318136254</v>
      </c>
      <c r="K2233" s="2">
        <f t="shared" si="276"/>
        <v>49.263333870323812</v>
      </c>
    </row>
    <row r="2234" spans="1:11" ht="13.5" x14ac:dyDescent="0.25">
      <c r="A2234" s="3">
        <f>TITRES_STAT!B2237</f>
        <v>45257</v>
      </c>
      <c r="B2234" s="5">
        <f>TITRES_STAT!D2237</f>
        <v>49.292999999999999</v>
      </c>
      <c r="C2234" s="2">
        <f t="shared" si="269"/>
        <v>0</v>
      </c>
      <c r="D2234" s="2">
        <f t="shared" si="270"/>
        <v>49.292999999999999</v>
      </c>
      <c r="E2234" s="2">
        <f t="shared" si="272"/>
        <v>49.292999999999999</v>
      </c>
      <c r="F2234" s="2">
        <f t="shared" si="273"/>
        <v>49.291300000000007</v>
      </c>
      <c r="G2234" s="2">
        <f t="shared" si="275"/>
        <v>49.272939999999991</v>
      </c>
      <c r="H2234" s="2">
        <f t="shared" si="271"/>
        <v>48.429959999999816</v>
      </c>
      <c r="I2234" s="2">
        <f t="array" ref="I2234">SUMPRODUCT(B2218:B2237, (ROW(B2218:B2237)-ROW(B2218)+1)) / (20*21/2)</f>
        <v>49.289699999999996</v>
      </c>
      <c r="J2234" s="2">
        <f t="shared" si="274"/>
        <v>49.286796335456614</v>
      </c>
      <c r="K2234" s="2">
        <f t="shared" si="276"/>
        <v>49.264497247958175</v>
      </c>
    </row>
    <row r="2235" spans="1:11" ht="13.5" x14ac:dyDescent="0.25">
      <c r="A2235" s="3">
        <f>TITRES_STAT!B2238</f>
        <v>45258</v>
      </c>
      <c r="B2235" s="5">
        <f>TITRES_STAT!D2238</f>
        <v>49.292999999999999</v>
      </c>
      <c r="C2235" s="2">
        <f t="shared" si="269"/>
        <v>0</v>
      </c>
      <c r="D2235" s="2">
        <f t="shared" si="270"/>
        <v>49.292999999999999</v>
      </c>
      <c r="E2235" s="2">
        <f t="shared" si="272"/>
        <v>49.292999999999999</v>
      </c>
      <c r="F2235" s="2">
        <f t="shared" si="273"/>
        <v>49.290850000000006</v>
      </c>
      <c r="G2235" s="2">
        <f t="shared" si="275"/>
        <v>49.272579999999991</v>
      </c>
      <c r="H2235" s="2">
        <f t="shared" si="271"/>
        <v>48.440554999999819</v>
      </c>
      <c r="I2235" s="2">
        <f t="array" ref="I2235">SUMPRODUCT(B2219:B2238, (ROW(B2219:B2238)-ROW(B2219)+1)) / (20*21/2)</f>
        <v>49.168647619047618</v>
      </c>
      <c r="J2235" s="2">
        <f t="shared" si="274"/>
        <v>49.287387160651221</v>
      </c>
      <c r="K2235" s="2">
        <f t="shared" si="276"/>
        <v>49.265615002940208</v>
      </c>
    </row>
    <row r="2236" spans="1:11" ht="13.5" x14ac:dyDescent="0.25">
      <c r="A2236" s="3">
        <f>TITRES_STAT!B2239</f>
        <v>45259</v>
      </c>
      <c r="B2236" s="5">
        <f>TITRES_STAT!D2239</f>
        <v>49.283999999999999</v>
      </c>
      <c r="C2236" s="2">
        <f t="shared" si="269"/>
        <v>-9.0000000000003411E-3</v>
      </c>
      <c r="D2236" s="2">
        <f t="shared" si="270"/>
        <v>49.291199999999996</v>
      </c>
      <c r="E2236" s="2">
        <f t="shared" si="272"/>
        <v>49.292099999999998</v>
      </c>
      <c r="F2236" s="2">
        <f t="shared" si="273"/>
        <v>49.289950000000005</v>
      </c>
      <c r="G2236" s="2">
        <f t="shared" si="275"/>
        <v>49.27203999999999</v>
      </c>
      <c r="H2236" s="2">
        <f t="shared" si="271"/>
        <v>48.451104999999828</v>
      </c>
      <c r="I2236" s="2">
        <f t="array" ref="I2236">SUMPRODUCT(B2220:B2239, (ROW(B2220:B2239)-ROW(B2220)+1)) / (20*21/2)</f>
        <v>49.175995238095233</v>
      </c>
      <c r="J2236" s="2">
        <f t="shared" si="274"/>
        <v>49.287064573922535</v>
      </c>
      <c r="K2236" s="2">
        <f t="shared" si="276"/>
        <v>49.266335983217061</v>
      </c>
    </row>
    <row r="2237" spans="1:11" ht="13.5" x14ac:dyDescent="0.25">
      <c r="A2237" s="3">
        <f>TITRES_STAT!B2240</f>
        <v>45260</v>
      </c>
      <c r="B2237" s="5">
        <f>TITRES_STAT!D2240</f>
        <v>49.283999999999999</v>
      </c>
      <c r="C2237" s="2">
        <f t="shared" si="269"/>
        <v>0</v>
      </c>
      <c r="D2237" s="2">
        <f t="shared" si="270"/>
        <v>49.289399999999993</v>
      </c>
      <c r="E2237" s="2">
        <f t="shared" si="272"/>
        <v>49.291199999999996</v>
      </c>
      <c r="F2237" s="2">
        <f t="shared" si="273"/>
        <v>49.289050000000003</v>
      </c>
      <c r="G2237" s="2">
        <f t="shared" si="275"/>
        <v>49.271499999999989</v>
      </c>
      <c r="H2237" s="2">
        <f t="shared" si="271"/>
        <v>48.46165499999983</v>
      </c>
      <c r="I2237" s="2">
        <f t="array" ref="I2237">SUMPRODUCT(B2221:B2240, (ROW(B2221:B2240)-ROW(B2221)+1)) / (20*21/2)</f>
        <v>49.183342857142861</v>
      </c>
      <c r="J2237" s="2">
        <f t="shared" si="274"/>
        <v>49.286772709739438</v>
      </c>
      <c r="K2237" s="2">
        <f t="shared" si="276"/>
        <v>49.267028689757574</v>
      </c>
    </row>
    <row r="2238" spans="1:11" ht="13.5" x14ac:dyDescent="0.25">
      <c r="A2238" s="3">
        <f>TITRES_STAT!B2241</f>
        <v>45261</v>
      </c>
      <c r="B2238" s="5">
        <f>TITRES_STAT!D2241</f>
        <v>48.018000000000001</v>
      </c>
      <c r="C2238" s="2">
        <f t="shared" si="269"/>
        <v>-1.2659999999999982</v>
      </c>
      <c r="D2238" s="2">
        <f t="shared" si="270"/>
        <v>49.034399999999998</v>
      </c>
      <c r="E2238" s="2">
        <f t="shared" si="272"/>
        <v>49.163699999999992</v>
      </c>
      <c r="F2238" s="2">
        <f t="shared" si="273"/>
        <v>49.224850000000004</v>
      </c>
      <c r="G2238" s="2">
        <f t="shared" si="275"/>
        <v>49.245639999999987</v>
      </c>
      <c r="H2238" s="2">
        <f t="shared" si="271"/>
        <v>48.465874999999834</v>
      </c>
      <c r="I2238" s="2">
        <f t="array" ref="I2238">SUMPRODUCT(B2222:B2241, (ROW(B2222:B2241)-ROW(B2222)+1)) / (20*21/2)</f>
        <v>49.018119047619038</v>
      </c>
      <c r="J2238" s="2">
        <f t="shared" si="274"/>
        <v>49.165937213573777</v>
      </c>
      <c r="K2238" s="2">
        <f t="shared" si="276"/>
        <v>49.218047172512179</v>
      </c>
    </row>
    <row r="2239" spans="1:11" ht="13.5" x14ac:dyDescent="0.25">
      <c r="A2239" s="3">
        <f>TITRES_STAT!B2242</f>
        <v>45264</v>
      </c>
      <c r="B2239" s="5">
        <f>TITRES_STAT!D2242</f>
        <v>49.302</v>
      </c>
      <c r="C2239" s="2">
        <f t="shared" si="269"/>
        <v>1.2839999999999989</v>
      </c>
      <c r="D2239" s="2">
        <f t="shared" si="270"/>
        <v>49.036199999999994</v>
      </c>
      <c r="E2239" s="2">
        <f t="shared" si="272"/>
        <v>49.164599999999993</v>
      </c>
      <c r="F2239" s="2">
        <f t="shared" si="273"/>
        <v>49.224850000000004</v>
      </c>
      <c r="G2239" s="2">
        <f t="shared" si="275"/>
        <v>49.245459999999987</v>
      </c>
      <c r="H2239" s="2">
        <f t="shared" si="271"/>
        <v>48.476974999999833</v>
      </c>
      <c r="I2239" s="2">
        <f t="array" ref="I2239">SUMPRODUCT(B2223:B2242, (ROW(B2223:B2242)-ROW(B2223)+1)) / (20*21/2)</f>
        <v>48.657747619047612</v>
      </c>
      <c r="J2239" s="2">
        <f t="shared" si="274"/>
        <v>49.178895574185802</v>
      </c>
      <c r="K2239" s="2">
        <f t="shared" si="276"/>
        <v>49.221339440256799</v>
      </c>
    </row>
    <row r="2240" spans="1:11" ht="13.5" x14ac:dyDescent="0.25">
      <c r="A2240" s="3">
        <f>TITRES_STAT!B2243</f>
        <v>45265</v>
      </c>
      <c r="B2240" s="5">
        <f>TITRES_STAT!D2243</f>
        <v>49.302</v>
      </c>
      <c r="C2240" s="2">
        <f t="shared" si="269"/>
        <v>0</v>
      </c>
      <c r="D2240" s="2">
        <f t="shared" si="270"/>
        <v>49.037999999999997</v>
      </c>
      <c r="E2240" s="2">
        <f t="shared" si="272"/>
        <v>49.165500000000009</v>
      </c>
      <c r="F2240" s="2">
        <f t="shared" si="273"/>
        <v>49.224850000000004</v>
      </c>
      <c r="G2240" s="2">
        <f t="shared" si="275"/>
        <v>49.245459999999987</v>
      </c>
      <c r="H2240" s="2">
        <f t="shared" si="271"/>
        <v>48.488074999999839</v>
      </c>
      <c r="I2240" s="2">
        <f t="array" ref="I2240">SUMPRODUCT(B2224:B2243, (ROW(B2224:B2243)-ROW(B2224)+1)) / (20*21/2)</f>
        <v>48.418119047619051</v>
      </c>
      <c r="J2240" s="2">
        <f t="shared" si="274"/>
        <v>49.190619805215725</v>
      </c>
      <c r="K2240" s="2">
        <f t="shared" si="276"/>
        <v>49.224502599462411</v>
      </c>
    </row>
    <row r="2241" spans="1:11" ht="13.5" x14ac:dyDescent="0.25">
      <c r="A2241" s="3">
        <f>TITRES_STAT!B2244</f>
        <v>45266</v>
      </c>
      <c r="B2241" s="5">
        <f>TITRES_STAT!D2244</f>
        <v>47.49</v>
      </c>
      <c r="C2241" s="2">
        <f t="shared" si="269"/>
        <v>-1.8119999999999976</v>
      </c>
      <c r="D2241" s="2">
        <f t="shared" si="270"/>
        <v>48.679199999999994</v>
      </c>
      <c r="E2241" s="2">
        <f t="shared" si="272"/>
        <v>48.985200000000006</v>
      </c>
      <c r="F2241" s="2">
        <f t="shared" si="273"/>
        <v>49.136900000000004</v>
      </c>
      <c r="G2241" s="2">
        <f t="shared" si="275"/>
        <v>49.209219999999981</v>
      </c>
      <c r="H2241" s="2">
        <f t="shared" si="271"/>
        <v>48.490114999999832</v>
      </c>
      <c r="I2241" s="2">
        <f t="array" ref="I2241">SUMPRODUCT(B2225:B2244, (ROW(B2225:B2244)-ROW(B2225)+1)) / (20*21/2)</f>
        <v>48.192142857142869</v>
      </c>
      <c r="J2241" s="2">
        <f t="shared" si="274"/>
        <v>49.028656014242799</v>
      </c>
      <c r="K2241" s="2">
        <f t="shared" si="276"/>
        <v>49.156482889679573</v>
      </c>
    </row>
    <row r="2242" spans="1:11" ht="13.5" x14ac:dyDescent="0.25">
      <c r="A2242" s="3">
        <f>TITRES_STAT!B2245</f>
        <v>45267</v>
      </c>
      <c r="B2242" s="5">
        <f>TITRES_STAT!D2245</f>
        <v>45.353000000000002</v>
      </c>
      <c r="C2242" s="2">
        <f t="shared" si="269"/>
        <v>-2.1370000000000005</v>
      </c>
      <c r="D2242" s="2">
        <f t="shared" si="270"/>
        <v>47.893000000000001</v>
      </c>
      <c r="E2242" s="2">
        <f t="shared" si="272"/>
        <v>48.591200000000001</v>
      </c>
      <c r="F2242" s="2">
        <f t="shared" si="273"/>
        <v>48.942099999999996</v>
      </c>
      <c r="G2242" s="2">
        <f t="shared" si="275"/>
        <v>49.130239999999979</v>
      </c>
      <c r="H2242" s="2">
        <f t="shared" si="271"/>
        <v>48.491454999999831</v>
      </c>
      <c r="I2242" s="2">
        <f t="array" ref="I2242">SUMPRODUCT(B2226:B2245, (ROW(B2226:B2245)-ROW(B2226)+1)) / (20*21/2)</f>
        <v>47.972295238095235</v>
      </c>
      <c r="J2242" s="2">
        <f t="shared" si="274"/>
        <v>48.678593536695864</v>
      </c>
      <c r="K2242" s="2">
        <f t="shared" si="276"/>
        <v>49.007326697927432</v>
      </c>
    </row>
    <row r="2243" spans="1:11" ht="13.5" x14ac:dyDescent="0.25">
      <c r="A2243" s="3">
        <f>TITRES_STAT!B2246</f>
        <v>45268</v>
      </c>
      <c r="B2243" s="5">
        <f>TITRES_STAT!D2246</f>
        <v>46.426000000000002</v>
      </c>
      <c r="C2243" s="2">
        <f t="shared" si="269"/>
        <v>1.0730000000000004</v>
      </c>
      <c r="D2243" s="2">
        <f t="shared" si="270"/>
        <v>47.574599999999997</v>
      </c>
      <c r="E2243" s="2">
        <f t="shared" si="272"/>
        <v>48.304500000000004</v>
      </c>
      <c r="F2243" s="2">
        <f t="shared" si="273"/>
        <v>48.798749999999998</v>
      </c>
      <c r="G2243" s="2">
        <f t="shared" si="275"/>
        <v>49.072719999999975</v>
      </c>
      <c r="H2243" s="2">
        <f t="shared" si="271"/>
        <v>48.488304999999833</v>
      </c>
      <c r="I2243" s="2">
        <f t="array" ref="I2243">SUMPRODUCT(B2227:B2246, (ROW(B2227:B2246)-ROW(B2227)+1)) / (20*21/2)</f>
        <v>47.766476190476205</v>
      </c>
      <c r="J2243" s="2">
        <f t="shared" si="274"/>
        <v>48.464060818915307</v>
      </c>
      <c r="K2243" s="2">
        <f t="shared" si="276"/>
        <v>48.906098199969492</v>
      </c>
    </row>
    <row r="2244" spans="1:11" ht="13.5" x14ac:dyDescent="0.25">
      <c r="A2244" s="3">
        <f>TITRES_STAT!B2247</f>
        <v>45271</v>
      </c>
      <c r="B2244" s="5">
        <f>TITRES_STAT!D2247</f>
        <v>46.426000000000002</v>
      </c>
      <c r="C2244" s="2">
        <f t="shared" ref="C2244:C2307" si="277">B2244-B2243</f>
        <v>0</v>
      </c>
      <c r="D2244" s="2">
        <f t="shared" si="270"/>
        <v>46.999400000000001</v>
      </c>
      <c r="E2244" s="2">
        <f t="shared" si="272"/>
        <v>48.017800000000001</v>
      </c>
      <c r="F2244" s="2">
        <f t="shared" si="273"/>
        <v>48.6554</v>
      </c>
      <c r="G2244" s="2">
        <f t="shared" si="275"/>
        <v>49.015199999999965</v>
      </c>
      <c r="H2244" s="2">
        <f t="shared" si="271"/>
        <v>48.485154999999828</v>
      </c>
      <c r="I2244" s="2">
        <f t="array" ref="I2244">SUMPRODUCT(B2228:B2247, (ROW(B2228:B2247)-ROW(B2228)+1)) / (20*21/2)</f>
        <v>47.574685714285721</v>
      </c>
      <c r="J2244" s="2">
        <f t="shared" si="274"/>
        <v>48.269959788542423</v>
      </c>
      <c r="K2244" s="2">
        <f t="shared" si="276"/>
        <v>48.808839447029513</v>
      </c>
    </row>
    <row r="2245" spans="1:11" ht="13.5" x14ac:dyDescent="0.25">
      <c r="A2245" s="3">
        <f>TITRES_STAT!B2248</f>
        <v>45272</v>
      </c>
      <c r="B2245" s="5">
        <f>TITRES_STAT!D2248</f>
        <v>46.347000000000001</v>
      </c>
      <c r="C2245" s="2">
        <f t="shared" si="277"/>
        <v>-7.9000000000000625E-2</v>
      </c>
      <c r="D2245" s="2">
        <f t="shared" si="270"/>
        <v>46.4084</v>
      </c>
      <c r="E2245" s="2">
        <f t="shared" si="272"/>
        <v>47.723199999999999</v>
      </c>
      <c r="F2245" s="2">
        <f t="shared" si="273"/>
        <v>48.508100000000006</v>
      </c>
      <c r="G2245" s="2">
        <f t="shared" si="275"/>
        <v>48.956099999999978</v>
      </c>
      <c r="H2245" s="2">
        <f t="shared" si="271"/>
        <v>48.48160999999984</v>
      </c>
      <c r="I2245" s="2">
        <f t="array" ref="I2245">SUMPRODUCT(B2229:B2248, (ROW(B2229:B2248)-ROW(B2229)+1)) / (20*21/2)</f>
        <v>47.380161904761906</v>
      </c>
      <c r="J2245" s="2">
        <f t="shared" si="274"/>
        <v>48.086820761062192</v>
      </c>
      <c r="K2245" s="2">
        <f t="shared" si="276"/>
        <v>48.712296723616589</v>
      </c>
    </row>
    <row r="2246" spans="1:11" ht="13.5" x14ac:dyDescent="0.25">
      <c r="A2246" s="3">
        <f>TITRES_STAT!B2249</f>
        <v>45273</v>
      </c>
      <c r="B2246" s="5">
        <f>TITRES_STAT!D2249</f>
        <v>46.347000000000001</v>
      </c>
      <c r="C2246" s="2">
        <f t="shared" si="277"/>
        <v>0</v>
      </c>
      <c r="D2246" s="2">
        <f t="shared" ref="D2246:D2309" si="278">AVERAGE(B2242:B2246)</f>
        <v>46.1798</v>
      </c>
      <c r="E2246" s="2">
        <f t="shared" si="272"/>
        <v>47.42949999999999</v>
      </c>
      <c r="F2246" s="2">
        <f t="shared" si="273"/>
        <v>48.360800000000005</v>
      </c>
      <c r="G2246" s="2">
        <f t="shared" si="275"/>
        <v>48.896999999999977</v>
      </c>
      <c r="H2246" s="2">
        <f t="shared" si="271"/>
        <v>48.477474999999828</v>
      </c>
      <c r="I2246" s="2">
        <f t="array" ref="I2246">SUMPRODUCT(B2230:B2249, (ROW(B2230:B2249)-ROW(B2230)+1)) / (20*21/2)</f>
        <v>47.200504761904767</v>
      </c>
      <c r="J2246" s="2">
        <f t="shared" si="274"/>
        <v>47.921123545722935</v>
      </c>
      <c r="K2246" s="2">
        <f t="shared" si="276"/>
        <v>48.619539989357115</v>
      </c>
    </row>
    <row r="2247" spans="1:11" ht="13.5" x14ac:dyDescent="0.25">
      <c r="A2247" s="3">
        <f>TITRES_STAT!B2250</f>
        <v>45274</v>
      </c>
      <c r="B2247" s="5">
        <f>TITRES_STAT!D2250</f>
        <v>46.347000000000001</v>
      </c>
      <c r="C2247" s="2">
        <f t="shared" si="277"/>
        <v>0</v>
      </c>
      <c r="D2247" s="2">
        <f t="shared" si="278"/>
        <v>46.378600000000006</v>
      </c>
      <c r="E2247" s="2">
        <f t="shared" si="272"/>
        <v>47.135799999999996</v>
      </c>
      <c r="F2247" s="2">
        <f t="shared" si="273"/>
        <v>48.213499999999996</v>
      </c>
      <c r="G2247" s="2">
        <f t="shared" si="275"/>
        <v>48.837899999999991</v>
      </c>
      <c r="H2247" s="2">
        <f t="shared" si="271"/>
        <v>48.473339999999837</v>
      </c>
      <c r="I2247" s="2">
        <f t="array" ref="I2247">SUMPRODUCT(B2231:B2250, (ROW(B2231:B2250)-ROW(B2231)+1)) / (20*21/2)</f>
        <v>47.035714285714285</v>
      </c>
      <c r="J2247" s="2">
        <f t="shared" si="274"/>
        <v>47.771207017558851</v>
      </c>
      <c r="K2247" s="2">
        <f t="shared" si="276"/>
        <v>48.530420774088206</v>
      </c>
    </row>
    <row r="2248" spans="1:11" ht="13.5" x14ac:dyDescent="0.25">
      <c r="A2248" s="3">
        <f>TITRES_STAT!B2251</f>
        <v>45275</v>
      </c>
      <c r="B2248" s="5">
        <f>TITRES_STAT!D2251</f>
        <v>46.170999999999999</v>
      </c>
      <c r="C2248" s="2">
        <f t="shared" si="277"/>
        <v>-0.17600000000000193</v>
      </c>
      <c r="D2248" s="2">
        <f t="shared" si="278"/>
        <v>46.327600000000004</v>
      </c>
      <c r="E2248" s="2">
        <f t="shared" si="272"/>
        <v>46.95109999999999</v>
      </c>
      <c r="F2248" s="2">
        <f t="shared" si="273"/>
        <v>48.057400000000001</v>
      </c>
      <c r="G2248" s="2">
        <f t="shared" si="275"/>
        <v>48.775279999999981</v>
      </c>
      <c r="H2248" s="2">
        <f t="shared" si="271"/>
        <v>48.468324999999844</v>
      </c>
      <c r="I2248" s="2">
        <f t="array" ref="I2248">SUMPRODUCT(B2232:B2251, (ROW(B2232:B2251)-ROW(B2232)+1)) / (20*21/2)</f>
        <v>46.885790476190472</v>
      </c>
      <c r="J2248" s="2">
        <f t="shared" si="274"/>
        <v>47.618806349219909</v>
      </c>
      <c r="K2248" s="2">
        <f t="shared" si="276"/>
        <v>48.437894469222002</v>
      </c>
    </row>
    <row r="2249" spans="1:11" ht="13.5" x14ac:dyDescent="0.25">
      <c r="A2249" s="3">
        <f>TITRES_STAT!B2252</f>
        <v>45278</v>
      </c>
      <c r="B2249" s="5">
        <f>TITRES_STAT!D2252</f>
        <v>46.170999999999999</v>
      </c>
      <c r="C2249" s="2">
        <f t="shared" si="277"/>
        <v>0</v>
      </c>
      <c r="D2249" s="2">
        <f t="shared" si="278"/>
        <v>46.276599999999995</v>
      </c>
      <c r="E2249" s="2">
        <f t="shared" si="272"/>
        <v>46.637999999999991</v>
      </c>
      <c r="F2249" s="2">
        <f t="shared" si="273"/>
        <v>47.901300000000006</v>
      </c>
      <c r="G2249" s="2">
        <f t="shared" si="275"/>
        <v>48.712659999999978</v>
      </c>
      <c r="H2249" s="2">
        <f t="shared" si="271"/>
        <v>48.463309999999844</v>
      </c>
      <c r="I2249" s="2">
        <f t="array" ref="I2249">SUMPRODUCT(B2233:B2252, (ROW(B2233:B2252)-ROW(B2233)+1)) / (20*21/2)</f>
        <v>46.750733333333336</v>
      </c>
      <c r="J2249" s="2">
        <f t="shared" si="274"/>
        <v>47.480920030246587</v>
      </c>
      <c r="K2249" s="2">
        <f t="shared" si="276"/>
        <v>48.348996646899572</v>
      </c>
    </row>
    <row r="2250" spans="1:11" ht="13.5" x14ac:dyDescent="0.25">
      <c r="A2250" s="3">
        <f>TITRES_STAT!B2253</f>
        <v>45279</v>
      </c>
      <c r="B2250" s="5">
        <f>TITRES_STAT!D2253</f>
        <v>46.170999999999999</v>
      </c>
      <c r="C2250" s="2">
        <f t="shared" si="277"/>
        <v>0</v>
      </c>
      <c r="D2250" s="2">
        <f t="shared" si="278"/>
        <v>46.241399999999999</v>
      </c>
      <c r="E2250" s="2">
        <f t="shared" si="272"/>
        <v>46.3249</v>
      </c>
      <c r="F2250" s="2">
        <f t="shared" si="273"/>
        <v>47.745200000000011</v>
      </c>
      <c r="G2250" s="2">
        <f t="shared" si="275"/>
        <v>48.650039999999983</v>
      </c>
      <c r="H2250" s="2">
        <f t="shared" ref="H2250:H2313" si="279">AVERAGE(B2051:B2250)</f>
        <v>48.458294999999843</v>
      </c>
      <c r="I2250" s="2">
        <f t="array" ref="I2250">SUMPRODUCT(B2234:B2253, (ROW(B2234:B2253)-ROW(B2234)+1)) / (20*21/2)</f>
        <v>46.630542857142864</v>
      </c>
      <c r="J2250" s="2">
        <f t="shared" si="274"/>
        <v>47.356165741651672</v>
      </c>
      <c r="K2250" s="2">
        <f t="shared" si="276"/>
        <v>48.263585013687823</v>
      </c>
    </row>
    <row r="2251" spans="1:11" ht="13.5" x14ac:dyDescent="0.25">
      <c r="A2251" s="3">
        <f>TITRES_STAT!B2254</f>
        <v>45280</v>
      </c>
      <c r="B2251" s="5">
        <f>TITRES_STAT!D2254</f>
        <v>46.170999999999999</v>
      </c>
      <c r="C2251" s="2">
        <f t="shared" si="277"/>
        <v>0</v>
      </c>
      <c r="D2251" s="2">
        <f t="shared" si="278"/>
        <v>46.206199999999995</v>
      </c>
      <c r="E2251" s="2">
        <f t="shared" si="272"/>
        <v>46.192999999999998</v>
      </c>
      <c r="F2251" s="2">
        <f t="shared" si="273"/>
        <v>47.589100000000016</v>
      </c>
      <c r="G2251" s="2">
        <f t="shared" si="275"/>
        <v>48.587419999999973</v>
      </c>
      <c r="H2251" s="2">
        <f t="shared" si="279"/>
        <v>48.45327999999985</v>
      </c>
      <c r="I2251" s="2">
        <f t="array" ref="I2251">SUMPRODUCT(B2235:B2254, (ROW(B2235:B2254)-ROW(B2235)+1)) / (20*21/2)</f>
        <v>46.525219047619046</v>
      </c>
      <c r="J2251" s="2">
        <f t="shared" si="274"/>
        <v>47.243292813875321</v>
      </c>
      <c r="K2251" s="2">
        <f t="shared" si="276"/>
        <v>48.181522856288304</v>
      </c>
    </row>
    <row r="2252" spans="1:11" ht="13.5" x14ac:dyDescent="0.25">
      <c r="A2252" s="3">
        <f>TITRES_STAT!B2255</f>
        <v>45281</v>
      </c>
      <c r="B2252" s="5">
        <f>TITRES_STAT!D2255</f>
        <v>46.170999999999999</v>
      </c>
      <c r="C2252" s="2">
        <f t="shared" si="277"/>
        <v>0</v>
      </c>
      <c r="D2252" s="2">
        <f t="shared" si="278"/>
        <v>46.170999999999999</v>
      </c>
      <c r="E2252" s="2">
        <f t="shared" ref="E2252:E2315" si="280">AVERAGE(B2243:B2252)</f>
        <v>46.274799999999999</v>
      </c>
      <c r="F2252" s="2">
        <f t="shared" si="273"/>
        <v>47.433000000000014</v>
      </c>
      <c r="G2252" s="2">
        <f t="shared" si="275"/>
        <v>48.524799999999978</v>
      </c>
      <c r="H2252" s="2">
        <f t="shared" si="279"/>
        <v>48.449019999999855</v>
      </c>
      <c r="I2252" s="2">
        <f t="array" ref="I2252">SUMPRODUCT(B2236:B2255, (ROW(B2236:B2255)-ROW(B2236)+1)) / (20*21/2)</f>
        <v>46.434761904761899</v>
      </c>
      <c r="J2252" s="2">
        <f t="shared" si="274"/>
        <v>47.141169688744341</v>
      </c>
      <c r="K2252" s="2">
        <f t="shared" si="276"/>
        <v>48.10267882270837</v>
      </c>
    </row>
    <row r="2253" spans="1:11" ht="13.5" x14ac:dyDescent="0.25">
      <c r="A2253" s="3">
        <f>TITRES_STAT!B2256</f>
        <v>45282</v>
      </c>
      <c r="B2253" s="5">
        <f>TITRES_STAT!D2256</f>
        <v>46.170999999999999</v>
      </c>
      <c r="C2253" s="2">
        <f t="shared" si="277"/>
        <v>0</v>
      </c>
      <c r="D2253" s="2">
        <f t="shared" si="278"/>
        <v>46.170999999999999</v>
      </c>
      <c r="E2253" s="2">
        <f t="shared" si="280"/>
        <v>46.249299999999998</v>
      </c>
      <c r="F2253" s="2">
        <f t="shared" si="273"/>
        <v>47.276900000000012</v>
      </c>
      <c r="G2253" s="2">
        <f t="shared" si="275"/>
        <v>48.462179999999968</v>
      </c>
      <c r="H2253" s="2">
        <f t="shared" si="279"/>
        <v>48.44475999999986</v>
      </c>
      <c r="I2253" s="2">
        <f t="array" ref="I2253">SUMPRODUCT(B2237:B2256, (ROW(B2237:B2256)-ROW(B2237)+1)) / (20*21/2)</f>
        <v>46.358314285714279</v>
      </c>
      <c r="J2253" s="2">
        <f t="shared" si="274"/>
        <v>47.048772575530592</v>
      </c>
      <c r="K2253" s="2">
        <f t="shared" si="276"/>
        <v>48.026926712013925</v>
      </c>
    </row>
    <row r="2254" spans="1:11" ht="13.5" x14ac:dyDescent="0.25">
      <c r="A2254" s="3">
        <f>TITRES_STAT!B2257</f>
        <v>45285</v>
      </c>
      <c r="B2254" s="5">
        <f>TITRES_STAT!D2257</f>
        <v>46.170999999999999</v>
      </c>
      <c r="C2254" s="2">
        <f t="shared" si="277"/>
        <v>0</v>
      </c>
      <c r="D2254" s="2">
        <f t="shared" si="278"/>
        <v>46.170999999999999</v>
      </c>
      <c r="E2254" s="2">
        <f t="shared" si="280"/>
        <v>46.223799999999997</v>
      </c>
      <c r="F2254" s="2">
        <f t="shared" si="273"/>
        <v>47.120800000000017</v>
      </c>
      <c r="G2254" s="2">
        <f t="shared" si="275"/>
        <v>48.425239999999967</v>
      </c>
      <c r="H2254" s="2">
        <f t="shared" si="279"/>
        <v>48.440499999999865</v>
      </c>
      <c r="I2254" s="2">
        <f t="array" ref="I2254">SUMPRODUCT(B2238:B2257, (ROW(B2238:B2257)-ROW(B2238)+1)) / (20*21/2)</f>
        <v>46.293399999999998</v>
      </c>
      <c r="J2254" s="2">
        <f t="shared" si="274"/>
        <v>46.965175187384823</v>
      </c>
      <c r="K2254" s="2">
        <f t="shared" si="276"/>
        <v>47.954145272327104</v>
      </c>
    </row>
    <row r="2255" spans="1:11" ht="13.5" x14ac:dyDescent="0.25">
      <c r="A2255" s="3">
        <f>TITRES_STAT!B2258</f>
        <v>45286</v>
      </c>
      <c r="B2255" s="5">
        <f>TITRES_STAT!D2258</f>
        <v>46.170999999999999</v>
      </c>
      <c r="C2255" s="2">
        <f t="shared" si="277"/>
        <v>0</v>
      </c>
      <c r="D2255" s="2">
        <f t="shared" si="278"/>
        <v>46.170999999999999</v>
      </c>
      <c r="E2255" s="2">
        <f t="shared" si="280"/>
        <v>46.206199999999995</v>
      </c>
      <c r="F2255" s="2">
        <f t="shared" si="273"/>
        <v>46.964700000000015</v>
      </c>
      <c r="G2255" s="2">
        <f t="shared" si="275"/>
        <v>48.362619999999964</v>
      </c>
      <c r="H2255" s="2">
        <f t="shared" si="279"/>
        <v>48.436284999999863</v>
      </c>
      <c r="I2255" s="2">
        <f t="array" ref="I2255">SUMPRODUCT(B2239:B2258, (ROW(B2239:B2258)-ROW(B2239)+1)) / (20*21/2)</f>
        <v>46.045899999999996</v>
      </c>
      <c r="J2255" s="2">
        <f t="shared" si="274"/>
        <v>46.889539455252937</v>
      </c>
      <c r="K2255" s="2">
        <f t="shared" si="276"/>
        <v>47.884218006745648</v>
      </c>
    </row>
    <row r="2256" spans="1:11" ht="13.5" x14ac:dyDescent="0.25">
      <c r="A2256" s="3">
        <f>TITRES_STAT!B2259</f>
        <v>45287</v>
      </c>
      <c r="B2256" s="5">
        <f>TITRES_STAT!D2259</f>
        <v>46.161999999999999</v>
      </c>
      <c r="C2256" s="2">
        <f t="shared" si="277"/>
        <v>-9.0000000000003411E-3</v>
      </c>
      <c r="D2256" s="2">
        <f t="shared" si="278"/>
        <v>46.169200000000004</v>
      </c>
      <c r="E2256" s="2">
        <f t="shared" si="280"/>
        <v>46.187699999999992</v>
      </c>
      <c r="F2256" s="2">
        <f t="shared" si="273"/>
        <v>46.80860000000002</v>
      </c>
      <c r="G2256" s="2">
        <f t="shared" si="275"/>
        <v>48.299819999999961</v>
      </c>
      <c r="H2256" s="2">
        <f t="shared" si="279"/>
        <v>48.432024999999868</v>
      </c>
      <c r="I2256" s="2">
        <f t="array" ref="I2256">SUMPRODUCT(B2240:B2259, (ROW(B2240:B2259)-ROW(B2240)+1)) / (20*21/2)</f>
        <v>45.634619047619047</v>
      </c>
      <c r="J2256" s="2">
        <f t="shared" si="274"/>
        <v>46.820249983324082</v>
      </c>
      <c r="K2256" s="2">
        <f t="shared" si="276"/>
        <v>47.816680045696799</v>
      </c>
    </row>
    <row r="2257" spans="1:11" ht="13.5" x14ac:dyDescent="0.25">
      <c r="A2257" s="3">
        <f>TITRES_STAT!B2260</f>
        <v>45288</v>
      </c>
      <c r="B2257" s="5">
        <f>TITRES_STAT!D2260</f>
        <v>46.127000000000002</v>
      </c>
      <c r="C2257" s="2">
        <f t="shared" si="277"/>
        <v>-3.4999999999996589E-2</v>
      </c>
      <c r="D2257" s="2">
        <f t="shared" si="278"/>
        <v>46.160400000000003</v>
      </c>
      <c r="E2257" s="2">
        <f t="shared" si="280"/>
        <v>46.165700000000001</v>
      </c>
      <c r="F2257" s="2">
        <f t="shared" si="273"/>
        <v>46.650750000000016</v>
      </c>
      <c r="G2257" s="2">
        <f t="shared" si="275"/>
        <v>48.236319999999971</v>
      </c>
      <c r="H2257" s="2">
        <f t="shared" si="279"/>
        <v>48.427544999999874</v>
      </c>
      <c r="I2257" s="2">
        <f t="array" ref="I2257">SUMPRODUCT(B2241:B2260, (ROW(B2241:B2260)-ROW(B2241)+1)) / (20*21/2)</f>
        <v>45.256709523809519</v>
      </c>
      <c r="J2257" s="2">
        <f t="shared" si="274"/>
        <v>46.75422617538846</v>
      </c>
      <c r="K2257" s="2">
        <f t="shared" si="276"/>
        <v>47.750418083120451</v>
      </c>
    </row>
    <row r="2258" spans="1:11" ht="13.5" x14ac:dyDescent="0.25">
      <c r="A2258" s="3">
        <f>TITRES_STAT!B2261</f>
        <v>45289</v>
      </c>
      <c r="B2258" s="5">
        <f>TITRES_STAT!D2261</f>
        <v>44.052</v>
      </c>
      <c r="C2258" s="2">
        <f t="shared" si="277"/>
        <v>-2.0750000000000028</v>
      </c>
      <c r="D2258" s="2">
        <f t="shared" si="278"/>
        <v>45.736599999999996</v>
      </c>
      <c r="E2258" s="2">
        <f t="shared" si="280"/>
        <v>45.953800000000001</v>
      </c>
      <c r="F2258" s="2">
        <f t="shared" si="273"/>
        <v>46.452450000000013</v>
      </c>
      <c r="G2258" s="2">
        <f t="shared" si="275"/>
        <v>48.131319999999981</v>
      </c>
      <c r="H2258" s="2">
        <f t="shared" si="279"/>
        <v>48.412689999999877</v>
      </c>
      <c r="I2258" s="2">
        <f t="array" ref="I2258">SUMPRODUCT(B2242:B2261, (ROW(B2242:B2261)-ROW(B2242)+1)) / (20*21/2)</f>
        <v>44.732876190476205</v>
      </c>
      <c r="J2258" s="2">
        <f t="shared" si="274"/>
        <v>46.496871301541944</v>
      </c>
      <c r="K2258" s="2">
        <f t="shared" si="276"/>
        <v>47.605382079860824</v>
      </c>
    </row>
    <row r="2259" spans="1:11" ht="13.5" x14ac:dyDescent="0.25">
      <c r="A2259" s="3">
        <f>TITRES_STAT!B2262</f>
        <v>45293</v>
      </c>
      <c r="B2259" s="5">
        <f>TITRES_STAT!D2262</f>
        <v>42.134</v>
      </c>
      <c r="C2259" s="2">
        <f t="shared" si="277"/>
        <v>-1.9179999999999993</v>
      </c>
      <c r="D2259" s="2">
        <f t="shared" si="278"/>
        <v>44.929200000000002</v>
      </c>
      <c r="E2259" s="2">
        <f t="shared" si="280"/>
        <v>45.5501</v>
      </c>
      <c r="F2259" s="2">
        <f t="shared" si="273"/>
        <v>46.09405000000001</v>
      </c>
      <c r="G2259" s="2">
        <f t="shared" si="275"/>
        <v>47.987959999999987</v>
      </c>
      <c r="H2259" s="2">
        <f t="shared" si="279"/>
        <v>48.388244999999877</v>
      </c>
      <c r="I2259" s="2">
        <f t="array" ref="I2259">SUMPRODUCT(B2243:B2262, (ROW(B2243:B2262)-ROW(B2243)+1)) / (20*21/2)</f>
        <v>44.071876190476189</v>
      </c>
      <c r="J2259" s="2">
        <f t="shared" si="274"/>
        <v>46.08135974901414</v>
      </c>
      <c r="K2259" s="2">
        <f t="shared" si="276"/>
        <v>47.390818076729026</v>
      </c>
    </row>
    <row r="2260" spans="1:11" ht="13.5" x14ac:dyDescent="0.25">
      <c r="A2260" s="3">
        <f>TITRES_STAT!B2263</f>
        <v>45294</v>
      </c>
      <c r="B2260" s="5">
        <f>TITRES_STAT!D2263</f>
        <v>42.125999999999998</v>
      </c>
      <c r="C2260" s="2">
        <f t="shared" si="277"/>
        <v>-8.0000000000026716E-3</v>
      </c>
      <c r="D2260" s="2">
        <f t="shared" si="278"/>
        <v>44.120200000000004</v>
      </c>
      <c r="E2260" s="2">
        <f t="shared" si="280"/>
        <v>45.145600000000002</v>
      </c>
      <c r="F2260" s="2">
        <f t="shared" ref="F2260:F2323" si="281">AVERAGE(B2241:B2260)</f>
        <v>45.735250000000008</v>
      </c>
      <c r="G2260" s="2">
        <f t="shared" si="275"/>
        <v>47.844439999999992</v>
      </c>
      <c r="H2260" s="2">
        <f t="shared" si="279"/>
        <v>48.363759999999871</v>
      </c>
      <c r="I2260" s="2">
        <f t="array" ref="I2260">SUMPRODUCT(B2244:B2263, (ROW(B2244:B2263)-ROW(B2244)+1)) / (20*21/2)</f>
        <v>43.279642857142861</v>
      </c>
      <c r="J2260" s="2">
        <f t="shared" si="274"/>
        <v>45.704658820536601</v>
      </c>
      <c r="K2260" s="2">
        <f t="shared" si="276"/>
        <v>47.184354622739654</v>
      </c>
    </row>
    <row r="2261" spans="1:11" ht="13.5" x14ac:dyDescent="0.25">
      <c r="A2261" s="3">
        <f>TITRES_STAT!B2264</f>
        <v>45295</v>
      </c>
      <c r="B2261" s="5">
        <f>TITRES_STAT!D2264</f>
        <v>40.234999999999999</v>
      </c>
      <c r="C2261" s="2">
        <f t="shared" si="277"/>
        <v>-1.8909999999999982</v>
      </c>
      <c r="D2261" s="2">
        <f t="shared" si="278"/>
        <v>42.934799999999996</v>
      </c>
      <c r="E2261" s="2">
        <f t="shared" si="280"/>
        <v>44.552000000000007</v>
      </c>
      <c r="F2261" s="2">
        <f t="shared" si="281"/>
        <v>45.372500000000002</v>
      </c>
      <c r="G2261" s="2">
        <f t="shared" si="275"/>
        <v>47.663100000000007</v>
      </c>
      <c r="H2261" s="2">
        <f t="shared" si="279"/>
        <v>48.329819999999884</v>
      </c>
      <c r="I2261" s="2">
        <f t="array" ref="I2261">SUMPRODUCT(B2245:B2264, (ROW(B2245:B2264)-ROW(B2245)+1)) / (20*21/2)</f>
        <v>42.475876190476185</v>
      </c>
      <c r="J2261" s="2">
        <f t="shared" ref="J2261:J2324" si="282">$J$4*B2261+J2260*(1-$J$4)</f>
        <v>45.183738932866447</v>
      </c>
      <c r="K2261" s="2">
        <f t="shared" si="276"/>
        <v>46.911830912043982</v>
      </c>
    </row>
    <row r="2262" spans="1:11" ht="13.5" x14ac:dyDescent="0.25">
      <c r="A2262" s="3">
        <f>TITRES_STAT!B2265</f>
        <v>45296</v>
      </c>
      <c r="B2262" s="5">
        <f>TITRES_STAT!D2265</f>
        <v>38.432000000000002</v>
      </c>
      <c r="C2262" s="2">
        <f t="shared" si="277"/>
        <v>-1.8029999999999973</v>
      </c>
      <c r="D2262" s="2">
        <f t="shared" si="278"/>
        <v>41.395800000000008</v>
      </c>
      <c r="E2262" s="2">
        <f t="shared" si="280"/>
        <v>43.778100000000009</v>
      </c>
      <c r="F2262" s="2">
        <f t="shared" si="281"/>
        <v>45.026450000000004</v>
      </c>
      <c r="G2262" s="2">
        <f t="shared" si="275"/>
        <v>47.445700000000009</v>
      </c>
      <c r="H2262" s="2">
        <f t="shared" si="279"/>
        <v>48.286864999999892</v>
      </c>
      <c r="I2262" s="2">
        <f t="array" ref="I2262">SUMPRODUCT(B2246:B2265, (ROW(B2246:B2265)-ROW(B2246)+1)) / (20*21/2)</f>
        <v>41.875466666666668</v>
      </c>
      <c r="J2262" s="2">
        <f t="shared" si="282"/>
        <v>44.540716177355357</v>
      </c>
      <c r="K2262" s="2">
        <f t="shared" si="276"/>
        <v>46.57928852333638</v>
      </c>
    </row>
    <row r="2263" spans="1:11" ht="13.5" x14ac:dyDescent="0.25">
      <c r="A2263" s="3">
        <f>TITRES_STAT!B2266</f>
        <v>45299</v>
      </c>
      <c r="B2263" s="5">
        <f>TITRES_STAT!D2266</f>
        <v>36.707999999999998</v>
      </c>
      <c r="C2263" s="2">
        <f t="shared" si="277"/>
        <v>-1.7240000000000038</v>
      </c>
      <c r="D2263" s="2">
        <f t="shared" si="278"/>
        <v>39.927</v>
      </c>
      <c r="E2263" s="2">
        <f t="shared" si="280"/>
        <v>42.831800000000001</v>
      </c>
      <c r="F2263" s="2">
        <f t="shared" si="281"/>
        <v>44.540550000000003</v>
      </c>
      <c r="G2263" s="2">
        <f t="shared" si="275"/>
        <v>47.193820000000017</v>
      </c>
      <c r="H2263" s="2">
        <f t="shared" si="279"/>
        <v>48.235289999999893</v>
      </c>
      <c r="I2263" s="2">
        <f t="array" ref="I2263">SUMPRODUCT(B2247:B2266, (ROW(B2247:B2266)-ROW(B2247)+1)) / (20*21/2)</f>
        <v>41.477757142857143</v>
      </c>
      <c r="J2263" s="2">
        <f t="shared" si="282"/>
        <v>43.794743208083418</v>
      </c>
      <c r="K2263" s="2">
        <f t="shared" si="276"/>
        <v>46.192179169480049</v>
      </c>
    </row>
    <row r="2264" spans="1:11" ht="13.5" x14ac:dyDescent="0.25">
      <c r="A2264" s="3">
        <f>TITRES_STAT!B2267</f>
        <v>45300</v>
      </c>
      <c r="B2264" s="5">
        <f>TITRES_STAT!D2267</f>
        <v>36.100999999999999</v>
      </c>
      <c r="C2264" s="2">
        <f t="shared" si="277"/>
        <v>-0.60699999999999932</v>
      </c>
      <c r="D2264" s="2">
        <f t="shared" si="278"/>
        <v>38.720399999999998</v>
      </c>
      <c r="E2264" s="2">
        <f t="shared" si="280"/>
        <v>41.824800000000003</v>
      </c>
      <c r="F2264" s="2">
        <f t="shared" si="281"/>
        <v>44.024299999999997</v>
      </c>
      <c r="G2264" s="2">
        <f t="shared" si="275"/>
        <v>46.929800000000021</v>
      </c>
      <c r="H2264" s="2">
        <f t="shared" si="279"/>
        <v>48.180679999999903</v>
      </c>
      <c r="I2264" s="2">
        <f t="array" ref="I2264">SUMPRODUCT(B2248:B2267, (ROW(B2248:B2267)-ROW(B2248)+1)) / (20*21/2)</f>
        <v>40.944666666666663</v>
      </c>
      <c r="J2264" s="2">
        <f t="shared" si="282"/>
        <v>43.062005759694522</v>
      </c>
      <c r="K2264" s="2">
        <f t="shared" si="276"/>
        <v>45.796446653029854</v>
      </c>
    </row>
    <row r="2265" spans="1:11" ht="13.5" x14ac:dyDescent="0.25">
      <c r="A2265" s="3">
        <f>TITRES_STAT!B2268</f>
        <v>45301</v>
      </c>
      <c r="B2265" s="5">
        <f>TITRES_STAT!D2268</f>
        <v>37.72</v>
      </c>
      <c r="C2265" s="2">
        <f t="shared" si="277"/>
        <v>1.6189999999999998</v>
      </c>
      <c r="D2265" s="2">
        <f t="shared" si="278"/>
        <v>37.839199999999998</v>
      </c>
      <c r="E2265" s="2">
        <f t="shared" si="280"/>
        <v>40.979700000000001</v>
      </c>
      <c r="F2265" s="2">
        <f t="shared" si="281"/>
        <v>43.592949999999995</v>
      </c>
      <c r="G2265" s="2">
        <f t="shared" si="275"/>
        <v>46.698160000000009</v>
      </c>
      <c r="H2265" s="2">
        <f t="shared" si="279"/>
        <v>48.134164999999904</v>
      </c>
      <c r="I2265" s="2">
        <f t="array" ref="I2265">SUMPRODUCT(B2249:B2268, (ROW(B2249:B2268)-ROW(B2249)+1)) / (20*21/2)</f>
        <v>40.460519047619051</v>
      </c>
      <c r="J2265" s="2">
        <f t="shared" si="282"/>
        <v>42.553243306390279</v>
      </c>
      <c r="K2265" s="2">
        <f t="shared" si="276"/>
        <v>45.479723254871821</v>
      </c>
    </row>
    <row r="2266" spans="1:11" ht="13.5" x14ac:dyDescent="0.25">
      <c r="A2266" s="3">
        <f>TITRES_STAT!B2269</f>
        <v>45302</v>
      </c>
      <c r="B2266" s="5">
        <f>TITRES_STAT!D2269</f>
        <v>39.417000000000002</v>
      </c>
      <c r="C2266" s="2">
        <f t="shared" si="277"/>
        <v>1.6970000000000027</v>
      </c>
      <c r="D2266" s="2">
        <f t="shared" si="278"/>
        <v>37.675600000000003</v>
      </c>
      <c r="E2266" s="2">
        <f t="shared" si="280"/>
        <v>40.305199999999999</v>
      </c>
      <c r="F2266" s="2">
        <f t="shared" si="281"/>
        <v>43.246449999999996</v>
      </c>
      <c r="G2266" s="2">
        <f t="shared" si="275"/>
        <v>46.500460000000004</v>
      </c>
      <c r="H2266" s="2">
        <f t="shared" si="279"/>
        <v>48.096134999999904</v>
      </c>
      <c r="I2266" s="2">
        <f t="array" ref="I2266">SUMPRODUCT(B2250:B2269, (ROW(B2250:B2269)-ROW(B2250)+1)) / (20*21/2)</f>
        <v>40.016576190476201</v>
      </c>
      <c r="J2266" s="2">
        <f t="shared" si="282"/>
        <v>42.254553467686442</v>
      </c>
      <c r="K2266" s="2">
        <f t="shared" si="276"/>
        <v>45.241969401739595</v>
      </c>
    </row>
    <row r="2267" spans="1:11" ht="13.5" x14ac:dyDescent="0.25">
      <c r="A2267" s="3">
        <f>TITRES_STAT!B2270</f>
        <v>45303</v>
      </c>
      <c r="B2267" s="5">
        <f>TITRES_STAT!D2270</f>
        <v>37.649000000000001</v>
      </c>
      <c r="C2267" s="2">
        <f t="shared" si="277"/>
        <v>-1.7680000000000007</v>
      </c>
      <c r="D2267" s="2">
        <f t="shared" si="278"/>
        <v>37.518999999999998</v>
      </c>
      <c r="E2267" s="2">
        <f t="shared" si="280"/>
        <v>39.457400000000007</v>
      </c>
      <c r="F2267" s="2">
        <f t="shared" si="281"/>
        <v>42.811549999999997</v>
      </c>
      <c r="G2267" s="2">
        <f t="shared" si="275"/>
        <v>46.267399999999988</v>
      </c>
      <c r="H2267" s="2">
        <f t="shared" si="279"/>
        <v>48.049264999999906</v>
      </c>
      <c r="I2267" s="2">
        <f t="array" ref="I2267">SUMPRODUCT(B2251:B2270, (ROW(B2251:B2270)-ROW(B2251)+1)) / (20*21/2)</f>
        <v>39.612838095238097</v>
      </c>
      <c r="J2267" s="2">
        <f t="shared" si="282"/>
        <v>41.81592932790678</v>
      </c>
      <c r="K2267" s="2">
        <f t="shared" si="276"/>
        <v>44.944205895789025</v>
      </c>
    </row>
    <row r="2268" spans="1:11" ht="13.5" x14ac:dyDescent="0.25">
      <c r="A2268" s="3">
        <f>TITRES_STAT!B2271</f>
        <v>45306</v>
      </c>
      <c r="B2268" s="5">
        <f>TITRES_STAT!D2271</f>
        <v>37.728000000000002</v>
      </c>
      <c r="C2268" s="2">
        <f t="shared" si="277"/>
        <v>7.9000000000000625E-2</v>
      </c>
      <c r="D2268" s="2">
        <f t="shared" si="278"/>
        <v>37.722999999999999</v>
      </c>
      <c r="E2268" s="2">
        <f t="shared" si="280"/>
        <v>38.825000000000003</v>
      </c>
      <c r="F2268" s="2">
        <f t="shared" si="281"/>
        <v>42.389400000000002</v>
      </c>
      <c r="G2268" s="2">
        <f t="shared" si="275"/>
        <v>46.035919999999997</v>
      </c>
      <c r="H2268" s="2">
        <f t="shared" si="279"/>
        <v>48.002789999999898</v>
      </c>
      <c r="I2268" s="2">
        <f t="array" ref="I2268">SUMPRODUCT(B2252:B2271, (ROW(B2252:B2271)-ROW(B2252)+1)) / (20*21/2)</f>
        <v>39.402638095238096</v>
      </c>
      <c r="J2268" s="2">
        <f t="shared" si="282"/>
        <v>41.426602725248991</v>
      </c>
      <c r="K2268" s="2">
        <f t="shared" si="276"/>
        <v>44.661217429287497</v>
      </c>
    </row>
    <row r="2269" spans="1:11" ht="13.5" x14ac:dyDescent="0.25">
      <c r="A2269" s="3">
        <f>TITRES_STAT!B2272</f>
        <v>45307</v>
      </c>
      <c r="B2269" s="5">
        <f>TITRES_STAT!D2272</f>
        <v>37.728000000000002</v>
      </c>
      <c r="C2269" s="2">
        <f t="shared" si="277"/>
        <v>0</v>
      </c>
      <c r="D2269" s="2">
        <f t="shared" si="278"/>
        <v>38.048400000000001</v>
      </c>
      <c r="E2269" s="2">
        <f t="shared" si="280"/>
        <v>38.384399999999999</v>
      </c>
      <c r="F2269" s="2">
        <f t="shared" si="281"/>
        <v>41.967249999999993</v>
      </c>
      <c r="G2269" s="2">
        <f t="shared" si="275"/>
        <v>45.804439999999992</v>
      </c>
      <c r="H2269" s="2">
        <f t="shared" si="279"/>
        <v>47.956314999999883</v>
      </c>
      <c r="I2269" s="2">
        <f t="array" ref="I2269">SUMPRODUCT(B2253:B2272, (ROW(B2253:B2272)-ROW(B2253)+1)) / (20*21/2)</f>
        <v>39.393357142857148</v>
      </c>
      <c r="J2269" s="2">
        <f t="shared" si="282"/>
        <v>41.074354846653847</v>
      </c>
      <c r="K2269" s="2">
        <f t="shared" si="276"/>
        <v>44.389326549707597</v>
      </c>
    </row>
    <row r="2270" spans="1:11" ht="13.5" x14ac:dyDescent="0.25">
      <c r="A2270" s="3">
        <f>TITRES_STAT!B2273</f>
        <v>45308</v>
      </c>
      <c r="B2270" s="5">
        <f>TITRES_STAT!D2273</f>
        <v>37.728000000000002</v>
      </c>
      <c r="C2270" s="2">
        <f t="shared" si="277"/>
        <v>0</v>
      </c>
      <c r="D2270" s="2">
        <f t="shared" si="278"/>
        <v>38.050000000000004</v>
      </c>
      <c r="E2270" s="2">
        <f t="shared" si="280"/>
        <v>37.944600000000001</v>
      </c>
      <c r="F2270" s="2">
        <f t="shared" si="281"/>
        <v>41.545099999999998</v>
      </c>
      <c r="G2270" s="2">
        <f t="shared" si="275"/>
        <v>45.572960000000002</v>
      </c>
      <c r="H2270" s="2">
        <f t="shared" si="279"/>
        <v>47.909839999999889</v>
      </c>
      <c r="I2270" s="2">
        <f t="array" ref="I2270">SUMPRODUCT(B2254:B2273, (ROW(B2254:B2273)-ROW(B2254)+1)) / (20*21/2)</f>
        <v>39.584004761904758</v>
      </c>
      <c r="J2270" s="2">
        <f t="shared" si="282"/>
        <v>40.755654385067771</v>
      </c>
      <c r="K2270" s="2">
        <f t="shared" si="276"/>
        <v>44.128098057562205</v>
      </c>
    </row>
    <row r="2271" spans="1:11" ht="13.5" x14ac:dyDescent="0.25">
      <c r="A2271" s="3">
        <f>TITRES_STAT!B2274</f>
        <v>45309</v>
      </c>
      <c r="B2271" s="5">
        <f>TITRES_STAT!D2274</f>
        <v>39.338000000000001</v>
      </c>
      <c r="C2271" s="2">
        <f t="shared" si="277"/>
        <v>1.6099999999999994</v>
      </c>
      <c r="D2271" s="2">
        <f t="shared" si="278"/>
        <v>38.034200000000006</v>
      </c>
      <c r="E2271" s="2">
        <f t="shared" si="280"/>
        <v>37.854900000000001</v>
      </c>
      <c r="F2271" s="2">
        <f t="shared" si="281"/>
        <v>41.203449999999997</v>
      </c>
      <c r="G2271" s="2">
        <f t="shared" si="275"/>
        <v>45.37474000000001</v>
      </c>
      <c r="H2271" s="2">
        <f t="shared" si="279"/>
        <v>47.881989999999888</v>
      </c>
      <c r="I2271" s="2">
        <f t="array" ref="I2271">SUMPRODUCT(B2255:B2274, (ROW(B2255:B2274)-ROW(B2255)+1)) / (20*21/2)</f>
        <v>39.789980952380958</v>
      </c>
      <c r="J2271" s="2">
        <f t="shared" si="282"/>
        <v>40.62063968172798</v>
      </c>
      <c r="K2271" s="2">
        <f t="shared" si="276"/>
        <v>43.940251074912709</v>
      </c>
    </row>
    <row r="2272" spans="1:11" ht="13.5" x14ac:dyDescent="0.25">
      <c r="A2272" s="3">
        <f>TITRES_STAT!B2275</f>
        <v>45310</v>
      </c>
      <c r="B2272" s="5">
        <f>TITRES_STAT!D2275</f>
        <v>41.106000000000002</v>
      </c>
      <c r="C2272" s="2">
        <f t="shared" si="277"/>
        <v>1.7680000000000007</v>
      </c>
      <c r="D2272" s="2">
        <f t="shared" si="278"/>
        <v>38.7256</v>
      </c>
      <c r="E2272" s="2">
        <f t="shared" si="280"/>
        <v>38.122300000000003</v>
      </c>
      <c r="F2272" s="2">
        <f t="shared" si="281"/>
        <v>40.950199999999995</v>
      </c>
      <c r="G2272" s="2">
        <f t="shared" si="275"/>
        <v>45.211880000000022</v>
      </c>
      <c r="H2272" s="2">
        <f t="shared" si="279"/>
        <v>47.852909999999895</v>
      </c>
      <c r="I2272" s="2">
        <f t="array" ref="I2272">SUMPRODUCT(B2256:B2275, (ROW(B2256:B2275)-ROW(B2256)+1)) / (20*21/2)</f>
        <v>40.011285714285712</v>
      </c>
      <c r="J2272" s="2">
        <f t="shared" si="282"/>
        <v>40.666864473944365</v>
      </c>
      <c r="K2272" s="2">
        <f t="shared" si="276"/>
        <v>43.829103973935744</v>
      </c>
    </row>
    <row r="2273" spans="1:11" ht="13.5" x14ac:dyDescent="0.25">
      <c r="A2273" s="3">
        <f>TITRES_STAT!B2276</f>
        <v>45313</v>
      </c>
      <c r="B2273" s="5">
        <f>TITRES_STAT!D2276</f>
        <v>42.951999999999998</v>
      </c>
      <c r="C2273" s="2">
        <f t="shared" si="277"/>
        <v>1.8459999999999965</v>
      </c>
      <c r="D2273" s="2">
        <f t="shared" si="278"/>
        <v>39.770400000000002</v>
      </c>
      <c r="E2273" s="2">
        <f t="shared" si="280"/>
        <v>38.746700000000004</v>
      </c>
      <c r="F2273" s="2">
        <f t="shared" si="281"/>
        <v>40.789249999999996</v>
      </c>
      <c r="G2273" s="2">
        <f t="shared" si="275"/>
        <v>45.085060000000013</v>
      </c>
      <c r="H2273" s="2">
        <f t="shared" si="279"/>
        <v>47.832134999999887</v>
      </c>
      <c r="I2273" s="2">
        <f t="array" ref="I2273">SUMPRODUCT(B2257:B2276, (ROW(B2257:B2276)-ROW(B2257)+1)) / (20*21/2)</f>
        <v>40.247919047619042</v>
      </c>
      <c r="J2273" s="2">
        <f t="shared" si="282"/>
        <v>40.884496428806806</v>
      </c>
      <c r="K2273" s="2">
        <f t="shared" si="276"/>
        <v>43.79470773966375</v>
      </c>
    </row>
    <row r="2274" spans="1:11" ht="13.5" x14ac:dyDescent="0.25">
      <c r="A2274" s="3">
        <f>TITRES_STAT!B2277</f>
        <v>45314</v>
      </c>
      <c r="B2274" s="5">
        <f>TITRES_STAT!D2277</f>
        <v>42.951999999999998</v>
      </c>
      <c r="C2274" s="2">
        <f t="shared" si="277"/>
        <v>0</v>
      </c>
      <c r="D2274" s="2">
        <f t="shared" si="278"/>
        <v>40.815199999999997</v>
      </c>
      <c r="E2274" s="2">
        <f t="shared" si="280"/>
        <v>39.431800000000003</v>
      </c>
      <c r="F2274" s="2">
        <f t="shared" si="281"/>
        <v>40.628299999999996</v>
      </c>
      <c r="G2274" s="2">
        <f t="shared" si="275"/>
        <v>44.958240000000025</v>
      </c>
      <c r="H2274" s="2">
        <f t="shared" si="279"/>
        <v>47.811359999999887</v>
      </c>
      <c r="I2274" s="2">
        <f t="array" ref="I2274">SUMPRODUCT(B2258:B2277, (ROW(B2258:B2277)-ROW(B2258)+1)) / (20*21/2)</f>
        <v>40.499838095238097</v>
      </c>
      <c r="J2274" s="2">
        <f t="shared" si="282"/>
        <v>41.081401530825204</v>
      </c>
      <c r="K2274" s="2">
        <f t="shared" si="276"/>
        <v>43.761660377323992</v>
      </c>
    </row>
    <row r="2275" spans="1:11" ht="13.5" x14ac:dyDescent="0.25">
      <c r="A2275" s="3">
        <f>TITRES_STAT!B2278</f>
        <v>45315</v>
      </c>
      <c r="B2275" s="5">
        <f>TITRES_STAT!D2278</f>
        <v>42.951999999999998</v>
      </c>
      <c r="C2275" s="2">
        <f t="shared" si="277"/>
        <v>0</v>
      </c>
      <c r="D2275" s="2">
        <f t="shared" si="278"/>
        <v>41.86</v>
      </c>
      <c r="E2275" s="2">
        <f t="shared" si="280"/>
        <v>39.954999999999998</v>
      </c>
      <c r="F2275" s="2">
        <f t="shared" si="281"/>
        <v>40.467349999999996</v>
      </c>
      <c r="G2275" s="2">
        <f t="shared" si="275"/>
        <v>44.831420000000037</v>
      </c>
      <c r="H2275" s="2">
        <f t="shared" si="279"/>
        <v>47.790584999999879</v>
      </c>
      <c r="I2275" s="2">
        <f t="array" ref="I2275">SUMPRODUCT(B2259:B2278, (ROW(B2259:B2278)-ROW(B2259)+1)) / (20*21/2)</f>
        <v>40.766876190476196</v>
      </c>
      <c r="J2275" s="2">
        <f t="shared" si="282"/>
        <v>41.259553765984705</v>
      </c>
      <c r="K2275" s="2">
        <f t="shared" si="276"/>
        <v>43.72990898997795</v>
      </c>
    </row>
    <row r="2276" spans="1:11" ht="13.5" x14ac:dyDescent="0.25">
      <c r="A2276" s="3">
        <f>TITRES_STAT!B2279</f>
        <v>45316</v>
      </c>
      <c r="B2276" s="5">
        <f>TITRES_STAT!D2279</f>
        <v>42.951999999999998</v>
      </c>
      <c r="C2276" s="2">
        <f t="shared" si="277"/>
        <v>0</v>
      </c>
      <c r="D2276" s="2">
        <f t="shared" si="278"/>
        <v>42.582799999999999</v>
      </c>
      <c r="E2276" s="2">
        <f t="shared" si="280"/>
        <v>40.308500000000002</v>
      </c>
      <c r="F2276" s="2">
        <f t="shared" si="281"/>
        <v>40.306849999999997</v>
      </c>
      <c r="G2276" s="2">
        <f t="shared" si="275"/>
        <v>44.704600000000028</v>
      </c>
      <c r="H2276" s="2">
        <f t="shared" si="279"/>
        <v>47.769809999999886</v>
      </c>
      <c r="I2276" s="2">
        <f t="array" ref="I2276">SUMPRODUCT(B2260:B2279, (ROW(B2260:B2279)-ROW(B2260)+1)) / (20*21/2)</f>
        <v>41.222580952380952</v>
      </c>
      <c r="J2276" s="2">
        <f t="shared" si="282"/>
        <v>41.420739121605209</v>
      </c>
      <c r="K2276" s="2">
        <f t="shared" si="276"/>
        <v>43.699402755076854</v>
      </c>
    </row>
    <row r="2277" spans="1:11" ht="13.5" x14ac:dyDescent="0.25">
      <c r="A2277" s="3">
        <f>TITRES_STAT!B2280</f>
        <v>45317</v>
      </c>
      <c r="B2277" s="5">
        <f>TITRES_STAT!D2280</f>
        <v>42.951999999999998</v>
      </c>
      <c r="C2277" s="2">
        <f t="shared" si="277"/>
        <v>0</v>
      </c>
      <c r="D2277" s="2">
        <f t="shared" si="278"/>
        <v>42.951999999999998</v>
      </c>
      <c r="E2277" s="2">
        <f t="shared" si="280"/>
        <v>40.838799999999999</v>
      </c>
      <c r="F2277" s="2">
        <f t="shared" si="281"/>
        <v>40.148100000000007</v>
      </c>
      <c r="G2277" s="2">
        <f t="shared" si="275"/>
        <v>44.577780000000018</v>
      </c>
      <c r="H2277" s="2">
        <f t="shared" si="279"/>
        <v>47.752824999999895</v>
      </c>
      <c r="I2277" s="2">
        <f t="array" ref="I2277">SUMPRODUCT(B2261:B2280, (ROW(B2261:B2280)-ROW(B2261)+1)) / (20*21/2)</f>
        <v>41.665219047619047</v>
      </c>
      <c r="J2277" s="2">
        <f t="shared" si="282"/>
        <v>41.56657349097614</v>
      </c>
      <c r="K2277" s="2">
        <f t="shared" si="276"/>
        <v>43.670092843113054</v>
      </c>
    </row>
    <row r="2278" spans="1:11" ht="13.5" x14ac:dyDescent="0.25">
      <c r="A2278" s="3">
        <f>TITRES_STAT!B2281</f>
        <v>45320</v>
      </c>
      <c r="B2278" s="5">
        <f>TITRES_STAT!D2281</f>
        <v>42.951999999999998</v>
      </c>
      <c r="C2278" s="2">
        <f t="shared" si="277"/>
        <v>0</v>
      </c>
      <c r="D2278" s="2">
        <f t="shared" si="278"/>
        <v>42.951999999999998</v>
      </c>
      <c r="E2278" s="2">
        <f t="shared" si="280"/>
        <v>41.361199999999997</v>
      </c>
      <c r="F2278" s="2">
        <f t="shared" si="281"/>
        <v>40.093100000000007</v>
      </c>
      <c r="G2278" s="2">
        <f t="shared" si="275"/>
        <v>44.450960000000016</v>
      </c>
      <c r="H2278" s="2">
        <f t="shared" si="279"/>
        <v>47.735839999999889</v>
      </c>
      <c r="I2278" s="2">
        <f t="array" ref="I2278">SUMPRODUCT(B2262:B2281, (ROW(B2262:B2281)-ROW(B2262)+1)) / (20*21/2)</f>
        <v>42.090561904761906</v>
      </c>
      <c r="J2278" s="2">
        <f t="shared" si="282"/>
        <v>41.698518872787936</v>
      </c>
      <c r="K2278" s="2">
        <f t="shared" si="276"/>
        <v>43.641932339461562</v>
      </c>
    </row>
    <row r="2279" spans="1:11" ht="13.5" x14ac:dyDescent="0.25">
      <c r="A2279" s="3">
        <f>TITRES_STAT!B2282</f>
        <v>45321</v>
      </c>
      <c r="B2279" s="5">
        <f>TITRES_STAT!D2282</f>
        <v>44.878</v>
      </c>
      <c r="C2279" s="2">
        <f t="shared" si="277"/>
        <v>1.9260000000000019</v>
      </c>
      <c r="D2279" s="2">
        <f t="shared" si="278"/>
        <v>43.337199999999996</v>
      </c>
      <c r="E2279" s="2">
        <f t="shared" si="280"/>
        <v>42.0762</v>
      </c>
      <c r="F2279" s="2">
        <f t="shared" si="281"/>
        <v>40.230300000000007</v>
      </c>
      <c r="G2279" s="2">
        <f t="shared" si="275"/>
        <v>44.362660000000027</v>
      </c>
      <c r="H2279" s="2">
        <f t="shared" si="279"/>
        <v>47.724274999999892</v>
      </c>
      <c r="I2279" s="2">
        <f t="array" ref="I2279">SUMPRODUCT(B2263:B2282, (ROW(B2263:B2282)-ROW(B2263)+1)) / (20*21/2)</f>
        <v>42.494004761904762</v>
      </c>
      <c r="J2279" s="2">
        <f t="shared" si="282"/>
        <v>42.001326599189085</v>
      </c>
      <c r="K2279" s="2">
        <f t="shared" si="276"/>
        <v>43.690405581051301</v>
      </c>
    </row>
    <row r="2280" spans="1:11" ht="13.5" x14ac:dyDescent="0.25">
      <c r="A2280" s="3">
        <f>TITRES_STAT!B2283</f>
        <v>45322</v>
      </c>
      <c r="B2280" s="5">
        <f>TITRES_STAT!D2283</f>
        <v>44.878</v>
      </c>
      <c r="C2280" s="2">
        <f t="shared" si="277"/>
        <v>0</v>
      </c>
      <c r="D2280" s="2">
        <f t="shared" si="278"/>
        <v>43.722399999999993</v>
      </c>
      <c r="E2280" s="2">
        <f t="shared" si="280"/>
        <v>42.791199999999996</v>
      </c>
      <c r="F2280" s="2">
        <f t="shared" si="281"/>
        <v>40.367900000000006</v>
      </c>
      <c r="G2280" s="2">
        <f t="shared" si="275"/>
        <v>44.274360000000016</v>
      </c>
      <c r="H2280" s="2">
        <f t="shared" si="279"/>
        <v>47.712709999999888</v>
      </c>
      <c r="I2280" s="2">
        <f t="array" ref="I2280">SUMPRODUCT(B2264:B2283, (ROW(B2264:B2283)-ROW(B2264)+1)) / (20*21/2)</f>
        <v>42.866961904761901</v>
      </c>
      <c r="J2280" s="2">
        <f t="shared" si="282"/>
        <v>42.275295494504405</v>
      </c>
      <c r="K2280" s="2">
        <f t="shared" si="276"/>
        <v>43.736977911206154</v>
      </c>
    </row>
    <row r="2281" spans="1:11" ht="13.5" x14ac:dyDescent="0.25">
      <c r="A2281" s="3">
        <f>TITRES_STAT!B2284</f>
        <v>45323</v>
      </c>
      <c r="B2281" s="5">
        <f>TITRES_STAT!D2284</f>
        <v>44.834000000000003</v>
      </c>
      <c r="C2281" s="2">
        <f t="shared" si="277"/>
        <v>-4.399999999999693E-2</v>
      </c>
      <c r="D2281" s="2">
        <f t="shared" si="278"/>
        <v>44.098799999999997</v>
      </c>
      <c r="E2281" s="2">
        <f t="shared" si="280"/>
        <v>43.340799999999994</v>
      </c>
      <c r="F2281" s="2">
        <f t="shared" si="281"/>
        <v>40.597850000000008</v>
      </c>
      <c r="G2281" s="2">
        <f t="shared" si="275"/>
        <v>44.18518000000001</v>
      </c>
      <c r="H2281" s="2">
        <f t="shared" si="279"/>
        <v>47.700924999999899</v>
      </c>
      <c r="I2281" s="2">
        <f t="array" ref="I2281">SUMPRODUCT(B2265:B2284, (ROW(B2265:B2284)-ROW(B2265)+1)) / (20*21/2)</f>
        <v>43.20122380952381</v>
      </c>
      <c r="J2281" s="2">
        <f t="shared" si="282"/>
        <v>42.518981637884941</v>
      </c>
      <c r="K2281" s="2">
        <f t="shared" si="276"/>
        <v>43.779998385276507</v>
      </c>
    </row>
    <row r="2282" spans="1:11" ht="13.5" x14ac:dyDescent="0.25">
      <c r="A2282" s="3">
        <f>TITRES_STAT!B2285</f>
        <v>45324</v>
      </c>
      <c r="B2282" s="5">
        <f>TITRES_STAT!D2285</f>
        <v>44.834000000000003</v>
      </c>
      <c r="C2282" s="2">
        <f t="shared" si="277"/>
        <v>0</v>
      </c>
      <c r="D2282" s="2">
        <f t="shared" si="278"/>
        <v>44.475200000000001</v>
      </c>
      <c r="E2282" s="2">
        <f t="shared" si="280"/>
        <v>43.7136</v>
      </c>
      <c r="F2282" s="2">
        <f t="shared" si="281"/>
        <v>40.917950000000005</v>
      </c>
      <c r="G2282" s="2">
        <f t="shared" si="275"/>
        <v>44.096000000000011</v>
      </c>
      <c r="H2282" s="2">
        <f t="shared" si="279"/>
        <v>47.689179999999908</v>
      </c>
      <c r="I2282" s="2">
        <f t="array" ref="I2282">SUMPRODUCT(B2266:B2285, (ROW(B2266:B2285)-ROW(B2266)+1)) / (20*21/2)</f>
        <v>43.327233333333339</v>
      </c>
      <c r="J2282" s="2">
        <f t="shared" si="282"/>
        <v>42.739459577133992</v>
      </c>
      <c r="K2282" s="2">
        <f t="shared" si="276"/>
        <v>43.821331781932336</v>
      </c>
    </row>
    <row r="2283" spans="1:11" ht="13.5" x14ac:dyDescent="0.25">
      <c r="A2283" s="3">
        <f>TITRES_STAT!B2286</f>
        <v>45327</v>
      </c>
      <c r="B2283" s="5">
        <f>TITRES_STAT!D2286</f>
        <v>44.834000000000003</v>
      </c>
      <c r="C2283" s="2">
        <f t="shared" si="277"/>
        <v>0</v>
      </c>
      <c r="D2283" s="2">
        <f t="shared" si="278"/>
        <v>44.851600000000005</v>
      </c>
      <c r="E2283" s="2">
        <f t="shared" si="280"/>
        <v>43.901799999999994</v>
      </c>
      <c r="F2283" s="2">
        <f t="shared" si="281"/>
        <v>41.324250000000021</v>
      </c>
      <c r="G2283" s="2">
        <f t="shared" si="275"/>
        <v>44.006819999999998</v>
      </c>
      <c r="H2283" s="2">
        <f t="shared" si="279"/>
        <v>47.677479999999903</v>
      </c>
      <c r="I2283" s="2">
        <f t="array" ref="I2283">SUMPRODUCT(B2267:B2286, (ROW(B2267:B2286)-ROW(B2267)+1)) / (20*21/2)</f>
        <v>43.427700000000002</v>
      </c>
      <c r="J2283" s="2">
        <f t="shared" si="282"/>
        <v>42.938939617406945</v>
      </c>
      <c r="K2283" s="2">
        <f t="shared" si="276"/>
        <v>43.861044261072252</v>
      </c>
    </row>
    <row r="2284" spans="1:11" ht="13.5" x14ac:dyDescent="0.25">
      <c r="A2284" s="3">
        <f>TITRES_STAT!B2287</f>
        <v>45328</v>
      </c>
      <c r="B2284" s="5">
        <f>TITRES_STAT!D2287</f>
        <v>44.834000000000003</v>
      </c>
      <c r="C2284" s="2">
        <f t="shared" si="277"/>
        <v>0</v>
      </c>
      <c r="D2284" s="2">
        <f t="shared" si="278"/>
        <v>44.842799999999997</v>
      </c>
      <c r="E2284" s="2">
        <f t="shared" si="280"/>
        <v>44.089999999999996</v>
      </c>
      <c r="F2284" s="2">
        <f t="shared" si="281"/>
        <v>41.760900000000014</v>
      </c>
      <c r="G2284" s="2">
        <f t="shared" si="275"/>
        <v>43.917639999999992</v>
      </c>
      <c r="H2284" s="2">
        <f t="shared" si="279"/>
        <v>47.665779999999913</v>
      </c>
      <c r="I2284" s="2">
        <f t="array" ref="I2284">SUMPRODUCT(B2268:B2287, (ROW(B2268:B2287)-ROW(B2268)+1)) / (20*21/2)</f>
        <v>43.510704761904762</v>
      </c>
      <c r="J2284" s="2">
        <f t="shared" si="282"/>
        <v>43.119421558606284</v>
      </c>
      <c r="K2284" s="2">
        <f t="shared" si="276"/>
        <v>43.899199388089031</v>
      </c>
    </row>
    <row r="2285" spans="1:11" ht="13.5" x14ac:dyDescent="0.25">
      <c r="A2285" s="3">
        <f>TITRES_STAT!B2288</f>
        <v>45329</v>
      </c>
      <c r="B2285" s="5">
        <f>TITRES_STAT!D2288</f>
        <v>43.084000000000003</v>
      </c>
      <c r="C2285" s="2">
        <f t="shared" si="277"/>
        <v>-1.75</v>
      </c>
      <c r="D2285" s="2">
        <f t="shared" si="278"/>
        <v>44.484000000000002</v>
      </c>
      <c r="E2285" s="2">
        <f t="shared" si="280"/>
        <v>44.103200000000001</v>
      </c>
      <c r="F2285" s="2">
        <f t="shared" si="281"/>
        <v>42.029100000000014</v>
      </c>
      <c r="G2285" s="2">
        <f t="shared" si="275"/>
        <v>43.793459999999996</v>
      </c>
      <c r="H2285" s="2">
        <f t="shared" si="279"/>
        <v>47.645329999999916</v>
      </c>
      <c r="I2285" s="2">
        <f t="array" ref="I2285">SUMPRODUCT(B2269:B2288, (ROW(B2269:B2288)-ROW(B2269)+1)) / (20*21/2)</f>
        <v>43.567828571428578</v>
      </c>
      <c r="J2285" s="2">
        <f t="shared" si="282"/>
        <v>43.116048076834261</v>
      </c>
      <c r="K2285" s="2">
        <f t="shared" si="276"/>
        <v>43.867230784634557</v>
      </c>
    </row>
    <row r="2286" spans="1:11" ht="13.5" x14ac:dyDescent="0.25">
      <c r="A2286" s="3">
        <f>TITRES_STAT!B2289</f>
        <v>45330</v>
      </c>
      <c r="B2286" s="5">
        <f>TITRES_STAT!D2289</f>
        <v>43.084000000000003</v>
      </c>
      <c r="C2286" s="2">
        <f t="shared" si="277"/>
        <v>0</v>
      </c>
      <c r="D2286" s="2">
        <f t="shared" si="278"/>
        <v>44.134</v>
      </c>
      <c r="E2286" s="2">
        <f t="shared" si="280"/>
        <v>44.116399999999999</v>
      </c>
      <c r="F2286" s="2">
        <f t="shared" si="281"/>
        <v>42.212450000000025</v>
      </c>
      <c r="G2286" s="2">
        <f t="shared" si="275"/>
        <v>43.669460000000001</v>
      </c>
      <c r="H2286" s="2">
        <f t="shared" si="279"/>
        <v>47.624879999999919</v>
      </c>
      <c r="I2286" s="2">
        <f t="array" ref="I2286">SUMPRODUCT(B2270:B2289, (ROW(B2270:B2289)-ROW(B2270)+1)) / (20*21/2)</f>
        <v>43.599447619047616</v>
      </c>
      <c r="J2286" s="2">
        <f t="shared" si="282"/>
        <v>43.112995879040525</v>
      </c>
      <c r="K2286" s="2">
        <f t="shared" si="276"/>
        <v>43.836515851903791</v>
      </c>
    </row>
    <row r="2287" spans="1:11" ht="13.5" x14ac:dyDescent="0.25">
      <c r="A2287" s="3">
        <f>TITRES_STAT!B2290</f>
        <v>45331</v>
      </c>
      <c r="B2287" s="5">
        <f>TITRES_STAT!D2290</f>
        <v>43.084000000000003</v>
      </c>
      <c r="C2287" s="2">
        <f t="shared" si="277"/>
        <v>0</v>
      </c>
      <c r="D2287" s="2">
        <f t="shared" si="278"/>
        <v>43.784000000000006</v>
      </c>
      <c r="E2287" s="2">
        <f t="shared" si="280"/>
        <v>44.129600000000003</v>
      </c>
      <c r="F2287" s="2">
        <f t="shared" si="281"/>
        <v>42.484200000000023</v>
      </c>
      <c r="G2287" s="2">
        <f t="shared" si="275"/>
        <v>43.545460000000006</v>
      </c>
      <c r="H2287" s="2">
        <f t="shared" si="279"/>
        <v>47.60442999999993</v>
      </c>
      <c r="I2287" s="2">
        <f t="array" ref="I2287">SUMPRODUCT(B2271:B2290, (ROW(B2271:B2290)-ROW(B2271)+1)) / (20*21/2)</f>
        <v>43.480799999999995</v>
      </c>
      <c r="J2287" s="2">
        <f t="shared" si="282"/>
        <v>43.110234366750952</v>
      </c>
      <c r="K2287" s="2">
        <f t="shared" si="276"/>
        <v>43.807005426338939</v>
      </c>
    </row>
    <row r="2288" spans="1:11" ht="13.5" x14ac:dyDescent="0.25">
      <c r="A2288" s="3">
        <f>TITRES_STAT!B2291</f>
        <v>45334</v>
      </c>
      <c r="B2288" s="5">
        <f>TITRES_STAT!D2291</f>
        <v>43.084000000000003</v>
      </c>
      <c r="C2288" s="2">
        <f t="shared" si="277"/>
        <v>0</v>
      </c>
      <c r="D2288" s="2">
        <f t="shared" si="278"/>
        <v>43.434000000000005</v>
      </c>
      <c r="E2288" s="2">
        <f t="shared" si="280"/>
        <v>44.142800000000001</v>
      </c>
      <c r="F2288" s="2">
        <f t="shared" si="281"/>
        <v>42.752000000000024</v>
      </c>
      <c r="G2288" s="2">
        <f t="shared" si="275"/>
        <v>43.446780000000011</v>
      </c>
      <c r="H2288" s="2">
        <f t="shared" si="279"/>
        <v>47.583979999999926</v>
      </c>
      <c r="I2288" s="2">
        <f t="array" ref="I2288">SUMPRODUCT(B2272:B2291, (ROW(B2272:B2291)-ROW(B2272)+1)) / (20*21/2)</f>
        <v>43.342885714285714</v>
      </c>
      <c r="J2288" s="2">
        <f t="shared" si="282"/>
        <v>43.107735855631816</v>
      </c>
      <c r="K2288" s="2">
        <f t="shared" si="276"/>
        <v>43.778652272364866</v>
      </c>
    </row>
    <row r="2289" spans="1:11" ht="13.5" x14ac:dyDescent="0.25">
      <c r="A2289" s="3">
        <f>TITRES_STAT!B2292</f>
        <v>45335</v>
      </c>
      <c r="B2289" s="5">
        <f>TITRES_STAT!D2292</f>
        <v>43.084000000000003</v>
      </c>
      <c r="C2289" s="2">
        <f t="shared" si="277"/>
        <v>0</v>
      </c>
      <c r="D2289" s="2">
        <f t="shared" si="278"/>
        <v>43.084000000000003</v>
      </c>
      <c r="E2289" s="2">
        <f t="shared" si="280"/>
        <v>43.9634</v>
      </c>
      <c r="F2289" s="2">
        <f t="shared" si="281"/>
        <v>43.019800000000018</v>
      </c>
      <c r="G2289" s="2">
        <f t="shared" si="275"/>
        <v>43.322420000000001</v>
      </c>
      <c r="H2289" s="2">
        <f t="shared" si="279"/>
        <v>47.563529999999936</v>
      </c>
      <c r="I2289" s="2">
        <f t="array" ref="I2289">SUMPRODUCT(B2273:B2292, (ROW(B2273:B2292)-ROW(B2273)+1)) / (20*21/2)</f>
        <v>43.193371428571417</v>
      </c>
      <c r="J2289" s="2">
        <f t="shared" si="282"/>
        <v>43.105475297952601</v>
      </c>
      <c r="K2289" s="2">
        <f t="shared" si="276"/>
        <v>43.751411006781929</v>
      </c>
    </row>
    <row r="2290" spans="1:11" ht="13.5" x14ac:dyDescent="0.25">
      <c r="A2290" s="3">
        <f>TITRES_STAT!B2293</f>
        <v>45336</v>
      </c>
      <c r="B2290" s="5">
        <f>TITRES_STAT!D2293</f>
        <v>41.774000000000001</v>
      </c>
      <c r="C2290" s="2">
        <f t="shared" si="277"/>
        <v>-1.3100000000000023</v>
      </c>
      <c r="D2290" s="2">
        <f t="shared" si="278"/>
        <v>42.822000000000003</v>
      </c>
      <c r="E2290" s="2">
        <f t="shared" si="280"/>
        <v>43.653000000000006</v>
      </c>
      <c r="F2290" s="2">
        <f t="shared" si="281"/>
        <v>43.222100000000019</v>
      </c>
      <c r="G2290" s="2">
        <f t="shared" ref="G2290:G2353" si="283">AVERAGE(B2241:B2290)</f>
        <v>43.171860000000009</v>
      </c>
      <c r="H2290" s="2">
        <f t="shared" si="279"/>
        <v>47.536529999999928</v>
      </c>
      <c r="I2290" s="2">
        <f t="array" ref="I2290">SUMPRODUCT(B2274:B2293, (ROW(B2274:B2293)-ROW(B2274)+1)) / (20*21/2)</f>
        <v>43.040676190476191</v>
      </c>
      <c r="J2290" s="2">
        <f t="shared" si="282"/>
        <v>42.978668126719022</v>
      </c>
      <c r="K2290" s="2">
        <f t="shared" si="276"/>
        <v>43.673865477104208</v>
      </c>
    </row>
    <row r="2291" spans="1:11" ht="13.5" x14ac:dyDescent="0.25">
      <c r="A2291" s="3">
        <f>TITRES_STAT!B2294</f>
        <v>45337</v>
      </c>
      <c r="B2291" s="5">
        <f>TITRES_STAT!D2294</f>
        <v>41.774000000000001</v>
      </c>
      <c r="C2291" s="2">
        <f t="shared" si="277"/>
        <v>0</v>
      </c>
      <c r="D2291" s="2">
        <f t="shared" si="278"/>
        <v>42.56</v>
      </c>
      <c r="E2291" s="2">
        <f t="shared" si="280"/>
        <v>43.347000000000001</v>
      </c>
      <c r="F2291" s="2">
        <f t="shared" si="281"/>
        <v>43.343900000000019</v>
      </c>
      <c r="G2291" s="2">
        <f t="shared" si="283"/>
        <v>43.057539999999996</v>
      </c>
      <c r="H2291" s="2">
        <f t="shared" si="279"/>
        <v>47.509529999999934</v>
      </c>
      <c r="I2291" s="2">
        <f t="array" ref="I2291">SUMPRODUCT(B2275:B2294, (ROW(B2275:B2294)-ROW(B2275)+1)) / (20*21/2)</f>
        <v>42.893590476190475</v>
      </c>
      <c r="J2291" s="2">
        <f t="shared" si="282"/>
        <v>42.863937828936258</v>
      </c>
      <c r="K2291" s="2">
        <f t="shared" ref="K2291:K2354" si="284">$K$4*B2291+(1-$K$4)*K2290</f>
        <v>43.599360948590316</v>
      </c>
    </row>
    <row r="2292" spans="1:11" ht="13.5" x14ac:dyDescent="0.25">
      <c r="A2292" s="3">
        <f>TITRES_STAT!B2295</f>
        <v>45338</v>
      </c>
      <c r="B2292" s="5">
        <f>TITRES_STAT!D2295</f>
        <v>41.774000000000001</v>
      </c>
      <c r="C2292" s="2">
        <f t="shared" si="277"/>
        <v>0</v>
      </c>
      <c r="D2292" s="2">
        <f t="shared" si="278"/>
        <v>42.298000000000002</v>
      </c>
      <c r="E2292" s="2">
        <f t="shared" si="280"/>
        <v>43.041000000000004</v>
      </c>
      <c r="F2292" s="2">
        <f t="shared" si="281"/>
        <v>43.377300000000005</v>
      </c>
      <c r="G2292" s="2">
        <f t="shared" si="283"/>
        <v>42.985960000000013</v>
      </c>
      <c r="H2292" s="2">
        <f t="shared" si="279"/>
        <v>47.482529999999933</v>
      </c>
      <c r="I2292" s="2">
        <f t="array" ref="I2292">SUMPRODUCT(B2276:B2295, (ROW(B2276:B2295)-ROW(B2276)+1)) / (20*21/2)</f>
        <v>42.752114285714285</v>
      </c>
      <c r="J2292" s="2">
        <f t="shared" si="282"/>
        <v>42.760134226180426</v>
      </c>
      <c r="K2292" s="2">
        <f t="shared" si="284"/>
        <v>43.527778166292656</v>
      </c>
    </row>
    <row r="2293" spans="1:11" ht="13.5" x14ac:dyDescent="0.25">
      <c r="A2293" s="3">
        <f>TITRES_STAT!B2296</f>
        <v>45341</v>
      </c>
      <c r="B2293" s="5">
        <f>TITRES_STAT!D2296</f>
        <v>41.774000000000001</v>
      </c>
      <c r="C2293" s="2">
        <f t="shared" si="277"/>
        <v>0</v>
      </c>
      <c r="D2293" s="2">
        <f t="shared" si="278"/>
        <v>42.036000000000001</v>
      </c>
      <c r="E2293" s="2">
        <f t="shared" si="280"/>
        <v>42.734999999999999</v>
      </c>
      <c r="F2293" s="2">
        <f t="shared" si="281"/>
        <v>43.318400000000011</v>
      </c>
      <c r="G2293" s="2">
        <f t="shared" si="283"/>
        <v>42.892920000000004</v>
      </c>
      <c r="H2293" s="2">
        <f t="shared" si="279"/>
        <v>47.455529999999925</v>
      </c>
      <c r="I2293" s="2">
        <f t="array" ref="I2293">SUMPRODUCT(B2277:B2296, (ROW(B2277:B2296)-ROW(B2277)+1)) / (20*21/2)</f>
        <v>42.61624761904762</v>
      </c>
      <c r="J2293" s="2">
        <f t="shared" si="282"/>
        <v>42.666216680829912</v>
      </c>
      <c r="K2293" s="2">
        <f t="shared" si="284"/>
        <v>43.459002551928236</v>
      </c>
    </row>
    <row r="2294" spans="1:11" ht="13.5" x14ac:dyDescent="0.25">
      <c r="A2294" s="3">
        <f>TITRES_STAT!B2297</f>
        <v>45342</v>
      </c>
      <c r="B2294" s="5">
        <f>TITRES_STAT!D2297</f>
        <v>41.774000000000001</v>
      </c>
      <c r="C2294" s="2">
        <f t="shared" si="277"/>
        <v>0</v>
      </c>
      <c r="D2294" s="2">
        <f t="shared" si="278"/>
        <v>41.774000000000001</v>
      </c>
      <c r="E2294" s="2">
        <f t="shared" si="280"/>
        <v>42.429000000000002</v>
      </c>
      <c r="F2294" s="2">
        <f t="shared" si="281"/>
        <v>43.25950000000001</v>
      </c>
      <c r="G2294" s="2">
        <f t="shared" si="283"/>
        <v>42.799880000000002</v>
      </c>
      <c r="H2294" s="2">
        <f t="shared" si="279"/>
        <v>47.428529999999917</v>
      </c>
      <c r="I2294" s="2">
        <f t="array" ref="I2294">SUMPRODUCT(B2278:B2297, (ROW(B2278:B2297)-ROW(B2278)+1)) / (20*21/2)</f>
        <v>42.48599047619048</v>
      </c>
      <c r="J2294" s="2">
        <f t="shared" si="282"/>
        <v>42.581243663608021</v>
      </c>
      <c r="K2294" s="2">
        <f t="shared" si="284"/>
        <v>43.392924020480066</v>
      </c>
    </row>
    <row r="2295" spans="1:11" ht="13.5" x14ac:dyDescent="0.25">
      <c r="A2295" s="3">
        <f>TITRES_STAT!B2298</f>
        <v>45343</v>
      </c>
      <c r="B2295" s="5">
        <f>TITRES_STAT!D2298</f>
        <v>41.774000000000001</v>
      </c>
      <c r="C2295" s="2">
        <f t="shared" si="277"/>
        <v>0</v>
      </c>
      <c r="D2295" s="2">
        <f t="shared" si="278"/>
        <v>41.774000000000001</v>
      </c>
      <c r="E2295" s="2">
        <f t="shared" si="280"/>
        <v>42.298000000000002</v>
      </c>
      <c r="F2295" s="2">
        <f t="shared" si="281"/>
        <v>43.200600000000009</v>
      </c>
      <c r="G2295" s="2">
        <f t="shared" si="283"/>
        <v>42.708419999999997</v>
      </c>
      <c r="H2295" s="2">
        <f t="shared" si="279"/>
        <v>47.401484999999909</v>
      </c>
      <c r="I2295" s="2">
        <f t="array" ref="I2295">SUMPRODUCT(B2279:B2298, (ROW(B2279:B2298)-ROW(B2279)+1)) / (20*21/2)</f>
        <v>42.361342857142859</v>
      </c>
      <c r="J2295" s="2">
        <f t="shared" si="282"/>
        <v>42.504363314692974</v>
      </c>
      <c r="K2295" s="2">
        <f t="shared" si="284"/>
        <v>43.329436803990653</v>
      </c>
    </row>
    <row r="2296" spans="1:11" ht="13.5" x14ac:dyDescent="0.25">
      <c r="A2296" s="3">
        <f>TITRES_STAT!B2299</f>
        <v>45344</v>
      </c>
      <c r="B2296" s="5">
        <f>TITRES_STAT!D2299</f>
        <v>41.774000000000001</v>
      </c>
      <c r="C2296" s="2">
        <f t="shared" si="277"/>
        <v>0</v>
      </c>
      <c r="D2296" s="2">
        <f t="shared" si="278"/>
        <v>41.774000000000001</v>
      </c>
      <c r="E2296" s="2">
        <f t="shared" si="280"/>
        <v>42.167000000000002</v>
      </c>
      <c r="F2296" s="2">
        <f t="shared" si="281"/>
        <v>43.1417</v>
      </c>
      <c r="G2296" s="2">
        <f t="shared" si="283"/>
        <v>42.616959999999992</v>
      </c>
      <c r="H2296" s="2">
        <f t="shared" si="279"/>
        <v>47.374439999999915</v>
      </c>
      <c r="I2296" s="2">
        <f t="array" ref="I2296">SUMPRODUCT(B2280:B2299, (ROW(B2280:B2299)-ROW(B2280)+1)) / (20*21/2)</f>
        <v>42.200400000000002</v>
      </c>
      <c r="J2296" s="2">
        <f t="shared" si="282"/>
        <v>42.434804903769837</v>
      </c>
      <c r="K2296" s="2">
        <f t="shared" si="284"/>
        <v>43.268439282265525</v>
      </c>
    </row>
    <row r="2297" spans="1:11" ht="13.5" x14ac:dyDescent="0.25">
      <c r="A2297" s="3">
        <f>TITRES_STAT!B2300</f>
        <v>45345</v>
      </c>
      <c r="B2297" s="5">
        <f>TITRES_STAT!D2300</f>
        <v>41.774000000000001</v>
      </c>
      <c r="C2297" s="2">
        <f t="shared" si="277"/>
        <v>0</v>
      </c>
      <c r="D2297" s="2">
        <f t="shared" si="278"/>
        <v>41.774000000000001</v>
      </c>
      <c r="E2297" s="2">
        <f t="shared" si="280"/>
        <v>42.036000000000001</v>
      </c>
      <c r="F2297" s="2">
        <f t="shared" si="281"/>
        <v>43.082800000000006</v>
      </c>
      <c r="G2297" s="2">
        <f t="shared" si="283"/>
        <v>42.525499999999994</v>
      </c>
      <c r="H2297" s="2">
        <f t="shared" si="279"/>
        <v>47.347394999999921</v>
      </c>
      <c r="I2297" s="2">
        <f t="array" ref="I2297">SUMPRODUCT(B2281:B2300, (ROW(B2281:B2300)-ROW(B2281)+1)) / (20*21/2)</f>
        <v>41.972619047619048</v>
      </c>
      <c r="J2297" s="2">
        <f t="shared" si="282"/>
        <v>42.371871103410811</v>
      </c>
      <c r="K2297" s="2">
        <f t="shared" si="284"/>
        <v>43.209833820215898</v>
      </c>
    </row>
    <row r="2298" spans="1:11" ht="13.5" x14ac:dyDescent="0.25">
      <c r="A2298" s="3">
        <f>TITRES_STAT!B2301</f>
        <v>45348</v>
      </c>
      <c r="B2298" s="5">
        <f>TITRES_STAT!D2301</f>
        <v>41.774000000000001</v>
      </c>
      <c r="C2298" s="2">
        <f t="shared" si="277"/>
        <v>0</v>
      </c>
      <c r="D2298" s="2">
        <f t="shared" si="278"/>
        <v>41.774000000000001</v>
      </c>
      <c r="E2298" s="2">
        <f t="shared" si="280"/>
        <v>41.905000000000001</v>
      </c>
      <c r="F2298" s="2">
        <f t="shared" si="281"/>
        <v>43.023900000000005</v>
      </c>
      <c r="G2298" s="2">
        <f t="shared" si="283"/>
        <v>42.437559999999984</v>
      </c>
      <c r="H2298" s="2">
        <f t="shared" si="279"/>
        <v>47.320349999999927</v>
      </c>
      <c r="I2298" s="2">
        <f t="array" ref="I2298">SUMPRODUCT(B2282:B2301, (ROW(B2282:B2301)-ROW(B2282)+1)) / (20*21/2)</f>
        <v>41.765900000000002</v>
      </c>
      <c r="J2298" s="2">
        <f t="shared" si="282"/>
        <v>42.314930998324073</v>
      </c>
      <c r="K2298" s="2">
        <f t="shared" si="284"/>
        <v>43.153526611579977</v>
      </c>
    </row>
    <row r="2299" spans="1:11" ht="13.5" x14ac:dyDescent="0.25">
      <c r="A2299" s="3">
        <f>TITRES_STAT!B2302</f>
        <v>45349</v>
      </c>
      <c r="B2299" s="5">
        <f>TITRES_STAT!D2302</f>
        <v>41.334000000000003</v>
      </c>
      <c r="C2299" s="2">
        <f t="shared" si="277"/>
        <v>-0.43999999999999773</v>
      </c>
      <c r="D2299" s="2">
        <f t="shared" si="278"/>
        <v>41.686</v>
      </c>
      <c r="E2299" s="2">
        <f t="shared" si="280"/>
        <v>41.730000000000004</v>
      </c>
      <c r="F2299" s="2">
        <f t="shared" si="281"/>
        <v>42.846699999999998</v>
      </c>
      <c r="G2299" s="2">
        <f t="shared" si="283"/>
        <v>42.340819999999987</v>
      </c>
      <c r="H2299" s="2">
        <f t="shared" si="279"/>
        <v>47.291104999999931</v>
      </c>
      <c r="I2299" s="2">
        <f t="array" ref="I2299">SUMPRODUCT(B2283:B2302, (ROW(B2283:B2302)-ROW(B2283)+1)) / (20*21/2)</f>
        <v>41.621842857142845</v>
      </c>
      <c r="J2299" s="2">
        <f t="shared" si="282"/>
        <v>42.221508998483685</v>
      </c>
      <c r="K2299" s="2">
        <f t="shared" si="284"/>
        <v>43.082172626812138</v>
      </c>
    </row>
    <row r="2300" spans="1:11" ht="13.5" x14ac:dyDescent="0.25">
      <c r="A2300" s="3">
        <f>TITRES_STAT!B2303</f>
        <v>45350</v>
      </c>
      <c r="B2300" s="5">
        <f>TITRES_STAT!D2303</f>
        <v>40.454999999999998</v>
      </c>
      <c r="C2300" s="2">
        <f t="shared" si="277"/>
        <v>-0.87900000000000489</v>
      </c>
      <c r="D2300" s="2">
        <f t="shared" si="278"/>
        <v>41.422199999999997</v>
      </c>
      <c r="E2300" s="2">
        <f t="shared" si="280"/>
        <v>41.598100000000002</v>
      </c>
      <c r="F2300" s="2">
        <f t="shared" si="281"/>
        <v>42.625550000000004</v>
      </c>
      <c r="G2300" s="2">
        <f t="shared" si="283"/>
        <v>42.22649999999998</v>
      </c>
      <c r="H2300" s="2">
        <f t="shared" si="279"/>
        <v>47.257464999999947</v>
      </c>
      <c r="I2300" s="2">
        <f t="array" ref="I2300">SUMPRODUCT(B2284:B2303, (ROW(B2284:B2303)-ROW(B2284)+1)) / (20*21/2)</f>
        <v>41.496547619047611</v>
      </c>
      <c r="J2300" s="2">
        <f t="shared" si="282"/>
        <v>42.053270046247142</v>
      </c>
      <c r="K2300" s="2">
        <f t="shared" si="284"/>
        <v>42.979146249290096</v>
      </c>
    </row>
    <row r="2301" spans="1:11" ht="13.5" x14ac:dyDescent="0.25">
      <c r="A2301" s="3">
        <f>TITRES_STAT!B2304</f>
        <v>45351</v>
      </c>
      <c r="B2301" s="5">
        <f>TITRES_STAT!D2304</f>
        <v>40.454999999999998</v>
      </c>
      <c r="C2301" s="2">
        <f t="shared" si="277"/>
        <v>0</v>
      </c>
      <c r="D2301" s="2">
        <f t="shared" si="278"/>
        <v>41.158399999999993</v>
      </c>
      <c r="E2301" s="2">
        <f t="shared" si="280"/>
        <v>41.466200000000001</v>
      </c>
      <c r="F2301" s="2">
        <f t="shared" si="281"/>
        <v>42.406600000000005</v>
      </c>
      <c r="G2301" s="2">
        <f t="shared" si="283"/>
        <v>42.112179999999988</v>
      </c>
      <c r="H2301" s="2">
        <f t="shared" si="279"/>
        <v>47.223824999999941</v>
      </c>
      <c r="I2301" s="2">
        <f t="array" ref="I2301">SUMPRODUCT(B2285:B2304, (ROW(B2285:B2304)-ROW(B2285)+1)) / (20*21/2)</f>
        <v>41.39001428571428</v>
      </c>
      <c r="J2301" s="2">
        <f t="shared" si="282"/>
        <v>41.901053851366463</v>
      </c>
      <c r="K2301" s="2">
        <f t="shared" si="284"/>
        <v>42.880160121866957</v>
      </c>
    </row>
    <row r="2302" spans="1:11" ht="13.5" x14ac:dyDescent="0.25">
      <c r="A2302" s="3">
        <f>TITRES_STAT!B2305</f>
        <v>45352</v>
      </c>
      <c r="B2302" s="5">
        <f>TITRES_STAT!D2305</f>
        <v>40.893999999999998</v>
      </c>
      <c r="C2302" s="2">
        <f t="shared" si="277"/>
        <v>0.43900000000000006</v>
      </c>
      <c r="D2302" s="2">
        <f t="shared" si="278"/>
        <v>40.982399999999998</v>
      </c>
      <c r="E2302" s="2">
        <f t="shared" si="280"/>
        <v>41.3782</v>
      </c>
      <c r="F2302" s="2">
        <f t="shared" si="281"/>
        <v>42.209600000000009</v>
      </c>
      <c r="G2302" s="2">
        <f t="shared" si="283"/>
        <v>42.00663999999999</v>
      </c>
      <c r="H2302" s="2">
        <f t="shared" si="279"/>
        <v>47.19237999999995</v>
      </c>
      <c r="I2302" s="2">
        <f t="array" ref="I2302">SUMPRODUCT(B2286:B2305, (ROW(B2286:B2305)-ROW(B2286)+1)) / (20*21/2)</f>
        <v>41.302242857142858</v>
      </c>
      <c r="J2302" s="2">
        <f t="shared" si="282"/>
        <v>41.805143960760134</v>
      </c>
      <c r="K2302" s="2">
        <f t="shared" si="284"/>
        <v>42.80227148963688</v>
      </c>
    </row>
    <row r="2303" spans="1:11" ht="13.5" x14ac:dyDescent="0.25">
      <c r="A2303" s="3">
        <f>TITRES_STAT!B2306</f>
        <v>45355</v>
      </c>
      <c r="B2303" s="5">
        <f>TITRES_STAT!D2306</f>
        <v>40.893999999999998</v>
      </c>
      <c r="C2303" s="2">
        <f t="shared" si="277"/>
        <v>0</v>
      </c>
      <c r="D2303" s="2">
        <f t="shared" si="278"/>
        <v>40.806400000000004</v>
      </c>
      <c r="E2303" s="2">
        <f t="shared" si="280"/>
        <v>41.290199999999999</v>
      </c>
      <c r="F2303" s="2">
        <f t="shared" si="281"/>
        <v>42.012600000000006</v>
      </c>
      <c r="G2303" s="2">
        <f t="shared" si="283"/>
        <v>41.901099999999978</v>
      </c>
      <c r="H2303" s="2">
        <f t="shared" si="279"/>
        <v>47.160934999999952</v>
      </c>
      <c r="I2303" s="2">
        <f t="array" ref="I2303">SUMPRODUCT(B2287:B2306, (ROW(B2287:B2306)-ROW(B2287)+1)) / (20*21/2)</f>
        <v>41.224899999999998</v>
      </c>
      <c r="J2303" s="2">
        <f t="shared" si="282"/>
        <v>41.718368345449647</v>
      </c>
      <c r="K2303" s="2">
        <f t="shared" si="284"/>
        <v>42.727437313572693</v>
      </c>
    </row>
    <row r="2304" spans="1:11" ht="13.5" x14ac:dyDescent="0.25">
      <c r="A2304" s="3">
        <f>TITRES_STAT!B2307</f>
        <v>45356</v>
      </c>
      <c r="B2304" s="5">
        <f>TITRES_STAT!D2307</f>
        <v>40.893999999999998</v>
      </c>
      <c r="C2304" s="2">
        <f t="shared" si="277"/>
        <v>0</v>
      </c>
      <c r="D2304" s="2">
        <f t="shared" si="278"/>
        <v>40.718400000000003</v>
      </c>
      <c r="E2304" s="2">
        <f t="shared" si="280"/>
        <v>41.202199999999998</v>
      </c>
      <c r="F2304" s="2">
        <f t="shared" si="281"/>
        <v>41.815600000000003</v>
      </c>
      <c r="G2304" s="2">
        <f t="shared" si="283"/>
        <v>41.795559999999981</v>
      </c>
      <c r="H2304" s="2">
        <f t="shared" si="279"/>
        <v>47.129489999999969</v>
      </c>
      <c r="I2304" s="2">
        <f t="array" ref="I2304">SUMPRODUCT(B2288:B2307, (ROW(B2288:B2307)-ROW(B2288)+1)) / (20*21/2)</f>
        <v>41.157985714285715</v>
      </c>
      <c r="J2304" s="2">
        <f t="shared" si="282"/>
        <v>41.63985707445444</v>
      </c>
      <c r="K2304" s="2">
        <f t="shared" si="284"/>
        <v>42.655537811079647</v>
      </c>
    </row>
    <row r="2305" spans="1:11" ht="13.5" x14ac:dyDescent="0.25">
      <c r="A2305" s="3">
        <f>TITRES_STAT!B2308</f>
        <v>45357</v>
      </c>
      <c r="B2305" s="5">
        <f>TITRES_STAT!D2308</f>
        <v>40.893999999999998</v>
      </c>
      <c r="C2305" s="2">
        <f t="shared" si="277"/>
        <v>0</v>
      </c>
      <c r="D2305" s="2">
        <f t="shared" si="278"/>
        <v>40.806200000000004</v>
      </c>
      <c r="E2305" s="2">
        <f t="shared" si="280"/>
        <v>41.114199999999997</v>
      </c>
      <c r="F2305" s="2">
        <f t="shared" si="281"/>
        <v>41.706100000000006</v>
      </c>
      <c r="G2305" s="2">
        <f t="shared" si="283"/>
        <v>41.690019999999983</v>
      </c>
      <c r="H2305" s="2">
        <f t="shared" si="279"/>
        <v>47.098044999999978</v>
      </c>
      <c r="I2305" s="2">
        <f t="array" ref="I2305">SUMPRODUCT(B2289:B2308, (ROW(B2289:B2308)-ROW(B2289)+1)) / (20*21/2)</f>
        <v>41.101499999999994</v>
      </c>
      <c r="J2305" s="2">
        <f t="shared" si="282"/>
        <v>41.568823067363539</v>
      </c>
      <c r="K2305" s="2">
        <f t="shared" si="284"/>
        <v>42.586457896919661</v>
      </c>
    </row>
    <row r="2306" spans="1:11" ht="13.5" x14ac:dyDescent="0.25">
      <c r="A2306" s="3">
        <f>TITRES_STAT!B2309</f>
        <v>45358</v>
      </c>
      <c r="B2306" s="5">
        <f>TITRES_STAT!D2309</f>
        <v>40.893999999999998</v>
      </c>
      <c r="C2306" s="2">
        <f t="shared" si="277"/>
        <v>0</v>
      </c>
      <c r="D2306" s="2">
        <f t="shared" si="278"/>
        <v>40.893999999999998</v>
      </c>
      <c r="E2306" s="2">
        <f t="shared" si="280"/>
        <v>41.026200000000003</v>
      </c>
      <c r="F2306" s="2">
        <f t="shared" si="281"/>
        <v>41.596600000000009</v>
      </c>
      <c r="G2306" s="2">
        <f t="shared" si="283"/>
        <v>41.584659999999992</v>
      </c>
      <c r="H2306" s="2">
        <f t="shared" si="279"/>
        <v>47.066559999999981</v>
      </c>
      <c r="I2306" s="2">
        <f t="array" ref="I2306">SUMPRODUCT(B2290:B2309, (ROW(B2290:B2309)-ROW(B2290)+1)) / (20*21/2)</f>
        <v>41.055442857142857</v>
      </c>
      <c r="J2306" s="2">
        <f t="shared" si="282"/>
        <v>41.504554203805107</v>
      </c>
      <c r="K2306" s="2">
        <f t="shared" si="284"/>
        <v>42.520086999001244</v>
      </c>
    </row>
    <row r="2307" spans="1:11" ht="13.5" x14ac:dyDescent="0.25">
      <c r="A2307" s="3">
        <f>TITRES_STAT!B2310</f>
        <v>45359</v>
      </c>
      <c r="B2307" s="5">
        <f>TITRES_STAT!D2310</f>
        <v>40.893999999999998</v>
      </c>
      <c r="C2307" s="2">
        <f t="shared" si="277"/>
        <v>0</v>
      </c>
      <c r="D2307" s="2">
        <f t="shared" si="278"/>
        <v>40.893999999999998</v>
      </c>
      <c r="E2307" s="2">
        <f t="shared" si="280"/>
        <v>40.938200000000002</v>
      </c>
      <c r="F2307" s="2">
        <f t="shared" si="281"/>
        <v>41.487100000000005</v>
      </c>
      <c r="G2307" s="2">
        <f t="shared" si="283"/>
        <v>41.47999999999999</v>
      </c>
      <c r="H2307" s="2">
        <f t="shared" si="279"/>
        <v>47.035074999999985</v>
      </c>
      <c r="I2307" s="2">
        <f t="array" ref="I2307">SUMPRODUCT(B2291:B2310, (ROW(B2291:B2310)-ROW(B2291)+1)) / (20*21/2)</f>
        <v>41.019814285714283</v>
      </c>
      <c r="J2307" s="2">
        <f t="shared" si="282"/>
        <v>41.446406184395094</v>
      </c>
      <c r="K2307" s="2">
        <f t="shared" si="284"/>
        <v>42.456318881393351</v>
      </c>
    </row>
    <row r="2308" spans="1:11" ht="13.5" x14ac:dyDescent="0.25">
      <c r="A2308" s="3">
        <f>TITRES_STAT!B2311</f>
        <v>45362</v>
      </c>
      <c r="B2308" s="5">
        <f>TITRES_STAT!D2311</f>
        <v>40.893999999999998</v>
      </c>
      <c r="C2308" s="2">
        <f t="shared" ref="C2308:C2371" si="285">B2308-B2307</f>
        <v>0</v>
      </c>
      <c r="D2308" s="2">
        <f t="shared" si="278"/>
        <v>40.893999999999998</v>
      </c>
      <c r="E2308" s="2">
        <f t="shared" si="280"/>
        <v>40.850200000000001</v>
      </c>
      <c r="F2308" s="2">
        <f t="shared" si="281"/>
        <v>41.377600000000001</v>
      </c>
      <c r="G2308" s="2">
        <f t="shared" si="283"/>
        <v>41.416839999999993</v>
      </c>
      <c r="H2308" s="2">
        <f t="shared" si="279"/>
        <v>47.003589999999988</v>
      </c>
      <c r="I2308" s="2">
        <f t="array" ref="I2308">SUMPRODUCT(B2292:B2311, (ROW(B2292:B2311)-ROW(B2292)+1)) / (20*21/2)</f>
        <v>40.988376190476188</v>
      </c>
      <c r="J2308" s="2">
        <f t="shared" si="282"/>
        <v>41.39379607159556</v>
      </c>
      <c r="K2308" s="2">
        <f t="shared" si="284"/>
        <v>42.395051474279889</v>
      </c>
    </row>
    <row r="2309" spans="1:11" ht="13.5" x14ac:dyDescent="0.25">
      <c r="A2309" s="3">
        <f>TITRES_STAT!B2312</f>
        <v>45363</v>
      </c>
      <c r="B2309" s="5">
        <f>TITRES_STAT!D2312</f>
        <v>40.893999999999998</v>
      </c>
      <c r="C2309" s="2">
        <f t="shared" si="285"/>
        <v>0</v>
      </c>
      <c r="D2309" s="2">
        <f t="shared" si="278"/>
        <v>40.893999999999998</v>
      </c>
      <c r="E2309" s="2">
        <f t="shared" si="280"/>
        <v>40.806200000000004</v>
      </c>
      <c r="F2309" s="2">
        <f t="shared" si="281"/>
        <v>41.268099999999997</v>
      </c>
      <c r="G2309" s="2">
        <f t="shared" si="283"/>
        <v>41.392039999999987</v>
      </c>
      <c r="H2309" s="2">
        <f t="shared" si="279"/>
        <v>46.972104999999985</v>
      </c>
      <c r="I2309" s="2">
        <f t="array" ref="I2309">SUMPRODUCT(B2293:B2312, (ROW(B2293:B2312)-ROW(B2293)+1)) / (20*21/2)</f>
        <v>40.961128571428567</v>
      </c>
      <c r="J2309" s="2">
        <f t="shared" si="282"/>
        <v>41.346196445729312</v>
      </c>
      <c r="K2309" s="2">
        <f t="shared" si="284"/>
        <v>42.336186710582638</v>
      </c>
    </row>
    <row r="2310" spans="1:11" ht="13.5" x14ac:dyDescent="0.25">
      <c r="A2310" s="3">
        <f>TITRES_STAT!B2313</f>
        <v>45364</v>
      </c>
      <c r="B2310" s="5">
        <f>TITRES_STAT!D2313</f>
        <v>40.893999999999998</v>
      </c>
      <c r="C2310" s="2">
        <f t="shared" si="285"/>
        <v>0</v>
      </c>
      <c r="D2310" s="2">
        <f t="shared" ref="D2310:D2373" si="286">AVERAGE(B2306:B2310)</f>
        <v>40.893999999999998</v>
      </c>
      <c r="E2310" s="2">
        <f t="shared" si="280"/>
        <v>40.850100000000005</v>
      </c>
      <c r="F2310" s="2">
        <f t="shared" si="281"/>
        <v>41.2241</v>
      </c>
      <c r="G2310" s="2">
        <f t="shared" si="283"/>
        <v>41.367399999999996</v>
      </c>
      <c r="H2310" s="2">
        <f t="shared" si="279"/>
        <v>46.940619999999981</v>
      </c>
      <c r="I2310" s="2">
        <f t="array" ref="I2310">SUMPRODUCT(B2294:B2313, (ROW(B2294:B2313)-ROW(B2294)+1)) / (20*21/2)</f>
        <v>40.938071428571426</v>
      </c>
      <c r="J2310" s="2">
        <f t="shared" si="282"/>
        <v>41.303130117564613</v>
      </c>
      <c r="K2310" s="2">
        <f t="shared" si="284"/>
        <v>42.279630368991164</v>
      </c>
    </row>
    <row r="2311" spans="1:11" ht="13.5" x14ac:dyDescent="0.25">
      <c r="A2311" s="3">
        <f>TITRES_STAT!B2314</f>
        <v>45365</v>
      </c>
      <c r="B2311" s="5">
        <f>TITRES_STAT!D2314</f>
        <v>40.893999999999998</v>
      </c>
      <c r="C2311" s="2">
        <f t="shared" si="285"/>
        <v>0</v>
      </c>
      <c r="D2311" s="2">
        <f t="shared" si="286"/>
        <v>40.893999999999998</v>
      </c>
      <c r="E2311" s="2">
        <f t="shared" si="280"/>
        <v>40.893999999999998</v>
      </c>
      <c r="F2311" s="2">
        <f t="shared" si="281"/>
        <v>41.180099999999996</v>
      </c>
      <c r="G2311" s="2">
        <f t="shared" si="283"/>
        <v>41.380579999999988</v>
      </c>
      <c r="H2311" s="2">
        <f t="shared" si="279"/>
        <v>46.898534999999974</v>
      </c>
      <c r="I2311" s="2">
        <f t="array" ref="I2311">SUMPRODUCT(B2295:B2314, (ROW(B2295:B2314)-ROW(B2295)+1)) / (20*21/2)</f>
        <v>40.919204761904759</v>
      </c>
      <c r="J2311" s="2">
        <f t="shared" si="282"/>
        <v>41.264165344463223</v>
      </c>
      <c r="K2311" s="2">
        <f t="shared" si="284"/>
        <v>42.225291923148376</v>
      </c>
    </row>
    <row r="2312" spans="1:11" ht="13.5" x14ac:dyDescent="0.25">
      <c r="A2312" s="3">
        <f>TITRES_STAT!B2315</f>
        <v>45366</v>
      </c>
      <c r="B2312" s="5">
        <f>TITRES_STAT!D2315</f>
        <v>40.893999999999998</v>
      </c>
      <c r="C2312" s="2">
        <f t="shared" si="285"/>
        <v>0</v>
      </c>
      <c r="D2312" s="2">
        <f t="shared" si="286"/>
        <v>40.893999999999998</v>
      </c>
      <c r="E2312" s="2">
        <f t="shared" si="280"/>
        <v>40.893999999999998</v>
      </c>
      <c r="F2312" s="2">
        <f t="shared" si="281"/>
        <v>41.136099999999999</v>
      </c>
      <c r="G2312" s="2">
        <f t="shared" si="283"/>
        <v>41.429819999999992</v>
      </c>
      <c r="H2312" s="2">
        <f t="shared" si="279"/>
        <v>46.856449999999974</v>
      </c>
      <c r="I2312" s="2">
        <f t="array" ref="I2312">SUMPRODUCT(B2296:B2315, (ROW(B2296:B2315)-ROW(B2296)+1)) / (20*21/2)</f>
        <v>40.864338095238089</v>
      </c>
      <c r="J2312" s="2">
        <f t="shared" si="282"/>
        <v>41.228911502133393</v>
      </c>
      <c r="K2312" s="2">
        <f t="shared" si="284"/>
        <v>42.173084396750404</v>
      </c>
    </row>
    <row r="2313" spans="1:11" ht="13.5" x14ac:dyDescent="0.25">
      <c r="A2313" s="3">
        <f>TITRES_STAT!B2316</f>
        <v>45369</v>
      </c>
      <c r="B2313" s="5">
        <f>TITRES_STAT!D2316</f>
        <v>40.893999999999998</v>
      </c>
      <c r="C2313" s="2">
        <f t="shared" si="285"/>
        <v>0</v>
      </c>
      <c r="D2313" s="2">
        <f t="shared" si="286"/>
        <v>40.893999999999998</v>
      </c>
      <c r="E2313" s="2">
        <f t="shared" si="280"/>
        <v>40.893999999999998</v>
      </c>
      <c r="F2313" s="2">
        <f t="shared" si="281"/>
        <v>41.092100000000002</v>
      </c>
      <c r="G2313" s="2">
        <f t="shared" si="283"/>
        <v>41.513539999999992</v>
      </c>
      <c r="H2313" s="2">
        <f t="shared" si="279"/>
        <v>46.814364999999974</v>
      </c>
      <c r="I2313" s="2">
        <f t="array" ref="I2313">SUMPRODUCT(B2297:B2316, (ROW(B2297:B2316)-ROW(B2297)+1)) / (20*21/2)</f>
        <v>40.815671428571427</v>
      </c>
      <c r="J2313" s="2">
        <f t="shared" si="282"/>
        <v>41.197015168596877</v>
      </c>
      <c r="K2313" s="2">
        <f t="shared" si="284"/>
        <v>42.12292422432882</v>
      </c>
    </row>
    <row r="2314" spans="1:11" ht="13.5" x14ac:dyDescent="0.25">
      <c r="A2314" s="3">
        <f>TITRES_STAT!B2317</f>
        <v>45370</v>
      </c>
      <c r="B2314" s="5">
        <f>TITRES_STAT!D2317</f>
        <v>40.893999999999998</v>
      </c>
      <c r="C2314" s="2">
        <f t="shared" si="285"/>
        <v>0</v>
      </c>
      <c r="D2314" s="2">
        <f t="shared" si="286"/>
        <v>40.893999999999998</v>
      </c>
      <c r="E2314" s="2">
        <f t="shared" si="280"/>
        <v>40.893999999999998</v>
      </c>
      <c r="F2314" s="2">
        <f t="shared" si="281"/>
        <v>41.048099999999998</v>
      </c>
      <c r="G2314" s="2">
        <f t="shared" si="283"/>
        <v>41.609399999999994</v>
      </c>
      <c r="H2314" s="2">
        <f t="shared" ref="H2314:H2377" si="287">AVERAGE(B2115:B2314)</f>
        <v>46.772279999999974</v>
      </c>
      <c r="I2314" s="2">
        <f t="array" ref="I2314">SUMPRODUCT(B2298:B2317, (ROW(B2298:B2317)-ROW(B2298)+1)) / (20*21/2)</f>
        <v>40.771585714285713</v>
      </c>
      <c r="J2314" s="2">
        <f t="shared" si="282"/>
        <v>41.168156581111461</v>
      </c>
      <c r="K2314" s="2">
        <f t="shared" si="284"/>
        <v>42.074731117492398</v>
      </c>
    </row>
    <row r="2315" spans="1:11" ht="13.5" x14ac:dyDescent="0.25">
      <c r="A2315" s="3">
        <f>TITRES_STAT!B2318</f>
        <v>45372</v>
      </c>
      <c r="B2315" s="5">
        <f>TITRES_STAT!D2318</f>
        <v>40.472000000000001</v>
      </c>
      <c r="C2315" s="2">
        <f t="shared" si="285"/>
        <v>-0.42199999999999704</v>
      </c>
      <c r="D2315" s="2">
        <f t="shared" si="286"/>
        <v>40.809600000000003</v>
      </c>
      <c r="E2315" s="2">
        <f t="shared" si="280"/>
        <v>40.851799999999997</v>
      </c>
      <c r="F2315" s="2">
        <f t="shared" si="281"/>
        <v>40.982999999999997</v>
      </c>
      <c r="G2315" s="2">
        <f t="shared" si="283"/>
        <v>41.664439999999992</v>
      </c>
      <c r="H2315" s="2">
        <f t="shared" si="287"/>
        <v>46.728084999999965</v>
      </c>
      <c r="I2315" s="2">
        <f t="array" ref="I2315">SUMPRODUCT(B2299:B2318, (ROW(B2299:B2318)-ROW(B2299)+1)) / (20*21/2)</f>
        <v>40.733780952380954</v>
      </c>
      <c r="J2315" s="2">
        <f t="shared" si="282"/>
        <v>41.101855954338944</v>
      </c>
      <c r="K2315" s="2">
        <f t="shared" si="284"/>
        <v>42.011878916806424</v>
      </c>
    </row>
    <row r="2316" spans="1:11" ht="13.5" x14ac:dyDescent="0.25">
      <c r="A2316" s="3">
        <f>TITRES_STAT!B2319</f>
        <v>45373</v>
      </c>
      <c r="B2316" s="5">
        <f>TITRES_STAT!D2319</f>
        <v>40.472000000000001</v>
      </c>
      <c r="C2316" s="2">
        <f t="shared" si="285"/>
        <v>0</v>
      </c>
      <c r="D2316" s="2">
        <f t="shared" si="286"/>
        <v>40.725200000000001</v>
      </c>
      <c r="E2316" s="2">
        <f t="shared" ref="E2316:E2379" si="288">AVERAGE(B2307:B2316)</f>
        <v>40.809599999999996</v>
      </c>
      <c r="F2316" s="2">
        <f t="shared" si="281"/>
        <v>40.917899999999996</v>
      </c>
      <c r="G2316" s="2">
        <f t="shared" si="283"/>
        <v>41.685540000000003</v>
      </c>
      <c r="H2316" s="2">
        <f t="shared" si="287"/>
        <v>46.683889999999955</v>
      </c>
      <c r="I2316" s="2">
        <f t="array" ref="I2316">SUMPRODUCT(B2300:B2319, (ROW(B2300:B2319)-ROW(B2300)+1)) / (20*21/2)</f>
        <v>40.619304761904765</v>
      </c>
      <c r="J2316" s="2">
        <f t="shared" si="282"/>
        <v>41.041869672973334</v>
      </c>
      <c r="K2316" s="2">
        <f t="shared" si="284"/>
        <v>41.951491508304215</v>
      </c>
    </row>
    <row r="2317" spans="1:11" ht="13.5" x14ac:dyDescent="0.25">
      <c r="A2317" s="3">
        <f>TITRES_STAT!B2320</f>
        <v>45376</v>
      </c>
      <c r="B2317" s="5">
        <f>TITRES_STAT!D2320</f>
        <v>40.454999999999998</v>
      </c>
      <c r="C2317" s="2">
        <f t="shared" si="285"/>
        <v>-1.7000000000003013E-2</v>
      </c>
      <c r="D2317" s="2">
        <f t="shared" si="286"/>
        <v>40.6374</v>
      </c>
      <c r="E2317" s="2">
        <f t="shared" si="288"/>
        <v>40.765699999999995</v>
      </c>
      <c r="F2317" s="2">
        <f t="shared" si="281"/>
        <v>40.851950000000002</v>
      </c>
      <c r="G2317" s="2">
        <f t="shared" si="283"/>
        <v>41.741659999999996</v>
      </c>
      <c r="H2317" s="2">
        <f t="shared" si="287"/>
        <v>46.639609999999955</v>
      </c>
      <c r="I2317" s="2">
        <f t="array" ref="I2317">SUMPRODUCT(B2301:B2320, (ROW(B2301:B2320)-ROW(B2301)+1)) / (20*21/2)</f>
        <v>40.512304761904758</v>
      </c>
      <c r="J2317" s="2">
        <f t="shared" si="282"/>
        <v>40.985977323166345</v>
      </c>
      <c r="K2317" s="2">
        <f t="shared" si="284"/>
        <v>41.892805566802089</v>
      </c>
    </row>
    <row r="2318" spans="1:11" ht="13.5" x14ac:dyDescent="0.25">
      <c r="A2318" s="3">
        <f>TITRES_STAT!B2321</f>
        <v>45377</v>
      </c>
      <c r="B2318" s="5">
        <f>TITRES_STAT!D2321</f>
        <v>40.454999999999998</v>
      </c>
      <c r="C2318" s="2">
        <f t="shared" si="285"/>
        <v>0</v>
      </c>
      <c r="D2318" s="2">
        <f t="shared" si="286"/>
        <v>40.549599999999998</v>
      </c>
      <c r="E2318" s="2">
        <f t="shared" si="288"/>
        <v>40.721799999999995</v>
      </c>
      <c r="F2318" s="2">
        <f t="shared" si="281"/>
        <v>40.786000000000001</v>
      </c>
      <c r="G2318" s="2">
        <f t="shared" si="283"/>
        <v>41.796199999999999</v>
      </c>
      <c r="H2318" s="2">
        <f t="shared" si="287"/>
        <v>46.595329999999969</v>
      </c>
      <c r="I2318" s="2">
        <f t="array" ref="I2318">SUMPRODUCT(B2302:B2321, (ROW(B2302:B2321)-ROW(B2302)+1)) / (20*21/2)</f>
        <v>40.578733333333332</v>
      </c>
      <c r="J2318" s="2">
        <f t="shared" si="282"/>
        <v>40.935408054293354</v>
      </c>
      <c r="K2318" s="2">
        <f t="shared" si="284"/>
        <v>41.836421034770638</v>
      </c>
    </row>
    <row r="2319" spans="1:11" ht="13.5" x14ac:dyDescent="0.25">
      <c r="A2319" s="3">
        <f>TITRES_STAT!B2322</f>
        <v>45378</v>
      </c>
      <c r="B2319" s="5">
        <f>TITRES_STAT!D2322</f>
        <v>39.584000000000003</v>
      </c>
      <c r="C2319" s="2">
        <f t="shared" si="285"/>
        <v>-0.87099999999999511</v>
      </c>
      <c r="D2319" s="2">
        <f t="shared" si="286"/>
        <v>40.287599999999998</v>
      </c>
      <c r="E2319" s="2">
        <f t="shared" si="288"/>
        <v>40.590799999999994</v>
      </c>
      <c r="F2319" s="2">
        <f t="shared" si="281"/>
        <v>40.698500000000003</v>
      </c>
      <c r="G2319" s="2">
        <f t="shared" si="283"/>
        <v>41.833319999999993</v>
      </c>
      <c r="H2319" s="2">
        <f t="shared" si="287"/>
        <v>46.546694999999971</v>
      </c>
      <c r="I2319" s="2">
        <f t="array" ref="I2319">SUMPRODUCT(B2303:B2322, (ROW(B2303:B2322)-ROW(B2303)+1)) / (20*21/2)</f>
        <v>40.640890476190471</v>
      </c>
      <c r="J2319" s="2">
        <f t="shared" si="282"/>
        <v>40.806702525313035</v>
      </c>
      <c r="K2319" s="2">
        <f t="shared" si="284"/>
        <v>41.748090798112962</v>
      </c>
    </row>
    <row r="2320" spans="1:11" ht="13.5" x14ac:dyDescent="0.25">
      <c r="A2320" s="3">
        <f>TITRES_STAT!B2323</f>
        <v>45379</v>
      </c>
      <c r="B2320" s="5">
        <f>TITRES_STAT!D2323</f>
        <v>39.575000000000003</v>
      </c>
      <c r="C2320" s="2">
        <f t="shared" si="285"/>
        <v>-9.0000000000003411E-3</v>
      </c>
      <c r="D2320" s="2">
        <f t="shared" si="286"/>
        <v>40.108199999999997</v>
      </c>
      <c r="E2320" s="2">
        <f t="shared" si="288"/>
        <v>40.4589</v>
      </c>
      <c r="F2320" s="2">
        <f t="shared" si="281"/>
        <v>40.654500000000006</v>
      </c>
      <c r="G2320" s="2">
        <f t="shared" si="283"/>
        <v>41.870259999999988</v>
      </c>
      <c r="H2320" s="2">
        <f t="shared" si="287"/>
        <v>46.498014999999988</v>
      </c>
      <c r="I2320" s="2">
        <f t="array" ref="I2320">SUMPRODUCT(B2304:B2323, (ROW(B2304:B2323)-ROW(B2304)+1)) / (20*21/2)</f>
        <v>40.70086666666667</v>
      </c>
      <c r="J2320" s="2">
        <f t="shared" si="282"/>
        <v>40.689397522902269</v>
      </c>
      <c r="K2320" s="2">
        <f t="shared" si="284"/>
        <v>41.662871551128141</v>
      </c>
    </row>
    <row r="2321" spans="1:11" ht="13.5" x14ac:dyDescent="0.25">
      <c r="A2321" s="3">
        <f>TITRES_STAT!B2324</f>
        <v>45380</v>
      </c>
      <c r="B2321" s="5">
        <f>TITRES_STAT!D2324</f>
        <v>41.351999999999997</v>
      </c>
      <c r="C2321" s="2">
        <f t="shared" si="285"/>
        <v>1.7769999999999939</v>
      </c>
      <c r="D2321" s="2">
        <f t="shared" si="286"/>
        <v>40.284200000000006</v>
      </c>
      <c r="E2321" s="2">
        <f t="shared" si="288"/>
        <v>40.5047</v>
      </c>
      <c r="F2321" s="2">
        <f t="shared" si="281"/>
        <v>40.699349999999995</v>
      </c>
      <c r="G2321" s="2">
        <f t="shared" si="283"/>
        <v>41.910539999999997</v>
      </c>
      <c r="H2321" s="2">
        <f t="shared" si="287"/>
        <v>46.458220000000004</v>
      </c>
      <c r="I2321" s="2">
        <f t="array" ref="I2321">SUMPRODUCT(B2305:B2324, (ROW(B2305:B2324)-ROW(B2305)+1)) / (20*21/2)</f>
        <v>40.92361428571428</v>
      </c>
      <c r="J2321" s="2">
        <f t="shared" si="282"/>
        <v>40.752502520721102</v>
      </c>
      <c r="K2321" s="2">
        <f t="shared" si="284"/>
        <v>41.650680509907431</v>
      </c>
    </row>
    <row r="2322" spans="1:11" ht="13.5" x14ac:dyDescent="0.25">
      <c r="A2322" s="3">
        <f>TITRES_STAT!B2325</f>
        <v>45383</v>
      </c>
      <c r="B2322" s="5">
        <f>TITRES_STAT!D2325</f>
        <v>41.351999999999997</v>
      </c>
      <c r="C2322" s="2">
        <f t="shared" si="285"/>
        <v>0</v>
      </c>
      <c r="D2322" s="2">
        <f t="shared" si="286"/>
        <v>40.4636</v>
      </c>
      <c r="E2322" s="2">
        <f t="shared" si="288"/>
        <v>40.550499999999992</v>
      </c>
      <c r="F2322" s="2">
        <f t="shared" si="281"/>
        <v>40.72225000000001</v>
      </c>
      <c r="G2322" s="2">
        <f t="shared" si="283"/>
        <v>41.915459999999996</v>
      </c>
      <c r="H2322" s="2">
        <f t="shared" si="287"/>
        <v>46.418425000000006</v>
      </c>
      <c r="I2322" s="2">
        <f t="array" ref="I2322">SUMPRODUCT(B2306:B2325, (ROW(B2306:B2325)-ROW(B2306)+1)) / (20*21/2)</f>
        <v>41.05307619047619</v>
      </c>
      <c r="J2322" s="2">
        <f t="shared" si="282"/>
        <v>40.809597518747658</v>
      </c>
      <c r="K2322" s="2">
        <f t="shared" si="284"/>
        <v>41.638967548734591</v>
      </c>
    </row>
    <row r="2323" spans="1:11" ht="13.5" x14ac:dyDescent="0.25">
      <c r="A2323" s="3">
        <f>TITRES_STAT!B2326</f>
        <v>45384</v>
      </c>
      <c r="B2323" s="5">
        <f>TITRES_STAT!D2326</f>
        <v>41.351999999999997</v>
      </c>
      <c r="C2323" s="2">
        <f t="shared" si="285"/>
        <v>0</v>
      </c>
      <c r="D2323" s="2">
        <f t="shared" si="286"/>
        <v>40.643000000000001</v>
      </c>
      <c r="E2323" s="2">
        <f t="shared" si="288"/>
        <v>40.596299999999992</v>
      </c>
      <c r="F2323" s="2">
        <f t="shared" si="281"/>
        <v>40.74515000000001</v>
      </c>
      <c r="G2323" s="2">
        <f t="shared" si="283"/>
        <v>41.883460000000007</v>
      </c>
      <c r="H2323" s="2">
        <f t="shared" si="287"/>
        <v>46.378630000000022</v>
      </c>
      <c r="I2323" s="2">
        <f t="array" ref="I2323">SUMPRODUCT(B2307:B2326, (ROW(B2307:B2326)-ROW(B2307)+1)) / (20*21/2)</f>
        <v>41.176252380952377</v>
      </c>
      <c r="J2323" s="2">
        <f t="shared" si="282"/>
        <v>40.861254897914549</v>
      </c>
      <c r="K2323" s="2">
        <f t="shared" si="284"/>
        <v>41.627713919372447</v>
      </c>
    </row>
    <row r="2324" spans="1:11" ht="13.5" x14ac:dyDescent="0.25">
      <c r="A2324" s="3">
        <f>TITRES_STAT!B2327</f>
        <v>45385</v>
      </c>
      <c r="B2324" s="5">
        <f>TITRES_STAT!D2327</f>
        <v>43.084000000000003</v>
      </c>
      <c r="C2324" s="2">
        <f t="shared" si="285"/>
        <v>1.7320000000000064</v>
      </c>
      <c r="D2324" s="2">
        <f t="shared" si="286"/>
        <v>41.343000000000004</v>
      </c>
      <c r="E2324" s="2">
        <f t="shared" si="288"/>
        <v>40.815299999999993</v>
      </c>
      <c r="F2324" s="2">
        <f t="shared" ref="F2324:F2387" si="289">AVERAGE(B2305:B2324)</f>
        <v>40.854649999999992</v>
      </c>
      <c r="G2324" s="2">
        <f t="shared" si="283"/>
        <v>41.886099999999999</v>
      </c>
      <c r="H2324" s="2">
        <f t="shared" si="287"/>
        <v>46.347805000000037</v>
      </c>
      <c r="I2324" s="2">
        <f t="array" ref="I2324">SUMPRODUCT(B2308:B2327, (ROW(B2308:B2327)-ROW(B2308)+1)) / (20*21/2)</f>
        <v>41.293142857142854</v>
      </c>
      <c r="J2324" s="2">
        <f t="shared" si="282"/>
        <v>41.072944907636973</v>
      </c>
      <c r="K2324" s="2">
        <f t="shared" si="284"/>
        <v>41.684823177436272</v>
      </c>
    </row>
    <row r="2325" spans="1:11" ht="13.5" x14ac:dyDescent="0.25">
      <c r="A2325" s="3">
        <f>TITRES_STAT!B2328</f>
        <v>45386</v>
      </c>
      <c r="B2325" s="5">
        <f>TITRES_STAT!D2328</f>
        <v>42.213999999999999</v>
      </c>
      <c r="C2325" s="2">
        <f t="shared" si="285"/>
        <v>-0.87000000000000455</v>
      </c>
      <c r="D2325" s="2">
        <f t="shared" si="286"/>
        <v>41.870799999999996</v>
      </c>
      <c r="E2325" s="2">
        <f t="shared" si="288"/>
        <v>40.9895</v>
      </c>
      <c r="F2325" s="2">
        <f t="shared" si="289"/>
        <v>40.920649999999988</v>
      </c>
      <c r="G2325" s="2">
        <f t="shared" si="283"/>
        <v>41.871340000000004</v>
      </c>
      <c r="H2325" s="2">
        <f t="shared" si="287"/>
        <v>46.312320000000035</v>
      </c>
      <c r="I2325" s="2">
        <f t="array" ref="I2325">SUMPRODUCT(B2309:B2328, (ROW(B2309:B2328)-ROW(B2309)+1)) / (20*21/2)</f>
        <v>41.486604761904765</v>
      </c>
      <c r="J2325" s="2">
        <f t="shared" ref="J2325:J2388" si="290">$J$4*B2325+J2324*(1-$J$4)</f>
        <v>41.181616821195355</v>
      </c>
      <c r="K2325" s="2">
        <f t="shared" si="284"/>
        <v>41.705575209693677</v>
      </c>
    </row>
    <row r="2326" spans="1:11" ht="13.5" x14ac:dyDescent="0.25">
      <c r="A2326" s="3">
        <f>TITRES_STAT!B2329</f>
        <v>45387</v>
      </c>
      <c r="B2326" s="5">
        <f>TITRES_STAT!D2329</f>
        <v>42.213999999999999</v>
      </c>
      <c r="C2326" s="2">
        <f t="shared" si="285"/>
        <v>0</v>
      </c>
      <c r="D2326" s="2">
        <f t="shared" si="286"/>
        <v>42.043199999999999</v>
      </c>
      <c r="E2326" s="2">
        <f t="shared" si="288"/>
        <v>41.163699999999999</v>
      </c>
      <c r="F2326" s="2">
        <f t="shared" si="289"/>
        <v>40.986649999999983</v>
      </c>
      <c r="G2326" s="2">
        <f t="shared" si="283"/>
        <v>41.856580000000001</v>
      </c>
      <c r="H2326" s="2">
        <f t="shared" si="287"/>
        <v>46.276835000000034</v>
      </c>
      <c r="I2326" s="2">
        <f t="array" ref="I2326">SUMPRODUCT(B2310:B2329, (ROW(B2310:B2329)-ROW(B2310)+1)) / (20*21/2)</f>
        <v>41.669638095238092</v>
      </c>
      <c r="J2326" s="2">
        <f t="shared" si="290"/>
        <v>41.279939028700561</v>
      </c>
      <c r="K2326" s="2">
        <f t="shared" si="284"/>
        <v>41.725513436764516</v>
      </c>
    </row>
    <row r="2327" spans="1:11" ht="13.5" x14ac:dyDescent="0.25">
      <c r="A2327" s="3">
        <f>TITRES_STAT!B2330</f>
        <v>45390</v>
      </c>
      <c r="B2327" s="5">
        <f>TITRES_STAT!D2330</f>
        <v>42.213999999999999</v>
      </c>
      <c r="C2327" s="2">
        <f t="shared" si="285"/>
        <v>0</v>
      </c>
      <c r="D2327" s="2">
        <f t="shared" si="286"/>
        <v>42.215600000000002</v>
      </c>
      <c r="E2327" s="2">
        <f t="shared" si="288"/>
        <v>41.339600000000004</v>
      </c>
      <c r="F2327" s="2">
        <f t="shared" si="289"/>
        <v>41.052649999999986</v>
      </c>
      <c r="G2327" s="2">
        <f t="shared" si="283"/>
        <v>41.841820000000006</v>
      </c>
      <c r="H2327" s="2">
        <f t="shared" si="287"/>
        <v>46.241350000000033</v>
      </c>
      <c r="I2327" s="2">
        <f t="array" ref="I2327">SUMPRODUCT(B2311:B2330, (ROW(B2311:B2330)-ROW(B2311)+1)) / (20*21/2)</f>
        <v>41.84224285714285</v>
      </c>
      <c r="J2327" s="2">
        <f t="shared" si="290"/>
        <v>41.368897216443365</v>
      </c>
      <c r="K2327" s="2">
        <f t="shared" si="284"/>
        <v>41.744669772577666</v>
      </c>
    </row>
    <row r="2328" spans="1:11" ht="13.5" x14ac:dyDescent="0.25">
      <c r="A2328" s="3">
        <f>TITRES_STAT!B2331</f>
        <v>45394</v>
      </c>
      <c r="B2328" s="5">
        <f>TITRES_STAT!D2331</f>
        <v>43.084000000000003</v>
      </c>
      <c r="C2328" s="2">
        <f t="shared" si="285"/>
        <v>0.87000000000000455</v>
      </c>
      <c r="D2328" s="2">
        <f t="shared" si="286"/>
        <v>42.561999999999998</v>
      </c>
      <c r="E2328" s="2">
        <f t="shared" si="288"/>
        <v>41.602500000000006</v>
      </c>
      <c r="F2328" s="2">
        <f t="shared" si="289"/>
        <v>41.162149999999983</v>
      </c>
      <c r="G2328" s="2">
        <f t="shared" si="283"/>
        <v>41.844460000000005</v>
      </c>
      <c r="H2328" s="2">
        <f t="shared" si="287"/>
        <v>46.210215000000034</v>
      </c>
      <c r="I2328" s="2">
        <f t="array" ref="I2328">SUMPRODUCT(B2312:B2331, (ROW(B2312:B2331)-ROW(B2312)+1)) / (20*21/2)</f>
        <v>42.004419047619045</v>
      </c>
      <c r="J2328" s="2">
        <f t="shared" si="290"/>
        <v>41.532240338686854</v>
      </c>
      <c r="K2328" s="2">
        <f t="shared" si="284"/>
        <v>41.79719252659423</v>
      </c>
    </row>
    <row r="2329" spans="1:11" ht="13.5" x14ac:dyDescent="0.25">
      <c r="A2329" s="3">
        <f>TITRES_STAT!B2332</f>
        <v>45397</v>
      </c>
      <c r="B2329" s="5">
        <f>TITRES_STAT!D2332</f>
        <v>43.084000000000003</v>
      </c>
      <c r="C2329" s="2">
        <f t="shared" si="285"/>
        <v>0</v>
      </c>
      <c r="D2329" s="2">
        <f t="shared" si="286"/>
        <v>42.561999999999998</v>
      </c>
      <c r="E2329" s="2">
        <f t="shared" si="288"/>
        <v>41.952500000000001</v>
      </c>
      <c r="F2329" s="2">
        <f t="shared" si="289"/>
        <v>41.271649999999987</v>
      </c>
      <c r="G2329" s="2">
        <f t="shared" si="283"/>
        <v>41.808579999999999</v>
      </c>
      <c r="H2329" s="2">
        <f t="shared" si="287"/>
        <v>46.179080000000042</v>
      </c>
      <c r="I2329" s="2">
        <f t="array" ref="I2329">SUMPRODUCT(B2313:B2332, (ROW(B2313:B2332)-ROW(B2313)+1)) / (20*21/2)</f>
        <v>42.157023809523814</v>
      </c>
      <c r="J2329" s="2">
        <f t="shared" si="290"/>
        <v>41.680026973097632</v>
      </c>
      <c r="K2329" s="2">
        <f t="shared" si="284"/>
        <v>41.84765556476701</v>
      </c>
    </row>
    <row r="2330" spans="1:11" ht="13.5" x14ac:dyDescent="0.25">
      <c r="A2330" s="3">
        <f>TITRES_STAT!B2333</f>
        <v>45398</v>
      </c>
      <c r="B2330" s="5">
        <f>TITRES_STAT!D2333</f>
        <v>43.084000000000003</v>
      </c>
      <c r="C2330" s="2">
        <f t="shared" si="285"/>
        <v>0</v>
      </c>
      <c r="D2330" s="2">
        <f t="shared" si="286"/>
        <v>42.736000000000004</v>
      </c>
      <c r="E2330" s="2">
        <f t="shared" si="288"/>
        <v>42.303399999999996</v>
      </c>
      <c r="F2330" s="2">
        <f t="shared" si="289"/>
        <v>41.381150000000005</v>
      </c>
      <c r="G2330" s="2">
        <f t="shared" si="283"/>
        <v>41.772700000000007</v>
      </c>
      <c r="H2330" s="2">
        <f t="shared" si="287"/>
        <v>46.147945000000043</v>
      </c>
      <c r="I2330" s="2">
        <f t="array" ref="I2330">SUMPRODUCT(B2314:B2333, (ROW(B2314:B2333)-ROW(B2314)+1)) / (20*21/2)</f>
        <v>42.299157142857148</v>
      </c>
      <c r="J2330" s="2">
        <f t="shared" si="290"/>
        <v>41.813738689945481</v>
      </c>
      <c r="K2330" s="2">
        <f t="shared" si="284"/>
        <v>41.896139660266343</v>
      </c>
    </row>
    <row r="2331" spans="1:11" ht="13.5" x14ac:dyDescent="0.25">
      <c r="A2331" s="3">
        <f>TITRES_STAT!B2334</f>
        <v>45399</v>
      </c>
      <c r="B2331" s="5">
        <f>TITRES_STAT!D2334</f>
        <v>43.084000000000003</v>
      </c>
      <c r="C2331" s="2">
        <f t="shared" si="285"/>
        <v>0</v>
      </c>
      <c r="D2331" s="2">
        <f t="shared" si="286"/>
        <v>42.910000000000004</v>
      </c>
      <c r="E2331" s="2">
        <f t="shared" si="288"/>
        <v>42.476600000000005</v>
      </c>
      <c r="F2331" s="2">
        <f t="shared" si="289"/>
        <v>41.490650000000002</v>
      </c>
      <c r="G2331" s="2">
        <f t="shared" si="283"/>
        <v>41.737700000000004</v>
      </c>
      <c r="H2331" s="2">
        <f t="shared" si="287"/>
        <v>46.116810000000051</v>
      </c>
      <c r="I2331" s="2">
        <f t="array" ref="I2331">SUMPRODUCT(B2315:B2334, (ROW(B2315:B2334)-ROW(B2315)+1)) / (20*21/2)</f>
        <v>42.430819047619046</v>
      </c>
      <c r="J2331" s="2">
        <f t="shared" si="290"/>
        <v>41.934715957569722</v>
      </c>
      <c r="K2331" s="2">
        <f t="shared" si="284"/>
        <v>41.942722418687275</v>
      </c>
    </row>
    <row r="2332" spans="1:11" ht="13.5" x14ac:dyDescent="0.25">
      <c r="A2332" s="3">
        <f>TITRES_STAT!B2335</f>
        <v>45400</v>
      </c>
      <c r="B2332" s="5">
        <f>TITRES_STAT!D2335</f>
        <v>43.093000000000004</v>
      </c>
      <c r="C2332" s="2">
        <f t="shared" si="285"/>
        <v>9.0000000000003411E-3</v>
      </c>
      <c r="D2332" s="2">
        <f t="shared" si="286"/>
        <v>43.085800000000006</v>
      </c>
      <c r="E2332" s="2">
        <f t="shared" si="288"/>
        <v>42.650700000000001</v>
      </c>
      <c r="F2332" s="2">
        <f t="shared" si="289"/>
        <v>41.6006</v>
      </c>
      <c r="G2332" s="2">
        <f t="shared" si="283"/>
        <v>41.702880000000015</v>
      </c>
      <c r="H2332" s="2">
        <f t="shared" si="287"/>
        <v>46.085720000000059</v>
      </c>
      <c r="I2332" s="2">
        <f t="array" ref="I2332">SUMPRODUCT(B2316:B2335, (ROW(B2316:B2335)-ROW(B2316)+1)) / (20*21/2)</f>
        <v>42.635819047619052</v>
      </c>
      <c r="J2332" s="2">
        <f t="shared" si="290"/>
        <v>42.045028723515465</v>
      </c>
      <c r="K2332" s="2">
        <f t="shared" si="284"/>
        <v>41.98783134344464</v>
      </c>
    </row>
    <row r="2333" spans="1:11" ht="13.5" x14ac:dyDescent="0.25">
      <c r="A2333" s="3">
        <f>TITRES_STAT!B2336</f>
        <v>45401</v>
      </c>
      <c r="B2333" s="5">
        <f>TITRES_STAT!D2336</f>
        <v>43.093000000000004</v>
      </c>
      <c r="C2333" s="2">
        <f t="shared" si="285"/>
        <v>0</v>
      </c>
      <c r="D2333" s="2">
        <f t="shared" si="286"/>
        <v>43.087600000000009</v>
      </c>
      <c r="E2333" s="2">
        <f t="shared" si="288"/>
        <v>42.824800000000003</v>
      </c>
      <c r="F2333" s="2">
        <f t="shared" si="289"/>
        <v>41.710549999999998</v>
      </c>
      <c r="G2333" s="2">
        <f t="shared" si="283"/>
        <v>41.668060000000011</v>
      </c>
      <c r="H2333" s="2">
        <f t="shared" si="287"/>
        <v>46.05463000000006</v>
      </c>
      <c r="I2333" s="2">
        <f t="array" ref="I2333">SUMPRODUCT(B2317:B2336, (ROW(B2317:B2336)-ROW(B2317)+1)) / (20*21/2)</f>
        <v>42.824147619047622</v>
      </c>
      <c r="J2333" s="2">
        <f t="shared" si="290"/>
        <v>42.144835511752092</v>
      </c>
      <c r="K2333" s="2">
        <f t="shared" si="284"/>
        <v>42.03117129076054</v>
      </c>
    </row>
    <row r="2334" spans="1:11" ht="13.5" x14ac:dyDescent="0.25">
      <c r="A2334" s="3">
        <f>TITRES_STAT!B2337</f>
        <v>45404</v>
      </c>
      <c r="B2334" s="5">
        <f>TITRES_STAT!D2337</f>
        <v>43.093000000000004</v>
      </c>
      <c r="C2334" s="2">
        <f t="shared" si="285"/>
        <v>0</v>
      </c>
      <c r="D2334" s="2">
        <f t="shared" si="286"/>
        <v>43.089400000000012</v>
      </c>
      <c r="E2334" s="2">
        <f t="shared" si="288"/>
        <v>42.825700000000005</v>
      </c>
      <c r="F2334" s="2">
        <f t="shared" si="289"/>
        <v>41.820499999999996</v>
      </c>
      <c r="G2334" s="2">
        <f t="shared" si="283"/>
        <v>41.633240000000015</v>
      </c>
      <c r="H2334" s="2">
        <f t="shared" si="287"/>
        <v>46.023540000000068</v>
      </c>
      <c r="I2334" s="2">
        <f t="array" ref="I2334">SUMPRODUCT(B2318:B2337, (ROW(B2318:B2337)-ROW(B2318)+1)) / (20*21/2)</f>
        <v>42.995804761904765</v>
      </c>
      <c r="J2334" s="2">
        <f t="shared" si="290"/>
        <v>42.235136891585228</v>
      </c>
      <c r="K2334" s="2">
        <f t="shared" si="284"/>
        <v>42.072811632299349</v>
      </c>
    </row>
    <row r="2335" spans="1:11" ht="13.5" x14ac:dyDescent="0.25">
      <c r="A2335" s="3">
        <f>TITRES_STAT!B2338</f>
        <v>45405</v>
      </c>
      <c r="B2335" s="5">
        <f>TITRES_STAT!D2338</f>
        <v>43.972999999999999</v>
      </c>
      <c r="C2335" s="2">
        <f t="shared" si="285"/>
        <v>0.87999999999999545</v>
      </c>
      <c r="D2335" s="2">
        <f t="shared" si="286"/>
        <v>43.267200000000003</v>
      </c>
      <c r="E2335" s="2">
        <f t="shared" si="288"/>
        <v>43.00160000000001</v>
      </c>
      <c r="F2335" s="2">
        <f t="shared" si="289"/>
        <v>41.995549999999994</v>
      </c>
      <c r="G2335" s="2">
        <f t="shared" si="283"/>
        <v>41.651020000000017</v>
      </c>
      <c r="H2335" s="2">
        <f t="shared" si="287"/>
        <v>45.996850000000066</v>
      </c>
      <c r="I2335" s="2">
        <f t="array" ref="I2335">SUMPRODUCT(B2319:B2338, (ROW(B2319:B2338)-ROW(B2319)+1)) / (20*21/2)</f>
        <v>43.150709523809532</v>
      </c>
      <c r="J2335" s="2">
        <f t="shared" si="290"/>
        <v>42.400647663815207</v>
      </c>
      <c r="K2335" s="2">
        <f t="shared" si="284"/>
        <v>42.147328823189575</v>
      </c>
    </row>
    <row r="2336" spans="1:11" ht="13.5" x14ac:dyDescent="0.25">
      <c r="A2336" s="3">
        <f>TITRES_STAT!B2339</f>
        <v>45406</v>
      </c>
      <c r="B2336" s="5">
        <f>TITRES_STAT!D2339</f>
        <v>43.972999999999999</v>
      </c>
      <c r="C2336" s="2">
        <f t="shared" si="285"/>
        <v>0</v>
      </c>
      <c r="D2336" s="2">
        <f t="shared" si="286"/>
        <v>43.445000000000007</v>
      </c>
      <c r="E2336" s="2">
        <f t="shared" si="288"/>
        <v>43.177500000000009</v>
      </c>
      <c r="F2336" s="2">
        <f t="shared" si="289"/>
        <v>42.170599999999993</v>
      </c>
      <c r="G2336" s="2">
        <f t="shared" si="283"/>
        <v>41.668800000000012</v>
      </c>
      <c r="H2336" s="2">
        <f t="shared" si="287"/>
        <v>45.970160000000071</v>
      </c>
      <c r="I2336" s="2">
        <f t="array" ref="I2336">SUMPRODUCT(B2320:B2339, (ROW(B2320:B2339)-ROW(B2320)+1)) / (20*21/2)</f>
        <v>43.288861904761902</v>
      </c>
      <c r="J2336" s="2">
        <f t="shared" si="290"/>
        <v>42.550395505356612</v>
      </c>
      <c r="K2336" s="2">
        <f t="shared" si="284"/>
        <v>42.218923771299792</v>
      </c>
    </row>
    <row r="2337" spans="1:11" ht="13.5" x14ac:dyDescent="0.25">
      <c r="A2337" s="3">
        <f>TITRES_STAT!B2340</f>
        <v>45407</v>
      </c>
      <c r="B2337" s="5">
        <f>TITRES_STAT!D2340</f>
        <v>43.972999999999999</v>
      </c>
      <c r="C2337" s="2">
        <f t="shared" si="285"/>
        <v>0</v>
      </c>
      <c r="D2337" s="2">
        <f t="shared" si="286"/>
        <v>43.621000000000002</v>
      </c>
      <c r="E2337" s="2">
        <f t="shared" si="288"/>
        <v>43.353400000000008</v>
      </c>
      <c r="F2337" s="2">
        <f t="shared" si="289"/>
        <v>42.346499999999985</v>
      </c>
      <c r="G2337" s="2">
        <f t="shared" si="283"/>
        <v>41.686580000000014</v>
      </c>
      <c r="H2337" s="2">
        <f t="shared" si="287"/>
        <v>45.943470000000069</v>
      </c>
      <c r="I2337" s="2">
        <f t="array" ref="I2337">SUMPRODUCT(B2321:B2340, (ROW(B2321:B2340)-ROW(B2321)+1)) / (20*21/2)</f>
        <v>43.406114285714281</v>
      </c>
      <c r="J2337" s="2">
        <f t="shared" si="290"/>
        <v>42.685881647703603</v>
      </c>
      <c r="K2337" s="2">
        <f t="shared" si="284"/>
        <v>42.287711074386074</v>
      </c>
    </row>
    <row r="2338" spans="1:11" ht="13.5" x14ac:dyDescent="0.25">
      <c r="A2338" s="3">
        <f>TITRES_STAT!B2341</f>
        <v>45408</v>
      </c>
      <c r="B2338" s="5">
        <f>TITRES_STAT!D2341</f>
        <v>43.972999999999999</v>
      </c>
      <c r="C2338" s="2">
        <f t="shared" si="285"/>
        <v>0</v>
      </c>
      <c r="D2338" s="2">
        <f t="shared" si="286"/>
        <v>43.797000000000004</v>
      </c>
      <c r="E2338" s="2">
        <f t="shared" si="288"/>
        <v>43.44230000000001</v>
      </c>
      <c r="F2338" s="2">
        <f t="shared" si="289"/>
        <v>42.52239999999999</v>
      </c>
      <c r="G2338" s="2">
        <f t="shared" si="283"/>
        <v>41.704360000000008</v>
      </c>
      <c r="H2338" s="2">
        <f t="shared" si="287"/>
        <v>45.916780000000074</v>
      </c>
      <c r="I2338" s="2">
        <f t="array" ref="I2338">SUMPRODUCT(B2322:B2341, (ROW(B2322:B2341)-ROW(B2322)+1)) / (20*21/2)</f>
        <v>43.502423809523819</v>
      </c>
      <c r="J2338" s="2">
        <f t="shared" si="290"/>
        <v>42.80846434792231</v>
      </c>
      <c r="K2338" s="2">
        <f t="shared" si="284"/>
        <v>42.353800836174855</v>
      </c>
    </row>
    <row r="2339" spans="1:11" ht="13.5" x14ac:dyDescent="0.25">
      <c r="A2339" s="3">
        <f>TITRES_STAT!B2342</f>
        <v>45411</v>
      </c>
      <c r="B2339" s="5">
        <f>TITRES_STAT!D2342</f>
        <v>43.972999999999999</v>
      </c>
      <c r="C2339" s="2">
        <f t="shared" si="285"/>
        <v>0</v>
      </c>
      <c r="D2339" s="2">
        <f t="shared" si="286"/>
        <v>43.972999999999999</v>
      </c>
      <c r="E2339" s="2">
        <f t="shared" si="288"/>
        <v>43.531200000000013</v>
      </c>
      <c r="F2339" s="2">
        <f t="shared" si="289"/>
        <v>42.741849999999985</v>
      </c>
      <c r="G2339" s="2">
        <f t="shared" si="283"/>
        <v>41.72214000000001</v>
      </c>
      <c r="H2339" s="2">
        <f t="shared" si="287"/>
        <v>45.890090000000072</v>
      </c>
      <c r="I2339" s="2">
        <f t="array" ref="I2339">SUMPRODUCT(B2323:B2342, (ROW(B2323:B2342)-ROW(B2323)+1)) / (20*21/2)</f>
        <v>43.501585714285717</v>
      </c>
      <c r="J2339" s="2">
        <f t="shared" si="290"/>
        <v>42.919372505263041</v>
      </c>
      <c r="K2339" s="2">
        <f t="shared" si="284"/>
        <v>42.417298842599372</v>
      </c>
    </row>
    <row r="2340" spans="1:11" ht="13.5" x14ac:dyDescent="0.25">
      <c r="A2340" s="3">
        <f>TITRES_STAT!B2343</f>
        <v>45412</v>
      </c>
      <c r="B2340" s="5">
        <f>TITRES_STAT!D2343</f>
        <v>43.972999999999999</v>
      </c>
      <c r="C2340" s="2">
        <f t="shared" si="285"/>
        <v>0</v>
      </c>
      <c r="D2340" s="2">
        <f t="shared" si="286"/>
        <v>43.972999999999999</v>
      </c>
      <c r="E2340" s="2">
        <f t="shared" si="288"/>
        <v>43.620100000000008</v>
      </c>
      <c r="F2340" s="2">
        <f t="shared" si="289"/>
        <v>42.961749999999981</v>
      </c>
      <c r="G2340" s="2">
        <f t="shared" si="283"/>
        <v>41.766120000000008</v>
      </c>
      <c r="H2340" s="2">
        <f t="shared" si="287"/>
        <v>45.863400000000077</v>
      </c>
      <c r="I2340" s="2">
        <f t="array" ref="I2340">SUMPRODUCT(B2324:B2343, (ROW(B2324:B2343)-ROW(B2324)+1)) / (20*21/2)</f>
        <v>43.676785714285714</v>
      </c>
      <c r="J2340" s="2">
        <f t="shared" si="290"/>
        <v>43.019717980952272</v>
      </c>
      <c r="K2340" s="2">
        <f t="shared" si="284"/>
        <v>42.478306731124889</v>
      </c>
    </row>
    <row r="2341" spans="1:11" ht="13.5" x14ac:dyDescent="0.25">
      <c r="A2341" s="3">
        <f>TITRES_STAT!B2344</f>
        <v>45414</v>
      </c>
      <c r="B2341" s="5">
        <f>TITRES_STAT!D2344</f>
        <v>43.972999999999999</v>
      </c>
      <c r="C2341" s="2">
        <f t="shared" si="285"/>
        <v>0</v>
      </c>
      <c r="D2341" s="2">
        <f t="shared" si="286"/>
        <v>43.972999999999999</v>
      </c>
      <c r="E2341" s="2">
        <f t="shared" si="288"/>
        <v>43.70900000000001</v>
      </c>
      <c r="F2341" s="2">
        <f t="shared" si="289"/>
        <v>43.09279999999999</v>
      </c>
      <c r="G2341" s="2">
        <f t="shared" si="283"/>
        <v>41.810100000000013</v>
      </c>
      <c r="H2341" s="2">
        <f t="shared" si="287"/>
        <v>45.836710000000068</v>
      </c>
      <c r="I2341" s="2">
        <f t="array" ref="I2341">SUMPRODUCT(B2325:B2344, (ROW(B2325:B2344)-ROW(B2325)+1)) / (20*21/2)</f>
        <v>43.834523809523809</v>
      </c>
      <c r="J2341" s="2">
        <f t="shared" si="290"/>
        <v>43.110506744671106</v>
      </c>
      <c r="K2341" s="2">
        <f t="shared" si="284"/>
        <v>42.536922153433721</v>
      </c>
    </row>
    <row r="2342" spans="1:11" ht="13.5" x14ac:dyDescent="0.25">
      <c r="A2342" s="3">
        <f>TITRES_STAT!B2345</f>
        <v>45415</v>
      </c>
      <c r="B2342" s="5">
        <f>TITRES_STAT!D2345</f>
        <v>43.084000000000003</v>
      </c>
      <c r="C2342" s="2">
        <f t="shared" si="285"/>
        <v>-0.88899999999999579</v>
      </c>
      <c r="D2342" s="2">
        <f t="shared" si="286"/>
        <v>43.795200000000001</v>
      </c>
      <c r="E2342" s="2">
        <f t="shared" si="288"/>
        <v>43.708100000000009</v>
      </c>
      <c r="F2342" s="2">
        <f t="shared" si="289"/>
        <v>43.179399999999987</v>
      </c>
      <c r="G2342" s="2">
        <f t="shared" si="283"/>
        <v>41.836300000000001</v>
      </c>
      <c r="H2342" s="2">
        <f t="shared" si="287"/>
        <v>45.805575000000069</v>
      </c>
      <c r="I2342" s="2">
        <f t="array" ref="I2342">SUMPRODUCT(B2326:B2345, (ROW(B2326:B2345)-ROW(B2326)+1)) / (20*21/2)</f>
        <v>43.983047619047611</v>
      </c>
      <c r="J2342" s="2">
        <f t="shared" si="290"/>
        <v>43.107982292797672</v>
      </c>
      <c r="K2342" s="2">
        <f t="shared" si="284"/>
        <v>42.558376186632401</v>
      </c>
    </row>
    <row r="2343" spans="1:11" ht="13.5" x14ac:dyDescent="0.25">
      <c r="A2343" s="3">
        <f>TITRES_STAT!B2346</f>
        <v>45418</v>
      </c>
      <c r="B2343" s="5">
        <f>TITRES_STAT!D2346</f>
        <v>45.018999999999998</v>
      </c>
      <c r="C2343" s="2">
        <f t="shared" si="285"/>
        <v>1.9349999999999952</v>
      </c>
      <c r="D2343" s="2">
        <f t="shared" si="286"/>
        <v>44.004399999999997</v>
      </c>
      <c r="E2343" s="2">
        <f t="shared" si="288"/>
        <v>43.900700000000008</v>
      </c>
      <c r="F2343" s="2">
        <f t="shared" si="289"/>
        <v>43.362749999999991</v>
      </c>
      <c r="G2343" s="2">
        <f t="shared" si="283"/>
        <v>41.901199999999996</v>
      </c>
      <c r="H2343" s="2">
        <f t="shared" si="287"/>
        <v>45.784115000000064</v>
      </c>
      <c r="I2343" s="2">
        <f t="array" ref="I2343">SUMPRODUCT(B2327:B2346, (ROW(B2327:B2346)-ROW(B2327)+1)) / (20*21/2)</f>
        <v>43.934785714285724</v>
      </c>
      <c r="J2343" s="2">
        <f t="shared" si="290"/>
        <v>43.289983979197899</v>
      </c>
      <c r="K2343" s="2">
        <f t="shared" si="284"/>
        <v>42.654871238137019</v>
      </c>
    </row>
    <row r="2344" spans="1:11" ht="13.5" x14ac:dyDescent="0.25">
      <c r="A2344" s="3">
        <f>TITRES_STAT!B2347</f>
        <v>45419</v>
      </c>
      <c r="B2344" s="5">
        <f>TITRES_STAT!D2347</f>
        <v>45.018999999999998</v>
      </c>
      <c r="C2344" s="2">
        <f t="shared" si="285"/>
        <v>0</v>
      </c>
      <c r="D2344" s="2">
        <f t="shared" si="286"/>
        <v>44.2136</v>
      </c>
      <c r="E2344" s="2">
        <f t="shared" si="288"/>
        <v>44.093300000000006</v>
      </c>
      <c r="F2344" s="2">
        <f t="shared" si="289"/>
        <v>43.459499999999991</v>
      </c>
      <c r="G2344" s="2">
        <f t="shared" si="283"/>
        <v>41.966100000000004</v>
      </c>
      <c r="H2344" s="2">
        <f t="shared" si="287"/>
        <v>45.762655000000066</v>
      </c>
      <c r="I2344" s="2">
        <f t="array" ref="I2344">SUMPRODUCT(B2328:B2347, (ROW(B2328:B2347)-ROW(B2328)+1)) / (20*21/2)</f>
        <v>43.799385714285719</v>
      </c>
      <c r="J2344" s="2">
        <f t="shared" si="290"/>
        <v>43.454652171655248</v>
      </c>
      <c r="K2344" s="2">
        <f t="shared" si="284"/>
        <v>42.747582169974791</v>
      </c>
    </row>
    <row r="2345" spans="1:11" ht="13.5" x14ac:dyDescent="0.25">
      <c r="A2345" s="3">
        <f>TITRES_STAT!B2348</f>
        <v>45420</v>
      </c>
      <c r="B2345" s="5">
        <f>TITRES_STAT!D2348</f>
        <v>45.018999999999998</v>
      </c>
      <c r="C2345" s="2">
        <f t="shared" si="285"/>
        <v>0</v>
      </c>
      <c r="D2345" s="2">
        <f t="shared" si="286"/>
        <v>44.422800000000002</v>
      </c>
      <c r="E2345" s="2">
        <f t="shared" si="288"/>
        <v>44.197900000000004</v>
      </c>
      <c r="F2345" s="2">
        <f t="shared" si="289"/>
        <v>43.599749999999993</v>
      </c>
      <c r="G2345" s="2">
        <f t="shared" si="283"/>
        <v>42.031000000000006</v>
      </c>
      <c r="H2345" s="2">
        <f t="shared" si="287"/>
        <v>45.741195000000062</v>
      </c>
      <c r="I2345" s="2">
        <f t="array" ref="I2345">SUMPRODUCT(B2329:B2348, (ROW(B2329:B2348)-ROW(B2329)+1)) / (20*21/2)</f>
        <v>43.663947619047626</v>
      </c>
      <c r="J2345" s="2">
        <f t="shared" si="290"/>
        <v>43.603637679116652</v>
      </c>
      <c r="K2345" s="2">
        <f t="shared" si="284"/>
        <v>42.83665737899539</v>
      </c>
    </row>
    <row r="2346" spans="1:11" ht="13.5" x14ac:dyDescent="0.25">
      <c r="A2346" s="3">
        <f>TITRES_STAT!B2349</f>
        <v>45421</v>
      </c>
      <c r="B2346" s="5">
        <f>TITRES_STAT!D2349</f>
        <v>43.093000000000004</v>
      </c>
      <c r="C2346" s="2">
        <f t="shared" si="285"/>
        <v>-1.9259999999999948</v>
      </c>
      <c r="D2346" s="2">
        <f t="shared" si="286"/>
        <v>44.246800000000007</v>
      </c>
      <c r="E2346" s="2">
        <f t="shared" si="288"/>
        <v>44.109900000000003</v>
      </c>
      <c r="F2346" s="2">
        <f t="shared" si="289"/>
        <v>43.643699999999995</v>
      </c>
      <c r="G2346" s="2">
        <f t="shared" si="283"/>
        <v>42.057380000000002</v>
      </c>
      <c r="H2346" s="2">
        <f t="shared" si="287"/>
        <v>45.719650000000065</v>
      </c>
      <c r="I2346" s="2">
        <f t="array" ref="I2346">SUMPRODUCT(B2330:B2349, (ROW(B2330:B2349)-ROW(B2330)+1)) / (20*21/2)</f>
        <v>43.532614285714288</v>
      </c>
      <c r="J2346" s="2">
        <f t="shared" si="290"/>
        <v>43.555005519200783</v>
      </c>
      <c r="K2346" s="2">
        <f t="shared" si="284"/>
        <v>42.8467100307995</v>
      </c>
    </row>
    <row r="2347" spans="1:11" ht="13.5" x14ac:dyDescent="0.25">
      <c r="A2347" s="3">
        <f>TITRES_STAT!B2350</f>
        <v>45422</v>
      </c>
      <c r="B2347" s="5">
        <f>TITRES_STAT!D2350</f>
        <v>42.222000000000001</v>
      </c>
      <c r="C2347" s="2">
        <f t="shared" si="285"/>
        <v>-0.87100000000000222</v>
      </c>
      <c r="D2347" s="2">
        <f t="shared" si="286"/>
        <v>44.074399999999997</v>
      </c>
      <c r="E2347" s="2">
        <f t="shared" si="288"/>
        <v>43.934800000000003</v>
      </c>
      <c r="F2347" s="2">
        <f t="shared" si="289"/>
        <v>43.644099999999995</v>
      </c>
      <c r="G2347" s="2">
        <f t="shared" si="283"/>
        <v>42.066340000000011</v>
      </c>
      <c r="H2347" s="2">
        <f t="shared" si="287"/>
        <v>45.684205000000063</v>
      </c>
      <c r="I2347" s="2">
        <f t="array" ref="I2347">SUMPRODUCT(B2331:B2350, (ROW(B2331:B2350)-ROW(B2331)+1)) / (20*21/2)</f>
        <v>43.405385714285721</v>
      </c>
      <c r="J2347" s="2">
        <f t="shared" si="290"/>
        <v>43.42805261261023</v>
      </c>
      <c r="K2347" s="2">
        <f t="shared" si="284"/>
        <v>42.822211598219127</v>
      </c>
    </row>
    <row r="2348" spans="1:11" ht="13.5" x14ac:dyDescent="0.25">
      <c r="A2348" s="3">
        <f>TITRES_STAT!B2351</f>
        <v>45425</v>
      </c>
      <c r="B2348" s="5">
        <f>TITRES_STAT!D2351</f>
        <v>42.222000000000001</v>
      </c>
      <c r="C2348" s="2">
        <f t="shared" si="285"/>
        <v>0</v>
      </c>
      <c r="D2348" s="2">
        <f t="shared" si="286"/>
        <v>43.515000000000001</v>
      </c>
      <c r="E2348" s="2">
        <f t="shared" si="288"/>
        <v>43.759699999999995</v>
      </c>
      <c r="F2348" s="2">
        <f t="shared" si="289"/>
        <v>43.601000000000006</v>
      </c>
      <c r="G2348" s="2">
        <f t="shared" si="283"/>
        <v>42.075300000000006</v>
      </c>
      <c r="H2348" s="2">
        <f t="shared" si="287"/>
        <v>45.648760000000067</v>
      </c>
      <c r="I2348" s="2">
        <f t="array" ref="I2348">SUMPRODUCT(B2332:B2351, (ROW(B2332:B2351)-ROW(B2332)+1)) / (20*21/2)</f>
        <v>43.364357142857152</v>
      </c>
      <c r="J2348" s="2">
        <f t="shared" si="290"/>
        <v>43.313190459028306</v>
      </c>
      <c r="K2348" s="2">
        <f t="shared" si="284"/>
        <v>42.798673888485048</v>
      </c>
    </row>
    <row r="2349" spans="1:11" ht="13.5" x14ac:dyDescent="0.25">
      <c r="A2349" s="3">
        <f>TITRES_STAT!B2352</f>
        <v>45426</v>
      </c>
      <c r="B2349" s="5">
        <f>TITRES_STAT!D2352</f>
        <v>42.222000000000001</v>
      </c>
      <c r="C2349" s="2">
        <f t="shared" si="285"/>
        <v>0</v>
      </c>
      <c r="D2349" s="2">
        <f t="shared" si="286"/>
        <v>42.955600000000004</v>
      </c>
      <c r="E2349" s="2">
        <f t="shared" si="288"/>
        <v>43.584599999999995</v>
      </c>
      <c r="F2349" s="2">
        <f t="shared" si="289"/>
        <v>43.557900000000004</v>
      </c>
      <c r="G2349" s="2">
        <f t="shared" si="283"/>
        <v>42.093060000000008</v>
      </c>
      <c r="H2349" s="2">
        <f t="shared" si="287"/>
        <v>45.613315000000064</v>
      </c>
      <c r="I2349" s="2">
        <f t="array" ref="I2349">SUMPRODUCT(B2333:B2352, (ROW(B2333:B2352)-ROW(B2333)+1)) / (20*21/2)</f>
        <v>43.323328571428569</v>
      </c>
      <c r="J2349" s="2">
        <f t="shared" si="290"/>
        <v>43.209267558168463</v>
      </c>
      <c r="K2349" s="2">
        <f t="shared" si="284"/>
        <v>42.776059226191521</v>
      </c>
    </row>
    <row r="2350" spans="1:11" ht="13.5" x14ac:dyDescent="0.25">
      <c r="A2350" s="3">
        <f>TITRES_STAT!B2353</f>
        <v>45427</v>
      </c>
      <c r="B2350" s="5">
        <f>TITRES_STAT!D2353</f>
        <v>42.222000000000001</v>
      </c>
      <c r="C2350" s="2">
        <f t="shared" si="285"/>
        <v>0</v>
      </c>
      <c r="D2350" s="2">
        <f t="shared" si="286"/>
        <v>42.396200000000007</v>
      </c>
      <c r="E2350" s="2">
        <f t="shared" si="288"/>
        <v>43.409499999999994</v>
      </c>
      <c r="F2350" s="2">
        <f t="shared" si="289"/>
        <v>43.514799999999994</v>
      </c>
      <c r="G2350" s="2">
        <f t="shared" si="283"/>
        <v>42.128400000000013</v>
      </c>
      <c r="H2350" s="2">
        <f t="shared" si="287"/>
        <v>45.577870000000054</v>
      </c>
      <c r="I2350" s="2">
        <f t="array" ref="I2350">SUMPRODUCT(B2334:B2353, (ROW(B2334:B2353)-ROW(B2334)+1)) / (20*21/2)</f>
        <v>43.282342857142858</v>
      </c>
      <c r="J2350" s="2">
        <f t="shared" si="290"/>
        <v>43.115242076438129</v>
      </c>
      <c r="K2350" s="2">
        <f t="shared" si="284"/>
        <v>42.754331413399697</v>
      </c>
    </row>
    <row r="2351" spans="1:11" ht="13.5" x14ac:dyDescent="0.25">
      <c r="A2351" s="3">
        <f>TITRES_STAT!B2354</f>
        <v>45428</v>
      </c>
      <c r="B2351" s="5">
        <f>TITRES_STAT!D2354</f>
        <v>43.084000000000003</v>
      </c>
      <c r="C2351" s="2">
        <f t="shared" si="285"/>
        <v>0.86200000000000188</v>
      </c>
      <c r="D2351" s="2">
        <f t="shared" si="286"/>
        <v>42.394400000000005</v>
      </c>
      <c r="E2351" s="2">
        <f t="shared" si="288"/>
        <v>43.320599999999999</v>
      </c>
      <c r="F2351" s="2">
        <f t="shared" si="289"/>
        <v>43.514800000000001</v>
      </c>
      <c r="G2351" s="2">
        <f t="shared" si="283"/>
        <v>42.180979999999998</v>
      </c>
      <c r="H2351" s="2">
        <f t="shared" si="287"/>
        <v>45.546735000000062</v>
      </c>
      <c r="I2351" s="2">
        <f t="array" ref="I2351">SUMPRODUCT(B2335:B2354, (ROW(B2335:B2354)-ROW(B2335)+1)) / (20*21/2)</f>
        <v>43.286638095238089</v>
      </c>
      <c r="J2351" s="2">
        <f t="shared" si="290"/>
        <v>43.112266640586881</v>
      </c>
      <c r="K2351" s="2">
        <f t="shared" si="284"/>
        <v>42.767259593266381</v>
      </c>
    </row>
    <row r="2352" spans="1:11" ht="13.5" x14ac:dyDescent="0.25">
      <c r="A2352" s="3">
        <f>TITRES_STAT!B2355</f>
        <v>45429</v>
      </c>
      <c r="B2352" s="5">
        <f>TITRES_STAT!D2355</f>
        <v>43.084000000000003</v>
      </c>
      <c r="C2352" s="2">
        <f t="shared" si="285"/>
        <v>0</v>
      </c>
      <c r="D2352" s="2">
        <f t="shared" si="286"/>
        <v>42.566800000000001</v>
      </c>
      <c r="E2352" s="2">
        <f t="shared" si="288"/>
        <v>43.320599999999999</v>
      </c>
      <c r="F2352" s="2">
        <f t="shared" si="289"/>
        <v>43.51435</v>
      </c>
      <c r="G2352" s="2">
        <f t="shared" si="283"/>
        <v>42.224780000000003</v>
      </c>
      <c r="H2352" s="2">
        <f t="shared" si="287"/>
        <v>45.515600000000056</v>
      </c>
      <c r="I2352" s="2">
        <f t="array" ref="I2352">SUMPRODUCT(B2336:B2355, (ROW(B2336:B2355)-ROW(B2336)+1)) / (20*21/2)</f>
        <v>43.28623809523809</v>
      </c>
      <c r="J2352" s="2">
        <f t="shared" si="290"/>
        <v>43.109574579578613</v>
      </c>
      <c r="K2352" s="2">
        <f t="shared" si="284"/>
        <v>42.779680785687312</v>
      </c>
    </row>
    <row r="2353" spans="1:11" ht="13.5" x14ac:dyDescent="0.25">
      <c r="A2353" s="3">
        <f>TITRES_STAT!B2356</f>
        <v>45432</v>
      </c>
      <c r="B2353" s="5">
        <f>TITRES_STAT!D2356</f>
        <v>43.084000000000003</v>
      </c>
      <c r="C2353" s="2">
        <f t="shared" si="285"/>
        <v>0</v>
      </c>
      <c r="D2353" s="2">
        <f t="shared" si="286"/>
        <v>42.739200000000004</v>
      </c>
      <c r="E2353" s="2">
        <f t="shared" si="288"/>
        <v>43.127099999999999</v>
      </c>
      <c r="F2353" s="2">
        <f t="shared" si="289"/>
        <v>43.5139</v>
      </c>
      <c r="G2353" s="2">
        <f t="shared" si="283"/>
        <v>42.26858</v>
      </c>
      <c r="H2353" s="2">
        <f t="shared" si="287"/>
        <v>45.484465000000057</v>
      </c>
      <c r="I2353" s="2">
        <f t="array" ref="I2353">SUMPRODUCT(B2337:B2356, (ROW(B2337:B2356)-ROW(B2337)+1)) / (20*21/2)</f>
        <v>43.287933333333335</v>
      </c>
      <c r="J2353" s="2">
        <f t="shared" si="290"/>
        <v>43.107138905333031</v>
      </c>
      <c r="K2353" s="2">
        <f t="shared" si="284"/>
        <v>42.791614872523105</v>
      </c>
    </row>
    <row r="2354" spans="1:11" ht="13.5" x14ac:dyDescent="0.25">
      <c r="A2354" s="3">
        <f>TITRES_STAT!B2357</f>
        <v>45433</v>
      </c>
      <c r="B2354" s="5">
        <f>TITRES_STAT!D2357</f>
        <v>43.558999999999997</v>
      </c>
      <c r="C2354" s="2">
        <f t="shared" si="285"/>
        <v>0.47499999999999432</v>
      </c>
      <c r="D2354" s="2">
        <f t="shared" si="286"/>
        <v>43.006600000000006</v>
      </c>
      <c r="E2354" s="2">
        <f t="shared" si="288"/>
        <v>42.981100000000005</v>
      </c>
      <c r="F2354" s="2">
        <f t="shared" si="289"/>
        <v>43.537200000000006</v>
      </c>
      <c r="G2354" s="2">
        <f t="shared" ref="G2354:G2417" si="291">AVERAGE(B2305:B2354)</f>
        <v>42.32188</v>
      </c>
      <c r="H2354" s="2">
        <f t="shared" si="287"/>
        <v>45.455705000000044</v>
      </c>
      <c r="I2354" s="2">
        <f t="array" ref="I2354">SUMPRODUCT(B2338:B2357, (ROW(B2338:B2357)-ROW(B2338)+1)) / (20*21/2)</f>
        <v>43.291723809523802</v>
      </c>
      <c r="J2354" s="2">
        <f t="shared" si="290"/>
        <v>43.150173295301315</v>
      </c>
      <c r="K2354" s="2">
        <f t="shared" si="284"/>
        <v>42.821708406933965</v>
      </c>
    </row>
    <row r="2355" spans="1:11" ht="13.5" x14ac:dyDescent="0.25">
      <c r="A2355" s="3">
        <f>TITRES_STAT!B2358</f>
        <v>45434</v>
      </c>
      <c r="B2355" s="5">
        <f>TITRES_STAT!D2358</f>
        <v>43.533000000000001</v>
      </c>
      <c r="C2355" s="2">
        <f t="shared" si="285"/>
        <v>-2.5999999999996248E-2</v>
      </c>
      <c r="D2355" s="2">
        <f t="shared" si="286"/>
        <v>43.268799999999999</v>
      </c>
      <c r="E2355" s="2">
        <f t="shared" si="288"/>
        <v>42.832500000000003</v>
      </c>
      <c r="F2355" s="2">
        <f t="shared" si="289"/>
        <v>43.515200000000007</v>
      </c>
      <c r="G2355" s="2">
        <f t="shared" si="291"/>
        <v>42.374660000000006</v>
      </c>
      <c r="H2355" s="2">
        <f t="shared" si="287"/>
        <v>45.42681500000004</v>
      </c>
      <c r="I2355" s="2">
        <f t="array" ref="I2355">SUMPRODUCT(B2339:B2358, (ROW(B2339:B2358)-ROW(B2339)+1)) / (20*21/2)</f>
        <v>43.340276190476196</v>
      </c>
      <c r="J2355" s="2">
        <f t="shared" si="290"/>
        <v>43.186632981463099</v>
      </c>
      <c r="K2355" s="2">
        <f t="shared" ref="K2355:K2418" si="292">$K$4*B2355+(1-$K$4)*K2354</f>
        <v>42.849602194897344</v>
      </c>
    </row>
    <row r="2356" spans="1:11" ht="13.5" x14ac:dyDescent="0.25">
      <c r="A2356" s="3">
        <f>TITRES_STAT!B2359</f>
        <v>45435</v>
      </c>
      <c r="B2356" s="5">
        <f>TITRES_STAT!D2359</f>
        <v>43.533000000000001</v>
      </c>
      <c r="C2356" s="2">
        <f t="shared" si="285"/>
        <v>0</v>
      </c>
      <c r="D2356" s="2">
        <f t="shared" si="286"/>
        <v>43.358600000000003</v>
      </c>
      <c r="E2356" s="2">
        <f t="shared" si="288"/>
        <v>42.8765</v>
      </c>
      <c r="F2356" s="2">
        <f t="shared" si="289"/>
        <v>43.493200000000002</v>
      </c>
      <c r="G2356" s="2">
        <f t="shared" si="291"/>
        <v>42.427439999999997</v>
      </c>
      <c r="H2356" s="2">
        <f t="shared" si="287"/>
        <v>45.397925000000043</v>
      </c>
      <c r="I2356" s="2">
        <f t="array" ref="I2356">SUMPRODUCT(B2340:B2359, (ROW(B2340:B2359)-ROW(B2340)+1)) / (20*21/2)</f>
        <v>43.388790476190479</v>
      </c>
      <c r="J2356" s="2">
        <f t="shared" si="290"/>
        <v>43.219620316561851</v>
      </c>
      <c r="K2356" s="2">
        <f t="shared" si="292"/>
        <v>42.876402108822944</v>
      </c>
    </row>
    <row r="2357" spans="1:11" ht="13.5" x14ac:dyDescent="0.25">
      <c r="A2357" s="3">
        <f>TITRES_STAT!B2360</f>
        <v>45436</v>
      </c>
      <c r="B2357" s="5">
        <f>TITRES_STAT!D2360</f>
        <v>43.533000000000001</v>
      </c>
      <c r="C2357" s="2">
        <f t="shared" si="285"/>
        <v>0</v>
      </c>
      <c r="D2357" s="2">
        <f t="shared" si="286"/>
        <v>43.448400000000007</v>
      </c>
      <c r="E2357" s="2">
        <f t="shared" si="288"/>
        <v>43.007600000000004</v>
      </c>
      <c r="F2357" s="2">
        <f t="shared" si="289"/>
        <v>43.471200000000003</v>
      </c>
      <c r="G2357" s="2">
        <f t="shared" si="291"/>
        <v>42.480220000000003</v>
      </c>
      <c r="H2357" s="2">
        <f t="shared" si="287"/>
        <v>45.369035000000039</v>
      </c>
      <c r="I2357" s="2">
        <f t="array" ref="I2357">SUMPRODUCT(B2341:B2360, (ROW(B2341:B2360)-ROW(B2341)+1)) / (20*21/2)</f>
        <v>43.520219047619044</v>
      </c>
      <c r="J2357" s="2">
        <f t="shared" si="290"/>
        <v>43.249466000698817</v>
      </c>
      <c r="K2357" s="2">
        <f t="shared" si="292"/>
        <v>42.902151045731848</v>
      </c>
    </row>
    <row r="2358" spans="1:11" ht="13.5" x14ac:dyDescent="0.25">
      <c r="A2358" s="3">
        <f>TITRES_STAT!B2361</f>
        <v>45439</v>
      </c>
      <c r="B2358" s="5">
        <f>TITRES_STAT!D2361</f>
        <v>43.981000000000002</v>
      </c>
      <c r="C2358" s="2">
        <f t="shared" si="285"/>
        <v>0.4480000000000004</v>
      </c>
      <c r="D2358" s="2">
        <f t="shared" si="286"/>
        <v>43.627800000000001</v>
      </c>
      <c r="E2358" s="2">
        <f t="shared" si="288"/>
        <v>43.183500000000002</v>
      </c>
      <c r="F2358" s="2">
        <f t="shared" si="289"/>
        <v>43.471600000000009</v>
      </c>
      <c r="G2358" s="2">
        <f t="shared" si="291"/>
        <v>42.541959999999996</v>
      </c>
      <c r="H2358" s="2">
        <f t="shared" si="287"/>
        <v>45.342385000000043</v>
      </c>
      <c r="I2358" s="2">
        <f t="array" ref="I2358">SUMPRODUCT(B2342:B2361, (ROW(B2342:B2361)-ROW(B2342)+1)) / (20*21/2)</f>
        <v>43.647461904761904</v>
      </c>
      <c r="J2358" s="2">
        <f t="shared" si="290"/>
        <v>43.319135905394162</v>
      </c>
      <c r="K2358" s="2">
        <f t="shared" si="292"/>
        <v>42.944458847860012</v>
      </c>
    </row>
    <row r="2359" spans="1:11" ht="13.5" x14ac:dyDescent="0.25">
      <c r="A2359" s="3">
        <f>TITRES_STAT!B2362</f>
        <v>45440</v>
      </c>
      <c r="B2359" s="5">
        <f>TITRES_STAT!D2362</f>
        <v>43.981000000000002</v>
      </c>
      <c r="C2359" s="2">
        <f t="shared" si="285"/>
        <v>0</v>
      </c>
      <c r="D2359" s="2">
        <f t="shared" si="286"/>
        <v>43.712199999999996</v>
      </c>
      <c r="E2359" s="2">
        <f t="shared" si="288"/>
        <v>43.359400000000008</v>
      </c>
      <c r="F2359" s="2">
        <f t="shared" si="289"/>
        <v>43.471999999999994</v>
      </c>
      <c r="G2359" s="2">
        <f t="shared" si="291"/>
        <v>42.603699999999996</v>
      </c>
      <c r="H2359" s="2">
        <f t="shared" si="287"/>
        <v>45.315735000000039</v>
      </c>
      <c r="I2359" s="2">
        <f t="array" ref="I2359">SUMPRODUCT(B2343:B2362, (ROW(B2343:B2362)-ROW(B2343)+1)) / (20*21/2)</f>
        <v>43.68680476190476</v>
      </c>
      <c r="J2359" s="2">
        <f t="shared" si="290"/>
        <v>43.382170581070909</v>
      </c>
      <c r="K2359" s="2">
        <f t="shared" si="292"/>
        <v>42.985107520492953</v>
      </c>
    </row>
    <row r="2360" spans="1:11" ht="13.5" x14ac:dyDescent="0.25">
      <c r="A2360" s="3">
        <f>TITRES_STAT!B2363</f>
        <v>45441</v>
      </c>
      <c r="B2360" s="5">
        <f>TITRES_STAT!D2363</f>
        <v>44.851999999999997</v>
      </c>
      <c r="C2360" s="2">
        <f t="shared" si="285"/>
        <v>0.87099999999999511</v>
      </c>
      <c r="D2360" s="2">
        <f t="shared" si="286"/>
        <v>43.975999999999999</v>
      </c>
      <c r="E2360" s="2">
        <f t="shared" si="288"/>
        <v>43.622399999999999</v>
      </c>
      <c r="F2360" s="2">
        <f t="shared" si="289"/>
        <v>43.515949999999997</v>
      </c>
      <c r="G2360" s="2">
        <f t="shared" si="291"/>
        <v>42.682859999999991</v>
      </c>
      <c r="H2360" s="2">
        <f t="shared" si="287"/>
        <v>45.293440000000039</v>
      </c>
      <c r="I2360" s="2">
        <f t="array" ref="I2360">SUMPRODUCT(B2344:B2363, (ROW(B2344:B2363)-ROW(B2344)+1)) / (20*21/2)</f>
        <v>43.680009523809531</v>
      </c>
      <c r="J2360" s="2">
        <f t="shared" si="290"/>
        <v>43.522154335254633</v>
      </c>
      <c r="K2360" s="2">
        <f t="shared" si="292"/>
        <v>43.058318990277542</v>
      </c>
    </row>
    <row r="2361" spans="1:11" ht="13.5" x14ac:dyDescent="0.25">
      <c r="A2361" s="3">
        <f>TITRES_STAT!B2364</f>
        <v>45442</v>
      </c>
      <c r="B2361" s="5">
        <f>TITRES_STAT!D2364</f>
        <v>44.851999999999997</v>
      </c>
      <c r="C2361" s="2">
        <f t="shared" si="285"/>
        <v>0</v>
      </c>
      <c r="D2361" s="2">
        <f t="shared" si="286"/>
        <v>44.239800000000002</v>
      </c>
      <c r="E2361" s="2">
        <f t="shared" si="288"/>
        <v>43.799199999999999</v>
      </c>
      <c r="F2361" s="2">
        <f t="shared" si="289"/>
        <v>43.559899999999999</v>
      </c>
      <c r="G2361" s="2">
        <f t="shared" si="291"/>
        <v>42.762019999999993</v>
      </c>
      <c r="H2361" s="2">
        <f t="shared" si="287"/>
        <v>45.271455000000032</v>
      </c>
      <c r="I2361" s="2">
        <f t="array" ref="I2361">SUMPRODUCT(B2345:B2364, (ROW(B2345:B2364)-ROW(B2345)+1)) / (20*21/2)</f>
        <v>43.680290476190471</v>
      </c>
      <c r="J2361" s="2">
        <f t="shared" si="290"/>
        <v>43.648806303325621</v>
      </c>
      <c r="K2361" s="2">
        <f t="shared" si="292"/>
        <v>43.128659422031362</v>
      </c>
    </row>
    <row r="2362" spans="1:11" ht="13.5" x14ac:dyDescent="0.25">
      <c r="A2362" s="3">
        <f>TITRES_STAT!B2365</f>
        <v>45443</v>
      </c>
      <c r="B2362" s="5">
        <f>TITRES_STAT!D2365</f>
        <v>43.972999999999999</v>
      </c>
      <c r="C2362" s="2">
        <f t="shared" si="285"/>
        <v>-0.87899999999999778</v>
      </c>
      <c r="D2362" s="2">
        <f t="shared" si="286"/>
        <v>44.327800000000003</v>
      </c>
      <c r="E2362" s="2">
        <f t="shared" si="288"/>
        <v>43.888099999999994</v>
      </c>
      <c r="F2362" s="2">
        <f t="shared" si="289"/>
        <v>43.604349999999997</v>
      </c>
      <c r="G2362" s="2">
        <f t="shared" si="291"/>
        <v>42.823599999999985</v>
      </c>
      <c r="H2362" s="2">
        <f t="shared" si="287"/>
        <v>45.244765000000037</v>
      </c>
      <c r="I2362" s="2">
        <f t="array" ref="I2362">SUMPRODUCT(B2346:B2365, (ROW(B2346:B2365)-ROW(B2346)+1)) / (20*21/2)</f>
        <v>43.645742857142857</v>
      </c>
      <c r="J2362" s="2">
        <f t="shared" si="290"/>
        <v>43.679681893485082</v>
      </c>
      <c r="K2362" s="2">
        <f t="shared" si="292"/>
        <v>43.161770817245817</v>
      </c>
    </row>
    <row r="2363" spans="1:11" ht="13.5" x14ac:dyDescent="0.25">
      <c r="A2363" s="3">
        <f>TITRES_STAT!B2366</f>
        <v>45446</v>
      </c>
      <c r="B2363" s="5">
        <f>TITRES_STAT!D2366</f>
        <v>43.533000000000001</v>
      </c>
      <c r="C2363" s="2">
        <f t="shared" si="285"/>
        <v>-0.43999999999999773</v>
      </c>
      <c r="D2363" s="2">
        <f t="shared" si="286"/>
        <v>44.238200000000006</v>
      </c>
      <c r="E2363" s="2">
        <f t="shared" si="288"/>
        <v>43.933</v>
      </c>
      <c r="F2363" s="2">
        <f t="shared" si="289"/>
        <v>43.530050000000003</v>
      </c>
      <c r="G2363" s="2">
        <f t="shared" si="291"/>
        <v>42.87637999999999</v>
      </c>
      <c r="H2363" s="2">
        <f t="shared" si="287"/>
        <v>45.215875000000032</v>
      </c>
      <c r="I2363" s="2">
        <f t="array" ref="I2363">SUMPRODUCT(B2347:B2366, (ROW(B2347:B2366)-ROW(B2347)+1)) / (20*21/2)</f>
        <v>43.578461904761902</v>
      </c>
      <c r="J2363" s="2">
        <f t="shared" si="290"/>
        <v>43.665712189343644</v>
      </c>
      <c r="K2363" s="2">
        <f t="shared" si="292"/>
        <v>43.17632882441265</v>
      </c>
    </row>
    <row r="2364" spans="1:11" ht="13.5" x14ac:dyDescent="0.25">
      <c r="A2364" s="3">
        <f>TITRES_STAT!B2367</f>
        <v>45447</v>
      </c>
      <c r="B2364" s="5">
        <f>TITRES_STAT!D2367</f>
        <v>43.533000000000001</v>
      </c>
      <c r="C2364" s="2">
        <f t="shared" si="285"/>
        <v>0</v>
      </c>
      <c r="D2364" s="2">
        <f t="shared" si="286"/>
        <v>44.148600000000002</v>
      </c>
      <c r="E2364" s="2">
        <f t="shared" si="288"/>
        <v>43.930399999999999</v>
      </c>
      <c r="F2364" s="2">
        <f t="shared" si="289"/>
        <v>43.455750000000002</v>
      </c>
      <c r="G2364" s="2">
        <f t="shared" si="291"/>
        <v>42.929159999999996</v>
      </c>
      <c r="H2364" s="2">
        <f t="shared" si="287"/>
        <v>45.187295000000034</v>
      </c>
      <c r="I2364" s="2">
        <f t="array" ref="I2364">SUMPRODUCT(B2348:B2367, (ROW(B2348:B2367)-ROW(B2348)+1)) / (20*21/2)</f>
        <v>43.471466666666672</v>
      </c>
      <c r="J2364" s="2">
        <f t="shared" si="290"/>
        <v>43.653072933215682</v>
      </c>
      <c r="K2364" s="2">
        <f t="shared" si="292"/>
        <v>43.19031592933765</v>
      </c>
    </row>
    <row r="2365" spans="1:11" ht="13.5" x14ac:dyDescent="0.25">
      <c r="A2365" s="3">
        <f>TITRES_STAT!B2368</f>
        <v>45448</v>
      </c>
      <c r="B2365" s="5">
        <f>TITRES_STAT!D2368</f>
        <v>43.093000000000004</v>
      </c>
      <c r="C2365" s="2">
        <f t="shared" si="285"/>
        <v>-0.43999999999999773</v>
      </c>
      <c r="D2365" s="2">
        <f t="shared" si="286"/>
        <v>43.796800000000005</v>
      </c>
      <c r="E2365" s="2">
        <f t="shared" si="288"/>
        <v>43.886400000000002</v>
      </c>
      <c r="F2365" s="2">
        <f t="shared" si="289"/>
        <v>43.359449999999995</v>
      </c>
      <c r="G2365" s="2">
        <f t="shared" si="291"/>
        <v>42.981579999999994</v>
      </c>
      <c r="H2365" s="2">
        <f t="shared" si="287"/>
        <v>45.156205000000028</v>
      </c>
      <c r="I2365" s="2">
        <f t="array" ref="I2365">SUMPRODUCT(B2349:B2368, (ROW(B2349:B2368)-ROW(B2349)+1)) / (20*21/2)</f>
        <v>43.183557142857154</v>
      </c>
      <c r="J2365" s="2">
        <f t="shared" si="290"/>
        <v>43.599732653861814</v>
      </c>
      <c r="K2365" s="2">
        <f t="shared" si="292"/>
        <v>43.186499618383237</v>
      </c>
    </row>
    <row r="2366" spans="1:11" ht="13.5" x14ac:dyDescent="0.25">
      <c r="A2366" s="3">
        <f>TITRES_STAT!B2369</f>
        <v>45449</v>
      </c>
      <c r="B2366" s="5">
        <f>TITRES_STAT!D2369</f>
        <v>42.652999999999999</v>
      </c>
      <c r="C2366" s="2">
        <f t="shared" si="285"/>
        <v>-0.44000000000000483</v>
      </c>
      <c r="D2366" s="2">
        <f t="shared" si="286"/>
        <v>43.356999999999999</v>
      </c>
      <c r="E2366" s="2">
        <f t="shared" si="288"/>
        <v>43.798400000000008</v>
      </c>
      <c r="F2366" s="2">
        <f t="shared" si="289"/>
        <v>43.337449999999997</v>
      </c>
      <c r="G2366" s="2">
        <f t="shared" si="291"/>
        <v>43.025199999999984</v>
      </c>
      <c r="H2366" s="2">
        <f t="shared" si="287"/>
        <v>45.122915000000027</v>
      </c>
      <c r="I2366" s="2">
        <f t="array" ref="I2366">SUMPRODUCT(B2350:B2369, (ROW(B2350:B2369)-ROW(B2350)+1)) / (20*21/2)</f>
        <v>42.908923809523806</v>
      </c>
      <c r="J2366" s="2">
        <f t="shared" si="290"/>
        <v>43.509567639208306</v>
      </c>
      <c r="K2366" s="2">
        <f t="shared" si="292"/>
        <v>43.165578064721146</v>
      </c>
    </row>
    <row r="2367" spans="1:11" ht="13.5" x14ac:dyDescent="0.25">
      <c r="A2367" s="3">
        <f>TITRES_STAT!B2370</f>
        <v>45450</v>
      </c>
      <c r="B2367" s="5">
        <f>TITRES_STAT!D2370</f>
        <v>42.213999999999999</v>
      </c>
      <c r="C2367" s="2">
        <f t="shared" si="285"/>
        <v>-0.43900000000000006</v>
      </c>
      <c r="D2367" s="2">
        <f t="shared" si="286"/>
        <v>43.005199999999995</v>
      </c>
      <c r="E2367" s="2">
        <f t="shared" si="288"/>
        <v>43.666500000000006</v>
      </c>
      <c r="F2367" s="2">
        <f t="shared" si="289"/>
        <v>43.337049999999998</v>
      </c>
      <c r="G2367" s="2">
        <f t="shared" si="291"/>
        <v>43.060379999999981</v>
      </c>
      <c r="H2367" s="2">
        <f t="shared" si="287"/>
        <v>45.087430000000019</v>
      </c>
      <c r="I2367" s="2">
        <f t="array" ref="I2367">SUMPRODUCT(B2351:B2370, (ROW(B2351:B2370)-ROW(B2351)+1)) / (20*21/2)</f>
        <v>42.643166666666666</v>
      </c>
      <c r="J2367" s="2">
        <f t="shared" si="290"/>
        <v>43.386180244997995</v>
      </c>
      <c r="K2367" s="2">
        <f t="shared" si="292"/>
        <v>43.128261277869342</v>
      </c>
    </row>
    <row r="2368" spans="1:11" ht="13.5" x14ac:dyDescent="0.25">
      <c r="A2368" s="3">
        <f>TITRES_STAT!B2371</f>
        <v>45453</v>
      </c>
      <c r="B2368" s="5">
        <f>TITRES_STAT!D2371</f>
        <v>40.314</v>
      </c>
      <c r="C2368" s="2">
        <f t="shared" si="285"/>
        <v>-1.8999999999999986</v>
      </c>
      <c r="D2368" s="2">
        <f t="shared" si="286"/>
        <v>42.361399999999996</v>
      </c>
      <c r="E2368" s="2">
        <f t="shared" si="288"/>
        <v>43.299800000000012</v>
      </c>
      <c r="F2368" s="2">
        <f t="shared" si="289"/>
        <v>43.24165</v>
      </c>
      <c r="G2368" s="2">
        <f t="shared" si="291"/>
        <v>43.057559999999988</v>
      </c>
      <c r="H2368" s="2">
        <f t="shared" si="287"/>
        <v>45.042445000000022</v>
      </c>
      <c r="I2368" s="2">
        <f t="array" ref="I2368">SUMPRODUCT(B2352:B2371, (ROW(B2352:B2371)-ROW(B2352)+1)) / (20*21/2)</f>
        <v>42.386285714285712</v>
      </c>
      <c r="J2368" s="2">
        <f t="shared" si="290"/>
        <v>43.093591650236277</v>
      </c>
      <c r="K2368" s="2">
        <f t="shared" si="292"/>
        <v>43.017898090501916</v>
      </c>
    </row>
    <row r="2369" spans="1:11" ht="13.5" x14ac:dyDescent="0.25">
      <c r="A2369" s="3">
        <f>TITRES_STAT!B2372</f>
        <v>45454</v>
      </c>
      <c r="B2369" s="5">
        <f>TITRES_STAT!D2372</f>
        <v>40.357999999999997</v>
      </c>
      <c r="C2369" s="2">
        <f t="shared" si="285"/>
        <v>4.399999999999693E-2</v>
      </c>
      <c r="D2369" s="2">
        <f t="shared" si="286"/>
        <v>41.726399999999998</v>
      </c>
      <c r="E2369" s="2">
        <f t="shared" si="288"/>
        <v>42.937500000000007</v>
      </c>
      <c r="F2369" s="2">
        <f t="shared" si="289"/>
        <v>43.148449999999997</v>
      </c>
      <c r="G2369" s="2">
        <f t="shared" si="291"/>
        <v>43.073039999999992</v>
      </c>
      <c r="H2369" s="2">
        <f t="shared" si="287"/>
        <v>44.997680000000017</v>
      </c>
      <c r="I2369" s="2">
        <f t="array" ref="I2369">SUMPRODUCT(B2353:B2372, (ROW(B2353:B2372)-ROW(B2353)+1)) / (20*21/2)</f>
        <v>42.142385714285716</v>
      </c>
      <c r="J2369" s="2">
        <f t="shared" si="290"/>
        <v>42.833059112118541</v>
      </c>
      <c r="K2369" s="2">
        <f t="shared" si="292"/>
        <v>42.913588361462629</v>
      </c>
    </row>
    <row r="2370" spans="1:11" ht="13.5" x14ac:dyDescent="0.25">
      <c r="A2370" s="3">
        <f>TITRES_STAT!B2373</f>
        <v>45455</v>
      </c>
      <c r="B2370" s="5">
        <f>TITRES_STAT!D2373</f>
        <v>40.357999999999997</v>
      </c>
      <c r="C2370" s="2">
        <f t="shared" si="285"/>
        <v>0</v>
      </c>
      <c r="D2370" s="2">
        <f t="shared" si="286"/>
        <v>41.179400000000001</v>
      </c>
      <c r="E2370" s="2">
        <f t="shared" si="288"/>
        <v>42.48810000000001</v>
      </c>
      <c r="F2370" s="2">
        <f t="shared" si="289"/>
        <v>43.055249999999994</v>
      </c>
      <c r="G2370" s="2">
        <f t="shared" si="291"/>
        <v>43.088699999999996</v>
      </c>
      <c r="H2370" s="2">
        <f t="shared" si="287"/>
        <v>44.952915000000012</v>
      </c>
      <c r="I2370" s="2">
        <f t="array" ref="I2370">SUMPRODUCT(B2354:B2373, (ROW(B2354:B2373)-ROW(B2354)+1)) / (20*21/2)</f>
        <v>41.912323809523805</v>
      </c>
      <c r="J2370" s="2">
        <f t="shared" si="290"/>
        <v>42.597339196678682</v>
      </c>
      <c r="K2370" s="2">
        <f t="shared" si="292"/>
        <v>42.813369210032725</v>
      </c>
    </row>
    <row r="2371" spans="1:11" ht="13.5" x14ac:dyDescent="0.25">
      <c r="A2371" s="3">
        <f>TITRES_STAT!B2374</f>
        <v>45456</v>
      </c>
      <c r="B2371" s="5">
        <f>TITRES_STAT!D2374</f>
        <v>40.357999999999997</v>
      </c>
      <c r="C2371" s="2">
        <f t="shared" si="285"/>
        <v>0</v>
      </c>
      <c r="D2371" s="2">
        <f t="shared" si="286"/>
        <v>40.720399999999998</v>
      </c>
      <c r="E2371" s="2">
        <f t="shared" si="288"/>
        <v>42.038700000000006</v>
      </c>
      <c r="F2371" s="2">
        <f t="shared" si="289"/>
        <v>42.918949999999988</v>
      </c>
      <c r="G2371" s="2">
        <f t="shared" si="291"/>
        <v>43.068820000000002</v>
      </c>
      <c r="H2371" s="2">
        <f t="shared" si="287"/>
        <v>44.908150000000006</v>
      </c>
      <c r="I2371" s="2">
        <f t="array" ref="I2371">SUMPRODUCT(B2355:B2374, (ROW(B2355:B2374)-ROW(B2355)+1)) / (20*21/2)</f>
        <v>41.78729523809524</v>
      </c>
      <c r="J2371" s="2">
        <f t="shared" si="290"/>
        <v>42.384068796995003</v>
      </c>
      <c r="K2371" s="2">
        <f t="shared" si="292"/>
        <v>42.717080221403997</v>
      </c>
    </row>
    <row r="2372" spans="1:11" ht="13.5" x14ac:dyDescent="0.25">
      <c r="A2372" s="3">
        <f>TITRES_STAT!B2375</f>
        <v>45457</v>
      </c>
      <c r="B2372" s="5">
        <f>TITRES_STAT!D2375</f>
        <v>40.357999999999997</v>
      </c>
      <c r="C2372" s="2">
        <f t="shared" ref="C2372:C2435" si="293">B2372-B2371</f>
        <v>0</v>
      </c>
      <c r="D2372" s="2">
        <f t="shared" si="286"/>
        <v>40.349200000000003</v>
      </c>
      <c r="E2372" s="2">
        <f t="shared" si="288"/>
        <v>41.677199999999999</v>
      </c>
      <c r="F2372" s="2">
        <f t="shared" si="289"/>
        <v>42.782649999999983</v>
      </c>
      <c r="G2372" s="2">
        <f t="shared" si="291"/>
        <v>43.048940000000002</v>
      </c>
      <c r="H2372" s="2">
        <f t="shared" si="287"/>
        <v>44.863385000000001</v>
      </c>
      <c r="I2372" s="2">
        <f t="array" ref="I2372">SUMPRODUCT(B2356:B2375, (ROW(B2356:B2375)-ROW(B2356)+1)) / (20*21/2)</f>
        <v>41.672861904761909</v>
      </c>
      <c r="J2372" s="2">
        <f t="shared" si="290"/>
        <v>42.191109863947865</v>
      </c>
      <c r="K2372" s="2">
        <f t="shared" si="292"/>
        <v>42.624567271545018</v>
      </c>
    </row>
    <row r="2373" spans="1:11" ht="13.5" x14ac:dyDescent="0.25">
      <c r="A2373" s="3">
        <f>TITRES_STAT!B2376</f>
        <v>45461</v>
      </c>
      <c r="B2373" s="5">
        <f>TITRES_STAT!D2376</f>
        <v>40.366999999999997</v>
      </c>
      <c r="C2373" s="2">
        <f t="shared" si="293"/>
        <v>9.0000000000003411E-3</v>
      </c>
      <c r="D2373" s="2">
        <f t="shared" si="286"/>
        <v>40.359799999999993</v>
      </c>
      <c r="E2373" s="2">
        <f t="shared" si="288"/>
        <v>41.360599999999998</v>
      </c>
      <c r="F2373" s="2">
        <f t="shared" si="289"/>
        <v>42.646799999999992</v>
      </c>
      <c r="G2373" s="2">
        <f t="shared" si="291"/>
        <v>43.029240000000001</v>
      </c>
      <c r="H2373" s="2">
        <f t="shared" si="287"/>
        <v>44.818665000000003</v>
      </c>
      <c r="I2373" s="2">
        <f t="array" ref="I2373">SUMPRODUCT(B2357:B2376, (ROW(B2357:B2376)-ROW(B2357)+1)) / (20*21/2)</f>
        <v>41.568899999999999</v>
      </c>
      <c r="J2373" s="2">
        <f t="shared" si="290"/>
        <v>42.017385115000451</v>
      </c>
      <c r="K2373" s="2">
        <f t="shared" si="292"/>
        <v>42.536035221680507</v>
      </c>
    </row>
    <row r="2374" spans="1:11" ht="13.5" x14ac:dyDescent="0.25">
      <c r="A2374" s="3">
        <f>TITRES_STAT!B2377</f>
        <v>45462</v>
      </c>
      <c r="B2374" s="5">
        <f>TITRES_STAT!D2377</f>
        <v>41.334000000000003</v>
      </c>
      <c r="C2374" s="2">
        <f t="shared" si="293"/>
        <v>0.96700000000000585</v>
      </c>
      <c r="D2374" s="2">
        <f t="shared" ref="D2374:D2437" si="294">AVERAGE(B2370:B2374)</f>
        <v>40.554999999999993</v>
      </c>
      <c r="E2374" s="2">
        <f t="shared" si="288"/>
        <v>41.140700000000002</v>
      </c>
      <c r="F2374" s="2">
        <f t="shared" si="289"/>
        <v>42.535549999999979</v>
      </c>
      <c r="G2374" s="2">
        <f t="shared" si="291"/>
        <v>42.994239999999991</v>
      </c>
      <c r="H2374" s="2">
        <f t="shared" si="287"/>
        <v>44.778780000000012</v>
      </c>
      <c r="I2374" s="2">
        <f t="array" ref="I2374">SUMPRODUCT(B2358:B2377, (ROW(B2358:B2377)-ROW(B2358)+1)) / (20*21/2)</f>
        <v>41.601028571428564</v>
      </c>
      <c r="J2374" s="2">
        <f t="shared" si="290"/>
        <v>41.95230081833374</v>
      </c>
      <c r="K2374" s="2">
        <f t="shared" si="292"/>
        <v>42.488896585536175</v>
      </c>
    </row>
    <row r="2375" spans="1:11" ht="13.5" x14ac:dyDescent="0.25">
      <c r="A2375" s="3">
        <f>TITRES_STAT!B2378</f>
        <v>45463</v>
      </c>
      <c r="B2375" s="5">
        <f>TITRES_STAT!D2378</f>
        <v>41.334000000000003</v>
      </c>
      <c r="C2375" s="2">
        <f t="shared" si="293"/>
        <v>0</v>
      </c>
      <c r="D2375" s="2">
        <f t="shared" si="294"/>
        <v>40.7502</v>
      </c>
      <c r="E2375" s="2">
        <f t="shared" si="288"/>
        <v>40.964800000000004</v>
      </c>
      <c r="F2375" s="2">
        <f t="shared" si="289"/>
        <v>42.425599999999989</v>
      </c>
      <c r="G2375" s="2">
        <f t="shared" si="291"/>
        <v>42.976639999999989</v>
      </c>
      <c r="H2375" s="2">
        <f t="shared" si="287"/>
        <v>44.738895000000021</v>
      </c>
      <c r="I2375" s="2">
        <f t="array" ref="I2375">SUMPRODUCT(B2359:B2378, (ROW(B2359:B2378)-ROW(B2359)+1)) / (20*21/2)</f>
        <v>41.637347619047617</v>
      </c>
      <c r="J2375" s="2">
        <f t="shared" si="290"/>
        <v>41.893415026111477</v>
      </c>
      <c r="K2375" s="2">
        <f t="shared" si="292"/>
        <v>42.443606523358284</v>
      </c>
    </row>
    <row r="2376" spans="1:11" ht="13.5" x14ac:dyDescent="0.25">
      <c r="A2376" s="3">
        <f>TITRES_STAT!B2379</f>
        <v>45464</v>
      </c>
      <c r="B2376" s="5">
        <f>TITRES_STAT!D2379</f>
        <v>41.334000000000003</v>
      </c>
      <c r="C2376" s="2">
        <f t="shared" si="293"/>
        <v>0</v>
      </c>
      <c r="D2376" s="2">
        <f t="shared" si="294"/>
        <v>40.945399999999999</v>
      </c>
      <c r="E2376" s="2">
        <f t="shared" si="288"/>
        <v>40.832900000000002</v>
      </c>
      <c r="F2376" s="2">
        <f t="shared" si="289"/>
        <v>42.315649999999991</v>
      </c>
      <c r="G2376" s="2">
        <f t="shared" si="291"/>
        <v>42.959039999999987</v>
      </c>
      <c r="H2376" s="2">
        <f t="shared" si="287"/>
        <v>44.699010000000023</v>
      </c>
      <c r="I2376" s="2">
        <f t="array" ref="I2376">SUMPRODUCT(B2360:B2379, (ROW(B2360:B2379)-ROW(B2360)+1)) / (20*21/2)</f>
        <v>41.520847619047622</v>
      </c>
      <c r="J2376" s="2">
        <f t="shared" si="290"/>
        <v>41.84013740457705</v>
      </c>
      <c r="K2376" s="2">
        <f t="shared" si="292"/>
        <v>42.400092542050118</v>
      </c>
    </row>
    <row r="2377" spans="1:11" ht="13.5" x14ac:dyDescent="0.25">
      <c r="A2377" s="3">
        <f>TITRES_STAT!B2380</f>
        <v>45467</v>
      </c>
      <c r="B2377" s="5">
        <f>TITRES_STAT!D2380</f>
        <v>42.652999999999999</v>
      </c>
      <c r="C2377" s="2">
        <f t="shared" si="293"/>
        <v>1.3189999999999955</v>
      </c>
      <c r="D2377" s="2">
        <f t="shared" si="294"/>
        <v>41.404399999999995</v>
      </c>
      <c r="E2377" s="2">
        <f t="shared" si="288"/>
        <v>40.876800000000003</v>
      </c>
      <c r="F2377" s="2">
        <f t="shared" si="289"/>
        <v>42.271650000000001</v>
      </c>
      <c r="G2377" s="2">
        <f t="shared" si="291"/>
        <v>42.967819999999982</v>
      </c>
      <c r="H2377" s="2">
        <f t="shared" si="287"/>
        <v>44.665720000000029</v>
      </c>
      <c r="I2377" s="2">
        <f t="array" ref="I2377">SUMPRODUCT(B2361:B2380, (ROW(B2361:B2380)-ROW(B2361)+1)) / (20*21/2)</f>
        <v>41.535961904761912</v>
      </c>
      <c r="J2377" s="2">
        <f t="shared" si="290"/>
        <v>41.917552889855422</v>
      </c>
      <c r="K2377" s="2">
        <f t="shared" si="292"/>
        <v>42.410010481577565</v>
      </c>
    </row>
    <row r="2378" spans="1:11" ht="13.5" x14ac:dyDescent="0.25">
      <c r="A2378" s="3">
        <f>TITRES_STAT!B2381</f>
        <v>45468</v>
      </c>
      <c r="B2378" s="5">
        <f>TITRES_STAT!D2381</f>
        <v>42.652999999999999</v>
      </c>
      <c r="C2378" s="2">
        <f t="shared" si="293"/>
        <v>0</v>
      </c>
      <c r="D2378" s="2">
        <f t="shared" si="294"/>
        <v>41.861599999999996</v>
      </c>
      <c r="E2378" s="2">
        <f t="shared" si="288"/>
        <v>41.110700000000001</v>
      </c>
      <c r="F2378" s="2">
        <f t="shared" si="289"/>
        <v>42.205249999999999</v>
      </c>
      <c r="G2378" s="2">
        <f t="shared" si="291"/>
        <v>42.959199999999981</v>
      </c>
      <c r="H2378" s="2">
        <f t="shared" ref="H2378:H2441" si="295">AVERAGE(B2179:B2378)</f>
        <v>44.632430000000021</v>
      </c>
      <c r="I2378" s="2">
        <f t="array" ref="I2378">SUMPRODUCT(B2362:B2381, (ROW(B2362:B2381)-ROW(B2362)+1)) / (20*21/2)</f>
        <v>41.56363809523809</v>
      </c>
      <c r="J2378" s="2">
        <f t="shared" si="290"/>
        <v>41.98759547177395</v>
      </c>
      <c r="K2378" s="2">
        <f t="shared" si="292"/>
        <v>42.41953948230001</v>
      </c>
    </row>
    <row r="2379" spans="1:11" ht="13.5" x14ac:dyDescent="0.25">
      <c r="A2379" s="3">
        <f>TITRES_STAT!B2382</f>
        <v>45469</v>
      </c>
      <c r="B2379" s="5">
        <f>TITRES_STAT!D2382</f>
        <v>40.981999999999999</v>
      </c>
      <c r="C2379" s="2">
        <f t="shared" si="293"/>
        <v>-1.6709999999999994</v>
      </c>
      <c r="D2379" s="2">
        <f t="shared" si="294"/>
        <v>41.791199999999996</v>
      </c>
      <c r="E2379" s="2">
        <f t="shared" si="288"/>
        <v>41.173099999999998</v>
      </c>
      <c r="F2379" s="2">
        <f t="shared" si="289"/>
        <v>42.05530000000001</v>
      </c>
      <c r="G2379" s="2">
        <f t="shared" si="291"/>
        <v>42.917159999999988</v>
      </c>
      <c r="H2379" s="2">
        <f t="shared" si="295"/>
        <v>44.590785000000025</v>
      </c>
      <c r="I2379" s="2">
        <f t="array" ref="I2379">SUMPRODUCT(B2363:B2382, (ROW(B2363:B2382)-ROW(B2363)+1)) / (20*21/2)</f>
        <v>41.770542857142857</v>
      </c>
      <c r="J2379" s="2">
        <f t="shared" si="290"/>
        <v>41.891824474462148</v>
      </c>
      <c r="K2379" s="2">
        <f t="shared" si="292"/>
        <v>42.363165384954911</v>
      </c>
    </row>
    <row r="2380" spans="1:11" ht="13.5" x14ac:dyDescent="0.25">
      <c r="A2380" s="3">
        <f>TITRES_STAT!B2383</f>
        <v>45470</v>
      </c>
      <c r="B2380" s="5">
        <f>TITRES_STAT!D2383</f>
        <v>42.213999999999999</v>
      </c>
      <c r="C2380" s="2">
        <f t="shared" si="293"/>
        <v>1.2319999999999993</v>
      </c>
      <c r="D2380" s="2">
        <f t="shared" si="294"/>
        <v>41.967199999999998</v>
      </c>
      <c r="E2380" s="2">
        <f t="shared" ref="E2380:E2443" si="296">AVERAGE(B2371:B2380)</f>
        <v>41.358700000000006</v>
      </c>
      <c r="F2380" s="2">
        <f t="shared" si="289"/>
        <v>41.923400000000001</v>
      </c>
      <c r="G2380" s="2">
        <f t="shared" si="291"/>
        <v>42.899759999999986</v>
      </c>
      <c r="H2380" s="2">
        <f t="shared" si="295"/>
        <v>44.555300000000024</v>
      </c>
      <c r="I2380" s="2">
        <f t="array" ref="I2380">SUMPRODUCT(B2364:B2383, (ROW(B2364:B2383)-ROW(B2364)+1)) / (20*21/2)</f>
        <v>41.978347619047618</v>
      </c>
      <c r="J2380" s="2">
        <f t="shared" si="290"/>
        <v>41.922507857846703</v>
      </c>
      <c r="K2380" s="2">
        <f t="shared" si="292"/>
        <v>42.357315762015503</v>
      </c>
    </row>
    <row r="2381" spans="1:11" ht="13.5" x14ac:dyDescent="0.25">
      <c r="A2381" s="3">
        <f>TITRES_STAT!B2384</f>
        <v>45471</v>
      </c>
      <c r="B2381" s="5">
        <f>TITRES_STAT!D2384</f>
        <v>42.213999999999999</v>
      </c>
      <c r="C2381" s="2">
        <f t="shared" si="293"/>
        <v>0</v>
      </c>
      <c r="D2381" s="2">
        <f t="shared" si="294"/>
        <v>42.1432</v>
      </c>
      <c r="E2381" s="2">
        <f t="shared" si="296"/>
        <v>41.5443</v>
      </c>
      <c r="F2381" s="2">
        <f t="shared" si="289"/>
        <v>41.791500000000006</v>
      </c>
      <c r="G2381" s="2">
        <f t="shared" si="291"/>
        <v>42.882359999999998</v>
      </c>
      <c r="H2381" s="2">
        <f t="shared" si="295"/>
        <v>44.519815000000023</v>
      </c>
      <c r="I2381" s="2">
        <f t="array" ref="I2381">SUMPRODUCT(B2365:B2384, (ROW(B2365:B2384)-ROW(B2365)+1)) / (20*21/2)</f>
        <v>42.100247619047629</v>
      </c>
      <c r="J2381" s="2">
        <f t="shared" si="290"/>
        <v>41.950269014242259</v>
      </c>
      <c r="K2381" s="2">
        <f t="shared" si="292"/>
        <v>42.351695536054109</v>
      </c>
    </row>
    <row r="2382" spans="1:11" ht="13.5" x14ac:dyDescent="0.25">
      <c r="A2382" s="3">
        <f>TITRES_STAT!B2385</f>
        <v>45474</v>
      </c>
      <c r="B2382" s="5">
        <f>TITRES_STAT!D2385</f>
        <v>43.963999999999999</v>
      </c>
      <c r="C2382" s="2">
        <f t="shared" si="293"/>
        <v>1.75</v>
      </c>
      <c r="D2382" s="2">
        <f t="shared" si="294"/>
        <v>42.4054</v>
      </c>
      <c r="E2382" s="2">
        <f t="shared" si="296"/>
        <v>41.904899999999998</v>
      </c>
      <c r="F2382" s="2">
        <f t="shared" si="289"/>
        <v>41.791049999999998</v>
      </c>
      <c r="G2382" s="2">
        <f t="shared" si="291"/>
        <v>42.89978</v>
      </c>
      <c r="H2382" s="2">
        <f t="shared" si="295"/>
        <v>44.493080000000027</v>
      </c>
      <c r="I2382" s="2">
        <f t="array" ref="I2382">SUMPRODUCT(B2366:B2385, (ROW(B2366:B2385)-ROW(B2366)+1)) / (20*21/2)</f>
        <v>42.402147619047618</v>
      </c>
      <c r="J2382" s="2">
        <f t="shared" si="290"/>
        <v>42.14205291764776</v>
      </c>
      <c r="K2382" s="2">
        <f t="shared" si="292"/>
        <v>42.414923162091199</v>
      </c>
    </row>
    <row r="2383" spans="1:11" ht="13.5" x14ac:dyDescent="0.25">
      <c r="A2383" s="3">
        <f>TITRES_STAT!B2386</f>
        <v>45475</v>
      </c>
      <c r="B2383" s="5">
        <f>TITRES_STAT!D2386</f>
        <v>43.972999999999999</v>
      </c>
      <c r="C2383" s="2">
        <f t="shared" si="293"/>
        <v>9.0000000000003411E-3</v>
      </c>
      <c r="D2383" s="2">
        <f t="shared" si="294"/>
        <v>42.669399999999996</v>
      </c>
      <c r="E2383" s="2">
        <f t="shared" si="296"/>
        <v>42.265500000000003</v>
      </c>
      <c r="F2383" s="2">
        <f t="shared" si="289"/>
        <v>41.81304999999999</v>
      </c>
      <c r="G2383" s="2">
        <f t="shared" si="291"/>
        <v>42.917379999999994</v>
      </c>
      <c r="H2383" s="2">
        <f t="shared" si="295"/>
        <v>44.466390000000018</v>
      </c>
      <c r="I2383" s="2">
        <f t="array" ref="I2383">SUMPRODUCT(B2367:B2386, (ROW(B2367:B2386)-ROW(B2367)+1)) / (20*21/2)</f>
        <v>42.695152380952379</v>
      </c>
      <c r="J2383" s="2">
        <f t="shared" si="290"/>
        <v>42.316428830252732</v>
      </c>
      <c r="K2383" s="2">
        <f t="shared" si="292"/>
        <v>42.476024214558215</v>
      </c>
    </row>
    <row r="2384" spans="1:11" ht="13.5" x14ac:dyDescent="0.25">
      <c r="A2384" s="3">
        <f>TITRES_STAT!B2387</f>
        <v>45476</v>
      </c>
      <c r="B2384" s="5">
        <f>TITRES_STAT!D2387</f>
        <v>43.093000000000004</v>
      </c>
      <c r="C2384" s="2">
        <f t="shared" si="293"/>
        <v>-0.87999999999999545</v>
      </c>
      <c r="D2384" s="2">
        <f t="shared" si="294"/>
        <v>43.091600000000007</v>
      </c>
      <c r="E2384" s="2">
        <f t="shared" si="296"/>
        <v>42.441400000000002</v>
      </c>
      <c r="F2384" s="2">
        <f t="shared" si="289"/>
        <v>41.791049999999991</v>
      </c>
      <c r="G2384" s="2">
        <f t="shared" si="291"/>
        <v>42.917380000000001</v>
      </c>
      <c r="H2384" s="2">
        <f t="shared" si="295"/>
        <v>44.435300000000026</v>
      </c>
      <c r="I2384" s="2">
        <f t="array" ref="I2384">SUMPRODUCT(B2368:B2387, (ROW(B2368:B2387)-ROW(B2368)+1)) / (20*21/2)</f>
        <v>43.169452380952386</v>
      </c>
      <c r="J2384" s="2">
        <f t="shared" si="290"/>
        <v>42.390387989276284</v>
      </c>
      <c r="K2384" s="2">
        <f t="shared" si="292"/>
        <v>42.500219343399074</v>
      </c>
    </row>
    <row r="2385" spans="1:11" ht="13.5" x14ac:dyDescent="0.25">
      <c r="A2385" s="3">
        <f>TITRES_STAT!B2388</f>
        <v>45477</v>
      </c>
      <c r="B2385" s="5">
        <f>TITRES_STAT!D2388</f>
        <v>44.960999999999999</v>
      </c>
      <c r="C2385" s="2">
        <f t="shared" si="293"/>
        <v>1.867999999999995</v>
      </c>
      <c r="D2385" s="2">
        <f t="shared" si="294"/>
        <v>43.641000000000005</v>
      </c>
      <c r="E2385" s="2">
        <f t="shared" si="296"/>
        <v>42.804100000000005</v>
      </c>
      <c r="F2385" s="2">
        <f t="shared" si="289"/>
        <v>41.884449999999987</v>
      </c>
      <c r="G2385" s="2">
        <f t="shared" si="291"/>
        <v>42.937139999999999</v>
      </c>
      <c r="H2385" s="2">
        <f t="shared" si="295"/>
        <v>44.413550000000022</v>
      </c>
      <c r="I2385" s="2">
        <f t="array" ref="I2385">SUMPRODUCT(B2369:B2388, (ROW(B2369:B2388)-ROW(B2369)+1)) / (20*21/2)</f>
        <v>43.620200000000004</v>
      </c>
      <c r="J2385" s="2">
        <f t="shared" si="290"/>
        <v>42.635208180773787</v>
      </c>
      <c r="K2385" s="2">
        <f t="shared" si="292"/>
        <v>42.596720545618716</v>
      </c>
    </row>
    <row r="2386" spans="1:11" ht="13.5" x14ac:dyDescent="0.25">
      <c r="A2386" s="3">
        <f>TITRES_STAT!B2389</f>
        <v>45478</v>
      </c>
      <c r="B2386" s="5">
        <f>TITRES_STAT!D2389</f>
        <v>44.960999999999999</v>
      </c>
      <c r="C2386" s="2">
        <f t="shared" si="293"/>
        <v>0</v>
      </c>
      <c r="D2386" s="2">
        <f t="shared" si="294"/>
        <v>44.190399999999997</v>
      </c>
      <c r="E2386" s="2">
        <f t="shared" si="296"/>
        <v>43.166800000000009</v>
      </c>
      <c r="F2386" s="2">
        <f t="shared" si="289"/>
        <v>41.999849999999995</v>
      </c>
      <c r="G2386" s="2">
        <f t="shared" si="291"/>
        <v>42.95689999999999</v>
      </c>
      <c r="H2386" s="2">
        <f t="shared" si="295"/>
        <v>44.391800000000018</v>
      </c>
      <c r="I2386" s="2">
        <f t="array" ref="I2386">SUMPRODUCT(B2370:B2389, (ROW(B2370:B2389)-ROW(B2370)+1)) / (20*21/2)</f>
        <v>44.036485714285718</v>
      </c>
      <c r="J2386" s="2">
        <f t="shared" si="290"/>
        <v>42.856712163557233</v>
      </c>
      <c r="K2386" s="2">
        <f t="shared" si="292"/>
        <v>42.689437386967001</v>
      </c>
    </row>
    <row r="2387" spans="1:11" ht="13.5" x14ac:dyDescent="0.25">
      <c r="A2387" s="3">
        <f>TITRES_STAT!B2390</f>
        <v>45481</v>
      </c>
      <c r="B2387" s="5">
        <f>TITRES_STAT!D2390</f>
        <v>46.98</v>
      </c>
      <c r="C2387" s="2">
        <f t="shared" si="293"/>
        <v>2.0189999999999984</v>
      </c>
      <c r="D2387" s="2">
        <f t="shared" si="294"/>
        <v>44.793599999999998</v>
      </c>
      <c r="E2387" s="2">
        <f t="shared" si="296"/>
        <v>43.599500000000006</v>
      </c>
      <c r="F2387" s="2">
        <f t="shared" si="289"/>
        <v>42.23814999999999</v>
      </c>
      <c r="G2387" s="2">
        <f t="shared" si="291"/>
        <v>43.017039999999987</v>
      </c>
      <c r="H2387" s="2">
        <f t="shared" si="295"/>
        <v>44.380145000000013</v>
      </c>
      <c r="I2387" s="2">
        <f t="array" ref="I2387">SUMPRODUCT(B2371:B2390, (ROW(B2371:B2390)-ROW(B2371)+1)) / (20*21/2)</f>
        <v>44.622657142857143</v>
      </c>
      <c r="J2387" s="2">
        <f t="shared" si="290"/>
        <v>43.249406243218452</v>
      </c>
      <c r="K2387" s="2">
        <f t="shared" si="292"/>
        <v>42.857694744340847</v>
      </c>
    </row>
    <row r="2388" spans="1:11" ht="13.5" x14ac:dyDescent="0.25">
      <c r="A2388" s="3">
        <f>TITRES_STAT!B2391</f>
        <v>45482</v>
      </c>
      <c r="B2388" s="5">
        <f>TITRES_STAT!D2391</f>
        <v>46.970999999999997</v>
      </c>
      <c r="C2388" s="2">
        <f t="shared" si="293"/>
        <v>-9.0000000000003411E-3</v>
      </c>
      <c r="D2388" s="2">
        <f t="shared" si="294"/>
        <v>45.393199999999993</v>
      </c>
      <c r="E2388" s="2">
        <f t="shared" si="296"/>
        <v>44.031300000000002</v>
      </c>
      <c r="F2388" s="2">
        <f t="shared" ref="F2388:F2451" si="297">AVERAGE(B2369:B2388)</f>
        <v>42.570999999999998</v>
      </c>
      <c r="G2388" s="2">
        <f t="shared" si="291"/>
        <v>43.076999999999998</v>
      </c>
      <c r="H2388" s="2">
        <f t="shared" si="295"/>
        <v>44.368445000000008</v>
      </c>
      <c r="I2388" s="2">
        <f t="array" ref="I2388">SUMPRODUCT(B2372:B2391, (ROW(B2372:B2391)-ROW(B2372)+1)) / (20*21/2)</f>
        <v>45.16741428571428</v>
      </c>
      <c r="J2388" s="2">
        <f t="shared" si="290"/>
        <v>43.60384374386431</v>
      </c>
      <c r="K2388" s="2">
        <f t="shared" si="292"/>
        <v>43.019000832798071</v>
      </c>
    </row>
    <row r="2389" spans="1:11" ht="13.5" x14ac:dyDescent="0.25">
      <c r="A2389" s="3">
        <f>TITRES_STAT!B2392</f>
        <v>45483</v>
      </c>
      <c r="B2389" s="5">
        <f>TITRES_STAT!D2392</f>
        <v>46.942</v>
      </c>
      <c r="C2389" s="2">
        <f t="shared" si="293"/>
        <v>-2.8999999999996362E-2</v>
      </c>
      <c r="D2389" s="2">
        <f t="shared" si="294"/>
        <v>46.162999999999997</v>
      </c>
      <c r="E2389" s="2">
        <f t="shared" si="296"/>
        <v>44.627300000000005</v>
      </c>
      <c r="F2389" s="2">
        <f t="shared" si="297"/>
        <v>42.900199999999998</v>
      </c>
      <c r="G2389" s="2">
        <f t="shared" si="291"/>
        <v>43.136379999999988</v>
      </c>
      <c r="H2389" s="2">
        <f t="shared" si="295"/>
        <v>44.356600000000007</v>
      </c>
      <c r="I2389" s="2">
        <f t="array" ref="I2389">SUMPRODUCT(B2373:B2392, (ROW(B2373:B2392)-ROW(B2373)+1)) / (20*21/2)</f>
        <v>45.760185714285711</v>
      </c>
      <c r="J2389" s="2">
        <f t="shared" ref="J2389:J2452" si="298">$J$4*B2389+J2388*(1-$J$4)</f>
        <v>43.921763387305802</v>
      </c>
      <c r="K2389" s="2">
        <f t="shared" si="292"/>
        <v>43.172843937394219</v>
      </c>
    </row>
    <row r="2390" spans="1:11" ht="13.5" x14ac:dyDescent="0.25">
      <c r="A2390" s="3">
        <f>TITRES_STAT!B2393</f>
        <v>45484</v>
      </c>
      <c r="B2390" s="5">
        <f>TITRES_STAT!D2393</f>
        <v>49.055</v>
      </c>
      <c r="C2390" s="2">
        <f t="shared" si="293"/>
        <v>2.1129999999999995</v>
      </c>
      <c r="D2390" s="2">
        <f t="shared" si="294"/>
        <v>46.981800000000007</v>
      </c>
      <c r="E2390" s="2">
        <f t="shared" si="296"/>
        <v>45.311400000000006</v>
      </c>
      <c r="F2390" s="2">
        <f t="shared" si="297"/>
        <v>43.335050000000003</v>
      </c>
      <c r="G2390" s="2">
        <f t="shared" si="291"/>
        <v>43.238019999999985</v>
      </c>
      <c r="H2390" s="2">
        <f t="shared" si="295"/>
        <v>44.355364999999999</v>
      </c>
      <c r="I2390" s="2">
        <f t="array" ref="I2390">SUMPRODUCT(B2374:B2393, (ROW(B2374:B2393)-ROW(B2374)+1)) / (20*21/2)</f>
        <v>46.307071428571426</v>
      </c>
      <c r="J2390" s="2">
        <f t="shared" si="298"/>
        <v>44.410643064705248</v>
      </c>
      <c r="K2390" s="2">
        <f t="shared" si="292"/>
        <v>43.403516724163076</v>
      </c>
    </row>
    <row r="2391" spans="1:11" ht="13.5" x14ac:dyDescent="0.25">
      <c r="A2391" s="3">
        <f>TITRES_STAT!B2394</f>
        <v>45485</v>
      </c>
      <c r="B2391" s="5">
        <f>TITRES_STAT!D2394</f>
        <v>49.055</v>
      </c>
      <c r="C2391" s="2">
        <f t="shared" si="293"/>
        <v>0</v>
      </c>
      <c r="D2391" s="2">
        <f t="shared" si="294"/>
        <v>47.800600000000003</v>
      </c>
      <c r="E2391" s="2">
        <f t="shared" si="296"/>
        <v>45.995500000000007</v>
      </c>
      <c r="F2391" s="2">
        <f t="shared" si="297"/>
        <v>43.769899999999993</v>
      </c>
      <c r="G2391" s="2">
        <f t="shared" si="291"/>
        <v>43.339659999999988</v>
      </c>
      <c r="H2391" s="2">
        <f t="shared" si="295"/>
        <v>44.354130000000005</v>
      </c>
      <c r="I2391" s="2">
        <f t="array" ref="I2391">SUMPRODUCT(B2375:B2394, (ROW(B2375:B2394)-ROW(B2375)+1)) / (20*21/2)</f>
        <v>46.808114285714282</v>
      </c>
      <c r="J2391" s="2">
        <f t="shared" si="298"/>
        <v>44.852962772828562</v>
      </c>
      <c r="K2391" s="2">
        <f t="shared" si="292"/>
        <v>43.625143519293935</v>
      </c>
    </row>
    <row r="2392" spans="1:11" ht="13.5" x14ac:dyDescent="0.25">
      <c r="A2392" s="3">
        <f>TITRES_STAT!B2395</f>
        <v>45488</v>
      </c>
      <c r="B2392" s="5">
        <f>TITRES_STAT!D2395</f>
        <v>49.994</v>
      </c>
      <c r="C2392" s="2">
        <f t="shared" si="293"/>
        <v>0.93900000000000006</v>
      </c>
      <c r="D2392" s="2">
        <f t="shared" si="294"/>
        <v>48.403399999999998</v>
      </c>
      <c r="E2392" s="2">
        <f t="shared" si="296"/>
        <v>46.598500000000001</v>
      </c>
      <c r="F2392" s="2">
        <f t="shared" si="297"/>
        <v>44.2517</v>
      </c>
      <c r="G2392" s="2">
        <f t="shared" si="291"/>
        <v>43.477859999999993</v>
      </c>
      <c r="H2392" s="2">
        <f t="shared" si="295"/>
        <v>44.357590000000002</v>
      </c>
      <c r="I2392" s="2">
        <f t="array" ref="I2392">SUMPRODUCT(B2376:B2395, (ROW(B2376:B2395)-ROW(B2376)+1)) / (20*21/2)</f>
        <v>47.267919047619046</v>
      </c>
      <c r="J2392" s="2">
        <f t="shared" si="298"/>
        <v>45.342585365892511</v>
      </c>
      <c r="K2392" s="2">
        <f t="shared" si="292"/>
        <v>43.874902596968688</v>
      </c>
    </row>
    <row r="2393" spans="1:11" ht="13.5" x14ac:dyDescent="0.25">
      <c r="A2393" s="3">
        <f>TITRES_STAT!B2396</f>
        <v>45489</v>
      </c>
      <c r="B2393" s="5">
        <f>TITRES_STAT!D2396</f>
        <v>49.994</v>
      </c>
      <c r="C2393" s="2">
        <f t="shared" si="293"/>
        <v>0</v>
      </c>
      <c r="D2393" s="2">
        <f t="shared" si="294"/>
        <v>49.007999999999996</v>
      </c>
      <c r="E2393" s="2">
        <f t="shared" si="296"/>
        <v>47.200599999999994</v>
      </c>
      <c r="F2393" s="2">
        <f t="shared" si="297"/>
        <v>44.733050000000006</v>
      </c>
      <c r="G2393" s="2">
        <f t="shared" si="291"/>
        <v>43.577360000000006</v>
      </c>
      <c r="H2393" s="2">
        <f t="shared" si="295"/>
        <v>44.361050000000006</v>
      </c>
      <c r="I2393" s="2">
        <f t="array" ref="I2393">SUMPRODUCT(B2377:B2396, (ROW(B2377:B2396)-ROW(B2377)+1)) / (20*21/2)</f>
        <v>47.686485714285709</v>
      </c>
      <c r="J2393" s="2">
        <f t="shared" si="298"/>
        <v>45.785577235807509</v>
      </c>
      <c r="K2393" s="2">
        <f t="shared" si="292"/>
        <v>44.114867201009133</v>
      </c>
    </row>
    <row r="2394" spans="1:11" ht="13.5" x14ac:dyDescent="0.25">
      <c r="A2394" s="3">
        <f>TITRES_STAT!B2397</f>
        <v>45490</v>
      </c>
      <c r="B2394" s="5">
        <f>TITRES_STAT!D2397</f>
        <v>49.994</v>
      </c>
      <c r="C2394" s="2">
        <f t="shared" si="293"/>
        <v>0</v>
      </c>
      <c r="D2394" s="2">
        <f t="shared" si="294"/>
        <v>49.618399999999994</v>
      </c>
      <c r="E2394" s="2">
        <f t="shared" si="296"/>
        <v>47.890700000000002</v>
      </c>
      <c r="F2394" s="2">
        <f t="shared" si="297"/>
        <v>45.166049999999998</v>
      </c>
      <c r="G2394" s="2">
        <f t="shared" si="291"/>
        <v>43.676860000000005</v>
      </c>
      <c r="H2394" s="2">
        <f t="shared" si="295"/>
        <v>44.36451000000001</v>
      </c>
      <c r="I2394" s="2">
        <f t="array" ref="I2394">SUMPRODUCT(B2378:B2397, (ROW(B2378:B2397)-ROW(B2378)+1)) / (20*21/2)</f>
        <v>47.850099999999998</v>
      </c>
      <c r="J2394" s="2">
        <f t="shared" si="298"/>
        <v>46.186379403825839</v>
      </c>
      <c r="K2394" s="2">
        <f t="shared" si="292"/>
        <v>44.345421428420543</v>
      </c>
    </row>
    <row r="2395" spans="1:11" ht="13.5" x14ac:dyDescent="0.25">
      <c r="A2395" s="3">
        <f>TITRES_STAT!B2398</f>
        <v>45491</v>
      </c>
      <c r="B2395" s="5">
        <f>TITRES_STAT!D2398</f>
        <v>49.994</v>
      </c>
      <c r="C2395" s="2">
        <f t="shared" si="293"/>
        <v>0</v>
      </c>
      <c r="D2395" s="2">
        <f t="shared" si="294"/>
        <v>49.806200000000004</v>
      </c>
      <c r="E2395" s="2">
        <f t="shared" si="296"/>
        <v>48.394000000000005</v>
      </c>
      <c r="F2395" s="2">
        <f t="shared" si="297"/>
        <v>45.599050000000005</v>
      </c>
      <c r="G2395" s="2">
        <f t="shared" si="291"/>
        <v>43.776360000000004</v>
      </c>
      <c r="H2395" s="2">
        <f t="shared" si="295"/>
        <v>44.367970000000014</v>
      </c>
      <c r="I2395" s="2">
        <f t="array" ref="I2395">SUMPRODUCT(B2379:B2398, (ROW(B2379:B2398)-ROW(B2379)+1)) / (20*21/2)</f>
        <v>47.989442857142862</v>
      </c>
      <c r="J2395" s="2">
        <f t="shared" si="298"/>
        <v>46.549009936794803</v>
      </c>
      <c r="K2395" s="2">
        <f t="shared" si="292"/>
        <v>44.566934313580525</v>
      </c>
    </row>
    <row r="2396" spans="1:11" ht="13.5" x14ac:dyDescent="0.25">
      <c r="A2396" s="3">
        <f>TITRES_STAT!B2399</f>
        <v>45492</v>
      </c>
      <c r="B2396" s="5">
        <f>TITRES_STAT!D2399</f>
        <v>49.994</v>
      </c>
      <c r="C2396" s="2">
        <f t="shared" si="293"/>
        <v>0</v>
      </c>
      <c r="D2396" s="2">
        <f t="shared" si="294"/>
        <v>49.994</v>
      </c>
      <c r="E2396" s="2">
        <f t="shared" si="296"/>
        <v>48.897300000000008</v>
      </c>
      <c r="F2396" s="2">
        <f t="shared" si="297"/>
        <v>46.032050000000005</v>
      </c>
      <c r="G2396" s="2">
        <f t="shared" si="291"/>
        <v>43.914380000000001</v>
      </c>
      <c r="H2396" s="2">
        <f t="shared" si="295"/>
        <v>44.371430000000018</v>
      </c>
      <c r="I2396" s="2">
        <f t="array" ref="I2396">SUMPRODUCT(B2380:B2399, (ROW(B2380:B2399)-ROW(B2380)+1)) / (20*21/2)</f>
        <v>48.104514285714288</v>
      </c>
      <c r="J2396" s="2">
        <f t="shared" si="298"/>
        <v>46.87710422852863</v>
      </c>
      <c r="K2396" s="2">
        <f t="shared" si="292"/>
        <v>44.779760418930316</v>
      </c>
    </row>
    <row r="2397" spans="1:11" ht="13.5" x14ac:dyDescent="0.25">
      <c r="A2397" s="3">
        <f>TITRES_STAT!B2400</f>
        <v>45495</v>
      </c>
      <c r="B2397" s="5">
        <f>TITRES_STAT!D2400</f>
        <v>47.75</v>
      </c>
      <c r="C2397" s="2">
        <f t="shared" si="293"/>
        <v>-2.2439999999999998</v>
      </c>
      <c r="D2397" s="2">
        <f t="shared" si="294"/>
        <v>49.545200000000001</v>
      </c>
      <c r="E2397" s="2">
        <f t="shared" si="296"/>
        <v>48.974300000000007</v>
      </c>
      <c r="F2397" s="2">
        <f t="shared" si="297"/>
        <v>46.286900000000003</v>
      </c>
      <c r="G2397" s="2">
        <f t="shared" si="291"/>
        <v>44.024940000000008</v>
      </c>
      <c r="H2397" s="2">
        <f t="shared" si="295"/>
        <v>44.36367000000002</v>
      </c>
      <c r="I2397" s="2">
        <f t="array" ref="I2397">SUMPRODUCT(B2381:B2400, (ROW(B2381:B2400)-ROW(B2381)+1)) / (20*21/2)</f>
        <v>48.110404761904761</v>
      </c>
      <c r="J2397" s="2">
        <f t="shared" si="298"/>
        <v>46.960237159144953</v>
      </c>
      <c r="K2397" s="2">
        <f t="shared" si="292"/>
        <v>44.896240402501682</v>
      </c>
    </row>
    <row r="2398" spans="1:11" ht="13.5" x14ac:dyDescent="0.25">
      <c r="A2398" s="3">
        <f>TITRES_STAT!B2401</f>
        <v>45496</v>
      </c>
      <c r="B2398" s="5">
        <f>TITRES_STAT!D2401</f>
        <v>47.75</v>
      </c>
      <c r="C2398" s="2">
        <f t="shared" si="293"/>
        <v>0</v>
      </c>
      <c r="D2398" s="2">
        <f t="shared" si="294"/>
        <v>49.096400000000003</v>
      </c>
      <c r="E2398" s="2">
        <f t="shared" si="296"/>
        <v>49.052200000000006</v>
      </c>
      <c r="F2398" s="2">
        <f t="shared" si="297"/>
        <v>46.541750000000008</v>
      </c>
      <c r="G2398" s="2">
        <f t="shared" si="291"/>
        <v>44.1355</v>
      </c>
      <c r="H2398" s="2">
        <f t="shared" si="295"/>
        <v>44.355910000000016</v>
      </c>
      <c r="I2398" s="2">
        <f t="array" ref="I2398">SUMPRODUCT(B2382:B2401, (ROW(B2382:B2401)-ROW(B2382)+1)) / (20*21/2)</f>
        <v>48.093780952380939</v>
      </c>
      <c r="J2398" s="2">
        <f t="shared" si="298"/>
        <v>47.035452667797813</v>
      </c>
      <c r="K2398" s="2">
        <f t="shared" si="292"/>
        <v>45.008152543580053</v>
      </c>
    </row>
    <row r="2399" spans="1:11" ht="13.5" x14ac:dyDescent="0.25">
      <c r="A2399" s="3">
        <f>TITRES_STAT!B2402</f>
        <v>45497</v>
      </c>
      <c r="B2399" s="5">
        <f>TITRES_STAT!D2402</f>
        <v>47.75</v>
      </c>
      <c r="C2399" s="2">
        <f t="shared" si="293"/>
        <v>0</v>
      </c>
      <c r="D2399" s="2">
        <f t="shared" si="294"/>
        <v>48.647599999999997</v>
      </c>
      <c r="E2399" s="2">
        <f t="shared" si="296"/>
        <v>49.133000000000003</v>
      </c>
      <c r="F2399" s="2">
        <f t="shared" si="297"/>
        <v>46.880150000000008</v>
      </c>
      <c r="G2399" s="2">
        <f t="shared" si="291"/>
        <v>44.24606</v>
      </c>
      <c r="H2399" s="2">
        <f t="shared" si="295"/>
        <v>44.348150000000011</v>
      </c>
      <c r="I2399" s="2">
        <f t="array" ref="I2399">SUMPRODUCT(B2383:B2402, (ROW(B2383:B2402)-ROW(B2383)+1)) / (20*21/2)</f>
        <v>47.858833333333322</v>
      </c>
      <c r="J2399" s="2">
        <f t="shared" si="298"/>
        <v>47.103504794674208</v>
      </c>
      <c r="K2399" s="2">
        <f t="shared" si="292"/>
        <v>45.115675973243583</v>
      </c>
    </row>
    <row r="2400" spans="1:11" ht="13.5" x14ac:dyDescent="0.25">
      <c r="A2400" s="3">
        <f>TITRES_STAT!B2403</f>
        <v>45499</v>
      </c>
      <c r="B2400" s="5">
        <f>TITRES_STAT!D2403</f>
        <v>46.942</v>
      </c>
      <c r="C2400" s="2">
        <f t="shared" si="293"/>
        <v>-0.80799999999999983</v>
      </c>
      <c r="D2400" s="2">
        <f t="shared" si="294"/>
        <v>48.037199999999999</v>
      </c>
      <c r="E2400" s="2">
        <f t="shared" si="296"/>
        <v>48.921700000000001</v>
      </c>
      <c r="F2400" s="2">
        <f t="shared" si="297"/>
        <v>47.116550000000011</v>
      </c>
      <c r="G2400" s="2">
        <f t="shared" si="291"/>
        <v>44.340459999999986</v>
      </c>
      <c r="H2400" s="2">
        <f t="shared" si="295"/>
        <v>44.336350000000017</v>
      </c>
      <c r="I2400" s="2">
        <f t="array" ref="I2400">SUMPRODUCT(B2384:B2403, (ROW(B2384:B2403)-ROW(B2384)+1)) / (20*21/2)</f>
        <v>47.619495238095233</v>
      </c>
      <c r="J2400" s="2">
        <f t="shared" si="298"/>
        <v>47.088123385657617</v>
      </c>
      <c r="K2400" s="2">
        <f t="shared" si="292"/>
        <v>45.187296523312462</v>
      </c>
    </row>
    <row r="2401" spans="1:11" ht="13.5" x14ac:dyDescent="0.25">
      <c r="A2401" s="3">
        <f>TITRES_STAT!B2404</f>
        <v>45502</v>
      </c>
      <c r="B2401" s="5">
        <f>TITRES_STAT!D2404</f>
        <v>46.942</v>
      </c>
      <c r="C2401" s="2">
        <f t="shared" si="293"/>
        <v>0</v>
      </c>
      <c r="D2401" s="2">
        <f t="shared" si="294"/>
        <v>47.4268</v>
      </c>
      <c r="E2401" s="2">
        <f t="shared" si="296"/>
        <v>48.710400000000007</v>
      </c>
      <c r="F2401" s="2">
        <f t="shared" si="297"/>
        <v>47.352950000000007</v>
      </c>
      <c r="G2401" s="2">
        <f t="shared" si="291"/>
        <v>44.417619999999985</v>
      </c>
      <c r="H2401" s="2">
        <f t="shared" si="295"/>
        <v>44.324550000000009</v>
      </c>
      <c r="I2401" s="2">
        <f t="array" ref="I2401">SUMPRODUCT(B2385:B2404, (ROW(B2385:B2404)-ROW(B2385)+1)) / (20*21/2)</f>
        <v>47.375809523809522</v>
      </c>
      <c r="J2401" s="2">
        <f t="shared" si="298"/>
        <v>47.074206872737847</v>
      </c>
      <c r="K2401" s="2">
        <f t="shared" si="292"/>
        <v>45.256108424359027</v>
      </c>
    </row>
    <row r="2402" spans="1:11" ht="13.5" x14ac:dyDescent="0.25">
      <c r="A2402" s="3">
        <f>TITRES_STAT!B2405</f>
        <v>45503</v>
      </c>
      <c r="B2402" s="5">
        <f>TITRES_STAT!D2405</f>
        <v>44.886000000000003</v>
      </c>
      <c r="C2402" s="2">
        <f t="shared" si="293"/>
        <v>-2.0559999999999974</v>
      </c>
      <c r="D2402" s="2">
        <f t="shared" si="294"/>
        <v>46.853999999999999</v>
      </c>
      <c r="E2402" s="2">
        <f t="shared" si="296"/>
        <v>48.199600000000004</v>
      </c>
      <c r="F2402" s="2">
        <f t="shared" si="297"/>
        <v>47.399050000000003</v>
      </c>
      <c r="G2402" s="2">
        <f t="shared" si="291"/>
        <v>44.453659999999992</v>
      </c>
      <c r="H2402" s="2">
        <f t="shared" si="295"/>
        <v>44.302470000000014</v>
      </c>
      <c r="I2402" s="2">
        <f t="array" ref="I2402">SUMPRODUCT(B2386:B2405, (ROW(B2386:B2405)-ROW(B2386)+1)) / (20*21/2)</f>
        <v>47.315871428571434</v>
      </c>
      <c r="J2402" s="2">
        <f t="shared" si="298"/>
        <v>46.865806218191388</v>
      </c>
      <c r="K2402" s="2">
        <f t="shared" si="292"/>
        <v>45.241594368501815</v>
      </c>
    </row>
    <row r="2403" spans="1:11" ht="13.5" x14ac:dyDescent="0.25">
      <c r="A2403" s="3">
        <f>TITRES_STAT!B2406</f>
        <v>45504</v>
      </c>
      <c r="B2403" s="5">
        <f>TITRES_STAT!D2406</f>
        <v>44.886000000000003</v>
      </c>
      <c r="C2403" s="2">
        <f t="shared" si="293"/>
        <v>0</v>
      </c>
      <c r="D2403" s="2">
        <f t="shared" si="294"/>
        <v>46.281199999999998</v>
      </c>
      <c r="E2403" s="2">
        <f t="shared" si="296"/>
        <v>47.688800000000001</v>
      </c>
      <c r="F2403" s="2">
        <f t="shared" si="297"/>
        <v>47.444699999999997</v>
      </c>
      <c r="G2403" s="2">
        <f t="shared" si="291"/>
        <v>44.489699999999985</v>
      </c>
      <c r="H2403" s="2">
        <f t="shared" si="295"/>
        <v>44.280390000000004</v>
      </c>
      <c r="I2403" s="2">
        <f t="array" ref="I2403">SUMPRODUCT(B2387:B2406, (ROW(B2387:B2406)-ROW(B2387)+1)) / (20*21/2)</f>
        <v>47.446961904761906</v>
      </c>
      <c r="J2403" s="2">
        <f t="shared" si="298"/>
        <v>46.677253245030307</v>
      </c>
      <c r="K2403" s="2">
        <f t="shared" si="292"/>
        <v>45.227649491305669</v>
      </c>
    </row>
    <row r="2404" spans="1:11" ht="13.5" x14ac:dyDescent="0.25">
      <c r="A2404" s="3">
        <f>TITRES_STAT!B2407</f>
        <v>45505</v>
      </c>
      <c r="B2404" s="5">
        <f>TITRES_STAT!D2407</f>
        <v>44.886000000000003</v>
      </c>
      <c r="C2404" s="2">
        <f t="shared" si="293"/>
        <v>0</v>
      </c>
      <c r="D2404" s="2">
        <f t="shared" si="294"/>
        <v>45.708399999999997</v>
      </c>
      <c r="E2404" s="2">
        <f t="shared" si="296"/>
        <v>47.178000000000011</v>
      </c>
      <c r="F2404" s="2">
        <f t="shared" si="297"/>
        <v>47.534350000000003</v>
      </c>
      <c r="G2404" s="2">
        <f t="shared" si="291"/>
        <v>44.516239999999982</v>
      </c>
      <c r="H2404" s="2">
        <f t="shared" si="295"/>
        <v>44.264730000000007</v>
      </c>
      <c r="I2404" s="2">
        <f t="array" ref="I2404">SUMPRODUCT(B2388:B2407, (ROW(B2388:B2407)-ROW(B2388)+1)) / (20*21/2)</f>
        <v>47.558780952380957</v>
      </c>
      <c r="J2404" s="2">
        <f t="shared" si="298"/>
        <v>46.506657697884563</v>
      </c>
      <c r="K2404" s="2">
        <f t="shared" si="292"/>
        <v>45.214251472038782</v>
      </c>
    </row>
    <row r="2405" spans="1:11" ht="13.5" x14ac:dyDescent="0.25">
      <c r="A2405" s="3">
        <f>TITRES_STAT!B2408</f>
        <v>45506</v>
      </c>
      <c r="B2405" s="5">
        <f>TITRES_STAT!D2408</f>
        <v>46.905000000000001</v>
      </c>
      <c r="C2405" s="2">
        <f t="shared" si="293"/>
        <v>2.0189999999999984</v>
      </c>
      <c r="D2405" s="2">
        <f t="shared" si="294"/>
        <v>45.701000000000001</v>
      </c>
      <c r="E2405" s="2">
        <f t="shared" si="296"/>
        <v>46.869100000000003</v>
      </c>
      <c r="F2405" s="2">
        <f t="shared" si="297"/>
        <v>47.631549999999997</v>
      </c>
      <c r="G2405" s="2">
        <f t="shared" si="291"/>
        <v>44.583679999999994</v>
      </c>
      <c r="H2405" s="2">
        <f t="shared" si="295"/>
        <v>44.252745000000012</v>
      </c>
      <c r="I2405" s="2">
        <f t="array" ref="I2405">SUMPRODUCT(B2389:B2408, (ROW(B2389:B2408)-ROW(B2389)+1)) / (20*21/2)</f>
        <v>47.660942857142864</v>
      </c>
      <c r="J2405" s="2">
        <f t="shared" si="298"/>
        <v>46.544595059990797</v>
      </c>
      <c r="K2405" s="2">
        <f t="shared" si="292"/>
        <v>45.280555335880393</v>
      </c>
    </row>
    <row r="2406" spans="1:11" ht="13.5" x14ac:dyDescent="0.25">
      <c r="A2406" s="3">
        <f>TITRES_STAT!B2409</f>
        <v>45509</v>
      </c>
      <c r="B2406" s="5">
        <f>TITRES_STAT!D2409</f>
        <v>49.008000000000003</v>
      </c>
      <c r="C2406" s="2">
        <f t="shared" si="293"/>
        <v>2.1030000000000015</v>
      </c>
      <c r="D2406" s="2">
        <f t="shared" si="294"/>
        <v>46.114200000000004</v>
      </c>
      <c r="E2406" s="2">
        <f t="shared" si="296"/>
        <v>46.770500000000013</v>
      </c>
      <c r="F2406" s="2">
        <f t="shared" si="297"/>
        <v>47.8339</v>
      </c>
      <c r="G2406" s="2">
        <f t="shared" si="291"/>
        <v>44.693179999999991</v>
      </c>
      <c r="H2406" s="2">
        <f t="shared" si="295"/>
        <v>44.251275000000007</v>
      </c>
      <c r="I2406" s="2">
        <f t="array" ref="I2406">SUMPRODUCT(B2390:B2409, (ROW(B2390:B2409)-ROW(B2390)+1)) / (20*21/2)</f>
        <v>47.753404761904768</v>
      </c>
      <c r="J2406" s="2">
        <f t="shared" si="298"/>
        <v>46.779205054277391</v>
      </c>
      <c r="K2406" s="2">
        <f t="shared" si="292"/>
        <v>45.426729636434104</v>
      </c>
    </row>
    <row r="2407" spans="1:11" ht="13.5" x14ac:dyDescent="0.25">
      <c r="A2407" s="3">
        <f>TITRES_STAT!B2410</f>
        <v>45510</v>
      </c>
      <c r="B2407" s="5">
        <f>TITRES_STAT!D2410</f>
        <v>49.008000000000003</v>
      </c>
      <c r="C2407" s="2">
        <f t="shared" si="293"/>
        <v>0</v>
      </c>
      <c r="D2407" s="2">
        <f t="shared" si="294"/>
        <v>46.938600000000008</v>
      </c>
      <c r="E2407" s="2">
        <f t="shared" si="296"/>
        <v>46.896299999999997</v>
      </c>
      <c r="F2407" s="2">
        <f t="shared" si="297"/>
        <v>47.935299999999998</v>
      </c>
      <c r="G2407" s="2">
        <f t="shared" si="291"/>
        <v>44.802679999999988</v>
      </c>
      <c r="H2407" s="2">
        <f t="shared" si="295"/>
        <v>44.249804999999995</v>
      </c>
      <c r="I2407" s="2">
        <f t="array" ref="I2407">SUMPRODUCT(B2391:B2410, (ROW(B2391:B2410)-ROW(B2391)+1)) / (20*21/2)</f>
        <v>47.836028571428578</v>
      </c>
      <c r="J2407" s="2">
        <f t="shared" si="298"/>
        <v>46.991471239584307</v>
      </c>
      <c r="K2407" s="2">
        <f t="shared" si="292"/>
        <v>45.567171611475906</v>
      </c>
    </row>
    <row r="2408" spans="1:11" ht="13.5" x14ac:dyDescent="0.25">
      <c r="A2408" s="3">
        <f>TITRES_STAT!B2411</f>
        <v>45511</v>
      </c>
      <c r="B2408" s="5">
        <f>TITRES_STAT!D2411</f>
        <v>49.008000000000003</v>
      </c>
      <c r="C2408" s="2">
        <f t="shared" si="293"/>
        <v>0</v>
      </c>
      <c r="D2408" s="2">
        <f t="shared" si="294"/>
        <v>47.763000000000005</v>
      </c>
      <c r="E2408" s="2">
        <f t="shared" si="296"/>
        <v>47.022099999999995</v>
      </c>
      <c r="F2408" s="2">
        <f t="shared" si="297"/>
        <v>48.037150000000004</v>
      </c>
      <c r="G2408" s="2">
        <f t="shared" si="291"/>
        <v>44.903219999999983</v>
      </c>
      <c r="H2408" s="2">
        <f t="shared" si="295"/>
        <v>44.248334999999997</v>
      </c>
      <c r="I2408" s="2">
        <f t="array" ref="I2408">SUMPRODUCT(B2392:B2411, (ROW(B2392:B2411)-ROW(B2392)+1)) / (20*21/2)</f>
        <v>47.91887619047619</v>
      </c>
      <c r="J2408" s="2">
        <f t="shared" si="298"/>
        <v>47.183521597719135</v>
      </c>
      <c r="K2408" s="2">
        <f t="shared" si="292"/>
        <v>45.702106058084695</v>
      </c>
    </row>
    <row r="2409" spans="1:11" ht="13.5" x14ac:dyDescent="0.25">
      <c r="A2409" s="3">
        <f>TITRES_STAT!B2412</f>
        <v>45512</v>
      </c>
      <c r="B2409" s="5">
        <f>TITRES_STAT!D2412</f>
        <v>49.008000000000003</v>
      </c>
      <c r="C2409" s="2">
        <f t="shared" si="293"/>
        <v>0</v>
      </c>
      <c r="D2409" s="2">
        <f t="shared" si="294"/>
        <v>48.587400000000009</v>
      </c>
      <c r="E2409" s="2">
        <f t="shared" si="296"/>
        <v>47.147899999999993</v>
      </c>
      <c r="F2409" s="2">
        <f t="shared" si="297"/>
        <v>48.140450000000001</v>
      </c>
      <c r="G2409" s="2">
        <f t="shared" si="291"/>
        <v>45.003759999999986</v>
      </c>
      <c r="H2409" s="2">
        <f t="shared" si="295"/>
        <v>44.246864999999985</v>
      </c>
      <c r="I2409" s="2">
        <f t="array" ref="I2409">SUMPRODUCT(B2393:B2412, (ROW(B2393:B2412)-ROW(B2393)+1)) / (20*21/2)</f>
        <v>48.019852380952379</v>
      </c>
      <c r="J2409" s="2">
        <f t="shared" si="298"/>
        <v>47.357281445555408</v>
      </c>
      <c r="K2409" s="2">
        <f t="shared" si="292"/>
        <v>45.831748957767651</v>
      </c>
    </row>
    <row r="2410" spans="1:11" ht="13.5" x14ac:dyDescent="0.25">
      <c r="A2410" s="3">
        <f>TITRES_STAT!B2413</f>
        <v>45513</v>
      </c>
      <c r="B2410" s="5">
        <f>TITRES_STAT!D2413</f>
        <v>49.008000000000003</v>
      </c>
      <c r="C2410" s="2">
        <f t="shared" si="293"/>
        <v>0</v>
      </c>
      <c r="D2410" s="2">
        <f t="shared" si="294"/>
        <v>49.008000000000003</v>
      </c>
      <c r="E2410" s="2">
        <f t="shared" si="296"/>
        <v>47.354499999999987</v>
      </c>
      <c r="F2410" s="2">
        <f t="shared" si="297"/>
        <v>48.138100000000001</v>
      </c>
      <c r="G2410" s="2">
        <f t="shared" si="291"/>
        <v>45.086879999999972</v>
      </c>
      <c r="H2410" s="2">
        <f t="shared" si="295"/>
        <v>44.245394999999981</v>
      </c>
      <c r="I2410" s="2">
        <f t="array" ref="I2410">SUMPRODUCT(B2394:B2413, (ROW(B2394:B2413)-ROW(B2394)+1)) / (20*21/2)</f>
        <v>48.124628571428573</v>
      </c>
      <c r="J2410" s="2">
        <f t="shared" si="298"/>
        <v>47.514492736454898</v>
      </c>
      <c r="K2410" s="2">
        <f t="shared" si="292"/>
        <v>45.956307822168917</v>
      </c>
    </row>
    <row r="2411" spans="1:11" ht="13.5" x14ac:dyDescent="0.25">
      <c r="A2411" s="3">
        <f>TITRES_STAT!B2414</f>
        <v>45516</v>
      </c>
      <c r="B2411" s="5">
        <f>TITRES_STAT!D2414</f>
        <v>49.008000000000003</v>
      </c>
      <c r="C2411" s="2">
        <f t="shared" si="293"/>
        <v>0</v>
      </c>
      <c r="D2411" s="2">
        <f t="shared" si="294"/>
        <v>49.008000000000003</v>
      </c>
      <c r="E2411" s="2">
        <f t="shared" si="296"/>
        <v>47.561099999999996</v>
      </c>
      <c r="F2411" s="2">
        <f t="shared" si="297"/>
        <v>48.135750000000009</v>
      </c>
      <c r="G2411" s="2">
        <f t="shared" si="291"/>
        <v>45.169999999999973</v>
      </c>
      <c r="H2411" s="2">
        <f t="shared" si="295"/>
        <v>44.243924999999983</v>
      </c>
      <c r="I2411" s="2">
        <f t="array" ref="I2411">SUMPRODUCT(B2395:B2414, (ROW(B2395:B2414)-ROW(B2395)+1)) / (20*21/2)</f>
        <v>48.233204761904759</v>
      </c>
      <c r="J2411" s="2">
        <f t="shared" si="298"/>
        <v>47.656731523459193</v>
      </c>
      <c r="K2411" s="2">
        <f t="shared" si="292"/>
        <v>46.075982025221116</v>
      </c>
    </row>
    <row r="2412" spans="1:11" ht="13.5" x14ac:dyDescent="0.25">
      <c r="A2412" s="3">
        <f>TITRES_STAT!B2415</f>
        <v>45518</v>
      </c>
      <c r="B2412" s="5">
        <f>TITRES_STAT!D2415</f>
        <v>49.195999999999998</v>
      </c>
      <c r="C2412" s="2">
        <f t="shared" si="293"/>
        <v>0.18799999999999528</v>
      </c>
      <c r="D2412" s="2">
        <f t="shared" si="294"/>
        <v>49.0456</v>
      </c>
      <c r="E2412" s="2">
        <f t="shared" si="296"/>
        <v>47.992099999999994</v>
      </c>
      <c r="F2412" s="2">
        <f t="shared" si="297"/>
        <v>48.095850000000013</v>
      </c>
      <c r="G2412" s="2">
        <f t="shared" si="291"/>
        <v>45.274459999999969</v>
      </c>
      <c r="H2412" s="2">
        <f t="shared" si="295"/>
        <v>44.243394999999985</v>
      </c>
      <c r="I2412" s="2">
        <f t="array" ref="I2412">SUMPRODUCT(B2396:B2415, (ROW(B2396:B2415)-ROW(B2396)+1)) / (20*21/2)</f>
        <v>48.345580952380956</v>
      </c>
      <c r="J2412" s="2">
        <f t="shared" si="298"/>
        <v>47.803328521224984</v>
      </c>
      <c r="K2412" s="2">
        <f t="shared" si="292"/>
        <v>46.198335671290877</v>
      </c>
    </row>
    <row r="2413" spans="1:11" ht="13.5" x14ac:dyDescent="0.25">
      <c r="A2413" s="3">
        <f>TITRES_STAT!B2416</f>
        <v>45519</v>
      </c>
      <c r="B2413" s="5">
        <f>TITRES_STAT!D2416</f>
        <v>49.195999999999998</v>
      </c>
      <c r="C2413" s="2">
        <f t="shared" si="293"/>
        <v>0</v>
      </c>
      <c r="D2413" s="2">
        <f t="shared" si="294"/>
        <v>49.083199999999998</v>
      </c>
      <c r="E2413" s="2">
        <f t="shared" si="296"/>
        <v>48.423099999999998</v>
      </c>
      <c r="F2413" s="2">
        <f t="shared" si="297"/>
        <v>48.05595000000001</v>
      </c>
      <c r="G2413" s="2">
        <f t="shared" si="291"/>
        <v>45.387719999999973</v>
      </c>
      <c r="H2413" s="2">
        <f t="shared" si="295"/>
        <v>44.242864999999981</v>
      </c>
      <c r="I2413" s="2">
        <f t="array" ref="I2413">SUMPRODUCT(B2397:B2416, (ROW(B2397:B2416)-ROW(B2397)+1)) / (20*21/2)</f>
        <v>48.461757142857145</v>
      </c>
      <c r="J2413" s="2">
        <f t="shared" si="298"/>
        <v>47.93596390015594</v>
      </c>
      <c r="K2413" s="2">
        <f t="shared" si="292"/>
        <v>46.31589113516182</v>
      </c>
    </row>
    <row r="2414" spans="1:11" ht="13.5" x14ac:dyDescent="0.25">
      <c r="A2414" s="3">
        <f>TITRES_STAT!B2417</f>
        <v>45520</v>
      </c>
      <c r="B2414" s="5">
        <f>TITRES_STAT!D2417</f>
        <v>49.195999999999998</v>
      </c>
      <c r="C2414" s="2">
        <f t="shared" si="293"/>
        <v>0</v>
      </c>
      <c r="D2414" s="2">
        <f t="shared" si="294"/>
        <v>49.120799999999996</v>
      </c>
      <c r="E2414" s="2">
        <f t="shared" si="296"/>
        <v>48.854100000000003</v>
      </c>
      <c r="F2414" s="2">
        <f t="shared" si="297"/>
        <v>48.016050000000021</v>
      </c>
      <c r="G2414" s="2">
        <f t="shared" si="291"/>
        <v>45.500979999999984</v>
      </c>
      <c r="H2414" s="2">
        <f t="shared" si="295"/>
        <v>44.242334999999983</v>
      </c>
      <c r="I2414" s="2">
        <f t="array" ref="I2414">SUMPRODUCT(B2398:B2417, (ROW(B2398:B2417)-ROW(B2398)+1)) / (20*21/2)</f>
        <v>48.617447619047624</v>
      </c>
      <c r="J2414" s="2">
        <f t="shared" si="298"/>
        <v>48.055967338236329</v>
      </c>
      <c r="K2414" s="2">
        <f t="shared" si="292"/>
        <v>46.428836580841747</v>
      </c>
    </row>
    <row r="2415" spans="1:11" ht="13.5" x14ac:dyDescent="0.25">
      <c r="A2415" s="3">
        <f>TITRES_STAT!B2418</f>
        <v>45523</v>
      </c>
      <c r="B2415" s="5">
        <f>TITRES_STAT!D2418</f>
        <v>49.195999999999998</v>
      </c>
      <c r="C2415" s="2">
        <f t="shared" si="293"/>
        <v>0</v>
      </c>
      <c r="D2415" s="2">
        <f t="shared" si="294"/>
        <v>49.1584</v>
      </c>
      <c r="E2415" s="2">
        <f t="shared" si="296"/>
        <v>49.083200000000012</v>
      </c>
      <c r="F2415" s="2">
        <f t="shared" si="297"/>
        <v>47.976150000000018</v>
      </c>
      <c r="G2415" s="2">
        <f t="shared" si="291"/>
        <v>45.623039999999982</v>
      </c>
      <c r="H2415" s="2">
        <f t="shared" si="295"/>
        <v>44.241804999999978</v>
      </c>
      <c r="I2415" s="2">
        <f t="array" ref="I2415">SUMPRODUCT(B2399:B2418, (ROW(B2399:B2418)-ROW(B2399)+1)) / (20*21/2)</f>
        <v>48.764466666666671</v>
      </c>
      <c r="J2415" s="2">
        <f t="shared" si="298"/>
        <v>48.164541877451917</v>
      </c>
      <c r="K2415" s="2">
        <f t="shared" si="292"/>
        <v>46.537352793357755</v>
      </c>
    </row>
    <row r="2416" spans="1:11" ht="13.5" x14ac:dyDescent="0.25">
      <c r="A2416" s="3">
        <f>TITRES_STAT!B2419</f>
        <v>45524</v>
      </c>
      <c r="B2416" s="5">
        <f>TITRES_STAT!D2419</f>
        <v>49.195999999999998</v>
      </c>
      <c r="C2416" s="2">
        <f t="shared" si="293"/>
        <v>0</v>
      </c>
      <c r="D2416" s="2">
        <f t="shared" si="294"/>
        <v>49.195999999999998</v>
      </c>
      <c r="E2416" s="2">
        <f t="shared" si="296"/>
        <v>49.102000000000011</v>
      </c>
      <c r="F2416" s="2">
        <f t="shared" si="297"/>
        <v>47.936250000000015</v>
      </c>
      <c r="G2416" s="2">
        <f t="shared" si="291"/>
        <v>45.753899999999987</v>
      </c>
      <c r="H2416" s="2">
        <f t="shared" si="295"/>
        <v>44.24127499999998</v>
      </c>
      <c r="I2416" s="2">
        <f t="array" ref="I2416">SUMPRODUCT(B2400:B2419, (ROW(B2400:B2419)-ROW(B2400)+1)) / (20*21/2)</f>
        <v>48.902814285714285</v>
      </c>
      <c r="J2416" s="2">
        <f t="shared" si="298"/>
        <v>48.262775984361255</v>
      </c>
      <c r="K2416" s="2">
        <f t="shared" si="292"/>
        <v>46.641613468128035</v>
      </c>
    </row>
    <row r="2417" spans="1:11" ht="13.5" x14ac:dyDescent="0.25">
      <c r="A2417" s="3">
        <f>TITRES_STAT!B2420</f>
        <v>45525</v>
      </c>
      <c r="B2417" s="5">
        <f>TITRES_STAT!D2420</f>
        <v>49.570999999999998</v>
      </c>
      <c r="C2417" s="2">
        <f t="shared" si="293"/>
        <v>0.375</v>
      </c>
      <c r="D2417" s="2">
        <f t="shared" si="294"/>
        <v>49.271000000000001</v>
      </c>
      <c r="E2417" s="2">
        <f t="shared" si="296"/>
        <v>49.158300000000011</v>
      </c>
      <c r="F2417" s="2">
        <f t="shared" si="297"/>
        <v>48.027300000000011</v>
      </c>
      <c r="G2417" s="2">
        <f t="shared" si="291"/>
        <v>45.901039999999988</v>
      </c>
      <c r="H2417" s="2">
        <f t="shared" si="295"/>
        <v>44.242619999999967</v>
      </c>
      <c r="I2417" s="2">
        <f t="array" ref="I2417">SUMPRODUCT(B2401:B2420, (ROW(B2401:B2420)-ROW(B2401)+1)) / (20*21/2)</f>
        <v>49.032490476190475</v>
      </c>
      <c r="J2417" s="2">
        <f t="shared" si="298"/>
        <v>48.387368747755417</v>
      </c>
      <c r="K2417" s="2">
        <f t="shared" si="292"/>
        <v>46.756491371338697</v>
      </c>
    </row>
    <row r="2418" spans="1:11" ht="13.5" x14ac:dyDescent="0.25">
      <c r="A2418" s="3">
        <f>TITRES_STAT!B2421</f>
        <v>45526</v>
      </c>
      <c r="B2418" s="5">
        <f>TITRES_STAT!D2421</f>
        <v>49.570999999999998</v>
      </c>
      <c r="C2418" s="2">
        <f t="shared" si="293"/>
        <v>0</v>
      </c>
      <c r="D2418" s="2">
        <f t="shared" si="294"/>
        <v>49.345999999999997</v>
      </c>
      <c r="E2418" s="2">
        <f t="shared" si="296"/>
        <v>49.214600000000004</v>
      </c>
      <c r="F2418" s="2">
        <f t="shared" si="297"/>
        <v>48.118350000000007</v>
      </c>
      <c r="G2418" s="2">
        <f t="shared" ref="G2418:G2481" si="299">AVERAGE(B2369:B2418)</f>
        <v>46.086179999999985</v>
      </c>
      <c r="H2418" s="2">
        <f t="shared" si="295"/>
        <v>44.243964999999974</v>
      </c>
      <c r="I2418" s="2">
        <f t="array" ref="I2418">SUMPRODUCT(B2402:B2421, (ROW(B2402:B2421)-ROW(B2402)+1)) / (20*21/2)</f>
        <v>49.149647619047613</v>
      </c>
      <c r="J2418" s="2">
        <f t="shared" si="298"/>
        <v>48.500095533683471</v>
      </c>
      <c r="K2418" s="2">
        <f t="shared" si="292"/>
        <v>46.866864258737181</v>
      </c>
    </row>
    <row r="2419" spans="1:11" ht="13.5" x14ac:dyDescent="0.25">
      <c r="A2419" s="3">
        <f>TITRES_STAT!B2422</f>
        <v>45527</v>
      </c>
      <c r="B2419" s="5">
        <f>TITRES_STAT!D2422</f>
        <v>49.570999999999998</v>
      </c>
      <c r="C2419" s="2">
        <f t="shared" si="293"/>
        <v>0</v>
      </c>
      <c r="D2419" s="2">
        <f t="shared" si="294"/>
        <v>49.420999999999999</v>
      </c>
      <c r="E2419" s="2">
        <f t="shared" si="296"/>
        <v>49.270900000000005</v>
      </c>
      <c r="F2419" s="2">
        <f t="shared" si="297"/>
        <v>48.209400000000009</v>
      </c>
      <c r="G2419" s="2">
        <f t="shared" si="299"/>
        <v>46.270439999999979</v>
      </c>
      <c r="H2419" s="2">
        <f t="shared" si="295"/>
        <v>44.245309999999961</v>
      </c>
      <c r="I2419" s="2">
        <f t="array" ref="I2419">SUMPRODUCT(B2403:B2422, (ROW(B2403:B2422)-ROW(B2403)+1)) / (20*21/2)</f>
        <v>49.254285714285714</v>
      </c>
      <c r="J2419" s="2">
        <f t="shared" si="298"/>
        <v>48.602086435237425</v>
      </c>
      <c r="K2419" s="2">
        <f t="shared" ref="K2419:K2482" si="300">$K$4*B2419+(1-$K$4)*K2418</f>
        <v>46.972908797610231</v>
      </c>
    </row>
    <row r="2420" spans="1:11" ht="13.5" x14ac:dyDescent="0.25">
      <c r="A2420" s="3">
        <f>TITRES_STAT!B2423</f>
        <v>45530</v>
      </c>
      <c r="B2420" s="5">
        <f>TITRES_STAT!D2423</f>
        <v>49.570999999999998</v>
      </c>
      <c r="C2420" s="2">
        <f t="shared" si="293"/>
        <v>0</v>
      </c>
      <c r="D2420" s="2">
        <f t="shared" si="294"/>
        <v>49.495999999999995</v>
      </c>
      <c r="E2420" s="2">
        <f t="shared" si="296"/>
        <v>49.327200000000005</v>
      </c>
      <c r="F2420" s="2">
        <f t="shared" si="297"/>
        <v>48.340850000000003</v>
      </c>
      <c r="G2420" s="2">
        <f t="shared" si="299"/>
        <v>46.454699999999981</v>
      </c>
      <c r="H2420" s="2">
        <f t="shared" si="295"/>
        <v>44.246654999999961</v>
      </c>
      <c r="I2420" s="2">
        <f t="array" ref="I2420">SUMPRODUCT(B2404:B2423, (ROW(B2404:B2423)-ROW(B2404)+1)) / (20*21/2)</f>
        <v>49.33661428571429</v>
      </c>
      <c r="J2420" s="2">
        <f t="shared" si="298"/>
        <v>48.694363917595766</v>
      </c>
      <c r="K2420" s="2">
        <f t="shared" si="300"/>
        <v>47.074794727115709</v>
      </c>
    </row>
    <row r="2421" spans="1:11" ht="13.5" x14ac:dyDescent="0.25">
      <c r="A2421" s="3">
        <f>TITRES_STAT!B2424</f>
        <v>45531</v>
      </c>
      <c r="B2421" s="5">
        <f>TITRES_STAT!D2424</f>
        <v>49.570999999999998</v>
      </c>
      <c r="C2421" s="2">
        <f t="shared" si="293"/>
        <v>0</v>
      </c>
      <c r="D2421" s="2">
        <f t="shared" si="294"/>
        <v>49.570999999999998</v>
      </c>
      <c r="E2421" s="2">
        <f t="shared" si="296"/>
        <v>49.383500000000005</v>
      </c>
      <c r="F2421" s="2">
        <f t="shared" si="297"/>
        <v>48.472300000000004</v>
      </c>
      <c r="G2421" s="2">
        <f t="shared" si="299"/>
        <v>46.638959999999976</v>
      </c>
      <c r="H2421" s="2">
        <f t="shared" si="295"/>
        <v>44.248264999999968</v>
      </c>
      <c r="I2421" s="2">
        <f t="array" ref="I2421">SUMPRODUCT(B2405:B2424, (ROW(B2405:B2424)-ROW(B2405)+1)) / (20*21/2)</f>
        <v>49.396633333333334</v>
      </c>
      <c r="J2421" s="2">
        <f t="shared" si="298"/>
        <v>48.777853068300928</v>
      </c>
      <c r="K2421" s="2">
        <f t="shared" si="300"/>
        <v>47.172685129973914</v>
      </c>
    </row>
    <row r="2422" spans="1:11" ht="13.5" x14ac:dyDescent="0.25">
      <c r="A2422" s="3">
        <f>TITRES_STAT!B2425</f>
        <v>45532</v>
      </c>
      <c r="B2422" s="5">
        <f>TITRES_STAT!D2425</f>
        <v>49.570999999999998</v>
      </c>
      <c r="C2422" s="2">
        <f t="shared" si="293"/>
        <v>0</v>
      </c>
      <c r="D2422" s="2">
        <f t="shared" si="294"/>
        <v>49.570999999999998</v>
      </c>
      <c r="E2422" s="2">
        <f t="shared" si="296"/>
        <v>49.421000000000006</v>
      </c>
      <c r="F2422" s="2">
        <f t="shared" si="297"/>
        <v>48.706550000000007</v>
      </c>
      <c r="G2422" s="2">
        <f t="shared" si="299"/>
        <v>46.823219999999985</v>
      </c>
      <c r="H2422" s="2">
        <f t="shared" si="295"/>
        <v>44.249874999999967</v>
      </c>
      <c r="I2422" s="2">
        <f t="array" ref="I2422">SUMPRODUCT(B2406:B2425, (ROW(B2406:B2425)-ROW(B2406)+1)) / (20*21/2)</f>
        <v>49.451295238095234</v>
      </c>
      <c r="J2422" s="2">
        <f t="shared" si="298"/>
        <v>48.853390871319888</v>
      </c>
      <c r="K2422" s="2">
        <f t="shared" si="300"/>
        <v>47.266736693504349</v>
      </c>
    </row>
    <row r="2423" spans="1:11" ht="13.5" x14ac:dyDescent="0.25">
      <c r="A2423" s="3">
        <f>TITRES_STAT!B2426</f>
        <v>45533</v>
      </c>
      <c r="B2423" s="5">
        <f>TITRES_STAT!D2426</f>
        <v>49.570999999999998</v>
      </c>
      <c r="C2423" s="2">
        <f t="shared" si="293"/>
        <v>0</v>
      </c>
      <c r="D2423" s="2">
        <f t="shared" si="294"/>
        <v>49.570999999999998</v>
      </c>
      <c r="E2423" s="2">
        <f t="shared" si="296"/>
        <v>49.458500000000001</v>
      </c>
      <c r="F2423" s="2">
        <f t="shared" si="297"/>
        <v>48.94080000000001</v>
      </c>
      <c r="G2423" s="2">
        <f t="shared" si="299"/>
        <v>47.007299999999987</v>
      </c>
      <c r="H2423" s="2">
        <f t="shared" si="295"/>
        <v>44.251264999999968</v>
      </c>
      <c r="I2423" s="2">
        <f t="array" ref="I2423">SUMPRODUCT(B2407:B2426, (ROW(B2407:B2426)-ROW(B2407)+1)) / (20*21/2)</f>
        <v>49.492414285714283</v>
      </c>
      <c r="J2423" s="2">
        <f t="shared" si="298"/>
        <v>48.921734597860848</v>
      </c>
      <c r="K2423" s="2">
        <f t="shared" si="300"/>
        <v>47.357099960425749</v>
      </c>
    </row>
    <row r="2424" spans="1:11" ht="13.5" x14ac:dyDescent="0.25">
      <c r="A2424" s="3">
        <f>TITRES_STAT!B2427</f>
        <v>45534</v>
      </c>
      <c r="B2424" s="5">
        <f>TITRES_STAT!D2427</f>
        <v>49.570999999999998</v>
      </c>
      <c r="C2424" s="2">
        <f t="shared" si="293"/>
        <v>0</v>
      </c>
      <c r="D2424" s="2">
        <f t="shared" si="294"/>
        <v>49.570999999999998</v>
      </c>
      <c r="E2424" s="2">
        <f t="shared" si="296"/>
        <v>49.496000000000002</v>
      </c>
      <c r="F2424" s="2">
        <f t="shared" si="297"/>
        <v>49.175050000000013</v>
      </c>
      <c r="G2424" s="2">
        <f t="shared" si="299"/>
        <v>47.172039999999988</v>
      </c>
      <c r="H2424" s="2">
        <f t="shared" si="295"/>
        <v>44.252654999999969</v>
      </c>
      <c r="I2424" s="2">
        <f t="array" ref="I2424">SUMPRODUCT(B2408:B2427, (ROW(B2408:B2427)-ROW(B2408)+1)) / (20*21/2)</f>
        <v>49.530004761904756</v>
      </c>
      <c r="J2424" s="2">
        <f t="shared" si="298"/>
        <v>48.983569398064574</v>
      </c>
      <c r="K2424" s="2">
        <f t="shared" si="300"/>
        <v>47.443919569820821</v>
      </c>
    </row>
    <row r="2425" spans="1:11" ht="13.5" x14ac:dyDescent="0.25">
      <c r="A2425" s="3">
        <f>TITRES_STAT!B2428</f>
        <v>45537</v>
      </c>
      <c r="B2425" s="5">
        <f>TITRES_STAT!D2428</f>
        <v>49.749000000000002</v>
      </c>
      <c r="C2425" s="2">
        <f t="shared" si="293"/>
        <v>0.17800000000000438</v>
      </c>
      <c r="D2425" s="2">
        <f t="shared" si="294"/>
        <v>49.6066</v>
      </c>
      <c r="E2425" s="2">
        <f t="shared" si="296"/>
        <v>49.551300000000005</v>
      </c>
      <c r="F2425" s="2">
        <f t="shared" si="297"/>
        <v>49.317250000000016</v>
      </c>
      <c r="G2425" s="2">
        <f t="shared" si="299"/>
        <v>47.340339999999976</v>
      </c>
      <c r="H2425" s="2">
        <f t="shared" si="295"/>
        <v>44.254934999999968</v>
      </c>
      <c r="I2425" s="2">
        <f t="array" ref="I2425">SUMPRODUCT(B2409:B2428, (ROW(B2409:B2428)-ROW(B2409)+1)) / (20*21/2)</f>
        <v>49.564066666666655</v>
      </c>
      <c r="J2425" s="2">
        <f t="shared" si="298"/>
        <v>49.056467550629854</v>
      </c>
      <c r="K2425" s="2">
        <f t="shared" si="300"/>
        <v>47.534314880808239</v>
      </c>
    </row>
    <row r="2426" spans="1:11" ht="13.5" x14ac:dyDescent="0.25">
      <c r="A2426" s="3">
        <f>TITRES_STAT!B2429</f>
        <v>45538</v>
      </c>
      <c r="B2426" s="5">
        <f>TITRES_STAT!D2429</f>
        <v>49.749000000000002</v>
      </c>
      <c r="C2426" s="2">
        <f t="shared" si="293"/>
        <v>0</v>
      </c>
      <c r="D2426" s="2">
        <f t="shared" si="294"/>
        <v>49.642199999999995</v>
      </c>
      <c r="E2426" s="2">
        <f t="shared" si="296"/>
        <v>49.6066</v>
      </c>
      <c r="F2426" s="2">
        <f t="shared" si="297"/>
        <v>49.354300000000016</v>
      </c>
      <c r="G2426" s="2">
        <f t="shared" si="299"/>
        <v>47.508639999999978</v>
      </c>
      <c r="H2426" s="2">
        <f t="shared" si="295"/>
        <v>44.25721499999996</v>
      </c>
      <c r="I2426" s="2">
        <f t="array" ref="I2426">SUMPRODUCT(B2410:B2429, (ROW(B2410:B2429)-ROW(B2410)+1)) / (20*21/2)</f>
        <v>49.5946</v>
      </c>
      <c r="J2426" s="2">
        <f t="shared" si="298"/>
        <v>49.122423021998436</v>
      </c>
      <c r="K2426" s="2">
        <f t="shared" si="300"/>
        <v>47.621165277639285</v>
      </c>
    </row>
    <row r="2427" spans="1:11" ht="13.5" x14ac:dyDescent="0.25">
      <c r="A2427" s="3">
        <f>TITRES_STAT!B2430</f>
        <v>45539</v>
      </c>
      <c r="B2427" s="5">
        <f>TITRES_STAT!D2430</f>
        <v>49.749000000000002</v>
      </c>
      <c r="C2427" s="2">
        <f t="shared" si="293"/>
        <v>0</v>
      </c>
      <c r="D2427" s="2">
        <f t="shared" si="294"/>
        <v>49.677799999999998</v>
      </c>
      <c r="E2427" s="2">
        <f t="shared" si="296"/>
        <v>49.624400000000001</v>
      </c>
      <c r="F2427" s="2">
        <f t="shared" si="297"/>
        <v>49.391350000000017</v>
      </c>
      <c r="G2427" s="2">
        <f t="shared" si="299"/>
        <v>47.65055999999997</v>
      </c>
      <c r="H2427" s="2">
        <f t="shared" si="295"/>
        <v>44.259494999999959</v>
      </c>
      <c r="I2427" s="2">
        <f t="array" ref="I2427">SUMPRODUCT(B2411:B2430, (ROW(B2411:B2430)-ROW(B2411)+1)) / (20*21/2)</f>
        <v>49.621604761904756</v>
      </c>
      <c r="J2427" s="2">
        <f t="shared" si="298"/>
        <v>49.182097019903345</v>
      </c>
      <c r="K2427" s="2">
        <f t="shared" si="300"/>
        <v>47.704609776555394</v>
      </c>
    </row>
    <row r="2428" spans="1:11" ht="13.5" x14ac:dyDescent="0.25">
      <c r="A2428" s="3">
        <f>TITRES_STAT!B2431</f>
        <v>45540</v>
      </c>
      <c r="B2428" s="5">
        <f>TITRES_STAT!D2431</f>
        <v>49.749000000000002</v>
      </c>
      <c r="C2428" s="2">
        <f t="shared" si="293"/>
        <v>0</v>
      </c>
      <c r="D2428" s="2">
        <f t="shared" si="294"/>
        <v>49.713399999999993</v>
      </c>
      <c r="E2428" s="2">
        <f t="shared" si="296"/>
        <v>49.64220000000001</v>
      </c>
      <c r="F2428" s="2">
        <f t="shared" si="297"/>
        <v>49.428400000000018</v>
      </c>
      <c r="G2428" s="2">
        <f t="shared" si="299"/>
        <v>47.792479999999969</v>
      </c>
      <c r="H2428" s="2">
        <f t="shared" si="295"/>
        <v>44.26177499999995</v>
      </c>
      <c r="I2428" s="2">
        <f t="array" ref="I2428">SUMPRODUCT(B2412:B2431, (ROW(B2412:B2431)-ROW(B2412)+1)) / (20*21/2)</f>
        <v>49.645080952380944</v>
      </c>
      <c r="J2428" s="2">
        <f t="shared" si="298"/>
        <v>49.236087779912552</v>
      </c>
      <c r="K2428" s="2">
        <f t="shared" si="300"/>
        <v>47.784781942180672</v>
      </c>
    </row>
    <row r="2429" spans="1:11" ht="13.5" x14ac:dyDescent="0.25">
      <c r="A2429" s="3">
        <f>TITRES_STAT!B2432</f>
        <v>45541</v>
      </c>
      <c r="B2429" s="5">
        <f>TITRES_STAT!D2432</f>
        <v>49.749000000000002</v>
      </c>
      <c r="C2429" s="2">
        <f t="shared" si="293"/>
        <v>0</v>
      </c>
      <c r="D2429" s="2">
        <f t="shared" si="294"/>
        <v>49.749000000000002</v>
      </c>
      <c r="E2429" s="2">
        <f t="shared" si="296"/>
        <v>49.660000000000011</v>
      </c>
      <c r="F2429" s="2">
        <f t="shared" si="297"/>
        <v>49.465450000000018</v>
      </c>
      <c r="G2429" s="2">
        <f t="shared" si="299"/>
        <v>47.967819999999968</v>
      </c>
      <c r="H2429" s="2">
        <f t="shared" si="295"/>
        <v>44.264054999999956</v>
      </c>
      <c r="I2429" s="2">
        <f t="array" ref="I2429">SUMPRODUCT(B2413:B2432, (ROW(B2413:B2432)-ROW(B2413)+1)) / (20*21/2)</f>
        <v>49.665980952380949</v>
      </c>
      <c r="J2429" s="2">
        <f t="shared" si="298"/>
        <v>49.284936562778022</v>
      </c>
      <c r="K2429" s="2">
        <f t="shared" si="300"/>
        <v>47.861810101310837</v>
      </c>
    </row>
    <row r="2430" spans="1:11" ht="13.5" x14ac:dyDescent="0.25">
      <c r="A2430" s="3">
        <f>TITRES_STAT!B2433</f>
        <v>45544</v>
      </c>
      <c r="B2430" s="5">
        <f>TITRES_STAT!D2433</f>
        <v>49.749000000000002</v>
      </c>
      <c r="C2430" s="2">
        <f t="shared" si="293"/>
        <v>0</v>
      </c>
      <c r="D2430" s="2">
        <f t="shared" si="294"/>
        <v>49.749000000000002</v>
      </c>
      <c r="E2430" s="2">
        <f t="shared" si="296"/>
        <v>49.677800000000005</v>
      </c>
      <c r="F2430" s="2">
        <f t="shared" si="297"/>
        <v>49.502500000000012</v>
      </c>
      <c r="G2430" s="2">
        <f t="shared" si="299"/>
        <v>48.118519999999961</v>
      </c>
      <c r="H2430" s="2">
        <f t="shared" si="295"/>
        <v>44.266334999999955</v>
      </c>
      <c r="I2430" s="2">
        <f t="array" ref="I2430">SUMPRODUCT(B2414:B2433, (ROW(B2414:B2433)-ROW(B2414)+1)) / (20*21/2)</f>
        <v>49.706580952380953</v>
      </c>
      <c r="J2430" s="2">
        <f t="shared" si="298"/>
        <v>49.329133080608685</v>
      </c>
      <c r="K2430" s="2">
        <f t="shared" si="300"/>
        <v>47.935817548318255</v>
      </c>
    </row>
    <row r="2431" spans="1:11" ht="13.5" x14ac:dyDescent="0.25">
      <c r="A2431" s="3">
        <f>TITRES_STAT!B2434</f>
        <v>45545</v>
      </c>
      <c r="B2431" s="5">
        <f>TITRES_STAT!D2434</f>
        <v>49.749000000000002</v>
      </c>
      <c r="C2431" s="2">
        <f t="shared" si="293"/>
        <v>0</v>
      </c>
      <c r="D2431" s="2">
        <f t="shared" si="294"/>
        <v>49.749000000000002</v>
      </c>
      <c r="E2431" s="2">
        <f t="shared" si="296"/>
        <v>49.695600000000006</v>
      </c>
      <c r="F2431" s="2">
        <f t="shared" si="297"/>
        <v>49.539550000000013</v>
      </c>
      <c r="G2431" s="2">
        <f t="shared" si="299"/>
        <v>48.269219999999962</v>
      </c>
      <c r="H2431" s="2">
        <f t="shared" si="295"/>
        <v>44.268614999999954</v>
      </c>
      <c r="I2431" s="2">
        <f t="array" ref="I2431">SUMPRODUCT(B2415:B2434, (ROW(B2415:B2434)-ROW(B2415)+1)) / (20*21/2)</f>
        <v>49.743380952380946</v>
      </c>
      <c r="J2431" s="2">
        <f t="shared" si="298"/>
        <v>49.369120406264997</v>
      </c>
      <c r="K2431" s="2">
        <f t="shared" si="300"/>
        <v>48.00692274250185</v>
      </c>
    </row>
    <row r="2432" spans="1:11" ht="13.5" x14ac:dyDescent="0.25">
      <c r="A2432" s="3">
        <f>TITRES_STAT!B2435</f>
        <v>45546</v>
      </c>
      <c r="B2432" s="5">
        <f>TITRES_STAT!D2435</f>
        <v>49.759</v>
      </c>
      <c r="C2432" s="2">
        <f t="shared" si="293"/>
        <v>9.9999999999980105E-3</v>
      </c>
      <c r="D2432" s="2">
        <f t="shared" si="294"/>
        <v>49.750999999999998</v>
      </c>
      <c r="E2432" s="2">
        <f t="shared" si="296"/>
        <v>49.714400000000005</v>
      </c>
      <c r="F2432" s="2">
        <f t="shared" si="297"/>
        <v>49.567700000000016</v>
      </c>
      <c r="G2432" s="2">
        <f t="shared" si="299"/>
        <v>48.385119999999958</v>
      </c>
      <c r="H2432" s="2">
        <f t="shared" si="295"/>
        <v>44.270944999999955</v>
      </c>
      <c r="I2432" s="2">
        <f t="array" ref="I2432">SUMPRODUCT(B2416:B2435, (ROW(B2416:B2435)-ROW(B2416)+1)) / (20*21/2)</f>
        <v>49.776380952380947</v>
      </c>
      <c r="J2432" s="2">
        <f t="shared" si="298"/>
        <v>49.406251796144524</v>
      </c>
      <c r="K2432" s="2">
        <f t="shared" si="300"/>
        <v>48.075631654560603</v>
      </c>
    </row>
    <row r="2433" spans="1:11" ht="13.5" x14ac:dyDescent="0.25">
      <c r="A2433" s="3">
        <f>TITRES_STAT!B2436</f>
        <v>45547</v>
      </c>
      <c r="B2433" s="5">
        <f>TITRES_STAT!D2436</f>
        <v>49.994</v>
      </c>
      <c r="C2433" s="2">
        <f t="shared" si="293"/>
        <v>0.23499999999999943</v>
      </c>
      <c r="D2433" s="2">
        <f t="shared" si="294"/>
        <v>49.800000000000004</v>
      </c>
      <c r="E2433" s="2">
        <f t="shared" si="296"/>
        <v>49.756700000000002</v>
      </c>
      <c r="F2433" s="2">
        <f t="shared" si="297"/>
        <v>49.607600000000012</v>
      </c>
      <c r="G2433" s="2">
        <f t="shared" si="299"/>
        <v>48.505539999999968</v>
      </c>
      <c r="H2433" s="2">
        <f t="shared" si="295"/>
        <v>44.274449999999952</v>
      </c>
      <c r="I2433" s="2">
        <f t="array" ref="I2433">SUMPRODUCT(B2417:B2436, (ROW(B2417:B2436)-ROW(B2417)+1)) / (20*21/2)</f>
        <v>49.805580952380957</v>
      </c>
      <c r="J2433" s="2">
        <f t="shared" si="298"/>
        <v>49.462227815559331</v>
      </c>
      <c r="K2433" s="2">
        <f t="shared" si="300"/>
        <v>48.150861785754309</v>
      </c>
    </row>
    <row r="2434" spans="1:11" ht="13.5" x14ac:dyDescent="0.25">
      <c r="A2434" s="3">
        <f>TITRES_STAT!B2437</f>
        <v>45548</v>
      </c>
      <c r="B2434" s="5">
        <f>TITRES_STAT!D2437</f>
        <v>49.994</v>
      </c>
      <c r="C2434" s="2">
        <f t="shared" si="293"/>
        <v>0</v>
      </c>
      <c r="D2434" s="2">
        <f t="shared" si="294"/>
        <v>49.849000000000004</v>
      </c>
      <c r="E2434" s="2">
        <f t="shared" si="296"/>
        <v>49.799000000000014</v>
      </c>
      <c r="F2434" s="2">
        <f t="shared" si="297"/>
        <v>49.647500000000015</v>
      </c>
      <c r="G2434" s="2">
        <f t="shared" si="299"/>
        <v>48.643559999999972</v>
      </c>
      <c r="H2434" s="2">
        <f t="shared" si="295"/>
        <v>44.277954999999956</v>
      </c>
      <c r="I2434" s="2">
        <f t="array" ref="I2434">SUMPRODUCT(B2418:B2437, (ROW(B2418:B2437)-ROW(B2418)+1)) / (20*21/2)</f>
        <v>49.830980952380955</v>
      </c>
      <c r="J2434" s="2">
        <f t="shared" si="298"/>
        <v>49.512872785506062</v>
      </c>
      <c r="K2434" s="2">
        <f t="shared" si="300"/>
        <v>48.223141715724729</v>
      </c>
    </row>
    <row r="2435" spans="1:11" ht="13.5" x14ac:dyDescent="0.25">
      <c r="A2435" s="3">
        <f>TITRES_STAT!B2438</f>
        <v>45551</v>
      </c>
      <c r="B2435" s="5">
        <f>TITRES_STAT!D2438</f>
        <v>49.994</v>
      </c>
      <c r="C2435" s="2">
        <f t="shared" si="293"/>
        <v>0</v>
      </c>
      <c r="D2435" s="2">
        <f t="shared" si="294"/>
        <v>49.898000000000003</v>
      </c>
      <c r="E2435" s="2">
        <f t="shared" si="296"/>
        <v>49.82350000000001</v>
      </c>
      <c r="F2435" s="2">
        <f t="shared" si="297"/>
        <v>49.687400000000011</v>
      </c>
      <c r="G2435" s="2">
        <f t="shared" si="299"/>
        <v>48.744219999999977</v>
      </c>
      <c r="H2435" s="2">
        <f t="shared" si="295"/>
        <v>44.28145999999996</v>
      </c>
      <c r="I2435" s="2">
        <f t="array" ref="I2435">SUMPRODUCT(B2419:B2438, (ROW(B2419:B2438)-ROW(B2419)+1)) / (20*21/2)</f>
        <v>49.854366666666671</v>
      </c>
      <c r="J2435" s="2">
        <f t="shared" si="298"/>
        <v>49.558694424981674</v>
      </c>
      <c r="K2435" s="2">
        <f t="shared" si="300"/>
        <v>48.292587138637487</v>
      </c>
    </row>
    <row r="2436" spans="1:11" ht="13.5" x14ac:dyDescent="0.25">
      <c r="A2436" s="3">
        <f>TITRES_STAT!B2439</f>
        <v>45552</v>
      </c>
      <c r="B2436" s="5">
        <f>TITRES_STAT!D2439</f>
        <v>49.994</v>
      </c>
      <c r="C2436" s="2">
        <f t="shared" ref="C2436:C2499" si="301">B2436-B2435</f>
        <v>0</v>
      </c>
      <c r="D2436" s="2">
        <f t="shared" si="294"/>
        <v>49.947000000000003</v>
      </c>
      <c r="E2436" s="2">
        <f t="shared" si="296"/>
        <v>49.848000000000013</v>
      </c>
      <c r="F2436" s="2">
        <f t="shared" si="297"/>
        <v>49.727300000000014</v>
      </c>
      <c r="G2436" s="2">
        <f t="shared" si="299"/>
        <v>48.844879999999982</v>
      </c>
      <c r="H2436" s="2">
        <f t="shared" si="295"/>
        <v>44.285009999999964</v>
      </c>
      <c r="I2436" s="2">
        <f t="array" ref="I2436">SUMPRODUCT(B2420:B2439, (ROW(B2420:B2439)-ROW(B2420)+1)) / (20*21/2)</f>
        <v>49.875738095238098</v>
      </c>
      <c r="J2436" s="2">
        <f t="shared" si="298"/>
        <v>49.60015209879294</v>
      </c>
      <c r="K2436" s="2">
        <f t="shared" si="300"/>
        <v>48.359309211632102</v>
      </c>
    </row>
    <row r="2437" spans="1:11" ht="13.5" x14ac:dyDescent="0.25">
      <c r="A2437" s="3">
        <f>TITRES_STAT!B2440</f>
        <v>45553</v>
      </c>
      <c r="B2437" s="5">
        <f>TITRES_STAT!D2440</f>
        <v>49.994</v>
      </c>
      <c r="C2437" s="2">
        <f t="shared" si="301"/>
        <v>0</v>
      </c>
      <c r="D2437" s="2">
        <f t="shared" si="294"/>
        <v>49.994</v>
      </c>
      <c r="E2437" s="2">
        <f t="shared" si="296"/>
        <v>49.872500000000016</v>
      </c>
      <c r="F2437" s="2">
        <f t="shared" si="297"/>
        <v>49.748450000000012</v>
      </c>
      <c r="G2437" s="2">
        <f t="shared" si="299"/>
        <v>48.905159999999988</v>
      </c>
      <c r="H2437" s="2">
        <f t="shared" si="295"/>
        <v>44.288559999999968</v>
      </c>
      <c r="I2437" s="2">
        <f t="array" ref="I2437">SUMPRODUCT(B2421:B2440, (ROW(B2421:B2440)-ROW(B2421)+1)) / (20*21/2)</f>
        <v>49.895095238095237</v>
      </c>
      <c r="J2437" s="2">
        <f t="shared" si="298"/>
        <v>49.637661422717422</v>
      </c>
      <c r="K2437" s="2">
        <f t="shared" si="300"/>
        <v>48.423414732744575</v>
      </c>
    </row>
    <row r="2438" spans="1:11" ht="13.5" x14ac:dyDescent="0.25">
      <c r="A2438" s="3">
        <f>TITRES_STAT!B2441</f>
        <v>45554</v>
      </c>
      <c r="B2438" s="5">
        <f>TITRES_STAT!D2441</f>
        <v>49.994</v>
      </c>
      <c r="C2438" s="2">
        <f t="shared" si="301"/>
        <v>0</v>
      </c>
      <c r="D2438" s="2">
        <f t="shared" ref="D2438:D2501" si="302">AVERAGE(B2434:B2438)</f>
        <v>49.994</v>
      </c>
      <c r="E2438" s="2">
        <f t="shared" si="296"/>
        <v>49.897000000000013</v>
      </c>
      <c r="F2438" s="2">
        <f t="shared" si="297"/>
        <v>49.769600000000011</v>
      </c>
      <c r="G2438" s="2">
        <f t="shared" si="299"/>
        <v>48.965619999999987</v>
      </c>
      <c r="H2438" s="2">
        <f t="shared" si="295"/>
        <v>44.298439999999971</v>
      </c>
      <c r="I2438" s="2">
        <f t="array" ref="I2438">SUMPRODUCT(B2422:B2441, (ROW(B2422:B2441)-ROW(B2422)+1)) / (20*21/2)</f>
        <v>49.912438095238102</v>
      </c>
      <c r="J2438" s="2">
        <f t="shared" si="298"/>
        <v>49.671598430077665</v>
      </c>
      <c r="K2438" s="2">
        <f t="shared" si="300"/>
        <v>48.485006311852636</v>
      </c>
    </row>
    <row r="2439" spans="1:11" ht="13.5" x14ac:dyDescent="0.25">
      <c r="A2439" s="3">
        <f>TITRES_STAT!B2442</f>
        <v>45555</v>
      </c>
      <c r="B2439" s="5">
        <f>TITRES_STAT!D2442</f>
        <v>49.994</v>
      </c>
      <c r="C2439" s="2">
        <f t="shared" si="301"/>
        <v>0</v>
      </c>
      <c r="D2439" s="2">
        <f t="shared" si="302"/>
        <v>49.994</v>
      </c>
      <c r="E2439" s="2">
        <f t="shared" si="296"/>
        <v>49.921500000000016</v>
      </c>
      <c r="F2439" s="2">
        <f t="shared" si="297"/>
        <v>49.790750000000017</v>
      </c>
      <c r="G2439" s="2">
        <f t="shared" si="299"/>
        <v>49.02666</v>
      </c>
      <c r="H2439" s="2">
        <f t="shared" si="295"/>
        <v>44.301899999999975</v>
      </c>
      <c r="I2439" s="2">
        <f t="array" ref="I2439">SUMPRODUCT(B2423:B2442, (ROW(B2423:B2442)-ROW(B2423)+1)) / (20*21/2)</f>
        <v>49.92776666666667</v>
      </c>
      <c r="J2439" s="2">
        <f t="shared" si="298"/>
        <v>49.70230334149884</v>
      </c>
      <c r="K2439" s="2">
        <f t="shared" si="300"/>
        <v>48.54418253491724</v>
      </c>
    </row>
    <row r="2440" spans="1:11" ht="13.5" x14ac:dyDescent="0.25">
      <c r="A2440" s="3">
        <f>TITRES_STAT!B2443</f>
        <v>45558</v>
      </c>
      <c r="B2440" s="5">
        <f>TITRES_STAT!D2443</f>
        <v>49.994</v>
      </c>
      <c r="C2440" s="2">
        <f t="shared" si="301"/>
        <v>0</v>
      </c>
      <c r="D2440" s="2">
        <f t="shared" si="302"/>
        <v>49.994</v>
      </c>
      <c r="E2440" s="2">
        <f t="shared" si="296"/>
        <v>49.946000000000012</v>
      </c>
      <c r="F2440" s="2">
        <f t="shared" si="297"/>
        <v>49.811900000000016</v>
      </c>
      <c r="G2440" s="2">
        <f t="shared" si="299"/>
        <v>49.045440000000006</v>
      </c>
      <c r="H2440" s="2">
        <f t="shared" si="295"/>
        <v>44.305359999999979</v>
      </c>
      <c r="I2440" s="2">
        <f t="array" ref="I2440">SUMPRODUCT(B2424:B2443, (ROW(B2424:B2443)-ROW(B2424)+1)) / (20*21/2)</f>
        <v>49.941080952380958</v>
      </c>
      <c r="J2440" s="2">
        <f t="shared" si="298"/>
        <v>49.730083975641811</v>
      </c>
      <c r="K2440" s="2">
        <f t="shared" si="300"/>
        <v>48.601038121783233</v>
      </c>
    </row>
    <row r="2441" spans="1:11" ht="13.5" x14ac:dyDescent="0.25">
      <c r="A2441" s="3">
        <f>TITRES_STAT!B2444</f>
        <v>45559</v>
      </c>
      <c r="B2441" s="5">
        <f>TITRES_STAT!D2444</f>
        <v>49.994</v>
      </c>
      <c r="C2441" s="2">
        <f t="shared" si="301"/>
        <v>0</v>
      </c>
      <c r="D2441" s="2">
        <f t="shared" si="302"/>
        <v>49.994</v>
      </c>
      <c r="E2441" s="2">
        <f t="shared" si="296"/>
        <v>49.970500000000015</v>
      </c>
      <c r="F2441" s="2">
        <f t="shared" si="297"/>
        <v>49.833050000000014</v>
      </c>
      <c r="G2441" s="2">
        <f t="shared" si="299"/>
        <v>49.064220000000013</v>
      </c>
      <c r="H2441" s="2">
        <f t="shared" si="295"/>
        <v>44.317879999999988</v>
      </c>
      <c r="I2441" s="2">
        <f t="array" ref="I2441">SUMPRODUCT(B2425:B2444, (ROW(B2425:B2444)-ROW(B2425)+1)) / (20*21/2)</f>
        <v>49.952380952380949</v>
      </c>
      <c r="J2441" s="2">
        <f t="shared" si="298"/>
        <v>49.755218835104493</v>
      </c>
      <c r="K2441" s="2">
        <f t="shared" si="300"/>
        <v>48.655664077791741</v>
      </c>
    </row>
    <row r="2442" spans="1:11" ht="13.5" x14ac:dyDescent="0.25">
      <c r="A2442" s="3">
        <f>TITRES_STAT!B2445</f>
        <v>45560</v>
      </c>
      <c r="B2442" s="5">
        <f>TITRES_STAT!D2445</f>
        <v>49.994</v>
      </c>
      <c r="C2442" s="2">
        <f t="shared" si="301"/>
        <v>0</v>
      </c>
      <c r="D2442" s="2">
        <f t="shared" si="302"/>
        <v>49.994</v>
      </c>
      <c r="E2442" s="2">
        <f t="shared" si="296"/>
        <v>49.994000000000007</v>
      </c>
      <c r="F2442" s="2">
        <f t="shared" si="297"/>
        <v>49.854200000000013</v>
      </c>
      <c r="G2442" s="2">
        <f t="shared" si="299"/>
        <v>49.064220000000013</v>
      </c>
      <c r="H2442" s="2">
        <f t="shared" ref="H2442:H2505" si="303">AVERAGE(B2243:B2442)</f>
        <v>44.341084999999993</v>
      </c>
      <c r="I2442" s="2">
        <f t="array" ref="I2442">SUMPRODUCT(B2426:B2445, (ROW(B2426:B2445)-ROW(B2426)+1)) / (20*21/2)</f>
        <v>49.961666666666673</v>
      </c>
      <c r="J2442" s="2">
        <f t="shared" si="298"/>
        <v>49.777959898427873</v>
      </c>
      <c r="K2442" s="2">
        <f t="shared" si="300"/>
        <v>48.708147839446973</v>
      </c>
    </row>
    <row r="2443" spans="1:11" ht="13.5" x14ac:dyDescent="0.25">
      <c r="A2443" s="3">
        <f>TITRES_STAT!B2446</f>
        <v>45561</v>
      </c>
      <c r="B2443" s="5">
        <f>TITRES_STAT!D2446</f>
        <v>49.994</v>
      </c>
      <c r="C2443" s="2">
        <f t="shared" si="301"/>
        <v>0</v>
      </c>
      <c r="D2443" s="2">
        <f t="shared" si="302"/>
        <v>49.994</v>
      </c>
      <c r="E2443" s="2">
        <f t="shared" si="296"/>
        <v>49.994000000000007</v>
      </c>
      <c r="F2443" s="2">
        <f t="shared" si="297"/>
        <v>49.875350000000012</v>
      </c>
      <c r="G2443" s="2">
        <f t="shared" si="299"/>
        <v>49.064220000000013</v>
      </c>
      <c r="H2443" s="2">
        <f t="shared" si="303"/>
        <v>44.358924999999992</v>
      </c>
      <c r="I2443" s="2">
        <f t="array" ref="I2443">SUMPRODUCT(B2427:B2446, (ROW(B2427:B2446)-ROW(B2427)+1)) / (20*21/2)</f>
        <v>49.96978571428572</v>
      </c>
      <c r="J2443" s="2">
        <f t="shared" si="298"/>
        <v>49.798535146196649</v>
      </c>
      <c r="K2443" s="2">
        <f t="shared" si="300"/>
        <v>48.758573414370623</v>
      </c>
    </row>
    <row r="2444" spans="1:11" ht="13.5" x14ac:dyDescent="0.25">
      <c r="A2444" s="3">
        <f>TITRES_STAT!B2447</f>
        <v>45562</v>
      </c>
      <c r="B2444" s="5">
        <f>TITRES_STAT!D2447</f>
        <v>49.994</v>
      </c>
      <c r="C2444" s="2">
        <f t="shared" si="301"/>
        <v>0</v>
      </c>
      <c r="D2444" s="2">
        <f t="shared" si="302"/>
        <v>49.994</v>
      </c>
      <c r="E2444" s="2">
        <f t="shared" ref="E2444:E2507" si="304">AVERAGE(B2435:B2444)</f>
        <v>49.994000000000007</v>
      </c>
      <c r="F2444" s="2">
        <f t="shared" si="297"/>
        <v>49.896500000000017</v>
      </c>
      <c r="G2444" s="2">
        <f t="shared" si="299"/>
        <v>49.064220000000013</v>
      </c>
      <c r="H2444" s="2">
        <f t="shared" si="303"/>
        <v>44.376764999999999</v>
      </c>
      <c r="I2444" s="2">
        <f t="array" ref="I2444">SUMPRODUCT(B2428:B2447, (ROW(B2428:B2447)-ROW(B2428)+1)) / (20*21/2)</f>
        <v>49.976738095238098</v>
      </c>
      <c r="J2444" s="2">
        <f t="shared" si="298"/>
        <v>49.817150846558874</v>
      </c>
      <c r="K2444" s="2">
        <f t="shared" si="300"/>
        <v>48.807021515767858</v>
      </c>
    </row>
    <row r="2445" spans="1:11" ht="13.5" x14ac:dyDescent="0.25">
      <c r="A2445" s="3">
        <f>TITRES_STAT!B2448</f>
        <v>45565</v>
      </c>
      <c r="B2445" s="5">
        <f>TITRES_STAT!D2448</f>
        <v>49.994</v>
      </c>
      <c r="C2445" s="2">
        <f t="shared" si="301"/>
        <v>0</v>
      </c>
      <c r="D2445" s="2">
        <f t="shared" si="302"/>
        <v>49.994</v>
      </c>
      <c r="E2445" s="2">
        <f t="shared" si="304"/>
        <v>49.994000000000007</v>
      </c>
      <c r="F2445" s="2">
        <f t="shared" si="297"/>
        <v>49.908750000000019</v>
      </c>
      <c r="G2445" s="2">
        <f t="shared" si="299"/>
        <v>49.064220000000013</v>
      </c>
      <c r="H2445" s="2">
        <f t="shared" si="303"/>
        <v>44.394999999999989</v>
      </c>
      <c r="I2445" s="2">
        <f t="array" ref="I2445">SUMPRODUCT(B2429:B2448, (ROW(B2429:B2448)-ROW(B2429)+1)) / (20*21/2)</f>
        <v>49.982523809523812</v>
      </c>
      <c r="J2445" s="2">
        <f t="shared" si="298"/>
        <v>49.833993623077077</v>
      </c>
      <c r="K2445" s="2">
        <f t="shared" si="300"/>
        <v>48.853569691620102</v>
      </c>
    </row>
    <row r="2446" spans="1:11" ht="13.5" x14ac:dyDescent="0.25">
      <c r="A2446" s="3">
        <f>TITRES_STAT!B2449</f>
        <v>45566</v>
      </c>
      <c r="B2446" s="5">
        <f>TITRES_STAT!D2449</f>
        <v>49.994</v>
      </c>
      <c r="C2446" s="2">
        <f t="shared" si="301"/>
        <v>0</v>
      </c>
      <c r="D2446" s="2">
        <f t="shared" si="302"/>
        <v>49.994</v>
      </c>
      <c r="E2446" s="2">
        <f t="shared" si="304"/>
        <v>49.994000000000007</v>
      </c>
      <c r="F2446" s="2">
        <f t="shared" si="297"/>
        <v>49.921000000000021</v>
      </c>
      <c r="G2446" s="2">
        <f t="shared" si="299"/>
        <v>49.064220000000013</v>
      </c>
      <c r="H2446" s="2">
        <f t="shared" si="303"/>
        <v>44.413234999999993</v>
      </c>
      <c r="I2446" s="2">
        <f t="array" ref="I2446">SUMPRODUCT(B2430:B2449, (ROW(B2430:B2449)-ROW(B2430)+1)) / (20*21/2)</f>
        <v>49.987142857142857</v>
      </c>
      <c r="J2446" s="2">
        <f t="shared" si="298"/>
        <v>49.849232325641168</v>
      </c>
      <c r="K2446" s="2">
        <f t="shared" si="300"/>
        <v>48.898292448811475</v>
      </c>
    </row>
    <row r="2447" spans="1:11" ht="13.5" x14ac:dyDescent="0.25">
      <c r="A2447" s="3">
        <f>TITRES_STAT!B2450</f>
        <v>45567</v>
      </c>
      <c r="B2447" s="5">
        <f>TITRES_STAT!D2450</f>
        <v>49.994</v>
      </c>
      <c r="C2447" s="2">
        <f t="shared" si="301"/>
        <v>0</v>
      </c>
      <c r="D2447" s="2">
        <f t="shared" si="302"/>
        <v>49.994</v>
      </c>
      <c r="E2447" s="2">
        <f t="shared" si="304"/>
        <v>49.994000000000007</v>
      </c>
      <c r="F2447" s="2">
        <f t="shared" si="297"/>
        <v>49.933250000000022</v>
      </c>
      <c r="G2447" s="2">
        <f t="shared" si="299"/>
        <v>49.109100000000019</v>
      </c>
      <c r="H2447" s="2">
        <f t="shared" si="303"/>
        <v>44.43146999999999</v>
      </c>
      <c r="I2447" s="2">
        <f t="array" ref="I2447">SUMPRODUCT(B2431:B2450, (ROW(B2431:B2450)-ROW(B2431)+1)) / (20*21/2)</f>
        <v>49.986119047619049</v>
      </c>
      <c r="J2447" s="2">
        <f t="shared" si="298"/>
        <v>49.863019723199152</v>
      </c>
      <c r="K2447" s="2">
        <f t="shared" si="300"/>
        <v>48.941261372387501</v>
      </c>
    </row>
    <row r="2448" spans="1:11" ht="13.5" x14ac:dyDescent="0.25">
      <c r="A2448" s="3">
        <f>TITRES_STAT!B2451</f>
        <v>45568</v>
      </c>
      <c r="B2448" s="5">
        <f>TITRES_STAT!D2451</f>
        <v>49.994</v>
      </c>
      <c r="C2448" s="2">
        <f t="shared" si="301"/>
        <v>0</v>
      </c>
      <c r="D2448" s="2">
        <f t="shared" si="302"/>
        <v>49.994</v>
      </c>
      <c r="E2448" s="2">
        <f t="shared" si="304"/>
        <v>49.994000000000007</v>
      </c>
      <c r="F2448" s="2">
        <f t="shared" si="297"/>
        <v>49.945500000000024</v>
      </c>
      <c r="G2448" s="2">
        <f t="shared" si="299"/>
        <v>49.153980000000011</v>
      </c>
      <c r="H2448" s="2">
        <f t="shared" si="303"/>
        <v>44.450584999999982</v>
      </c>
      <c r="I2448" s="2">
        <f t="array" ref="I2448">SUMPRODUCT(B2432:B2451, (ROW(B2432:B2451)-ROW(B2432)+1)) / (20*21/2)</f>
        <v>49.984152380952395</v>
      </c>
      <c r="J2448" s="2">
        <f t="shared" si="298"/>
        <v>49.875494035275423</v>
      </c>
      <c r="K2448" s="2">
        <f t="shared" si="300"/>
        <v>48.982545240137014</v>
      </c>
    </row>
    <row r="2449" spans="1:11" ht="13.5" x14ac:dyDescent="0.25">
      <c r="A2449" s="3">
        <f>TITRES_STAT!B2452</f>
        <v>45569</v>
      </c>
      <c r="B2449" s="5">
        <f>TITRES_STAT!D2452</f>
        <v>49.994</v>
      </c>
      <c r="C2449" s="2">
        <f t="shared" si="301"/>
        <v>0</v>
      </c>
      <c r="D2449" s="2">
        <f t="shared" si="302"/>
        <v>49.994</v>
      </c>
      <c r="E2449" s="2">
        <f t="shared" si="304"/>
        <v>49.994000000000007</v>
      </c>
      <c r="F2449" s="2">
        <f t="shared" si="297"/>
        <v>49.957750000000019</v>
      </c>
      <c r="G2449" s="2">
        <f t="shared" si="299"/>
        <v>49.19886000000001</v>
      </c>
      <c r="H2449" s="2">
        <f t="shared" si="303"/>
        <v>44.469699999999982</v>
      </c>
      <c r="I2449" s="2">
        <f t="array" ref="I2449">SUMPRODUCT(B2433:B2452, (ROW(B2433:B2452)-ROW(B2433)+1)) / (20*21/2)</f>
        <v>49.918576190476188</v>
      </c>
      <c r="J2449" s="2">
        <f t="shared" si="298"/>
        <v>49.886780317630148</v>
      </c>
      <c r="K2449" s="2">
        <f t="shared" si="300"/>
        <v>49.022210132680662</v>
      </c>
    </row>
    <row r="2450" spans="1:11" ht="13.5" x14ac:dyDescent="0.25">
      <c r="A2450" s="3">
        <f>TITRES_STAT!B2453</f>
        <v>45572</v>
      </c>
      <c r="B2450" s="5">
        <f>TITRES_STAT!D2453</f>
        <v>49.947000000000003</v>
      </c>
      <c r="C2450" s="2">
        <f t="shared" si="301"/>
        <v>-4.6999999999997044E-2</v>
      </c>
      <c r="D2450" s="2">
        <f t="shared" si="302"/>
        <v>49.9846</v>
      </c>
      <c r="E2450" s="2">
        <f t="shared" si="304"/>
        <v>49.9893</v>
      </c>
      <c r="F2450" s="2">
        <f t="shared" si="297"/>
        <v>49.96765000000002</v>
      </c>
      <c r="G2450" s="2">
        <f t="shared" si="299"/>
        <v>49.258960000000009</v>
      </c>
      <c r="H2450" s="2">
        <f t="shared" si="303"/>
        <v>44.488579999999985</v>
      </c>
      <c r="I2450" s="2">
        <f t="array" ref="I2450">SUMPRODUCT(B2434:B2453, (ROW(B2434:B2453)-ROW(B2434)+1)) / (20*21/2)</f>
        <v>49.8552380952381</v>
      </c>
      <c r="J2450" s="2">
        <f t="shared" si="298"/>
        <v>49.892515525474899</v>
      </c>
      <c r="K2450" s="2">
        <f t="shared" si="300"/>
        <v>49.058476401987306</v>
      </c>
    </row>
    <row r="2451" spans="1:11" ht="13.5" x14ac:dyDescent="0.25">
      <c r="A2451" s="3">
        <f>TITRES_STAT!B2454</f>
        <v>45573</v>
      </c>
      <c r="B2451" s="5">
        <f>TITRES_STAT!D2454</f>
        <v>49.947000000000003</v>
      </c>
      <c r="C2451" s="2">
        <f t="shared" si="301"/>
        <v>0</v>
      </c>
      <c r="D2451" s="2">
        <f t="shared" si="302"/>
        <v>49.975200000000001</v>
      </c>
      <c r="E2451" s="2">
        <f t="shared" si="304"/>
        <v>49.9846</v>
      </c>
      <c r="F2451" s="2">
        <f t="shared" si="297"/>
        <v>49.977550000000022</v>
      </c>
      <c r="G2451" s="2">
        <f t="shared" si="299"/>
        <v>49.319060000000007</v>
      </c>
      <c r="H2451" s="2">
        <f t="shared" si="303"/>
        <v>44.50745999999998</v>
      </c>
      <c r="I2451" s="2">
        <f t="array" ref="I2451">SUMPRODUCT(B2435:B2454, (ROW(B2435:B2454)-ROW(B2435)+1)) / (20*21/2)</f>
        <v>49.795257142857146</v>
      </c>
      <c r="J2451" s="2">
        <f t="shared" si="298"/>
        <v>49.897704523048716</v>
      </c>
      <c r="K2451" s="2">
        <f t="shared" si="300"/>
        <v>49.093320464654475</v>
      </c>
    </row>
    <row r="2452" spans="1:11" ht="13.5" x14ac:dyDescent="0.25">
      <c r="A2452" s="3">
        <f>TITRES_STAT!B2455</f>
        <v>45574</v>
      </c>
      <c r="B2452" s="5">
        <f>TITRES_STAT!D2455</f>
        <v>49.289000000000001</v>
      </c>
      <c r="C2452" s="2">
        <f t="shared" si="301"/>
        <v>-0.65800000000000125</v>
      </c>
      <c r="D2452" s="2">
        <f t="shared" si="302"/>
        <v>49.834199999999996</v>
      </c>
      <c r="E2452" s="2">
        <f t="shared" si="304"/>
        <v>49.914099999999998</v>
      </c>
      <c r="F2452" s="2">
        <f t="shared" ref="F2452:F2515" si="305">AVERAGE(B2433:B2452)</f>
        <v>49.954050000000009</v>
      </c>
      <c r="G2452" s="2">
        <f t="shared" si="299"/>
        <v>49.407120000000013</v>
      </c>
      <c r="H2452" s="2">
        <f t="shared" si="303"/>
        <v>44.523049999999984</v>
      </c>
      <c r="I2452" s="2">
        <f t="array" ref="I2452">SUMPRODUCT(B2436:B2455, (ROW(B2436:B2455)-ROW(B2436)+1)) / (20*21/2)</f>
        <v>49.738633333333333</v>
      </c>
      <c r="J2452" s="2">
        <f t="shared" si="298"/>
        <v>49.839732663710748</v>
      </c>
      <c r="K2452" s="2">
        <f t="shared" si="300"/>
        <v>49.100994171922927</v>
      </c>
    </row>
    <row r="2453" spans="1:11" ht="13.5" x14ac:dyDescent="0.25">
      <c r="A2453" s="3">
        <f>TITRES_STAT!B2456</f>
        <v>45575</v>
      </c>
      <c r="B2453" s="5">
        <f>TITRES_STAT!D2456</f>
        <v>49.289000000000001</v>
      </c>
      <c r="C2453" s="2">
        <f t="shared" si="301"/>
        <v>0</v>
      </c>
      <c r="D2453" s="2">
        <f t="shared" si="302"/>
        <v>49.693200000000004</v>
      </c>
      <c r="E2453" s="2">
        <f t="shared" si="304"/>
        <v>49.843599999999995</v>
      </c>
      <c r="F2453" s="2">
        <f t="shared" si="305"/>
        <v>49.918800000000012</v>
      </c>
      <c r="G2453" s="2">
        <f t="shared" si="299"/>
        <v>49.495180000000012</v>
      </c>
      <c r="H2453" s="2">
        <f t="shared" si="303"/>
        <v>44.538639999999987</v>
      </c>
      <c r="I2453" s="2">
        <f t="array" ref="I2453">SUMPRODUCT(B2437:B2456, (ROW(B2437:B2456)-ROW(B2437)+1)) / (20*21/2)</f>
        <v>49.685366666666667</v>
      </c>
      <c r="J2453" s="2">
        <f t="shared" ref="J2453:J2516" si="306">$J$4*B2453+J2452*(1-$J$4)</f>
        <v>49.787281933833533</v>
      </c>
      <c r="K2453" s="2">
        <f t="shared" si="300"/>
        <v>49.108366949494581</v>
      </c>
    </row>
    <row r="2454" spans="1:11" ht="13.5" x14ac:dyDescent="0.25">
      <c r="A2454" s="3">
        <f>TITRES_STAT!B2457</f>
        <v>45576</v>
      </c>
      <c r="B2454" s="5">
        <f>TITRES_STAT!D2457</f>
        <v>49.289000000000001</v>
      </c>
      <c r="C2454" s="2">
        <f t="shared" si="301"/>
        <v>0</v>
      </c>
      <c r="D2454" s="2">
        <f t="shared" si="302"/>
        <v>49.552199999999992</v>
      </c>
      <c r="E2454" s="2">
        <f t="shared" si="304"/>
        <v>49.773099999999999</v>
      </c>
      <c r="F2454" s="2">
        <f t="shared" si="305"/>
        <v>49.883550000000007</v>
      </c>
      <c r="G2454" s="2">
        <f t="shared" si="299"/>
        <v>49.583240000000018</v>
      </c>
      <c r="H2454" s="2">
        <f t="shared" si="303"/>
        <v>44.55422999999999</v>
      </c>
      <c r="I2454" s="2">
        <f t="array" ref="I2454">SUMPRODUCT(B2438:B2457, (ROW(B2438:B2457)-ROW(B2438)+1)) / (20*21/2)</f>
        <v>49.635457142857142</v>
      </c>
      <c r="J2454" s="2">
        <f t="shared" si="306"/>
        <v>49.739826511563678</v>
      </c>
      <c r="K2454" s="2">
        <f t="shared" si="300"/>
        <v>49.115450598534011</v>
      </c>
    </row>
    <row r="2455" spans="1:11" ht="13.5" x14ac:dyDescent="0.25">
      <c r="A2455" s="3">
        <f>TITRES_STAT!B2458</f>
        <v>45579</v>
      </c>
      <c r="B2455" s="5">
        <f>TITRES_STAT!D2458</f>
        <v>49.289000000000001</v>
      </c>
      <c r="C2455" s="2">
        <f t="shared" si="301"/>
        <v>0</v>
      </c>
      <c r="D2455" s="2">
        <f t="shared" si="302"/>
        <v>49.4206</v>
      </c>
      <c r="E2455" s="2">
        <f t="shared" si="304"/>
        <v>49.702599999999997</v>
      </c>
      <c r="F2455" s="2">
        <f t="shared" si="305"/>
        <v>49.848300000000009</v>
      </c>
      <c r="G2455" s="2">
        <f t="shared" si="299"/>
        <v>49.630920000000017</v>
      </c>
      <c r="H2455" s="2">
        <f t="shared" si="303"/>
        <v>44.569819999999993</v>
      </c>
      <c r="I2455" s="2">
        <f t="array" ref="I2455">SUMPRODUCT(B2439:B2458, (ROW(B2439:B2458)-ROW(B2439)+1)) / (20*21/2)</f>
        <v>49.365380952380953</v>
      </c>
      <c r="J2455" s="2">
        <f t="shared" si="306"/>
        <v>49.696890653319521</v>
      </c>
      <c r="K2455" s="2">
        <f t="shared" si="300"/>
        <v>49.122256457415034</v>
      </c>
    </row>
    <row r="2456" spans="1:11" ht="13.5" x14ac:dyDescent="0.25">
      <c r="A2456" s="3">
        <f>TITRES_STAT!B2459</f>
        <v>45581</v>
      </c>
      <c r="B2456" s="5">
        <f>TITRES_STAT!D2459</f>
        <v>49.289000000000001</v>
      </c>
      <c r="C2456" s="2">
        <f t="shared" si="301"/>
        <v>0</v>
      </c>
      <c r="D2456" s="2">
        <f t="shared" si="302"/>
        <v>49.289000000000001</v>
      </c>
      <c r="E2456" s="2">
        <f t="shared" si="304"/>
        <v>49.632099999999994</v>
      </c>
      <c r="F2456" s="2">
        <f t="shared" si="305"/>
        <v>49.813050000000004</v>
      </c>
      <c r="G2456" s="2">
        <f t="shared" si="299"/>
        <v>49.636540000000011</v>
      </c>
      <c r="H2456" s="2">
        <f t="shared" si="303"/>
        <v>44.585454999999996</v>
      </c>
      <c r="I2456" s="2">
        <f t="array" ref="I2456">SUMPRODUCT(B2440:B2459, (ROW(B2440:B2459)-ROW(B2440)+1)) / (20*21/2)</f>
        <v>49.109838095238089</v>
      </c>
      <c r="J2456" s="2">
        <f t="shared" si="306"/>
        <v>49.658043924431951</v>
      </c>
      <c r="K2456" s="2">
        <f t="shared" si="300"/>
        <v>49.128795419869348</v>
      </c>
    </row>
    <row r="2457" spans="1:11" ht="13.5" x14ac:dyDescent="0.25">
      <c r="A2457" s="3">
        <f>TITRES_STAT!B2460</f>
        <v>45582</v>
      </c>
      <c r="B2457" s="5">
        <f>TITRES_STAT!D2460</f>
        <v>49.289000000000001</v>
      </c>
      <c r="C2457" s="2">
        <f t="shared" si="301"/>
        <v>0</v>
      </c>
      <c r="D2457" s="2">
        <f t="shared" si="302"/>
        <v>49.289000000000001</v>
      </c>
      <c r="E2457" s="2">
        <f t="shared" si="304"/>
        <v>49.561599999999991</v>
      </c>
      <c r="F2457" s="2">
        <f t="shared" si="305"/>
        <v>49.777799999999999</v>
      </c>
      <c r="G2457" s="2">
        <f t="shared" si="299"/>
        <v>49.642160000000011</v>
      </c>
      <c r="H2457" s="2">
        <f t="shared" si="303"/>
        <v>44.601264999999984</v>
      </c>
      <c r="I2457" s="2">
        <f t="array" ref="I2457">SUMPRODUCT(B2441:B2460, (ROW(B2441:B2460)-ROW(B2441)+1)) / (20*21/2)</f>
        <v>48.868828571428573</v>
      </c>
      <c r="J2457" s="2">
        <f t="shared" si="306"/>
        <v>49.622896884009862</v>
      </c>
      <c r="K2457" s="2">
        <f t="shared" si="300"/>
        <v>49.135077952423494</v>
      </c>
    </row>
    <row r="2458" spans="1:11" ht="13.5" x14ac:dyDescent="0.25">
      <c r="A2458" s="3">
        <f>TITRES_STAT!B2461</f>
        <v>45583</v>
      </c>
      <c r="B2458" s="5">
        <f>TITRES_STAT!D2461</f>
        <v>46.942</v>
      </c>
      <c r="C2458" s="2">
        <f t="shared" si="301"/>
        <v>-2.3470000000000013</v>
      </c>
      <c r="D2458" s="2">
        <f t="shared" si="302"/>
        <v>48.819600000000001</v>
      </c>
      <c r="E2458" s="2">
        <f t="shared" si="304"/>
        <v>49.256399999999999</v>
      </c>
      <c r="F2458" s="2">
        <f t="shared" si="305"/>
        <v>49.6252</v>
      </c>
      <c r="G2458" s="2">
        <f t="shared" si="299"/>
        <v>49.600840000000005</v>
      </c>
      <c r="H2458" s="2">
        <f t="shared" si="303"/>
        <v>44.61571499999998</v>
      </c>
      <c r="I2458" s="2">
        <f t="array" ref="I2458">SUMPRODUCT(B2442:B2461, (ROW(B2442:B2461)-ROW(B2442)+1)) / (20*21/2)</f>
        <v>48.642352380952381</v>
      </c>
      <c r="J2458" s="2">
        <f t="shared" si="306"/>
        <v>49.367573371247019</v>
      </c>
      <c r="K2458" s="2">
        <f t="shared" si="300"/>
        <v>49.049074895465708</v>
      </c>
    </row>
    <row r="2459" spans="1:11" ht="13.5" x14ac:dyDescent="0.25">
      <c r="A2459" s="3">
        <f>TITRES_STAT!B2462</f>
        <v>45586</v>
      </c>
      <c r="B2459" s="5">
        <f>TITRES_STAT!D2462</f>
        <v>46.942</v>
      </c>
      <c r="C2459" s="2">
        <f t="shared" si="301"/>
        <v>0</v>
      </c>
      <c r="D2459" s="2">
        <f t="shared" si="302"/>
        <v>48.350200000000008</v>
      </c>
      <c r="E2459" s="2">
        <f t="shared" si="304"/>
        <v>48.951199999999993</v>
      </c>
      <c r="F2459" s="2">
        <f t="shared" si="305"/>
        <v>49.4726</v>
      </c>
      <c r="G2459" s="2">
        <f t="shared" si="299"/>
        <v>49.559519999999999</v>
      </c>
      <c r="H2459" s="2">
        <f t="shared" si="303"/>
        <v>44.639754999999965</v>
      </c>
      <c r="I2459" s="2">
        <f t="array" ref="I2459">SUMPRODUCT(B2443:B2462, (ROW(B2443:B2462)-ROW(B2443)+1)) / (20*21/2)</f>
        <v>48.430409523809523</v>
      </c>
      <c r="J2459" s="2">
        <f t="shared" si="306"/>
        <v>49.136566383509205</v>
      </c>
      <c r="K2459" s="2">
        <f t="shared" si="300"/>
        <v>48.966444507408227</v>
      </c>
    </row>
    <row r="2460" spans="1:11" ht="13.5" x14ac:dyDescent="0.25">
      <c r="A2460" s="3">
        <f>TITRES_STAT!B2463</f>
        <v>45587</v>
      </c>
      <c r="B2460" s="5">
        <f>TITRES_STAT!D2463</f>
        <v>46.942</v>
      </c>
      <c r="C2460" s="2">
        <f t="shared" si="301"/>
        <v>0</v>
      </c>
      <c r="D2460" s="2">
        <f t="shared" si="302"/>
        <v>47.880800000000008</v>
      </c>
      <c r="E2460" s="2">
        <f t="shared" si="304"/>
        <v>48.650700000000001</v>
      </c>
      <c r="F2460" s="2">
        <f t="shared" si="305"/>
        <v>49.32</v>
      </c>
      <c r="G2460" s="2">
        <f t="shared" si="299"/>
        <v>49.518200000000007</v>
      </c>
      <c r="H2460" s="2">
        <f t="shared" si="303"/>
        <v>44.663834999999963</v>
      </c>
      <c r="I2460" s="2">
        <f t="array" ref="I2460">SUMPRODUCT(B2444:B2463, (ROW(B2444:B2463)-ROW(B2444)+1)) / (20*21/2)</f>
        <v>48.233000000000004</v>
      </c>
      <c r="J2460" s="2">
        <f t="shared" si="306"/>
        <v>48.927560061270235</v>
      </c>
      <c r="K2460" s="2">
        <f t="shared" si="300"/>
        <v>48.887054526725549</v>
      </c>
    </row>
    <row r="2461" spans="1:11" ht="13.5" x14ac:dyDescent="0.25">
      <c r="A2461" s="3">
        <f>TITRES_STAT!B2464</f>
        <v>45588</v>
      </c>
      <c r="B2461" s="5">
        <f>TITRES_STAT!D2464</f>
        <v>46.942</v>
      </c>
      <c r="C2461" s="2">
        <f t="shared" si="301"/>
        <v>0</v>
      </c>
      <c r="D2461" s="2">
        <f t="shared" si="302"/>
        <v>47.4114</v>
      </c>
      <c r="E2461" s="2">
        <f t="shared" si="304"/>
        <v>48.350200000000001</v>
      </c>
      <c r="F2461" s="2">
        <f t="shared" si="305"/>
        <v>49.167400000000001</v>
      </c>
      <c r="G2461" s="2">
        <f t="shared" si="299"/>
        <v>49.476879999999994</v>
      </c>
      <c r="H2461" s="2">
        <f t="shared" si="303"/>
        <v>44.697369999999957</v>
      </c>
      <c r="I2461" s="2">
        <f t="array" ref="I2461">SUMPRODUCT(B2445:B2464, (ROW(B2445:B2464)-ROW(B2445)+1)) / (20*21/2)</f>
        <v>48.050123809523811</v>
      </c>
      <c r="J2461" s="2">
        <f t="shared" si="306"/>
        <v>48.738459103054019</v>
      </c>
      <c r="K2461" s="2">
        <f t="shared" si="300"/>
        <v>48.810777878618666</v>
      </c>
    </row>
    <row r="2462" spans="1:11" ht="13.5" x14ac:dyDescent="0.25">
      <c r="A2462" s="3">
        <f>TITRES_STAT!B2465</f>
        <v>45589</v>
      </c>
      <c r="B2462" s="5">
        <f>TITRES_STAT!D2465</f>
        <v>46.942</v>
      </c>
      <c r="C2462" s="2">
        <f t="shared" si="301"/>
        <v>0</v>
      </c>
      <c r="D2462" s="2">
        <f t="shared" si="302"/>
        <v>46.942</v>
      </c>
      <c r="E2462" s="2">
        <f t="shared" si="304"/>
        <v>48.115500000000004</v>
      </c>
      <c r="F2462" s="2">
        <f t="shared" si="305"/>
        <v>49.014799999999994</v>
      </c>
      <c r="G2462" s="2">
        <f t="shared" si="299"/>
        <v>49.431799999999996</v>
      </c>
      <c r="H2462" s="2">
        <f t="shared" si="303"/>
        <v>44.739919999999955</v>
      </c>
      <c r="I2462" s="2">
        <f t="array" ref="I2462">SUMPRODUCT(B2446:B2465, (ROW(B2446:B2465)-ROW(B2446)+1)) / (20*21/2)</f>
        <v>47.88178095238095</v>
      </c>
      <c r="J2462" s="2">
        <f t="shared" si="306"/>
        <v>48.56736775990602</v>
      </c>
      <c r="K2462" s="2">
        <f t="shared" si="300"/>
        <v>48.737492471614011</v>
      </c>
    </row>
    <row r="2463" spans="1:11" ht="13.5" x14ac:dyDescent="0.25">
      <c r="A2463" s="3">
        <f>TITRES_STAT!B2466</f>
        <v>45590</v>
      </c>
      <c r="B2463" s="5">
        <f>TITRES_STAT!D2466</f>
        <v>46.942</v>
      </c>
      <c r="C2463" s="2">
        <f t="shared" si="301"/>
        <v>0</v>
      </c>
      <c r="D2463" s="2">
        <f t="shared" si="302"/>
        <v>46.942</v>
      </c>
      <c r="E2463" s="2">
        <f t="shared" si="304"/>
        <v>47.880800000000008</v>
      </c>
      <c r="F2463" s="2">
        <f t="shared" si="305"/>
        <v>48.862200000000001</v>
      </c>
      <c r="G2463" s="2">
        <f t="shared" si="299"/>
        <v>49.38671999999999</v>
      </c>
      <c r="H2463" s="2">
        <f t="shared" si="303"/>
        <v>44.791089999999947</v>
      </c>
      <c r="I2463" s="2">
        <f t="array" ref="I2463">SUMPRODUCT(B2447:B2466, (ROW(B2447:B2466)-ROW(B2447)+1)) / (20*21/2)</f>
        <v>47.683304761904758</v>
      </c>
      <c r="J2463" s="2">
        <f t="shared" si="306"/>
        <v>48.412570830391161</v>
      </c>
      <c r="K2463" s="2">
        <f t="shared" si="300"/>
        <v>48.66708100213895</v>
      </c>
    </row>
    <row r="2464" spans="1:11" ht="13.5" x14ac:dyDescent="0.25">
      <c r="A2464" s="3">
        <f>TITRES_STAT!B2467</f>
        <v>45593</v>
      </c>
      <c r="B2464" s="5">
        <f>TITRES_STAT!D2467</f>
        <v>46.942</v>
      </c>
      <c r="C2464" s="2">
        <f t="shared" si="301"/>
        <v>0</v>
      </c>
      <c r="D2464" s="2">
        <f t="shared" si="302"/>
        <v>46.942</v>
      </c>
      <c r="E2464" s="2">
        <f t="shared" si="304"/>
        <v>47.646100000000004</v>
      </c>
      <c r="F2464" s="2">
        <f t="shared" si="305"/>
        <v>48.709600000000002</v>
      </c>
      <c r="G2464" s="2">
        <f t="shared" si="299"/>
        <v>49.341639999999991</v>
      </c>
      <c r="H2464" s="2">
        <f t="shared" si="303"/>
        <v>44.845294999999943</v>
      </c>
      <c r="I2464" s="2">
        <f t="array" ref="I2464">SUMPRODUCT(B2448:B2467, (ROW(B2448:B2467)-ROW(B2448)+1)) / (20*21/2)</f>
        <v>47.500738095238098</v>
      </c>
      <c r="J2464" s="2">
        <f t="shared" si="306"/>
        <v>48.272516465592005</v>
      </c>
      <c r="K2464" s="2">
        <f t="shared" si="300"/>
        <v>48.599430766760953</v>
      </c>
    </row>
    <row r="2465" spans="1:11" ht="13.5" x14ac:dyDescent="0.25">
      <c r="A2465" s="3">
        <f>TITRES_STAT!B2468</f>
        <v>45594</v>
      </c>
      <c r="B2465" s="5">
        <f>TITRES_STAT!D2468</f>
        <v>46.942</v>
      </c>
      <c r="C2465" s="2">
        <f t="shared" si="301"/>
        <v>0</v>
      </c>
      <c r="D2465" s="2">
        <f t="shared" si="302"/>
        <v>46.942</v>
      </c>
      <c r="E2465" s="2">
        <f t="shared" si="304"/>
        <v>47.4114</v>
      </c>
      <c r="F2465" s="2">
        <f t="shared" si="305"/>
        <v>48.557000000000002</v>
      </c>
      <c r="G2465" s="2">
        <f t="shared" si="299"/>
        <v>49.296559999999978</v>
      </c>
      <c r="H2465" s="2">
        <f t="shared" si="303"/>
        <v>44.891404999999935</v>
      </c>
      <c r="I2465" s="2">
        <f t="array" ref="I2465">SUMPRODUCT(B2449:B2468, (ROW(B2449:B2468)-ROW(B2449)+1)) / (20*21/2)</f>
        <v>47.335838095238103</v>
      </c>
      <c r="J2465" s="2">
        <f t="shared" si="306"/>
        <v>48.145800611726102</v>
      </c>
      <c r="K2465" s="2">
        <f t="shared" si="300"/>
        <v>48.534433481789932</v>
      </c>
    </row>
    <row r="2466" spans="1:11" ht="13.5" x14ac:dyDescent="0.25">
      <c r="A2466" s="3">
        <f>TITRES_STAT!B2469</f>
        <v>45595</v>
      </c>
      <c r="B2466" s="5">
        <f>TITRES_STAT!D2469</f>
        <v>46.472999999999999</v>
      </c>
      <c r="C2466" s="2">
        <f t="shared" si="301"/>
        <v>-0.46900000000000119</v>
      </c>
      <c r="D2466" s="2">
        <f t="shared" si="302"/>
        <v>46.848199999999999</v>
      </c>
      <c r="E2466" s="2">
        <f t="shared" si="304"/>
        <v>47.129800000000003</v>
      </c>
      <c r="F2466" s="2">
        <f t="shared" si="305"/>
        <v>48.380949999999999</v>
      </c>
      <c r="G2466" s="2">
        <f t="shared" si="299"/>
        <v>49.242099999999979</v>
      </c>
      <c r="H2466" s="2">
        <f t="shared" si="303"/>
        <v>44.926684999999928</v>
      </c>
      <c r="I2466" s="2">
        <f t="array" ref="I2466">SUMPRODUCT(B2450:B2469, (ROW(B2450:B2469)-ROW(B2450)+1)) / (20*21/2)</f>
        <v>47.232371428571433</v>
      </c>
      <c r="J2466" s="2">
        <f t="shared" si="306"/>
        <v>47.986486267752191</v>
      </c>
      <c r="K2466" s="2">
        <f t="shared" si="300"/>
        <v>48.453592953092283</v>
      </c>
    </row>
    <row r="2467" spans="1:11" ht="13.5" x14ac:dyDescent="0.25">
      <c r="A2467" s="3">
        <f>TITRES_STAT!B2470</f>
        <v>45596</v>
      </c>
      <c r="B2467" s="5">
        <f>TITRES_STAT!D2470</f>
        <v>46.463999999999999</v>
      </c>
      <c r="C2467" s="2">
        <f t="shared" si="301"/>
        <v>-9.0000000000003411E-3</v>
      </c>
      <c r="D2467" s="2">
        <f t="shared" si="302"/>
        <v>46.752599999999994</v>
      </c>
      <c r="E2467" s="2">
        <f t="shared" si="304"/>
        <v>46.847300000000004</v>
      </c>
      <c r="F2467" s="2">
        <f t="shared" si="305"/>
        <v>48.204449999999994</v>
      </c>
      <c r="G2467" s="2">
        <f t="shared" si="299"/>
        <v>49.17995999999998</v>
      </c>
      <c r="H2467" s="2">
        <f t="shared" si="303"/>
        <v>44.97075999999992</v>
      </c>
      <c r="I2467" s="2">
        <f t="array" ref="I2467">SUMPRODUCT(B2451:B2470, (ROW(B2451:B2470)-ROW(B2451)+1)) / (20*21/2)</f>
        <v>47.143438095238103</v>
      </c>
      <c r="J2467" s="2">
        <f t="shared" si="306"/>
        <v>47.841487575585319</v>
      </c>
      <c r="K2467" s="2">
        <f t="shared" si="300"/>
        <v>48.375569700029843</v>
      </c>
    </row>
    <row r="2468" spans="1:11" ht="13.5" x14ac:dyDescent="0.25">
      <c r="A2468" s="3">
        <f>TITRES_STAT!B2471</f>
        <v>45597</v>
      </c>
      <c r="B2468" s="5">
        <f>TITRES_STAT!D2471</f>
        <v>46.472999999999999</v>
      </c>
      <c r="C2468" s="2">
        <f t="shared" si="301"/>
        <v>9.0000000000003411E-3</v>
      </c>
      <c r="D2468" s="2">
        <f t="shared" si="302"/>
        <v>46.658799999999999</v>
      </c>
      <c r="E2468" s="2">
        <f t="shared" si="304"/>
        <v>46.800400000000003</v>
      </c>
      <c r="F2468" s="2">
        <f t="shared" si="305"/>
        <v>48.028399999999998</v>
      </c>
      <c r="G2468" s="2">
        <f t="shared" si="299"/>
        <v>49.117999999999981</v>
      </c>
      <c r="H2468" s="2">
        <f t="shared" si="303"/>
        <v>45.014484999999922</v>
      </c>
      <c r="I2468" s="2">
        <f t="array" ref="I2468">SUMPRODUCT(B2452:B2471, (ROW(B2452:B2471)-ROW(B2452)+1)) / (20*21/2)</f>
        <v>47.269100000000002</v>
      </c>
      <c r="J2468" s="2">
        <f t="shared" si="306"/>
        <v>47.711155425529576</v>
      </c>
      <c r="K2468" s="2">
        <f t="shared" si="300"/>
        <v>48.30095912355808</v>
      </c>
    </row>
    <row r="2469" spans="1:11" ht="13.5" x14ac:dyDescent="0.25">
      <c r="A2469" s="3">
        <f>TITRES_STAT!B2472</f>
        <v>45600</v>
      </c>
      <c r="B2469" s="5">
        <f>TITRES_STAT!D2472</f>
        <v>46.942</v>
      </c>
      <c r="C2469" s="2">
        <f t="shared" si="301"/>
        <v>0.46900000000000119</v>
      </c>
      <c r="D2469" s="2">
        <f t="shared" si="302"/>
        <v>46.658799999999999</v>
      </c>
      <c r="E2469" s="2">
        <f t="shared" si="304"/>
        <v>46.800400000000003</v>
      </c>
      <c r="F2469" s="2">
        <f t="shared" si="305"/>
        <v>47.875799999999991</v>
      </c>
      <c r="G2469" s="2">
        <f t="shared" si="299"/>
        <v>49.065419999999989</v>
      </c>
      <c r="H2469" s="2">
        <f t="shared" si="303"/>
        <v>45.060554999999916</v>
      </c>
      <c r="I2469" s="2">
        <f t="array" ref="I2469">SUMPRODUCT(B2453:B2472, (ROW(B2453:B2472)-ROW(B2453)+1)) / (20*21/2)</f>
        <v>47.331152380952389</v>
      </c>
      <c r="J2469" s="2">
        <f t="shared" si="306"/>
        <v>47.637902527860092</v>
      </c>
      <c r="K2469" s="2">
        <f t="shared" si="300"/>
        <v>48.247666608908744</v>
      </c>
    </row>
    <row r="2470" spans="1:11" ht="13.5" x14ac:dyDescent="0.25">
      <c r="A2470" s="3">
        <f>TITRES_STAT!B2473</f>
        <v>45601</v>
      </c>
      <c r="B2470" s="5">
        <f>TITRES_STAT!D2473</f>
        <v>46.942</v>
      </c>
      <c r="C2470" s="2">
        <f t="shared" si="301"/>
        <v>0</v>
      </c>
      <c r="D2470" s="2">
        <f t="shared" si="302"/>
        <v>46.658799999999999</v>
      </c>
      <c r="E2470" s="2">
        <f t="shared" si="304"/>
        <v>46.800400000000003</v>
      </c>
      <c r="F2470" s="2">
        <f t="shared" si="305"/>
        <v>47.725549999999998</v>
      </c>
      <c r="G2470" s="2">
        <f t="shared" si="299"/>
        <v>49.01283999999999</v>
      </c>
      <c r="H2470" s="2">
        <f t="shared" si="303"/>
        <v>45.106624999999902</v>
      </c>
      <c r="I2470" s="2">
        <f t="array" ref="I2470">SUMPRODUCT(B2454:B2473, (ROW(B2454:B2473)-ROW(B2454)+1)) / (20*21/2)</f>
        <v>47.397761904761907</v>
      </c>
      <c r="J2470" s="2">
        <f t="shared" si="306"/>
        <v>47.57162609663532</v>
      </c>
      <c r="K2470" s="2">
        <f t="shared" si="300"/>
        <v>48.196463996794677</v>
      </c>
    </row>
    <row r="2471" spans="1:11" ht="13.5" x14ac:dyDescent="0.25">
      <c r="A2471" s="3">
        <f>TITRES_STAT!B2474</f>
        <v>45602</v>
      </c>
      <c r="B2471" s="5">
        <f>TITRES_STAT!D2474</f>
        <v>49.045000000000002</v>
      </c>
      <c r="C2471" s="2">
        <f t="shared" si="301"/>
        <v>2.1030000000000015</v>
      </c>
      <c r="D2471" s="2">
        <f t="shared" si="302"/>
        <v>47.173199999999994</v>
      </c>
      <c r="E2471" s="2">
        <f t="shared" si="304"/>
        <v>47.0107</v>
      </c>
      <c r="F2471" s="2">
        <f t="shared" si="305"/>
        <v>47.680449999999993</v>
      </c>
      <c r="G2471" s="2">
        <f t="shared" si="299"/>
        <v>49.00231999999999</v>
      </c>
      <c r="H2471" s="2">
        <f t="shared" si="303"/>
        <v>45.155159999999903</v>
      </c>
      <c r="I2471" s="2">
        <f t="array" ref="I2471">SUMPRODUCT(B2455:B2474, (ROW(B2455:B2474)-ROW(B2455)+1)) / (20*21/2)</f>
        <v>47.46892857142857</v>
      </c>
      <c r="J2471" s="2">
        <f t="shared" si="306"/>
        <v>47.711947420765291</v>
      </c>
      <c r="K2471" s="2">
        <f t="shared" si="300"/>
        <v>48.229739918489003</v>
      </c>
    </row>
    <row r="2472" spans="1:11" ht="13.5" x14ac:dyDescent="0.25">
      <c r="A2472" s="3">
        <f>TITRES_STAT!B2475</f>
        <v>45603</v>
      </c>
      <c r="B2472" s="5">
        <f>TITRES_STAT!D2475</f>
        <v>48.332000000000001</v>
      </c>
      <c r="C2472" s="2">
        <f t="shared" si="301"/>
        <v>-0.71300000000000097</v>
      </c>
      <c r="D2472" s="2">
        <f t="shared" si="302"/>
        <v>47.546799999999998</v>
      </c>
      <c r="E2472" s="2">
        <f t="shared" si="304"/>
        <v>47.149700000000003</v>
      </c>
      <c r="F2472" s="2">
        <f t="shared" si="305"/>
        <v>47.632599999999989</v>
      </c>
      <c r="G2472" s="2">
        <f t="shared" si="299"/>
        <v>48.977539999999991</v>
      </c>
      <c r="H2472" s="2">
        <f t="shared" si="303"/>
        <v>45.191289999999896</v>
      </c>
      <c r="I2472" s="2">
        <f t="array" ref="I2472">SUMPRODUCT(B2456:B2475, (ROW(B2456:B2475)-ROW(B2456)+1)) / (20*21/2)</f>
        <v>47.544652380952385</v>
      </c>
      <c r="J2472" s="2">
        <f t="shared" si="306"/>
        <v>47.771000047359067</v>
      </c>
      <c r="K2472" s="2">
        <f t="shared" si="300"/>
        <v>48.23375011776394</v>
      </c>
    </row>
    <row r="2473" spans="1:11" ht="13.5" x14ac:dyDescent="0.25">
      <c r="A2473" s="3">
        <f>TITRES_STAT!B2476</f>
        <v>45604</v>
      </c>
      <c r="B2473" s="5">
        <f>TITRES_STAT!D2476</f>
        <v>48.332000000000001</v>
      </c>
      <c r="C2473" s="2">
        <f t="shared" si="301"/>
        <v>0</v>
      </c>
      <c r="D2473" s="2">
        <f t="shared" si="302"/>
        <v>47.918599999999998</v>
      </c>
      <c r="E2473" s="2">
        <f t="shared" si="304"/>
        <v>47.288699999999999</v>
      </c>
      <c r="F2473" s="2">
        <f t="shared" si="305"/>
        <v>47.584749999999993</v>
      </c>
      <c r="G2473" s="2">
        <f t="shared" si="299"/>
        <v>48.952759999999991</v>
      </c>
      <c r="H2473" s="2">
        <f t="shared" si="303"/>
        <v>45.218189999999893</v>
      </c>
      <c r="I2473" s="2">
        <f t="array" ref="I2473">SUMPRODUCT(B2457:B2476, (ROW(B2457:B2476)-ROW(B2457)+1)) / (20*21/2)</f>
        <v>47.623980952380954</v>
      </c>
      <c r="J2473" s="2">
        <f t="shared" si="306"/>
        <v>47.824428614277252</v>
      </c>
      <c r="K2473" s="2">
        <f t="shared" si="300"/>
        <v>48.237603054322214</v>
      </c>
    </row>
    <row r="2474" spans="1:11" ht="13.5" x14ac:dyDescent="0.25">
      <c r="A2474" s="3">
        <f>TITRES_STAT!B2477</f>
        <v>45607</v>
      </c>
      <c r="B2474" s="5">
        <f>TITRES_STAT!D2477</f>
        <v>48.332000000000001</v>
      </c>
      <c r="C2474" s="2">
        <f t="shared" si="301"/>
        <v>0</v>
      </c>
      <c r="D2474" s="2">
        <f t="shared" si="302"/>
        <v>48.196599999999997</v>
      </c>
      <c r="E2474" s="2">
        <f t="shared" si="304"/>
        <v>47.427700000000002</v>
      </c>
      <c r="F2474" s="2">
        <f t="shared" si="305"/>
        <v>47.536899999999989</v>
      </c>
      <c r="G2474" s="2">
        <f t="shared" si="299"/>
        <v>48.927979999999998</v>
      </c>
      <c r="H2474" s="2">
        <f t="shared" si="303"/>
        <v>45.245089999999898</v>
      </c>
      <c r="I2474" s="2">
        <f t="array" ref="I2474">SUMPRODUCT(B2458:B2477, (ROW(B2458:B2477)-ROW(B2458)+1)) / (20*21/2)</f>
        <v>47.707914285714288</v>
      </c>
      <c r="J2474" s="2">
        <f t="shared" si="306"/>
        <v>47.872768746250841</v>
      </c>
      <c r="K2474" s="2">
        <f t="shared" si="300"/>
        <v>48.241304895329186</v>
      </c>
    </row>
    <row r="2475" spans="1:11" ht="13.5" x14ac:dyDescent="0.25">
      <c r="A2475" s="3">
        <f>TITRES_STAT!B2478</f>
        <v>45608</v>
      </c>
      <c r="B2475" s="5">
        <f>TITRES_STAT!D2478</f>
        <v>48.332000000000001</v>
      </c>
      <c r="C2475" s="2">
        <f t="shared" si="301"/>
        <v>0</v>
      </c>
      <c r="D2475" s="2">
        <f t="shared" si="302"/>
        <v>48.474599999999995</v>
      </c>
      <c r="E2475" s="2">
        <f t="shared" si="304"/>
        <v>47.566699999999997</v>
      </c>
      <c r="F2475" s="2">
        <f t="shared" si="305"/>
        <v>47.489049999999992</v>
      </c>
      <c r="G2475" s="2">
        <f t="shared" si="299"/>
        <v>48.899639999999991</v>
      </c>
      <c r="H2475" s="2">
        <f t="shared" si="303"/>
        <v>45.271989999999896</v>
      </c>
      <c r="I2475" s="2">
        <f t="array" ref="I2475">SUMPRODUCT(B2459:B2478, (ROW(B2459:B2478)-ROW(B2459)+1)) / (20*21/2)</f>
        <v>47.796452380952388</v>
      </c>
      <c r="J2475" s="2">
        <f t="shared" si="306"/>
        <v>47.916505056131712</v>
      </c>
      <c r="K2475" s="2">
        <f t="shared" si="300"/>
        <v>48.244861566100589</v>
      </c>
    </row>
    <row r="2476" spans="1:11" ht="13.5" x14ac:dyDescent="0.25">
      <c r="A2476" s="3">
        <f>TITRES_STAT!B2479</f>
        <v>45609</v>
      </c>
      <c r="B2476" s="5">
        <f>TITRES_STAT!D2479</f>
        <v>48.322000000000003</v>
      </c>
      <c r="C2476" s="2">
        <f t="shared" si="301"/>
        <v>-9.9999999999980105E-3</v>
      </c>
      <c r="D2476" s="2">
        <f t="shared" si="302"/>
        <v>48.33</v>
      </c>
      <c r="E2476" s="2">
        <f t="shared" si="304"/>
        <v>47.751599999999996</v>
      </c>
      <c r="F2476" s="2">
        <f t="shared" si="305"/>
        <v>47.4407</v>
      </c>
      <c r="G2476" s="2">
        <f t="shared" si="299"/>
        <v>48.871099999999998</v>
      </c>
      <c r="H2476" s="2">
        <f t="shared" si="303"/>
        <v>45.298839999999899</v>
      </c>
      <c r="I2476" s="2">
        <f t="array" ref="I2476">SUMPRODUCT(B2460:B2479, (ROW(B2460:B2479)-ROW(B2460)+1)) / (20*21/2)</f>
        <v>47.879371428571424</v>
      </c>
      <c r="J2476" s="2">
        <f t="shared" si="306"/>
        <v>47.955123622214408</v>
      </c>
      <c r="K2476" s="2">
        <f t="shared" si="300"/>
        <v>48.247886602724094</v>
      </c>
    </row>
    <row r="2477" spans="1:11" ht="13.5" x14ac:dyDescent="0.25">
      <c r="A2477" s="3">
        <f>TITRES_STAT!B2480</f>
        <v>45610</v>
      </c>
      <c r="B2477" s="5">
        <f>TITRES_STAT!D2480</f>
        <v>48.322000000000003</v>
      </c>
      <c r="C2477" s="2">
        <f t="shared" si="301"/>
        <v>0</v>
      </c>
      <c r="D2477" s="2">
        <f t="shared" si="302"/>
        <v>48.328000000000003</v>
      </c>
      <c r="E2477" s="2">
        <f t="shared" si="304"/>
        <v>47.937399999999997</v>
      </c>
      <c r="F2477" s="2">
        <f t="shared" si="305"/>
        <v>47.39235</v>
      </c>
      <c r="G2477" s="2">
        <f t="shared" si="299"/>
        <v>48.842560000000006</v>
      </c>
      <c r="H2477" s="2">
        <f t="shared" si="303"/>
        <v>45.325689999999902</v>
      </c>
      <c r="I2477" s="2">
        <f t="array" ref="I2477">SUMPRODUCT(B2461:B2480, (ROW(B2461:B2480)-ROW(B2461)+1)) / (20*21/2)</f>
        <v>47.749099999999999</v>
      </c>
      <c r="J2477" s="2">
        <f t="shared" si="306"/>
        <v>47.990064229622561</v>
      </c>
      <c r="K2477" s="2">
        <f t="shared" si="300"/>
        <v>48.250793010460406</v>
      </c>
    </row>
    <row r="2478" spans="1:11" ht="13.5" x14ac:dyDescent="0.25">
      <c r="A2478" s="3">
        <f>TITRES_STAT!B2481</f>
        <v>45611</v>
      </c>
      <c r="B2478" s="5">
        <f>TITRES_STAT!D2481</f>
        <v>48.322000000000003</v>
      </c>
      <c r="C2478" s="2">
        <f t="shared" si="301"/>
        <v>0</v>
      </c>
      <c r="D2478" s="2">
        <f t="shared" si="302"/>
        <v>48.326000000000001</v>
      </c>
      <c r="E2478" s="2">
        <f t="shared" si="304"/>
        <v>48.122300000000003</v>
      </c>
      <c r="F2478" s="2">
        <f t="shared" si="305"/>
        <v>47.461349999999996</v>
      </c>
      <c r="G2478" s="2">
        <f t="shared" si="299"/>
        <v>48.814020000000006</v>
      </c>
      <c r="H2478" s="2">
        <f t="shared" si="303"/>
        <v>45.352539999999919</v>
      </c>
      <c r="I2478" s="2">
        <f t="array" ref="I2478">SUMPRODUCT(B2462:B2481, (ROW(B2462:B2481)-ROW(B2462)+1)) / (20*21/2)</f>
        <v>47.607299999999995</v>
      </c>
      <c r="J2478" s="2">
        <f t="shared" si="306"/>
        <v>48.021677160134701</v>
      </c>
      <c r="K2478" s="2">
        <f t="shared" si="300"/>
        <v>48.253585441422743</v>
      </c>
    </row>
    <row r="2479" spans="1:11" ht="13.5" x14ac:dyDescent="0.25">
      <c r="A2479" s="3">
        <f>TITRES_STAT!B2482</f>
        <v>45614</v>
      </c>
      <c r="B2479" s="5">
        <f>TITRES_STAT!D2482</f>
        <v>48.332000000000001</v>
      </c>
      <c r="C2479" s="2">
        <f t="shared" si="301"/>
        <v>9.9999999999980105E-3</v>
      </c>
      <c r="D2479" s="2">
        <f t="shared" si="302"/>
        <v>48.326000000000001</v>
      </c>
      <c r="E2479" s="2">
        <f t="shared" si="304"/>
        <v>48.261299999999999</v>
      </c>
      <c r="F2479" s="2">
        <f t="shared" si="305"/>
        <v>47.530850000000001</v>
      </c>
      <c r="G2479" s="2">
        <f t="shared" si="299"/>
        <v>48.785679999999999</v>
      </c>
      <c r="H2479" s="2">
        <f t="shared" si="303"/>
        <v>45.369809999999916</v>
      </c>
      <c r="I2479" s="2">
        <f t="array" ref="I2479">SUMPRODUCT(B2463:B2482, (ROW(B2463:B2482)-ROW(B2463)+1)) / (20*21/2)</f>
        <v>47.666733333333326</v>
      </c>
      <c r="J2479" s="2">
        <f t="shared" si="306"/>
        <v>48.051231716312344</v>
      </c>
      <c r="K2479" s="2">
        <f t="shared" si="300"/>
        <v>48.256660522151265</v>
      </c>
    </row>
    <row r="2480" spans="1:11" ht="13.5" x14ac:dyDescent="0.25">
      <c r="A2480" s="3">
        <f>TITRES_STAT!B2483</f>
        <v>45615</v>
      </c>
      <c r="B2480" s="5">
        <f>TITRES_STAT!D2483</f>
        <v>46.162999999999997</v>
      </c>
      <c r="C2480" s="2">
        <f t="shared" si="301"/>
        <v>-2.169000000000004</v>
      </c>
      <c r="D2480" s="2">
        <f t="shared" si="302"/>
        <v>47.892200000000003</v>
      </c>
      <c r="E2480" s="2">
        <f t="shared" si="304"/>
        <v>48.183399999999999</v>
      </c>
      <c r="F2480" s="2">
        <f t="shared" si="305"/>
        <v>47.491900000000001</v>
      </c>
      <c r="G2480" s="2">
        <f t="shared" si="299"/>
        <v>48.713960000000007</v>
      </c>
      <c r="H2480" s="2">
        <f t="shared" si="303"/>
        <v>45.376234999999923</v>
      </c>
      <c r="I2480" s="2">
        <f t="array" ref="I2480">SUMPRODUCT(B2464:B2483, (ROW(B2464:B2483)-ROW(B2464)+1)) / (20*21/2)</f>
        <v>47.702895238095238</v>
      </c>
      <c r="J2480" s="2">
        <f t="shared" si="306"/>
        <v>47.871400124282601</v>
      </c>
      <c r="K2480" s="2">
        <f t="shared" si="300"/>
        <v>48.174556187949257</v>
      </c>
    </row>
    <row r="2481" spans="1:11" ht="13.5" x14ac:dyDescent="0.25">
      <c r="A2481" s="3">
        <f>TITRES_STAT!B2484</f>
        <v>45616</v>
      </c>
      <c r="B2481" s="5">
        <f>TITRES_STAT!D2484</f>
        <v>46.003</v>
      </c>
      <c r="C2481" s="2">
        <f t="shared" si="301"/>
        <v>-0.15999999999999659</v>
      </c>
      <c r="D2481" s="2">
        <f t="shared" si="302"/>
        <v>47.428399999999996</v>
      </c>
      <c r="E2481" s="2">
        <f t="shared" si="304"/>
        <v>47.879199999999997</v>
      </c>
      <c r="F2481" s="2">
        <f t="shared" si="305"/>
        <v>47.444950000000006</v>
      </c>
      <c r="G2481" s="2">
        <f t="shared" si="299"/>
        <v>48.639040000000016</v>
      </c>
      <c r="H2481" s="2">
        <f t="shared" si="303"/>
        <v>45.382079999999931</v>
      </c>
      <c r="I2481" s="2">
        <f t="array" ref="I2481">SUMPRODUCT(B2465:B2484, (ROW(B2465:B2484)-ROW(B2465)+1)) / (20*21/2)</f>
        <v>47.734585714285728</v>
      </c>
      <c r="J2481" s="2">
        <f t="shared" si="306"/>
        <v>47.693457255303308</v>
      </c>
      <c r="K2481" s="2">
        <f t="shared" si="300"/>
        <v>48.089397121755169</v>
      </c>
    </row>
    <row r="2482" spans="1:11" ht="13.5" x14ac:dyDescent="0.25">
      <c r="A2482" s="3">
        <f>TITRES_STAT!B2485</f>
        <v>45617</v>
      </c>
      <c r="B2482" s="5">
        <f>TITRES_STAT!D2485</f>
        <v>48.069000000000003</v>
      </c>
      <c r="C2482" s="2">
        <f t="shared" si="301"/>
        <v>2.0660000000000025</v>
      </c>
      <c r="D2482" s="2">
        <f t="shared" si="302"/>
        <v>47.377800000000001</v>
      </c>
      <c r="E2482" s="2">
        <f t="shared" si="304"/>
        <v>47.852899999999998</v>
      </c>
      <c r="F2482" s="2">
        <f t="shared" si="305"/>
        <v>47.501300000000001</v>
      </c>
      <c r="G2482" s="2">
        <f t="shared" ref="G2482:G2545" si="307">AVERAGE(B2433:B2482)</f>
        <v>48.605240000000009</v>
      </c>
      <c r="H2482" s="2">
        <f t="shared" si="303"/>
        <v>45.398254999999935</v>
      </c>
      <c r="I2482" s="2">
        <f t="array" ref="I2482">SUMPRODUCT(B2466:B2485, (ROW(B2466:B2485)-ROW(B2466)+1)) / (20*21/2)</f>
        <v>47.77970952380953</v>
      </c>
      <c r="J2482" s="2">
        <f t="shared" si="306"/>
        <v>47.729223230988708</v>
      </c>
      <c r="K2482" s="2">
        <f t="shared" si="300"/>
        <v>48.088597234627521</v>
      </c>
    </row>
    <row r="2483" spans="1:11" ht="13.5" x14ac:dyDescent="0.25">
      <c r="A2483" s="3">
        <f>TITRES_STAT!B2486</f>
        <v>45618</v>
      </c>
      <c r="B2483" s="5">
        <f>TITRES_STAT!D2486</f>
        <v>47.881</v>
      </c>
      <c r="C2483" s="2">
        <f t="shared" si="301"/>
        <v>-0.18800000000000239</v>
      </c>
      <c r="D2483" s="2">
        <f t="shared" si="302"/>
        <v>47.2896</v>
      </c>
      <c r="E2483" s="2">
        <f t="shared" si="304"/>
        <v>47.8078</v>
      </c>
      <c r="F2483" s="2">
        <f t="shared" si="305"/>
        <v>47.548250000000003</v>
      </c>
      <c r="G2483" s="2">
        <f t="shared" si="307"/>
        <v>48.562980000000017</v>
      </c>
      <c r="H2483" s="2">
        <f t="shared" si="303"/>
        <v>45.413489999999939</v>
      </c>
      <c r="I2483" s="2">
        <f t="array" ref="I2483">SUMPRODUCT(B2467:B2486, (ROW(B2467:B2486)-ROW(B2467)+1)) / (20*21/2)</f>
        <v>47.819466666666663</v>
      </c>
      <c r="J2483" s="2">
        <f t="shared" si="306"/>
        <v>47.743678161370738</v>
      </c>
      <c r="K2483" s="2">
        <f t="shared" ref="K2483:K2546" si="308">$K$4*B2483+(1-$K$4)*K2482</f>
        <v>48.080456166602914</v>
      </c>
    </row>
    <row r="2484" spans="1:11" ht="13.5" x14ac:dyDescent="0.25">
      <c r="A2484" s="3">
        <f>TITRES_STAT!B2487</f>
        <v>45621</v>
      </c>
      <c r="B2484" s="5">
        <f>TITRES_STAT!D2487</f>
        <v>47.881</v>
      </c>
      <c r="C2484" s="2">
        <f t="shared" si="301"/>
        <v>0</v>
      </c>
      <c r="D2484" s="2">
        <f t="shared" si="302"/>
        <v>47.199400000000004</v>
      </c>
      <c r="E2484" s="2">
        <f t="shared" si="304"/>
        <v>47.762699999999995</v>
      </c>
      <c r="F2484" s="2">
        <f t="shared" si="305"/>
        <v>47.595199999999998</v>
      </c>
      <c r="G2484" s="2">
        <f t="shared" si="307"/>
        <v>48.520720000000011</v>
      </c>
      <c r="H2484" s="2">
        <f t="shared" si="303"/>
        <v>45.428724999999943</v>
      </c>
      <c r="I2484" s="2">
        <f t="array" ref="I2484">SUMPRODUCT(B2468:B2487, (ROW(B2468:B2487)-ROW(B2468)+1)) / (20*21/2)</f>
        <v>47.851623809523808</v>
      </c>
      <c r="J2484" s="2">
        <f t="shared" si="306"/>
        <v>47.756756431716383</v>
      </c>
      <c r="K2484" s="2">
        <f t="shared" si="308"/>
        <v>48.072634356147901</v>
      </c>
    </row>
    <row r="2485" spans="1:11" ht="13.5" x14ac:dyDescent="0.25">
      <c r="A2485" s="3">
        <f>TITRES_STAT!B2488</f>
        <v>45622</v>
      </c>
      <c r="B2485" s="5">
        <f>TITRES_STAT!D2488</f>
        <v>48.069000000000003</v>
      </c>
      <c r="C2485" s="2">
        <f t="shared" si="301"/>
        <v>0.18800000000000239</v>
      </c>
      <c r="D2485" s="2">
        <f t="shared" si="302"/>
        <v>47.580600000000004</v>
      </c>
      <c r="E2485" s="2">
        <f t="shared" si="304"/>
        <v>47.736399999999996</v>
      </c>
      <c r="F2485" s="2">
        <f t="shared" si="305"/>
        <v>47.65155</v>
      </c>
      <c r="G2485" s="2">
        <f t="shared" si="307"/>
        <v>48.482220000000005</v>
      </c>
      <c r="H2485" s="2">
        <f t="shared" si="303"/>
        <v>45.453649999999946</v>
      </c>
      <c r="I2485" s="2">
        <f t="array" ref="I2485">SUMPRODUCT(B2469:B2488, (ROW(B2469:B2488)-ROW(B2469)+1)) / (20*21/2)</f>
        <v>47.876138095238105</v>
      </c>
      <c r="J2485" s="2">
        <f t="shared" si="306"/>
        <v>47.786493914410066</v>
      </c>
      <c r="K2485" s="2">
        <f t="shared" si="308"/>
        <v>48.072491832377395</v>
      </c>
    </row>
    <row r="2486" spans="1:11" ht="13.5" x14ac:dyDescent="0.25">
      <c r="A2486" s="3">
        <f>TITRES_STAT!B2489</f>
        <v>45623</v>
      </c>
      <c r="B2486" s="5">
        <f>TITRES_STAT!D2489</f>
        <v>48.069000000000003</v>
      </c>
      <c r="C2486" s="2">
        <f t="shared" si="301"/>
        <v>0</v>
      </c>
      <c r="D2486" s="2">
        <f t="shared" si="302"/>
        <v>47.993800000000007</v>
      </c>
      <c r="E2486" s="2">
        <f t="shared" si="304"/>
        <v>47.711100000000002</v>
      </c>
      <c r="F2486" s="2">
        <f t="shared" si="305"/>
        <v>47.731349999999992</v>
      </c>
      <c r="G2486" s="2">
        <f t="shared" si="307"/>
        <v>48.443720000000013</v>
      </c>
      <c r="H2486" s="2">
        <f t="shared" si="303"/>
        <v>45.478574999999935</v>
      </c>
      <c r="I2486" s="2">
        <f t="array" ref="I2486">SUMPRODUCT(B2470:B2489, (ROW(B2470:B2489)-ROW(B2470)+1)) / (20*21/2)</f>
        <v>47.893052380952383</v>
      </c>
      <c r="J2486" s="2">
        <f t="shared" si="306"/>
        <v>47.813399255894822</v>
      </c>
      <c r="K2486" s="2">
        <f t="shared" si="308"/>
        <v>48.07235489777436</v>
      </c>
    </row>
    <row r="2487" spans="1:11" ht="13.5" x14ac:dyDescent="0.25">
      <c r="A2487" s="3">
        <f>TITRES_STAT!B2490</f>
        <v>45624</v>
      </c>
      <c r="B2487" s="5">
        <f>TITRES_STAT!D2490</f>
        <v>48.069000000000003</v>
      </c>
      <c r="C2487" s="2">
        <f t="shared" si="301"/>
        <v>0</v>
      </c>
      <c r="D2487" s="2">
        <f t="shared" si="302"/>
        <v>47.993800000000007</v>
      </c>
      <c r="E2487" s="2">
        <f t="shared" si="304"/>
        <v>47.6858</v>
      </c>
      <c r="F2487" s="2">
        <f t="shared" si="305"/>
        <v>47.811599999999984</v>
      </c>
      <c r="G2487" s="2">
        <f t="shared" si="307"/>
        <v>48.405220000000007</v>
      </c>
      <c r="H2487" s="2">
        <f t="shared" si="303"/>
        <v>45.503499999999931</v>
      </c>
      <c r="I2487" s="2">
        <f t="array" ref="I2487">SUMPRODUCT(B2471:B2490, (ROW(B2471:B2490)-ROW(B2471)+1)) / (20*21/2)</f>
        <v>47.931457142857141</v>
      </c>
      <c r="J2487" s="2">
        <f t="shared" si="306"/>
        <v>47.837742183904844</v>
      </c>
      <c r="K2487" s="2">
        <f t="shared" si="308"/>
        <v>48.072223333155762</v>
      </c>
    </row>
    <row r="2488" spans="1:11" ht="13.5" x14ac:dyDescent="0.25">
      <c r="A2488" s="3">
        <f>TITRES_STAT!B2491</f>
        <v>45625</v>
      </c>
      <c r="B2488" s="5">
        <f>TITRES_STAT!D2491</f>
        <v>48.069000000000003</v>
      </c>
      <c r="C2488" s="2">
        <f t="shared" si="301"/>
        <v>0</v>
      </c>
      <c r="D2488" s="2">
        <f t="shared" si="302"/>
        <v>48.031400000000005</v>
      </c>
      <c r="E2488" s="2">
        <f t="shared" si="304"/>
        <v>47.660500000000006</v>
      </c>
      <c r="F2488" s="2">
        <f t="shared" si="305"/>
        <v>47.89139999999999</v>
      </c>
      <c r="G2488" s="2">
        <f t="shared" si="307"/>
        <v>48.366720000000008</v>
      </c>
      <c r="H2488" s="2">
        <f t="shared" si="303"/>
        <v>45.528424999999928</v>
      </c>
      <c r="I2488" s="2">
        <f t="array" ref="I2488">SUMPRODUCT(B2472:B2491, (ROW(B2472:B2491)-ROW(B2472)+1)) / (20*21/2)</f>
        <v>47.963152380952387</v>
      </c>
      <c r="J2488" s="2">
        <f t="shared" si="306"/>
        <v>47.859766737818674</v>
      </c>
      <c r="K2488" s="2">
        <f t="shared" si="308"/>
        <v>48.07209692793397</v>
      </c>
    </row>
    <row r="2489" spans="1:11" ht="13.5" x14ac:dyDescent="0.25">
      <c r="A2489" s="3">
        <f>TITRES_STAT!B2492</f>
        <v>45628</v>
      </c>
      <c r="B2489" s="5">
        <f>TITRES_STAT!D2492</f>
        <v>48.069000000000003</v>
      </c>
      <c r="C2489" s="2">
        <f t="shared" si="301"/>
        <v>0</v>
      </c>
      <c r="D2489" s="2">
        <f t="shared" si="302"/>
        <v>48.069000000000003</v>
      </c>
      <c r="E2489" s="2">
        <f t="shared" si="304"/>
        <v>47.634200000000007</v>
      </c>
      <c r="F2489" s="2">
        <f t="shared" si="305"/>
        <v>47.947749999999985</v>
      </c>
      <c r="G2489" s="2">
        <f t="shared" si="307"/>
        <v>48.328220000000002</v>
      </c>
      <c r="H2489" s="2">
        <f t="shared" si="303"/>
        <v>45.553349999999931</v>
      </c>
      <c r="I2489" s="2">
        <f t="array" ref="I2489">SUMPRODUCT(B2473:B2492, (ROW(B2473:B2492)-ROW(B2473)+1)) / (20*21/2)</f>
        <v>47.998152380952384</v>
      </c>
      <c r="J2489" s="2">
        <f t="shared" si="306"/>
        <v>47.879693715169282</v>
      </c>
      <c r="K2489" s="2">
        <f t="shared" si="308"/>
        <v>48.071975479779695</v>
      </c>
    </row>
    <row r="2490" spans="1:11" ht="13.5" x14ac:dyDescent="0.25">
      <c r="A2490" s="3">
        <f>TITRES_STAT!B2493</f>
        <v>45629</v>
      </c>
      <c r="B2490" s="5">
        <f>TITRES_STAT!D2493</f>
        <v>48.350999999999999</v>
      </c>
      <c r="C2490" s="2">
        <f t="shared" si="301"/>
        <v>0.28199999999999648</v>
      </c>
      <c r="D2490" s="2">
        <f t="shared" si="302"/>
        <v>48.125399999999999</v>
      </c>
      <c r="E2490" s="2">
        <f t="shared" si="304"/>
        <v>47.853000000000009</v>
      </c>
      <c r="F2490" s="2">
        <f t="shared" si="305"/>
        <v>48.018199999999986</v>
      </c>
      <c r="G2490" s="2">
        <f t="shared" si="307"/>
        <v>48.295360000000002</v>
      </c>
      <c r="H2490" s="2">
        <f t="shared" si="303"/>
        <v>45.586234999999931</v>
      </c>
      <c r="I2490" s="2">
        <f t="array" ref="I2490">SUMPRODUCT(B2474:B2493, (ROW(B2474:B2493)-ROW(B2474)+1)) / (20*21/2)</f>
        <v>48.033061904761908</v>
      </c>
      <c r="J2490" s="2">
        <f t="shared" si="306"/>
        <v>47.924580028010304</v>
      </c>
      <c r="K2490" s="2">
        <f t="shared" si="308"/>
        <v>48.082917617827547</v>
      </c>
    </row>
    <row r="2491" spans="1:11" ht="13.5" x14ac:dyDescent="0.25">
      <c r="A2491" s="3">
        <f>TITRES_STAT!B2494</f>
        <v>45630</v>
      </c>
      <c r="B2491" s="5">
        <f>TITRES_STAT!D2494</f>
        <v>48.350999999999999</v>
      </c>
      <c r="C2491" s="2">
        <f t="shared" si="301"/>
        <v>0</v>
      </c>
      <c r="D2491" s="2">
        <f t="shared" si="302"/>
        <v>48.181799999999996</v>
      </c>
      <c r="E2491" s="2">
        <f t="shared" si="304"/>
        <v>48.087800000000009</v>
      </c>
      <c r="F2491" s="2">
        <f t="shared" si="305"/>
        <v>47.983499999999985</v>
      </c>
      <c r="G2491" s="2">
        <f t="shared" si="307"/>
        <v>48.262500000000017</v>
      </c>
      <c r="H2491" s="2">
        <f t="shared" si="303"/>
        <v>45.619119999999938</v>
      </c>
      <c r="I2491" s="2">
        <f t="array" ref="I2491">SUMPRODUCT(B2475:B2494, (ROW(B2475:B2494)-ROW(B2475)+1)) / (20*21/2)</f>
        <v>48.067880952380946</v>
      </c>
      <c r="J2491" s="2">
        <f t="shared" si="306"/>
        <v>47.965191453914088</v>
      </c>
      <c r="K2491" s="2">
        <f t="shared" si="308"/>
        <v>48.093430652422548</v>
      </c>
    </row>
    <row r="2492" spans="1:11" ht="13.5" x14ac:dyDescent="0.25">
      <c r="A2492" s="3">
        <f>TITRES_STAT!B2495</f>
        <v>45631</v>
      </c>
      <c r="B2492" s="5">
        <f>TITRES_STAT!D2495</f>
        <v>48.350999999999999</v>
      </c>
      <c r="C2492" s="2">
        <f t="shared" si="301"/>
        <v>0</v>
      </c>
      <c r="D2492" s="2">
        <f t="shared" si="302"/>
        <v>48.238199999999999</v>
      </c>
      <c r="E2492" s="2">
        <f t="shared" si="304"/>
        <v>48.116000000000007</v>
      </c>
      <c r="F2492" s="2">
        <f t="shared" si="305"/>
        <v>47.984449999999988</v>
      </c>
      <c r="G2492" s="2">
        <f t="shared" si="307"/>
        <v>48.229640000000018</v>
      </c>
      <c r="H2492" s="2">
        <f t="shared" si="303"/>
        <v>45.652004999999939</v>
      </c>
      <c r="I2492" s="2">
        <f t="array" ref="I2492">SUMPRODUCT(B2476:B2495, (ROW(B2476:B2495)-ROW(B2476)+1)) / (20*21/2)</f>
        <v>48.102609523809527</v>
      </c>
      <c r="J2492" s="2">
        <f t="shared" si="306"/>
        <v>48.00193512496989</v>
      </c>
      <c r="K2492" s="2">
        <f t="shared" si="308"/>
        <v>48.103531411151074</v>
      </c>
    </row>
    <row r="2493" spans="1:11" ht="13.5" x14ac:dyDescent="0.25">
      <c r="A2493" s="3">
        <f>TITRES_STAT!B2496</f>
        <v>45632</v>
      </c>
      <c r="B2493" s="5">
        <f>TITRES_STAT!D2496</f>
        <v>48.350999999999999</v>
      </c>
      <c r="C2493" s="2">
        <f t="shared" si="301"/>
        <v>0</v>
      </c>
      <c r="D2493" s="2">
        <f t="shared" si="302"/>
        <v>48.294600000000003</v>
      </c>
      <c r="E2493" s="2">
        <f t="shared" si="304"/>
        <v>48.163000000000004</v>
      </c>
      <c r="F2493" s="2">
        <f t="shared" si="305"/>
        <v>47.985399999999984</v>
      </c>
      <c r="G2493" s="2">
        <f t="shared" si="307"/>
        <v>48.196780000000018</v>
      </c>
      <c r="H2493" s="2">
        <f t="shared" si="303"/>
        <v>45.684889999999939</v>
      </c>
      <c r="I2493" s="2">
        <f t="array" ref="I2493">SUMPRODUCT(B2477:B2496, (ROW(B2477:B2496)-ROW(B2477)+1)) / (20*21/2)</f>
        <v>48.137247619047621</v>
      </c>
      <c r="J2493" s="2">
        <f t="shared" si="306"/>
        <v>48.035179398782283</v>
      </c>
      <c r="K2493" s="2">
        <f t="shared" si="308"/>
        <v>48.113236061694167</v>
      </c>
    </row>
    <row r="2494" spans="1:11" ht="13.5" x14ac:dyDescent="0.25">
      <c r="A2494" s="3">
        <f>TITRES_STAT!B2497</f>
        <v>45635</v>
      </c>
      <c r="B2494" s="5">
        <f>TITRES_STAT!D2497</f>
        <v>48.350999999999999</v>
      </c>
      <c r="C2494" s="2">
        <f t="shared" si="301"/>
        <v>0</v>
      </c>
      <c r="D2494" s="2">
        <f t="shared" si="302"/>
        <v>48.350999999999999</v>
      </c>
      <c r="E2494" s="2">
        <f t="shared" si="304"/>
        <v>48.21</v>
      </c>
      <c r="F2494" s="2">
        <f t="shared" si="305"/>
        <v>47.986349999999987</v>
      </c>
      <c r="G2494" s="2">
        <f t="shared" si="307"/>
        <v>48.163920000000026</v>
      </c>
      <c r="H2494" s="2">
        <f t="shared" si="303"/>
        <v>45.717774999999946</v>
      </c>
      <c r="I2494" s="2">
        <f t="array" ref="I2494">SUMPRODUCT(B2478:B2497, (ROW(B2478:B2497)-ROW(B2478)+1)) / (20*21/2)</f>
        <v>48.171747619047615</v>
      </c>
      <c r="J2494" s="2">
        <f t="shared" si="306"/>
        <v>48.06525755127921</v>
      </c>
      <c r="K2494" s="2">
        <f t="shared" si="308"/>
        <v>48.122560137706159</v>
      </c>
    </row>
    <row r="2495" spans="1:11" ht="13.5" x14ac:dyDescent="0.25">
      <c r="A2495" s="3">
        <f>TITRES_STAT!B2498</f>
        <v>45636</v>
      </c>
      <c r="B2495" s="5">
        <f>TITRES_STAT!D2498</f>
        <v>48.350999999999999</v>
      </c>
      <c r="C2495" s="2">
        <f t="shared" si="301"/>
        <v>0</v>
      </c>
      <c r="D2495" s="2">
        <f t="shared" si="302"/>
        <v>48.350999999999999</v>
      </c>
      <c r="E2495" s="2">
        <f t="shared" si="304"/>
        <v>48.238199999999999</v>
      </c>
      <c r="F2495" s="2">
        <f t="shared" si="305"/>
        <v>47.987299999999991</v>
      </c>
      <c r="G2495" s="2">
        <f t="shared" si="307"/>
        <v>48.131060000000026</v>
      </c>
      <c r="H2495" s="2">
        <f t="shared" si="303"/>
        <v>45.750659999999954</v>
      </c>
      <c r="I2495" s="2">
        <f t="array" ref="I2495">SUMPRODUCT(B2479:B2498, (ROW(B2479:B2498)-ROW(B2479)+1)) / (20*21/2)</f>
        <v>48.206109523809523</v>
      </c>
      <c r="J2495" s="2">
        <f t="shared" si="306"/>
        <v>48.092471117824047</v>
      </c>
      <c r="K2495" s="2">
        <f t="shared" si="308"/>
        <v>48.131518563678469</v>
      </c>
    </row>
    <row r="2496" spans="1:11" ht="13.5" x14ac:dyDescent="0.25">
      <c r="A2496" s="3">
        <f>TITRES_STAT!B2499</f>
        <v>45637</v>
      </c>
      <c r="B2496" s="5">
        <f>TITRES_STAT!D2499</f>
        <v>48.350999999999999</v>
      </c>
      <c r="C2496" s="2">
        <f t="shared" si="301"/>
        <v>0</v>
      </c>
      <c r="D2496" s="2">
        <f t="shared" si="302"/>
        <v>48.350999999999999</v>
      </c>
      <c r="E2496" s="2">
        <f t="shared" si="304"/>
        <v>48.266399999999997</v>
      </c>
      <c r="F2496" s="2">
        <f t="shared" si="305"/>
        <v>47.988749999999996</v>
      </c>
      <c r="G2496" s="2">
        <f t="shared" si="307"/>
        <v>48.098200000000034</v>
      </c>
      <c r="H2496" s="2">
        <f t="shared" si="303"/>
        <v>45.783544999999947</v>
      </c>
      <c r="I2496" s="2">
        <f t="array" ref="I2496">SUMPRODUCT(B2480:B2499, (ROW(B2480:B2499)-ROW(B2480)+1)) / (20*21/2)</f>
        <v>48.240333333333332</v>
      </c>
      <c r="J2496" s="2">
        <f t="shared" si="306"/>
        <v>48.117092916126516</v>
      </c>
      <c r="K2496" s="2">
        <f t="shared" si="308"/>
        <v>48.140125678828333</v>
      </c>
    </row>
    <row r="2497" spans="1:11" ht="13.5" x14ac:dyDescent="0.25">
      <c r="A2497" s="3">
        <f>TITRES_STAT!B2500</f>
        <v>45638</v>
      </c>
      <c r="B2497" s="5">
        <f>TITRES_STAT!D2500</f>
        <v>48.350999999999999</v>
      </c>
      <c r="C2497" s="2">
        <f t="shared" si="301"/>
        <v>0</v>
      </c>
      <c r="D2497" s="2">
        <f t="shared" si="302"/>
        <v>48.350999999999999</v>
      </c>
      <c r="E2497" s="2">
        <f t="shared" si="304"/>
        <v>48.294600000000003</v>
      </c>
      <c r="F2497" s="2">
        <f t="shared" si="305"/>
        <v>47.990200000000002</v>
      </c>
      <c r="G2497" s="2">
        <f t="shared" si="307"/>
        <v>48.065340000000035</v>
      </c>
      <c r="H2497" s="2">
        <f t="shared" si="303"/>
        <v>45.816429999999954</v>
      </c>
      <c r="I2497" s="2">
        <f t="array" ref="I2497">SUMPRODUCT(B2481:B2500, (ROW(B2481:B2500)-ROW(B2481)+1)) / (20*21/2)</f>
        <v>48.274466666666662</v>
      </c>
      <c r="J2497" s="2">
        <f t="shared" si="306"/>
        <v>48.139369781257322</v>
      </c>
      <c r="K2497" s="2">
        <f t="shared" si="308"/>
        <v>48.148395260050755</v>
      </c>
    </row>
    <row r="2498" spans="1:11" ht="13.5" x14ac:dyDescent="0.25">
      <c r="A2498" s="3">
        <f>TITRES_STAT!B2501</f>
        <v>45639</v>
      </c>
      <c r="B2498" s="5">
        <f>TITRES_STAT!D2501</f>
        <v>48.350999999999999</v>
      </c>
      <c r="C2498" s="2">
        <f t="shared" si="301"/>
        <v>0</v>
      </c>
      <c r="D2498" s="2">
        <f t="shared" si="302"/>
        <v>48.350999999999999</v>
      </c>
      <c r="E2498" s="2">
        <f t="shared" si="304"/>
        <v>48.322800000000001</v>
      </c>
      <c r="F2498" s="2">
        <f t="shared" si="305"/>
        <v>47.991650000000007</v>
      </c>
      <c r="G2498" s="2">
        <f t="shared" si="307"/>
        <v>48.032480000000035</v>
      </c>
      <c r="H2498" s="2">
        <f t="shared" si="303"/>
        <v>45.849314999999962</v>
      </c>
      <c r="I2498" s="2">
        <f t="array" ref="I2498">SUMPRODUCT(B2482:B2501, (ROW(B2482:B2501)-ROW(B2482)+1)) / (20*21/2)</f>
        <v>48.298180952380946</v>
      </c>
      <c r="J2498" s="2">
        <f t="shared" si="306"/>
        <v>48.159525040185194</v>
      </c>
      <c r="K2498" s="2">
        <f t="shared" si="308"/>
        <v>48.156340543970337</v>
      </c>
    </row>
    <row r="2499" spans="1:11" ht="13.5" x14ac:dyDescent="0.25">
      <c r="A2499" s="3">
        <f>TITRES_STAT!B2502</f>
        <v>45642</v>
      </c>
      <c r="B2499" s="5">
        <f>TITRES_STAT!D2502</f>
        <v>48.350999999999999</v>
      </c>
      <c r="C2499" s="2">
        <f t="shared" si="301"/>
        <v>0</v>
      </c>
      <c r="D2499" s="2">
        <f t="shared" si="302"/>
        <v>48.350999999999999</v>
      </c>
      <c r="E2499" s="2">
        <f t="shared" si="304"/>
        <v>48.350999999999999</v>
      </c>
      <c r="F2499" s="2">
        <f t="shared" si="305"/>
        <v>47.992600000000003</v>
      </c>
      <c r="G2499" s="2">
        <f t="shared" si="307"/>
        <v>47.999620000000029</v>
      </c>
      <c r="H2499" s="2">
        <f t="shared" si="303"/>
        <v>45.884399999999971</v>
      </c>
      <c r="I2499" s="2">
        <f t="array" ref="I2499">SUMPRODUCT(B2483:B2502, (ROW(B2483:B2502)-ROW(B2483)+1)) / (20*21/2)</f>
        <v>48.310714285714283</v>
      </c>
      <c r="J2499" s="2">
        <f t="shared" si="306"/>
        <v>48.177760750643749</v>
      </c>
      <c r="K2499" s="2">
        <f t="shared" si="308"/>
        <v>48.163974248128362</v>
      </c>
    </row>
    <row r="2500" spans="1:11" ht="13.5" x14ac:dyDescent="0.25">
      <c r="A2500" s="3">
        <f>TITRES_STAT!B2503</f>
        <v>45644</v>
      </c>
      <c r="B2500" s="5">
        <f>TITRES_STAT!D2503</f>
        <v>48.350999999999999</v>
      </c>
      <c r="C2500" s="2">
        <f t="shared" ref="C2500:C2563" si="309">B2500-B2499</f>
        <v>0</v>
      </c>
      <c r="D2500" s="2">
        <f t="shared" si="302"/>
        <v>48.350999999999999</v>
      </c>
      <c r="E2500" s="2">
        <f t="shared" si="304"/>
        <v>48.350999999999999</v>
      </c>
      <c r="F2500" s="2">
        <f t="shared" si="305"/>
        <v>48.102000000000004</v>
      </c>
      <c r="G2500" s="2">
        <f t="shared" si="307"/>
        <v>47.967700000000029</v>
      </c>
      <c r="H2500" s="2">
        <f t="shared" si="303"/>
        <v>45.923879999999969</v>
      </c>
      <c r="I2500" s="2">
        <f t="array" ref="I2500">SUMPRODUCT(B2484:B2503, (ROW(B2484:B2503)-ROW(B2484)+1)) / (20*21/2)</f>
        <v>48.321904761904754</v>
      </c>
      <c r="J2500" s="2">
        <f t="shared" si="306"/>
        <v>48.194259726772913</v>
      </c>
      <c r="K2500" s="2">
        <f t="shared" si="308"/>
        <v>48.171308591339013</v>
      </c>
    </row>
    <row r="2501" spans="1:11" ht="13.5" x14ac:dyDescent="0.25">
      <c r="A2501" s="3">
        <f>TITRES_STAT!B2504</f>
        <v>45645</v>
      </c>
      <c r="B2501" s="5">
        <f>TITRES_STAT!D2504</f>
        <v>48.350999999999999</v>
      </c>
      <c r="C2501" s="2">
        <f t="shared" si="309"/>
        <v>0</v>
      </c>
      <c r="D2501" s="2">
        <f t="shared" si="302"/>
        <v>48.350999999999999</v>
      </c>
      <c r="E2501" s="2">
        <f t="shared" si="304"/>
        <v>48.350999999999999</v>
      </c>
      <c r="F2501" s="2">
        <f t="shared" si="305"/>
        <v>48.2194</v>
      </c>
      <c r="G2501" s="2">
        <f t="shared" si="307"/>
        <v>47.93578000000003</v>
      </c>
      <c r="H2501" s="2">
        <f t="shared" si="303"/>
        <v>45.963359999999966</v>
      </c>
      <c r="I2501" s="2">
        <f t="array" ref="I2501">SUMPRODUCT(B2485:B2504, (ROW(B2485:B2504)-ROW(B2485)+1)) / (20*21/2)</f>
        <v>48.330857142857141</v>
      </c>
      <c r="J2501" s="2">
        <f t="shared" si="306"/>
        <v>48.209187371842155</v>
      </c>
      <c r="K2501" s="2">
        <f t="shared" si="308"/>
        <v>48.178355313247287</v>
      </c>
    </row>
    <row r="2502" spans="1:11" ht="13.5" x14ac:dyDescent="0.25">
      <c r="A2502" s="3">
        <f>TITRES_STAT!B2505</f>
        <v>45646</v>
      </c>
      <c r="B2502" s="5">
        <f>TITRES_STAT!D2505</f>
        <v>48.350999999999999</v>
      </c>
      <c r="C2502" s="2">
        <f t="shared" si="309"/>
        <v>0</v>
      </c>
      <c r="D2502" s="2">
        <f t="shared" ref="D2502:D2565" si="310">AVERAGE(B2498:B2502)</f>
        <v>48.350999999999999</v>
      </c>
      <c r="E2502" s="2">
        <f t="shared" si="304"/>
        <v>48.350999999999999</v>
      </c>
      <c r="F2502" s="2">
        <f t="shared" si="305"/>
        <v>48.233500000000006</v>
      </c>
      <c r="G2502" s="2">
        <f t="shared" si="307"/>
        <v>47.917020000000029</v>
      </c>
      <c r="H2502" s="2">
        <f t="shared" si="303"/>
        <v>46.00064499999997</v>
      </c>
      <c r="I2502" s="2">
        <f t="array" ref="I2502">SUMPRODUCT(B2486:B2505, (ROW(B2486:B2505)-ROW(B2486)+1)) / (20*21/2)</f>
        <v>48.337571428571422</v>
      </c>
      <c r="J2502" s="2">
        <f t="shared" si="306"/>
        <v>48.22269333642862</v>
      </c>
      <c r="K2502" s="2">
        <f t="shared" si="308"/>
        <v>48.185125693119943</v>
      </c>
    </row>
    <row r="2503" spans="1:11" ht="13.5" x14ac:dyDescent="0.25">
      <c r="A2503" s="3">
        <f>TITRES_STAT!B2506</f>
        <v>45649</v>
      </c>
      <c r="B2503" s="5">
        <f>TITRES_STAT!D2506</f>
        <v>48.350999999999999</v>
      </c>
      <c r="C2503" s="2">
        <f t="shared" si="309"/>
        <v>0</v>
      </c>
      <c r="D2503" s="2">
        <f t="shared" si="310"/>
        <v>48.350999999999999</v>
      </c>
      <c r="E2503" s="2">
        <f t="shared" si="304"/>
        <v>48.350999999999999</v>
      </c>
      <c r="F2503" s="2">
        <f t="shared" si="305"/>
        <v>48.256999999999998</v>
      </c>
      <c r="G2503" s="2">
        <f t="shared" si="307"/>
        <v>47.898260000000036</v>
      </c>
      <c r="H2503" s="2">
        <f t="shared" si="303"/>
        <v>46.037929999999982</v>
      </c>
      <c r="I2503" s="2">
        <f t="array" ref="I2503">SUMPRODUCT(B2487:B2506, (ROW(B2487:B2506)-ROW(B2487)+1)) / (20*21/2)</f>
        <v>48.342942857142859</v>
      </c>
      <c r="J2503" s="2">
        <f t="shared" si="306"/>
        <v>48.23491301867351</v>
      </c>
      <c r="K2503" s="2">
        <f t="shared" si="308"/>
        <v>48.191630567899551</v>
      </c>
    </row>
    <row r="2504" spans="1:11" ht="13.5" x14ac:dyDescent="0.25">
      <c r="A2504" s="3">
        <f>TITRES_STAT!B2507</f>
        <v>45650</v>
      </c>
      <c r="B2504" s="5">
        <f>TITRES_STAT!D2507</f>
        <v>48.350999999999999</v>
      </c>
      <c r="C2504" s="2">
        <f t="shared" si="309"/>
        <v>0</v>
      </c>
      <c r="D2504" s="2">
        <f t="shared" si="310"/>
        <v>48.350999999999999</v>
      </c>
      <c r="E2504" s="2">
        <f t="shared" si="304"/>
        <v>48.350999999999999</v>
      </c>
      <c r="F2504" s="2">
        <f t="shared" si="305"/>
        <v>48.280500000000004</v>
      </c>
      <c r="G2504" s="2">
        <f t="shared" si="307"/>
        <v>47.879500000000036</v>
      </c>
      <c r="H2504" s="2">
        <f t="shared" si="303"/>
        <v>46.075214999999979</v>
      </c>
      <c r="I2504" s="2">
        <f t="array" ref="I2504">SUMPRODUCT(B2488:B2507, (ROW(B2488:B2507)-ROW(B2488)+1)) / (20*21/2)</f>
        <v>48.346971428571429</v>
      </c>
      <c r="J2504" s="2">
        <f t="shared" si="306"/>
        <v>48.245968921656981</v>
      </c>
      <c r="K2504" s="2">
        <f t="shared" si="308"/>
        <v>48.197880349550552</v>
      </c>
    </row>
    <row r="2505" spans="1:11" ht="13.5" x14ac:dyDescent="0.25">
      <c r="A2505" s="3">
        <f>TITRES_STAT!B2508</f>
        <v>45651</v>
      </c>
      <c r="B2505" s="5">
        <f>TITRES_STAT!D2508</f>
        <v>48.350999999999999</v>
      </c>
      <c r="C2505" s="2">
        <f t="shared" si="309"/>
        <v>0</v>
      </c>
      <c r="D2505" s="2">
        <f t="shared" si="310"/>
        <v>48.350999999999999</v>
      </c>
      <c r="E2505" s="2">
        <f t="shared" si="304"/>
        <v>48.350999999999999</v>
      </c>
      <c r="F2505" s="2">
        <f t="shared" si="305"/>
        <v>48.294599999999996</v>
      </c>
      <c r="G2505" s="2">
        <f t="shared" si="307"/>
        <v>47.860740000000035</v>
      </c>
      <c r="H2505" s="2">
        <f t="shared" si="303"/>
        <v>46.11249999999999</v>
      </c>
      <c r="I2505" s="2">
        <f t="array" ref="I2505">SUMPRODUCT(B2489:B2508, (ROW(B2489:B2508)-ROW(B2489)+1)) / (20*21/2)</f>
        <v>48.34965714285714</v>
      </c>
      <c r="J2505" s="2">
        <f t="shared" si="306"/>
        <v>48.255971881499171</v>
      </c>
      <c r="K2505" s="2">
        <f t="shared" si="308"/>
        <v>48.203885041725037</v>
      </c>
    </row>
    <row r="2506" spans="1:11" ht="13.5" x14ac:dyDescent="0.25">
      <c r="A2506" s="3">
        <f>TITRES_STAT!B2509</f>
        <v>45652</v>
      </c>
      <c r="B2506" s="5">
        <f>TITRES_STAT!D2509</f>
        <v>48.350999999999999</v>
      </c>
      <c r="C2506" s="2">
        <f t="shared" si="309"/>
        <v>0</v>
      </c>
      <c r="D2506" s="2">
        <f t="shared" si="310"/>
        <v>48.350999999999999</v>
      </c>
      <c r="E2506" s="2">
        <f t="shared" si="304"/>
        <v>48.350999999999999</v>
      </c>
      <c r="F2506" s="2">
        <f t="shared" si="305"/>
        <v>48.308700000000002</v>
      </c>
      <c r="G2506" s="2">
        <f t="shared" si="307"/>
        <v>47.841980000000042</v>
      </c>
      <c r="H2506" s="2">
        <f t="shared" ref="H2506:H2569" si="311">AVERAGE(B2307:B2506)</f>
        <v>46.149784999999994</v>
      </c>
      <c r="I2506" s="2">
        <f t="array" ref="I2506">SUMPRODUCT(B2490:B2509, (ROW(B2490:B2509)-ROW(B2490)+1)) / (20*21/2)</f>
        <v>48.350999999999999</v>
      </c>
      <c r="J2506" s="2">
        <f t="shared" si="306"/>
        <v>48.265022178499251</v>
      </c>
      <c r="K2506" s="2">
        <f t="shared" si="308"/>
        <v>48.209654255775035</v>
      </c>
    </row>
    <row r="2507" spans="1:11" ht="13.5" x14ac:dyDescent="0.25">
      <c r="A2507" s="3">
        <f>TITRES_STAT!B2510</f>
        <v>45653</v>
      </c>
      <c r="B2507" s="5">
        <f>TITRES_STAT!D2510</f>
        <v>48.350999999999999</v>
      </c>
      <c r="C2507" s="2">
        <f t="shared" si="309"/>
        <v>0</v>
      </c>
      <c r="D2507" s="2">
        <f t="shared" si="310"/>
        <v>48.350999999999999</v>
      </c>
      <c r="E2507" s="2">
        <f t="shared" si="304"/>
        <v>48.350999999999999</v>
      </c>
      <c r="F2507" s="2">
        <f t="shared" si="305"/>
        <v>48.322800000000001</v>
      </c>
      <c r="G2507" s="2">
        <f t="shared" si="307"/>
        <v>47.823220000000035</v>
      </c>
      <c r="H2507" s="2">
        <f t="shared" si="311"/>
        <v>46.187070000000006</v>
      </c>
      <c r="I2507" s="2">
        <f t="array" ref="I2507">SUMPRODUCT(B2491:B2510, (ROW(B2491:B2510)-ROW(B2491)+1)) / (20*21/2)</f>
        <v>48.350047619047615</v>
      </c>
      <c r="J2507" s="2">
        <f t="shared" si="306"/>
        <v>48.2732105424517</v>
      </c>
      <c r="K2507" s="2">
        <f t="shared" si="308"/>
        <v>48.215197226136802</v>
      </c>
    </row>
    <row r="2508" spans="1:11" ht="13.5" x14ac:dyDescent="0.25">
      <c r="A2508" s="3">
        <f>TITRES_STAT!B2511</f>
        <v>45656</v>
      </c>
      <c r="B2508" s="5">
        <f>TITRES_STAT!D2511</f>
        <v>48.350999999999999</v>
      </c>
      <c r="C2508" s="2">
        <f t="shared" si="309"/>
        <v>0</v>
      </c>
      <c r="D2508" s="2">
        <f t="shared" si="310"/>
        <v>48.350999999999999</v>
      </c>
      <c r="E2508" s="2">
        <f t="shared" ref="E2508:E2571" si="312">AVERAGE(B2499:B2508)</f>
        <v>48.350999999999999</v>
      </c>
      <c r="F2508" s="2">
        <f t="shared" si="305"/>
        <v>48.3369</v>
      </c>
      <c r="G2508" s="2">
        <f t="shared" si="307"/>
        <v>47.851400000000041</v>
      </c>
      <c r="H2508" s="2">
        <f t="shared" si="311"/>
        <v>46.224355000000003</v>
      </c>
      <c r="I2508" s="2">
        <f t="array" ref="I2508">SUMPRODUCT(B2492:B2511, (ROW(B2492:B2511)-ROW(B2492)+1)) / (20*21/2)</f>
        <v>48.349142857142844</v>
      </c>
      <c r="J2508" s="2">
        <f t="shared" si="306"/>
        <v>48.280619062218207</v>
      </c>
      <c r="K2508" s="2">
        <f t="shared" si="308"/>
        <v>48.220522825111829</v>
      </c>
    </row>
    <row r="2509" spans="1:11" ht="13.5" x14ac:dyDescent="0.25">
      <c r="A2509" s="3">
        <f>TITRES_STAT!B2512</f>
        <v>45657</v>
      </c>
      <c r="B2509" s="5">
        <f>TITRES_STAT!D2512</f>
        <v>48.350999999999999</v>
      </c>
      <c r="C2509" s="2">
        <f t="shared" si="309"/>
        <v>0</v>
      </c>
      <c r="D2509" s="2">
        <f t="shared" si="310"/>
        <v>48.350999999999999</v>
      </c>
      <c r="E2509" s="2">
        <f t="shared" si="312"/>
        <v>48.350999999999999</v>
      </c>
      <c r="F2509" s="2">
        <f t="shared" si="305"/>
        <v>48.350999999999999</v>
      </c>
      <c r="G2509" s="2">
        <f t="shared" si="307"/>
        <v>47.87958000000004</v>
      </c>
      <c r="H2509" s="2">
        <f t="shared" si="311"/>
        <v>46.261640000000014</v>
      </c>
      <c r="I2509" s="2">
        <f t="array" ref="I2509">SUMPRODUCT(B2493:B2512, (ROW(B2493:B2512)-ROW(B2493)+1)) / (20*21/2)</f>
        <v>48.349238095238093</v>
      </c>
      <c r="J2509" s="2">
        <f t="shared" si="306"/>
        <v>48.287322008673613</v>
      </c>
      <c r="K2509" s="2">
        <f t="shared" si="308"/>
        <v>48.225639577068229</v>
      </c>
    </row>
    <row r="2510" spans="1:11" ht="13.5" x14ac:dyDescent="0.25">
      <c r="A2510" s="3">
        <f>TITRES_STAT!B2513</f>
        <v>45659</v>
      </c>
      <c r="B2510" s="5">
        <f>TITRES_STAT!D2513</f>
        <v>48.341000000000001</v>
      </c>
      <c r="C2510" s="2">
        <f t="shared" si="309"/>
        <v>-9.9999999999980105E-3</v>
      </c>
      <c r="D2510" s="2">
        <f t="shared" si="310"/>
        <v>48.349000000000004</v>
      </c>
      <c r="E2510" s="2">
        <f t="shared" si="312"/>
        <v>48.35</v>
      </c>
      <c r="F2510" s="2">
        <f t="shared" si="305"/>
        <v>48.350499999999997</v>
      </c>
      <c r="G2510" s="2">
        <f t="shared" si="307"/>
        <v>47.907560000000039</v>
      </c>
      <c r="H2510" s="2">
        <f t="shared" si="311"/>
        <v>46.298875000000017</v>
      </c>
      <c r="I2510" s="2">
        <f t="array" ref="I2510">SUMPRODUCT(B2494:B2513, (ROW(B2494:B2513)-ROW(B2494)+1)) / (20*21/2)</f>
        <v>48.142761904761905</v>
      </c>
      <c r="J2510" s="2">
        <f t="shared" si="306"/>
        <v>48.292434198323747</v>
      </c>
      <c r="K2510" s="2">
        <f t="shared" si="308"/>
        <v>48.230163515222415</v>
      </c>
    </row>
    <row r="2511" spans="1:11" ht="13.5" x14ac:dyDescent="0.25">
      <c r="A2511" s="3">
        <f>TITRES_STAT!B2514</f>
        <v>45660</v>
      </c>
      <c r="B2511" s="5">
        <f>TITRES_STAT!D2514</f>
        <v>48.341000000000001</v>
      </c>
      <c r="C2511" s="2">
        <f t="shared" si="309"/>
        <v>0</v>
      </c>
      <c r="D2511" s="2">
        <f t="shared" si="310"/>
        <v>48.347000000000001</v>
      </c>
      <c r="E2511" s="2">
        <f t="shared" si="312"/>
        <v>48.349000000000004</v>
      </c>
      <c r="F2511" s="2">
        <f t="shared" si="305"/>
        <v>48.35</v>
      </c>
      <c r="G2511" s="2">
        <f t="shared" si="307"/>
        <v>47.935540000000039</v>
      </c>
      <c r="H2511" s="2">
        <f t="shared" si="311"/>
        <v>46.336110000000019</v>
      </c>
      <c r="I2511" s="2">
        <f t="array" ref="I2511">SUMPRODUCT(B2495:B2514, (ROW(B2495:B2514)-ROW(B2495)+1)) / (20*21/2)</f>
        <v>48.144233333333325</v>
      </c>
      <c r="J2511" s="2">
        <f t="shared" si="306"/>
        <v>48.29705951276911</v>
      </c>
      <c r="K2511" s="2">
        <f t="shared" si="308"/>
        <v>48.234510044037222</v>
      </c>
    </row>
    <row r="2512" spans="1:11" ht="13.5" x14ac:dyDescent="0.25">
      <c r="A2512" s="3">
        <f>TITRES_STAT!B2515</f>
        <v>45663</v>
      </c>
      <c r="B2512" s="5">
        <f>TITRES_STAT!D2515</f>
        <v>48.350999999999999</v>
      </c>
      <c r="C2512" s="2">
        <f t="shared" si="309"/>
        <v>9.9999999999980105E-3</v>
      </c>
      <c r="D2512" s="2">
        <f t="shared" si="310"/>
        <v>48.347000000000001</v>
      </c>
      <c r="E2512" s="2">
        <f t="shared" si="312"/>
        <v>48.349000000000004</v>
      </c>
      <c r="F2512" s="2">
        <f t="shared" si="305"/>
        <v>48.35</v>
      </c>
      <c r="G2512" s="2">
        <f t="shared" si="307"/>
        <v>47.963720000000038</v>
      </c>
      <c r="H2512" s="2">
        <f t="shared" si="311"/>
        <v>46.373395000000031</v>
      </c>
      <c r="I2512" s="2">
        <f t="array" ref="I2512">SUMPRODUCT(B2496:B2515, (ROW(B2496:B2515)-ROW(B2496)+1)) / (20*21/2)</f>
        <v>48.155104761904759</v>
      </c>
      <c r="J2512" s="2">
        <f t="shared" si="306"/>
        <v>48.302196702029192</v>
      </c>
      <c r="K2512" s="2">
        <f t="shared" si="308"/>
        <v>48.239078277604392</v>
      </c>
    </row>
    <row r="2513" spans="1:11" ht="13.5" x14ac:dyDescent="0.25">
      <c r="A2513" s="3">
        <f>TITRES_STAT!B2516</f>
        <v>45664</v>
      </c>
      <c r="B2513" s="5">
        <f>TITRES_STAT!D2516</f>
        <v>46.182000000000002</v>
      </c>
      <c r="C2513" s="2">
        <f t="shared" si="309"/>
        <v>-2.1689999999999969</v>
      </c>
      <c r="D2513" s="2">
        <f t="shared" si="310"/>
        <v>47.913200000000003</v>
      </c>
      <c r="E2513" s="2">
        <f t="shared" si="312"/>
        <v>48.132100000000001</v>
      </c>
      <c r="F2513" s="2">
        <f t="shared" si="305"/>
        <v>48.241550000000004</v>
      </c>
      <c r="G2513" s="2">
        <f t="shared" si="307"/>
        <v>47.948520000000038</v>
      </c>
      <c r="H2513" s="2">
        <f t="shared" si="311"/>
        <v>46.399835000000024</v>
      </c>
      <c r="I2513" s="2">
        <f t="array" ref="I2513">SUMPRODUCT(B2497:B2516, (ROW(B2497:B2516)-ROW(B2497)+1)) / (20*21/2)</f>
        <v>48.165976190476187</v>
      </c>
      <c r="J2513" s="2">
        <f t="shared" si="306"/>
        <v>48.100273206597841</v>
      </c>
      <c r="K2513" s="2">
        <f t="shared" si="308"/>
        <v>48.15840854122775</v>
      </c>
    </row>
    <row r="2514" spans="1:11" ht="13.5" x14ac:dyDescent="0.25">
      <c r="A2514" s="3">
        <f>TITRES_STAT!B2517</f>
        <v>45665</v>
      </c>
      <c r="B2514" s="5">
        <f>TITRES_STAT!D2517</f>
        <v>48.256999999999998</v>
      </c>
      <c r="C2514" s="2">
        <f t="shared" si="309"/>
        <v>2.0749999999999957</v>
      </c>
      <c r="D2514" s="2">
        <f t="shared" si="310"/>
        <v>47.894400000000005</v>
      </c>
      <c r="E2514" s="2">
        <f t="shared" si="312"/>
        <v>48.122700000000002</v>
      </c>
      <c r="F2514" s="2">
        <f t="shared" si="305"/>
        <v>48.236849999999997</v>
      </c>
      <c r="G2514" s="2">
        <f t="shared" si="307"/>
        <v>47.974820000000037</v>
      </c>
      <c r="H2514" s="2">
        <f t="shared" si="311"/>
        <v>46.436650000000014</v>
      </c>
      <c r="I2514" s="2">
        <f t="array" ref="I2514">SUMPRODUCT(B2498:B2517, (ROW(B2498:B2517)-ROW(B2498)+1)) / (20*21/2)</f>
        <v>48.175895238095237</v>
      </c>
      <c r="J2514" s="2">
        <f t="shared" si="306"/>
        <v>48.115199567874235</v>
      </c>
      <c r="K2514" s="2">
        <f t="shared" si="308"/>
        <v>48.162274872944309</v>
      </c>
    </row>
    <row r="2515" spans="1:11" ht="13.5" x14ac:dyDescent="0.25">
      <c r="A2515" s="3">
        <f>TITRES_STAT!B2518</f>
        <v>45666</v>
      </c>
      <c r="B2515" s="5">
        <f>TITRES_STAT!D2518</f>
        <v>48.350999999999999</v>
      </c>
      <c r="C2515" s="2">
        <f t="shared" si="309"/>
        <v>9.4000000000001194E-2</v>
      </c>
      <c r="D2515" s="2">
        <f t="shared" si="310"/>
        <v>47.896400000000007</v>
      </c>
      <c r="E2515" s="2">
        <f t="shared" si="312"/>
        <v>48.122700000000002</v>
      </c>
      <c r="F2515" s="2">
        <f t="shared" si="305"/>
        <v>48.236849999999997</v>
      </c>
      <c r="G2515" s="2">
        <f t="shared" si="307"/>
        <v>48.003000000000036</v>
      </c>
      <c r="H2515" s="2">
        <f t="shared" si="311"/>
        <v>46.47604500000002</v>
      </c>
      <c r="I2515" s="2">
        <f t="array" ref="I2515">SUMPRODUCT(B2499:B2518, (ROW(B2499:B2518)-ROW(B2499)+1)) / (20*21/2)</f>
        <v>48.1858619047619</v>
      </c>
      <c r="J2515" s="2">
        <f t="shared" si="306"/>
        <v>48.137656751886212</v>
      </c>
      <c r="K2515" s="2">
        <f t="shared" si="308"/>
        <v>48.169675858319046</v>
      </c>
    </row>
    <row r="2516" spans="1:11" ht="13.5" x14ac:dyDescent="0.25">
      <c r="A2516" s="3">
        <f>TITRES_STAT!B2519</f>
        <v>45667</v>
      </c>
      <c r="B2516" s="5">
        <f>TITRES_STAT!D2519</f>
        <v>48.350999999999999</v>
      </c>
      <c r="C2516" s="2">
        <f t="shared" si="309"/>
        <v>0</v>
      </c>
      <c r="D2516" s="2">
        <f t="shared" si="310"/>
        <v>47.898399999999995</v>
      </c>
      <c r="E2516" s="2">
        <f t="shared" si="312"/>
        <v>48.122700000000002</v>
      </c>
      <c r="F2516" s="2">
        <f t="shared" ref="F2516:F2579" si="313">AVERAGE(B2497:B2516)</f>
        <v>48.236849999999997</v>
      </c>
      <c r="G2516" s="2">
        <f t="shared" si="307"/>
        <v>48.040560000000042</v>
      </c>
      <c r="H2516" s="2">
        <f t="shared" si="311"/>
        <v>46.515440000000019</v>
      </c>
      <c r="I2516" s="2">
        <f t="array" ref="I2516">SUMPRODUCT(B2500:B2519, (ROW(B2500:B2519)-ROW(B2500)+1)) / (20*21/2)</f>
        <v>48.195019047619034</v>
      </c>
      <c r="J2516" s="2">
        <f t="shared" si="306"/>
        <v>48.157975156468474</v>
      </c>
      <c r="K2516" s="2">
        <f t="shared" si="308"/>
        <v>48.176786608973202</v>
      </c>
    </row>
    <row r="2517" spans="1:11" ht="13.5" x14ac:dyDescent="0.25">
      <c r="A2517" s="3">
        <f>TITRES_STAT!B2520</f>
        <v>45670</v>
      </c>
      <c r="B2517" s="5">
        <f>TITRES_STAT!D2520</f>
        <v>48.341000000000001</v>
      </c>
      <c r="C2517" s="2">
        <f t="shared" si="309"/>
        <v>-9.9999999999980105E-3</v>
      </c>
      <c r="D2517" s="2">
        <f t="shared" si="310"/>
        <v>47.8964</v>
      </c>
      <c r="E2517" s="2">
        <f t="shared" si="312"/>
        <v>48.121700000000004</v>
      </c>
      <c r="F2517" s="2">
        <f t="shared" si="313"/>
        <v>48.236350000000002</v>
      </c>
      <c r="G2517" s="2">
        <f t="shared" si="307"/>
        <v>48.078100000000035</v>
      </c>
      <c r="H2517" s="2">
        <f t="shared" si="311"/>
        <v>46.554870000000022</v>
      </c>
      <c r="I2517" s="2">
        <f t="array" ref="I2517">SUMPRODUCT(B2501:B2520, (ROW(B2501:B2520)-ROW(B2501)+1)) / (20*21/2)</f>
        <v>48.206076190476196</v>
      </c>
      <c r="J2517" s="2">
        <f t="shared" ref="J2517:J2580" si="314">$J$4*B2517+J2516*(1-$J$4)</f>
        <v>48.175406093947672</v>
      </c>
      <c r="K2517" s="2">
        <f t="shared" si="308"/>
        <v>48.183226349797785</v>
      </c>
    </row>
    <row r="2518" spans="1:11" ht="13.5" x14ac:dyDescent="0.25">
      <c r="A2518" s="3">
        <f>TITRES_STAT!B2521</f>
        <v>45671</v>
      </c>
      <c r="B2518" s="5">
        <f>TITRES_STAT!D2521</f>
        <v>48.341000000000001</v>
      </c>
      <c r="C2518" s="2">
        <f t="shared" si="309"/>
        <v>0</v>
      </c>
      <c r="D2518" s="2">
        <f t="shared" si="310"/>
        <v>48.328200000000002</v>
      </c>
      <c r="E2518" s="2">
        <f t="shared" si="312"/>
        <v>48.120700000000006</v>
      </c>
      <c r="F2518" s="2">
        <f t="shared" si="313"/>
        <v>48.235849999999999</v>
      </c>
      <c r="G2518" s="2">
        <f t="shared" si="307"/>
        <v>48.115460000000027</v>
      </c>
      <c r="H2518" s="2">
        <f t="shared" si="311"/>
        <v>46.594300000000011</v>
      </c>
      <c r="I2518" s="2">
        <f t="array" ref="I2518">SUMPRODUCT(B2502:B2521, (ROW(B2502:B2521)-ROW(B2502)+1)) / (20*21/2)</f>
        <v>48.217133333333344</v>
      </c>
      <c r="J2518" s="2">
        <f t="shared" si="314"/>
        <v>48.19117694214313</v>
      </c>
      <c r="K2518" s="2">
        <f t="shared" si="308"/>
        <v>48.189413551766499</v>
      </c>
    </row>
    <row r="2519" spans="1:11" ht="13.5" x14ac:dyDescent="0.25">
      <c r="A2519" s="3">
        <f>TITRES_STAT!B2522</f>
        <v>45672</v>
      </c>
      <c r="B2519" s="5">
        <f>TITRES_STAT!D2522</f>
        <v>48.332000000000001</v>
      </c>
      <c r="C2519" s="2">
        <f t="shared" si="309"/>
        <v>-9.0000000000003411E-3</v>
      </c>
      <c r="D2519" s="2">
        <f t="shared" si="310"/>
        <v>48.343200000000003</v>
      </c>
      <c r="E2519" s="2">
        <f t="shared" si="312"/>
        <v>48.118800000000007</v>
      </c>
      <c r="F2519" s="2">
        <f t="shared" si="313"/>
        <v>48.234899999999996</v>
      </c>
      <c r="G2519" s="2">
        <f t="shared" si="307"/>
        <v>48.143260000000026</v>
      </c>
      <c r="H2519" s="2">
        <f t="shared" si="311"/>
        <v>46.638040000000011</v>
      </c>
      <c r="I2519" s="2">
        <f t="array" ref="I2519">SUMPRODUCT(B2503:B2522, (ROW(B2503:B2522)-ROW(B2503)+1)) / (20*21/2)</f>
        <v>48.228190476190477</v>
      </c>
      <c r="J2519" s="2">
        <f t="shared" si="314"/>
        <v>48.204588661939027</v>
      </c>
      <c r="K2519" s="2">
        <f t="shared" si="308"/>
        <v>48.195005177187419</v>
      </c>
    </row>
    <row r="2520" spans="1:11" ht="13.5" x14ac:dyDescent="0.25">
      <c r="A2520" s="3">
        <f>TITRES_STAT!B2523</f>
        <v>45673</v>
      </c>
      <c r="B2520" s="5">
        <f>TITRES_STAT!D2523</f>
        <v>48.350999999999999</v>
      </c>
      <c r="C2520" s="2">
        <f t="shared" si="309"/>
        <v>1.8999999999998352E-2</v>
      </c>
      <c r="D2520" s="2">
        <f t="shared" si="310"/>
        <v>48.343200000000003</v>
      </c>
      <c r="E2520" s="2">
        <f t="shared" si="312"/>
        <v>48.119800000000005</v>
      </c>
      <c r="F2520" s="2">
        <f t="shared" si="313"/>
        <v>48.234899999999996</v>
      </c>
      <c r="G2520" s="2">
        <f t="shared" si="307"/>
        <v>48.171440000000032</v>
      </c>
      <c r="H2520" s="2">
        <f t="shared" si="311"/>
        <v>46.681920000000012</v>
      </c>
      <c r="I2520" s="2">
        <f t="array" ref="I2520">SUMPRODUCT(B2504:B2523, (ROW(B2504:B2523)-ROW(B2504)+1)) / (20*21/2)</f>
        <v>48.373342857142859</v>
      </c>
      <c r="J2520" s="2">
        <f t="shared" si="314"/>
        <v>48.218532598897212</v>
      </c>
      <c r="K2520" s="2">
        <f t="shared" si="308"/>
        <v>48.201122621219284</v>
      </c>
    </row>
    <row r="2521" spans="1:11" ht="13.5" x14ac:dyDescent="0.25">
      <c r="A2521" s="3">
        <f>TITRES_STAT!B2524</f>
        <v>45674</v>
      </c>
      <c r="B2521" s="5">
        <f>TITRES_STAT!D2524</f>
        <v>48.350999999999999</v>
      </c>
      <c r="C2521" s="2">
        <f t="shared" si="309"/>
        <v>0</v>
      </c>
      <c r="D2521" s="2">
        <f t="shared" si="310"/>
        <v>48.343200000000003</v>
      </c>
      <c r="E2521" s="2">
        <f t="shared" si="312"/>
        <v>48.120799999999996</v>
      </c>
      <c r="F2521" s="2">
        <f t="shared" si="313"/>
        <v>48.234899999999996</v>
      </c>
      <c r="G2521" s="2">
        <f t="shared" si="307"/>
        <v>48.157560000000032</v>
      </c>
      <c r="H2521" s="2">
        <f t="shared" si="311"/>
        <v>46.716915000000007</v>
      </c>
      <c r="I2521" s="2">
        <f t="array" ref="I2521">SUMPRODUCT(B2505:B2524, (ROW(B2505:B2524)-ROW(B2505)+1)) / (20*21/2)</f>
        <v>48.511790476190477</v>
      </c>
      <c r="J2521" s="2">
        <f t="shared" si="314"/>
        <v>48.231148541859383</v>
      </c>
      <c r="K2521" s="2">
        <f t="shared" si="308"/>
        <v>48.207000165485198</v>
      </c>
    </row>
    <row r="2522" spans="1:11" ht="13.5" x14ac:dyDescent="0.25">
      <c r="A2522" s="3">
        <f>TITRES_STAT!B2525</f>
        <v>45677</v>
      </c>
      <c r="B2522" s="5">
        <f>TITRES_STAT!D2525</f>
        <v>48.350999999999999</v>
      </c>
      <c r="C2522" s="2">
        <f t="shared" si="309"/>
        <v>0</v>
      </c>
      <c r="D2522" s="2">
        <f t="shared" si="310"/>
        <v>48.345199999999998</v>
      </c>
      <c r="E2522" s="2">
        <f t="shared" si="312"/>
        <v>48.120799999999996</v>
      </c>
      <c r="F2522" s="2">
        <f t="shared" si="313"/>
        <v>48.234899999999996</v>
      </c>
      <c r="G2522" s="2">
        <f t="shared" si="307"/>
        <v>48.157940000000025</v>
      </c>
      <c r="H2522" s="2">
        <f t="shared" si="311"/>
        <v>46.751910000000017</v>
      </c>
      <c r="I2522" s="2">
        <f t="array" ref="I2522">SUMPRODUCT(B2506:B2525, (ROW(B2506:B2525)-ROW(B2506)+1)) / (20*21/2)</f>
        <v>48.432485714285718</v>
      </c>
      <c r="J2522" s="2">
        <f t="shared" si="314"/>
        <v>48.242562966444204</v>
      </c>
      <c r="K2522" s="2">
        <f t="shared" si="308"/>
        <v>48.212647217819111</v>
      </c>
    </row>
    <row r="2523" spans="1:11" ht="13.5" x14ac:dyDescent="0.25">
      <c r="A2523" s="3">
        <f>TITRES_STAT!B2526</f>
        <v>45678</v>
      </c>
      <c r="B2523" s="5">
        <f>TITRES_STAT!D2526</f>
        <v>49.759</v>
      </c>
      <c r="C2523" s="2">
        <f t="shared" si="309"/>
        <v>1.4080000000000013</v>
      </c>
      <c r="D2523" s="2">
        <f t="shared" si="310"/>
        <v>48.628799999999998</v>
      </c>
      <c r="E2523" s="2">
        <f t="shared" si="312"/>
        <v>48.478500000000004</v>
      </c>
      <c r="F2523" s="2">
        <f t="shared" si="313"/>
        <v>48.305300000000003</v>
      </c>
      <c r="G2523" s="2">
        <f t="shared" si="307"/>
        <v>48.186480000000032</v>
      </c>
      <c r="H2523" s="2">
        <f t="shared" si="311"/>
        <v>46.793945000000001</v>
      </c>
      <c r="I2523" s="2">
        <f t="array" ref="I2523">SUMPRODUCT(B2507:B2526, (ROW(B2507:B2526)-ROW(B2507)+1)) / (20*21/2)</f>
        <v>48.300742857142872</v>
      </c>
      <c r="J2523" s="2">
        <f t="shared" si="314"/>
        <v>48.386985541068569</v>
      </c>
      <c r="K2523" s="2">
        <f t="shared" si="308"/>
        <v>48.273288503394831</v>
      </c>
    </row>
    <row r="2524" spans="1:11" ht="13.5" x14ac:dyDescent="0.25">
      <c r="A2524" s="3">
        <f>TITRES_STAT!B2527</f>
        <v>45679</v>
      </c>
      <c r="B2524" s="5">
        <f>TITRES_STAT!D2527</f>
        <v>49.759</v>
      </c>
      <c r="C2524" s="2">
        <f t="shared" si="309"/>
        <v>0</v>
      </c>
      <c r="D2524" s="2">
        <f t="shared" si="310"/>
        <v>48.914200000000008</v>
      </c>
      <c r="E2524" s="2">
        <f t="shared" si="312"/>
        <v>48.628700000000002</v>
      </c>
      <c r="F2524" s="2">
        <f t="shared" si="313"/>
        <v>48.375700000000002</v>
      </c>
      <c r="G2524" s="2">
        <f t="shared" si="307"/>
        <v>48.215020000000024</v>
      </c>
      <c r="H2524" s="2">
        <f t="shared" si="311"/>
        <v>46.82732</v>
      </c>
      <c r="I2524" s="2">
        <f t="array" ref="I2524">SUMPRODUCT(B2508:B2527, (ROW(B2508:B2527)-ROW(B2508)+1)) / (20*21/2)</f>
        <v>48.175661904761903</v>
      </c>
      <c r="J2524" s="2">
        <f t="shared" si="314"/>
        <v>48.517653584776326</v>
      </c>
      <c r="K2524" s="2">
        <f t="shared" si="308"/>
        <v>48.331551699340132</v>
      </c>
    </row>
    <row r="2525" spans="1:11" ht="13.5" x14ac:dyDescent="0.25">
      <c r="A2525" s="3">
        <f>TITRES_STAT!B2528</f>
        <v>45680</v>
      </c>
      <c r="B2525" s="5">
        <f>TITRES_STAT!D2528</f>
        <v>47.542999999999999</v>
      </c>
      <c r="C2525" s="2">
        <f t="shared" si="309"/>
        <v>-2.2160000000000011</v>
      </c>
      <c r="D2525" s="2">
        <f t="shared" si="310"/>
        <v>48.752600000000008</v>
      </c>
      <c r="E2525" s="2">
        <f t="shared" si="312"/>
        <v>48.547900000000006</v>
      </c>
      <c r="F2525" s="2">
        <f t="shared" si="313"/>
        <v>48.335300000000004</v>
      </c>
      <c r="G2525" s="2">
        <f t="shared" si="307"/>
        <v>48.199240000000025</v>
      </c>
      <c r="H2525" s="2">
        <f t="shared" si="311"/>
        <v>46.853964999999995</v>
      </c>
      <c r="I2525" s="2">
        <f t="array" ref="I2525">SUMPRODUCT(B2509:B2528, (ROW(B2509:B2528)-ROW(B2509)+1)) / (20*21/2)</f>
        <v>48.190480952380952</v>
      </c>
      <c r="J2525" s="2">
        <f t="shared" si="314"/>
        <v>48.424829433845254</v>
      </c>
      <c r="K2525" s="2">
        <f t="shared" si="308"/>
        <v>48.300628103287579</v>
      </c>
    </row>
    <row r="2526" spans="1:11" ht="13.5" x14ac:dyDescent="0.25">
      <c r="A2526" s="3">
        <f>TITRES_STAT!B2529</f>
        <v>45681</v>
      </c>
      <c r="B2526" s="5">
        <f>TITRES_STAT!D2529</f>
        <v>46.951999999999998</v>
      </c>
      <c r="C2526" s="2">
        <f t="shared" si="309"/>
        <v>-0.59100000000000108</v>
      </c>
      <c r="D2526" s="2">
        <f t="shared" si="310"/>
        <v>48.472799999999999</v>
      </c>
      <c r="E2526" s="2">
        <f t="shared" si="312"/>
        <v>48.408000000000001</v>
      </c>
      <c r="F2526" s="2">
        <f t="shared" si="313"/>
        <v>48.265349999999998</v>
      </c>
      <c r="G2526" s="2">
        <f t="shared" si="307"/>
        <v>48.171840000000032</v>
      </c>
      <c r="H2526" s="2">
        <f t="shared" si="311"/>
        <v>46.877654999999983</v>
      </c>
      <c r="I2526" s="2">
        <f t="array" ref="I2526">SUMPRODUCT(B2510:B2529, (ROW(B2510:B2529)-ROW(B2510)+1)) / (20*21/2)</f>
        <v>48.205300000000008</v>
      </c>
      <c r="J2526" s="2">
        <f t="shared" si="314"/>
        <v>48.284559963955232</v>
      </c>
      <c r="K2526" s="2">
        <f t="shared" si="308"/>
        <v>48.247740726688065</v>
      </c>
    </row>
    <row r="2527" spans="1:11" ht="13.5" x14ac:dyDescent="0.25">
      <c r="A2527" s="3">
        <f>TITRES_STAT!B2530</f>
        <v>45684</v>
      </c>
      <c r="B2527" s="5">
        <f>TITRES_STAT!D2530</f>
        <v>46.951999999999998</v>
      </c>
      <c r="C2527" s="2">
        <f t="shared" si="309"/>
        <v>0</v>
      </c>
      <c r="D2527" s="2">
        <f t="shared" si="310"/>
        <v>48.192999999999998</v>
      </c>
      <c r="E2527" s="2">
        <f t="shared" si="312"/>
        <v>48.269100000000002</v>
      </c>
      <c r="F2527" s="2">
        <f t="shared" si="313"/>
        <v>48.195399999999999</v>
      </c>
      <c r="G2527" s="2">
        <f t="shared" si="307"/>
        <v>48.144440000000031</v>
      </c>
      <c r="H2527" s="2">
        <f t="shared" si="311"/>
        <v>46.901344999999985</v>
      </c>
      <c r="I2527" s="2">
        <f t="array" ref="I2527">SUMPRODUCT(B2511:B2530, (ROW(B2511:B2530)-ROW(B2511)+1)) / (20*21/2)</f>
        <v>48.22011904761905</v>
      </c>
      <c r="J2527" s="2">
        <f t="shared" si="314"/>
        <v>48.157649491197589</v>
      </c>
      <c r="K2527" s="2">
        <f t="shared" si="308"/>
        <v>48.19692736485716</v>
      </c>
    </row>
    <row r="2528" spans="1:11" ht="13.5" x14ac:dyDescent="0.25">
      <c r="A2528" s="3">
        <f>TITRES_STAT!B2531</f>
        <v>45685</v>
      </c>
      <c r="B2528" s="5">
        <f>TITRES_STAT!D2531</f>
        <v>48.350999999999999</v>
      </c>
      <c r="C2528" s="2">
        <f t="shared" si="309"/>
        <v>1.3990000000000009</v>
      </c>
      <c r="D2528" s="2">
        <f t="shared" si="310"/>
        <v>47.9114</v>
      </c>
      <c r="E2528" s="2">
        <f t="shared" si="312"/>
        <v>48.270099999999999</v>
      </c>
      <c r="F2528" s="2">
        <f t="shared" si="313"/>
        <v>48.195400000000006</v>
      </c>
      <c r="G2528" s="2">
        <f t="shared" si="307"/>
        <v>48.145020000000031</v>
      </c>
      <c r="H2528" s="2">
        <f t="shared" si="311"/>
        <v>46.927679999999981</v>
      </c>
      <c r="I2528" s="2">
        <f t="array" ref="I2528">SUMPRODUCT(B2512:B2531, (ROW(B2512:B2531)-ROW(B2512)+1)) / (20*21/2)</f>
        <v>48.190128571428573</v>
      </c>
      <c r="J2528" s="2">
        <f t="shared" si="314"/>
        <v>48.176063825369248</v>
      </c>
      <c r="K2528" s="2">
        <f t="shared" si="308"/>
        <v>48.20296942898041</v>
      </c>
    </row>
    <row r="2529" spans="1:11" ht="13.5" x14ac:dyDescent="0.25">
      <c r="A2529" s="3">
        <f>TITRES_STAT!B2532</f>
        <v>45686</v>
      </c>
      <c r="B2529" s="5">
        <f>TITRES_STAT!D2532</f>
        <v>48.350999999999999</v>
      </c>
      <c r="C2529" s="2">
        <f t="shared" si="309"/>
        <v>0</v>
      </c>
      <c r="D2529" s="2">
        <f t="shared" si="310"/>
        <v>47.629800000000003</v>
      </c>
      <c r="E2529" s="2">
        <f t="shared" si="312"/>
        <v>48.272000000000006</v>
      </c>
      <c r="F2529" s="2">
        <f t="shared" si="313"/>
        <v>48.195399999999999</v>
      </c>
      <c r="G2529" s="2">
        <f t="shared" si="307"/>
        <v>48.145400000000024</v>
      </c>
      <c r="H2529" s="2">
        <f t="shared" si="311"/>
        <v>46.954014999999984</v>
      </c>
      <c r="I2529" s="2">
        <f t="array" ref="I2529">SUMPRODUCT(B2513:B2532, (ROW(B2513:B2532)-ROW(B2513)+1)) / (20*21/2)</f>
        <v>48.162328571428574</v>
      </c>
      <c r="J2529" s="2">
        <f t="shared" si="314"/>
        <v>48.192724413429318</v>
      </c>
      <c r="K2529" s="2">
        <f t="shared" si="308"/>
        <v>48.208774549412553</v>
      </c>
    </row>
    <row r="2530" spans="1:11" ht="13.5" x14ac:dyDescent="0.25">
      <c r="A2530" s="3">
        <f>TITRES_STAT!B2533</f>
        <v>45687</v>
      </c>
      <c r="B2530" s="5">
        <f>TITRES_STAT!D2533</f>
        <v>48.350999999999999</v>
      </c>
      <c r="C2530" s="2">
        <f t="shared" si="309"/>
        <v>0</v>
      </c>
      <c r="D2530" s="2">
        <f t="shared" si="310"/>
        <v>47.791399999999996</v>
      </c>
      <c r="E2530" s="2">
        <f t="shared" si="312"/>
        <v>48.272000000000006</v>
      </c>
      <c r="F2530" s="2">
        <f t="shared" si="313"/>
        <v>48.195900000000002</v>
      </c>
      <c r="G2530" s="2">
        <f t="shared" si="307"/>
        <v>48.189160000000037</v>
      </c>
      <c r="H2530" s="2">
        <f t="shared" si="311"/>
        <v>46.98034999999998</v>
      </c>
      <c r="I2530" s="2">
        <f t="array" ref="I2530">SUMPRODUCT(B2514:B2533, (ROW(B2514:B2533)-ROW(B2514)+1)) / (20*21/2)</f>
        <v>48.047338095238096</v>
      </c>
      <c r="J2530" s="2">
        <f t="shared" si="314"/>
        <v>48.207798278817002</v>
      </c>
      <c r="K2530" s="2">
        <f t="shared" si="308"/>
        <v>48.214352018063039</v>
      </c>
    </row>
    <row r="2531" spans="1:11" ht="13.5" x14ac:dyDescent="0.25">
      <c r="A2531" s="3">
        <f>TITRES_STAT!B2534</f>
        <v>45688</v>
      </c>
      <c r="B2531" s="5">
        <f>TITRES_STAT!D2534</f>
        <v>47.881</v>
      </c>
      <c r="C2531" s="2">
        <f t="shared" si="309"/>
        <v>-0.46999999999999886</v>
      </c>
      <c r="D2531" s="2">
        <f t="shared" si="310"/>
        <v>47.977199999999996</v>
      </c>
      <c r="E2531" s="2">
        <f t="shared" si="312"/>
        <v>48.225000000000001</v>
      </c>
      <c r="F2531" s="2">
        <f t="shared" si="313"/>
        <v>48.172899999999998</v>
      </c>
      <c r="G2531" s="2">
        <f t="shared" si="307"/>
        <v>48.226720000000022</v>
      </c>
      <c r="H2531" s="2">
        <f t="shared" si="311"/>
        <v>47.004334999999976</v>
      </c>
      <c r="I2531" s="2">
        <f t="array" ref="I2531">SUMPRODUCT(B2515:B2534, (ROW(B2515:B2534)-ROW(B2515)+1)) / (20*21/2)</f>
        <v>47.928728571428572</v>
      </c>
      <c r="J2531" s="2">
        <f t="shared" si="314"/>
        <v>48.176674633215384</v>
      </c>
      <c r="K2531" s="2">
        <f t="shared" si="308"/>
        <v>48.201279389903711</v>
      </c>
    </row>
    <row r="2532" spans="1:11" ht="13.5" x14ac:dyDescent="0.25">
      <c r="A2532" s="3">
        <f>TITRES_STAT!B2535</f>
        <v>45691</v>
      </c>
      <c r="B2532" s="5">
        <f>TITRES_STAT!D2535</f>
        <v>47.881</v>
      </c>
      <c r="C2532" s="2">
        <f t="shared" si="309"/>
        <v>0</v>
      </c>
      <c r="D2532" s="2">
        <f t="shared" si="310"/>
        <v>48.162999999999997</v>
      </c>
      <c r="E2532" s="2">
        <f t="shared" si="312"/>
        <v>48.177999999999997</v>
      </c>
      <c r="F2532" s="2">
        <f t="shared" si="313"/>
        <v>48.1494</v>
      </c>
      <c r="G2532" s="2">
        <f t="shared" si="307"/>
        <v>48.222960000000015</v>
      </c>
      <c r="H2532" s="2">
        <f t="shared" si="311"/>
        <v>47.028274999999965</v>
      </c>
      <c r="I2532" s="2">
        <f t="array" ref="I2532">SUMPRODUCT(B2516:B2535, (ROW(B2516:B2535)-ROW(B2516)+1)) / (20*21/2)</f>
        <v>47.905809523809523</v>
      </c>
      <c r="J2532" s="2">
        <f t="shared" si="314"/>
        <v>48.148515144337729</v>
      </c>
      <c r="K2532" s="2">
        <f t="shared" si="308"/>
        <v>48.188719413829055</v>
      </c>
    </row>
    <row r="2533" spans="1:11" ht="13.5" x14ac:dyDescent="0.25">
      <c r="A2533" s="3">
        <f>TITRES_STAT!B2536</f>
        <v>45692</v>
      </c>
      <c r="B2533" s="5">
        <f>TITRES_STAT!D2536</f>
        <v>46.942</v>
      </c>
      <c r="C2533" s="2">
        <f t="shared" si="309"/>
        <v>-0.93900000000000006</v>
      </c>
      <c r="D2533" s="2">
        <f t="shared" si="310"/>
        <v>47.8812</v>
      </c>
      <c r="E2533" s="2">
        <f t="shared" si="312"/>
        <v>47.896299999999997</v>
      </c>
      <c r="F2533" s="2">
        <f t="shared" si="313"/>
        <v>48.187399999999997</v>
      </c>
      <c r="G2533" s="2">
        <f t="shared" si="307"/>
        <v>48.204180000000008</v>
      </c>
      <c r="H2533" s="2">
        <f t="shared" si="311"/>
        <v>47.047519999999956</v>
      </c>
      <c r="I2533" s="2">
        <f t="array" ref="I2533">SUMPRODUCT(B2517:B2536, (ROW(B2517:B2536)-ROW(B2517)+1)) / (20*21/2)</f>
        <v>47.885128571428574</v>
      </c>
      <c r="J2533" s="2">
        <f t="shared" si="314"/>
        <v>48.033608940115087</v>
      </c>
      <c r="K2533" s="2">
        <f t="shared" si="308"/>
        <v>48.139828456423992</v>
      </c>
    </row>
    <row r="2534" spans="1:11" ht="13.5" x14ac:dyDescent="0.25">
      <c r="A2534" s="3">
        <f>TITRES_STAT!B2537</f>
        <v>45693</v>
      </c>
      <c r="B2534" s="5">
        <f>TITRES_STAT!D2537</f>
        <v>46.942</v>
      </c>
      <c r="C2534" s="2">
        <f t="shared" si="309"/>
        <v>0</v>
      </c>
      <c r="D2534" s="2">
        <f t="shared" si="310"/>
        <v>47.599400000000003</v>
      </c>
      <c r="E2534" s="2">
        <f t="shared" si="312"/>
        <v>47.614599999999996</v>
      </c>
      <c r="F2534" s="2">
        <f t="shared" si="313"/>
        <v>48.121650000000002</v>
      </c>
      <c r="G2534" s="2">
        <f t="shared" si="307"/>
        <v>48.185400000000001</v>
      </c>
      <c r="H2534" s="2">
        <f t="shared" si="311"/>
        <v>47.066764999999947</v>
      </c>
      <c r="I2534" s="2">
        <f t="array" ref="I2534">SUMPRODUCT(B2518:B2537, (ROW(B2518:B2537)-ROW(B2518)+1)) / (20*21/2)</f>
        <v>47.866685714285715</v>
      </c>
      <c r="J2534" s="2">
        <f t="shared" si="314"/>
        <v>47.929646183913647</v>
      </c>
      <c r="K2534" s="2">
        <f t="shared" si="308"/>
        <v>48.092854791466188</v>
      </c>
    </row>
    <row r="2535" spans="1:11" ht="13.5" x14ac:dyDescent="0.25">
      <c r="A2535" s="3">
        <f>TITRES_STAT!B2538</f>
        <v>45694</v>
      </c>
      <c r="B2535" s="5">
        <f>TITRES_STAT!D2538</f>
        <v>47.881</v>
      </c>
      <c r="C2535" s="2">
        <f t="shared" si="309"/>
        <v>0.93900000000000006</v>
      </c>
      <c r="D2535" s="2">
        <f t="shared" si="310"/>
        <v>47.505400000000002</v>
      </c>
      <c r="E2535" s="2">
        <f t="shared" si="312"/>
        <v>47.648399999999995</v>
      </c>
      <c r="F2535" s="2">
        <f t="shared" si="313"/>
        <v>48.098149999999997</v>
      </c>
      <c r="G2535" s="2">
        <f t="shared" si="307"/>
        <v>48.181639999999994</v>
      </c>
      <c r="H2535" s="2">
        <f t="shared" si="311"/>
        <v>47.086304999999946</v>
      </c>
      <c r="I2535" s="2">
        <f t="array" ref="I2535">SUMPRODUCT(B2519:B2538, (ROW(B2519:B2538)-ROW(B2519)+1)) / (20*21/2)</f>
        <v>47.761004761904758</v>
      </c>
      <c r="J2535" s="2">
        <f t="shared" si="314"/>
        <v>47.925013214017106</v>
      </c>
      <c r="K2535" s="2">
        <f t="shared" si="308"/>
        <v>48.084546760428303</v>
      </c>
    </row>
    <row r="2536" spans="1:11" ht="13.5" x14ac:dyDescent="0.25">
      <c r="A2536" s="3">
        <f>TITRES_STAT!B2539</f>
        <v>45695</v>
      </c>
      <c r="B2536" s="5">
        <f>TITRES_STAT!D2539</f>
        <v>47.881</v>
      </c>
      <c r="C2536" s="2">
        <f t="shared" si="309"/>
        <v>0</v>
      </c>
      <c r="D2536" s="2">
        <f t="shared" si="310"/>
        <v>47.505400000000002</v>
      </c>
      <c r="E2536" s="2">
        <f t="shared" si="312"/>
        <v>47.741300000000003</v>
      </c>
      <c r="F2536" s="2">
        <f t="shared" si="313"/>
        <v>48.074649999999998</v>
      </c>
      <c r="G2536" s="2">
        <f t="shared" si="307"/>
        <v>48.177879999999988</v>
      </c>
      <c r="H2536" s="2">
        <f t="shared" si="311"/>
        <v>47.105844999999945</v>
      </c>
      <c r="I2536" s="2">
        <f t="array" ref="I2536">SUMPRODUCT(B2520:B2539, (ROW(B2520:B2539)-ROW(B2520)+1)) / (20*21/2)</f>
        <v>47.751414285714297</v>
      </c>
      <c r="J2536" s="2">
        <f t="shared" si="314"/>
        <v>47.92082147934881</v>
      </c>
      <c r="K2536" s="2">
        <f t="shared" si="308"/>
        <v>48.076564534529155</v>
      </c>
    </row>
    <row r="2537" spans="1:11" ht="13.5" x14ac:dyDescent="0.25">
      <c r="A2537" s="3">
        <f>TITRES_STAT!B2540</f>
        <v>45698</v>
      </c>
      <c r="B2537" s="5">
        <f>TITRES_STAT!D2540</f>
        <v>47.881</v>
      </c>
      <c r="C2537" s="2">
        <f t="shared" si="309"/>
        <v>0</v>
      </c>
      <c r="D2537" s="2">
        <f t="shared" si="310"/>
        <v>47.505399999999995</v>
      </c>
      <c r="E2537" s="2">
        <f t="shared" si="312"/>
        <v>47.834199999999996</v>
      </c>
      <c r="F2537" s="2">
        <f t="shared" si="313"/>
        <v>48.051649999999995</v>
      </c>
      <c r="G2537" s="2">
        <f t="shared" si="307"/>
        <v>48.174119999999988</v>
      </c>
      <c r="H2537" s="2">
        <f t="shared" si="311"/>
        <v>47.125384999999945</v>
      </c>
      <c r="I2537" s="2">
        <f t="array" ref="I2537">SUMPRODUCT(B2521:B2540, (ROW(B2521:B2540)-ROW(B2521)+1)) / (20*21/2)</f>
        <v>47.806542857142865</v>
      </c>
      <c r="J2537" s="2">
        <f t="shared" si="314"/>
        <v>47.917028957506062</v>
      </c>
      <c r="K2537" s="2">
        <f t="shared" si="308"/>
        <v>48.068895337096642</v>
      </c>
    </row>
    <row r="2538" spans="1:11" ht="13.5" x14ac:dyDescent="0.25">
      <c r="A2538" s="3">
        <f>TITRES_STAT!B2541</f>
        <v>45699</v>
      </c>
      <c r="B2538" s="5">
        <f>TITRES_STAT!D2541</f>
        <v>46.942</v>
      </c>
      <c r="C2538" s="2">
        <f t="shared" si="309"/>
        <v>-0.93900000000000006</v>
      </c>
      <c r="D2538" s="2">
        <f t="shared" si="310"/>
        <v>47.505400000000002</v>
      </c>
      <c r="E2538" s="2">
        <f t="shared" si="312"/>
        <v>47.693300000000001</v>
      </c>
      <c r="F2538" s="2">
        <f t="shared" si="313"/>
        <v>47.981699999999996</v>
      </c>
      <c r="G2538" s="2">
        <f t="shared" si="307"/>
        <v>48.151579999999989</v>
      </c>
      <c r="H2538" s="2">
        <f t="shared" si="311"/>
        <v>47.140229999999931</v>
      </c>
      <c r="I2538" s="2">
        <f t="array" ref="I2538">SUMPRODUCT(B2522:B2541, (ROW(B2522:B2541)-ROW(B2522)+1)) / (20*21/2)</f>
        <v>47.860780952380956</v>
      </c>
      <c r="J2538" s="2">
        <f t="shared" si="314"/>
        <v>47.824169056791199</v>
      </c>
      <c r="K2538" s="2">
        <f t="shared" si="308"/>
        <v>48.024703363092847</v>
      </c>
    </row>
    <row r="2539" spans="1:11" ht="13.5" x14ac:dyDescent="0.25">
      <c r="A2539" s="3">
        <f>TITRES_STAT!B2542</f>
        <v>45700</v>
      </c>
      <c r="B2539" s="5">
        <f>TITRES_STAT!D2542</f>
        <v>47.881</v>
      </c>
      <c r="C2539" s="2">
        <f t="shared" si="309"/>
        <v>0.93900000000000006</v>
      </c>
      <c r="D2539" s="2">
        <f t="shared" si="310"/>
        <v>47.693200000000004</v>
      </c>
      <c r="E2539" s="2">
        <f t="shared" si="312"/>
        <v>47.646299999999997</v>
      </c>
      <c r="F2539" s="2">
        <f t="shared" si="313"/>
        <v>47.959149999999994</v>
      </c>
      <c r="G2539" s="2">
        <f t="shared" si="307"/>
        <v>48.147819999999996</v>
      </c>
      <c r="H2539" s="2">
        <f t="shared" si="311"/>
        <v>47.159769999999924</v>
      </c>
      <c r="I2539" s="2">
        <f t="array" ref="I2539">SUMPRODUCT(B2523:B2542, (ROW(B2523:B2542)-ROW(B2523)+1)) / (20*21/2)</f>
        <v>48.030414285714286</v>
      </c>
      <c r="J2539" s="2">
        <f t="shared" si="314"/>
        <v>47.829581527572991</v>
      </c>
      <c r="K2539" s="2">
        <f t="shared" si="308"/>
        <v>48.019067937089211</v>
      </c>
    </row>
    <row r="2540" spans="1:11" ht="13.5" x14ac:dyDescent="0.25">
      <c r="A2540" s="3">
        <f>TITRES_STAT!B2543</f>
        <v>45701</v>
      </c>
      <c r="B2540" s="5">
        <f>TITRES_STAT!D2543</f>
        <v>48.537999999999997</v>
      </c>
      <c r="C2540" s="2">
        <f t="shared" si="309"/>
        <v>0.65699999999999648</v>
      </c>
      <c r="D2540" s="2">
        <f t="shared" si="310"/>
        <v>47.824599999999997</v>
      </c>
      <c r="E2540" s="2">
        <f t="shared" si="312"/>
        <v>47.664999999999999</v>
      </c>
      <c r="F2540" s="2">
        <f t="shared" si="313"/>
        <v>47.968499999999992</v>
      </c>
      <c r="G2540" s="2">
        <f t="shared" si="307"/>
        <v>48.151559999999996</v>
      </c>
      <c r="H2540" s="2">
        <f t="shared" si="311"/>
        <v>47.182594999999928</v>
      </c>
      <c r="I2540" s="2">
        <f t="array" ref="I2540">SUMPRODUCT(B2524:B2543, (ROW(B2524:B2543)-ROW(B2524)+1)) / (20*21/2)</f>
        <v>48.014485714285719</v>
      </c>
      <c r="J2540" s="2">
        <f t="shared" si="314"/>
        <v>47.897049953518419</v>
      </c>
      <c r="K2540" s="2">
        <f t="shared" si="308"/>
        <v>48.03941821406611</v>
      </c>
    </row>
    <row r="2541" spans="1:11" ht="13.5" x14ac:dyDescent="0.25">
      <c r="A2541" s="3">
        <f>TITRES_STAT!B2544</f>
        <v>45702</v>
      </c>
      <c r="B2541" s="5">
        <f>TITRES_STAT!D2544</f>
        <v>48.537999999999997</v>
      </c>
      <c r="C2541" s="2">
        <f t="shared" si="309"/>
        <v>0</v>
      </c>
      <c r="D2541" s="2">
        <f t="shared" si="310"/>
        <v>47.956000000000003</v>
      </c>
      <c r="E2541" s="2">
        <f t="shared" si="312"/>
        <v>47.730699999999999</v>
      </c>
      <c r="F2541" s="2">
        <f t="shared" si="313"/>
        <v>47.977849999999997</v>
      </c>
      <c r="G2541" s="2">
        <f t="shared" si="307"/>
        <v>48.155299999999997</v>
      </c>
      <c r="H2541" s="2">
        <f t="shared" si="311"/>
        <v>47.205419999999918</v>
      </c>
      <c r="I2541" s="2">
        <f t="array" ref="I2541">SUMPRODUCT(B2525:B2544, (ROW(B2525:B2544)-ROW(B2525)+1)) / (20*21/2)</f>
        <v>48.0075</v>
      </c>
      <c r="J2541" s="2">
        <f t="shared" si="314"/>
        <v>47.958092815088094</v>
      </c>
      <c r="K2541" s="2">
        <f t="shared" si="308"/>
        <v>48.058970440965481</v>
      </c>
    </row>
    <row r="2542" spans="1:11" ht="13.5" x14ac:dyDescent="0.25">
      <c r="A2542" s="3">
        <f>TITRES_STAT!B2545</f>
        <v>45705</v>
      </c>
      <c r="B2542" s="5">
        <f>TITRES_STAT!D2545</f>
        <v>49.759</v>
      </c>
      <c r="C2542" s="2">
        <f t="shared" si="309"/>
        <v>1.2210000000000036</v>
      </c>
      <c r="D2542" s="2">
        <f t="shared" si="310"/>
        <v>48.331600000000002</v>
      </c>
      <c r="E2542" s="2">
        <f t="shared" si="312"/>
        <v>47.918500000000009</v>
      </c>
      <c r="F2542" s="2">
        <f t="shared" si="313"/>
        <v>48.048249999999996</v>
      </c>
      <c r="G2542" s="2">
        <f t="shared" si="307"/>
        <v>48.183459999999997</v>
      </c>
      <c r="H2542" s="2">
        <f t="shared" si="311"/>
        <v>47.238794999999918</v>
      </c>
      <c r="I2542" s="2">
        <f t="array" ref="I2542">SUMPRODUCT(B2526:B2545, (ROW(B2526:B2545)-ROW(B2526)+1)) / (20*21/2)</f>
        <v>48.009457142857144</v>
      </c>
      <c r="J2542" s="2">
        <f t="shared" si="314"/>
        <v>48.129607785079706</v>
      </c>
      <c r="K2542" s="2">
        <f t="shared" si="308"/>
        <v>48.125638266809972</v>
      </c>
    </row>
    <row r="2543" spans="1:11" ht="13.5" x14ac:dyDescent="0.25">
      <c r="A2543" s="3">
        <f>TITRES_STAT!B2546</f>
        <v>45706</v>
      </c>
      <c r="B2543" s="5">
        <f>TITRES_STAT!D2546</f>
        <v>47.881</v>
      </c>
      <c r="C2543" s="2">
        <f t="shared" si="309"/>
        <v>-1.8780000000000001</v>
      </c>
      <c r="D2543" s="2">
        <f t="shared" si="310"/>
        <v>48.519400000000005</v>
      </c>
      <c r="E2543" s="2">
        <f t="shared" si="312"/>
        <v>48.0124</v>
      </c>
      <c r="F2543" s="2">
        <f t="shared" si="313"/>
        <v>47.954349999999991</v>
      </c>
      <c r="G2543" s="2">
        <f t="shared" si="307"/>
        <v>48.174059999999997</v>
      </c>
      <c r="H2543" s="2">
        <f t="shared" si="311"/>
        <v>47.25310499999992</v>
      </c>
      <c r="I2543" s="2">
        <f t="array" ref="I2543">SUMPRODUCT(B2527:B2546, (ROW(B2527:B2546)-ROW(B2527)+1)) / (20*21/2)</f>
        <v>48.009804761904768</v>
      </c>
      <c r="J2543" s="2">
        <f t="shared" si="314"/>
        <v>48.105930853167351</v>
      </c>
      <c r="K2543" s="2">
        <f t="shared" si="308"/>
        <v>48.116044609288018</v>
      </c>
    </row>
    <row r="2544" spans="1:11" ht="13.5" x14ac:dyDescent="0.25">
      <c r="A2544" s="3">
        <f>TITRES_STAT!B2547</f>
        <v>45707</v>
      </c>
      <c r="B2544" s="5">
        <f>TITRES_STAT!D2547</f>
        <v>47.881</v>
      </c>
      <c r="C2544" s="2">
        <f t="shared" si="309"/>
        <v>0</v>
      </c>
      <c r="D2544" s="2">
        <f t="shared" si="310"/>
        <v>48.519399999999997</v>
      </c>
      <c r="E2544" s="2">
        <f t="shared" si="312"/>
        <v>48.106299999999997</v>
      </c>
      <c r="F2544" s="2">
        <f t="shared" si="313"/>
        <v>47.860449999999993</v>
      </c>
      <c r="G2544" s="2">
        <f t="shared" si="307"/>
        <v>48.164659999999998</v>
      </c>
      <c r="H2544" s="2">
        <f t="shared" si="311"/>
        <v>47.267414999999922</v>
      </c>
      <c r="I2544" s="2">
        <f t="array" ref="I2544">SUMPRODUCT(B2528:B2547, (ROW(B2528:B2547)-ROW(B2528)+1)) / (20*21/2)</f>
        <v>48.00572857142857</v>
      </c>
      <c r="J2544" s="2">
        <f t="shared" si="314"/>
        <v>48.084508867151413</v>
      </c>
      <c r="K2544" s="2">
        <f t="shared" si="308"/>
        <v>48.106827173629668</v>
      </c>
    </row>
    <row r="2545" spans="1:11" ht="13.5" x14ac:dyDescent="0.25">
      <c r="A2545" s="3">
        <f>TITRES_STAT!B2548</f>
        <v>45708</v>
      </c>
      <c r="B2545" s="5">
        <f>TITRES_STAT!D2548</f>
        <v>47.881</v>
      </c>
      <c r="C2545" s="2">
        <f t="shared" si="309"/>
        <v>0</v>
      </c>
      <c r="D2545" s="2">
        <f t="shared" si="310"/>
        <v>48.387999999999998</v>
      </c>
      <c r="E2545" s="2">
        <f t="shared" si="312"/>
        <v>48.106299999999997</v>
      </c>
      <c r="F2545" s="2">
        <f t="shared" si="313"/>
        <v>47.877349999999993</v>
      </c>
      <c r="G2545" s="2">
        <f t="shared" si="307"/>
        <v>48.155259999999998</v>
      </c>
      <c r="H2545" s="2">
        <f t="shared" si="311"/>
        <v>47.281724999999916</v>
      </c>
      <c r="I2545" s="2">
        <f t="array" ref="I2545">SUMPRODUCT(B2529:B2548, (ROW(B2529:B2548)-ROW(B2529)+1)) / (20*21/2)</f>
        <v>47.997228571428572</v>
      </c>
      <c r="J2545" s="2">
        <f t="shared" si="314"/>
        <v>48.06512707027985</v>
      </c>
      <c r="K2545" s="2">
        <f t="shared" si="308"/>
        <v>48.097971206036348</v>
      </c>
    </row>
    <row r="2546" spans="1:11" ht="13.5" x14ac:dyDescent="0.25">
      <c r="A2546" s="3">
        <f>TITRES_STAT!B2549</f>
        <v>45709</v>
      </c>
      <c r="B2546" s="5">
        <f>TITRES_STAT!D2549</f>
        <v>47.881</v>
      </c>
      <c r="C2546" s="2">
        <f t="shared" si="309"/>
        <v>0</v>
      </c>
      <c r="D2546" s="2">
        <f t="shared" si="310"/>
        <v>48.256600000000006</v>
      </c>
      <c r="E2546" s="2">
        <f t="shared" si="312"/>
        <v>48.106299999999997</v>
      </c>
      <c r="F2546" s="2">
        <f t="shared" si="313"/>
        <v>47.923799999999993</v>
      </c>
      <c r="G2546" s="2">
        <f t="shared" ref="G2546:G2609" si="315">AVERAGE(B2497:B2546)</f>
        <v>48.145859999999999</v>
      </c>
      <c r="H2546" s="2">
        <f t="shared" si="311"/>
        <v>47.305664999999905</v>
      </c>
      <c r="I2546" s="2">
        <f t="array" ref="I2546">SUMPRODUCT(B2530:B2549, (ROW(B2530:B2549)-ROW(B2530)+1)) / (20*21/2)</f>
        <v>47.990966666666665</v>
      </c>
      <c r="J2546" s="2">
        <f t="shared" si="314"/>
        <v>48.047591158824623</v>
      </c>
      <c r="K2546" s="2">
        <f t="shared" si="308"/>
        <v>48.089462531289826</v>
      </c>
    </row>
    <row r="2547" spans="1:11" ht="13.5" x14ac:dyDescent="0.25">
      <c r="A2547" s="3">
        <f>TITRES_STAT!B2550</f>
        <v>45712</v>
      </c>
      <c r="B2547" s="5">
        <f>TITRES_STAT!D2550</f>
        <v>47.881</v>
      </c>
      <c r="C2547" s="2">
        <f t="shared" si="309"/>
        <v>0</v>
      </c>
      <c r="D2547" s="2">
        <f t="shared" si="310"/>
        <v>47.881</v>
      </c>
      <c r="E2547" s="2">
        <f t="shared" si="312"/>
        <v>48.10629999999999</v>
      </c>
      <c r="F2547" s="2">
        <f t="shared" si="313"/>
        <v>47.970249999999993</v>
      </c>
      <c r="G2547" s="2">
        <f t="shared" si="315"/>
        <v>48.136460000000007</v>
      </c>
      <c r="H2547" s="2">
        <f t="shared" si="311"/>
        <v>47.333959999999905</v>
      </c>
      <c r="I2547" s="2">
        <f t="array" ref="I2547">SUMPRODUCT(B2531:B2550, (ROW(B2531:B2550)-ROW(B2531)+1)) / (20*21/2)</f>
        <v>47.986942857142857</v>
      </c>
      <c r="J2547" s="2">
        <f t="shared" si="314"/>
        <v>48.031725334174659</v>
      </c>
      <c r="K2547" s="2">
        <f t="shared" ref="K2547:K2610" si="316">$K$4*B2547+(1-$K$4)*K2546</f>
        <v>48.081287530062774</v>
      </c>
    </row>
    <row r="2548" spans="1:11" ht="13.5" x14ac:dyDescent="0.25">
      <c r="A2548" s="3">
        <f>TITRES_STAT!B2551</f>
        <v>45713</v>
      </c>
      <c r="B2548" s="5">
        <f>TITRES_STAT!D2551</f>
        <v>47.881</v>
      </c>
      <c r="C2548" s="2">
        <f t="shared" si="309"/>
        <v>0</v>
      </c>
      <c r="D2548" s="2">
        <f t="shared" si="310"/>
        <v>47.881</v>
      </c>
      <c r="E2548" s="2">
        <f t="shared" si="312"/>
        <v>48.200199999999995</v>
      </c>
      <c r="F2548" s="2">
        <f t="shared" si="313"/>
        <v>47.946749999999994</v>
      </c>
      <c r="G2548" s="2">
        <f t="shared" si="315"/>
        <v>48.12706</v>
      </c>
      <c r="H2548" s="2">
        <f t="shared" si="311"/>
        <v>47.362254999999905</v>
      </c>
      <c r="I2548" s="2">
        <f t="array" ref="I2548">SUMPRODUCT(B2532:B2551, (ROW(B2532:B2551)-ROW(B2532)+1)) / (20*21/2)</f>
        <v>47.98515714285714</v>
      </c>
      <c r="J2548" s="2">
        <f t="shared" si="314"/>
        <v>48.017370540443736</v>
      </c>
      <c r="K2548" s="2">
        <f t="shared" si="316"/>
        <v>48.073433117119137</v>
      </c>
    </row>
    <row r="2549" spans="1:11" ht="13.5" x14ac:dyDescent="0.25">
      <c r="A2549" s="3">
        <f>TITRES_STAT!B2552</f>
        <v>45714</v>
      </c>
      <c r="B2549" s="5">
        <f>TITRES_STAT!D2552</f>
        <v>47.881</v>
      </c>
      <c r="C2549" s="2">
        <f t="shared" si="309"/>
        <v>0</v>
      </c>
      <c r="D2549" s="2">
        <f t="shared" si="310"/>
        <v>47.881</v>
      </c>
      <c r="E2549" s="2">
        <f t="shared" si="312"/>
        <v>48.200199999999981</v>
      </c>
      <c r="F2549" s="2">
        <f t="shared" si="313"/>
        <v>47.923249999999989</v>
      </c>
      <c r="G2549" s="2">
        <f t="shared" si="315"/>
        <v>48.117659999999994</v>
      </c>
      <c r="H2549" s="2">
        <f t="shared" si="311"/>
        <v>47.390549999999891</v>
      </c>
      <c r="I2549" s="2">
        <f t="array" ref="I2549">SUMPRODUCT(B2533:B2552, (ROW(B2533:B2552)-ROW(B2533)+1)) / (20*21/2)</f>
        <v>47.983371428571431</v>
      </c>
      <c r="J2549" s="2">
        <f t="shared" si="314"/>
        <v>48.00438286992528</v>
      </c>
      <c r="K2549" s="2">
        <f t="shared" si="316"/>
        <v>48.06588672036937</v>
      </c>
    </row>
    <row r="2550" spans="1:11" ht="13.5" x14ac:dyDescent="0.25">
      <c r="A2550" s="3">
        <f>TITRES_STAT!B2553</f>
        <v>45715</v>
      </c>
      <c r="B2550" s="5">
        <f>TITRES_STAT!D2553</f>
        <v>47.881</v>
      </c>
      <c r="C2550" s="2">
        <f t="shared" si="309"/>
        <v>0</v>
      </c>
      <c r="D2550" s="2">
        <f t="shared" si="310"/>
        <v>47.881</v>
      </c>
      <c r="E2550" s="2">
        <f t="shared" si="312"/>
        <v>48.134499999999989</v>
      </c>
      <c r="F2550" s="2">
        <f t="shared" si="313"/>
        <v>47.89974999999999</v>
      </c>
      <c r="G2550" s="2">
        <f t="shared" si="315"/>
        <v>48.108259999999994</v>
      </c>
      <c r="H2550" s="2">
        <f t="shared" si="311"/>
        <v>47.418844999999891</v>
      </c>
      <c r="I2550" s="2">
        <f t="array" ref="I2550">SUMPRODUCT(B2534:B2553, (ROW(B2534:B2553)-ROW(B2534)+1)) / (20*21/2)</f>
        <v>47.981585714285714</v>
      </c>
      <c r="J2550" s="2">
        <f t="shared" si="314"/>
        <v>47.992632120408587</v>
      </c>
      <c r="K2550" s="2">
        <f t="shared" si="316"/>
        <v>48.058636260747043</v>
      </c>
    </row>
    <row r="2551" spans="1:11" ht="13.5" x14ac:dyDescent="0.25">
      <c r="A2551" s="3">
        <f>TITRES_STAT!B2554</f>
        <v>45716</v>
      </c>
      <c r="B2551" s="5">
        <f>TITRES_STAT!D2554</f>
        <v>47.881</v>
      </c>
      <c r="C2551" s="2">
        <f t="shared" si="309"/>
        <v>0</v>
      </c>
      <c r="D2551" s="2">
        <f t="shared" si="310"/>
        <v>47.881</v>
      </c>
      <c r="E2551" s="2">
        <f t="shared" si="312"/>
        <v>48.068799999999989</v>
      </c>
      <c r="F2551" s="2">
        <f t="shared" si="313"/>
        <v>47.89974999999999</v>
      </c>
      <c r="G2551" s="2">
        <f t="shared" si="315"/>
        <v>48.098859999999995</v>
      </c>
      <c r="H2551" s="2">
        <f t="shared" si="311"/>
        <v>47.442829999999894</v>
      </c>
      <c r="I2551" s="2">
        <f t="array" ref="I2551">SUMPRODUCT(B2535:B2554, (ROW(B2535:B2554)-ROW(B2535)+1)) / (20*21/2)</f>
        <v>47.97532857142857</v>
      </c>
      <c r="J2551" s="2">
        <f t="shared" si="314"/>
        <v>47.98200048989348</v>
      </c>
      <c r="K2551" s="2">
        <f t="shared" si="316"/>
        <v>48.051670132874612</v>
      </c>
    </row>
    <row r="2552" spans="1:11" ht="13.5" x14ac:dyDescent="0.25">
      <c r="A2552" s="3">
        <f>TITRES_STAT!B2555</f>
        <v>45719</v>
      </c>
      <c r="B2552" s="5">
        <f>TITRES_STAT!D2555</f>
        <v>47.881</v>
      </c>
      <c r="C2552" s="2">
        <f t="shared" si="309"/>
        <v>0</v>
      </c>
      <c r="D2552" s="2">
        <f t="shared" si="310"/>
        <v>47.881</v>
      </c>
      <c r="E2552" s="2">
        <f t="shared" si="312"/>
        <v>47.880999999999993</v>
      </c>
      <c r="F2552" s="2">
        <f t="shared" si="313"/>
        <v>47.89974999999999</v>
      </c>
      <c r="G2552" s="2">
        <f t="shared" si="315"/>
        <v>48.089459999999988</v>
      </c>
      <c r="H2552" s="2">
        <f t="shared" si="311"/>
        <v>47.466814999999897</v>
      </c>
      <c r="I2552" s="2">
        <f t="array" ref="I2552">SUMPRODUCT(B2536:B2555, (ROW(B2536:B2555)-ROW(B2536)+1)) / (20*21/2)</f>
        <v>47.963742857142861</v>
      </c>
      <c r="J2552" s="2">
        <f t="shared" si="314"/>
        <v>47.972381395617909</v>
      </c>
      <c r="K2552" s="2">
        <f t="shared" si="316"/>
        <v>48.044977186487372</v>
      </c>
    </row>
    <row r="2553" spans="1:11" ht="13.5" x14ac:dyDescent="0.25">
      <c r="A2553" s="3">
        <f>TITRES_STAT!B2556</f>
        <v>45720</v>
      </c>
      <c r="B2553" s="5">
        <f>TITRES_STAT!D2556</f>
        <v>47.881</v>
      </c>
      <c r="C2553" s="2">
        <f t="shared" si="309"/>
        <v>0</v>
      </c>
      <c r="D2553" s="2">
        <f t="shared" si="310"/>
        <v>47.881</v>
      </c>
      <c r="E2553" s="2">
        <f t="shared" si="312"/>
        <v>47.880999999999993</v>
      </c>
      <c r="F2553" s="2">
        <f t="shared" si="313"/>
        <v>47.946699999999986</v>
      </c>
      <c r="G2553" s="2">
        <f t="shared" si="315"/>
        <v>48.080060000000003</v>
      </c>
      <c r="H2553" s="2">
        <f t="shared" si="311"/>
        <v>47.490799999999894</v>
      </c>
      <c r="I2553" s="2">
        <f t="array" ref="I2553">SUMPRODUCT(B2537:B2556, (ROW(B2537:B2556)-ROW(B2537)+1)) / (20*21/2)</f>
        <v>47.79658095238095</v>
      </c>
      <c r="J2553" s="2">
        <f t="shared" si="314"/>
        <v>47.963678405559058</v>
      </c>
      <c r="K2553" s="2">
        <f t="shared" si="316"/>
        <v>48.038546708585912</v>
      </c>
    </row>
    <row r="2554" spans="1:11" ht="13.5" x14ac:dyDescent="0.25">
      <c r="A2554" s="3">
        <f>TITRES_STAT!B2557</f>
        <v>45721</v>
      </c>
      <c r="B2554" s="5">
        <f>TITRES_STAT!D2557</f>
        <v>47.881</v>
      </c>
      <c r="C2554" s="2">
        <f t="shared" si="309"/>
        <v>0</v>
      </c>
      <c r="D2554" s="2">
        <f t="shared" si="310"/>
        <v>47.881</v>
      </c>
      <c r="E2554" s="2">
        <f t="shared" si="312"/>
        <v>47.880999999999993</v>
      </c>
      <c r="F2554" s="2">
        <f t="shared" si="313"/>
        <v>47.993649999999988</v>
      </c>
      <c r="G2554" s="2">
        <f t="shared" si="315"/>
        <v>48.070659999999997</v>
      </c>
      <c r="H2554" s="2">
        <f t="shared" si="311"/>
        <v>47.512409999999889</v>
      </c>
      <c r="I2554" s="2">
        <f t="array" ref="I2554">SUMPRODUCT(B2538:B2557, (ROW(B2538:B2557)-ROW(B2538)+1)) / (20*21/2)</f>
        <v>47.637242857142866</v>
      </c>
      <c r="J2554" s="2">
        <f t="shared" si="314"/>
        <v>47.955804271696287</v>
      </c>
      <c r="K2554" s="2">
        <f t="shared" si="316"/>
        <v>48.032368406288427</v>
      </c>
    </row>
    <row r="2555" spans="1:11" ht="13.5" x14ac:dyDescent="0.25">
      <c r="A2555" s="3">
        <f>TITRES_STAT!B2558</f>
        <v>45722</v>
      </c>
      <c r="B2555" s="5">
        <f>TITRES_STAT!D2558</f>
        <v>47.872</v>
      </c>
      <c r="C2555" s="2">
        <f t="shared" si="309"/>
        <v>-9.0000000000003411E-3</v>
      </c>
      <c r="D2555" s="2">
        <f t="shared" si="310"/>
        <v>47.879200000000004</v>
      </c>
      <c r="E2555" s="2">
        <f t="shared" si="312"/>
        <v>47.880099999999999</v>
      </c>
      <c r="F2555" s="2">
        <f t="shared" si="313"/>
        <v>47.993199999999987</v>
      </c>
      <c r="G2555" s="2">
        <f t="shared" si="315"/>
        <v>48.061080000000011</v>
      </c>
      <c r="H2555" s="2">
        <f t="shared" si="311"/>
        <v>47.534104999999897</v>
      </c>
      <c r="I2555" s="2">
        <f t="array" ref="I2555">SUMPRODUCT(B2539:B2558, (ROW(B2539:B2558)-ROW(B2539)+1)) / (20*21/2)</f>
        <v>47.642204761904765</v>
      </c>
      <c r="J2555" s="2">
        <f t="shared" si="314"/>
        <v>47.947822912487119</v>
      </c>
      <c r="K2555" s="2">
        <f t="shared" si="316"/>
        <v>48.026079449179079</v>
      </c>
    </row>
    <row r="2556" spans="1:11" ht="13.5" x14ac:dyDescent="0.25">
      <c r="A2556" s="3">
        <f>TITRES_STAT!B2559</f>
        <v>45723</v>
      </c>
      <c r="B2556" s="5">
        <f>TITRES_STAT!D2559</f>
        <v>46.238</v>
      </c>
      <c r="C2556" s="2">
        <f t="shared" si="309"/>
        <v>-1.6340000000000003</v>
      </c>
      <c r="D2556" s="2">
        <f t="shared" si="310"/>
        <v>47.550599999999996</v>
      </c>
      <c r="E2556" s="2">
        <f t="shared" si="312"/>
        <v>47.715800000000002</v>
      </c>
      <c r="F2556" s="2">
        <f t="shared" si="313"/>
        <v>47.911049999999989</v>
      </c>
      <c r="G2556" s="2">
        <f t="shared" si="315"/>
        <v>48.018820000000005</v>
      </c>
      <c r="H2556" s="2">
        <f t="shared" si="311"/>
        <v>47.547629999999891</v>
      </c>
      <c r="I2556" s="2">
        <f t="array" ref="I2556">SUMPRODUCT(B2540:B2559, (ROW(B2540:B2559)-ROW(B2540)+1)) / (20*21/2)</f>
        <v>47.642695238095243</v>
      </c>
      <c r="J2556" s="2">
        <f t="shared" si="314"/>
        <v>47.78498263510739</v>
      </c>
      <c r="K2556" s="2">
        <f t="shared" si="316"/>
        <v>47.955958686466175</v>
      </c>
    </row>
    <row r="2557" spans="1:11" ht="13.5" x14ac:dyDescent="0.25">
      <c r="A2557" s="3">
        <f>TITRES_STAT!B2560</f>
        <v>45726</v>
      </c>
      <c r="B2557" s="5">
        <f>TITRES_STAT!D2560</f>
        <v>46.238</v>
      </c>
      <c r="C2557" s="2">
        <f t="shared" si="309"/>
        <v>0</v>
      </c>
      <c r="D2557" s="2">
        <f t="shared" si="310"/>
        <v>47.222000000000001</v>
      </c>
      <c r="E2557" s="2">
        <f t="shared" si="312"/>
        <v>47.551500000000004</v>
      </c>
      <c r="F2557" s="2">
        <f t="shared" si="313"/>
        <v>47.82889999999999</v>
      </c>
      <c r="G2557" s="2">
        <f t="shared" si="315"/>
        <v>47.976560000000006</v>
      </c>
      <c r="H2557" s="2">
        <f t="shared" si="311"/>
        <v>47.561154999999893</v>
      </c>
      <c r="I2557" s="2">
        <f t="array" ref="I2557">SUMPRODUCT(B2541:B2560, (ROW(B2541:B2560)-ROW(B2541)+1)) / (20*21/2)</f>
        <v>47.4876619047619</v>
      </c>
      <c r="J2557" s="2">
        <f t="shared" si="314"/>
        <v>47.637650955573349</v>
      </c>
      <c r="K2557" s="2">
        <f t="shared" si="316"/>
        <v>47.88858775758515</v>
      </c>
    </row>
    <row r="2558" spans="1:11" ht="13.5" x14ac:dyDescent="0.25">
      <c r="A2558" s="3">
        <f>TITRES_STAT!B2561</f>
        <v>45727</v>
      </c>
      <c r="B2558" s="5">
        <f>TITRES_STAT!D2561</f>
        <v>47.881</v>
      </c>
      <c r="C2558" s="2">
        <f t="shared" si="309"/>
        <v>1.6430000000000007</v>
      </c>
      <c r="D2558" s="2">
        <f t="shared" si="310"/>
        <v>47.221999999999994</v>
      </c>
      <c r="E2558" s="2">
        <f t="shared" si="312"/>
        <v>47.551499999999997</v>
      </c>
      <c r="F2558" s="2">
        <f t="shared" si="313"/>
        <v>47.875849999999986</v>
      </c>
      <c r="G2558" s="2">
        <f t="shared" si="315"/>
        <v>47.967160000000007</v>
      </c>
      <c r="H2558" s="2">
        <f t="shared" si="311"/>
        <v>47.580654999999886</v>
      </c>
      <c r="I2558" s="2">
        <f t="array" ref="I2558">SUMPRODUCT(B2542:B2561, (ROW(B2542:B2561)-ROW(B2542)+1)) / (20*21/2)</f>
        <v>47.49905714285714</v>
      </c>
      <c r="J2558" s="2">
        <f t="shared" si="314"/>
        <v>47.660827055042553</v>
      </c>
      <c r="K2558" s="2">
        <f t="shared" si="316"/>
        <v>47.888290198464169</v>
      </c>
    </row>
    <row r="2559" spans="1:11" ht="13.5" x14ac:dyDescent="0.25">
      <c r="A2559" s="3">
        <f>TITRES_STAT!B2562</f>
        <v>45728</v>
      </c>
      <c r="B2559" s="5">
        <f>TITRES_STAT!D2562</f>
        <v>47.881</v>
      </c>
      <c r="C2559" s="2">
        <f t="shared" si="309"/>
        <v>0</v>
      </c>
      <c r="D2559" s="2">
        <f t="shared" si="310"/>
        <v>47.222000000000001</v>
      </c>
      <c r="E2559" s="2">
        <f t="shared" si="312"/>
        <v>47.551499999999997</v>
      </c>
      <c r="F2559" s="2">
        <f t="shared" si="313"/>
        <v>47.875849999999978</v>
      </c>
      <c r="G2559" s="2">
        <f t="shared" si="315"/>
        <v>47.957760000000007</v>
      </c>
      <c r="H2559" s="2">
        <f t="shared" si="311"/>
        <v>47.600154999999887</v>
      </c>
      <c r="I2559" s="2">
        <f t="array" ref="I2559">SUMPRODUCT(B2543:B2562, (ROW(B2543:B2562)-ROW(B2543)+1)) / (20*21/2)</f>
        <v>47.513580952380956</v>
      </c>
      <c r="J2559" s="2">
        <f t="shared" si="314"/>
        <v>47.681795906943258</v>
      </c>
      <c r="K2559" s="2">
        <f t="shared" si="316"/>
        <v>47.88800430832832</v>
      </c>
    </row>
    <row r="2560" spans="1:11" ht="13.5" x14ac:dyDescent="0.25">
      <c r="A2560" s="3">
        <f>TITRES_STAT!B2563</f>
        <v>45729</v>
      </c>
      <c r="B2560" s="5">
        <f>TITRES_STAT!D2563</f>
        <v>46.247999999999998</v>
      </c>
      <c r="C2560" s="2">
        <f t="shared" si="309"/>
        <v>-1.6330000000000027</v>
      </c>
      <c r="D2560" s="2">
        <f t="shared" si="310"/>
        <v>46.897199999999998</v>
      </c>
      <c r="E2560" s="2">
        <f t="shared" si="312"/>
        <v>47.388199999999998</v>
      </c>
      <c r="F2560" s="2">
        <f t="shared" si="313"/>
        <v>47.761349999999993</v>
      </c>
      <c r="G2560" s="2">
        <f t="shared" si="315"/>
        <v>47.915900000000008</v>
      </c>
      <c r="H2560" s="2">
        <f t="shared" si="311"/>
        <v>47.607134999999886</v>
      </c>
      <c r="I2560" s="2">
        <f t="array" ref="I2560">SUMPRODUCT(B2544:B2563, (ROW(B2544:B2563)-ROW(B2544)+1)) / (20*21/2)</f>
        <v>47.377047619047623</v>
      </c>
      <c r="J2560" s="2">
        <f t="shared" si="314"/>
        <v>47.545243915805806</v>
      </c>
      <c r="K2560" s="2">
        <f t="shared" si="316"/>
        <v>47.823690413884073</v>
      </c>
    </row>
    <row r="2561" spans="1:11" ht="13.5" x14ac:dyDescent="0.25">
      <c r="A2561" s="3">
        <f>TITRES_STAT!B2564</f>
        <v>45730</v>
      </c>
      <c r="B2561" s="5">
        <f>TITRES_STAT!D2564</f>
        <v>47.881</v>
      </c>
      <c r="C2561" s="2">
        <f t="shared" si="309"/>
        <v>1.6330000000000027</v>
      </c>
      <c r="D2561" s="2">
        <f t="shared" si="310"/>
        <v>47.2258</v>
      </c>
      <c r="E2561" s="2">
        <f t="shared" si="312"/>
        <v>47.388199999999998</v>
      </c>
      <c r="F2561" s="2">
        <f t="shared" si="313"/>
        <v>47.72849999999999</v>
      </c>
      <c r="G2561" s="2">
        <f t="shared" si="315"/>
        <v>47.906700000000008</v>
      </c>
      <c r="H2561" s="2">
        <f t="shared" si="311"/>
        <v>47.62227999999989</v>
      </c>
      <c r="I2561" s="2">
        <f t="array" ref="I2561">SUMPRODUCT(B2545:B2564, (ROW(B2545:B2564)-ROW(B2545)+1)) / (20*21/2)</f>
        <v>47.248514285714286</v>
      </c>
      <c r="J2561" s="2">
        <f t="shared" si="314"/>
        <v>47.57722068572906</v>
      </c>
      <c r="K2561" s="2">
        <f t="shared" si="316"/>
        <v>47.825937848633721</v>
      </c>
    </row>
    <row r="2562" spans="1:11" ht="13.5" x14ac:dyDescent="0.25">
      <c r="A2562" s="3">
        <f>TITRES_STAT!B2565</f>
        <v>45733</v>
      </c>
      <c r="B2562" s="5">
        <f>TITRES_STAT!D2565</f>
        <v>47.881</v>
      </c>
      <c r="C2562" s="2">
        <f t="shared" si="309"/>
        <v>0</v>
      </c>
      <c r="D2562" s="2">
        <f t="shared" si="310"/>
        <v>47.554400000000001</v>
      </c>
      <c r="E2562" s="2">
        <f t="shared" si="312"/>
        <v>47.388199999999998</v>
      </c>
      <c r="F2562" s="2">
        <f t="shared" si="313"/>
        <v>47.634599999999992</v>
      </c>
      <c r="G2562" s="2">
        <f t="shared" si="315"/>
        <v>47.897300000000001</v>
      </c>
      <c r="H2562" s="2">
        <f t="shared" si="311"/>
        <v>47.641819999999896</v>
      </c>
      <c r="I2562" s="2">
        <f t="array" ref="I2562">SUMPRODUCT(B2546:B2565, (ROW(B2546:B2565)-ROW(B2546)+1)) / (20*21/2)</f>
        <v>47.243314285714284</v>
      </c>
      <c r="J2562" s="2">
        <f t="shared" si="314"/>
        <v>47.606152048992961</v>
      </c>
      <c r="K2562" s="2">
        <f t="shared" si="316"/>
        <v>47.828097148687306</v>
      </c>
    </row>
    <row r="2563" spans="1:11" ht="13.5" x14ac:dyDescent="0.25">
      <c r="A2563" s="3">
        <f>TITRES_STAT!B2566</f>
        <v>45734</v>
      </c>
      <c r="B2563" s="5">
        <f>TITRES_STAT!D2566</f>
        <v>46.201000000000001</v>
      </c>
      <c r="C2563" s="2">
        <f t="shared" si="309"/>
        <v>-1.6799999999999997</v>
      </c>
      <c r="D2563" s="2">
        <f t="shared" si="310"/>
        <v>47.218399999999995</v>
      </c>
      <c r="E2563" s="2">
        <f t="shared" si="312"/>
        <v>47.220199999999998</v>
      </c>
      <c r="F2563" s="2">
        <f t="shared" si="313"/>
        <v>47.550599999999996</v>
      </c>
      <c r="G2563" s="2">
        <f t="shared" si="315"/>
        <v>47.897680000000008</v>
      </c>
      <c r="H2563" s="2">
        <f t="shared" si="311"/>
        <v>47.655159999999896</v>
      </c>
      <c r="I2563" s="2">
        <f t="array" ref="I2563">SUMPRODUCT(B2547:B2566, (ROW(B2547:B2566)-ROW(B2547)+1)) / (20*21/2)</f>
        <v>47.240347619047625</v>
      </c>
      <c r="J2563" s="2">
        <f t="shared" si="314"/>
        <v>47.472328044326964</v>
      </c>
      <c r="K2563" s="2">
        <f t="shared" si="316"/>
        <v>47.764289417366236</v>
      </c>
    </row>
    <row r="2564" spans="1:11" ht="13.5" x14ac:dyDescent="0.25">
      <c r="A2564" s="3">
        <f>TITRES_STAT!B2567</f>
        <v>45735</v>
      </c>
      <c r="B2564" s="5">
        <f>TITRES_STAT!D2567</f>
        <v>46.201000000000001</v>
      </c>
      <c r="C2564" s="2">
        <f t="shared" ref="C2564:C2627" si="317">B2564-B2563</f>
        <v>0</v>
      </c>
      <c r="D2564" s="2">
        <f t="shared" si="310"/>
        <v>46.882399999999997</v>
      </c>
      <c r="E2564" s="2">
        <f t="shared" si="312"/>
        <v>47.052200000000006</v>
      </c>
      <c r="F2564" s="2">
        <f t="shared" si="313"/>
        <v>47.466599999999993</v>
      </c>
      <c r="G2564" s="2">
        <f t="shared" si="315"/>
        <v>47.856560000000016</v>
      </c>
      <c r="H2564" s="2">
        <f t="shared" si="311"/>
        <v>47.668499999999895</v>
      </c>
      <c r="I2564" s="2">
        <f t="array" ref="I2564">SUMPRODUCT(B2548:B2567, (ROW(B2548:B2567)-ROW(B2548)+1)) / (20*21/2)</f>
        <v>47.239614285714289</v>
      </c>
      <c r="J2564" s="2">
        <f t="shared" si="314"/>
        <v>47.351249182962491</v>
      </c>
      <c r="K2564" s="2">
        <f t="shared" si="316"/>
        <v>47.702983950018542</v>
      </c>
    </row>
    <row r="2565" spans="1:11" ht="13.5" x14ac:dyDescent="0.25">
      <c r="A2565" s="3">
        <f>TITRES_STAT!B2568</f>
        <v>45737</v>
      </c>
      <c r="B2565" s="5">
        <f>TITRES_STAT!D2568</f>
        <v>47.411999999999999</v>
      </c>
      <c r="C2565" s="2">
        <f t="shared" si="317"/>
        <v>1.2109999999999985</v>
      </c>
      <c r="D2565" s="2">
        <f t="shared" si="310"/>
        <v>47.115200000000002</v>
      </c>
      <c r="E2565" s="2">
        <f t="shared" si="312"/>
        <v>47.006199999999993</v>
      </c>
      <c r="F2565" s="2">
        <f t="shared" si="313"/>
        <v>47.443150000000003</v>
      </c>
      <c r="G2565" s="2">
        <f t="shared" si="315"/>
        <v>47.837780000000009</v>
      </c>
      <c r="H2565" s="2">
        <f t="shared" si="311"/>
        <v>47.690094999999907</v>
      </c>
      <c r="I2565" s="2">
        <f t="array" ref="I2565">SUMPRODUCT(B2549:B2568, (ROW(B2549:B2568)-ROW(B2549)+1)) / (20*21/2)</f>
        <v>47.241114285714289</v>
      </c>
      <c r="J2565" s="2">
        <f t="shared" si="314"/>
        <v>47.357034975061303</v>
      </c>
      <c r="K2565" s="2">
        <f t="shared" si="316"/>
        <v>47.691572814723699</v>
      </c>
    </row>
    <row r="2566" spans="1:11" ht="13.5" x14ac:dyDescent="0.25">
      <c r="A2566" s="3">
        <f>TITRES_STAT!B2569</f>
        <v>45740</v>
      </c>
      <c r="B2566" s="5">
        <f>TITRES_STAT!D2569</f>
        <v>47.411999999999999</v>
      </c>
      <c r="C2566" s="2">
        <f t="shared" si="317"/>
        <v>0</v>
      </c>
      <c r="D2566" s="2">
        <f t="shared" ref="D2566:D2629" si="318">AVERAGE(B2562:B2566)</f>
        <v>47.0214</v>
      </c>
      <c r="E2566" s="2">
        <f t="shared" si="312"/>
        <v>47.123599999999996</v>
      </c>
      <c r="F2566" s="2">
        <f t="shared" si="313"/>
        <v>47.419699999999999</v>
      </c>
      <c r="G2566" s="2">
        <f t="shared" si="315"/>
        <v>47.819000000000017</v>
      </c>
      <c r="H2566" s="2">
        <f t="shared" si="311"/>
        <v>47.713889999999921</v>
      </c>
      <c r="I2566" s="2">
        <f t="array" ref="I2566">SUMPRODUCT(B2550:B2569, (ROW(B2550:B2569)-ROW(B2550)+1)) / (20*21/2)</f>
        <v>47.244847619047619</v>
      </c>
      <c r="J2566" s="2">
        <f t="shared" si="314"/>
        <v>47.36226973934118</v>
      </c>
      <c r="K2566" s="2">
        <f t="shared" si="316"/>
        <v>47.680609174930616</v>
      </c>
    </row>
    <row r="2567" spans="1:11" ht="13.5" x14ac:dyDescent="0.25">
      <c r="A2567" s="3">
        <f>TITRES_STAT!B2570</f>
        <v>45741</v>
      </c>
      <c r="B2567" s="5">
        <f>TITRES_STAT!D2570</f>
        <v>47.411999999999999</v>
      </c>
      <c r="C2567" s="2">
        <f t="shared" si="317"/>
        <v>0</v>
      </c>
      <c r="D2567" s="2">
        <f t="shared" si="318"/>
        <v>46.927599999999998</v>
      </c>
      <c r="E2567" s="2">
        <f t="shared" si="312"/>
        <v>47.241</v>
      </c>
      <c r="F2567" s="2">
        <f t="shared" si="313"/>
        <v>47.396250000000009</v>
      </c>
      <c r="G2567" s="2">
        <f t="shared" si="315"/>
        <v>47.80042000000001</v>
      </c>
      <c r="H2567" s="2">
        <f t="shared" si="311"/>
        <v>47.739879999999921</v>
      </c>
      <c r="I2567" s="2">
        <f t="array" ref="I2567">SUMPRODUCT(B2551:B2570, (ROW(B2551:B2570)-ROW(B2551)+1)) / (20*21/2)</f>
        <v>47.250814285714284</v>
      </c>
      <c r="J2567" s="2">
        <f t="shared" si="314"/>
        <v>47.367005954642018</v>
      </c>
      <c r="K2567" s="2">
        <f t="shared" si="316"/>
        <v>47.670075481796083</v>
      </c>
    </row>
    <row r="2568" spans="1:11" ht="13.5" x14ac:dyDescent="0.25">
      <c r="A2568" s="3">
        <f>TITRES_STAT!B2571</f>
        <v>45742</v>
      </c>
      <c r="B2568" s="5">
        <f>TITRES_STAT!D2571</f>
        <v>47.411999999999999</v>
      </c>
      <c r="C2568" s="2">
        <f t="shared" si="317"/>
        <v>0</v>
      </c>
      <c r="D2568" s="2">
        <f t="shared" si="318"/>
        <v>47.169800000000002</v>
      </c>
      <c r="E2568" s="2">
        <f t="shared" si="312"/>
        <v>47.194099999999992</v>
      </c>
      <c r="F2568" s="2">
        <f t="shared" si="313"/>
        <v>47.372800000000005</v>
      </c>
      <c r="G2568" s="2">
        <f t="shared" si="315"/>
        <v>47.78184000000001</v>
      </c>
      <c r="H2568" s="2">
        <f t="shared" si="311"/>
        <v>47.775369999999931</v>
      </c>
      <c r="I2568" s="2">
        <f t="array" ref="I2568">SUMPRODUCT(B2552:B2571, (ROW(B2552:B2571)-ROW(B2552)+1)) / (20*21/2)</f>
        <v>47.259014285714287</v>
      </c>
      <c r="J2568" s="2">
        <f t="shared" si="314"/>
        <v>47.371291101818969</v>
      </c>
      <c r="K2568" s="2">
        <f t="shared" si="316"/>
        <v>47.65995487466683</v>
      </c>
    </row>
    <row r="2569" spans="1:11" ht="13.5" x14ac:dyDescent="0.25">
      <c r="A2569" s="3">
        <f>TITRES_STAT!B2572</f>
        <v>45743</v>
      </c>
      <c r="B2569" s="5">
        <f>TITRES_STAT!D2572</f>
        <v>47.411999999999999</v>
      </c>
      <c r="C2569" s="2">
        <f t="shared" si="317"/>
        <v>0</v>
      </c>
      <c r="D2569" s="2">
        <f t="shared" si="318"/>
        <v>47.411999999999999</v>
      </c>
      <c r="E2569" s="2">
        <f t="shared" si="312"/>
        <v>47.147199999999984</v>
      </c>
      <c r="F2569" s="2">
        <f t="shared" si="313"/>
        <v>47.349350000000008</v>
      </c>
      <c r="G2569" s="2">
        <f t="shared" si="315"/>
        <v>47.76344000000001</v>
      </c>
      <c r="H2569" s="2">
        <f t="shared" si="311"/>
        <v>47.810639999999921</v>
      </c>
      <c r="I2569" s="2">
        <f t="array" ref="I2569">SUMPRODUCT(B2553:B2572, (ROW(B2553:B2572)-ROW(B2553)+1)) / (20*21/2)</f>
        <v>47.269447619047625</v>
      </c>
      <c r="J2569" s="2">
        <f t="shared" si="314"/>
        <v>47.375168139740971</v>
      </c>
      <c r="K2569" s="2">
        <f t="shared" si="316"/>
        <v>47.650231154091664</v>
      </c>
    </row>
    <row r="2570" spans="1:11" ht="13.5" x14ac:dyDescent="0.25">
      <c r="A2570" s="3">
        <f>TITRES_STAT!B2573</f>
        <v>45744</v>
      </c>
      <c r="B2570" s="5">
        <f>TITRES_STAT!D2573</f>
        <v>47.411999999999999</v>
      </c>
      <c r="C2570" s="2">
        <f t="shared" si="317"/>
        <v>0</v>
      </c>
      <c r="D2570" s="2">
        <f t="shared" si="318"/>
        <v>47.411999999999999</v>
      </c>
      <c r="E2570" s="2">
        <f t="shared" si="312"/>
        <v>47.26359999999999</v>
      </c>
      <c r="F2570" s="2">
        <f t="shared" si="313"/>
        <v>47.325900000000011</v>
      </c>
      <c r="G2570" s="2">
        <f t="shared" si="315"/>
        <v>47.744660000000003</v>
      </c>
      <c r="H2570" s="2">
        <f t="shared" ref="H2570:H2633" si="319">AVERAGE(B2371:B2570)</f>
        <v>47.845909999999918</v>
      </c>
      <c r="I2570" s="2">
        <f t="array" ref="I2570">SUMPRODUCT(B2554:B2573, (ROW(B2554:B2573)-ROW(B2554)+1)) / (20*21/2)</f>
        <v>47.282114285714286</v>
      </c>
      <c r="J2570" s="2">
        <f t="shared" si="314"/>
        <v>47.378675935956117</v>
      </c>
      <c r="K2570" s="2">
        <f t="shared" si="316"/>
        <v>47.640888755891993</v>
      </c>
    </row>
    <row r="2571" spans="1:11" ht="13.5" x14ac:dyDescent="0.25">
      <c r="A2571" s="3">
        <f>TITRES_STAT!B2574</f>
        <v>45749</v>
      </c>
      <c r="B2571" s="5">
        <f>TITRES_STAT!D2574</f>
        <v>47.411999999999999</v>
      </c>
      <c r="C2571" s="2">
        <f t="shared" si="317"/>
        <v>0</v>
      </c>
      <c r="D2571" s="2">
        <f t="shared" si="318"/>
        <v>47.411999999999999</v>
      </c>
      <c r="E2571" s="2">
        <f t="shared" si="312"/>
        <v>47.216699999999989</v>
      </c>
      <c r="F2571" s="2">
        <f t="shared" si="313"/>
        <v>47.302450000000007</v>
      </c>
      <c r="G2571" s="2">
        <f t="shared" si="315"/>
        <v>47.725879999999997</v>
      </c>
      <c r="H2571" s="2">
        <f t="shared" si="319"/>
        <v>47.881179999999929</v>
      </c>
      <c r="I2571" s="2">
        <f t="array" ref="I2571">SUMPRODUCT(B2555:B2574, (ROW(B2555:B2574)-ROW(B2555)+1)) / (20*21/2)</f>
        <v>47.296061904761899</v>
      </c>
      <c r="J2571" s="2">
        <f t="shared" si="314"/>
        <v>47.381849656341252</v>
      </c>
      <c r="K2571" s="2">
        <f t="shared" si="316"/>
        <v>47.631912726249169</v>
      </c>
    </row>
    <row r="2572" spans="1:11" ht="13.5" x14ac:dyDescent="0.25">
      <c r="A2572" s="3">
        <f>TITRES_STAT!B2575</f>
        <v>45750</v>
      </c>
      <c r="B2572" s="5">
        <f>TITRES_STAT!D2575</f>
        <v>47.411999999999999</v>
      </c>
      <c r="C2572" s="2">
        <f t="shared" si="317"/>
        <v>0</v>
      </c>
      <c r="D2572" s="2">
        <f t="shared" si="318"/>
        <v>47.411999999999999</v>
      </c>
      <c r="E2572" s="2">
        <f t="shared" ref="E2572:E2635" si="320">AVERAGE(B2563:B2572)</f>
        <v>47.169799999999995</v>
      </c>
      <c r="F2572" s="2">
        <f t="shared" si="313"/>
        <v>47.279000000000011</v>
      </c>
      <c r="G2572" s="2">
        <f t="shared" si="315"/>
        <v>47.707099999999997</v>
      </c>
      <c r="H2572" s="2">
        <f t="shared" si="319"/>
        <v>47.916449999999934</v>
      </c>
      <c r="I2572" s="2">
        <f t="array" ref="I2572">SUMPRODUCT(B2556:B2575, (ROW(B2556:B2575)-ROW(B2556)+1)) / (20*21/2)</f>
        <v>47.312290476190483</v>
      </c>
      <c r="J2572" s="2">
        <f t="shared" si="314"/>
        <v>47.384721117642087</v>
      </c>
      <c r="K2572" s="2">
        <f t="shared" si="316"/>
        <v>47.623288697768814</v>
      </c>
    </row>
    <row r="2573" spans="1:11" ht="13.5" x14ac:dyDescent="0.25">
      <c r="A2573" s="3">
        <f>TITRES_STAT!B2576</f>
        <v>45751</v>
      </c>
      <c r="B2573" s="5">
        <f>TITRES_STAT!D2576</f>
        <v>47.411999999999999</v>
      </c>
      <c r="C2573" s="2">
        <f t="shared" si="317"/>
        <v>0</v>
      </c>
      <c r="D2573" s="2">
        <f t="shared" si="318"/>
        <v>47.411999999999999</v>
      </c>
      <c r="E2573" s="2">
        <f t="shared" si="320"/>
        <v>47.290899999999993</v>
      </c>
      <c r="F2573" s="2">
        <f t="shared" si="313"/>
        <v>47.255550000000014</v>
      </c>
      <c r="G2573" s="2">
        <f t="shared" si="315"/>
        <v>47.660159999999998</v>
      </c>
      <c r="H2573" s="2">
        <f t="shared" si="319"/>
        <v>47.951674999999938</v>
      </c>
      <c r="I2573" s="2">
        <f t="array" ref="I2573">SUMPRODUCT(B2557:B2576, (ROW(B2557:B2576)-ROW(B2557)+1)) / (20*21/2)</f>
        <v>47.330757142857138</v>
      </c>
      <c r="J2573" s="2">
        <f t="shared" si="314"/>
        <v>47.387319106438078</v>
      </c>
      <c r="K2573" s="2">
        <f t="shared" si="316"/>
        <v>47.615002866483763</v>
      </c>
    </row>
    <row r="2574" spans="1:11" ht="13.5" x14ac:dyDescent="0.25">
      <c r="A2574" s="3">
        <f>TITRES_STAT!B2577</f>
        <v>45754</v>
      </c>
      <c r="B2574" s="5">
        <f>TITRES_STAT!D2577</f>
        <v>47.402000000000001</v>
      </c>
      <c r="C2574" s="2">
        <f t="shared" si="317"/>
        <v>-9.9999999999980105E-3</v>
      </c>
      <c r="D2574" s="2">
        <f t="shared" si="318"/>
        <v>47.410000000000004</v>
      </c>
      <c r="E2574" s="2">
        <f t="shared" si="320"/>
        <v>47.410999999999987</v>
      </c>
      <c r="F2574" s="2">
        <f t="shared" si="313"/>
        <v>47.231600000000022</v>
      </c>
      <c r="G2574" s="2">
        <f t="shared" si="315"/>
        <v>47.613019999999999</v>
      </c>
      <c r="H2574" s="2">
        <f t="shared" si="319"/>
        <v>47.982014999999947</v>
      </c>
      <c r="I2574" s="2">
        <f t="array" ref="I2574">SUMPRODUCT(B2558:B2577, (ROW(B2558:B2577)-ROW(B2558)+1)) / (20*21/2)</f>
        <v>47.344633333333334</v>
      </c>
      <c r="J2574" s="2">
        <f t="shared" si="314"/>
        <v>47.388717286777307</v>
      </c>
      <c r="K2574" s="2">
        <f t="shared" si="316"/>
        <v>47.606649812896165</v>
      </c>
    </row>
    <row r="2575" spans="1:11" ht="13.5" x14ac:dyDescent="0.25">
      <c r="A2575" s="3">
        <f>TITRES_STAT!B2578</f>
        <v>45755</v>
      </c>
      <c r="B2575" s="5">
        <f>TITRES_STAT!D2578</f>
        <v>47.402000000000001</v>
      </c>
      <c r="C2575" s="2">
        <f t="shared" si="317"/>
        <v>0</v>
      </c>
      <c r="D2575" s="2">
        <f t="shared" si="318"/>
        <v>47.407999999999994</v>
      </c>
      <c r="E2575" s="2">
        <f t="shared" si="320"/>
        <v>47.409999999999989</v>
      </c>
      <c r="F2575" s="2">
        <f t="shared" si="313"/>
        <v>47.208100000000016</v>
      </c>
      <c r="G2575" s="2">
        <f t="shared" si="315"/>
        <v>47.610200000000006</v>
      </c>
      <c r="H2575" s="2">
        <f t="shared" si="319"/>
        <v>48.01235499999995</v>
      </c>
      <c r="I2575" s="2">
        <f t="array" ref="I2575">SUMPRODUCT(B2559:B2578, (ROW(B2559:B2578)-ROW(B2559)+1)) / (20*21/2)</f>
        <v>47.352919047619046</v>
      </c>
      <c r="J2575" s="2">
        <f t="shared" si="314"/>
        <v>47.389982307084232</v>
      </c>
      <c r="K2575" s="2">
        <f t="shared" si="316"/>
        <v>47.598624330037495</v>
      </c>
    </row>
    <row r="2576" spans="1:11" ht="13.5" x14ac:dyDescent="0.25">
      <c r="A2576" s="3">
        <f>TITRES_STAT!B2579</f>
        <v>45757</v>
      </c>
      <c r="B2576" s="5">
        <f>TITRES_STAT!D2579</f>
        <v>47.402000000000001</v>
      </c>
      <c r="C2576" s="2">
        <f t="shared" si="317"/>
        <v>0</v>
      </c>
      <c r="D2576" s="2">
        <f t="shared" si="318"/>
        <v>47.405999999999992</v>
      </c>
      <c r="E2576" s="2">
        <f t="shared" si="320"/>
        <v>47.408999999999992</v>
      </c>
      <c r="F2576" s="2">
        <f t="shared" si="313"/>
        <v>47.266300000000015</v>
      </c>
      <c r="G2576" s="2">
        <f t="shared" si="315"/>
        <v>47.619200000000006</v>
      </c>
      <c r="H2576" s="2">
        <f t="shared" si="319"/>
        <v>48.042694999999959</v>
      </c>
      <c r="I2576" s="2">
        <f t="array" ref="I2576">SUMPRODUCT(B2560:B2579, (ROW(B2560:B2579)-ROW(B2560)+1)) / (20*21/2)</f>
        <v>47.363438095238095</v>
      </c>
      <c r="J2576" s="2">
        <f t="shared" si="314"/>
        <v>47.391126849266684</v>
      </c>
      <c r="K2576" s="2">
        <f t="shared" si="316"/>
        <v>47.590913571996815</v>
      </c>
    </row>
    <row r="2577" spans="1:11" ht="13.5" x14ac:dyDescent="0.25">
      <c r="A2577" s="3">
        <f>TITRES_STAT!B2580</f>
        <v>45758</v>
      </c>
      <c r="B2577" s="5">
        <f>TITRES_STAT!D2580</f>
        <v>47.411999999999999</v>
      </c>
      <c r="C2577" s="2">
        <f t="shared" si="317"/>
        <v>9.9999999999980105E-3</v>
      </c>
      <c r="D2577" s="2">
        <f t="shared" si="318"/>
        <v>47.405999999999999</v>
      </c>
      <c r="E2577" s="2">
        <f t="shared" si="320"/>
        <v>47.408999999999992</v>
      </c>
      <c r="F2577" s="2">
        <f t="shared" si="313"/>
        <v>47.325000000000017</v>
      </c>
      <c r="G2577" s="2">
        <f t="shared" si="315"/>
        <v>47.628400000000013</v>
      </c>
      <c r="H2577" s="2">
        <f t="shared" si="319"/>
        <v>48.066489999999959</v>
      </c>
      <c r="I2577" s="2">
        <f t="array" ref="I2577">SUMPRODUCT(B2561:B2580, (ROW(B2561:B2580)-ROW(B2561)+1)) / (20*21/2)</f>
        <v>47.376190476190466</v>
      </c>
      <c r="J2577" s="2">
        <f t="shared" si="314"/>
        <v>47.393114768384144</v>
      </c>
      <c r="K2577" s="2">
        <f t="shared" si="316"/>
        <v>47.583897353487139</v>
      </c>
    </row>
    <row r="2578" spans="1:11" ht="13.5" x14ac:dyDescent="0.25">
      <c r="A2578" s="3">
        <f>TITRES_STAT!B2581</f>
        <v>45761</v>
      </c>
      <c r="B2578" s="5">
        <f>TITRES_STAT!D2581</f>
        <v>47.411999999999999</v>
      </c>
      <c r="C2578" s="2">
        <f t="shared" si="317"/>
        <v>0</v>
      </c>
      <c r="D2578" s="2">
        <f t="shared" si="318"/>
        <v>47.406000000000006</v>
      </c>
      <c r="E2578" s="2">
        <f t="shared" si="320"/>
        <v>47.408999999999992</v>
      </c>
      <c r="F2578" s="2">
        <f t="shared" si="313"/>
        <v>47.301550000000013</v>
      </c>
      <c r="G2578" s="2">
        <f t="shared" si="315"/>
        <v>47.609620000000007</v>
      </c>
      <c r="H2578" s="2">
        <f t="shared" si="319"/>
        <v>48.090284999999966</v>
      </c>
      <c r="I2578" s="2">
        <f t="array" ref="I2578">SUMPRODUCT(B2562:B2581, (ROW(B2562:B2581)-ROW(B2562)+1)) / (20*21/2)</f>
        <v>47.383399999999995</v>
      </c>
      <c r="J2578" s="2">
        <f t="shared" si="314"/>
        <v>47.394913361871367</v>
      </c>
      <c r="K2578" s="2">
        <f t="shared" si="316"/>
        <v>47.577156280801368</v>
      </c>
    </row>
    <row r="2579" spans="1:11" ht="13.5" x14ac:dyDescent="0.25">
      <c r="A2579" s="3">
        <f>TITRES_STAT!B2582</f>
        <v>45762</v>
      </c>
      <c r="B2579" s="5">
        <f>TITRES_STAT!D2582</f>
        <v>47.411999999999999</v>
      </c>
      <c r="C2579" s="2">
        <f t="shared" si="317"/>
        <v>0</v>
      </c>
      <c r="D2579" s="2">
        <f t="shared" si="318"/>
        <v>47.408000000000001</v>
      </c>
      <c r="E2579" s="2">
        <f t="shared" si="320"/>
        <v>47.408999999999992</v>
      </c>
      <c r="F2579" s="2">
        <f t="shared" si="313"/>
        <v>47.278100000000009</v>
      </c>
      <c r="G2579" s="2">
        <f t="shared" si="315"/>
        <v>47.590840000000007</v>
      </c>
      <c r="H2579" s="2">
        <f t="shared" si="319"/>
        <v>48.122434999999967</v>
      </c>
      <c r="I2579" s="2">
        <f t="array" ref="I2579">SUMPRODUCT(B2563:B2582, (ROW(B2563:B2582)-ROW(B2563)+1)) / (20*21/2)</f>
        <v>47.312366666666662</v>
      </c>
      <c r="J2579" s="2">
        <f t="shared" si="314"/>
        <v>47.396540660740762</v>
      </c>
      <c r="K2579" s="2">
        <f t="shared" si="316"/>
        <v>47.570679563907198</v>
      </c>
    </row>
    <row r="2580" spans="1:11" ht="13.5" x14ac:dyDescent="0.25">
      <c r="A2580" s="3">
        <f>TITRES_STAT!B2583</f>
        <v>45763</v>
      </c>
      <c r="B2580" s="5">
        <f>TITRES_STAT!D2583</f>
        <v>47.411999999999999</v>
      </c>
      <c r="C2580" s="2">
        <f t="shared" si="317"/>
        <v>0</v>
      </c>
      <c r="D2580" s="2">
        <f t="shared" si="318"/>
        <v>47.410000000000004</v>
      </c>
      <c r="E2580" s="2">
        <f t="shared" si="320"/>
        <v>47.408999999999985</v>
      </c>
      <c r="F2580" s="2">
        <f t="shared" ref="F2580:F2643" si="321">AVERAGE(B2561:B2580)</f>
        <v>47.336300000000008</v>
      </c>
      <c r="G2580" s="2">
        <f t="shared" si="315"/>
        <v>47.57206</v>
      </c>
      <c r="H2580" s="2">
        <f t="shared" si="319"/>
        <v>48.148424999999982</v>
      </c>
      <c r="I2580" s="2">
        <f t="array" ref="I2580">SUMPRODUCT(B2564:B2583, (ROW(B2564:B2583)-ROW(B2564)+1)) / (20*21/2)</f>
        <v>47.247590476190481</v>
      </c>
      <c r="J2580" s="2">
        <f t="shared" si="314"/>
        <v>47.39801297876545</v>
      </c>
      <c r="K2580" s="2">
        <f t="shared" si="316"/>
        <v>47.564456835910839</v>
      </c>
    </row>
    <row r="2581" spans="1:11" ht="13.5" x14ac:dyDescent="0.25">
      <c r="A2581" s="3">
        <f>TITRES_STAT!B2584</f>
        <v>45764</v>
      </c>
      <c r="B2581" s="5">
        <f>TITRES_STAT!D2584</f>
        <v>47.411999999999999</v>
      </c>
      <c r="C2581" s="2">
        <f t="shared" si="317"/>
        <v>0</v>
      </c>
      <c r="D2581" s="2">
        <f t="shared" si="318"/>
        <v>47.411999999999999</v>
      </c>
      <c r="E2581" s="2">
        <f t="shared" si="320"/>
        <v>47.408999999999985</v>
      </c>
      <c r="F2581" s="2">
        <f t="shared" si="321"/>
        <v>47.312850000000012</v>
      </c>
      <c r="G2581" s="2">
        <f t="shared" si="315"/>
        <v>47.56268</v>
      </c>
      <c r="H2581" s="2">
        <f t="shared" si="319"/>
        <v>48.174414999999982</v>
      </c>
      <c r="I2581" s="2">
        <f t="array" ref="I2581">SUMPRODUCT(B2565:B2584, (ROW(B2565:B2584)-ROW(B2565)+1)) / (20*21/2)</f>
        <v>47.147071428571429</v>
      </c>
      <c r="J2581" s="2">
        <f t="shared" ref="J2581:J2644" si="322">$J$4*B2581+J2580*(1-$J$4)</f>
        <v>47.399345076025888</v>
      </c>
      <c r="K2581" s="2">
        <f t="shared" si="316"/>
        <v>47.558478136463357</v>
      </c>
    </row>
    <row r="2582" spans="1:11" ht="13.5" x14ac:dyDescent="0.25">
      <c r="A2582" s="3">
        <f>TITRES_STAT!B2585</f>
        <v>45765</v>
      </c>
      <c r="B2582" s="5">
        <f>TITRES_STAT!D2585</f>
        <v>46.567</v>
      </c>
      <c r="C2582" s="2">
        <f t="shared" si="317"/>
        <v>-0.84499999999999886</v>
      </c>
      <c r="D2582" s="2">
        <f t="shared" si="318"/>
        <v>47.243000000000002</v>
      </c>
      <c r="E2582" s="2">
        <f t="shared" si="320"/>
        <v>47.324499999999993</v>
      </c>
      <c r="F2582" s="2">
        <f t="shared" si="321"/>
        <v>47.247150000000012</v>
      </c>
      <c r="G2582" s="2">
        <f t="shared" si="315"/>
        <v>47.536399999999993</v>
      </c>
      <c r="H2582" s="2">
        <f t="shared" si="319"/>
        <v>48.187429999999985</v>
      </c>
      <c r="I2582" s="2">
        <f t="array" ref="I2582">SUMPRODUCT(B2566:B2585, (ROW(B2566:B2585)-ROW(B2566)+1)) / (20*21/2)</f>
        <v>47.046509523809533</v>
      </c>
      <c r="J2582" s="2">
        <f t="shared" si="322"/>
        <v>47.320074116404378</v>
      </c>
      <c r="K2582" s="2">
        <f t="shared" si="316"/>
        <v>47.519596640915779</v>
      </c>
    </row>
    <row r="2583" spans="1:11" ht="13.5" x14ac:dyDescent="0.25">
      <c r="A2583" s="3">
        <f>TITRES_STAT!B2586</f>
        <v>45768</v>
      </c>
      <c r="B2583" s="5">
        <f>TITRES_STAT!D2586</f>
        <v>46.567</v>
      </c>
      <c r="C2583" s="2">
        <f t="shared" si="317"/>
        <v>0</v>
      </c>
      <c r="D2583" s="2">
        <f t="shared" si="318"/>
        <v>47.073999999999998</v>
      </c>
      <c r="E2583" s="2">
        <f t="shared" si="320"/>
        <v>47.239999999999995</v>
      </c>
      <c r="F2583" s="2">
        <f t="shared" si="321"/>
        <v>47.265450000000008</v>
      </c>
      <c r="G2583" s="2">
        <f t="shared" si="315"/>
        <v>47.528899999999993</v>
      </c>
      <c r="H2583" s="2">
        <f t="shared" si="319"/>
        <v>48.200399999999981</v>
      </c>
      <c r="I2583" s="2">
        <f t="array" ref="I2583">SUMPRODUCT(B2567:B2586, (ROW(B2567:B2586)-ROW(B2567)+1)) / (20*21/2)</f>
        <v>47.109957142857148</v>
      </c>
      <c r="J2583" s="2">
        <f t="shared" si="322"/>
        <v>47.248352771984912</v>
      </c>
      <c r="K2583" s="2">
        <f t="shared" si="316"/>
        <v>47.482239909899477</v>
      </c>
    </row>
    <row r="2584" spans="1:11" ht="13.5" x14ac:dyDescent="0.25">
      <c r="A2584" s="3">
        <f>TITRES_STAT!B2587</f>
        <v>45769</v>
      </c>
      <c r="B2584" s="5">
        <f>TITRES_STAT!D2587</f>
        <v>46.21</v>
      </c>
      <c r="C2584" s="2">
        <f t="shared" si="317"/>
        <v>-0.35699999999999932</v>
      </c>
      <c r="D2584" s="2">
        <f t="shared" si="318"/>
        <v>46.833600000000004</v>
      </c>
      <c r="E2584" s="2">
        <f t="shared" si="320"/>
        <v>47.120799999999996</v>
      </c>
      <c r="F2584" s="2">
        <f t="shared" si="321"/>
        <v>47.265900000000009</v>
      </c>
      <c r="G2584" s="2">
        <f t="shared" si="315"/>
        <v>47.514260000000007</v>
      </c>
      <c r="H2584" s="2">
        <f t="shared" si="319"/>
        <v>48.215984999999982</v>
      </c>
      <c r="I2584" s="2">
        <f t="array" ref="I2584">SUMPRODUCT(B2568:B2587, (ROW(B2568:B2587)-ROW(B2568)+1)) / (20*21/2)</f>
        <v>47.171214285714285</v>
      </c>
      <c r="J2584" s="2">
        <f t="shared" si="322"/>
        <v>47.149462031795878</v>
      </c>
      <c r="K2584" s="2">
        <f t="shared" si="316"/>
        <v>47.432348148726952</v>
      </c>
    </row>
    <row r="2585" spans="1:11" ht="13.5" x14ac:dyDescent="0.25">
      <c r="A2585" s="3">
        <f>TITRES_STAT!B2588</f>
        <v>45770</v>
      </c>
      <c r="B2585" s="5">
        <f>TITRES_STAT!D2588</f>
        <v>46.21</v>
      </c>
      <c r="C2585" s="2">
        <f t="shared" si="317"/>
        <v>0</v>
      </c>
      <c r="D2585" s="2">
        <f t="shared" si="318"/>
        <v>46.593200000000003</v>
      </c>
      <c r="E2585" s="2">
        <f t="shared" si="320"/>
        <v>47.001599999999996</v>
      </c>
      <c r="F2585" s="2">
        <f t="shared" si="321"/>
        <v>47.205800000000011</v>
      </c>
      <c r="G2585" s="2">
        <f t="shared" si="315"/>
        <v>47.480840000000008</v>
      </c>
      <c r="H2585" s="2">
        <f t="shared" si="319"/>
        <v>48.222229999999982</v>
      </c>
      <c r="I2585" s="2">
        <f t="array" ref="I2585">SUMPRODUCT(B2569:B2588, (ROW(B2569:B2588)-ROW(B2569)+1)) / (20*21/2)</f>
        <v>47.231138095238101</v>
      </c>
      <c r="J2585" s="2">
        <f t="shared" si="322"/>
        <v>47.059989457339128</v>
      </c>
      <c r="K2585" s="2">
        <f t="shared" si="316"/>
        <v>47.384412927208253</v>
      </c>
    </row>
    <row r="2586" spans="1:11" ht="13.5" x14ac:dyDescent="0.25">
      <c r="A2586" s="3">
        <f>TITRES_STAT!B2589</f>
        <v>45771</v>
      </c>
      <c r="B2586" s="5">
        <f>TITRES_STAT!D2589</f>
        <v>47.872</v>
      </c>
      <c r="C2586" s="2">
        <f t="shared" si="317"/>
        <v>1.661999999999999</v>
      </c>
      <c r="D2586" s="2">
        <f t="shared" si="318"/>
        <v>46.685199999999995</v>
      </c>
      <c r="E2586" s="2">
        <f t="shared" si="320"/>
        <v>47.0486</v>
      </c>
      <c r="F2586" s="2">
        <f t="shared" si="321"/>
        <v>47.228800000000007</v>
      </c>
      <c r="G2586" s="2">
        <f t="shared" si="315"/>
        <v>47.480660000000007</v>
      </c>
      <c r="H2586" s="2">
        <f t="shared" si="319"/>
        <v>48.23678499999999</v>
      </c>
      <c r="I2586" s="2">
        <f t="array" ref="I2586">SUMPRODUCT(B2570:B2589, (ROW(B2570:B2589)-ROW(B2570)+1)) / (20*21/2)</f>
        <v>47.288828571428574</v>
      </c>
      <c r="J2586" s="2">
        <f t="shared" si="322"/>
        <v>47.137323794735401</v>
      </c>
      <c r="K2586" s="2">
        <f t="shared" si="316"/>
        <v>47.403533988886359</v>
      </c>
    </row>
    <row r="2587" spans="1:11" ht="13.5" x14ac:dyDescent="0.25">
      <c r="A2587" s="3">
        <f>TITRES_STAT!B2590</f>
        <v>45772</v>
      </c>
      <c r="B2587" s="5">
        <f>TITRES_STAT!D2590</f>
        <v>47.872</v>
      </c>
      <c r="C2587" s="2">
        <f t="shared" si="317"/>
        <v>0</v>
      </c>
      <c r="D2587" s="2">
        <f t="shared" si="318"/>
        <v>46.946199999999997</v>
      </c>
      <c r="E2587" s="2">
        <f t="shared" si="320"/>
        <v>47.0946</v>
      </c>
      <c r="F2587" s="2">
        <f t="shared" si="321"/>
        <v>47.251800000000003</v>
      </c>
      <c r="G2587" s="2">
        <f t="shared" si="315"/>
        <v>47.480480000000007</v>
      </c>
      <c r="H2587" s="2">
        <f t="shared" si="319"/>
        <v>48.241244999999992</v>
      </c>
      <c r="I2587" s="2">
        <f t="array" ref="I2587">SUMPRODUCT(B2571:B2590, (ROW(B2571:B2590)-ROW(B2571)+1)) / (20*21/2)</f>
        <v>47.344285714285711</v>
      </c>
      <c r="J2587" s="2">
        <f t="shared" si="322"/>
        <v>47.207292957141554</v>
      </c>
      <c r="K2587" s="2">
        <f t="shared" si="316"/>
        <v>47.421905205008464</v>
      </c>
    </row>
    <row r="2588" spans="1:11" ht="13.5" x14ac:dyDescent="0.25">
      <c r="A2588" s="3">
        <f>TITRES_STAT!B2591</f>
        <v>45775</v>
      </c>
      <c r="B2588" s="5">
        <f>TITRES_STAT!D2591</f>
        <v>47.881</v>
      </c>
      <c r="C2588" s="2">
        <f t="shared" si="317"/>
        <v>9.0000000000003411E-3</v>
      </c>
      <c r="D2588" s="2">
        <f t="shared" si="318"/>
        <v>47.208999999999996</v>
      </c>
      <c r="E2588" s="2">
        <f t="shared" si="320"/>
        <v>47.141499999999994</v>
      </c>
      <c r="F2588" s="2">
        <f t="shared" si="321"/>
        <v>47.27525</v>
      </c>
      <c r="G2588" s="2">
        <f t="shared" si="315"/>
        <v>47.499260000000007</v>
      </c>
      <c r="H2588" s="2">
        <f t="shared" si="319"/>
        <v>48.245794999999987</v>
      </c>
      <c r="I2588" s="2">
        <f t="array" ref="I2588">SUMPRODUCT(B2572:B2591, (ROW(B2572:B2591)-ROW(B2572)+1)) / (20*21/2)</f>
        <v>47.407319047619048</v>
      </c>
      <c r="J2588" s="2">
        <f t="shared" si="322"/>
        <v>47.271455532651878</v>
      </c>
      <c r="K2588" s="2">
        <f t="shared" si="316"/>
        <v>47.439908922459118</v>
      </c>
    </row>
    <row r="2589" spans="1:11" ht="13.5" x14ac:dyDescent="0.25">
      <c r="A2589" s="3">
        <f>TITRES_STAT!B2592</f>
        <v>45776</v>
      </c>
      <c r="B2589" s="5">
        <f>TITRES_STAT!D2592</f>
        <v>47.881</v>
      </c>
      <c r="C2589" s="2">
        <f t="shared" si="317"/>
        <v>0</v>
      </c>
      <c r="D2589" s="2">
        <f t="shared" si="318"/>
        <v>47.543199999999999</v>
      </c>
      <c r="E2589" s="2">
        <f t="shared" si="320"/>
        <v>47.188400000000001</v>
      </c>
      <c r="F2589" s="2">
        <f t="shared" si="321"/>
        <v>47.298699999999997</v>
      </c>
      <c r="G2589" s="2">
        <f t="shared" si="315"/>
        <v>47.499259999999992</v>
      </c>
      <c r="H2589" s="2">
        <f t="shared" si="319"/>
        <v>48.250489999999992</v>
      </c>
      <c r="I2589" s="2">
        <f t="array" ref="I2589">SUMPRODUCT(B2573:B2592, (ROW(B2573:B2592)-ROW(B2573)+1)) / (20*21/2)</f>
        <v>47.467628571428577</v>
      </c>
      <c r="J2589" s="2">
        <f t="shared" si="322"/>
        <v>47.32950738668503</v>
      </c>
      <c r="K2589" s="2">
        <f t="shared" si="316"/>
        <v>47.457206611774453</v>
      </c>
    </row>
    <row r="2590" spans="1:11" ht="13.5" x14ac:dyDescent="0.25">
      <c r="A2590" s="3">
        <f>TITRES_STAT!B2593</f>
        <v>45777</v>
      </c>
      <c r="B2590" s="5">
        <f>TITRES_STAT!D2593</f>
        <v>47.881</v>
      </c>
      <c r="C2590" s="2">
        <f t="shared" si="317"/>
        <v>0</v>
      </c>
      <c r="D2590" s="2">
        <f t="shared" si="318"/>
        <v>47.877400000000002</v>
      </c>
      <c r="E2590" s="2">
        <f t="shared" si="320"/>
        <v>47.235299999999995</v>
      </c>
      <c r="F2590" s="2">
        <f t="shared" si="321"/>
        <v>47.322149999999986</v>
      </c>
      <c r="G2590" s="2">
        <f t="shared" si="315"/>
        <v>47.486119999999993</v>
      </c>
      <c r="H2590" s="2">
        <f t="shared" si="319"/>
        <v>48.244619999999998</v>
      </c>
      <c r="I2590" s="2">
        <f t="array" ref="I2590">SUMPRODUCT(B2574:B2593, (ROW(B2574:B2593)-ROW(B2574)+1)) / (20*21/2)</f>
        <v>47.525214285714284</v>
      </c>
      <c r="J2590" s="2">
        <f t="shared" si="322"/>
        <v>47.382030492715025</v>
      </c>
      <c r="K2590" s="2">
        <f t="shared" si="316"/>
        <v>47.47382596033232</v>
      </c>
    </row>
    <row r="2591" spans="1:11" ht="13.5" x14ac:dyDescent="0.25">
      <c r="A2591" s="3">
        <f>TITRES_STAT!B2594</f>
        <v>45779</v>
      </c>
      <c r="B2591" s="5">
        <f>TITRES_STAT!D2594</f>
        <v>47.984000000000002</v>
      </c>
      <c r="C2591" s="2">
        <f t="shared" si="317"/>
        <v>0.10300000000000153</v>
      </c>
      <c r="D2591" s="2">
        <f t="shared" si="318"/>
        <v>47.899800000000006</v>
      </c>
      <c r="E2591" s="2">
        <f t="shared" si="320"/>
        <v>47.29249999999999</v>
      </c>
      <c r="F2591" s="2">
        <f t="shared" si="321"/>
        <v>47.350749999999991</v>
      </c>
      <c r="G2591" s="2">
        <f t="shared" si="315"/>
        <v>47.475039999999993</v>
      </c>
      <c r="H2591" s="2">
        <f t="shared" si="319"/>
        <v>48.239264999999996</v>
      </c>
      <c r="I2591" s="2">
        <f t="array" ref="I2591">SUMPRODUCT(B2575:B2594, (ROW(B2575:B2594)-ROW(B2575)+1)) / (20*21/2)</f>
        <v>47.411980952380951</v>
      </c>
      <c r="J2591" s="2">
        <f t="shared" si="322"/>
        <v>47.43936092198026</v>
      </c>
      <c r="K2591" s="2">
        <f t="shared" si="316"/>
        <v>47.493832785417325</v>
      </c>
    </row>
    <row r="2592" spans="1:11" ht="13.5" x14ac:dyDescent="0.25">
      <c r="A2592" s="3">
        <f>TITRES_STAT!B2595</f>
        <v>45782</v>
      </c>
      <c r="B2592" s="5">
        <f>TITRES_STAT!D2595</f>
        <v>47.984000000000002</v>
      </c>
      <c r="C2592" s="2">
        <f t="shared" si="317"/>
        <v>0</v>
      </c>
      <c r="D2592" s="2">
        <f t="shared" si="318"/>
        <v>47.922200000000004</v>
      </c>
      <c r="E2592" s="2">
        <f t="shared" si="320"/>
        <v>47.43419999999999</v>
      </c>
      <c r="F2592" s="2">
        <f t="shared" si="321"/>
        <v>47.379349999999995</v>
      </c>
      <c r="G2592" s="2">
        <f t="shared" si="315"/>
        <v>47.439539999999994</v>
      </c>
      <c r="H2592" s="2">
        <f t="shared" si="319"/>
        <v>48.229214999999996</v>
      </c>
      <c r="I2592" s="2">
        <f t="array" ref="I2592">SUMPRODUCT(B2576:B2595, (ROW(B2576:B2595)-ROW(B2576)+1)) / (20*21/2)</f>
        <v>47.30619047619048</v>
      </c>
      <c r="J2592" s="2">
        <f t="shared" si="322"/>
        <v>47.491231310363091</v>
      </c>
      <c r="K2592" s="2">
        <f t="shared" si="316"/>
        <v>47.513055029126448</v>
      </c>
    </row>
    <row r="2593" spans="1:11" ht="13.5" x14ac:dyDescent="0.25">
      <c r="A2593" s="3">
        <f>TITRES_STAT!B2596</f>
        <v>45783</v>
      </c>
      <c r="B2593" s="5">
        <f>TITRES_STAT!D2596</f>
        <v>47.984000000000002</v>
      </c>
      <c r="C2593" s="2">
        <f t="shared" si="317"/>
        <v>0</v>
      </c>
      <c r="D2593" s="2">
        <f t="shared" si="318"/>
        <v>47.942800000000005</v>
      </c>
      <c r="E2593" s="2">
        <f t="shared" si="320"/>
        <v>47.575899999999997</v>
      </c>
      <c r="F2593" s="2">
        <f t="shared" si="321"/>
        <v>47.40795</v>
      </c>
      <c r="G2593" s="2">
        <f t="shared" si="315"/>
        <v>47.441600000000001</v>
      </c>
      <c r="H2593" s="2">
        <f t="shared" si="319"/>
        <v>48.219165000000004</v>
      </c>
      <c r="I2593" s="2">
        <f t="array" ref="I2593">SUMPRODUCT(B2577:B2596, (ROW(B2577:B2596)-ROW(B2577)+1)) / (20*21/2)</f>
        <v>47.212228571428575</v>
      </c>
      <c r="J2593" s="2">
        <f t="shared" si="322"/>
        <v>47.53816166175708</v>
      </c>
      <c r="K2593" s="2">
        <f t="shared" si="316"/>
        <v>47.531523459356784</v>
      </c>
    </row>
    <row r="2594" spans="1:11" ht="13.5" x14ac:dyDescent="0.25">
      <c r="A2594" s="3">
        <f>TITRES_STAT!B2597</f>
        <v>45784</v>
      </c>
      <c r="B2594" s="5">
        <f>TITRES_STAT!D2597</f>
        <v>46.219000000000001</v>
      </c>
      <c r="C2594" s="2">
        <f t="shared" si="317"/>
        <v>-1.7650000000000006</v>
      </c>
      <c r="D2594" s="2">
        <f t="shared" si="318"/>
        <v>47.610400000000006</v>
      </c>
      <c r="E2594" s="2">
        <f t="shared" si="320"/>
        <v>47.576799999999992</v>
      </c>
      <c r="F2594" s="2">
        <f t="shared" si="321"/>
        <v>47.348799999999997</v>
      </c>
      <c r="G2594" s="2">
        <f t="shared" si="315"/>
        <v>47.408360000000002</v>
      </c>
      <c r="H2594" s="2">
        <f t="shared" si="319"/>
        <v>48.200290000000003</v>
      </c>
      <c r="I2594" s="2">
        <f t="array" ref="I2594">SUMPRODUCT(B2578:B2597, (ROW(B2578:B2597)-ROW(B2578)+1)) / (20*21/2)</f>
        <v>47.32111428571428</v>
      </c>
      <c r="J2594" s="2">
        <f t="shared" si="322"/>
        <v>47.412527217780216</v>
      </c>
      <c r="K2594" s="2">
        <f t="shared" si="316"/>
        <v>47.48005195114672</v>
      </c>
    </row>
    <row r="2595" spans="1:11" ht="13.5" x14ac:dyDescent="0.25">
      <c r="A2595" s="3">
        <f>TITRES_STAT!B2598</f>
        <v>45785</v>
      </c>
      <c r="B2595" s="5">
        <f>TITRES_STAT!D2598</f>
        <v>46.238</v>
      </c>
      <c r="C2595" s="2">
        <f t="shared" si="317"/>
        <v>1.8999999999998352E-2</v>
      </c>
      <c r="D2595" s="2">
        <f t="shared" si="318"/>
        <v>47.281799999999997</v>
      </c>
      <c r="E2595" s="2">
        <f t="shared" si="320"/>
        <v>47.579599999999992</v>
      </c>
      <c r="F2595" s="2">
        <f t="shared" si="321"/>
        <v>47.290599999999998</v>
      </c>
      <c r="G2595" s="2">
        <f t="shared" si="315"/>
        <v>47.375500000000009</v>
      </c>
      <c r="H2595" s="2">
        <f t="shared" si="319"/>
        <v>48.181509999999996</v>
      </c>
      <c r="I2595" s="2">
        <f t="array" ref="I2595">SUMPRODUCT(B2579:B2598, (ROW(B2579:B2598)-ROW(B2579)+1)) / (20*21/2)</f>
        <v>47.465585714285716</v>
      </c>
      <c r="J2595" s="2">
        <f t="shared" si="322"/>
        <v>47.300667482753525</v>
      </c>
      <c r="K2595" s="2">
        <f t="shared" si="316"/>
        <v>47.431344031493907</v>
      </c>
    </row>
    <row r="2596" spans="1:11" ht="13.5" x14ac:dyDescent="0.25">
      <c r="A2596" s="3">
        <f>TITRES_STAT!B2599</f>
        <v>45786</v>
      </c>
      <c r="B2596" s="5">
        <f>TITRES_STAT!D2599</f>
        <v>46.304000000000002</v>
      </c>
      <c r="C2596" s="2">
        <f t="shared" si="317"/>
        <v>6.6000000000002501E-2</v>
      </c>
      <c r="D2596" s="2">
        <f t="shared" si="318"/>
        <v>46.945800000000006</v>
      </c>
      <c r="E2596" s="2">
        <f t="shared" si="320"/>
        <v>47.422799999999995</v>
      </c>
      <c r="F2596" s="2">
        <f t="shared" si="321"/>
        <v>47.235700000000001</v>
      </c>
      <c r="G2596" s="2">
        <f t="shared" si="315"/>
        <v>47.343960000000017</v>
      </c>
      <c r="H2596" s="2">
        <f t="shared" si="319"/>
        <v>48.163059999999994</v>
      </c>
      <c r="I2596" s="2">
        <f t="array" ref="I2596">SUMPRODUCT(B2580:B2599, (ROW(B2580:B2599)-ROW(B2580)+1)) / (20*21/2)</f>
        <v>47.603442857142866</v>
      </c>
      <c r="J2596" s="2">
        <f t="shared" si="322"/>
        <v>47.205746770110331</v>
      </c>
      <c r="K2596" s="2">
        <f t="shared" si="316"/>
        <v>47.387134461631405</v>
      </c>
    </row>
    <row r="2597" spans="1:11" ht="13.5" x14ac:dyDescent="0.25">
      <c r="A2597" s="3">
        <f>TITRES_STAT!B2600</f>
        <v>45789</v>
      </c>
      <c r="B2597" s="5">
        <f>TITRES_STAT!D2600</f>
        <v>48.378999999999998</v>
      </c>
      <c r="C2597" s="2">
        <f t="shared" si="317"/>
        <v>2.0749999999999957</v>
      </c>
      <c r="D2597" s="2">
        <f t="shared" si="318"/>
        <v>47.024799999999999</v>
      </c>
      <c r="E2597" s="2">
        <f t="shared" si="320"/>
        <v>47.473500000000001</v>
      </c>
      <c r="F2597" s="2">
        <f t="shared" si="321"/>
        <v>47.284050000000001</v>
      </c>
      <c r="G2597" s="2">
        <f t="shared" si="315"/>
        <v>47.353920000000016</v>
      </c>
      <c r="H2597" s="2">
        <f t="shared" si="319"/>
        <v>48.166204999999998</v>
      </c>
      <c r="I2597" s="2">
        <f t="array" ref="I2597">SUMPRODUCT(B2581:B2600, (ROW(B2581:B2600)-ROW(B2581)+1)) / (20*21/2)</f>
        <v>47.621161904761905</v>
      </c>
      <c r="J2597" s="2">
        <f t="shared" si="322"/>
        <v>47.317485172956971</v>
      </c>
      <c r="K2597" s="2">
        <f t="shared" si="316"/>
        <v>47.426031149410562</v>
      </c>
    </row>
    <row r="2598" spans="1:11" ht="13.5" x14ac:dyDescent="0.25">
      <c r="A2598" s="3">
        <f>TITRES_STAT!B2601</f>
        <v>45790</v>
      </c>
      <c r="B2598" s="5">
        <f>TITRES_STAT!D2601</f>
        <v>48.801000000000002</v>
      </c>
      <c r="C2598" s="2">
        <f t="shared" si="317"/>
        <v>0.42200000000000415</v>
      </c>
      <c r="D2598" s="2">
        <f t="shared" si="318"/>
        <v>47.188199999999995</v>
      </c>
      <c r="E2598" s="2">
        <f t="shared" si="320"/>
        <v>47.5655</v>
      </c>
      <c r="F2598" s="2">
        <f t="shared" si="321"/>
        <v>47.353500000000004</v>
      </c>
      <c r="G2598" s="2">
        <f t="shared" si="315"/>
        <v>47.372320000000016</v>
      </c>
      <c r="H2598" s="2">
        <f t="shared" si="319"/>
        <v>48.171459999999996</v>
      </c>
      <c r="I2598" s="2">
        <f t="array" ref="I2598">SUMPRODUCT(B2582:B2601, (ROW(B2582:B2601)-ROW(B2582)+1)) / (20*21/2)</f>
        <v>47.63880000000001</v>
      </c>
      <c r="J2598" s="2">
        <f t="shared" si="322"/>
        <v>47.458772299342023</v>
      </c>
      <c r="K2598" s="2">
        <f t="shared" si="316"/>
        <v>47.479951496492497</v>
      </c>
    </row>
    <row r="2599" spans="1:11" ht="13.5" x14ac:dyDescent="0.25">
      <c r="A2599" s="3">
        <f>TITRES_STAT!B2602</f>
        <v>45791</v>
      </c>
      <c r="B2599" s="5">
        <f>TITRES_STAT!D2602</f>
        <v>48.801000000000002</v>
      </c>
      <c r="C2599" s="2">
        <f t="shared" si="317"/>
        <v>0</v>
      </c>
      <c r="D2599" s="2">
        <f t="shared" si="318"/>
        <v>47.704599999999992</v>
      </c>
      <c r="E2599" s="2">
        <f t="shared" si="320"/>
        <v>47.657500000000006</v>
      </c>
      <c r="F2599" s="2">
        <f t="shared" si="321"/>
        <v>47.422950000000014</v>
      </c>
      <c r="G2599" s="2">
        <f t="shared" si="315"/>
        <v>47.390720000000009</v>
      </c>
      <c r="H2599" s="2">
        <f t="shared" si="319"/>
        <v>48.176714999999994</v>
      </c>
      <c r="I2599" s="2">
        <f t="array" ref="I2599">SUMPRODUCT(B2583:B2602, (ROW(B2583:B2602)-ROW(B2583)+1)) / (20*21/2)</f>
        <v>47.769933333333341</v>
      </c>
      <c r="J2599" s="2">
        <f t="shared" si="322"/>
        <v>47.586603508928498</v>
      </c>
      <c r="K2599" s="2">
        <f t="shared" si="316"/>
        <v>47.531757320159457</v>
      </c>
    </row>
    <row r="2600" spans="1:11" ht="13.5" x14ac:dyDescent="0.25">
      <c r="A2600" s="3">
        <f>TITRES_STAT!B2603</f>
        <v>45792</v>
      </c>
      <c r="B2600" s="5">
        <f>TITRES_STAT!D2603</f>
        <v>47.609000000000002</v>
      </c>
      <c r="C2600" s="2">
        <f t="shared" si="317"/>
        <v>-1.1920000000000002</v>
      </c>
      <c r="D2600" s="2">
        <f t="shared" si="318"/>
        <v>47.978799999999993</v>
      </c>
      <c r="E2600" s="2">
        <f t="shared" si="320"/>
        <v>47.630299999999991</v>
      </c>
      <c r="F2600" s="2">
        <f t="shared" si="321"/>
        <v>47.432800000000015</v>
      </c>
      <c r="G2600" s="2">
        <f t="shared" si="315"/>
        <v>47.385280000000009</v>
      </c>
      <c r="H2600" s="2">
        <f t="shared" si="319"/>
        <v>48.180049999999994</v>
      </c>
      <c r="I2600" s="2">
        <f t="array" ref="I2600">SUMPRODUCT(B2584:B2603, (ROW(B2584:B2603)-ROW(B2584)+1)) / (20*21/2)</f>
        <v>47.890338095238093</v>
      </c>
      <c r="J2600" s="2">
        <f t="shared" si="322"/>
        <v>47.588736508078163</v>
      </c>
      <c r="K2600" s="2">
        <f t="shared" si="316"/>
        <v>47.534786444859094</v>
      </c>
    </row>
    <row r="2601" spans="1:11" ht="13.5" x14ac:dyDescent="0.25">
      <c r="A2601" s="3">
        <f>TITRES_STAT!B2604</f>
        <v>45793</v>
      </c>
      <c r="B2601" s="5">
        <f>TITRES_STAT!D2604</f>
        <v>47.618000000000002</v>
      </c>
      <c r="C2601" s="2">
        <f t="shared" si="317"/>
        <v>9.0000000000003411E-3</v>
      </c>
      <c r="D2601" s="2">
        <f t="shared" si="318"/>
        <v>48.241599999999998</v>
      </c>
      <c r="E2601" s="2">
        <f t="shared" si="320"/>
        <v>47.593699999999998</v>
      </c>
      <c r="F2601" s="2">
        <f t="shared" si="321"/>
        <v>47.443100000000001</v>
      </c>
      <c r="G2601" s="2">
        <f t="shared" si="315"/>
        <v>47.380020000000016</v>
      </c>
      <c r="H2601" s="2">
        <f t="shared" si="319"/>
        <v>48.183429999999987</v>
      </c>
      <c r="I2601" s="2">
        <f t="array" ref="I2601">SUMPRODUCT(B2585:B2604, (ROW(B2585:B2604)-ROW(B2585)+1)) / (20*21/2)</f>
        <v>47.956204761904772</v>
      </c>
      <c r="J2601" s="2">
        <f t="shared" si="322"/>
        <v>47.591523507308814</v>
      </c>
      <c r="K2601" s="2">
        <f t="shared" si="316"/>
        <v>47.538049721531287</v>
      </c>
    </row>
    <row r="2602" spans="1:11" ht="13.5" x14ac:dyDescent="0.25">
      <c r="A2602" s="3">
        <f>TITRES_STAT!B2605</f>
        <v>45796</v>
      </c>
      <c r="B2602" s="5">
        <f>TITRES_STAT!D2605</f>
        <v>48.82</v>
      </c>
      <c r="C2602" s="2">
        <f t="shared" si="317"/>
        <v>1.2019999999999982</v>
      </c>
      <c r="D2602" s="2">
        <f t="shared" si="318"/>
        <v>48.329799999999999</v>
      </c>
      <c r="E2602" s="2">
        <f t="shared" si="320"/>
        <v>47.677299999999995</v>
      </c>
      <c r="F2602" s="2">
        <f t="shared" si="321"/>
        <v>47.555750000000003</v>
      </c>
      <c r="G2602" s="2">
        <f t="shared" si="315"/>
        <v>47.398800000000008</v>
      </c>
      <c r="H2602" s="2">
        <f t="shared" si="319"/>
        <v>48.203099999999985</v>
      </c>
      <c r="I2602" s="2">
        <f t="array" ref="I2602">SUMPRODUCT(B2586:B2605, (ROW(B2586:B2605)-ROW(B2586)+1)) / (20*21/2)</f>
        <v>48.218499999999999</v>
      </c>
      <c r="J2602" s="2">
        <f t="shared" si="322"/>
        <v>47.708521268517494</v>
      </c>
      <c r="K2602" s="2">
        <f t="shared" si="316"/>
        <v>47.588322281471235</v>
      </c>
    </row>
    <row r="2603" spans="1:11" ht="13.5" x14ac:dyDescent="0.25">
      <c r="A2603" s="3">
        <f>TITRES_STAT!B2606</f>
        <v>45797</v>
      </c>
      <c r="B2603" s="5">
        <f>TITRES_STAT!D2606</f>
        <v>48.82</v>
      </c>
      <c r="C2603" s="2">
        <f t="shared" si="317"/>
        <v>0</v>
      </c>
      <c r="D2603" s="2">
        <f t="shared" si="318"/>
        <v>48.333599999999997</v>
      </c>
      <c r="E2603" s="2">
        <f t="shared" si="320"/>
        <v>47.760899999999992</v>
      </c>
      <c r="F2603" s="2">
        <f t="shared" si="321"/>
        <v>47.668400000000005</v>
      </c>
      <c r="G2603" s="2">
        <f t="shared" si="315"/>
        <v>47.417580000000022</v>
      </c>
      <c r="H2603" s="2">
        <f t="shared" si="319"/>
        <v>48.222769999999983</v>
      </c>
      <c r="I2603" s="2">
        <f t="array" ref="I2603">SUMPRODUCT(B2587:B2606, (ROW(B2587:B2606)-ROW(B2587)+1)) / (20*21/2)</f>
        <v>48.460223809523804</v>
      </c>
      <c r="J2603" s="2">
        <f t="shared" si="322"/>
        <v>47.814376385801538</v>
      </c>
      <c r="K2603" s="2">
        <f t="shared" si="316"/>
        <v>47.636623368472364</v>
      </c>
    </row>
    <row r="2604" spans="1:11" ht="13.5" x14ac:dyDescent="0.25">
      <c r="A2604" s="3">
        <f>TITRES_STAT!B2607</f>
        <v>45798</v>
      </c>
      <c r="B2604" s="5">
        <f>TITRES_STAT!D2607</f>
        <v>48.36</v>
      </c>
      <c r="C2604" s="2">
        <f t="shared" si="317"/>
        <v>-0.46000000000000085</v>
      </c>
      <c r="D2604" s="2">
        <f t="shared" si="318"/>
        <v>48.245399999999997</v>
      </c>
      <c r="E2604" s="2">
        <f t="shared" si="320"/>
        <v>47.974999999999994</v>
      </c>
      <c r="F2604" s="2">
        <f t="shared" si="321"/>
        <v>47.775900000000007</v>
      </c>
      <c r="G2604" s="2">
        <f t="shared" si="315"/>
        <v>47.427160000000022</v>
      </c>
      <c r="H2604" s="2">
        <f t="shared" si="319"/>
        <v>48.240139999999982</v>
      </c>
      <c r="I2604" s="2">
        <f t="array" ref="I2604">SUMPRODUCT(B2588:B2607, (ROW(B2588:B2607)-ROW(B2588)+1)) / (20*21/2)</f>
        <v>48.689290476190479</v>
      </c>
      <c r="J2604" s="2">
        <f t="shared" si="322"/>
        <v>47.866340539534725</v>
      </c>
      <c r="K2604" s="2">
        <f t="shared" si="316"/>
        <v>47.664991079512667</v>
      </c>
    </row>
    <row r="2605" spans="1:11" ht="13.5" x14ac:dyDescent="0.25">
      <c r="A2605" s="3">
        <f>TITRES_STAT!B2608</f>
        <v>45799</v>
      </c>
      <c r="B2605" s="5">
        <f>TITRES_STAT!D2608</f>
        <v>50.53</v>
      </c>
      <c r="C2605" s="2">
        <f t="shared" si="317"/>
        <v>2.1700000000000017</v>
      </c>
      <c r="D2605" s="2">
        <f t="shared" si="318"/>
        <v>48.829599999999999</v>
      </c>
      <c r="E2605" s="2">
        <f t="shared" si="320"/>
        <v>48.404200000000003</v>
      </c>
      <c r="F2605" s="2">
        <f t="shared" si="321"/>
        <v>47.991900000000008</v>
      </c>
      <c r="G2605" s="2">
        <f t="shared" si="315"/>
        <v>47.480320000000027</v>
      </c>
      <c r="H2605" s="2">
        <f t="shared" si="319"/>
        <v>48.25826499999998</v>
      </c>
      <c r="I2605" s="2">
        <f t="array" ref="I2605">SUMPRODUCT(B2589:B2608, (ROW(B2589:B2608)-ROW(B2589)+1)) / (20*21/2)</f>
        <v>48.905700000000003</v>
      </c>
      <c r="J2605" s="2">
        <f t="shared" si="322"/>
        <v>48.120022392912375</v>
      </c>
      <c r="K2605" s="2">
        <f t="shared" si="316"/>
        <v>47.777344370512175</v>
      </c>
    </row>
    <row r="2606" spans="1:11" ht="13.5" x14ac:dyDescent="0.25">
      <c r="A2606" s="3">
        <f>TITRES_STAT!B2609</f>
        <v>45800</v>
      </c>
      <c r="B2606" s="5">
        <f>TITRES_STAT!D2609</f>
        <v>50.53</v>
      </c>
      <c r="C2606" s="2">
        <f t="shared" si="317"/>
        <v>0</v>
      </c>
      <c r="D2606" s="2">
        <f t="shared" si="318"/>
        <v>49.411999999999999</v>
      </c>
      <c r="E2606" s="2">
        <f t="shared" si="320"/>
        <v>48.826800000000006</v>
      </c>
      <c r="F2606" s="2">
        <f t="shared" si="321"/>
        <v>48.124800000000008</v>
      </c>
      <c r="G2606" s="2">
        <f t="shared" si="315"/>
        <v>47.566160000000025</v>
      </c>
      <c r="H2606" s="2">
        <f t="shared" si="319"/>
        <v>48.265874999999987</v>
      </c>
      <c r="I2606" s="2">
        <f t="array" ref="I2606">SUMPRODUCT(B2590:B2609, (ROW(B2590:B2609)-ROW(B2590)+1)) / (20*21/2)</f>
        <v>49.020923809523808</v>
      </c>
      <c r="J2606" s="2">
        <f t="shared" si="322"/>
        <v>48.349544069777863</v>
      </c>
      <c r="K2606" s="2">
        <f t="shared" si="316"/>
        <v>47.885291650099937</v>
      </c>
    </row>
    <row r="2607" spans="1:11" ht="13.5" x14ac:dyDescent="0.25">
      <c r="A2607" s="3">
        <f>TITRES_STAT!B2610</f>
        <v>45803</v>
      </c>
      <c r="B2607" s="5">
        <f>TITRES_STAT!D2610</f>
        <v>50.53</v>
      </c>
      <c r="C2607" s="2">
        <f t="shared" si="317"/>
        <v>0</v>
      </c>
      <c r="D2607" s="2">
        <f t="shared" si="318"/>
        <v>49.754000000000005</v>
      </c>
      <c r="E2607" s="2">
        <f t="shared" si="320"/>
        <v>49.041899999999998</v>
      </c>
      <c r="F2607" s="2">
        <f t="shared" si="321"/>
        <v>48.257700000000014</v>
      </c>
      <c r="G2607" s="2">
        <f t="shared" si="315"/>
        <v>47.652000000000037</v>
      </c>
      <c r="H2607" s="2">
        <f t="shared" si="319"/>
        <v>48.273484999999994</v>
      </c>
      <c r="I2607" s="2">
        <f t="array" ref="I2607">SUMPRODUCT(B2591:B2610, (ROW(B2591:B2610)-ROW(B2591)+1)) / (20*21/2)</f>
        <v>49.070819047619054</v>
      </c>
      <c r="J2607" s="2">
        <f t="shared" si="322"/>
        <v>48.557206539322834</v>
      </c>
      <c r="K2607" s="2">
        <f t="shared" si="316"/>
        <v>47.989005703037201</v>
      </c>
    </row>
    <row r="2608" spans="1:11" ht="13.5" x14ac:dyDescent="0.25">
      <c r="A2608" s="3">
        <f>TITRES_STAT!B2611</f>
        <v>45804</v>
      </c>
      <c r="B2608" s="5">
        <f>TITRES_STAT!D2611</f>
        <v>50.53</v>
      </c>
      <c r="C2608" s="2">
        <f t="shared" si="317"/>
        <v>0</v>
      </c>
      <c r="D2608" s="2">
        <f t="shared" si="318"/>
        <v>50.096000000000004</v>
      </c>
      <c r="E2608" s="2">
        <f t="shared" si="320"/>
        <v>49.21479999999999</v>
      </c>
      <c r="F2608" s="2">
        <f t="shared" si="321"/>
        <v>48.390150000000006</v>
      </c>
      <c r="G2608" s="2">
        <f t="shared" si="315"/>
        <v>47.704980000000035</v>
      </c>
      <c r="H2608" s="2">
        <f t="shared" si="319"/>
        <v>48.281094999999993</v>
      </c>
      <c r="I2608" s="2">
        <f t="array" ref="I2608">SUMPRODUCT(B2592:B2611, (ROW(B2592:B2611)-ROW(B2592)+1)) / (20*21/2)</f>
        <v>49.115385714285715</v>
      </c>
      <c r="J2608" s="2">
        <f t="shared" si="322"/>
        <v>48.745091630815892</v>
      </c>
      <c r="K2608" s="2">
        <f t="shared" si="316"/>
        <v>48.088652538212216</v>
      </c>
    </row>
    <row r="2609" spans="1:11" ht="13.5" x14ac:dyDescent="0.25">
      <c r="A2609" s="3">
        <f>TITRES_STAT!B2612</f>
        <v>45805</v>
      </c>
      <c r="B2609" s="5">
        <f>TITRES_STAT!D2612</f>
        <v>49.6</v>
      </c>
      <c r="C2609" s="2">
        <f t="shared" si="317"/>
        <v>-0.92999999999999972</v>
      </c>
      <c r="D2609" s="2">
        <f t="shared" si="318"/>
        <v>50.344000000000001</v>
      </c>
      <c r="E2609" s="2">
        <f t="shared" si="320"/>
        <v>49.294699999999992</v>
      </c>
      <c r="F2609" s="2">
        <f t="shared" si="321"/>
        <v>48.47610000000001</v>
      </c>
      <c r="G2609" s="2">
        <f t="shared" si="315"/>
        <v>47.739360000000026</v>
      </c>
      <c r="H2609" s="2">
        <f t="shared" si="319"/>
        <v>48.284054999999995</v>
      </c>
      <c r="I2609" s="2">
        <f t="array" ref="I2609">SUMPRODUCT(B2593:B2612, (ROW(B2593:B2612)-ROW(B2593)+1)) / (20*21/2)</f>
        <v>49.155114285714291</v>
      </c>
      <c r="J2609" s="2">
        <f t="shared" si="322"/>
        <v>48.826511475500091</v>
      </c>
      <c r="K2609" s="2">
        <f t="shared" si="316"/>
        <v>48.147921066125463</v>
      </c>
    </row>
    <row r="2610" spans="1:11" ht="13.5" x14ac:dyDescent="0.25">
      <c r="A2610" s="3">
        <f>TITRES_STAT!B2613</f>
        <v>45806</v>
      </c>
      <c r="B2610" s="5">
        <f>TITRES_STAT!D2613</f>
        <v>49</v>
      </c>
      <c r="C2610" s="2">
        <f t="shared" si="317"/>
        <v>-0.60000000000000142</v>
      </c>
      <c r="D2610" s="2">
        <f t="shared" si="318"/>
        <v>50.037999999999997</v>
      </c>
      <c r="E2610" s="2">
        <f t="shared" si="320"/>
        <v>49.433799999999998</v>
      </c>
      <c r="F2610" s="2">
        <f t="shared" si="321"/>
        <v>48.532049999999998</v>
      </c>
      <c r="G2610" s="2">
        <f t="shared" ref="G2610:G2656" si="323">AVERAGE(B2561:B2610)</f>
        <v>47.794400000000017</v>
      </c>
      <c r="H2610" s="2">
        <f t="shared" si="319"/>
        <v>48.284014999999997</v>
      </c>
      <c r="I2610" s="2">
        <f t="array" ref="I2610">SUMPRODUCT(B2594:B2613, (ROW(B2594:B2613)-ROW(B2594)+1)) / (20*21/2)</f>
        <v>49.285242857142862</v>
      </c>
      <c r="J2610" s="2">
        <f t="shared" si="322"/>
        <v>48.843034192119127</v>
      </c>
      <c r="K2610" s="2">
        <f t="shared" si="316"/>
        <v>48.181335926277406</v>
      </c>
    </row>
    <row r="2611" spans="1:11" ht="13.5" x14ac:dyDescent="0.25">
      <c r="A2611" s="3">
        <f>TITRES_STAT!B2614</f>
        <v>45807</v>
      </c>
      <c r="B2611" s="5">
        <f>TITRES_STAT!D2614</f>
        <v>49</v>
      </c>
      <c r="C2611" s="2">
        <f t="shared" si="317"/>
        <v>0</v>
      </c>
      <c r="D2611" s="2">
        <f t="shared" si="318"/>
        <v>49.731999999999999</v>
      </c>
      <c r="E2611" s="2">
        <f t="shared" si="320"/>
        <v>49.572000000000003</v>
      </c>
      <c r="F2611" s="2">
        <f t="shared" si="321"/>
        <v>48.582849999999993</v>
      </c>
      <c r="G2611" s="2">
        <f t="shared" si="323"/>
        <v>47.816780000000016</v>
      </c>
      <c r="H2611" s="2">
        <f t="shared" si="319"/>
        <v>48.283974999999998</v>
      </c>
      <c r="I2611" s="2">
        <f t="array" ref="I2611">SUMPRODUCT(B2595:B2614, (ROW(B2595:B2614)-ROW(B2595)+1)) / (20*21/2)</f>
        <v>49.405771428571427</v>
      </c>
      <c r="J2611" s="2">
        <f t="shared" si="322"/>
        <v>48.85798331667921</v>
      </c>
      <c r="K2611" s="2">
        <f t="shared" ref="K2611:K2656" si="324">$K$4*B2611+(1-$K$4)*K2610</f>
        <v>48.213440399756728</v>
      </c>
    </row>
    <row r="2612" spans="1:11" ht="13.5" x14ac:dyDescent="0.25">
      <c r="A2612" s="3">
        <f>TITRES_STAT!B2615</f>
        <v>45810</v>
      </c>
      <c r="B2612" s="5">
        <f>TITRES_STAT!D2615</f>
        <v>49</v>
      </c>
      <c r="C2612" s="2">
        <f t="shared" si="317"/>
        <v>0</v>
      </c>
      <c r="D2612" s="2">
        <f t="shared" si="318"/>
        <v>49.426000000000002</v>
      </c>
      <c r="E2612" s="2">
        <f t="shared" si="320"/>
        <v>49.59</v>
      </c>
      <c r="F2612" s="2">
        <f t="shared" si="321"/>
        <v>48.633649999999996</v>
      </c>
      <c r="G2612" s="2">
        <f t="shared" si="323"/>
        <v>47.839160000000014</v>
      </c>
      <c r="H2612" s="2">
        <f t="shared" si="319"/>
        <v>48.282995</v>
      </c>
      <c r="I2612" s="2">
        <f t="array" ref="I2612">SUMPRODUCT(B2596:B2615, (ROW(B2596:B2615)-ROW(B2596)+1)) / (20*21/2)</f>
        <v>49.508295238095236</v>
      </c>
      <c r="J2612" s="2">
        <f t="shared" si="322"/>
        <v>48.871508715090712</v>
      </c>
      <c r="K2612" s="2">
        <f t="shared" si="324"/>
        <v>48.244285874276073</v>
      </c>
    </row>
    <row r="2613" spans="1:11" ht="13.5" x14ac:dyDescent="0.25">
      <c r="A2613" s="3">
        <f>TITRES_STAT!B2616</f>
        <v>45811</v>
      </c>
      <c r="B2613" s="5">
        <f>TITRES_STAT!D2616</f>
        <v>50</v>
      </c>
      <c r="C2613" s="2">
        <f t="shared" si="317"/>
        <v>1</v>
      </c>
      <c r="D2613" s="2">
        <f t="shared" si="318"/>
        <v>49.32</v>
      </c>
      <c r="E2613" s="2">
        <f t="shared" si="320"/>
        <v>49.708000000000006</v>
      </c>
      <c r="F2613" s="2">
        <f t="shared" si="321"/>
        <v>48.734449999999995</v>
      </c>
      <c r="G2613" s="2">
        <f t="shared" si="323"/>
        <v>47.915140000000008</v>
      </c>
      <c r="H2613" s="2">
        <f t="shared" si="319"/>
        <v>48.287015000000011</v>
      </c>
      <c r="I2613" s="2">
        <f t="array" ref="I2613">SUMPRODUCT(B2597:B2616, (ROW(B2597:B2616)-ROW(B2597)+1)) / (20*21/2)</f>
        <v>49.592904761904762</v>
      </c>
      <c r="J2613" s="2">
        <f t="shared" si="322"/>
        <v>48.978984075558259</v>
      </c>
      <c r="K2613" s="2">
        <f t="shared" si="324"/>
        <v>48.313137408618189</v>
      </c>
    </row>
    <row r="2614" spans="1:11" ht="13.5" x14ac:dyDescent="0.25">
      <c r="A2614" s="3">
        <f>TITRES_STAT!B2617</f>
        <v>45812</v>
      </c>
      <c r="B2614" s="5">
        <f>TITRES_STAT!D2617</f>
        <v>50</v>
      </c>
      <c r="C2614" s="2">
        <f t="shared" si="317"/>
        <v>0</v>
      </c>
      <c r="D2614" s="2">
        <f t="shared" si="318"/>
        <v>49.4</v>
      </c>
      <c r="E2614" s="2">
        <f t="shared" si="320"/>
        <v>49.872</v>
      </c>
      <c r="F2614" s="2">
        <f t="shared" si="321"/>
        <v>48.923499999999997</v>
      </c>
      <c r="G2614" s="2">
        <f t="shared" si="323"/>
        <v>47.991120000000002</v>
      </c>
      <c r="H2614" s="2">
        <f t="shared" si="319"/>
        <v>48.291035000000022</v>
      </c>
      <c r="I2614" s="2">
        <f t="array" ref="I2614">SUMPRODUCT(B2598:B2617, (ROW(B2598:B2617)-ROW(B2598)+1)) / (20*21/2)</f>
        <v>49.659914285714287</v>
      </c>
      <c r="J2614" s="2">
        <f t="shared" si="322"/>
        <v>49.076223687409851</v>
      </c>
      <c r="K2614" s="2">
        <f t="shared" si="324"/>
        <v>48.379288882790028</v>
      </c>
    </row>
    <row r="2615" spans="1:11" ht="13.5" x14ac:dyDescent="0.25">
      <c r="A2615" s="3">
        <f>TITRES_STAT!B2618</f>
        <v>45813</v>
      </c>
      <c r="B2615" s="5">
        <f>TITRES_STAT!D2618</f>
        <v>50</v>
      </c>
      <c r="C2615" s="2">
        <f t="shared" si="317"/>
        <v>0</v>
      </c>
      <c r="D2615" s="2">
        <f t="shared" si="318"/>
        <v>49.6</v>
      </c>
      <c r="E2615" s="2">
        <f t="shared" si="320"/>
        <v>49.819000000000003</v>
      </c>
      <c r="F2615" s="2">
        <f t="shared" si="321"/>
        <v>49.111599999999996</v>
      </c>
      <c r="G2615" s="2">
        <f t="shared" si="323"/>
        <v>48.042879999999997</v>
      </c>
      <c r="H2615" s="2">
        <f t="shared" si="319"/>
        <v>48.295055000000019</v>
      </c>
      <c r="I2615" s="2">
        <f t="array" ref="I2615">SUMPRODUCT(B2599:B2618, (ROW(B2599:B2618)-ROW(B2599)+1)) / (20*21/2)</f>
        <v>49.718252380952372</v>
      </c>
      <c r="J2615" s="2">
        <f t="shared" si="322"/>
        <v>49.164202383847005</v>
      </c>
      <c r="K2615" s="2">
        <f t="shared" si="324"/>
        <v>48.442846181504144</v>
      </c>
    </row>
    <row r="2616" spans="1:11" ht="13.5" x14ac:dyDescent="0.25">
      <c r="A2616" s="3">
        <f>TITRES_STAT!B2619</f>
        <v>45817</v>
      </c>
      <c r="B2616" s="5">
        <f>TITRES_STAT!D2619</f>
        <v>50</v>
      </c>
      <c r="C2616" s="2">
        <f t="shared" si="317"/>
        <v>0</v>
      </c>
      <c r="D2616" s="2">
        <f t="shared" si="318"/>
        <v>49.8</v>
      </c>
      <c r="E2616" s="2">
        <f t="shared" si="320"/>
        <v>49.765999999999998</v>
      </c>
      <c r="F2616" s="2">
        <f t="shared" si="321"/>
        <v>49.296399999999998</v>
      </c>
      <c r="G2616" s="2">
        <f t="shared" si="323"/>
        <v>48.094639999999991</v>
      </c>
      <c r="H2616" s="2">
        <f t="shared" si="319"/>
        <v>48.29907500000003</v>
      </c>
      <c r="I2616" s="2">
        <f t="array" ref="I2616">SUMPRODUCT(B2600:B2619, (ROW(B2600:B2619)-ROW(B2600)+1)) / (20*21/2)</f>
        <v>49.770928571428563</v>
      </c>
      <c r="J2616" s="2">
        <f t="shared" si="322"/>
        <v>49.243802156813956</v>
      </c>
      <c r="K2616" s="2">
        <f t="shared" si="324"/>
        <v>48.503911037131438</v>
      </c>
    </row>
    <row r="2617" spans="1:11" ht="13.5" x14ac:dyDescent="0.25">
      <c r="A2617" s="3">
        <f>TITRES_STAT!B2620</f>
        <v>45818</v>
      </c>
      <c r="B2617" s="5">
        <f>TITRES_STAT!D2620</f>
        <v>50</v>
      </c>
      <c r="C2617" s="2">
        <f t="shared" si="317"/>
        <v>0</v>
      </c>
      <c r="D2617" s="2">
        <f t="shared" si="318"/>
        <v>50</v>
      </c>
      <c r="E2617" s="2">
        <f t="shared" si="320"/>
        <v>49.713000000000001</v>
      </c>
      <c r="F2617" s="2">
        <f t="shared" si="321"/>
        <v>49.377449999999996</v>
      </c>
      <c r="G2617" s="2">
        <f t="shared" si="323"/>
        <v>48.146399999999986</v>
      </c>
      <c r="H2617" s="2">
        <f t="shared" si="319"/>
        <v>48.301220000000036</v>
      </c>
      <c r="I2617" s="2">
        <f t="array" ref="I2617">SUMPRODUCT(B2601:B2620, (ROW(B2601:B2620)-ROW(B2601)+1)) / (20*21/2)</f>
        <v>49.81889523809523</v>
      </c>
      <c r="J2617" s="2">
        <f t="shared" si="322"/>
        <v>49.315820999022151</v>
      </c>
      <c r="K2617" s="2">
        <f t="shared" si="324"/>
        <v>48.562581192538048</v>
      </c>
    </row>
    <row r="2618" spans="1:11" ht="13.5" x14ac:dyDescent="0.25">
      <c r="A2618" s="3">
        <f>TITRES_STAT!B2621</f>
        <v>45819</v>
      </c>
      <c r="B2618" s="5">
        <f>TITRES_STAT!D2621</f>
        <v>49.99</v>
      </c>
      <c r="C2618" s="2">
        <f t="shared" si="317"/>
        <v>-9.9999999999980105E-3</v>
      </c>
      <c r="D2618" s="2">
        <f t="shared" si="318"/>
        <v>49.998000000000005</v>
      </c>
      <c r="E2618" s="2">
        <f t="shared" si="320"/>
        <v>49.659000000000006</v>
      </c>
      <c r="F2618" s="2">
        <f t="shared" si="321"/>
        <v>49.436899999999994</v>
      </c>
      <c r="G2618" s="2">
        <f t="shared" si="323"/>
        <v>48.197959999999988</v>
      </c>
      <c r="H2618" s="2">
        <f t="shared" si="319"/>
        <v>48.303315000000048</v>
      </c>
      <c r="I2618" s="2">
        <f t="array" ref="I2618">SUMPRODUCT(B2602:B2621, (ROW(B2602:B2621)-ROW(B2602)+1)) / (20*21/2)</f>
        <v>49.855476190476189</v>
      </c>
      <c r="J2618" s="2">
        <f t="shared" si="322"/>
        <v>49.380028522924803</v>
      </c>
      <c r="K2618" s="2">
        <f t="shared" si="324"/>
        <v>48.618558400673813</v>
      </c>
    </row>
    <row r="2619" spans="1:11" ht="13.5" x14ac:dyDescent="0.25">
      <c r="A2619" s="3">
        <f>TITRES_STAT!B2622</f>
        <v>45820</v>
      </c>
      <c r="B2619" s="5">
        <f>TITRES_STAT!D2622</f>
        <v>49.99</v>
      </c>
      <c r="C2619" s="2">
        <f t="shared" si="317"/>
        <v>0</v>
      </c>
      <c r="D2619" s="2">
        <f t="shared" si="318"/>
        <v>49.996000000000002</v>
      </c>
      <c r="E2619" s="2">
        <f t="shared" si="320"/>
        <v>49.698</v>
      </c>
      <c r="F2619" s="2">
        <f t="shared" si="321"/>
        <v>49.496349999999993</v>
      </c>
      <c r="G2619" s="2">
        <f t="shared" si="323"/>
        <v>48.249519999999976</v>
      </c>
      <c r="H2619" s="2">
        <f t="shared" si="319"/>
        <v>48.305410000000045</v>
      </c>
      <c r="I2619" s="2">
        <f t="array" ref="I2619">SUMPRODUCT(B2603:B2622, (ROW(B2603:B2622)-ROW(B2603)+1)) / (20*21/2)</f>
        <v>49.738809523809529</v>
      </c>
      <c r="J2619" s="2">
        <f t="shared" si="322"/>
        <v>49.438121044551011</v>
      </c>
      <c r="K2619" s="2">
        <f t="shared" si="324"/>
        <v>48.672340424176802</v>
      </c>
    </row>
    <row r="2620" spans="1:11" ht="13.5" x14ac:dyDescent="0.25">
      <c r="A2620" s="3">
        <f>TITRES_STAT!B2623</f>
        <v>45821</v>
      </c>
      <c r="B2620" s="5">
        <f>TITRES_STAT!D2623</f>
        <v>50</v>
      </c>
      <c r="C2620" s="2">
        <f t="shared" si="317"/>
        <v>9.9999999999980105E-3</v>
      </c>
      <c r="D2620" s="2">
        <f t="shared" si="318"/>
        <v>49.996000000000002</v>
      </c>
      <c r="E2620" s="2">
        <f t="shared" si="320"/>
        <v>49.798000000000002</v>
      </c>
      <c r="F2620" s="2">
        <f t="shared" si="321"/>
        <v>49.615899999999996</v>
      </c>
      <c r="G2620" s="2">
        <f t="shared" si="323"/>
        <v>48.30127999999997</v>
      </c>
      <c r="H2620" s="2">
        <f t="shared" si="319"/>
        <v>48.307555000000058</v>
      </c>
      <c r="I2620" s="2">
        <f t="array" ref="I2620">SUMPRODUCT(B2604:B2623, (ROW(B2604:B2623)-ROW(B2604)+1)) / (20*21/2)</f>
        <v>49.670285714285718</v>
      </c>
      <c r="J2620" s="2">
        <f t="shared" si="322"/>
        <v>49.491633326022338</v>
      </c>
      <c r="K2620" s="2">
        <f t="shared" si="324"/>
        <v>48.724405505581636</v>
      </c>
    </row>
    <row r="2621" spans="1:11" ht="13.5" x14ac:dyDescent="0.25">
      <c r="A2621" s="3">
        <f>TITRES_STAT!B2624</f>
        <v>45824</v>
      </c>
      <c r="B2621" s="5">
        <f>TITRES_STAT!D2624</f>
        <v>50</v>
      </c>
      <c r="C2621" s="2">
        <f t="shared" si="317"/>
        <v>0</v>
      </c>
      <c r="D2621" s="2">
        <f t="shared" si="318"/>
        <v>49.996000000000002</v>
      </c>
      <c r="E2621" s="2">
        <f t="shared" si="320"/>
        <v>49.898000000000003</v>
      </c>
      <c r="F2621" s="2">
        <f t="shared" si="321"/>
        <v>49.734999999999999</v>
      </c>
      <c r="G2621" s="2">
        <f t="shared" si="323"/>
        <v>48.353039999999972</v>
      </c>
      <c r="H2621" s="2">
        <f t="shared" si="319"/>
        <v>48.309700000000056</v>
      </c>
      <c r="I2621" s="2">
        <f t="array" ref="I2621">SUMPRODUCT(B2605:B2624, (ROW(B2605:B2624)-ROW(B2605)+1)) / (20*21/2)</f>
        <v>49.600904761904765</v>
      </c>
      <c r="J2621" s="2">
        <f t="shared" si="322"/>
        <v>49.540049199734497</v>
      </c>
      <c r="K2621" s="2">
        <f t="shared" si="324"/>
        <v>48.774428819088243</v>
      </c>
    </row>
    <row r="2622" spans="1:11" ht="13.5" x14ac:dyDescent="0.25">
      <c r="A2622" s="3">
        <f>TITRES_STAT!B2625</f>
        <v>45825</v>
      </c>
      <c r="B2622" s="5">
        <f>TITRES_STAT!D2625</f>
        <v>48.51</v>
      </c>
      <c r="C2622" s="2">
        <f t="shared" si="317"/>
        <v>-1.490000000000002</v>
      </c>
      <c r="D2622" s="2">
        <f t="shared" si="318"/>
        <v>49.698</v>
      </c>
      <c r="E2622" s="2">
        <f t="shared" si="320"/>
        <v>49.849000000000004</v>
      </c>
      <c r="F2622" s="2">
        <f t="shared" si="321"/>
        <v>49.719500000000004</v>
      </c>
      <c r="G2622" s="2">
        <f t="shared" si="323"/>
        <v>48.374999999999979</v>
      </c>
      <c r="H2622" s="2">
        <f t="shared" si="319"/>
        <v>48.304395000000071</v>
      </c>
      <c r="I2622" s="2">
        <f t="array" ref="I2622">SUMPRODUCT(B2606:B2625, (ROW(B2606:B2625)-ROW(B2606)+1)) / (20*21/2)</f>
        <v>49.528476190476191</v>
      </c>
      <c r="J2622" s="2">
        <f t="shared" si="322"/>
        <v>49.441949275950257</v>
      </c>
      <c r="K2622" s="2">
        <f t="shared" si="324"/>
        <v>48.764059061476942</v>
      </c>
    </row>
    <row r="2623" spans="1:11" ht="13.5" x14ac:dyDescent="0.25">
      <c r="A2623" s="3">
        <f>TITRES_STAT!B2626</f>
        <v>45826</v>
      </c>
      <c r="B2623" s="5">
        <f>TITRES_STAT!D2626</f>
        <v>49</v>
      </c>
      <c r="C2623" s="2">
        <f t="shared" si="317"/>
        <v>0.49000000000000199</v>
      </c>
      <c r="D2623" s="2">
        <f t="shared" si="318"/>
        <v>49.5</v>
      </c>
      <c r="E2623" s="2">
        <f t="shared" si="320"/>
        <v>49.749000000000002</v>
      </c>
      <c r="F2623" s="2">
        <f t="shared" si="321"/>
        <v>49.728500000000004</v>
      </c>
      <c r="G2623" s="2">
        <f t="shared" si="323"/>
        <v>48.406759999999977</v>
      </c>
      <c r="H2623" s="2">
        <f t="shared" si="319"/>
        <v>48.301540000000067</v>
      </c>
      <c r="I2623" s="2">
        <f t="array" ref="I2623">SUMPRODUCT(B2607:B2626, (ROW(B2607:B2626)-ROW(B2607)+1)) / (20*21/2)</f>
        <v>49.463333333333331</v>
      </c>
      <c r="J2623" s="2">
        <f t="shared" si="322"/>
        <v>49.399858868716898</v>
      </c>
      <c r="K2623" s="2">
        <f t="shared" si="324"/>
        <v>48.773311647301377</v>
      </c>
    </row>
    <row r="2624" spans="1:11" ht="13.5" x14ac:dyDescent="0.25">
      <c r="A2624" s="3">
        <f>TITRES_STAT!B2627</f>
        <v>45827</v>
      </c>
      <c r="B2624" s="5">
        <f>TITRES_STAT!D2627</f>
        <v>49</v>
      </c>
      <c r="C2624" s="2">
        <f t="shared" si="317"/>
        <v>0</v>
      </c>
      <c r="D2624" s="2">
        <f t="shared" si="318"/>
        <v>49.302</v>
      </c>
      <c r="E2624" s="2">
        <f t="shared" si="320"/>
        <v>49.649000000000001</v>
      </c>
      <c r="F2624" s="2">
        <f t="shared" si="321"/>
        <v>49.7605</v>
      </c>
      <c r="G2624" s="2">
        <f t="shared" si="323"/>
        <v>48.438719999999975</v>
      </c>
      <c r="H2624" s="2">
        <f t="shared" si="319"/>
        <v>48.298685000000077</v>
      </c>
      <c r="I2624" s="2">
        <f t="array" ref="I2624">SUMPRODUCT(B2608:B2627, (ROW(B2608:B2627)-ROW(B2608)+1)) / (20*21/2)</f>
        <v>49.453095238095237</v>
      </c>
      <c r="J2624" s="2">
        <f t="shared" si="322"/>
        <v>49.361777071696238</v>
      </c>
      <c r="K2624" s="2">
        <f t="shared" si="324"/>
        <v>48.782201386622894</v>
      </c>
    </row>
    <row r="2625" spans="1:11" ht="13.5" x14ac:dyDescent="0.25">
      <c r="A2625" s="3">
        <f>TITRES_STAT!B2628</f>
        <v>45828</v>
      </c>
      <c r="B2625" s="5">
        <f>TITRES_STAT!D2628</f>
        <v>49</v>
      </c>
      <c r="C2625" s="2">
        <f t="shared" si="317"/>
        <v>0</v>
      </c>
      <c r="D2625" s="2">
        <f t="shared" si="318"/>
        <v>49.101999999999997</v>
      </c>
      <c r="E2625" s="2">
        <f t="shared" si="320"/>
        <v>49.548999999999999</v>
      </c>
      <c r="F2625" s="2">
        <f t="shared" si="321"/>
        <v>49.684000000000005</v>
      </c>
      <c r="G2625" s="2">
        <f t="shared" si="323"/>
        <v>48.470679999999987</v>
      </c>
      <c r="H2625" s="2">
        <f t="shared" si="319"/>
        <v>48.294940000000082</v>
      </c>
      <c r="I2625" s="2">
        <f t="array" ref="I2625">SUMPRODUCT(B2609:B2628, (ROW(B2609:B2628)-ROW(B2609)+1)) / (20*21/2)</f>
        <v>49.485857142857135</v>
      </c>
      <c r="J2625" s="2">
        <f t="shared" si="322"/>
        <v>49.327322112487067</v>
      </c>
      <c r="K2625" s="2">
        <f t="shared" si="324"/>
        <v>48.790742508716114</v>
      </c>
    </row>
    <row r="2626" spans="1:11" ht="13.5" x14ac:dyDescent="0.25">
      <c r="A2626" s="3">
        <f>TITRES_STAT!B2629</f>
        <v>45831</v>
      </c>
      <c r="B2626" s="5">
        <f>TITRES_STAT!D2629</f>
        <v>49</v>
      </c>
      <c r="C2626" s="2">
        <f t="shared" si="317"/>
        <v>0</v>
      </c>
      <c r="D2626" s="2">
        <f t="shared" si="318"/>
        <v>48.902000000000001</v>
      </c>
      <c r="E2626" s="2">
        <f t="shared" si="320"/>
        <v>49.448999999999998</v>
      </c>
      <c r="F2626" s="2">
        <f t="shared" si="321"/>
        <v>49.607500000000002</v>
      </c>
      <c r="G2626" s="2">
        <f t="shared" si="323"/>
        <v>48.502639999999992</v>
      </c>
      <c r="H2626" s="2">
        <f t="shared" si="319"/>
        <v>48.29119500000008</v>
      </c>
      <c r="I2626" s="2">
        <f t="array" ref="I2626">SUMPRODUCT(B2610:B2629, (ROW(B2610:B2629)-ROW(B2610)+1)) / (20*21/2)</f>
        <v>49.521619047619041</v>
      </c>
      <c r="J2626" s="2">
        <f t="shared" si="322"/>
        <v>49.296148577964487</v>
      </c>
      <c r="K2626" s="2">
        <f t="shared" si="324"/>
        <v>48.798948684844895</v>
      </c>
    </row>
    <row r="2627" spans="1:11" ht="13.5" x14ac:dyDescent="0.25">
      <c r="A2627" s="3">
        <f>TITRES_STAT!B2630</f>
        <v>45832</v>
      </c>
      <c r="B2627" s="5">
        <f>TITRES_STAT!D2630</f>
        <v>49.5</v>
      </c>
      <c r="C2627" s="2">
        <f t="shared" si="317"/>
        <v>0.5</v>
      </c>
      <c r="D2627" s="2">
        <f t="shared" si="318"/>
        <v>49.1</v>
      </c>
      <c r="E2627" s="2">
        <f t="shared" si="320"/>
        <v>49.399000000000001</v>
      </c>
      <c r="F2627" s="2">
        <f t="shared" si="321"/>
        <v>49.555999999999997</v>
      </c>
      <c r="G2627" s="2">
        <f t="shared" si="323"/>
        <v>48.544399999999996</v>
      </c>
      <c r="H2627" s="2">
        <f t="shared" si="319"/>
        <v>48.289950000000083</v>
      </c>
      <c r="I2627" s="2">
        <f t="array" ref="I2627">SUMPRODUCT(B2611:B2630, (ROW(B2611:B2630)-ROW(B2611)+1)) / (20*21/2)</f>
        <v>49.555952380952384</v>
      </c>
      <c r="J2627" s="2">
        <f t="shared" si="322"/>
        <v>49.315562999110725</v>
      </c>
      <c r="K2627" s="2">
        <f t="shared" si="324"/>
        <v>48.826440893282346</v>
      </c>
    </row>
    <row r="2628" spans="1:11" ht="13.5" x14ac:dyDescent="0.25">
      <c r="A2628" s="3">
        <f>TITRES_STAT!B2631</f>
        <v>45833</v>
      </c>
      <c r="B2628" s="5">
        <f>TITRES_STAT!D2631</f>
        <v>49.9</v>
      </c>
      <c r="C2628" s="2">
        <f t="shared" ref="C2628:C2656" si="325">B2628-B2627</f>
        <v>0.39999999999999858</v>
      </c>
      <c r="D2628" s="2">
        <f t="shared" si="318"/>
        <v>49.28</v>
      </c>
      <c r="E2628" s="2">
        <f t="shared" si="320"/>
        <v>49.39</v>
      </c>
      <c r="F2628" s="2">
        <f t="shared" si="321"/>
        <v>49.524500000000003</v>
      </c>
      <c r="G2628" s="2">
        <f t="shared" si="323"/>
        <v>48.594160000000002</v>
      </c>
      <c r="H2628" s="2">
        <f t="shared" si="319"/>
        <v>48.290705000000088</v>
      </c>
      <c r="I2628" s="2">
        <f t="array" ref="I2628">SUMPRODUCT(B2612:B2631, (ROW(B2612:B2631)-ROW(B2612)+1)) / (20*21/2)</f>
        <v>49.586000000000006</v>
      </c>
      <c r="J2628" s="2">
        <f t="shared" si="322"/>
        <v>49.371223665862082</v>
      </c>
      <c r="K2628" s="2">
        <f t="shared" si="324"/>
        <v>48.868541250408526</v>
      </c>
    </row>
    <row r="2629" spans="1:11" ht="13.5" x14ac:dyDescent="0.25">
      <c r="A2629" s="3">
        <f>TITRES_STAT!B2632</f>
        <v>45835</v>
      </c>
      <c r="B2629" s="5">
        <f>TITRES_STAT!D2632</f>
        <v>49.9</v>
      </c>
      <c r="C2629" s="2">
        <f t="shared" si="325"/>
        <v>0</v>
      </c>
      <c r="D2629" s="2">
        <f t="shared" si="318"/>
        <v>49.46</v>
      </c>
      <c r="E2629" s="2">
        <f t="shared" si="320"/>
        <v>49.380999999999993</v>
      </c>
      <c r="F2629" s="2">
        <f t="shared" si="321"/>
        <v>49.539499999999997</v>
      </c>
      <c r="G2629" s="2">
        <f t="shared" si="323"/>
        <v>48.643920000000008</v>
      </c>
      <c r="H2629" s="2">
        <f t="shared" si="319"/>
        <v>48.291460000000079</v>
      </c>
      <c r="I2629" s="2">
        <f t="array" ref="I2629">SUMPRODUCT(B2613:B2632, (ROW(B2613:B2632)-ROW(B2613)+1)) / (20*21/2)</f>
        <v>49.621285714285712</v>
      </c>
      <c r="J2629" s="2">
        <f t="shared" si="322"/>
        <v>49.421583316732359</v>
      </c>
      <c r="K2629" s="2">
        <f t="shared" si="324"/>
        <v>48.908990613137604</v>
      </c>
    </row>
    <row r="2630" spans="1:11" ht="13.5" x14ac:dyDescent="0.25">
      <c r="A2630" s="3">
        <f>TITRES_STAT!B2633</f>
        <v>45838</v>
      </c>
      <c r="B2630" s="5">
        <f>TITRES_STAT!D2633</f>
        <v>49.9</v>
      </c>
      <c r="C2630" s="2">
        <f t="shared" si="325"/>
        <v>0</v>
      </c>
      <c r="D2630" s="2">
        <f t="shared" ref="D2630:D2656" si="326">AVERAGE(B2626:B2630)</f>
        <v>49.64</v>
      </c>
      <c r="E2630" s="2">
        <f t="shared" si="320"/>
        <v>49.370999999999995</v>
      </c>
      <c r="F2630" s="2">
        <f t="shared" si="321"/>
        <v>49.584499999999998</v>
      </c>
      <c r="G2630" s="2">
        <f t="shared" si="323"/>
        <v>48.693680000000001</v>
      </c>
      <c r="H2630" s="2">
        <f t="shared" si="319"/>
        <v>48.292215000000084</v>
      </c>
      <c r="I2630" s="2">
        <f t="array" ref="I2630">SUMPRODUCT(B2614:B2633, (ROW(B2614:B2633)-ROW(B2614)+1)) / (20*21/2)</f>
        <v>49.637523809523806</v>
      </c>
      <c r="J2630" s="2">
        <f t="shared" si="322"/>
        <v>49.467146810376896</v>
      </c>
      <c r="K2630" s="2">
        <f t="shared" si="324"/>
        <v>48.947853726347894</v>
      </c>
    </row>
    <row r="2631" spans="1:11" ht="13.5" x14ac:dyDescent="0.25">
      <c r="A2631" s="3">
        <f>TITRES_STAT!B2634</f>
        <v>45839</v>
      </c>
      <c r="B2631" s="5">
        <f>TITRES_STAT!D2634</f>
        <v>49.9</v>
      </c>
      <c r="C2631" s="2">
        <f t="shared" si="325"/>
        <v>0</v>
      </c>
      <c r="D2631" s="2">
        <f t="shared" si="326"/>
        <v>49.820000000000007</v>
      </c>
      <c r="E2631" s="2">
        <f t="shared" si="320"/>
        <v>49.36099999999999</v>
      </c>
      <c r="F2631" s="2">
        <f t="shared" si="321"/>
        <v>49.629499999999993</v>
      </c>
      <c r="G2631" s="2">
        <f t="shared" si="323"/>
        <v>48.743440000000007</v>
      </c>
      <c r="H2631" s="2">
        <f t="shared" si="319"/>
        <v>48.292970000000089</v>
      </c>
      <c r="I2631" s="2">
        <f t="array" ref="I2631">SUMPRODUCT(B2615:B2634, (ROW(B2615:B2634)-ROW(B2615)+1)) / (20*21/2)</f>
        <v>49.667809523809524</v>
      </c>
      <c r="J2631" s="2">
        <f t="shared" si="322"/>
        <v>49.508370923674335</v>
      </c>
      <c r="K2631" s="2">
        <f t="shared" si="324"/>
        <v>48.985192795902876</v>
      </c>
    </row>
    <row r="2632" spans="1:11" ht="13.5" x14ac:dyDescent="0.25">
      <c r="A2632" s="3">
        <f>TITRES_STAT!B2635</f>
        <v>45840</v>
      </c>
      <c r="B2632" s="5">
        <f>TITRES_STAT!D2635</f>
        <v>50</v>
      </c>
      <c r="C2632" s="2">
        <f t="shared" si="325"/>
        <v>0.10000000000000142</v>
      </c>
      <c r="D2632" s="2">
        <f t="shared" si="326"/>
        <v>49.92</v>
      </c>
      <c r="E2632" s="2">
        <f t="shared" si="320"/>
        <v>49.509999999999991</v>
      </c>
      <c r="F2632" s="2">
        <f t="shared" si="321"/>
        <v>49.679499999999997</v>
      </c>
      <c r="G2632" s="2">
        <f t="shared" si="323"/>
        <v>48.812100000000008</v>
      </c>
      <c r="H2632" s="2">
        <f t="shared" si="319"/>
        <v>48.294175000000088</v>
      </c>
      <c r="I2632" s="2">
        <f t="array" ref="I2632">SUMPRODUCT(B2616:B2635, (ROW(B2616:B2635)-ROW(B2616)+1)) / (20*21/2)</f>
        <v>49.603857142857137</v>
      </c>
      <c r="J2632" s="2">
        <f t="shared" si="322"/>
        <v>49.555192740467255</v>
      </c>
      <c r="K2632" s="2">
        <f t="shared" si="324"/>
        <v>49.024989156847866</v>
      </c>
    </row>
    <row r="2633" spans="1:11" ht="13.5" x14ac:dyDescent="0.25">
      <c r="A2633" s="3">
        <f>TITRES_STAT!B2636</f>
        <v>45841</v>
      </c>
      <c r="B2633" s="5">
        <f>TITRES_STAT!D2636</f>
        <v>49.85</v>
      </c>
      <c r="C2633" s="2">
        <f t="shared" si="325"/>
        <v>-0.14999999999999858</v>
      </c>
      <c r="D2633" s="2">
        <f t="shared" si="326"/>
        <v>49.91</v>
      </c>
      <c r="E2633" s="2">
        <f t="shared" si="320"/>
        <v>49.594999999999999</v>
      </c>
      <c r="F2633" s="2">
        <f t="shared" si="321"/>
        <v>49.671999999999997</v>
      </c>
      <c r="G2633" s="2">
        <f t="shared" si="323"/>
        <v>48.877760000000009</v>
      </c>
      <c r="H2633" s="2">
        <f t="shared" si="319"/>
        <v>48.293455000000087</v>
      </c>
      <c r="I2633" s="2">
        <f t="array" ref="I2633">SUMPRODUCT(B2617:B2636, (ROW(B2617:B2636)-ROW(B2617)+1)) / (20*21/2)</f>
        <v>49.544666666666672</v>
      </c>
      <c r="J2633" s="2">
        <f t="shared" si="322"/>
        <v>49.583269622327514</v>
      </c>
      <c r="K2633" s="2">
        <f t="shared" si="324"/>
        <v>49.057342523245985</v>
      </c>
    </row>
    <row r="2634" spans="1:11" ht="13.5" x14ac:dyDescent="0.25">
      <c r="A2634" s="3">
        <f>TITRES_STAT!B2637</f>
        <v>45842</v>
      </c>
      <c r="B2634" s="5">
        <f>TITRES_STAT!D2637</f>
        <v>49.99</v>
      </c>
      <c r="C2634" s="2">
        <f t="shared" si="325"/>
        <v>0.14000000000000057</v>
      </c>
      <c r="D2634" s="2">
        <f t="shared" si="326"/>
        <v>49.928000000000004</v>
      </c>
      <c r="E2634" s="2">
        <f t="shared" si="320"/>
        <v>49.694000000000003</v>
      </c>
      <c r="F2634" s="2">
        <f t="shared" si="321"/>
        <v>49.671499999999995</v>
      </c>
      <c r="G2634" s="2">
        <f t="shared" si="323"/>
        <v>48.953360000000004</v>
      </c>
      <c r="H2634" s="2">
        <f t="shared" ref="H2634:H2656" si="327">AVERAGE(B2435:B2634)</f>
        <v>48.29343500000008</v>
      </c>
      <c r="I2634" s="2">
        <f t="array" ref="I2634">SUMPRODUCT(B2618:B2637, (ROW(B2618:B2637)-ROW(B2618)+1)) / (20*21/2)</f>
        <v>49.584523809523809</v>
      </c>
      <c r="J2634" s="2">
        <f t="shared" si="322"/>
        <v>49.622005848772517</v>
      </c>
      <c r="K2634" s="2">
        <f t="shared" si="324"/>
        <v>49.093917326255948</v>
      </c>
    </row>
    <row r="2635" spans="1:11" ht="13.5" x14ac:dyDescent="0.25">
      <c r="A2635" s="3">
        <f>TITRES_STAT!B2638</f>
        <v>45845</v>
      </c>
      <c r="B2635" s="5">
        <f>TITRES_STAT!D2638</f>
        <v>49</v>
      </c>
      <c r="C2635" s="2">
        <f t="shared" si="325"/>
        <v>-0.99000000000000199</v>
      </c>
      <c r="D2635" s="2">
        <f t="shared" si="326"/>
        <v>49.748000000000005</v>
      </c>
      <c r="E2635" s="2">
        <f t="shared" si="320"/>
        <v>49.694000000000003</v>
      </c>
      <c r="F2635" s="2">
        <f t="shared" si="321"/>
        <v>49.621499999999997</v>
      </c>
      <c r="G2635" s="2">
        <f t="shared" si="323"/>
        <v>49.009160000000001</v>
      </c>
      <c r="H2635" s="2">
        <f t="shared" si="327"/>
        <v>48.288465000000066</v>
      </c>
      <c r="I2635" s="2">
        <f t="array" ref="I2635">SUMPRODUCT(B2619:B2638, (ROW(B2619:B2638)-ROW(B2619)+1)) / (20*21/2)</f>
        <v>49.624428571428567</v>
      </c>
      <c r="J2635" s="2">
        <f t="shared" si="322"/>
        <v>49.562767196508467</v>
      </c>
      <c r="K2635" s="2">
        <f t="shared" si="324"/>
        <v>49.090234293853754</v>
      </c>
    </row>
    <row r="2636" spans="1:11" ht="13.5" x14ac:dyDescent="0.25">
      <c r="A2636" s="3">
        <f>TITRES_STAT!B2639</f>
        <v>45846</v>
      </c>
      <c r="B2636" s="5">
        <f>TITRES_STAT!D2639</f>
        <v>49</v>
      </c>
      <c r="C2636" s="2">
        <f t="shared" si="325"/>
        <v>0</v>
      </c>
      <c r="D2636" s="2">
        <f t="shared" si="326"/>
        <v>49.567999999999998</v>
      </c>
      <c r="E2636" s="2">
        <f t="shared" ref="E2636:E2656" si="328">AVERAGE(B2627:B2636)</f>
        <v>49.694000000000003</v>
      </c>
      <c r="F2636" s="2">
        <f t="shared" si="321"/>
        <v>49.5715</v>
      </c>
      <c r="G2636" s="2">
        <f t="shared" si="323"/>
        <v>49.031720000000007</v>
      </c>
      <c r="H2636" s="2">
        <f t="shared" si="327"/>
        <v>48.283495000000073</v>
      </c>
      <c r="I2636" s="2">
        <f t="array" ref="I2636">SUMPRODUCT(B2620:B2639, (ROW(B2620:B2639)-ROW(B2620)+1)) / (20*21/2)</f>
        <v>49.664333333333325</v>
      </c>
      <c r="J2636" s="2">
        <f t="shared" si="322"/>
        <v>49.509170320650519</v>
      </c>
      <c r="K2636" s="2">
        <f t="shared" si="324"/>
        <v>49.086695694094786</v>
      </c>
    </row>
    <row r="2637" spans="1:11" ht="13.5" x14ac:dyDescent="0.25">
      <c r="A2637" s="3">
        <f>TITRES_STAT!B2640</f>
        <v>45847</v>
      </c>
      <c r="B2637" s="5">
        <f>TITRES_STAT!D2640</f>
        <v>49.99</v>
      </c>
      <c r="C2637" s="2">
        <f t="shared" si="325"/>
        <v>0.99000000000000199</v>
      </c>
      <c r="D2637" s="2">
        <f t="shared" si="326"/>
        <v>49.566000000000003</v>
      </c>
      <c r="E2637" s="2">
        <f t="shared" si="328"/>
        <v>49.743000000000002</v>
      </c>
      <c r="F2637" s="2">
        <f t="shared" si="321"/>
        <v>49.570999999999998</v>
      </c>
      <c r="G2637" s="2">
        <f t="shared" si="323"/>
        <v>49.074079999999995</v>
      </c>
      <c r="H2637" s="2">
        <f t="shared" si="327"/>
        <v>48.283475000000074</v>
      </c>
      <c r="I2637" s="2">
        <f t="array" ref="I2637">SUMPRODUCT(B2621:B2640, (ROW(B2621:B2640)-ROW(B2621)+1)) / (20*21/2)</f>
        <v>49.705190476190474</v>
      </c>
      <c r="J2637" s="2">
        <f t="shared" si="322"/>
        <v>49.554963623445708</v>
      </c>
      <c r="K2637" s="2">
        <f t="shared" si="324"/>
        <v>49.122119392365583</v>
      </c>
    </row>
    <row r="2638" spans="1:11" ht="13.5" x14ac:dyDescent="0.25">
      <c r="A2638" s="3">
        <f>TITRES_STAT!B2641</f>
        <v>45848</v>
      </c>
      <c r="B2638" s="5">
        <f>TITRES_STAT!D2641</f>
        <v>49.99</v>
      </c>
      <c r="C2638" s="2">
        <f t="shared" si="325"/>
        <v>0</v>
      </c>
      <c r="D2638" s="2">
        <f t="shared" si="326"/>
        <v>49.594000000000008</v>
      </c>
      <c r="E2638" s="2">
        <f t="shared" si="328"/>
        <v>49.751999999999995</v>
      </c>
      <c r="F2638" s="2">
        <f t="shared" si="321"/>
        <v>49.570999999999998</v>
      </c>
      <c r="G2638" s="2">
        <f t="shared" si="323"/>
        <v>49.11625999999999</v>
      </c>
      <c r="H2638" s="2">
        <f t="shared" si="327"/>
        <v>48.28345500000006</v>
      </c>
      <c r="I2638" s="2">
        <f t="array" ref="I2638">SUMPRODUCT(B2622:B2641, (ROW(B2622:B2641)-ROW(B2622)+1)) / (20*21/2)</f>
        <v>49.746047619047623</v>
      </c>
      <c r="J2638" s="2">
        <f t="shared" si="322"/>
        <v>49.596395659308023</v>
      </c>
      <c r="K2638" s="2">
        <f t="shared" si="324"/>
        <v>49.156153925998311</v>
      </c>
    </row>
    <row r="2639" spans="1:11" ht="13.5" x14ac:dyDescent="0.25">
      <c r="A2639" s="3">
        <f>TITRES_STAT!B2642</f>
        <v>45849</v>
      </c>
      <c r="B2639" s="5">
        <f>TITRES_STAT!D2642</f>
        <v>49.99</v>
      </c>
      <c r="C2639" s="2">
        <f t="shared" si="325"/>
        <v>0</v>
      </c>
      <c r="D2639" s="2">
        <f t="shared" si="326"/>
        <v>49.594000000000008</v>
      </c>
      <c r="E2639" s="2">
        <f t="shared" si="328"/>
        <v>49.761000000000003</v>
      </c>
      <c r="F2639" s="2">
        <f t="shared" si="321"/>
        <v>49.570999999999998</v>
      </c>
      <c r="G2639" s="2">
        <f t="shared" si="323"/>
        <v>49.158439999999992</v>
      </c>
      <c r="H2639" s="2">
        <f t="shared" si="327"/>
        <v>48.283435000000061</v>
      </c>
      <c r="I2639" s="2">
        <f t="array" ref="I2639">SUMPRODUCT(B2623:B2642, (ROW(B2623:B2642)-ROW(B2623)+1)) / (20*21/2)</f>
        <v>49.786904761904765</v>
      </c>
      <c r="J2639" s="2">
        <f t="shared" si="322"/>
        <v>49.633881786992973</v>
      </c>
      <c r="K2639" s="2">
        <f t="shared" si="324"/>
        <v>49.188853772037596</v>
      </c>
    </row>
    <row r="2640" spans="1:11" ht="13.5" x14ac:dyDescent="0.25">
      <c r="A2640" s="3">
        <f>TITRES_STAT!B2643</f>
        <v>45852</v>
      </c>
      <c r="B2640" s="5">
        <f>TITRES_STAT!D2643</f>
        <v>50</v>
      </c>
      <c r="C2640" s="2">
        <f t="shared" si="325"/>
        <v>9.9999999999980105E-3</v>
      </c>
      <c r="D2640" s="2">
        <f t="shared" si="326"/>
        <v>49.794000000000004</v>
      </c>
      <c r="E2640" s="2">
        <f t="shared" si="328"/>
        <v>49.771000000000001</v>
      </c>
      <c r="F2640" s="2">
        <f t="shared" si="321"/>
        <v>49.570999999999998</v>
      </c>
      <c r="G2640" s="2">
        <f t="shared" si="323"/>
        <v>49.200819999999993</v>
      </c>
      <c r="H2640" s="2">
        <f t="shared" si="327"/>
        <v>48.283465000000071</v>
      </c>
      <c r="I2640" s="2">
        <f t="array" ref="I2640">SUMPRODUCT(B2624:B2643, (ROW(B2624:B2643)-ROW(B2624)+1)) / (20*21/2)</f>
        <v>49.820666666666668</v>
      </c>
      <c r="J2640" s="2">
        <f t="shared" si="322"/>
        <v>49.668750188231733</v>
      </c>
      <c r="K2640" s="2">
        <f t="shared" si="324"/>
        <v>49.220663428036126</v>
      </c>
    </row>
    <row r="2641" spans="1:11" ht="13.5" x14ac:dyDescent="0.25">
      <c r="A2641" s="3">
        <f>TITRES_STAT!B2644</f>
        <v>45853</v>
      </c>
      <c r="B2641" s="5">
        <f>TITRES_STAT!D2644</f>
        <v>50</v>
      </c>
      <c r="C2641" s="2">
        <f t="shared" si="325"/>
        <v>0</v>
      </c>
      <c r="D2641" s="2">
        <f t="shared" si="326"/>
        <v>49.994</v>
      </c>
      <c r="E2641" s="2">
        <f t="shared" si="328"/>
        <v>49.780999999999999</v>
      </c>
      <c r="F2641" s="2">
        <f t="shared" si="321"/>
        <v>49.570999999999998</v>
      </c>
      <c r="G2641" s="2">
        <f t="shared" si="323"/>
        <v>49.241139999999987</v>
      </c>
      <c r="H2641" s="2">
        <f t="shared" si="327"/>
        <v>48.283495000000066</v>
      </c>
      <c r="I2641" s="2">
        <f t="array" ref="I2641">SUMPRODUCT(B2625:B2644, (ROW(B2625:B2644)-ROW(B2625)+1)) / (20*21/2)</f>
        <v>49.849666666666671</v>
      </c>
      <c r="J2641" s="2">
        <f t="shared" si="322"/>
        <v>49.700297789352518</v>
      </c>
      <c r="K2641" s="2">
        <f t="shared" si="324"/>
        <v>49.251225646544512</v>
      </c>
    </row>
    <row r="2642" spans="1:11" ht="13.5" x14ac:dyDescent="0.25">
      <c r="A2642" s="3">
        <f>TITRES_STAT!B2645</f>
        <v>45854</v>
      </c>
      <c r="B2642" s="5">
        <f>TITRES_STAT!D2645</f>
        <v>50</v>
      </c>
      <c r="C2642" s="2">
        <f t="shared" si="325"/>
        <v>0</v>
      </c>
      <c r="D2642" s="2">
        <f t="shared" si="326"/>
        <v>49.996000000000002</v>
      </c>
      <c r="E2642" s="2">
        <f t="shared" si="328"/>
        <v>49.780999999999999</v>
      </c>
      <c r="F2642" s="2">
        <f t="shared" si="321"/>
        <v>49.645499999999998</v>
      </c>
      <c r="G2642" s="2">
        <f t="shared" si="323"/>
        <v>49.281459999999988</v>
      </c>
      <c r="H2642" s="2">
        <f t="shared" si="327"/>
        <v>48.283525000000061</v>
      </c>
      <c r="I2642" s="2">
        <f t="array" ref="I2642">SUMPRODUCT(B2626:B2645, (ROW(B2626:B2645)-ROW(B2626)+1)) / (20*21/2)</f>
        <v>49.873904761904761</v>
      </c>
      <c r="J2642" s="2">
        <f t="shared" si="322"/>
        <v>49.728840857033227</v>
      </c>
      <c r="K2642" s="2">
        <f t="shared" si="324"/>
        <v>49.280589346680024</v>
      </c>
    </row>
    <row r="2643" spans="1:11" ht="13.5" x14ac:dyDescent="0.25">
      <c r="A2643" s="3">
        <f>TITRES_STAT!B2646</f>
        <v>45855</v>
      </c>
      <c r="B2643" s="5">
        <f>TITRES_STAT!D2646</f>
        <v>50</v>
      </c>
      <c r="C2643" s="2">
        <f t="shared" si="325"/>
        <v>0</v>
      </c>
      <c r="D2643" s="2">
        <f t="shared" si="326"/>
        <v>49.998000000000005</v>
      </c>
      <c r="E2643" s="2">
        <f t="shared" si="328"/>
        <v>49.796000000000006</v>
      </c>
      <c r="F2643" s="2">
        <f t="shared" si="321"/>
        <v>49.695499999999996</v>
      </c>
      <c r="G2643" s="2">
        <f t="shared" si="323"/>
        <v>49.32177999999999</v>
      </c>
      <c r="H2643" s="2">
        <f t="shared" si="327"/>
        <v>48.283555000000071</v>
      </c>
      <c r="I2643" s="2">
        <f t="array" ref="I2643">SUMPRODUCT(B2627:B2646, (ROW(B2627:B2646)-ROW(B2627)+1)) / (20*21/2)</f>
        <v>49.893380952380959</v>
      </c>
      <c r="J2643" s="2">
        <f t="shared" si="322"/>
        <v>49.754665537315773</v>
      </c>
      <c r="K2643" s="2">
        <f t="shared" si="324"/>
        <v>49.308801529163162</v>
      </c>
    </row>
    <row r="2644" spans="1:11" ht="13.5" x14ac:dyDescent="0.25">
      <c r="A2644" s="3">
        <f>TITRES_STAT!B2647</f>
        <v>45856</v>
      </c>
      <c r="B2644" s="5">
        <f>TITRES_STAT!D2647</f>
        <v>50</v>
      </c>
      <c r="C2644" s="2">
        <f t="shared" si="325"/>
        <v>0</v>
      </c>
      <c r="D2644" s="2">
        <f t="shared" si="326"/>
        <v>50</v>
      </c>
      <c r="E2644" s="2">
        <f t="shared" si="328"/>
        <v>49.797000000000004</v>
      </c>
      <c r="F2644" s="2">
        <f t="shared" ref="F2644:F2656" si="329">AVERAGE(B2625:B2644)</f>
        <v>49.745500000000007</v>
      </c>
      <c r="G2644" s="2">
        <f t="shared" si="323"/>
        <v>49.39739999999999</v>
      </c>
      <c r="H2644" s="2">
        <f t="shared" si="327"/>
        <v>48.283585000000073</v>
      </c>
      <c r="I2644" s="2">
        <f t="array" ref="I2644">SUMPRODUCT(B2628:B2647, (ROW(B2628:B2647)-ROW(B2628)+1)) / (20*21/2)</f>
        <v>49.900476190476191</v>
      </c>
      <c r="J2644" s="2">
        <f t="shared" si="322"/>
        <v>49.778030724238079</v>
      </c>
      <c r="K2644" s="2">
        <f t="shared" si="324"/>
        <v>49.335907351548919</v>
      </c>
    </row>
    <row r="2645" spans="1:11" ht="13.5" x14ac:dyDescent="0.25">
      <c r="A2645" s="3">
        <f>TITRES_STAT!B2648</f>
        <v>45859</v>
      </c>
      <c r="B2645" s="5">
        <f>TITRES_STAT!D2648</f>
        <v>50</v>
      </c>
      <c r="C2645" s="2">
        <f t="shared" si="325"/>
        <v>0</v>
      </c>
      <c r="D2645" s="2">
        <f t="shared" si="326"/>
        <v>50</v>
      </c>
      <c r="E2645" s="2">
        <f t="shared" si="328"/>
        <v>49.897000000000006</v>
      </c>
      <c r="F2645" s="2">
        <f t="shared" si="329"/>
        <v>49.795500000000004</v>
      </c>
      <c r="G2645" s="2">
        <f t="shared" si="323"/>
        <v>49.472639999999991</v>
      </c>
      <c r="H2645" s="2">
        <f t="shared" si="327"/>
        <v>48.283615000000076</v>
      </c>
      <c r="I2645" s="2">
        <f t="array" ref="I2645">SUMPRODUCT(B2629:B2648, (ROW(B2629:B2648)-ROW(B2629)+1)) / (20*21/2)</f>
        <v>49.905571428571427</v>
      </c>
      <c r="J2645" s="2">
        <f t="shared" ref="J2645:J2656" si="330">$J$4*B2645+J2644*(1-$J$4)</f>
        <v>49.799170655263019</v>
      </c>
      <c r="K2645" s="2">
        <f t="shared" si="324"/>
        <v>49.361950200507785</v>
      </c>
    </row>
    <row r="2646" spans="1:11" ht="13.5" x14ac:dyDescent="0.25">
      <c r="A2646" s="3">
        <f>TITRES_STAT!B2649</f>
        <v>45860</v>
      </c>
      <c r="B2646" s="5">
        <f>TITRES_STAT!D2649</f>
        <v>50</v>
      </c>
      <c r="C2646" s="2">
        <f t="shared" si="325"/>
        <v>0</v>
      </c>
      <c r="D2646" s="2">
        <f t="shared" si="326"/>
        <v>50</v>
      </c>
      <c r="E2646" s="2">
        <f t="shared" si="328"/>
        <v>49.997</v>
      </c>
      <c r="F2646" s="2">
        <f t="shared" si="329"/>
        <v>49.845500000000001</v>
      </c>
      <c r="G2646" s="2">
        <f t="shared" si="323"/>
        <v>49.546559999999999</v>
      </c>
      <c r="H2646" s="2">
        <f t="shared" si="327"/>
        <v>48.283645000000071</v>
      </c>
      <c r="I2646" s="2">
        <f t="array" ref="I2646">SUMPRODUCT(B2630:B2649, (ROW(B2630:B2649)-ROW(B2630)+1)) / (20*21/2)</f>
        <v>49.784857142857142</v>
      </c>
      <c r="J2646" s="2">
        <f t="shared" si="330"/>
        <v>49.818297259523682</v>
      </c>
      <c r="K2646" s="2">
        <f t="shared" si="324"/>
        <v>49.386971761272186</v>
      </c>
    </row>
    <row r="2647" spans="1:11" ht="13.5" x14ac:dyDescent="0.25">
      <c r="A2647" s="3">
        <f>TITRES_STAT!B2650</f>
        <v>45861</v>
      </c>
      <c r="B2647" s="5">
        <f>TITRES_STAT!D2650</f>
        <v>49.92</v>
      </c>
      <c r="C2647" s="2">
        <f t="shared" si="325"/>
        <v>-7.9999999999998295E-2</v>
      </c>
      <c r="D2647" s="2">
        <f t="shared" si="326"/>
        <v>49.984000000000002</v>
      </c>
      <c r="E2647" s="2">
        <f t="shared" si="328"/>
        <v>49.99</v>
      </c>
      <c r="F2647" s="2">
        <f t="shared" si="329"/>
        <v>49.866499999999995</v>
      </c>
      <c r="G2647" s="2">
        <f t="shared" si="323"/>
        <v>49.577380000000005</v>
      </c>
      <c r="H2647" s="2">
        <f t="shared" si="327"/>
        <v>48.283275000000067</v>
      </c>
      <c r="I2647" s="2">
        <f t="array" ref="I2647">SUMPRODUCT(B2631:B2650, (ROW(B2631:B2650)-ROW(B2631)+1)) / (20*21/2)</f>
        <v>49.670333333333332</v>
      </c>
      <c r="J2647" s="2">
        <f t="shared" si="330"/>
        <v>49.827983234807142</v>
      </c>
      <c r="K2647" s="2">
        <f t="shared" si="324"/>
        <v>49.407874829457597</v>
      </c>
    </row>
    <row r="2648" spans="1:11" ht="13.5" x14ac:dyDescent="0.25">
      <c r="A2648" s="3">
        <f>TITRES_STAT!B2651</f>
        <v>45862</v>
      </c>
      <c r="B2648" s="5">
        <f>TITRES_STAT!D2651</f>
        <v>49.92</v>
      </c>
      <c r="C2648" s="2">
        <f t="shared" si="325"/>
        <v>0</v>
      </c>
      <c r="D2648" s="2">
        <f t="shared" si="326"/>
        <v>49.968000000000004</v>
      </c>
      <c r="E2648" s="2">
        <f t="shared" si="328"/>
        <v>49.983000000000004</v>
      </c>
      <c r="F2648" s="2">
        <f t="shared" si="329"/>
        <v>49.867499999999993</v>
      </c>
      <c r="G2648" s="2">
        <f t="shared" si="323"/>
        <v>49.599760000000003</v>
      </c>
      <c r="H2648" s="2">
        <f t="shared" si="327"/>
        <v>48.282905000000071</v>
      </c>
      <c r="I2648" s="2">
        <f t="array" ref="I2648">SUMPRODUCT(B2632:B2651, (ROW(B2632:B2651)-ROW(B2632)+1)) / (20*21/2)</f>
        <v>49.695333333333338</v>
      </c>
      <c r="J2648" s="2">
        <f t="shared" si="330"/>
        <v>49.836746736254085</v>
      </c>
      <c r="K2648" s="2">
        <f t="shared" si="324"/>
        <v>49.42795816947887</v>
      </c>
    </row>
    <row r="2649" spans="1:11" ht="13.5" x14ac:dyDescent="0.25">
      <c r="A2649" s="3">
        <f>TITRES_STAT!B2652</f>
        <v>45866</v>
      </c>
      <c r="B2649" s="5">
        <f>TITRES_STAT!D2652</f>
        <v>48.6</v>
      </c>
      <c r="C2649" s="2">
        <f t="shared" si="325"/>
        <v>-1.3200000000000003</v>
      </c>
      <c r="D2649" s="2">
        <f t="shared" si="326"/>
        <v>49.688000000000002</v>
      </c>
      <c r="E2649" s="2">
        <f t="shared" si="328"/>
        <v>49.844000000000008</v>
      </c>
      <c r="F2649" s="2">
        <f t="shared" si="329"/>
        <v>49.802499999999995</v>
      </c>
      <c r="G2649" s="2">
        <f t="shared" si="323"/>
        <v>49.595740000000006</v>
      </c>
      <c r="H2649" s="2">
        <f t="shared" si="327"/>
        <v>48.275935000000075</v>
      </c>
      <c r="I2649" s="2">
        <f t="array" ref="I2649">SUMPRODUCT(B2633:B2652, (ROW(B2633:B2652)-ROW(B2633)+1)) / (20*21/2)</f>
        <v>49.719857142857144</v>
      </c>
      <c r="J2649" s="2">
        <f t="shared" si="330"/>
        <v>49.718961332801314</v>
      </c>
      <c r="K2649" s="2">
        <f t="shared" si="324"/>
        <v>49.39548922165617</v>
      </c>
    </row>
    <row r="2650" spans="1:11" ht="13.5" x14ac:dyDescent="0.25">
      <c r="A2650" s="3">
        <f>TITRES_STAT!B2653</f>
        <v>45867</v>
      </c>
      <c r="B2650" s="5">
        <f>TITRES_STAT!D2653</f>
        <v>48.6</v>
      </c>
      <c r="C2650" s="2">
        <f t="shared" si="325"/>
        <v>0</v>
      </c>
      <c r="D2650" s="2">
        <f t="shared" si="326"/>
        <v>49.408000000000001</v>
      </c>
      <c r="E2650" s="2">
        <f t="shared" si="328"/>
        <v>49.704000000000008</v>
      </c>
      <c r="F2650" s="2">
        <f t="shared" si="329"/>
        <v>49.737499999999997</v>
      </c>
      <c r="G2650" s="2">
        <f t="shared" si="323"/>
        <v>49.615560000000002</v>
      </c>
      <c r="H2650" s="2">
        <f t="shared" si="327"/>
        <v>48.269200000000076</v>
      </c>
      <c r="I2650" s="2">
        <f t="array" ref="I2650">SUMPRODUCT(B2634:B2653, (ROW(B2634:B2653)-ROW(B2634)+1)) / (20*21/2)</f>
        <v>49.744380952380951</v>
      </c>
      <c r="J2650" s="2">
        <f t="shared" si="330"/>
        <v>49.612393586820232</v>
      </c>
      <c r="K2650" s="2">
        <f t="shared" si="324"/>
        <v>49.364293565904951</v>
      </c>
    </row>
    <row r="2651" spans="1:11" ht="13.5" x14ac:dyDescent="0.25">
      <c r="A2651" s="3">
        <f>TITRES_STAT!B2654</f>
        <v>45868</v>
      </c>
      <c r="B2651" s="5">
        <f>TITRES_STAT!D2654</f>
        <v>50</v>
      </c>
      <c r="C2651" s="2">
        <f t="shared" si="325"/>
        <v>1.3999999999999986</v>
      </c>
      <c r="D2651" s="2">
        <f t="shared" si="326"/>
        <v>49.408000000000001</v>
      </c>
      <c r="E2651" s="2">
        <f t="shared" si="328"/>
        <v>49.704000000000008</v>
      </c>
      <c r="F2651" s="2">
        <f t="shared" si="329"/>
        <v>49.742499999999993</v>
      </c>
      <c r="G2651" s="2">
        <f t="shared" si="323"/>
        <v>49.663200000000003</v>
      </c>
      <c r="H2651" s="2">
        <f t="shared" si="327"/>
        <v>48.269465000000061</v>
      </c>
      <c r="I2651" s="2">
        <f t="array" ref="I2651">SUMPRODUCT(B2635:B2654, (ROW(B2635:B2654)-ROW(B2635)+1)) / (20*21/2)</f>
        <v>49.76914285714286</v>
      </c>
      <c r="J2651" s="2">
        <f t="shared" si="330"/>
        <v>49.64930848331354</v>
      </c>
      <c r="K2651" s="2">
        <f t="shared" si="324"/>
        <v>49.38922322998711</v>
      </c>
    </row>
    <row r="2652" spans="1:11" ht="13.5" x14ac:dyDescent="0.25">
      <c r="A2652" s="3">
        <f>TITRES_STAT!B2655</f>
        <v>45869</v>
      </c>
      <c r="B2652" s="5">
        <f>TITRES_STAT!D2655</f>
        <v>50</v>
      </c>
      <c r="C2652" s="2">
        <f t="shared" si="325"/>
        <v>0</v>
      </c>
      <c r="D2652" s="2">
        <f t="shared" si="326"/>
        <v>49.423999999999999</v>
      </c>
      <c r="E2652" s="2">
        <f t="shared" si="328"/>
        <v>49.704000000000008</v>
      </c>
      <c r="F2652" s="2">
        <f t="shared" si="329"/>
        <v>49.742499999999993</v>
      </c>
      <c r="G2652" s="2">
        <f t="shared" si="323"/>
        <v>49.686800000000005</v>
      </c>
      <c r="H2652" s="2">
        <f t="shared" si="327"/>
        <v>48.273020000000059</v>
      </c>
      <c r="I2652" s="2">
        <f t="array" ref="I2652">SUMPRODUCT(B2636:B2655, (ROW(B2636:B2655)-ROW(B2636)+1)) / (20*21/2)</f>
        <v>49.793809523809529</v>
      </c>
      <c r="J2652" s="2">
        <f t="shared" si="330"/>
        <v>49.682707675378914</v>
      </c>
      <c r="K2652" s="2">
        <f t="shared" si="324"/>
        <v>49.413175260183692</v>
      </c>
    </row>
    <row r="2653" spans="1:11" ht="13.5" x14ac:dyDescent="0.25">
      <c r="A2653" s="3">
        <f>TITRES_STAT!B2656</f>
        <v>45870</v>
      </c>
      <c r="B2653" s="5">
        <f>TITRES_STAT!D2656</f>
        <v>50</v>
      </c>
      <c r="C2653" s="2">
        <f t="shared" si="325"/>
        <v>0</v>
      </c>
      <c r="D2653" s="2">
        <f t="shared" si="326"/>
        <v>49.44</v>
      </c>
      <c r="E2653" s="2">
        <f t="shared" si="328"/>
        <v>49.704000000000008</v>
      </c>
      <c r="F2653" s="2">
        <f t="shared" si="329"/>
        <v>49.75</v>
      </c>
      <c r="G2653" s="2">
        <f t="shared" si="323"/>
        <v>49.710400000000007</v>
      </c>
      <c r="H2653" s="2">
        <f t="shared" si="327"/>
        <v>48.276575000000065</v>
      </c>
      <c r="I2653" s="2">
        <f t="array" ref="I2653">SUMPRODUCT(B2637:B2656, (ROW(B2637:B2656)-ROW(B2637)+1)) / (20*21/2)</f>
        <v>49.831761904761905</v>
      </c>
      <c r="J2653" s="2">
        <f t="shared" si="330"/>
        <v>49.712925992009488</v>
      </c>
      <c r="K2653" s="2">
        <f t="shared" si="324"/>
        <v>49.436187995078448</v>
      </c>
    </row>
    <row r="2654" spans="1:11" ht="13.5" x14ac:dyDescent="0.25">
      <c r="A2654" s="3">
        <f>TITRES_STAT!B2657</f>
        <v>45873</v>
      </c>
      <c r="B2654" s="5">
        <f>TITRES_STAT!D2657</f>
        <v>50.01</v>
      </c>
      <c r="C2654" s="2">
        <f t="shared" si="325"/>
        <v>9.9999999999980105E-3</v>
      </c>
      <c r="D2654" s="2">
        <f t="shared" si="326"/>
        <v>49.721999999999994</v>
      </c>
      <c r="E2654" s="2">
        <f t="shared" si="328"/>
        <v>49.704999999999998</v>
      </c>
      <c r="F2654" s="2">
        <f t="shared" si="329"/>
        <v>49.750999999999998</v>
      </c>
      <c r="G2654" s="2">
        <f t="shared" si="323"/>
        <v>49.743400000000008</v>
      </c>
      <c r="H2654" s="2">
        <f t="shared" si="327"/>
        <v>48.280180000000065</v>
      </c>
      <c r="I2654" s="2">
        <f t="array" ref="I2654">SUMPRODUCT(B2638:B2656, (ROW(B2638:B2656)-ROW(B2638)+1)) / (20*21/2)</f>
        <v>45.083047619047612</v>
      </c>
      <c r="J2654" s="2">
        <f t="shared" si="330"/>
        <v>49.741218754675252</v>
      </c>
      <c r="K2654" s="2">
        <f t="shared" si="324"/>
        <v>49.458690426643997</v>
      </c>
    </row>
    <row r="2655" spans="1:11" ht="13.5" x14ac:dyDescent="0.25">
      <c r="A2655" s="3">
        <f>TITRES_STAT!B2658</f>
        <v>45874</v>
      </c>
      <c r="B2655" s="5">
        <f>TITRES_STAT!D2658</f>
        <v>50.01</v>
      </c>
      <c r="C2655" s="2">
        <f t="shared" si="325"/>
        <v>0</v>
      </c>
      <c r="D2655" s="2">
        <f t="shared" si="326"/>
        <v>50.003999999999998</v>
      </c>
      <c r="E2655" s="2">
        <f t="shared" si="328"/>
        <v>49.705999999999996</v>
      </c>
      <c r="F2655" s="2">
        <f t="shared" si="329"/>
        <v>49.801499999999997</v>
      </c>
      <c r="G2655" s="2">
        <f t="shared" si="323"/>
        <v>49.733000000000011</v>
      </c>
      <c r="H2655" s="2">
        <f t="shared" si="327"/>
        <v>48.283785000000073</v>
      </c>
      <c r="I2655" s="2">
        <f t="array" ref="I2655">SUMPRODUCT(B2639:B2656, (ROW(B2639:B2656)-ROW(B2639)+1)) / (20*21/2)</f>
        <v>40.572380952380954</v>
      </c>
      <c r="J2655" s="2">
        <f t="shared" si="330"/>
        <v>49.766816968515705</v>
      </c>
      <c r="K2655" s="2">
        <f t="shared" si="324"/>
        <v>49.48031040991286</v>
      </c>
    </row>
    <row r="2656" spans="1:11" ht="13.5" x14ac:dyDescent="0.25">
      <c r="A2656" s="3">
        <f>TITRES_STAT!B2659</f>
        <v>45875</v>
      </c>
      <c r="B2656" s="5">
        <f>TITRES_STAT!D2659</f>
        <v>50.2</v>
      </c>
      <c r="C2656" s="2">
        <f t="shared" si="325"/>
        <v>0.19000000000000483</v>
      </c>
      <c r="D2656" s="2">
        <f t="shared" si="326"/>
        <v>50.043999999999997</v>
      </c>
      <c r="E2656" s="2">
        <f t="shared" si="328"/>
        <v>49.725999999999992</v>
      </c>
      <c r="F2656" s="2">
        <f t="shared" si="329"/>
        <v>49.861499999999999</v>
      </c>
      <c r="G2656" s="2">
        <f t="shared" si="323"/>
        <v>49.726400000000012</v>
      </c>
      <c r="H2656" s="2">
        <f t="shared" si="327"/>
        <v>48.288340000000069</v>
      </c>
      <c r="I2656" s="2">
        <f t="array" ref="I2656">SUMPRODUCT(B2640:B2656, (ROW(B2640:B2656)-ROW(B2640)+1)) / (20*21/2)</f>
        <v>36.299761904761901</v>
      </c>
      <c r="J2656" s="2">
        <f t="shared" si="330"/>
        <v>49.808072495323728</v>
      </c>
      <c r="K2656" s="2">
        <f t="shared" si="324"/>
        <v>49.508533531092752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56"/>
  <sheetViews>
    <sheetView topLeftCell="A2644" workbookViewId="0">
      <selection activeCell="A2657" sqref="A2657:XFD104857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</row>
    <row r="2" spans="1:9" ht="13.5" x14ac:dyDescent="0.25">
      <c r="A2" s="3">
        <f>TITRES_STAT!B5</f>
        <v>0</v>
      </c>
      <c r="B2" s="5">
        <f>TITRES_STAT!D5</f>
        <v>0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0</v>
      </c>
      <c r="B3" s="5">
        <f>TITRES_STAT!D6</f>
        <v>0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0</v>
      </c>
      <c r="B4" s="5">
        <f>TITRES_STAT!D7</f>
        <v>0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0</v>
      </c>
      <c r="B5" s="5">
        <f>TITRES_STAT!D8</f>
        <v>0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0</v>
      </c>
      <c r="B6" s="5">
        <f>TITRES_STAT!D9</f>
        <v>0</v>
      </c>
      <c r="C6" s="2">
        <f t="shared" si="0"/>
        <v>0</v>
      </c>
      <c r="D6" s="2">
        <f t="shared" si="1"/>
        <v>0</v>
      </c>
      <c r="E6" s="2">
        <f t="shared" si="2"/>
        <v>0</v>
      </c>
      <c r="F6" s="2"/>
      <c r="G6" s="2"/>
      <c r="H6" s="2"/>
      <c r="I6" s="2"/>
    </row>
    <row r="7" spans="1:9" ht="13.5" x14ac:dyDescent="0.25">
      <c r="A7" s="3">
        <f>TITRES_STAT!B10</f>
        <v>0</v>
      </c>
      <c r="B7" s="5">
        <f>TITRES_STAT!D10</f>
        <v>0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0</v>
      </c>
      <c r="B8" s="5">
        <f>TITRES_STAT!D11</f>
        <v>0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0</v>
      </c>
      <c r="B9" s="5">
        <f>TITRES_STAT!D12</f>
        <v>0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0</v>
      </c>
      <c r="B10" s="5">
        <f>TITRES_STAT!D13</f>
        <v>0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0</v>
      </c>
      <c r="B11" s="5">
        <f>TITRES_STAT!D14</f>
        <v>0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0</v>
      </c>
      <c r="B12" s="5">
        <f>TITRES_STAT!D15</f>
        <v>0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0</v>
      </c>
      <c r="B13" s="5">
        <f>TITRES_STAT!D16</f>
        <v>0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0</v>
      </c>
      <c r="B14" s="5">
        <f>TITRES_STAT!D17</f>
        <v>0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0</v>
      </c>
      <c r="B15" s="5">
        <f>TITRES_STAT!D18</f>
        <v>0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0</v>
      </c>
      <c r="B16" s="5">
        <f>TITRES_STAT!D19</f>
        <v>0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0</v>
      </c>
      <c r="G16" s="2">
        <f>SUM(E3:E16)/14</f>
        <v>0</v>
      </c>
      <c r="H16" s="2" t="e">
        <f>F16/G16</f>
        <v>#DIV/0!</v>
      </c>
      <c r="I16" s="2">
        <f>IF(G16=0,100,100-(100/(1+H16)))</f>
        <v>100</v>
      </c>
    </row>
    <row r="17" spans="1:9" ht="13.5" x14ac:dyDescent="0.25">
      <c r="A17" s="3">
        <f>TITRES_STAT!B20</f>
        <v>0</v>
      </c>
      <c r="B17" s="5">
        <f>TITRES_STAT!D20</f>
        <v>0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0</v>
      </c>
      <c r="G17" s="2">
        <f>((G16*13)+E17)/14</f>
        <v>0</v>
      </c>
      <c r="H17" s="2" t="e">
        <f t="shared" ref="H17:H80" si="3">F17/G17</f>
        <v>#DIV/0!</v>
      </c>
      <c r="I17" s="2">
        <f t="shared" ref="I17:I80" si="4">IF(G17=0,100,100-(100/(1+H17)))</f>
        <v>100</v>
      </c>
    </row>
    <row r="18" spans="1:9" ht="13.5" x14ac:dyDescent="0.25">
      <c r="A18" s="3">
        <f>TITRES_STAT!B21</f>
        <v>0</v>
      </c>
      <c r="B18" s="5">
        <f>TITRES_STAT!D21</f>
        <v>0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0</v>
      </c>
      <c r="G18" s="2">
        <f t="shared" si="5"/>
        <v>0</v>
      </c>
      <c r="H18" s="2" t="e">
        <f t="shared" si="3"/>
        <v>#DIV/0!</v>
      </c>
      <c r="I18" s="2">
        <f t="shared" si="4"/>
        <v>100</v>
      </c>
    </row>
    <row r="19" spans="1:9" ht="13.5" x14ac:dyDescent="0.25">
      <c r="A19" s="3">
        <f>TITRES_STAT!B22</f>
        <v>0</v>
      </c>
      <c r="B19" s="5">
        <f>TITRES_STAT!D22</f>
        <v>0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0</v>
      </c>
      <c r="G19" s="2">
        <f t="shared" si="5"/>
        <v>0</v>
      </c>
      <c r="H19" s="2" t="e">
        <f t="shared" si="3"/>
        <v>#DIV/0!</v>
      </c>
      <c r="I19" s="2">
        <f t="shared" si="4"/>
        <v>100</v>
      </c>
    </row>
    <row r="20" spans="1:9" ht="13.5" x14ac:dyDescent="0.25">
      <c r="A20" s="3">
        <f>TITRES_STAT!B23</f>
        <v>0</v>
      </c>
      <c r="B20" s="5">
        <f>TITRES_STAT!D23</f>
        <v>0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0</v>
      </c>
      <c r="G20" s="2">
        <f t="shared" si="5"/>
        <v>0</v>
      </c>
      <c r="H20" s="2" t="e">
        <f t="shared" si="3"/>
        <v>#DIV/0!</v>
      </c>
      <c r="I20" s="2">
        <f t="shared" si="4"/>
        <v>100</v>
      </c>
    </row>
    <row r="21" spans="1:9" ht="13.5" x14ac:dyDescent="0.25">
      <c r="A21" s="3">
        <f>TITRES_STAT!B24</f>
        <v>0</v>
      </c>
      <c r="B21" s="5">
        <f>TITRES_STAT!D24</f>
        <v>0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0</v>
      </c>
      <c r="G21" s="2">
        <f t="shared" si="5"/>
        <v>0</v>
      </c>
      <c r="H21" s="2" t="e">
        <f t="shared" si="3"/>
        <v>#DIV/0!</v>
      </c>
      <c r="I21" s="2">
        <f t="shared" si="4"/>
        <v>100</v>
      </c>
    </row>
    <row r="22" spans="1:9" ht="13.5" x14ac:dyDescent="0.25">
      <c r="A22" s="3">
        <f>TITRES_STAT!B25</f>
        <v>0</v>
      </c>
      <c r="B22" s="5">
        <f>TITRES_STAT!D25</f>
        <v>0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0</v>
      </c>
      <c r="G22" s="2">
        <f t="shared" si="5"/>
        <v>0</v>
      </c>
      <c r="H22" s="2" t="e">
        <f t="shared" si="3"/>
        <v>#DIV/0!</v>
      </c>
      <c r="I22" s="2">
        <f t="shared" si="4"/>
        <v>100</v>
      </c>
    </row>
    <row r="23" spans="1:9" ht="13.5" x14ac:dyDescent="0.25">
      <c r="A23" s="3">
        <f>TITRES_STAT!B26</f>
        <v>0</v>
      </c>
      <c r="B23" s="5">
        <f>TITRES_STAT!D26</f>
        <v>0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0</v>
      </c>
      <c r="G23" s="2">
        <f t="shared" si="5"/>
        <v>0</v>
      </c>
      <c r="H23" s="2" t="e">
        <f t="shared" si="3"/>
        <v>#DIV/0!</v>
      </c>
      <c r="I23" s="2">
        <f t="shared" si="4"/>
        <v>100</v>
      </c>
    </row>
    <row r="24" spans="1:9" ht="13.5" x14ac:dyDescent="0.25">
      <c r="A24" s="3">
        <f>TITRES_STAT!B27</f>
        <v>0</v>
      </c>
      <c r="B24" s="5">
        <f>TITRES_STAT!D27</f>
        <v>0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0</v>
      </c>
      <c r="G24" s="2">
        <f t="shared" si="5"/>
        <v>0</v>
      </c>
      <c r="H24" s="2" t="e">
        <f t="shared" si="3"/>
        <v>#DIV/0!</v>
      </c>
      <c r="I24" s="2">
        <f t="shared" si="4"/>
        <v>100</v>
      </c>
    </row>
    <row r="25" spans="1:9" ht="13.5" x14ac:dyDescent="0.25">
      <c r="A25" s="3">
        <f>TITRES_STAT!B28</f>
        <v>0</v>
      </c>
      <c r="B25" s="5">
        <f>TITRES_STAT!D28</f>
        <v>0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0</v>
      </c>
      <c r="G25" s="2">
        <f t="shared" si="5"/>
        <v>0</v>
      </c>
      <c r="H25" s="2" t="e">
        <f t="shared" si="3"/>
        <v>#DIV/0!</v>
      </c>
      <c r="I25" s="2">
        <f t="shared" si="4"/>
        <v>100</v>
      </c>
    </row>
    <row r="26" spans="1:9" ht="13.5" x14ac:dyDescent="0.25">
      <c r="A26" s="3">
        <f>TITRES_STAT!B29</f>
        <v>0</v>
      </c>
      <c r="B26" s="5">
        <f>TITRES_STAT!D29</f>
        <v>0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0</v>
      </c>
      <c r="G26" s="2">
        <f t="shared" si="5"/>
        <v>0</v>
      </c>
      <c r="H26" s="2" t="e">
        <f t="shared" si="3"/>
        <v>#DIV/0!</v>
      </c>
      <c r="I26" s="2">
        <f t="shared" si="4"/>
        <v>100</v>
      </c>
    </row>
    <row r="27" spans="1:9" ht="13.5" x14ac:dyDescent="0.25">
      <c r="A27" s="3">
        <f>TITRES_STAT!B30</f>
        <v>0</v>
      </c>
      <c r="B27" s="5">
        <f>TITRES_STAT!D30</f>
        <v>0</v>
      </c>
      <c r="C27" s="2">
        <f t="shared" si="0"/>
        <v>0</v>
      </c>
      <c r="D27" s="2">
        <f t="shared" si="1"/>
        <v>0</v>
      </c>
      <c r="E27" s="2">
        <f t="shared" si="2"/>
        <v>0</v>
      </c>
      <c r="F27" s="2">
        <f t="shared" si="5"/>
        <v>0</v>
      </c>
      <c r="G27" s="2">
        <f t="shared" si="5"/>
        <v>0</v>
      </c>
      <c r="H27" s="2" t="e">
        <f t="shared" si="3"/>
        <v>#DIV/0!</v>
      </c>
      <c r="I27" s="2">
        <f t="shared" si="4"/>
        <v>100</v>
      </c>
    </row>
    <row r="28" spans="1:9" ht="13.5" x14ac:dyDescent="0.25">
      <c r="A28" s="3">
        <f>TITRES_STAT!B31</f>
        <v>0</v>
      </c>
      <c r="B28" s="5">
        <f>TITRES_STAT!D31</f>
        <v>0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0</v>
      </c>
      <c r="G28" s="2">
        <f>((G27*13)+E28)/14</f>
        <v>0</v>
      </c>
      <c r="H28" s="2" t="e">
        <f t="shared" si="3"/>
        <v>#DIV/0!</v>
      </c>
      <c r="I28" s="2">
        <f t="shared" si="4"/>
        <v>100</v>
      </c>
    </row>
    <row r="29" spans="1:9" ht="13.5" x14ac:dyDescent="0.25">
      <c r="A29" s="3">
        <f>TITRES_STAT!B32</f>
        <v>0</v>
      </c>
      <c r="B29" s="5">
        <f>TITRES_STAT!D32</f>
        <v>0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0</v>
      </c>
      <c r="G29" s="2">
        <f t="shared" si="6"/>
        <v>0</v>
      </c>
      <c r="H29" s="2" t="e">
        <f t="shared" si="3"/>
        <v>#DIV/0!</v>
      </c>
      <c r="I29" s="2">
        <f t="shared" si="4"/>
        <v>100</v>
      </c>
    </row>
    <row r="30" spans="1:9" ht="13.5" x14ac:dyDescent="0.25">
      <c r="A30" s="3">
        <f>TITRES_STAT!B33</f>
        <v>0</v>
      </c>
      <c r="B30" s="5">
        <f>TITRES_STAT!D33</f>
        <v>0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0</v>
      </c>
      <c r="G30" s="2">
        <f t="shared" si="6"/>
        <v>0</v>
      </c>
      <c r="H30" s="2" t="e">
        <f t="shared" si="3"/>
        <v>#DIV/0!</v>
      </c>
      <c r="I30" s="2">
        <f t="shared" si="4"/>
        <v>100</v>
      </c>
    </row>
    <row r="31" spans="1:9" ht="13.5" x14ac:dyDescent="0.25">
      <c r="A31" s="3">
        <f>TITRES_STAT!B34</f>
        <v>0</v>
      </c>
      <c r="B31" s="5">
        <f>TITRES_STAT!D34</f>
        <v>0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0</v>
      </c>
      <c r="G31" s="2">
        <f t="shared" si="6"/>
        <v>0</v>
      </c>
      <c r="H31" s="2" t="e">
        <f t="shared" si="3"/>
        <v>#DIV/0!</v>
      </c>
      <c r="I31" s="2">
        <f t="shared" si="4"/>
        <v>100</v>
      </c>
    </row>
    <row r="32" spans="1:9" ht="13.5" x14ac:dyDescent="0.25">
      <c r="A32" s="3">
        <f>TITRES_STAT!B35</f>
        <v>0</v>
      </c>
      <c r="B32" s="5">
        <f>TITRES_STAT!D35</f>
        <v>0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0</v>
      </c>
      <c r="G32" s="2">
        <f t="shared" si="6"/>
        <v>0</v>
      </c>
      <c r="H32" s="2" t="e">
        <f t="shared" si="3"/>
        <v>#DIV/0!</v>
      </c>
      <c r="I32" s="2">
        <f t="shared" si="4"/>
        <v>100</v>
      </c>
    </row>
    <row r="33" spans="1:9" ht="13.5" x14ac:dyDescent="0.25">
      <c r="A33" s="3">
        <f>TITRES_STAT!B36</f>
        <v>0</v>
      </c>
      <c r="B33" s="5">
        <f>TITRES_STAT!D36</f>
        <v>0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0</v>
      </c>
      <c r="G33" s="2">
        <f t="shared" si="6"/>
        <v>0</v>
      </c>
      <c r="H33" s="2" t="e">
        <f t="shared" si="3"/>
        <v>#DIV/0!</v>
      </c>
      <c r="I33" s="2">
        <f t="shared" si="4"/>
        <v>100</v>
      </c>
    </row>
    <row r="34" spans="1:9" ht="13.5" x14ac:dyDescent="0.25">
      <c r="A34" s="3">
        <f>TITRES_STAT!B37</f>
        <v>0</v>
      </c>
      <c r="B34" s="5">
        <f>TITRES_STAT!D37</f>
        <v>0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0</v>
      </c>
      <c r="G34" s="2">
        <f t="shared" si="6"/>
        <v>0</v>
      </c>
      <c r="H34" s="2" t="e">
        <f t="shared" si="3"/>
        <v>#DIV/0!</v>
      </c>
      <c r="I34" s="2">
        <f t="shared" si="4"/>
        <v>100</v>
      </c>
    </row>
    <row r="35" spans="1:9" ht="13.5" x14ac:dyDescent="0.25">
      <c r="A35" s="3">
        <f>TITRES_STAT!B38</f>
        <v>0</v>
      </c>
      <c r="B35" s="5">
        <f>TITRES_STAT!D38</f>
        <v>0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0</v>
      </c>
      <c r="G35" s="2">
        <f t="shared" si="6"/>
        <v>0</v>
      </c>
      <c r="H35" s="2" t="e">
        <f t="shared" si="3"/>
        <v>#DIV/0!</v>
      </c>
      <c r="I35" s="2">
        <f t="shared" si="4"/>
        <v>100</v>
      </c>
    </row>
    <row r="36" spans="1:9" ht="13.5" x14ac:dyDescent="0.25">
      <c r="A36" s="3">
        <f>TITRES_STAT!B39</f>
        <v>0</v>
      </c>
      <c r="B36" s="5">
        <f>TITRES_STAT!D39</f>
        <v>0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0</v>
      </c>
      <c r="G36" s="2">
        <f t="shared" si="6"/>
        <v>0</v>
      </c>
      <c r="H36" s="2" t="e">
        <f t="shared" si="3"/>
        <v>#DIV/0!</v>
      </c>
      <c r="I36" s="2">
        <f t="shared" si="4"/>
        <v>100</v>
      </c>
    </row>
    <row r="37" spans="1:9" ht="13.5" x14ac:dyDescent="0.25">
      <c r="A37" s="3">
        <f>TITRES_STAT!B40</f>
        <v>0</v>
      </c>
      <c r="B37" s="5">
        <f>TITRES_STAT!D40</f>
        <v>0</v>
      </c>
      <c r="C37" s="2">
        <f t="shared" si="0"/>
        <v>0</v>
      </c>
      <c r="D37" s="2">
        <f t="shared" si="1"/>
        <v>0</v>
      </c>
      <c r="E37" s="2">
        <f t="shared" si="2"/>
        <v>0</v>
      </c>
      <c r="F37" s="2">
        <f t="shared" si="6"/>
        <v>0</v>
      </c>
      <c r="G37" s="2">
        <f t="shared" si="6"/>
        <v>0</v>
      </c>
      <c r="H37" s="2" t="e">
        <f t="shared" si="3"/>
        <v>#DIV/0!</v>
      </c>
      <c r="I37" s="2">
        <f t="shared" si="4"/>
        <v>100</v>
      </c>
    </row>
    <row r="38" spans="1:9" ht="13.5" x14ac:dyDescent="0.25">
      <c r="A38" s="3">
        <f>TITRES_STAT!B41</f>
        <v>0</v>
      </c>
      <c r="B38" s="5">
        <f>TITRES_STAT!D41</f>
        <v>0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0</v>
      </c>
      <c r="G38" s="2">
        <f t="shared" si="6"/>
        <v>0</v>
      </c>
      <c r="H38" s="2" t="e">
        <f t="shared" si="3"/>
        <v>#DIV/0!</v>
      </c>
      <c r="I38" s="2">
        <f t="shared" si="4"/>
        <v>100</v>
      </c>
    </row>
    <row r="39" spans="1:9" ht="13.5" x14ac:dyDescent="0.25">
      <c r="A39" s="3">
        <f>TITRES_STAT!B42</f>
        <v>0</v>
      </c>
      <c r="B39" s="5">
        <f>TITRES_STAT!D42</f>
        <v>0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0</v>
      </c>
      <c r="G39" s="2">
        <f t="shared" si="6"/>
        <v>0</v>
      </c>
      <c r="H39" s="2" t="e">
        <f t="shared" si="3"/>
        <v>#DIV/0!</v>
      </c>
      <c r="I39" s="2">
        <f t="shared" si="4"/>
        <v>100</v>
      </c>
    </row>
    <row r="40" spans="1:9" ht="13.5" x14ac:dyDescent="0.25">
      <c r="A40" s="3">
        <f>TITRES_STAT!B43</f>
        <v>0</v>
      </c>
      <c r="B40" s="5">
        <f>TITRES_STAT!D43</f>
        <v>0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0</v>
      </c>
      <c r="G40" s="2">
        <f t="shared" si="6"/>
        <v>0</v>
      </c>
      <c r="H40" s="2" t="e">
        <f t="shared" si="3"/>
        <v>#DIV/0!</v>
      </c>
      <c r="I40" s="2">
        <f t="shared" si="4"/>
        <v>100</v>
      </c>
    </row>
    <row r="41" spans="1:9" ht="13.5" x14ac:dyDescent="0.25">
      <c r="A41" s="3">
        <f>TITRES_STAT!B44</f>
        <v>0</v>
      </c>
      <c r="B41" s="5">
        <f>TITRES_STAT!D44</f>
        <v>0</v>
      </c>
      <c r="C41" s="2">
        <f t="shared" si="0"/>
        <v>0</v>
      </c>
      <c r="D41" s="2">
        <f t="shared" si="1"/>
        <v>0</v>
      </c>
      <c r="E41" s="2">
        <f t="shared" si="2"/>
        <v>0</v>
      </c>
      <c r="F41" s="2">
        <f t="shared" si="6"/>
        <v>0</v>
      </c>
      <c r="G41" s="2">
        <f t="shared" si="6"/>
        <v>0</v>
      </c>
      <c r="H41" s="2" t="e">
        <f t="shared" si="3"/>
        <v>#DIV/0!</v>
      </c>
      <c r="I41" s="2">
        <f t="shared" si="4"/>
        <v>100</v>
      </c>
    </row>
    <row r="42" spans="1:9" ht="13.5" x14ac:dyDescent="0.25">
      <c r="A42" s="3">
        <f>TITRES_STAT!B45</f>
        <v>0</v>
      </c>
      <c r="B42" s="5">
        <f>TITRES_STAT!D45</f>
        <v>0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0</v>
      </c>
      <c r="G42" s="2">
        <f t="shared" si="6"/>
        <v>0</v>
      </c>
      <c r="H42" s="2" t="e">
        <f t="shared" si="3"/>
        <v>#DIV/0!</v>
      </c>
      <c r="I42" s="2">
        <f t="shared" si="4"/>
        <v>100</v>
      </c>
    </row>
    <row r="43" spans="1:9" ht="13.5" x14ac:dyDescent="0.25">
      <c r="A43" s="3">
        <f>TITRES_STAT!B46</f>
        <v>0</v>
      </c>
      <c r="B43" s="5">
        <f>TITRES_STAT!D46</f>
        <v>0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0</v>
      </c>
      <c r="G43" s="2">
        <f t="shared" si="6"/>
        <v>0</v>
      </c>
      <c r="H43" s="2" t="e">
        <f t="shared" si="3"/>
        <v>#DIV/0!</v>
      </c>
      <c r="I43" s="2">
        <f t="shared" si="4"/>
        <v>100</v>
      </c>
    </row>
    <row r="44" spans="1:9" ht="13.5" x14ac:dyDescent="0.25">
      <c r="A44" s="3">
        <f>TITRES_STAT!B47</f>
        <v>0</v>
      </c>
      <c r="B44" s="5">
        <f>TITRES_STAT!D47</f>
        <v>0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0</v>
      </c>
      <c r="G44" s="2">
        <f t="shared" si="6"/>
        <v>0</v>
      </c>
      <c r="H44" s="2" t="e">
        <f t="shared" si="3"/>
        <v>#DIV/0!</v>
      </c>
      <c r="I44" s="2">
        <f t="shared" si="4"/>
        <v>100</v>
      </c>
    </row>
    <row r="45" spans="1:9" ht="13.5" x14ac:dyDescent="0.25">
      <c r="A45" s="3">
        <f>TITRES_STAT!B48</f>
        <v>0</v>
      </c>
      <c r="B45" s="5">
        <f>TITRES_STAT!D48</f>
        <v>0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0</v>
      </c>
      <c r="G45" s="2">
        <f t="shared" si="7"/>
        <v>0</v>
      </c>
      <c r="H45" s="2" t="e">
        <f t="shared" si="3"/>
        <v>#DIV/0!</v>
      </c>
      <c r="I45" s="2">
        <f t="shared" si="4"/>
        <v>100</v>
      </c>
    </row>
    <row r="46" spans="1:9" ht="13.5" x14ac:dyDescent="0.25">
      <c r="A46" s="3">
        <f>TITRES_STAT!B49</f>
        <v>0</v>
      </c>
      <c r="B46" s="5">
        <f>TITRES_STAT!D49</f>
        <v>0</v>
      </c>
      <c r="C46" s="2">
        <f t="shared" si="0"/>
        <v>0</v>
      </c>
      <c r="D46" s="2">
        <f t="shared" si="1"/>
        <v>0</v>
      </c>
      <c r="E46" s="2">
        <f t="shared" si="2"/>
        <v>0</v>
      </c>
      <c r="F46" s="2">
        <f t="shared" si="7"/>
        <v>0</v>
      </c>
      <c r="G46" s="2">
        <f t="shared" si="7"/>
        <v>0</v>
      </c>
      <c r="H46" s="2" t="e">
        <f t="shared" si="3"/>
        <v>#DIV/0!</v>
      </c>
      <c r="I46" s="2">
        <f t="shared" si="4"/>
        <v>100</v>
      </c>
    </row>
    <row r="47" spans="1:9" ht="13.5" x14ac:dyDescent="0.25">
      <c r="A47" s="3">
        <f>TITRES_STAT!B50</f>
        <v>0</v>
      </c>
      <c r="B47" s="5">
        <f>TITRES_STAT!D50</f>
        <v>0</v>
      </c>
      <c r="C47" s="2">
        <f t="shared" si="0"/>
        <v>0</v>
      </c>
      <c r="D47" s="2">
        <f t="shared" si="1"/>
        <v>0</v>
      </c>
      <c r="E47" s="2">
        <f t="shared" si="2"/>
        <v>0</v>
      </c>
      <c r="F47" s="2">
        <f t="shared" si="7"/>
        <v>0</v>
      </c>
      <c r="G47" s="2">
        <f t="shared" si="7"/>
        <v>0</v>
      </c>
      <c r="H47" s="2" t="e">
        <f t="shared" si="3"/>
        <v>#DIV/0!</v>
      </c>
      <c r="I47" s="2">
        <f t="shared" si="4"/>
        <v>100</v>
      </c>
    </row>
    <row r="48" spans="1:9" ht="13.5" x14ac:dyDescent="0.25">
      <c r="A48" s="3">
        <f>TITRES_STAT!B51</f>
        <v>0</v>
      </c>
      <c r="B48" s="5">
        <f>TITRES_STAT!D51</f>
        <v>0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0</v>
      </c>
      <c r="G48" s="2">
        <f t="shared" si="7"/>
        <v>0</v>
      </c>
      <c r="H48" s="2" t="e">
        <f t="shared" si="3"/>
        <v>#DIV/0!</v>
      </c>
      <c r="I48" s="2">
        <f t="shared" si="4"/>
        <v>100</v>
      </c>
    </row>
    <row r="49" spans="1:9" ht="13.5" x14ac:dyDescent="0.25">
      <c r="A49" s="3">
        <f>TITRES_STAT!B52</f>
        <v>0</v>
      </c>
      <c r="B49" s="5">
        <f>TITRES_STAT!D52</f>
        <v>0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0</v>
      </c>
      <c r="G49" s="2">
        <f t="shared" si="7"/>
        <v>0</v>
      </c>
      <c r="H49" s="2" t="e">
        <f t="shared" si="3"/>
        <v>#DIV/0!</v>
      </c>
      <c r="I49" s="2">
        <f t="shared" si="4"/>
        <v>100</v>
      </c>
    </row>
    <row r="50" spans="1:9" ht="13.5" x14ac:dyDescent="0.25">
      <c r="A50" s="3">
        <f>TITRES_STAT!B53</f>
        <v>0</v>
      </c>
      <c r="B50" s="5">
        <f>TITRES_STAT!D53</f>
        <v>0</v>
      </c>
      <c r="C50" s="2">
        <f t="shared" si="0"/>
        <v>0</v>
      </c>
      <c r="D50" s="2">
        <f t="shared" si="1"/>
        <v>0</v>
      </c>
      <c r="E50" s="2">
        <f t="shared" si="2"/>
        <v>0</v>
      </c>
      <c r="F50" s="2">
        <f t="shared" si="7"/>
        <v>0</v>
      </c>
      <c r="G50" s="2">
        <f t="shared" si="7"/>
        <v>0</v>
      </c>
      <c r="H50" s="2" t="e">
        <f t="shared" si="3"/>
        <v>#DIV/0!</v>
      </c>
      <c r="I50" s="2">
        <f t="shared" si="4"/>
        <v>100</v>
      </c>
    </row>
    <row r="51" spans="1:9" ht="13.5" x14ac:dyDescent="0.25">
      <c r="A51" s="3">
        <f>TITRES_STAT!B54</f>
        <v>0</v>
      </c>
      <c r="B51" s="5">
        <f>TITRES_STAT!D54</f>
        <v>0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0</v>
      </c>
      <c r="G51" s="2">
        <f t="shared" si="7"/>
        <v>0</v>
      </c>
      <c r="H51" s="2" t="e">
        <f t="shared" si="3"/>
        <v>#DIV/0!</v>
      </c>
      <c r="I51" s="2">
        <f t="shared" si="4"/>
        <v>100</v>
      </c>
    </row>
    <row r="52" spans="1:9" ht="13.5" x14ac:dyDescent="0.25">
      <c r="A52" s="3">
        <f>TITRES_STAT!B55</f>
        <v>0</v>
      </c>
      <c r="B52" s="5">
        <f>TITRES_STAT!D55</f>
        <v>0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0</v>
      </c>
      <c r="G52" s="2">
        <f t="shared" si="7"/>
        <v>0</v>
      </c>
      <c r="H52" s="2" t="e">
        <f t="shared" si="3"/>
        <v>#DIV/0!</v>
      </c>
      <c r="I52" s="2">
        <f t="shared" si="4"/>
        <v>100</v>
      </c>
    </row>
    <row r="53" spans="1:9" ht="13.5" x14ac:dyDescent="0.25">
      <c r="A53" s="3">
        <f>TITRES_STAT!B56</f>
        <v>0</v>
      </c>
      <c r="B53" s="5">
        <f>TITRES_STAT!D56</f>
        <v>0</v>
      </c>
      <c r="C53" s="2">
        <f t="shared" si="0"/>
        <v>0</v>
      </c>
      <c r="D53" s="2">
        <f t="shared" si="1"/>
        <v>0</v>
      </c>
      <c r="E53" s="2">
        <f t="shared" si="2"/>
        <v>0</v>
      </c>
      <c r="F53" s="2">
        <f t="shared" si="7"/>
        <v>0</v>
      </c>
      <c r="G53" s="2">
        <f t="shared" si="7"/>
        <v>0</v>
      </c>
      <c r="H53" s="2" t="e">
        <f t="shared" si="3"/>
        <v>#DIV/0!</v>
      </c>
      <c r="I53" s="2">
        <f t="shared" si="4"/>
        <v>100</v>
      </c>
    </row>
    <row r="54" spans="1:9" ht="13.5" x14ac:dyDescent="0.25">
      <c r="A54" s="3">
        <f>TITRES_STAT!B57</f>
        <v>0</v>
      </c>
      <c r="B54" s="5">
        <f>TITRES_STAT!D57</f>
        <v>0</v>
      </c>
      <c r="C54" s="2">
        <f t="shared" si="0"/>
        <v>0</v>
      </c>
      <c r="D54" s="2">
        <f t="shared" si="1"/>
        <v>0</v>
      </c>
      <c r="E54" s="2">
        <f t="shared" si="2"/>
        <v>0</v>
      </c>
      <c r="F54" s="2">
        <f t="shared" si="7"/>
        <v>0</v>
      </c>
      <c r="G54" s="2">
        <f t="shared" si="7"/>
        <v>0</v>
      </c>
      <c r="H54" s="2" t="e">
        <f t="shared" si="3"/>
        <v>#DIV/0!</v>
      </c>
      <c r="I54" s="2">
        <f t="shared" si="4"/>
        <v>100</v>
      </c>
    </row>
    <row r="55" spans="1:9" ht="13.5" x14ac:dyDescent="0.25">
      <c r="A55" s="3">
        <f>TITRES_STAT!B58</f>
        <v>0</v>
      </c>
      <c r="B55" s="5">
        <f>TITRES_STAT!D58</f>
        <v>0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0</v>
      </c>
      <c r="G55" s="2">
        <f t="shared" si="7"/>
        <v>0</v>
      </c>
      <c r="H55" s="2" t="e">
        <f t="shared" si="3"/>
        <v>#DIV/0!</v>
      </c>
      <c r="I55" s="2">
        <f t="shared" si="4"/>
        <v>100</v>
      </c>
    </row>
    <row r="56" spans="1:9" ht="13.5" x14ac:dyDescent="0.25">
      <c r="A56" s="3">
        <f>TITRES_STAT!B59</f>
        <v>0</v>
      </c>
      <c r="B56" s="5">
        <f>TITRES_STAT!D59</f>
        <v>0</v>
      </c>
      <c r="C56" s="2">
        <f t="shared" si="0"/>
        <v>0</v>
      </c>
      <c r="D56" s="2">
        <f t="shared" si="1"/>
        <v>0</v>
      </c>
      <c r="E56" s="2">
        <f t="shared" si="2"/>
        <v>0</v>
      </c>
      <c r="F56" s="2">
        <f t="shared" si="7"/>
        <v>0</v>
      </c>
      <c r="G56" s="2">
        <f t="shared" si="7"/>
        <v>0</v>
      </c>
      <c r="H56" s="2" t="e">
        <f t="shared" si="3"/>
        <v>#DIV/0!</v>
      </c>
      <c r="I56" s="2">
        <f t="shared" si="4"/>
        <v>100</v>
      </c>
    </row>
    <row r="57" spans="1:9" ht="13.5" x14ac:dyDescent="0.25">
      <c r="A57" s="3">
        <f>TITRES_STAT!B60</f>
        <v>0</v>
      </c>
      <c r="B57" s="5">
        <f>TITRES_STAT!D60</f>
        <v>0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0</v>
      </c>
      <c r="G57" s="2">
        <f t="shared" si="7"/>
        <v>0</v>
      </c>
      <c r="H57" s="2" t="e">
        <f t="shared" si="3"/>
        <v>#DIV/0!</v>
      </c>
      <c r="I57" s="2">
        <f t="shared" si="4"/>
        <v>100</v>
      </c>
    </row>
    <row r="58" spans="1:9" ht="13.5" x14ac:dyDescent="0.25">
      <c r="A58" s="3">
        <f>TITRES_STAT!B61</f>
        <v>0</v>
      </c>
      <c r="B58" s="5">
        <f>TITRES_STAT!D61</f>
        <v>0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0</v>
      </c>
      <c r="G58" s="2">
        <f t="shared" si="7"/>
        <v>0</v>
      </c>
      <c r="H58" s="2" t="e">
        <f t="shared" si="3"/>
        <v>#DIV/0!</v>
      </c>
      <c r="I58" s="2">
        <f t="shared" si="4"/>
        <v>100</v>
      </c>
    </row>
    <row r="59" spans="1:9" ht="13.5" x14ac:dyDescent="0.25">
      <c r="A59" s="3">
        <f>TITRES_STAT!B62</f>
        <v>0</v>
      </c>
      <c r="B59" s="5">
        <f>TITRES_STAT!D62</f>
        <v>0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0</v>
      </c>
      <c r="G59" s="2">
        <f t="shared" si="7"/>
        <v>0</v>
      </c>
      <c r="H59" s="2" t="e">
        <f t="shared" si="3"/>
        <v>#DIV/0!</v>
      </c>
      <c r="I59" s="2">
        <f t="shared" si="4"/>
        <v>100</v>
      </c>
    </row>
    <row r="60" spans="1:9" ht="13.5" x14ac:dyDescent="0.25">
      <c r="A60" s="3">
        <f>TITRES_STAT!B63</f>
        <v>0</v>
      </c>
      <c r="B60" s="5">
        <f>TITRES_STAT!D63</f>
        <v>0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0</v>
      </c>
      <c r="G60" s="2">
        <f t="shared" si="7"/>
        <v>0</v>
      </c>
      <c r="H60" s="2" t="e">
        <f t="shared" si="3"/>
        <v>#DIV/0!</v>
      </c>
      <c r="I60" s="2">
        <f t="shared" si="4"/>
        <v>100</v>
      </c>
    </row>
    <row r="61" spans="1:9" ht="13.5" x14ac:dyDescent="0.25">
      <c r="A61" s="3">
        <f>TITRES_STAT!B64</f>
        <v>0</v>
      </c>
      <c r="B61" s="5">
        <f>TITRES_STAT!D64</f>
        <v>0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0</v>
      </c>
      <c r="G61" s="2">
        <f t="shared" si="8"/>
        <v>0</v>
      </c>
      <c r="H61" s="2" t="e">
        <f t="shared" si="3"/>
        <v>#DIV/0!</v>
      </c>
      <c r="I61" s="2">
        <f t="shared" si="4"/>
        <v>100</v>
      </c>
    </row>
    <row r="62" spans="1:9" ht="13.5" x14ac:dyDescent="0.25">
      <c r="A62" s="3">
        <f>TITRES_STAT!B65</f>
        <v>0</v>
      </c>
      <c r="B62" s="5">
        <f>TITRES_STAT!D65</f>
        <v>0</v>
      </c>
      <c r="C62" s="2">
        <f t="shared" si="0"/>
        <v>0</v>
      </c>
      <c r="D62" s="2">
        <f t="shared" si="1"/>
        <v>0</v>
      </c>
      <c r="E62" s="2">
        <f t="shared" si="2"/>
        <v>0</v>
      </c>
      <c r="F62" s="2">
        <f t="shared" si="8"/>
        <v>0</v>
      </c>
      <c r="G62" s="2">
        <f t="shared" si="8"/>
        <v>0</v>
      </c>
      <c r="H62" s="2" t="e">
        <f t="shared" si="3"/>
        <v>#DIV/0!</v>
      </c>
      <c r="I62" s="2">
        <f t="shared" si="4"/>
        <v>100</v>
      </c>
    </row>
    <row r="63" spans="1:9" ht="13.5" x14ac:dyDescent="0.25">
      <c r="A63" s="3">
        <f>TITRES_STAT!B66</f>
        <v>0</v>
      </c>
      <c r="B63" s="5">
        <f>TITRES_STAT!D66</f>
        <v>0</v>
      </c>
      <c r="C63" s="2">
        <f t="shared" si="0"/>
        <v>0</v>
      </c>
      <c r="D63" s="2">
        <f t="shared" si="1"/>
        <v>0</v>
      </c>
      <c r="E63" s="2">
        <f t="shared" si="2"/>
        <v>0</v>
      </c>
      <c r="F63" s="2">
        <f t="shared" si="8"/>
        <v>0</v>
      </c>
      <c r="G63" s="2">
        <f t="shared" si="8"/>
        <v>0</v>
      </c>
      <c r="H63" s="2" t="e">
        <f t="shared" si="3"/>
        <v>#DIV/0!</v>
      </c>
      <c r="I63" s="2">
        <f t="shared" si="4"/>
        <v>100</v>
      </c>
    </row>
    <row r="64" spans="1:9" ht="13.5" x14ac:dyDescent="0.25">
      <c r="A64" s="3">
        <f>TITRES_STAT!B67</f>
        <v>0</v>
      </c>
      <c r="B64" s="5">
        <f>TITRES_STAT!D67</f>
        <v>0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0</v>
      </c>
      <c r="G64" s="2">
        <f t="shared" si="8"/>
        <v>0</v>
      </c>
      <c r="H64" s="2" t="e">
        <f t="shared" si="3"/>
        <v>#DIV/0!</v>
      </c>
      <c r="I64" s="2">
        <f t="shared" si="4"/>
        <v>100</v>
      </c>
    </row>
    <row r="65" spans="1:9" ht="13.5" x14ac:dyDescent="0.25">
      <c r="A65" s="3">
        <f>TITRES_STAT!B68</f>
        <v>0</v>
      </c>
      <c r="B65" s="5">
        <f>TITRES_STAT!D68</f>
        <v>0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0</v>
      </c>
      <c r="G65" s="2">
        <f t="shared" si="8"/>
        <v>0</v>
      </c>
      <c r="H65" s="2" t="e">
        <f t="shared" si="3"/>
        <v>#DIV/0!</v>
      </c>
      <c r="I65" s="2">
        <f t="shared" si="4"/>
        <v>100</v>
      </c>
    </row>
    <row r="66" spans="1:9" ht="13.5" x14ac:dyDescent="0.25">
      <c r="A66" s="3">
        <f>TITRES_STAT!B69</f>
        <v>0</v>
      </c>
      <c r="B66" s="5">
        <f>TITRES_STAT!D69</f>
        <v>0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0</v>
      </c>
      <c r="G66" s="2">
        <f t="shared" si="8"/>
        <v>0</v>
      </c>
      <c r="H66" s="2" t="e">
        <f t="shared" si="3"/>
        <v>#DIV/0!</v>
      </c>
      <c r="I66" s="2">
        <f t="shared" si="4"/>
        <v>100</v>
      </c>
    </row>
    <row r="67" spans="1:9" ht="13.5" x14ac:dyDescent="0.25">
      <c r="A67" s="3">
        <f>TITRES_STAT!B70</f>
        <v>0</v>
      </c>
      <c r="B67" s="5">
        <f>TITRES_STAT!D70</f>
        <v>0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0</v>
      </c>
      <c r="G67" s="2">
        <f t="shared" si="8"/>
        <v>0</v>
      </c>
      <c r="H67" s="2" t="e">
        <f t="shared" si="3"/>
        <v>#DIV/0!</v>
      </c>
      <c r="I67" s="2">
        <f t="shared" si="4"/>
        <v>100</v>
      </c>
    </row>
    <row r="68" spans="1:9" ht="13.5" x14ac:dyDescent="0.25">
      <c r="A68" s="3">
        <f>TITRES_STAT!B71</f>
        <v>0</v>
      </c>
      <c r="B68" s="5">
        <f>TITRES_STAT!D71</f>
        <v>0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0</v>
      </c>
      <c r="G68" s="2">
        <f t="shared" si="8"/>
        <v>0</v>
      </c>
      <c r="H68" s="2" t="e">
        <f t="shared" si="3"/>
        <v>#DIV/0!</v>
      </c>
      <c r="I68" s="2">
        <f t="shared" si="4"/>
        <v>100</v>
      </c>
    </row>
    <row r="69" spans="1:9" ht="13.5" x14ac:dyDescent="0.25">
      <c r="A69" s="3">
        <f>TITRES_STAT!B72</f>
        <v>0</v>
      </c>
      <c r="B69" s="5">
        <f>TITRES_STAT!D72</f>
        <v>0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0</v>
      </c>
      <c r="G69" s="2">
        <f t="shared" si="8"/>
        <v>0</v>
      </c>
      <c r="H69" s="2" t="e">
        <f t="shared" si="3"/>
        <v>#DIV/0!</v>
      </c>
      <c r="I69" s="2">
        <f t="shared" si="4"/>
        <v>100</v>
      </c>
    </row>
    <row r="70" spans="1:9" ht="13.5" x14ac:dyDescent="0.25">
      <c r="A70" s="3">
        <f>TITRES_STAT!B73</f>
        <v>0</v>
      </c>
      <c r="B70" s="5">
        <f>TITRES_STAT!D73</f>
        <v>0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0</v>
      </c>
      <c r="G70" s="2">
        <f t="shared" si="8"/>
        <v>0</v>
      </c>
      <c r="H70" s="2" t="e">
        <f t="shared" si="3"/>
        <v>#DIV/0!</v>
      </c>
      <c r="I70" s="2">
        <f t="shared" si="4"/>
        <v>100</v>
      </c>
    </row>
    <row r="71" spans="1:9" ht="13.5" x14ac:dyDescent="0.25">
      <c r="A71" s="3">
        <f>TITRES_STAT!B74</f>
        <v>0</v>
      </c>
      <c r="B71" s="5">
        <f>TITRES_STAT!D74</f>
        <v>0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0</v>
      </c>
      <c r="G71" s="2">
        <f t="shared" si="8"/>
        <v>0</v>
      </c>
      <c r="H71" s="2" t="e">
        <f t="shared" si="3"/>
        <v>#DIV/0!</v>
      </c>
      <c r="I71" s="2">
        <f t="shared" si="4"/>
        <v>100</v>
      </c>
    </row>
    <row r="72" spans="1:9" ht="13.5" x14ac:dyDescent="0.25">
      <c r="A72" s="3">
        <f>TITRES_STAT!B75</f>
        <v>0</v>
      </c>
      <c r="B72" s="5">
        <f>TITRES_STAT!D75</f>
        <v>0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0</v>
      </c>
      <c r="G72" s="2">
        <f t="shared" si="8"/>
        <v>0</v>
      </c>
      <c r="H72" s="2" t="e">
        <f t="shared" si="3"/>
        <v>#DIV/0!</v>
      </c>
      <c r="I72" s="2">
        <f t="shared" si="4"/>
        <v>100</v>
      </c>
    </row>
    <row r="73" spans="1:9" ht="13.5" x14ac:dyDescent="0.25">
      <c r="A73" s="3">
        <f>TITRES_STAT!B76</f>
        <v>0</v>
      </c>
      <c r="B73" s="5">
        <f>TITRES_STAT!D76</f>
        <v>0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0</v>
      </c>
      <c r="G73" s="2">
        <f t="shared" si="8"/>
        <v>0</v>
      </c>
      <c r="H73" s="2" t="e">
        <f t="shared" si="3"/>
        <v>#DIV/0!</v>
      </c>
      <c r="I73" s="2">
        <f t="shared" si="4"/>
        <v>100</v>
      </c>
    </row>
    <row r="74" spans="1:9" ht="13.5" x14ac:dyDescent="0.25">
      <c r="A74" s="3">
        <f>TITRES_STAT!B77</f>
        <v>0</v>
      </c>
      <c r="B74" s="5">
        <f>TITRES_STAT!D77</f>
        <v>0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0</v>
      </c>
      <c r="G74" s="2">
        <f t="shared" si="8"/>
        <v>0</v>
      </c>
      <c r="H74" s="2" t="e">
        <f t="shared" si="3"/>
        <v>#DIV/0!</v>
      </c>
      <c r="I74" s="2">
        <f t="shared" si="4"/>
        <v>100</v>
      </c>
    </row>
    <row r="75" spans="1:9" ht="13.5" x14ac:dyDescent="0.25">
      <c r="A75" s="3">
        <f>TITRES_STAT!B78</f>
        <v>0</v>
      </c>
      <c r="B75" s="5">
        <f>TITRES_STAT!D78</f>
        <v>0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0</v>
      </c>
      <c r="G75" s="2">
        <f t="shared" si="8"/>
        <v>0</v>
      </c>
      <c r="H75" s="2" t="e">
        <f t="shared" si="3"/>
        <v>#DIV/0!</v>
      </c>
      <c r="I75" s="2">
        <f t="shared" si="4"/>
        <v>100</v>
      </c>
    </row>
    <row r="76" spans="1:9" ht="13.5" x14ac:dyDescent="0.25">
      <c r="A76" s="3">
        <f>TITRES_STAT!B79</f>
        <v>0</v>
      </c>
      <c r="B76" s="5">
        <f>TITRES_STAT!D79</f>
        <v>0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0</v>
      </c>
      <c r="G76" s="2">
        <f t="shared" si="8"/>
        <v>0</v>
      </c>
      <c r="H76" s="2" t="e">
        <f t="shared" si="3"/>
        <v>#DIV/0!</v>
      </c>
      <c r="I76" s="2">
        <f t="shared" si="4"/>
        <v>100</v>
      </c>
    </row>
    <row r="77" spans="1:9" ht="13.5" x14ac:dyDescent="0.25">
      <c r="A77" s="3">
        <f>TITRES_STAT!B80</f>
        <v>0</v>
      </c>
      <c r="B77" s="5">
        <f>TITRES_STAT!D80</f>
        <v>0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0</v>
      </c>
      <c r="G77" s="2">
        <f t="shared" si="12"/>
        <v>0</v>
      </c>
      <c r="H77" s="2" t="e">
        <f t="shared" si="3"/>
        <v>#DIV/0!</v>
      </c>
      <c r="I77" s="2">
        <f t="shared" si="4"/>
        <v>100</v>
      </c>
    </row>
    <row r="78" spans="1:9" ht="13.5" x14ac:dyDescent="0.25">
      <c r="A78" s="3">
        <f>TITRES_STAT!B81</f>
        <v>0</v>
      </c>
      <c r="B78" s="5">
        <f>TITRES_STAT!D81</f>
        <v>0</v>
      </c>
      <c r="C78" s="2">
        <f t="shared" si="9"/>
        <v>0</v>
      </c>
      <c r="D78" s="2">
        <f t="shared" si="10"/>
        <v>0</v>
      </c>
      <c r="E78" s="2">
        <f t="shared" si="11"/>
        <v>0</v>
      </c>
      <c r="F78" s="2">
        <f t="shared" si="12"/>
        <v>0</v>
      </c>
      <c r="G78" s="2">
        <f t="shared" si="12"/>
        <v>0</v>
      </c>
      <c r="H78" s="2" t="e">
        <f t="shared" si="3"/>
        <v>#DIV/0!</v>
      </c>
      <c r="I78" s="2">
        <f t="shared" si="4"/>
        <v>100</v>
      </c>
    </row>
    <row r="79" spans="1:9" ht="13.5" x14ac:dyDescent="0.25">
      <c r="A79" s="3">
        <f>TITRES_STAT!B82</f>
        <v>0</v>
      </c>
      <c r="B79" s="5">
        <f>TITRES_STAT!D82</f>
        <v>0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0</v>
      </c>
      <c r="G79" s="2">
        <f t="shared" si="12"/>
        <v>0</v>
      </c>
      <c r="H79" s="2" t="e">
        <f t="shared" si="3"/>
        <v>#DIV/0!</v>
      </c>
      <c r="I79" s="2">
        <f t="shared" si="4"/>
        <v>100</v>
      </c>
    </row>
    <row r="80" spans="1:9" ht="13.5" x14ac:dyDescent="0.25">
      <c r="A80" s="3">
        <f>TITRES_STAT!B83</f>
        <v>0</v>
      </c>
      <c r="B80" s="5">
        <f>TITRES_STAT!D83</f>
        <v>0</v>
      </c>
      <c r="C80" s="2">
        <f t="shared" si="9"/>
        <v>0</v>
      </c>
      <c r="D80" s="2">
        <f t="shared" si="10"/>
        <v>0</v>
      </c>
      <c r="E80" s="2">
        <f t="shared" si="11"/>
        <v>0</v>
      </c>
      <c r="F80" s="2">
        <f t="shared" si="12"/>
        <v>0</v>
      </c>
      <c r="G80" s="2">
        <f t="shared" si="12"/>
        <v>0</v>
      </c>
      <c r="H80" s="2" t="e">
        <f t="shared" si="3"/>
        <v>#DIV/0!</v>
      </c>
      <c r="I80" s="2">
        <f t="shared" si="4"/>
        <v>100</v>
      </c>
    </row>
    <row r="81" spans="1:9" ht="13.5" x14ac:dyDescent="0.25">
      <c r="A81" s="3">
        <f>TITRES_STAT!B84</f>
        <v>0</v>
      </c>
      <c r="B81" s="5">
        <f>TITRES_STAT!D84</f>
        <v>0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0</v>
      </c>
      <c r="G81" s="2">
        <f t="shared" si="12"/>
        <v>0</v>
      </c>
      <c r="H81" s="2" t="e">
        <f t="shared" ref="H81:H144" si="13">F81/G81</f>
        <v>#DIV/0!</v>
      </c>
      <c r="I81" s="2">
        <f t="shared" ref="I81:I144" si="14">IF(G81=0,100,100-(100/(1+H81)))</f>
        <v>100</v>
      </c>
    </row>
    <row r="82" spans="1:9" ht="13.5" x14ac:dyDescent="0.25">
      <c r="A82" s="3">
        <f>TITRES_STAT!B85</f>
        <v>0</v>
      </c>
      <c r="B82" s="5">
        <f>TITRES_STAT!D85</f>
        <v>0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0</v>
      </c>
      <c r="G82" s="2">
        <f t="shared" si="12"/>
        <v>0</v>
      </c>
      <c r="H82" s="2" t="e">
        <f t="shared" si="13"/>
        <v>#DIV/0!</v>
      </c>
      <c r="I82" s="2">
        <f t="shared" si="14"/>
        <v>100</v>
      </c>
    </row>
    <row r="83" spans="1:9" ht="13.5" x14ac:dyDescent="0.25">
      <c r="A83" s="3">
        <f>TITRES_STAT!B86</f>
        <v>0</v>
      </c>
      <c r="B83" s="5">
        <f>TITRES_STAT!D86</f>
        <v>0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0</v>
      </c>
      <c r="G83" s="2">
        <f t="shared" si="12"/>
        <v>0</v>
      </c>
      <c r="H83" s="2" t="e">
        <f t="shared" si="13"/>
        <v>#DIV/0!</v>
      </c>
      <c r="I83" s="2">
        <f t="shared" si="14"/>
        <v>100</v>
      </c>
    </row>
    <row r="84" spans="1:9" ht="13.5" x14ac:dyDescent="0.25">
      <c r="A84" s="3">
        <f>TITRES_STAT!B87</f>
        <v>0</v>
      </c>
      <c r="B84" s="5">
        <f>TITRES_STAT!D87</f>
        <v>0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0</v>
      </c>
      <c r="G84" s="2">
        <f t="shared" si="12"/>
        <v>0</v>
      </c>
      <c r="H84" s="2" t="e">
        <f t="shared" si="13"/>
        <v>#DIV/0!</v>
      </c>
      <c r="I84" s="2">
        <f t="shared" si="14"/>
        <v>100</v>
      </c>
    </row>
    <row r="85" spans="1:9" ht="13.5" x14ac:dyDescent="0.25">
      <c r="A85" s="3">
        <f>TITRES_STAT!B88</f>
        <v>0</v>
      </c>
      <c r="B85" s="5">
        <f>TITRES_STAT!D88</f>
        <v>0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0</v>
      </c>
      <c r="G85" s="2">
        <f t="shared" si="12"/>
        <v>0</v>
      </c>
      <c r="H85" s="2" t="e">
        <f t="shared" si="13"/>
        <v>#DIV/0!</v>
      </c>
      <c r="I85" s="2">
        <f t="shared" si="14"/>
        <v>100</v>
      </c>
    </row>
    <row r="86" spans="1:9" ht="13.5" x14ac:dyDescent="0.25">
      <c r="A86" s="3">
        <f>TITRES_STAT!B89</f>
        <v>0</v>
      </c>
      <c r="B86" s="5">
        <f>TITRES_STAT!D89</f>
        <v>0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0</v>
      </c>
      <c r="G86" s="2">
        <f t="shared" si="12"/>
        <v>0</v>
      </c>
      <c r="H86" s="2" t="e">
        <f t="shared" si="13"/>
        <v>#DIV/0!</v>
      </c>
      <c r="I86" s="2">
        <f t="shared" si="14"/>
        <v>100</v>
      </c>
    </row>
    <row r="87" spans="1:9" ht="13.5" x14ac:dyDescent="0.25">
      <c r="A87" s="3">
        <f>TITRES_STAT!B90</f>
        <v>0</v>
      </c>
      <c r="B87" s="5">
        <f>TITRES_STAT!D90</f>
        <v>0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0</v>
      </c>
      <c r="G87" s="2">
        <f t="shared" si="12"/>
        <v>0</v>
      </c>
      <c r="H87" s="2" t="e">
        <f t="shared" si="13"/>
        <v>#DIV/0!</v>
      </c>
      <c r="I87" s="2">
        <f t="shared" si="14"/>
        <v>100</v>
      </c>
    </row>
    <row r="88" spans="1:9" ht="13.5" x14ac:dyDescent="0.25">
      <c r="A88" s="3">
        <f>TITRES_STAT!B91</f>
        <v>0</v>
      </c>
      <c r="B88" s="5">
        <f>TITRES_STAT!D91</f>
        <v>0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0</v>
      </c>
      <c r="G88" s="2">
        <f t="shared" si="12"/>
        <v>0</v>
      </c>
      <c r="H88" s="2" t="e">
        <f t="shared" si="13"/>
        <v>#DIV/0!</v>
      </c>
      <c r="I88" s="2">
        <f t="shared" si="14"/>
        <v>100</v>
      </c>
    </row>
    <row r="89" spans="1:9" ht="13.5" x14ac:dyDescent="0.25">
      <c r="A89" s="3">
        <f>TITRES_STAT!B92</f>
        <v>0</v>
      </c>
      <c r="B89" s="5">
        <f>TITRES_STAT!D92</f>
        <v>0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0</v>
      </c>
      <c r="G89" s="2">
        <f t="shared" si="12"/>
        <v>0</v>
      </c>
      <c r="H89" s="2" t="e">
        <f t="shared" si="13"/>
        <v>#DIV/0!</v>
      </c>
      <c r="I89" s="2">
        <f t="shared" si="14"/>
        <v>100</v>
      </c>
    </row>
    <row r="90" spans="1:9" ht="13.5" x14ac:dyDescent="0.25">
      <c r="A90" s="3">
        <f>TITRES_STAT!B93</f>
        <v>0</v>
      </c>
      <c r="B90" s="5">
        <f>TITRES_STAT!D93</f>
        <v>0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0</v>
      </c>
      <c r="G90" s="2">
        <f t="shared" si="12"/>
        <v>0</v>
      </c>
      <c r="H90" s="2" t="e">
        <f t="shared" si="13"/>
        <v>#DIV/0!</v>
      </c>
      <c r="I90" s="2">
        <f t="shared" si="14"/>
        <v>100</v>
      </c>
    </row>
    <row r="91" spans="1:9" ht="13.5" x14ac:dyDescent="0.25">
      <c r="A91" s="3">
        <f>TITRES_STAT!B94</f>
        <v>0</v>
      </c>
      <c r="B91" s="5">
        <f>TITRES_STAT!D94</f>
        <v>0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0</v>
      </c>
      <c r="G91" s="2">
        <f t="shared" si="12"/>
        <v>0</v>
      </c>
      <c r="H91" s="2" t="e">
        <f t="shared" si="13"/>
        <v>#DIV/0!</v>
      </c>
      <c r="I91" s="2">
        <f t="shared" si="14"/>
        <v>100</v>
      </c>
    </row>
    <row r="92" spans="1:9" ht="13.5" x14ac:dyDescent="0.25">
      <c r="A92" s="3">
        <f>TITRES_STAT!B95</f>
        <v>0</v>
      </c>
      <c r="B92" s="5">
        <f>TITRES_STAT!D95</f>
        <v>0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0</v>
      </c>
      <c r="G92" s="2">
        <f t="shared" si="12"/>
        <v>0</v>
      </c>
      <c r="H92" s="2" t="e">
        <f t="shared" si="13"/>
        <v>#DIV/0!</v>
      </c>
      <c r="I92" s="2">
        <f t="shared" si="14"/>
        <v>100</v>
      </c>
    </row>
    <row r="93" spans="1:9" ht="13.5" x14ac:dyDescent="0.25">
      <c r="A93" s="3">
        <f>TITRES_STAT!B96</f>
        <v>0</v>
      </c>
      <c r="B93" s="5">
        <f>TITRES_STAT!D96</f>
        <v>0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0</v>
      </c>
      <c r="G93" s="2">
        <f t="shared" si="15"/>
        <v>0</v>
      </c>
      <c r="H93" s="2" t="e">
        <f t="shared" si="13"/>
        <v>#DIV/0!</v>
      </c>
      <c r="I93" s="2">
        <f t="shared" si="14"/>
        <v>100</v>
      </c>
    </row>
    <row r="94" spans="1:9" ht="13.5" x14ac:dyDescent="0.25">
      <c r="A94" s="3">
        <f>TITRES_STAT!B97</f>
        <v>0</v>
      </c>
      <c r="B94" s="5">
        <f>TITRES_STAT!D97</f>
        <v>0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0</v>
      </c>
      <c r="G94" s="2">
        <f t="shared" si="15"/>
        <v>0</v>
      </c>
      <c r="H94" s="2" t="e">
        <f t="shared" si="13"/>
        <v>#DIV/0!</v>
      </c>
      <c r="I94" s="2">
        <f t="shared" si="14"/>
        <v>100</v>
      </c>
    </row>
    <row r="95" spans="1:9" ht="13.5" x14ac:dyDescent="0.25">
      <c r="A95" s="3">
        <f>TITRES_STAT!B98</f>
        <v>0</v>
      </c>
      <c r="B95" s="5">
        <f>TITRES_STAT!D98</f>
        <v>0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0</v>
      </c>
      <c r="G95" s="2">
        <f t="shared" si="15"/>
        <v>0</v>
      </c>
      <c r="H95" s="2" t="e">
        <f t="shared" si="13"/>
        <v>#DIV/0!</v>
      </c>
      <c r="I95" s="2">
        <f t="shared" si="14"/>
        <v>100</v>
      </c>
    </row>
    <row r="96" spans="1:9" ht="13.5" x14ac:dyDescent="0.25">
      <c r="A96" s="3">
        <f>TITRES_STAT!B99</f>
        <v>0</v>
      </c>
      <c r="B96" s="5">
        <f>TITRES_STAT!D99</f>
        <v>0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0</v>
      </c>
      <c r="G96" s="2">
        <f t="shared" si="15"/>
        <v>0</v>
      </c>
      <c r="H96" s="2" t="e">
        <f t="shared" si="13"/>
        <v>#DIV/0!</v>
      </c>
      <c r="I96" s="2">
        <f t="shared" si="14"/>
        <v>100</v>
      </c>
    </row>
    <row r="97" spans="1:9" ht="13.5" x14ac:dyDescent="0.25">
      <c r="A97" s="3">
        <f>TITRES_STAT!B100</f>
        <v>0</v>
      </c>
      <c r="B97" s="5">
        <f>TITRES_STAT!D100</f>
        <v>0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0</v>
      </c>
      <c r="G97" s="2">
        <f t="shared" si="15"/>
        <v>0</v>
      </c>
      <c r="H97" s="2" t="e">
        <f t="shared" si="13"/>
        <v>#DIV/0!</v>
      </c>
      <c r="I97" s="2">
        <f t="shared" si="14"/>
        <v>100</v>
      </c>
    </row>
    <row r="98" spans="1:9" ht="13.5" x14ac:dyDescent="0.25">
      <c r="A98" s="3">
        <f>TITRES_STAT!B101</f>
        <v>0</v>
      </c>
      <c r="B98" s="5">
        <f>TITRES_STAT!D101</f>
        <v>0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0</v>
      </c>
      <c r="G98" s="2">
        <f t="shared" si="15"/>
        <v>0</v>
      </c>
      <c r="H98" s="2" t="e">
        <f t="shared" si="13"/>
        <v>#DIV/0!</v>
      </c>
      <c r="I98" s="2">
        <f t="shared" si="14"/>
        <v>100</v>
      </c>
    </row>
    <row r="99" spans="1:9" ht="13.5" x14ac:dyDescent="0.25">
      <c r="A99" s="3">
        <f>TITRES_STAT!B102</f>
        <v>0</v>
      </c>
      <c r="B99" s="5">
        <f>TITRES_STAT!D102</f>
        <v>0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0</v>
      </c>
      <c r="G99" s="2">
        <f t="shared" si="15"/>
        <v>0</v>
      </c>
      <c r="H99" s="2" t="e">
        <f t="shared" si="13"/>
        <v>#DIV/0!</v>
      </c>
      <c r="I99" s="2">
        <f t="shared" si="14"/>
        <v>100</v>
      </c>
    </row>
    <row r="100" spans="1:9" ht="13.5" x14ac:dyDescent="0.25">
      <c r="A100" s="3">
        <f>TITRES_STAT!B103</f>
        <v>0</v>
      </c>
      <c r="B100" s="5">
        <f>TITRES_STAT!D103</f>
        <v>0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0</v>
      </c>
      <c r="G100" s="2">
        <f t="shared" si="15"/>
        <v>0</v>
      </c>
      <c r="H100" s="2" t="e">
        <f t="shared" si="13"/>
        <v>#DIV/0!</v>
      </c>
      <c r="I100" s="2">
        <f t="shared" si="14"/>
        <v>100</v>
      </c>
    </row>
    <row r="101" spans="1:9" ht="13.5" x14ac:dyDescent="0.25">
      <c r="A101" s="3">
        <f>TITRES_STAT!B104</f>
        <v>0</v>
      </c>
      <c r="B101" s="5">
        <f>TITRES_STAT!D104</f>
        <v>0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0</v>
      </c>
      <c r="G101" s="2">
        <f t="shared" si="15"/>
        <v>0</v>
      </c>
      <c r="H101" s="2" t="e">
        <f t="shared" si="13"/>
        <v>#DIV/0!</v>
      </c>
      <c r="I101" s="2">
        <f t="shared" si="14"/>
        <v>100</v>
      </c>
    </row>
    <row r="102" spans="1:9" ht="13.5" x14ac:dyDescent="0.25">
      <c r="A102" s="3">
        <f>TITRES_STAT!B105</f>
        <v>0</v>
      </c>
      <c r="B102" s="5">
        <f>TITRES_STAT!D105</f>
        <v>0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0</v>
      </c>
      <c r="G102" s="2">
        <f t="shared" si="15"/>
        <v>0</v>
      </c>
      <c r="H102" s="2" t="e">
        <f t="shared" si="13"/>
        <v>#DIV/0!</v>
      </c>
      <c r="I102" s="2">
        <f t="shared" si="14"/>
        <v>100</v>
      </c>
    </row>
    <row r="103" spans="1:9" ht="13.5" x14ac:dyDescent="0.25">
      <c r="A103" s="3">
        <f>TITRES_STAT!B106</f>
        <v>0</v>
      </c>
      <c r="B103" s="5">
        <f>TITRES_STAT!D106</f>
        <v>0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0</v>
      </c>
      <c r="G103" s="2">
        <f t="shared" si="15"/>
        <v>0</v>
      </c>
      <c r="H103" s="2" t="e">
        <f t="shared" si="13"/>
        <v>#DIV/0!</v>
      </c>
      <c r="I103" s="2">
        <f t="shared" si="14"/>
        <v>100</v>
      </c>
    </row>
    <row r="104" spans="1:9" ht="13.5" x14ac:dyDescent="0.25">
      <c r="A104" s="3">
        <f>TITRES_STAT!B107</f>
        <v>0</v>
      </c>
      <c r="B104" s="5">
        <f>TITRES_STAT!D107</f>
        <v>0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0</v>
      </c>
      <c r="G104" s="2">
        <f t="shared" si="15"/>
        <v>0</v>
      </c>
      <c r="H104" s="2" t="e">
        <f t="shared" si="13"/>
        <v>#DIV/0!</v>
      </c>
      <c r="I104" s="2">
        <f t="shared" si="14"/>
        <v>100</v>
      </c>
    </row>
    <row r="105" spans="1:9" ht="13.5" x14ac:dyDescent="0.25">
      <c r="A105" s="3">
        <f>TITRES_STAT!B108</f>
        <v>0</v>
      </c>
      <c r="B105" s="5">
        <f>TITRES_STAT!D108</f>
        <v>0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0</v>
      </c>
      <c r="G105" s="2">
        <f t="shared" si="15"/>
        <v>0</v>
      </c>
      <c r="H105" s="2" t="e">
        <f t="shared" si="13"/>
        <v>#DIV/0!</v>
      </c>
      <c r="I105" s="2">
        <f t="shared" si="14"/>
        <v>100</v>
      </c>
    </row>
    <row r="106" spans="1:9" ht="13.5" x14ac:dyDescent="0.25">
      <c r="A106" s="3">
        <f>TITRES_STAT!B109</f>
        <v>0</v>
      </c>
      <c r="B106" s="5">
        <f>TITRES_STAT!D109</f>
        <v>0</v>
      </c>
      <c r="C106" s="2">
        <f t="shared" si="9"/>
        <v>0</v>
      </c>
      <c r="D106" s="2">
        <f t="shared" si="10"/>
        <v>0</v>
      </c>
      <c r="E106" s="2">
        <f t="shared" si="11"/>
        <v>0</v>
      </c>
      <c r="F106" s="2">
        <f t="shared" si="15"/>
        <v>0</v>
      </c>
      <c r="G106" s="2">
        <f t="shared" si="15"/>
        <v>0</v>
      </c>
      <c r="H106" s="2" t="e">
        <f t="shared" si="13"/>
        <v>#DIV/0!</v>
      </c>
      <c r="I106" s="2">
        <f t="shared" si="14"/>
        <v>100</v>
      </c>
    </row>
    <row r="107" spans="1:9" ht="13.5" x14ac:dyDescent="0.25">
      <c r="A107" s="3">
        <f>TITRES_STAT!B110</f>
        <v>0</v>
      </c>
      <c r="B107" s="5">
        <f>TITRES_STAT!D110</f>
        <v>0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0</v>
      </c>
      <c r="G107" s="2">
        <f t="shared" si="15"/>
        <v>0</v>
      </c>
      <c r="H107" s="2" t="e">
        <f t="shared" si="13"/>
        <v>#DIV/0!</v>
      </c>
      <c r="I107" s="2">
        <f t="shared" si="14"/>
        <v>100</v>
      </c>
    </row>
    <row r="108" spans="1:9" ht="13.5" x14ac:dyDescent="0.25">
      <c r="A108" s="3">
        <f>TITRES_STAT!B111</f>
        <v>0</v>
      </c>
      <c r="B108" s="5">
        <f>TITRES_STAT!D111</f>
        <v>0</v>
      </c>
      <c r="C108" s="2">
        <f t="shared" si="9"/>
        <v>0</v>
      </c>
      <c r="D108" s="2">
        <f t="shared" si="10"/>
        <v>0</v>
      </c>
      <c r="E108" s="2">
        <f t="shared" si="11"/>
        <v>0</v>
      </c>
      <c r="F108" s="2">
        <f t="shared" si="15"/>
        <v>0</v>
      </c>
      <c r="G108" s="2">
        <f t="shared" si="15"/>
        <v>0</v>
      </c>
      <c r="H108" s="2" t="e">
        <f t="shared" si="13"/>
        <v>#DIV/0!</v>
      </c>
      <c r="I108" s="2">
        <f t="shared" si="14"/>
        <v>100</v>
      </c>
    </row>
    <row r="109" spans="1:9" ht="13.5" x14ac:dyDescent="0.25">
      <c r="A109" s="3">
        <f>TITRES_STAT!B112</f>
        <v>0</v>
      </c>
      <c r="B109" s="5">
        <f>TITRES_STAT!D112</f>
        <v>0</v>
      </c>
      <c r="C109" s="2">
        <f t="shared" si="9"/>
        <v>0</v>
      </c>
      <c r="D109" s="2">
        <f t="shared" si="10"/>
        <v>0</v>
      </c>
      <c r="E109" s="2">
        <f t="shared" si="11"/>
        <v>0</v>
      </c>
      <c r="F109" s="2">
        <f t="shared" ref="F109:G124" si="16">((F108*13)+D109)/14</f>
        <v>0</v>
      </c>
      <c r="G109" s="2">
        <f t="shared" si="16"/>
        <v>0</v>
      </c>
      <c r="H109" s="2" t="e">
        <f t="shared" si="13"/>
        <v>#DIV/0!</v>
      </c>
      <c r="I109" s="2">
        <f t="shared" si="14"/>
        <v>100</v>
      </c>
    </row>
    <row r="110" spans="1:9" ht="13.5" x14ac:dyDescent="0.25">
      <c r="A110" s="3">
        <f>TITRES_STAT!B113</f>
        <v>0</v>
      </c>
      <c r="B110" s="5">
        <f>TITRES_STAT!D113</f>
        <v>0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0</v>
      </c>
      <c r="G110" s="2">
        <f t="shared" si="16"/>
        <v>0</v>
      </c>
      <c r="H110" s="2" t="e">
        <f t="shared" si="13"/>
        <v>#DIV/0!</v>
      </c>
      <c r="I110" s="2">
        <f t="shared" si="14"/>
        <v>100</v>
      </c>
    </row>
    <row r="111" spans="1:9" ht="13.5" x14ac:dyDescent="0.25">
      <c r="A111" s="3">
        <f>TITRES_STAT!B114</f>
        <v>0</v>
      </c>
      <c r="B111" s="5">
        <f>TITRES_STAT!D114</f>
        <v>0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0</v>
      </c>
      <c r="G111" s="2">
        <f t="shared" si="16"/>
        <v>0</v>
      </c>
      <c r="H111" s="2" t="e">
        <f t="shared" si="13"/>
        <v>#DIV/0!</v>
      </c>
      <c r="I111" s="2">
        <f t="shared" si="14"/>
        <v>100</v>
      </c>
    </row>
    <row r="112" spans="1:9" ht="13.5" x14ac:dyDescent="0.25">
      <c r="A112" s="3">
        <f>TITRES_STAT!B115</f>
        <v>0</v>
      </c>
      <c r="B112" s="5">
        <f>TITRES_STAT!D115</f>
        <v>0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0</v>
      </c>
      <c r="G112" s="2">
        <f t="shared" si="16"/>
        <v>0</v>
      </c>
      <c r="H112" s="2" t="e">
        <f t="shared" si="13"/>
        <v>#DIV/0!</v>
      </c>
      <c r="I112" s="2">
        <f t="shared" si="14"/>
        <v>100</v>
      </c>
    </row>
    <row r="113" spans="1:9" ht="13.5" x14ac:dyDescent="0.25">
      <c r="A113" s="3">
        <f>TITRES_STAT!B116</f>
        <v>0</v>
      </c>
      <c r="B113" s="5">
        <f>TITRES_STAT!D116</f>
        <v>0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0</v>
      </c>
      <c r="G113" s="2">
        <f t="shared" si="16"/>
        <v>0</v>
      </c>
      <c r="H113" s="2" t="e">
        <f t="shared" si="13"/>
        <v>#DIV/0!</v>
      </c>
      <c r="I113" s="2">
        <f t="shared" si="14"/>
        <v>100</v>
      </c>
    </row>
    <row r="114" spans="1:9" ht="13.5" x14ac:dyDescent="0.25">
      <c r="A114" s="3">
        <f>TITRES_STAT!B117</f>
        <v>0</v>
      </c>
      <c r="B114" s="5">
        <f>TITRES_STAT!D117</f>
        <v>0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0</v>
      </c>
      <c r="G114" s="2">
        <f t="shared" si="16"/>
        <v>0</v>
      </c>
      <c r="H114" s="2" t="e">
        <f t="shared" si="13"/>
        <v>#DIV/0!</v>
      </c>
      <c r="I114" s="2">
        <f t="shared" si="14"/>
        <v>100</v>
      </c>
    </row>
    <row r="115" spans="1:9" ht="13.5" x14ac:dyDescent="0.25">
      <c r="A115" s="3">
        <f>TITRES_STAT!B118</f>
        <v>0</v>
      </c>
      <c r="B115" s="5">
        <f>TITRES_STAT!D118</f>
        <v>0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0</v>
      </c>
      <c r="G115" s="2">
        <f t="shared" si="16"/>
        <v>0</v>
      </c>
      <c r="H115" s="2" t="e">
        <f t="shared" si="13"/>
        <v>#DIV/0!</v>
      </c>
      <c r="I115" s="2">
        <f t="shared" si="14"/>
        <v>100</v>
      </c>
    </row>
    <row r="116" spans="1:9" ht="13.5" x14ac:dyDescent="0.25">
      <c r="A116" s="3">
        <f>TITRES_STAT!B119</f>
        <v>0</v>
      </c>
      <c r="B116" s="5">
        <f>TITRES_STAT!D119</f>
        <v>0</v>
      </c>
      <c r="C116" s="2">
        <f t="shared" si="9"/>
        <v>0</v>
      </c>
      <c r="D116" s="2">
        <f t="shared" si="10"/>
        <v>0</v>
      </c>
      <c r="E116" s="2">
        <f t="shared" si="11"/>
        <v>0</v>
      </c>
      <c r="F116" s="2">
        <f t="shared" si="16"/>
        <v>0</v>
      </c>
      <c r="G116" s="2">
        <f t="shared" si="16"/>
        <v>0</v>
      </c>
      <c r="H116" s="2" t="e">
        <f t="shared" si="13"/>
        <v>#DIV/0!</v>
      </c>
      <c r="I116" s="2">
        <f t="shared" si="14"/>
        <v>100</v>
      </c>
    </row>
    <row r="117" spans="1:9" ht="13.5" x14ac:dyDescent="0.25">
      <c r="A117" s="3">
        <f>TITRES_STAT!B120</f>
        <v>0</v>
      </c>
      <c r="B117" s="5">
        <f>TITRES_STAT!D120</f>
        <v>0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0</v>
      </c>
      <c r="G117" s="2">
        <f t="shared" si="16"/>
        <v>0</v>
      </c>
      <c r="H117" s="2" t="e">
        <f t="shared" si="13"/>
        <v>#DIV/0!</v>
      </c>
      <c r="I117" s="2">
        <f t="shared" si="14"/>
        <v>100</v>
      </c>
    </row>
    <row r="118" spans="1:9" ht="13.5" x14ac:dyDescent="0.25">
      <c r="A118" s="3">
        <f>TITRES_STAT!B121</f>
        <v>0</v>
      </c>
      <c r="B118" s="5">
        <f>TITRES_STAT!D121</f>
        <v>0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0</v>
      </c>
      <c r="G118" s="2">
        <f t="shared" si="16"/>
        <v>0</v>
      </c>
      <c r="H118" s="2" t="e">
        <f t="shared" si="13"/>
        <v>#DIV/0!</v>
      </c>
      <c r="I118" s="2">
        <f t="shared" si="14"/>
        <v>100</v>
      </c>
    </row>
    <row r="119" spans="1:9" ht="13.5" x14ac:dyDescent="0.25">
      <c r="A119" s="3">
        <f>TITRES_STAT!B122</f>
        <v>0</v>
      </c>
      <c r="B119" s="5">
        <f>TITRES_STAT!D122</f>
        <v>0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0</v>
      </c>
      <c r="G119" s="2">
        <f t="shared" si="16"/>
        <v>0</v>
      </c>
      <c r="H119" s="2" t="e">
        <f t="shared" si="13"/>
        <v>#DIV/0!</v>
      </c>
      <c r="I119" s="2">
        <f t="shared" si="14"/>
        <v>100</v>
      </c>
    </row>
    <row r="120" spans="1:9" ht="13.5" x14ac:dyDescent="0.25">
      <c r="A120" s="3">
        <f>TITRES_STAT!B123</f>
        <v>0</v>
      </c>
      <c r="B120" s="5">
        <f>TITRES_STAT!D123</f>
        <v>0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0</v>
      </c>
      <c r="G120" s="2">
        <f t="shared" si="16"/>
        <v>0</v>
      </c>
      <c r="H120" s="2" t="e">
        <f t="shared" si="13"/>
        <v>#DIV/0!</v>
      </c>
      <c r="I120" s="2">
        <f t="shared" si="14"/>
        <v>100</v>
      </c>
    </row>
    <row r="121" spans="1:9" ht="13.5" x14ac:dyDescent="0.25">
      <c r="A121" s="3">
        <f>TITRES_STAT!B124</f>
        <v>0</v>
      </c>
      <c r="B121" s="5">
        <f>TITRES_STAT!D124</f>
        <v>0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0</v>
      </c>
      <c r="G121" s="2">
        <f t="shared" si="16"/>
        <v>0</v>
      </c>
      <c r="H121" s="2" t="e">
        <f t="shared" si="13"/>
        <v>#DIV/0!</v>
      </c>
      <c r="I121" s="2">
        <f t="shared" si="14"/>
        <v>100</v>
      </c>
    </row>
    <row r="122" spans="1:9" ht="13.5" x14ac:dyDescent="0.25">
      <c r="A122" s="3">
        <f>TITRES_STAT!B125</f>
        <v>0</v>
      </c>
      <c r="B122" s="5">
        <f>TITRES_STAT!D125</f>
        <v>0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0</v>
      </c>
      <c r="G122" s="2">
        <f t="shared" si="16"/>
        <v>0</v>
      </c>
      <c r="H122" s="2" t="e">
        <f t="shared" si="13"/>
        <v>#DIV/0!</v>
      </c>
      <c r="I122" s="2">
        <f t="shared" si="14"/>
        <v>100</v>
      </c>
    </row>
    <row r="123" spans="1:9" ht="13.5" x14ac:dyDescent="0.25">
      <c r="A123" s="3">
        <f>TITRES_STAT!B126</f>
        <v>0</v>
      </c>
      <c r="B123" s="5">
        <f>TITRES_STAT!D126</f>
        <v>0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0</v>
      </c>
      <c r="G123" s="2">
        <f t="shared" si="16"/>
        <v>0</v>
      </c>
      <c r="H123" s="2" t="e">
        <f t="shared" si="13"/>
        <v>#DIV/0!</v>
      </c>
      <c r="I123" s="2">
        <f t="shared" si="14"/>
        <v>100</v>
      </c>
    </row>
    <row r="124" spans="1:9" ht="13.5" x14ac:dyDescent="0.25">
      <c r="A124" s="3">
        <f>TITRES_STAT!B127</f>
        <v>0</v>
      </c>
      <c r="B124" s="5">
        <f>TITRES_STAT!D127</f>
        <v>0</v>
      </c>
      <c r="C124" s="2">
        <f t="shared" si="9"/>
        <v>0</v>
      </c>
      <c r="D124" s="2">
        <f t="shared" si="10"/>
        <v>0</v>
      </c>
      <c r="E124" s="2">
        <f t="shared" si="11"/>
        <v>0</v>
      </c>
      <c r="F124" s="2">
        <f t="shared" si="16"/>
        <v>0</v>
      </c>
      <c r="G124" s="2">
        <f t="shared" si="16"/>
        <v>0</v>
      </c>
      <c r="H124" s="2" t="e">
        <f t="shared" si="13"/>
        <v>#DIV/0!</v>
      </c>
      <c r="I124" s="2">
        <f t="shared" si="14"/>
        <v>100</v>
      </c>
    </row>
    <row r="125" spans="1:9" ht="13.5" x14ac:dyDescent="0.25">
      <c r="A125" s="3">
        <f>TITRES_STAT!B128</f>
        <v>0</v>
      </c>
      <c r="B125" s="5">
        <f>TITRES_STAT!D128</f>
        <v>0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0</v>
      </c>
      <c r="G125" s="2">
        <f t="shared" si="17"/>
        <v>0</v>
      </c>
      <c r="H125" s="2" t="e">
        <f t="shared" si="13"/>
        <v>#DIV/0!</v>
      </c>
      <c r="I125" s="2">
        <f t="shared" si="14"/>
        <v>100</v>
      </c>
    </row>
    <row r="126" spans="1:9" ht="13.5" x14ac:dyDescent="0.25">
      <c r="A126" s="3">
        <f>TITRES_STAT!B129</f>
        <v>0</v>
      </c>
      <c r="B126" s="5">
        <f>TITRES_STAT!D129</f>
        <v>0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0</v>
      </c>
      <c r="G126" s="2">
        <f t="shared" si="17"/>
        <v>0</v>
      </c>
      <c r="H126" s="2" t="e">
        <f t="shared" si="13"/>
        <v>#DIV/0!</v>
      </c>
      <c r="I126" s="2">
        <f t="shared" si="14"/>
        <v>100</v>
      </c>
    </row>
    <row r="127" spans="1:9" ht="13.5" x14ac:dyDescent="0.25">
      <c r="A127" s="3">
        <f>TITRES_STAT!B130</f>
        <v>0</v>
      </c>
      <c r="B127" s="5">
        <f>TITRES_STAT!D130</f>
        <v>0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0</v>
      </c>
      <c r="G127" s="2">
        <f t="shared" si="17"/>
        <v>0</v>
      </c>
      <c r="H127" s="2" t="e">
        <f t="shared" si="13"/>
        <v>#DIV/0!</v>
      </c>
      <c r="I127" s="2">
        <f t="shared" si="14"/>
        <v>100</v>
      </c>
    </row>
    <row r="128" spans="1:9" ht="13.5" x14ac:dyDescent="0.25">
      <c r="A128" s="3">
        <f>TITRES_STAT!B131</f>
        <v>0</v>
      </c>
      <c r="B128" s="5">
        <f>TITRES_STAT!D131</f>
        <v>0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0</v>
      </c>
      <c r="G128" s="2">
        <f t="shared" si="17"/>
        <v>0</v>
      </c>
      <c r="H128" s="2" t="e">
        <f t="shared" si="13"/>
        <v>#DIV/0!</v>
      </c>
      <c r="I128" s="2">
        <f t="shared" si="14"/>
        <v>100</v>
      </c>
    </row>
    <row r="129" spans="1:9" ht="13.5" x14ac:dyDescent="0.25">
      <c r="A129" s="3">
        <f>TITRES_STAT!B132</f>
        <v>0</v>
      </c>
      <c r="B129" s="5">
        <f>TITRES_STAT!D132</f>
        <v>0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0</v>
      </c>
      <c r="G129" s="2">
        <f t="shared" si="17"/>
        <v>0</v>
      </c>
      <c r="H129" s="2" t="e">
        <f t="shared" si="13"/>
        <v>#DIV/0!</v>
      </c>
      <c r="I129" s="2">
        <f t="shared" si="14"/>
        <v>100</v>
      </c>
    </row>
    <row r="130" spans="1:9" ht="13.5" x14ac:dyDescent="0.25">
      <c r="A130" s="3">
        <f>TITRES_STAT!B133</f>
        <v>0</v>
      </c>
      <c r="B130" s="5">
        <f>TITRES_STAT!D133</f>
        <v>0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0</v>
      </c>
      <c r="G130" s="2">
        <f t="shared" si="17"/>
        <v>0</v>
      </c>
      <c r="H130" s="2" t="e">
        <f t="shared" si="13"/>
        <v>#DIV/0!</v>
      </c>
      <c r="I130" s="2">
        <f t="shared" si="14"/>
        <v>100</v>
      </c>
    </row>
    <row r="131" spans="1:9" ht="13.5" x14ac:dyDescent="0.25">
      <c r="A131" s="3">
        <f>TITRES_STAT!B134</f>
        <v>0</v>
      </c>
      <c r="B131" s="5">
        <f>TITRES_STAT!D134</f>
        <v>0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0</v>
      </c>
      <c r="G131" s="2">
        <f t="shared" si="17"/>
        <v>0</v>
      </c>
      <c r="H131" s="2" t="e">
        <f t="shared" si="13"/>
        <v>#DIV/0!</v>
      </c>
      <c r="I131" s="2">
        <f t="shared" si="14"/>
        <v>100</v>
      </c>
    </row>
    <row r="132" spans="1:9" ht="13.5" x14ac:dyDescent="0.25">
      <c r="A132" s="3">
        <f>TITRES_STAT!B135</f>
        <v>0</v>
      </c>
      <c r="B132" s="5">
        <f>TITRES_STAT!D135</f>
        <v>0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0</v>
      </c>
      <c r="G132" s="2">
        <f t="shared" si="17"/>
        <v>0</v>
      </c>
      <c r="H132" s="2" t="e">
        <f t="shared" si="13"/>
        <v>#DIV/0!</v>
      </c>
      <c r="I132" s="2">
        <f t="shared" si="14"/>
        <v>100</v>
      </c>
    </row>
    <row r="133" spans="1:9" ht="13.5" x14ac:dyDescent="0.25">
      <c r="A133" s="3">
        <f>TITRES_STAT!B136</f>
        <v>0</v>
      </c>
      <c r="B133" s="5">
        <f>TITRES_STAT!D136</f>
        <v>0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0</v>
      </c>
      <c r="G133" s="2">
        <f t="shared" si="17"/>
        <v>0</v>
      </c>
      <c r="H133" s="2" t="e">
        <f t="shared" si="13"/>
        <v>#DIV/0!</v>
      </c>
      <c r="I133" s="2">
        <f t="shared" si="14"/>
        <v>100</v>
      </c>
    </row>
    <row r="134" spans="1:9" ht="13.5" x14ac:dyDescent="0.25">
      <c r="A134" s="3">
        <f>TITRES_STAT!B137</f>
        <v>0</v>
      </c>
      <c r="B134" s="5">
        <f>TITRES_STAT!D137</f>
        <v>0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0</v>
      </c>
      <c r="G134" s="2">
        <f t="shared" si="17"/>
        <v>0</v>
      </c>
      <c r="H134" s="2" t="e">
        <f t="shared" si="13"/>
        <v>#DIV/0!</v>
      </c>
      <c r="I134" s="2">
        <f t="shared" si="14"/>
        <v>100</v>
      </c>
    </row>
    <row r="135" spans="1:9" ht="13.5" x14ac:dyDescent="0.25">
      <c r="A135" s="3">
        <f>TITRES_STAT!B138</f>
        <v>0</v>
      </c>
      <c r="B135" s="5">
        <f>TITRES_STAT!D138</f>
        <v>0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0</v>
      </c>
      <c r="G135" s="2">
        <f t="shared" si="17"/>
        <v>0</v>
      </c>
      <c r="H135" s="2" t="e">
        <f t="shared" si="13"/>
        <v>#DIV/0!</v>
      </c>
      <c r="I135" s="2">
        <f t="shared" si="14"/>
        <v>100</v>
      </c>
    </row>
    <row r="136" spans="1:9" ht="13.5" x14ac:dyDescent="0.25">
      <c r="A136" s="3">
        <f>TITRES_STAT!B139</f>
        <v>0</v>
      </c>
      <c r="B136" s="5">
        <f>TITRES_STAT!D139</f>
        <v>0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0</v>
      </c>
      <c r="G136" s="2">
        <f t="shared" si="17"/>
        <v>0</v>
      </c>
      <c r="H136" s="2" t="e">
        <f t="shared" si="13"/>
        <v>#DIV/0!</v>
      </c>
      <c r="I136" s="2">
        <f t="shared" si="14"/>
        <v>100</v>
      </c>
    </row>
    <row r="137" spans="1:9" ht="13.5" x14ac:dyDescent="0.25">
      <c r="A137" s="3">
        <f>TITRES_STAT!B140</f>
        <v>0</v>
      </c>
      <c r="B137" s="5">
        <f>TITRES_STAT!D140</f>
        <v>0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0</v>
      </c>
      <c r="G137" s="2">
        <f t="shared" si="17"/>
        <v>0</v>
      </c>
      <c r="H137" s="2" t="e">
        <f t="shared" si="13"/>
        <v>#DIV/0!</v>
      </c>
      <c r="I137" s="2">
        <f t="shared" si="14"/>
        <v>100</v>
      </c>
    </row>
    <row r="138" spans="1:9" ht="13.5" x14ac:dyDescent="0.25">
      <c r="A138" s="3">
        <f>TITRES_STAT!B141</f>
        <v>0</v>
      </c>
      <c r="B138" s="5">
        <f>TITRES_STAT!D141</f>
        <v>0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0</v>
      </c>
      <c r="G138" s="2">
        <f t="shared" si="17"/>
        <v>0</v>
      </c>
      <c r="H138" s="2" t="e">
        <f t="shared" si="13"/>
        <v>#DIV/0!</v>
      </c>
      <c r="I138" s="2">
        <f t="shared" si="14"/>
        <v>100</v>
      </c>
    </row>
    <row r="139" spans="1:9" ht="13.5" x14ac:dyDescent="0.25">
      <c r="A139" s="3">
        <f>TITRES_STAT!B142</f>
        <v>0</v>
      </c>
      <c r="B139" s="5">
        <f>TITRES_STAT!D142</f>
        <v>0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0</v>
      </c>
      <c r="G139" s="2">
        <f t="shared" si="17"/>
        <v>0</v>
      </c>
      <c r="H139" s="2" t="e">
        <f t="shared" si="13"/>
        <v>#DIV/0!</v>
      </c>
      <c r="I139" s="2">
        <f t="shared" si="14"/>
        <v>100</v>
      </c>
    </row>
    <row r="140" spans="1:9" ht="13.5" x14ac:dyDescent="0.25">
      <c r="A140" s="3">
        <f>TITRES_STAT!B143</f>
        <v>0</v>
      </c>
      <c r="B140" s="5">
        <f>TITRES_STAT!D143</f>
        <v>0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0</v>
      </c>
      <c r="G140" s="2">
        <f t="shared" si="17"/>
        <v>0</v>
      </c>
      <c r="H140" s="2" t="e">
        <f t="shared" si="13"/>
        <v>#DIV/0!</v>
      </c>
      <c r="I140" s="2">
        <f t="shared" si="14"/>
        <v>100</v>
      </c>
    </row>
    <row r="141" spans="1:9" ht="13.5" x14ac:dyDescent="0.25">
      <c r="A141" s="3">
        <f>TITRES_STAT!B144</f>
        <v>0</v>
      </c>
      <c r="B141" s="5">
        <f>TITRES_STAT!D144</f>
        <v>0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0</v>
      </c>
      <c r="G141" s="2">
        <f t="shared" si="21"/>
        <v>0</v>
      </c>
      <c r="H141" s="2" t="e">
        <f t="shared" si="13"/>
        <v>#DIV/0!</v>
      </c>
      <c r="I141" s="2">
        <f t="shared" si="14"/>
        <v>100</v>
      </c>
    </row>
    <row r="142" spans="1:9" ht="13.5" x14ac:dyDescent="0.25">
      <c r="A142" s="3">
        <f>TITRES_STAT!B145</f>
        <v>0</v>
      </c>
      <c r="B142" s="5">
        <f>TITRES_STAT!D145</f>
        <v>0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0</v>
      </c>
      <c r="G142" s="2">
        <f t="shared" si="21"/>
        <v>0</v>
      </c>
      <c r="H142" s="2" t="e">
        <f t="shared" si="13"/>
        <v>#DIV/0!</v>
      </c>
      <c r="I142" s="2">
        <f t="shared" si="14"/>
        <v>100</v>
      </c>
    </row>
    <row r="143" spans="1:9" ht="13.5" x14ac:dyDescent="0.25">
      <c r="A143" s="3">
        <f>TITRES_STAT!B146</f>
        <v>0</v>
      </c>
      <c r="B143" s="5">
        <f>TITRES_STAT!D146</f>
        <v>0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0</v>
      </c>
      <c r="G143" s="2">
        <f t="shared" si="21"/>
        <v>0</v>
      </c>
      <c r="H143" s="2" t="e">
        <f t="shared" si="13"/>
        <v>#DIV/0!</v>
      </c>
      <c r="I143" s="2">
        <f t="shared" si="14"/>
        <v>100</v>
      </c>
    </row>
    <row r="144" spans="1:9" ht="13.5" x14ac:dyDescent="0.25">
      <c r="A144" s="3">
        <f>TITRES_STAT!B147</f>
        <v>0</v>
      </c>
      <c r="B144" s="5">
        <f>TITRES_STAT!D147</f>
        <v>0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0</v>
      </c>
      <c r="G144" s="2">
        <f t="shared" si="21"/>
        <v>0</v>
      </c>
      <c r="H144" s="2" t="e">
        <f t="shared" si="13"/>
        <v>#DIV/0!</v>
      </c>
      <c r="I144" s="2">
        <f t="shared" si="14"/>
        <v>100</v>
      </c>
    </row>
    <row r="145" spans="1:9" ht="13.5" x14ac:dyDescent="0.25">
      <c r="A145" s="3">
        <f>TITRES_STAT!B148</f>
        <v>0</v>
      </c>
      <c r="B145" s="5">
        <f>TITRES_STAT!D148</f>
        <v>0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0</v>
      </c>
      <c r="G145" s="2">
        <f t="shared" si="21"/>
        <v>0</v>
      </c>
      <c r="H145" s="2" t="e">
        <f t="shared" ref="H145:H208" si="22">F145/G145</f>
        <v>#DIV/0!</v>
      </c>
      <c r="I145" s="2">
        <f t="shared" ref="I145:I208" si="23">IF(G145=0,100,100-(100/(1+H145)))</f>
        <v>100</v>
      </c>
    </row>
    <row r="146" spans="1:9" ht="13.5" x14ac:dyDescent="0.25">
      <c r="A146" s="3">
        <f>TITRES_STAT!B149</f>
        <v>0</v>
      </c>
      <c r="B146" s="5">
        <f>TITRES_STAT!D149</f>
        <v>0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0</v>
      </c>
      <c r="G146" s="2">
        <f t="shared" si="21"/>
        <v>0</v>
      </c>
      <c r="H146" s="2" t="e">
        <f t="shared" si="22"/>
        <v>#DIV/0!</v>
      </c>
      <c r="I146" s="2">
        <f t="shared" si="23"/>
        <v>100</v>
      </c>
    </row>
    <row r="147" spans="1:9" ht="13.5" x14ac:dyDescent="0.25">
      <c r="A147" s="3">
        <f>TITRES_STAT!B150</f>
        <v>0</v>
      </c>
      <c r="B147" s="5">
        <f>TITRES_STAT!D150</f>
        <v>0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0</v>
      </c>
      <c r="G147" s="2">
        <f t="shared" si="21"/>
        <v>0</v>
      </c>
      <c r="H147" s="2" t="e">
        <f t="shared" si="22"/>
        <v>#DIV/0!</v>
      </c>
      <c r="I147" s="2">
        <f t="shared" si="23"/>
        <v>100</v>
      </c>
    </row>
    <row r="148" spans="1:9" ht="13.5" x14ac:dyDescent="0.25">
      <c r="A148" s="3">
        <f>TITRES_STAT!B151</f>
        <v>0</v>
      </c>
      <c r="B148" s="5">
        <f>TITRES_STAT!D151</f>
        <v>0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0</v>
      </c>
      <c r="G148" s="2">
        <f t="shared" si="21"/>
        <v>0</v>
      </c>
      <c r="H148" s="2" t="e">
        <f t="shared" si="22"/>
        <v>#DIV/0!</v>
      </c>
      <c r="I148" s="2">
        <f t="shared" si="23"/>
        <v>100</v>
      </c>
    </row>
    <row r="149" spans="1:9" ht="13.5" x14ac:dyDescent="0.25">
      <c r="A149" s="3">
        <f>TITRES_STAT!B152</f>
        <v>0</v>
      </c>
      <c r="B149" s="5">
        <f>TITRES_STAT!D152</f>
        <v>0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0</v>
      </c>
      <c r="G149" s="2">
        <f t="shared" si="21"/>
        <v>0</v>
      </c>
      <c r="H149" s="2" t="e">
        <f t="shared" si="22"/>
        <v>#DIV/0!</v>
      </c>
      <c r="I149" s="2">
        <f t="shared" si="23"/>
        <v>100</v>
      </c>
    </row>
    <row r="150" spans="1:9" ht="13.5" x14ac:dyDescent="0.25">
      <c r="A150" s="3">
        <f>TITRES_STAT!B153</f>
        <v>0</v>
      </c>
      <c r="B150" s="5">
        <f>TITRES_STAT!D153</f>
        <v>0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0</v>
      </c>
      <c r="G150" s="2">
        <f t="shared" si="21"/>
        <v>0</v>
      </c>
      <c r="H150" s="2" t="e">
        <f t="shared" si="22"/>
        <v>#DIV/0!</v>
      </c>
      <c r="I150" s="2">
        <f t="shared" si="23"/>
        <v>100</v>
      </c>
    </row>
    <row r="151" spans="1:9" ht="13.5" x14ac:dyDescent="0.25">
      <c r="A151" s="3">
        <f>TITRES_STAT!B154</f>
        <v>0</v>
      </c>
      <c r="B151" s="5">
        <f>TITRES_STAT!D154</f>
        <v>0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0</v>
      </c>
      <c r="G151" s="2">
        <f t="shared" si="21"/>
        <v>0</v>
      </c>
      <c r="H151" s="2" t="e">
        <f t="shared" si="22"/>
        <v>#DIV/0!</v>
      </c>
      <c r="I151" s="2">
        <f t="shared" si="23"/>
        <v>100</v>
      </c>
    </row>
    <row r="152" spans="1:9" ht="13.5" x14ac:dyDescent="0.25">
      <c r="A152" s="3">
        <f>TITRES_STAT!B155</f>
        <v>0</v>
      </c>
      <c r="B152" s="5">
        <f>TITRES_STAT!D155</f>
        <v>0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0</v>
      </c>
      <c r="G152" s="2">
        <f t="shared" si="21"/>
        <v>0</v>
      </c>
      <c r="H152" s="2" t="e">
        <f t="shared" si="22"/>
        <v>#DIV/0!</v>
      </c>
      <c r="I152" s="2">
        <f t="shared" si="23"/>
        <v>100</v>
      </c>
    </row>
    <row r="153" spans="1:9" ht="13.5" x14ac:dyDescent="0.25">
      <c r="A153" s="3">
        <f>TITRES_STAT!B156</f>
        <v>0</v>
      </c>
      <c r="B153" s="5">
        <f>TITRES_STAT!D156</f>
        <v>0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0</v>
      </c>
      <c r="G153" s="2">
        <f t="shared" si="21"/>
        <v>0</v>
      </c>
      <c r="H153" s="2" t="e">
        <f t="shared" si="22"/>
        <v>#DIV/0!</v>
      </c>
      <c r="I153" s="2">
        <f t="shared" si="23"/>
        <v>100</v>
      </c>
    </row>
    <row r="154" spans="1:9" ht="13.5" x14ac:dyDescent="0.25">
      <c r="A154" s="3">
        <f>TITRES_STAT!B157</f>
        <v>0</v>
      </c>
      <c r="B154" s="5">
        <f>TITRES_STAT!D157</f>
        <v>0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0</v>
      </c>
      <c r="G154" s="2">
        <f t="shared" si="21"/>
        <v>0</v>
      </c>
      <c r="H154" s="2" t="e">
        <f t="shared" si="22"/>
        <v>#DIV/0!</v>
      </c>
      <c r="I154" s="2">
        <f t="shared" si="23"/>
        <v>100</v>
      </c>
    </row>
    <row r="155" spans="1:9" ht="13.5" x14ac:dyDescent="0.25">
      <c r="A155" s="3">
        <f>TITRES_STAT!B158</f>
        <v>0</v>
      </c>
      <c r="B155" s="5">
        <f>TITRES_STAT!D158</f>
        <v>0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0</v>
      </c>
      <c r="G155" s="2">
        <f t="shared" si="21"/>
        <v>0</v>
      </c>
      <c r="H155" s="2" t="e">
        <f t="shared" si="22"/>
        <v>#DIV/0!</v>
      </c>
      <c r="I155" s="2">
        <f t="shared" si="23"/>
        <v>100</v>
      </c>
    </row>
    <row r="156" spans="1:9" ht="13.5" x14ac:dyDescent="0.25">
      <c r="A156" s="3">
        <f>TITRES_STAT!B159</f>
        <v>0</v>
      </c>
      <c r="B156" s="5">
        <f>TITRES_STAT!D159</f>
        <v>0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0</v>
      </c>
      <c r="G156" s="2">
        <f t="shared" si="21"/>
        <v>0</v>
      </c>
      <c r="H156" s="2" t="e">
        <f t="shared" si="22"/>
        <v>#DIV/0!</v>
      </c>
      <c r="I156" s="2">
        <f t="shared" si="23"/>
        <v>100</v>
      </c>
    </row>
    <row r="157" spans="1:9" ht="13.5" x14ac:dyDescent="0.25">
      <c r="A157" s="3">
        <f>TITRES_STAT!B160</f>
        <v>0</v>
      </c>
      <c r="B157" s="5">
        <f>TITRES_STAT!D160</f>
        <v>0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0</v>
      </c>
      <c r="G157" s="2">
        <f t="shared" si="24"/>
        <v>0</v>
      </c>
      <c r="H157" s="2" t="e">
        <f t="shared" si="22"/>
        <v>#DIV/0!</v>
      </c>
      <c r="I157" s="2">
        <f t="shared" si="23"/>
        <v>100</v>
      </c>
    </row>
    <row r="158" spans="1:9" ht="13.5" x14ac:dyDescent="0.25">
      <c r="A158" s="3">
        <f>TITRES_STAT!B161</f>
        <v>0</v>
      </c>
      <c r="B158" s="5">
        <f>TITRES_STAT!D161</f>
        <v>0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0</v>
      </c>
      <c r="G158" s="2">
        <f t="shared" si="24"/>
        <v>0</v>
      </c>
      <c r="H158" s="2" t="e">
        <f t="shared" si="22"/>
        <v>#DIV/0!</v>
      </c>
      <c r="I158" s="2">
        <f t="shared" si="23"/>
        <v>100</v>
      </c>
    </row>
    <row r="159" spans="1:9" ht="13.5" x14ac:dyDescent="0.25">
      <c r="A159" s="3">
        <f>TITRES_STAT!B162</f>
        <v>0</v>
      </c>
      <c r="B159" s="5">
        <f>TITRES_STAT!D162</f>
        <v>0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0</v>
      </c>
      <c r="G159" s="2">
        <f t="shared" si="24"/>
        <v>0</v>
      </c>
      <c r="H159" s="2" t="e">
        <f t="shared" si="22"/>
        <v>#DIV/0!</v>
      </c>
      <c r="I159" s="2">
        <f t="shared" si="23"/>
        <v>100</v>
      </c>
    </row>
    <row r="160" spans="1:9" ht="13.5" x14ac:dyDescent="0.25">
      <c r="A160" s="3">
        <f>TITRES_STAT!B163</f>
        <v>0</v>
      </c>
      <c r="B160" s="5">
        <f>TITRES_STAT!D163</f>
        <v>0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0</v>
      </c>
      <c r="G160" s="2">
        <f t="shared" si="24"/>
        <v>0</v>
      </c>
      <c r="H160" s="2" t="e">
        <f t="shared" si="22"/>
        <v>#DIV/0!</v>
      </c>
      <c r="I160" s="2">
        <f t="shared" si="23"/>
        <v>100</v>
      </c>
    </row>
    <row r="161" spans="1:9" ht="13.5" x14ac:dyDescent="0.25">
      <c r="A161" s="3">
        <f>TITRES_STAT!B164</f>
        <v>0</v>
      </c>
      <c r="B161" s="5">
        <f>TITRES_STAT!D164</f>
        <v>0</v>
      </c>
      <c r="C161" s="2">
        <f t="shared" si="18"/>
        <v>0</v>
      </c>
      <c r="D161" s="2">
        <f t="shared" si="19"/>
        <v>0</v>
      </c>
      <c r="E161" s="2">
        <f t="shared" si="20"/>
        <v>0</v>
      </c>
      <c r="F161" s="2">
        <f t="shared" si="24"/>
        <v>0</v>
      </c>
      <c r="G161" s="2">
        <f t="shared" si="24"/>
        <v>0</v>
      </c>
      <c r="H161" s="2" t="e">
        <f t="shared" si="22"/>
        <v>#DIV/0!</v>
      </c>
      <c r="I161" s="2">
        <f t="shared" si="23"/>
        <v>100</v>
      </c>
    </row>
    <row r="162" spans="1:9" ht="13.5" x14ac:dyDescent="0.25">
      <c r="A162" s="3">
        <f>TITRES_STAT!B165</f>
        <v>0</v>
      </c>
      <c r="B162" s="5">
        <f>TITRES_STAT!D165</f>
        <v>0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0</v>
      </c>
      <c r="G162" s="2">
        <f t="shared" si="24"/>
        <v>0</v>
      </c>
      <c r="H162" s="2" t="e">
        <f t="shared" si="22"/>
        <v>#DIV/0!</v>
      </c>
      <c r="I162" s="2">
        <f t="shared" si="23"/>
        <v>100</v>
      </c>
    </row>
    <row r="163" spans="1:9" ht="13.5" x14ac:dyDescent="0.25">
      <c r="A163" s="3">
        <f>TITRES_STAT!B166</f>
        <v>0</v>
      </c>
      <c r="B163" s="5">
        <f>TITRES_STAT!D166</f>
        <v>0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0</v>
      </c>
      <c r="G163" s="2">
        <f t="shared" si="24"/>
        <v>0</v>
      </c>
      <c r="H163" s="2" t="e">
        <f t="shared" si="22"/>
        <v>#DIV/0!</v>
      </c>
      <c r="I163" s="2">
        <f t="shared" si="23"/>
        <v>100</v>
      </c>
    </row>
    <row r="164" spans="1:9" ht="13.5" x14ac:dyDescent="0.25">
      <c r="A164" s="3">
        <f>TITRES_STAT!B167</f>
        <v>0</v>
      </c>
      <c r="B164" s="5">
        <f>TITRES_STAT!D167</f>
        <v>0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0</v>
      </c>
      <c r="G164" s="2">
        <f t="shared" si="24"/>
        <v>0</v>
      </c>
      <c r="H164" s="2" t="e">
        <f t="shared" si="22"/>
        <v>#DIV/0!</v>
      </c>
      <c r="I164" s="2">
        <f t="shared" si="23"/>
        <v>100</v>
      </c>
    </row>
    <row r="165" spans="1:9" ht="13.5" x14ac:dyDescent="0.25">
      <c r="A165" s="3">
        <f>TITRES_STAT!B168</f>
        <v>0</v>
      </c>
      <c r="B165" s="5">
        <f>TITRES_STAT!D168</f>
        <v>0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0</v>
      </c>
      <c r="G165" s="2">
        <f t="shared" si="24"/>
        <v>0</v>
      </c>
      <c r="H165" s="2" t="e">
        <f t="shared" si="22"/>
        <v>#DIV/0!</v>
      </c>
      <c r="I165" s="2">
        <f t="shared" si="23"/>
        <v>100</v>
      </c>
    </row>
    <row r="166" spans="1:9" ht="13.5" x14ac:dyDescent="0.25">
      <c r="A166" s="3">
        <f>TITRES_STAT!B169</f>
        <v>0</v>
      </c>
      <c r="B166" s="5">
        <f>TITRES_STAT!D169</f>
        <v>0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0</v>
      </c>
      <c r="G166" s="2">
        <f t="shared" si="24"/>
        <v>0</v>
      </c>
      <c r="H166" s="2" t="e">
        <f t="shared" si="22"/>
        <v>#DIV/0!</v>
      </c>
      <c r="I166" s="2">
        <f t="shared" si="23"/>
        <v>100</v>
      </c>
    </row>
    <row r="167" spans="1:9" ht="13.5" x14ac:dyDescent="0.25">
      <c r="A167" s="3">
        <f>TITRES_STAT!B170</f>
        <v>0</v>
      </c>
      <c r="B167" s="5">
        <f>TITRES_STAT!D170</f>
        <v>0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0</v>
      </c>
      <c r="G167" s="2">
        <f t="shared" si="24"/>
        <v>0</v>
      </c>
      <c r="H167" s="2" t="e">
        <f t="shared" si="22"/>
        <v>#DIV/0!</v>
      </c>
      <c r="I167" s="2">
        <f t="shared" si="23"/>
        <v>100</v>
      </c>
    </row>
    <row r="168" spans="1:9" ht="13.5" x14ac:dyDescent="0.25">
      <c r="A168" s="3">
        <f>TITRES_STAT!B171</f>
        <v>0</v>
      </c>
      <c r="B168" s="5">
        <f>TITRES_STAT!D171</f>
        <v>0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0</v>
      </c>
      <c r="G168" s="2">
        <f t="shared" si="24"/>
        <v>0</v>
      </c>
      <c r="H168" s="2" t="e">
        <f t="shared" si="22"/>
        <v>#DIV/0!</v>
      </c>
      <c r="I168" s="2">
        <f t="shared" si="23"/>
        <v>100</v>
      </c>
    </row>
    <row r="169" spans="1:9" ht="13.5" x14ac:dyDescent="0.25">
      <c r="A169" s="3">
        <f>TITRES_STAT!B172</f>
        <v>0</v>
      </c>
      <c r="B169" s="5">
        <f>TITRES_STAT!D172</f>
        <v>0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0</v>
      </c>
      <c r="G169" s="2">
        <f t="shared" si="24"/>
        <v>0</v>
      </c>
      <c r="H169" s="2" t="e">
        <f t="shared" si="22"/>
        <v>#DIV/0!</v>
      </c>
      <c r="I169" s="2">
        <f t="shared" si="23"/>
        <v>100</v>
      </c>
    </row>
    <row r="170" spans="1:9" ht="13.5" x14ac:dyDescent="0.25">
      <c r="A170" s="3">
        <f>TITRES_STAT!B173</f>
        <v>0</v>
      </c>
      <c r="B170" s="5">
        <f>TITRES_STAT!D173</f>
        <v>0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0</v>
      </c>
      <c r="G170" s="2">
        <f t="shared" si="24"/>
        <v>0</v>
      </c>
      <c r="H170" s="2" t="e">
        <f t="shared" si="22"/>
        <v>#DIV/0!</v>
      </c>
      <c r="I170" s="2">
        <f t="shared" si="23"/>
        <v>100</v>
      </c>
    </row>
    <row r="171" spans="1:9" ht="13.5" x14ac:dyDescent="0.25">
      <c r="A171" s="3">
        <f>TITRES_STAT!B174</f>
        <v>0</v>
      </c>
      <c r="B171" s="5">
        <f>TITRES_STAT!D174</f>
        <v>0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0</v>
      </c>
      <c r="G171" s="2">
        <f t="shared" si="24"/>
        <v>0</v>
      </c>
      <c r="H171" s="2" t="e">
        <f t="shared" si="22"/>
        <v>#DIV/0!</v>
      </c>
      <c r="I171" s="2">
        <f t="shared" si="23"/>
        <v>100</v>
      </c>
    </row>
    <row r="172" spans="1:9" ht="13.5" x14ac:dyDescent="0.25">
      <c r="A172" s="3">
        <f>TITRES_STAT!B175</f>
        <v>0</v>
      </c>
      <c r="B172" s="5">
        <f>TITRES_STAT!D175</f>
        <v>0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0</v>
      </c>
      <c r="G172" s="2">
        <f t="shared" si="24"/>
        <v>0</v>
      </c>
      <c r="H172" s="2" t="e">
        <f t="shared" si="22"/>
        <v>#DIV/0!</v>
      </c>
      <c r="I172" s="2">
        <f t="shared" si="23"/>
        <v>100</v>
      </c>
    </row>
    <row r="173" spans="1:9" ht="13.5" x14ac:dyDescent="0.25">
      <c r="A173" s="3">
        <f>TITRES_STAT!B176</f>
        <v>0</v>
      </c>
      <c r="B173" s="5">
        <f>TITRES_STAT!D176</f>
        <v>0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0</v>
      </c>
      <c r="G173" s="2">
        <f t="shared" si="25"/>
        <v>0</v>
      </c>
      <c r="H173" s="2" t="e">
        <f t="shared" si="22"/>
        <v>#DIV/0!</v>
      </c>
      <c r="I173" s="2">
        <f t="shared" si="23"/>
        <v>100</v>
      </c>
    </row>
    <row r="174" spans="1:9" ht="13.5" x14ac:dyDescent="0.25">
      <c r="A174" s="3">
        <f>TITRES_STAT!B177</f>
        <v>0</v>
      </c>
      <c r="B174" s="5">
        <f>TITRES_STAT!D177</f>
        <v>0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0</v>
      </c>
      <c r="G174" s="2">
        <f t="shared" si="25"/>
        <v>0</v>
      </c>
      <c r="H174" s="2" t="e">
        <f t="shared" si="22"/>
        <v>#DIV/0!</v>
      </c>
      <c r="I174" s="2">
        <f t="shared" si="23"/>
        <v>100</v>
      </c>
    </row>
    <row r="175" spans="1:9" ht="13.5" x14ac:dyDescent="0.25">
      <c r="A175" s="3">
        <f>TITRES_STAT!B178</f>
        <v>0</v>
      </c>
      <c r="B175" s="5">
        <f>TITRES_STAT!D178</f>
        <v>0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0</v>
      </c>
      <c r="G175" s="2">
        <f t="shared" si="25"/>
        <v>0</v>
      </c>
      <c r="H175" s="2" t="e">
        <f t="shared" si="22"/>
        <v>#DIV/0!</v>
      </c>
      <c r="I175" s="2">
        <f t="shared" si="23"/>
        <v>100</v>
      </c>
    </row>
    <row r="176" spans="1:9" ht="13.5" x14ac:dyDescent="0.25">
      <c r="A176" s="3">
        <f>TITRES_STAT!B179</f>
        <v>0</v>
      </c>
      <c r="B176" s="5">
        <f>TITRES_STAT!D179</f>
        <v>0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0</v>
      </c>
      <c r="G176" s="2">
        <f t="shared" si="25"/>
        <v>0</v>
      </c>
      <c r="H176" s="2" t="e">
        <f t="shared" si="22"/>
        <v>#DIV/0!</v>
      </c>
      <c r="I176" s="2">
        <f t="shared" si="23"/>
        <v>100</v>
      </c>
    </row>
    <row r="177" spans="1:9" ht="13.5" x14ac:dyDescent="0.25">
      <c r="A177" s="3">
        <f>TITRES_STAT!B180</f>
        <v>0</v>
      </c>
      <c r="B177" s="5">
        <f>TITRES_STAT!D180</f>
        <v>0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0</v>
      </c>
      <c r="G177" s="2">
        <f t="shared" si="25"/>
        <v>0</v>
      </c>
      <c r="H177" s="2" t="e">
        <f t="shared" si="22"/>
        <v>#DIV/0!</v>
      </c>
      <c r="I177" s="2">
        <f t="shared" si="23"/>
        <v>100</v>
      </c>
    </row>
    <row r="178" spans="1:9" ht="13.5" x14ac:dyDescent="0.25">
      <c r="A178" s="3">
        <f>TITRES_STAT!B181</f>
        <v>0</v>
      </c>
      <c r="B178" s="5">
        <f>TITRES_STAT!D181</f>
        <v>0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0</v>
      </c>
      <c r="G178" s="2">
        <f t="shared" si="25"/>
        <v>0</v>
      </c>
      <c r="H178" s="2" t="e">
        <f t="shared" si="22"/>
        <v>#DIV/0!</v>
      </c>
      <c r="I178" s="2">
        <f t="shared" si="23"/>
        <v>100</v>
      </c>
    </row>
    <row r="179" spans="1:9" ht="13.5" x14ac:dyDescent="0.25">
      <c r="A179" s="3">
        <f>TITRES_STAT!B182</f>
        <v>0</v>
      </c>
      <c r="B179" s="5">
        <f>TITRES_STAT!D182</f>
        <v>0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0</v>
      </c>
      <c r="G179" s="2">
        <f t="shared" si="25"/>
        <v>0</v>
      </c>
      <c r="H179" s="2" t="e">
        <f t="shared" si="22"/>
        <v>#DIV/0!</v>
      </c>
      <c r="I179" s="2">
        <f t="shared" si="23"/>
        <v>100</v>
      </c>
    </row>
    <row r="180" spans="1:9" ht="13.5" x14ac:dyDescent="0.25">
      <c r="A180" s="3">
        <f>TITRES_STAT!B183</f>
        <v>0</v>
      </c>
      <c r="B180" s="5">
        <f>TITRES_STAT!D183</f>
        <v>0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0</v>
      </c>
      <c r="G180" s="2">
        <f t="shared" si="25"/>
        <v>0</v>
      </c>
      <c r="H180" s="2" t="e">
        <f t="shared" si="22"/>
        <v>#DIV/0!</v>
      </c>
      <c r="I180" s="2">
        <f t="shared" si="23"/>
        <v>100</v>
      </c>
    </row>
    <row r="181" spans="1:9" ht="13.5" x14ac:dyDescent="0.25">
      <c r="A181" s="3">
        <f>TITRES_STAT!B184</f>
        <v>0</v>
      </c>
      <c r="B181" s="5">
        <f>TITRES_STAT!D184</f>
        <v>0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0</v>
      </c>
      <c r="G181" s="2">
        <f t="shared" si="25"/>
        <v>0</v>
      </c>
      <c r="H181" s="2" t="e">
        <f t="shared" si="22"/>
        <v>#DIV/0!</v>
      </c>
      <c r="I181" s="2">
        <f t="shared" si="23"/>
        <v>100</v>
      </c>
    </row>
    <row r="182" spans="1:9" ht="13.5" x14ac:dyDescent="0.25">
      <c r="A182" s="3">
        <f>TITRES_STAT!B185</f>
        <v>0</v>
      </c>
      <c r="B182" s="5">
        <f>TITRES_STAT!D185</f>
        <v>0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0</v>
      </c>
      <c r="G182" s="2">
        <f t="shared" si="25"/>
        <v>0</v>
      </c>
      <c r="H182" s="2" t="e">
        <f t="shared" si="22"/>
        <v>#DIV/0!</v>
      </c>
      <c r="I182" s="2">
        <f t="shared" si="23"/>
        <v>100</v>
      </c>
    </row>
    <row r="183" spans="1:9" ht="13.5" x14ac:dyDescent="0.25">
      <c r="A183" s="3">
        <f>TITRES_STAT!B186</f>
        <v>0</v>
      </c>
      <c r="B183" s="5">
        <f>TITRES_STAT!D186</f>
        <v>0</v>
      </c>
      <c r="C183" s="2">
        <f t="shared" si="18"/>
        <v>0</v>
      </c>
      <c r="D183" s="2">
        <f t="shared" si="19"/>
        <v>0</v>
      </c>
      <c r="E183" s="2">
        <f t="shared" si="20"/>
        <v>0</v>
      </c>
      <c r="F183" s="2">
        <f t="shared" si="25"/>
        <v>0</v>
      </c>
      <c r="G183" s="2">
        <f t="shared" si="25"/>
        <v>0</v>
      </c>
      <c r="H183" s="2" t="e">
        <f t="shared" si="22"/>
        <v>#DIV/0!</v>
      </c>
      <c r="I183" s="2">
        <f t="shared" si="23"/>
        <v>100</v>
      </c>
    </row>
    <row r="184" spans="1:9" ht="13.5" x14ac:dyDescent="0.25">
      <c r="A184" s="3">
        <f>TITRES_STAT!B187</f>
        <v>0</v>
      </c>
      <c r="B184" s="5">
        <f>TITRES_STAT!D187</f>
        <v>0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0</v>
      </c>
      <c r="G184" s="2">
        <f t="shared" si="25"/>
        <v>0</v>
      </c>
      <c r="H184" s="2" t="e">
        <f t="shared" si="22"/>
        <v>#DIV/0!</v>
      </c>
      <c r="I184" s="2">
        <f t="shared" si="23"/>
        <v>100</v>
      </c>
    </row>
    <row r="185" spans="1:9" ht="13.5" x14ac:dyDescent="0.25">
      <c r="A185" s="3">
        <f>TITRES_STAT!B188</f>
        <v>0</v>
      </c>
      <c r="B185" s="5">
        <f>TITRES_STAT!D188</f>
        <v>0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0</v>
      </c>
      <c r="G185" s="2">
        <f t="shared" si="25"/>
        <v>0</v>
      </c>
      <c r="H185" s="2" t="e">
        <f t="shared" si="22"/>
        <v>#DIV/0!</v>
      </c>
      <c r="I185" s="2">
        <f t="shared" si="23"/>
        <v>100</v>
      </c>
    </row>
    <row r="186" spans="1:9" ht="13.5" x14ac:dyDescent="0.25">
      <c r="A186" s="3">
        <f>TITRES_STAT!B189</f>
        <v>0</v>
      </c>
      <c r="B186" s="5">
        <f>TITRES_STAT!D189</f>
        <v>0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0</v>
      </c>
      <c r="G186" s="2">
        <f t="shared" si="25"/>
        <v>0</v>
      </c>
      <c r="H186" s="2" t="e">
        <f t="shared" si="22"/>
        <v>#DIV/0!</v>
      </c>
      <c r="I186" s="2">
        <f t="shared" si="23"/>
        <v>100</v>
      </c>
    </row>
    <row r="187" spans="1:9" ht="13.5" x14ac:dyDescent="0.25">
      <c r="A187" s="3">
        <f>TITRES_STAT!B190</f>
        <v>0</v>
      </c>
      <c r="B187" s="5">
        <f>TITRES_STAT!D190</f>
        <v>0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0</v>
      </c>
      <c r="G187" s="2">
        <f t="shared" si="25"/>
        <v>0</v>
      </c>
      <c r="H187" s="2" t="e">
        <f t="shared" si="22"/>
        <v>#DIV/0!</v>
      </c>
      <c r="I187" s="2">
        <f t="shared" si="23"/>
        <v>100</v>
      </c>
    </row>
    <row r="188" spans="1:9" ht="13.5" x14ac:dyDescent="0.25">
      <c r="A188" s="3">
        <f>TITRES_STAT!B191</f>
        <v>0</v>
      </c>
      <c r="B188" s="5">
        <f>TITRES_STAT!D191</f>
        <v>0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0</v>
      </c>
      <c r="G188" s="2">
        <f t="shared" si="25"/>
        <v>0</v>
      </c>
      <c r="H188" s="2" t="e">
        <f t="shared" si="22"/>
        <v>#DIV/0!</v>
      </c>
      <c r="I188" s="2">
        <f t="shared" si="23"/>
        <v>100</v>
      </c>
    </row>
    <row r="189" spans="1:9" ht="13.5" x14ac:dyDescent="0.25">
      <c r="A189" s="3">
        <f>TITRES_STAT!B192</f>
        <v>0</v>
      </c>
      <c r="B189" s="5">
        <f>TITRES_STAT!D192</f>
        <v>0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0</v>
      </c>
      <c r="G189" s="2">
        <f t="shared" si="26"/>
        <v>0</v>
      </c>
      <c r="H189" s="2" t="e">
        <f t="shared" si="22"/>
        <v>#DIV/0!</v>
      </c>
      <c r="I189" s="2">
        <f t="shared" si="23"/>
        <v>100</v>
      </c>
    </row>
    <row r="190" spans="1:9" ht="13.5" x14ac:dyDescent="0.25">
      <c r="A190" s="3">
        <f>TITRES_STAT!B193</f>
        <v>0</v>
      </c>
      <c r="B190" s="5">
        <f>TITRES_STAT!D193</f>
        <v>0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0</v>
      </c>
      <c r="G190" s="2">
        <f t="shared" si="26"/>
        <v>0</v>
      </c>
      <c r="H190" s="2" t="e">
        <f t="shared" si="22"/>
        <v>#DIV/0!</v>
      </c>
      <c r="I190" s="2">
        <f t="shared" si="23"/>
        <v>100</v>
      </c>
    </row>
    <row r="191" spans="1:9" ht="13.5" x14ac:dyDescent="0.25">
      <c r="A191" s="3">
        <f>TITRES_STAT!B194</f>
        <v>0</v>
      </c>
      <c r="B191" s="5">
        <f>TITRES_STAT!D194</f>
        <v>0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0</v>
      </c>
      <c r="G191" s="2">
        <f t="shared" si="26"/>
        <v>0</v>
      </c>
      <c r="H191" s="2" t="e">
        <f t="shared" si="22"/>
        <v>#DIV/0!</v>
      </c>
      <c r="I191" s="2">
        <f t="shared" si="23"/>
        <v>100</v>
      </c>
    </row>
    <row r="192" spans="1:9" ht="13.5" x14ac:dyDescent="0.25">
      <c r="A192" s="3">
        <f>TITRES_STAT!B195</f>
        <v>0</v>
      </c>
      <c r="B192" s="5">
        <f>TITRES_STAT!D195</f>
        <v>0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0</v>
      </c>
      <c r="G192" s="2">
        <f t="shared" si="26"/>
        <v>0</v>
      </c>
      <c r="H192" s="2" t="e">
        <f t="shared" si="22"/>
        <v>#DIV/0!</v>
      </c>
      <c r="I192" s="2">
        <f t="shared" si="23"/>
        <v>100</v>
      </c>
    </row>
    <row r="193" spans="1:9" ht="13.5" x14ac:dyDescent="0.25">
      <c r="A193" s="3">
        <f>TITRES_STAT!B196</f>
        <v>0</v>
      </c>
      <c r="B193" s="5">
        <f>TITRES_STAT!D196</f>
        <v>0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0</v>
      </c>
      <c r="G193" s="2">
        <f t="shared" si="26"/>
        <v>0</v>
      </c>
      <c r="H193" s="2" t="e">
        <f t="shared" si="22"/>
        <v>#DIV/0!</v>
      </c>
      <c r="I193" s="2">
        <f t="shared" si="23"/>
        <v>100</v>
      </c>
    </row>
    <row r="194" spans="1:9" ht="13.5" x14ac:dyDescent="0.25">
      <c r="A194" s="3">
        <f>TITRES_STAT!B197</f>
        <v>0</v>
      </c>
      <c r="B194" s="5">
        <f>TITRES_STAT!D197</f>
        <v>0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0</v>
      </c>
      <c r="G194" s="2">
        <f t="shared" si="26"/>
        <v>0</v>
      </c>
      <c r="H194" s="2" t="e">
        <f t="shared" si="22"/>
        <v>#DIV/0!</v>
      </c>
      <c r="I194" s="2">
        <f t="shared" si="23"/>
        <v>100</v>
      </c>
    </row>
    <row r="195" spans="1:9" ht="13.5" x14ac:dyDescent="0.25">
      <c r="A195" s="3">
        <f>TITRES_STAT!B198</f>
        <v>0</v>
      </c>
      <c r="B195" s="5">
        <f>TITRES_STAT!D198</f>
        <v>0</v>
      </c>
      <c r="C195" s="2">
        <f t="shared" ref="C195:C258" si="27">B195-B194</f>
        <v>0</v>
      </c>
      <c r="D195" s="2">
        <f t="shared" ref="D195:D258" si="28">IF(C195&gt;0,C195,0)</f>
        <v>0</v>
      </c>
      <c r="E195" s="2">
        <f t="shared" ref="E195:E258" si="29">IF(C195&lt;0,-C195,0)</f>
        <v>0</v>
      </c>
      <c r="F195" s="2">
        <f t="shared" si="26"/>
        <v>0</v>
      </c>
      <c r="G195" s="2">
        <f t="shared" si="26"/>
        <v>0</v>
      </c>
      <c r="H195" s="2" t="e">
        <f t="shared" si="22"/>
        <v>#DIV/0!</v>
      </c>
      <c r="I195" s="2">
        <f t="shared" si="23"/>
        <v>100</v>
      </c>
    </row>
    <row r="196" spans="1:9" ht="13.5" x14ac:dyDescent="0.25">
      <c r="A196" s="3">
        <f>TITRES_STAT!B199</f>
        <v>0</v>
      </c>
      <c r="B196" s="5">
        <f>TITRES_STAT!D199</f>
        <v>0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0</v>
      </c>
      <c r="G196" s="2">
        <f t="shared" si="26"/>
        <v>0</v>
      </c>
      <c r="H196" s="2" t="e">
        <f t="shared" si="22"/>
        <v>#DIV/0!</v>
      </c>
      <c r="I196" s="2">
        <f t="shared" si="23"/>
        <v>100</v>
      </c>
    </row>
    <row r="197" spans="1:9" ht="13.5" x14ac:dyDescent="0.25">
      <c r="A197" s="3">
        <f>TITRES_STAT!B200</f>
        <v>0</v>
      </c>
      <c r="B197" s="5">
        <f>TITRES_STAT!D200</f>
        <v>0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0</v>
      </c>
      <c r="G197" s="2">
        <f t="shared" si="26"/>
        <v>0</v>
      </c>
      <c r="H197" s="2" t="e">
        <f t="shared" si="22"/>
        <v>#DIV/0!</v>
      </c>
      <c r="I197" s="2">
        <f t="shared" si="23"/>
        <v>100</v>
      </c>
    </row>
    <row r="198" spans="1:9" ht="13.5" x14ac:dyDescent="0.25">
      <c r="A198" s="3">
        <f>TITRES_STAT!B201</f>
        <v>0</v>
      </c>
      <c r="B198" s="5">
        <f>TITRES_STAT!D201</f>
        <v>0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0</v>
      </c>
      <c r="G198" s="2">
        <f t="shared" si="26"/>
        <v>0</v>
      </c>
      <c r="H198" s="2" t="e">
        <f t="shared" si="22"/>
        <v>#DIV/0!</v>
      </c>
      <c r="I198" s="2">
        <f t="shared" si="23"/>
        <v>100</v>
      </c>
    </row>
    <row r="199" spans="1:9" ht="13.5" x14ac:dyDescent="0.25">
      <c r="A199" s="3">
        <f>TITRES_STAT!B202</f>
        <v>0</v>
      </c>
      <c r="B199" s="5">
        <f>TITRES_STAT!D202</f>
        <v>0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0</v>
      </c>
      <c r="G199" s="2">
        <f t="shared" si="26"/>
        <v>0</v>
      </c>
      <c r="H199" s="2" t="e">
        <f t="shared" si="22"/>
        <v>#DIV/0!</v>
      </c>
      <c r="I199" s="2">
        <f t="shared" si="23"/>
        <v>100</v>
      </c>
    </row>
    <row r="200" spans="1:9" ht="13.5" x14ac:dyDescent="0.25">
      <c r="A200" s="3">
        <f>TITRES_STAT!B203</f>
        <v>0</v>
      </c>
      <c r="B200" s="5">
        <f>TITRES_STAT!D203</f>
        <v>0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0</v>
      </c>
      <c r="G200" s="2">
        <f t="shared" si="26"/>
        <v>0</v>
      </c>
      <c r="H200" s="2" t="e">
        <f t="shared" si="22"/>
        <v>#DIV/0!</v>
      </c>
      <c r="I200" s="2">
        <f t="shared" si="23"/>
        <v>100</v>
      </c>
    </row>
    <row r="201" spans="1:9" ht="13.5" x14ac:dyDescent="0.25">
      <c r="A201" s="3">
        <f>TITRES_STAT!B204</f>
        <v>0</v>
      </c>
      <c r="B201" s="5">
        <f>TITRES_STAT!D204</f>
        <v>0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0</v>
      </c>
      <c r="G201" s="2">
        <f t="shared" si="26"/>
        <v>0</v>
      </c>
      <c r="H201" s="2" t="e">
        <f t="shared" si="22"/>
        <v>#DIV/0!</v>
      </c>
      <c r="I201" s="2">
        <f t="shared" si="23"/>
        <v>100</v>
      </c>
    </row>
    <row r="202" spans="1:9" ht="13.5" x14ac:dyDescent="0.25">
      <c r="A202" s="3">
        <f>TITRES_STAT!B205</f>
        <v>0</v>
      </c>
      <c r="B202" s="5">
        <f>TITRES_STAT!D205</f>
        <v>0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0</v>
      </c>
      <c r="G202" s="2">
        <f t="shared" si="26"/>
        <v>0</v>
      </c>
      <c r="H202" s="2" t="e">
        <f t="shared" si="22"/>
        <v>#DIV/0!</v>
      </c>
      <c r="I202" s="2">
        <f t="shared" si="23"/>
        <v>100</v>
      </c>
    </row>
    <row r="203" spans="1:9" ht="13.5" x14ac:dyDescent="0.25">
      <c r="A203" s="3">
        <f>TITRES_STAT!B206</f>
        <v>0</v>
      </c>
      <c r="B203" s="5">
        <f>TITRES_STAT!D206</f>
        <v>0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0</v>
      </c>
      <c r="G203" s="2">
        <f t="shared" si="26"/>
        <v>0</v>
      </c>
      <c r="H203" s="2" t="e">
        <f t="shared" si="22"/>
        <v>#DIV/0!</v>
      </c>
      <c r="I203" s="2">
        <f t="shared" si="23"/>
        <v>100</v>
      </c>
    </row>
    <row r="204" spans="1:9" ht="13.5" x14ac:dyDescent="0.25">
      <c r="A204" s="3">
        <f>TITRES_STAT!B207</f>
        <v>0</v>
      </c>
      <c r="B204" s="5">
        <f>TITRES_STAT!D207</f>
        <v>0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0</v>
      </c>
      <c r="G204" s="2">
        <f t="shared" si="26"/>
        <v>0</v>
      </c>
      <c r="H204" s="2" t="e">
        <f t="shared" si="22"/>
        <v>#DIV/0!</v>
      </c>
      <c r="I204" s="2">
        <f t="shared" si="23"/>
        <v>100</v>
      </c>
    </row>
    <row r="205" spans="1:9" ht="13.5" x14ac:dyDescent="0.25">
      <c r="A205" s="3">
        <f>TITRES_STAT!B208</f>
        <v>0</v>
      </c>
      <c r="B205" s="5">
        <f>TITRES_STAT!D208</f>
        <v>0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0</v>
      </c>
      <c r="G205" s="2">
        <f t="shared" si="30"/>
        <v>0</v>
      </c>
      <c r="H205" s="2" t="e">
        <f t="shared" si="22"/>
        <v>#DIV/0!</v>
      </c>
      <c r="I205" s="2">
        <f t="shared" si="23"/>
        <v>100</v>
      </c>
    </row>
    <row r="206" spans="1:9" ht="13.5" x14ac:dyDescent="0.25">
      <c r="A206" s="3">
        <f>TITRES_STAT!B209</f>
        <v>0</v>
      </c>
      <c r="B206" s="5">
        <f>TITRES_STAT!D209</f>
        <v>0</v>
      </c>
      <c r="C206" s="2">
        <f t="shared" si="27"/>
        <v>0</v>
      </c>
      <c r="D206" s="2">
        <f t="shared" si="28"/>
        <v>0</v>
      </c>
      <c r="E206" s="2">
        <f t="shared" si="29"/>
        <v>0</v>
      </c>
      <c r="F206" s="2">
        <f t="shared" si="30"/>
        <v>0</v>
      </c>
      <c r="G206" s="2">
        <f t="shared" si="30"/>
        <v>0</v>
      </c>
      <c r="H206" s="2" t="e">
        <f t="shared" si="22"/>
        <v>#DIV/0!</v>
      </c>
      <c r="I206" s="2">
        <f t="shared" si="23"/>
        <v>100</v>
      </c>
    </row>
    <row r="207" spans="1:9" ht="13.5" x14ac:dyDescent="0.25">
      <c r="A207" s="3">
        <f>TITRES_STAT!B210</f>
        <v>0</v>
      </c>
      <c r="B207" s="5">
        <f>TITRES_STAT!D210</f>
        <v>0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0</v>
      </c>
      <c r="G207" s="2">
        <f t="shared" si="30"/>
        <v>0</v>
      </c>
      <c r="H207" s="2" t="e">
        <f t="shared" si="22"/>
        <v>#DIV/0!</v>
      </c>
      <c r="I207" s="2">
        <f t="shared" si="23"/>
        <v>100</v>
      </c>
    </row>
    <row r="208" spans="1:9" ht="13.5" x14ac:dyDescent="0.25">
      <c r="A208" s="3">
        <f>TITRES_STAT!B211</f>
        <v>0</v>
      </c>
      <c r="B208" s="5">
        <f>TITRES_STAT!D211</f>
        <v>0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0</v>
      </c>
      <c r="G208" s="2">
        <f t="shared" si="30"/>
        <v>0</v>
      </c>
      <c r="H208" s="2" t="e">
        <f t="shared" si="22"/>
        <v>#DIV/0!</v>
      </c>
      <c r="I208" s="2">
        <f t="shared" si="23"/>
        <v>100</v>
      </c>
    </row>
    <row r="209" spans="1:9" ht="13.5" x14ac:dyDescent="0.25">
      <c r="A209" s="3">
        <f>TITRES_STAT!B212</f>
        <v>0</v>
      </c>
      <c r="B209" s="5">
        <f>TITRES_STAT!D212</f>
        <v>0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0</v>
      </c>
      <c r="G209" s="2">
        <f t="shared" si="30"/>
        <v>0</v>
      </c>
      <c r="H209" s="2" t="e">
        <f t="shared" ref="H209:H272" si="31">F209/G209</f>
        <v>#DIV/0!</v>
      </c>
      <c r="I209" s="2">
        <f t="shared" ref="I209:I272" si="32">IF(G209=0,100,100-(100/(1+H209)))</f>
        <v>100</v>
      </c>
    </row>
    <row r="210" spans="1:9" ht="13.5" x14ac:dyDescent="0.25">
      <c r="A210" s="3">
        <f>TITRES_STAT!B213</f>
        <v>0</v>
      </c>
      <c r="B210" s="5">
        <f>TITRES_STAT!D213</f>
        <v>0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0</v>
      </c>
      <c r="G210" s="2">
        <f t="shared" si="30"/>
        <v>0</v>
      </c>
      <c r="H210" s="2" t="e">
        <f t="shared" si="31"/>
        <v>#DIV/0!</v>
      </c>
      <c r="I210" s="2">
        <f t="shared" si="32"/>
        <v>100</v>
      </c>
    </row>
    <row r="211" spans="1:9" ht="13.5" x14ac:dyDescent="0.25">
      <c r="A211" s="3">
        <f>TITRES_STAT!B214</f>
        <v>0</v>
      </c>
      <c r="B211" s="5">
        <f>TITRES_STAT!D214</f>
        <v>0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0</v>
      </c>
      <c r="G211" s="2">
        <f t="shared" si="30"/>
        <v>0</v>
      </c>
      <c r="H211" s="2" t="e">
        <f t="shared" si="31"/>
        <v>#DIV/0!</v>
      </c>
      <c r="I211" s="2">
        <f t="shared" si="32"/>
        <v>100</v>
      </c>
    </row>
    <row r="212" spans="1:9" ht="13.5" x14ac:dyDescent="0.25">
      <c r="A212" s="3">
        <f>TITRES_STAT!B215</f>
        <v>0</v>
      </c>
      <c r="B212" s="5">
        <f>TITRES_STAT!D215</f>
        <v>0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0</v>
      </c>
      <c r="G212" s="2">
        <f t="shared" si="30"/>
        <v>0</v>
      </c>
      <c r="H212" s="2" t="e">
        <f t="shared" si="31"/>
        <v>#DIV/0!</v>
      </c>
      <c r="I212" s="2">
        <f t="shared" si="32"/>
        <v>100</v>
      </c>
    </row>
    <row r="213" spans="1:9" ht="13.5" x14ac:dyDescent="0.25">
      <c r="A213" s="3">
        <f>TITRES_STAT!B216</f>
        <v>0</v>
      </c>
      <c r="B213" s="5">
        <f>TITRES_STAT!D216</f>
        <v>0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0</v>
      </c>
      <c r="G213" s="2">
        <f t="shared" si="30"/>
        <v>0</v>
      </c>
      <c r="H213" s="2" t="e">
        <f t="shared" si="31"/>
        <v>#DIV/0!</v>
      </c>
      <c r="I213" s="2">
        <f t="shared" si="32"/>
        <v>100</v>
      </c>
    </row>
    <row r="214" spans="1:9" ht="13.5" x14ac:dyDescent="0.25">
      <c r="A214" s="3">
        <f>TITRES_STAT!B217</f>
        <v>0</v>
      </c>
      <c r="B214" s="5">
        <f>TITRES_STAT!D217</f>
        <v>0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0</v>
      </c>
      <c r="G214" s="2">
        <f t="shared" si="30"/>
        <v>0</v>
      </c>
      <c r="H214" s="2" t="e">
        <f t="shared" si="31"/>
        <v>#DIV/0!</v>
      </c>
      <c r="I214" s="2">
        <f t="shared" si="32"/>
        <v>100</v>
      </c>
    </row>
    <row r="215" spans="1:9" ht="13.5" x14ac:dyDescent="0.25">
      <c r="A215" s="3">
        <f>TITRES_STAT!B218</f>
        <v>0</v>
      </c>
      <c r="B215" s="5">
        <f>TITRES_STAT!D218</f>
        <v>0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0</v>
      </c>
      <c r="G215" s="2">
        <f t="shared" si="30"/>
        <v>0</v>
      </c>
      <c r="H215" s="2" t="e">
        <f t="shared" si="31"/>
        <v>#DIV/0!</v>
      </c>
      <c r="I215" s="2">
        <f t="shared" si="32"/>
        <v>100</v>
      </c>
    </row>
    <row r="216" spans="1:9" ht="13.5" x14ac:dyDescent="0.25">
      <c r="A216" s="3">
        <f>TITRES_STAT!B219</f>
        <v>0</v>
      </c>
      <c r="B216" s="5">
        <f>TITRES_STAT!D219</f>
        <v>0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0</v>
      </c>
      <c r="G216" s="2">
        <f t="shared" si="30"/>
        <v>0</v>
      </c>
      <c r="H216" s="2" t="e">
        <f t="shared" si="31"/>
        <v>#DIV/0!</v>
      </c>
      <c r="I216" s="2">
        <f t="shared" si="32"/>
        <v>100</v>
      </c>
    </row>
    <row r="217" spans="1:9" ht="13.5" x14ac:dyDescent="0.25">
      <c r="A217" s="3">
        <f>TITRES_STAT!B220</f>
        <v>0</v>
      </c>
      <c r="B217" s="5">
        <f>TITRES_STAT!D220</f>
        <v>0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0</v>
      </c>
      <c r="G217" s="2">
        <f t="shared" si="30"/>
        <v>0</v>
      </c>
      <c r="H217" s="2" t="e">
        <f t="shared" si="31"/>
        <v>#DIV/0!</v>
      </c>
      <c r="I217" s="2">
        <f t="shared" si="32"/>
        <v>100</v>
      </c>
    </row>
    <row r="218" spans="1:9" ht="13.5" x14ac:dyDescent="0.25">
      <c r="A218" s="3">
        <f>TITRES_STAT!B221</f>
        <v>0</v>
      </c>
      <c r="B218" s="5">
        <f>TITRES_STAT!D221</f>
        <v>0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0</v>
      </c>
      <c r="G218" s="2">
        <f t="shared" si="30"/>
        <v>0</v>
      </c>
      <c r="H218" s="2" t="e">
        <f t="shared" si="31"/>
        <v>#DIV/0!</v>
      </c>
      <c r="I218" s="2">
        <f t="shared" si="32"/>
        <v>100</v>
      </c>
    </row>
    <row r="219" spans="1:9" ht="13.5" x14ac:dyDescent="0.25">
      <c r="A219" s="3">
        <f>TITRES_STAT!B222</f>
        <v>0</v>
      </c>
      <c r="B219" s="5">
        <f>TITRES_STAT!D222</f>
        <v>0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0</v>
      </c>
      <c r="G219" s="2">
        <f t="shared" si="30"/>
        <v>0</v>
      </c>
      <c r="H219" s="2" t="e">
        <f t="shared" si="31"/>
        <v>#DIV/0!</v>
      </c>
      <c r="I219" s="2">
        <f t="shared" si="32"/>
        <v>100</v>
      </c>
    </row>
    <row r="220" spans="1:9" ht="13.5" x14ac:dyDescent="0.25">
      <c r="A220" s="3">
        <f>TITRES_STAT!B223</f>
        <v>0</v>
      </c>
      <c r="B220" s="5">
        <f>TITRES_STAT!D223</f>
        <v>0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0</v>
      </c>
      <c r="G220" s="2">
        <f t="shared" si="30"/>
        <v>0</v>
      </c>
      <c r="H220" s="2" t="e">
        <f t="shared" si="31"/>
        <v>#DIV/0!</v>
      </c>
      <c r="I220" s="2">
        <f t="shared" si="32"/>
        <v>100</v>
      </c>
    </row>
    <row r="221" spans="1:9" ht="13.5" x14ac:dyDescent="0.25">
      <c r="A221" s="3">
        <f>TITRES_STAT!B224</f>
        <v>0</v>
      </c>
      <c r="B221" s="5">
        <f>TITRES_STAT!D224</f>
        <v>0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0</v>
      </c>
      <c r="G221" s="2">
        <f t="shared" si="33"/>
        <v>0</v>
      </c>
      <c r="H221" s="2" t="e">
        <f t="shared" si="31"/>
        <v>#DIV/0!</v>
      </c>
      <c r="I221" s="2">
        <f t="shared" si="32"/>
        <v>100</v>
      </c>
    </row>
    <row r="222" spans="1:9" ht="13.5" x14ac:dyDescent="0.25">
      <c r="A222" s="3">
        <f>TITRES_STAT!B225</f>
        <v>0</v>
      </c>
      <c r="B222" s="5">
        <f>TITRES_STAT!D225</f>
        <v>0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0</v>
      </c>
      <c r="G222" s="2">
        <f t="shared" si="33"/>
        <v>0</v>
      </c>
      <c r="H222" s="2" t="e">
        <f t="shared" si="31"/>
        <v>#DIV/0!</v>
      </c>
      <c r="I222" s="2">
        <f t="shared" si="32"/>
        <v>100</v>
      </c>
    </row>
    <row r="223" spans="1:9" ht="13.5" x14ac:dyDescent="0.25">
      <c r="A223" s="3">
        <f>TITRES_STAT!B226</f>
        <v>0</v>
      </c>
      <c r="B223" s="5">
        <f>TITRES_STAT!D226</f>
        <v>0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0</v>
      </c>
      <c r="G223" s="2">
        <f t="shared" si="33"/>
        <v>0</v>
      </c>
      <c r="H223" s="2" t="e">
        <f t="shared" si="31"/>
        <v>#DIV/0!</v>
      </c>
      <c r="I223" s="2">
        <f t="shared" si="32"/>
        <v>100</v>
      </c>
    </row>
    <row r="224" spans="1:9" ht="13.5" x14ac:dyDescent="0.25">
      <c r="A224" s="3">
        <f>TITRES_STAT!B227</f>
        <v>0</v>
      </c>
      <c r="B224" s="5">
        <f>TITRES_STAT!D227</f>
        <v>0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0</v>
      </c>
      <c r="G224" s="2">
        <f t="shared" si="33"/>
        <v>0</v>
      </c>
      <c r="H224" s="2" t="e">
        <f t="shared" si="31"/>
        <v>#DIV/0!</v>
      </c>
      <c r="I224" s="2">
        <f t="shared" si="32"/>
        <v>100</v>
      </c>
    </row>
    <row r="225" spans="1:9" ht="13.5" x14ac:dyDescent="0.25">
      <c r="A225" s="3">
        <f>TITRES_STAT!B228</f>
        <v>0</v>
      </c>
      <c r="B225" s="5">
        <f>TITRES_STAT!D228</f>
        <v>0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0</v>
      </c>
      <c r="G225" s="2">
        <f t="shared" si="33"/>
        <v>0</v>
      </c>
      <c r="H225" s="2" t="e">
        <f t="shared" si="31"/>
        <v>#DIV/0!</v>
      </c>
      <c r="I225" s="2">
        <f t="shared" si="32"/>
        <v>100</v>
      </c>
    </row>
    <row r="226" spans="1:9" ht="13.5" x14ac:dyDescent="0.25">
      <c r="A226" s="3">
        <f>TITRES_STAT!B229</f>
        <v>0</v>
      </c>
      <c r="B226" s="5">
        <f>TITRES_STAT!D229</f>
        <v>0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0</v>
      </c>
      <c r="G226" s="2">
        <f t="shared" si="33"/>
        <v>0</v>
      </c>
      <c r="H226" s="2" t="e">
        <f t="shared" si="31"/>
        <v>#DIV/0!</v>
      </c>
      <c r="I226" s="2">
        <f t="shared" si="32"/>
        <v>100</v>
      </c>
    </row>
    <row r="227" spans="1:9" ht="13.5" x14ac:dyDescent="0.25">
      <c r="A227" s="3">
        <f>TITRES_STAT!B230</f>
        <v>0</v>
      </c>
      <c r="B227" s="5">
        <f>TITRES_STAT!D230</f>
        <v>0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0</v>
      </c>
      <c r="G227" s="2">
        <f t="shared" si="33"/>
        <v>0</v>
      </c>
      <c r="H227" s="2" t="e">
        <f t="shared" si="31"/>
        <v>#DIV/0!</v>
      </c>
      <c r="I227" s="2">
        <f t="shared" si="32"/>
        <v>100</v>
      </c>
    </row>
    <row r="228" spans="1:9" ht="13.5" x14ac:dyDescent="0.25">
      <c r="A228" s="3">
        <f>TITRES_STAT!B231</f>
        <v>0</v>
      </c>
      <c r="B228" s="5">
        <f>TITRES_STAT!D231</f>
        <v>0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0</v>
      </c>
      <c r="G228" s="2">
        <f t="shared" si="33"/>
        <v>0</v>
      </c>
      <c r="H228" s="2" t="e">
        <f t="shared" si="31"/>
        <v>#DIV/0!</v>
      </c>
      <c r="I228" s="2">
        <f t="shared" si="32"/>
        <v>100</v>
      </c>
    </row>
    <row r="229" spans="1:9" ht="13.5" x14ac:dyDescent="0.25">
      <c r="A229" s="3">
        <f>TITRES_STAT!B232</f>
        <v>0</v>
      </c>
      <c r="B229" s="5">
        <f>TITRES_STAT!D232</f>
        <v>0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0</v>
      </c>
      <c r="G229" s="2">
        <f t="shared" si="33"/>
        <v>0</v>
      </c>
      <c r="H229" s="2" t="e">
        <f t="shared" si="31"/>
        <v>#DIV/0!</v>
      </c>
      <c r="I229" s="2">
        <f t="shared" si="32"/>
        <v>100</v>
      </c>
    </row>
    <row r="230" spans="1:9" ht="13.5" x14ac:dyDescent="0.25">
      <c r="A230" s="3">
        <f>TITRES_STAT!B233</f>
        <v>0</v>
      </c>
      <c r="B230" s="5">
        <f>TITRES_STAT!D233</f>
        <v>0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0</v>
      </c>
      <c r="G230" s="2">
        <f t="shared" si="33"/>
        <v>0</v>
      </c>
      <c r="H230" s="2" t="e">
        <f t="shared" si="31"/>
        <v>#DIV/0!</v>
      </c>
      <c r="I230" s="2">
        <f t="shared" si="32"/>
        <v>100</v>
      </c>
    </row>
    <row r="231" spans="1:9" ht="13.5" x14ac:dyDescent="0.25">
      <c r="A231" s="3">
        <f>TITRES_STAT!B234</f>
        <v>0</v>
      </c>
      <c r="B231" s="5">
        <f>TITRES_STAT!D234</f>
        <v>0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0</v>
      </c>
      <c r="G231" s="2">
        <f t="shared" si="33"/>
        <v>0</v>
      </c>
      <c r="H231" s="2" t="e">
        <f t="shared" si="31"/>
        <v>#DIV/0!</v>
      </c>
      <c r="I231" s="2">
        <f t="shared" si="32"/>
        <v>100</v>
      </c>
    </row>
    <row r="232" spans="1:9" ht="13.5" x14ac:dyDescent="0.25">
      <c r="A232" s="3">
        <f>TITRES_STAT!B235</f>
        <v>0</v>
      </c>
      <c r="B232" s="5">
        <f>TITRES_STAT!D235</f>
        <v>0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0</v>
      </c>
      <c r="G232" s="2">
        <f t="shared" si="33"/>
        <v>0</v>
      </c>
      <c r="H232" s="2" t="e">
        <f t="shared" si="31"/>
        <v>#DIV/0!</v>
      </c>
      <c r="I232" s="2">
        <f t="shared" si="32"/>
        <v>100</v>
      </c>
    </row>
    <row r="233" spans="1:9" ht="13.5" x14ac:dyDescent="0.25">
      <c r="A233" s="3">
        <f>TITRES_STAT!B236</f>
        <v>0</v>
      </c>
      <c r="B233" s="5">
        <f>TITRES_STAT!D236</f>
        <v>0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0</v>
      </c>
      <c r="G233" s="2">
        <f t="shared" si="33"/>
        <v>0</v>
      </c>
      <c r="H233" s="2" t="e">
        <f t="shared" si="31"/>
        <v>#DIV/0!</v>
      </c>
      <c r="I233" s="2">
        <f t="shared" si="32"/>
        <v>100</v>
      </c>
    </row>
    <row r="234" spans="1:9" ht="13.5" x14ac:dyDescent="0.25">
      <c r="A234" s="3">
        <f>TITRES_STAT!B237</f>
        <v>0</v>
      </c>
      <c r="B234" s="5">
        <f>TITRES_STAT!D237</f>
        <v>0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0</v>
      </c>
      <c r="G234" s="2">
        <f t="shared" si="33"/>
        <v>0</v>
      </c>
      <c r="H234" s="2" t="e">
        <f t="shared" si="31"/>
        <v>#DIV/0!</v>
      </c>
      <c r="I234" s="2">
        <f t="shared" si="32"/>
        <v>100</v>
      </c>
    </row>
    <row r="235" spans="1:9" ht="13.5" x14ac:dyDescent="0.25">
      <c r="A235" s="3">
        <f>TITRES_STAT!B238</f>
        <v>0</v>
      </c>
      <c r="B235" s="5">
        <f>TITRES_STAT!D238</f>
        <v>0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0</v>
      </c>
      <c r="G235" s="2">
        <f t="shared" si="33"/>
        <v>0</v>
      </c>
      <c r="H235" s="2" t="e">
        <f t="shared" si="31"/>
        <v>#DIV/0!</v>
      </c>
      <c r="I235" s="2">
        <f t="shared" si="32"/>
        <v>100</v>
      </c>
    </row>
    <row r="236" spans="1:9" ht="13.5" x14ac:dyDescent="0.25">
      <c r="A236" s="3">
        <f>TITRES_STAT!B239</f>
        <v>0</v>
      </c>
      <c r="B236" s="5">
        <f>TITRES_STAT!D239</f>
        <v>0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0</v>
      </c>
      <c r="G236" s="2">
        <f t="shared" si="33"/>
        <v>0</v>
      </c>
      <c r="H236" s="2" t="e">
        <f t="shared" si="31"/>
        <v>#DIV/0!</v>
      </c>
      <c r="I236" s="2">
        <f t="shared" si="32"/>
        <v>100</v>
      </c>
    </row>
    <row r="237" spans="1:9" ht="13.5" x14ac:dyDescent="0.25">
      <c r="A237" s="3">
        <f>TITRES_STAT!B240</f>
        <v>0</v>
      </c>
      <c r="B237" s="5">
        <f>TITRES_STAT!D240</f>
        <v>0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0</v>
      </c>
      <c r="G237" s="2">
        <f t="shared" si="34"/>
        <v>0</v>
      </c>
      <c r="H237" s="2" t="e">
        <f t="shared" si="31"/>
        <v>#DIV/0!</v>
      </c>
      <c r="I237" s="2">
        <f t="shared" si="32"/>
        <v>100</v>
      </c>
    </row>
    <row r="238" spans="1:9" ht="13.5" x14ac:dyDescent="0.25">
      <c r="A238" s="3">
        <f>TITRES_STAT!B241</f>
        <v>0</v>
      </c>
      <c r="B238" s="5">
        <f>TITRES_STAT!D241</f>
        <v>0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0</v>
      </c>
      <c r="G238" s="2">
        <f t="shared" si="34"/>
        <v>0</v>
      </c>
      <c r="H238" s="2" t="e">
        <f t="shared" si="31"/>
        <v>#DIV/0!</v>
      </c>
      <c r="I238" s="2">
        <f t="shared" si="32"/>
        <v>100</v>
      </c>
    </row>
    <row r="239" spans="1:9" ht="13.5" x14ac:dyDescent="0.25">
      <c r="A239" s="3">
        <f>TITRES_STAT!B242</f>
        <v>0</v>
      </c>
      <c r="B239" s="5">
        <f>TITRES_STAT!D242</f>
        <v>0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0</v>
      </c>
      <c r="G239" s="2">
        <f t="shared" si="34"/>
        <v>0</v>
      </c>
      <c r="H239" s="2" t="e">
        <f t="shared" si="31"/>
        <v>#DIV/0!</v>
      </c>
      <c r="I239" s="2">
        <f t="shared" si="32"/>
        <v>100</v>
      </c>
    </row>
    <row r="240" spans="1:9" ht="13.5" x14ac:dyDescent="0.25">
      <c r="A240" s="3">
        <f>TITRES_STAT!B243</f>
        <v>0</v>
      </c>
      <c r="B240" s="5">
        <f>TITRES_STAT!D243</f>
        <v>0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0</v>
      </c>
      <c r="G240" s="2">
        <f t="shared" si="34"/>
        <v>0</v>
      </c>
      <c r="H240" s="2" t="e">
        <f t="shared" si="31"/>
        <v>#DIV/0!</v>
      </c>
      <c r="I240" s="2">
        <f t="shared" si="32"/>
        <v>100</v>
      </c>
    </row>
    <row r="241" spans="1:9" ht="13.5" x14ac:dyDescent="0.25">
      <c r="A241" s="3">
        <f>TITRES_STAT!B244</f>
        <v>0</v>
      </c>
      <c r="B241" s="5">
        <f>TITRES_STAT!D244</f>
        <v>0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0</v>
      </c>
      <c r="G241" s="2">
        <f t="shared" si="34"/>
        <v>0</v>
      </c>
      <c r="H241" s="2" t="e">
        <f t="shared" si="31"/>
        <v>#DIV/0!</v>
      </c>
      <c r="I241" s="2">
        <f t="shared" si="32"/>
        <v>100</v>
      </c>
    </row>
    <row r="242" spans="1:9" ht="13.5" x14ac:dyDescent="0.25">
      <c r="A242" s="3">
        <f>TITRES_STAT!B245</f>
        <v>0</v>
      </c>
      <c r="B242" s="5">
        <f>TITRES_STAT!D245</f>
        <v>0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0</v>
      </c>
      <c r="G242" s="2">
        <f t="shared" si="34"/>
        <v>0</v>
      </c>
      <c r="H242" s="2" t="e">
        <f t="shared" si="31"/>
        <v>#DIV/0!</v>
      </c>
      <c r="I242" s="2">
        <f t="shared" si="32"/>
        <v>100</v>
      </c>
    </row>
    <row r="243" spans="1:9" ht="13.5" x14ac:dyDescent="0.25">
      <c r="A243" s="3">
        <f>TITRES_STAT!B246</f>
        <v>0</v>
      </c>
      <c r="B243" s="5">
        <f>TITRES_STAT!D246</f>
        <v>0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0</v>
      </c>
      <c r="G243" s="2">
        <f t="shared" si="34"/>
        <v>0</v>
      </c>
      <c r="H243" s="2" t="e">
        <f t="shared" si="31"/>
        <v>#DIV/0!</v>
      </c>
      <c r="I243" s="2">
        <f t="shared" si="32"/>
        <v>100</v>
      </c>
    </row>
    <row r="244" spans="1:9" ht="13.5" x14ac:dyDescent="0.25">
      <c r="A244" s="3">
        <f>TITRES_STAT!B247</f>
        <v>0</v>
      </c>
      <c r="B244" s="5">
        <f>TITRES_STAT!D247</f>
        <v>0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0</v>
      </c>
      <c r="G244" s="2">
        <f t="shared" si="34"/>
        <v>0</v>
      </c>
      <c r="H244" s="2" t="e">
        <f t="shared" si="31"/>
        <v>#DIV/0!</v>
      </c>
      <c r="I244" s="2">
        <f t="shared" si="32"/>
        <v>100</v>
      </c>
    </row>
    <row r="245" spans="1:9" ht="13.5" x14ac:dyDescent="0.25">
      <c r="A245" s="3">
        <f>TITRES_STAT!B248</f>
        <v>0</v>
      </c>
      <c r="B245" s="5">
        <f>TITRES_STAT!D248</f>
        <v>0</v>
      </c>
      <c r="C245" s="2">
        <f t="shared" si="27"/>
        <v>0</v>
      </c>
      <c r="D245" s="2">
        <f t="shared" si="28"/>
        <v>0</v>
      </c>
      <c r="E245" s="2">
        <f t="shared" si="29"/>
        <v>0</v>
      </c>
      <c r="F245" s="2">
        <f t="shared" si="34"/>
        <v>0</v>
      </c>
      <c r="G245" s="2">
        <f t="shared" si="34"/>
        <v>0</v>
      </c>
      <c r="H245" s="2" t="e">
        <f t="shared" si="31"/>
        <v>#DIV/0!</v>
      </c>
      <c r="I245" s="2">
        <f t="shared" si="32"/>
        <v>100</v>
      </c>
    </row>
    <row r="246" spans="1:9" ht="13.5" x14ac:dyDescent="0.25">
      <c r="A246" s="3">
        <f>TITRES_STAT!B249</f>
        <v>0</v>
      </c>
      <c r="B246" s="5">
        <f>TITRES_STAT!D249</f>
        <v>0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0</v>
      </c>
      <c r="G246" s="2">
        <f t="shared" si="34"/>
        <v>0</v>
      </c>
      <c r="H246" s="2" t="e">
        <f t="shared" si="31"/>
        <v>#DIV/0!</v>
      </c>
      <c r="I246" s="2">
        <f t="shared" si="32"/>
        <v>100</v>
      </c>
    </row>
    <row r="247" spans="1:9" ht="13.5" x14ac:dyDescent="0.25">
      <c r="A247" s="3">
        <f>TITRES_STAT!B250</f>
        <v>0</v>
      </c>
      <c r="B247" s="5">
        <f>TITRES_STAT!D250</f>
        <v>0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0</v>
      </c>
      <c r="G247" s="2">
        <f t="shared" si="34"/>
        <v>0</v>
      </c>
      <c r="H247" s="2" t="e">
        <f t="shared" si="31"/>
        <v>#DIV/0!</v>
      </c>
      <c r="I247" s="2">
        <f t="shared" si="32"/>
        <v>100</v>
      </c>
    </row>
    <row r="248" spans="1:9" ht="13.5" x14ac:dyDescent="0.25">
      <c r="A248" s="3">
        <f>TITRES_STAT!B251</f>
        <v>0</v>
      </c>
      <c r="B248" s="5">
        <f>TITRES_STAT!D251</f>
        <v>0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0</v>
      </c>
      <c r="G248" s="2">
        <f t="shared" si="34"/>
        <v>0</v>
      </c>
      <c r="H248" s="2" t="e">
        <f t="shared" si="31"/>
        <v>#DIV/0!</v>
      </c>
      <c r="I248" s="2">
        <f t="shared" si="32"/>
        <v>100</v>
      </c>
    </row>
    <row r="249" spans="1:9" ht="13.5" x14ac:dyDescent="0.25">
      <c r="A249" s="3">
        <f>TITRES_STAT!B252</f>
        <v>0</v>
      </c>
      <c r="B249" s="5">
        <f>TITRES_STAT!D252</f>
        <v>0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0</v>
      </c>
      <c r="G249" s="2">
        <f t="shared" si="34"/>
        <v>0</v>
      </c>
      <c r="H249" s="2" t="e">
        <f t="shared" si="31"/>
        <v>#DIV/0!</v>
      </c>
      <c r="I249" s="2">
        <f t="shared" si="32"/>
        <v>100</v>
      </c>
    </row>
    <row r="250" spans="1:9" ht="13.5" x14ac:dyDescent="0.25">
      <c r="A250" s="3">
        <f>TITRES_STAT!B253</f>
        <v>0</v>
      </c>
      <c r="B250" s="5">
        <f>TITRES_STAT!D253</f>
        <v>0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0</v>
      </c>
      <c r="G250" s="2">
        <f t="shared" si="34"/>
        <v>0</v>
      </c>
      <c r="H250" s="2" t="e">
        <f t="shared" si="31"/>
        <v>#DIV/0!</v>
      </c>
      <c r="I250" s="2">
        <f t="shared" si="32"/>
        <v>100</v>
      </c>
    </row>
    <row r="251" spans="1:9" ht="13.5" x14ac:dyDescent="0.25">
      <c r="A251" s="3">
        <f>TITRES_STAT!B254</f>
        <v>0</v>
      </c>
      <c r="B251" s="5">
        <f>TITRES_STAT!D254</f>
        <v>0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0</v>
      </c>
      <c r="G251" s="2">
        <f t="shared" si="34"/>
        <v>0</v>
      </c>
      <c r="H251" s="2" t="e">
        <f t="shared" si="31"/>
        <v>#DIV/0!</v>
      </c>
      <c r="I251" s="2">
        <f t="shared" si="32"/>
        <v>100</v>
      </c>
    </row>
    <row r="252" spans="1:9" ht="13.5" x14ac:dyDescent="0.25">
      <c r="A252" s="3">
        <f>TITRES_STAT!B255</f>
        <v>0</v>
      </c>
      <c r="B252" s="5">
        <f>TITRES_STAT!D255</f>
        <v>0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0</v>
      </c>
      <c r="G252" s="2">
        <f t="shared" si="34"/>
        <v>0</v>
      </c>
      <c r="H252" s="2" t="e">
        <f t="shared" si="31"/>
        <v>#DIV/0!</v>
      </c>
      <c r="I252" s="2">
        <f t="shared" si="32"/>
        <v>100</v>
      </c>
    </row>
    <row r="253" spans="1:9" ht="13.5" x14ac:dyDescent="0.25">
      <c r="A253" s="3">
        <f>TITRES_STAT!B256</f>
        <v>0</v>
      </c>
      <c r="B253" s="5">
        <f>TITRES_STAT!D256</f>
        <v>0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0</v>
      </c>
      <c r="G253" s="2">
        <f t="shared" si="35"/>
        <v>0</v>
      </c>
      <c r="H253" s="2" t="e">
        <f t="shared" si="31"/>
        <v>#DIV/0!</v>
      </c>
      <c r="I253" s="2">
        <f t="shared" si="32"/>
        <v>100</v>
      </c>
    </row>
    <row r="254" spans="1:9" ht="13.5" x14ac:dyDescent="0.25">
      <c r="A254" s="3">
        <f>TITRES_STAT!B257</f>
        <v>0</v>
      </c>
      <c r="B254" s="5">
        <f>TITRES_STAT!D257</f>
        <v>0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0</v>
      </c>
      <c r="G254" s="2">
        <f t="shared" si="35"/>
        <v>0</v>
      </c>
      <c r="H254" s="2" t="e">
        <f t="shared" si="31"/>
        <v>#DIV/0!</v>
      </c>
      <c r="I254" s="2">
        <f t="shared" si="32"/>
        <v>100</v>
      </c>
    </row>
    <row r="255" spans="1:9" ht="13.5" x14ac:dyDescent="0.25">
      <c r="A255" s="3">
        <f>TITRES_STAT!B258</f>
        <v>0</v>
      </c>
      <c r="B255" s="5">
        <f>TITRES_STAT!D258</f>
        <v>0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0</v>
      </c>
      <c r="G255" s="2">
        <f t="shared" si="35"/>
        <v>0</v>
      </c>
      <c r="H255" s="2" t="e">
        <f t="shared" si="31"/>
        <v>#DIV/0!</v>
      </c>
      <c r="I255" s="2">
        <f t="shared" si="32"/>
        <v>100</v>
      </c>
    </row>
    <row r="256" spans="1:9" ht="13.5" x14ac:dyDescent="0.25">
      <c r="A256" s="3">
        <f>TITRES_STAT!B259</f>
        <v>0</v>
      </c>
      <c r="B256" s="5">
        <f>TITRES_STAT!D259</f>
        <v>0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0</v>
      </c>
      <c r="G256" s="2">
        <f t="shared" si="35"/>
        <v>0</v>
      </c>
      <c r="H256" s="2" t="e">
        <f t="shared" si="31"/>
        <v>#DIV/0!</v>
      </c>
      <c r="I256" s="2">
        <f t="shared" si="32"/>
        <v>100</v>
      </c>
    </row>
    <row r="257" spans="1:9" ht="13.5" x14ac:dyDescent="0.25">
      <c r="A257" s="3">
        <f>TITRES_STAT!B260</f>
        <v>0</v>
      </c>
      <c r="B257" s="5">
        <f>TITRES_STAT!D260</f>
        <v>0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0</v>
      </c>
      <c r="G257" s="2">
        <f t="shared" si="35"/>
        <v>0</v>
      </c>
      <c r="H257" s="2" t="e">
        <f t="shared" si="31"/>
        <v>#DIV/0!</v>
      </c>
      <c r="I257" s="2">
        <f t="shared" si="32"/>
        <v>100</v>
      </c>
    </row>
    <row r="258" spans="1:9" ht="13.5" x14ac:dyDescent="0.25">
      <c r="A258" s="3">
        <f>TITRES_STAT!B261</f>
        <v>0</v>
      </c>
      <c r="B258" s="5">
        <f>TITRES_STAT!D261</f>
        <v>0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0</v>
      </c>
      <c r="G258" s="2">
        <f t="shared" si="35"/>
        <v>0</v>
      </c>
      <c r="H258" s="2" t="e">
        <f t="shared" si="31"/>
        <v>#DIV/0!</v>
      </c>
      <c r="I258" s="2">
        <f t="shared" si="32"/>
        <v>100</v>
      </c>
    </row>
    <row r="259" spans="1:9" ht="13.5" x14ac:dyDescent="0.25">
      <c r="A259" s="3">
        <f>TITRES_STAT!B262</f>
        <v>0</v>
      </c>
      <c r="B259" s="5">
        <f>TITRES_STAT!D262</f>
        <v>0</v>
      </c>
      <c r="C259" s="2">
        <f t="shared" ref="C259:C322" si="36">B259-B258</f>
        <v>0</v>
      </c>
      <c r="D259" s="2">
        <f t="shared" ref="D259:D322" si="37">IF(C259&gt;0,C259,0)</f>
        <v>0</v>
      </c>
      <c r="E259" s="2">
        <f t="shared" ref="E259:E322" si="38">IF(C259&lt;0,-C259,0)</f>
        <v>0</v>
      </c>
      <c r="F259" s="2">
        <f t="shared" si="35"/>
        <v>0</v>
      </c>
      <c r="G259" s="2">
        <f t="shared" si="35"/>
        <v>0</v>
      </c>
      <c r="H259" s="2" t="e">
        <f t="shared" si="31"/>
        <v>#DIV/0!</v>
      </c>
      <c r="I259" s="2">
        <f t="shared" si="32"/>
        <v>100</v>
      </c>
    </row>
    <row r="260" spans="1:9" ht="13.5" x14ac:dyDescent="0.25">
      <c r="A260" s="3">
        <f>TITRES_STAT!B263</f>
        <v>0</v>
      </c>
      <c r="B260" s="5">
        <f>TITRES_STAT!D263</f>
        <v>0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0</v>
      </c>
      <c r="G260" s="2">
        <f t="shared" si="35"/>
        <v>0</v>
      </c>
      <c r="H260" s="2" t="e">
        <f t="shared" si="31"/>
        <v>#DIV/0!</v>
      </c>
      <c r="I260" s="2">
        <f t="shared" si="32"/>
        <v>100</v>
      </c>
    </row>
    <row r="261" spans="1:9" ht="13.5" x14ac:dyDescent="0.25">
      <c r="A261" s="3">
        <f>TITRES_STAT!B264</f>
        <v>0</v>
      </c>
      <c r="B261" s="5">
        <f>TITRES_STAT!D264</f>
        <v>0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0</v>
      </c>
      <c r="G261" s="2">
        <f t="shared" si="35"/>
        <v>0</v>
      </c>
      <c r="H261" s="2" t="e">
        <f t="shared" si="31"/>
        <v>#DIV/0!</v>
      </c>
      <c r="I261" s="2">
        <f t="shared" si="32"/>
        <v>100</v>
      </c>
    </row>
    <row r="262" spans="1:9" ht="13.5" x14ac:dyDescent="0.25">
      <c r="A262" s="3">
        <f>TITRES_STAT!B265</f>
        <v>0</v>
      </c>
      <c r="B262" s="5">
        <f>TITRES_STAT!D265</f>
        <v>0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0</v>
      </c>
      <c r="G262" s="2">
        <f t="shared" si="35"/>
        <v>0</v>
      </c>
      <c r="H262" s="2" t="e">
        <f t="shared" si="31"/>
        <v>#DIV/0!</v>
      </c>
      <c r="I262" s="2">
        <f t="shared" si="32"/>
        <v>100</v>
      </c>
    </row>
    <row r="263" spans="1:9" ht="13.5" x14ac:dyDescent="0.25">
      <c r="A263" s="3">
        <f>TITRES_STAT!B266</f>
        <v>0</v>
      </c>
      <c r="B263" s="5">
        <f>TITRES_STAT!D266</f>
        <v>0</v>
      </c>
      <c r="C263" s="2">
        <f t="shared" si="36"/>
        <v>0</v>
      </c>
      <c r="D263" s="2">
        <f t="shared" si="37"/>
        <v>0</v>
      </c>
      <c r="E263" s="2">
        <f t="shared" si="38"/>
        <v>0</v>
      </c>
      <c r="F263" s="2">
        <f t="shared" si="35"/>
        <v>0</v>
      </c>
      <c r="G263" s="2">
        <f t="shared" si="35"/>
        <v>0</v>
      </c>
      <c r="H263" s="2" t="e">
        <f t="shared" si="31"/>
        <v>#DIV/0!</v>
      </c>
      <c r="I263" s="2">
        <f t="shared" si="32"/>
        <v>100</v>
      </c>
    </row>
    <row r="264" spans="1:9" ht="13.5" x14ac:dyDescent="0.25">
      <c r="A264" s="3">
        <f>TITRES_STAT!B267</f>
        <v>0</v>
      </c>
      <c r="B264" s="5">
        <f>TITRES_STAT!D267</f>
        <v>0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0</v>
      </c>
      <c r="G264" s="2">
        <f t="shared" si="35"/>
        <v>0</v>
      </c>
      <c r="H264" s="2" t="e">
        <f t="shared" si="31"/>
        <v>#DIV/0!</v>
      </c>
      <c r="I264" s="2">
        <f t="shared" si="32"/>
        <v>100</v>
      </c>
    </row>
    <row r="265" spans="1:9" ht="13.5" x14ac:dyDescent="0.25">
      <c r="A265" s="3">
        <f>TITRES_STAT!B268</f>
        <v>0</v>
      </c>
      <c r="B265" s="5">
        <f>TITRES_STAT!D268</f>
        <v>0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0</v>
      </c>
      <c r="G265" s="2">
        <f t="shared" si="35"/>
        <v>0</v>
      </c>
      <c r="H265" s="2" t="e">
        <f t="shared" si="31"/>
        <v>#DIV/0!</v>
      </c>
      <c r="I265" s="2">
        <f t="shared" si="32"/>
        <v>100</v>
      </c>
    </row>
    <row r="266" spans="1:9" ht="13.5" x14ac:dyDescent="0.25">
      <c r="A266" s="3">
        <f>TITRES_STAT!B269</f>
        <v>0</v>
      </c>
      <c r="B266" s="5">
        <f>TITRES_STAT!D269</f>
        <v>0</v>
      </c>
      <c r="C266" s="2">
        <f t="shared" si="36"/>
        <v>0</v>
      </c>
      <c r="D266" s="2">
        <f t="shared" si="37"/>
        <v>0</v>
      </c>
      <c r="E266" s="2">
        <f t="shared" si="38"/>
        <v>0</v>
      </c>
      <c r="F266" s="2">
        <f t="shared" si="35"/>
        <v>0</v>
      </c>
      <c r="G266" s="2">
        <f t="shared" si="35"/>
        <v>0</v>
      </c>
      <c r="H266" s="2" t="e">
        <f t="shared" si="31"/>
        <v>#DIV/0!</v>
      </c>
      <c r="I266" s="2">
        <f t="shared" si="32"/>
        <v>100</v>
      </c>
    </row>
    <row r="267" spans="1:9" ht="13.5" x14ac:dyDescent="0.25">
      <c r="A267" s="3">
        <f>TITRES_STAT!B270</f>
        <v>0</v>
      </c>
      <c r="B267" s="5">
        <f>TITRES_STAT!D270</f>
        <v>0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0</v>
      </c>
      <c r="G267" s="2">
        <f t="shared" si="35"/>
        <v>0</v>
      </c>
      <c r="H267" s="2" t="e">
        <f t="shared" si="31"/>
        <v>#DIV/0!</v>
      </c>
      <c r="I267" s="2">
        <f t="shared" si="32"/>
        <v>100</v>
      </c>
    </row>
    <row r="268" spans="1:9" ht="13.5" x14ac:dyDescent="0.25">
      <c r="A268" s="3">
        <f>TITRES_STAT!B271</f>
        <v>0</v>
      </c>
      <c r="B268" s="5">
        <f>TITRES_STAT!D271</f>
        <v>0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0</v>
      </c>
      <c r="G268" s="2">
        <f t="shared" si="35"/>
        <v>0</v>
      </c>
      <c r="H268" s="2" t="e">
        <f t="shared" si="31"/>
        <v>#DIV/0!</v>
      </c>
      <c r="I268" s="2">
        <f t="shared" si="32"/>
        <v>100</v>
      </c>
    </row>
    <row r="269" spans="1:9" ht="13.5" x14ac:dyDescent="0.25">
      <c r="A269" s="3">
        <f>TITRES_STAT!B272</f>
        <v>0</v>
      </c>
      <c r="B269" s="5">
        <f>TITRES_STAT!D272</f>
        <v>0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0</v>
      </c>
      <c r="G269" s="2">
        <f t="shared" si="39"/>
        <v>0</v>
      </c>
      <c r="H269" s="2" t="e">
        <f t="shared" si="31"/>
        <v>#DIV/0!</v>
      </c>
      <c r="I269" s="2">
        <f t="shared" si="32"/>
        <v>100</v>
      </c>
    </row>
    <row r="270" spans="1:9" ht="13.5" x14ac:dyDescent="0.25">
      <c r="A270" s="3">
        <f>TITRES_STAT!B273</f>
        <v>0</v>
      </c>
      <c r="B270" s="5">
        <f>TITRES_STAT!D273</f>
        <v>0</v>
      </c>
      <c r="C270" s="2">
        <f t="shared" si="36"/>
        <v>0</v>
      </c>
      <c r="D270" s="2">
        <f t="shared" si="37"/>
        <v>0</v>
      </c>
      <c r="E270" s="2">
        <f t="shared" si="38"/>
        <v>0</v>
      </c>
      <c r="F270" s="2">
        <f t="shared" si="39"/>
        <v>0</v>
      </c>
      <c r="G270" s="2">
        <f t="shared" si="39"/>
        <v>0</v>
      </c>
      <c r="H270" s="2" t="e">
        <f t="shared" si="31"/>
        <v>#DIV/0!</v>
      </c>
      <c r="I270" s="2">
        <f t="shared" si="32"/>
        <v>100</v>
      </c>
    </row>
    <row r="271" spans="1:9" ht="13.5" x14ac:dyDescent="0.25">
      <c r="A271" s="3">
        <f>TITRES_STAT!B274</f>
        <v>0</v>
      </c>
      <c r="B271" s="5">
        <f>TITRES_STAT!D274</f>
        <v>0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0</v>
      </c>
      <c r="G271" s="2">
        <f t="shared" si="39"/>
        <v>0</v>
      </c>
      <c r="H271" s="2" t="e">
        <f t="shared" si="31"/>
        <v>#DIV/0!</v>
      </c>
      <c r="I271" s="2">
        <f t="shared" si="32"/>
        <v>100</v>
      </c>
    </row>
    <row r="272" spans="1:9" ht="13.5" x14ac:dyDescent="0.25">
      <c r="A272" s="3">
        <f>TITRES_STAT!B275</f>
        <v>0</v>
      </c>
      <c r="B272" s="5">
        <f>TITRES_STAT!D275</f>
        <v>0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0</v>
      </c>
      <c r="G272" s="2">
        <f t="shared" si="39"/>
        <v>0</v>
      </c>
      <c r="H272" s="2" t="e">
        <f t="shared" si="31"/>
        <v>#DIV/0!</v>
      </c>
      <c r="I272" s="2">
        <f t="shared" si="32"/>
        <v>100</v>
      </c>
    </row>
    <row r="273" spans="1:9" ht="13.5" x14ac:dyDescent="0.25">
      <c r="A273" s="3">
        <f>TITRES_STAT!B276</f>
        <v>0</v>
      </c>
      <c r="B273" s="5">
        <f>TITRES_STAT!D276</f>
        <v>0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0</v>
      </c>
      <c r="G273" s="2">
        <f t="shared" si="39"/>
        <v>0</v>
      </c>
      <c r="H273" s="2" t="e">
        <f t="shared" ref="H273:H336" si="40">F273/G273</f>
        <v>#DIV/0!</v>
      </c>
      <c r="I273" s="2">
        <f t="shared" ref="I273:I336" si="41">IF(G273=0,100,100-(100/(1+H273)))</f>
        <v>100</v>
      </c>
    </row>
    <row r="274" spans="1:9" ht="13.5" x14ac:dyDescent="0.25">
      <c r="A274" s="3">
        <f>TITRES_STAT!B277</f>
        <v>0</v>
      </c>
      <c r="B274" s="5">
        <f>TITRES_STAT!D277</f>
        <v>0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0</v>
      </c>
      <c r="G274" s="2">
        <f t="shared" si="39"/>
        <v>0</v>
      </c>
      <c r="H274" s="2" t="e">
        <f t="shared" si="40"/>
        <v>#DIV/0!</v>
      </c>
      <c r="I274" s="2">
        <f t="shared" si="41"/>
        <v>100</v>
      </c>
    </row>
    <row r="275" spans="1:9" ht="13.5" x14ac:dyDescent="0.25">
      <c r="A275" s="3">
        <f>TITRES_STAT!B278</f>
        <v>0</v>
      </c>
      <c r="B275" s="5">
        <f>TITRES_STAT!D278</f>
        <v>0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0</v>
      </c>
      <c r="G275" s="2">
        <f t="shared" si="39"/>
        <v>0</v>
      </c>
      <c r="H275" s="2" t="e">
        <f t="shared" si="40"/>
        <v>#DIV/0!</v>
      </c>
      <c r="I275" s="2">
        <f t="shared" si="41"/>
        <v>100</v>
      </c>
    </row>
    <row r="276" spans="1:9" ht="13.5" x14ac:dyDescent="0.25">
      <c r="A276" s="3">
        <f>TITRES_STAT!B279</f>
        <v>0</v>
      </c>
      <c r="B276" s="5">
        <f>TITRES_STAT!D279</f>
        <v>0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0</v>
      </c>
      <c r="G276" s="2">
        <f t="shared" si="39"/>
        <v>0</v>
      </c>
      <c r="H276" s="2" t="e">
        <f t="shared" si="40"/>
        <v>#DIV/0!</v>
      </c>
      <c r="I276" s="2">
        <f t="shared" si="41"/>
        <v>100</v>
      </c>
    </row>
    <row r="277" spans="1:9" ht="13.5" x14ac:dyDescent="0.25">
      <c r="A277" s="3">
        <f>TITRES_STAT!B280</f>
        <v>0</v>
      </c>
      <c r="B277" s="5">
        <f>TITRES_STAT!D280</f>
        <v>0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0</v>
      </c>
      <c r="G277" s="2">
        <f t="shared" si="39"/>
        <v>0</v>
      </c>
      <c r="H277" s="2" t="e">
        <f t="shared" si="40"/>
        <v>#DIV/0!</v>
      </c>
      <c r="I277" s="2">
        <f t="shared" si="41"/>
        <v>100</v>
      </c>
    </row>
    <row r="278" spans="1:9" ht="13.5" x14ac:dyDescent="0.25">
      <c r="A278" s="3">
        <f>TITRES_STAT!B281</f>
        <v>0</v>
      </c>
      <c r="B278" s="5">
        <f>TITRES_STAT!D281</f>
        <v>0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0</v>
      </c>
      <c r="G278" s="2">
        <f t="shared" si="39"/>
        <v>0</v>
      </c>
      <c r="H278" s="2" t="e">
        <f t="shared" si="40"/>
        <v>#DIV/0!</v>
      </c>
      <c r="I278" s="2">
        <f t="shared" si="41"/>
        <v>100</v>
      </c>
    </row>
    <row r="279" spans="1:9" ht="13.5" x14ac:dyDescent="0.25">
      <c r="A279" s="3">
        <f>TITRES_STAT!B282</f>
        <v>0</v>
      </c>
      <c r="B279" s="5">
        <f>TITRES_STAT!D282</f>
        <v>0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0</v>
      </c>
      <c r="G279" s="2">
        <f t="shared" si="39"/>
        <v>0</v>
      </c>
      <c r="H279" s="2" t="e">
        <f t="shared" si="40"/>
        <v>#DIV/0!</v>
      </c>
      <c r="I279" s="2">
        <f t="shared" si="41"/>
        <v>100</v>
      </c>
    </row>
    <row r="280" spans="1:9" ht="13.5" x14ac:dyDescent="0.25">
      <c r="A280" s="3">
        <f>TITRES_STAT!B283</f>
        <v>0</v>
      </c>
      <c r="B280" s="5">
        <f>TITRES_STAT!D283</f>
        <v>0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0</v>
      </c>
      <c r="G280" s="2">
        <f t="shared" si="39"/>
        <v>0</v>
      </c>
      <c r="H280" s="2" t="e">
        <f t="shared" si="40"/>
        <v>#DIV/0!</v>
      </c>
      <c r="I280" s="2">
        <f t="shared" si="41"/>
        <v>100</v>
      </c>
    </row>
    <row r="281" spans="1:9" ht="13.5" x14ac:dyDescent="0.25">
      <c r="A281" s="3">
        <f>TITRES_STAT!B284</f>
        <v>0</v>
      </c>
      <c r="B281" s="5">
        <f>TITRES_STAT!D284</f>
        <v>0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0</v>
      </c>
      <c r="G281" s="2">
        <f t="shared" si="39"/>
        <v>0</v>
      </c>
      <c r="H281" s="2" t="e">
        <f t="shared" si="40"/>
        <v>#DIV/0!</v>
      </c>
      <c r="I281" s="2">
        <f t="shared" si="41"/>
        <v>100</v>
      </c>
    </row>
    <row r="282" spans="1:9" ht="13.5" x14ac:dyDescent="0.25">
      <c r="A282" s="3">
        <f>TITRES_STAT!B285</f>
        <v>0</v>
      </c>
      <c r="B282" s="5">
        <f>TITRES_STAT!D285</f>
        <v>0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0</v>
      </c>
      <c r="G282" s="2">
        <f t="shared" si="39"/>
        <v>0</v>
      </c>
      <c r="H282" s="2" t="e">
        <f t="shared" si="40"/>
        <v>#DIV/0!</v>
      </c>
      <c r="I282" s="2">
        <f t="shared" si="41"/>
        <v>100</v>
      </c>
    </row>
    <row r="283" spans="1:9" ht="13.5" x14ac:dyDescent="0.25">
      <c r="A283" s="3">
        <f>TITRES_STAT!B286</f>
        <v>0</v>
      </c>
      <c r="B283" s="5">
        <f>TITRES_STAT!D286</f>
        <v>0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0</v>
      </c>
      <c r="G283" s="2">
        <f t="shared" si="39"/>
        <v>0</v>
      </c>
      <c r="H283" s="2" t="e">
        <f t="shared" si="40"/>
        <v>#DIV/0!</v>
      </c>
      <c r="I283" s="2">
        <f t="shared" si="41"/>
        <v>100</v>
      </c>
    </row>
    <row r="284" spans="1:9" ht="13.5" x14ac:dyDescent="0.25">
      <c r="A284" s="3">
        <f>TITRES_STAT!B287</f>
        <v>0</v>
      </c>
      <c r="B284" s="5">
        <f>TITRES_STAT!D287</f>
        <v>0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0</v>
      </c>
      <c r="G284" s="2">
        <f t="shared" si="39"/>
        <v>0</v>
      </c>
      <c r="H284" s="2" t="e">
        <f t="shared" si="40"/>
        <v>#DIV/0!</v>
      </c>
      <c r="I284" s="2">
        <f t="shared" si="41"/>
        <v>100</v>
      </c>
    </row>
    <row r="285" spans="1:9" ht="13.5" x14ac:dyDescent="0.25">
      <c r="A285" s="3">
        <f>TITRES_STAT!B288</f>
        <v>0</v>
      </c>
      <c r="B285" s="5">
        <f>TITRES_STAT!D288</f>
        <v>0</v>
      </c>
      <c r="C285" s="2">
        <f t="shared" si="36"/>
        <v>0</v>
      </c>
      <c r="D285" s="2">
        <f t="shared" si="37"/>
        <v>0</v>
      </c>
      <c r="E285" s="2">
        <f t="shared" si="38"/>
        <v>0</v>
      </c>
      <c r="F285" s="2">
        <f t="shared" ref="F285:G300" si="42">((F284*13)+D285)/14</f>
        <v>0</v>
      </c>
      <c r="G285" s="2">
        <f t="shared" si="42"/>
        <v>0</v>
      </c>
      <c r="H285" s="2" t="e">
        <f t="shared" si="40"/>
        <v>#DIV/0!</v>
      </c>
      <c r="I285" s="2">
        <f t="shared" si="41"/>
        <v>100</v>
      </c>
    </row>
    <row r="286" spans="1:9" ht="13.5" x14ac:dyDescent="0.25">
      <c r="A286" s="3">
        <f>TITRES_STAT!B289</f>
        <v>0</v>
      </c>
      <c r="B286" s="5">
        <f>TITRES_STAT!D289</f>
        <v>0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0</v>
      </c>
      <c r="G286" s="2">
        <f t="shared" si="42"/>
        <v>0</v>
      </c>
      <c r="H286" s="2" t="e">
        <f t="shared" si="40"/>
        <v>#DIV/0!</v>
      </c>
      <c r="I286" s="2">
        <f t="shared" si="41"/>
        <v>100</v>
      </c>
    </row>
    <row r="287" spans="1:9" ht="13.5" x14ac:dyDescent="0.25">
      <c r="A287" s="3">
        <f>TITRES_STAT!B290</f>
        <v>0</v>
      </c>
      <c r="B287" s="5">
        <f>TITRES_STAT!D290</f>
        <v>0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0</v>
      </c>
      <c r="G287" s="2">
        <f t="shared" si="42"/>
        <v>0</v>
      </c>
      <c r="H287" s="2" t="e">
        <f t="shared" si="40"/>
        <v>#DIV/0!</v>
      </c>
      <c r="I287" s="2">
        <f t="shared" si="41"/>
        <v>100</v>
      </c>
    </row>
    <row r="288" spans="1:9" ht="13.5" x14ac:dyDescent="0.25">
      <c r="A288" s="3">
        <f>TITRES_STAT!B291</f>
        <v>0</v>
      </c>
      <c r="B288" s="5">
        <f>TITRES_STAT!D291</f>
        <v>0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0</v>
      </c>
      <c r="G288" s="2">
        <f t="shared" si="42"/>
        <v>0</v>
      </c>
      <c r="H288" s="2" t="e">
        <f t="shared" si="40"/>
        <v>#DIV/0!</v>
      </c>
      <c r="I288" s="2">
        <f t="shared" si="41"/>
        <v>100</v>
      </c>
    </row>
    <row r="289" spans="1:9" ht="13.5" x14ac:dyDescent="0.25">
      <c r="A289" s="3">
        <f>TITRES_STAT!B292</f>
        <v>0</v>
      </c>
      <c r="B289" s="5">
        <f>TITRES_STAT!D292</f>
        <v>0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0</v>
      </c>
      <c r="G289" s="2">
        <f t="shared" si="42"/>
        <v>0</v>
      </c>
      <c r="H289" s="2" t="e">
        <f t="shared" si="40"/>
        <v>#DIV/0!</v>
      </c>
      <c r="I289" s="2">
        <f t="shared" si="41"/>
        <v>100</v>
      </c>
    </row>
    <row r="290" spans="1:9" ht="13.5" x14ac:dyDescent="0.25">
      <c r="A290" s="3">
        <f>TITRES_STAT!B293</f>
        <v>0</v>
      </c>
      <c r="B290" s="5">
        <f>TITRES_STAT!D293</f>
        <v>0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0</v>
      </c>
      <c r="G290" s="2">
        <f t="shared" si="42"/>
        <v>0</v>
      </c>
      <c r="H290" s="2" t="e">
        <f t="shared" si="40"/>
        <v>#DIV/0!</v>
      </c>
      <c r="I290" s="2">
        <f t="shared" si="41"/>
        <v>100</v>
      </c>
    </row>
    <row r="291" spans="1:9" ht="13.5" x14ac:dyDescent="0.25">
      <c r="A291" s="3">
        <f>TITRES_STAT!B294</f>
        <v>0</v>
      </c>
      <c r="B291" s="5">
        <f>TITRES_STAT!D294</f>
        <v>0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0</v>
      </c>
      <c r="G291" s="2">
        <f t="shared" si="42"/>
        <v>0</v>
      </c>
      <c r="H291" s="2" t="e">
        <f t="shared" si="40"/>
        <v>#DIV/0!</v>
      </c>
      <c r="I291" s="2">
        <f t="shared" si="41"/>
        <v>100</v>
      </c>
    </row>
    <row r="292" spans="1:9" ht="13.5" x14ac:dyDescent="0.25">
      <c r="A292" s="3">
        <f>TITRES_STAT!B295</f>
        <v>0</v>
      </c>
      <c r="B292" s="5">
        <f>TITRES_STAT!D295</f>
        <v>0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0</v>
      </c>
      <c r="G292" s="2">
        <f t="shared" si="42"/>
        <v>0</v>
      </c>
      <c r="H292" s="2" t="e">
        <f t="shared" si="40"/>
        <v>#DIV/0!</v>
      </c>
      <c r="I292" s="2">
        <f t="shared" si="41"/>
        <v>100</v>
      </c>
    </row>
    <row r="293" spans="1:9" ht="13.5" x14ac:dyDescent="0.25">
      <c r="A293" s="3">
        <f>TITRES_STAT!B296</f>
        <v>0</v>
      </c>
      <c r="B293" s="5">
        <f>TITRES_STAT!D296</f>
        <v>0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0</v>
      </c>
      <c r="G293" s="2">
        <f t="shared" si="42"/>
        <v>0</v>
      </c>
      <c r="H293" s="2" t="e">
        <f t="shared" si="40"/>
        <v>#DIV/0!</v>
      </c>
      <c r="I293" s="2">
        <f t="shared" si="41"/>
        <v>100</v>
      </c>
    </row>
    <row r="294" spans="1:9" ht="13.5" x14ac:dyDescent="0.25">
      <c r="A294" s="3">
        <f>TITRES_STAT!B297</f>
        <v>0</v>
      </c>
      <c r="B294" s="5">
        <f>TITRES_STAT!D297</f>
        <v>0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0</v>
      </c>
      <c r="G294" s="2">
        <f t="shared" si="42"/>
        <v>0</v>
      </c>
      <c r="H294" s="2" t="e">
        <f t="shared" si="40"/>
        <v>#DIV/0!</v>
      </c>
      <c r="I294" s="2">
        <f t="shared" si="41"/>
        <v>100</v>
      </c>
    </row>
    <row r="295" spans="1:9" ht="13.5" x14ac:dyDescent="0.25">
      <c r="A295" s="3">
        <f>TITRES_STAT!B298</f>
        <v>0</v>
      </c>
      <c r="B295" s="5">
        <f>TITRES_STAT!D298</f>
        <v>0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0</v>
      </c>
      <c r="G295" s="2">
        <f t="shared" si="42"/>
        <v>0</v>
      </c>
      <c r="H295" s="2" t="e">
        <f t="shared" si="40"/>
        <v>#DIV/0!</v>
      </c>
      <c r="I295" s="2">
        <f t="shared" si="41"/>
        <v>100</v>
      </c>
    </row>
    <row r="296" spans="1:9" ht="13.5" x14ac:dyDescent="0.25">
      <c r="A296" s="3">
        <f>TITRES_STAT!B299</f>
        <v>0</v>
      </c>
      <c r="B296" s="5">
        <f>TITRES_STAT!D299</f>
        <v>0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0</v>
      </c>
      <c r="G296" s="2">
        <f t="shared" si="42"/>
        <v>0</v>
      </c>
      <c r="H296" s="2" t="e">
        <f t="shared" si="40"/>
        <v>#DIV/0!</v>
      </c>
      <c r="I296" s="2">
        <f t="shared" si="41"/>
        <v>100</v>
      </c>
    </row>
    <row r="297" spans="1:9" ht="13.5" x14ac:dyDescent="0.25">
      <c r="A297" s="3">
        <f>TITRES_STAT!B300</f>
        <v>0</v>
      </c>
      <c r="B297" s="5">
        <f>TITRES_STAT!D300</f>
        <v>0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0</v>
      </c>
      <c r="G297" s="2">
        <f t="shared" si="42"/>
        <v>0</v>
      </c>
      <c r="H297" s="2" t="e">
        <f t="shared" si="40"/>
        <v>#DIV/0!</v>
      </c>
      <c r="I297" s="2">
        <f t="shared" si="41"/>
        <v>100</v>
      </c>
    </row>
    <row r="298" spans="1:9" ht="13.5" x14ac:dyDescent="0.25">
      <c r="A298" s="3">
        <f>TITRES_STAT!B301</f>
        <v>0</v>
      </c>
      <c r="B298" s="5">
        <f>TITRES_STAT!D301</f>
        <v>0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0</v>
      </c>
      <c r="G298" s="2">
        <f t="shared" si="42"/>
        <v>0</v>
      </c>
      <c r="H298" s="2" t="e">
        <f t="shared" si="40"/>
        <v>#DIV/0!</v>
      </c>
      <c r="I298" s="2">
        <f t="shared" si="41"/>
        <v>100</v>
      </c>
    </row>
    <row r="299" spans="1:9" ht="13.5" x14ac:dyDescent="0.25">
      <c r="A299" s="3">
        <f>TITRES_STAT!B302</f>
        <v>0</v>
      </c>
      <c r="B299" s="5">
        <f>TITRES_STAT!D302</f>
        <v>0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0</v>
      </c>
      <c r="G299" s="2">
        <f t="shared" si="42"/>
        <v>0</v>
      </c>
      <c r="H299" s="2" t="e">
        <f t="shared" si="40"/>
        <v>#DIV/0!</v>
      </c>
      <c r="I299" s="2">
        <f t="shared" si="41"/>
        <v>100</v>
      </c>
    </row>
    <row r="300" spans="1:9" ht="13.5" x14ac:dyDescent="0.25">
      <c r="A300" s="3">
        <f>TITRES_STAT!B303</f>
        <v>0</v>
      </c>
      <c r="B300" s="5">
        <f>TITRES_STAT!D303</f>
        <v>0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0</v>
      </c>
      <c r="G300" s="2">
        <f t="shared" si="42"/>
        <v>0</v>
      </c>
      <c r="H300" s="2" t="e">
        <f t="shared" si="40"/>
        <v>#DIV/0!</v>
      </c>
      <c r="I300" s="2">
        <f t="shared" si="41"/>
        <v>100</v>
      </c>
    </row>
    <row r="301" spans="1:9" ht="13.5" x14ac:dyDescent="0.25">
      <c r="A301" s="3">
        <f>TITRES_STAT!B304</f>
        <v>0</v>
      </c>
      <c r="B301" s="5">
        <f>TITRES_STAT!D304</f>
        <v>0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0</v>
      </c>
      <c r="G301" s="2">
        <f t="shared" si="43"/>
        <v>0</v>
      </c>
      <c r="H301" s="2" t="e">
        <f t="shared" si="40"/>
        <v>#DIV/0!</v>
      </c>
      <c r="I301" s="2">
        <f t="shared" si="41"/>
        <v>100</v>
      </c>
    </row>
    <row r="302" spans="1:9" ht="13.5" x14ac:dyDescent="0.25">
      <c r="A302" s="3">
        <f>TITRES_STAT!B305</f>
        <v>0</v>
      </c>
      <c r="B302" s="5">
        <f>TITRES_STAT!D305</f>
        <v>0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0</v>
      </c>
      <c r="G302" s="2">
        <f t="shared" si="43"/>
        <v>0</v>
      </c>
      <c r="H302" s="2" t="e">
        <f t="shared" si="40"/>
        <v>#DIV/0!</v>
      </c>
      <c r="I302" s="2">
        <f t="shared" si="41"/>
        <v>100</v>
      </c>
    </row>
    <row r="303" spans="1:9" ht="13.5" x14ac:dyDescent="0.25">
      <c r="A303" s="3">
        <f>TITRES_STAT!B306</f>
        <v>0</v>
      </c>
      <c r="B303" s="5">
        <f>TITRES_STAT!D306</f>
        <v>0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0</v>
      </c>
      <c r="G303" s="2">
        <f t="shared" si="43"/>
        <v>0</v>
      </c>
      <c r="H303" s="2" t="e">
        <f t="shared" si="40"/>
        <v>#DIV/0!</v>
      </c>
      <c r="I303" s="2">
        <f t="shared" si="41"/>
        <v>100</v>
      </c>
    </row>
    <row r="304" spans="1:9" ht="13.5" x14ac:dyDescent="0.25">
      <c r="A304" s="3">
        <f>TITRES_STAT!B307</f>
        <v>0</v>
      </c>
      <c r="B304" s="5">
        <f>TITRES_STAT!D307</f>
        <v>0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0</v>
      </c>
      <c r="G304" s="2">
        <f t="shared" si="43"/>
        <v>0</v>
      </c>
      <c r="H304" s="2" t="e">
        <f t="shared" si="40"/>
        <v>#DIV/0!</v>
      </c>
      <c r="I304" s="2">
        <f t="shared" si="41"/>
        <v>100</v>
      </c>
    </row>
    <row r="305" spans="1:9" ht="13.5" x14ac:dyDescent="0.25">
      <c r="A305" s="3">
        <f>TITRES_STAT!B308</f>
        <v>0</v>
      </c>
      <c r="B305" s="5">
        <f>TITRES_STAT!D308</f>
        <v>0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0</v>
      </c>
      <c r="G305" s="2">
        <f t="shared" si="43"/>
        <v>0</v>
      </c>
      <c r="H305" s="2" t="e">
        <f t="shared" si="40"/>
        <v>#DIV/0!</v>
      </c>
      <c r="I305" s="2">
        <f t="shared" si="41"/>
        <v>100</v>
      </c>
    </row>
    <row r="306" spans="1:9" ht="13.5" x14ac:dyDescent="0.25">
      <c r="A306" s="3">
        <f>TITRES_STAT!B309</f>
        <v>0</v>
      </c>
      <c r="B306" s="5">
        <f>TITRES_STAT!D309</f>
        <v>0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0</v>
      </c>
      <c r="G306" s="2">
        <f t="shared" si="43"/>
        <v>0</v>
      </c>
      <c r="H306" s="2" t="e">
        <f t="shared" si="40"/>
        <v>#DIV/0!</v>
      </c>
      <c r="I306" s="2">
        <f t="shared" si="41"/>
        <v>100</v>
      </c>
    </row>
    <row r="307" spans="1:9" ht="13.5" x14ac:dyDescent="0.25">
      <c r="A307" s="3">
        <f>TITRES_STAT!B310</f>
        <v>0</v>
      </c>
      <c r="B307" s="5">
        <f>TITRES_STAT!D310</f>
        <v>0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0</v>
      </c>
      <c r="G307" s="2">
        <f t="shared" si="43"/>
        <v>0</v>
      </c>
      <c r="H307" s="2" t="e">
        <f t="shared" si="40"/>
        <v>#DIV/0!</v>
      </c>
      <c r="I307" s="2">
        <f t="shared" si="41"/>
        <v>100</v>
      </c>
    </row>
    <row r="308" spans="1:9" ht="13.5" x14ac:dyDescent="0.25">
      <c r="A308" s="3">
        <f>TITRES_STAT!B311</f>
        <v>0</v>
      </c>
      <c r="B308" s="5">
        <f>TITRES_STAT!D311</f>
        <v>0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0</v>
      </c>
      <c r="G308" s="2">
        <f t="shared" si="43"/>
        <v>0</v>
      </c>
      <c r="H308" s="2" t="e">
        <f t="shared" si="40"/>
        <v>#DIV/0!</v>
      </c>
      <c r="I308" s="2">
        <f t="shared" si="41"/>
        <v>100</v>
      </c>
    </row>
    <row r="309" spans="1:9" ht="13.5" x14ac:dyDescent="0.25">
      <c r="A309" s="3">
        <f>TITRES_STAT!B312</f>
        <v>0</v>
      </c>
      <c r="B309" s="5">
        <f>TITRES_STAT!D312</f>
        <v>0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0</v>
      </c>
      <c r="G309" s="2">
        <f t="shared" si="43"/>
        <v>0</v>
      </c>
      <c r="H309" s="2" t="e">
        <f t="shared" si="40"/>
        <v>#DIV/0!</v>
      </c>
      <c r="I309" s="2">
        <f t="shared" si="41"/>
        <v>100</v>
      </c>
    </row>
    <row r="310" spans="1:9" ht="13.5" x14ac:dyDescent="0.25">
      <c r="A310" s="3">
        <f>TITRES_STAT!B313</f>
        <v>0</v>
      </c>
      <c r="B310" s="5">
        <f>TITRES_STAT!D313</f>
        <v>0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0</v>
      </c>
      <c r="G310" s="2">
        <f t="shared" si="43"/>
        <v>0</v>
      </c>
      <c r="H310" s="2" t="e">
        <f t="shared" si="40"/>
        <v>#DIV/0!</v>
      </c>
      <c r="I310" s="2">
        <f t="shared" si="41"/>
        <v>100</v>
      </c>
    </row>
    <row r="311" spans="1:9" ht="13.5" x14ac:dyDescent="0.25">
      <c r="A311" s="3">
        <f>TITRES_STAT!B314</f>
        <v>0</v>
      </c>
      <c r="B311" s="5">
        <f>TITRES_STAT!D314</f>
        <v>0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0</v>
      </c>
      <c r="G311" s="2">
        <f t="shared" si="43"/>
        <v>0</v>
      </c>
      <c r="H311" s="2" t="e">
        <f t="shared" si="40"/>
        <v>#DIV/0!</v>
      </c>
      <c r="I311" s="2">
        <f t="shared" si="41"/>
        <v>100</v>
      </c>
    </row>
    <row r="312" spans="1:9" ht="13.5" x14ac:dyDescent="0.25">
      <c r="A312" s="3">
        <f>TITRES_STAT!B315</f>
        <v>0</v>
      </c>
      <c r="B312" s="5">
        <f>TITRES_STAT!D315</f>
        <v>0</v>
      </c>
      <c r="C312" s="2">
        <f t="shared" si="36"/>
        <v>0</v>
      </c>
      <c r="D312" s="2">
        <f t="shared" si="37"/>
        <v>0</v>
      </c>
      <c r="E312" s="2">
        <f t="shared" si="38"/>
        <v>0</v>
      </c>
      <c r="F312" s="2">
        <f t="shared" si="43"/>
        <v>0</v>
      </c>
      <c r="G312" s="2">
        <f t="shared" si="43"/>
        <v>0</v>
      </c>
      <c r="H312" s="2" t="e">
        <f t="shared" si="40"/>
        <v>#DIV/0!</v>
      </c>
      <c r="I312" s="2">
        <f t="shared" si="41"/>
        <v>100</v>
      </c>
    </row>
    <row r="313" spans="1:9" ht="13.5" x14ac:dyDescent="0.25">
      <c r="A313" s="3">
        <f>TITRES_STAT!B316</f>
        <v>0</v>
      </c>
      <c r="B313" s="5">
        <f>TITRES_STAT!D316</f>
        <v>0</v>
      </c>
      <c r="C313" s="2">
        <f t="shared" si="36"/>
        <v>0</v>
      </c>
      <c r="D313" s="2">
        <f t="shared" si="37"/>
        <v>0</v>
      </c>
      <c r="E313" s="2">
        <f t="shared" si="38"/>
        <v>0</v>
      </c>
      <c r="F313" s="2">
        <f t="shared" si="43"/>
        <v>0</v>
      </c>
      <c r="G313" s="2">
        <f t="shared" si="43"/>
        <v>0</v>
      </c>
      <c r="H313" s="2" t="e">
        <f t="shared" si="40"/>
        <v>#DIV/0!</v>
      </c>
      <c r="I313" s="2">
        <f t="shared" si="41"/>
        <v>100</v>
      </c>
    </row>
    <row r="314" spans="1:9" ht="13.5" x14ac:dyDescent="0.25">
      <c r="A314" s="3">
        <f>TITRES_STAT!B317</f>
        <v>0</v>
      </c>
      <c r="B314" s="5">
        <f>TITRES_STAT!D317</f>
        <v>0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0</v>
      </c>
      <c r="G314" s="2">
        <f t="shared" si="43"/>
        <v>0</v>
      </c>
      <c r="H314" s="2" t="e">
        <f t="shared" si="40"/>
        <v>#DIV/0!</v>
      </c>
      <c r="I314" s="2">
        <f t="shared" si="41"/>
        <v>100</v>
      </c>
    </row>
    <row r="315" spans="1:9" ht="13.5" x14ac:dyDescent="0.25">
      <c r="A315" s="3">
        <f>TITRES_STAT!B318</f>
        <v>0</v>
      </c>
      <c r="B315" s="5">
        <f>TITRES_STAT!D318</f>
        <v>0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0</v>
      </c>
      <c r="G315" s="2">
        <f t="shared" si="43"/>
        <v>0</v>
      </c>
      <c r="H315" s="2" t="e">
        <f t="shared" si="40"/>
        <v>#DIV/0!</v>
      </c>
      <c r="I315" s="2">
        <f t="shared" si="41"/>
        <v>100</v>
      </c>
    </row>
    <row r="316" spans="1:9" ht="13.5" x14ac:dyDescent="0.25">
      <c r="A316" s="3">
        <f>TITRES_STAT!B319</f>
        <v>0</v>
      </c>
      <c r="B316" s="5">
        <f>TITRES_STAT!D319</f>
        <v>0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0</v>
      </c>
      <c r="G316" s="2">
        <f t="shared" si="43"/>
        <v>0</v>
      </c>
      <c r="H316" s="2" t="e">
        <f t="shared" si="40"/>
        <v>#DIV/0!</v>
      </c>
      <c r="I316" s="2">
        <f t="shared" si="41"/>
        <v>100</v>
      </c>
    </row>
    <row r="317" spans="1:9" ht="13.5" x14ac:dyDescent="0.25">
      <c r="A317" s="3">
        <f>TITRES_STAT!B320</f>
        <v>0</v>
      </c>
      <c r="B317" s="5">
        <f>TITRES_STAT!D320</f>
        <v>0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0</v>
      </c>
      <c r="G317" s="2">
        <f t="shared" si="44"/>
        <v>0</v>
      </c>
      <c r="H317" s="2" t="e">
        <f t="shared" si="40"/>
        <v>#DIV/0!</v>
      </c>
      <c r="I317" s="2">
        <f t="shared" si="41"/>
        <v>100</v>
      </c>
    </row>
    <row r="318" spans="1:9" ht="13.5" x14ac:dyDescent="0.25">
      <c r="A318" s="3">
        <f>TITRES_STAT!B321</f>
        <v>0</v>
      </c>
      <c r="B318" s="5">
        <f>TITRES_STAT!D321</f>
        <v>0</v>
      </c>
      <c r="C318" s="2">
        <f t="shared" si="36"/>
        <v>0</v>
      </c>
      <c r="D318" s="2">
        <f t="shared" si="37"/>
        <v>0</v>
      </c>
      <c r="E318" s="2">
        <f t="shared" si="38"/>
        <v>0</v>
      </c>
      <c r="F318" s="2">
        <f t="shared" si="44"/>
        <v>0</v>
      </c>
      <c r="G318" s="2">
        <f t="shared" si="44"/>
        <v>0</v>
      </c>
      <c r="H318" s="2" t="e">
        <f t="shared" si="40"/>
        <v>#DIV/0!</v>
      </c>
      <c r="I318" s="2">
        <f t="shared" si="41"/>
        <v>100</v>
      </c>
    </row>
    <row r="319" spans="1:9" ht="13.5" x14ac:dyDescent="0.25">
      <c r="A319" s="3">
        <f>TITRES_STAT!B322</f>
        <v>0</v>
      </c>
      <c r="B319" s="5">
        <f>TITRES_STAT!D322</f>
        <v>0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0</v>
      </c>
      <c r="G319" s="2">
        <f t="shared" si="44"/>
        <v>0</v>
      </c>
      <c r="H319" s="2" t="e">
        <f t="shared" si="40"/>
        <v>#DIV/0!</v>
      </c>
      <c r="I319" s="2">
        <f t="shared" si="41"/>
        <v>100</v>
      </c>
    </row>
    <row r="320" spans="1:9" ht="13.5" x14ac:dyDescent="0.25">
      <c r="A320" s="3">
        <f>TITRES_STAT!B323</f>
        <v>0</v>
      </c>
      <c r="B320" s="5">
        <f>TITRES_STAT!D323</f>
        <v>0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0</v>
      </c>
      <c r="G320" s="2">
        <f t="shared" si="44"/>
        <v>0</v>
      </c>
      <c r="H320" s="2" t="e">
        <f t="shared" si="40"/>
        <v>#DIV/0!</v>
      </c>
      <c r="I320" s="2">
        <f t="shared" si="41"/>
        <v>100</v>
      </c>
    </row>
    <row r="321" spans="1:9" ht="13.5" x14ac:dyDescent="0.25">
      <c r="A321" s="3">
        <f>TITRES_STAT!B324</f>
        <v>0</v>
      </c>
      <c r="B321" s="5">
        <f>TITRES_STAT!D324</f>
        <v>0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0</v>
      </c>
      <c r="G321" s="2">
        <f t="shared" si="44"/>
        <v>0</v>
      </c>
      <c r="H321" s="2" t="e">
        <f t="shared" si="40"/>
        <v>#DIV/0!</v>
      </c>
      <c r="I321" s="2">
        <f t="shared" si="41"/>
        <v>100</v>
      </c>
    </row>
    <row r="322" spans="1:9" ht="13.5" x14ac:dyDescent="0.25">
      <c r="A322" s="3">
        <f>TITRES_STAT!B325</f>
        <v>0</v>
      </c>
      <c r="B322" s="5">
        <f>TITRES_STAT!D325</f>
        <v>0</v>
      </c>
      <c r="C322" s="2">
        <f t="shared" si="36"/>
        <v>0</v>
      </c>
      <c r="D322" s="2">
        <f t="shared" si="37"/>
        <v>0</v>
      </c>
      <c r="E322" s="2">
        <f t="shared" si="38"/>
        <v>0</v>
      </c>
      <c r="F322" s="2">
        <f t="shared" si="44"/>
        <v>0</v>
      </c>
      <c r="G322" s="2">
        <f t="shared" si="44"/>
        <v>0</v>
      </c>
      <c r="H322" s="2" t="e">
        <f t="shared" si="40"/>
        <v>#DIV/0!</v>
      </c>
      <c r="I322" s="2">
        <f t="shared" si="41"/>
        <v>100</v>
      </c>
    </row>
    <row r="323" spans="1:9" ht="13.5" x14ac:dyDescent="0.25">
      <c r="A323" s="3">
        <f>TITRES_STAT!B326</f>
        <v>0</v>
      </c>
      <c r="B323" s="5">
        <f>TITRES_STAT!D326</f>
        <v>0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0</v>
      </c>
      <c r="G323" s="2">
        <f t="shared" si="44"/>
        <v>0</v>
      </c>
      <c r="H323" s="2" t="e">
        <f t="shared" si="40"/>
        <v>#DIV/0!</v>
      </c>
      <c r="I323" s="2">
        <f t="shared" si="41"/>
        <v>100</v>
      </c>
    </row>
    <row r="324" spans="1:9" ht="13.5" x14ac:dyDescent="0.25">
      <c r="A324" s="3">
        <f>TITRES_STAT!B327</f>
        <v>0</v>
      </c>
      <c r="B324" s="5">
        <f>TITRES_STAT!D327</f>
        <v>0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0</v>
      </c>
      <c r="G324" s="2">
        <f t="shared" si="44"/>
        <v>0</v>
      </c>
      <c r="H324" s="2" t="e">
        <f t="shared" si="40"/>
        <v>#DIV/0!</v>
      </c>
      <c r="I324" s="2">
        <f t="shared" si="41"/>
        <v>100</v>
      </c>
    </row>
    <row r="325" spans="1:9" ht="13.5" x14ac:dyDescent="0.25">
      <c r="A325" s="3">
        <f>TITRES_STAT!B328</f>
        <v>0</v>
      </c>
      <c r="B325" s="5">
        <f>TITRES_STAT!D328</f>
        <v>0</v>
      </c>
      <c r="C325" s="2">
        <f t="shared" si="45"/>
        <v>0</v>
      </c>
      <c r="D325" s="2">
        <f t="shared" si="46"/>
        <v>0</v>
      </c>
      <c r="E325" s="2">
        <f t="shared" si="47"/>
        <v>0</v>
      </c>
      <c r="F325" s="2">
        <f t="shared" si="44"/>
        <v>0</v>
      </c>
      <c r="G325" s="2">
        <f t="shared" si="44"/>
        <v>0</v>
      </c>
      <c r="H325" s="2" t="e">
        <f t="shared" si="40"/>
        <v>#DIV/0!</v>
      </c>
      <c r="I325" s="2">
        <f t="shared" si="41"/>
        <v>100</v>
      </c>
    </row>
    <row r="326" spans="1:9" ht="13.5" x14ac:dyDescent="0.25">
      <c r="A326" s="3">
        <f>TITRES_STAT!B329</f>
        <v>0</v>
      </c>
      <c r="B326" s="5">
        <f>TITRES_STAT!D329</f>
        <v>0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0</v>
      </c>
      <c r="G326" s="2">
        <f t="shared" si="44"/>
        <v>0</v>
      </c>
      <c r="H326" s="2" t="e">
        <f t="shared" si="40"/>
        <v>#DIV/0!</v>
      </c>
      <c r="I326" s="2">
        <f t="shared" si="41"/>
        <v>100</v>
      </c>
    </row>
    <row r="327" spans="1:9" ht="13.5" x14ac:dyDescent="0.25">
      <c r="A327" s="3">
        <f>TITRES_STAT!B330</f>
        <v>0</v>
      </c>
      <c r="B327" s="5">
        <f>TITRES_STAT!D330</f>
        <v>0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0</v>
      </c>
      <c r="G327" s="2">
        <f t="shared" si="44"/>
        <v>0</v>
      </c>
      <c r="H327" s="2" t="e">
        <f t="shared" si="40"/>
        <v>#DIV/0!</v>
      </c>
      <c r="I327" s="2">
        <f t="shared" si="41"/>
        <v>100</v>
      </c>
    </row>
    <row r="328" spans="1:9" ht="13.5" x14ac:dyDescent="0.25">
      <c r="A328" s="3">
        <f>TITRES_STAT!B331</f>
        <v>0</v>
      </c>
      <c r="B328" s="5">
        <f>TITRES_STAT!D331</f>
        <v>0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0</v>
      </c>
      <c r="G328" s="2">
        <f t="shared" si="44"/>
        <v>0</v>
      </c>
      <c r="H328" s="2" t="e">
        <f t="shared" si="40"/>
        <v>#DIV/0!</v>
      </c>
      <c r="I328" s="2">
        <f t="shared" si="41"/>
        <v>100</v>
      </c>
    </row>
    <row r="329" spans="1:9" ht="13.5" x14ac:dyDescent="0.25">
      <c r="A329" s="3">
        <f>TITRES_STAT!B332</f>
        <v>0</v>
      </c>
      <c r="B329" s="5">
        <f>TITRES_STAT!D332</f>
        <v>0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0</v>
      </c>
      <c r="G329" s="2">
        <f t="shared" si="44"/>
        <v>0</v>
      </c>
      <c r="H329" s="2" t="e">
        <f t="shared" si="40"/>
        <v>#DIV/0!</v>
      </c>
      <c r="I329" s="2">
        <f t="shared" si="41"/>
        <v>100</v>
      </c>
    </row>
    <row r="330" spans="1:9" ht="13.5" x14ac:dyDescent="0.25">
      <c r="A330" s="3">
        <f>TITRES_STAT!B333</f>
        <v>0</v>
      </c>
      <c r="B330" s="5">
        <f>TITRES_STAT!D333</f>
        <v>0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0</v>
      </c>
      <c r="G330" s="2">
        <f t="shared" si="44"/>
        <v>0</v>
      </c>
      <c r="H330" s="2" t="e">
        <f t="shared" si="40"/>
        <v>#DIV/0!</v>
      </c>
      <c r="I330" s="2">
        <f t="shared" si="41"/>
        <v>100</v>
      </c>
    </row>
    <row r="331" spans="1:9" ht="13.5" x14ac:dyDescent="0.25">
      <c r="A331" s="3">
        <f>TITRES_STAT!B334</f>
        <v>0</v>
      </c>
      <c r="B331" s="5">
        <f>TITRES_STAT!D334</f>
        <v>0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0</v>
      </c>
      <c r="G331" s="2">
        <f t="shared" si="44"/>
        <v>0</v>
      </c>
      <c r="H331" s="2" t="e">
        <f t="shared" si="40"/>
        <v>#DIV/0!</v>
      </c>
      <c r="I331" s="2">
        <f t="shared" si="41"/>
        <v>100</v>
      </c>
    </row>
    <row r="332" spans="1:9" ht="13.5" x14ac:dyDescent="0.25">
      <c r="A332" s="3">
        <f>TITRES_STAT!B335</f>
        <v>0</v>
      </c>
      <c r="B332" s="5">
        <f>TITRES_STAT!D335</f>
        <v>0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0</v>
      </c>
      <c r="G332" s="2">
        <f t="shared" si="44"/>
        <v>0</v>
      </c>
      <c r="H332" s="2" t="e">
        <f t="shared" si="40"/>
        <v>#DIV/0!</v>
      </c>
      <c r="I332" s="2">
        <f t="shared" si="41"/>
        <v>100</v>
      </c>
    </row>
    <row r="333" spans="1:9" ht="13.5" x14ac:dyDescent="0.25">
      <c r="A333" s="3">
        <f>TITRES_STAT!B336</f>
        <v>0</v>
      </c>
      <c r="B333" s="5">
        <f>TITRES_STAT!D336</f>
        <v>0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0</v>
      </c>
      <c r="G333" s="2">
        <f t="shared" si="48"/>
        <v>0</v>
      </c>
      <c r="H333" s="2" t="e">
        <f t="shared" si="40"/>
        <v>#DIV/0!</v>
      </c>
      <c r="I333" s="2">
        <f t="shared" si="41"/>
        <v>100</v>
      </c>
    </row>
    <row r="334" spans="1:9" ht="13.5" x14ac:dyDescent="0.25">
      <c r="A334" s="3">
        <f>TITRES_STAT!B337</f>
        <v>0</v>
      </c>
      <c r="B334" s="5">
        <f>TITRES_STAT!D337</f>
        <v>0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0</v>
      </c>
      <c r="G334" s="2">
        <f t="shared" si="48"/>
        <v>0</v>
      </c>
      <c r="H334" s="2" t="e">
        <f t="shared" si="40"/>
        <v>#DIV/0!</v>
      </c>
      <c r="I334" s="2">
        <f t="shared" si="41"/>
        <v>100</v>
      </c>
    </row>
    <row r="335" spans="1:9" ht="13.5" x14ac:dyDescent="0.25">
      <c r="A335" s="3">
        <f>TITRES_STAT!B338</f>
        <v>0</v>
      </c>
      <c r="B335" s="5">
        <f>TITRES_STAT!D338</f>
        <v>0</v>
      </c>
      <c r="C335" s="2">
        <f t="shared" si="45"/>
        <v>0</v>
      </c>
      <c r="D335" s="2">
        <f t="shared" si="46"/>
        <v>0</v>
      </c>
      <c r="E335" s="2">
        <f t="shared" si="47"/>
        <v>0</v>
      </c>
      <c r="F335" s="2">
        <f t="shared" si="48"/>
        <v>0</v>
      </c>
      <c r="G335" s="2">
        <f t="shared" si="48"/>
        <v>0</v>
      </c>
      <c r="H335" s="2" t="e">
        <f t="shared" si="40"/>
        <v>#DIV/0!</v>
      </c>
      <c r="I335" s="2">
        <f t="shared" si="41"/>
        <v>100</v>
      </c>
    </row>
    <row r="336" spans="1:9" ht="13.5" x14ac:dyDescent="0.25">
      <c r="A336" s="3">
        <f>TITRES_STAT!B339</f>
        <v>0</v>
      </c>
      <c r="B336" s="5">
        <f>TITRES_STAT!D339</f>
        <v>0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0</v>
      </c>
      <c r="G336" s="2">
        <f t="shared" si="48"/>
        <v>0</v>
      </c>
      <c r="H336" s="2" t="e">
        <f t="shared" si="40"/>
        <v>#DIV/0!</v>
      </c>
      <c r="I336" s="2">
        <f t="shared" si="41"/>
        <v>100</v>
      </c>
    </row>
    <row r="337" spans="1:9" ht="13.5" x14ac:dyDescent="0.25">
      <c r="A337" s="3">
        <f>TITRES_STAT!B340</f>
        <v>0</v>
      </c>
      <c r="B337" s="5">
        <f>TITRES_STAT!D340</f>
        <v>0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0</v>
      </c>
      <c r="G337" s="2">
        <f t="shared" si="48"/>
        <v>0</v>
      </c>
      <c r="H337" s="2" t="e">
        <f t="shared" ref="H337:H400" si="49">F337/G337</f>
        <v>#DIV/0!</v>
      </c>
      <c r="I337" s="2">
        <f t="shared" ref="I337:I400" si="50">IF(G337=0,100,100-(100/(1+H337)))</f>
        <v>100</v>
      </c>
    </row>
    <row r="338" spans="1:9" ht="13.5" x14ac:dyDescent="0.25">
      <c r="A338" s="3">
        <f>TITRES_STAT!B341</f>
        <v>0</v>
      </c>
      <c r="B338" s="5">
        <f>TITRES_STAT!D341</f>
        <v>0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0</v>
      </c>
      <c r="G338" s="2">
        <f t="shared" si="48"/>
        <v>0</v>
      </c>
      <c r="H338" s="2" t="e">
        <f t="shared" si="49"/>
        <v>#DIV/0!</v>
      </c>
      <c r="I338" s="2">
        <f t="shared" si="50"/>
        <v>100</v>
      </c>
    </row>
    <row r="339" spans="1:9" ht="13.5" x14ac:dyDescent="0.25">
      <c r="A339" s="3">
        <f>TITRES_STAT!B342</f>
        <v>0</v>
      </c>
      <c r="B339" s="5">
        <f>TITRES_STAT!D342</f>
        <v>0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0</v>
      </c>
      <c r="G339" s="2">
        <f t="shared" si="48"/>
        <v>0</v>
      </c>
      <c r="H339" s="2" t="e">
        <f t="shared" si="49"/>
        <v>#DIV/0!</v>
      </c>
      <c r="I339" s="2">
        <f t="shared" si="50"/>
        <v>100</v>
      </c>
    </row>
    <row r="340" spans="1:9" ht="13.5" x14ac:dyDescent="0.25">
      <c r="A340" s="3">
        <f>TITRES_STAT!B343</f>
        <v>0</v>
      </c>
      <c r="B340" s="5">
        <f>TITRES_STAT!D343</f>
        <v>0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0</v>
      </c>
      <c r="G340" s="2">
        <f t="shared" si="48"/>
        <v>0</v>
      </c>
      <c r="H340" s="2" t="e">
        <f t="shared" si="49"/>
        <v>#DIV/0!</v>
      </c>
      <c r="I340" s="2">
        <f t="shared" si="50"/>
        <v>100</v>
      </c>
    </row>
    <row r="341" spans="1:9" ht="13.5" x14ac:dyDescent="0.25">
      <c r="A341" s="3">
        <f>TITRES_STAT!B344</f>
        <v>0</v>
      </c>
      <c r="B341" s="5">
        <f>TITRES_STAT!D344</f>
        <v>0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0</v>
      </c>
      <c r="G341" s="2">
        <f t="shared" si="48"/>
        <v>0</v>
      </c>
      <c r="H341" s="2" t="e">
        <f t="shared" si="49"/>
        <v>#DIV/0!</v>
      </c>
      <c r="I341" s="2">
        <f t="shared" si="50"/>
        <v>100</v>
      </c>
    </row>
    <row r="342" spans="1:9" ht="13.5" x14ac:dyDescent="0.25">
      <c r="A342" s="3">
        <f>TITRES_STAT!B345</f>
        <v>0</v>
      </c>
      <c r="B342" s="5">
        <f>TITRES_STAT!D345</f>
        <v>0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0</v>
      </c>
      <c r="G342" s="2">
        <f t="shared" si="48"/>
        <v>0</v>
      </c>
      <c r="H342" s="2" t="e">
        <f t="shared" si="49"/>
        <v>#DIV/0!</v>
      </c>
      <c r="I342" s="2">
        <f t="shared" si="50"/>
        <v>100</v>
      </c>
    </row>
    <row r="343" spans="1:9" ht="13.5" x14ac:dyDescent="0.25">
      <c r="A343" s="3">
        <f>TITRES_STAT!B346</f>
        <v>0</v>
      </c>
      <c r="B343" s="5">
        <f>TITRES_STAT!D346</f>
        <v>0</v>
      </c>
      <c r="C343" s="2">
        <f t="shared" si="45"/>
        <v>0</v>
      </c>
      <c r="D343" s="2">
        <f t="shared" si="46"/>
        <v>0</v>
      </c>
      <c r="E343" s="2">
        <f t="shared" si="47"/>
        <v>0</v>
      </c>
      <c r="F343" s="2">
        <f t="shared" si="48"/>
        <v>0</v>
      </c>
      <c r="G343" s="2">
        <f t="shared" si="48"/>
        <v>0</v>
      </c>
      <c r="H343" s="2" t="e">
        <f t="shared" si="49"/>
        <v>#DIV/0!</v>
      </c>
      <c r="I343" s="2">
        <f t="shared" si="50"/>
        <v>100</v>
      </c>
    </row>
    <row r="344" spans="1:9" ht="13.5" x14ac:dyDescent="0.25">
      <c r="A344" s="3">
        <f>TITRES_STAT!B347</f>
        <v>0</v>
      </c>
      <c r="B344" s="5">
        <f>TITRES_STAT!D347</f>
        <v>0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0</v>
      </c>
      <c r="G344" s="2">
        <f t="shared" si="48"/>
        <v>0</v>
      </c>
      <c r="H344" s="2" t="e">
        <f t="shared" si="49"/>
        <v>#DIV/0!</v>
      </c>
      <c r="I344" s="2">
        <f t="shared" si="50"/>
        <v>100</v>
      </c>
    </row>
    <row r="345" spans="1:9" ht="13.5" x14ac:dyDescent="0.25">
      <c r="A345" s="3">
        <f>TITRES_STAT!B348</f>
        <v>0</v>
      </c>
      <c r="B345" s="5">
        <f>TITRES_STAT!D348</f>
        <v>0</v>
      </c>
      <c r="C345" s="2">
        <f t="shared" si="45"/>
        <v>0</v>
      </c>
      <c r="D345" s="2">
        <f t="shared" si="46"/>
        <v>0</v>
      </c>
      <c r="E345" s="2">
        <f t="shared" si="47"/>
        <v>0</v>
      </c>
      <c r="F345" s="2">
        <f t="shared" si="48"/>
        <v>0</v>
      </c>
      <c r="G345" s="2">
        <f t="shared" si="48"/>
        <v>0</v>
      </c>
      <c r="H345" s="2" t="e">
        <f t="shared" si="49"/>
        <v>#DIV/0!</v>
      </c>
      <c r="I345" s="2">
        <f t="shared" si="50"/>
        <v>100</v>
      </c>
    </row>
    <row r="346" spans="1:9" ht="13.5" x14ac:dyDescent="0.25">
      <c r="A346" s="3">
        <f>TITRES_STAT!B349</f>
        <v>0</v>
      </c>
      <c r="B346" s="5">
        <f>TITRES_STAT!D349</f>
        <v>0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0</v>
      </c>
      <c r="G346" s="2">
        <f t="shared" si="48"/>
        <v>0</v>
      </c>
      <c r="H346" s="2" t="e">
        <f t="shared" si="49"/>
        <v>#DIV/0!</v>
      </c>
      <c r="I346" s="2">
        <f t="shared" si="50"/>
        <v>100</v>
      </c>
    </row>
    <row r="347" spans="1:9" ht="13.5" x14ac:dyDescent="0.25">
      <c r="A347" s="3">
        <f>TITRES_STAT!B350</f>
        <v>0</v>
      </c>
      <c r="B347" s="5">
        <f>TITRES_STAT!D350</f>
        <v>0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0</v>
      </c>
      <c r="G347" s="2">
        <f t="shared" si="48"/>
        <v>0</v>
      </c>
      <c r="H347" s="2" t="e">
        <f t="shared" si="49"/>
        <v>#DIV/0!</v>
      </c>
      <c r="I347" s="2">
        <f t="shared" si="50"/>
        <v>100</v>
      </c>
    </row>
    <row r="348" spans="1:9" ht="13.5" x14ac:dyDescent="0.25">
      <c r="A348" s="3">
        <f>TITRES_STAT!B351</f>
        <v>0</v>
      </c>
      <c r="B348" s="5">
        <f>TITRES_STAT!D351</f>
        <v>0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0</v>
      </c>
      <c r="G348" s="2">
        <f t="shared" si="48"/>
        <v>0</v>
      </c>
      <c r="H348" s="2" t="e">
        <f t="shared" si="49"/>
        <v>#DIV/0!</v>
      </c>
      <c r="I348" s="2">
        <f t="shared" si="50"/>
        <v>100</v>
      </c>
    </row>
    <row r="349" spans="1:9" ht="13.5" x14ac:dyDescent="0.25">
      <c r="A349" s="3">
        <f>TITRES_STAT!B352</f>
        <v>0</v>
      </c>
      <c r="B349" s="5">
        <f>TITRES_STAT!D352</f>
        <v>0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0</v>
      </c>
      <c r="G349" s="2">
        <f t="shared" si="51"/>
        <v>0</v>
      </c>
      <c r="H349" s="2" t="e">
        <f t="shared" si="49"/>
        <v>#DIV/0!</v>
      </c>
      <c r="I349" s="2">
        <f t="shared" si="50"/>
        <v>100</v>
      </c>
    </row>
    <row r="350" spans="1:9" ht="13.5" x14ac:dyDescent="0.25">
      <c r="A350" s="3">
        <f>TITRES_STAT!B353</f>
        <v>0</v>
      </c>
      <c r="B350" s="5">
        <f>TITRES_STAT!D353</f>
        <v>0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0</v>
      </c>
      <c r="G350" s="2">
        <f t="shared" si="51"/>
        <v>0</v>
      </c>
      <c r="H350" s="2" t="e">
        <f t="shared" si="49"/>
        <v>#DIV/0!</v>
      </c>
      <c r="I350" s="2">
        <f t="shared" si="50"/>
        <v>100</v>
      </c>
    </row>
    <row r="351" spans="1:9" ht="13.5" x14ac:dyDescent="0.25">
      <c r="A351" s="3">
        <f>TITRES_STAT!B354</f>
        <v>0</v>
      </c>
      <c r="B351" s="5">
        <f>TITRES_STAT!D354</f>
        <v>0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0</v>
      </c>
      <c r="G351" s="2">
        <f t="shared" si="51"/>
        <v>0</v>
      </c>
      <c r="H351" s="2" t="e">
        <f t="shared" si="49"/>
        <v>#DIV/0!</v>
      </c>
      <c r="I351" s="2">
        <f t="shared" si="50"/>
        <v>100</v>
      </c>
    </row>
    <row r="352" spans="1:9" ht="13.5" x14ac:dyDescent="0.25">
      <c r="A352" s="3">
        <f>TITRES_STAT!B355</f>
        <v>0</v>
      </c>
      <c r="B352" s="5">
        <f>TITRES_STAT!D355</f>
        <v>0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0</v>
      </c>
      <c r="G352" s="2">
        <f t="shared" si="51"/>
        <v>0</v>
      </c>
      <c r="H352" s="2" t="e">
        <f t="shared" si="49"/>
        <v>#DIV/0!</v>
      </c>
      <c r="I352" s="2">
        <f t="shared" si="50"/>
        <v>100</v>
      </c>
    </row>
    <row r="353" spans="1:9" ht="13.5" x14ac:dyDescent="0.25">
      <c r="A353" s="3">
        <f>TITRES_STAT!B356</f>
        <v>0</v>
      </c>
      <c r="B353" s="5">
        <f>TITRES_STAT!D356</f>
        <v>0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0</v>
      </c>
      <c r="G353" s="2">
        <f t="shared" si="51"/>
        <v>0</v>
      </c>
      <c r="H353" s="2" t="e">
        <f t="shared" si="49"/>
        <v>#DIV/0!</v>
      </c>
      <c r="I353" s="2">
        <f t="shared" si="50"/>
        <v>100</v>
      </c>
    </row>
    <row r="354" spans="1:9" ht="13.5" x14ac:dyDescent="0.25">
      <c r="A354" s="3">
        <f>TITRES_STAT!B357</f>
        <v>0</v>
      </c>
      <c r="B354" s="5">
        <f>TITRES_STAT!D357</f>
        <v>0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0</v>
      </c>
      <c r="G354" s="2">
        <f t="shared" si="51"/>
        <v>0</v>
      </c>
      <c r="H354" s="2" t="e">
        <f t="shared" si="49"/>
        <v>#DIV/0!</v>
      </c>
      <c r="I354" s="2">
        <f t="shared" si="50"/>
        <v>100</v>
      </c>
    </row>
    <row r="355" spans="1:9" ht="13.5" x14ac:dyDescent="0.25">
      <c r="A355" s="3">
        <f>TITRES_STAT!B358</f>
        <v>0</v>
      </c>
      <c r="B355" s="5">
        <f>TITRES_STAT!D358</f>
        <v>0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0</v>
      </c>
      <c r="G355" s="2">
        <f t="shared" si="51"/>
        <v>0</v>
      </c>
      <c r="H355" s="2" t="e">
        <f t="shared" si="49"/>
        <v>#DIV/0!</v>
      </c>
      <c r="I355" s="2">
        <f t="shared" si="50"/>
        <v>100</v>
      </c>
    </row>
    <row r="356" spans="1:9" ht="13.5" x14ac:dyDescent="0.25">
      <c r="A356" s="3">
        <f>TITRES_STAT!B359</f>
        <v>0</v>
      </c>
      <c r="B356" s="5">
        <f>TITRES_STAT!D359</f>
        <v>0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0</v>
      </c>
      <c r="G356" s="2">
        <f t="shared" si="51"/>
        <v>0</v>
      </c>
      <c r="H356" s="2" t="e">
        <f t="shared" si="49"/>
        <v>#DIV/0!</v>
      </c>
      <c r="I356" s="2">
        <f t="shared" si="50"/>
        <v>100</v>
      </c>
    </row>
    <row r="357" spans="1:9" ht="13.5" x14ac:dyDescent="0.25">
      <c r="A357" s="3">
        <f>TITRES_STAT!B360</f>
        <v>0</v>
      </c>
      <c r="B357" s="5">
        <f>TITRES_STAT!D360</f>
        <v>0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0</v>
      </c>
      <c r="G357" s="2">
        <f t="shared" si="51"/>
        <v>0</v>
      </c>
      <c r="H357" s="2" t="e">
        <f t="shared" si="49"/>
        <v>#DIV/0!</v>
      </c>
      <c r="I357" s="2">
        <f t="shared" si="50"/>
        <v>100</v>
      </c>
    </row>
    <row r="358" spans="1:9" ht="13.5" x14ac:dyDescent="0.25">
      <c r="A358" s="3">
        <f>TITRES_STAT!B361</f>
        <v>0</v>
      </c>
      <c r="B358" s="5">
        <f>TITRES_STAT!D361</f>
        <v>0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0</v>
      </c>
      <c r="G358" s="2">
        <f t="shared" si="51"/>
        <v>0</v>
      </c>
      <c r="H358" s="2" t="e">
        <f t="shared" si="49"/>
        <v>#DIV/0!</v>
      </c>
      <c r="I358" s="2">
        <f t="shared" si="50"/>
        <v>100</v>
      </c>
    </row>
    <row r="359" spans="1:9" ht="13.5" x14ac:dyDescent="0.25">
      <c r="A359" s="3">
        <f>TITRES_STAT!B362</f>
        <v>0</v>
      </c>
      <c r="B359" s="5">
        <f>TITRES_STAT!D362</f>
        <v>0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0</v>
      </c>
      <c r="G359" s="2">
        <f t="shared" si="51"/>
        <v>0</v>
      </c>
      <c r="H359" s="2" t="e">
        <f t="shared" si="49"/>
        <v>#DIV/0!</v>
      </c>
      <c r="I359" s="2">
        <f t="shared" si="50"/>
        <v>100</v>
      </c>
    </row>
    <row r="360" spans="1:9" ht="13.5" x14ac:dyDescent="0.25">
      <c r="A360" s="3">
        <f>TITRES_STAT!B363</f>
        <v>0</v>
      </c>
      <c r="B360" s="5">
        <f>TITRES_STAT!D363</f>
        <v>0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0</v>
      </c>
      <c r="G360" s="2">
        <f t="shared" si="51"/>
        <v>0</v>
      </c>
      <c r="H360" s="2" t="e">
        <f t="shared" si="49"/>
        <v>#DIV/0!</v>
      </c>
      <c r="I360" s="2">
        <f t="shared" si="50"/>
        <v>100</v>
      </c>
    </row>
    <row r="361" spans="1:9" ht="13.5" x14ac:dyDescent="0.25">
      <c r="A361" s="3">
        <f>TITRES_STAT!B364</f>
        <v>0</v>
      </c>
      <c r="B361" s="5">
        <f>TITRES_STAT!D364</f>
        <v>0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0</v>
      </c>
      <c r="G361" s="2">
        <f t="shared" si="51"/>
        <v>0</v>
      </c>
      <c r="H361" s="2" t="e">
        <f t="shared" si="49"/>
        <v>#DIV/0!</v>
      </c>
      <c r="I361" s="2">
        <f t="shared" si="50"/>
        <v>100</v>
      </c>
    </row>
    <row r="362" spans="1:9" ht="13.5" x14ac:dyDescent="0.25">
      <c r="A362" s="3">
        <f>TITRES_STAT!B365</f>
        <v>0</v>
      </c>
      <c r="B362" s="5">
        <f>TITRES_STAT!D365</f>
        <v>0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0</v>
      </c>
      <c r="G362" s="2">
        <f t="shared" si="51"/>
        <v>0</v>
      </c>
      <c r="H362" s="2" t="e">
        <f t="shared" si="49"/>
        <v>#DIV/0!</v>
      </c>
      <c r="I362" s="2">
        <f t="shared" si="50"/>
        <v>100</v>
      </c>
    </row>
    <row r="363" spans="1:9" ht="13.5" x14ac:dyDescent="0.25">
      <c r="A363" s="3">
        <f>TITRES_STAT!B366</f>
        <v>0</v>
      </c>
      <c r="B363" s="5">
        <f>TITRES_STAT!D366</f>
        <v>0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0</v>
      </c>
      <c r="G363" s="2">
        <f t="shared" si="51"/>
        <v>0</v>
      </c>
      <c r="H363" s="2" t="e">
        <f t="shared" si="49"/>
        <v>#DIV/0!</v>
      </c>
      <c r="I363" s="2">
        <f t="shared" si="50"/>
        <v>100</v>
      </c>
    </row>
    <row r="364" spans="1:9" ht="13.5" x14ac:dyDescent="0.25">
      <c r="A364" s="3">
        <f>TITRES_STAT!B367</f>
        <v>0</v>
      </c>
      <c r="B364" s="5">
        <f>TITRES_STAT!D367</f>
        <v>0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0</v>
      </c>
      <c r="G364" s="2">
        <f t="shared" si="51"/>
        <v>0</v>
      </c>
      <c r="H364" s="2" t="e">
        <f t="shared" si="49"/>
        <v>#DIV/0!</v>
      </c>
      <c r="I364" s="2">
        <f t="shared" si="50"/>
        <v>100</v>
      </c>
    </row>
    <row r="365" spans="1:9" ht="13.5" x14ac:dyDescent="0.25">
      <c r="A365" s="3">
        <f>TITRES_STAT!B368</f>
        <v>0</v>
      </c>
      <c r="B365" s="5">
        <f>TITRES_STAT!D368</f>
        <v>0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0</v>
      </c>
      <c r="G365" s="2">
        <f t="shared" si="52"/>
        <v>0</v>
      </c>
      <c r="H365" s="2" t="e">
        <f t="shared" si="49"/>
        <v>#DIV/0!</v>
      </c>
      <c r="I365" s="2">
        <f t="shared" si="50"/>
        <v>100</v>
      </c>
    </row>
    <row r="366" spans="1:9" ht="13.5" x14ac:dyDescent="0.25">
      <c r="A366" s="3">
        <f>TITRES_STAT!B369</f>
        <v>0</v>
      </c>
      <c r="B366" s="5">
        <f>TITRES_STAT!D369</f>
        <v>0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0</v>
      </c>
      <c r="G366" s="2">
        <f t="shared" si="52"/>
        <v>0</v>
      </c>
      <c r="H366" s="2" t="e">
        <f t="shared" si="49"/>
        <v>#DIV/0!</v>
      </c>
      <c r="I366" s="2">
        <f t="shared" si="50"/>
        <v>100</v>
      </c>
    </row>
    <row r="367" spans="1:9" ht="13.5" x14ac:dyDescent="0.25">
      <c r="A367" s="3">
        <f>TITRES_STAT!B370</f>
        <v>0</v>
      </c>
      <c r="B367" s="5">
        <f>TITRES_STAT!D370</f>
        <v>0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0</v>
      </c>
      <c r="G367" s="2">
        <f t="shared" si="52"/>
        <v>0</v>
      </c>
      <c r="H367" s="2" t="e">
        <f t="shared" si="49"/>
        <v>#DIV/0!</v>
      </c>
      <c r="I367" s="2">
        <f t="shared" si="50"/>
        <v>100</v>
      </c>
    </row>
    <row r="368" spans="1:9" ht="13.5" x14ac:dyDescent="0.25">
      <c r="A368" s="3">
        <f>TITRES_STAT!B371</f>
        <v>0</v>
      </c>
      <c r="B368" s="5">
        <f>TITRES_STAT!D371</f>
        <v>0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0</v>
      </c>
      <c r="G368" s="2">
        <f t="shared" si="52"/>
        <v>0</v>
      </c>
      <c r="H368" s="2" t="e">
        <f t="shared" si="49"/>
        <v>#DIV/0!</v>
      </c>
      <c r="I368" s="2">
        <f t="shared" si="50"/>
        <v>100</v>
      </c>
    </row>
    <row r="369" spans="1:9" ht="13.5" x14ac:dyDescent="0.25">
      <c r="A369" s="3">
        <f>TITRES_STAT!B372</f>
        <v>0</v>
      </c>
      <c r="B369" s="5">
        <f>TITRES_STAT!D372</f>
        <v>0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0</v>
      </c>
      <c r="G369" s="2">
        <f t="shared" si="52"/>
        <v>0</v>
      </c>
      <c r="H369" s="2" t="e">
        <f t="shared" si="49"/>
        <v>#DIV/0!</v>
      </c>
      <c r="I369" s="2">
        <f t="shared" si="50"/>
        <v>100</v>
      </c>
    </row>
    <row r="370" spans="1:9" ht="13.5" x14ac:dyDescent="0.25">
      <c r="A370" s="3">
        <f>TITRES_STAT!B373</f>
        <v>0</v>
      </c>
      <c r="B370" s="5">
        <f>TITRES_STAT!D373</f>
        <v>0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0</v>
      </c>
      <c r="G370" s="2">
        <f t="shared" si="52"/>
        <v>0</v>
      </c>
      <c r="H370" s="2" t="e">
        <f t="shared" si="49"/>
        <v>#DIV/0!</v>
      </c>
      <c r="I370" s="2">
        <f t="shared" si="50"/>
        <v>100</v>
      </c>
    </row>
    <row r="371" spans="1:9" ht="13.5" x14ac:dyDescent="0.25">
      <c r="A371" s="3">
        <f>TITRES_STAT!B374</f>
        <v>0</v>
      </c>
      <c r="B371" s="5">
        <f>TITRES_STAT!D374</f>
        <v>0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0</v>
      </c>
      <c r="G371" s="2">
        <f t="shared" si="52"/>
        <v>0</v>
      </c>
      <c r="H371" s="2" t="e">
        <f t="shared" si="49"/>
        <v>#DIV/0!</v>
      </c>
      <c r="I371" s="2">
        <f t="shared" si="50"/>
        <v>100</v>
      </c>
    </row>
    <row r="372" spans="1:9" ht="13.5" x14ac:dyDescent="0.25">
      <c r="A372" s="3">
        <f>TITRES_STAT!B375</f>
        <v>0</v>
      </c>
      <c r="B372" s="5">
        <f>TITRES_STAT!D375</f>
        <v>0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0</v>
      </c>
      <c r="G372" s="2">
        <f t="shared" si="52"/>
        <v>0</v>
      </c>
      <c r="H372" s="2" t="e">
        <f t="shared" si="49"/>
        <v>#DIV/0!</v>
      </c>
      <c r="I372" s="2">
        <f t="shared" si="50"/>
        <v>100</v>
      </c>
    </row>
    <row r="373" spans="1:9" ht="13.5" x14ac:dyDescent="0.25">
      <c r="A373" s="3">
        <f>TITRES_STAT!B376</f>
        <v>0</v>
      </c>
      <c r="B373" s="5">
        <f>TITRES_STAT!D376</f>
        <v>0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0</v>
      </c>
      <c r="G373" s="2">
        <f t="shared" si="52"/>
        <v>0</v>
      </c>
      <c r="H373" s="2" t="e">
        <f t="shared" si="49"/>
        <v>#DIV/0!</v>
      </c>
      <c r="I373" s="2">
        <f t="shared" si="50"/>
        <v>100</v>
      </c>
    </row>
    <row r="374" spans="1:9" ht="13.5" x14ac:dyDescent="0.25">
      <c r="A374" s="3">
        <f>TITRES_STAT!B377</f>
        <v>0</v>
      </c>
      <c r="B374" s="5">
        <f>TITRES_STAT!D377</f>
        <v>0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0</v>
      </c>
      <c r="G374" s="2">
        <f t="shared" si="52"/>
        <v>0</v>
      </c>
      <c r="H374" s="2" t="e">
        <f t="shared" si="49"/>
        <v>#DIV/0!</v>
      </c>
      <c r="I374" s="2">
        <f t="shared" si="50"/>
        <v>100</v>
      </c>
    </row>
    <row r="375" spans="1:9" ht="13.5" x14ac:dyDescent="0.25">
      <c r="A375" s="3">
        <f>TITRES_STAT!B378</f>
        <v>0</v>
      </c>
      <c r="B375" s="5">
        <f>TITRES_STAT!D378</f>
        <v>0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0</v>
      </c>
      <c r="G375" s="2">
        <f t="shared" si="52"/>
        <v>0</v>
      </c>
      <c r="H375" s="2" t="e">
        <f t="shared" si="49"/>
        <v>#DIV/0!</v>
      </c>
      <c r="I375" s="2">
        <f t="shared" si="50"/>
        <v>100</v>
      </c>
    </row>
    <row r="376" spans="1:9" ht="13.5" x14ac:dyDescent="0.25">
      <c r="A376" s="3">
        <f>TITRES_STAT!B379</f>
        <v>0</v>
      </c>
      <c r="B376" s="5">
        <f>TITRES_STAT!D379</f>
        <v>0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0</v>
      </c>
      <c r="G376" s="2">
        <f t="shared" si="52"/>
        <v>0</v>
      </c>
      <c r="H376" s="2" t="e">
        <f t="shared" si="49"/>
        <v>#DIV/0!</v>
      </c>
      <c r="I376" s="2">
        <f t="shared" si="50"/>
        <v>100</v>
      </c>
    </row>
    <row r="377" spans="1:9" ht="13.5" x14ac:dyDescent="0.25">
      <c r="A377" s="3">
        <f>TITRES_STAT!B380</f>
        <v>0</v>
      </c>
      <c r="B377" s="5">
        <f>TITRES_STAT!D380</f>
        <v>0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0</v>
      </c>
      <c r="G377" s="2">
        <f t="shared" si="52"/>
        <v>0</v>
      </c>
      <c r="H377" s="2" t="e">
        <f t="shared" si="49"/>
        <v>#DIV/0!</v>
      </c>
      <c r="I377" s="2">
        <f t="shared" si="50"/>
        <v>100</v>
      </c>
    </row>
    <row r="378" spans="1:9" ht="13.5" x14ac:dyDescent="0.25">
      <c r="A378" s="3">
        <f>TITRES_STAT!B381</f>
        <v>0</v>
      </c>
      <c r="B378" s="5">
        <f>TITRES_STAT!D381</f>
        <v>0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0</v>
      </c>
      <c r="G378" s="2">
        <f t="shared" si="52"/>
        <v>0</v>
      </c>
      <c r="H378" s="2" t="e">
        <f t="shared" si="49"/>
        <v>#DIV/0!</v>
      </c>
      <c r="I378" s="2">
        <f t="shared" si="50"/>
        <v>100</v>
      </c>
    </row>
    <row r="379" spans="1:9" ht="13.5" x14ac:dyDescent="0.25">
      <c r="A379" s="3">
        <f>TITRES_STAT!B382</f>
        <v>0</v>
      </c>
      <c r="B379" s="5">
        <f>TITRES_STAT!D382</f>
        <v>0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0</v>
      </c>
      <c r="G379" s="2">
        <f t="shared" si="52"/>
        <v>0</v>
      </c>
      <c r="H379" s="2" t="e">
        <f t="shared" si="49"/>
        <v>#DIV/0!</v>
      </c>
      <c r="I379" s="2">
        <f t="shared" si="50"/>
        <v>100</v>
      </c>
    </row>
    <row r="380" spans="1:9" ht="13.5" x14ac:dyDescent="0.25">
      <c r="A380" s="3">
        <f>TITRES_STAT!B383</f>
        <v>0</v>
      </c>
      <c r="B380" s="5">
        <f>TITRES_STAT!D383</f>
        <v>0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0</v>
      </c>
      <c r="G380" s="2">
        <f t="shared" si="52"/>
        <v>0</v>
      </c>
      <c r="H380" s="2" t="e">
        <f t="shared" si="49"/>
        <v>#DIV/0!</v>
      </c>
      <c r="I380" s="2">
        <f t="shared" si="50"/>
        <v>100</v>
      </c>
    </row>
    <row r="381" spans="1:9" ht="13.5" x14ac:dyDescent="0.25">
      <c r="A381" s="3">
        <f>TITRES_STAT!B384</f>
        <v>0</v>
      </c>
      <c r="B381" s="5">
        <f>TITRES_STAT!D384</f>
        <v>0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0</v>
      </c>
      <c r="G381" s="2">
        <f t="shared" si="53"/>
        <v>0</v>
      </c>
      <c r="H381" s="2" t="e">
        <f t="shared" si="49"/>
        <v>#DIV/0!</v>
      </c>
      <c r="I381" s="2">
        <f t="shared" si="50"/>
        <v>100</v>
      </c>
    </row>
    <row r="382" spans="1:9" ht="13.5" x14ac:dyDescent="0.25">
      <c r="A382" s="3">
        <f>TITRES_STAT!B385</f>
        <v>0</v>
      </c>
      <c r="B382" s="5">
        <f>TITRES_STAT!D385</f>
        <v>0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0</v>
      </c>
      <c r="G382" s="2">
        <f t="shared" si="53"/>
        <v>0</v>
      </c>
      <c r="H382" s="2" t="e">
        <f t="shared" si="49"/>
        <v>#DIV/0!</v>
      </c>
      <c r="I382" s="2">
        <f t="shared" si="50"/>
        <v>100</v>
      </c>
    </row>
    <row r="383" spans="1:9" ht="13.5" x14ac:dyDescent="0.25">
      <c r="A383" s="3">
        <f>TITRES_STAT!B386</f>
        <v>0</v>
      </c>
      <c r="B383" s="5">
        <f>TITRES_STAT!D386</f>
        <v>0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0</v>
      </c>
      <c r="G383" s="2">
        <f t="shared" si="53"/>
        <v>0</v>
      </c>
      <c r="H383" s="2" t="e">
        <f t="shared" si="49"/>
        <v>#DIV/0!</v>
      </c>
      <c r="I383" s="2">
        <f t="shared" si="50"/>
        <v>100</v>
      </c>
    </row>
    <row r="384" spans="1:9" ht="13.5" x14ac:dyDescent="0.25">
      <c r="A384" s="3">
        <f>TITRES_STAT!B387</f>
        <v>0</v>
      </c>
      <c r="B384" s="5">
        <f>TITRES_STAT!D387</f>
        <v>0</v>
      </c>
      <c r="C384" s="2">
        <f t="shared" si="45"/>
        <v>0</v>
      </c>
      <c r="D384" s="2">
        <f t="shared" si="46"/>
        <v>0</v>
      </c>
      <c r="E384" s="2">
        <f t="shared" si="47"/>
        <v>0</v>
      </c>
      <c r="F384" s="2">
        <f t="shared" si="53"/>
        <v>0</v>
      </c>
      <c r="G384" s="2">
        <f t="shared" si="53"/>
        <v>0</v>
      </c>
      <c r="H384" s="2" t="e">
        <f t="shared" si="49"/>
        <v>#DIV/0!</v>
      </c>
      <c r="I384" s="2">
        <f t="shared" si="50"/>
        <v>100</v>
      </c>
    </row>
    <row r="385" spans="1:9" ht="13.5" x14ac:dyDescent="0.25">
      <c r="A385" s="3">
        <f>TITRES_STAT!B388</f>
        <v>0</v>
      </c>
      <c r="B385" s="5">
        <f>TITRES_STAT!D388</f>
        <v>0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0</v>
      </c>
      <c r="G385" s="2">
        <f t="shared" si="53"/>
        <v>0</v>
      </c>
      <c r="H385" s="2" t="e">
        <f t="shared" si="49"/>
        <v>#DIV/0!</v>
      </c>
      <c r="I385" s="2">
        <f t="shared" si="50"/>
        <v>100</v>
      </c>
    </row>
    <row r="386" spans="1:9" ht="13.5" x14ac:dyDescent="0.25">
      <c r="A386" s="3">
        <f>TITRES_STAT!B389</f>
        <v>0</v>
      </c>
      <c r="B386" s="5">
        <f>TITRES_STAT!D389</f>
        <v>0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0</v>
      </c>
      <c r="G386" s="2">
        <f t="shared" si="53"/>
        <v>0</v>
      </c>
      <c r="H386" s="2" t="e">
        <f t="shared" si="49"/>
        <v>#DIV/0!</v>
      </c>
      <c r="I386" s="2">
        <f t="shared" si="50"/>
        <v>100</v>
      </c>
    </row>
    <row r="387" spans="1:9" ht="13.5" x14ac:dyDescent="0.25">
      <c r="A387" s="3">
        <f>TITRES_STAT!B390</f>
        <v>0</v>
      </c>
      <c r="B387" s="5">
        <f>TITRES_STAT!D390</f>
        <v>0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0</v>
      </c>
      <c r="G387" s="2">
        <f t="shared" si="53"/>
        <v>0</v>
      </c>
      <c r="H387" s="2" t="e">
        <f t="shared" si="49"/>
        <v>#DIV/0!</v>
      </c>
      <c r="I387" s="2">
        <f t="shared" si="50"/>
        <v>100</v>
      </c>
    </row>
    <row r="388" spans="1:9" ht="13.5" x14ac:dyDescent="0.25">
      <c r="A388" s="3">
        <f>TITRES_STAT!B391</f>
        <v>0</v>
      </c>
      <c r="B388" s="5">
        <f>TITRES_STAT!D391</f>
        <v>0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0</v>
      </c>
      <c r="G388" s="2">
        <f t="shared" si="53"/>
        <v>0</v>
      </c>
      <c r="H388" s="2" t="e">
        <f t="shared" si="49"/>
        <v>#DIV/0!</v>
      </c>
      <c r="I388" s="2">
        <f t="shared" si="50"/>
        <v>100</v>
      </c>
    </row>
    <row r="389" spans="1:9" ht="13.5" x14ac:dyDescent="0.25">
      <c r="A389" s="3">
        <f>TITRES_STAT!B392</f>
        <v>0</v>
      </c>
      <c r="B389" s="5">
        <f>TITRES_STAT!D392</f>
        <v>0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0</v>
      </c>
      <c r="G389" s="2">
        <f t="shared" si="53"/>
        <v>0</v>
      </c>
      <c r="H389" s="2" t="e">
        <f t="shared" si="49"/>
        <v>#DIV/0!</v>
      </c>
      <c r="I389" s="2">
        <f t="shared" si="50"/>
        <v>100</v>
      </c>
    </row>
    <row r="390" spans="1:9" ht="13.5" x14ac:dyDescent="0.25">
      <c r="A390" s="3">
        <f>TITRES_STAT!B393</f>
        <v>0</v>
      </c>
      <c r="B390" s="5">
        <f>TITRES_STAT!D393</f>
        <v>0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0</v>
      </c>
      <c r="G390" s="2">
        <f t="shared" si="53"/>
        <v>0</v>
      </c>
      <c r="H390" s="2" t="e">
        <f t="shared" si="49"/>
        <v>#DIV/0!</v>
      </c>
      <c r="I390" s="2">
        <f t="shared" si="50"/>
        <v>100</v>
      </c>
    </row>
    <row r="391" spans="1:9" ht="13.5" x14ac:dyDescent="0.25">
      <c r="A391" s="3">
        <f>TITRES_STAT!B394</f>
        <v>0</v>
      </c>
      <c r="B391" s="5">
        <f>TITRES_STAT!D394</f>
        <v>0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0</v>
      </c>
      <c r="G391" s="2">
        <f t="shared" si="53"/>
        <v>0</v>
      </c>
      <c r="H391" s="2" t="e">
        <f t="shared" si="49"/>
        <v>#DIV/0!</v>
      </c>
      <c r="I391" s="2">
        <f t="shared" si="50"/>
        <v>100</v>
      </c>
    </row>
    <row r="392" spans="1:9" ht="13.5" x14ac:dyDescent="0.25">
      <c r="A392" s="3">
        <f>TITRES_STAT!B395</f>
        <v>0</v>
      </c>
      <c r="B392" s="5">
        <f>TITRES_STAT!D395</f>
        <v>0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0</v>
      </c>
      <c r="G392" s="2">
        <f t="shared" si="53"/>
        <v>0</v>
      </c>
      <c r="H392" s="2" t="e">
        <f t="shared" si="49"/>
        <v>#DIV/0!</v>
      </c>
      <c r="I392" s="2">
        <f t="shared" si="50"/>
        <v>100</v>
      </c>
    </row>
    <row r="393" spans="1:9" ht="13.5" x14ac:dyDescent="0.25">
      <c r="A393" s="3">
        <f>TITRES_STAT!B396</f>
        <v>0</v>
      </c>
      <c r="B393" s="5">
        <f>TITRES_STAT!D396</f>
        <v>0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0</v>
      </c>
      <c r="G393" s="2">
        <f t="shared" si="53"/>
        <v>0</v>
      </c>
      <c r="H393" s="2" t="e">
        <f t="shared" si="49"/>
        <v>#DIV/0!</v>
      </c>
      <c r="I393" s="2">
        <f t="shared" si="50"/>
        <v>100</v>
      </c>
    </row>
    <row r="394" spans="1:9" ht="13.5" x14ac:dyDescent="0.25">
      <c r="A394" s="3">
        <f>TITRES_STAT!B397</f>
        <v>0</v>
      </c>
      <c r="B394" s="5">
        <f>TITRES_STAT!D397</f>
        <v>0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0</v>
      </c>
      <c r="G394" s="2">
        <f t="shared" si="53"/>
        <v>0</v>
      </c>
      <c r="H394" s="2" t="e">
        <f t="shared" si="49"/>
        <v>#DIV/0!</v>
      </c>
      <c r="I394" s="2">
        <f t="shared" si="50"/>
        <v>100</v>
      </c>
    </row>
    <row r="395" spans="1:9" ht="13.5" x14ac:dyDescent="0.25">
      <c r="A395" s="3">
        <f>TITRES_STAT!B398</f>
        <v>0</v>
      </c>
      <c r="B395" s="5">
        <f>TITRES_STAT!D398</f>
        <v>0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0</v>
      </c>
      <c r="G395" s="2">
        <f t="shared" si="53"/>
        <v>0</v>
      </c>
      <c r="H395" s="2" t="e">
        <f t="shared" si="49"/>
        <v>#DIV/0!</v>
      </c>
      <c r="I395" s="2">
        <f t="shared" si="50"/>
        <v>100</v>
      </c>
    </row>
    <row r="396" spans="1:9" ht="13.5" x14ac:dyDescent="0.25">
      <c r="A396" s="3">
        <f>TITRES_STAT!B399</f>
        <v>0</v>
      </c>
      <c r="B396" s="5">
        <f>TITRES_STAT!D399</f>
        <v>0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0</v>
      </c>
      <c r="G396" s="2">
        <f t="shared" si="53"/>
        <v>0</v>
      </c>
      <c r="H396" s="2" t="e">
        <f t="shared" si="49"/>
        <v>#DIV/0!</v>
      </c>
      <c r="I396" s="2">
        <f t="shared" si="50"/>
        <v>100</v>
      </c>
    </row>
    <row r="397" spans="1:9" ht="13.5" x14ac:dyDescent="0.25">
      <c r="A397" s="3">
        <f>TITRES_STAT!B400</f>
        <v>0</v>
      </c>
      <c r="B397" s="5">
        <f>TITRES_STAT!D400</f>
        <v>0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0</v>
      </c>
      <c r="G397" s="2">
        <f t="shared" si="57"/>
        <v>0</v>
      </c>
      <c r="H397" s="2" t="e">
        <f t="shared" si="49"/>
        <v>#DIV/0!</v>
      </c>
      <c r="I397" s="2">
        <f t="shared" si="50"/>
        <v>100</v>
      </c>
    </row>
    <row r="398" spans="1:9" ht="13.5" x14ac:dyDescent="0.25">
      <c r="A398" s="3">
        <f>TITRES_STAT!B401</f>
        <v>0</v>
      </c>
      <c r="B398" s="5">
        <f>TITRES_STAT!D401</f>
        <v>0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0</v>
      </c>
      <c r="G398" s="2">
        <f t="shared" si="57"/>
        <v>0</v>
      </c>
      <c r="H398" s="2" t="e">
        <f t="shared" si="49"/>
        <v>#DIV/0!</v>
      </c>
      <c r="I398" s="2">
        <f t="shared" si="50"/>
        <v>100</v>
      </c>
    </row>
    <row r="399" spans="1:9" ht="13.5" x14ac:dyDescent="0.25">
      <c r="A399" s="3">
        <f>TITRES_STAT!B402</f>
        <v>0</v>
      </c>
      <c r="B399" s="5">
        <f>TITRES_STAT!D402</f>
        <v>0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0</v>
      </c>
      <c r="G399" s="2">
        <f t="shared" si="57"/>
        <v>0</v>
      </c>
      <c r="H399" s="2" t="e">
        <f t="shared" si="49"/>
        <v>#DIV/0!</v>
      </c>
      <c r="I399" s="2">
        <f t="shared" si="50"/>
        <v>100</v>
      </c>
    </row>
    <row r="400" spans="1:9" ht="13.5" x14ac:dyDescent="0.25">
      <c r="A400" s="3">
        <f>TITRES_STAT!B403</f>
        <v>0</v>
      </c>
      <c r="B400" s="5">
        <f>TITRES_STAT!D403</f>
        <v>0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0</v>
      </c>
      <c r="G400" s="2">
        <f t="shared" si="57"/>
        <v>0</v>
      </c>
      <c r="H400" s="2" t="e">
        <f t="shared" si="49"/>
        <v>#DIV/0!</v>
      </c>
      <c r="I400" s="2">
        <f t="shared" si="50"/>
        <v>100</v>
      </c>
    </row>
    <row r="401" spans="1:9" ht="13.5" x14ac:dyDescent="0.25">
      <c r="A401" s="3">
        <f>TITRES_STAT!B404</f>
        <v>0</v>
      </c>
      <c r="B401" s="5">
        <f>TITRES_STAT!D404</f>
        <v>0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0</v>
      </c>
      <c r="G401" s="2">
        <f t="shared" si="57"/>
        <v>0</v>
      </c>
      <c r="H401" s="2" t="e">
        <f t="shared" ref="H401:H464" si="58">F401/G401</f>
        <v>#DIV/0!</v>
      </c>
      <c r="I401" s="2">
        <f t="shared" ref="I401:I464" si="59">IF(G401=0,100,100-(100/(1+H401)))</f>
        <v>100</v>
      </c>
    </row>
    <row r="402" spans="1:9" ht="13.5" x14ac:dyDescent="0.25">
      <c r="A402" s="3">
        <f>TITRES_STAT!B405</f>
        <v>0</v>
      </c>
      <c r="B402" s="5">
        <f>TITRES_STAT!D405</f>
        <v>0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0</v>
      </c>
      <c r="G402" s="2">
        <f t="shared" si="57"/>
        <v>0</v>
      </c>
      <c r="H402" s="2" t="e">
        <f t="shared" si="58"/>
        <v>#DIV/0!</v>
      </c>
      <c r="I402" s="2">
        <f t="shared" si="59"/>
        <v>100</v>
      </c>
    </row>
    <row r="403" spans="1:9" ht="13.5" x14ac:dyDescent="0.25">
      <c r="A403" s="3">
        <f>TITRES_STAT!B406</f>
        <v>0</v>
      </c>
      <c r="B403" s="5">
        <f>TITRES_STAT!D406</f>
        <v>0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0</v>
      </c>
      <c r="G403" s="2">
        <f t="shared" si="57"/>
        <v>0</v>
      </c>
      <c r="H403" s="2" t="e">
        <f t="shared" si="58"/>
        <v>#DIV/0!</v>
      </c>
      <c r="I403" s="2">
        <f t="shared" si="59"/>
        <v>100</v>
      </c>
    </row>
    <row r="404" spans="1:9" ht="13.5" x14ac:dyDescent="0.25">
      <c r="A404" s="3">
        <f>TITRES_STAT!B407</f>
        <v>0</v>
      </c>
      <c r="B404" s="5">
        <f>TITRES_STAT!D407</f>
        <v>0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0</v>
      </c>
      <c r="G404" s="2">
        <f t="shared" si="57"/>
        <v>0</v>
      </c>
      <c r="H404" s="2" t="e">
        <f t="shared" si="58"/>
        <v>#DIV/0!</v>
      </c>
      <c r="I404" s="2">
        <f t="shared" si="59"/>
        <v>100</v>
      </c>
    </row>
    <row r="405" spans="1:9" ht="13.5" x14ac:dyDescent="0.25">
      <c r="A405" s="3">
        <f>TITRES_STAT!B408</f>
        <v>0</v>
      </c>
      <c r="B405" s="5">
        <f>TITRES_STAT!D408</f>
        <v>0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0</v>
      </c>
      <c r="G405" s="2">
        <f t="shared" si="57"/>
        <v>0</v>
      </c>
      <c r="H405" s="2" t="e">
        <f t="shared" si="58"/>
        <v>#DIV/0!</v>
      </c>
      <c r="I405" s="2">
        <f t="shared" si="59"/>
        <v>100</v>
      </c>
    </row>
    <row r="406" spans="1:9" ht="13.5" x14ac:dyDescent="0.25">
      <c r="A406" s="3">
        <f>TITRES_STAT!B409</f>
        <v>0</v>
      </c>
      <c r="B406" s="5">
        <f>TITRES_STAT!D409</f>
        <v>0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0</v>
      </c>
      <c r="G406" s="2">
        <f t="shared" si="57"/>
        <v>0</v>
      </c>
      <c r="H406" s="2" t="e">
        <f t="shared" si="58"/>
        <v>#DIV/0!</v>
      </c>
      <c r="I406" s="2">
        <f t="shared" si="59"/>
        <v>100</v>
      </c>
    </row>
    <row r="407" spans="1:9" ht="13.5" x14ac:dyDescent="0.25">
      <c r="A407" s="3">
        <f>TITRES_STAT!B410</f>
        <v>0</v>
      </c>
      <c r="B407" s="5">
        <f>TITRES_STAT!D410</f>
        <v>0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0</v>
      </c>
      <c r="G407" s="2">
        <f t="shared" si="57"/>
        <v>0</v>
      </c>
      <c r="H407" s="2" t="e">
        <f t="shared" si="58"/>
        <v>#DIV/0!</v>
      </c>
      <c r="I407" s="2">
        <f t="shared" si="59"/>
        <v>100</v>
      </c>
    </row>
    <row r="408" spans="1:9" ht="13.5" x14ac:dyDescent="0.25">
      <c r="A408" s="3">
        <f>TITRES_STAT!B411</f>
        <v>0</v>
      </c>
      <c r="B408" s="5">
        <f>TITRES_STAT!D411</f>
        <v>0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0</v>
      </c>
      <c r="G408" s="2">
        <f t="shared" si="57"/>
        <v>0</v>
      </c>
      <c r="H408" s="2" t="e">
        <f t="shared" si="58"/>
        <v>#DIV/0!</v>
      </c>
      <c r="I408" s="2">
        <f t="shared" si="59"/>
        <v>100</v>
      </c>
    </row>
    <row r="409" spans="1:9" ht="13.5" x14ac:dyDescent="0.25">
      <c r="A409" s="3">
        <f>TITRES_STAT!B412</f>
        <v>0</v>
      </c>
      <c r="B409" s="5">
        <f>TITRES_STAT!D412</f>
        <v>0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0</v>
      </c>
      <c r="G409" s="2">
        <f t="shared" si="57"/>
        <v>0</v>
      </c>
      <c r="H409" s="2" t="e">
        <f t="shared" si="58"/>
        <v>#DIV/0!</v>
      </c>
      <c r="I409" s="2">
        <f t="shared" si="59"/>
        <v>100</v>
      </c>
    </row>
    <row r="410" spans="1:9" ht="13.5" x14ac:dyDescent="0.25">
      <c r="A410" s="3">
        <f>TITRES_STAT!B413</f>
        <v>0</v>
      </c>
      <c r="B410" s="5">
        <f>TITRES_STAT!D413</f>
        <v>0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0</v>
      </c>
      <c r="G410" s="2">
        <f t="shared" si="57"/>
        <v>0</v>
      </c>
      <c r="H410" s="2" t="e">
        <f t="shared" si="58"/>
        <v>#DIV/0!</v>
      </c>
      <c r="I410" s="2">
        <f t="shared" si="59"/>
        <v>100</v>
      </c>
    </row>
    <row r="411" spans="1:9" ht="13.5" x14ac:dyDescent="0.25">
      <c r="A411" s="3">
        <f>TITRES_STAT!B414</f>
        <v>0</v>
      </c>
      <c r="B411" s="5">
        <f>TITRES_STAT!D414</f>
        <v>0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0</v>
      </c>
      <c r="G411" s="2">
        <f t="shared" si="57"/>
        <v>0</v>
      </c>
      <c r="H411" s="2" t="e">
        <f t="shared" si="58"/>
        <v>#DIV/0!</v>
      </c>
      <c r="I411" s="2">
        <f t="shared" si="59"/>
        <v>100</v>
      </c>
    </row>
    <row r="412" spans="1:9" ht="13.5" x14ac:dyDescent="0.25">
      <c r="A412" s="3">
        <f>TITRES_STAT!B415</f>
        <v>0</v>
      </c>
      <c r="B412" s="5">
        <f>TITRES_STAT!D415</f>
        <v>0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0</v>
      </c>
      <c r="G412" s="2">
        <f t="shared" si="57"/>
        <v>0</v>
      </c>
      <c r="H412" s="2" t="e">
        <f t="shared" si="58"/>
        <v>#DIV/0!</v>
      </c>
      <c r="I412" s="2">
        <f t="shared" si="59"/>
        <v>100</v>
      </c>
    </row>
    <row r="413" spans="1:9" ht="13.5" x14ac:dyDescent="0.25">
      <c r="A413" s="3">
        <f>TITRES_STAT!B416</f>
        <v>0</v>
      </c>
      <c r="B413" s="5">
        <f>TITRES_STAT!D416</f>
        <v>0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0</v>
      </c>
      <c r="G413" s="2">
        <f t="shared" si="60"/>
        <v>0</v>
      </c>
      <c r="H413" s="2" t="e">
        <f t="shared" si="58"/>
        <v>#DIV/0!</v>
      </c>
      <c r="I413" s="2">
        <f t="shared" si="59"/>
        <v>100</v>
      </c>
    </row>
    <row r="414" spans="1:9" ht="13.5" x14ac:dyDescent="0.25">
      <c r="A414" s="3">
        <f>TITRES_STAT!B417</f>
        <v>0</v>
      </c>
      <c r="B414" s="5">
        <f>TITRES_STAT!D417</f>
        <v>0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0</v>
      </c>
      <c r="G414" s="2">
        <f t="shared" si="60"/>
        <v>0</v>
      </c>
      <c r="H414" s="2" t="e">
        <f t="shared" si="58"/>
        <v>#DIV/0!</v>
      </c>
      <c r="I414" s="2">
        <f t="shared" si="59"/>
        <v>100</v>
      </c>
    </row>
    <row r="415" spans="1:9" ht="13.5" x14ac:dyDescent="0.25">
      <c r="A415" s="3">
        <f>TITRES_STAT!B418</f>
        <v>0</v>
      </c>
      <c r="B415" s="5">
        <f>TITRES_STAT!D418</f>
        <v>0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0</v>
      </c>
      <c r="G415" s="2">
        <f t="shared" si="60"/>
        <v>0</v>
      </c>
      <c r="H415" s="2" t="e">
        <f t="shared" si="58"/>
        <v>#DIV/0!</v>
      </c>
      <c r="I415" s="2">
        <f t="shared" si="59"/>
        <v>100</v>
      </c>
    </row>
    <row r="416" spans="1:9" ht="13.5" x14ac:dyDescent="0.25">
      <c r="A416" s="3">
        <f>TITRES_STAT!B419</f>
        <v>0</v>
      </c>
      <c r="B416" s="5">
        <f>TITRES_STAT!D419</f>
        <v>0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0</v>
      </c>
      <c r="G416" s="2">
        <f t="shared" si="60"/>
        <v>0</v>
      </c>
      <c r="H416" s="2" t="e">
        <f t="shared" si="58"/>
        <v>#DIV/0!</v>
      </c>
      <c r="I416" s="2">
        <f t="shared" si="59"/>
        <v>100</v>
      </c>
    </row>
    <row r="417" spans="1:9" ht="13.5" x14ac:dyDescent="0.25">
      <c r="A417" s="3">
        <f>TITRES_STAT!B420</f>
        <v>0</v>
      </c>
      <c r="B417" s="5">
        <f>TITRES_STAT!D420</f>
        <v>0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0</v>
      </c>
      <c r="G417" s="2">
        <f t="shared" si="60"/>
        <v>0</v>
      </c>
      <c r="H417" s="2" t="e">
        <f t="shared" si="58"/>
        <v>#DIV/0!</v>
      </c>
      <c r="I417" s="2">
        <f t="shared" si="59"/>
        <v>100</v>
      </c>
    </row>
    <row r="418" spans="1:9" ht="13.5" x14ac:dyDescent="0.25">
      <c r="A418" s="3">
        <f>TITRES_STAT!B421</f>
        <v>0</v>
      </c>
      <c r="B418" s="5">
        <f>TITRES_STAT!D421</f>
        <v>0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0</v>
      </c>
      <c r="G418" s="2">
        <f t="shared" si="60"/>
        <v>0</v>
      </c>
      <c r="H418" s="2" t="e">
        <f t="shared" si="58"/>
        <v>#DIV/0!</v>
      </c>
      <c r="I418" s="2">
        <f t="shared" si="59"/>
        <v>100</v>
      </c>
    </row>
    <row r="419" spans="1:9" ht="13.5" x14ac:dyDescent="0.25">
      <c r="A419" s="3">
        <f>TITRES_STAT!B422</f>
        <v>0</v>
      </c>
      <c r="B419" s="5">
        <f>TITRES_STAT!D422</f>
        <v>0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0</v>
      </c>
      <c r="G419" s="2">
        <f t="shared" si="60"/>
        <v>0</v>
      </c>
      <c r="H419" s="2" t="e">
        <f t="shared" si="58"/>
        <v>#DIV/0!</v>
      </c>
      <c r="I419" s="2">
        <f t="shared" si="59"/>
        <v>100</v>
      </c>
    </row>
    <row r="420" spans="1:9" ht="13.5" x14ac:dyDescent="0.25">
      <c r="A420" s="3">
        <f>TITRES_STAT!B423</f>
        <v>0</v>
      </c>
      <c r="B420" s="5">
        <f>TITRES_STAT!D423</f>
        <v>0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0</v>
      </c>
      <c r="G420" s="2">
        <f t="shared" si="60"/>
        <v>0</v>
      </c>
      <c r="H420" s="2" t="e">
        <f t="shared" si="58"/>
        <v>#DIV/0!</v>
      </c>
      <c r="I420" s="2">
        <f t="shared" si="59"/>
        <v>100</v>
      </c>
    </row>
    <row r="421" spans="1:9" ht="13.5" x14ac:dyDescent="0.25">
      <c r="A421" s="3">
        <f>TITRES_STAT!B424</f>
        <v>0</v>
      </c>
      <c r="B421" s="5">
        <f>TITRES_STAT!D424</f>
        <v>0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0</v>
      </c>
      <c r="G421" s="2">
        <f t="shared" si="60"/>
        <v>0</v>
      </c>
      <c r="H421" s="2" t="e">
        <f t="shared" si="58"/>
        <v>#DIV/0!</v>
      </c>
      <c r="I421" s="2">
        <f t="shared" si="59"/>
        <v>100</v>
      </c>
    </row>
    <row r="422" spans="1:9" ht="13.5" x14ac:dyDescent="0.25">
      <c r="A422" s="3">
        <f>TITRES_STAT!B425</f>
        <v>0</v>
      </c>
      <c r="B422" s="5">
        <f>TITRES_STAT!D425</f>
        <v>0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0</v>
      </c>
      <c r="G422" s="2">
        <f t="shared" si="60"/>
        <v>0</v>
      </c>
      <c r="H422" s="2" t="e">
        <f t="shared" si="58"/>
        <v>#DIV/0!</v>
      </c>
      <c r="I422" s="2">
        <f t="shared" si="59"/>
        <v>100</v>
      </c>
    </row>
    <row r="423" spans="1:9" ht="13.5" x14ac:dyDescent="0.25">
      <c r="A423" s="3">
        <f>TITRES_STAT!B426</f>
        <v>0</v>
      </c>
      <c r="B423" s="5">
        <f>TITRES_STAT!D426</f>
        <v>0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0</v>
      </c>
      <c r="G423" s="2">
        <f t="shared" si="60"/>
        <v>0</v>
      </c>
      <c r="H423" s="2" t="e">
        <f t="shared" si="58"/>
        <v>#DIV/0!</v>
      </c>
      <c r="I423" s="2">
        <f t="shared" si="59"/>
        <v>100</v>
      </c>
    </row>
    <row r="424" spans="1:9" ht="13.5" x14ac:dyDescent="0.25">
      <c r="A424" s="3">
        <f>TITRES_STAT!B427</f>
        <v>0</v>
      </c>
      <c r="B424" s="5">
        <f>TITRES_STAT!D427</f>
        <v>0</v>
      </c>
      <c r="C424" s="2">
        <f t="shared" si="54"/>
        <v>0</v>
      </c>
      <c r="D424" s="2">
        <f t="shared" si="55"/>
        <v>0</v>
      </c>
      <c r="E424" s="2">
        <f t="shared" si="56"/>
        <v>0</v>
      </c>
      <c r="F424" s="2">
        <f t="shared" si="60"/>
        <v>0</v>
      </c>
      <c r="G424" s="2">
        <f t="shared" si="60"/>
        <v>0</v>
      </c>
      <c r="H424" s="2" t="e">
        <f t="shared" si="58"/>
        <v>#DIV/0!</v>
      </c>
      <c r="I424" s="2">
        <f t="shared" si="59"/>
        <v>100</v>
      </c>
    </row>
    <row r="425" spans="1:9" ht="13.5" x14ac:dyDescent="0.25">
      <c r="A425" s="3">
        <f>TITRES_STAT!B428</f>
        <v>0</v>
      </c>
      <c r="B425" s="5">
        <f>TITRES_STAT!D428</f>
        <v>0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0</v>
      </c>
      <c r="G425" s="2">
        <f t="shared" si="60"/>
        <v>0</v>
      </c>
      <c r="H425" s="2" t="e">
        <f t="shared" si="58"/>
        <v>#DIV/0!</v>
      </c>
      <c r="I425" s="2">
        <f t="shared" si="59"/>
        <v>100</v>
      </c>
    </row>
    <row r="426" spans="1:9" ht="13.5" x14ac:dyDescent="0.25">
      <c r="A426" s="3">
        <f>TITRES_STAT!B429</f>
        <v>0</v>
      </c>
      <c r="B426" s="5">
        <f>TITRES_STAT!D429</f>
        <v>0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0</v>
      </c>
      <c r="G426" s="2">
        <f t="shared" si="60"/>
        <v>0</v>
      </c>
      <c r="H426" s="2" t="e">
        <f t="shared" si="58"/>
        <v>#DIV/0!</v>
      </c>
      <c r="I426" s="2">
        <f t="shared" si="59"/>
        <v>100</v>
      </c>
    </row>
    <row r="427" spans="1:9" ht="13.5" x14ac:dyDescent="0.25">
      <c r="A427" s="3">
        <f>TITRES_STAT!B430</f>
        <v>0</v>
      </c>
      <c r="B427" s="5">
        <f>TITRES_STAT!D430</f>
        <v>0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0</v>
      </c>
      <c r="G427" s="2">
        <f t="shared" si="60"/>
        <v>0</v>
      </c>
      <c r="H427" s="2" t="e">
        <f t="shared" si="58"/>
        <v>#DIV/0!</v>
      </c>
      <c r="I427" s="2">
        <f t="shared" si="59"/>
        <v>100</v>
      </c>
    </row>
    <row r="428" spans="1:9" ht="13.5" x14ac:dyDescent="0.25">
      <c r="A428" s="3">
        <f>TITRES_STAT!B431</f>
        <v>0</v>
      </c>
      <c r="B428" s="5">
        <f>TITRES_STAT!D431</f>
        <v>0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0</v>
      </c>
      <c r="G428" s="2">
        <f t="shared" si="60"/>
        <v>0</v>
      </c>
      <c r="H428" s="2" t="e">
        <f t="shared" si="58"/>
        <v>#DIV/0!</v>
      </c>
      <c r="I428" s="2">
        <f t="shared" si="59"/>
        <v>100</v>
      </c>
    </row>
    <row r="429" spans="1:9" ht="13.5" x14ac:dyDescent="0.25">
      <c r="A429" s="3">
        <f>TITRES_STAT!B432</f>
        <v>0</v>
      </c>
      <c r="B429" s="5">
        <f>TITRES_STAT!D432</f>
        <v>0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0</v>
      </c>
      <c r="G429" s="2">
        <f t="shared" si="61"/>
        <v>0</v>
      </c>
      <c r="H429" s="2" t="e">
        <f t="shared" si="58"/>
        <v>#DIV/0!</v>
      </c>
      <c r="I429" s="2">
        <f t="shared" si="59"/>
        <v>100</v>
      </c>
    </row>
    <row r="430" spans="1:9" ht="13.5" x14ac:dyDescent="0.25">
      <c r="A430" s="3">
        <f>TITRES_STAT!B433</f>
        <v>0</v>
      </c>
      <c r="B430" s="5">
        <f>TITRES_STAT!D433</f>
        <v>0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0</v>
      </c>
      <c r="G430" s="2">
        <f t="shared" si="61"/>
        <v>0</v>
      </c>
      <c r="H430" s="2" t="e">
        <f t="shared" si="58"/>
        <v>#DIV/0!</v>
      </c>
      <c r="I430" s="2">
        <f t="shared" si="59"/>
        <v>100</v>
      </c>
    </row>
    <row r="431" spans="1:9" ht="13.5" x14ac:dyDescent="0.25">
      <c r="A431" s="3">
        <f>TITRES_STAT!B434</f>
        <v>0</v>
      </c>
      <c r="B431" s="5">
        <f>TITRES_STAT!D434</f>
        <v>0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0</v>
      </c>
      <c r="G431" s="2">
        <f t="shared" si="61"/>
        <v>0</v>
      </c>
      <c r="H431" s="2" t="e">
        <f t="shared" si="58"/>
        <v>#DIV/0!</v>
      </c>
      <c r="I431" s="2">
        <f t="shared" si="59"/>
        <v>100</v>
      </c>
    </row>
    <row r="432" spans="1:9" ht="13.5" x14ac:dyDescent="0.25">
      <c r="A432" s="3">
        <f>TITRES_STAT!B435</f>
        <v>0</v>
      </c>
      <c r="B432" s="5">
        <f>TITRES_STAT!D435</f>
        <v>0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0</v>
      </c>
      <c r="G432" s="2">
        <f t="shared" si="61"/>
        <v>0</v>
      </c>
      <c r="H432" s="2" t="e">
        <f t="shared" si="58"/>
        <v>#DIV/0!</v>
      </c>
      <c r="I432" s="2">
        <f t="shared" si="59"/>
        <v>100</v>
      </c>
    </row>
    <row r="433" spans="1:9" ht="13.5" x14ac:dyDescent="0.25">
      <c r="A433" s="3">
        <f>TITRES_STAT!B436</f>
        <v>0</v>
      </c>
      <c r="B433" s="5">
        <f>TITRES_STAT!D436</f>
        <v>0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0</v>
      </c>
      <c r="G433" s="2">
        <f t="shared" si="61"/>
        <v>0</v>
      </c>
      <c r="H433" s="2" t="e">
        <f t="shared" si="58"/>
        <v>#DIV/0!</v>
      </c>
      <c r="I433" s="2">
        <f t="shared" si="59"/>
        <v>100</v>
      </c>
    </row>
    <row r="434" spans="1:9" ht="13.5" x14ac:dyDescent="0.25">
      <c r="A434" s="3">
        <f>TITRES_STAT!B437</f>
        <v>0</v>
      </c>
      <c r="B434" s="5">
        <f>TITRES_STAT!D437</f>
        <v>0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0</v>
      </c>
      <c r="G434" s="2">
        <f t="shared" si="61"/>
        <v>0</v>
      </c>
      <c r="H434" s="2" t="e">
        <f t="shared" si="58"/>
        <v>#DIV/0!</v>
      </c>
      <c r="I434" s="2">
        <f t="shared" si="59"/>
        <v>100</v>
      </c>
    </row>
    <row r="435" spans="1:9" ht="13.5" x14ac:dyDescent="0.25">
      <c r="A435" s="3">
        <f>TITRES_STAT!B438</f>
        <v>0</v>
      </c>
      <c r="B435" s="5">
        <f>TITRES_STAT!D438</f>
        <v>0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0</v>
      </c>
      <c r="G435" s="2">
        <f t="shared" si="61"/>
        <v>0</v>
      </c>
      <c r="H435" s="2" t="e">
        <f t="shared" si="58"/>
        <v>#DIV/0!</v>
      </c>
      <c r="I435" s="2">
        <f t="shared" si="59"/>
        <v>100</v>
      </c>
    </row>
    <row r="436" spans="1:9" ht="13.5" x14ac:dyDescent="0.25">
      <c r="A436" s="3">
        <f>TITRES_STAT!B439</f>
        <v>0</v>
      </c>
      <c r="B436" s="5">
        <f>TITRES_STAT!D439</f>
        <v>0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0</v>
      </c>
      <c r="G436" s="2">
        <f t="shared" si="61"/>
        <v>0</v>
      </c>
      <c r="H436" s="2" t="e">
        <f t="shared" si="58"/>
        <v>#DIV/0!</v>
      </c>
      <c r="I436" s="2">
        <f t="shared" si="59"/>
        <v>100</v>
      </c>
    </row>
    <row r="437" spans="1:9" ht="13.5" x14ac:dyDescent="0.25">
      <c r="A437" s="3">
        <f>TITRES_STAT!B440</f>
        <v>0</v>
      </c>
      <c r="B437" s="5">
        <f>TITRES_STAT!D440</f>
        <v>0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0</v>
      </c>
      <c r="G437" s="2">
        <f t="shared" si="61"/>
        <v>0</v>
      </c>
      <c r="H437" s="2" t="e">
        <f t="shared" si="58"/>
        <v>#DIV/0!</v>
      </c>
      <c r="I437" s="2">
        <f t="shared" si="59"/>
        <v>100</v>
      </c>
    </row>
    <row r="438" spans="1:9" ht="13.5" x14ac:dyDescent="0.25">
      <c r="A438" s="3">
        <f>TITRES_STAT!B441</f>
        <v>0</v>
      </c>
      <c r="B438" s="5">
        <f>TITRES_STAT!D441</f>
        <v>0</v>
      </c>
      <c r="C438" s="2">
        <f t="shared" si="54"/>
        <v>0</v>
      </c>
      <c r="D438" s="2">
        <f t="shared" si="55"/>
        <v>0</v>
      </c>
      <c r="E438" s="2">
        <f t="shared" si="56"/>
        <v>0</v>
      </c>
      <c r="F438" s="2">
        <f t="shared" si="61"/>
        <v>0</v>
      </c>
      <c r="G438" s="2">
        <f t="shared" si="61"/>
        <v>0</v>
      </c>
      <c r="H438" s="2" t="e">
        <f t="shared" si="58"/>
        <v>#DIV/0!</v>
      </c>
      <c r="I438" s="2">
        <f t="shared" si="59"/>
        <v>100</v>
      </c>
    </row>
    <row r="439" spans="1:9" ht="13.5" x14ac:dyDescent="0.25">
      <c r="A439" s="3">
        <f>TITRES_STAT!B442</f>
        <v>0</v>
      </c>
      <c r="B439" s="5">
        <f>TITRES_STAT!D442</f>
        <v>0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0</v>
      </c>
      <c r="G439" s="2">
        <f t="shared" si="61"/>
        <v>0</v>
      </c>
      <c r="H439" s="2" t="e">
        <f t="shared" si="58"/>
        <v>#DIV/0!</v>
      </c>
      <c r="I439" s="2">
        <f t="shared" si="59"/>
        <v>100</v>
      </c>
    </row>
    <row r="440" spans="1:9" ht="13.5" x14ac:dyDescent="0.25">
      <c r="A440" s="3">
        <f>TITRES_STAT!B443</f>
        <v>0</v>
      </c>
      <c r="B440" s="5">
        <f>TITRES_STAT!D443</f>
        <v>0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0</v>
      </c>
      <c r="G440" s="2">
        <f t="shared" si="61"/>
        <v>0</v>
      </c>
      <c r="H440" s="2" t="e">
        <f t="shared" si="58"/>
        <v>#DIV/0!</v>
      </c>
      <c r="I440" s="2">
        <f t="shared" si="59"/>
        <v>100</v>
      </c>
    </row>
    <row r="441" spans="1:9" ht="13.5" x14ac:dyDescent="0.25">
      <c r="A441" s="3">
        <f>TITRES_STAT!B444</f>
        <v>0</v>
      </c>
      <c r="B441" s="5">
        <f>TITRES_STAT!D444</f>
        <v>0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0</v>
      </c>
      <c r="G441" s="2">
        <f t="shared" si="61"/>
        <v>0</v>
      </c>
      <c r="H441" s="2" t="e">
        <f t="shared" si="58"/>
        <v>#DIV/0!</v>
      </c>
      <c r="I441" s="2">
        <f t="shared" si="59"/>
        <v>100</v>
      </c>
    </row>
    <row r="442" spans="1:9" ht="13.5" x14ac:dyDescent="0.25">
      <c r="A442" s="3">
        <f>TITRES_STAT!B445</f>
        <v>0</v>
      </c>
      <c r="B442" s="5">
        <f>TITRES_STAT!D445</f>
        <v>0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0</v>
      </c>
      <c r="G442" s="2">
        <f t="shared" si="61"/>
        <v>0</v>
      </c>
      <c r="H442" s="2" t="e">
        <f t="shared" si="58"/>
        <v>#DIV/0!</v>
      </c>
      <c r="I442" s="2">
        <f t="shared" si="59"/>
        <v>100</v>
      </c>
    </row>
    <row r="443" spans="1:9" ht="13.5" x14ac:dyDescent="0.25">
      <c r="A443" s="3">
        <f>TITRES_STAT!B446</f>
        <v>0</v>
      </c>
      <c r="B443" s="5">
        <f>TITRES_STAT!D446</f>
        <v>0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0</v>
      </c>
      <c r="G443" s="2">
        <f t="shared" si="61"/>
        <v>0</v>
      </c>
      <c r="H443" s="2" t="e">
        <f t="shared" si="58"/>
        <v>#DIV/0!</v>
      </c>
      <c r="I443" s="2">
        <f t="shared" si="59"/>
        <v>100</v>
      </c>
    </row>
    <row r="444" spans="1:9" ht="13.5" x14ac:dyDescent="0.25">
      <c r="A444" s="3">
        <f>TITRES_STAT!B447</f>
        <v>0</v>
      </c>
      <c r="B444" s="5">
        <f>TITRES_STAT!D447</f>
        <v>0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0</v>
      </c>
      <c r="G444" s="2">
        <f t="shared" si="61"/>
        <v>0</v>
      </c>
      <c r="H444" s="2" t="e">
        <f t="shared" si="58"/>
        <v>#DIV/0!</v>
      </c>
      <c r="I444" s="2">
        <f t="shared" si="59"/>
        <v>100</v>
      </c>
    </row>
    <row r="445" spans="1:9" ht="13.5" x14ac:dyDescent="0.25">
      <c r="A445" s="3">
        <f>TITRES_STAT!B448</f>
        <v>0</v>
      </c>
      <c r="B445" s="5">
        <f>TITRES_STAT!D448</f>
        <v>0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0</v>
      </c>
      <c r="G445" s="2">
        <f t="shared" si="62"/>
        <v>0</v>
      </c>
      <c r="H445" s="2" t="e">
        <f t="shared" si="58"/>
        <v>#DIV/0!</v>
      </c>
      <c r="I445" s="2">
        <f t="shared" si="59"/>
        <v>100</v>
      </c>
    </row>
    <row r="446" spans="1:9" ht="13.5" x14ac:dyDescent="0.25">
      <c r="A446" s="3">
        <f>TITRES_STAT!B449</f>
        <v>0</v>
      </c>
      <c r="B446" s="5">
        <f>TITRES_STAT!D449</f>
        <v>0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0</v>
      </c>
      <c r="G446" s="2">
        <f t="shared" si="62"/>
        <v>0</v>
      </c>
      <c r="H446" s="2" t="e">
        <f t="shared" si="58"/>
        <v>#DIV/0!</v>
      </c>
      <c r="I446" s="2">
        <f t="shared" si="59"/>
        <v>100</v>
      </c>
    </row>
    <row r="447" spans="1:9" ht="13.5" x14ac:dyDescent="0.25">
      <c r="A447" s="3">
        <f>TITRES_STAT!B450</f>
        <v>0</v>
      </c>
      <c r="B447" s="5">
        <f>TITRES_STAT!D450</f>
        <v>0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0</v>
      </c>
      <c r="G447" s="2">
        <f t="shared" si="62"/>
        <v>0</v>
      </c>
      <c r="H447" s="2" t="e">
        <f t="shared" si="58"/>
        <v>#DIV/0!</v>
      </c>
      <c r="I447" s="2">
        <f t="shared" si="59"/>
        <v>100</v>
      </c>
    </row>
    <row r="448" spans="1:9" ht="13.5" x14ac:dyDescent="0.25">
      <c r="A448" s="3">
        <f>TITRES_STAT!B451</f>
        <v>0</v>
      </c>
      <c r="B448" s="5">
        <f>TITRES_STAT!D451</f>
        <v>0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0</v>
      </c>
      <c r="G448" s="2">
        <f t="shared" si="62"/>
        <v>0</v>
      </c>
      <c r="H448" s="2" t="e">
        <f t="shared" si="58"/>
        <v>#DIV/0!</v>
      </c>
      <c r="I448" s="2">
        <f t="shared" si="59"/>
        <v>100</v>
      </c>
    </row>
    <row r="449" spans="1:9" ht="13.5" x14ac:dyDescent="0.25">
      <c r="A449" s="3">
        <f>TITRES_STAT!B452</f>
        <v>0</v>
      </c>
      <c r="B449" s="5">
        <f>TITRES_STAT!D452</f>
        <v>0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0</v>
      </c>
      <c r="G449" s="2">
        <f t="shared" si="62"/>
        <v>0</v>
      </c>
      <c r="H449" s="2" t="e">
        <f t="shared" si="58"/>
        <v>#DIV/0!</v>
      </c>
      <c r="I449" s="2">
        <f t="shared" si="59"/>
        <v>100</v>
      </c>
    </row>
    <row r="450" spans="1:9" ht="13.5" x14ac:dyDescent="0.25">
      <c r="A450" s="3">
        <f>TITRES_STAT!B453</f>
        <v>0</v>
      </c>
      <c r="B450" s="5">
        <f>TITRES_STAT!D453</f>
        <v>0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0</v>
      </c>
      <c r="G450" s="2">
        <f t="shared" si="62"/>
        <v>0</v>
      </c>
      <c r="H450" s="2" t="e">
        <f t="shared" si="58"/>
        <v>#DIV/0!</v>
      </c>
      <c r="I450" s="2">
        <f t="shared" si="59"/>
        <v>100</v>
      </c>
    </row>
    <row r="451" spans="1:9" ht="13.5" x14ac:dyDescent="0.25">
      <c r="A451" s="3">
        <f>TITRES_STAT!B454</f>
        <v>0</v>
      </c>
      <c r="B451" s="5">
        <f>TITRES_STAT!D454</f>
        <v>0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0</v>
      </c>
      <c r="G451" s="2">
        <f t="shared" si="62"/>
        <v>0</v>
      </c>
      <c r="H451" s="2" t="e">
        <f t="shared" si="58"/>
        <v>#DIV/0!</v>
      </c>
      <c r="I451" s="2">
        <f t="shared" si="59"/>
        <v>100</v>
      </c>
    </row>
    <row r="452" spans="1:9" ht="13.5" x14ac:dyDescent="0.25">
      <c r="A452" s="3">
        <f>TITRES_STAT!B455</f>
        <v>0</v>
      </c>
      <c r="B452" s="5">
        <f>TITRES_STAT!D455</f>
        <v>0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0</v>
      </c>
      <c r="G452" s="2">
        <f t="shared" si="62"/>
        <v>0</v>
      </c>
      <c r="H452" s="2" t="e">
        <f t="shared" si="58"/>
        <v>#DIV/0!</v>
      </c>
      <c r="I452" s="2">
        <f t="shared" si="59"/>
        <v>100</v>
      </c>
    </row>
    <row r="453" spans="1:9" ht="13.5" x14ac:dyDescent="0.25">
      <c r="A453" s="3">
        <f>TITRES_STAT!B456</f>
        <v>0</v>
      </c>
      <c r="B453" s="5">
        <f>TITRES_STAT!D456</f>
        <v>0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0</v>
      </c>
      <c r="G453" s="2">
        <f t="shared" si="62"/>
        <v>0</v>
      </c>
      <c r="H453" s="2" t="e">
        <f t="shared" si="58"/>
        <v>#DIV/0!</v>
      </c>
      <c r="I453" s="2">
        <f t="shared" si="59"/>
        <v>100</v>
      </c>
    </row>
    <row r="454" spans="1:9" ht="13.5" x14ac:dyDescent="0.25">
      <c r="A454" s="3">
        <f>TITRES_STAT!B457</f>
        <v>0</v>
      </c>
      <c r="B454" s="5">
        <f>TITRES_STAT!D457</f>
        <v>0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0</v>
      </c>
      <c r="G454" s="2">
        <f t="shared" si="62"/>
        <v>0</v>
      </c>
      <c r="H454" s="2" t="e">
        <f t="shared" si="58"/>
        <v>#DIV/0!</v>
      </c>
      <c r="I454" s="2">
        <f t="shared" si="59"/>
        <v>100</v>
      </c>
    </row>
    <row r="455" spans="1:9" ht="13.5" x14ac:dyDescent="0.25">
      <c r="A455" s="3">
        <f>TITRES_STAT!B458</f>
        <v>0</v>
      </c>
      <c r="B455" s="5">
        <f>TITRES_STAT!D458</f>
        <v>0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0</v>
      </c>
      <c r="G455" s="2">
        <f t="shared" si="62"/>
        <v>0</v>
      </c>
      <c r="H455" s="2" t="e">
        <f t="shared" si="58"/>
        <v>#DIV/0!</v>
      </c>
      <c r="I455" s="2">
        <f t="shared" si="59"/>
        <v>100</v>
      </c>
    </row>
    <row r="456" spans="1:9" ht="13.5" x14ac:dyDescent="0.25">
      <c r="A456" s="3">
        <f>TITRES_STAT!B459</f>
        <v>0</v>
      </c>
      <c r="B456" s="5">
        <f>TITRES_STAT!D459</f>
        <v>0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0</v>
      </c>
      <c r="G456" s="2">
        <f t="shared" si="62"/>
        <v>0</v>
      </c>
      <c r="H456" s="2" t="e">
        <f t="shared" si="58"/>
        <v>#DIV/0!</v>
      </c>
      <c r="I456" s="2">
        <f t="shared" si="59"/>
        <v>100</v>
      </c>
    </row>
    <row r="457" spans="1:9" ht="13.5" x14ac:dyDescent="0.25">
      <c r="A457" s="3">
        <f>TITRES_STAT!B460</f>
        <v>0</v>
      </c>
      <c r="B457" s="5">
        <f>TITRES_STAT!D460</f>
        <v>0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0</v>
      </c>
      <c r="G457" s="2">
        <f t="shared" si="62"/>
        <v>0</v>
      </c>
      <c r="H457" s="2" t="e">
        <f t="shared" si="58"/>
        <v>#DIV/0!</v>
      </c>
      <c r="I457" s="2">
        <f t="shared" si="59"/>
        <v>100</v>
      </c>
    </row>
    <row r="458" spans="1:9" ht="13.5" x14ac:dyDescent="0.25">
      <c r="A458" s="3">
        <f>TITRES_STAT!B461</f>
        <v>0</v>
      </c>
      <c r="B458" s="5">
        <f>TITRES_STAT!D461</f>
        <v>0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0</v>
      </c>
      <c r="G458" s="2">
        <f t="shared" si="62"/>
        <v>0</v>
      </c>
      <c r="H458" s="2" t="e">
        <f t="shared" si="58"/>
        <v>#DIV/0!</v>
      </c>
      <c r="I458" s="2">
        <f t="shared" si="59"/>
        <v>100</v>
      </c>
    </row>
    <row r="459" spans="1:9" ht="13.5" x14ac:dyDescent="0.25">
      <c r="A459" s="3">
        <f>TITRES_STAT!B462</f>
        <v>0</v>
      </c>
      <c r="B459" s="5">
        <f>TITRES_STAT!D462</f>
        <v>0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0</v>
      </c>
      <c r="G459" s="2">
        <f t="shared" si="62"/>
        <v>0</v>
      </c>
      <c r="H459" s="2" t="e">
        <f t="shared" si="58"/>
        <v>#DIV/0!</v>
      </c>
      <c r="I459" s="2">
        <f t="shared" si="59"/>
        <v>100</v>
      </c>
    </row>
    <row r="460" spans="1:9" ht="13.5" x14ac:dyDescent="0.25">
      <c r="A460" s="3">
        <f>TITRES_STAT!B463</f>
        <v>0</v>
      </c>
      <c r="B460" s="5">
        <f>TITRES_STAT!D463</f>
        <v>0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0</v>
      </c>
      <c r="G460" s="2">
        <f t="shared" si="62"/>
        <v>0</v>
      </c>
      <c r="H460" s="2" t="e">
        <f t="shared" si="58"/>
        <v>#DIV/0!</v>
      </c>
      <c r="I460" s="2">
        <f t="shared" si="59"/>
        <v>100</v>
      </c>
    </row>
    <row r="461" spans="1:9" ht="13.5" x14ac:dyDescent="0.25">
      <c r="A461" s="3">
        <f>TITRES_STAT!B464</f>
        <v>0</v>
      </c>
      <c r="B461" s="5">
        <f>TITRES_STAT!D464</f>
        <v>0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0</v>
      </c>
      <c r="G461" s="2">
        <f t="shared" si="66"/>
        <v>0</v>
      </c>
      <c r="H461" s="2" t="e">
        <f t="shared" si="58"/>
        <v>#DIV/0!</v>
      </c>
      <c r="I461" s="2">
        <f t="shared" si="59"/>
        <v>100</v>
      </c>
    </row>
    <row r="462" spans="1:9" ht="13.5" x14ac:dyDescent="0.25">
      <c r="A462" s="3">
        <f>TITRES_STAT!B465</f>
        <v>0</v>
      </c>
      <c r="B462" s="5">
        <f>TITRES_STAT!D465</f>
        <v>0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0</v>
      </c>
      <c r="G462" s="2">
        <f t="shared" si="66"/>
        <v>0</v>
      </c>
      <c r="H462" s="2" t="e">
        <f t="shared" si="58"/>
        <v>#DIV/0!</v>
      </c>
      <c r="I462" s="2">
        <f t="shared" si="59"/>
        <v>100</v>
      </c>
    </row>
    <row r="463" spans="1:9" ht="13.5" x14ac:dyDescent="0.25">
      <c r="A463" s="3">
        <f>TITRES_STAT!B466</f>
        <v>0</v>
      </c>
      <c r="B463" s="5">
        <f>TITRES_STAT!D466</f>
        <v>0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0</v>
      </c>
      <c r="G463" s="2">
        <f t="shared" si="66"/>
        <v>0</v>
      </c>
      <c r="H463" s="2" t="e">
        <f t="shared" si="58"/>
        <v>#DIV/0!</v>
      </c>
      <c r="I463" s="2">
        <f t="shared" si="59"/>
        <v>100</v>
      </c>
    </row>
    <row r="464" spans="1:9" ht="13.5" x14ac:dyDescent="0.25">
      <c r="A464" s="3">
        <f>TITRES_STAT!B467</f>
        <v>0</v>
      </c>
      <c r="B464" s="5">
        <f>TITRES_STAT!D467</f>
        <v>0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0</v>
      </c>
      <c r="G464" s="2">
        <f t="shared" si="66"/>
        <v>0</v>
      </c>
      <c r="H464" s="2" t="e">
        <f t="shared" si="58"/>
        <v>#DIV/0!</v>
      </c>
      <c r="I464" s="2">
        <f t="shared" si="59"/>
        <v>100</v>
      </c>
    </row>
    <row r="465" spans="1:9" ht="13.5" x14ac:dyDescent="0.25">
      <c r="A465" s="3">
        <f>TITRES_STAT!B468</f>
        <v>0</v>
      </c>
      <c r="B465" s="5">
        <f>TITRES_STAT!D468</f>
        <v>0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0</v>
      </c>
      <c r="G465" s="2">
        <f t="shared" si="66"/>
        <v>0</v>
      </c>
      <c r="H465" s="2" t="e">
        <f t="shared" ref="H465:H528" si="67">F465/G465</f>
        <v>#DIV/0!</v>
      </c>
      <c r="I465" s="2">
        <f t="shared" ref="I465:I528" si="68">IF(G465=0,100,100-(100/(1+H465)))</f>
        <v>100</v>
      </c>
    </row>
    <row r="466" spans="1:9" ht="13.5" x14ac:dyDescent="0.25">
      <c r="A466" s="3">
        <f>TITRES_STAT!B469</f>
        <v>0</v>
      </c>
      <c r="B466" s="5">
        <f>TITRES_STAT!D469</f>
        <v>0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0</v>
      </c>
      <c r="G466" s="2">
        <f t="shared" si="66"/>
        <v>0</v>
      </c>
      <c r="H466" s="2" t="e">
        <f t="shared" si="67"/>
        <v>#DIV/0!</v>
      </c>
      <c r="I466" s="2">
        <f t="shared" si="68"/>
        <v>100</v>
      </c>
    </row>
    <row r="467" spans="1:9" ht="13.5" x14ac:dyDescent="0.25">
      <c r="A467" s="3">
        <f>TITRES_STAT!B470</f>
        <v>0</v>
      </c>
      <c r="B467" s="5">
        <f>TITRES_STAT!D470</f>
        <v>0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0</v>
      </c>
      <c r="G467" s="2">
        <f t="shared" si="66"/>
        <v>0</v>
      </c>
      <c r="H467" s="2" t="e">
        <f t="shared" si="67"/>
        <v>#DIV/0!</v>
      </c>
      <c r="I467" s="2">
        <f t="shared" si="68"/>
        <v>100</v>
      </c>
    </row>
    <row r="468" spans="1:9" ht="13.5" x14ac:dyDescent="0.25">
      <c r="A468" s="3">
        <f>TITRES_STAT!B471</f>
        <v>0</v>
      </c>
      <c r="B468" s="5">
        <f>TITRES_STAT!D471</f>
        <v>0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0</v>
      </c>
      <c r="G468" s="2">
        <f t="shared" si="66"/>
        <v>0</v>
      </c>
      <c r="H468" s="2" t="e">
        <f t="shared" si="67"/>
        <v>#DIV/0!</v>
      </c>
      <c r="I468" s="2">
        <f t="shared" si="68"/>
        <v>100</v>
      </c>
    </row>
    <row r="469" spans="1:9" ht="13.5" x14ac:dyDescent="0.25">
      <c r="A469" s="3">
        <f>TITRES_STAT!B472</f>
        <v>0</v>
      </c>
      <c r="B469" s="5">
        <f>TITRES_STAT!D472</f>
        <v>0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0</v>
      </c>
      <c r="G469" s="2">
        <f t="shared" si="66"/>
        <v>0</v>
      </c>
      <c r="H469" s="2" t="e">
        <f t="shared" si="67"/>
        <v>#DIV/0!</v>
      </c>
      <c r="I469" s="2">
        <f t="shared" si="68"/>
        <v>100</v>
      </c>
    </row>
    <row r="470" spans="1:9" ht="13.5" x14ac:dyDescent="0.25">
      <c r="A470" s="3">
        <f>TITRES_STAT!B473</f>
        <v>0</v>
      </c>
      <c r="B470" s="5">
        <f>TITRES_STAT!D473</f>
        <v>0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0</v>
      </c>
      <c r="G470" s="2">
        <f t="shared" si="66"/>
        <v>0</v>
      </c>
      <c r="H470" s="2" t="e">
        <f t="shared" si="67"/>
        <v>#DIV/0!</v>
      </c>
      <c r="I470" s="2">
        <f t="shared" si="68"/>
        <v>100</v>
      </c>
    </row>
    <row r="471" spans="1:9" ht="13.5" x14ac:dyDescent="0.25">
      <c r="A471" s="3">
        <f>TITRES_STAT!B474</f>
        <v>0</v>
      </c>
      <c r="B471" s="5">
        <f>TITRES_STAT!D474</f>
        <v>0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0</v>
      </c>
      <c r="G471" s="2">
        <f t="shared" si="66"/>
        <v>0</v>
      </c>
      <c r="H471" s="2" t="e">
        <f t="shared" si="67"/>
        <v>#DIV/0!</v>
      </c>
      <c r="I471" s="2">
        <f t="shared" si="68"/>
        <v>100</v>
      </c>
    </row>
    <row r="472" spans="1:9" ht="13.5" x14ac:dyDescent="0.25">
      <c r="A472" s="3">
        <f>TITRES_STAT!B475</f>
        <v>0</v>
      </c>
      <c r="B472" s="5">
        <f>TITRES_STAT!D475</f>
        <v>0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0</v>
      </c>
      <c r="G472" s="2">
        <f t="shared" si="66"/>
        <v>0</v>
      </c>
      <c r="H472" s="2" t="e">
        <f t="shared" si="67"/>
        <v>#DIV/0!</v>
      </c>
      <c r="I472" s="2">
        <f t="shared" si="68"/>
        <v>100</v>
      </c>
    </row>
    <row r="473" spans="1:9" ht="13.5" x14ac:dyDescent="0.25">
      <c r="A473" s="3">
        <f>TITRES_STAT!B476</f>
        <v>0</v>
      </c>
      <c r="B473" s="5">
        <f>TITRES_STAT!D476</f>
        <v>0</v>
      </c>
      <c r="C473" s="2">
        <f t="shared" si="63"/>
        <v>0</v>
      </c>
      <c r="D473" s="2">
        <f t="shared" si="64"/>
        <v>0</v>
      </c>
      <c r="E473" s="2">
        <f t="shared" si="65"/>
        <v>0</v>
      </c>
      <c r="F473" s="2">
        <f t="shared" si="66"/>
        <v>0</v>
      </c>
      <c r="G473" s="2">
        <f t="shared" si="66"/>
        <v>0</v>
      </c>
      <c r="H473" s="2" t="e">
        <f t="shared" si="67"/>
        <v>#DIV/0!</v>
      </c>
      <c r="I473" s="2">
        <f t="shared" si="68"/>
        <v>100</v>
      </c>
    </row>
    <row r="474" spans="1:9" ht="13.5" x14ac:dyDescent="0.25">
      <c r="A474" s="3">
        <f>TITRES_STAT!B477</f>
        <v>0</v>
      </c>
      <c r="B474" s="5">
        <f>TITRES_STAT!D477</f>
        <v>0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0</v>
      </c>
      <c r="G474" s="2">
        <f t="shared" si="66"/>
        <v>0</v>
      </c>
      <c r="H474" s="2" t="e">
        <f t="shared" si="67"/>
        <v>#DIV/0!</v>
      </c>
      <c r="I474" s="2">
        <f t="shared" si="68"/>
        <v>100</v>
      </c>
    </row>
    <row r="475" spans="1:9" ht="13.5" x14ac:dyDescent="0.25">
      <c r="A475" s="3">
        <f>TITRES_STAT!B478</f>
        <v>0</v>
      </c>
      <c r="B475" s="5">
        <f>TITRES_STAT!D478</f>
        <v>0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0</v>
      </c>
      <c r="G475" s="2">
        <f t="shared" si="66"/>
        <v>0</v>
      </c>
      <c r="H475" s="2" t="e">
        <f t="shared" si="67"/>
        <v>#DIV/0!</v>
      </c>
      <c r="I475" s="2">
        <f t="shared" si="68"/>
        <v>100</v>
      </c>
    </row>
    <row r="476" spans="1:9" ht="13.5" x14ac:dyDescent="0.25">
      <c r="A476" s="3">
        <f>TITRES_STAT!B479</f>
        <v>0</v>
      </c>
      <c r="B476" s="5">
        <f>TITRES_STAT!D479</f>
        <v>0</v>
      </c>
      <c r="C476" s="2">
        <f t="shared" si="63"/>
        <v>0</v>
      </c>
      <c r="D476" s="2">
        <f t="shared" si="64"/>
        <v>0</v>
      </c>
      <c r="E476" s="2">
        <f t="shared" si="65"/>
        <v>0</v>
      </c>
      <c r="F476" s="2">
        <f t="shared" si="66"/>
        <v>0</v>
      </c>
      <c r="G476" s="2">
        <f t="shared" si="66"/>
        <v>0</v>
      </c>
      <c r="H476" s="2" t="e">
        <f t="shared" si="67"/>
        <v>#DIV/0!</v>
      </c>
      <c r="I476" s="2">
        <f t="shared" si="68"/>
        <v>100</v>
      </c>
    </row>
    <row r="477" spans="1:9" ht="13.5" x14ac:dyDescent="0.25">
      <c r="A477" s="3">
        <f>TITRES_STAT!B480</f>
        <v>0</v>
      </c>
      <c r="B477" s="5">
        <f>TITRES_STAT!D480</f>
        <v>0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0</v>
      </c>
      <c r="G477" s="2">
        <f t="shared" si="69"/>
        <v>0</v>
      </c>
      <c r="H477" s="2" t="e">
        <f t="shared" si="67"/>
        <v>#DIV/0!</v>
      </c>
      <c r="I477" s="2">
        <f t="shared" si="68"/>
        <v>100</v>
      </c>
    </row>
    <row r="478" spans="1:9" ht="13.5" x14ac:dyDescent="0.25">
      <c r="A478" s="3">
        <f>TITRES_STAT!B481</f>
        <v>0</v>
      </c>
      <c r="B478" s="5">
        <f>TITRES_STAT!D481</f>
        <v>0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0</v>
      </c>
      <c r="G478" s="2">
        <f t="shared" si="69"/>
        <v>0</v>
      </c>
      <c r="H478" s="2" t="e">
        <f t="shared" si="67"/>
        <v>#DIV/0!</v>
      </c>
      <c r="I478" s="2">
        <f t="shared" si="68"/>
        <v>100</v>
      </c>
    </row>
    <row r="479" spans="1:9" ht="13.5" x14ac:dyDescent="0.25">
      <c r="A479" s="3">
        <f>TITRES_STAT!B482</f>
        <v>0</v>
      </c>
      <c r="B479" s="5">
        <f>TITRES_STAT!D482</f>
        <v>0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0</v>
      </c>
      <c r="G479" s="2">
        <f t="shared" si="69"/>
        <v>0</v>
      </c>
      <c r="H479" s="2" t="e">
        <f t="shared" si="67"/>
        <v>#DIV/0!</v>
      </c>
      <c r="I479" s="2">
        <f t="shared" si="68"/>
        <v>100</v>
      </c>
    </row>
    <row r="480" spans="1:9" ht="13.5" x14ac:dyDescent="0.25">
      <c r="A480" s="3">
        <f>TITRES_STAT!B483</f>
        <v>0</v>
      </c>
      <c r="B480" s="5">
        <f>TITRES_STAT!D483</f>
        <v>0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0</v>
      </c>
      <c r="G480" s="2">
        <f t="shared" si="69"/>
        <v>0</v>
      </c>
      <c r="H480" s="2" t="e">
        <f t="shared" si="67"/>
        <v>#DIV/0!</v>
      </c>
      <c r="I480" s="2">
        <f t="shared" si="68"/>
        <v>100</v>
      </c>
    </row>
    <row r="481" spans="1:9" ht="13.5" x14ac:dyDescent="0.25">
      <c r="A481" s="3">
        <f>TITRES_STAT!B484</f>
        <v>0</v>
      </c>
      <c r="B481" s="5">
        <f>TITRES_STAT!D484</f>
        <v>0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0</v>
      </c>
      <c r="G481" s="2">
        <f t="shared" si="69"/>
        <v>0</v>
      </c>
      <c r="H481" s="2" t="e">
        <f t="shared" si="67"/>
        <v>#DIV/0!</v>
      </c>
      <c r="I481" s="2">
        <f t="shared" si="68"/>
        <v>100</v>
      </c>
    </row>
    <row r="482" spans="1:9" ht="13.5" x14ac:dyDescent="0.25">
      <c r="A482" s="3">
        <f>TITRES_STAT!B485</f>
        <v>0</v>
      </c>
      <c r="B482" s="5">
        <f>TITRES_STAT!D485</f>
        <v>0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0</v>
      </c>
      <c r="G482" s="2">
        <f t="shared" si="69"/>
        <v>0</v>
      </c>
      <c r="H482" s="2" t="e">
        <f t="shared" si="67"/>
        <v>#DIV/0!</v>
      </c>
      <c r="I482" s="2">
        <f t="shared" si="68"/>
        <v>100</v>
      </c>
    </row>
    <row r="483" spans="1:9" ht="13.5" x14ac:dyDescent="0.25">
      <c r="A483" s="3">
        <f>TITRES_STAT!B486</f>
        <v>0</v>
      </c>
      <c r="B483" s="5">
        <f>TITRES_STAT!D486</f>
        <v>0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0</v>
      </c>
      <c r="G483" s="2">
        <f t="shared" si="69"/>
        <v>0</v>
      </c>
      <c r="H483" s="2" t="e">
        <f t="shared" si="67"/>
        <v>#DIV/0!</v>
      </c>
      <c r="I483" s="2">
        <f t="shared" si="68"/>
        <v>100</v>
      </c>
    </row>
    <row r="484" spans="1:9" ht="13.5" x14ac:dyDescent="0.25">
      <c r="A484" s="3">
        <f>TITRES_STAT!B487</f>
        <v>0</v>
      </c>
      <c r="B484" s="5">
        <f>TITRES_STAT!D487</f>
        <v>0</v>
      </c>
      <c r="C484" s="2">
        <f t="shared" si="63"/>
        <v>0</v>
      </c>
      <c r="D484" s="2">
        <f t="shared" si="64"/>
        <v>0</v>
      </c>
      <c r="E484" s="2">
        <f t="shared" si="65"/>
        <v>0</v>
      </c>
      <c r="F484" s="2">
        <f t="shared" si="69"/>
        <v>0</v>
      </c>
      <c r="G484" s="2">
        <f t="shared" si="69"/>
        <v>0</v>
      </c>
      <c r="H484" s="2" t="e">
        <f t="shared" si="67"/>
        <v>#DIV/0!</v>
      </c>
      <c r="I484" s="2">
        <f t="shared" si="68"/>
        <v>100</v>
      </c>
    </row>
    <row r="485" spans="1:9" ht="13.5" x14ac:dyDescent="0.25">
      <c r="A485" s="3">
        <f>TITRES_STAT!B488</f>
        <v>0</v>
      </c>
      <c r="B485" s="5">
        <f>TITRES_STAT!D488</f>
        <v>0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0</v>
      </c>
      <c r="G485" s="2">
        <f t="shared" si="69"/>
        <v>0</v>
      </c>
      <c r="H485" s="2" t="e">
        <f t="shared" si="67"/>
        <v>#DIV/0!</v>
      </c>
      <c r="I485" s="2">
        <f t="shared" si="68"/>
        <v>100</v>
      </c>
    </row>
    <row r="486" spans="1:9" ht="13.5" x14ac:dyDescent="0.25">
      <c r="A486" s="3">
        <f>TITRES_STAT!B489</f>
        <v>0</v>
      </c>
      <c r="B486" s="5">
        <f>TITRES_STAT!D489</f>
        <v>0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0</v>
      </c>
      <c r="G486" s="2">
        <f t="shared" si="69"/>
        <v>0</v>
      </c>
      <c r="H486" s="2" t="e">
        <f t="shared" si="67"/>
        <v>#DIV/0!</v>
      </c>
      <c r="I486" s="2">
        <f t="shared" si="68"/>
        <v>100</v>
      </c>
    </row>
    <row r="487" spans="1:9" ht="13.5" x14ac:dyDescent="0.25">
      <c r="A487" s="3">
        <f>TITRES_STAT!B490</f>
        <v>0</v>
      </c>
      <c r="B487" s="5">
        <f>TITRES_STAT!D490</f>
        <v>0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0</v>
      </c>
      <c r="G487" s="2">
        <f t="shared" si="69"/>
        <v>0</v>
      </c>
      <c r="H487" s="2" t="e">
        <f t="shared" si="67"/>
        <v>#DIV/0!</v>
      </c>
      <c r="I487" s="2">
        <f t="shared" si="68"/>
        <v>100</v>
      </c>
    </row>
    <row r="488" spans="1:9" ht="13.5" x14ac:dyDescent="0.25">
      <c r="A488" s="3">
        <f>TITRES_STAT!B491</f>
        <v>0</v>
      </c>
      <c r="B488" s="5">
        <f>TITRES_STAT!D491</f>
        <v>0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0</v>
      </c>
      <c r="G488" s="2">
        <f t="shared" si="69"/>
        <v>0</v>
      </c>
      <c r="H488" s="2" t="e">
        <f t="shared" si="67"/>
        <v>#DIV/0!</v>
      </c>
      <c r="I488" s="2">
        <f t="shared" si="68"/>
        <v>100</v>
      </c>
    </row>
    <row r="489" spans="1:9" ht="13.5" x14ac:dyDescent="0.25">
      <c r="A489" s="3">
        <f>TITRES_STAT!B492</f>
        <v>0</v>
      </c>
      <c r="B489" s="5">
        <f>TITRES_STAT!D492</f>
        <v>0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0</v>
      </c>
      <c r="G489" s="2">
        <f t="shared" si="69"/>
        <v>0</v>
      </c>
      <c r="H489" s="2" t="e">
        <f t="shared" si="67"/>
        <v>#DIV/0!</v>
      </c>
      <c r="I489" s="2">
        <f t="shared" si="68"/>
        <v>100</v>
      </c>
    </row>
    <row r="490" spans="1:9" ht="13.5" x14ac:dyDescent="0.25">
      <c r="A490" s="3">
        <f>TITRES_STAT!B493</f>
        <v>0</v>
      </c>
      <c r="B490" s="5">
        <f>TITRES_STAT!D493</f>
        <v>0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0</v>
      </c>
      <c r="G490" s="2">
        <f t="shared" si="69"/>
        <v>0</v>
      </c>
      <c r="H490" s="2" t="e">
        <f t="shared" si="67"/>
        <v>#DIV/0!</v>
      </c>
      <c r="I490" s="2">
        <f t="shared" si="68"/>
        <v>100</v>
      </c>
    </row>
    <row r="491" spans="1:9" ht="13.5" x14ac:dyDescent="0.25">
      <c r="A491" s="3">
        <f>TITRES_STAT!B494</f>
        <v>0</v>
      </c>
      <c r="B491" s="5">
        <f>TITRES_STAT!D494</f>
        <v>0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0</v>
      </c>
      <c r="G491" s="2">
        <f t="shared" si="69"/>
        <v>0</v>
      </c>
      <c r="H491" s="2" t="e">
        <f t="shared" si="67"/>
        <v>#DIV/0!</v>
      </c>
      <c r="I491" s="2">
        <f t="shared" si="68"/>
        <v>100</v>
      </c>
    </row>
    <row r="492" spans="1:9" ht="13.5" x14ac:dyDescent="0.25">
      <c r="A492" s="3">
        <f>TITRES_STAT!B495</f>
        <v>0</v>
      </c>
      <c r="B492" s="5">
        <f>TITRES_STAT!D495</f>
        <v>0</v>
      </c>
      <c r="C492" s="2">
        <f t="shared" si="63"/>
        <v>0</v>
      </c>
      <c r="D492" s="2">
        <f t="shared" si="64"/>
        <v>0</v>
      </c>
      <c r="E492" s="2">
        <f t="shared" si="65"/>
        <v>0</v>
      </c>
      <c r="F492" s="2">
        <f t="shared" si="69"/>
        <v>0</v>
      </c>
      <c r="G492" s="2">
        <f t="shared" si="69"/>
        <v>0</v>
      </c>
      <c r="H492" s="2" t="e">
        <f t="shared" si="67"/>
        <v>#DIV/0!</v>
      </c>
      <c r="I492" s="2">
        <f t="shared" si="68"/>
        <v>100</v>
      </c>
    </row>
    <row r="493" spans="1:9" ht="13.5" x14ac:dyDescent="0.25">
      <c r="A493" s="3">
        <f>TITRES_STAT!B496</f>
        <v>0</v>
      </c>
      <c r="B493" s="5">
        <f>TITRES_STAT!D496</f>
        <v>0</v>
      </c>
      <c r="C493" s="2">
        <f t="shared" si="63"/>
        <v>0</v>
      </c>
      <c r="D493" s="2">
        <f t="shared" si="64"/>
        <v>0</v>
      </c>
      <c r="E493" s="2">
        <f t="shared" si="65"/>
        <v>0</v>
      </c>
      <c r="F493" s="2">
        <f t="shared" ref="F493:G508" si="70">((F492*13)+D493)/14</f>
        <v>0</v>
      </c>
      <c r="G493" s="2">
        <f t="shared" si="70"/>
        <v>0</v>
      </c>
      <c r="H493" s="2" t="e">
        <f t="shared" si="67"/>
        <v>#DIV/0!</v>
      </c>
      <c r="I493" s="2">
        <f t="shared" si="68"/>
        <v>100</v>
      </c>
    </row>
    <row r="494" spans="1:9" ht="13.5" x14ac:dyDescent="0.25">
      <c r="A494" s="3">
        <f>TITRES_STAT!B497</f>
        <v>0</v>
      </c>
      <c r="B494" s="5">
        <f>TITRES_STAT!D497</f>
        <v>0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0</v>
      </c>
      <c r="G494" s="2">
        <f t="shared" si="70"/>
        <v>0</v>
      </c>
      <c r="H494" s="2" t="e">
        <f t="shared" si="67"/>
        <v>#DIV/0!</v>
      </c>
      <c r="I494" s="2">
        <f t="shared" si="68"/>
        <v>100</v>
      </c>
    </row>
    <row r="495" spans="1:9" ht="13.5" x14ac:dyDescent="0.25">
      <c r="A495" s="3">
        <f>TITRES_STAT!B498</f>
        <v>0</v>
      </c>
      <c r="B495" s="5">
        <f>TITRES_STAT!D498</f>
        <v>0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0</v>
      </c>
      <c r="G495" s="2">
        <f t="shared" si="70"/>
        <v>0</v>
      </c>
      <c r="H495" s="2" t="e">
        <f t="shared" si="67"/>
        <v>#DIV/0!</v>
      </c>
      <c r="I495" s="2">
        <f t="shared" si="68"/>
        <v>100</v>
      </c>
    </row>
    <row r="496" spans="1:9" ht="13.5" x14ac:dyDescent="0.25">
      <c r="A496" s="3">
        <f>TITRES_STAT!B499</f>
        <v>0</v>
      </c>
      <c r="B496" s="5">
        <f>TITRES_STAT!D499</f>
        <v>0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0</v>
      </c>
      <c r="G496" s="2">
        <f t="shared" si="70"/>
        <v>0</v>
      </c>
      <c r="H496" s="2" t="e">
        <f t="shared" si="67"/>
        <v>#DIV/0!</v>
      </c>
      <c r="I496" s="2">
        <f t="shared" si="68"/>
        <v>100</v>
      </c>
    </row>
    <row r="497" spans="1:9" ht="13.5" x14ac:dyDescent="0.25">
      <c r="A497" s="3">
        <f>TITRES_STAT!B500</f>
        <v>0</v>
      </c>
      <c r="B497" s="5">
        <f>TITRES_STAT!D500</f>
        <v>0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0</v>
      </c>
      <c r="G497" s="2">
        <f t="shared" si="70"/>
        <v>0</v>
      </c>
      <c r="H497" s="2" t="e">
        <f t="shared" si="67"/>
        <v>#DIV/0!</v>
      </c>
      <c r="I497" s="2">
        <f t="shared" si="68"/>
        <v>100</v>
      </c>
    </row>
    <row r="498" spans="1:9" ht="13.5" x14ac:dyDescent="0.25">
      <c r="A498" s="3">
        <f>TITRES_STAT!B501</f>
        <v>0</v>
      </c>
      <c r="B498" s="5">
        <f>TITRES_STAT!D501</f>
        <v>0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0</v>
      </c>
      <c r="G498" s="2">
        <f t="shared" si="70"/>
        <v>0</v>
      </c>
      <c r="H498" s="2" t="e">
        <f t="shared" si="67"/>
        <v>#DIV/0!</v>
      </c>
      <c r="I498" s="2">
        <f t="shared" si="68"/>
        <v>100</v>
      </c>
    </row>
    <row r="499" spans="1:9" ht="13.5" x14ac:dyDescent="0.25">
      <c r="A499" s="3">
        <f>TITRES_STAT!B502</f>
        <v>0</v>
      </c>
      <c r="B499" s="5">
        <f>TITRES_STAT!D502</f>
        <v>0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0</v>
      </c>
      <c r="G499" s="2">
        <f t="shared" si="70"/>
        <v>0</v>
      </c>
      <c r="H499" s="2" t="e">
        <f t="shared" si="67"/>
        <v>#DIV/0!</v>
      </c>
      <c r="I499" s="2">
        <f t="shared" si="68"/>
        <v>100</v>
      </c>
    </row>
    <row r="500" spans="1:9" ht="13.5" x14ac:dyDescent="0.25">
      <c r="A500" s="3">
        <f>TITRES_STAT!B503</f>
        <v>0</v>
      </c>
      <c r="B500" s="5">
        <f>TITRES_STAT!D503</f>
        <v>0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0</v>
      </c>
      <c r="G500" s="2">
        <f t="shared" si="70"/>
        <v>0</v>
      </c>
      <c r="H500" s="2" t="e">
        <f t="shared" si="67"/>
        <v>#DIV/0!</v>
      </c>
      <c r="I500" s="2">
        <f t="shared" si="68"/>
        <v>100</v>
      </c>
    </row>
    <row r="501" spans="1:9" ht="13.5" x14ac:dyDescent="0.25">
      <c r="A501" s="3">
        <f>TITRES_STAT!B504</f>
        <v>0</v>
      </c>
      <c r="B501" s="5">
        <f>TITRES_STAT!D504</f>
        <v>0</v>
      </c>
      <c r="C501" s="2">
        <f t="shared" si="63"/>
        <v>0</v>
      </c>
      <c r="D501" s="2">
        <f t="shared" si="64"/>
        <v>0</v>
      </c>
      <c r="E501" s="2">
        <f t="shared" si="65"/>
        <v>0</v>
      </c>
      <c r="F501" s="2">
        <f t="shared" si="70"/>
        <v>0</v>
      </c>
      <c r="G501" s="2">
        <f t="shared" si="70"/>
        <v>0</v>
      </c>
      <c r="H501" s="2" t="e">
        <f t="shared" si="67"/>
        <v>#DIV/0!</v>
      </c>
      <c r="I501" s="2">
        <f t="shared" si="68"/>
        <v>100</v>
      </c>
    </row>
    <row r="502" spans="1:9" ht="13.5" x14ac:dyDescent="0.25">
      <c r="A502" s="3">
        <f>TITRES_STAT!B505</f>
        <v>0</v>
      </c>
      <c r="B502" s="5">
        <f>TITRES_STAT!D505</f>
        <v>0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0</v>
      </c>
      <c r="G502" s="2">
        <f t="shared" si="70"/>
        <v>0</v>
      </c>
      <c r="H502" s="2" t="e">
        <f t="shared" si="67"/>
        <v>#DIV/0!</v>
      </c>
      <c r="I502" s="2">
        <f t="shared" si="68"/>
        <v>100</v>
      </c>
    </row>
    <row r="503" spans="1:9" ht="13.5" x14ac:dyDescent="0.25">
      <c r="A503" s="3">
        <f>TITRES_STAT!B506</f>
        <v>0</v>
      </c>
      <c r="B503" s="5">
        <f>TITRES_STAT!D506</f>
        <v>0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0</v>
      </c>
      <c r="G503" s="2">
        <f t="shared" si="70"/>
        <v>0</v>
      </c>
      <c r="H503" s="2" t="e">
        <f t="shared" si="67"/>
        <v>#DIV/0!</v>
      </c>
      <c r="I503" s="2">
        <f t="shared" si="68"/>
        <v>100</v>
      </c>
    </row>
    <row r="504" spans="1:9" ht="13.5" x14ac:dyDescent="0.25">
      <c r="A504" s="3">
        <f>TITRES_STAT!B507</f>
        <v>0</v>
      </c>
      <c r="B504" s="5">
        <f>TITRES_STAT!D507</f>
        <v>0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0</v>
      </c>
      <c r="G504" s="2">
        <f t="shared" si="70"/>
        <v>0</v>
      </c>
      <c r="H504" s="2" t="e">
        <f t="shared" si="67"/>
        <v>#DIV/0!</v>
      </c>
      <c r="I504" s="2">
        <f t="shared" si="68"/>
        <v>100</v>
      </c>
    </row>
    <row r="505" spans="1:9" ht="13.5" x14ac:dyDescent="0.25">
      <c r="A505" s="3">
        <f>TITRES_STAT!B508</f>
        <v>0</v>
      </c>
      <c r="B505" s="5">
        <f>TITRES_STAT!D508</f>
        <v>0</v>
      </c>
      <c r="C505" s="2">
        <f t="shared" si="63"/>
        <v>0</v>
      </c>
      <c r="D505" s="2">
        <f t="shared" si="64"/>
        <v>0</v>
      </c>
      <c r="E505" s="2">
        <f t="shared" si="65"/>
        <v>0</v>
      </c>
      <c r="F505" s="2">
        <f t="shared" si="70"/>
        <v>0</v>
      </c>
      <c r="G505" s="2">
        <f t="shared" si="70"/>
        <v>0</v>
      </c>
      <c r="H505" s="2" t="e">
        <f t="shared" si="67"/>
        <v>#DIV/0!</v>
      </c>
      <c r="I505" s="2">
        <f t="shared" si="68"/>
        <v>100</v>
      </c>
    </row>
    <row r="506" spans="1:9" ht="13.5" x14ac:dyDescent="0.25">
      <c r="A506" s="3">
        <f>TITRES_STAT!B509</f>
        <v>0</v>
      </c>
      <c r="B506" s="5">
        <f>TITRES_STAT!D509</f>
        <v>0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0</v>
      </c>
      <c r="G506" s="2">
        <f t="shared" si="70"/>
        <v>0</v>
      </c>
      <c r="H506" s="2" t="e">
        <f t="shared" si="67"/>
        <v>#DIV/0!</v>
      </c>
      <c r="I506" s="2">
        <f t="shared" si="68"/>
        <v>100</v>
      </c>
    </row>
    <row r="507" spans="1:9" ht="13.5" x14ac:dyDescent="0.25">
      <c r="A507" s="3">
        <f>TITRES_STAT!B510</f>
        <v>0</v>
      </c>
      <c r="B507" s="5">
        <f>TITRES_STAT!D510</f>
        <v>0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0</v>
      </c>
      <c r="G507" s="2">
        <f t="shared" si="70"/>
        <v>0</v>
      </c>
      <c r="H507" s="2" t="e">
        <f t="shared" si="67"/>
        <v>#DIV/0!</v>
      </c>
      <c r="I507" s="2">
        <f t="shared" si="68"/>
        <v>100</v>
      </c>
    </row>
    <row r="508" spans="1:9" ht="13.5" x14ac:dyDescent="0.25">
      <c r="A508" s="3">
        <f>TITRES_STAT!B511</f>
        <v>0</v>
      </c>
      <c r="B508" s="5">
        <f>TITRES_STAT!D511</f>
        <v>0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0</v>
      </c>
      <c r="G508" s="2">
        <f t="shared" si="70"/>
        <v>0</v>
      </c>
      <c r="H508" s="2" t="e">
        <f t="shared" si="67"/>
        <v>#DIV/0!</v>
      </c>
      <c r="I508" s="2">
        <f t="shared" si="68"/>
        <v>100</v>
      </c>
    </row>
    <row r="509" spans="1:9" ht="13.5" x14ac:dyDescent="0.25">
      <c r="A509" s="3">
        <f>TITRES_STAT!B512</f>
        <v>0</v>
      </c>
      <c r="B509" s="5">
        <f>TITRES_STAT!D512</f>
        <v>0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0</v>
      </c>
      <c r="G509" s="2">
        <f t="shared" si="71"/>
        <v>0</v>
      </c>
      <c r="H509" s="2" t="e">
        <f t="shared" si="67"/>
        <v>#DIV/0!</v>
      </c>
      <c r="I509" s="2">
        <f t="shared" si="68"/>
        <v>100</v>
      </c>
    </row>
    <row r="510" spans="1:9" ht="13.5" x14ac:dyDescent="0.25">
      <c r="A510" s="3">
        <f>TITRES_STAT!B513</f>
        <v>0</v>
      </c>
      <c r="B510" s="5">
        <f>TITRES_STAT!D513</f>
        <v>0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0</v>
      </c>
      <c r="G510" s="2">
        <f t="shared" si="71"/>
        <v>0</v>
      </c>
      <c r="H510" s="2" t="e">
        <f t="shared" si="67"/>
        <v>#DIV/0!</v>
      </c>
      <c r="I510" s="2">
        <f t="shared" si="68"/>
        <v>100</v>
      </c>
    </row>
    <row r="511" spans="1:9" ht="13.5" x14ac:dyDescent="0.25">
      <c r="A511" s="3">
        <f>TITRES_STAT!B514</f>
        <v>0</v>
      </c>
      <c r="B511" s="5">
        <f>TITRES_STAT!D514</f>
        <v>0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0</v>
      </c>
      <c r="G511" s="2">
        <f t="shared" si="71"/>
        <v>0</v>
      </c>
      <c r="H511" s="2" t="e">
        <f t="shared" si="67"/>
        <v>#DIV/0!</v>
      </c>
      <c r="I511" s="2">
        <f t="shared" si="68"/>
        <v>100</v>
      </c>
    </row>
    <row r="512" spans="1:9" ht="13.5" x14ac:dyDescent="0.25">
      <c r="A512" s="3">
        <f>TITRES_STAT!B515</f>
        <v>0</v>
      </c>
      <c r="B512" s="5">
        <f>TITRES_STAT!D515</f>
        <v>0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0</v>
      </c>
      <c r="G512" s="2">
        <f t="shared" si="71"/>
        <v>0</v>
      </c>
      <c r="H512" s="2" t="e">
        <f t="shared" si="67"/>
        <v>#DIV/0!</v>
      </c>
      <c r="I512" s="2">
        <f t="shared" si="68"/>
        <v>100</v>
      </c>
    </row>
    <row r="513" spans="1:9" ht="13.5" x14ac:dyDescent="0.25">
      <c r="A513" s="3">
        <f>TITRES_STAT!B516</f>
        <v>0</v>
      </c>
      <c r="B513" s="5">
        <f>TITRES_STAT!D516</f>
        <v>0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0</v>
      </c>
      <c r="G513" s="2">
        <f t="shared" si="71"/>
        <v>0</v>
      </c>
      <c r="H513" s="2" t="e">
        <f t="shared" si="67"/>
        <v>#DIV/0!</v>
      </c>
      <c r="I513" s="2">
        <f t="shared" si="68"/>
        <v>100</v>
      </c>
    </row>
    <row r="514" spans="1:9" ht="13.5" x14ac:dyDescent="0.25">
      <c r="A514" s="3">
        <f>TITRES_STAT!B517</f>
        <v>0</v>
      </c>
      <c r="B514" s="5">
        <f>TITRES_STAT!D517</f>
        <v>0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0</v>
      </c>
      <c r="G514" s="2">
        <f t="shared" si="71"/>
        <v>0</v>
      </c>
      <c r="H514" s="2" t="e">
        <f t="shared" si="67"/>
        <v>#DIV/0!</v>
      </c>
      <c r="I514" s="2">
        <f t="shared" si="68"/>
        <v>100</v>
      </c>
    </row>
    <row r="515" spans="1:9" ht="13.5" x14ac:dyDescent="0.25">
      <c r="A515" s="3">
        <f>TITRES_STAT!B518</f>
        <v>0</v>
      </c>
      <c r="B515" s="5">
        <f>TITRES_STAT!D518</f>
        <v>0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0</v>
      </c>
      <c r="G515" s="2">
        <f t="shared" si="71"/>
        <v>0</v>
      </c>
      <c r="H515" s="2" t="e">
        <f t="shared" si="67"/>
        <v>#DIV/0!</v>
      </c>
      <c r="I515" s="2">
        <f t="shared" si="68"/>
        <v>100</v>
      </c>
    </row>
    <row r="516" spans="1:9" ht="13.5" x14ac:dyDescent="0.25">
      <c r="A516" s="3">
        <f>TITRES_STAT!B519</f>
        <v>0</v>
      </c>
      <c r="B516" s="5">
        <f>TITRES_STAT!D519</f>
        <v>0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0</v>
      </c>
      <c r="G516" s="2">
        <f t="shared" si="71"/>
        <v>0</v>
      </c>
      <c r="H516" s="2" t="e">
        <f t="shared" si="67"/>
        <v>#DIV/0!</v>
      </c>
      <c r="I516" s="2">
        <f t="shared" si="68"/>
        <v>100</v>
      </c>
    </row>
    <row r="517" spans="1:9" ht="13.5" x14ac:dyDescent="0.25">
      <c r="A517" s="3">
        <f>TITRES_STAT!B520</f>
        <v>0</v>
      </c>
      <c r="B517" s="5">
        <f>TITRES_STAT!D520</f>
        <v>0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0</v>
      </c>
      <c r="G517" s="2">
        <f t="shared" si="71"/>
        <v>0</v>
      </c>
      <c r="H517" s="2" t="e">
        <f t="shared" si="67"/>
        <v>#DIV/0!</v>
      </c>
      <c r="I517" s="2">
        <f t="shared" si="68"/>
        <v>100</v>
      </c>
    </row>
    <row r="518" spans="1:9" ht="13.5" x14ac:dyDescent="0.25">
      <c r="A518" s="3">
        <f>TITRES_STAT!B521</f>
        <v>0</v>
      </c>
      <c r="B518" s="5">
        <f>TITRES_STAT!D521</f>
        <v>0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0</v>
      </c>
      <c r="G518" s="2">
        <f t="shared" si="71"/>
        <v>0</v>
      </c>
      <c r="H518" s="2" t="e">
        <f t="shared" si="67"/>
        <v>#DIV/0!</v>
      </c>
      <c r="I518" s="2">
        <f t="shared" si="68"/>
        <v>100</v>
      </c>
    </row>
    <row r="519" spans="1:9" ht="13.5" x14ac:dyDescent="0.25">
      <c r="A519" s="3">
        <f>TITRES_STAT!B522</f>
        <v>0</v>
      </c>
      <c r="B519" s="5">
        <f>TITRES_STAT!D522</f>
        <v>0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0</v>
      </c>
      <c r="G519" s="2">
        <f t="shared" si="71"/>
        <v>0</v>
      </c>
      <c r="H519" s="2" t="e">
        <f t="shared" si="67"/>
        <v>#DIV/0!</v>
      </c>
      <c r="I519" s="2">
        <f t="shared" si="68"/>
        <v>100</v>
      </c>
    </row>
    <row r="520" spans="1:9" ht="13.5" x14ac:dyDescent="0.25">
      <c r="A520" s="3">
        <f>TITRES_STAT!B523</f>
        <v>0</v>
      </c>
      <c r="B520" s="5">
        <f>TITRES_STAT!D523</f>
        <v>0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0</v>
      </c>
      <c r="G520" s="2">
        <f t="shared" si="71"/>
        <v>0</v>
      </c>
      <c r="H520" s="2" t="e">
        <f t="shared" si="67"/>
        <v>#DIV/0!</v>
      </c>
      <c r="I520" s="2">
        <f t="shared" si="68"/>
        <v>100</v>
      </c>
    </row>
    <row r="521" spans="1:9" ht="13.5" x14ac:dyDescent="0.25">
      <c r="A521" s="3">
        <f>TITRES_STAT!B524</f>
        <v>0</v>
      </c>
      <c r="B521" s="5">
        <f>TITRES_STAT!D524</f>
        <v>0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0</v>
      </c>
      <c r="G521" s="2">
        <f t="shared" si="71"/>
        <v>0</v>
      </c>
      <c r="H521" s="2" t="e">
        <f t="shared" si="67"/>
        <v>#DIV/0!</v>
      </c>
      <c r="I521" s="2">
        <f t="shared" si="68"/>
        <v>100</v>
      </c>
    </row>
    <row r="522" spans="1:9" ht="13.5" x14ac:dyDescent="0.25">
      <c r="A522" s="3">
        <f>TITRES_STAT!B525</f>
        <v>0</v>
      </c>
      <c r="B522" s="5">
        <f>TITRES_STAT!D525</f>
        <v>0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0</v>
      </c>
      <c r="G522" s="2">
        <f t="shared" si="71"/>
        <v>0</v>
      </c>
      <c r="H522" s="2" t="e">
        <f t="shared" si="67"/>
        <v>#DIV/0!</v>
      </c>
      <c r="I522" s="2">
        <f t="shared" si="68"/>
        <v>100</v>
      </c>
    </row>
    <row r="523" spans="1:9" ht="13.5" x14ac:dyDescent="0.25">
      <c r="A523" s="3">
        <f>TITRES_STAT!B526</f>
        <v>0</v>
      </c>
      <c r="B523" s="5">
        <f>TITRES_STAT!D526</f>
        <v>0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0</v>
      </c>
      <c r="G523" s="2">
        <f t="shared" si="71"/>
        <v>0</v>
      </c>
      <c r="H523" s="2" t="e">
        <f t="shared" si="67"/>
        <v>#DIV/0!</v>
      </c>
      <c r="I523" s="2">
        <f t="shared" si="68"/>
        <v>100</v>
      </c>
    </row>
    <row r="524" spans="1:9" ht="13.5" x14ac:dyDescent="0.25">
      <c r="A524" s="3">
        <f>TITRES_STAT!B527</f>
        <v>0</v>
      </c>
      <c r="B524" s="5">
        <f>TITRES_STAT!D527</f>
        <v>0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0</v>
      </c>
      <c r="G524" s="2">
        <f t="shared" si="71"/>
        <v>0</v>
      </c>
      <c r="H524" s="2" t="e">
        <f t="shared" si="67"/>
        <v>#DIV/0!</v>
      </c>
      <c r="I524" s="2">
        <f t="shared" si="68"/>
        <v>100</v>
      </c>
    </row>
    <row r="525" spans="1:9" ht="13.5" x14ac:dyDescent="0.25">
      <c r="A525" s="3">
        <f>TITRES_STAT!B528</f>
        <v>0</v>
      </c>
      <c r="B525" s="5">
        <f>TITRES_STAT!D528</f>
        <v>0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0</v>
      </c>
      <c r="G525" s="2">
        <f t="shared" si="75"/>
        <v>0</v>
      </c>
      <c r="H525" s="2" t="e">
        <f t="shared" si="67"/>
        <v>#DIV/0!</v>
      </c>
      <c r="I525" s="2">
        <f t="shared" si="68"/>
        <v>100</v>
      </c>
    </row>
    <row r="526" spans="1:9" ht="13.5" x14ac:dyDescent="0.25">
      <c r="A526" s="3">
        <f>TITRES_STAT!B529</f>
        <v>0</v>
      </c>
      <c r="B526" s="5">
        <f>TITRES_STAT!D529</f>
        <v>0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0</v>
      </c>
      <c r="G526" s="2">
        <f t="shared" si="75"/>
        <v>0</v>
      </c>
      <c r="H526" s="2" t="e">
        <f t="shared" si="67"/>
        <v>#DIV/0!</v>
      </c>
      <c r="I526" s="2">
        <f t="shared" si="68"/>
        <v>100</v>
      </c>
    </row>
    <row r="527" spans="1:9" ht="13.5" x14ac:dyDescent="0.25">
      <c r="A527" s="3">
        <f>TITRES_STAT!B530</f>
        <v>0</v>
      </c>
      <c r="B527" s="5">
        <f>TITRES_STAT!D530</f>
        <v>0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0</v>
      </c>
      <c r="G527" s="2">
        <f t="shared" si="75"/>
        <v>0</v>
      </c>
      <c r="H527" s="2" t="e">
        <f t="shared" si="67"/>
        <v>#DIV/0!</v>
      </c>
      <c r="I527" s="2">
        <f t="shared" si="68"/>
        <v>100</v>
      </c>
    </row>
    <row r="528" spans="1:9" ht="13.5" x14ac:dyDescent="0.25">
      <c r="A528" s="3">
        <f>TITRES_STAT!B531</f>
        <v>0</v>
      </c>
      <c r="B528" s="5">
        <f>TITRES_STAT!D531</f>
        <v>0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0</v>
      </c>
      <c r="G528" s="2">
        <f t="shared" si="75"/>
        <v>0</v>
      </c>
      <c r="H528" s="2" t="e">
        <f t="shared" si="67"/>
        <v>#DIV/0!</v>
      </c>
      <c r="I528" s="2">
        <f t="shared" si="68"/>
        <v>100</v>
      </c>
    </row>
    <row r="529" spans="1:9" ht="13.5" x14ac:dyDescent="0.25">
      <c r="A529" s="3">
        <f>TITRES_STAT!B532</f>
        <v>0</v>
      </c>
      <c r="B529" s="5">
        <f>TITRES_STAT!D532</f>
        <v>0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0</v>
      </c>
      <c r="G529" s="2">
        <f t="shared" si="75"/>
        <v>0</v>
      </c>
      <c r="H529" s="2" t="e">
        <f t="shared" ref="H529:H592" si="76">F529/G529</f>
        <v>#DIV/0!</v>
      </c>
      <c r="I529" s="2">
        <f t="shared" ref="I529:I592" si="77">IF(G529=0,100,100-(100/(1+H529)))</f>
        <v>100</v>
      </c>
    </row>
    <row r="530" spans="1:9" ht="13.5" x14ac:dyDescent="0.25">
      <c r="A530" s="3">
        <f>TITRES_STAT!B533</f>
        <v>0</v>
      </c>
      <c r="B530" s="5">
        <f>TITRES_STAT!D533</f>
        <v>0</v>
      </c>
      <c r="C530" s="2">
        <f t="shared" si="72"/>
        <v>0</v>
      </c>
      <c r="D530" s="2">
        <f t="shared" si="73"/>
        <v>0</v>
      </c>
      <c r="E530" s="2">
        <f t="shared" si="74"/>
        <v>0</v>
      </c>
      <c r="F530" s="2">
        <f t="shared" si="75"/>
        <v>0</v>
      </c>
      <c r="G530" s="2">
        <f t="shared" si="75"/>
        <v>0</v>
      </c>
      <c r="H530" s="2" t="e">
        <f t="shared" si="76"/>
        <v>#DIV/0!</v>
      </c>
      <c r="I530" s="2">
        <f t="shared" si="77"/>
        <v>100</v>
      </c>
    </row>
    <row r="531" spans="1:9" ht="13.5" x14ac:dyDescent="0.25">
      <c r="A531" s="3">
        <f>TITRES_STAT!B534</f>
        <v>0</v>
      </c>
      <c r="B531" s="5">
        <f>TITRES_STAT!D534</f>
        <v>0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0</v>
      </c>
      <c r="G531" s="2">
        <f t="shared" si="75"/>
        <v>0</v>
      </c>
      <c r="H531" s="2" t="e">
        <f t="shared" si="76"/>
        <v>#DIV/0!</v>
      </c>
      <c r="I531" s="2">
        <f t="shared" si="77"/>
        <v>100</v>
      </c>
    </row>
    <row r="532" spans="1:9" ht="13.5" x14ac:dyDescent="0.25">
      <c r="A532" s="3">
        <f>TITRES_STAT!B535</f>
        <v>0</v>
      </c>
      <c r="B532" s="5">
        <f>TITRES_STAT!D535</f>
        <v>0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0</v>
      </c>
      <c r="G532" s="2">
        <f t="shared" si="75"/>
        <v>0</v>
      </c>
      <c r="H532" s="2" t="e">
        <f t="shared" si="76"/>
        <v>#DIV/0!</v>
      </c>
      <c r="I532" s="2">
        <f t="shared" si="77"/>
        <v>100</v>
      </c>
    </row>
    <row r="533" spans="1:9" ht="13.5" x14ac:dyDescent="0.25">
      <c r="A533" s="3">
        <f>TITRES_STAT!B536</f>
        <v>0</v>
      </c>
      <c r="B533" s="5">
        <f>TITRES_STAT!D536</f>
        <v>0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0</v>
      </c>
      <c r="G533" s="2">
        <f t="shared" si="75"/>
        <v>0</v>
      </c>
      <c r="H533" s="2" t="e">
        <f t="shared" si="76"/>
        <v>#DIV/0!</v>
      </c>
      <c r="I533" s="2">
        <f t="shared" si="77"/>
        <v>100</v>
      </c>
    </row>
    <row r="534" spans="1:9" ht="13.5" x14ac:dyDescent="0.25">
      <c r="A534" s="3">
        <f>TITRES_STAT!B537</f>
        <v>0</v>
      </c>
      <c r="B534" s="5">
        <f>TITRES_STAT!D537</f>
        <v>0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0</v>
      </c>
      <c r="G534" s="2">
        <f t="shared" si="75"/>
        <v>0</v>
      </c>
      <c r="H534" s="2" t="e">
        <f t="shared" si="76"/>
        <v>#DIV/0!</v>
      </c>
      <c r="I534" s="2">
        <f t="shared" si="77"/>
        <v>100</v>
      </c>
    </row>
    <row r="535" spans="1:9" ht="13.5" x14ac:dyDescent="0.25">
      <c r="A535" s="3">
        <f>TITRES_STAT!B538</f>
        <v>0</v>
      </c>
      <c r="B535" s="5">
        <f>TITRES_STAT!D538</f>
        <v>0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0</v>
      </c>
      <c r="G535" s="2">
        <f t="shared" si="75"/>
        <v>0</v>
      </c>
      <c r="H535" s="2" t="e">
        <f t="shared" si="76"/>
        <v>#DIV/0!</v>
      </c>
      <c r="I535" s="2">
        <f t="shared" si="77"/>
        <v>100</v>
      </c>
    </row>
    <row r="536" spans="1:9" ht="13.5" x14ac:dyDescent="0.25">
      <c r="A536" s="3">
        <f>TITRES_STAT!B539</f>
        <v>0</v>
      </c>
      <c r="B536" s="5">
        <f>TITRES_STAT!D539</f>
        <v>0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0</v>
      </c>
      <c r="G536" s="2">
        <f t="shared" si="75"/>
        <v>0</v>
      </c>
      <c r="H536" s="2" t="e">
        <f t="shared" si="76"/>
        <v>#DIV/0!</v>
      </c>
      <c r="I536" s="2">
        <f t="shared" si="77"/>
        <v>100</v>
      </c>
    </row>
    <row r="537" spans="1:9" ht="13.5" x14ac:dyDescent="0.25">
      <c r="A537" s="3">
        <f>TITRES_STAT!B540</f>
        <v>0</v>
      </c>
      <c r="B537" s="5">
        <f>TITRES_STAT!D540</f>
        <v>0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0</v>
      </c>
      <c r="G537" s="2">
        <f t="shared" si="75"/>
        <v>0</v>
      </c>
      <c r="H537" s="2" t="e">
        <f t="shared" si="76"/>
        <v>#DIV/0!</v>
      </c>
      <c r="I537" s="2">
        <f t="shared" si="77"/>
        <v>100</v>
      </c>
    </row>
    <row r="538" spans="1:9" ht="13.5" x14ac:dyDescent="0.25">
      <c r="A538" s="3">
        <f>TITRES_STAT!B541</f>
        <v>0</v>
      </c>
      <c r="B538" s="5">
        <f>TITRES_STAT!D541</f>
        <v>0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0</v>
      </c>
      <c r="G538" s="2">
        <f t="shared" si="75"/>
        <v>0</v>
      </c>
      <c r="H538" s="2" t="e">
        <f t="shared" si="76"/>
        <v>#DIV/0!</v>
      </c>
      <c r="I538" s="2">
        <f t="shared" si="77"/>
        <v>100</v>
      </c>
    </row>
    <row r="539" spans="1:9" ht="13.5" x14ac:dyDescent="0.25">
      <c r="A539" s="3">
        <f>TITRES_STAT!B542</f>
        <v>0</v>
      </c>
      <c r="B539" s="5">
        <f>TITRES_STAT!D542</f>
        <v>0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0</v>
      </c>
      <c r="G539" s="2">
        <f t="shared" si="75"/>
        <v>0</v>
      </c>
      <c r="H539" s="2" t="e">
        <f t="shared" si="76"/>
        <v>#DIV/0!</v>
      </c>
      <c r="I539" s="2">
        <f t="shared" si="77"/>
        <v>100</v>
      </c>
    </row>
    <row r="540" spans="1:9" ht="13.5" x14ac:dyDescent="0.25">
      <c r="A540" s="3">
        <f>TITRES_STAT!B543</f>
        <v>0</v>
      </c>
      <c r="B540" s="5">
        <f>TITRES_STAT!D543</f>
        <v>0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0</v>
      </c>
      <c r="G540" s="2">
        <f t="shared" si="75"/>
        <v>0</v>
      </c>
      <c r="H540" s="2" t="e">
        <f t="shared" si="76"/>
        <v>#DIV/0!</v>
      </c>
      <c r="I540" s="2">
        <f t="shared" si="77"/>
        <v>100</v>
      </c>
    </row>
    <row r="541" spans="1:9" ht="13.5" x14ac:dyDescent="0.25">
      <c r="A541" s="3">
        <f>TITRES_STAT!B544</f>
        <v>0</v>
      </c>
      <c r="B541" s="5">
        <f>TITRES_STAT!D544</f>
        <v>0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0</v>
      </c>
      <c r="G541" s="2">
        <f t="shared" si="78"/>
        <v>0</v>
      </c>
      <c r="H541" s="2" t="e">
        <f t="shared" si="76"/>
        <v>#DIV/0!</v>
      </c>
      <c r="I541" s="2">
        <f t="shared" si="77"/>
        <v>100</v>
      </c>
    </row>
    <row r="542" spans="1:9" ht="13.5" x14ac:dyDescent="0.25">
      <c r="A542" s="3">
        <f>TITRES_STAT!B545</f>
        <v>0</v>
      </c>
      <c r="B542" s="5">
        <f>TITRES_STAT!D545</f>
        <v>0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0</v>
      </c>
      <c r="G542" s="2">
        <f t="shared" si="78"/>
        <v>0</v>
      </c>
      <c r="H542" s="2" t="e">
        <f t="shared" si="76"/>
        <v>#DIV/0!</v>
      </c>
      <c r="I542" s="2">
        <f t="shared" si="77"/>
        <v>100</v>
      </c>
    </row>
    <row r="543" spans="1:9" ht="13.5" x14ac:dyDescent="0.25">
      <c r="A543" s="3">
        <f>TITRES_STAT!B546</f>
        <v>0</v>
      </c>
      <c r="B543" s="5">
        <f>TITRES_STAT!D546</f>
        <v>0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0</v>
      </c>
      <c r="G543" s="2">
        <f t="shared" si="78"/>
        <v>0</v>
      </c>
      <c r="H543" s="2" t="e">
        <f t="shared" si="76"/>
        <v>#DIV/0!</v>
      </c>
      <c r="I543" s="2">
        <f t="shared" si="77"/>
        <v>100</v>
      </c>
    </row>
    <row r="544" spans="1:9" ht="13.5" x14ac:dyDescent="0.25">
      <c r="A544" s="3">
        <f>TITRES_STAT!B547</f>
        <v>0</v>
      </c>
      <c r="B544" s="5">
        <f>TITRES_STAT!D547</f>
        <v>0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0</v>
      </c>
      <c r="G544" s="2">
        <f t="shared" si="78"/>
        <v>0</v>
      </c>
      <c r="H544" s="2" t="e">
        <f t="shared" si="76"/>
        <v>#DIV/0!</v>
      </c>
      <c r="I544" s="2">
        <f t="shared" si="77"/>
        <v>100</v>
      </c>
    </row>
    <row r="545" spans="1:9" ht="13.5" x14ac:dyDescent="0.25">
      <c r="A545" s="3">
        <f>TITRES_STAT!B548</f>
        <v>0</v>
      </c>
      <c r="B545" s="5">
        <f>TITRES_STAT!D548</f>
        <v>0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0</v>
      </c>
      <c r="G545" s="2">
        <f t="shared" si="78"/>
        <v>0</v>
      </c>
      <c r="H545" s="2" t="e">
        <f t="shared" si="76"/>
        <v>#DIV/0!</v>
      </c>
      <c r="I545" s="2">
        <f t="shared" si="77"/>
        <v>100</v>
      </c>
    </row>
    <row r="546" spans="1:9" ht="13.5" x14ac:dyDescent="0.25">
      <c r="A546" s="3">
        <f>TITRES_STAT!B549</f>
        <v>0</v>
      </c>
      <c r="B546" s="5">
        <f>TITRES_STAT!D549</f>
        <v>0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0</v>
      </c>
      <c r="G546" s="2">
        <f t="shared" si="78"/>
        <v>0</v>
      </c>
      <c r="H546" s="2" t="e">
        <f t="shared" si="76"/>
        <v>#DIV/0!</v>
      </c>
      <c r="I546" s="2">
        <f t="shared" si="77"/>
        <v>100</v>
      </c>
    </row>
    <row r="547" spans="1:9" ht="13.5" x14ac:dyDescent="0.25">
      <c r="A547" s="3">
        <f>TITRES_STAT!B550</f>
        <v>0</v>
      </c>
      <c r="B547" s="5">
        <f>TITRES_STAT!D550</f>
        <v>0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0</v>
      </c>
      <c r="G547" s="2">
        <f t="shared" si="78"/>
        <v>0</v>
      </c>
      <c r="H547" s="2" t="e">
        <f t="shared" si="76"/>
        <v>#DIV/0!</v>
      </c>
      <c r="I547" s="2">
        <f t="shared" si="77"/>
        <v>100</v>
      </c>
    </row>
    <row r="548" spans="1:9" ht="13.5" x14ac:dyDescent="0.25">
      <c r="A548" s="3">
        <f>TITRES_STAT!B551</f>
        <v>0</v>
      </c>
      <c r="B548" s="5">
        <f>TITRES_STAT!D551</f>
        <v>0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0</v>
      </c>
      <c r="G548" s="2">
        <f t="shared" si="78"/>
        <v>0</v>
      </c>
      <c r="H548" s="2" t="e">
        <f t="shared" si="76"/>
        <v>#DIV/0!</v>
      </c>
      <c r="I548" s="2">
        <f t="shared" si="77"/>
        <v>100</v>
      </c>
    </row>
    <row r="549" spans="1:9" ht="13.5" x14ac:dyDescent="0.25">
      <c r="A549" s="3">
        <f>TITRES_STAT!B552</f>
        <v>0</v>
      </c>
      <c r="B549" s="5">
        <f>TITRES_STAT!D552</f>
        <v>0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0</v>
      </c>
      <c r="G549" s="2">
        <f t="shared" si="78"/>
        <v>0</v>
      </c>
      <c r="H549" s="2" t="e">
        <f t="shared" si="76"/>
        <v>#DIV/0!</v>
      </c>
      <c r="I549" s="2">
        <f t="shared" si="77"/>
        <v>100</v>
      </c>
    </row>
    <row r="550" spans="1:9" ht="13.5" x14ac:dyDescent="0.25">
      <c r="A550" s="3">
        <f>TITRES_STAT!B553</f>
        <v>0</v>
      </c>
      <c r="B550" s="5">
        <f>TITRES_STAT!D553</f>
        <v>0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0</v>
      </c>
      <c r="G550" s="2">
        <f t="shared" si="78"/>
        <v>0</v>
      </c>
      <c r="H550" s="2" t="e">
        <f t="shared" si="76"/>
        <v>#DIV/0!</v>
      </c>
      <c r="I550" s="2">
        <f t="shared" si="77"/>
        <v>100</v>
      </c>
    </row>
    <row r="551" spans="1:9" ht="13.5" x14ac:dyDescent="0.25">
      <c r="A551" s="3">
        <f>TITRES_STAT!B554</f>
        <v>0</v>
      </c>
      <c r="B551" s="5">
        <f>TITRES_STAT!D554</f>
        <v>0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0</v>
      </c>
      <c r="G551" s="2">
        <f t="shared" si="78"/>
        <v>0</v>
      </c>
      <c r="H551" s="2" t="e">
        <f t="shared" si="76"/>
        <v>#DIV/0!</v>
      </c>
      <c r="I551" s="2">
        <f t="shared" si="77"/>
        <v>100</v>
      </c>
    </row>
    <row r="552" spans="1:9" ht="13.5" x14ac:dyDescent="0.25">
      <c r="A552" s="3">
        <f>TITRES_STAT!B555</f>
        <v>0</v>
      </c>
      <c r="B552" s="5">
        <f>TITRES_STAT!D555</f>
        <v>0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0</v>
      </c>
      <c r="G552" s="2">
        <f t="shared" si="78"/>
        <v>0</v>
      </c>
      <c r="H552" s="2" t="e">
        <f t="shared" si="76"/>
        <v>#DIV/0!</v>
      </c>
      <c r="I552" s="2">
        <f t="shared" si="77"/>
        <v>100</v>
      </c>
    </row>
    <row r="553" spans="1:9" ht="13.5" x14ac:dyDescent="0.25">
      <c r="A553" s="3">
        <f>TITRES_STAT!B556</f>
        <v>0</v>
      </c>
      <c r="B553" s="5">
        <f>TITRES_STAT!D556</f>
        <v>0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0</v>
      </c>
      <c r="G553" s="2">
        <f t="shared" si="78"/>
        <v>0</v>
      </c>
      <c r="H553" s="2" t="e">
        <f t="shared" si="76"/>
        <v>#DIV/0!</v>
      </c>
      <c r="I553" s="2">
        <f t="shared" si="77"/>
        <v>100</v>
      </c>
    </row>
    <row r="554" spans="1:9" ht="13.5" x14ac:dyDescent="0.25">
      <c r="A554" s="3">
        <f>TITRES_STAT!B557</f>
        <v>0</v>
      </c>
      <c r="B554" s="5">
        <f>TITRES_STAT!D557</f>
        <v>0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0</v>
      </c>
      <c r="G554" s="2">
        <f t="shared" si="78"/>
        <v>0</v>
      </c>
      <c r="H554" s="2" t="e">
        <f t="shared" si="76"/>
        <v>#DIV/0!</v>
      </c>
      <c r="I554" s="2">
        <f t="shared" si="77"/>
        <v>100</v>
      </c>
    </row>
    <row r="555" spans="1:9" ht="13.5" x14ac:dyDescent="0.25">
      <c r="A555" s="3">
        <f>TITRES_STAT!B558</f>
        <v>0</v>
      </c>
      <c r="B555" s="5">
        <f>TITRES_STAT!D558</f>
        <v>0</v>
      </c>
      <c r="C555" s="2">
        <f t="shared" si="72"/>
        <v>0</v>
      </c>
      <c r="D555" s="2">
        <f t="shared" si="73"/>
        <v>0</v>
      </c>
      <c r="E555" s="2">
        <f t="shared" si="74"/>
        <v>0</v>
      </c>
      <c r="F555" s="2">
        <f t="shared" si="78"/>
        <v>0</v>
      </c>
      <c r="G555" s="2">
        <f t="shared" si="78"/>
        <v>0</v>
      </c>
      <c r="H555" s="2" t="e">
        <f t="shared" si="76"/>
        <v>#DIV/0!</v>
      </c>
      <c r="I555" s="2">
        <f t="shared" si="77"/>
        <v>100</v>
      </c>
    </row>
    <row r="556" spans="1:9" ht="13.5" x14ac:dyDescent="0.25">
      <c r="A556" s="3">
        <f>TITRES_STAT!B559</f>
        <v>0</v>
      </c>
      <c r="B556" s="5">
        <f>TITRES_STAT!D559</f>
        <v>0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0</v>
      </c>
      <c r="G556" s="2">
        <f t="shared" si="78"/>
        <v>0</v>
      </c>
      <c r="H556" s="2" t="e">
        <f t="shared" si="76"/>
        <v>#DIV/0!</v>
      </c>
      <c r="I556" s="2">
        <f t="shared" si="77"/>
        <v>100</v>
      </c>
    </row>
    <row r="557" spans="1:9" ht="13.5" x14ac:dyDescent="0.25">
      <c r="A557" s="3">
        <f>TITRES_STAT!B560</f>
        <v>0</v>
      </c>
      <c r="B557" s="5">
        <f>TITRES_STAT!D560</f>
        <v>0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0</v>
      </c>
      <c r="G557" s="2">
        <f t="shared" si="79"/>
        <v>0</v>
      </c>
      <c r="H557" s="2" t="e">
        <f t="shared" si="76"/>
        <v>#DIV/0!</v>
      </c>
      <c r="I557" s="2">
        <f t="shared" si="77"/>
        <v>100</v>
      </c>
    </row>
    <row r="558" spans="1:9" ht="13.5" x14ac:dyDescent="0.25">
      <c r="A558" s="3">
        <f>TITRES_STAT!B561</f>
        <v>0</v>
      </c>
      <c r="B558" s="5">
        <f>TITRES_STAT!D561</f>
        <v>0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0</v>
      </c>
      <c r="G558" s="2">
        <f t="shared" si="79"/>
        <v>0</v>
      </c>
      <c r="H558" s="2" t="e">
        <f t="shared" si="76"/>
        <v>#DIV/0!</v>
      </c>
      <c r="I558" s="2">
        <f t="shared" si="77"/>
        <v>100</v>
      </c>
    </row>
    <row r="559" spans="1:9" ht="13.5" x14ac:dyDescent="0.25">
      <c r="A559" s="3">
        <f>TITRES_STAT!B562</f>
        <v>0</v>
      </c>
      <c r="B559" s="5">
        <f>TITRES_STAT!D562</f>
        <v>0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0</v>
      </c>
      <c r="G559" s="2">
        <f t="shared" si="79"/>
        <v>0</v>
      </c>
      <c r="H559" s="2" t="e">
        <f t="shared" si="76"/>
        <v>#DIV/0!</v>
      </c>
      <c r="I559" s="2">
        <f t="shared" si="77"/>
        <v>100</v>
      </c>
    </row>
    <row r="560" spans="1:9" ht="13.5" x14ac:dyDescent="0.25">
      <c r="A560" s="3">
        <f>TITRES_STAT!B563</f>
        <v>0</v>
      </c>
      <c r="B560" s="5">
        <f>TITRES_STAT!D563</f>
        <v>0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0</v>
      </c>
      <c r="G560" s="2">
        <f t="shared" si="79"/>
        <v>0</v>
      </c>
      <c r="H560" s="2" t="e">
        <f t="shared" si="76"/>
        <v>#DIV/0!</v>
      </c>
      <c r="I560" s="2">
        <f t="shared" si="77"/>
        <v>100</v>
      </c>
    </row>
    <row r="561" spans="1:9" ht="13.5" x14ac:dyDescent="0.25">
      <c r="A561" s="3">
        <f>TITRES_STAT!B564</f>
        <v>0</v>
      </c>
      <c r="B561" s="5">
        <f>TITRES_STAT!D564</f>
        <v>0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0</v>
      </c>
      <c r="G561" s="2">
        <f t="shared" si="79"/>
        <v>0</v>
      </c>
      <c r="H561" s="2" t="e">
        <f t="shared" si="76"/>
        <v>#DIV/0!</v>
      </c>
      <c r="I561" s="2">
        <f t="shared" si="77"/>
        <v>100</v>
      </c>
    </row>
    <row r="562" spans="1:9" ht="13.5" x14ac:dyDescent="0.25">
      <c r="A562" s="3">
        <f>TITRES_STAT!B565</f>
        <v>0</v>
      </c>
      <c r="B562" s="5">
        <f>TITRES_STAT!D565</f>
        <v>0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0</v>
      </c>
      <c r="G562" s="2">
        <f t="shared" si="79"/>
        <v>0</v>
      </c>
      <c r="H562" s="2" t="e">
        <f t="shared" si="76"/>
        <v>#DIV/0!</v>
      </c>
      <c r="I562" s="2">
        <f t="shared" si="77"/>
        <v>100</v>
      </c>
    </row>
    <row r="563" spans="1:9" ht="13.5" x14ac:dyDescent="0.25">
      <c r="A563" s="3">
        <f>TITRES_STAT!B566</f>
        <v>0</v>
      </c>
      <c r="B563" s="5">
        <f>TITRES_STAT!D566</f>
        <v>0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0</v>
      </c>
      <c r="G563" s="2">
        <f t="shared" si="79"/>
        <v>0</v>
      </c>
      <c r="H563" s="2" t="e">
        <f t="shared" si="76"/>
        <v>#DIV/0!</v>
      </c>
      <c r="I563" s="2">
        <f t="shared" si="77"/>
        <v>100</v>
      </c>
    </row>
    <row r="564" spans="1:9" ht="13.5" x14ac:dyDescent="0.25">
      <c r="A564" s="3">
        <f>TITRES_STAT!B567</f>
        <v>0</v>
      </c>
      <c r="B564" s="5">
        <f>TITRES_STAT!D567</f>
        <v>0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0</v>
      </c>
      <c r="G564" s="2">
        <f t="shared" si="79"/>
        <v>0</v>
      </c>
      <c r="H564" s="2" t="e">
        <f t="shared" si="76"/>
        <v>#DIV/0!</v>
      </c>
      <c r="I564" s="2">
        <f t="shared" si="77"/>
        <v>100</v>
      </c>
    </row>
    <row r="565" spans="1:9" ht="13.5" x14ac:dyDescent="0.25">
      <c r="A565" s="3">
        <f>TITRES_STAT!B568</f>
        <v>0</v>
      </c>
      <c r="B565" s="5">
        <f>TITRES_STAT!D568</f>
        <v>0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0</v>
      </c>
      <c r="G565" s="2">
        <f t="shared" si="79"/>
        <v>0</v>
      </c>
      <c r="H565" s="2" t="e">
        <f t="shared" si="76"/>
        <v>#DIV/0!</v>
      </c>
      <c r="I565" s="2">
        <f t="shared" si="77"/>
        <v>100</v>
      </c>
    </row>
    <row r="566" spans="1:9" ht="13.5" x14ac:dyDescent="0.25">
      <c r="A566" s="3">
        <f>TITRES_STAT!B569</f>
        <v>0</v>
      </c>
      <c r="B566" s="5">
        <f>TITRES_STAT!D569</f>
        <v>0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0</v>
      </c>
      <c r="G566" s="2">
        <f t="shared" si="79"/>
        <v>0</v>
      </c>
      <c r="H566" s="2" t="e">
        <f t="shared" si="76"/>
        <v>#DIV/0!</v>
      </c>
      <c r="I566" s="2">
        <f t="shared" si="77"/>
        <v>100</v>
      </c>
    </row>
    <row r="567" spans="1:9" ht="13.5" x14ac:dyDescent="0.25">
      <c r="A567" s="3">
        <f>TITRES_STAT!B570</f>
        <v>0</v>
      </c>
      <c r="B567" s="5">
        <f>TITRES_STAT!D570</f>
        <v>0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0</v>
      </c>
      <c r="G567" s="2">
        <f t="shared" si="79"/>
        <v>0</v>
      </c>
      <c r="H567" s="2" t="e">
        <f t="shared" si="76"/>
        <v>#DIV/0!</v>
      </c>
      <c r="I567" s="2">
        <f t="shared" si="77"/>
        <v>100</v>
      </c>
    </row>
    <row r="568" spans="1:9" ht="13.5" x14ac:dyDescent="0.25">
      <c r="A568" s="3">
        <f>TITRES_STAT!B571</f>
        <v>0</v>
      </c>
      <c r="B568" s="5">
        <f>TITRES_STAT!D571</f>
        <v>0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0</v>
      </c>
      <c r="G568" s="2">
        <f t="shared" si="79"/>
        <v>0</v>
      </c>
      <c r="H568" s="2" t="e">
        <f t="shared" si="76"/>
        <v>#DIV/0!</v>
      </c>
      <c r="I568" s="2">
        <f t="shared" si="77"/>
        <v>100</v>
      </c>
    </row>
    <row r="569" spans="1:9" ht="13.5" x14ac:dyDescent="0.25">
      <c r="A569" s="3">
        <f>TITRES_STAT!B572</f>
        <v>0</v>
      </c>
      <c r="B569" s="5">
        <f>TITRES_STAT!D572</f>
        <v>0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0</v>
      </c>
      <c r="G569" s="2">
        <f t="shared" si="79"/>
        <v>0</v>
      </c>
      <c r="H569" s="2" t="e">
        <f t="shared" si="76"/>
        <v>#DIV/0!</v>
      </c>
      <c r="I569" s="2">
        <f t="shared" si="77"/>
        <v>100</v>
      </c>
    </row>
    <row r="570" spans="1:9" ht="13.5" x14ac:dyDescent="0.25">
      <c r="A570" s="3">
        <f>TITRES_STAT!B573</f>
        <v>0</v>
      </c>
      <c r="B570" s="5">
        <f>TITRES_STAT!D573</f>
        <v>0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0</v>
      </c>
      <c r="G570" s="2">
        <f t="shared" si="79"/>
        <v>0</v>
      </c>
      <c r="H570" s="2" t="e">
        <f t="shared" si="76"/>
        <v>#DIV/0!</v>
      </c>
      <c r="I570" s="2">
        <f t="shared" si="77"/>
        <v>100</v>
      </c>
    </row>
    <row r="571" spans="1:9" ht="13.5" x14ac:dyDescent="0.25">
      <c r="A571" s="3">
        <f>TITRES_STAT!B574</f>
        <v>0</v>
      </c>
      <c r="B571" s="5">
        <f>TITRES_STAT!D574</f>
        <v>0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0</v>
      </c>
      <c r="G571" s="2">
        <f t="shared" si="79"/>
        <v>0</v>
      </c>
      <c r="H571" s="2" t="e">
        <f t="shared" si="76"/>
        <v>#DIV/0!</v>
      </c>
      <c r="I571" s="2">
        <f t="shared" si="77"/>
        <v>100</v>
      </c>
    </row>
    <row r="572" spans="1:9" ht="13.5" x14ac:dyDescent="0.25">
      <c r="A572" s="3">
        <f>TITRES_STAT!B575</f>
        <v>0</v>
      </c>
      <c r="B572" s="5">
        <f>TITRES_STAT!D575</f>
        <v>0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0</v>
      </c>
      <c r="G572" s="2">
        <f t="shared" si="79"/>
        <v>0</v>
      </c>
      <c r="H572" s="2" t="e">
        <f t="shared" si="76"/>
        <v>#DIV/0!</v>
      </c>
      <c r="I572" s="2">
        <f t="shared" si="77"/>
        <v>100</v>
      </c>
    </row>
    <row r="573" spans="1:9" ht="13.5" x14ac:dyDescent="0.25">
      <c r="A573" s="3">
        <f>TITRES_STAT!B576</f>
        <v>0</v>
      </c>
      <c r="B573" s="5">
        <f>TITRES_STAT!D576</f>
        <v>0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0</v>
      </c>
      <c r="G573" s="2">
        <f t="shared" si="80"/>
        <v>0</v>
      </c>
      <c r="H573" s="2" t="e">
        <f t="shared" si="76"/>
        <v>#DIV/0!</v>
      </c>
      <c r="I573" s="2">
        <f t="shared" si="77"/>
        <v>100</v>
      </c>
    </row>
    <row r="574" spans="1:9" ht="13.5" x14ac:dyDescent="0.25">
      <c r="A574" s="3">
        <f>TITRES_STAT!B577</f>
        <v>0</v>
      </c>
      <c r="B574" s="5">
        <f>TITRES_STAT!D577</f>
        <v>0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0</v>
      </c>
      <c r="G574" s="2">
        <f t="shared" si="80"/>
        <v>0</v>
      </c>
      <c r="H574" s="2" t="e">
        <f t="shared" si="76"/>
        <v>#DIV/0!</v>
      </c>
      <c r="I574" s="2">
        <f t="shared" si="77"/>
        <v>100</v>
      </c>
    </row>
    <row r="575" spans="1:9" ht="13.5" x14ac:dyDescent="0.25">
      <c r="A575" s="3">
        <f>TITRES_STAT!B578</f>
        <v>0</v>
      </c>
      <c r="B575" s="5">
        <f>TITRES_STAT!D578</f>
        <v>0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0</v>
      </c>
      <c r="G575" s="2">
        <f t="shared" si="80"/>
        <v>0</v>
      </c>
      <c r="H575" s="2" t="e">
        <f t="shared" si="76"/>
        <v>#DIV/0!</v>
      </c>
      <c r="I575" s="2">
        <f t="shared" si="77"/>
        <v>100</v>
      </c>
    </row>
    <row r="576" spans="1:9" ht="13.5" x14ac:dyDescent="0.25">
      <c r="A576" s="3">
        <f>TITRES_STAT!B579</f>
        <v>0</v>
      </c>
      <c r="B576" s="5">
        <f>TITRES_STAT!D579</f>
        <v>0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0</v>
      </c>
      <c r="G576" s="2">
        <f t="shared" si="80"/>
        <v>0</v>
      </c>
      <c r="H576" s="2" t="e">
        <f t="shared" si="76"/>
        <v>#DIV/0!</v>
      </c>
      <c r="I576" s="2">
        <f t="shared" si="77"/>
        <v>100</v>
      </c>
    </row>
    <row r="577" spans="1:9" ht="13.5" x14ac:dyDescent="0.25">
      <c r="A577" s="3">
        <f>TITRES_STAT!B580</f>
        <v>0</v>
      </c>
      <c r="B577" s="5">
        <f>TITRES_STAT!D580</f>
        <v>0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0</v>
      </c>
      <c r="G577" s="2">
        <f t="shared" si="80"/>
        <v>0</v>
      </c>
      <c r="H577" s="2" t="e">
        <f t="shared" si="76"/>
        <v>#DIV/0!</v>
      </c>
      <c r="I577" s="2">
        <f t="shared" si="77"/>
        <v>100</v>
      </c>
    </row>
    <row r="578" spans="1:9" ht="13.5" x14ac:dyDescent="0.25">
      <c r="A578" s="3">
        <f>TITRES_STAT!B581</f>
        <v>0</v>
      </c>
      <c r="B578" s="5">
        <f>TITRES_STAT!D581</f>
        <v>0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0</v>
      </c>
      <c r="G578" s="2">
        <f t="shared" si="80"/>
        <v>0</v>
      </c>
      <c r="H578" s="2" t="e">
        <f t="shared" si="76"/>
        <v>#DIV/0!</v>
      </c>
      <c r="I578" s="2">
        <f t="shared" si="77"/>
        <v>100</v>
      </c>
    </row>
    <row r="579" spans="1:9" ht="13.5" x14ac:dyDescent="0.25">
      <c r="A579" s="3">
        <f>TITRES_STAT!B582</f>
        <v>0</v>
      </c>
      <c r="B579" s="5">
        <f>TITRES_STAT!D582</f>
        <v>0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0</v>
      </c>
      <c r="G579" s="2">
        <f t="shared" si="80"/>
        <v>0</v>
      </c>
      <c r="H579" s="2" t="e">
        <f t="shared" si="76"/>
        <v>#DIV/0!</v>
      </c>
      <c r="I579" s="2">
        <f t="shared" si="77"/>
        <v>100</v>
      </c>
    </row>
    <row r="580" spans="1:9" ht="13.5" x14ac:dyDescent="0.25">
      <c r="A580" s="3">
        <f>TITRES_STAT!B583</f>
        <v>0</v>
      </c>
      <c r="B580" s="5">
        <f>TITRES_STAT!D583</f>
        <v>0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0</v>
      </c>
      <c r="G580" s="2">
        <f t="shared" si="80"/>
        <v>0</v>
      </c>
      <c r="H580" s="2" t="e">
        <f t="shared" si="76"/>
        <v>#DIV/0!</v>
      </c>
      <c r="I580" s="2">
        <f t="shared" si="77"/>
        <v>100</v>
      </c>
    </row>
    <row r="581" spans="1:9" ht="13.5" x14ac:dyDescent="0.25">
      <c r="A581" s="3">
        <f>TITRES_STAT!B584</f>
        <v>0</v>
      </c>
      <c r="B581" s="5">
        <f>TITRES_STAT!D584</f>
        <v>0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0</v>
      </c>
      <c r="G581" s="2">
        <f t="shared" si="80"/>
        <v>0</v>
      </c>
      <c r="H581" s="2" t="e">
        <f t="shared" si="76"/>
        <v>#DIV/0!</v>
      </c>
      <c r="I581" s="2">
        <f t="shared" si="77"/>
        <v>100</v>
      </c>
    </row>
    <row r="582" spans="1:9" ht="13.5" x14ac:dyDescent="0.25">
      <c r="A582" s="3">
        <f>TITRES_STAT!B585</f>
        <v>0</v>
      </c>
      <c r="B582" s="5">
        <f>TITRES_STAT!D585</f>
        <v>0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0</v>
      </c>
      <c r="G582" s="2">
        <f t="shared" si="80"/>
        <v>0</v>
      </c>
      <c r="H582" s="2" t="e">
        <f t="shared" si="76"/>
        <v>#DIV/0!</v>
      </c>
      <c r="I582" s="2">
        <f t="shared" si="77"/>
        <v>100</v>
      </c>
    </row>
    <row r="583" spans="1:9" ht="13.5" x14ac:dyDescent="0.25">
      <c r="A583" s="3">
        <f>TITRES_STAT!B586</f>
        <v>0</v>
      </c>
      <c r="B583" s="5">
        <f>TITRES_STAT!D586</f>
        <v>0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0</v>
      </c>
      <c r="G583" s="2">
        <f t="shared" si="80"/>
        <v>0</v>
      </c>
      <c r="H583" s="2" t="e">
        <f t="shared" si="76"/>
        <v>#DIV/0!</v>
      </c>
      <c r="I583" s="2">
        <f t="shared" si="77"/>
        <v>100</v>
      </c>
    </row>
    <row r="584" spans="1:9" ht="13.5" x14ac:dyDescent="0.25">
      <c r="A584" s="3">
        <f>TITRES_STAT!B587</f>
        <v>0</v>
      </c>
      <c r="B584" s="5">
        <f>TITRES_STAT!D587</f>
        <v>0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0</v>
      </c>
      <c r="G584" s="2">
        <f t="shared" si="80"/>
        <v>0</v>
      </c>
      <c r="H584" s="2" t="e">
        <f t="shared" si="76"/>
        <v>#DIV/0!</v>
      </c>
      <c r="I584" s="2">
        <f t="shared" si="77"/>
        <v>100</v>
      </c>
    </row>
    <row r="585" spans="1:9" ht="13.5" x14ac:dyDescent="0.25">
      <c r="A585" s="3">
        <f>TITRES_STAT!B588</f>
        <v>0</v>
      </c>
      <c r="B585" s="5">
        <f>TITRES_STAT!D588</f>
        <v>0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0</v>
      </c>
      <c r="G585" s="2">
        <f t="shared" si="80"/>
        <v>0</v>
      </c>
      <c r="H585" s="2" t="e">
        <f t="shared" si="76"/>
        <v>#DIV/0!</v>
      </c>
      <c r="I585" s="2">
        <f t="shared" si="77"/>
        <v>100</v>
      </c>
    </row>
    <row r="586" spans="1:9" ht="13.5" x14ac:dyDescent="0.25">
      <c r="A586" s="3">
        <f>TITRES_STAT!B589</f>
        <v>0</v>
      </c>
      <c r="B586" s="5">
        <f>TITRES_STAT!D589</f>
        <v>0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0</v>
      </c>
      <c r="G586" s="2">
        <f t="shared" si="80"/>
        <v>0</v>
      </c>
      <c r="H586" s="2" t="e">
        <f t="shared" si="76"/>
        <v>#DIV/0!</v>
      </c>
      <c r="I586" s="2">
        <f t="shared" si="77"/>
        <v>100</v>
      </c>
    </row>
    <row r="587" spans="1:9" ht="13.5" x14ac:dyDescent="0.25">
      <c r="A587" s="3">
        <f>TITRES_STAT!B590</f>
        <v>0</v>
      </c>
      <c r="B587" s="5">
        <f>TITRES_STAT!D590</f>
        <v>0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0</v>
      </c>
      <c r="G587" s="2">
        <f t="shared" si="80"/>
        <v>0</v>
      </c>
      <c r="H587" s="2" t="e">
        <f t="shared" si="76"/>
        <v>#DIV/0!</v>
      </c>
      <c r="I587" s="2">
        <f t="shared" si="77"/>
        <v>100</v>
      </c>
    </row>
    <row r="588" spans="1:9" ht="13.5" x14ac:dyDescent="0.25">
      <c r="A588" s="3">
        <f>TITRES_STAT!B591</f>
        <v>0</v>
      </c>
      <c r="B588" s="5">
        <f>TITRES_STAT!D591</f>
        <v>0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0</v>
      </c>
      <c r="G588" s="2">
        <f t="shared" si="80"/>
        <v>0</v>
      </c>
      <c r="H588" s="2" t="e">
        <f t="shared" si="76"/>
        <v>#DIV/0!</v>
      </c>
      <c r="I588" s="2">
        <f t="shared" si="77"/>
        <v>100</v>
      </c>
    </row>
    <row r="589" spans="1:9" ht="13.5" x14ac:dyDescent="0.25">
      <c r="A589" s="3">
        <f>TITRES_STAT!B592</f>
        <v>0</v>
      </c>
      <c r="B589" s="5">
        <f>TITRES_STAT!D592</f>
        <v>0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0</v>
      </c>
      <c r="G589" s="2">
        <f t="shared" si="84"/>
        <v>0</v>
      </c>
      <c r="H589" s="2" t="e">
        <f t="shared" si="76"/>
        <v>#DIV/0!</v>
      </c>
      <c r="I589" s="2">
        <f t="shared" si="77"/>
        <v>100</v>
      </c>
    </row>
    <row r="590" spans="1:9" ht="13.5" x14ac:dyDescent="0.25">
      <c r="A590" s="3">
        <f>TITRES_STAT!B593</f>
        <v>0</v>
      </c>
      <c r="B590" s="5">
        <f>TITRES_STAT!D593</f>
        <v>0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0</v>
      </c>
      <c r="G590" s="2">
        <f t="shared" si="84"/>
        <v>0</v>
      </c>
      <c r="H590" s="2" t="e">
        <f t="shared" si="76"/>
        <v>#DIV/0!</v>
      </c>
      <c r="I590" s="2">
        <f t="shared" si="77"/>
        <v>100</v>
      </c>
    </row>
    <row r="591" spans="1:9" ht="13.5" x14ac:dyDescent="0.25">
      <c r="A591" s="3">
        <f>TITRES_STAT!B594</f>
        <v>0</v>
      </c>
      <c r="B591" s="5">
        <f>TITRES_STAT!D594</f>
        <v>0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0</v>
      </c>
      <c r="G591" s="2">
        <f t="shared" si="84"/>
        <v>0</v>
      </c>
      <c r="H591" s="2" t="e">
        <f t="shared" si="76"/>
        <v>#DIV/0!</v>
      </c>
      <c r="I591" s="2">
        <f t="shared" si="77"/>
        <v>100</v>
      </c>
    </row>
    <row r="592" spans="1:9" ht="13.5" x14ac:dyDescent="0.25">
      <c r="A592" s="3">
        <f>TITRES_STAT!B595</f>
        <v>0</v>
      </c>
      <c r="B592" s="5">
        <f>TITRES_STAT!D595</f>
        <v>0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0</v>
      </c>
      <c r="G592" s="2">
        <f t="shared" si="84"/>
        <v>0</v>
      </c>
      <c r="H592" s="2" t="e">
        <f t="shared" si="76"/>
        <v>#DIV/0!</v>
      </c>
      <c r="I592" s="2">
        <f t="shared" si="77"/>
        <v>100</v>
      </c>
    </row>
    <row r="593" spans="1:9" ht="13.5" x14ac:dyDescent="0.25">
      <c r="A593" s="3">
        <f>TITRES_STAT!B596</f>
        <v>0</v>
      </c>
      <c r="B593" s="5">
        <f>TITRES_STAT!D596</f>
        <v>0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0</v>
      </c>
      <c r="G593" s="2">
        <f t="shared" si="84"/>
        <v>0</v>
      </c>
      <c r="H593" s="2" t="e">
        <f t="shared" ref="H593:H656" si="85">F593/G593</f>
        <v>#DIV/0!</v>
      </c>
      <c r="I593" s="2">
        <f t="shared" ref="I593:I656" si="86">IF(G593=0,100,100-(100/(1+H593)))</f>
        <v>100</v>
      </c>
    </row>
    <row r="594" spans="1:9" ht="13.5" x14ac:dyDescent="0.25">
      <c r="A594" s="3">
        <f>TITRES_STAT!B597</f>
        <v>0</v>
      </c>
      <c r="B594" s="5">
        <f>TITRES_STAT!D597</f>
        <v>0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0</v>
      </c>
      <c r="G594" s="2">
        <f t="shared" si="84"/>
        <v>0</v>
      </c>
      <c r="H594" s="2" t="e">
        <f t="shared" si="85"/>
        <v>#DIV/0!</v>
      </c>
      <c r="I594" s="2">
        <f t="shared" si="86"/>
        <v>100</v>
      </c>
    </row>
    <row r="595" spans="1:9" ht="13.5" x14ac:dyDescent="0.25">
      <c r="A595" s="3">
        <f>TITRES_STAT!B598</f>
        <v>0</v>
      </c>
      <c r="B595" s="5">
        <f>TITRES_STAT!D598</f>
        <v>0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0</v>
      </c>
      <c r="G595" s="2">
        <f t="shared" si="84"/>
        <v>0</v>
      </c>
      <c r="H595" s="2" t="e">
        <f t="shared" si="85"/>
        <v>#DIV/0!</v>
      </c>
      <c r="I595" s="2">
        <f t="shared" si="86"/>
        <v>100</v>
      </c>
    </row>
    <row r="596" spans="1:9" ht="13.5" x14ac:dyDescent="0.25">
      <c r="A596" s="3">
        <f>TITRES_STAT!B599</f>
        <v>0</v>
      </c>
      <c r="B596" s="5">
        <f>TITRES_STAT!D599</f>
        <v>0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0</v>
      </c>
      <c r="G596" s="2">
        <f t="shared" si="84"/>
        <v>0</v>
      </c>
      <c r="H596" s="2" t="e">
        <f t="shared" si="85"/>
        <v>#DIV/0!</v>
      </c>
      <c r="I596" s="2">
        <f t="shared" si="86"/>
        <v>100</v>
      </c>
    </row>
    <row r="597" spans="1:9" ht="13.5" x14ac:dyDescent="0.25">
      <c r="A597" s="3">
        <f>TITRES_STAT!B600</f>
        <v>0</v>
      </c>
      <c r="B597" s="5">
        <f>TITRES_STAT!D600</f>
        <v>0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0</v>
      </c>
      <c r="G597" s="2">
        <f t="shared" si="84"/>
        <v>0</v>
      </c>
      <c r="H597" s="2" t="e">
        <f t="shared" si="85"/>
        <v>#DIV/0!</v>
      </c>
      <c r="I597" s="2">
        <f t="shared" si="86"/>
        <v>100</v>
      </c>
    </row>
    <row r="598" spans="1:9" ht="13.5" x14ac:dyDescent="0.25">
      <c r="A598" s="3">
        <f>TITRES_STAT!B601</f>
        <v>0</v>
      </c>
      <c r="B598" s="5">
        <f>TITRES_STAT!D601</f>
        <v>0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0</v>
      </c>
      <c r="G598" s="2">
        <f t="shared" si="84"/>
        <v>0</v>
      </c>
      <c r="H598" s="2" t="e">
        <f t="shared" si="85"/>
        <v>#DIV/0!</v>
      </c>
      <c r="I598" s="2">
        <f t="shared" si="86"/>
        <v>100</v>
      </c>
    </row>
    <row r="599" spans="1:9" ht="13.5" x14ac:dyDescent="0.25">
      <c r="A599" s="3">
        <f>TITRES_STAT!B602</f>
        <v>0</v>
      </c>
      <c r="B599" s="5">
        <f>TITRES_STAT!D602</f>
        <v>0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0</v>
      </c>
      <c r="G599" s="2">
        <f t="shared" si="84"/>
        <v>0</v>
      </c>
      <c r="H599" s="2" t="e">
        <f t="shared" si="85"/>
        <v>#DIV/0!</v>
      </c>
      <c r="I599" s="2">
        <f t="shared" si="86"/>
        <v>100</v>
      </c>
    </row>
    <row r="600" spans="1:9" ht="13.5" x14ac:dyDescent="0.25">
      <c r="A600" s="3">
        <f>TITRES_STAT!B603</f>
        <v>0</v>
      </c>
      <c r="B600" s="5">
        <f>TITRES_STAT!D603</f>
        <v>0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0</v>
      </c>
      <c r="G600" s="2">
        <f t="shared" si="84"/>
        <v>0</v>
      </c>
      <c r="H600" s="2" t="e">
        <f t="shared" si="85"/>
        <v>#DIV/0!</v>
      </c>
      <c r="I600" s="2">
        <f t="shared" si="86"/>
        <v>100</v>
      </c>
    </row>
    <row r="601" spans="1:9" ht="13.5" x14ac:dyDescent="0.25">
      <c r="A601" s="3">
        <f>TITRES_STAT!B604</f>
        <v>0</v>
      </c>
      <c r="B601" s="5">
        <f>TITRES_STAT!D604</f>
        <v>0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0</v>
      </c>
      <c r="G601" s="2">
        <f t="shared" si="84"/>
        <v>0</v>
      </c>
      <c r="H601" s="2" t="e">
        <f t="shared" si="85"/>
        <v>#DIV/0!</v>
      </c>
      <c r="I601" s="2">
        <f t="shared" si="86"/>
        <v>100</v>
      </c>
    </row>
    <row r="602" spans="1:9" ht="13.5" x14ac:dyDescent="0.25">
      <c r="A602" s="3">
        <f>TITRES_STAT!B605</f>
        <v>0</v>
      </c>
      <c r="B602" s="5">
        <f>TITRES_STAT!D605</f>
        <v>0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0</v>
      </c>
      <c r="G602" s="2">
        <f t="shared" si="84"/>
        <v>0</v>
      </c>
      <c r="H602" s="2" t="e">
        <f t="shared" si="85"/>
        <v>#DIV/0!</v>
      </c>
      <c r="I602" s="2">
        <f t="shared" si="86"/>
        <v>100</v>
      </c>
    </row>
    <row r="603" spans="1:9" ht="13.5" x14ac:dyDescent="0.25">
      <c r="A603" s="3">
        <f>TITRES_STAT!B606</f>
        <v>0</v>
      </c>
      <c r="B603" s="5">
        <f>TITRES_STAT!D606</f>
        <v>0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0</v>
      </c>
      <c r="G603" s="2">
        <f t="shared" si="84"/>
        <v>0</v>
      </c>
      <c r="H603" s="2" t="e">
        <f t="shared" si="85"/>
        <v>#DIV/0!</v>
      </c>
      <c r="I603" s="2">
        <f t="shared" si="86"/>
        <v>100</v>
      </c>
    </row>
    <row r="604" spans="1:9" ht="13.5" x14ac:dyDescent="0.25">
      <c r="A604" s="3">
        <f>TITRES_STAT!B607</f>
        <v>0</v>
      </c>
      <c r="B604" s="5">
        <f>TITRES_STAT!D607</f>
        <v>0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0</v>
      </c>
      <c r="G604" s="2">
        <f t="shared" si="84"/>
        <v>0</v>
      </c>
      <c r="H604" s="2" t="e">
        <f t="shared" si="85"/>
        <v>#DIV/0!</v>
      </c>
      <c r="I604" s="2">
        <f t="shared" si="86"/>
        <v>100</v>
      </c>
    </row>
    <row r="605" spans="1:9" ht="13.5" x14ac:dyDescent="0.25">
      <c r="A605" s="3">
        <f>TITRES_STAT!B608</f>
        <v>0</v>
      </c>
      <c r="B605" s="5">
        <f>TITRES_STAT!D608</f>
        <v>0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0</v>
      </c>
      <c r="G605" s="2">
        <f t="shared" si="87"/>
        <v>0</v>
      </c>
      <c r="H605" s="2" t="e">
        <f t="shared" si="85"/>
        <v>#DIV/0!</v>
      </c>
      <c r="I605" s="2">
        <f t="shared" si="86"/>
        <v>100</v>
      </c>
    </row>
    <row r="606" spans="1:9" ht="13.5" x14ac:dyDescent="0.25">
      <c r="A606" s="3">
        <f>TITRES_STAT!B609</f>
        <v>0</v>
      </c>
      <c r="B606" s="5">
        <f>TITRES_STAT!D609</f>
        <v>0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0</v>
      </c>
      <c r="G606" s="2">
        <f t="shared" si="87"/>
        <v>0</v>
      </c>
      <c r="H606" s="2" t="e">
        <f t="shared" si="85"/>
        <v>#DIV/0!</v>
      </c>
      <c r="I606" s="2">
        <f t="shared" si="86"/>
        <v>100</v>
      </c>
    </row>
    <row r="607" spans="1:9" ht="13.5" x14ac:dyDescent="0.25">
      <c r="A607" s="3">
        <f>TITRES_STAT!B610</f>
        <v>0</v>
      </c>
      <c r="B607" s="5">
        <f>TITRES_STAT!D610</f>
        <v>0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0</v>
      </c>
      <c r="G607" s="2">
        <f t="shared" si="87"/>
        <v>0</v>
      </c>
      <c r="H607" s="2" t="e">
        <f t="shared" si="85"/>
        <v>#DIV/0!</v>
      </c>
      <c r="I607" s="2">
        <f t="shared" si="86"/>
        <v>100</v>
      </c>
    </row>
    <row r="608" spans="1:9" ht="13.5" x14ac:dyDescent="0.25">
      <c r="A608" s="3">
        <f>TITRES_STAT!B611</f>
        <v>0</v>
      </c>
      <c r="B608" s="5">
        <f>TITRES_STAT!D611</f>
        <v>0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0</v>
      </c>
      <c r="G608" s="2">
        <f t="shared" si="87"/>
        <v>0</v>
      </c>
      <c r="H608" s="2" t="e">
        <f t="shared" si="85"/>
        <v>#DIV/0!</v>
      </c>
      <c r="I608" s="2">
        <f t="shared" si="86"/>
        <v>100</v>
      </c>
    </row>
    <row r="609" spans="1:9" ht="13.5" x14ac:dyDescent="0.25">
      <c r="A609" s="3">
        <f>TITRES_STAT!B612</f>
        <v>0</v>
      </c>
      <c r="B609" s="5">
        <f>TITRES_STAT!D612</f>
        <v>0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0</v>
      </c>
      <c r="G609" s="2">
        <f t="shared" si="87"/>
        <v>0</v>
      </c>
      <c r="H609" s="2" t="e">
        <f t="shared" si="85"/>
        <v>#DIV/0!</v>
      </c>
      <c r="I609" s="2">
        <f t="shared" si="86"/>
        <v>100</v>
      </c>
    </row>
    <row r="610" spans="1:9" ht="13.5" x14ac:dyDescent="0.25">
      <c r="A610" s="3">
        <f>TITRES_STAT!B613</f>
        <v>0</v>
      </c>
      <c r="B610" s="5">
        <f>TITRES_STAT!D613</f>
        <v>0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0</v>
      </c>
      <c r="G610" s="2">
        <f t="shared" si="87"/>
        <v>0</v>
      </c>
      <c r="H610" s="2" t="e">
        <f t="shared" si="85"/>
        <v>#DIV/0!</v>
      </c>
      <c r="I610" s="2">
        <f t="shared" si="86"/>
        <v>100</v>
      </c>
    </row>
    <row r="611" spans="1:9" ht="13.5" x14ac:dyDescent="0.25">
      <c r="A611" s="3">
        <f>TITRES_STAT!B614</f>
        <v>0</v>
      </c>
      <c r="B611" s="5">
        <f>TITRES_STAT!D614</f>
        <v>0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0</v>
      </c>
      <c r="G611" s="2">
        <f t="shared" si="87"/>
        <v>0</v>
      </c>
      <c r="H611" s="2" t="e">
        <f t="shared" si="85"/>
        <v>#DIV/0!</v>
      </c>
      <c r="I611" s="2">
        <f t="shared" si="86"/>
        <v>100</v>
      </c>
    </row>
    <row r="612" spans="1:9" ht="13.5" x14ac:dyDescent="0.25">
      <c r="A612" s="3">
        <f>TITRES_STAT!B615</f>
        <v>0</v>
      </c>
      <c r="B612" s="5">
        <f>TITRES_STAT!D615</f>
        <v>0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0</v>
      </c>
      <c r="G612" s="2">
        <f t="shared" si="87"/>
        <v>0</v>
      </c>
      <c r="H612" s="2" t="e">
        <f t="shared" si="85"/>
        <v>#DIV/0!</v>
      </c>
      <c r="I612" s="2">
        <f t="shared" si="86"/>
        <v>100</v>
      </c>
    </row>
    <row r="613" spans="1:9" ht="13.5" x14ac:dyDescent="0.25">
      <c r="A613" s="3">
        <f>TITRES_STAT!B616</f>
        <v>0</v>
      </c>
      <c r="B613" s="5">
        <f>TITRES_STAT!D616</f>
        <v>0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0</v>
      </c>
      <c r="G613" s="2">
        <f t="shared" si="87"/>
        <v>0</v>
      </c>
      <c r="H613" s="2" t="e">
        <f t="shared" si="85"/>
        <v>#DIV/0!</v>
      </c>
      <c r="I613" s="2">
        <f t="shared" si="86"/>
        <v>100</v>
      </c>
    </row>
    <row r="614" spans="1:9" ht="13.5" x14ac:dyDescent="0.25">
      <c r="A614" s="3">
        <f>TITRES_STAT!B617</f>
        <v>0</v>
      </c>
      <c r="B614" s="5">
        <f>TITRES_STAT!D617</f>
        <v>0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0</v>
      </c>
      <c r="G614" s="2">
        <f t="shared" si="87"/>
        <v>0</v>
      </c>
      <c r="H614" s="2" t="e">
        <f t="shared" si="85"/>
        <v>#DIV/0!</v>
      </c>
      <c r="I614" s="2">
        <f t="shared" si="86"/>
        <v>100</v>
      </c>
    </row>
    <row r="615" spans="1:9" ht="13.5" x14ac:dyDescent="0.25">
      <c r="A615" s="3">
        <f>TITRES_STAT!B618</f>
        <v>0</v>
      </c>
      <c r="B615" s="5">
        <f>TITRES_STAT!D618</f>
        <v>0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0</v>
      </c>
      <c r="G615" s="2">
        <f t="shared" si="87"/>
        <v>0</v>
      </c>
      <c r="H615" s="2" t="e">
        <f t="shared" si="85"/>
        <v>#DIV/0!</v>
      </c>
      <c r="I615" s="2">
        <f t="shared" si="86"/>
        <v>100</v>
      </c>
    </row>
    <row r="616" spans="1:9" ht="13.5" x14ac:dyDescent="0.25">
      <c r="A616" s="3">
        <f>TITRES_STAT!B619</f>
        <v>0</v>
      </c>
      <c r="B616" s="5">
        <f>TITRES_STAT!D619</f>
        <v>0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0</v>
      </c>
      <c r="G616" s="2">
        <f t="shared" si="87"/>
        <v>0</v>
      </c>
      <c r="H616" s="2" t="e">
        <f t="shared" si="85"/>
        <v>#DIV/0!</v>
      </c>
      <c r="I616" s="2">
        <f t="shared" si="86"/>
        <v>100</v>
      </c>
    </row>
    <row r="617" spans="1:9" ht="13.5" x14ac:dyDescent="0.25">
      <c r="A617" s="3">
        <f>TITRES_STAT!B620</f>
        <v>0</v>
      </c>
      <c r="B617" s="5">
        <f>TITRES_STAT!D620</f>
        <v>0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0</v>
      </c>
      <c r="G617" s="2">
        <f t="shared" si="87"/>
        <v>0</v>
      </c>
      <c r="H617" s="2" t="e">
        <f t="shared" si="85"/>
        <v>#DIV/0!</v>
      </c>
      <c r="I617" s="2">
        <f t="shared" si="86"/>
        <v>100</v>
      </c>
    </row>
    <row r="618" spans="1:9" ht="13.5" x14ac:dyDescent="0.25">
      <c r="A618" s="3">
        <f>TITRES_STAT!B621</f>
        <v>0</v>
      </c>
      <c r="B618" s="5">
        <f>TITRES_STAT!D621</f>
        <v>0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0</v>
      </c>
      <c r="G618" s="2">
        <f t="shared" si="87"/>
        <v>0</v>
      </c>
      <c r="H618" s="2" t="e">
        <f t="shared" si="85"/>
        <v>#DIV/0!</v>
      </c>
      <c r="I618" s="2">
        <f t="shared" si="86"/>
        <v>100</v>
      </c>
    </row>
    <row r="619" spans="1:9" ht="13.5" x14ac:dyDescent="0.25">
      <c r="A619" s="3">
        <f>TITRES_STAT!B622</f>
        <v>0</v>
      </c>
      <c r="B619" s="5">
        <f>TITRES_STAT!D622</f>
        <v>0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0</v>
      </c>
      <c r="G619" s="2">
        <f t="shared" si="87"/>
        <v>0</v>
      </c>
      <c r="H619" s="2" t="e">
        <f t="shared" si="85"/>
        <v>#DIV/0!</v>
      </c>
      <c r="I619" s="2">
        <f t="shared" si="86"/>
        <v>100</v>
      </c>
    </row>
    <row r="620" spans="1:9" ht="13.5" x14ac:dyDescent="0.25">
      <c r="A620" s="3">
        <f>TITRES_STAT!B623</f>
        <v>0</v>
      </c>
      <c r="B620" s="5">
        <f>TITRES_STAT!D623</f>
        <v>0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0</v>
      </c>
      <c r="G620" s="2">
        <f t="shared" si="87"/>
        <v>0</v>
      </c>
      <c r="H620" s="2" t="e">
        <f t="shared" si="85"/>
        <v>#DIV/0!</v>
      </c>
      <c r="I620" s="2">
        <f t="shared" si="86"/>
        <v>100</v>
      </c>
    </row>
    <row r="621" spans="1:9" ht="13.5" x14ac:dyDescent="0.25">
      <c r="A621" s="3">
        <f>TITRES_STAT!B624</f>
        <v>0</v>
      </c>
      <c r="B621" s="5">
        <f>TITRES_STAT!D624</f>
        <v>0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0</v>
      </c>
      <c r="G621" s="2">
        <f t="shared" si="88"/>
        <v>0</v>
      </c>
      <c r="H621" s="2" t="e">
        <f t="shared" si="85"/>
        <v>#DIV/0!</v>
      </c>
      <c r="I621" s="2">
        <f t="shared" si="86"/>
        <v>100</v>
      </c>
    </row>
    <row r="622" spans="1:9" ht="13.5" x14ac:dyDescent="0.25">
      <c r="A622" s="3">
        <f>TITRES_STAT!B625</f>
        <v>0</v>
      </c>
      <c r="B622" s="5">
        <f>TITRES_STAT!D625</f>
        <v>0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0</v>
      </c>
      <c r="G622" s="2">
        <f t="shared" si="88"/>
        <v>0</v>
      </c>
      <c r="H622" s="2" t="e">
        <f t="shared" si="85"/>
        <v>#DIV/0!</v>
      </c>
      <c r="I622" s="2">
        <f t="shared" si="86"/>
        <v>100</v>
      </c>
    </row>
    <row r="623" spans="1:9" ht="13.5" x14ac:dyDescent="0.25">
      <c r="A623" s="3">
        <f>TITRES_STAT!B626</f>
        <v>0</v>
      </c>
      <c r="B623" s="5">
        <f>TITRES_STAT!D626</f>
        <v>0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0</v>
      </c>
      <c r="G623" s="2">
        <f t="shared" si="88"/>
        <v>0</v>
      </c>
      <c r="H623" s="2" t="e">
        <f t="shared" si="85"/>
        <v>#DIV/0!</v>
      </c>
      <c r="I623" s="2">
        <f t="shared" si="86"/>
        <v>100</v>
      </c>
    </row>
    <row r="624" spans="1:9" ht="13.5" x14ac:dyDescent="0.25">
      <c r="A624" s="3">
        <f>TITRES_STAT!B627</f>
        <v>0</v>
      </c>
      <c r="B624" s="5">
        <f>TITRES_STAT!D627</f>
        <v>0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0</v>
      </c>
      <c r="G624" s="2">
        <f t="shared" si="88"/>
        <v>0</v>
      </c>
      <c r="H624" s="2" t="e">
        <f t="shared" si="85"/>
        <v>#DIV/0!</v>
      </c>
      <c r="I624" s="2">
        <f t="shared" si="86"/>
        <v>100</v>
      </c>
    </row>
    <row r="625" spans="1:9" ht="13.5" x14ac:dyDescent="0.25">
      <c r="A625" s="3">
        <f>TITRES_STAT!B628</f>
        <v>0</v>
      </c>
      <c r="B625" s="5">
        <f>TITRES_STAT!D628</f>
        <v>0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0</v>
      </c>
      <c r="G625" s="2">
        <f t="shared" si="88"/>
        <v>0</v>
      </c>
      <c r="H625" s="2" t="e">
        <f t="shared" si="85"/>
        <v>#DIV/0!</v>
      </c>
      <c r="I625" s="2">
        <f t="shared" si="86"/>
        <v>100</v>
      </c>
    </row>
    <row r="626" spans="1:9" ht="13.5" x14ac:dyDescent="0.25">
      <c r="A626" s="3">
        <f>TITRES_STAT!B629</f>
        <v>0</v>
      </c>
      <c r="B626" s="5">
        <f>TITRES_STAT!D629</f>
        <v>0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0</v>
      </c>
      <c r="G626" s="2">
        <f t="shared" si="88"/>
        <v>0</v>
      </c>
      <c r="H626" s="2" t="e">
        <f t="shared" si="85"/>
        <v>#DIV/0!</v>
      </c>
      <c r="I626" s="2">
        <f t="shared" si="86"/>
        <v>100</v>
      </c>
    </row>
    <row r="627" spans="1:9" ht="13.5" x14ac:dyDescent="0.25">
      <c r="A627" s="3">
        <f>TITRES_STAT!B630</f>
        <v>0</v>
      </c>
      <c r="B627" s="5">
        <f>TITRES_STAT!D630</f>
        <v>0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0</v>
      </c>
      <c r="G627" s="2">
        <f t="shared" si="88"/>
        <v>0</v>
      </c>
      <c r="H627" s="2" t="e">
        <f t="shared" si="85"/>
        <v>#DIV/0!</v>
      </c>
      <c r="I627" s="2">
        <f t="shared" si="86"/>
        <v>100</v>
      </c>
    </row>
    <row r="628" spans="1:9" ht="13.5" x14ac:dyDescent="0.25">
      <c r="A628" s="3">
        <f>TITRES_STAT!B631</f>
        <v>0</v>
      </c>
      <c r="B628" s="5">
        <f>TITRES_STAT!D631</f>
        <v>0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0</v>
      </c>
      <c r="G628" s="2">
        <f t="shared" si="88"/>
        <v>0</v>
      </c>
      <c r="H628" s="2" t="e">
        <f t="shared" si="85"/>
        <v>#DIV/0!</v>
      </c>
      <c r="I628" s="2">
        <f t="shared" si="86"/>
        <v>100</v>
      </c>
    </row>
    <row r="629" spans="1:9" ht="13.5" x14ac:dyDescent="0.25">
      <c r="A629" s="3">
        <f>TITRES_STAT!B632</f>
        <v>0</v>
      </c>
      <c r="B629" s="5">
        <f>TITRES_STAT!D632</f>
        <v>0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0</v>
      </c>
      <c r="G629" s="2">
        <f t="shared" si="88"/>
        <v>0</v>
      </c>
      <c r="H629" s="2" t="e">
        <f t="shared" si="85"/>
        <v>#DIV/0!</v>
      </c>
      <c r="I629" s="2">
        <f t="shared" si="86"/>
        <v>100</v>
      </c>
    </row>
    <row r="630" spans="1:9" ht="13.5" x14ac:dyDescent="0.25">
      <c r="A630" s="3">
        <f>TITRES_STAT!B633</f>
        <v>0</v>
      </c>
      <c r="B630" s="5">
        <f>TITRES_STAT!D633</f>
        <v>0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0</v>
      </c>
      <c r="G630" s="2">
        <f t="shared" si="88"/>
        <v>0</v>
      </c>
      <c r="H630" s="2" t="e">
        <f t="shared" si="85"/>
        <v>#DIV/0!</v>
      </c>
      <c r="I630" s="2">
        <f t="shared" si="86"/>
        <v>100</v>
      </c>
    </row>
    <row r="631" spans="1:9" ht="13.5" x14ac:dyDescent="0.25">
      <c r="A631" s="3">
        <f>TITRES_STAT!B634</f>
        <v>0</v>
      </c>
      <c r="B631" s="5">
        <f>TITRES_STAT!D634</f>
        <v>0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0</v>
      </c>
      <c r="G631" s="2">
        <f t="shared" si="88"/>
        <v>0</v>
      </c>
      <c r="H631" s="2" t="e">
        <f t="shared" si="85"/>
        <v>#DIV/0!</v>
      </c>
      <c r="I631" s="2">
        <f t="shared" si="86"/>
        <v>100</v>
      </c>
    </row>
    <row r="632" spans="1:9" ht="13.5" x14ac:dyDescent="0.25">
      <c r="A632" s="3">
        <f>TITRES_STAT!B635</f>
        <v>0</v>
      </c>
      <c r="B632" s="5">
        <f>TITRES_STAT!D635</f>
        <v>0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0</v>
      </c>
      <c r="G632" s="2">
        <f t="shared" si="88"/>
        <v>0</v>
      </c>
      <c r="H632" s="2" t="e">
        <f t="shared" si="85"/>
        <v>#DIV/0!</v>
      </c>
      <c r="I632" s="2">
        <f t="shared" si="86"/>
        <v>100</v>
      </c>
    </row>
    <row r="633" spans="1:9" ht="13.5" x14ac:dyDescent="0.25">
      <c r="A633" s="3">
        <f>TITRES_STAT!B636</f>
        <v>0</v>
      </c>
      <c r="B633" s="5">
        <f>TITRES_STAT!D636</f>
        <v>0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0</v>
      </c>
      <c r="G633" s="2">
        <f t="shared" si="88"/>
        <v>0</v>
      </c>
      <c r="H633" s="2" t="e">
        <f t="shared" si="85"/>
        <v>#DIV/0!</v>
      </c>
      <c r="I633" s="2">
        <f t="shared" si="86"/>
        <v>100</v>
      </c>
    </row>
    <row r="634" spans="1:9" ht="13.5" x14ac:dyDescent="0.25">
      <c r="A634" s="3">
        <f>TITRES_STAT!B637</f>
        <v>0</v>
      </c>
      <c r="B634" s="5">
        <f>TITRES_STAT!D637</f>
        <v>0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0</v>
      </c>
      <c r="G634" s="2">
        <f t="shared" si="88"/>
        <v>0</v>
      </c>
      <c r="H634" s="2" t="e">
        <f t="shared" si="85"/>
        <v>#DIV/0!</v>
      </c>
      <c r="I634" s="2">
        <f t="shared" si="86"/>
        <v>100</v>
      </c>
    </row>
    <row r="635" spans="1:9" ht="13.5" x14ac:dyDescent="0.25">
      <c r="A635" s="3">
        <f>TITRES_STAT!B638</f>
        <v>0</v>
      </c>
      <c r="B635" s="5">
        <f>TITRES_STAT!D638</f>
        <v>0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0</v>
      </c>
      <c r="G635" s="2">
        <f t="shared" si="88"/>
        <v>0</v>
      </c>
      <c r="H635" s="2" t="e">
        <f t="shared" si="85"/>
        <v>#DIV/0!</v>
      </c>
      <c r="I635" s="2">
        <f t="shared" si="86"/>
        <v>100</v>
      </c>
    </row>
    <row r="636" spans="1:9" ht="13.5" x14ac:dyDescent="0.25">
      <c r="A636" s="3">
        <f>TITRES_STAT!B639</f>
        <v>0</v>
      </c>
      <c r="B636" s="5">
        <f>TITRES_STAT!D639</f>
        <v>0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0</v>
      </c>
      <c r="G636" s="2">
        <f t="shared" si="88"/>
        <v>0</v>
      </c>
      <c r="H636" s="2" t="e">
        <f t="shared" si="85"/>
        <v>#DIV/0!</v>
      </c>
      <c r="I636" s="2">
        <f t="shared" si="86"/>
        <v>100</v>
      </c>
    </row>
    <row r="637" spans="1:9" ht="13.5" x14ac:dyDescent="0.25">
      <c r="A637" s="3">
        <f>TITRES_STAT!B640</f>
        <v>0</v>
      </c>
      <c r="B637" s="5">
        <f>TITRES_STAT!D640</f>
        <v>0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0</v>
      </c>
      <c r="G637" s="2">
        <f t="shared" si="89"/>
        <v>0</v>
      </c>
      <c r="H637" s="2" t="e">
        <f t="shared" si="85"/>
        <v>#DIV/0!</v>
      </c>
      <c r="I637" s="2">
        <f t="shared" si="86"/>
        <v>100</v>
      </c>
    </row>
    <row r="638" spans="1:9" ht="13.5" x14ac:dyDescent="0.25">
      <c r="A638" s="3">
        <f>TITRES_STAT!B641</f>
        <v>0</v>
      </c>
      <c r="B638" s="5">
        <f>TITRES_STAT!D641</f>
        <v>0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0</v>
      </c>
      <c r="G638" s="2">
        <f t="shared" si="89"/>
        <v>0</v>
      </c>
      <c r="H638" s="2" t="e">
        <f t="shared" si="85"/>
        <v>#DIV/0!</v>
      </c>
      <c r="I638" s="2">
        <f t="shared" si="86"/>
        <v>100</v>
      </c>
    </row>
    <row r="639" spans="1:9" ht="13.5" x14ac:dyDescent="0.25">
      <c r="A639" s="3">
        <f>TITRES_STAT!B642</f>
        <v>0</v>
      </c>
      <c r="B639" s="5">
        <f>TITRES_STAT!D642</f>
        <v>0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0</v>
      </c>
      <c r="G639" s="2">
        <f t="shared" si="89"/>
        <v>0</v>
      </c>
      <c r="H639" s="2" t="e">
        <f t="shared" si="85"/>
        <v>#DIV/0!</v>
      </c>
      <c r="I639" s="2">
        <f t="shared" si="86"/>
        <v>100</v>
      </c>
    </row>
    <row r="640" spans="1:9" ht="13.5" x14ac:dyDescent="0.25">
      <c r="A640" s="3">
        <f>TITRES_STAT!B643</f>
        <v>0</v>
      </c>
      <c r="B640" s="5">
        <f>TITRES_STAT!D643</f>
        <v>0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0</v>
      </c>
      <c r="G640" s="2">
        <f t="shared" si="89"/>
        <v>0</v>
      </c>
      <c r="H640" s="2" t="e">
        <f t="shared" si="85"/>
        <v>#DIV/0!</v>
      </c>
      <c r="I640" s="2">
        <f t="shared" si="86"/>
        <v>100</v>
      </c>
    </row>
    <row r="641" spans="1:9" ht="13.5" x14ac:dyDescent="0.25">
      <c r="A641" s="3">
        <f>TITRES_STAT!B644</f>
        <v>0</v>
      </c>
      <c r="B641" s="5">
        <f>TITRES_STAT!D644</f>
        <v>0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0</v>
      </c>
      <c r="G641" s="2">
        <f t="shared" si="89"/>
        <v>0</v>
      </c>
      <c r="H641" s="2" t="e">
        <f t="shared" si="85"/>
        <v>#DIV/0!</v>
      </c>
      <c r="I641" s="2">
        <f t="shared" si="86"/>
        <v>100</v>
      </c>
    </row>
    <row r="642" spans="1:9" ht="13.5" x14ac:dyDescent="0.25">
      <c r="A642" s="3">
        <f>TITRES_STAT!B645</f>
        <v>0</v>
      </c>
      <c r="B642" s="5">
        <f>TITRES_STAT!D645</f>
        <v>0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0</v>
      </c>
      <c r="G642" s="2">
        <f t="shared" si="89"/>
        <v>0</v>
      </c>
      <c r="H642" s="2" t="e">
        <f t="shared" si="85"/>
        <v>#DIV/0!</v>
      </c>
      <c r="I642" s="2">
        <f t="shared" si="86"/>
        <v>100</v>
      </c>
    </row>
    <row r="643" spans="1:9" ht="13.5" x14ac:dyDescent="0.25">
      <c r="A643" s="3">
        <f>TITRES_STAT!B646</f>
        <v>0</v>
      </c>
      <c r="B643" s="5">
        <f>TITRES_STAT!D646</f>
        <v>0</v>
      </c>
      <c r="C643" s="2">
        <f t="shared" ref="C643:C706" si="90">B643-B642</f>
        <v>0</v>
      </c>
      <c r="D643" s="2">
        <f t="shared" ref="D643:D706" si="91">IF(C643&gt;0,C643,0)</f>
        <v>0</v>
      </c>
      <c r="E643" s="2">
        <f t="shared" ref="E643:E706" si="92">IF(C643&lt;0,-C643,0)</f>
        <v>0</v>
      </c>
      <c r="F643" s="2">
        <f t="shared" si="89"/>
        <v>0</v>
      </c>
      <c r="G643" s="2">
        <f t="shared" si="89"/>
        <v>0</v>
      </c>
      <c r="H643" s="2" t="e">
        <f t="shared" si="85"/>
        <v>#DIV/0!</v>
      </c>
      <c r="I643" s="2">
        <f t="shared" si="86"/>
        <v>100</v>
      </c>
    </row>
    <row r="644" spans="1:9" ht="13.5" x14ac:dyDescent="0.25">
      <c r="A644" s="3">
        <f>TITRES_STAT!B647</f>
        <v>0</v>
      </c>
      <c r="B644" s="5">
        <f>TITRES_STAT!D647</f>
        <v>0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0</v>
      </c>
      <c r="G644" s="2">
        <f t="shared" si="89"/>
        <v>0</v>
      </c>
      <c r="H644" s="2" t="e">
        <f t="shared" si="85"/>
        <v>#DIV/0!</v>
      </c>
      <c r="I644" s="2">
        <f t="shared" si="86"/>
        <v>100</v>
      </c>
    </row>
    <row r="645" spans="1:9" ht="13.5" x14ac:dyDescent="0.25">
      <c r="A645" s="3">
        <f>TITRES_STAT!B648</f>
        <v>0</v>
      </c>
      <c r="B645" s="5">
        <f>TITRES_STAT!D648</f>
        <v>0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0</v>
      </c>
      <c r="G645" s="2">
        <f t="shared" si="89"/>
        <v>0</v>
      </c>
      <c r="H645" s="2" t="e">
        <f t="shared" si="85"/>
        <v>#DIV/0!</v>
      </c>
      <c r="I645" s="2">
        <f t="shared" si="86"/>
        <v>100</v>
      </c>
    </row>
    <row r="646" spans="1:9" ht="13.5" x14ac:dyDescent="0.25">
      <c r="A646" s="3">
        <f>TITRES_STAT!B649</f>
        <v>0</v>
      </c>
      <c r="B646" s="5">
        <f>TITRES_STAT!D649</f>
        <v>0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0</v>
      </c>
      <c r="G646" s="2">
        <f t="shared" si="89"/>
        <v>0</v>
      </c>
      <c r="H646" s="2" t="e">
        <f t="shared" si="85"/>
        <v>#DIV/0!</v>
      </c>
      <c r="I646" s="2">
        <f t="shared" si="86"/>
        <v>100</v>
      </c>
    </row>
    <row r="647" spans="1:9" ht="13.5" x14ac:dyDescent="0.25">
      <c r="A647" s="3">
        <f>TITRES_STAT!B650</f>
        <v>0</v>
      </c>
      <c r="B647" s="5">
        <f>TITRES_STAT!D650</f>
        <v>0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0</v>
      </c>
      <c r="G647" s="2">
        <f t="shared" si="89"/>
        <v>0</v>
      </c>
      <c r="H647" s="2" t="e">
        <f t="shared" si="85"/>
        <v>#DIV/0!</v>
      </c>
      <c r="I647" s="2">
        <f t="shared" si="86"/>
        <v>100</v>
      </c>
    </row>
    <row r="648" spans="1:9" ht="13.5" x14ac:dyDescent="0.25">
      <c r="A648" s="3">
        <f>TITRES_STAT!B651</f>
        <v>0</v>
      </c>
      <c r="B648" s="5">
        <f>TITRES_STAT!D651</f>
        <v>0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0</v>
      </c>
      <c r="G648" s="2">
        <f t="shared" si="89"/>
        <v>0</v>
      </c>
      <c r="H648" s="2" t="e">
        <f t="shared" si="85"/>
        <v>#DIV/0!</v>
      </c>
      <c r="I648" s="2">
        <f t="shared" si="86"/>
        <v>100</v>
      </c>
    </row>
    <row r="649" spans="1:9" ht="13.5" x14ac:dyDescent="0.25">
      <c r="A649" s="3">
        <f>TITRES_STAT!B652</f>
        <v>0</v>
      </c>
      <c r="B649" s="5">
        <f>TITRES_STAT!D652</f>
        <v>0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0</v>
      </c>
      <c r="G649" s="2">
        <f t="shared" si="89"/>
        <v>0</v>
      </c>
      <c r="H649" s="2" t="e">
        <f t="shared" si="85"/>
        <v>#DIV/0!</v>
      </c>
      <c r="I649" s="2">
        <f t="shared" si="86"/>
        <v>100</v>
      </c>
    </row>
    <row r="650" spans="1:9" ht="13.5" x14ac:dyDescent="0.25">
      <c r="A650" s="3">
        <f>TITRES_STAT!B653</f>
        <v>0</v>
      </c>
      <c r="B650" s="5">
        <f>TITRES_STAT!D653</f>
        <v>0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0</v>
      </c>
      <c r="G650" s="2">
        <f t="shared" si="89"/>
        <v>0</v>
      </c>
      <c r="H650" s="2" t="e">
        <f t="shared" si="85"/>
        <v>#DIV/0!</v>
      </c>
      <c r="I650" s="2">
        <f t="shared" si="86"/>
        <v>100</v>
      </c>
    </row>
    <row r="651" spans="1:9" ht="13.5" x14ac:dyDescent="0.25">
      <c r="A651" s="3">
        <f>TITRES_STAT!B654</f>
        <v>0</v>
      </c>
      <c r="B651" s="5">
        <f>TITRES_STAT!D654</f>
        <v>0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0</v>
      </c>
      <c r="G651" s="2">
        <f t="shared" si="89"/>
        <v>0</v>
      </c>
      <c r="H651" s="2" t="e">
        <f t="shared" si="85"/>
        <v>#DIV/0!</v>
      </c>
      <c r="I651" s="2">
        <f t="shared" si="86"/>
        <v>100</v>
      </c>
    </row>
    <row r="652" spans="1:9" ht="13.5" x14ac:dyDescent="0.25">
      <c r="A652" s="3">
        <f>TITRES_STAT!B655</f>
        <v>0</v>
      </c>
      <c r="B652" s="5">
        <f>TITRES_STAT!D655</f>
        <v>0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0</v>
      </c>
      <c r="G652" s="2">
        <f t="shared" si="89"/>
        <v>0</v>
      </c>
      <c r="H652" s="2" t="e">
        <f t="shared" si="85"/>
        <v>#DIV/0!</v>
      </c>
      <c r="I652" s="2">
        <f t="shared" si="86"/>
        <v>100</v>
      </c>
    </row>
    <row r="653" spans="1:9" ht="13.5" x14ac:dyDescent="0.25">
      <c r="A653" s="3">
        <f>TITRES_STAT!B656</f>
        <v>0</v>
      </c>
      <c r="B653" s="5">
        <f>TITRES_STAT!D656</f>
        <v>0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0</v>
      </c>
      <c r="G653" s="2">
        <f t="shared" si="93"/>
        <v>0</v>
      </c>
      <c r="H653" s="2" t="e">
        <f t="shared" si="85"/>
        <v>#DIV/0!</v>
      </c>
      <c r="I653" s="2">
        <f t="shared" si="86"/>
        <v>100</v>
      </c>
    </row>
    <row r="654" spans="1:9" ht="13.5" x14ac:dyDescent="0.25">
      <c r="A654" s="3">
        <f>TITRES_STAT!B657</f>
        <v>0</v>
      </c>
      <c r="B654" s="5">
        <f>TITRES_STAT!D657</f>
        <v>0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0</v>
      </c>
      <c r="G654" s="2">
        <f t="shared" si="93"/>
        <v>0</v>
      </c>
      <c r="H654" s="2" t="e">
        <f t="shared" si="85"/>
        <v>#DIV/0!</v>
      </c>
      <c r="I654" s="2">
        <f t="shared" si="86"/>
        <v>100</v>
      </c>
    </row>
    <row r="655" spans="1:9" ht="13.5" x14ac:dyDescent="0.25">
      <c r="A655" s="3">
        <f>TITRES_STAT!B658</f>
        <v>0</v>
      </c>
      <c r="B655" s="5">
        <f>TITRES_STAT!D658</f>
        <v>0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0</v>
      </c>
      <c r="G655" s="2">
        <f t="shared" si="93"/>
        <v>0</v>
      </c>
      <c r="H655" s="2" t="e">
        <f t="shared" si="85"/>
        <v>#DIV/0!</v>
      </c>
      <c r="I655" s="2">
        <f t="shared" si="86"/>
        <v>100</v>
      </c>
    </row>
    <row r="656" spans="1:9" ht="13.5" x14ac:dyDescent="0.25">
      <c r="A656" s="3">
        <f>TITRES_STAT!B659</f>
        <v>0</v>
      </c>
      <c r="B656" s="5">
        <f>TITRES_STAT!D659</f>
        <v>0</v>
      </c>
      <c r="C656" s="2">
        <f t="shared" si="90"/>
        <v>0</v>
      </c>
      <c r="D656" s="2">
        <f t="shared" si="91"/>
        <v>0</v>
      </c>
      <c r="E656" s="2">
        <f t="shared" si="92"/>
        <v>0</v>
      </c>
      <c r="F656" s="2">
        <f t="shared" si="93"/>
        <v>0</v>
      </c>
      <c r="G656" s="2">
        <f t="shared" si="93"/>
        <v>0</v>
      </c>
      <c r="H656" s="2" t="e">
        <f t="shared" si="85"/>
        <v>#DIV/0!</v>
      </c>
      <c r="I656" s="2">
        <f t="shared" si="86"/>
        <v>100</v>
      </c>
    </row>
    <row r="657" spans="1:9" ht="13.5" x14ac:dyDescent="0.25">
      <c r="A657" s="3">
        <f>TITRES_STAT!B660</f>
        <v>0</v>
      </c>
      <c r="B657" s="5">
        <f>TITRES_STAT!D660</f>
        <v>0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0</v>
      </c>
      <c r="G657" s="2">
        <f t="shared" si="93"/>
        <v>0</v>
      </c>
      <c r="H657" s="2" t="e">
        <f t="shared" ref="H657:H720" si="94">F657/G657</f>
        <v>#DIV/0!</v>
      </c>
      <c r="I657" s="2">
        <f t="shared" ref="I657:I720" si="95">IF(G657=0,100,100-(100/(1+H657)))</f>
        <v>100</v>
      </c>
    </row>
    <row r="658" spans="1:9" ht="13.5" x14ac:dyDescent="0.25">
      <c r="A658" s="3">
        <f>TITRES_STAT!B661</f>
        <v>0</v>
      </c>
      <c r="B658" s="5">
        <f>TITRES_STAT!D661</f>
        <v>0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0</v>
      </c>
      <c r="G658" s="2">
        <f t="shared" si="93"/>
        <v>0</v>
      </c>
      <c r="H658" s="2" t="e">
        <f t="shared" si="94"/>
        <v>#DIV/0!</v>
      </c>
      <c r="I658" s="2">
        <f t="shared" si="95"/>
        <v>100</v>
      </c>
    </row>
    <row r="659" spans="1:9" ht="13.5" x14ac:dyDescent="0.25">
      <c r="A659" s="3">
        <f>TITRES_STAT!B662</f>
        <v>0</v>
      </c>
      <c r="B659" s="5">
        <f>TITRES_STAT!D662</f>
        <v>0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0</v>
      </c>
      <c r="G659" s="2">
        <f t="shared" si="93"/>
        <v>0</v>
      </c>
      <c r="H659" s="2" t="e">
        <f t="shared" si="94"/>
        <v>#DIV/0!</v>
      </c>
      <c r="I659" s="2">
        <f t="shared" si="95"/>
        <v>100</v>
      </c>
    </row>
    <row r="660" spans="1:9" ht="13.5" x14ac:dyDescent="0.25">
      <c r="A660" s="3">
        <f>TITRES_STAT!B663</f>
        <v>0</v>
      </c>
      <c r="B660" s="5">
        <f>TITRES_STAT!D663</f>
        <v>0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0</v>
      </c>
      <c r="G660" s="2">
        <f t="shared" si="93"/>
        <v>0</v>
      </c>
      <c r="H660" s="2" t="e">
        <f t="shared" si="94"/>
        <v>#DIV/0!</v>
      </c>
      <c r="I660" s="2">
        <f t="shared" si="95"/>
        <v>100</v>
      </c>
    </row>
    <row r="661" spans="1:9" ht="13.5" x14ac:dyDescent="0.25">
      <c r="A661" s="3">
        <f>TITRES_STAT!B664</f>
        <v>0</v>
      </c>
      <c r="B661" s="5">
        <f>TITRES_STAT!D664</f>
        <v>0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0</v>
      </c>
      <c r="G661" s="2">
        <f t="shared" si="93"/>
        <v>0</v>
      </c>
      <c r="H661" s="2" t="e">
        <f t="shared" si="94"/>
        <v>#DIV/0!</v>
      </c>
      <c r="I661" s="2">
        <f t="shared" si="95"/>
        <v>100</v>
      </c>
    </row>
    <row r="662" spans="1:9" ht="13.5" x14ac:dyDescent="0.25">
      <c r="A662" s="3">
        <f>TITRES_STAT!B665</f>
        <v>0</v>
      </c>
      <c r="B662" s="5">
        <f>TITRES_STAT!D665</f>
        <v>0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0</v>
      </c>
      <c r="G662" s="2">
        <f t="shared" si="93"/>
        <v>0</v>
      </c>
      <c r="H662" s="2" t="e">
        <f t="shared" si="94"/>
        <v>#DIV/0!</v>
      </c>
      <c r="I662" s="2">
        <f t="shared" si="95"/>
        <v>100</v>
      </c>
    </row>
    <row r="663" spans="1:9" ht="13.5" x14ac:dyDescent="0.25">
      <c r="A663" s="3">
        <f>TITRES_STAT!B666</f>
        <v>0</v>
      </c>
      <c r="B663" s="5">
        <f>TITRES_STAT!D666</f>
        <v>0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0</v>
      </c>
      <c r="G663" s="2">
        <f t="shared" si="93"/>
        <v>0</v>
      </c>
      <c r="H663" s="2" t="e">
        <f t="shared" si="94"/>
        <v>#DIV/0!</v>
      </c>
      <c r="I663" s="2">
        <f t="shared" si="95"/>
        <v>100</v>
      </c>
    </row>
    <row r="664" spans="1:9" ht="13.5" x14ac:dyDescent="0.25">
      <c r="A664" s="3">
        <f>TITRES_STAT!B667</f>
        <v>0</v>
      </c>
      <c r="B664" s="5">
        <f>TITRES_STAT!D667</f>
        <v>0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0</v>
      </c>
      <c r="G664" s="2">
        <f t="shared" si="93"/>
        <v>0</v>
      </c>
      <c r="H664" s="2" t="e">
        <f t="shared" si="94"/>
        <v>#DIV/0!</v>
      </c>
      <c r="I664" s="2">
        <f t="shared" si="95"/>
        <v>100</v>
      </c>
    </row>
    <row r="665" spans="1:9" ht="13.5" x14ac:dyDescent="0.25">
      <c r="A665" s="3">
        <f>TITRES_STAT!B668</f>
        <v>0</v>
      </c>
      <c r="B665" s="5">
        <f>TITRES_STAT!D668</f>
        <v>0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0</v>
      </c>
      <c r="G665" s="2">
        <f t="shared" si="93"/>
        <v>0</v>
      </c>
      <c r="H665" s="2" t="e">
        <f t="shared" si="94"/>
        <v>#DIV/0!</v>
      </c>
      <c r="I665" s="2">
        <f t="shared" si="95"/>
        <v>100</v>
      </c>
    </row>
    <row r="666" spans="1:9" ht="13.5" x14ac:dyDescent="0.25">
      <c r="A666" s="3">
        <f>TITRES_STAT!B669</f>
        <v>0</v>
      </c>
      <c r="B666" s="5">
        <f>TITRES_STAT!D669</f>
        <v>0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0</v>
      </c>
      <c r="G666" s="2">
        <f t="shared" si="93"/>
        <v>0</v>
      </c>
      <c r="H666" s="2" t="e">
        <f t="shared" si="94"/>
        <v>#DIV/0!</v>
      </c>
      <c r="I666" s="2">
        <f t="shared" si="95"/>
        <v>100</v>
      </c>
    </row>
    <row r="667" spans="1:9" ht="13.5" x14ac:dyDescent="0.25">
      <c r="A667" s="3">
        <f>TITRES_STAT!B670</f>
        <v>0</v>
      </c>
      <c r="B667" s="5">
        <f>TITRES_STAT!D670</f>
        <v>0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0</v>
      </c>
      <c r="G667" s="2">
        <f t="shared" si="93"/>
        <v>0</v>
      </c>
      <c r="H667" s="2" t="e">
        <f t="shared" si="94"/>
        <v>#DIV/0!</v>
      </c>
      <c r="I667" s="2">
        <f t="shared" si="95"/>
        <v>100</v>
      </c>
    </row>
    <row r="668" spans="1:9" ht="13.5" x14ac:dyDescent="0.25">
      <c r="A668" s="3">
        <f>TITRES_STAT!B671</f>
        <v>0</v>
      </c>
      <c r="B668" s="5">
        <f>TITRES_STAT!D671</f>
        <v>0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0</v>
      </c>
      <c r="G668" s="2">
        <f t="shared" si="93"/>
        <v>0</v>
      </c>
      <c r="H668" s="2" t="e">
        <f t="shared" si="94"/>
        <v>#DIV/0!</v>
      </c>
      <c r="I668" s="2">
        <f t="shared" si="95"/>
        <v>100</v>
      </c>
    </row>
    <row r="669" spans="1:9" ht="13.5" x14ac:dyDescent="0.25">
      <c r="A669" s="3">
        <f>TITRES_STAT!B672</f>
        <v>0</v>
      </c>
      <c r="B669" s="5">
        <f>TITRES_STAT!D672</f>
        <v>0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0</v>
      </c>
      <c r="G669" s="2">
        <f t="shared" si="96"/>
        <v>0</v>
      </c>
      <c r="H669" s="2" t="e">
        <f t="shared" si="94"/>
        <v>#DIV/0!</v>
      </c>
      <c r="I669" s="2">
        <f t="shared" si="95"/>
        <v>100</v>
      </c>
    </row>
    <row r="670" spans="1:9" ht="13.5" x14ac:dyDescent="0.25">
      <c r="A670" s="3">
        <f>TITRES_STAT!B673</f>
        <v>0</v>
      </c>
      <c r="B670" s="5">
        <f>TITRES_STAT!D673</f>
        <v>0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0</v>
      </c>
      <c r="G670" s="2">
        <f t="shared" si="96"/>
        <v>0</v>
      </c>
      <c r="H670" s="2" t="e">
        <f t="shared" si="94"/>
        <v>#DIV/0!</v>
      </c>
      <c r="I670" s="2">
        <f t="shared" si="95"/>
        <v>100</v>
      </c>
    </row>
    <row r="671" spans="1:9" ht="13.5" x14ac:dyDescent="0.25">
      <c r="A671" s="3">
        <f>TITRES_STAT!B674</f>
        <v>0</v>
      </c>
      <c r="B671" s="5">
        <f>TITRES_STAT!D674</f>
        <v>0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0</v>
      </c>
      <c r="G671" s="2">
        <f t="shared" si="96"/>
        <v>0</v>
      </c>
      <c r="H671" s="2" t="e">
        <f t="shared" si="94"/>
        <v>#DIV/0!</v>
      </c>
      <c r="I671" s="2">
        <f t="shared" si="95"/>
        <v>100</v>
      </c>
    </row>
    <row r="672" spans="1:9" ht="13.5" x14ac:dyDescent="0.25">
      <c r="A672" s="3">
        <f>TITRES_STAT!B675</f>
        <v>0</v>
      </c>
      <c r="B672" s="5">
        <f>TITRES_STAT!D675</f>
        <v>0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0</v>
      </c>
      <c r="G672" s="2">
        <f t="shared" si="96"/>
        <v>0</v>
      </c>
      <c r="H672" s="2" t="e">
        <f t="shared" si="94"/>
        <v>#DIV/0!</v>
      </c>
      <c r="I672" s="2">
        <f t="shared" si="95"/>
        <v>100</v>
      </c>
    </row>
    <row r="673" spans="1:9" ht="13.5" x14ac:dyDescent="0.25">
      <c r="A673" s="3">
        <f>TITRES_STAT!B676</f>
        <v>0</v>
      </c>
      <c r="B673" s="5">
        <f>TITRES_STAT!D676</f>
        <v>0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0</v>
      </c>
      <c r="G673" s="2">
        <f t="shared" si="96"/>
        <v>0</v>
      </c>
      <c r="H673" s="2" t="e">
        <f t="shared" si="94"/>
        <v>#DIV/0!</v>
      </c>
      <c r="I673" s="2">
        <f t="shared" si="95"/>
        <v>100</v>
      </c>
    </row>
    <row r="674" spans="1:9" ht="13.5" x14ac:dyDescent="0.25">
      <c r="A674" s="3">
        <f>TITRES_STAT!B677</f>
        <v>0</v>
      </c>
      <c r="B674" s="5">
        <f>TITRES_STAT!D677</f>
        <v>0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0</v>
      </c>
      <c r="G674" s="2">
        <f t="shared" si="96"/>
        <v>0</v>
      </c>
      <c r="H674" s="2" t="e">
        <f t="shared" si="94"/>
        <v>#DIV/0!</v>
      </c>
      <c r="I674" s="2">
        <f t="shared" si="95"/>
        <v>100</v>
      </c>
    </row>
    <row r="675" spans="1:9" ht="13.5" x14ac:dyDescent="0.25">
      <c r="A675" s="3">
        <f>TITRES_STAT!B678</f>
        <v>0</v>
      </c>
      <c r="B675" s="5">
        <f>TITRES_STAT!D678</f>
        <v>0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0</v>
      </c>
      <c r="G675" s="2">
        <f t="shared" si="96"/>
        <v>0</v>
      </c>
      <c r="H675" s="2" t="e">
        <f t="shared" si="94"/>
        <v>#DIV/0!</v>
      </c>
      <c r="I675" s="2">
        <f t="shared" si="95"/>
        <v>100</v>
      </c>
    </row>
    <row r="676" spans="1:9" ht="13.5" x14ac:dyDescent="0.25">
      <c r="A676" s="3">
        <f>TITRES_STAT!B679</f>
        <v>0</v>
      </c>
      <c r="B676" s="5">
        <f>TITRES_STAT!D679</f>
        <v>0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0</v>
      </c>
      <c r="G676" s="2">
        <f t="shared" si="96"/>
        <v>0</v>
      </c>
      <c r="H676" s="2" t="e">
        <f t="shared" si="94"/>
        <v>#DIV/0!</v>
      </c>
      <c r="I676" s="2">
        <f t="shared" si="95"/>
        <v>100</v>
      </c>
    </row>
    <row r="677" spans="1:9" ht="13.5" x14ac:dyDescent="0.25">
      <c r="A677" s="3">
        <f>TITRES_STAT!B680</f>
        <v>0</v>
      </c>
      <c r="B677" s="5">
        <f>TITRES_STAT!D680</f>
        <v>0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0</v>
      </c>
      <c r="G677" s="2">
        <f t="shared" si="96"/>
        <v>0</v>
      </c>
      <c r="H677" s="2" t="e">
        <f t="shared" si="94"/>
        <v>#DIV/0!</v>
      </c>
      <c r="I677" s="2">
        <f t="shared" si="95"/>
        <v>100</v>
      </c>
    </row>
    <row r="678" spans="1:9" ht="13.5" x14ac:dyDescent="0.25">
      <c r="A678" s="3">
        <f>TITRES_STAT!B681</f>
        <v>0</v>
      </c>
      <c r="B678" s="5">
        <f>TITRES_STAT!D681</f>
        <v>0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0</v>
      </c>
      <c r="G678" s="2">
        <f t="shared" si="96"/>
        <v>0</v>
      </c>
      <c r="H678" s="2" t="e">
        <f t="shared" si="94"/>
        <v>#DIV/0!</v>
      </c>
      <c r="I678" s="2">
        <f t="shared" si="95"/>
        <v>100</v>
      </c>
    </row>
    <row r="679" spans="1:9" ht="13.5" x14ac:dyDescent="0.25">
      <c r="A679" s="3">
        <f>TITRES_STAT!B682</f>
        <v>0</v>
      </c>
      <c r="B679" s="5">
        <f>TITRES_STAT!D682</f>
        <v>0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0</v>
      </c>
      <c r="G679" s="2">
        <f t="shared" si="96"/>
        <v>0</v>
      </c>
      <c r="H679" s="2" t="e">
        <f t="shared" si="94"/>
        <v>#DIV/0!</v>
      </c>
      <c r="I679" s="2">
        <f t="shared" si="95"/>
        <v>100</v>
      </c>
    </row>
    <row r="680" spans="1:9" ht="13.5" x14ac:dyDescent="0.25">
      <c r="A680" s="3">
        <f>TITRES_STAT!B683</f>
        <v>0</v>
      </c>
      <c r="B680" s="5">
        <f>TITRES_STAT!D683</f>
        <v>0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0</v>
      </c>
      <c r="G680" s="2">
        <f t="shared" si="96"/>
        <v>0</v>
      </c>
      <c r="H680" s="2" t="e">
        <f t="shared" si="94"/>
        <v>#DIV/0!</v>
      </c>
      <c r="I680" s="2">
        <f t="shared" si="95"/>
        <v>100</v>
      </c>
    </row>
    <row r="681" spans="1:9" ht="13.5" x14ac:dyDescent="0.25">
      <c r="A681" s="3">
        <f>TITRES_STAT!B684</f>
        <v>0</v>
      </c>
      <c r="B681" s="5">
        <f>TITRES_STAT!D684</f>
        <v>0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0</v>
      </c>
      <c r="G681" s="2">
        <f t="shared" si="96"/>
        <v>0</v>
      </c>
      <c r="H681" s="2" t="e">
        <f t="shared" si="94"/>
        <v>#DIV/0!</v>
      </c>
      <c r="I681" s="2">
        <f t="shared" si="95"/>
        <v>100</v>
      </c>
    </row>
    <row r="682" spans="1:9" ht="13.5" x14ac:dyDescent="0.25">
      <c r="A682" s="3">
        <f>TITRES_STAT!B685</f>
        <v>0</v>
      </c>
      <c r="B682" s="5">
        <f>TITRES_STAT!D685</f>
        <v>0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0</v>
      </c>
      <c r="G682" s="2">
        <f t="shared" si="96"/>
        <v>0</v>
      </c>
      <c r="H682" s="2" t="e">
        <f t="shared" si="94"/>
        <v>#DIV/0!</v>
      </c>
      <c r="I682" s="2">
        <f t="shared" si="95"/>
        <v>100</v>
      </c>
    </row>
    <row r="683" spans="1:9" ht="13.5" x14ac:dyDescent="0.25">
      <c r="A683" s="3">
        <f>TITRES_STAT!B686</f>
        <v>0</v>
      </c>
      <c r="B683" s="5">
        <f>TITRES_STAT!D686</f>
        <v>0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0</v>
      </c>
      <c r="G683" s="2">
        <f t="shared" si="96"/>
        <v>0</v>
      </c>
      <c r="H683" s="2" t="e">
        <f t="shared" si="94"/>
        <v>#DIV/0!</v>
      </c>
      <c r="I683" s="2">
        <f t="shared" si="95"/>
        <v>100</v>
      </c>
    </row>
    <row r="684" spans="1:9" ht="13.5" x14ac:dyDescent="0.25">
      <c r="A684" s="3">
        <f>TITRES_STAT!B687</f>
        <v>0</v>
      </c>
      <c r="B684" s="5">
        <f>TITRES_STAT!D687</f>
        <v>0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0</v>
      </c>
      <c r="G684" s="2">
        <f t="shared" si="96"/>
        <v>0</v>
      </c>
      <c r="H684" s="2" t="e">
        <f t="shared" si="94"/>
        <v>#DIV/0!</v>
      </c>
      <c r="I684" s="2">
        <f t="shared" si="95"/>
        <v>100</v>
      </c>
    </row>
    <row r="685" spans="1:9" ht="13.5" x14ac:dyDescent="0.25">
      <c r="A685" s="3">
        <f>TITRES_STAT!B688</f>
        <v>0</v>
      </c>
      <c r="B685" s="5">
        <f>TITRES_STAT!D688</f>
        <v>0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0</v>
      </c>
      <c r="G685" s="2">
        <f t="shared" si="97"/>
        <v>0</v>
      </c>
      <c r="H685" s="2" t="e">
        <f t="shared" si="94"/>
        <v>#DIV/0!</v>
      </c>
      <c r="I685" s="2">
        <f t="shared" si="95"/>
        <v>100</v>
      </c>
    </row>
    <row r="686" spans="1:9" ht="13.5" x14ac:dyDescent="0.25">
      <c r="A686" s="3">
        <f>TITRES_STAT!B689</f>
        <v>0</v>
      </c>
      <c r="B686" s="5">
        <f>TITRES_STAT!D689</f>
        <v>0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0</v>
      </c>
      <c r="G686" s="2">
        <f t="shared" si="97"/>
        <v>0</v>
      </c>
      <c r="H686" s="2" t="e">
        <f t="shared" si="94"/>
        <v>#DIV/0!</v>
      </c>
      <c r="I686" s="2">
        <f t="shared" si="95"/>
        <v>100</v>
      </c>
    </row>
    <row r="687" spans="1:9" ht="13.5" x14ac:dyDescent="0.25">
      <c r="A687" s="3">
        <f>TITRES_STAT!B690</f>
        <v>0</v>
      </c>
      <c r="B687" s="5">
        <f>TITRES_STAT!D690</f>
        <v>0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0</v>
      </c>
      <c r="G687" s="2">
        <f t="shared" si="97"/>
        <v>0</v>
      </c>
      <c r="H687" s="2" t="e">
        <f t="shared" si="94"/>
        <v>#DIV/0!</v>
      </c>
      <c r="I687" s="2">
        <f t="shared" si="95"/>
        <v>100</v>
      </c>
    </row>
    <row r="688" spans="1:9" ht="13.5" x14ac:dyDescent="0.25">
      <c r="A688" s="3">
        <f>TITRES_STAT!B691</f>
        <v>0</v>
      </c>
      <c r="B688" s="5">
        <f>TITRES_STAT!D691</f>
        <v>0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0</v>
      </c>
      <c r="G688" s="2">
        <f t="shared" si="97"/>
        <v>0</v>
      </c>
      <c r="H688" s="2" t="e">
        <f t="shared" si="94"/>
        <v>#DIV/0!</v>
      </c>
      <c r="I688" s="2">
        <f t="shared" si="95"/>
        <v>100</v>
      </c>
    </row>
    <row r="689" spans="1:9" ht="13.5" x14ac:dyDescent="0.25">
      <c r="A689" s="3">
        <f>TITRES_STAT!B692</f>
        <v>0</v>
      </c>
      <c r="B689" s="5">
        <f>TITRES_STAT!D692</f>
        <v>0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0</v>
      </c>
      <c r="G689" s="2">
        <f t="shared" si="97"/>
        <v>0</v>
      </c>
      <c r="H689" s="2" t="e">
        <f t="shared" si="94"/>
        <v>#DIV/0!</v>
      </c>
      <c r="I689" s="2">
        <f t="shared" si="95"/>
        <v>100</v>
      </c>
    </row>
    <row r="690" spans="1:9" ht="13.5" x14ac:dyDescent="0.25">
      <c r="A690" s="3">
        <f>TITRES_STAT!B693</f>
        <v>0</v>
      </c>
      <c r="B690" s="5">
        <f>TITRES_STAT!D693</f>
        <v>0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0</v>
      </c>
      <c r="G690" s="2">
        <f t="shared" si="97"/>
        <v>0</v>
      </c>
      <c r="H690" s="2" t="e">
        <f t="shared" si="94"/>
        <v>#DIV/0!</v>
      </c>
      <c r="I690" s="2">
        <f t="shared" si="95"/>
        <v>100</v>
      </c>
    </row>
    <row r="691" spans="1:9" ht="13.5" x14ac:dyDescent="0.25">
      <c r="A691" s="3">
        <f>TITRES_STAT!B694</f>
        <v>0</v>
      </c>
      <c r="B691" s="5">
        <f>TITRES_STAT!D694</f>
        <v>0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0</v>
      </c>
      <c r="G691" s="2">
        <f t="shared" si="97"/>
        <v>0</v>
      </c>
      <c r="H691" s="2" t="e">
        <f t="shared" si="94"/>
        <v>#DIV/0!</v>
      </c>
      <c r="I691" s="2">
        <f t="shared" si="95"/>
        <v>100</v>
      </c>
    </row>
    <row r="692" spans="1:9" ht="13.5" x14ac:dyDescent="0.25">
      <c r="A692" s="3">
        <f>TITRES_STAT!B695</f>
        <v>0</v>
      </c>
      <c r="B692" s="5">
        <f>TITRES_STAT!D695</f>
        <v>0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0</v>
      </c>
      <c r="G692" s="2">
        <f t="shared" si="97"/>
        <v>0</v>
      </c>
      <c r="H692" s="2" t="e">
        <f t="shared" si="94"/>
        <v>#DIV/0!</v>
      </c>
      <c r="I692" s="2">
        <f t="shared" si="95"/>
        <v>100</v>
      </c>
    </row>
    <row r="693" spans="1:9" ht="13.5" x14ac:dyDescent="0.25">
      <c r="A693" s="3">
        <f>TITRES_STAT!B696</f>
        <v>0</v>
      </c>
      <c r="B693" s="5">
        <f>TITRES_STAT!D696</f>
        <v>0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0</v>
      </c>
      <c r="G693" s="2">
        <f t="shared" si="97"/>
        <v>0</v>
      </c>
      <c r="H693" s="2" t="e">
        <f t="shared" si="94"/>
        <v>#DIV/0!</v>
      </c>
      <c r="I693" s="2">
        <f t="shared" si="95"/>
        <v>100</v>
      </c>
    </row>
    <row r="694" spans="1:9" ht="13.5" x14ac:dyDescent="0.25">
      <c r="A694" s="3">
        <f>TITRES_STAT!B697</f>
        <v>0</v>
      </c>
      <c r="B694" s="5">
        <f>TITRES_STAT!D697</f>
        <v>0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0</v>
      </c>
      <c r="G694" s="2">
        <f t="shared" si="97"/>
        <v>0</v>
      </c>
      <c r="H694" s="2" t="e">
        <f t="shared" si="94"/>
        <v>#DIV/0!</v>
      </c>
      <c r="I694" s="2">
        <f t="shared" si="95"/>
        <v>100</v>
      </c>
    </row>
    <row r="695" spans="1:9" ht="13.5" x14ac:dyDescent="0.25">
      <c r="A695" s="3">
        <f>TITRES_STAT!B698</f>
        <v>0</v>
      </c>
      <c r="B695" s="5">
        <f>TITRES_STAT!D698</f>
        <v>0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0</v>
      </c>
      <c r="G695" s="2">
        <f t="shared" si="97"/>
        <v>0</v>
      </c>
      <c r="H695" s="2" t="e">
        <f t="shared" si="94"/>
        <v>#DIV/0!</v>
      </c>
      <c r="I695" s="2">
        <f t="shared" si="95"/>
        <v>100</v>
      </c>
    </row>
    <row r="696" spans="1:9" ht="13.5" x14ac:dyDescent="0.25">
      <c r="A696" s="3">
        <f>TITRES_STAT!B699</f>
        <v>0</v>
      </c>
      <c r="B696" s="5">
        <f>TITRES_STAT!D699</f>
        <v>0</v>
      </c>
      <c r="C696" s="2">
        <f t="shared" si="90"/>
        <v>0</v>
      </c>
      <c r="D696" s="2">
        <f t="shared" si="91"/>
        <v>0</v>
      </c>
      <c r="E696" s="2">
        <f t="shared" si="92"/>
        <v>0</v>
      </c>
      <c r="F696" s="2">
        <f t="shared" si="97"/>
        <v>0</v>
      </c>
      <c r="G696" s="2">
        <f t="shared" si="97"/>
        <v>0</v>
      </c>
      <c r="H696" s="2" t="e">
        <f t="shared" si="94"/>
        <v>#DIV/0!</v>
      </c>
      <c r="I696" s="2">
        <f t="shared" si="95"/>
        <v>100</v>
      </c>
    </row>
    <row r="697" spans="1:9" ht="13.5" x14ac:dyDescent="0.25">
      <c r="A697" s="3">
        <f>TITRES_STAT!B700</f>
        <v>0</v>
      </c>
      <c r="B697" s="5">
        <f>TITRES_STAT!D700</f>
        <v>0</v>
      </c>
      <c r="C697" s="2">
        <f t="shared" si="90"/>
        <v>0</v>
      </c>
      <c r="D697" s="2">
        <f t="shared" si="91"/>
        <v>0</v>
      </c>
      <c r="E697" s="2">
        <f t="shared" si="92"/>
        <v>0</v>
      </c>
      <c r="F697" s="2">
        <f t="shared" si="97"/>
        <v>0</v>
      </c>
      <c r="G697" s="2">
        <f t="shared" si="97"/>
        <v>0</v>
      </c>
      <c r="H697" s="2" t="e">
        <f t="shared" si="94"/>
        <v>#DIV/0!</v>
      </c>
      <c r="I697" s="2">
        <f t="shared" si="95"/>
        <v>100</v>
      </c>
    </row>
    <row r="698" spans="1:9" ht="13.5" x14ac:dyDescent="0.25">
      <c r="A698" s="3">
        <f>TITRES_STAT!B701</f>
        <v>0</v>
      </c>
      <c r="B698" s="5">
        <f>TITRES_STAT!D701</f>
        <v>0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0</v>
      </c>
      <c r="G698" s="2">
        <f t="shared" si="97"/>
        <v>0</v>
      </c>
      <c r="H698" s="2" t="e">
        <f t="shared" si="94"/>
        <v>#DIV/0!</v>
      </c>
      <c r="I698" s="2">
        <f t="shared" si="95"/>
        <v>100</v>
      </c>
    </row>
    <row r="699" spans="1:9" ht="13.5" x14ac:dyDescent="0.25">
      <c r="A699" s="3">
        <f>TITRES_STAT!B702</f>
        <v>0</v>
      </c>
      <c r="B699" s="5">
        <f>TITRES_STAT!D702</f>
        <v>0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0</v>
      </c>
      <c r="G699" s="2">
        <f t="shared" si="97"/>
        <v>0</v>
      </c>
      <c r="H699" s="2" t="e">
        <f t="shared" si="94"/>
        <v>#DIV/0!</v>
      </c>
      <c r="I699" s="2">
        <f t="shared" si="95"/>
        <v>100</v>
      </c>
    </row>
    <row r="700" spans="1:9" ht="13.5" x14ac:dyDescent="0.25">
      <c r="A700" s="3">
        <f>TITRES_STAT!B703</f>
        <v>0</v>
      </c>
      <c r="B700" s="5">
        <f>TITRES_STAT!D703</f>
        <v>0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0</v>
      </c>
      <c r="G700" s="2">
        <f t="shared" si="97"/>
        <v>0</v>
      </c>
      <c r="H700" s="2" t="e">
        <f t="shared" si="94"/>
        <v>#DIV/0!</v>
      </c>
      <c r="I700" s="2">
        <f t="shared" si="95"/>
        <v>100</v>
      </c>
    </row>
    <row r="701" spans="1:9" ht="13.5" x14ac:dyDescent="0.25">
      <c r="A701" s="3">
        <f>TITRES_STAT!B704</f>
        <v>0</v>
      </c>
      <c r="B701" s="5">
        <f>TITRES_STAT!D704</f>
        <v>0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0</v>
      </c>
      <c r="G701" s="2">
        <f t="shared" si="98"/>
        <v>0</v>
      </c>
      <c r="H701" s="2" t="e">
        <f t="shared" si="94"/>
        <v>#DIV/0!</v>
      </c>
      <c r="I701" s="2">
        <f t="shared" si="95"/>
        <v>100</v>
      </c>
    </row>
    <row r="702" spans="1:9" ht="13.5" x14ac:dyDescent="0.25">
      <c r="A702" s="3">
        <f>TITRES_STAT!B705</f>
        <v>0</v>
      </c>
      <c r="B702" s="5">
        <f>TITRES_STAT!D705</f>
        <v>0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0</v>
      </c>
      <c r="G702" s="2">
        <f t="shared" si="98"/>
        <v>0</v>
      </c>
      <c r="H702" s="2" t="e">
        <f t="shared" si="94"/>
        <v>#DIV/0!</v>
      </c>
      <c r="I702" s="2">
        <f t="shared" si="95"/>
        <v>100</v>
      </c>
    </row>
    <row r="703" spans="1:9" ht="13.5" x14ac:dyDescent="0.25">
      <c r="A703" s="3">
        <f>TITRES_STAT!B706</f>
        <v>0</v>
      </c>
      <c r="B703" s="5">
        <f>TITRES_STAT!D706</f>
        <v>0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0</v>
      </c>
      <c r="G703" s="2">
        <f t="shared" si="98"/>
        <v>0</v>
      </c>
      <c r="H703" s="2" t="e">
        <f t="shared" si="94"/>
        <v>#DIV/0!</v>
      </c>
      <c r="I703" s="2">
        <f t="shared" si="95"/>
        <v>100</v>
      </c>
    </row>
    <row r="704" spans="1:9" ht="13.5" x14ac:dyDescent="0.25">
      <c r="A704" s="3">
        <f>TITRES_STAT!B707</f>
        <v>0</v>
      </c>
      <c r="B704" s="5">
        <f>TITRES_STAT!D707</f>
        <v>0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0</v>
      </c>
      <c r="G704" s="2">
        <f t="shared" si="98"/>
        <v>0</v>
      </c>
      <c r="H704" s="2" t="e">
        <f t="shared" si="94"/>
        <v>#DIV/0!</v>
      </c>
      <c r="I704" s="2">
        <f t="shared" si="95"/>
        <v>100</v>
      </c>
    </row>
    <row r="705" spans="1:9" ht="13.5" x14ac:dyDescent="0.25">
      <c r="A705" s="3">
        <f>TITRES_STAT!B708</f>
        <v>0</v>
      </c>
      <c r="B705" s="5">
        <f>TITRES_STAT!D708</f>
        <v>0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0</v>
      </c>
      <c r="G705" s="2">
        <f t="shared" si="98"/>
        <v>0</v>
      </c>
      <c r="H705" s="2" t="e">
        <f t="shared" si="94"/>
        <v>#DIV/0!</v>
      </c>
      <c r="I705" s="2">
        <f t="shared" si="95"/>
        <v>100</v>
      </c>
    </row>
    <row r="706" spans="1:9" ht="13.5" x14ac:dyDescent="0.25">
      <c r="A706" s="3">
        <f>TITRES_STAT!B709</f>
        <v>0</v>
      </c>
      <c r="B706" s="5">
        <f>TITRES_STAT!D709</f>
        <v>0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0</v>
      </c>
      <c r="G706" s="2">
        <f t="shared" si="98"/>
        <v>0</v>
      </c>
      <c r="H706" s="2" t="e">
        <f t="shared" si="94"/>
        <v>#DIV/0!</v>
      </c>
      <c r="I706" s="2">
        <f t="shared" si="95"/>
        <v>100</v>
      </c>
    </row>
    <row r="707" spans="1:9" ht="13.5" x14ac:dyDescent="0.25">
      <c r="A707" s="3">
        <f>TITRES_STAT!B710</f>
        <v>0</v>
      </c>
      <c r="B707" s="5">
        <f>TITRES_STAT!D710</f>
        <v>0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0</v>
      </c>
      <c r="G707" s="2">
        <f t="shared" si="98"/>
        <v>0</v>
      </c>
      <c r="H707" s="2" t="e">
        <f t="shared" si="94"/>
        <v>#DIV/0!</v>
      </c>
      <c r="I707" s="2">
        <f t="shared" si="95"/>
        <v>100</v>
      </c>
    </row>
    <row r="708" spans="1:9" ht="13.5" x14ac:dyDescent="0.25">
      <c r="A708" s="3">
        <f>TITRES_STAT!B711</f>
        <v>0</v>
      </c>
      <c r="B708" s="5">
        <f>TITRES_STAT!D711</f>
        <v>0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0</v>
      </c>
      <c r="G708" s="2">
        <f t="shared" si="98"/>
        <v>0</v>
      </c>
      <c r="H708" s="2" t="e">
        <f t="shared" si="94"/>
        <v>#DIV/0!</v>
      </c>
      <c r="I708" s="2">
        <f t="shared" si="95"/>
        <v>100</v>
      </c>
    </row>
    <row r="709" spans="1:9" ht="13.5" x14ac:dyDescent="0.25">
      <c r="A709" s="3">
        <f>TITRES_STAT!B712</f>
        <v>0</v>
      </c>
      <c r="B709" s="5">
        <f>TITRES_STAT!D712</f>
        <v>0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0</v>
      </c>
      <c r="G709" s="2">
        <f t="shared" si="98"/>
        <v>0</v>
      </c>
      <c r="H709" s="2" t="e">
        <f t="shared" si="94"/>
        <v>#DIV/0!</v>
      </c>
      <c r="I709" s="2">
        <f t="shared" si="95"/>
        <v>100</v>
      </c>
    </row>
    <row r="710" spans="1:9" ht="13.5" x14ac:dyDescent="0.25">
      <c r="A710" s="3">
        <f>TITRES_STAT!B713</f>
        <v>0</v>
      </c>
      <c r="B710" s="5">
        <f>TITRES_STAT!D713</f>
        <v>0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0</v>
      </c>
      <c r="G710" s="2">
        <f t="shared" si="98"/>
        <v>0</v>
      </c>
      <c r="H710" s="2" t="e">
        <f t="shared" si="94"/>
        <v>#DIV/0!</v>
      </c>
      <c r="I710" s="2">
        <f t="shared" si="95"/>
        <v>100</v>
      </c>
    </row>
    <row r="711" spans="1:9" ht="13.5" x14ac:dyDescent="0.25">
      <c r="A711" s="3">
        <f>TITRES_STAT!B714</f>
        <v>0</v>
      </c>
      <c r="B711" s="5">
        <f>TITRES_STAT!D714</f>
        <v>0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0</v>
      </c>
      <c r="G711" s="2">
        <f t="shared" si="98"/>
        <v>0</v>
      </c>
      <c r="H711" s="2" t="e">
        <f t="shared" si="94"/>
        <v>#DIV/0!</v>
      </c>
      <c r="I711" s="2">
        <f t="shared" si="95"/>
        <v>100</v>
      </c>
    </row>
    <row r="712" spans="1:9" ht="13.5" x14ac:dyDescent="0.25">
      <c r="A712" s="3">
        <f>TITRES_STAT!B715</f>
        <v>0</v>
      </c>
      <c r="B712" s="5">
        <f>TITRES_STAT!D715</f>
        <v>0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0</v>
      </c>
      <c r="G712" s="2">
        <f t="shared" si="98"/>
        <v>0</v>
      </c>
      <c r="H712" s="2" t="e">
        <f t="shared" si="94"/>
        <v>#DIV/0!</v>
      </c>
      <c r="I712" s="2">
        <f t="shared" si="95"/>
        <v>100</v>
      </c>
    </row>
    <row r="713" spans="1:9" ht="13.5" x14ac:dyDescent="0.25">
      <c r="A713" s="3">
        <f>TITRES_STAT!B716</f>
        <v>0</v>
      </c>
      <c r="B713" s="5">
        <f>TITRES_STAT!D716</f>
        <v>0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0</v>
      </c>
      <c r="G713" s="2">
        <f t="shared" si="98"/>
        <v>0</v>
      </c>
      <c r="H713" s="2" t="e">
        <f t="shared" si="94"/>
        <v>#DIV/0!</v>
      </c>
      <c r="I713" s="2">
        <f t="shared" si="95"/>
        <v>100</v>
      </c>
    </row>
    <row r="714" spans="1:9" ht="13.5" x14ac:dyDescent="0.25">
      <c r="A714" s="3">
        <f>TITRES_STAT!B717</f>
        <v>0</v>
      </c>
      <c r="B714" s="5">
        <f>TITRES_STAT!D717</f>
        <v>0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0</v>
      </c>
      <c r="G714" s="2">
        <f t="shared" si="98"/>
        <v>0</v>
      </c>
      <c r="H714" s="2" t="e">
        <f t="shared" si="94"/>
        <v>#DIV/0!</v>
      </c>
      <c r="I714" s="2">
        <f t="shared" si="95"/>
        <v>100</v>
      </c>
    </row>
    <row r="715" spans="1:9" ht="13.5" x14ac:dyDescent="0.25">
      <c r="A715" s="3">
        <f>TITRES_STAT!B718</f>
        <v>0</v>
      </c>
      <c r="B715" s="5">
        <f>TITRES_STAT!D718</f>
        <v>0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0</v>
      </c>
      <c r="G715" s="2">
        <f t="shared" si="98"/>
        <v>0</v>
      </c>
      <c r="H715" s="2" t="e">
        <f t="shared" si="94"/>
        <v>#DIV/0!</v>
      </c>
      <c r="I715" s="2">
        <f t="shared" si="95"/>
        <v>100</v>
      </c>
    </row>
    <row r="716" spans="1:9" ht="13.5" x14ac:dyDescent="0.25">
      <c r="A716" s="3">
        <f>TITRES_STAT!B719</f>
        <v>0</v>
      </c>
      <c r="B716" s="5">
        <f>TITRES_STAT!D719</f>
        <v>0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0</v>
      </c>
      <c r="G716" s="2">
        <f t="shared" si="98"/>
        <v>0</v>
      </c>
      <c r="H716" s="2" t="e">
        <f t="shared" si="94"/>
        <v>#DIV/0!</v>
      </c>
      <c r="I716" s="2">
        <f t="shared" si="95"/>
        <v>100</v>
      </c>
    </row>
    <row r="717" spans="1:9" ht="13.5" x14ac:dyDescent="0.25">
      <c r="A717" s="3">
        <f>TITRES_STAT!B720</f>
        <v>0</v>
      </c>
      <c r="B717" s="5">
        <f>TITRES_STAT!D720</f>
        <v>0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0</v>
      </c>
      <c r="G717" s="2">
        <f t="shared" si="102"/>
        <v>0</v>
      </c>
      <c r="H717" s="2" t="e">
        <f t="shared" si="94"/>
        <v>#DIV/0!</v>
      </c>
      <c r="I717" s="2">
        <f t="shared" si="95"/>
        <v>100</v>
      </c>
    </row>
    <row r="718" spans="1:9" ht="13.5" x14ac:dyDescent="0.25">
      <c r="A718" s="3">
        <f>TITRES_STAT!B721</f>
        <v>0</v>
      </c>
      <c r="B718" s="5">
        <f>TITRES_STAT!D721</f>
        <v>0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0</v>
      </c>
      <c r="G718" s="2">
        <f t="shared" si="102"/>
        <v>0</v>
      </c>
      <c r="H718" s="2" t="e">
        <f t="shared" si="94"/>
        <v>#DIV/0!</v>
      </c>
      <c r="I718" s="2">
        <f t="shared" si="95"/>
        <v>100</v>
      </c>
    </row>
    <row r="719" spans="1:9" ht="13.5" x14ac:dyDescent="0.25">
      <c r="A719" s="3">
        <f>TITRES_STAT!B722</f>
        <v>0</v>
      </c>
      <c r="B719" s="5">
        <f>TITRES_STAT!D722</f>
        <v>0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0</v>
      </c>
      <c r="G719" s="2">
        <f t="shared" si="102"/>
        <v>0</v>
      </c>
      <c r="H719" s="2" t="e">
        <f t="shared" si="94"/>
        <v>#DIV/0!</v>
      </c>
      <c r="I719" s="2">
        <f t="shared" si="95"/>
        <v>100</v>
      </c>
    </row>
    <row r="720" spans="1:9" ht="13.5" x14ac:dyDescent="0.25">
      <c r="A720" s="3">
        <f>TITRES_STAT!B723</f>
        <v>0</v>
      </c>
      <c r="B720" s="5">
        <f>TITRES_STAT!D723</f>
        <v>0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0</v>
      </c>
      <c r="G720" s="2">
        <f t="shared" si="102"/>
        <v>0</v>
      </c>
      <c r="H720" s="2" t="e">
        <f t="shared" si="94"/>
        <v>#DIV/0!</v>
      </c>
      <c r="I720" s="2">
        <f t="shared" si="95"/>
        <v>100</v>
      </c>
    </row>
    <row r="721" spans="1:9" ht="13.5" x14ac:dyDescent="0.25">
      <c r="A721" s="3">
        <f>TITRES_STAT!B724</f>
        <v>0</v>
      </c>
      <c r="B721" s="5">
        <f>TITRES_STAT!D724</f>
        <v>0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0</v>
      </c>
      <c r="G721" s="2">
        <f t="shared" si="102"/>
        <v>0</v>
      </c>
      <c r="H721" s="2" t="e">
        <f t="shared" ref="H721:H784" si="103">F721/G721</f>
        <v>#DIV/0!</v>
      </c>
      <c r="I721" s="2">
        <f t="shared" ref="I721:I784" si="104">IF(G721=0,100,100-(100/(1+H721)))</f>
        <v>100</v>
      </c>
    </row>
    <row r="722" spans="1:9" ht="13.5" x14ac:dyDescent="0.25">
      <c r="A722" s="3">
        <f>TITRES_STAT!B725</f>
        <v>0</v>
      </c>
      <c r="B722" s="5">
        <f>TITRES_STAT!D725</f>
        <v>0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0</v>
      </c>
      <c r="G722" s="2">
        <f t="shared" si="102"/>
        <v>0</v>
      </c>
      <c r="H722" s="2" t="e">
        <f t="shared" si="103"/>
        <v>#DIV/0!</v>
      </c>
      <c r="I722" s="2">
        <f t="shared" si="104"/>
        <v>100</v>
      </c>
    </row>
    <row r="723" spans="1:9" ht="13.5" x14ac:dyDescent="0.25">
      <c r="A723" s="3">
        <f>TITRES_STAT!B726</f>
        <v>0</v>
      </c>
      <c r="B723" s="5">
        <f>TITRES_STAT!D726</f>
        <v>0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0</v>
      </c>
      <c r="G723" s="2">
        <f t="shared" si="102"/>
        <v>0</v>
      </c>
      <c r="H723" s="2" t="e">
        <f t="shared" si="103"/>
        <v>#DIV/0!</v>
      </c>
      <c r="I723" s="2">
        <f t="shared" si="104"/>
        <v>100</v>
      </c>
    </row>
    <row r="724" spans="1:9" ht="13.5" x14ac:dyDescent="0.25">
      <c r="A724" s="3">
        <f>TITRES_STAT!B727</f>
        <v>0</v>
      </c>
      <c r="B724" s="5">
        <f>TITRES_STAT!D727</f>
        <v>0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0</v>
      </c>
      <c r="G724" s="2">
        <f t="shared" si="102"/>
        <v>0</v>
      </c>
      <c r="H724" s="2" t="e">
        <f t="shared" si="103"/>
        <v>#DIV/0!</v>
      </c>
      <c r="I724" s="2">
        <f t="shared" si="104"/>
        <v>100</v>
      </c>
    </row>
    <row r="725" spans="1:9" ht="13.5" x14ac:dyDescent="0.25">
      <c r="A725" s="3">
        <f>TITRES_STAT!B728</f>
        <v>0</v>
      </c>
      <c r="B725" s="5">
        <f>TITRES_STAT!D728</f>
        <v>0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0</v>
      </c>
      <c r="G725" s="2">
        <f t="shared" si="102"/>
        <v>0</v>
      </c>
      <c r="H725" s="2" t="e">
        <f t="shared" si="103"/>
        <v>#DIV/0!</v>
      </c>
      <c r="I725" s="2">
        <f t="shared" si="104"/>
        <v>100</v>
      </c>
    </row>
    <row r="726" spans="1:9" ht="13.5" x14ac:dyDescent="0.25">
      <c r="A726" s="3">
        <f>TITRES_STAT!B729</f>
        <v>0</v>
      </c>
      <c r="B726" s="5">
        <f>TITRES_STAT!D729</f>
        <v>0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0</v>
      </c>
      <c r="G726" s="2">
        <f t="shared" si="102"/>
        <v>0</v>
      </c>
      <c r="H726" s="2" t="e">
        <f t="shared" si="103"/>
        <v>#DIV/0!</v>
      </c>
      <c r="I726" s="2">
        <f t="shared" si="104"/>
        <v>100</v>
      </c>
    </row>
    <row r="727" spans="1:9" ht="13.5" x14ac:dyDescent="0.25">
      <c r="A727" s="3">
        <f>TITRES_STAT!B730</f>
        <v>0</v>
      </c>
      <c r="B727" s="5">
        <f>TITRES_STAT!D730</f>
        <v>0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0</v>
      </c>
      <c r="G727" s="2">
        <f t="shared" si="102"/>
        <v>0</v>
      </c>
      <c r="H727" s="2" t="e">
        <f t="shared" si="103"/>
        <v>#DIV/0!</v>
      </c>
      <c r="I727" s="2">
        <f t="shared" si="104"/>
        <v>100</v>
      </c>
    </row>
    <row r="728" spans="1:9" ht="13.5" x14ac:dyDescent="0.25">
      <c r="A728" s="3">
        <f>TITRES_STAT!B731</f>
        <v>0</v>
      </c>
      <c r="B728" s="5">
        <f>TITRES_STAT!D731</f>
        <v>0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0</v>
      </c>
      <c r="G728" s="2">
        <f t="shared" si="102"/>
        <v>0</v>
      </c>
      <c r="H728" s="2" t="e">
        <f t="shared" si="103"/>
        <v>#DIV/0!</v>
      </c>
      <c r="I728" s="2">
        <f t="shared" si="104"/>
        <v>100</v>
      </c>
    </row>
    <row r="729" spans="1:9" ht="13.5" x14ac:dyDescent="0.25">
      <c r="A729" s="3">
        <f>TITRES_STAT!B732</f>
        <v>0</v>
      </c>
      <c r="B729" s="5">
        <f>TITRES_STAT!D732</f>
        <v>0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0</v>
      </c>
      <c r="G729" s="2">
        <f t="shared" si="102"/>
        <v>0</v>
      </c>
      <c r="H729" s="2" t="e">
        <f t="shared" si="103"/>
        <v>#DIV/0!</v>
      </c>
      <c r="I729" s="2">
        <f t="shared" si="104"/>
        <v>100</v>
      </c>
    </row>
    <row r="730" spans="1:9" ht="13.5" x14ac:dyDescent="0.25">
      <c r="A730" s="3">
        <f>TITRES_STAT!B733</f>
        <v>0</v>
      </c>
      <c r="B730" s="5">
        <f>TITRES_STAT!D733</f>
        <v>0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0</v>
      </c>
      <c r="G730" s="2">
        <f t="shared" si="102"/>
        <v>0</v>
      </c>
      <c r="H730" s="2" t="e">
        <f t="shared" si="103"/>
        <v>#DIV/0!</v>
      </c>
      <c r="I730" s="2">
        <f t="shared" si="104"/>
        <v>100</v>
      </c>
    </row>
    <row r="731" spans="1:9" ht="13.5" x14ac:dyDescent="0.25">
      <c r="A731" s="3">
        <f>TITRES_STAT!B734</f>
        <v>0</v>
      </c>
      <c r="B731" s="5">
        <f>TITRES_STAT!D734</f>
        <v>0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0</v>
      </c>
      <c r="G731" s="2">
        <f t="shared" si="102"/>
        <v>0</v>
      </c>
      <c r="H731" s="2" t="e">
        <f t="shared" si="103"/>
        <v>#DIV/0!</v>
      </c>
      <c r="I731" s="2">
        <f t="shared" si="104"/>
        <v>100</v>
      </c>
    </row>
    <row r="732" spans="1:9" ht="13.5" x14ac:dyDescent="0.25">
      <c r="A732" s="3">
        <f>TITRES_STAT!B735</f>
        <v>0</v>
      </c>
      <c r="B732" s="5">
        <f>TITRES_STAT!D735</f>
        <v>0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0</v>
      </c>
      <c r="G732" s="2">
        <f t="shared" si="102"/>
        <v>0</v>
      </c>
      <c r="H732" s="2" t="e">
        <f t="shared" si="103"/>
        <v>#DIV/0!</v>
      </c>
      <c r="I732" s="2">
        <f t="shared" si="104"/>
        <v>100</v>
      </c>
    </row>
    <row r="733" spans="1:9" ht="13.5" x14ac:dyDescent="0.25">
      <c r="A733" s="3">
        <f>TITRES_STAT!B736</f>
        <v>0</v>
      </c>
      <c r="B733" s="5">
        <f>TITRES_STAT!D736</f>
        <v>0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0</v>
      </c>
      <c r="G733" s="2">
        <f t="shared" si="105"/>
        <v>0</v>
      </c>
      <c r="H733" s="2" t="e">
        <f t="shared" si="103"/>
        <v>#DIV/0!</v>
      </c>
      <c r="I733" s="2">
        <f t="shared" si="104"/>
        <v>100</v>
      </c>
    </row>
    <row r="734" spans="1:9" ht="13.5" x14ac:dyDescent="0.25">
      <c r="A734" s="3">
        <f>TITRES_STAT!B737</f>
        <v>0</v>
      </c>
      <c r="B734" s="5">
        <f>TITRES_STAT!D737</f>
        <v>0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0</v>
      </c>
      <c r="G734" s="2">
        <f t="shared" si="105"/>
        <v>0</v>
      </c>
      <c r="H734" s="2" t="e">
        <f t="shared" si="103"/>
        <v>#DIV/0!</v>
      </c>
      <c r="I734" s="2">
        <f t="shared" si="104"/>
        <v>100</v>
      </c>
    </row>
    <row r="735" spans="1:9" ht="13.5" x14ac:dyDescent="0.25">
      <c r="A735" s="3">
        <f>TITRES_STAT!B738</f>
        <v>0</v>
      </c>
      <c r="B735" s="5">
        <f>TITRES_STAT!D738</f>
        <v>0</v>
      </c>
      <c r="C735" s="2">
        <f t="shared" si="99"/>
        <v>0</v>
      </c>
      <c r="D735" s="2">
        <f t="shared" si="100"/>
        <v>0</v>
      </c>
      <c r="E735" s="2">
        <f t="shared" si="101"/>
        <v>0</v>
      </c>
      <c r="F735" s="2">
        <f t="shared" si="105"/>
        <v>0</v>
      </c>
      <c r="G735" s="2">
        <f t="shared" si="105"/>
        <v>0</v>
      </c>
      <c r="H735" s="2" t="e">
        <f t="shared" si="103"/>
        <v>#DIV/0!</v>
      </c>
      <c r="I735" s="2">
        <f t="shared" si="104"/>
        <v>100</v>
      </c>
    </row>
    <row r="736" spans="1:9" ht="13.5" x14ac:dyDescent="0.25">
      <c r="A736" s="3">
        <f>TITRES_STAT!B739</f>
        <v>0</v>
      </c>
      <c r="B736" s="5">
        <f>TITRES_STAT!D739</f>
        <v>0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0</v>
      </c>
      <c r="G736" s="2">
        <f t="shared" si="105"/>
        <v>0</v>
      </c>
      <c r="H736" s="2" t="e">
        <f t="shared" si="103"/>
        <v>#DIV/0!</v>
      </c>
      <c r="I736" s="2">
        <f t="shared" si="104"/>
        <v>100</v>
      </c>
    </row>
    <row r="737" spans="1:9" ht="13.5" x14ac:dyDescent="0.25">
      <c r="A737" s="3">
        <f>TITRES_STAT!B740</f>
        <v>0</v>
      </c>
      <c r="B737" s="5">
        <f>TITRES_STAT!D740</f>
        <v>0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0</v>
      </c>
      <c r="G737" s="2">
        <f t="shared" si="105"/>
        <v>0</v>
      </c>
      <c r="H737" s="2" t="e">
        <f t="shared" si="103"/>
        <v>#DIV/0!</v>
      </c>
      <c r="I737" s="2">
        <f t="shared" si="104"/>
        <v>100</v>
      </c>
    </row>
    <row r="738" spans="1:9" ht="13.5" x14ac:dyDescent="0.25">
      <c r="A738" s="3">
        <f>TITRES_STAT!B741</f>
        <v>0</v>
      </c>
      <c r="B738" s="5">
        <f>TITRES_STAT!D741</f>
        <v>0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0</v>
      </c>
      <c r="G738" s="2">
        <f t="shared" si="105"/>
        <v>0</v>
      </c>
      <c r="H738" s="2" t="e">
        <f t="shared" si="103"/>
        <v>#DIV/0!</v>
      </c>
      <c r="I738" s="2">
        <f t="shared" si="104"/>
        <v>100</v>
      </c>
    </row>
    <row r="739" spans="1:9" ht="13.5" x14ac:dyDescent="0.25">
      <c r="A739" s="3">
        <f>TITRES_STAT!B742</f>
        <v>0</v>
      </c>
      <c r="B739" s="5">
        <f>TITRES_STAT!D742</f>
        <v>0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0</v>
      </c>
      <c r="G739" s="2">
        <f t="shared" si="105"/>
        <v>0</v>
      </c>
      <c r="H739" s="2" t="e">
        <f t="shared" si="103"/>
        <v>#DIV/0!</v>
      </c>
      <c r="I739" s="2">
        <f t="shared" si="104"/>
        <v>100</v>
      </c>
    </row>
    <row r="740" spans="1:9" ht="13.5" x14ac:dyDescent="0.25">
      <c r="A740" s="3">
        <f>TITRES_STAT!B743</f>
        <v>0</v>
      </c>
      <c r="B740" s="5">
        <f>TITRES_STAT!D743</f>
        <v>0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0</v>
      </c>
      <c r="G740" s="2">
        <f t="shared" si="105"/>
        <v>0</v>
      </c>
      <c r="H740" s="2" t="e">
        <f t="shared" si="103"/>
        <v>#DIV/0!</v>
      </c>
      <c r="I740" s="2">
        <f t="shared" si="104"/>
        <v>100</v>
      </c>
    </row>
    <row r="741" spans="1:9" ht="13.5" x14ac:dyDescent="0.25">
      <c r="A741" s="3">
        <f>TITRES_STAT!B744</f>
        <v>0</v>
      </c>
      <c r="B741" s="5">
        <f>TITRES_STAT!D744</f>
        <v>0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0</v>
      </c>
      <c r="G741" s="2">
        <f t="shared" si="105"/>
        <v>0</v>
      </c>
      <c r="H741" s="2" t="e">
        <f t="shared" si="103"/>
        <v>#DIV/0!</v>
      </c>
      <c r="I741" s="2">
        <f t="shared" si="104"/>
        <v>100</v>
      </c>
    </row>
    <row r="742" spans="1:9" ht="13.5" x14ac:dyDescent="0.25">
      <c r="A742" s="3">
        <f>TITRES_STAT!B745</f>
        <v>0</v>
      </c>
      <c r="B742" s="5">
        <f>TITRES_STAT!D745</f>
        <v>0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0</v>
      </c>
      <c r="G742" s="2">
        <f t="shared" si="105"/>
        <v>0</v>
      </c>
      <c r="H742" s="2" t="e">
        <f t="shared" si="103"/>
        <v>#DIV/0!</v>
      </c>
      <c r="I742" s="2">
        <f t="shared" si="104"/>
        <v>100</v>
      </c>
    </row>
    <row r="743" spans="1:9" ht="13.5" x14ac:dyDescent="0.25">
      <c r="A743" s="3">
        <f>TITRES_STAT!B746</f>
        <v>0</v>
      </c>
      <c r="B743" s="5">
        <f>TITRES_STAT!D746</f>
        <v>0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0</v>
      </c>
      <c r="G743" s="2">
        <f t="shared" si="105"/>
        <v>0</v>
      </c>
      <c r="H743" s="2" t="e">
        <f t="shared" si="103"/>
        <v>#DIV/0!</v>
      </c>
      <c r="I743" s="2">
        <f t="shared" si="104"/>
        <v>100</v>
      </c>
    </row>
    <row r="744" spans="1:9" ht="13.5" x14ac:dyDescent="0.25">
      <c r="A744" s="3">
        <f>TITRES_STAT!B747</f>
        <v>0</v>
      </c>
      <c r="B744" s="5">
        <f>TITRES_STAT!D747</f>
        <v>0</v>
      </c>
      <c r="C744" s="2">
        <f t="shared" si="99"/>
        <v>0</v>
      </c>
      <c r="D744" s="2">
        <f t="shared" si="100"/>
        <v>0</v>
      </c>
      <c r="E744" s="2">
        <f t="shared" si="101"/>
        <v>0</v>
      </c>
      <c r="F744" s="2">
        <f t="shared" si="105"/>
        <v>0</v>
      </c>
      <c r="G744" s="2">
        <f t="shared" si="105"/>
        <v>0</v>
      </c>
      <c r="H744" s="2" t="e">
        <f t="shared" si="103"/>
        <v>#DIV/0!</v>
      </c>
      <c r="I744" s="2">
        <f t="shared" si="104"/>
        <v>100</v>
      </c>
    </row>
    <row r="745" spans="1:9" ht="13.5" x14ac:dyDescent="0.25">
      <c r="A745" s="3">
        <f>TITRES_STAT!B748</f>
        <v>0</v>
      </c>
      <c r="B745" s="5">
        <f>TITRES_STAT!D748</f>
        <v>0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0</v>
      </c>
      <c r="G745" s="2">
        <f t="shared" si="105"/>
        <v>0</v>
      </c>
      <c r="H745" s="2" t="e">
        <f t="shared" si="103"/>
        <v>#DIV/0!</v>
      </c>
      <c r="I745" s="2">
        <f t="shared" si="104"/>
        <v>100</v>
      </c>
    </row>
    <row r="746" spans="1:9" ht="13.5" x14ac:dyDescent="0.25">
      <c r="A746" s="3">
        <f>TITRES_STAT!B749</f>
        <v>0</v>
      </c>
      <c r="B746" s="5">
        <f>TITRES_STAT!D749</f>
        <v>0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0</v>
      </c>
      <c r="G746" s="2">
        <f t="shared" si="105"/>
        <v>0</v>
      </c>
      <c r="H746" s="2" t="e">
        <f t="shared" si="103"/>
        <v>#DIV/0!</v>
      </c>
      <c r="I746" s="2">
        <f t="shared" si="104"/>
        <v>100</v>
      </c>
    </row>
    <row r="747" spans="1:9" ht="13.5" x14ac:dyDescent="0.25">
      <c r="A747" s="3">
        <f>TITRES_STAT!B750</f>
        <v>0</v>
      </c>
      <c r="B747" s="5">
        <f>TITRES_STAT!D750</f>
        <v>0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0</v>
      </c>
      <c r="G747" s="2">
        <f t="shared" si="105"/>
        <v>0</v>
      </c>
      <c r="H747" s="2" t="e">
        <f t="shared" si="103"/>
        <v>#DIV/0!</v>
      </c>
      <c r="I747" s="2">
        <f t="shared" si="104"/>
        <v>100</v>
      </c>
    </row>
    <row r="748" spans="1:9" ht="13.5" x14ac:dyDescent="0.25">
      <c r="A748" s="3">
        <f>TITRES_STAT!B751</f>
        <v>0</v>
      </c>
      <c r="B748" s="5">
        <f>TITRES_STAT!D751</f>
        <v>0</v>
      </c>
      <c r="C748" s="2">
        <f t="shared" si="99"/>
        <v>0</v>
      </c>
      <c r="D748" s="2">
        <f t="shared" si="100"/>
        <v>0</v>
      </c>
      <c r="E748" s="2">
        <f t="shared" si="101"/>
        <v>0</v>
      </c>
      <c r="F748" s="2">
        <f t="shared" si="105"/>
        <v>0</v>
      </c>
      <c r="G748" s="2">
        <f t="shared" si="105"/>
        <v>0</v>
      </c>
      <c r="H748" s="2" t="e">
        <f t="shared" si="103"/>
        <v>#DIV/0!</v>
      </c>
      <c r="I748" s="2">
        <f t="shared" si="104"/>
        <v>100</v>
      </c>
    </row>
    <row r="749" spans="1:9" ht="13.5" x14ac:dyDescent="0.25">
      <c r="A749" s="3">
        <f>TITRES_STAT!B752</f>
        <v>0</v>
      </c>
      <c r="B749" s="5">
        <f>TITRES_STAT!D752</f>
        <v>0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0</v>
      </c>
      <c r="G749" s="2">
        <f t="shared" si="106"/>
        <v>0</v>
      </c>
      <c r="H749" s="2" t="e">
        <f t="shared" si="103"/>
        <v>#DIV/0!</v>
      </c>
      <c r="I749" s="2">
        <f t="shared" si="104"/>
        <v>100</v>
      </c>
    </row>
    <row r="750" spans="1:9" ht="13.5" x14ac:dyDescent="0.25">
      <c r="A750" s="3">
        <f>TITRES_STAT!B753</f>
        <v>0</v>
      </c>
      <c r="B750" s="5">
        <f>TITRES_STAT!D753</f>
        <v>0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0</v>
      </c>
      <c r="G750" s="2">
        <f t="shared" si="106"/>
        <v>0</v>
      </c>
      <c r="H750" s="2" t="e">
        <f t="shared" si="103"/>
        <v>#DIV/0!</v>
      </c>
      <c r="I750" s="2">
        <f t="shared" si="104"/>
        <v>100</v>
      </c>
    </row>
    <row r="751" spans="1:9" ht="13.5" x14ac:dyDescent="0.25">
      <c r="A751" s="3">
        <f>TITRES_STAT!B754</f>
        <v>0</v>
      </c>
      <c r="B751" s="5">
        <f>TITRES_STAT!D754</f>
        <v>0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0</v>
      </c>
      <c r="G751" s="2">
        <f t="shared" si="106"/>
        <v>0</v>
      </c>
      <c r="H751" s="2" t="e">
        <f t="shared" si="103"/>
        <v>#DIV/0!</v>
      </c>
      <c r="I751" s="2">
        <f t="shared" si="104"/>
        <v>100</v>
      </c>
    </row>
    <row r="752" spans="1:9" ht="13.5" x14ac:dyDescent="0.25">
      <c r="A752" s="3">
        <f>TITRES_STAT!B755</f>
        <v>0</v>
      </c>
      <c r="B752" s="5">
        <f>TITRES_STAT!D755</f>
        <v>0</v>
      </c>
      <c r="C752" s="2">
        <f t="shared" si="99"/>
        <v>0</v>
      </c>
      <c r="D752" s="2">
        <f t="shared" si="100"/>
        <v>0</v>
      </c>
      <c r="E752" s="2">
        <f t="shared" si="101"/>
        <v>0</v>
      </c>
      <c r="F752" s="2">
        <f t="shared" si="106"/>
        <v>0</v>
      </c>
      <c r="G752" s="2">
        <f t="shared" si="106"/>
        <v>0</v>
      </c>
      <c r="H752" s="2" t="e">
        <f t="shared" si="103"/>
        <v>#DIV/0!</v>
      </c>
      <c r="I752" s="2">
        <f t="shared" si="104"/>
        <v>100</v>
      </c>
    </row>
    <row r="753" spans="1:9" ht="13.5" x14ac:dyDescent="0.25">
      <c r="A753" s="3">
        <f>TITRES_STAT!B756</f>
        <v>0</v>
      </c>
      <c r="B753" s="5">
        <f>TITRES_STAT!D756</f>
        <v>0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0</v>
      </c>
      <c r="G753" s="2">
        <f t="shared" si="106"/>
        <v>0</v>
      </c>
      <c r="H753" s="2" t="e">
        <f t="shared" si="103"/>
        <v>#DIV/0!</v>
      </c>
      <c r="I753" s="2">
        <f t="shared" si="104"/>
        <v>100</v>
      </c>
    </row>
    <row r="754" spans="1:9" ht="13.5" x14ac:dyDescent="0.25">
      <c r="A754" s="3">
        <f>TITRES_STAT!B757</f>
        <v>0</v>
      </c>
      <c r="B754" s="5">
        <f>TITRES_STAT!D757</f>
        <v>0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0</v>
      </c>
      <c r="G754" s="2">
        <f t="shared" si="106"/>
        <v>0</v>
      </c>
      <c r="H754" s="2" t="e">
        <f t="shared" si="103"/>
        <v>#DIV/0!</v>
      </c>
      <c r="I754" s="2">
        <f t="shared" si="104"/>
        <v>100</v>
      </c>
    </row>
    <row r="755" spans="1:9" ht="13.5" x14ac:dyDescent="0.25">
      <c r="A755" s="3">
        <f>TITRES_STAT!B758</f>
        <v>0</v>
      </c>
      <c r="B755" s="5">
        <f>TITRES_STAT!D758</f>
        <v>0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0</v>
      </c>
      <c r="G755" s="2">
        <f t="shared" si="106"/>
        <v>0</v>
      </c>
      <c r="H755" s="2" t="e">
        <f t="shared" si="103"/>
        <v>#DIV/0!</v>
      </c>
      <c r="I755" s="2">
        <f t="shared" si="104"/>
        <v>100</v>
      </c>
    </row>
    <row r="756" spans="1:9" ht="13.5" x14ac:dyDescent="0.25">
      <c r="A756" s="3">
        <f>TITRES_STAT!B759</f>
        <v>0</v>
      </c>
      <c r="B756" s="5">
        <f>TITRES_STAT!D759</f>
        <v>0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0</v>
      </c>
      <c r="G756" s="2">
        <f t="shared" si="106"/>
        <v>0</v>
      </c>
      <c r="H756" s="2" t="e">
        <f t="shared" si="103"/>
        <v>#DIV/0!</v>
      </c>
      <c r="I756" s="2">
        <f t="shared" si="104"/>
        <v>100</v>
      </c>
    </row>
    <row r="757" spans="1:9" ht="13.5" x14ac:dyDescent="0.25">
      <c r="A757" s="3">
        <f>TITRES_STAT!B760</f>
        <v>0</v>
      </c>
      <c r="B757" s="5">
        <f>TITRES_STAT!D760</f>
        <v>0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0</v>
      </c>
      <c r="G757" s="2">
        <f t="shared" si="106"/>
        <v>0</v>
      </c>
      <c r="H757" s="2" t="e">
        <f t="shared" si="103"/>
        <v>#DIV/0!</v>
      </c>
      <c r="I757" s="2">
        <f t="shared" si="104"/>
        <v>100</v>
      </c>
    </row>
    <row r="758" spans="1:9" ht="13.5" x14ac:dyDescent="0.25">
      <c r="A758" s="3">
        <f>TITRES_STAT!B761</f>
        <v>0</v>
      </c>
      <c r="B758" s="5">
        <f>TITRES_STAT!D761</f>
        <v>0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0</v>
      </c>
      <c r="G758" s="2">
        <f t="shared" si="106"/>
        <v>0</v>
      </c>
      <c r="H758" s="2" t="e">
        <f t="shared" si="103"/>
        <v>#DIV/0!</v>
      </c>
      <c r="I758" s="2">
        <f t="shared" si="104"/>
        <v>100</v>
      </c>
    </row>
    <row r="759" spans="1:9" ht="13.5" x14ac:dyDescent="0.25">
      <c r="A759" s="3">
        <f>TITRES_STAT!B762</f>
        <v>0</v>
      </c>
      <c r="B759" s="5">
        <f>TITRES_STAT!D762</f>
        <v>0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0</v>
      </c>
      <c r="G759" s="2">
        <f t="shared" si="106"/>
        <v>0</v>
      </c>
      <c r="H759" s="2" t="e">
        <f t="shared" si="103"/>
        <v>#DIV/0!</v>
      </c>
      <c r="I759" s="2">
        <f t="shared" si="104"/>
        <v>100</v>
      </c>
    </row>
    <row r="760" spans="1:9" ht="13.5" x14ac:dyDescent="0.25">
      <c r="A760" s="3">
        <f>TITRES_STAT!B763</f>
        <v>0</v>
      </c>
      <c r="B760" s="5">
        <f>TITRES_STAT!D763</f>
        <v>0</v>
      </c>
      <c r="C760" s="2">
        <f t="shared" si="99"/>
        <v>0</v>
      </c>
      <c r="D760" s="2">
        <f t="shared" si="100"/>
        <v>0</v>
      </c>
      <c r="E760" s="2">
        <f t="shared" si="101"/>
        <v>0</v>
      </c>
      <c r="F760" s="2">
        <f t="shared" si="106"/>
        <v>0</v>
      </c>
      <c r="G760" s="2">
        <f t="shared" si="106"/>
        <v>0</v>
      </c>
      <c r="H760" s="2" t="e">
        <f t="shared" si="103"/>
        <v>#DIV/0!</v>
      </c>
      <c r="I760" s="2">
        <f t="shared" si="104"/>
        <v>100</v>
      </c>
    </row>
    <row r="761" spans="1:9" ht="13.5" x14ac:dyDescent="0.25">
      <c r="A761" s="3">
        <f>TITRES_STAT!B764</f>
        <v>0</v>
      </c>
      <c r="B761" s="5">
        <f>TITRES_STAT!D764</f>
        <v>0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0</v>
      </c>
      <c r="G761" s="2">
        <f t="shared" si="106"/>
        <v>0</v>
      </c>
      <c r="H761" s="2" t="e">
        <f t="shared" si="103"/>
        <v>#DIV/0!</v>
      </c>
      <c r="I761" s="2">
        <f t="shared" si="104"/>
        <v>100</v>
      </c>
    </row>
    <row r="762" spans="1:9" ht="13.5" x14ac:dyDescent="0.25">
      <c r="A762" s="3">
        <f>TITRES_STAT!B765</f>
        <v>0</v>
      </c>
      <c r="B762" s="5">
        <f>TITRES_STAT!D765</f>
        <v>0</v>
      </c>
      <c r="C762" s="2">
        <f t="shared" si="99"/>
        <v>0</v>
      </c>
      <c r="D762" s="2">
        <f t="shared" si="100"/>
        <v>0</v>
      </c>
      <c r="E762" s="2">
        <f t="shared" si="101"/>
        <v>0</v>
      </c>
      <c r="F762" s="2">
        <f t="shared" si="106"/>
        <v>0</v>
      </c>
      <c r="G762" s="2">
        <f t="shared" si="106"/>
        <v>0</v>
      </c>
      <c r="H762" s="2" t="e">
        <f t="shared" si="103"/>
        <v>#DIV/0!</v>
      </c>
      <c r="I762" s="2">
        <f t="shared" si="104"/>
        <v>100</v>
      </c>
    </row>
    <row r="763" spans="1:9" ht="13.5" x14ac:dyDescent="0.25">
      <c r="A763" s="3">
        <f>TITRES_STAT!B766</f>
        <v>0</v>
      </c>
      <c r="B763" s="5">
        <f>TITRES_STAT!D766</f>
        <v>0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0</v>
      </c>
      <c r="G763" s="2">
        <f t="shared" si="106"/>
        <v>0</v>
      </c>
      <c r="H763" s="2" t="e">
        <f t="shared" si="103"/>
        <v>#DIV/0!</v>
      </c>
      <c r="I763" s="2">
        <f t="shared" si="104"/>
        <v>100</v>
      </c>
    </row>
    <row r="764" spans="1:9" ht="13.5" x14ac:dyDescent="0.25">
      <c r="A764" s="3">
        <f>TITRES_STAT!B767</f>
        <v>0</v>
      </c>
      <c r="B764" s="5">
        <f>TITRES_STAT!D767</f>
        <v>0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0</v>
      </c>
      <c r="G764" s="2">
        <f t="shared" si="106"/>
        <v>0</v>
      </c>
      <c r="H764" s="2" t="e">
        <f t="shared" si="103"/>
        <v>#DIV/0!</v>
      </c>
      <c r="I764" s="2">
        <f t="shared" si="104"/>
        <v>100</v>
      </c>
    </row>
    <row r="765" spans="1:9" ht="13.5" x14ac:dyDescent="0.25">
      <c r="A765" s="3">
        <f>TITRES_STAT!B768</f>
        <v>0</v>
      </c>
      <c r="B765" s="5">
        <f>TITRES_STAT!D768</f>
        <v>0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0</v>
      </c>
      <c r="G765" s="2">
        <f t="shared" si="107"/>
        <v>0</v>
      </c>
      <c r="H765" s="2" t="e">
        <f t="shared" si="103"/>
        <v>#DIV/0!</v>
      </c>
      <c r="I765" s="2">
        <f t="shared" si="104"/>
        <v>100</v>
      </c>
    </row>
    <row r="766" spans="1:9" ht="13.5" x14ac:dyDescent="0.25">
      <c r="A766" s="3">
        <f>TITRES_STAT!B769</f>
        <v>0</v>
      </c>
      <c r="B766" s="5">
        <f>TITRES_STAT!D769</f>
        <v>0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0</v>
      </c>
      <c r="G766" s="2">
        <f t="shared" si="107"/>
        <v>0</v>
      </c>
      <c r="H766" s="2" t="e">
        <f t="shared" si="103"/>
        <v>#DIV/0!</v>
      </c>
      <c r="I766" s="2">
        <f t="shared" si="104"/>
        <v>100</v>
      </c>
    </row>
    <row r="767" spans="1:9" ht="13.5" x14ac:dyDescent="0.25">
      <c r="A767" s="3">
        <f>TITRES_STAT!B770</f>
        <v>0</v>
      </c>
      <c r="B767" s="5">
        <f>TITRES_STAT!D770</f>
        <v>0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0</v>
      </c>
      <c r="G767" s="2">
        <f t="shared" si="107"/>
        <v>0</v>
      </c>
      <c r="H767" s="2" t="e">
        <f t="shared" si="103"/>
        <v>#DIV/0!</v>
      </c>
      <c r="I767" s="2">
        <f t="shared" si="104"/>
        <v>100</v>
      </c>
    </row>
    <row r="768" spans="1:9" ht="13.5" x14ac:dyDescent="0.25">
      <c r="A768" s="3">
        <f>TITRES_STAT!B771</f>
        <v>0</v>
      </c>
      <c r="B768" s="5">
        <f>TITRES_STAT!D771</f>
        <v>0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0</v>
      </c>
      <c r="G768" s="2">
        <f t="shared" si="107"/>
        <v>0</v>
      </c>
      <c r="H768" s="2" t="e">
        <f t="shared" si="103"/>
        <v>#DIV/0!</v>
      </c>
      <c r="I768" s="2">
        <f t="shared" si="104"/>
        <v>100</v>
      </c>
    </row>
    <row r="769" spans="1:9" ht="13.5" x14ac:dyDescent="0.25">
      <c r="A769" s="3">
        <f>TITRES_STAT!B772</f>
        <v>0</v>
      </c>
      <c r="B769" s="5">
        <f>TITRES_STAT!D772</f>
        <v>0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0</v>
      </c>
      <c r="G769" s="2">
        <f t="shared" si="107"/>
        <v>0</v>
      </c>
      <c r="H769" s="2" t="e">
        <f t="shared" si="103"/>
        <v>#DIV/0!</v>
      </c>
      <c r="I769" s="2">
        <f t="shared" si="104"/>
        <v>100</v>
      </c>
    </row>
    <row r="770" spans="1:9" ht="13.5" x14ac:dyDescent="0.25">
      <c r="A770" s="3">
        <f>TITRES_STAT!B773</f>
        <v>0</v>
      </c>
      <c r="B770" s="5">
        <f>TITRES_STAT!D773</f>
        <v>0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0</v>
      </c>
      <c r="G770" s="2">
        <f t="shared" si="107"/>
        <v>0</v>
      </c>
      <c r="H770" s="2" t="e">
        <f t="shared" si="103"/>
        <v>#DIV/0!</v>
      </c>
      <c r="I770" s="2">
        <f t="shared" si="104"/>
        <v>100</v>
      </c>
    </row>
    <row r="771" spans="1:9" ht="13.5" x14ac:dyDescent="0.25">
      <c r="A771" s="3">
        <f>TITRES_STAT!B774</f>
        <v>0</v>
      </c>
      <c r="B771" s="5">
        <f>TITRES_STAT!D774</f>
        <v>0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0</v>
      </c>
      <c r="G771" s="2">
        <f t="shared" si="107"/>
        <v>0</v>
      </c>
      <c r="H771" s="2" t="e">
        <f t="shared" si="103"/>
        <v>#DIV/0!</v>
      </c>
      <c r="I771" s="2">
        <f t="shared" si="104"/>
        <v>100</v>
      </c>
    </row>
    <row r="772" spans="1:9" ht="13.5" x14ac:dyDescent="0.25">
      <c r="A772" s="3">
        <f>TITRES_STAT!B775</f>
        <v>0</v>
      </c>
      <c r="B772" s="5">
        <f>TITRES_STAT!D775</f>
        <v>0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0</v>
      </c>
      <c r="G772" s="2">
        <f t="shared" si="107"/>
        <v>0</v>
      </c>
      <c r="H772" s="2" t="e">
        <f t="shared" si="103"/>
        <v>#DIV/0!</v>
      </c>
      <c r="I772" s="2">
        <f t="shared" si="104"/>
        <v>100</v>
      </c>
    </row>
    <row r="773" spans="1:9" ht="13.5" x14ac:dyDescent="0.25">
      <c r="A773" s="3">
        <f>TITRES_STAT!B776</f>
        <v>0</v>
      </c>
      <c r="B773" s="5">
        <f>TITRES_STAT!D776</f>
        <v>0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0</v>
      </c>
      <c r="G773" s="2">
        <f t="shared" si="107"/>
        <v>0</v>
      </c>
      <c r="H773" s="2" t="e">
        <f t="shared" si="103"/>
        <v>#DIV/0!</v>
      </c>
      <c r="I773" s="2">
        <f t="shared" si="104"/>
        <v>100</v>
      </c>
    </row>
    <row r="774" spans="1:9" ht="13.5" x14ac:dyDescent="0.25">
      <c r="A774" s="3">
        <f>TITRES_STAT!B777</f>
        <v>0</v>
      </c>
      <c r="B774" s="5">
        <f>TITRES_STAT!D777</f>
        <v>0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0</v>
      </c>
      <c r="G774" s="2">
        <f t="shared" si="107"/>
        <v>0</v>
      </c>
      <c r="H774" s="2" t="e">
        <f t="shared" si="103"/>
        <v>#DIV/0!</v>
      </c>
      <c r="I774" s="2">
        <f t="shared" si="104"/>
        <v>100</v>
      </c>
    </row>
    <row r="775" spans="1:9" ht="13.5" x14ac:dyDescent="0.25">
      <c r="A775" s="3">
        <f>TITRES_STAT!B778</f>
        <v>0</v>
      </c>
      <c r="B775" s="5">
        <f>TITRES_STAT!D778</f>
        <v>0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0</v>
      </c>
      <c r="G775" s="2">
        <f t="shared" si="107"/>
        <v>0</v>
      </c>
      <c r="H775" s="2" t="e">
        <f t="shared" si="103"/>
        <v>#DIV/0!</v>
      </c>
      <c r="I775" s="2">
        <f t="shared" si="104"/>
        <v>100</v>
      </c>
    </row>
    <row r="776" spans="1:9" ht="13.5" x14ac:dyDescent="0.25">
      <c r="A776" s="3">
        <f>TITRES_STAT!B779</f>
        <v>0</v>
      </c>
      <c r="B776" s="5">
        <f>TITRES_STAT!D779</f>
        <v>0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0</v>
      </c>
      <c r="G776" s="2">
        <f t="shared" si="107"/>
        <v>0</v>
      </c>
      <c r="H776" s="2" t="e">
        <f t="shared" si="103"/>
        <v>#DIV/0!</v>
      </c>
      <c r="I776" s="2">
        <f t="shared" si="104"/>
        <v>100</v>
      </c>
    </row>
    <row r="777" spans="1:9" ht="13.5" x14ac:dyDescent="0.25">
      <c r="A777" s="3">
        <f>TITRES_STAT!B780</f>
        <v>0</v>
      </c>
      <c r="B777" s="5">
        <f>TITRES_STAT!D780</f>
        <v>0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0</v>
      </c>
      <c r="G777" s="2">
        <f t="shared" si="107"/>
        <v>0</v>
      </c>
      <c r="H777" s="2" t="e">
        <f t="shared" si="103"/>
        <v>#DIV/0!</v>
      </c>
      <c r="I777" s="2">
        <f t="shared" si="104"/>
        <v>100</v>
      </c>
    </row>
    <row r="778" spans="1:9" ht="13.5" x14ac:dyDescent="0.25">
      <c r="A778" s="3">
        <f>TITRES_STAT!B781</f>
        <v>0</v>
      </c>
      <c r="B778" s="5">
        <f>TITRES_STAT!D781</f>
        <v>0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0</v>
      </c>
      <c r="G778" s="2">
        <f t="shared" si="107"/>
        <v>0</v>
      </c>
      <c r="H778" s="2" t="e">
        <f t="shared" si="103"/>
        <v>#DIV/0!</v>
      </c>
      <c r="I778" s="2">
        <f t="shared" si="104"/>
        <v>100</v>
      </c>
    </row>
    <row r="779" spans="1:9" ht="13.5" x14ac:dyDescent="0.25">
      <c r="A779" s="3">
        <f>TITRES_STAT!B782</f>
        <v>0</v>
      </c>
      <c r="B779" s="5">
        <f>TITRES_STAT!D782</f>
        <v>0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0</v>
      </c>
      <c r="G779" s="2">
        <f t="shared" si="107"/>
        <v>0</v>
      </c>
      <c r="H779" s="2" t="e">
        <f t="shared" si="103"/>
        <v>#DIV/0!</v>
      </c>
      <c r="I779" s="2">
        <f t="shared" si="104"/>
        <v>100</v>
      </c>
    </row>
    <row r="780" spans="1:9" ht="13.5" x14ac:dyDescent="0.25">
      <c r="A780" s="3">
        <f>TITRES_STAT!B783</f>
        <v>0</v>
      </c>
      <c r="B780" s="5">
        <f>TITRES_STAT!D783</f>
        <v>0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0</v>
      </c>
      <c r="G780" s="2">
        <f t="shared" si="107"/>
        <v>0</v>
      </c>
      <c r="H780" s="2" t="e">
        <f t="shared" si="103"/>
        <v>#DIV/0!</v>
      </c>
      <c r="I780" s="2">
        <f t="shared" si="104"/>
        <v>100</v>
      </c>
    </row>
    <row r="781" spans="1:9" ht="13.5" x14ac:dyDescent="0.25">
      <c r="A781" s="3">
        <f>TITRES_STAT!B784</f>
        <v>0</v>
      </c>
      <c r="B781" s="5">
        <f>TITRES_STAT!D784</f>
        <v>0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0</v>
      </c>
      <c r="G781" s="2">
        <f t="shared" si="111"/>
        <v>0</v>
      </c>
      <c r="H781" s="2" t="e">
        <f t="shared" si="103"/>
        <v>#DIV/0!</v>
      </c>
      <c r="I781" s="2">
        <f t="shared" si="104"/>
        <v>100</v>
      </c>
    </row>
    <row r="782" spans="1:9" ht="13.5" x14ac:dyDescent="0.25">
      <c r="A782" s="3">
        <f>TITRES_STAT!B785</f>
        <v>0</v>
      </c>
      <c r="B782" s="5">
        <f>TITRES_STAT!D785</f>
        <v>0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0</v>
      </c>
      <c r="G782" s="2">
        <f t="shared" si="111"/>
        <v>0</v>
      </c>
      <c r="H782" s="2" t="e">
        <f t="shared" si="103"/>
        <v>#DIV/0!</v>
      </c>
      <c r="I782" s="2">
        <f t="shared" si="104"/>
        <v>100</v>
      </c>
    </row>
    <row r="783" spans="1:9" ht="13.5" x14ac:dyDescent="0.25">
      <c r="A783" s="3">
        <f>TITRES_STAT!B786</f>
        <v>0</v>
      </c>
      <c r="B783" s="5">
        <f>TITRES_STAT!D786</f>
        <v>0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0</v>
      </c>
      <c r="G783" s="2">
        <f t="shared" si="111"/>
        <v>0</v>
      </c>
      <c r="H783" s="2" t="e">
        <f t="shared" si="103"/>
        <v>#DIV/0!</v>
      </c>
      <c r="I783" s="2">
        <f t="shared" si="104"/>
        <v>100</v>
      </c>
    </row>
    <row r="784" spans="1:9" ht="13.5" x14ac:dyDescent="0.25">
      <c r="A784" s="3">
        <f>TITRES_STAT!B787</f>
        <v>0</v>
      </c>
      <c r="B784" s="5">
        <f>TITRES_STAT!D787</f>
        <v>0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0</v>
      </c>
      <c r="G784" s="2">
        <f t="shared" si="111"/>
        <v>0</v>
      </c>
      <c r="H784" s="2" t="e">
        <f t="shared" si="103"/>
        <v>#DIV/0!</v>
      </c>
      <c r="I784" s="2">
        <f t="shared" si="104"/>
        <v>100</v>
      </c>
    </row>
    <row r="785" spans="1:9" ht="13.5" x14ac:dyDescent="0.25">
      <c r="A785" s="3">
        <f>TITRES_STAT!B788</f>
        <v>0</v>
      </c>
      <c r="B785" s="5">
        <f>TITRES_STAT!D788</f>
        <v>0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0</v>
      </c>
      <c r="G785" s="2">
        <f t="shared" si="111"/>
        <v>0</v>
      </c>
      <c r="H785" s="2" t="e">
        <f t="shared" ref="H785:H848" si="112">F785/G785</f>
        <v>#DIV/0!</v>
      </c>
      <c r="I785" s="2">
        <f t="shared" ref="I785:I848" si="113">IF(G785=0,100,100-(100/(1+H785)))</f>
        <v>100</v>
      </c>
    </row>
    <row r="786" spans="1:9" ht="13.5" x14ac:dyDescent="0.25">
      <c r="A786" s="3">
        <f>TITRES_STAT!B789</f>
        <v>0</v>
      </c>
      <c r="B786" s="5">
        <f>TITRES_STAT!D789</f>
        <v>0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0</v>
      </c>
      <c r="G786" s="2">
        <f t="shared" si="111"/>
        <v>0</v>
      </c>
      <c r="H786" s="2" t="e">
        <f t="shared" si="112"/>
        <v>#DIV/0!</v>
      </c>
      <c r="I786" s="2">
        <f t="shared" si="113"/>
        <v>100</v>
      </c>
    </row>
    <row r="787" spans="1:9" ht="13.5" x14ac:dyDescent="0.25">
      <c r="A787" s="3">
        <f>TITRES_STAT!B790</f>
        <v>0</v>
      </c>
      <c r="B787" s="5">
        <f>TITRES_STAT!D790</f>
        <v>0</v>
      </c>
      <c r="C787" s="2">
        <f t="shared" si="108"/>
        <v>0</v>
      </c>
      <c r="D787" s="2">
        <f t="shared" si="109"/>
        <v>0</v>
      </c>
      <c r="E787" s="2">
        <f t="shared" si="110"/>
        <v>0</v>
      </c>
      <c r="F787" s="2">
        <f t="shared" si="111"/>
        <v>0</v>
      </c>
      <c r="G787" s="2">
        <f t="shared" si="111"/>
        <v>0</v>
      </c>
      <c r="H787" s="2" t="e">
        <f t="shared" si="112"/>
        <v>#DIV/0!</v>
      </c>
      <c r="I787" s="2">
        <f t="shared" si="113"/>
        <v>100</v>
      </c>
    </row>
    <row r="788" spans="1:9" ht="13.5" x14ac:dyDescent="0.25">
      <c r="A788" s="3">
        <f>TITRES_STAT!B791</f>
        <v>0</v>
      </c>
      <c r="B788" s="5">
        <f>TITRES_STAT!D791</f>
        <v>0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0</v>
      </c>
      <c r="G788" s="2">
        <f t="shared" si="111"/>
        <v>0</v>
      </c>
      <c r="H788" s="2" t="e">
        <f t="shared" si="112"/>
        <v>#DIV/0!</v>
      </c>
      <c r="I788" s="2">
        <f t="shared" si="113"/>
        <v>100</v>
      </c>
    </row>
    <row r="789" spans="1:9" ht="13.5" x14ac:dyDescent="0.25">
      <c r="A789" s="3">
        <f>TITRES_STAT!B792</f>
        <v>0</v>
      </c>
      <c r="B789" s="5">
        <f>TITRES_STAT!D792</f>
        <v>0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0</v>
      </c>
      <c r="G789" s="2">
        <f t="shared" si="111"/>
        <v>0</v>
      </c>
      <c r="H789" s="2" t="e">
        <f t="shared" si="112"/>
        <v>#DIV/0!</v>
      </c>
      <c r="I789" s="2">
        <f t="shared" si="113"/>
        <v>100</v>
      </c>
    </row>
    <row r="790" spans="1:9" ht="13.5" x14ac:dyDescent="0.25">
      <c r="A790" s="3">
        <f>TITRES_STAT!B793</f>
        <v>0</v>
      </c>
      <c r="B790" s="5">
        <f>TITRES_STAT!D793</f>
        <v>0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0</v>
      </c>
      <c r="G790" s="2">
        <f t="shared" si="111"/>
        <v>0</v>
      </c>
      <c r="H790" s="2" t="e">
        <f t="shared" si="112"/>
        <v>#DIV/0!</v>
      </c>
      <c r="I790" s="2">
        <f t="shared" si="113"/>
        <v>100</v>
      </c>
    </row>
    <row r="791" spans="1:9" ht="13.5" x14ac:dyDescent="0.25">
      <c r="A791" s="3">
        <f>TITRES_STAT!B794</f>
        <v>0</v>
      </c>
      <c r="B791" s="5">
        <f>TITRES_STAT!D794</f>
        <v>0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0</v>
      </c>
      <c r="G791" s="2">
        <f t="shared" si="111"/>
        <v>0</v>
      </c>
      <c r="H791" s="2" t="e">
        <f t="shared" si="112"/>
        <v>#DIV/0!</v>
      </c>
      <c r="I791" s="2">
        <f t="shared" si="113"/>
        <v>100</v>
      </c>
    </row>
    <row r="792" spans="1:9" ht="13.5" x14ac:dyDescent="0.25">
      <c r="A792" s="3">
        <f>TITRES_STAT!B795</f>
        <v>0</v>
      </c>
      <c r="B792" s="5">
        <f>TITRES_STAT!D795</f>
        <v>0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0</v>
      </c>
      <c r="G792" s="2">
        <f t="shared" si="111"/>
        <v>0</v>
      </c>
      <c r="H792" s="2" t="e">
        <f t="shared" si="112"/>
        <v>#DIV/0!</v>
      </c>
      <c r="I792" s="2">
        <f t="shared" si="113"/>
        <v>100</v>
      </c>
    </row>
    <row r="793" spans="1:9" ht="13.5" x14ac:dyDescent="0.25">
      <c r="A793" s="3">
        <f>TITRES_STAT!B796</f>
        <v>0</v>
      </c>
      <c r="B793" s="5">
        <f>TITRES_STAT!D796</f>
        <v>0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0</v>
      </c>
      <c r="G793" s="2">
        <f t="shared" si="111"/>
        <v>0</v>
      </c>
      <c r="H793" s="2" t="e">
        <f t="shared" si="112"/>
        <v>#DIV/0!</v>
      </c>
      <c r="I793" s="2">
        <f t="shared" si="113"/>
        <v>100</v>
      </c>
    </row>
    <row r="794" spans="1:9" ht="13.5" x14ac:dyDescent="0.25">
      <c r="A794" s="3">
        <f>TITRES_STAT!B797</f>
        <v>0</v>
      </c>
      <c r="B794" s="5">
        <f>TITRES_STAT!D797</f>
        <v>0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0</v>
      </c>
      <c r="G794" s="2">
        <f t="shared" si="111"/>
        <v>0</v>
      </c>
      <c r="H794" s="2" t="e">
        <f t="shared" si="112"/>
        <v>#DIV/0!</v>
      </c>
      <c r="I794" s="2">
        <f t="shared" si="113"/>
        <v>100</v>
      </c>
    </row>
    <row r="795" spans="1:9" ht="13.5" x14ac:dyDescent="0.25">
      <c r="A795" s="3">
        <f>TITRES_STAT!B798</f>
        <v>0</v>
      </c>
      <c r="B795" s="5">
        <f>TITRES_STAT!D798</f>
        <v>0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0</v>
      </c>
      <c r="G795" s="2">
        <f t="shared" si="111"/>
        <v>0</v>
      </c>
      <c r="H795" s="2" t="e">
        <f t="shared" si="112"/>
        <v>#DIV/0!</v>
      </c>
      <c r="I795" s="2">
        <f t="shared" si="113"/>
        <v>100</v>
      </c>
    </row>
    <row r="796" spans="1:9" ht="13.5" x14ac:dyDescent="0.25">
      <c r="A796" s="3">
        <f>TITRES_STAT!B799</f>
        <v>0</v>
      </c>
      <c r="B796" s="5">
        <f>TITRES_STAT!D799</f>
        <v>0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0</v>
      </c>
      <c r="G796" s="2">
        <f t="shared" si="111"/>
        <v>0</v>
      </c>
      <c r="H796" s="2" t="e">
        <f t="shared" si="112"/>
        <v>#DIV/0!</v>
      </c>
      <c r="I796" s="2">
        <f t="shared" si="113"/>
        <v>100</v>
      </c>
    </row>
    <row r="797" spans="1:9" ht="13.5" x14ac:dyDescent="0.25">
      <c r="A797" s="3">
        <f>TITRES_STAT!B800</f>
        <v>0</v>
      </c>
      <c r="B797" s="5">
        <f>TITRES_STAT!D800</f>
        <v>0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0</v>
      </c>
      <c r="G797" s="2">
        <f t="shared" si="114"/>
        <v>0</v>
      </c>
      <c r="H797" s="2" t="e">
        <f t="shared" si="112"/>
        <v>#DIV/0!</v>
      </c>
      <c r="I797" s="2">
        <f t="shared" si="113"/>
        <v>100</v>
      </c>
    </row>
    <row r="798" spans="1:9" ht="13.5" x14ac:dyDescent="0.25">
      <c r="A798" s="3">
        <f>TITRES_STAT!B801</f>
        <v>0</v>
      </c>
      <c r="B798" s="5">
        <f>TITRES_STAT!D801</f>
        <v>0</v>
      </c>
      <c r="C798" s="2">
        <f t="shared" si="108"/>
        <v>0</v>
      </c>
      <c r="D798" s="2">
        <f t="shared" si="109"/>
        <v>0</v>
      </c>
      <c r="E798" s="2">
        <f t="shared" si="110"/>
        <v>0</v>
      </c>
      <c r="F798" s="2">
        <f t="shared" si="114"/>
        <v>0</v>
      </c>
      <c r="G798" s="2">
        <f t="shared" si="114"/>
        <v>0</v>
      </c>
      <c r="H798" s="2" t="e">
        <f t="shared" si="112"/>
        <v>#DIV/0!</v>
      </c>
      <c r="I798" s="2">
        <f t="shared" si="113"/>
        <v>100</v>
      </c>
    </row>
    <row r="799" spans="1:9" ht="13.5" x14ac:dyDescent="0.25">
      <c r="A799" s="3">
        <f>TITRES_STAT!B802</f>
        <v>0</v>
      </c>
      <c r="B799" s="5">
        <f>TITRES_STAT!D802</f>
        <v>0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0</v>
      </c>
      <c r="G799" s="2">
        <f t="shared" si="114"/>
        <v>0</v>
      </c>
      <c r="H799" s="2" t="e">
        <f t="shared" si="112"/>
        <v>#DIV/0!</v>
      </c>
      <c r="I799" s="2">
        <f t="shared" si="113"/>
        <v>100</v>
      </c>
    </row>
    <row r="800" spans="1:9" ht="13.5" x14ac:dyDescent="0.25">
      <c r="A800" s="3">
        <f>TITRES_STAT!B803</f>
        <v>0</v>
      </c>
      <c r="B800" s="5">
        <f>TITRES_STAT!D803</f>
        <v>0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0</v>
      </c>
      <c r="G800" s="2">
        <f t="shared" si="114"/>
        <v>0</v>
      </c>
      <c r="H800" s="2" t="e">
        <f t="shared" si="112"/>
        <v>#DIV/0!</v>
      </c>
      <c r="I800" s="2">
        <f t="shared" si="113"/>
        <v>100</v>
      </c>
    </row>
    <row r="801" spans="1:9" ht="13.5" x14ac:dyDescent="0.25">
      <c r="A801" s="3">
        <f>TITRES_STAT!B804</f>
        <v>0</v>
      </c>
      <c r="B801" s="5">
        <f>TITRES_STAT!D804</f>
        <v>0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0</v>
      </c>
      <c r="G801" s="2">
        <f t="shared" si="114"/>
        <v>0</v>
      </c>
      <c r="H801" s="2" t="e">
        <f t="shared" si="112"/>
        <v>#DIV/0!</v>
      </c>
      <c r="I801" s="2">
        <f t="shared" si="113"/>
        <v>100</v>
      </c>
    </row>
    <row r="802" spans="1:9" ht="13.5" x14ac:dyDescent="0.25">
      <c r="A802" s="3">
        <f>TITRES_STAT!B805</f>
        <v>0</v>
      </c>
      <c r="B802" s="5">
        <f>TITRES_STAT!D805</f>
        <v>0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0</v>
      </c>
      <c r="G802" s="2">
        <f t="shared" si="114"/>
        <v>0</v>
      </c>
      <c r="H802" s="2" t="e">
        <f t="shared" si="112"/>
        <v>#DIV/0!</v>
      </c>
      <c r="I802" s="2">
        <f t="shared" si="113"/>
        <v>100</v>
      </c>
    </row>
    <row r="803" spans="1:9" ht="13.5" x14ac:dyDescent="0.25">
      <c r="A803" s="3">
        <f>TITRES_STAT!B806</f>
        <v>0</v>
      </c>
      <c r="B803" s="5">
        <f>TITRES_STAT!D806</f>
        <v>0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0</v>
      </c>
      <c r="G803" s="2">
        <f t="shared" si="114"/>
        <v>0</v>
      </c>
      <c r="H803" s="2" t="e">
        <f t="shared" si="112"/>
        <v>#DIV/0!</v>
      </c>
      <c r="I803" s="2">
        <f t="shared" si="113"/>
        <v>100</v>
      </c>
    </row>
    <row r="804" spans="1:9" ht="13.5" x14ac:dyDescent="0.25">
      <c r="A804" s="3">
        <f>TITRES_STAT!B807</f>
        <v>0</v>
      </c>
      <c r="B804" s="5">
        <f>TITRES_STAT!D807</f>
        <v>0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0</v>
      </c>
      <c r="G804" s="2">
        <f t="shared" si="114"/>
        <v>0</v>
      </c>
      <c r="H804" s="2" t="e">
        <f t="shared" si="112"/>
        <v>#DIV/0!</v>
      </c>
      <c r="I804" s="2">
        <f t="shared" si="113"/>
        <v>100</v>
      </c>
    </row>
    <row r="805" spans="1:9" ht="13.5" x14ac:dyDescent="0.25">
      <c r="A805" s="3">
        <f>TITRES_STAT!B808</f>
        <v>0</v>
      </c>
      <c r="B805" s="5">
        <f>TITRES_STAT!D808</f>
        <v>0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0</v>
      </c>
      <c r="G805" s="2">
        <f t="shared" si="114"/>
        <v>0</v>
      </c>
      <c r="H805" s="2" t="e">
        <f t="shared" si="112"/>
        <v>#DIV/0!</v>
      </c>
      <c r="I805" s="2">
        <f t="shared" si="113"/>
        <v>100</v>
      </c>
    </row>
    <row r="806" spans="1:9" ht="13.5" x14ac:dyDescent="0.25">
      <c r="A806" s="3">
        <f>TITRES_STAT!B809</f>
        <v>0</v>
      </c>
      <c r="B806" s="5">
        <f>TITRES_STAT!D809</f>
        <v>0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0</v>
      </c>
      <c r="G806" s="2">
        <f t="shared" si="114"/>
        <v>0</v>
      </c>
      <c r="H806" s="2" t="e">
        <f t="shared" si="112"/>
        <v>#DIV/0!</v>
      </c>
      <c r="I806" s="2">
        <f t="shared" si="113"/>
        <v>100</v>
      </c>
    </row>
    <row r="807" spans="1:9" ht="13.5" x14ac:dyDescent="0.25">
      <c r="A807" s="3">
        <f>TITRES_STAT!B810</f>
        <v>0</v>
      </c>
      <c r="B807" s="5">
        <f>TITRES_STAT!D810</f>
        <v>0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0</v>
      </c>
      <c r="G807" s="2">
        <f t="shared" si="114"/>
        <v>0</v>
      </c>
      <c r="H807" s="2" t="e">
        <f t="shared" si="112"/>
        <v>#DIV/0!</v>
      </c>
      <c r="I807" s="2">
        <f t="shared" si="113"/>
        <v>100</v>
      </c>
    </row>
    <row r="808" spans="1:9" ht="13.5" x14ac:dyDescent="0.25">
      <c r="A808" s="3">
        <f>TITRES_STAT!B811</f>
        <v>0</v>
      </c>
      <c r="B808" s="5">
        <f>TITRES_STAT!D811</f>
        <v>0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0</v>
      </c>
      <c r="G808" s="2">
        <f t="shared" si="114"/>
        <v>0</v>
      </c>
      <c r="H808" s="2" t="e">
        <f t="shared" si="112"/>
        <v>#DIV/0!</v>
      </c>
      <c r="I808" s="2">
        <f t="shared" si="113"/>
        <v>100</v>
      </c>
    </row>
    <row r="809" spans="1:9" ht="13.5" x14ac:dyDescent="0.25">
      <c r="A809" s="3">
        <f>TITRES_STAT!B812</f>
        <v>0</v>
      </c>
      <c r="B809" s="5">
        <f>TITRES_STAT!D812</f>
        <v>0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0</v>
      </c>
      <c r="G809" s="2">
        <f t="shared" si="114"/>
        <v>0</v>
      </c>
      <c r="H809" s="2" t="e">
        <f t="shared" si="112"/>
        <v>#DIV/0!</v>
      </c>
      <c r="I809" s="2">
        <f t="shared" si="113"/>
        <v>100</v>
      </c>
    </row>
    <row r="810" spans="1:9" ht="13.5" x14ac:dyDescent="0.25">
      <c r="A810" s="3">
        <f>TITRES_STAT!B813</f>
        <v>0</v>
      </c>
      <c r="B810" s="5">
        <f>TITRES_STAT!D813</f>
        <v>0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0</v>
      </c>
      <c r="G810" s="2">
        <f t="shared" si="114"/>
        <v>0</v>
      </c>
      <c r="H810" s="2" t="e">
        <f t="shared" si="112"/>
        <v>#DIV/0!</v>
      </c>
      <c r="I810" s="2">
        <f t="shared" si="113"/>
        <v>100</v>
      </c>
    </row>
    <row r="811" spans="1:9" ht="13.5" x14ac:dyDescent="0.25">
      <c r="A811" s="3">
        <f>TITRES_STAT!B814</f>
        <v>0</v>
      </c>
      <c r="B811" s="5">
        <f>TITRES_STAT!D814</f>
        <v>0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0</v>
      </c>
      <c r="G811" s="2">
        <f t="shared" si="114"/>
        <v>0</v>
      </c>
      <c r="H811" s="2" t="e">
        <f t="shared" si="112"/>
        <v>#DIV/0!</v>
      </c>
      <c r="I811" s="2">
        <f t="shared" si="113"/>
        <v>100</v>
      </c>
    </row>
    <row r="812" spans="1:9" ht="13.5" x14ac:dyDescent="0.25">
      <c r="A812" s="3">
        <f>TITRES_STAT!B815</f>
        <v>0</v>
      </c>
      <c r="B812" s="5">
        <f>TITRES_STAT!D815</f>
        <v>0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0</v>
      </c>
      <c r="G812" s="2">
        <f t="shared" si="114"/>
        <v>0</v>
      </c>
      <c r="H812" s="2" t="e">
        <f t="shared" si="112"/>
        <v>#DIV/0!</v>
      </c>
      <c r="I812" s="2">
        <f t="shared" si="113"/>
        <v>100</v>
      </c>
    </row>
    <row r="813" spans="1:9" ht="13.5" x14ac:dyDescent="0.25">
      <c r="A813" s="3">
        <f>TITRES_STAT!B816</f>
        <v>0</v>
      </c>
      <c r="B813" s="5">
        <f>TITRES_STAT!D816</f>
        <v>0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0</v>
      </c>
      <c r="G813" s="2">
        <f t="shared" si="115"/>
        <v>0</v>
      </c>
      <c r="H813" s="2" t="e">
        <f t="shared" si="112"/>
        <v>#DIV/0!</v>
      </c>
      <c r="I813" s="2">
        <f t="shared" si="113"/>
        <v>100</v>
      </c>
    </row>
    <row r="814" spans="1:9" ht="13.5" x14ac:dyDescent="0.25">
      <c r="A814" s="3">
        <f>TITRES_STAT!B817</f>
        <v>0</v>
      </c>
      <c r="B814" s="5">
        <f>TITRES_STAT!D817</f>
        <v>0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0</v>
      </c>
      <c r="G814" s="2">
        <f t="shared" si="115"/>
        <v>0</v>
      </c>
      <c r="H814" s="2" t="e">
        <f t="shared" si="112"/>
        <v>#DIV/0!</v>
      </c>
      <c r="I814" s="2">
        <f t="shared" si="113"/>
        <v>100</v>
      </c>
    </row>
    <row r="815" spans="1:9" ht="13.5" x14ac:dyDescent="0.25">
      <c r="A815" s="3">
        <f>TITRES_STAT!B818</f>
        <v>0</v>
      </c>
      <c r="B815" s="5">
        <f>TITRES_STAT!D818</f>
        <v>0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0</v>
      </c>
      <c r="G815" s="2">
        <f t="shared" si="115"/>
        <v>0</v>
      </c>
      <c r="H815" s="2" t="e">
        <f t="shared" si="112"/>
        <v>#DIV/0!</v>
      </c>
      <c r="I815" s="2">
        <f t="shared" si="113"/>
        <v>100</v>
      </c>
    </row>
    <row r="816" spans="1:9" ht="13.5" x14ac:dyDescent="0.25">
      <c r="A816" s="3">
        <f>TITRES_STAT!B819</f>
        <v>0</v>
      </c>
      <c r="B816" s="5">
        <f>TITRES_STAT!D819</f>
        <v>0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0</v>
      </c>
      <c r="G816" s="2">
        <f t="shared" si="115"/>
        <v>0</v>
      </c>
      <c r="H816" s="2" t="e">
        <f t="shared" si="112"/>
        <v>#DIV/0!</v>
      </c>
      <c r="I816" s="2">
        <f t="shared" si="113"/>
        <v>100</v>
      </c>
    </row>
    <row r="817" spans="1:9" ht="13.5" x14ac:dyDescent="0.25">
      <c r="A817" s="3">
        <f>TITRES_STAT!B820</f>
        <v>0</v>
      </c>
      <c r="B817" s="5">
        <f>TITRES_STAT!D820</f>
        <v>0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0</v>
      </c>
      <c r="G817" s="2">
        <f t="shared" si="115"/>
        <v>0</v>
      </c>
      <c r="H817" s="2" t="e">
        <f t="shared" si="112"/>
        <v>#DIV/0!</v>
      </c>
      <c r="I817" s="2">
        <f t="shared" si="113"/>
        <v>100</v>
      </c>
    </row>
    <row r="818" spans="1:9" ht="13.5" x14ac:dyDescent="0.25">
      <c r="A818" s="3">
        <f>TITRES_STAT!B821</f>
        <v>0</v>
      </c>
      <c r="B818" s="5">
        <f>TITRES_STAT!D821</f>
        <v>0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0</v>
      </c>
      <c r="G818" s="2">
        <f t="shared" si="115"/>
        <v>0</v>
      </c>
      <c r="H818" s="2" t="e">
        <f t="shared" si="112"/>
        <v>#DIV/0!</v>
      </c>
      <c r="I818" s="2">
        <f t="shared" si="113"/>
        <v>100</v>
      </c>
    </row>
    <row r="819" spans="1:9" ht="13.5" x14ac:dyDescent="0.25">
      <c r="A819" s="3">
        <f>TITRES_STAT!B822</f>
        <v>0</v>
      </c>
      <c r="B819" s="5">
        <f>TITRES_STAT!D822</f>
        <v>0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0</v>
      </c>
      <c r="G819" s="2">
        <f t="shared" si="115"/>
        <v>0</v>
      </c>
      <c r="H819" s="2" t="e">
        <f t="shared" si="112"/>
        <v>#DIV/0!</v>
      </c>
      <c r="I819" s="2">
        <f t="shared" si="113"/>
        <v>100</v>
      </c>
    </row>
    <row r="820" spans="1:9" ht="13.5" x14ac:dyDescent="0.25">
      <c r="A820" s="3">
        <f>TITRES_STAT!B823</f>
        <v>0</v>
      </c>
      <c r="B820" s="5">
        <f>TITRES_STAT!D823</f>
        <v>0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0</v>
      </c>
      <c r="G820" s="2">
        <f t="shared" si="115"/>
        <v>0</v>
      </c>
      <c r="H820" s="2" t="e">
        <f t="shared" si="112"/>
        <v>#DIV/0!</v>
      </c>
      <c r="I820" s="2">
        <f t="shared" si="113"/>
        <v>100</v>
      </c>
    </row>
    <row r="821" spans="1:9" ht="13.5" x14ac:dyDescent="0.25">
      <c r="A821" s="3">
        <f>TITRES_STAT!B824</f>
        <v>0</v>
      </c>
      <c r="B821" s="5">
        <f>TITRES_STAT!D824</f>
        <v>0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0</v>
      </c>
      <c r="G821" s="2">
        <f t="shared" si="115"/>
        <v>0</v>
      </c>
      <c r="H821" s="2" t="e">
        <f t="shared" si="112"/>
        <v>#DIV/0!</v>
      </c>
      <c r="I821" s="2">
        <f t="shared" si="113"/>
        <v>100</v>
      </c>
    </row>
    <row r="822" spans="1:9" ht="13.5" x14ac:dyDescent="0.25">
      <c r="A822" s="3">
        <f>TITRES_STAT!B825</f>
        <v>0</v>
      </c>
      <c r="B822" s="5">
        <f>TITRES_STAT!D825</f>
        <v>0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0</v>
      </c>
      <c r="G822" s="2">
        <f t="shared" si="115"/>
        <v>0</v>
      </c>
      <c r="H822" s="2" t="e">
        <f t="shared" si="112"/>
        <v>#DIV/0!</v>
      </c>
      <c r="I822" s="2">
        <f t="shared" si="113"/>
        <v>100</v>
      </c>
    </row>
    <row r="823" spans="1:9" ht="13.5" x14ac:dyDescent="0.25">
      <c r="A823" s="3">
        <f>TITRES_STAT!B826</f>
        <v>0</v>
      </c>
      <c r="B823" s="5">
        <f>TITRES_STAT!D826</f>
        <v>0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0</v>
      </c>
      <c r="G823" s="2">
        <f t="shared" si="115"/>
        <v>0</v>
      </c>
      <c r="H823" s="2" t="e">
        <f t="shared" si="112"/>
        <v>#DIV/0!</v>
      </c>
      <c r="I823" s="2">
        <f t="shared" si="113"/>
        <v>100</v>
      </c>
    </row>
    <row r="824" spans="1:9" ht="13.5" x14ac:dyDescent="0.25">
      <c r="A824" s="3">
        <f>TITRES_STAT!B827</f>
        <v>0</v>
      </c>
      <c r="B824" s="5">
        <f>TITRES_STAT!D827</f>
        <v>0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0</v>
      </c>
      <c r="G824" s="2">
        <f t="shared" si="115"/>
        <v>0</v>
      </c>
      <c r="H824" s="2" t="e">
        <f t="shared" si="112"/>
        <v>#DIV/0!</v>
      </c>
      <c r="I824" s="2">
        <f t="shared" si="113"/>
        <v>100</v>
      </c>
    </row>
    <row r="825" spans="1:9" ht="13.5" x14ac:dyDescent="0.25">
      <c r="A825" s="3">
        <f>TITRES_STAT!B828</f>
        <v>0</v>
      </c>
      <c r="B825" s="5">
        <f>TITRES_STAT!D828</f>
        <v>0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0</v>
      </c>
      <c r="G825" s="2">
        <f t="shared" si="115"/>
        <v>0</v>
      </c>
      <c r="H825" s="2" t="e">
        <f t="shared" si="112"/>
        <v>#DIV/0!</v>
      </c>
      <c r="I825" s="2">
        <f t="shared" si="113"/>
        <v>100</v>
      </c>
    </row>
    <row r="826" spans="1:9" ht="13.5" x14ac:dyDescent="0.25">
      <c r="A826" s="3">
        <f>TITRES_STAT!B829</f>
        <v>0</v>
      </c>
      <c r="B826" s="5">
        <f>TITRES_STAT!D829</f>
        <v>0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0</v>
      </c>
      <c r="G826" s="2">
        <f t="shared" si="115"/>
        <v>0</v>
      </c>
      <c r="H826" s="2" t="e">
        <f t="shared" si="112"/>
        <v>#DIV/0!</v>
      </c>
      <c r="I826" s="2">
        <f t="shared" si="113"/>
        <v>100</v>
      </c>
    </row>
    <row r="827" spans="1:9" ht="13.5" x14ac:dyDescent="0.25">
      <c r="A827" s="3">
        <f>TITRES_STAT!B830</f>
        <v>0</v>
      </c>
      <c r="B827" s="5">
        <f>TITRES_STAT!D830</f>
        <v>0</v>
      </c>
      <c r="C827" s="2">
        <f t="shared" si="108"/>
        <v>0</v>
      </c>
      <c r="D827" s="2">
        <f t="shared" si="109"/>
        <v>0</v>
      </c>
      <c r="E827" s="2">
        <f t="shared" si="110"/>
        <v>0</v>
      </c>
      <c r="F827" s="2">
        <f t="shared" si="115"/>
        <v>0</v>
      </c>
      <c r="G827" s="2">
        <f t="shared" si="115"/>
        <v>0</v>
      </c>
      <c r="H827" s="2" t="e">
        <f t="shared" si="112"/>
        <v>#DIV/0!</v>
      </c>
      <c r="I827" s="2">
        <f t="shared" si="113"/>
        <v>100</v>
      </c>
    </row>
    <row r="828" spans="1:9" ht="13.5" x14ac:dyDescent="0.25">
      <c r="A828" s="3">
        <f>TITRES_STAT!B831</f>
        <v>0</v>
      </c>
      <c r="B828" s="5">
        <f>TITRES_STAT!D831</f>
        <v>0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0</v>
      </c>
      <c r="G828" s="2">
        <f t="shared" si="115"/>
        <v>0</v>
      </c>
      <c r="H828" s="2" t="e">
        <f t="shared" si="112"/>
        <v>#DIV/0!</v>
      </c>
      <c r="I828" s="2">
        <f t="shared" si="113"/>
        <v>100</v>
      </c>
    </row>
    <row r="829" spans="1:9" ht="13.5" x14ac:dyDescent="0.25">
      <c r="A829" s="3">
        <f>TITRES_STAT!B832</f>
        <v>0</v>
      </c>
      <c r="B829" s="5">
        <f>TITRES_STAT!D832</f>
        <v>0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0</v>
      </c>
      <c r="G829" s="2">
        <f t="shared" si="116"/>
        <v>0</v>
      </c>
      <c r="H829" s="2" t="e">
        <f t="shared" si="112"/>
        <v>#DIV/0!</v>
      </c>
      <c r="I829" s="2">
        <f t="shared" si="113"/>
        <v>100</v>
      </c>
    </row>
    <row r="830" spans="1:9" ht="13.5" x14ac:dyDescent="0.25">
      <c r="A830" s="3">
        <f>TITRES_STAT!B833</f>
        <v>0</v>
      </c>
      <c r="B830" s="5">
        <f>TITRES_STAT!D833</f>
        <v>0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0</v>
      </c>
      <c r="G830" s="2">
        <f t="shared" si="116"/>
        <v>0</v>
      </c>
      <c r="H830" s="2" t="e">
        <f t="shared" si="112"/>
        <v>#DIV/0!</v>
      </c>
      <c r="I830" s="2">
        <f t="shared" si="113"/>
        <v>100</v>
      </c>
    </row>
    <row r="831" spans="1:9" ht="13.5" x14ac:dyDescent="0.25">
      <c r="A831" s="3">
        <f>TITRES_STAT!B834</f>
        <v>0</v>
      </c>
      <c r="B831" s="5">
        <f>TITRES_STAT!D834</f>
        <v>0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0</v>
      </c>
      <c r="G831" s="2">
        <f t="shared" si="116"/>
        <v>0</v>
      </c>
      <c r="H831" s="2" t="e">
        <f t="shared" si="112"/>
        <v>#DIV/0!</v>
      </c>
      <c r="I831" s="2">
        <f t="shared" si="113"/>
        <v>100</v>
      </c>
    </row>
    <row r="832" spans="1:9" ht="13.5" x14ac:dyDescent="0.25">
      <c r="A832" s="3">
        <f>TITRES_STAT!B835</f>
        <v>0</v>
      </c>
      <c r="B832" s="5">
        <f>TITRES_STAT!D835</f>
        <v>0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0</v>
      </c>
      <c r="G832" s="2">
        <f t="shared" si="116"/>
        <v>0</v>
      </c>
      <c r="H832" s="2" t="e">
        <f t="shared" si="112"/>
        <v>#DIV/0!</v>
      </c>
      <c r="I832" s="2">
        <f t="shared" si="113"/>
        <v>100</v>
      </c>
    </row>
    <row r="833" spans="1:9" ht="13.5" x14ac:dyDescent="0.25">
      <c r="A833" s="3">
        <f>TITRES_STAT!B836</f>
        <v>0</v>
      </c>
      <c r="B833" s="5">
        <f>TITRES_STAT!D836</f>
        <v>0</v>
      </c>
      <c r="C833" s="2">
        <f t="shared" si="108"/>
        <v>0</v>
      </c>
      <c r="D833" s="2">
        <f t="shared" si="109"/>
        <v>0</v>
      </c>
      <c r="E833" s="2">
        <f t="shared" si="110"/>
        <v>0</v>
      </c>
      <c r="F833" s="2">
        <f t="shared" si="116"/>
        <v>0</v>
      </c>
      <c r="G833" s="2">
        <f t="shared" si="116"/>
        <v>0</v>
      </c>
      <c r="H833" s="2" t="e">
        <f t="shared" si="112"/>
        <v>#DIV/0!</v>
      </c>
      <c r="I833" s="2">
        <f t="shared" si="113"/>
        <v>100</v>
      </c>
    </row>
    <row r="834" spans="1:9" ht="13.5" x14ac:dyDescent="0.25">
      <c r="A834" s="3">
        <f>TITRES_STAT!B837</f>
        <v>0</v>
      </c>
      <c r="B834" s="5">
        <f>TITRES_STAT!D837</f>
        <v>0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0</v>
      </c>
      <c r="G834" s="2">
        <f t="shared" si="116"/>
        <v>0</v>
      </c>
      <c r="H834" s="2" t="e">
        <f t="shared" si="112"/>
        <v>#DIV/0!</v>
      </c>
      <c r="I834" s="2">
        <f t="shared" si="113"/>
        <v>100</v>
      </c>
    </row>
    <row r="835" spans="1:9" ht="13.5" x14ac:dyDescent="0.25">
      <c r="A835" s="3">
        <f>TITRES_STAT!B838</f>
        <v>0</v>
      </c>
      <c r="B835" s="5">
        <f>TITRES_STAT!D838</f>
        <v>0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0</v>
      </c>
      <c r="G835" s="2">
        <f t="shared" si="116"/>
        <v>0</v>
      </c>
      <c r="H835" s="2" t="e">
        <f t="shared" si="112"/>
        <v>#DIV/0!</v>
      </c>
      <c r="I835" s="2">
        <f t="shared" si="113"/>
        <v>100</v>
      </c>
    </row>
    <row r="836" spans="1:9" ht="13.5" x14ac:dyDescent="0.25">
      <c r="A836" s="3">
        <f>TITRES_STAT!B839</f>
        <v>0</v>
      </c>
      <c r="B836" s="5">
        <f>TITRES_STAT!D839</f>
        <v>0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0</v>
      </c>
      <c r="G836" s="2">
        <f t="shared" si="116"/>
        <v>0</v>
      </c>
      <c r="H836" s="2" t="e">
        <f t="shared" si="112"/>
        <v>#DIV/0!</v>
      </c>
      <c r="I836" s="2">
        <f t="shared" si="113"/>
        <v>100</v>
      </c>
    </row>
    <row r="837" spans="1:9" ht="13.5" x14ac:dyDescent="0.25">
      <c r="A837" s="3">
        <f>TITRES_STAT!B840</f>
        <v>0</v>
      </c>
      <c r="B837" s="5">
        <f>TITRES_STAT!D840</f>
        <v>0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0</v>
      </c>
      <c r="G837" s="2">
        <f t="shared" si="116"/>
        <v>0</v>
      </c>
      <c r="H837" s="2" t="e">
        <f t="shared" si="112"/>
        <v>#DIV/0!</v>
      </c>
      <c r="I837" s="2">
        <f t="shared" si="113"/>
        <v>100</v>
      </c>
    </row>
    <row r="838" spans="1:9" ht="13.5" x14ac:dyDescent="0.25">
      <c r="A838" s="3">
        <f>TITRES_STAT!B841</f>
        <v>0</v>
      </c>
      <c r="B838" s="5">
        <f>TITRES_STAT!D841</f>
        <v>0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0</v>
      </c>
      <c r="G838" s="2">
        <f t="shared" si="116"/>
        <v>0</v>
      </c>
      <c r="H838" s="2" t="e">
        <f t="shared" si="112"/>
        <v>#DIV/0!</v>
      </c>
      <c r="I838" s="2">
        <f t="shared" si="113"/>
        <v>100</v>
      </c>
    </row>
    <row r="839" spans="1:9" ht="13.5" x14ac:dyDescent="0.25">
      <c r="A839" s="3">
        <f>TITRES_STAT!B842</f>
        <v>0</v>
      </c>
      <c r="B839" s="5">
        <f>TITRES_STAT!D842</f>
        <v>0</v>
      </c>
      <c r="C839" s="2">
        <f t="shared" si="117"/>
        <v>0</v>
      </c>
      <c r="D839" s="2">
        <f t="shared" si="118"/>
        <v>0</v>
      </c>
      <c r="E839" s="2">
        <f t="shared" si="119"/>
        <v>0</v>
      </c>
      <c r="F839" s="2">
        <f t="shared" si="116"/>
        <v>0</v>
      </c>
      <c r="G839" s="2">
        <f t="shared" si="116"/>
        <v>0</v>
      </c>
      <c r="H839" s="2" t="e">
        <f t="shared" si="112"/>
        <v>#DIV/0!</v>
      </c>
      <c r="I839" s="2">
        <f t="shared" si="113"/>
        <v>100</v>
      </c>
    </row>
    <row r="840" spans="1:9" ht="13.5" x14ac:dyDescent="0.25">
      <c r="A840" s="3">
        <f>TITRES_STAT!B843</f>
        <v>0</v>
      </c>
      <c r="B840" s="5">
        <f>TITRES_STAT!D843</f>
        <v>0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0</v>
      </c>
      <c r="G840" s="2">
        <f t="shared" si="116"/>
        <v>0</v>
      </c>
      <c r="H840" s="2" t="e">
        <f t="shared" si="112"/>
        <v>#DIV/0!</v>
      </c>
      <c r="I840" s="2">
        <f t="shared" si="113"/>
        <v>100</v>
      </c>
    </row>
    <row r="841" spans="1:9" ht="13.5" x14ac:dyDescent="0.25">
      <c r="A841" s="3">
        <f>TITRES_STAT!B844</f>
        <v>0</v>
      </c>
      <c r="B841" s="5">
        <f>TITRES_STAT!D844</f>
        <v>0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0</v>
      </c>
      <c r="G841" s="2">
        <f t="shared" si="116"/>
        <v>0</v>
      </c>
      <c r="H841" s="2" t="e">
        <f t="shared" si="112"/>
        <v>#DIV/0!</v>
      </c>
      <c r="I841" s="2">
        <f t="shared" si="113"/>
        <v>100</v>
      </c>
    </row>
    <row r="842" spans="1:9" ht="13.5" x14ac:dyDescent="0.25">
      <c r="A842" s="3">
        <f>TITRES_STAT!B845</f>
        <v>0</v>
      </c>
      <c r="B842" s="5">
        <f>TITRES_STAT!D845</f>
        <v>0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0</v>
      </c>
      <c r="G842" s="2">
        <f t="shared" si="116"/>
        <v>0</v>
      </c>
      <c r="H842" s="2" t="e">
        <f t="shared" si="112"/>
        <v>#DIV/0!</v>
      </c>
      <c r="I842" s="2">
        <f t="shared" si="113"/>
        <v>100</v>
      </c>
    </row>
    <row r="843" spans="1:9" ht="13.5" x14ac:dyDescent="0.25">
      <c r="A843" s="3">
        <f>TITRES_STAT!B846</f>
        <v>0</v>
      </c>
      <c r="B843" s="5">
        <f>TITRES_STAT!D846</f>
        <v>0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0</v>
      </c>
      <c r="G843" s="2">
        <f t="shared" si="116"/>
        <v>0</v>
      </c>
      <c r="H843" s="2" t="e">
        <f t="shared" si="112"/>
        <v>#DIV/0!</v>
      </c>
      <c r="I843" s="2">
        <f t="shared" si="113"/>
        <v>100</v>
      </c>
    </row>
    <row r="844" spans="1:9" ht="13.5" x14ac:dyDescent="0.25">
      <c r="A844" s="3">
        <f>TITRES_STAT!B847</f>
        <v>0</v>
      </c>
      <c r="B844" s="5">
        <f>TITRES_STAT!D847</f>
        <v>0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0</v>
      </c>
      <c r="G844" s="2">
        <f t="shared" si="116"/>
        <v>0</v>
      </c>
      <c r="H844" s="2" t="e">
        <f t="shared" si="112"/>
        <v>#DIV/0!</v>
      </c>
      <c r="I844" s="2">
        <f t="shared" si="113"/>
        <v>100</v>
      </c>
    </row>
    <row r="845" spans="1:9" ht="13.5" x14ac:dyDescent="0.25">
      <c r="A845" s="3">
        <f>TITRES_STAT!B848</f>
        <v>0</v>
      </c>
      <c r="B845" s="5">
        <f>TITRES_STAT!D848</f>
        <v>0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0</v>
      </c>
      <c r="G845" s="2">
        <f t="shared" si="120"/>
        <v>0</v>
      </c>
      <c r="H845" s="2" t="e">
        <f t="shared" si="112"/>
        <v>#DIV/0!</v>
      </c>
      <c r="I845" s="2">
        <f t="shared" si="113"/>
        <v>100</v>
      </c>
    </row>
    <row r="846" spans="1:9" ht="13.5" x14ac:dyDescent="0.25">
      <c r="A846" s="3">
        <f>TITRES_STAT!B849</f>
        <v>0</v>
      </c>
      <c r="B846" s="5">
        <f>TITRES_STAT!D849</f>
        <v>0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0</v>
      </c>
      <c r="G846" s="2">
        <f t="shared" si="120"/>
        <v>0</v>
      </c>
      <c r="H846" s="2" t="e">
        <f t="shared" si="112"/>
        <v>#DIV/0!</v>
      </c>
      <c r="I846" s="2">
        <f t="shared" si="113"/>
        <v>100</v>
      </c>
    </row>
    <row r="847" spans="1:9" ht="13.5" x14ac:dyDescent="0.25">
      <c r="A847" s="3">
        <f>TITRES_STAT!B850</f>
        <v>0</v>
      </c>
      <c r="B847" s="5">
        <f>TITRES_STAT!D850</f>
        <v>0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0</v>
      </c>
      <c r="G847" s="2">
        <f t="shared" si="120"/>
        <v>0</v>
      </c>
      <c r="H847" s="2" t="e">
        <f t="shared" si="112"/>
        <v>#DIV/0!</v>
      </c>
      <c r="I847" s="2">
        <f t="shared" si="113"/>
        <v>100</v>
      </c>
    </row>
    <row r="848" spans="1:9" ht="13.5" x14ac:dyDescent="0.25">
      <c r="A848" s="3">
        <f>TITRES_STAT!B851</f>
        <v>0</v>
      </c>
      <c r="B848" s="5">
        <f>TITRES_STAT!D851</f>
        <v>0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0</v>
      </c>
      <c r="G848" s="2">
        <f t="shared" si="120"/>
        <v>0</v>
      </c>
      <c r="H848" s="2" t="e">
        <f t="shared" si="112"/>
        <v>#DIV/0!</v>
      </c>
      <c r="I848" s="2">
        <f t="shared" si="113"/>
        <v>100</v>
      </c>
    </row>
    <row r="849" spans="1:9" ht="13.5" x14ac:dyDescent="0.25">
      <c r="A849" s="3">
        <f>TITRES_STAT!B852</f>
        <v>0</v>
      </c>
      <c r="B849" s="5">
        <f>TITRES_STAT!D852</f>
        <v>0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0</v>
      </c>
      <c r="G849" s="2">
        <f t="shared" si="120"/>
        <v>0</v>
      </c>
      <c r="H849" s="2" t="e">
        <f t="shared" ref="H849:H912" si="121">F849/G849</f>
        <v>#DIV/0!</v>
      </c>
      <c r="I849" s="2">
        <f t="shared" ref="I849:I912" si="122">IF(G849=0,100,100-(100/(1+H849)))</f>
        <v>100</v>
      </c>
    </row>
    <row r="850" spans="1:9" ht="13.5" x14ac:dyDescent="0.25">
      <c r="A850" s="3">
        <f>TITRES_STAT!B853</f>
        <v>0</v>
      </c>
      <c r="B850" s="5">
        <f>TITRES_STAT!D853</f>
        <v>0</v>
      </c>
      <c r="C850" s="2">
        <f t="shared" si="117"/>
        <v>0</v>
      </c>
      <c r="D850" s="2">
        <f t="shared" si="118"/>
        <v>0</v>
      </c>
      <c r="E850" s="2">
        <f t="shared" si="119"/>
        <v>0</v>
      </c>
      <c r="F850" s="2">
        <f t="shared" si="120"/>
        <v>0</v>
      </c>
      <c r="G850" s="2">
        <f t="shared" si="120"/>
        <v>0</v>
      </c>
      <c r="H850" s="2" t="e">
        <f t="shared" si="121"/>
        <v>#DIV/0!</v>
      </c>
      <c r="I850" s="2">
        <f t="shared" si="122"/>
        <v>100</v>
      </c>
    </row>
    <row r="851" spans="1:9" ht="13.5" x14ac:dyDescent="0.25">
      <c r="A851" s="3">
        <f>TITRES_STAT!B854</f>
        <v>0</v>
      </c>
      <c r="B851" s="5">
        <f>TITRES_STAT!D854</f>
        <v>0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0</v>
      </c>
      <c r="G851" s="2">
        <f t="shared" si="120"/>
        <v>0</v>
      </c>
      <c r="H851" s="2" t="e">
        <f t="shared" si="121"/>
        <v>#DIV/0!</v>
      </c>
      <c r="I851" s="2">
        <f t="shared" si="122"/>
        <v>100</v>
      </c>
    </row>
    <row r="852" spans="1:9" ht="13.5" x14ac:dyDescent="0.25">
      <c r="A852" s="3">
        <f>TITRES_STAT!B855</f>
        <v>0</v>
      </c>
      <c r="B852" s="5">
        <f>TITRES_STAT!D855</f>
        <v>0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0</v>
      </c>
      <c r="G852" s="2">
        <f t="shared" si="120"/>
        <v>0</v>
      </c>
      <c r="H852" s="2" t="e">
        <f t="shared" si="121"/>
        <v>#DIV/0!</v>
      </c>
      <c r="I852" s="2">
        <f t="shared" si="122"/>
        <v>100</v>
      </c>
    </row>
    <row r="853" spans="1:9" ht="13.5" x14ac:dyDescent="0.25">
      <c r="A853" s="3">
        <f>TITRES_STAT!B856</f>
        <v>0</v>
      </c>
      <c r="B853" s="5">
        <f>TITRES_STAT!D856</f>
        <v>0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0</v>
      </c>
      <c r="G853" s="2">
        <f t="shared" si="120"/>
        <v>0</v>
      </c>
      <c r="H853" s="2" t="e">
        <f t="shared" si="121"/>
        <v>#DIV/0!</v>
      </c>
      <c r="I853" s="2">
        <f t="shared" si="122"/>
        <v>100</v>
      </c>
    </row>
    <row r="854" spans="1:9" ht="13.5" x14ac:dyDescent="0.25">
      <c r="A854" s="3">
        <f>TITRES_STAT!B857</f>
        <v>0</v>
      </c>
      <c r="B854" s="5">
        <f>TITRES_STAT!D857</f>
        <v>0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0</v>
      </c>
      <c r="G854" s="2">
        <f t="shared" si="120"/>
        <v>0</v>
      </c>
      <c r="H854" s="2" t="e">
        <f t="shared" si="121"/>
        <v>#DIV/0!</v>
      </c>
      <c r="I854" s="2">
        <f t="shared" si="122"/>
        <v>100</v>
      </c>
    </row>
    <row r="855" spans="1:9" ht="13.5" x14ac:dyDescent="0.25">
      <c r="A855" s="3">
        <f>TITRES_STAT!B858</f>
        <v>0</v>
      </c>
      <c r="B855" s="5">
        <f>TITRES_STAT!D858</f>
        <v>0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0</v>
      </c>
      <c r="G855" s="2">
        <f t="shared" si="120"/>
        <v>0</v>
      </c>
      <c r="H855" s="2" t="e">
        <f t="shared" si="121"/>
        <v>#DIV/0!</v>
      </c>
      <c r="I855" s="2">
        <f t="shared" si="122"/>
        <v>100</v>
      </c>
    </row>
    <row r="856" spans="1:9" ht="13.5" x14ac:dyDescent="0.25">
      <c r="A856" s="3">
        <f>TITRES_STAT!B859</f>
        <v>0</v>
      </c>
      <c r="B856" s="5">
        <f>TITRES_STAT!D859</f>
        <v>0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0</v>
      </c>
      <c r="G856" s="2">
        <f t="shared" si="120"/>
        <v>0</v>
      </c>
      <c r="H856" s="2" t="e">
        <f t="shared" si="121"/>
        <v>#DIV/0!</v>
      </c>
      <c r="I856" s="2">
        <f t="shared" si="122"/>
        <v>100</v>
      </c>
    </row>
    <row r="857" spans="1:9" ht="13.5" x14ac:dyDescent="0.25">
      <c r="A857" s="3">
        <f>TITRES_STAT!B860</f>
        <v>0</v>
      </c>
      <c r="B857" s="5">
        <f>TITRES_STAT!D860</f>
        <v>0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0</v>
      </c>
      <c r="G857" s="2">
        <f t="shared" si="120"/>
        <v>0</v>
      </c>
      <c r="H857" s="2" t="e">
        <f t="shared" si="121"/>
        <v>#DIV/0!</v>
      </c>
      <c r="I857" s="2">
        <f t="shared" si="122"/>
        <v>100</v>
      </c>
    </row>
    <row r="858" spans="1:9" ht="13.5" x14ac:dyDescent="0.25">
      <c r="A858" s="3">
        <f>TITRES_STAT!B861</f>
        <v>0</v>
      </c>
      <c r="B858" s="5">
        <f>TITRES_STAT!D861</f>
        <v>0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0</v>
      </c>
      <c r="G858" s="2">
        <f t="shared" si="120"/>
        <v>0</v>
      </c>
      <c r="H858" s="2" t="e">
        <f t="shared" si="121"/>
        <v>#DIV/0!</v>
      </c>
      <c r="I858" s="2">
        <f t="shared" si="122"/>
        <v>100</v>
      </c>
    </row>
    <row r="859" spans="1:9" ht="13.5" x14ac:dyDescent="0.25">
      <c r="A859" s="3">
        <f>TITRES_STAT!B862</f>
        <v>0</v>
      </c>
      <c r="B859" s="5">
        <f>TITRES_STAT!D862</f>
        <v>0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0</v>
      </c>
      <c r="G859" s="2">
        <f t="shared" si="120"/>
        <v>0</v>
      </c>
      <c r="H859" s="2" t="e">
        <f t="shared" si="121"/>
        <v>#DIV/0!</v>
      </c>
      <c r="I859" s="2">
        <f t="shared" si="122"/>
        <v>100</v>
      </c>
    </row>
    <row r="860" spans="1:9" ht="13.5" x14ac:dyDescent="0.25">
      <c r="A860" s="3">
        <f>TITRES_STAT!B863</f>
        <v>0</v>
      </c>
      <c r="B860" s="5">
        <f>TITRES_STAT!D863</f>
        <v>0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0</v>
      </c>
      <c r="G860" s="2">
        <f t="shared" si="120"/>
        <v>0</v>
      </c>
      <c r="H860" s="2" t="e">
        <f t="shared" si="121"/>
        <v>#DIV/0!</v>
      </c>
      <c r="I860" s="2">
        <f t="shared" si="122"/>
        <v>100</v>
      </c>
    </row>
    <row r="861" spans="1:9" ht="13.5" x14ac:dyDescent="0.25">
      <c r="A861" s="3">
        <f>TITRES_STAT!B864</f>
        <v>0</v>
      </c>
      <c r="B861" s="5">
        <f>TITRES_STAT!D864</f>
        <v>0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0</v>
      </c>
      <c r="G861" s="2">
        <f t="shared" si="123"/>
        <v>0</v>
      </c>
      <c r="H861" s="2" t="e">
        <f t="shared" si="121"/>
        <v>#DIV/0!</v>
      </c>
      <c r="I861" s="2">
        <f t="shared" si="122"/>
        <v>100</v>
      </c>
    </row>
    <row r="862" spans="1:9" ht="13.5" x14ac:dyDescent="0.25">
      <c r="A862" s="3">
        <f>TITRES_STAT!B865</f>
        <v>0</v>
      </c>
      <c r="B862" s="5">
        <f>TITRES_STAT!D865</f>
        <v>0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0</v>
      </c>
      <c r="G862" s="2">
        <f t="shared" si="123"/>
        <v>0</v>
      </c>
      <c r="H862" s="2" t="e">
        <f t="shared" si="121"/>
        <v>#DIV/0!</v>
      </c>
      <c r="I862" s="2">
        <f t="shared" si="122"/>
        <v>100</v>
      </c>
    </row>
    <row r="863" spans="1:9" ht="13.5" x14ac:dyDescent="0.25">
      <c r="A863" s="3">
        <f>TITRES_STAT!B866</f>
        <v>0</v>
      </c>
      <c r="B863" s="5">
        <f>TITRES_STAT!D866</f>
        <v>0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0</v>
      </c>
      <c r="G863" s="2">
        <f t="shared" si="123"/>
        <v>0</v>
      </c>
      <c r="H863" s="2" t="e">
        <f t="shared" si="121"/>
        <v>#DIV/0!</v>
      </c>
      <c r="I863" s="2">
        <f t="shared" si="122"/>
        <v>100</v>
      </c>
    </row>
    <row r="864" spans="1:9" ht="13.5" x14ac:dyDescent="0.25">
      <c r="A864" s="3">
        <f>TITRES_STAT!B867</f>
        <v>0</v>
      </c>
      <c r="B864" s="5">
        <f>TITRES_STAT!D867</f>
        <v>0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0</v>
      </c>
      <c r="G864" s="2">
        <f t="shared" si="123"/>
        <v>0</v>
      </c>
      <c r="H864" s="2" t="e">
        <f t="shared" si="121"/>
        <v>#DIV/0!</v>
      </c>
      <c r="I864" s="2">
        <f t="shared" si="122"/>
        <v>100</v>
      </c>
    </row>
    <row r="865" spans="1:9" ht="13.5" x14ac:dyDescent="0.25">
      <c r="A865" s="3">
        <f>TITRES_STAT!B868</f>
        <v>0</v>
      </c>
      <c r="B865" s="5">
        <f>TITRES_STAT!D868</f>
        <v>0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0</v>
      </c>
      <c r="G865" s="2">
        <f t="shared" si="123"/>
        <v>0</v>
      </c>
      <c r="H865" s="2" t="e">
        <f t="shared" si="121"/>
        <v>#DIV/0!</v>
      </c>
      <c r="I865" s="2">
        <f t="shared" si="122"/>
        <v>100</v>
      </c>
    </row>
    <row r="866" spans="1:9" ht="13.5" x14ac:dyDescent="0.25">
      <c r="A866" s="3">
        <f>TITRES_STAT!B869</f>
        <v>0</v>
      </c>
      <c r="B866" s="5">
        <f>TITRES_STAT!D869</f>
        <v>0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0</v>
      </c>
      <c r="G866" s="2">
        <f t="shared" si="123"/>
        <v>0</v>
      </c>
      <c r="H866" s="2" t="e">
        <f t="shared" si="121"/>
        <v>#DIV/0!</v>
      </c>
      <c r="I866" s="2">
        <f t="shared" si="122"/>
        <v>100</v>
      </c>
    </row>
    <row r="867" spans="1:9" ht="13.5" x14ac:dyDescent="0.25">
      <c r="A867" s="3">
        <f>TITRES_STAT!B870</f>
        <v>0</v>
      </c>
      <c r="B867" s="5">
        <f>TITRES_STAT!D870</f>
        <v>0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0</v>
      </c>
      <c r="G867" s="2">
        <f t="shared" si="123"/>
        <v>0</v>
      </c>
      <c r="H867" s="2" t="e">
        <f t="shared" si="121"/>
        <v>#DIV/0!</v>
      </c>
      <c r="I867" s="2">
        <f t="shared" si="122"/>
        <v>100</v>
      </c>
    </row>
    <row r="868" spans="1:9" ht="13.5" x14ac:dyDescent="0.25">
      <c r="A868" s="3">
        <f>TITRES_STAT!B871</f>
        <v>0</v>
      </c>
      <c r="B868" s="5">
        <f>TITRES_STAT!D871</f>
        <v>0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0</v>
      </c>
      <c r="G868" s="2">
        <f t="shared" si="123"/>
        <v>0</v>
      </c>
      <c r="H868" s="2" t="e">
        <f t="shared" si="121"/>
        <v>#DIV/0!</v>
      </c>
      <c r="I868" s="2">
        <f t="shared" si="122"/>
        <v>100</v>
      </c>
    </row>
    <row r="869" spans="1:9" ht="13.5" x14ac:dyDescent="0.25">
      <c r="A869" s="3">
        <f>TITRES_STAT!B872</f>
        <v>0</v>
      </c>
      <c r="B869" s="5">
        <f>TITRES_STAT!D872</f>
        <v>0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0</v>
      </c>
      <c r="G869" s="2">
        <f t="shared" si="123"/>
        <v>0</v>
      </c>
      <c r="H869" s="2" t="e">
        <f t="shared" si="121"/>
        <v>#DIV/0!</v>
      </c>
      <c r="I869" s="2">
        <f t="shared" si="122"/>
        <v>100</v>
      </c>
    </row>
    <row r="870" spans="1:9" ht="13.5" x14ac:dyDescent="0.25">
      <c r="A870" s="3">
        <f>TITRES_STAT!B873</f>
        <v>0</v>
      </c>
      <c r="B870" s="5">
        <f>TITRES_STAT!D873</f>
        <v>0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0</v>
      </c>
      <c r="G870" s="2">
        <f t="shared" si="123"/>
        <v>0</v>
      </c>
      <c r="H870" s="2" t="e">
        <f t="shared" si="121"/>
        <v>#DIV/0!</v>
      </c>
      <c r="I870" s="2">
        <f t="shared" si="122"/>
        <v>100</v>
      </c>
    </row>
    <row r="871" spans="1:9" ht="13.5" x14ac:dyDescent="0.25">
      <c r="A871" s="3">
        <f>TITRES_STAT!B874</f>
        <v>0</v>
      </c>
      <c r="B871" s="5">
        <f>TITRES_STAT!D874</f>
        <v>0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0</v>
      </c>
      <c r="G871" s="2">
        <f t="shared" si="123"/>
        <v>0</v>
      </c>
      <c r="H871" s="2" t="e">
        <f t="shared" si="121"/>
        <v>#DIV/0!</v>
      </c>
      <c r="I871" s="2">
        <f t="shared" si="122"/>
        <v>100</v>
      </c>
    </row>
    <row r="872" spans="1:9" ht="13.5" x14ac:dyDescent="0.25">
      <c r="A872" s="3">
        <f>TITRES_STAT!B875</f>
        <v>0</v>
      </c>
      <c r="B872" s="5">
        <f>TITRES_STAT!D875</f>
        <v>0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0</v>
      </c>
      <c r="G872" s="2">
        <f t="shared" si="123"/>
        <v>0</v>
      </c>
      <c r="H872" s="2" t="e">
        <f t="shared" si="121"/>
        <v>#DIV/0!</v>
      </c>
      <c r="I872" s="2">
        <f t="shared" si="122"/>
        <v>100</v>
      </c>
    </row>
    <row r="873" spans="1:9" ht="13.5" x14ac:dyDescent="0.25">
      <c r="A873" s="3">
        <f>TITRES_STAT!B876</f>
        <v>0</v>
      </c>
      <c r="B873" s="5">
        <f>TITRES_STAT!D876</f>
        <v>0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0</v>
      </c>
      <c r="G873" s="2">
        <f t="shared" si="123"/>
        <v>0</v>
      </c>
      <c r="H873" s="2" t="e">
        <f t="shared" si="121"/>
        <v>#DIV/0!</v>
      </c>
      <c r="I873" s="2">
        <f t="shared" si="122"/>
        <v>100</v>
      </c>
    </row>
    <row r="874" spans="1:9" ht="13.5" x14ac:dyDescent="0.25">
      <c r="A874" s="3">
        <f>TITRES_STAT!B877</f>
        <v>0</v>
      </c>
      <c r="B874" s="5">
        <f>TITRES_STAT!D877</f>
        <v>0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0</v>
      </c>
      <c r="G874" s="2">
        <f t="shared" si="123"/>
        <v>0</v>
      </c>
      <c r="H874" s="2" t="e">
        <f t="shared" si="121"/>
        <v>#DIV/0!</v>
      </c>
      <c r="I874" s="2">
        <f t="shared" si="122"/>
        <v>100</v>
      </c>
    </row>
    <row r="875" spans="1:9" ht="13.5" x14ac:dyDescent="0.25">
      <c r="A875" s="3">
        <f>TITRES_STAT!B878</f>
        <v>0</v>
      </c>
      <c r="B875" s="5">
        <f>TITRES_STAT!D878</f>
        <v>0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0</v>
      </c>
      <c r="G875" s="2">
        <f t="shared" si="123"/>
        <v>0</v>
      </c>
      <c r="H875" s="2" t="e">
        <f t="shared" si="121"/>
        <v>#DIV/0!</v>
      </c>
      <c r="I875" s="2">
        <f t="shared" si="122"/>
        <v>100</v>
      </c>
    </row>
    <row r="876" spans="1:9" ht="13.5" x14ac:dyDescent="0.25">
      <c r="A876" s="3">
        <f>TITRES_STAT!B879</f>
        <v>0</v>
      </c>
      <c r="B876" s="5">
        <f>TITRES_STAT!D879</f>
        <v>0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0</v>
      </c>
      <c r="G876" s="2">
        <f t="shared" si="123"/>
        <v>0</v>
      </c>
      <c r="H876" s="2" t="e">
        <f t="shared" si="121"/>
        <v>#DIV/0!</v>
      </c>
      <c r="I876" s="2">
        <f t="shared" si="122"/>
        <v>100</v>
      </c>
    </row>
    <row r="877" spans="1:9" ht="13.5" x14ac:dyDescent="0.25">
      <c r="A877" s="3">
        <f>TITRES_STAT!B880</f>
        <v>0</v>
      </c>
      <c r="B877" s="5">
        <f>TITRES_STAT!D880</f>
        <v>0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0</v>
      </c>
      <c r="G877" s="2">
        <f t="shared" si="124"/>
        <v>0</v>
      </c>
      <c r="H877" s="2" t="e">
        <f t="shared" si="121"/>
        <v>#DIV/0!</v>
      </c>
      <c r="I877" s="2">
        <f t="shared" si="122"/>
        <v>100</v>
      </c>
    </row>
    <row r="878" spans="1:9" ht="13.5" x14ac:dyDescent="0.25">
      <c r="A878" s="3">
        <f>TITRES_STAT!B881</f>
        <v>0</v>
      </c>
      <c r="B878" s="5">
        <f>TITRES_STAT!D881</f>
        <v>0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0</v>
      </c>
      <c r="G878" s="2">
        <f t="shared" si="124"/>
        <v>0</v>
      </c>
      <c r="H878" s="2" t="e">
        <f t="shared" si="121"/>
        <v>#DIV/0!</v>
      </c>
      <c r="I878" s="2">
        <f t="shared" si="122"/>
        <v>100</v>
      </c>
    </row>
    <row r="879" spans="1:9" ht="13.5" x14ac:dyDescent="0.25">
      <c r="A879" s="3">
        <f>TITRES_STAT!B882</f>
        <v>0</v>
      </c>
      <c r="B879" s="5">
        <f>TITRES_STAT!D882</f>
        <v>0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0</v>
      </c>
      <c r="G879" s="2">
        <f t="shared" si="124"/>
        <v>0</v>
      </c>
      <c r="H879" s="2" t="e">
        <f t="shared" si="121"/>
        <v>#DIV/0!</v>
      </c>
      <c r="I879" s="2">
        <f t="shared" si="122"/>
        <v>100</v>
      </c>
    </row>
    <row r="880" spans="1:9" ht="13.5" x14ac:dyDescent="0.25">
      <c r="A880" s="3">
        <f>TITRES_STAT!B883</f>
        <v>0</v>
      </c>
      <c r="B880" s="5">
        <f>TITRES_STAT!D883</f>
        <v>0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0</v>
      </c>
      <c r="G880" s="2">
        <f t="shared" si="124"/>
        <v>0</v>
      </c>
      <c r="H880" s="2" t="e">
        <f t="shared" si="121"/>
        <v>#DIV/0!</v>
      </c>
      <c r="I880" s="2">
        <f t="shared" si="122"/>
        <v>100</v>
      </c>
    </row>
    <row r="881" spans="1:9" ht="13.5" x14ac:dyDescent="0.25">
      <c r="A881" s="3">
        <f>TITRES_STAT!B884</f>
        <v>0</v>
      </c>
      <c r="B881" s="5">
        <f>TITRES_STAT!D884</f>
        <v>0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0</v>
      </c>
      <c r="G881" s="2">
        <f t="shared" si="124"/>
        <v>0</v>
      </c>
      <c r="H881" s="2" t="e">
        <f t="shared" si="121"/>
        <v>#DIV/0!</v>
      </c>
      <c r="I881" s="2">
        <f t="shared" si="122"/>
        <v>100</v>
      </c>
    </row>
    <row r="882" spans="1:9" ht="13.5" x14ac:dyDescent="0.25">
      <c r="A882" s="3">
        <f>TITRES_STAT!B885</f>
        <v>0</v>
      </c>
      <c r="B882" s="5">
        <f>TITRES_STAT!D885</f>
        <v>0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0</v>
      </c>
      <c r="G882" s="2">
        <f t="shared" si="124"/>
        <v>0</v>
      </c>
      <c r="H882" s="2" t="e">
        <f t="shared" si="121"/>
        <v>#DIV/0!</v>
      </c>
      <c r="I882" s="2">
        <f t="shared" si="122"/>
        <v>100</v>
      </c>
    </row>
    <row r="883" spans="1:9" ht="13.5" x14ac:dyDescent="0.25">
      <c r="A883" s="3">
        <f>TITRES_STAT!B886</f>
        <v>0</v>
      </c>
      <c r="B883" s="5">
        <f>TITRES_STAT!D886</f>
        <v>0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0</v>
      </c>
      <c r="G883" s="2">
        <f t="shared" si="124"/>
        <v>0</v>
      </c>
      <c r="H883" s="2" t="e">
        <f t="shared" si="121"/>
        <v>#DIV/0!</v>
      </c>
      <c r="I883" s="2">
        <f t="shared" si="122"/>
        <v>100</v>
      </c>
    </row>
    <row r="884" spans="1:9" ht="13.5" x14ac:dyDescent="0.25">
      <c r="A884" s="3">
        <f>TITRES_STAT!B887</f>
        <v>0</v>
      </c>
      <c r="B884" s="5">
        <f>TITRES_STAT!D887</f>
        <v>0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0</v>
      </c>
      <c r="G884" s="2">
        <f t="shared" si="124"/>
        <v>0</v>
      </c>
      <c r="H884" s="2" t="e">
        <f t="shared" si="121"/>
        <v>#DIV/0!</v>
      </c>
      <c r="I884" s="2">
        <f t="shared" si="122"/>
        <v>100</v>
      </c>
    </row>
    <row r="885" spans="1:9" ht="13.5" x14ac:dyDescent="0.25">
      <c r="A885" s="3">
        <f>TITRES_STAT!B888</f>
        <v>0</v>
      </c>
      <c r="B885" s="5">
        <f>TITRES_STAT!D888</f>
        <v>0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0</v>
      </c>
      <c r="G885" s="2">
        <f t="shared" si="124"/>
        <v>0</v>
      </c>
      <c r="H885" s="2" t="e">
        <f t="shared" si="121"/>
        <v>#DIV/0!</v>
      </c>
      <c r="I885" s="2">
        <f t="shared" si="122"/>
        <v>100</v>
      </c>
    </row>
    <row r="886" spans="1:9" ht="13.5" x14ac:dyDescent="0.25">
      <c r="A886" s="3">
        <f>TITRES_STAT!B889</f>
        <v>0</v>
      </c>
      <c r="B886" s="5">
        <f>TITRES_STAT!D889</f>
        <v>0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0</v>
      </c>
      <c r="G886" s="2">
        <f t="shared" si="124"/>
        <v>0</v>
      </c>
      <c r="H886" s="2" t="e">
        <f t="shared" si="121"/>
        <v>#DIV/0!</v>
      </c>
      <c r="I886" s="2">
        <f t="shared" si="122"/>
        <v>100</v>
      </c>
    </row>
    <row r="887" spans="1:9" ht="13.5" x14ac:dyDescent="0.25">
      <c r="A887" s="3">
        <f>TITRES_STAT!B890</f>
        <v>0</v>
      </c>
      <c r="B887" s="5">
        <f>TITRES_STAT!D890</f>
        <v>0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0</v>
      </c>
      <c r="G887" s="2">
        <f t="shared" si="124"/>
        <v>0</v>
      </c>
      <c r="H887" s="2" t="e">
        <f t="shared" si="121"/>
        <v>#DIV/0!</v>
      </c>
      <c r="I887" s="2">
        <f t="shared" si="122"/>
        <v>100</v>
      </c>
    </row>
    <row r="888" spans="1:9" ht="13.5" x14ac:dyDescent="0.25">
      <c r="A888" s="3">
        <f>TITRES_STAT!B891</f>
        <v>0</v>
      </c>
      <c r="B888" s="5">
        <f>TITRES_STAT!D891</f>
        <v>0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0</v>
      </c>
      <c r="G888" s="2">
        <f t="shared" si="124"/>
        <v>0</v>
      </c>
      <c r="H888" s="2" t="e">
        <f t="shared" si="121"/>
        <v>#DIV/0!</v>
      </c>
      <c r="I888" s="2">
        <f t="shared" si="122"/>
        <v>100</v>
      </c>
    </row>
    <row r="889" spans="1:9" ht="13.5" x14ac:dyDescent="0.25">
      <c r="A889" s="3">
        <f>TITRES_STAT!B892</f>
        <v>0</v>
      </c>
      <c r="B889" s="5">
        <f>TITRES_STAT!D892</f>
        <v>0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0</v>
      </c>
      <c r="G889" s="2">
        <f t="shared" si="124"/>
        <v>0</v>
      </c>
      <c r="H889" s="2" t="e">
        <f t="shared" si="121"/>
        <v>#DIV/0!</v>
      </c>
      <c r="I889" s="2">
        <f t="shared" si="122"/>
        <v>100</v>
      </c>
    </row>
    <row r="890" spans="1:9" ht="13.5" x14ac:dyDescent="0.25">
      <c r="A890" s="3">
        <f>TITRES_STAT!B893</f>
        <v>0</v>
      </c>
      <c r="B890" s="5">
        <f>TITRES_STAT!D893</f>
        <v>0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0</v>
      </c>
      <c r="G890" s="2">
        <f t="shared" si="124"/>
        <v>0</v>
      </c>
      <c r="H890" s="2" t="e">
        <f t="shared" si="121"/>
        <v>#DIV/0!</v>
      </c>
      <c r="I890" s="2">
        <f t="shared" si="122"/>
        <v>100</v>
      </c>
    </row>
    <row r="891" spans="1:9" ht="13.5" x14ac:dyDescent="0.25">
      <c r="A891" s="3">
        <f>TITRES_STAT!B894</f>
        <v>0</v>
      </c>
      <c r="B891" s="5">
        <f>TITRES_STAT!D894</f>
        <v>0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0</v>
      </c>
      <c r="G891" s="2">
        <f t="shared" si="124"/>
        <v>0</v>
      </c>
      <c r="H891" s="2" t="e">
        <f t="shared" si="121"/>
        <v>#DIV/0!</v>
      </c>
      <c r="I891" s="2">
        <f t="shared" si="122"/>
        <v>100</v>
      </c>
    </row>
    <row r="892" spans="1:9" ht="13.5" x14ac:dyDescent="0.25">
      <c r="A892" s="3">
        <f>TITRES_STAT!B895</f>
        <v>0</v>
      </c>
      <c r="B892" s="5">
        <f>TITRES_STAT!D895</f>
        <v>0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0</v>
      </c>
      <c r="G892" s="2">
        <f t="shared" si="124"/>
        <v>0</v>
      </c>
      <c r="H892" s="2" t="e">
        <f t="shared" si="121"/>
        <v>#DIV/0!</v>
      </c>
      <c r="I892" s="2">
        <f t="shared" si="122"/>
        <v>100</v>
      </c>
    </row>
    <row r="893" spans="1:9" ht="13.5" x14ac:dyDescent="0.25">
      <c r="A893" s="3">
        <f>TITRES_STAT!B896</f>
        <v>0</v>
      </c>
      <c r="B893" s="5">
        <f>TITRES_STAT!D896</f>
        <v>0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0</v>
      </c>
      <c r="G893" s="2">
        <f t="shared" si="125"/>
        <v>0</v>
      </c>
      <c r="H893" s="2" t="e">
        <f t="shared" si="121"/>
        <v>#DIV/0!</v>
      </c>
      <c r="I893" s="2">
        <f t="shared" si="122"/>
        <v>100</v>
      </c>
    </row>
    <row r="894" spans="1:9" ht="13.5" x14ac:dyDescent="0.25">
      <c r="A894" s="3">
        <f>TITRES_STAT!B897</f>
        <v>0</v>
      </c>
      <c r="B894" s="5">
        <f>TITRES_STAT!D897</f>
        <v>0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0</v>
      </c>
      <c r="G894" s="2">
        <f t="shared" si="125"/>
        <v>0</v>
      </c>
      <c r="H894" s="2" t="e">
        <f t="shared" si="121"/>
        <v>#DIV/0!</v>
      </c>
      <c r="I894" s="2">
        <f t="shared" si="122"/>
        <v>100</v>
      </c>
    </row>
    <row r="895" spans="1:9" ht="13.5" x14ac:dyDescent="0.25">
      <c r="A895" s="3">
        <f>TITRES_STAT!B898</f>
        <v>0</v>
      </c>
      <c r="B895" s="5">
        <f>TITRES_STAT!D898</f>
        <v>0</v>
      </c>
      <c r="C895" s="2">
        <f t="shared" si="117"/>
        <v>0</v>
      </c>
      <c r="D895" s="2">
        <f t="shared" si="118"/>
        <v>0</v>
      </c>
      <c r="E895" s="2">
        <f t="shared" si="119"/>
        <v>0</v>
      </c>
      <c r="F895" s="2">
        <f t="shared" si="125"/>
        <v>0</v>
      </c>
      <c r="G895" s="2">
        <f t="shared" si="125"/>
        <v>0</v>
      </c>
      <c r="H895" s="2" t="e">
        <f t="shared" si="121"/>
        <v>#DIV/0!</v>
      </c>
      <c r="I895" s="2">
        <f t="shared" si="122"/>
        <v>100</v>
      </c>
    </row>
    <row r="896" spans="1:9" ht="13.5" x14ac:dyDescent="0.25">
      <c r="A896" s="3">
        <f>TITRES_STAT!B899</f>
        <v>0</v>
      </c>
      <c r="B896" s="5">
        <f>TITRES_STAT!D899</f>
        <v>0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0</v>
      </c>
      <c r="G896" s="2">
        <f t="shared" si="125"/>
        <v>0</v>
      </c>
      <c r="H896" s="2" t="e">
        <f t="shared" si="121"/>
        <v>#DIV/0!</v>
      </c>
      <c r="I896" s="2">
        <f t="shared" si="122"/>
        <v>100</v>
      </c>
    </row>
    <row r="897" spans="1:9" ht="13.5" x14ac:dyDescent="0.25">
      <c r="A897" s="3">
        <f>TITRES_STAT!B900</f>
        <v>0</v>
      </c>
      <c r="B897" s="5">
        <f>TITRES_STAT!D900</f>
        <v>0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0</v>
      </c>
      <c r="G897" s="2">
        <f t="shared" si="125"/>
        <v>0</v>
      </c>
      <c r="H897" s="2" t="e">
        <f t="shared" si="121"/>
        <v>#DIV/0!</v>
      </c>
      <c r="I897" s="2">
        <f t="shared" si="122"/>
        <v>100</v>
      </c>
    </row>
    <row r="898" spans="1:9" ht="13.5" x14ac:dyDescent="0.25">
      <c r="A898" s="3">
        <f>TITRES_STAT!B901</f>
        <v>0</v>
      </c>
      <c r="B898" s="5">
        <f>TITRES_STAT!D901</f>
        <v>0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0</v>
      </c>
      <c r="G898" s="2">
        <f t="shared" si="125"/>
        <v>0</v>
      </c>
      <c r="H898" s="2" t="e">
        <f t="shared" si="121"/>
        <v>#DIV/0!</v>
      </c>
      <c r="I898" s="2">
        <f t="shared" si="122"/>
        <v>100</v>
      </c>
    </row>
    <row r="899" spans="1:9" ht="13.5" x14ac:dyDescent="0.25">
      <c r="A899" s="3">
        <f>TITRES_STAT!B902</f>
        <v>0</v>
      </c>
      <c r="B899" s="5">
        <f>TITRES_STAT!D902</f>
        <v>0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0</v>
      </c>
      <c r="G899" s="2">
        <f t="shared" si="125"/>
        <v>0</v>
      </c>
      <c r="H899" s="2" t="e">
        <f t="shared" si="121"/>
        <v>#DIV/0!</v>
      </c>
      <c r="I899" s="2">
        <f t="shared" si="122"/>
        <v>100</v>
      </c>
    </row>
    <row r="900" spans="1:9" ht="13.5" x14ac:dyDescent="0.25">
      <c r="A900" s="3">
        <f>TITRES_STAT!B903</f>
        <v>0</v>
      </c>
      <c r="B900" s="5">
        <f>TITRES_STAT!D903</f>
        <v>0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0</v>
      </c>
      <c r="G900" s="2">
        <f t="shared" si="125"/>
        <v>0</v>
      </c>
      <c r="H900" s="2" t="e">
        <f t="shared" si="121"/>
        <v>#DIV/0!</v>
      </c>
      <c r="I900" s="2">
        <f t="shared" si="122"/>
        <v>100</v>
      </c>
    </row>
    <row r="901" spans="1:9" ht="13.5" x14ac:dyDescent="0.25">
      <c r="A901" s="3">
        <f>TITRES_STAT!B904</f>
        <v>0</v>
      </c>
      <c r="B901" s="5">
        <f>TITRES_STAT!D904</f>
        <v>0</v>
      </c>
      <c r="C901" s="2">
        <f t="shared" si="126"/>
        <v>0</v>
      </c>
      <c r="D901" s="2">
        <f t="shared" si="127"/>
        <v>0</v>
      </c>
      <c r="E901" s="2">
        <f t="shared" si="128"/>
        <v>0</v>
      </c>
      <c r="F901" s="2">
        <f t="shared" si="125"/>
        <v>0</v>
      </c>
      <c r="G901" s="2">
        <f t="shared" si="125"/>
        <v>0</v>
      </c>
      <c r="H901" s="2" t="e">
        <f t="shared" si="121"/>
        <v>#DIV/0!</v>
      </c>
      <c r="I901" s="2">
        <f t="shared" si="122"/>
        <v>100</v>
      </c>
    </row>
    <row r="902" spans="1:9" ht="13.5" x14ac:dyDescent="0.25">
      <c r="A902" s="3">
        <f>TITRES_STAT!B905</f>
        <v>0</v>
      </c>
      <c r="B902" s="5">
        <f>TITRES_STAT!D905</f>
        <v>0</v>
      </c>
      <c r="C902" s="2">
        <f t="shared" si="126"/>
        <v>0</v>
      </c>
      <c r="D902" s="2">
        <f t="shared" si="127"/>
        <v>0</v>
      </c>
      <c r="E902" s="2">
        <f t="shared" si="128"/>
        <v>0</v>
      </c>
      <c r="F902" s="2">
        <f t="shared" si="125"/>
        <v>0</v>
      </c>
      <c r="G902" s="2">
        <f t="shared" si="125"/>
        <v>0</v>
      </c>
      <c r="H902" s="2" t="e">
        <f t="shared" si="121"/>
        <v>#DIV/0!</v>
      </c>
      <c r="I902" s="2">
        <f t="shared" si="122"/>
        <v>100</v>
      </c>
    </row>
    <row r="903" spans="1:9" ht="13.5" x14ac:dyDescent="0.25">
      <c r="A903" s="3">
        <f>TITRES_STAT!B906</f>
        <v>0</v>
      </c>
      <c r="B903" s="5">
        <f>TITRES_STAT!D906</f>
        <v>0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0</v>
      </c>
      <c r="G903" s="2">
        <f t="shared" si="125"/>
        <v>0</v>
      </c>
      <c r="H903" s="2" t="e">
        <f t="shared" si="121"/>
        <v>#DIV/0!</v>
      </c>
      <c r="I903" s="2">
        <f t="shared" si="122"/>
        <v>100</v>
      </c>
    </row>
    <row r="904" spans="1:9" ht="13.5" x14ac:dyDescent="0.25">
      <c r="A904" s="3">
        <f>TITRES_STAT!B907</f>
        <v>0</v>
      </c>
      <c r="B904" s="5">
        <f>TITRES_STAT!D907</f>
        <v>0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0</v>
      </c>
      <c r="G904" s="2">
        <f t="shared" si="125"/>
        <v>0</v>
      </c>
      <c r="H904" s="2" t="e">
        <f t="shared" si="121"/>
        <v>#DIV/0!</v>
      </c>
      <c r="I904" s="2">
        <f t="shared" si="122"/>
        <v>100</v>
      </c>
    </row>
    <row r="905" spans="1:9" ht="13.5" x14ac:dyDescent="0.25">
      <c r="A905" s="3">
        <f>TITRES_STAT!B908</f>
        <v>0</v>
      </c>
      <c r="B905" s="5">
        <f>TITRES_STAT!D908</f>
        <v>0</v>
      </c>
      <c r="C905" s="2">
        <f t="shared" si="126"/>
        <v>0</v>
      </c>
      <c r="D905" s="2">
        <f t="shared" si="127"/>
        <v>0</v>
      </c>
      <c r="E905" s="2">
        <f t="shared" si="128"/>
        <v>0</v>
      </c>
      <c r="F905" s="2">
        <f t="shared" si="125"/>
        <v>0</v>
      </c>
      <c r="G905" s="2">
        <f t="shared" si="125"/>
        <v>0</v>
      </c>
      <c r="H905" s="2" t="e">
        <f t="shared" si="121"/>
        <v>#DIV/0!</v>
      </c>
      <c r="I905" s="2">
        <f t="shared" si="122"/>
        <v>100</v>
      </c>
    </row>
    <row r="906" spans="1:9" ht="13.5" x14ac:dyDescent="0.25">
      <c r="A906" s="3">
        <f>TITRES_STAT!B909</f>
        <v>0</v>
      </c>
      <c r="B906" s="5">
        <f>TITRES_STAT!D909</f>
        <v>0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0</v>
      </c>
      <c r="G906" s="2">
        <f t="shared" si="125"/>
        <v>0</v>
      </c>
      <c r="H906" s="2" t="e">
        <f t="shared" si="121"/>
        <v>#DIV/0!</v>
      </c>
      <c r="I906" s="2">
        <f t="shared" si="122"/>
        <v>100</v>
      </c>
    </row>
    <row r="907" spans="1:9" ht="13.5" x14ac:dyDescent="0.25">
      <c r="A907" s="3">
        <f>TITRES_STAT!B910</f>
        <v>0</v>
      </c>
      <c r="B907" s="5">
        <f>TITRES_STAT!D910</f>
        <v>0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0</v>
      </c>
      <c r="G907" s="2">
        <f t="shared" si="125"/>
        <v>0</v>
      </c>
      <c r="H907" s="2" t="e">
        <f t="shared" si="121"/>
        <v>#DIV/0!</v>
      </c>
      <c r="I907" s="2">
        <f t="shared" si="122"/>
        <v>100</v>
      </c>
    </row>
    <row r="908" spans="1:9" ht="13.5" x14ac:dyDescent="0.25">
      <c r="A908" s="3">
        <f>TITRES_STAT!B911</f>
        <v>0</v>
      </c>
      <c r="B908" s="5">
        <f>TITRES_STAT!D911</f>
        <v>0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0</v>
      </c>
      <c r="G908" s="2">
        <f t="shared" si="125"/>
        <v>0</v>
      </c>
      <c r="H908" s="2" t="e">
        <f t="shared" si="121"/>
        <v>#DIV/0!</v>
      </c>
      <c r="I908" s="2">
        <f t="shared" si="122"/>
        <v>100</v>
      </c>
    </row>
    <row r="909" spans="1:9" ht="13.5" x14ac:dyDescent="0.25">
      <c r="A909" s="3">
        <f>TITRES_STAT!B912</f>
        <v>0</v>
      </c>
      <c r="B909" s="5">
        <f>TITRES_STAT!D912</f>
        <v>0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0</v>
      </c>
      <c r="G909" s="2">
        <f t="shared" si="129"/>
        <v>0</v>
      </c>
      <c r="H909" s="2" t="e">
        <f t="shared" si="121"/>
        <v>#DIV/0!</v>
      </c>
      <c r="I909" s="2">
        <f t="shared" si="122"/>
        <v>100</v>
      </c>
    </row>
    <row r="910" spans="1:9" ht="13.5" x14ac:dyDescent="0.25">
      <c r="A910" s="3">
        <f>TITRES_STAT!B913</f>
        <v>0</v>
      </c>
      <c r="B910" s="5">
        <f>TITRES_STAT!D913</f>
        <v>0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0</v>
      </c>
      <c r="G910" s="2">
        <f t="shared" si="129"/>
        <v>0</v>
      </c>
      <c r="H910" s="2" t="e">
        <f t="shared" si="121"/>
        <v>#DIV/0!</v>
      </c>
      <c r="I910" s="2">
        <f t="shared" si="122"/>
        <v>100</v>
      </c>
    </row>
    <row r="911" spans="1:9" ht="13.5" x14ac:dyDescent="0.25">
      <c r="A911" s="3">
        <f>TITRES_STAT!B914</f>
        <v>0</v>
      </c>
      <c r="B911" s="5">
        <f>TITRES_STAT!D914</f>
        <v>0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0</v>
      </c>
      <c r="G911" s="2">
        <f t="shared" si="129"/>
        <v>0</v>
      </c>
      <c r="H911" s="2" t="e">
        <f t="shared" si="121"/>
        <v>#DIV/0!</v>
      </c>
      <c r="I911" s="2">
        <f t="shared" si="122"/>
        <v>100</v>
      </c>
    </row>
    <row r="912" spans="1:9" ht="13.5" x14ac:dyDescent="0.25">
      <c r="A912" s="3">
        <f>TITRES_STAT!B915</f>
        <v>0</v>
      </c>
      <c r="B912" s="5">
        <f>TITRES_STAT!D915</f>
        <v>0</v>
      </c>
      <c r="C912" s="2">
        <f t="shared" si="126"/>
        <v>0</v>
      </c>
      <c r="D912" s="2">
        <f t="shared" si="127"/>
        <v>0</v>
      </c>
      <c r="E912" s="2">
        <f t="shared" si="128"/>
        <v>0</v>
      </c>
      <c r="F912" s="2">
        <f t="shared" si="129"/>
        <v>0</v>
      </c>
      <c r="G912" s="2">
        <f t="shared" si="129"/>
        <v>0</v>
      </c>
      <c r="H912" s="2" t="e">
        <f t="shared" si="121"/>
        <v>#DIV/0!</v>
      </c>
      <c r="I912" s="2">
        <f t="shared" si="122"/>
        <v>100</v>
      </c>
    </row>
    <row r="913" spans="1:9" ht="13.5" x14ac:dyDescent="0.25">
      <c r="A913" s="3">
        <f>TITRES_STAT!B916</f>
        <v>0</v>
      </c>
      <c r="B913" s="5">
        <f>TITRES_STAT!D916</f>
        <v>0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0</v>
      </c>
      <c r="G913" s="2">
        <f t="shared" si="129"/>
        <v>0</v>
      </c>
      <c r="H913" s="2" t="e">
        <f t="shared" ref="H913:H976" si="130">F913/G913</f>
        <v>#DIV/0!</v>
      </c>
      <c r="I913" s="2">
        <f t="shared" ref="I913:I976" si="131">IF(G913=0,100,100-(100/(1+H913)))</f>
        <v>100</v>
      </c>
    </row>
    <row r="914" spans="1:9" ht="13.5" x14ac:dyDescent="0.25">
      <c r="A914" s="3">
        <f>TITRES_STAT!B917</f>
        <v>0</v>
      </c>
      <c r="B914" s="5">
        <f>TITRES_STAT!D917</f>
        <v>0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0</v>
      </c>
      <c r="G914" s="2">
        <f t="shared" si="129"/>
        <v>0</v>
      </c>
      <c r="H914" s="2" t="e">
        <f t="shared" si="130"/>
        <v>#DIV/0!</v>
      </c>
      <c r="I914" s="2">
        <f t="shared" si="131"/>
        <v>100</v>
      </c>
    </row>
    <row r="915" spans="1:9" ht="13.5" x14ac:dyDescent="0.25">
      <c r="A915" s="3">
        <f>TITRES_STAT!B918</f>
        <v>0</v>
      </c>
      <c r="B915" s="5">
        <f>TITRES_STAT!D918</f>
        <v>0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0</v>
      </c>
      <c r="G915" s="2">
        <f t="shared" si="129"/>
        <v>0</v>
      </c>
      <c r="H915" s="2" t="e">
        <f t="shared" si="130"/>
        <v>#DIV/0!</v>
      </c>
      <c r="I915" s="2">
        <f t="shared" si="131"/>
        <v>100</v>
      </c>
    </row>
    <row r="916" spans="1:9" ht="13.5" x14ac:dyDescent="0.25">
      <c r="A916" s="3">
        <f>TITRES_STAT!B919</f>
        <v>0</v>
      </c>
      <c r="B916" s="5">
        <f>TITRES_STAT!D919</f>
        <v>0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0</v>
      </c>
      <c r="G916" s="2">
        <f t="shared" si="129"/>
        <v>0</v>
      </c>
      <c r="H916" s="2" t="e">
        <f t="shared" si="130"/>
        <v>#DIV/0!</v>
      </c>
      <c r="I916" s="2">
        <f t="shared" si="131"/>
        <v>100</v>
      </c>
    </row>
    <row r="917" spans="1:9" ht="13.5" x14ac:dyDescent="0.25">
      <c r="A917" s="3">
        <f>TITRES_STAT!B920</f>
        <v>0</v>
      </c>
      <c r="B917" s="5">
        <f>TITRES_STAT!D920</f>
        <v>0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0</v>
      </c>
      <c r="G917" s="2">
        <f t="shared" si="129"/>
        <v>0</v>
      </c>
      <c r="H917" s="2" t="e">
        <f t="shared" si="130"/>
        <v>#DIV/0!</v>
      </c>
      <c r="I917" s="2">
        <f t="shared" si="131"/>
        <v>100</v>
      </c>
    </row>
    <row r="918" spans="1:9" ht="13.5" x14ac:dyDescent="0.25">
      <c r="A918" s="3">
        <f>TITRES_STAT!B921</f>
        <v>0</v>
      </c>
      <c r="B918" s="5">
        <f>TITRES_STAT!D921</f>
        <v>0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0</v>
      </c>
      <c r="G918" s="2">
        <f t="shared" si="129"/>
        <v>0</v>
      </c>
      <c r="H918" s="2" t="e">
        <f t="shared" si="130"/>
        <v>#DIV/0!</v>
      </c>
      <c r="I918" s="2">
        <f t="shared" si="131"/>
        <v>100</v>
      </c>
    </row>
    <row r="919" spans="1:9" ht="13.5" x14ac:dyDescent="0.25">
      <c r="A919" s="3">
        <f>TITRES_STAT!B922</f>
        <v>0</v>
      </c>
      <c r="B919" s="5">
        <f>TITRES_STAT!D922</f>
        <v>0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0</v>
      </c>
      <c r="G919" s="2">
        <f t="shared" si="129"/>
        <v>0</v>
      </c>
      <c r="H919" s="2" t="e">
        <f t="shared" si="130"/>
        <v>#DIV/0!</v>
      </c>
      <c r="I919" s="2">
        <f t="shared" si="131"/>
        <v>100</v>
      </c>
    </row>
    <row r="920" spans="1:9" ht="13.5" x14ac:dyDescent="0.25">
      <c r="A920" s="3">
        <f>TITRES_STAT!B923</f>
        <v>0</v>
      </c>
      <c r="B920" s="5">
        <f>TITRES_STAT!D923</f>
        <v>0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0</v>
      </c>
      <c r="G920" s="2">
        <f t="shared" si="129"/>
        <v>0</v>
      </c>
      <c r="H920" s="2" t="e">
        <f t="shared" si="130"/>
        <v>#DIV/0!</v>
      </c>
      <c r="I920" s="2">
        <f t="shared" si="131"/>
        <v>100</v>
      </c>
    </row>
    <row r="921" spans="1:9" ht="13.5" x14ac:dyDescent="0.25">
      <c r="A921" s="3">
        <f>TITRES_STAT!B924</f>
        <v>0</v>
      </c>
      <c r="B921" s="5">
        <f>TITRES_STAT!D924</f>
        <v>0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0</v>
      </c>
      <c r="G921" s="2">
        <f t="shared" si="129"/>
        <v>0</v>
      </c>
      <c r="H921" s="2" t="e">
        <f t="shared" si="130"/>
        <v>#DIV/0!</v>
      </c>
      <c r="I921" s="2">
        <f t="shared" si="131"/>
        <v>100</v>
      </c>
    </row>
    <row r="922" spans="1:9" ht="13.5" x14ac:dyDescent="0.25">
      <c r="A922" s="3">
        <f>TITRES_STAT!B925</f>
        <v>0</v>
      </c>
      <c r="B922" s="5">
        <f>TITRES_STAT!D925</f>
        <v>0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0</v>
      </c>
      <c r="G922" s="2">
        <f t="shared" si="129"/>
        <v>0</v>
      </c>
      <c r="H922" s="2" t="e">
        <f t="shared" si="130"/>
        <v>#DIV/0!</v>
      </c>
      <c r="I922" s="2">
        <f t="shared" si="131"/>
        <v>100</v>
      </c>
    </row>
    <row r="923" spans="1:9" ht="13.5" x14ac:dyDescent="0.25">
      <c r="A923" s="3">
        <f>TITRES_STAT!B926</f>
        <v>0</v>
      </c>
      <c r="B923" s="5">
        <f>TITRES_STAT!D926</f>
        <v>0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0</v>
      </c>
      <c r="G923" s="2">
        <f t="shared" si="129"/>
        <v>0</v>
      </c>
      <c r="H923" s="2" t="e">
        <f t="shared" si="130"/>
        <v>#DIV/0!</v>
      </c>
      <c r="I923" s="2">
        <f t="shared" si="131"/>
        <v>100</v>
      </c>
    </row>
    <row r="924" spans="1:9" ht="13.5" x14ac:dyDescent="0.25">
      <c r="A924" s="3">
        <f>TITRES_STAT!B927</f>
        <v>0</v>
      </c>
      <c r="B924" s="5">
        <f>TITRES_STAT!D927</f>
        <v>0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0</v>
      </c>
      <c r="G924" s="2">
        <f t="shared" si="129"/>
        <v>0</v>
      </c>
      <c r="H924" s="2" t="e">
        <f t="shared" si="130"/>
        <v>#DIV/0!</v>
      </c>
      <c r="I924" s="2">
        <f t="shared" si="131"/>
        <v>100</v>
      </c>
    </row>
    <row r="925" spans="1:9" ht="13.5" x14ac:dyDescent="0.25">
      <c r="A925" s="3">
        <f>TITRES_STAT!B928</f>
        <v>0</v>
      </c>
      <c r="B925" s="5">
        <f>TITRES_STAT!D928</f>
        <v>0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0</v>
      </c>
      <c r="G925" s="2">
        <f t="shared" si="132"/>
        <v>0</v>
      </c>
      <c r="H925" s="2" t="e">
        <f t="shared" si="130"/>
        <v>#DIV/0!</v>
      </c>
      <c r="I925" s="2">
        <f t="shared" si="131"/>
        <v>100</v>
      </c>
    </row>
    <row r="926" spans="1:9" ht="13.5" x14ac:dyDescent="0.25">
      <c r="A926" s="3">
        <f>TITRES_STAT!B929</f>
        <v>0</v>
      </c>
      <c r="B926" s="5">
        <f>TITRES_STAT!D929</f>
        <v>0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0</v>
      </c>
      <c r="G926" s="2">
        <f t="shared" si="132"/>
        <v>0</v>
      </c>
      <c r="H926" s="2" t="e">
        <f t="shared" si="130"/>
        <v>#DIV/0!</v>
      </c>
      <c r="I926" s="2">
        <f t="shared" si="131"/>
        <v>100</v>
      </c>
    </row>
    <row r="927" spans="1:9" ht="13.5" x14ac:dyDescent="0.25">
      <c r="A927" s="3">
        <f>TITRES_STAT!B930</f>
        <v>0</v>
      </c>
      <c r="B927" s="5">
        <f>TITRES_STAT!D930</f>
        <v>0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0</v>
      </c>
      <c r="G927" s="2">
        <f t="shared" si="132"/>
        <v>0</v>
      </c>
      <c r="H927" s="2" t="e">
        <f t="shared" si="130"/>
        <v>#DIV/0!</v>
      </c>
      <c r="I927" s="2">
        <f t="shared" si="131"/>
        <v>100</v>
      </c>
    </row>
    <row r="928" spans="1:9" ht="13.5" x14ac:dyDescent="0.25">
      <c r="A928" s="3">
        <f>TITRES_STAT!B931</f>
        <v>0</v>
      </c>
      <c r="B928" s="5">
        <f>TITRES_STAT!D931</f>
        <v>0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0</v>
      </c>
      <c r="G928" s="2">
        <f t="shared" si="132"/>
        <v>0</v>
      </c>
      <c r="H928" s="2" t="e">
        <f t="shared" si="130"/>
        <v>#DIV/0!</v>
      </c>
      <c r="I928" s="2">
        <f t="shared" si="131"/>
        <v>100</v>
      </c>
    </row>
    <row r="929" spans="1:9" ht="13.5" x14ac:dyDescent="0.25">
      <c r="A929" s="3">
        <f>TITRES_STAT!B932</f>
        <v>0</v>
      </c>
      <c r="B929" s="5">
        <f>TITRES_STAT!D932</f>
        <v>0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0</v>
      </c>
      <c r="G929" s="2">
        <f t="shared" si="132"/>
        <v>0</v>
      </c>
      <c r="H929" s="2" t="e">
        <f t="shared" si="130"/>
        <v>#DIV/0!</v>
      </c>
      <c r="I929" s="2">
        <f t="shared" si="131"/>
        <v>100</v>
      </c>
    </row>
    <row r="930" spans="1:9" ht="13.5" x14ac:dyDescent="0.25">
      <c r="A930" s="3">
        <f>TITRES_STAT!B933</f>
        <v>0</v>
      </c>
      <c r="B930" s="5">
        <f>TITRES_STAT!D933</f>
        <v>0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0</v>
      </c>
      <c r="G930" s="2">
        <f t="shared" si="132"/>
        <v>0</v>
      </c>
      <c r="H930" s="2" t="e">
        <f t="shared" si="130"/>
        <v>#DIV/0!</v>
      </c>
      <c r="I930" s="2">
        <f t="shared" si="131"/>
        <v>100</v>
      </c>
    </row>
    <row r="931" spans="1:9" ht="13.5" x14ac:dyDescent="0.25">
      <c r="A931" s="3">
        <f>TITRES_STAT!B934</f>
        <v>0</v>
      </c>
      <c r="B931" s="5">
        <f>TITRES_STAT!D934</f>
        <v>0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0</v>
      </c>
      <c r="G931" s="2">
        <f t="shared" si="132"/>
        <v>0</v>
      </c>
      <c r="H931" s="2" t="e">
        <f t="shared" si="130"/>
        <v>#DIV/0!</v>
      </c>
      <c r="I931" s="2">
        <f t="shared" si="131"/>
        <v>100</v>
      </c>
    </row>
    <row r="932" spans="1:9" ht="13.5" x14ac:dyDescent="0.25">
      <c r="A932" s="3">
        <f>TITRES_STAT!B935</f>
        <v>0</v>
      </c>
      <c r="B932" s="5">
        <f>TITRES_STAT!D935</f>
        <v>0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0</v>
      </c>
      <c r="G932" s="2">
        <f t="shared" si="132"/>
        <v>0</v>
      </c>
      <c r="H932" s="2" t="e">
        <f t="shared" si="130"/>
        <v>#DIV/0!</v>
      </c>
      <c r="I932" s="2">
        <f t="shared" si="131"/>
        <v>100</v>
      </c>
    </row>
    <row r="933" spans="1:9" ht="13.5" x14ac:dyDescent="0.25">
      <c r="A933" s="3">
        <f>TITRES_STAT!B936</f>
        <v>0</v>
      </c>
      <c r="B933" s="5">
        <f>TITRES_STAT!D936</f>
        <v>0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0</v>
      </c>
      <c r="G933" s="2">
        <f t="shared" si="132"/>
        <v>0</v>
      </c>
      <c r="H933" s="2" t="e">
        <f t="shared" si="130"/>
        <v>#DIV/0!</v>
      </c>
      <c r="I933" s="2">
        <f t="shared" si="131"/>
        <v>100</v>
      </c>
    </row>
    <row r="934" spans="1:9" ht="13.5" x14ac:dyDescent="0.25">
      <c r="A934" s="3">
        <f>TITRES_STAT!B937</f>
        <v>0</v>
      </c>
      <c r="B934" s="5">
        <f>TITRES_STAT!D937</f>
        <v>0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0</v>
      </c>
      <c r="G934" s="2">
        <f t="shared" si="132"/>
        <v>0</v>
      </c>
      <c r="H934" s="2" t="e">
        <f t="shared" si="130"/>
        <v>#DIV/0!</v>
      </c>
      <c r="I934" s="2">
        <f t="shared" si="131"/>
        <v>100</v>
      </c>
    </row>
    <row r="935" spans="1:9" ht="13.5" x14ac:dyDescent="0.25">
      <c r="A935" s="3">
        <f>TITRES_STAT!B938</f>
        <v>0</v>
      </c>
      <c r="B935" s="5">
        <f>TITRES_STAT!D938</f>
        <v>0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0</v>
      </c>
      <c r="G935" s="2">
        <f t="shared" si="132"/>
        <v>0</v>
      </c>
      <c r="H935" s="2" t="e">
        <f t="shared" si="130"/>
        <v>#DIV/0!</v>
      </c>
      <c r="I935" s="2">
        <f t="shared" si="131"/>
        <v>100</v>
      </c>
    </row>
    <row r="936" spans="1:9" ht="13.5" x14ac:dyDescent="0.25">
      <c r="A936" s="3">
        <f>TITRES_STAT!B939</f>
        <v>0</v>
      </c>
      <c r="B936" s="5">
        <f>TITRES_STAT!D939</f>
        <v>0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0</v>
      </c>
      <c r="G936" s="2">
        <f t="shared" si="132"/>
        <v>0</v>
      </c>
      <c r="H936" s="2" t="e">
        <f t="shared" si="130"/>
        <v>#DIV/0!</v>
      </c>
      <c r="I936" s="2">
        <f t="shared" si="131"/>
        <v>100</v>
      </c>
    </row>
    <row r="937" spans="1:9" ht="13.5" x14ac:dyDescent="0.25">
      <c r="A937" s="3">
        <f>TITRES_STAT!B940</f>
        <v>0</v>
      </c>
      <c r="B937" s="5">
        <f>TITRES_STAT!D940</f>
        <v>0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0</v>
      </c>
      <c r="G937" s="2">
        <f t="shared" si="132"/>
        <v>0</v>
      </c>
      <c r="H937" s="2" t="e">
        <f t="shared" si="130"/>
        <v>#DIV/0!</v>
      </c>
      <c r="I937" s="2">
        <f t="shared" si="131"/>
        <v>100</v>
      </c>
    </row>
    <row r="938" spans="1:9" ht="13.5" x14ac:dyDescent="0.25">
      <c r="A938" s="3">
        <f>TITRES_STAT!B941</f>
        <v>0</v>
      </c>
      <c r="B938" s="5">
        <f>TITRES_STAT!D941</f>
        <v>0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0</v>
      </c>
      <c r="G938" s="2">
        <f t="shared" si="132"/>
        <v>0</v>
      </c>
      <c r="H938" s="2" t="e">
        <f t="shared" si="130"/>
        <v>#DIV/0!</v>
      </c>
      <c r="I938" s="2">
        <f t="shared" si="131"/>
        <v>100</v>
      </c>
    </row>
    <row r="939" spans="1:9" ht="13.5" x14ac:dyDescent="0.25">
      <c r="A939" s="3">
        <f>TITRES_STAT!B942</f>
        <v>0</v>
      </c>
      <c r="B939" s="5">
        <f>TITRES_STAT!D942</f>
        <v>0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0</v>
      </c>
      <c r="G939" s="2">
        <f t="shared" si="132"/>
        <v>0</v>
      </c>
      <c r="H939" s="2" t="e">
        <f t="shared" si="130"/>
        <v>#DIV/0!</v>
      </c>
      <c r="I939" s="2">
        <f t="shared" si="131"/>
        <v>100</v>
      </c>
    </row>
    <row r="940" spans="1:9" ht="13.5" x14ac:dyDescent="0.25">
      <c r="A940" s="3">
        <f>TITRES_STAT!B943</f>
        <v>0</v>
      </c>
      <c r="B940" s="5">
        <f>TITRES_STAT!D943</f>
        <v>0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0</v>
      </c>
      <c r="G940" s="2">
        <f t="shared" si="132"/>
        <v>0</v>
      </c>
      <c r="H940" s="2" t="e">
        <f t="shared" si="130"/>
        <v>#DIV/0!</v>
      </c>
      <c r="I940" s="2">
        <f t="shared" si="131"/>
        <v>100</v>
      </c>
    </row>
    <row r="941" spans="1:9" ht="13.5" x14ac:dyDescent="0.25">
      <c r="A941" s="3">
        <f>TITRES_STAT!B944</f>
        <v>0</v>
      </c>
      <c r="B941" s="5">
        <f>TITRES_STAT!D944</f>
        <v>0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0</v>
      </c>
      <c r="G941" s="2">
        <f t="shared" si="133"/>
        <v>0</v>
      </c>
      <c r="H941" s="2" t="e">
        <f t="shared" si="130"/>
        <v>#DIV/0!</v>
      </c>
      <c r="I941" s="2">
        <f t="shared" si="131"/>
        <v>100</v>
      </c>
    </row>
    <row r="942" spans="1:9" ht="13.5" x14ac:dyDescent="0.25">
      <c r="A942" s="3">
        <f>TITRES_STAT!B945</f>
        <v>0</v>
      </c>
      <c r="B942" s="5">
        <f>TITRES_STAT!D945</f>
        <v>0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0</v>
      </c>
      <c r="G942" s="2">
        <f t="shared" si="133"/>
        <v>0</v>
      </c>
      <c r="H942" s="2" t="e">
        <f t="shared" si="130"/>
        <v>#DIV/0!</v>
      </c>
      <c r="I942" s="2">
        <f t="shared" si="131"/>
        <v>100</v>
      </c>
    </row>
    <row r="943" spans="1:9" ht="13.5" x14ac:dyDescent="0.25">
      <c r="A943" s="3">
        <f>TITRES_STAT!B946</f>
        <v>0</v>
      </c>
      <c r="B943" s="5">
        <f>TITRES_STAT!D946</f>
        <v>0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0</v>
      </c>
      <c r="G943" s="2">
        <f t="shared" si="133"/>
        <v>0</v>
      </c>
      <c r="H943" s="2" t="e">
        <f t="shared" si="130"/>
        <v>#DIV/0!</v>
      </c>
      <c r="I943" s="2">
        <f t="shared" si="131"/>
        <v>100</v>
      </c>
    </row>
    <row r="944" spans="1:9" ht="13.5" x14ac:dyDescent="0.25">
      <c r="A944" s="3">
        <f>TITRES_STAT!B947</f>
        <v>0</v>
      </c>
      <c r="B944" s="5">
        <f>TITRES_STAT!D947</f>
        <v>0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0</v>
      </c>
      <c r="G944" s="2">
        <f t="shared" si="133"/>
        <v>0</v>
      </c>
      <c r="H944" s="2" t="e">
        <f t="shared" si="130"/>
        <v>#DIV/0!</v>
      </c>
      <c r="I944" s="2">
        <f t="shared" si="131"/>
        <v>100</v>
      </c>
    </row>
    <row r="945" spans="1:9" ht="13.5" x14ac:dyDescent="0.25">
      <c r="A945" s="3">
        <f>TITRES_STAT!B948</f>
        <v>0</v>
      </c>
      <c r="B945" s="5">
        <f>TITRES_STAT!D948</f>
        <v>0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0</v>
      </c>
      <c r="G945" s="2">
        <f t="shared" si="133"/>
        <v>0</v>
      </c>
      <c r="H945" s="2" t="e">
        <f t="shared" si="130"/>
        <v>#DIV/0!</v>
      </c>
      <c r="I945" s="2">
        <f t="shared" si="131"/>
        <v>100</v>
      </c>
    </row>
    <row r="946" spans="1:9" ht="13.5" x14ac:dyDescent="0.25">
      <c r="A946" s="3">
        <f>TITRES_STAT!B949</f>
        <v>0</v>
      </c>
      <c r="B946" s="5">
        <f>TITRES_STAT!D949</f>
        <v>0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0</v>
      </c>
      <c r="G946" s="2">
        <f t="shared" si="133"/>
        <v>0</v>
      </c>
      <c r="H946" s="2" t="e">
        <f t="shared" si="130"/>
        <v>#DIV/0!</v>
      </c>
      <c r="I946" s="2">
        <f t="shared" si="131"/>
        <v>100</v>
      </c>
    </row>
    <row r="947" spans="1:9" ht="13.5" x14ac:dyDescent="0.25">
      <c r="A947" s="3">
        <f>TITRES_STAT!B950</f>
        <v>0</v>
      </c>
      <c r="B947" s="5">
        <f>TITRES_STAT!D950</f>
        <v>0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0</v>
      </c>
      <c r="G947" s="2">
        <f t="shared" si="133"/>
        <v>0</v>
      </c>
      <c r="H947" s="2" t="e">
        <f t="shared" si="130"/>
        <v>#DIV/0!</v>
      </c>
      <c r="I947" s="2">
        <f t="shared" si="131"/>
        <v>100</v>
      </c>
    </row>
    <row r="948" spans="1:9" ht="13.5" x14ac:dyDescent="0.25">
      <c r="A948" s="3">
        <f>TITRES_STAT!B951</f>
        <v>0</v>
      </c>
      <c r="B948" s="5">
        <f>TITRES_STAT!D951</f>
        <v>0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0</v>
      </c>
      <c r="G948" s="2">
        <f t="shared" si="133"/>
        <v>0</v>
      </c>
      <c r="H948" s="2" t="e">
        <f t="shared" si="130"/>
        <v>#DIV/0!</v>
      </c>
      <c r="I948" s="2">
        <f t="shared" si="131"/>
        <v>100</v>
      </c>
    </row>
    <row r="949" spans="1:9" ht="13.5" x14ac:dyDescent="0.25">
      <c r="A949" s="3">
        <f>TITRES_STAT!B952</f>
        <v>0</v>
      </c>
      <c r="B949" s="5">
        <f>TITRES_STAT!D952</f>
        <v>0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0</v>
      </c>
      <c r="G949" s="2">
        <f t="shared" si="133"/>
        <v>0</v>
      </c>
      <c r="H949" s="2" t="e">
        <f t="shared" si="130"/>
        <v>#DIV/0!</v>
      </c>
      <c r="I949" s="2">
        <f t="shared" si="131"/>
        <v>100</v>
      </c>
    </row>
    <row r="950" spans="1:9" ht="13.5" x14ac:dyDescent="0.25">
      <c r="A950" s="3">
        <f>TITRES_STAT!B953</f>
        <v>0</v>
      </c>
      <c r="B950" s="5">
        <f>TITRES_STAT!D953</f>
        <v>0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0</v>
      </c>
      <c r="G950" s="2">
        <f t="shared" si="133"/>
        <v>0</v>
      </c>
      <c r="H950" s="2" t="e">
        <f t="shared" si="130"/>
        <v>#DIV/0!</v>
      </c>
      <c r="I950" s="2">
        <f t="shared" si="131"/>
        <v>100</v>
      </c>
    </row>
    <row r="951" spans="1:9" ht="13.5" x14ac:dyDescent="0.25">
      <c r="A951" s="3">
        <f>TITRES_STAT!B954</f>
        <v>0</v>
      </c>
      <c r="B951" s="5">
        <f>TITRES_STAT!D954</f>
        <v>0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0</v>
      </c>
      <c r="G951" s="2">
        <f t="shared" si="133"/>
        <v>0</v>
      </c>
      <c r="H951" s="2" t="e">
        <f t="shared" si="130"/>
        <v>#DIV/0!</v>
      </c>
      <c r="I951" s="2">
        <f t="shared" si="131"/>
        <v>100</v>
      </c>
    </row>
    <row r="952" spans="1:9" ht="13.5" x14ac:dyDescent="0.25">
      <c r="A952" s="3">
        <f>TITRES_STAT!B955</f>
        <v>0</v>
      </c>
      <c r="B952" s="5">
        <f>TITRES_STAT!D955</f>
        <v>0</v>
      </c>
      <c r="C952" s="2">
        <f t="shared" si="126"/>
        <v>0</v>
      </c>
      <c r="D952" s="2">
        <f t="shared" si="127"/>
        <v>0</v>
      </c>
      <c r="E952" s="2">
        <f t="shared" si="128"/>
        <v>0</v>
      </c>
      <c r="F952" s="2">
        <f t="shared" si="133"/>
        <v>0</v>
      </c>
      <c r="G952" s="2">
        <f t="shared" si="133"/>
        <v>0</v>
      </c>
      <c r="H952" s="2" t="e">
        <f t="shared" si="130"/>
        <v>#DIV/0!</v>
      </c>
      <c r="I952" s="2">
        <f t="shared" si="131"/>
        <v>100</v>
      </c>
    </row>
    <row r="953" spans="1:9" ht="13.5" x14ac:dyDescent="0.25">
      <c r="A953" s="3">
        <f>TITRES_STAT!B956</f>
        <v>0</v>
      </c>
      <c r="B953" s="5">
        <f>TITRES_STAT!D956</f>
        <v>0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0</v>
      </c>
      <c r="G953" s="2">
        <f t="shared" si="133"/>
        <v>0</v>
      </c>
      <c r="H953" s="2" t="e">
        <f t="shared" si="130"/>
        <v>#DIV/0!</v>
      </c>
      <c r="I953" s="2">
        <f t="shared" si="131"/>
        <v>100</v>
      </c>
    </row>
    <row r="954" spans="1:9" ht="13.5" x14ac:dyDescent="0.25">
      <c r="A954" s="3">
        <f>TITRES_STAT!B957</f>
        <v>0</v>
      </c>
      <c r="B954" s="5">
        <f>TITRES_STAT!D957</f>
        <v>0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0</v>
      </c>
      <c r="G954" s="2">
        <f t="shared" si="133"/>
        <v>0</v>
      </c>
      <c r="H954" s="2" t="e">
        <f t="shared" si="130"/>
        <v>#DIV/0!</v>
      </c>
      <c r="I954" s="2">
        <f t="shared" si="131"/>
        <v>100</v>
      </c>
    </row>
    <row r="955" spans="1:9" ht="13.5" x14ac:dyDescent="0.25">
      <c r="A955" s="3">
        <f>TITRES_STAT!B958</f>
        <v>0</v>
      </c>
      <c r="B955" s="5">
        <f>TITRES_STAT!D958</f>
        <v>0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0</v>
      </c>
      <c r="G955" s="2">
        <f t="shared" si="133"/>
        <v>0</v>
      </c>
      <c r="H955" s="2" t="e">
        <f t="shared" si="130"/>
        <v>#DIV/0!</v>
      </c>
      <c r="I955" s="2">
        <f t="shared" si="131"/>
        <v>100</v>
      </c>
    </row>
    <row r="956" spans="1:9" ht="13.5" x14ac:dyDescent="0.25">
      <c r="A956" s="3">
        <f>TITRES_STAT!B959</f>
        <v>0</v>
      </c>
      <c r="B956" s="5">
        <f>TITRES_STAT!D959</f>
        <v>0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0</v>
      </c>
      <c r="G956" s="2">
        <f t="shared" si="133"/>
        <v>0</v>
      </c>
      <c r="H956" s="2" t="e">
        <f t="shared" si="130"/>
        <v>#DIV/0!</v>
      </c>
      <c r="I956" s="2">
        <f t="shared" si="131"/>
        <v>100</v>
      </c>
    </row>
    <row r="957" spans="1:9" ht="13.5" x14ac:dyDescent="0.25">
      <c r="A957" s="3">
        <f>TITRES_STAT!B960</f>
        <v>0</v>
      </c>
      <c r="B957" s="5">
        <f>TITRES_STAT!D960</f>
        <v>0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0</v>
      </c>
      <c r="G957" s="2">
        <f t="shared" si="134"/>
        <v>0</v>
      </c>
      <c r="H957" s="2" t="e">
        <f t="shared" si="130"/>
        <v>#DIV/0!</v>
      </c>
      <c r="I957" s="2">
        <f t="shared" si="131"/>
        <v>100</v>
      </c>
    </row>
    <row r="958" spans="1:9" ht="13.5" x14ac:dyDescent="0.25">
      <c r="A958" s="3">
        <f>TITRES_STAT!B961</f>
        <v>0</v>
      </c>
      <c r="B958" s="5">
        <f>TITRES_STAT!D961</f>
        <v>0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0</v>
      </c>
      <c r="G958" s="2">
        <f t="shared" si="134"/>
        <v>0</v>
      </c>
      <c r="H958" s="2" t="e">
        <f t="shared" si="130"/>
        <v>#DIV/0!</v>
      </c>
      <c r="I958" s="2">
        <f t="shared" si="131"/>
        <v>100</v>
      </c>
    </row>
    <row r="959" spans="1:9" ht="13.5" x14ac:dyDescent="0.25">
      <c r="A959" s="3">
        <f>TITRES_STAT!B962</f>
        <v>0</v>
      </c>
      <c r="B959" s="5">
        <f>TITRES_STAT!D962</f>
        <v>0</v>
      </c>
      <c r="C959" s="2">
        <f t="shared" si="126"/>
        <v>0</v>
      </c>
      <c r="D959" s="2">
        <f t="shared" si="127"/>
        <v>0</v>
      </c>
      <c r="E959" s="2">
        <f t="shared" si="128"/>
        <v>0</v>
      </c>
      <c r="F959" s="2">
        <f t="shared" si="134"/>
        <v>0</v>
      </c>
      <c r="G959" s="2">
        <f t="shared" si="134"/>
        <v>0</v>
      </c>
      <c r="H959" s="2" t="e">
        <f t="shared" si="130"/>
        <v>#DIV/0!</v>
      </c>
      <c r="I959" s="2">
        <f t="shared" si="131"/>
        <v>100</v>
      </c>
    </row>
    <row r="960" spans="1:9" ht="13.5" x14ac:dyDescent="0.25">
      <c r="A960" s="3">
        <f>TITRES_STAT!B963</f>
        <v>0</v>
      </c>
      <c r="B960" s="5">
        <f>TITRES_STAT!D963</f>
        <v>0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0</v>
      </c>
      <c r="G960" s="2">
        <f t="shared" si="134"/>
        <v>0</v>
      </c>
      <c r="H960" s="2" t="e">
        <f t="shared" si="130"/>
        <v>#DIV/0!</v>
      </c>
      <c r="I960" s="2">
        <f t="shared" si="131"/>
        <v>100</v>
      </c>
    </row>
    <row r="961" spans="1:9" ht="13.5" x14ac:dyDescent="0.25">
      <c r="A961" s="3">
        <f>TITRES_STAT!B964</f>
        <v>0</v>
      </c>
      <c r="B961" s="5">
        <f>TITRES_STAT!D964</f>
        <v>0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0</v>
      </c>
      <c r="G961" s="2">
        <f t="shared" si="134"/>
        <v>0</v>
      </c>
      <c r="H961" s="2" t="e">
        <f t="shared" si="130"/>
        <v>#DIV/0!</v>
      </c>
      <c r="I961" s="2">
        <f t="shared" si="131"/>
        <v>100</v>
      </c>
    </row>
    <row r="962" spans="1:9" ht="13.5" x14ac:dyDescent="0.25">
      <c r="A962" s="3">
        <f>TITRES_STAT!B965</f>
        <v>0</v>
      </c>
      <c r="B962" s="5">
        <f>TITRES_STAT!D965</f>
        <v>0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0</v>
      </c>
      <c r="G962" s="2">
        <f t="shared" si="134"/>
        <v>0</v>
      </c>
      <c r="H962" s="2" t="e">
        <f t="shared" si="130"/>
        <v>#DIV/0!</v>
      </c>
      <c r="I962" s="2">
        <f t="shared" si="131"/>
        <v>100</v>
      </c>
    </row>
    <row r="963" spans="1:9" ht="13.5" x14ac:dyDescent="0.25">
      <c r="A963" s="3">
        <f>TITRES_STAT!B966</f>
        <v>0</v>
      </c>
      <c r="B963" s="5">
        <f>TITRES_STAT!D966</f>
        <v>0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0</v>
      </c>
      <c r="G963" s="2">
        <f t="shared" si="134"/>
        <v>0</v>
      </c>
      <c r="H963" s="2" t="e">
        <f t="shared" si="130"/>
        <v>#DIV/0!</v>
      </c>
      <c r="I963" s="2">
        <f t="shared" si="131"/>
        <v>100</v>
      </c>
    </row>
    <row r="964" spans="1:9" ht="13.5" x14ac:dyDescent="0.25">
      <c r="A964" s="3">
        <f>TITRES_STAT!B967</f>
        <v>0</v>
      </c>
      <c r="B964" s="5">
        <f>TITRES_STAT!D967</f>
        <v>0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0</v>
      </c>
      <c r="G964" s="2">
        <f t="shared" si="134"/>
        <v>0</v>
      </c>
      <c r="H964" s="2" t="e">
        <f t="shared" si="130"/>
        <v>#DIV/0!</v>
      </c>
      <c r="I964" s="2">
        <f t="shared" si="131"/>
        <v>100</v>
      </c>
    </row>
    <row r="965" spans="1:9" ht="13.5" x14ac:dyDescent="0.25">
      <c r="A965" s="3">
        <f>TITRES_STAT!B968</f>
        <v>0</v>
      </c>
      <c r="B965" s="5">
        <f>TITRES_STAT!D968</f>
        <v>0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0</v>
      </c>
      <c r="G965" s="2">
        <f t="shared" si="134"/>
        <v>0</v>
      </c>
      <c r="H965" s="2" t="e">
        <f t="shared" si="130"/>
        <v>#DIV/0!</v>
      </c>
      <c r="I965" s="2">
        <f t="shared" si="131"/>
        <v>100</v>
      </c>
    </row>
    <row r="966" spans="1:9" ht="13.5" x14ac:dyDescent="0.25">
      <c r="A966" s="3">
        <f>TITRES_STAT!B969</f>
        <v>0</v>
      </c>
      <c r="B966" s="5">
        <f>TITRES_STAT!D969</f>
        <v>0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0</v>
      </c>
      <c r="G966" s="2">
        <f t="shared" si="134"/>
        <v>0</v>
      </c>
      <c r="H966" s="2" t="e">
        <f t="shared" si="130"/>
        <v>#DIV/0!</v>
      </c>
      <c r="I966" s="2">
        <f t="shared" si="131"/>
        <v>100</v>
      </c>
    </row>
    <row r="967" spans="1:9" ht="13.5" x14ac:dyDescent="0.25">
      <c r="A967" s="3">
        <f>TITRES_STAT!B970</f>
        <v>0</v>
      </c>
      <c r="B967" s="5">
        <f>TITRES_STAT!D970</f>
        <v>0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0</v>
      </c>
      <c r="G967" s="2">
        <f t="shared" si="134"/>
        <v>0</v>
      </c>
      <c r="H967" s="2" t="e">
        <f t="shared" si="130"/>
        <v>#DIV/0!</v>
      </c>
      <c r="I967" s="2">
        <f t="shared" si="131"/>
        <v>100</v>
      </c>
    </row>
    <row r="968" spans="1:9" ht="13.5" x14ac:dyDescent="0.25">
      <c r="A968" s="3">
        <f>TITRES_STAT!B971</f>
        <v>0</v>
      </c>
      <c r="B968" s="5">
        <f>TITRES_STAT!D971</f>
        <v>0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0</v>
      </c>
      <c r="G968" s="2">
        <f t="shared" si="134"/>
        <v>0</v>
      </c>
      <c r="H968" s="2" t="e">
        <f t="shared" si="130"/>
        <v>#DIV/0!</v>
      </c>
      <c r="I968" s="2">
        <f t="shared" si="131"/>
        <v>100</v>
      </c>
    </row>
    <row r="969" spans="1:9" ht="13.5" x14ac:dyDescent="0.25">
      <c r="A969" s="3">
        <f>TITRES_STAT!B972</f>
        <v>0</v>
      </c>
      <c r="B969" s="5">
        <f>TITRES_STAT!D972</f>
        <v>0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0</v>
      </c>
      <c r="G969" s="2">
        <f t="shared" si="134"/>
        <v>0</v>
      </c>
      <c r="H969" s="2" t="e">
        <f t="shared" si="130"/>
        <v>#DIV/0!</v>
      </c>
      <c r="I969" s="2">
        <f t="shared" si="131"/>
        <v>100</v>
      </c>
    </row>
    <row r="970" spans="1:9" ht="13.5" x14ac:dyDescent="0.25">
      <c r="A970" s="3">
        <f>TITRES_STAT!B973</f>
        <v>0</v>
      </c>
      <c r="B970" s="5">
        <f>TITRES_STAT!D973</f>
        <v>0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0</v>
      </c>
      <c r="G970" s="2">
        <f t="shared" si="134"/>
        <v>0</v>
      </c>
      <c r="H970" s="2" t="e">
        <f t="shared" si="130"/>
        <v>#DIV/0!</v>
      </c>
      <c r="I970" s="2">
        <f t="shared" si="131"/>
        <v>100</v>
      </c>
    </row>
    <row r="971" spans="1:9" ht="13.5" x14ac:dyDescent="0.25">
      <c r="A971" s="3">
        <f>TITRES_STAT!B974</f>
        <v>0</v>
      </c>
      <c r="B971" s="5">
        <f>TITRES_STAT!D974</f>
        <v>0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0</v>
      </c>
      <c r="G971" s="2">
        <f t="shared" si="134"/>
        <v>0</v>
      </c>
      <c r="H971" s="2" t="e">
        <f t="shared" si="130"/>
        <v>#DIV/0!</v>
      </c>
      <c r="I971" s="2">
        <f t="shared" si="131"/>
        <v>100</v>
      </c>
    </row>
    <row r="972" spans="1:9" ht="13.5" x14ac:dyDescent="0.25">
      <c r="A972" s="3">
        <f>TITRES_STAT!B975</f>
        <v>0</v>
      </c>
      <c r="B972" s="5">
        <f>TITRES_STAT!D975</f>
        <v>0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0</v>
      </c>
      <c r="G972" s="2">
        <f t="shared" si="134"/>
        <v>0</v>
      </c>
      <c r="H972" s="2" t="e">
        <f t="shared" si="130"/>
        <v>#DIV/0!</v>
      </c>
      <c r="I972" s="2">
        <f t="shared" si="131"/>
        <v>100</v>
      </c>
    </row>
    <row r="973" spans="1:9" ht="13.5" x14ac:dyDescent="0.25">
      <c r="A973" s="3">
        <f>TITRES_STAT!B976</f>
        <v>0</v>
      </c>
      <c r="B973" s="5">
        <f>TITRES_STAT!D976</f>
        <v>0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0</v>
      </c>
      <c r="G973" s="2">
        <f t="shared" si="138"/>
        <v>0</v>
      </c>
      <c r="H973" s="2" t="e">
        <f t="shared" si="130"/>
        <v>#DIV/0!</v>
      </c>
      <c r="I973" s="2">
        <f t="shared" si="131"/>
        <v>100</v>
      </c>
    </row>
    <row r="974" spans="1:9" ht="13.5" x14ac:dyDescent="0.25">
      <c r="A974" s="3">
        <f>TITRES_STAT!B977</f>
        <v>0</v>
      </c>
      <c r="B974" s="5">
        <f>TITRES_STAT!D977</f>
        <v>0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0</v>
      </c>
      <c r="G974" s="2">
        <f t="shared" si="138"/>
        <v>0</v>
      </c>
      <c r="H974" s="2" t="e">
        <f t="shared" si="130"/>
        <v>#DIV/0!</v>
      </c>
      <c r="I974" s="2">
        <f t="shared" si="131"/>
        <v>100</v>
      </c>
    </row>
    <row r="975" spans="1:9" ht="13.5" x14ac:dyDescent="0.25">
      <c r="A975" s="3">
        <f>TITRES_STAT!B978</f>
        <v>0</v>
      </c>
      <c r="B975" s="5">
        <f>TITRES_STAT!D978</f>
        <v>0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0</v>
      </c>
      <c r="G975" s="2">
        <f t="shared" si="138"/>
        <v>0</v>
      </c>
      <c r="H975" s="2" t="e">
        <f t="shared" si="130"/>
        <v>#DIV/0!</v>
      </c>
      <c r="I975" s="2">
        <f t="shared" si="131"/>
        <v>100</v>
      </c>
    </row>
    <row r="976" spans="1:9" ht="13.5" x14ac:dyDescent="0.25">
      <c r="A976" s="3">
        <f>TITRES_STAT!B979</f>
        <v>0</v>
      </c>
      <c r="B976" s="5">
        <f>TITRES_STAT!D979</f>
        <v>0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0</v>
      </c>
      <c r="G976" s="2">
        <f t="shared" si="138"/>
        <v>0</v>
      </c>
      <c r="H976" s="2" t="e">
        <f t="shared" si="130"/>
        <v>#DIV/0!</v>
      </c>
      <c r="I976" s="2">
        <f t="shared" si="131"/>
        <v>100</v>
      </c>
    </row>
    <row r="977" spans="1:9" ht="13.5" x14ac:dyDescent="0.25">
      <c r="A977" s="3">
        <f>TITRES_STAT!B980</f>
        <v>0</v>
      </c>
      <c r="B977" s="5">
        <f>TITRES_STAT!D980</f>
        <v>0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0</v>
      </c>
      <c r="G977" s="2">
        <f t="shared" si="138"/>
        <v>0</v>
      </c>
      <c r="H977" s="2" t="e">
        <f t="shared" ref="H977:H1040" si="139">F977/G977</f>
        <v>#DIV/0!</v>
      </c>
      <c r="I977" s="2">
        <f t="shared" ref="I977:I1040" si="140">IF(G977=0,100,100-(100/(1+H977)))</f>
        <v>100</v>
      </c>
    </row>
    <row r="978" spans="1:9" ht="13.5" x14ac:dyDescent="0.25">
      <c r="A978" s="3">
        <f>TITRES_STAT!B981</f>
        <v>0</v>
      </c>
      <c r="B978" s="5">
        <f>TITRES_STAT!D981</f>
        <v>0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0</v>
      </c>
      <c r="G978" s="2">
        <f t="shared" si="138"/>
        <v>0</v>
      </c>
      <c r="H978" s="2" t="e">
        <f t="shared" si="139"/>
        <v>#DIV/0!</v>
      </c>
      <c r="I978" s="2">
        <f t="shared" si="140"/>
        <v>100</v>
      </c>
    </row>
    <row r="979" spans="1:9" ht="13.5" x14ac:dyDescent="0.25">
      <c r="A979" s="3">
        <f>TITRES_STAT!B982</f>
        <v>0</v>
      </c>
      <c r="B979" s="5">
        <f>TITRES_STAT!D982</f>
        <v>0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0</v>
      </c>
      <c r="G979" s="2">
        <f t="shared" si="138"/>
        <v>0</v>
      </c>
      <c r="H979" s="2" t="e">
        <f t="shared" si="139"/>
        <v>#DIV/0!</v>
      </c>
      <c r="I979" s="2">
        <f t="shared" si="140"/>
        <v>100</v>
      </c>
    </row>
    <row r="980" spans="1:9" ht="13.5" x14ac:dyDescent="0.25">
      <c r="A980" s="3">
        <f>TITRES_STAT!B983</f>
        <v>0</v>
      </c>
      <c r="B980" s="5">
        <f>TITRES_STAT!D983</f>
        <v>0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0</v>
      </c>
      <c r="G980" s="2">
        <f t="shared" si="138"/>
        <v>0</v>
      </c>
      <c r="H980" s="2" t="e">
        <f t="shared" si="139"/>
        <v>#DIV/0!</v>
      </c>
      <c r="I980" s="2">
        <f t="shared" si="140"/>
        <v>100</v>
      </c>
    </row>
    <row r="981" spans="1:9" ht="13.5" x14ac:dyDescent="0.25">
      <c r="A981" s="3">
        <f>TITRES_STAT!B984</f>
        <v>0</v>
      </c>
      <c r="B981" s="5">
        <f>TITRES_STAT!D984</f>
        <v>0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0</v>
      </c>
      <c r="G981" s="2">
        <f t="shared" si="138"/>
        <v>0</v>
      </c>
      <c r="H981" s="2" t="e">
        <f t="shared" si="139"/>
        <v>#DIV/0!</v>
      </c>
      <c r="I981" s="2">
        <f t="shared" si="140"/>
        <v>100</v>
      </c>
    </row>
    <row r="982" spans="1:9" ht="13.5" x14ac:dyDescent="0.25">
      <c r="A982" s="3">
        <f>TITRES_STAT!B985</f>
        <v>0</v>
      </c>
      <c r="B982" s="5">
        <f>TITRES_STAT!D985</f>
        <v>0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0</v>
      </c>
      <c r="G982" s="2">
        <f t="shared" si="138"/>
        <v>0</v>
      </c>
      <c r="H982" s="2" t="e">
        <f t="shared" si="139"/>
        <v>#DIV/0!</v>
      </c>
      <c r="I982" s="2">
        <f t="shared" si="140"/>
        <v>100</v>
      </c>
    </row>
    <row r="983" spans="1:9" ht="13.5" x14ac:dyDescent="0.25">
      <c r="A983" s="3">
        <f>TITRES_STAT!B986</f>
        <v>0</v>
      </c>
      <c r="B983" s="5">
        <f>TITRES_STAT!D986</f>
        <v>0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0</v>
      </c>
      <c r="G983" s="2">
        <f t="shared" si="138"/>
        <v>0</v>
      </c>
      <c r="H983" s="2" t="e">
        <f t="shared" si="139"/>
        <v>#DIV/0!</v>
      </c>
      <c r="I983" s="2">
        <f t="shared" si="140"/>
        <v>100</v>
      </c>
    </row>
    <row r="984" spans="1:9" ht="13.5" x14ac:dyDescent="0.25">
      <c r="A984" s="3">
        <f>TITRES_STAT!B987</f>
        <v>0</v>
      </c>
      <c r="B984" s="5">
        <f>TITRES_STAT!D987</f>
        <v>0</v>
      </c>
      <c r="C984" s="2">
        <f t="shared" si="135"/>
        <v>0</v>
      </c>
      <c r="D984" s="2">
        <f t="shared" si="136"/>
        <v>0</v>
      </c>
      <c r="E984" s="2">
        <f t="shared" si="137"/>
        <v>0</v>
      </c>
      <c r="F984" s="2">
        <f t="shared" si="138"/>
        <v>0</v>
      </c>
      <c r="G984" s="2">
        <f t="shared" si="138"/>
        <v>0</v>
      </c>
      <c r="H984" s="2" t="e">
        <f t="shared" si="139"/>
        <v>#DIV/0!</v>
      </c>
      <c r="I984" s="2">
        <f t="shared" si="140"/>
        <v>100</v>
      </c>
    </row>
    <row r="985" spans="1:9" ht="13.5" x14ac:dyDescent="0.25">
      <c r="A985" s="3">
        <f>TITRES_STAT!B988</f>
        <v>0</v>
      </c>
      <c r="B985" s="5">
        <f>TITRES_STAT!D988</f>
        <v>0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0</v>
      </c>
      <c r="G985" s="2">
        <f t="shared" si="138"/>
        <v>0</v>
      </c>
      <c r="H985" s="2" t="e">
        <f t="shared" si="139"/>
        <v>#DIV/0!</v>
      </c>
      <c r="I985" s="2">
        <f t="shared" si="140"/>
        <v>100</v>
      </c>
    </row>
    <row r="986" spans="1:9" ht="13.5" x14ac:dyDescent="0.25">
      <c r="A986" s="3">
        <f>TITRES_STAT!B989</f>
        <v>0</v>
      </c>
      <c r="B986" s="5">
        <f>TITRES_STAT!D989</f>
        <v>0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0</v>
      </c>
      <c r="G986" s="2">
        <f t="shared" si="138"/>
        <v>0</v>
      </c>
      <c r="H986" s="2" t="e">
        <f t="shared" si="139"/>
        <v>#DIV/0!</v>
      </c>
      <c r="I986" s="2">
        <f t="shared" si="140"/>
        <v>100</v>
      </c>
    </row>
    <row r="987" spans="1:9" ht="13.5" x14ac:dyDescent="0.25">
      <c r="A987" s="3">
        <f>TITRES_STAT!B990</f>
        <v>0</v>
      </c>
      <c r="B987" s="5">
        <f>TITRES_STAT!D990</f>
        <v>0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0</v>
      </c>
      <c r="G987" s="2">
        <f t="shared" si="138"/>
        <v>0</v>
      </c>
      <c r="H987" s="2" t="e">
        <f t="shared" si="139"/>
        <v>#DIV/0!</v>
      </c>
      <c r="I987" s="2">
        <f t="shared" si="140"/>
        <v>100</v>
      </c>
    </row>
    <row r="988" spans="1:9" ht="13.5" x14ac:dyDescent="0.25">
      <c r="A988" s="3">
        <f>TITRES_STAT!B991</f>
        <v>0</v>
      </c>
      <c r="B988" s="5">
        <f>TITRES_STAT!D991</f>
        <v>0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0</v>
      </c>
      <c r="G988" s="2">
        <f t="shared" si="138"/>
        <v>0</v>
      </c>
      <c r="H988" s="2" t="e">
        <f t="shared" si="139"/>
        <v>#DIV/0!</v>
      </c>
      <c r="I988" s="2">
        <f t="shared" si="140"/>
        <v>100</v>
      </c>
    </row>
    <row r="989" spans="1:9" ht="13.5" x14ac:dyDescent="0.25">
      <c r="A989" s="3">
        <f>TITRES_STAT!B992</f>
        <v>0</v>
      </c>
      <c r="B989" s="5">
        <f>TITRES_STAT!D992</f>
        <v>0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0</v>
      </c>
      <c r="G989" s="2">
        <f t="shared" si="141"/>
        <v>0</v>
      </c>
      <c r="H989" s="2" t="e">
        <f t="shared" si="139"/>
        <v>#DIV/0!</v>
      </c>
      <c r="I989" s="2">
        <f t="shared" si="140"/>
        <v>100</v>
      </c>
    </row>
    <row r="990" spans="1:9" ht="13.5" x14ac:dyDescent="0.25">
      <c r="A990" s="3">
        <f>TITRES_STAT!B993</f>
        <v>0</v>
      </c>
      <c r="B990" s="5">
        <f>TITRES_STAT!D993</f>
        <v>0</v>
      </c>
      <c r="C990" s="2">
        <f t="shared" si="135"/>
        <v>0</v>
      </c>
      <c r="D990" s="2">
        <f t="shared" si="136"/>
        <v>0</v>
      </c>
      <c r="E990" s="2">
        <f t="shared" si="137"/>
        <v>0</v>
      </c>
      <c r="F990" s="2">
        <f t="shared" si="141"/>
        <v>0</v>
      </c>
      <c r="G990" s="2">
        <f t="shared" si="141"/>
        <v>0</v>
      </c>
      <c r="H990" s="2" t="e">
        <f t="shared" si="139"/>
        <v>#DIV/0!</v>
      </c>
      <c r="I990" s="2">
        <f t="shared" si="140"/>
        <v>100</v>
      </c>
    </row>
    <row r="991" spans="1:9" ht="13.5" x14ac:dyDescent="0.25">
      <c r="A991" s="3">
        <f>TITRES_STAT!B994</f>
        <v>0</v>
      </c>
      <c r="B991" s="5">
        <f>TITRES_STAT!D994</f>
        <v>0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0</v>
      </c>
      <c r="G991" s="2">
        <f t="shared" si="141"/>
        <v>0</v>
      </c>
      <c r="H991" s="2" t="e">
        <f t="shared" si="139"/>
        <v>#DIV/0!</v>
      </c>
      <c r="I991" s="2">
        <f t="shared" si="140"/>
        <v>100</v>
      </c>
    </row>
    <row r="992" spans="1:9" ht="13.5" x14ac:dyDescent="0.25">
      <c r="A992" s="3">
        <f>TITRES_STAT!B995</f>
        <v>0</v>
      </c>
      <c r="B992" s="5">
        <f>TITRES_STAT!D995</f>
        <v>0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0</v>
      </c>
      <c r="G992" s="2">
        <f t="shared" si="141"/>
        <v>0</v>
      </c>
      <c r="H992" s="2" t="e">
        <f t="shared" si="139"/>
        <v>#DIV/0!</v>
      </c>
      <c r="I992" s="2">
        <f t="shared" si="140"/>
        <v>100</v>
      </c>
    </row>
    <row r="993" spans="1:9" ht="13.5" x14ac:dyDescent="0.25">
      <c r="A993" s="3">
        <f>TITRES_STAT!B996</f>
        <v>0</v>
      </c>
      <c r="B993" s="5">
        <f>TITRES_STAT!D996</f>
        <v>0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0</v>
      </c>
      <c r="G993" s="2">
        <f t="shared" si="141"/>
        <v>0</v>
      </c>
      <c r="H993" s="2" t="e">
        <f t="shared" si="139"/>
        <v>#DIV/0!</v>
      </c>
      <c r="I993" s="2">
        <f t="shared" si="140"/>
        <v>100</v>
      </c>
    </row>
    <row r="994" spans="1:9" ht="13.5" x14ac:dyDescent="0.25">
      <c r="A994" s="3">
        <f>TITRES_STAT!B997</f>
        <v>0</v>
      </c>
      <c r="B994" s="5">
        <f>TITRES_STAT!D997</f>
        <v>0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0</v>
      </c>
      <c r="G994" s="2">
        <f t="shared" si="141"/>
        <v>0</v>
      </c>
      <c r="H994" s="2" t="e">
        <f t="shared" si="139"/>
        <v>#DIV/0!</v>
      </c>
      <c r="I994" s="2">
        <f t="shared" si="140"/>
        <v>100</v>
      </c>
    </row>
    <row r="995" spans="1:9" ht="13.5" x14ac:dyDescent="0.25">
      <c r="A995" s="3">
        <f>TITRES_STAT!B998</f>
        <v>0</v>
      </c>
      <c r="B995" s="5">
        <f>TITRES_STAT!D998</f>
        <v>0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0</v>
      </c>
      <c r="G995" s="2">
        <f t="shared" si="141"/>
        <v>0</v>
      </c>
      <c r="H995" s="2" t="e">
        <f t="shared" si="139"/>
        <v>#DIV/0!</v>
      </c>
      <c r="I995" s="2">
        <f t="shared" si="140"/>
        <v>100</v>
      </c>
    </row>
    <row r="996" spans="1:9" ht="13.5" x14ac:dyDescent="0.25">
      <c r="A996" s="3">
        <f>TITRES_STAT!B999</f>
        <v>0</v>
      </c>
      <c r="B996" s="5">
        <f>TITRES_STAT!D999</f>
        <v>0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0</v>
      </c>
      <c r="G996" s="2">
        <f t="shared" si="141"/>
        <v>0</v>
      </c>
      <c r="H996" s="2" t="e">
        <f t="shared" si="139"/>
        <v>#DIV/0!</v>
      </c>
      <c r="I996" s="2">
        <f t="shared" si="140"/>
        <v>100</v>
      </c>
    </row>
    <row r="997" spans="1:9" ht="13.5" x14ac:dyDescent="0.25">
      <c r="A997" s="3">
        <f>TITRES_STAT!B1000</f>
        <v>0</v>
      </c>
      <c r="B997" s="5">
        <f>TITRES_STAT!D1000</f>
        <v>0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0</v>
      </c>
      <c r="G997" s="2">
        <f t="shared" si="141"/>
        <v>0</v>
      </c>
      <c r="H997" s="2" t="e">
        <f t="shared" si="139"/>
        <v>#DIV/0!</v>
      </c>
      <c r="I997" s="2">
        <f t="shared" si="140"/>
        <v>100</v>
      </c>
    </row>
    <row r="998" spans="1:9" ht="13.5" x14ac:dyDescent="0.25">
      <c r="A998" s="3">
        <f>TITRES_STAT!B1001</f>
        <v>0</v>
      </c>
      <c r="B998" s="5">
        <f>TITRES_STAT!D1001</f>
        <v>0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0</v>
      </c>
      <c r="G998" s="2">
        <f t="shared" si="141"/>
        <v>0</v>
      </c>
      <c r="H998" s="2" t="e">
        <f t="shared" si="139"/>
        <v>#DIV/0!</v>
      </c>
      <c r="I998" s="2">
        <f t="shared" si="140"/>
        <v>100</v>
      </c>
    </row>
    <row r="999" spans="1:9" ht="13.5" x14ac:dyDescent="0.25">
      <c r="A999" s="3">
        <f>TITRES_STAT!B1002</f>
        <v>0</v>
      </c>
      <c r="B999" s="5">
        <f>TITRES_STAT!D1002</f>
        <v>0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0</v>
      </c>
      <c r="G999" s="2">
        <f t="shared" si="141"/>
        <v>0</v>
      </c>
      <c r="H999" s="2" t="e">
        <f t="shared" si="139"/>
        <v>#DIV/0!</v>
      </c>
      <c r="I999" s="2">
        <f t="shared" si="140"/>
        <v>100</v>
      </c>
    </row>
    <row r="1000" spans="1:9" ht="13.5" x14ac:dyDescent="0.25">
      <c r="A1000" s="3">
        <f>TITRES_STAT!B1003</f>
        <v>0</v>
      </c>
      <c r="B1000" s="5">
        <f>TITRES_STAT!D1003</f>
        <v>0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0</v>
      </c>
      <c r="G1000" s="2">
        <f t="shared" si="141"/>
        <v>0</v>
      </c>
      <c r="H1000" s="2" t="e">
        <f t="shared" si="139"/>
        <v>#DIV/0!</v>
      </c>
      <c r="I1000" s="2">
        <f t="shared" si="140"/>
        <v>100</v>
      </c>
    </row>
    <row r="1001" spans="1:9" ht="13.5" x14ac:dyDescent="0.25">
      <c r="A1001" s="3">
        <f>TITRES_STAT!B1004</f>
        <v>0</v>
      </c>
      <c r="B1001" s="5">
        <f>TITRES_STAT!D1004</f>
        <v>0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0</v>
      </c>
      <c r="G1001" s="2">
        <f t="shared" si="141"/>
        <v>0</v>
      </c>
      <c r="H1001" s="2" t="e">
        <f t="shared" si="139"/>
        <v>#DIV/0!</v>
      </c>
      <c r="I1001" s="2">
        <f t="shared" si="140"/>
        <v>100</v>
      </c>
    </row>
    <row r="1002" spans="1:9" ht="13.5" x14ac:dyDescent="0.25">
      <c r="A1002" s="3">
        <f>TITRES_STAT!B1005</f>
        <v>0</v>
      </c>
      <c r="B1002" s="5">
        <f>TITRES_STAT!D1005</f>
        <v>0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0</v>
      </c>
      <c r="G1002" s="2">
        <f t="shared" si="141"/>
        <v>0</v>
      </c>
      <c r="H1002" s="2" t="e">
        <f t="shared" si="139"/>
        <v>#DIV/0!</v>
      </c>
      <c r="I1002" s="2">
        <f t="shared" si="140"/>
        <v>100</v>
      </c>
    </row>
    <row r="1003" spans="1:9" ht="13.5" x14ac:dyDescent="0.25">
      <c r="A1003" s="3">
        <f>TITRES_STAT!B1006</f>
        <v>0</v>
      </c>
      <c r="B1003" s="5">
        <f>TITRES_STAT!D1006</f>
        <v>0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0</v>
      </c>
      <c r="G1003" s="2">
        <f t="shared" si="141"/>
        <v>0</v>
      </c>
      <c r="H1003" s="2" t="e">
        <f t="shared" si="139"/>
        <v>#DIV/0!</v>
      </c>
      <c r="I1003" s="2">
        <f t="shared" si="140"/>
        <v>100</v>
      </c>
    </row>
    <row r="1004" spans="1:9" ht="13.5" x14ac:dyDescent="0.25">
      <c r="A1004" s="3">
        <f>TITRES_STAT!B1007</f>
        <v>0</v>
      </c>
      <c r="B1004" s="5">
        <f>TITRES_STAT!D1007</f>
        <v>0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0</v>
      </c>
      <c r="G1004" s="2">
        <f t="shared" si="141"/>
        <v>0</v>
      </c>
      <c r="H1004" s="2" t="e">
        <f t="shared" si="139"/>
        <v>#DIV/0!</v>
      </c>
      <c r="I1004" s="2">
        <f t="shared" si="140"/>
        <v>100</v>
      </c>
    </row>
    <row r="1005" spans="1:9" ht="13.5" x14ac:dyDescent="0.25">
      <c r="A1005" s="3">
        <f>TITRES_STAT!B1008</f>
        <v>0</v>
      </c>
      <c r="B1005" s="5">
        <f>TITRES_STAT!D1008</f>
        <v>0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0</v>
      </c>
      <c r="G1005" s="2">
        <f t="shared" si="142"/>
        <v>0</v>
      </c>
      <c r="H1005" s="2" t="e">
        <f t="shared" si="139"/>
        <v>#DIV/0!</v>
      </c>
      <c r="I1005" s="2">
        <f t="shared" si="140"/>
        <v>100</v>
      </c>
    </row>
    <row r="1006" spans="1:9" ht="13.5" x14ac:dyDescent="0.25">
      <c r="A1006" s="3">
        <f>TITRES_STAT!B1009</f>
        <v>0</v>
      </c>
      <c r="B1006" s="5">
        <f>TITRES_STAT!D1009</f>
        <v>0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0</v>
      </c>
      <c r="G1006" s="2">
        <f t="shared" si="142"/>
        <v>0</v>
      </c>
      <c r="H1006" s="2" t="e">
        <f t="shared" si="139"/>
        <v>#DIV/0!</v>
      </c>
      <c r="I1006" s="2">
        <f t="shared" si="140"/>
        <v>100</v>
      </c>
    </row>
    <row r="1007" spans="1:9" ht="13.5" x14ac:dyDescent="0.25">
      <c r="A1007" s="3">
        <f>TITRES_STAT!B1010</f>
        <v>0</v>
      </c>
      <c r="B1007" s="5">
        <f>TITRES_STAT!D1010</f>
        <v>0</v>
      </c>
      <c r="C1007" s="2">
        <f t="shared" si="135"/>
        <v>0</v>
      </c>
      <c r="D1007" s="2">
        <f t="shared" si="136"/>
        <v>0</v>
      </c>
      <c r="E1007" s="2">
        <f t="shared" si="137"/>
        <v>0</v>
      </c>
      <c r="F1007" s="2">
        <f t="shared" si="142"/>
        <v>0</v>
      </c>
      <c r="G1007" s="2">
        <f t="shared" si="142"/>
        <v>0</v>
      </c>
      <c r="H1007" s="2" t="e">
        <f t="shared" si="139"/>
        <v>#DIV/0!</v>
      </c>
      <c r="I1007" s="2">
        <f t="shared" si="140"/>
        <v>100</v>
      </c>
    </row>
    <row r="1008" spans="1:9" ht="13.5" x14ac:dyDescent="0.25">
      <c r="A1008" s="3">
        <f>TITRES_STAT!B1011</f>
        <v>0</v>
      </c>
      <c r="B1008" s="5">
        <f>TITRES_STAT!D1011</f>
        <v>0</v>
      </c>
      <c r="C1008" s="2">
        <f t="shared" si="135"/>
        <v>0</v>
      </c>
      <c r="D1008" s="2">
        <f t="shared" si="136"/>
        <v>0</v>
      </c>
      <c r="E1008" s="2">
        <f t="shared" si="137"/>
        <v>0</v>
      </c>
      <c r="F1008" s="2">
        <f t="shared" si="142"/>
        <v>0</v>
      </c>
      <c r="G1008" s="2">
        <f t="shared" si="142"/>
        <v>0</v>
      </c>
      <c r="H1008" s="2" t="e">
        <f t="shared" si="139"/>
        <v>#DIV/0!</v>
      </c>
      <c r="I1008" s="2">
        <f t="shared" si="140"/>
        <v>100</v>
      </c>
    </row>
    <row r="1009" spans="1:9" ht="13.5" x14ac:dyDescent="0.25">
      <c r="A1009" s="3">
        <f>TITRES_STAT!B1012</f>
        <v>0</v>
      </c>
      <c r="B1009" s="5">
        <f>TITRES_STAT!D1012</f>
        <v>0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0</v>
      </c>
      <c r="G1009" s="2">
        <f t="shared" si="142"/>
        <v>0</v>
      </c>
      <c r="H1009" s="2" t="e">
        <f t="shared" si="139"/>
        <v>#DIV/0!</v>
      </c>
      <c r="I1009" s="2">
        <f t="shared" si="140"/>
        <v>100</v>
      </c>
    </row>
    <row r="1010" spans="1:9" ht="13.5" x14ac:dyDescent="0.25">
      <c r="A1010" s="3">
        <f>TITRES_STAT!B1013</f>
        <v>0</v>
      </c>
      <c r="B1010" s="5">
        <f>TITRES_STAT!D1013</f>
        <v>0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0</v>
      </c>
      <c r="G1010" s="2">
        <f t="shared" si="142"/>
        <v>0</v>
      </c>
      <c r="H1010" s="2" t="e">
        <f t="shared" si="139"/>
        <v>#DIV/0!</v>
      </c>
      <c r="I1010" s="2">
        <f t="shared" si="140"/>
        <v>100</v>
      </c>
    </row>
    <row r="1011" spans="1:9" ht="13.5" x14ac:dyDescent="0.25">
      <c r="A1011" s="3">
        <f>TITRES_STAT!B1014</f>
        <v>0</v>
      </c>
      <c r="B1011" s="5">
        <f>TITRES_STAT!D1014</f>
        <v>0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0</v>
      </c>
      <c r="G1011" s="2">
        <f t="shared" si="142"/>
        <v>0</v>
      </c>
      <c r="H1011" s="2" t="e">
        <f t="shared" si="139"/>
        <v>#DIV/0!</v>
      </c>
      <c r="I1011" s="2">
        <f t="shared" si="140"/>
        <v>100</v>
      </c>
    </row>
    <row r="1012" spans="1:9" ht="13.5" x14ac:dyDescent="0.25">
      <c r="A1012" s="3">
        <f>TITRES_STAT!B1015</f>
        <v>0</v>
      </c>
      <c r="B1012" s="5">
        <f>TITRES_STAT!D1015</f>
        <v>0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0</v>
      </c>
      <c r="G1012" s="2">
        <f t="shared" si="142"/>
        <v>0</v>
      </c>
      <c r="H1012" s="2" t="e">
        <f t="shared" si="139"/>
        <v>#DIV/0!</v>
      </c>
      <c r="I1012" s="2">
        <f t="shared" si="140"/>
        <v>100</v>
      </c>
    </row>
    <row r="1013" spans="1:9" ht="13.5" x14ac:dyDescent="0.25">
      <c r="A1013" s="3">
        <f>TITRES_STAT!B1016</f>
        <v>0</v>
      </c>
      <c r="B1013" s="5">
        <f>TITRES_STAT!D1016</f>
        <v>0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0</v>
      </c>
      <c r="G1013" s="2">
        <f t="shared" si="142"/>
        <v>0</v>
      </c>
      <c r="H1013" s="2" t="e">
        <f t="shared" si="139"/>
        <v>#DIV/0!</v>
      </c>
      <c r="I1013" s="2">
        <f t="shared" si="140"/>
        <v>100</v>
      </c>
    </row>
    <row r="1014" spans="1:9" ht="13.5" x14ac:dyDescent="0.25">
      <c r="A1014" s="3">
        <f>TITRES_STAT!B1017</f>
        <v>0</v>
      </c>
      <c r="B1014" s="5">
        <f>TITRES_STAT!D1017</f>
        <v>0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0</v>
      </c>
      <c r="G1014" s="2">
        <f t="shared" si="142"/>
        <v>0</v>
      </c>
      <c r="H1014" s="2" t="e">
        <f t="shared" si="139"/>
        <v>#DIV/0!</v>
      </c>
      <c r="I1014" s="2">
        <f t="shared" si="140"/>
        <v>100</v>
      </c>
    </row>
    <row r="1015" spans="1:9" ht="13.5" x14ac:dyDescent="0.25">
      <c r="A1015" s="3">
        <f>TITRES_STAT!B1018</f>
        <v>0</v>
      </c>
      <c r="B1015" s="5">
        <f>TITRES_STAT!D1018</f>
        <v>0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0</v>
      </c>
      <c r="G1015" s="2">
        <f t="shared" si="142"/>
        <v>0</v>
      </c>
      <c r="H1015" s="2" t="e">
        <f t="shared" si="139"/>
        <v>#DIV/0!</v>
      </c>
      <c r="I1015" s="2">
        <f t="shared" si="140"/>
        <v>100</v>
      </c>
    </row>
    <row r="1016" spans="1:9" ht="13.5" x14ac:dyDescent="0.25">
      <c r="A1016" s="3">
        <f>TITRES_STAT!B1019</f>
        <v>0</v>
      </c>
      <c r="B1016" s="5">
        <f>TITRES_STAT!D1019</f>
        <v>0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0</v>
      </c>
      <c r="G1016" s="2">
        <f t="shared" si="142"/>
        <v>0</v>
      </c>
      <c r="H1016" s="2" t="e">
        <f t="shared" si="139"/>
        <v>#DIV/0!</v>
      </c>
      <c r="I1016" s="2">
        <f t="shared" si="140"/>
        <v>100</v>
      </c>
    </row>
    <row r="1017" spans="1:9" ht="13.5" x14ac:dyDescent="0.25">
      <c r="A1017" s="3">
        <f>TITRES_STAT!B1020</f>
        <v>0</v>
      </c>
      <c r="B1017" s="5">
        <f>TITRES_STAT!D1020</f>
        <v>0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0</v>
      </c>
      <c r="G1017" s="2">
        <f t="shared" si="142"/>
        <v>0</v>
      </c>
      <c r="H1017" s="2" t="e">
        <f t="shared" si="139"/>
        <v>#DIV/0!</v>
      </c>
      <c r="I1017" s="2">
        <f t="shared" si="140"/>
        <v>100</v>
      </c>
    </row>
    <row r="1018" spans="1:9" ht="13.5" x14ac:dyDescent="0.25">
      <c r="A1018" s="3">
        <f>TITRES_STAT!B1021</f>
        <v>0</v>
      </c>
      <c r="B1018" s="5">
        <f>TITRES_STAT!D1021</f>
        <v>0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0</v>
      </c>
      <c r="G1018" s="2">
        <f t="shared" si="142"/>
        <v>0</v>
      </c>
      <c r="H1018" s="2" t="e">
        <f t="shared" si="139"/>
        <v>#DIV/0!</v>
      </c>
      <c r="I1018" s="2">
        <f t="shared" si="140"/>
        <v>100</v>
      </c>
    </row>
    <row r="1019" spans="1:9" ht="13.5" x14ac:dyDescent="0.25">
      <c r="A1019" s="3">
        <f>TITRES_STAT!B1022</f>
        <v>0</v>
      </c>
      <c r="B1019" s="5">
        <f>TITRES_STAT!D1022</f>
        <v>0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0</v>
      </c>
      <c r="G1019" s="2">
        <f t="shared" si="142"/>
        <v>0</v>
      </c>
      <c r="H1019" s="2" t="e">
        <f t="shared" si="139"/>
        <v>#DIV/0!</v>
      </c>
      <c r="I1019" s="2">
        <f t="shared" si="140"/>
        <v>100</v>
      </c>
    </row>
    <row r="1020" spans="1:9" ht="13.5" x14ac:dyDescent="0.25">
      <c r="A1020" s="3">
        <f>TITRES_STAT!B1023</f>
        <v>0</v>
      </c>
      <c r="B1020" s="5">
        <f>TITRES_STAT!D1023</f>
        <v>0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0</v>
      </c>
      <c r="G1020" s="2">
        <f t="shared" si="142"/>
        <v>0</v>
      </c>
      <c r="H1020" s="2" t="e">
        <f t="shared" si="139"/>
        <v>#DIV/0!</v>
      </c>
      <c r="I1020" s="2">
        <f t="shared" si="140"/>
        <v>100</v>
      </c>
    </row>
    <row r="1021" spans="1:9" ht="13.5" x14ac:dyDescent="0.25">
      <c r="A1021" s="3">
        <f>TITRES_STAT!B1024</f>
        <v>0</v>
      </c>
      <c r="B1021" s="5">
        <f>TITRES_STAT!D1024</f>
        <v>0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0</v>
      </c>
      <c r="G1021" s="2">
        <f t="shared" si="143"/>
        <v>0</v>
      </c>
      <c r="H1021" s="2" t="e">
        <f t="shared" si="139"/>
        <v>#DIV/0!</v>
      </c>
      <c r="I1021" s="2">
        <f t="shared" si="140"/>
        <v>100</v>
      </c>
    </row>
    <row r="1022" spans="1:9" ht="13.5" x14ac:dyDescent="0.25">
      <c r="A1022" s="3">
        <f>TITRES_STAT!B1025</f>
        <v>0</v>
      </c>
      <c r="B1022" s="5">
        <f>TITRES_STAT!D1025</f>
        <v>0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0</v>
      </c>
      <c r="G1022" s="2">
        <f t="shared" si="143"/>
        <v>0</v>
      </c>
      <c r="H1022" s="2" t="e">
        <f t="shared" si="139"/>
        <v>#DIV/0!</v>
      </c>
      <c r="I1022" s="2">
        <f t="shared" si="140"/>
        <v>100</v>
      </c>
    </row>
    <row r="1023" spans="1:9" ht="13.5" x14ac:dyDescent="0.25">
      <c r="A1023" s="3">
        <f>TITRES_STAT!B1026</f>
        <v>0</v>
      </c>
      <c r="B1023" s="5">
        <f>TITRES_STAT!D1026</f>
        <v>0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0</v>
      </c>
      <c r="G1023" s="2">
        <f t="shared" si="143"/>
        <v>0</v>
      </c>
      <c r="H1023" s="2" t="e">
        <f t="shared" si="139"/>
        <v>#DIV/0!</v>
      </c>
      <c r="I1023" s="2">
        <f t="shared" si="140"/>
        <v>100</v>
      </c>
    </row>
    <row r="1024" spans="1:9" ht="13.5" x14ac:dyDescent="0.25">
      <c r="A1024" s="3">
        <f>TITRES_STAT!B1027</f>
        <v>0</v>
      </c>
      <c r="B1024" s="5">
        <f>TITRES_STAT!D1027</f>
        <v>0</v>
      </c>
      <c r="C1024" s="2">
        <f t="shared" si="135"/>
        <v>0</v>
      </c>
      <c r="D1024" s="2">
        <f t="shared" si="136"/>
        <v>0</v>
      </c>
      <c r="E1024" s="2">
        <f t="shared" si="137"/>
        <v>0</v>
      </c>
      <c r="F1024" s="2">
        <f t="shared" si="143"/>
        <v>0</v>
      </c>
      <c r="G1024" s="2">
        <f t="shared" si="143"/>
        <v>0</v>
      </c>
      <c r="H1024" s="2" t="e">
        <f t="shared" si="139"/>
        <v>#DIV/0!</v>
      </c>
      <c r="I1024" s="2">
        <f t="shared" si="140"/>
        <v>100</v>
      </c>
    </row>
    <row r="1025" spans="1:9" ht="13.5" x14ac:dyDescent="0.25">
      <c r="A1025" s="3">
        <f>TITRES_STAT!B1028</f>
        <v>0</v>
      </c>
      <c r="B1025" s="5">
        <f>TITRES_STAT!D1028</f>
        <v>0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0</v>
      </c>
      <c r="G1025" s="2">
        <f t="shared" si="143"/>
        <v>0</v>
      </c>
      <c r="H1025" s="2" t="e">
        <f t="shared" si="139"/>
        <v>#DIV/0!</v>
      </c>
      <c r="I1025" s="2">
        <f t="shared" si="140"/>
        <v>100</v>
      </c>
    </row>
    <row r="1026" spans="1:9" ht="13.5" x14ac:dyDescent="0.25">
      <c r="A1026" s="3">
        <f>TITRES_STAT!B1029</f>
        <v>0</v>
      </c>
      <c r="B1026" s="5">
        <f>TITRES_STAT!D1029</f>
        <v>0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0</v>
      </c>
      <c r="G1026" s="2">
        <f t="shared" si="143"/>
        <v>0</v>
      </c>
      <c r="H1026" s="2" t="e">
        <f t="shared" si="139"/>
        <v>#DIV/0!</v>
      </c>
      <c r="I1026" s="2">
        <f t="shared" si="140"/>
        <v>100</v>
      </c>
    </row>
    <row r="1027" spans="1:9" ht="13.5" x14ac:dyDescent="0.25">
      <c r="A1027" s="3">
        <f>TITRES_STAT!B1030</f>
        <v>0</v>
      </c>
      <c r="B1027" s="5">
        <f>TITRES_STAT!D1030</f>
        <v>0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0</v>
      </c>
      <c r="G1027" s="2">
        <f t="shared" si="143"/>
        <v>0</v>
      </c>
      <c r="H1027" s="2" t="e">
        <f t="shared" si="139"/>
        <v>#DIV/0!</v>
      </c>
      <c r="I1027" s="2">
        <f t="shared" si="140"/>
        <v>100</v>
      </c>
    </row>
    <row r="1028" spans="1:9" ht="13.5" x14ac:dyDescent="0.25">
      <c r="A1028" s="3">
        <f>TITRES_STAT!B1031</f>
        <v>0</v>
      </c>
      <c r="B1028" s="5">
        <f>TITRES_STAT!D1031</f>
        <v>0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0</v>
      </c>
      <c r="G1028" s="2">
        <f t="shared" si="143"/>
        <v>0</v>
      </c>
      <c r="H1028" s="2" t="e">
        <f t="shared" si="139"/>
        <v>#DIV/0!</v>
      </c>
      <c r="I1028" s="2">
        <f t="shared" si="140"/>
        <v>100</v>
      </c>
    </row>
    <row r="1029" spans="1:9" ht="13.5" x14ac:dyDescent="0.25">
      <c r="A1029" s="3">
        <f>TITRES_STAT!B1032</f>
        <v>0</v>
      </c>
      <c r="B1029" s="5">
        <f>TITRES_STAT!D1032</f>
        <v>0</v>
      </c>
      <c r="C1029" s="2">
        <f t="shared" si="144"/>
        <v>0</v>
      </c>
      <c r="D1029" s="2">
        <f t="shared" si="145"/>
        <v>0</v>
      </c>
      <c r="E1029" s="2">
        <f t="shared" si="146"/>
        <v>0</v>
      </c>
      <c r="F1029" s="2">
        <f t="shared" si="143"/>
        <v>0</v>
      </c>
      <c r="G1029" s="2">
        <f t="shared" si="143"/>
        <v>0</v>
      </c>
      <c r="H1029" s="2" t="e">
        <f t="shared" si="139"/>
        <v>#DIV/0!</v>
      </c>
      <c r="I1029" s="2">
        <f t="shared" si="140"/>
        <v>100</v>
      </c>
    </row>
    <row r="1030" spans="1:9" ht="13.5" x14ac:dyDescent="0.25">
      <c r="A1030" s="3">
        <f>TITRES_STAT!B1033</f>
        <v>0</v>
      </c>
      <c r="B1030" s="5">
        <f>TITRES_STAT!D1033</f>
        <v>0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0</v>
      </c>
      <c r="G1030" s="2">
        <f t="shared" si="143"/>
        <v>0</v>
      </c>
      <c r="H1030" s="2" t="e">
        <f t="shared" si="139"/>
        <v>#DIV/0!</v>
      </c>
      <c r="I1030" s="2">
        <f t="shared" si="140"/>
        <v>100</v>
      </c>
    </row>
    <row r="1031" spans="1:9" ht="13.5" x14ac:dyDescent="0.25">
      <c r="A1031" s="3">
        <f>TITRES_STAT!B1034</f>
        <v>0</v>
      </c>
      <c r="B1031" s="5">
        <f>TITRES_STAT!D1034</f>
        <v>0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0</v>
      </c>
      <c r="G1031" s="2">
        <f t="shared" si="143"/>
        <v>0</v>
      </c>
      <c r="H1031" s="2" t="e">
        <f t="shared" si="139"/>
        <v>#DIV/0!</v>
      </c>
      <c r="I1031" s="2">
        <f t="shared" si="140"/>
        <v>100</v>
      </c>
    </row>
    <row r="1032" spans="1:9" ht="13.5" x14ac:dyDescent="0.25">
      <c r="A1032" s="3">
        <f>TITRES_STAT!B1035</f>
        <v>0</v>
      </c>
      <c r="B1032" s="5">
        <f>TITRES_STAT!D1035</f>
        <v>0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0</v>
      </c>
      <c r="G1032" s="2">
        <f t="shared" si="143"/>
        <v>0</v>
      </c>
      <c r="H1032" s="2" t="e">
        <f t="shared" si="139"/>
        <v>#DIV/0!</v>
      </c>
      <c r="I1032" s="2">
        <f t="shared" si="140"/>
        <v>100</v>
      </c>
    </row>
    <row r="1033" spans="1:9" ht="13.5" x14ac:dyDescent="0.25">
      <c r="A1033" s="3">
        <f>TITRES_STAT!B1036</f>
        <v>0</v>
      </c>
      <c r="B1033" s="5">
        <f>TITRES_STAT!D1036</f>
        <v>0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0</v>
      </c>
      <c r="G1033" s="2">
        <f t="shared" si="143"/>
        <v>0</v>
      </c>
      <c r="H1033" s="2" t="e">
        <f t="shared" si="139"/>
        <v>#DIV/0!</v>
      </c>
      <c r="I1033" s="2">
        <f t="shared" si="140"/>
        <v>100</v>
      </c>
    </row>
    <row r="1034" spans="1:9" ht="13.5" x14ac:dyDescent="0.25">
      <c r="A1034" s="3">
        <f>TITRES_STAT!B1037</f>
        <v>0</v>
      </c>
      <c r="B1034" s="5">
        <f>TITRES_STAT!D1037</f>
        <v>0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0</v>
      </c>
      <c r="G1034" s="2">
        <f t="shared" si="143"/>
        <v>0</v>
      </c>
      <c r="H1034" s="2" t="e">
        <f t="shared" si="139"/>
        <v>#DIV/0!</v>
      </c>
      <c r="I1034" s="2">
        <f t="shared" si="140"/>
        <v>100</v>
      </c>
    </row>
    <row r="1035" spans="1:9" ht="13.5" x14ac:dyDescent="0.25">
      <c r="A1035" s="3">
        <f>TITRES_STAT!B1038</f>
        <v>0</v>
      </c>
      <c r="B1035" s="5">
        <f>TITRES_STAT!D1038</f>
        <v>0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0</v>
      </c>
      <c r="G1035" s="2">
        <f t="shared" si="143"/>
        <v>0</v>
      </c>
      <c r="H1035" s="2" t="e">
        <f t="shared" si="139"/>
        <v>#DIV/0!</v>
      </c>
      <c r="I1035" s="2">
        <f t="shared" si="140"/>
        <v>100</v>
      </c>
    </row>
    <row r="1036" spans="1:9" ht="13.5" x14ac:dyDescent="0.25">
      <c r="A1036" s="3">
        <f>TITRES_STAT!B1039</f>
        <v>0</v>
      </c>
      <c r="B1036" s="5">
        <f>TITRES_STAT!D1039</f>
        <v>0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0</v>
      </c>
      <c r="G1036" s="2">
        <f t="shared" si="143"/>
        <v>0</v>
      </c>
      <c r="H1036" s="2" t="e">
        <f t="shared" si="139"/>
        <v>#DIV/0!</v>
      </c>
      <c r="I1036" s="2">
        <f t="shared" si="140"/>
        <v>100</v>
      </c>
    </row>
    <row r="1037" spans="1:9" ht="13.5" x14ac:dyDescent="0.25">
      <c r="A1037" s="3">
        <f>TITRES_STAT!B1040</f>
        <v>0</v>
      </c>
      <c r="B1037" s="5">
        <f>TITRES_STAT!D1040</f>
        <v>0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0</v>
      </c>
      <c r="G1037" s="2">
        <f t="shared" si="147"/>
        <v>0</v>
      </c>
      <c r="H1037" s="2" t="e">
        <f t="shared" si="139"/>
        <v>#DIV/0!</v>
      </c>
      <c r="I1037" s="2">
        <f t="shared" si="140"/>
        <v>100</v>
      </c>
    </row>
    <row r="1038" spans="1:9" ht="13.5" x14ac:dyDescent="0.25">
      <c r="A1038" s="3">
        <f>TITRES_STAT!B1041</f>
        <v>0</v>
      </c>
      <c r="B1038" s="5">
        <f>TITRES_STAT!D1041</f>
        <v>0</v>
      </c>
      <c r="C1038" s="2">
        <f t="shared" si="144"/>
        <v>0</v>
      </c>
      <c r="D1038" s="2">
        <f t="shared" si="145"/>
        <v>0</v>
      </c>
      <c r="E1038" s="2">
        <f t="shared" si="146"/>
        <v>0</v>
      </c>
      <c r="F1038" s="2">
        <f t="shared" si="147"/>
        <v>0</v>
      </c>
      <c r="G1038" s="2">
        <f t="shared" si="147"/>
        <v>0</v>
      </c>
      <c r="H1038" s="2" t="e">
        <f t="shared" si="139"/>
        <v>#DIV/0!</v>
      </c>
      <c r="I1038" s="2">
        <f t="shared" si="140"/>
        <v>100</v>
      </c>
    </row>
    <row r="1039" spans="1:9" ht="13.5" x14ac:dyDescent="0.25">
      <c r="A1039" s="3">
        <f>TITRES_STAT!B1042</f>
        <v>0</v>
      </c>
      <c r="B1039" s="5">
        <f>TITRES_STAT!D1042</f>
        <v>0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0</v>
      </c>
      <c r="G1039" s="2">
        <f t="shared" si="147"/>
        <v>0</v>
      </c>
      <c r="H1039" s="2" t="e">
        <f t="shared" si="139"/>
        <v>#DIV/0!</v>
      </c>
      <c r="I1039" s="2">
        <f t="shared" si="140"/>
        <v>100</v>
      </c>
    </row>
    <row r="1040" spans="1:9" ht="13.5" x14ac:dyDescent="0.25">
      <c r="A1040" s="3">
        <f>TITRES_STAT!B1043</f>
        <v>0</v>
      </c>
      <c r="B1040" s="5">
        <f>TITRES_STAT!D1043</f>
        <v>0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0</v>
      </c>
      <c r="G1040" s="2">
        <f t="shared" si="147"/>
        <v>0</v>
      </c>
      <c r="H1040" s="2" t="e">
        <f t="shared" si="139"/>
        <v>#DIV/0!</v>
      </c>
      <c r="I1040" s="2">
        <f t="shared" si="140"/>
        <v>100</v>
      </c>
    </row>
    <row r="1041" spans="1:9" ht="13.5" x14ac:dyDescent="0.25">
      <c r="A1041" s="3">
        <f>TITRES_STAT!B1044</f>
        <v>0</v>
      </c>
      <c r="B1041" s="5">
        <f>TITRES_STAT!D1044</f>
        <v>0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0</v>
      </c>
      <c r="G1041" s="2">
        <f t="shared" si="147"/>
        <v>0</v>
      </c>
      <c r="H1041" s="2" t="e">
        <f t="shared" ref="H1041:H1104" si="148">F1041/G1041</f>
        <v>#DIV/0!</v>
      </c>
      <c r="I1041" s="2">
        <f t="shared" ref="I1041:I1104" si="149">IF(G1041=0,100,100-(100/(1+H1041)))</f>
        <v>100</v>
      </c>
    </row>
    <row r="1042" spans="1:9" ht="13.5" x14ac:dyDescent="0.25">
      <c r="A1042" s="3">
        <f>TITRES_STAT!B1045</f>
        <v>0</v>
      </c>
      <c r="B1042" s="5">
        <f>TITRES_STAT!D1045</f>
        <v>0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0</v>
      </c>
      <c r="G1042" s="2">
        <f t="shared" si="147"/>
        <v>0</v>
      </c>
      <c r="H1042" s="2" t="e">
        <f t="shared" si="148"/>
        <v>#DIV/0!</v>
      </c>
      <c r="I1042" s="2">
        <f t="shared" si="149"/>
        <v>100</v>
      </c>
    </row>
    <row r="1043" spans="1:9" ht="13.5" x14ac:dyDescent="0.25">
      <c r="A1043" s="3">
        <f>TITRES_STAT!B1046</f>
        <v>0</v>
      </c>
      <c r="B1043" s="5">
        <f>TITRES_STAT!D1046</f>
        <v>0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0</v>
      </c>
      <c r="G1043" s="2">
        <f t="shared" si="147"/>
        <v>0</v>
      </c>
      <c r="H1043" s="2" t="e">
        <f t="shared" si="148"/>
        <v>#DIV/0!</v>
      </c>
      <c r="I1043" s="2">
        <f t="shared" si="149"/>
        <v>100</v>
      </c>
    </row>
    <row r="1044" spans="1:9" ht="13.5" x14ac:dyDescent="0.25">
      <c r="A1044" s="3">
        <f>TITRES_STAT!B1047</f>
        <v>0</v>
      </c>
      <c r="B1044" s="5">
        <f>TITRES_STAT!D1047</f>
        <v>0</v>
      </c>
      <c r="C1044" s="2">
        <f t="shared" si="144"/>
        <v>0</v>
      </c>
      <c r="D1044" s="2">
        <f t="shared" si="145"/>
        <v>0</v>
      </c>
      <c r="E1044" s="2">
        <f t="shared" si="146"/>
        <v>0</v>
      </c>
      <c r="F1044" s="2">
        <f t="shared" si="147"/>
        <v>0</v>
      </c>
      <c r="G1044" s="2">
        <f t="shared" si="147"/>
        <v>0</v>
      </c>
      <c r="H1044" s="2" t="e">
        <f t="shared" si="148"/>
        <v>#DIV/0!</v>
      </c>
      <c r="I1044" s="2">
        <f t="shared" si="149"/>
        <v>100</v>
      </c>
    </row>
    <row r="1045" spans="1:9" ht="13.5" x14ac:dyDescent="0.25">
      <c r="A1045" s="3">
        <f>TITRES_STAT!B1048</f>
        <v>0</v>
      </c>
      <c r="B1045" s="5">
        <f>TITRES_STAT!D1048</f>
        <v>0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0</v>
      </c>
      <c r="G1045" s="2">
        <f t="shared" si="147"/>
        <v>0</v>
      </c>
      <c r="H1045" s="2" t="e">
        <f t="shared" si="148"/>
        <v>#DIV/0!</v>
      </c>
      <c r="I1045" s="2">
        <f t="shared" si="149"/>
        <v>100</v>
      </c>
    </row>
    <row r="1046" spans="1:9" ht="13.5" x14ac:dyDescent="0.25">
      <c r="A1046" s="3">
        <f>TITRES_STAT!B1049</f>
        <v>0</v>
      </c>
      <c r="B1046" s="5">
        <f>TITRES_STAT!D1049</f>
        <v>0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0</v>
      </c>
      <c r="G1046" s="2">
        <f t="shared" si="147"/>
        <v>0</v>
      </c>
      <c r="H1046" s="2" t="e">
        <f t="shared" si="148"/>
        <v>#DIV/0!</v>
      </c>
      <c r="I1046" s="2">
        <f t="shared" si="149"/>
        <v>100</v>
      </c>
    </row>
    <row r="1047" spans="1:9" ht="13.5" x14ac:dyDescent="0.25">
      <c r="A1047" s="3">
        <f>TITRES_STAT!B1050</f>
        <v>0</v>
      </c>
      <c r="B1047" s="5">
        <f>TITRES_STAT!D1050</f>
        <v>0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0</v>
      </c>
      <c r="G1047" s="2">
        <f t="shared" si="147"/>
        <v>0</v>
      </c>
      <c r="H1047" s="2" t="e">
        <f t="shared" si="148"/>
        <v>#DIV/0!</v>
      </c>
      <c r="I1047" s="2">
        <f t="shared" si="149"/>
        <v>100</v>
      </c>
    </row>
    <row r="1048" spans="1:9" ht="13.5" x14ac:dyDescent="0.25">
      <c r="A1048" s="3">
        <f>TITRES_STAT!B1051</f>
        <v>0</v>
      </c>
      <c r="B1048" s="5">
        <f>TITRES_STAT!D1051</f>
        <v>0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0</v>
      </c>
      <c r="G1048" s="2">
        <f t="shared" si="147"/>
        <v>0</v>
      </c>
      <c r="H1048" s="2" t="e">
        <f t="shared" si="148"/>
        <v>#DIV/0!</v>
      </c>
      <c r="I1048" s="2">
        <f t="shared" si="149"/>
        <v>100</v>
      </c>
    </row>
    <row r="1049" spans="1:9" ht="13.5" x14ac:dyDescent="0.25">
      <c r="A1049" s="3">
        <f>TITRES_STAT!B1052</f>
        <v>0</v>
      </c>
      <c r="B1049" s="5">
        <f>TITRES_STAT!D1052</f>
        <v>0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0</v>
      </c>
      <c r="G1049" s="2">
        <f t="shared" si="147"/>
        <v>0</v>
      </c>
      <c r="H1049" s="2" t="e">
        <f t="shared" si="148"/>
        <v>#DIV/0!</v>
      </c>
      <c r="I1049" s="2">
        <f t="shared" si="149"/>
        <v>100</v>
      </c>
    </row>
    <row r="1050" spans="1:9" ht="13.5" x14ac:dyDescent="0.25">
      <c r="A1050" s="3">
        <f>TITRES_STAT!B1053</f>
        <v>0</v>
      </c>
      <c r="B1050" s="5">
        <f>TITRES_STAT!D1053</f>
        <v>0</v>
      </c>
      <c r="C1050" s="2">
        <f t="shared" si="144"/>
        <v>0</v>
      </c>
      <c r="D1050" s="2">
        <f t="shared" si="145"/>
        <v>0</v>
      </c>
      <c r="E1050" s="2">
        <f t="shared" si="146"/>
        <v>0</v>
      </c>
      <c r="F1050" s="2">
        <f t="shared" si="147"/>
        <v>0</v>
      </c>
      <c r="G1050" s="2">
        <f t="shared" si="147"/>
        <v>0</v>
      </c>
      <c r="H1050" s="2" t="e">
        <f t="shared" si="148"/>
        <v>#DIV/0!</v>
      </c>
      <c r="I1050" s="2">
        <f t="shared" si="149"/>
        <v>100</v>
      </c>
    </row>
    <row r="1051" spans="1:9" ht="13.5" x14ac:dyDescent="0.25">
      <c r="A1051" s="3">
        <f>TITRES_STAT!B1054</f>
        <v>0</v>
      </c>
      <c r="B1051" s="5">
        <f>TITRES_STAT!D1054</f>
        <v>0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0</v>
      </c>
      <c r="G1051" s="2">
        <f t="shared" si="147"/>
        <v>0</v>
      </c>
      <c r="H1051" s="2" t="e">
        <f t="shared" si="148"/>
        <v>#DIV/0!</v>
      </c>
      <c r="I1051" s="2">
        <f t="shared" si="149"/>
        <v>100</v>
      </c>
    </row>
    <row r="1052" spans="1:9" ht="13.5" x14ac:dyDescent="0.25">
      <c r="A1052" s="3">
        <f>TITRES_STAT!B1055</f>
        <v>0</v>
      </c>
      <c r="B1052" s="5">
        <f>TITRES_STAT!D1055</f>
        <v>0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0</v>
      </c>
      <c r="G1052" s="2">
        <f t="shared" si="147"/>
        <v>0</v>
      </c>
      <c r="H1052" s="2" t="e">
        <f t="shared" si="148"/>
        <v>#DIV/0!</v>
      </c>
      <c r="I1052" s="2">
        <f t="shared" si="149"/>
        <v>100</v>
      </c>
    </row>
    <row r="1053" spans="1:9" ht="13.5" x14ac:dyDescent="0.25">
      <c r="A1053" s="3">
        <f>TITRES_STAT!B1056</f>
        <v>0</v>
      </c>
      <c r="B1053" s="5">
        <f>TITRES_STAT!D1056</f>
        <v>0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0</v>
      </c>
      <c r="G1053" s="2">
        <f t="shared" si="150"/>
        <v>0</v>
      </c>
      <c r="H1053" s="2" t="e">
        <f t="shared" si="148"/>
        <v>#DIV/0!</v>
      </c>
      <c r="I1053" s="2">
        <f t="shared" si="149"/>
        <v>100</v>
      </c>
    </row>
    <row r="1054" spans="1:9" ht="13.5" x14ac:dyDescent="0.25">
      <c r="A1054" s="3">
        <f>TITRES_STAT!B1057</f>
        <v>0</v>
      </c>
      <c r="B1054" s="5">
        <f>TITRES_STAT!D1057</f>
        <v>0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0</v>
      </c>
      <c r="G1054" s="2">
        <f t="shared" si="150"/>
        <v>0</v>
      </c>
      <c r="H1054" s="2" t="e">
        <f t="shared" si="148"/>
        <v>#DIV/0!</v>
      </c>
      <c r="I1054" s="2">
        <f t="shared" si="149"/>
        <v>100</v>
      </c>
    </row>
    <row r="1055" spans="1:9" ht="13.5" x14ac:dyDescent="0.25">
      <c r="A1055" s="3">
        <f>TITRES_STAT!B1058</f>
        <v>0</v>
      </c>
      <c r="B1055" s="5">
        <f>TITRES_STAT!D1058</f>
        <v>0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0</v>
      </c>
      <c r="G1055" s="2">
        <f t="shared" si="150"/>
        <v>0</v>
      </c>
      <c r="H1055" s="2" t="e">
        <f t="shared" si="148"/>
        <v>#DIV/0!</v>
      </c>
      <c r="I1055" s="2">
        <f t="shared" si="149"/>
        <v>100</v>
      </c>
    </row>
    <row r="1056" spans="1:9" ht="13.5" x14ac:dyDescent="0.25">
      <c r="A1056" s="3">
        <f>TITRES_STAT!B1059</f>
        <v>0</v>
      </c>
      <c r="B1056" s="5">
        <f>TITRES_STAT!D1059</f>
        <v>0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0</v>
      </c>
      <c r="G1056" s="2">
        <f t="shared" si="150"/>
        <v>0</v>
      </c>
      <c r="H1056" s="2" t="e">
        <f t="shared" si="148"/>
        <v>#DIV/0!</v>
      </c>
      <c r="I1056" s="2">
        <f t="shared" si="149"/>
        <v>100</v>
      </c>
    </row>
    <row r="1057" spans="1:9" ht="13.5" x14ac:dyDescent="0.25">
      <c r="A1057" s="3">
        <f>TITRES_STAT!B1060</f>
        <v>0</v>
      </c>
      <c r="B1057" s="5">
        <f>TITRES_STAT!D1060</f>
        <v>0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0</v>
      </c>
      <c r="G1057" s="2">
        <f t="shared" si="150"/>
        <v>0</v>
      </c>
      <c r="H1057" s="2" t="e">
        <f t="shared" si="148"/>
        <v>#DIV/0!</v>
      </c>
      <c r="I1057" s="2">
        <f t="shared" si="149"/>
        <v>100</v>
      </c>
    </row>
    <row r="1058" spans="1:9" ht="13.5" x14ac:dyDescent="0.25">
      <c r="A1058" s="3">
        <f>TITRES_STAT!B1061</f>
        <v>0</v>
      </c>
      <c r="B1058" s="5">
        <f>TITRES_STAT!D1061</f>
        <v>0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0</v>
      </c>
      <c r="G1058" s="2">
        <f t="shared" si="150"/>
        <v>0</v>
      </c>
      <c r="H1058" s="2" t="e">
        <f t="shared" si="148"/>
        <v>#DIV/0!</v>
      </c>
      <c r="I1058" s="2">
        <f t="shared" si="149"/>
        <v>100</v>
      </c>
    </row>
    <row r="1059" spans="1:9" ht="13.5" x14ac:dyDescent="0.25">
      <c r="A1059" s="3">
        <f>TITRES_STAT!B1062</f>
        <v>0</v>
      </c>
      <c r="B1059" s="5">
        <f>TITRES_STAT!D1062</f>
        <v>0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0</v>
      </c>
      <c r="G1059" s="2">
        <f t="shared" si="150"/>
        <v>0</v>
      </c>
      <c r="H1059" s="2" t="e">
        <f t="shared" si="148"/>
        <v>#DIV/0!</v>
      </c>
      <c r="I1059" s="2">
        <f t="shared" si="149"/>
        <v>100</v>
      </c>
    </row>
    <row r="1060" spans="1:9" ht="13.5" x14ac:dyDescent="0.25">
      <c r="A1060" s="3">
        <f>TITRES_STAT!B1063</f>
        <v>0</v>
      </c>
      <c r="B1060" s="5">
        <f>TITRES_STAT!D1063</f>
        <v>0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0</v>
      </c>
      <c r="G1060" s="2">
        <f t="shared" si="150"/>
        <v>0</v>
      </c>
      <c r="H1060" s="2" t="e">
        <f t="shared" si="148"/>
        <v>#DIV/0!</v>
      </c>
      <c r="I1060" s="2">
        <f t="shared" si="149"/>
        <v>100</v>
      </c>
    </row>
    <row r="1061" spans="1:9" ht="13.5" x14ac:dyDescent="0.25">
      <c r="A1061" s="3">
        <f>TITRES_STAT!B1064</f>
        <v>0</v>
      </c>
      <c r="B1061" s="5">
        <f>TITRES_STAT!D1064</f>
        <v>0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0</v>
      </c>
      <c r="G1061" s="2">
        <f t="shared" si="150"/>
        <v>0</v>
      </c>
      <c r="H1061" s="2" t="e">
        <f t="shared" si="148"/>
        <v>#DIV/0!</v>
      </c>
      <c r="I1061" s="2">
        <f t="shared" si="149"/>
        <v>100</v>
      </c>
    </row>
    <row r="1062" spans="1:9" ht="13.5" x14ac:dyDescent="0.25">
      <c r="A1062" s="3">
        <f>TITRES_STAT!B1065</f>
        <v>0</v>
      </c>
      <c r="B1062" s="5">
        <f>TITRES_STAT!D1065</f>
        <v>0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0</v>
      </c>
      <c r="G1062" s="2">
        <f t="shared" si="150"/>
        <v>0</v>
      </c>
      <c r="H1062" s="2" t="e">
        <f t="shared" si="148"/>
        <v>#DIV/0!</v>
      </c>
      <c r="I1062" s="2">
        <f t="shared" si="149"/>
        <v>100</v>
      </c>
    </row>
    <row r="1063" spans="1:9" ht="13.5" x14ac:dyDescent="0.25">
      <c r="A1063" s="3">
        <f>TITRES_STAT!B1066</f>
        <v>0</v>
      </c>
      <c r="B1063" s="5">
        <f>TITRES_STAT!D1066</f>
        <v>0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0</v>
      </c>
      <c r="G1063" s="2">
        <f t="shared" si="150"/>
        <v>0</v>
      </c>
      <c r="H1063" s="2" t="e">
        <f t="shared" si="148"/>
        <v>#DIV/0!</v>
      </c>
      <c r="I1063" s="2">
        <f t="shared" si="149"/>
        <v>100</v>
      </c>
    </row>
    <row r="1064" spans="1:9" ht="13.5" x14ac:dyDescent="0.25">
      <c r="A1064" s="3">
        <f>TITRES_STAT!B1067</f>
        <v>0</v>
      </c>
      <c r="B1064" s="5">
        <f>TITRES_STAT!D1067</f>
        <v>0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0</v>
      </c>
      <c r="G1064" s="2">
        <f t="shared" si="150"/>
        <v>0</v>
      </c>
      <c r="H1064" s="2" t="e">
        <f t="shared" si="148"/>
        <v>#DIV/0!</v>
      </c>
      <c r="I1064" s="2">
        <f t="shared" si="149"/>
        <v>100</v>
      </c>
    </row>
    <row r="1065" spans="1:9" ht="13.5" x14ac:dyDescent="0.25">
      <c r="A1065" s="3">
        <f>TITRES_STAT!B1068</f>
        <v>0</v>
      </c>
      <c r="B1065" s="5">
        <f>TITRES_STAT!D1068</f>
        <v>0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0</v>
      </c>
      <c r="G1065" s="2">
        <f t="shared" si="150"/>
        <v>0</v>
      </c>
      <c r="H1065" s="2" t="e">
        <f t="shared" si="148"/>
        <v>#DIV/0!</v>
      </c>
      <c r="I1065" s="2">
        <f t="shared" si="149"/>
        <v>100</v>
      </c>
    </row>
    <row r="1066" spans="1:9" ht="13.5" x14ac:dyDescent="0.25">
      <c r="A1066" s="3">
        <f>TITRES_STAT!B1069</f>
        <v>0</v>
      </c>
      <c r="B1066" s="5">
        <f>TITRES_STAT!D1069</f>
        <v>0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0</v>
      </c>
      <c r="G1066" s="2">
        <f t="shared" si="150"/>
        <v>0</v>
      </c>
      <c r="H1066" s="2" t="e">
        <f t="shared" si="148"/>
        <v>#DIV/0!</v>
      </c>
      <c r="I1066" s="2">
        <f t="shared" si="149"/>
        <v>100</v>
      </c>
    </row>
    <row r="1067" spans="1:9" ht="13.5" x14ac:dyDescent="0.25">
      <c r="A1067" s="3">
        <f>TITRES_STAT!B1070</f>
        <v>0</v>
      </c>
      <c r="B1067" s="5">
        <f>TITRES_STAT!D1070</f>
        <v>0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0</v>
      </c>
      <c r="G1067" s="2">
        <f t="shared" si="150"/>
        <v>0</v>
      </c>
      <c r="H1067" s="2" t="e">
        <f t="shared" si="148"/>
        <v>#DIV/0!</v>
      </c>
      <c r="I1067" s="2">
        <f t="shared" si="149"/>
        <v>100</v>
      </c>
    </row>
    <row r="1068" spans="1:9" ht="13.5" x14ac:dyDescent="0.25">
      <c r="A1068" s="3">
        <f>TITRES_STAT!B1071</f>
        <v>0</v>
      </c>
      <c r="B1068" s="5">
        <f>TITRES_STAT!D1071</f>
        <v>0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0</v>
      </c>
      <c r="G1068" s="2">
        <f t="shared" si="150"/>
        <v>0</v>
      </c>
      <c r="H1068" s="2" t="e">
        <f t="shared" si="148"/>
        <v>#DIV/0!</v>
      </c>
      <c r="I1068" s="2">
        <f t="shared" si="149"/>
        <v>100</v>
      </c>
    </row>
    <row r="1069" spans="1:9" ht="13.5" x14ac:dyDescent="0.25">
      <c r="A1069" s="3">
        <f>TITRES_STAT!B1072</f>
        <v>0</v>
      </c>
      <c r="B1069" s="5">
        <f>TITRES_STAT!D1072</f>
        <v>0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0</v>
      </c>
      <c r="G1069" s="2">
        <f t="shared" si="151"/>
        <v>0</v>
      </c>
      <c r="H1069" s="2" t="e">
        <f t="shared" si="148"/>
        <v>#DIV/0!</v>
      </c>
      <c r="I1069" s="2">
        <f t="shared" si="149"/>
        <v>100</v>
      </c>
    </row>
    <row r="1070" spans="1:9" ht="13.5" x14ac:dyDescent="0.25">
      <c r="A1070" s="3">
        <f>TITRES_STAT!B1073</f>
        <v>0</v>
      </c>
      <c r="B1070" s="5">
        <f>TITRES_STAT!D1073</f>
        <v>0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0</v>
      </c>
      <c r="G1070" s="2">
        <f t="shared" si="151"/>
        <v>0</v>
      </c>
      <c r="H1070" s="2" t="e">
        <f t="shared" si="148"/>
        <v>#DIV/0!</v>
      </c>
      <c r="I1070" s="2">
        <f t="shared" si="149"/>
        <v>100</v>
      </c>
    </row>
    <row r="1071" spans="1:9" ht="13.5" x14ac:dyDescent="0.25">
      <c r="A1071" s="3">
        <f>TITRES_STAT!B1074</f>
        <v>0</v>
      </c>
      <c r="B1071" s="5">
        <f>TITRES_STAT!D1074</f>
        <v>0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0</v>
      </c>
      <c r="G1071" s="2">
        <f t="shared" si="151"/>
        <v>0</v>
      </c>
      <c r="H1071" s="2" t="e">
        <f t="shared" si="148"/>
        <v>#DIV/0!</v>
      </c>
      <c r="I1071" s="2">
        <f t="shared" si="149"/>
        <v>100</v>
      </c>
    </row>
    <row r="1072" spans="1:9" ht="13.5" x14ac:dyDescent="0.25">
      <c r="A1072" s="3">
        <f>TITRES_STAT!B1075</f>
        <v>0</v>
      </c>
      <c r="B1072" s="5">
        <f>TITRES_STAT!D1075</f>
        <v>0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0</v>
      </c>
      <c r="G1072" s="2">
        <f t="shared" si="151"/>
        <v>0</v>
      </c>
      <c r="H1072" s="2" t="e">
        <f t="shared" si="148"/>
        <v>#DIV/0!</v>
      </c>
      <c r="I1072" s="2">
        <f t="shared" si="149"/>
        <v>100</v>
      </c>
    </row>
    <row r="1073" spans="1:9" ht="13.5" x14ac:dyDescent="0.25">
      <c r="A1073" s="3">
        <f>TITRES_STAT!B1076</f>
        <v>0</v>
      </c>
      <c r="B1073" s="5">
        <f>TITRES_STAT!D1076</f>
        <v>0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0</v>
      </c>
      <c r="G1073" s="2">
        <f t="shared" si="151"/>
        <v>0</v>
      </c>
      <c r="H1073" s="2" t="e">
        <f t="shared" si="148"/>
        <v>#DIV/0!</v>
      </c>
      <c r="I1073" s="2">
        <f t="shared" si="149"/>
        <v>100</v>
      </c>
    </row>
    <row r="1074" spans="1:9" ht="13.5" x14ac:dyDescent="0.25">
      <c r="A1074" s="3">
        <f>TITRES_STAT!B1077</f>
        <v>0</v>
      </c>
      <c r="B1074" s="5">
        <f>TITRES_STAT!D1077</f>
        <v>0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0</v>
      </c>
      <c r="G1074" s="2">
        <f t="shared" si="151"/>
        <v>0</v>
      </c>
      <c r="H1074" s="2" t="e">
        <f t="shared" si="148"/>
        <v>#DIV/0!</v>
      </c>
      <c r="I1074" s="2">
        <f t="shared" si="149"/>
        <v>100</v>
      </c>
    </row>
    <row r="1075" spans="1:9" ht="13.5" x14ac:dyDescent="0.25">
      <c r="A1075" s="3">
        <f>TITRES_STAT!B1078</f>
        <v>0</v>
      </c>
      <c r="B1075" s="5">
        <f>TITRES_STAT!D1078</f>
        <v>0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0</v>
      </c>
      <c r="G1075" s="2">
        <f t="shared" si="151"/>
        <v>0</v>
      </c>
      <c r="H1075" s="2" t="e">
        <f t="shared" si="148"/>
        <v>#DIV/0!</v>
      </c>
      <c r="I1075" s="2">
        <f t="shared" si="149"/>
        <v>100</v>
      </c>
    </row>
    <row r="1076" spans="1:9" ht="13.5" x14ac:dyDescent="0.25">
      <c r="A1076" s="3">
        <f>TITRES_STAT!B1079</f>
        <v>0</v>
      </c>
      <c r="B1076" s="5">
        <f>TITRES_STAT!D1079</f>
        <v>0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0</v>
      </c>
      <c r="G1076" s="2">
        <f t="shared" si="151"/>
        <v>0</v>
      </c>
      <c r="H1076" s="2" t="e">
        <f t="shared" si="148"/>
        <v>#DIV/0!</v>
      </c>
      <c r="I1076" s="2">
        <f t="shared" si="149"/>
        <v>100</v>
      </c>
    </row>
    <row r="1077" spans="1:9" ht="13.5" x14ac:dyDescent="0.25">
      <c r="A1077" s="3">
        <f>TITRES_STAT!B1080</f>
        <v>0</v>
      </c>
      <c r="B1077" s="5">
        <f>TITRES_STAT!D1080</f>
        <v>0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0</v>
      </c>
      <c r="G1077" s="2">
        <f t="shared" si="151"/>
        <v>0</v>
      </c>
      <c r="H1077" s="2" t="e">
        <f t="shared" si="148"/>
        <v>#DIV/0!</v>
      </c>
      <c r="I1077" s="2">
        <f t="shared" si="149"/>
        <v>100</v>
      </c>
    </row>
    <row r="1078" spans="1:9" ht="13.5" x14ac:dyDescent="0.25">
      <c r="A1078" s="3">
        <f>TITRES_STAT!B1081</f>
        <v>0</v>
      </c>
      <c r="B1078" s="5">
        <f>TITRES_STAT!D1081</f>
        <v>0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0</v>
      </c>
      <c r="G1078" s="2">
        <f t="shared" si="151"/>
        <v>0</v>
      </c>
      <c r="H1078" s="2" t="e">
        <f t="shared" si="148"/>
        <v>#DIV/0!</v>
      </c>
      <c r="I1078" s="2">
        <f t="shared" si="149"/>
        <v>100</v>
      </c>
    </row>
    <row r="1079" spans="1:9" ht="13.5" x14ac:dyDescent="0.25">
      <c r="A1079" s="3">
        <f>TITRES_STAT!B1082</f>
        <v>0</v>
      </c>
      <c r="B1079" s="5">
        <f>TITRES_STAT!D1082</f>
        <v>0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0</v>
      </c>
      <c r="G1079" s="2">
        <f t="shared" si="151"/>
        <v>0</v>
      </c>
      <c r="H1079" s="2" t="e">
        <f t="shared" si="148"/>
        <v>#DIV/0!</v>
      </c>
      <c r="I1079" s="2">
        <f t="shared" si="149"/>
        <v>100</v>
      </c>
    </row>
    <row r="1080" spans="1:9" ht="13.5" x14ac:dyDescent="0.25">
      <c r="A1080" s="3">
        <f>TITRES_STAT!B1083</f>
        <v>0</v>
      </c>
      <c r="B1080" s="5">
        <f>TITRES_STAT!D1083</f>
        <v>0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0</v>
      </c>
      <c r="G1080" s="2">
        <f t="shared" si="151"/>
        <v>0</v>
      </c>
      <c r="H1080" s="2" t="e">
        <f t="shared" si="148"/>
        <v>#DIV/0!</v>
      </c>
      <c r="I1080" s="2">
        <f t="shared" si="149"/>
        <v>100</v>
      </c>
    </row>
    <row r="1081" spans="1:9" ht="13.5" x14ac:dyDescent="0.25">
      <c r="A1081" s="3">
        <f>TITRES_STAT!B1084</f>
        <v>0</v>
      </c>
      <c r="B1081" s="5">
        <f>TITRES_STAT!D1084</f>
        <v>0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0</v>
      </c>
      <c r="G1081" s="2">
        <f t="shared" si="151"/>
        <v>0</v>
      </c>
      <c r="H1081" s="2" t="e">
        <f t="shared" si="148"/>
        <v>#DIV/0!</v>
      </c>
      <c r="I1081" s="2">
        <f t="shared" si="149"/>
        <v>100</v>
      </c>
    </row>
    <row r="1082" spans="1:9" ht="13.5" x14ac:dyDescent="0.25">
      <c r="A1082" s="3">
        <f>TITRES_STAT!B1085</f>
        <v>0</v>
      </c>
      <c r="B1082" s="5">
        <f>TITRES_STAT!D1085</f>
        <v>0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0</v>
      </c>
      <c r="G1082" s="2">
        <f t="shared" si="151"/>
        <v>0</v>
      </c>
      <c r="H1082" s="2" t="e">
        <f t="shared" si="148"/>
        <v>#DIV/0!</v>
      </c>
      <c r="I1082" s="2">
        <f t="shared" si="149"/>
        <v>100</v>
      </c>
    </row>
    <row r="1083" spans="1:9" ht="13.5" x14ac:dyDescent="0.25">
      <c r="A1083" s="3">
        <f>TITRES_STAT!B1086</f>
        <v>0</v>
      </c>
      <c r="B1083" s="5">
        <f>TITRES_STAT!D1086</f>
        <v>0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0</v>
      </c>
      <c r="G1083" s="2">
        <f t="shared" si="151"/>
        <v>0</v>
      </c>
      <c r="H1083" s="2" t="e">
        <f t="shared" si="148"/>
        <v>#DIV/0!</v>
      </c>
      <c r="I1083" s="2">
        <f t="shared" si="149"/>
        <v>100</v>
      </c>
    </row>
    <row r="1084" spans="1:9" ht="13.5" x14ac:dyDescent="0.25">
      <c r="A1084" s="3">
        <f>TITRES_STAT!B1087</f>
        <v>0</v>
      </c>
      <c r="B1084" s="5">
        <f>TITRES_STAT!D1087</f>
        <v>0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0</v>
      </c>
      <c r="G1084" s="2">
        <f t="shared" si="151"/>
        <v>0</v>
      </c>
      <c r="H1084" s="2" t="e">
        <f t="shared" si="148"/>
        <v>#DIV/0!</v>
      </c>
      <c r="I1084" s="2">
        <f t="shared" si="149"/>
        <v>100</v>
      </c>
    </row>
    <row r="1085" spans="1:9" ht="13.5" x14ac:dyDescent="0.25">
      <c r="A1085" s="3">
        <f>TITRES_STAT!B1088</f>
        <v>0</v>
      </c>
      <c r="B1085" s="5">
        <f>TITRES_STAT!D1088</f>
        <v>0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0</v>
      </c>
      <c r="G1085" s="2">
        <f t="shared" si="152"/>
        <v>0</v>
      </c>
      <c r="H1085" s="2" t="e">
        <f t="shared" si="148"/>
        <v>#DIV/0!</v>
      </c>
      <c r="I1085" s="2">
        <f t="shared" si="149"/>
        <v>100</v>
      </c>
    </row>
    <row r="1086" spans="1:9" ht="13.5" x14ac:dyDescent="0.25">
      <c r="A1086" s="3">
        <f>TITRES_STAT!B1089</f>
        <v>0</v>
      </c>
      <c r="B1086" s="5">
        <f>TITRES_STAT!D1089</f>
        <v>0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0</v>
      </c>
      <c r="G1086" s="2">
        <f t="shared" si="152"/>
        <v>0</v>
      </c>
      <c r="H1086" s="2" t="e">
        <f t="shared" si="148"/>
        <v>#DIV/0!</v>
      </c>
      <c r="I1086" s="2">
        <f t="shared" si="149"/>
        <v>100</v>
      </c>
    </row>
    <row r="1087" spans="1:9" ht="13.5" x14ac:dyDescent="0.25">
      <c r="A1087" s="3">
        <f>TITRES_STAT!B1090</f>
        <v>0</v>
      </c>
      <c r="B1087" s="5">
        <f>TITRES_STAT!D1090</f>
        <v>0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0</v>
      </c>
      <c r="G1087" s="2">
        <f t="shared" si="152"/>
        <v>0</v>
      </c>
      <c r="H1087" s="2" t="e">
        <f t="shared" si="148"/>
        <v>#DIV/0!</v>
      </c>
      <c r="I1087" s="2">
        <f t="shared" si="149"/>
        <v>100</v>
      </c>
    </row>
    <row r="1088" spans="1:9" ht="13.5" x14ac:dyDescent="0.25">
      <c r="A1088" s="3">
        <f>TITRES_STAT!B1091</f>
        <v>0</v>
      </c>
      <c r="B1088" s="5">
        <f>TITRES_STAT!D1091</f>
        <v>0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0</v>
      </c>
      <c r="G1088" s="2">
        <f t="shared" si="152"/>
        <v>0</v>
      </c>
      <c r="H1088" s="2" t="e">
        <f t="shared" si="148"/>
        <v>#DIV/0!</v>
      </c>
      <c r="I1088" s="2">
        <f t="shared" si="149"/>
        <v>100</v>
      </c>
    </row>
    <row r="1089" spans="1:9" ht="13.5" x14ac:dyDescent="0.25">
      <c r="A1089" s="3">
        <f>TITRES_STAT!B1092</f>
        <v>0</v>
      </c>
      <c r="B1089" s="5">
        <f>TITRES_STAT!D1092</f>
        <v>0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0</v>
      </c>
      <c r="G1089" s="2">
        <f t="shared" si="152"/>
        <v>0</v>
      </c>
      <c r="H1089" s="2" t="e">
        <f t="shared" si="148"/>
        <v>#DIV/0!</v>
      </c>
      <c r="I1089" s="2">
        <f t="shared" si="149"/>
        <v>100</v>
      </c>
    </row>
    <row r="1090" spans="1:9" ht="13.5" x14ac:dyDescent="0.25">
      <c r="A1090" s="3">
        <f>TITRES_STAT!B1093</f>
        <v>0</v>
      </c>
      <c r="B1090" s="5">
        <f>TITRES_STAT!D1093</f>
        <v>0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0</v>
      </c>
      <c r="G1090" s="2">
        <f t="shared" si="152"/>
        <v>0</v>
      </c>
      <c r="H1090" s="2" t="e">
        <f t="shared" si="148"/>
        <v>#DIV/0!</v>
      </c>
      <c r="I1090" s="2">
        <f t="shared" si="149"/>
        <v>100</v>
      </c>
    </row>
    <row r="1091" spans="1:9" ht="13.5" x14ac:dyDescent="0.25">
      <c r="A1091" s="3">
        <f>TITRES_STAT!B1094</f>
        <v>0</v>
      </c>
      <c r="B1091" s="5">
        <f>TITRES_STAT!D1094</f>
        <v>0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0</v>
      </c>
      <c r="G1091" s="2">
        <f t="shared" si="152"/>
        <v>0</v>
      </c>
      <c r="H1091" s="2" t="e">
        <f t="shared" si="148"/>
        <v>#DIV/0!</v>
      </c>
      <c r="I1091" s="2">
        <f t="shared" si="149"/>
        <v>100</v>
      </c>
    </row>
    <row r="1092" spans="1:9" ht="13.5" x14ac:dyDescent="0.25">
      <c r="A1092" s="3">
        <f>TITRES_STAT!B1095</f>
        <v>0</v>
      </c>
      <c r="B1092" s="5">
        <f>TITRES_STAT!D1095</f>
        <v>0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0</v>
      </c>
      <c r="G1092" s="2">
        <f t="shared" si="152"/>
        <v>0</v>
      </c>
      <c r="H1092" s="2" t="e">
        <f t="shared" si="148"/>
        <v>#DIV/0!</v>
      </c>
      <c r="I1092" s="2">
        <f t="shared" si="149"/>
        <v>100</v>
      </c>
    </row>
    <row r="1093" spans="1:9" ht="13.5" x14ac:dyDescent="0.25">
      <c r="A1093" s="3">
        <f>TITRES_STAT!B1096</f>
        <v>0</v>
      </c>
      <c r="B1093" s="5">
        <f>TITRES_STAT!D1096</f>
        <v>0</v>
      </c>
      <c r="C1093" s="2">
        <f t="shared" si="153"/>
        <v>0</v>
      </c>
      <c r="D1093" s="2">
        <f t="shared" si="154"/>
        <v>0</v>
      </c>
      <c r="E1093" s="2">
        <f t="shared" si="155"/>
        <v>0</v>
      </c>
      <c r="F1093" s="2">
        <f t="shared" si="152"/>
        <v>0</v>
      </c>
      <c r="G1093" s="2">
        <f t="shared" si="152"/>
        <v>0</v>
      </c>
      <c r="H1093" s="2" t="e">
        <f t="shared" si="148"/>
        <v>#DIV/0!</v>
      </c>
      <c r="I1093" s="2">
        <f t="shared" si="149"/>
        <v>100</v>
      </c>
    </row>
    <row r="1094" spans="1:9" ht="13.5" x14ac:dyDescent="0.25">
      <c r="A1094" s="3">
        <f>TITRES_STAT!B1097</f>
        <v>0</v>
      </c>
      <c r="B1094" s="5">
        <f>TITRES_STAT!D1097</f>
        <v>0</v>
      </c>
      <c r="C1094" s="2">
        <f t="shared" si="153"/>
        <v>0</v>
      </c>
      <c r="D1094" s="2">
        <f t="shared" si="154"/>
        <v>0</v>
      </c>
      <c r="E1094" s="2">
        <f t="shared" si="155"/>
        <v>0</v>
      </c>
      <c r="F1094" s="2">
        <f t="shared" si="152"/>
        <v>0</v>
      </c>
      <c r="G1094" s="2">
        <f t="shared" si="152"/>
        <v>0</v>
      </c>
      <c r="H1094" s="2" t="e">
        <f t="shared" si="148"/>
        <v>#DIV/0!</v>
      </c>
      <c r="I1094" s="2">
        <f t="shared" si="149"/>
        <v>100</v>
      </c>
    </row>
    <row r="1095" spans="1:9" ht="13.5" x14ac:dyDescent="0.25">
      <c r="A1095" s="3">
        <f>TITRES_STAT!B1098</f>
        <v>0</v>
      </c>
      <c r="B1095" s="5">
        <f>TITRES_STAT!D1098</f>
        <v>0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0</v>
      </c>
      <c r="G1095" s="2">
        <f t="shared" si="152"/>
        <v>0</v>
      </c>
      <c r="H1095" s="2" t="e">
        <f t="shared" si="148"/>
        <v>#DIV/0!</v>
      </c>
      <c r="I1095" s="2">
        <f t="shared" si="149"/>
        <v>100</v>
      </c>
    </row>
    <row r="1096" spans="1:9" ht="13.5" x14ac:dyDescent="0.25">
      <c r="A1096" s="3">
        <f>TITRES_STAT!B1099</f>
        <v>0</v>
      </c>
      <c r="B1096" s="5">
        <f>TITRES_STAT!D1099</f>
        <v>0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0</v>
      </c>
      <c r="G1096" s="2">
        <f t="shared" si="152"/>
        <v>0</v>
      </c>
      <c r="H1096" s="2" t="e">
        <f t="shared" si="148"/>
        <v>#DIV/0!</v>
      </c>
      <c r="I1096" s="2">
        <f t="shared" si="149"/>
        <v>100</v>
      </c>
    </row>
    <row r="1097" spans="1:9" ht="13.5" x14ac:dyDescent="0.25">
      <c r="A1097" s="3">
        <f>TITRES_STAT!B1100</f>
        <v>0</v>
      </c>
      <c r="B1097" s="5">
        <f>TITRES_STAT!D1100</f>
        <v>0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0</v>
      </c>
      <c r="G1097" s="2">
        <f t="shared" si="152"/>
        <v>0</v>
      </c>
      <c r="H1097" s="2" t="e">
        <f t="shared" si="148"/>
        <v>#DIV/0!</v>
      </c>
      <c r="I1097" s="2">
        <f t="shared" si="149"/>
        <v>100</v>
      </c>
    </row>
    <row r="1098" spans="1:9" ht="13.5" x14ac:dyDescent="0.25">
      <c r="A1098" s="3">
        <f>TITRES_STAT!B1101</f>
        <v>0</v>
      </c>
      <c r="B1098" s="5">
        <f>TITRES_STAT!D1101</f>
        <v>0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0</v>
      </c>
      <c r="G1098" s="2">
        <f t="shared" si="152"/>
        <v>0</v>
      </c>
      <c r="H1098" s="2" t="e">
        <f t="shared" si="148"/>
        <v>#DIV/0!</v>
      </c>
      <c r="I1098" s="2">
        <f t="shared" si="149"/>
        <v>100</v>
      </c>
    </row>
    <row r="1099" spans="1:9" ht="13.5" x14ac:dyDescent="0.25">
      <c r="A1099" s="3">
        <f>TITRES_STAT!B1102</f>
        <v>0</v>
      </c>
      <c r="B1099" s="5">
        <f>TITRES_STAT!D1102</f>
        <v>0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0</v>
      </c>
      <c r="G1099" s="2">
        <f t="shared" si="152"/>
        <v>0</v>
      </c>
      <c r="H1099" s="2" t="e">
        <f t="shared" si="148"/>
        <v>#DIV/0!</v>
      </c>
      <c r="I1099" s="2">
        <f t="shared" si="149"/>
        <v>100</v>
      </c>
    </row>
    <row r="1100" spans="1:9" ht="13.5" x14ac:dyDescent="0.25">
      <c r="A1100" s="3">
        <f>TITRES_STAT!B1103</f>
        <v>0</v>
      </c>
      <c r="B1100" s="5">
        <f>TITRES_STAT!D1103</f>
        <v>0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0</v>
      </c>
      <c r="G1100" s="2">
        <f t="shared" si="152"/>
        <v>0</v>
      </c>
      <c r="H1100" s="2" t="e">
        <f t="shared" si="148"/>
        <v>#DIV/0!</v>
      </c>
      <c r="I1100" s="2">
        <f t="shared" si="149"/>
        <v>100</v>
      </c>
    </row>
    <row r="1101" spans="1:9" ht="13.5" x14ac:dyDescent="0.25">
      <c r="A1101" s="3">
        <f>TITRES_STAT!B1104</f>
        <v>0</v>
      </c>
      <c r="B1101" s="5">
        <f>TITRES_STAT!D1104</f>
        <v>0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0</v>
      </c>
      <c r="G1101" s="2">
        <f t="shared" si="156"/>
        <v>0</v>
      </c>
      <c r="H1101" s="2" t="e">
        <f t="shared" si="148"/>
        <v>#DIV/0!</v>
      </c>
      <c r="I1101" s="2">
        <f t="shared" si="149"/>
        <v>100</v>
      </c>
    </row>
    <row r="1102" spans="1:9" ht="13.5" x14ac:dyDescent="0.25">
      <c r="A1102" s="3">
        <f>TITRES_STAT!B1105</f>
        <v>0</v>
      </c>
      <c r="B1102" s="5">
        <f>TITRES_STAT!D1105</f>
        <v>0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0</v>
      </c>
      <c r="G1102" s="2">
        <f t="shared" si="156"/>
        <v>0</v>
      </c>
      <c r="H1102" s="2" t="e">
        <f t="shared" si="148"/>
        <v>#DIV/0!</v>
      </c>
      <c r="I1102" s="2">
        <f t="shared" si="149"/>
        <v>100</v>
      </c>
    </row>
    <row r="1103" spans="1:9" ht="13.5" x14ac:dyDescent="0.25">
      <c r="A1103" s="3">
        <f>TITRES_STAT!B1106</f>
        <v>0</v>
      </c>
      <c r="B1103" s="5">
        <f>TITRES_STAT!D1106</f>
        <v>0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0</v>
      </c>
      <c r="G1103" s="2">
        <f t="shared" si="156"/>
        <v>0</v>
      </c>
      <c r="H1103" s="2" t="e">
        <f t="shared" si="148"/>
        <v>#DIV/0!</v>
      </c>
      <c r="I1103" s="2">
        <f t="shared" si="149"/>
        <v>100</v>
      </c>
    </row>
    <row r="1104" spans="1:9" ht="13.5" x14ac:dyDescent="0.25">
      <c r="A1104" s="3">
        <f>TITRES_STAT!B1107</f>
        <v>0</v>
      </c>
      <c r="B1104" s="5">
        <f>TITRES_STAT!D1107</f>
        <v>0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0</v>
      </c>
      <c r="G1104" s="2">
        <f t="shared" si="156"/>
        <v>0</v>
      </c>
      <c r="H1104" s="2" t="e">
        <f t="shared" si="148"/>
        <v>#DIV/0!</v>
      </c>
      <c r="I1104" s="2">
        <f t="shared" si="149"/>
        <v>100</v>
      </c>
    </row>
    <row r="1105" spans="1:9" ht="13.5" x14ac:dyDescent="0.25">
      <c r="A1105" s="3">
        <f>TITRES_STAT!B1108</f>
        <v>0</v>
      </c>
      <c r="B1105" s="5">
        <f>TITRES_STAT!D1108</f>
        <v>0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0</v>
      </c>
      <c r="G1105" s="2">
        <f t="shared" si="156"/>
        <v>0</v>
      </c>
      <c r="H1105" s="2" t="e">
        <f t="shared" ref="H1105:H1168" si="157">F1105/G1105</f>
        <v>#DIV/0!</v>
      </c>
      <c r="I1105" s="2">
        <f t="shared" ref="I1105:I1168" si="158">IF(G1105=0,100,100-(100/(1+H1105)))</f>
        <v>100</v>
      </c>
    </row>
    <row r="1106" spans="1:9" ht="13.5" x14ac:dyDescent="0.25">
      <c r="A1106" s="3">
        <f>TITRES_STAT!B1109</f>
        <v>0</v>
      </c>
      <c r="B1106" s="5">
        <f>TITRES_STAT!D1109</f>
        <v>0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0</v>
      </c>
      <c r="G1106" s="2">
        <f t="shared" si="156"/>
        <v>0</v>
      </c>
      <c r="H1106" s="2" t="e">
        <f t="shared" si="157"/>
        <v>#DIV/0!</v>
      </c>
      <c r="I1106" s="2">
        <f t="shared" si="158"/>
        <v>100</v>
      </c>
    </row>
    <row r="1107" spans="1:9" ht="13.5" x14ac:dyDescent="0.25">
      <c r="A1107" s="3">
        <f>TITRES_STAT!B1110</f>
        <v>0</v>
      </c>
      <c r="B1107" s="5">
        <f>TITRES_STAT!D1110</f>
        <v>0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0</v>
      </c>
      <c r="G1107" s="2">
        <f t="shared" si="156"/>
        <v>0</v>
      </c>
      <c r="H1107" s="2" t="e">
        <f t="shared" si="157"/>
        <v>#DIV/0!</v>
      </c>
      <c r="I1107" s="2">
        <f t="shared" si="158"/>
        <v>100</v>
      </c>
    </row>
    <row r="1108" spans="1:9" ht="13.5" x14ac:dyDescent="0.25">
      <c r="A1108" s="3">
        <f>TITRES_STAT!B1111</f>
        <v>0</v>
      </c>
      <c r="B1108" s="5">
        <f>TITRES_STAT!D1111</f>
        <v>0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0</v>
      </c>
      <c r="G1108" s="2">
        <f t="shared" si="156"/>
        <v>0</v>
      </c>
      <c r="H1108" s="2" t="e">
        <f t="shared" si="157"/>
        <v>#DIV/0!</v>
      </c>
      <c r="I1108" s="2">
        <f t="shared" si="158"/>
        <v>100</v>
      </c>
    </row>
    <row r="1109" spans="1:9" ht="13.5" x14ac:dyDescent="0.25">
      <c r="A1109" s="3">
        <f>TITRES_STAT!B1112</f>
        <v>0</v>
      </c>
      <c r="B1109" s="5">
        <f>TITRES_STAT!D1112</f>
        <v>0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0</v>
      </c>
      <c r="G1109" s="2">
        <f t="shared" si="156"/>
        <v>0</v>
      </c>
      <c r="H1109" s="2" t="e">
        <f t="shared" si="157"/>
        <v>#DIV/0!</v>
      </c>
      <c r="I1109" s="2">
        <f t="shared" si="158"/>
        <v>100</v>
      </c>
    </row>
    <row r="1110" spans="1:9" ht="13.5" x14ac:dyDescent="0.25">
      <c r="A1110" s="3">
        <f>TITRES_STAT!B1113</f>
        <v>0</v>
      </c>
      <c r="B1110" s="5">
        <f>TITRES_STAT!D1113</f>
        <v>0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0</v>
      </c>
      <c r="G1110" s="2">
        <f t="shared" si="156"/>
        <v>0</v>
      </c>
      <c r="H1110" s="2" t="e">
        <f t="shared" si="157"/>
        <v>#DIV/0!</v>
      </c>
      <c r="I1110" s="2">
        <f t="shared" si="158"/>
        <v>100</v>
      </c>
    </row>
    <row r="1111" spans="1:9" ht="13.5" x14ac:dyDescent="0.25">
      <c r="A1111" s="3">
        <f>TITRES_STAT!B1114</f>
        <v>0</v>
      </c>
      <c r="B1111" s="5">
        <f>TITRES_STAT!D1114</f>
        <v>0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0</v>
      </c>
      <c r="G1111" s="2">
        <f t="shared" si="156"/>
        <v>0</v>
      </c>
      <c r="H1111" s="2" t="e">
        <f t="shared" si="157"/>
        <v>#DIV/0!</v>
      </c>
      <c r="I1111" s="2">
        <f t="shared" si="158"/>
        <v>100</v>
      </c>
    </row>
    <row r="1112" spans="1:9" ht="13.5" x14ac:dyDescent="0.25">
      <c r="A1112" s="3">
        <f>TITRES_STAT!B1115</f>
        <v>0</v>
      </c>
      <c r="B1112" s="5">
        <f>TITRES_STAT!D1115</f>
        <v>0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0</v>
      </c>
      <c r="G1112" s="2">
        <f t="shared" si="156"/>
        <v>0</v>
      </c>
      <c r="H1112" s="2" t="e">
        <f t="shared" si="157"/>
        <v>#DIV/0!</v>
      </c>
      <c r="I1112" s="2">
        <f t="shared" si="158"/>
        <v>100</v>
      </c>
    </row>
    <row r="1113" spans="1:9" ht="13.5" x14ac:dyDescent="0.25">
      <c r="A1113" s="3">
        <f>TITRES_STAT!B1116</f>
        <v>0</v>
      </c>
      <c r="B1113" s="5">
        <f>TITRES_STAT!D1116</f>
        <v>0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0</v>
      </c>
      <c r="G1113" s="2">
        <f t="shared" si="156"/>
        <v>0</v>
      </c>
      <c r="H1113" s="2" t="e">
        <f t="shared" si="157"/>
        <v>#DIV/0!</v>
      </c>
      <c r="I1113" s="2">
        <f t="shared" si="158"/>
        <v>100</v>
      </c>
    </row>
    <row r="1114" spans="1:9" ht="13.5" x14ac:dyDescent="0.25">
      <c r="A1114" s="3">
        <f>TITRES_STAT!B1117</f>
        <v>0</v>
      </c>
      <c r="B1114" s="5">
        <f>TITRES_STAT!D1117</f>
        <v>0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0</v>
      </c>
      <c r="G1114" s="2">
        <f t="shared" si="156"/>
        <v>0</v>
      </c>
      <c r="H1114" s="2" t="e">
        <f t="shared" si="157"/>
        <v>#DIV/0!</v>
      </c>
      <c r="I1114" s="2">
        <f t="shared" si="158"/>
        <v>100</v>
      </c>
    </row>
    <row r="1115" spans="1:9" ht="13.5" x14ac:dyDescent="0.25">
      <c r="A1115" s="3">
        <f>TITRES_STAT!B1118</f>
        <v>0</v>
      </c>
      <c r="B1115" s="5">
        <f>TITRES_STAT!D1118</f>
        <v>0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0</v>
      </c>
      <c r="G1115" s="2">
        <f t="shared" si="156"/>
        <v>0</v>
      </c>
      <c r="H1115" s="2" t="e">
        <f t="shared" si="157"/>
        <v>#DIV/0!</v>
      </c>
      <c r="I1115" s="2">
        <f t="shared" si="158"/>
        <v>100</v>
      </c>
    </row>
    <row r="1116" spans="1:9" ht="13.5" x14ac:dyDescent="0.25">
      <c r="A1116" s="3">
        <f>TITRES_STAT!B1119</f>
        <v>0</v>
      </c>
      <c r="B1116" s="5">
        <f>TITRES_STAT!D1119</f>
        <v>0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0</v>
      </c>
      <c r="G1116" s="2">
        <f t="shared" si="156"/>
        <v>0</v>
      </c>
      <c r="H1116" s="2" t="e">
        <f t="shared" si="157"/>
        <v>#DIV/0!</v>
      </c>
      <c r="I1116" s="2">
        <f t="shared" si="158"/>
        <v>100</v>
      </c>
    </row>
    <row r="1117" spans="1:9" ht="13.5" x14ac:dyDescent="0.25">
      <c r="A1117" s="3">
        <f>TITRES_STAT!B1120</f>
        <v>0</v>
      </c>
      <c r="B1117" s="5">
        <f>TITRES_STAT!D1120</f>
        <v>0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0</v>
      </c>
      <c r="G1117" s="2">
        <f t="shared" si="159"/>
        <v>0</v>
      </c>
      <c r="H1117" s="2" t="e">
        <f t="shared" si="157"/>
        <v>#DIV/0!</v>
      </c>
      <c r="I1117" s="2">
        <f t="shared" si="158"/>
        <v>100</v>
      </c>
    </row>
    <row r="1118" spans="1:9" ht="13.5" x14ac:dyDescent="0.25">
      <c r="A1118" s="3">
        <f>TITRES_STAT!B1121</f>
        <v>0</v>
      </c>
      <c r="B1118" s="5">
        <f>TITRES_STAT!D1121</f>
        <v>0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0</v>
      </c>
      <c r="G1118" s="2">
        <f t="shared" si="159"/>
        <v>0</v>
      </c>
      <c r="H1118" s="2" t="e">
        <f t="shared" si="157"/>
        <v>#DIV/0!</v>
      </c>
      <c r="I1118" s="2">
        <f t="shared" si="158"/>
        <v>100</v>
      </c>
    </row>
    <row r="1119" spans="1:9" ht="13.5" x14ac:dyDescent="0.25">
      <c r="A1119" s="3">
        <f>TITRES_STAT!B1122</f>
        <v>0</v>
      </c>
      <c r="B1119" s="5">
        <f>TITRES_STAT!D1122</f>
        <v>0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0</v>
      </c>
      <c r="G1119" s="2">
        <f t="shared" si="159"/>
        <v>0</v>
      </c>
      <c r="H1119" s="2" t="e">
        <f t="shared" si="157"/>
        <v>#DIV/0!</v>
      </c>
      <c r="I1119" s="2">
        <f t="shared" si="158"/>
        <v>100</v>
      </c>
    </row>
    <row r="1120" spans="1:9" ht="13.5" x14ac:dyDescent="0.25">
      <c r="A1120" s="3">
        <f>TITRES_STAT!B1123</f>
        <v>0</v>
      </c>
      <c r="B1120" s="5">
        <f>TITRES_STAT!D1123</f>
        <v>0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0</v>
      </c>
      <c r="G1120" s="2">
        <f t="shared" si="159"/>
        <v>0</v>
      </c>
      <c r="H1120" s="2" t="e">
        <f t="shared" si="157"/>
        <v>#DIV/0!</v>
      </c>
      <c r="I1120" s="2">
        <f t="shared" si="158"/>
        <v>100</v>
      </c>
    </row>
    <row r="1121" spans="1:9" ht="13.5" x14ac:dyDescent="0.25">
      <c r="A1121" s="3">
        <f>TITRES_STAT!B1124</f>
        <v>0</v>
      </c>
      <c r="B1121" s="5">
        <f>TITRES_STAT!D1124</f>
        <v>0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0</v>
      </c>
      <c r="G1121" s="2">
        <f t="shared" si="159"/>
        <v>0</v>
      </c>
      <c r="H1121" s="2" t="e">
        <f t="shared" si="157"/>
        <v>#DIV/0!</v>
      </c>
      <c r="I1121" s="2">
        <f t="shared" si="158"/>
        <v>100</v>
      </c>
    </row>
    <row r="1122" spans="1:9" ht="13.5" x14ac:dyDescent="0.25">
      <c r="A1122" s="3">
        <f>TITRES_STAT!B1125</f>
        <v>0</v>
      </c>
      <c r="B1122" s="5">
        <f>TITRES_STAT!D1125</f>
        <v>0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0</v>
      </c>
      <c r="G1122" s="2">
        <f t="shared" si="159"/>
        <v>0</v>
      </c>
      <c r="H1122" s="2" t="e">
        <f t="shared" si="157"/>
        <v>#DIV/0!</v>
      </c>
      <c r="I1122" s="2">
        <f t="shared" si="158"/>
        <v>100</v>
      </c>
    </row>
    <row r="1123" spans="1:9" ht="13.5" x14ac:dyDescent="0.25">
      <c r="A1123" s="3">
        <f>TITRES_STAT!B1126</f>
        <v>0</v>
      </c>
      <c r="B1123" s="5">
        <f>TITRES_STAT!D1126</f>
        <v>0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0</v>
      </c>
      <c r="G1123" s="2">
        <f t="shared" si="159"/>
        <v>0</v>
      </c>
      <c r="H1123" s="2" t="e">
        <f t="shared" si="157"/>
        <v>#DIV/0!</v>
      </c>
      <c r="I1123" s="2">
        <f t="shared" si="158"/>
        <v>100</v>
      </c>
    </row>
    <row r="1124" spans="1:9" ht="13.5" x14ac:dyDescent="0.25">
      <c r="A1124" s="3">
        <f>TITRES_STAT!B1127</f>
        <v>0</v>
      </c>
      <c r="B1124" s="5">
        <f>TITRES_STAT!D1127</f>
        <v>0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0</v>
      </c>
      <c r="G1124" s="2">
        <f t="shared" si="159"/>
        <v>0</v>
      </c>
      <c r="H1124" s="2" t="e">
        <f t="shared" si="157"/>
        <v>#DIV/0!</v>
      </c>
      <c r="I1124" s="2">
        <f t="shared" si="158"/>
        <v>100</v>
      </c>
    </row>
    <row r="1125" spans="1:9" ht="13.5" x14ac:dyDescent="0.25">
      <c r="A1125" s="3">
        <f>TITRES_STAT!B1128</f>
        <v>0</v>
      </c>
      <c r="B1125" s="5">
        <f>TITRES_STAT!D1128</f>
        <v>0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0</v>
      </c>
      <c r="G1125" s="2">
        <f t="shared" si="159"/>
        <v>0</v>
      </c>
      <c r="H1125" s="2" t="e">
        <f t="shared" si="157"/>
        <v>#DIV/0!</v>
      </c>
      <c r="I1125" s="2">
        <f t="shared" si="158"/>
        <v>100</v>
      </c>
    </row>
    <row r="1126" spans="1:9" ht="13.5" x14ac:dyDescent="0.25">
      <c r="A1126" s="3">
        <f>TITRES_STAT!B1129</f>
        <v>0</v>
      </c>
      <c r="B1126" s="5">
        <f>TITRES_STAT!D1129</f>
        <v>0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0</v>
      </c>
      <c r="G1126" s="2">
        <f t="shared" si="159"/>
        <v>0</v>
      </c>
      <c r="H1126" s="2" t="e">
        <f t="shared" si="157"/>
        <v>#DIV/0!</v>
      </c>
      <c r="I1126" s="2">
        <f t="shared" si="158"/>
        <v>100</v>
      </c>
    </row>
    <row r="1127" spans="1:9" ht="13.5" x14ac:dyDescent="0.25">
      <c r="A1127" s="3">
        <f>TITRES_STAT!B1130</f>
        <v>0</v>
      </c>
      <c r="B1127" s="5">
        <f>TITRES_STAT!D1130</f>
        <v>0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0</v>
      </c>
      <c r="G1127" s="2">
        <f t="shared" si="159"/>
        <v>0</v>
      </c>
      <c r="H1127" s="2" t="e">
        <f t="shared" si="157"/>
        <v>#DIV/0!</v>
      </c>
      <c r="I1127" s="2">
        <f t="shared" si="158"/>
        <v>100</v>
      </c>
    </row>
    <row r="1128" spans="1:9" ht="13.5" x14ac:dyDescent="0.25">
      <c r="A1128" s="3">
        <f>TITRES_STAT!B1131</f>
        <v>0</v>
      </c>
      <c r="B1128" s="5">
        <f>TITRES_STAT!D1131</f>
        <v>0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0</v>
      </c>
      <c r="G1128" s="2">
        <f t="shared" si="159"/>
        <v>0</v>
      </c>
      <c r="H1128" s="2" t="e">
        <f t="shared" si="157"/>
        <v>#DIV/0!</v>
      </c>
      <c r="I1128" s="2">
        <f t="shared" si="158"/>
        <v>100</v>
      </c>
    </row>
    <row r="1129" spans="1:9" ht="13.5" x14ac:dyDescent="0.25">
      <c r="A1129" s="3">
        <f>TITRES_STAT!B1132</f>
        <v>0</v>
      </c>
      <c r="B1129" s="5">
        <f>TITRES_STAT!D1132</f>
        <v>0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0</v>
      </c>
      <c r="G1129" s="2">
        <f t="shared" si="159"/>
        <v>0</v>
      </c>
      <c r="H1129" s="2" t="e">
        <f t="shared" si="157"/>
        <v>#DIV/0!</v>
      </c>
      <c r="I1129" s="2">
        <f t="shared" si="158"/>
        <v>100</v>
      </c>
    </row>
    <row r="1130" spans="1:9" ht="13.5" x14ac:dyDescent="0.25">
      <c r="A1130" s="3">
        <f>TITRES_STAT!B1133</f>
        <v>0</v>
      </c>
      <c r="B1130" s="5">
        <f>TITRES_STAT!D1133</f>
        <v>0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0</v>
      </c>
      <c r="G1130" s="2">
        <f t="shared" si="159"/>
        <v>0</v>
      </c>
      <c r="H1130" s="2" t="e">
        <f t="shared" si="157"/>
        <v>#DIV/0!</v>
      </c>
      <c r="I1130" s="2">
        <f t="shared" si="158"/>
        <v>100</v>
      </c>
    </row>
    <row r="1131" spans="1:9" ht="13.5" x14ac:dyDescent="0.25">
      <c r="A1131" s="3">
        <f>TITRES_STAT!B1134</f>
        <v>0</v>
      </c>
      <c r="B1131" s="5">
        <f>TITRES_STAT!D1134</f>
        <v>0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0</v>
      </c>
      <c r="G1131" s="2">
        <f t="shared" si="159"/>
        <v>0</v>
      </c>
      <c r="H1131" s="2" t="e">
        <f t="shared" si="157"/>
        <v>#DIV/0!</v>
      </c>
      <c r="I1131" s="2">
        <f t="shared" si="158"/>
        <v>100</v>
      </c>
    </row>
    <row r="1132" spans="1:9" ht="13.5" x14ac:dyDescent="0.25">
      <c r="A1132" s="3">
        <f>TITRES_STAT!B1135</f>
        <v>0</v>
      </c>
      <c r="B1132" s="5">
        <f>TITRES_STAT!D1135</f>
        <v>0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0</v>
      </c>
      <c r="G1132" s="2">
        <f t="shared" si="159"/>
        <v>0</v>
      </c>
      <c r="H1132" s="2" t="e">
        <f t="shared" si="157"/>
        <v>#DIV/0!</v>
      </c>
      <c r="I1132" s="2">
        <f t="shared" si="158"/>
        <v>100</v>
      </c>
    </row>
    <row r="1133" spans="1:9" ht="13.5" x14ac:dyDescent="0.25">
      <c r="A1133" s="3">
        <f>TITRES_STAT!B1136</f>
        <v>0</v>
      </c>
      <c r="B1133" s="5">
        <f>TITRES_STAT!D1136</f>
        <v>0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0</v>
      </c>
      <c r="G1133" s="2">
        <f t="shared" si="160"/>
        <v>0</v>
      </c>
      <c r="H1133" s="2" t="e">
        <f t="shared" si="157"/>
        <v>#DIV/0!</v>
      </c>
      <c r="I1133" s="2">
        <f t="shared" si="158"/>
        <v>100</v>
      </c>
    </row>
    <row r="1134" spans="1:9" ht="13.5" x14ac:dyDescent="0.25">
      <c r="A1134" s="3">
        <f>TITRES_STAT!B1137</f>
        <v>0</v>
      </c>
      <c r="B1134" s="5">
        <f>TITRES_STAT!D1137</f>
        <v>0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0</v>
      </c>
      <c r="G1134" s="2">
        <f t="shared" si="160"/>
        <v>0</v>
      </c>
      <c r="H1134" s="2" t="e">
        <f t="shared" si="157"/>
        <v>#DIV/0!</v>
      </c>
      <c r="I1134" s="2">
        <f t="shared" si="158"/>
        <v>100</v>
      </c>
    </row>
    <row r="1135" spans="1:9" ht="13.5" x14ac:dyDescent="0.25">
      <c r="A1135" s="3">
        <f>TITRES_STAT!B1138</f>
        <v>0</v>
      </c>
      <c r="B1135" s="5">
        <f>TITRES_STAT!D1138</f>
        <v>0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0</v>
      </c>
      <c r="G1135" s="2">
        <f t="shared" si="160"/>
        <v>0</v>
      </c>
      <c r="H1135" s="2" t="e">
        <f t="shared" si="157"/>
        <v>#DIV/0!</v>
      </c>
      <c r="I1135" s="2">
        <f t="shared" si="158"/>
        <v>100</v>
      </c>
    </row>
    <row r="1136" spans="1:9" ht="13.5" x14ac:dyDescent="0.25">
      <c r="A1136" s="3">
        <f>TITRES_STAT!B1139</f>
        <v>0</v>
      </c>
      <c r="B1136" s="5">
        <f>TITRES_STAT!D1139</f>
        <v>0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0</v>
      </c>
      <c r="G1136" s="2">
        <f t="shared" si="160"/>
        <v>0</v>
      </c>
      <c r="H1136" s="2" t="e">
        <f t="shared" si="157"/>
        <v>#DIV/0!</v>
      </c>
      <c r="I1136" s="2">
        <f t="shared" si="158"/>
        <v>100</v>
      </c>
    </row>
    <row r="1137" spans="1:9" ht="13.5" x14ac:dyDescent="0.25">
      <c r="A1137" s="3">
        <f>TITRES_STAT!B1140</f>
        <v>0</v>
      </c>
      <c r="B1137" s="5">
        <f>TITRES_STAT!D1140</f>
        <v>0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0</v>
      </c>
      <c r="G1137" s="2">
        <f t="shared" si="160"/>
        <v>0</v>
      </c>
      <c r="H1137" s="2" t="e">
        <f t="shared" si="157"/>
        <v>#DIV/0!</v>
      </c>
      <c r="I1137" s="2">
        <f t="shared" si="158"/>
        <v>100</v>
      </c>
    </row>
    <row r="1138" spans="1:9" ht="13.5" x14ac:dyDescent="0.25">
      <c r="A1138" s="3">
        <f>TITRES_STAT!B1141</f>
        <v>0</v>
      </c>
      <c r="B1138" s="5">
        <f>TITRES_STAT!D1141</f>
        <v>0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0</v>
      </c>
      <c r="G1138" s="2">
        <f t="shared" si="160"/>
        <v>0</v>
      </c>
      <c r="H1138" s="2" t="e">
        <f t="shared" si="157"/>
        <v>#DIV/0!</v>
      </c>
      <c r="I1138" s="2">
        <f t="shared" si="158"/>
        <v>100</v>
      </c>
    </row>
    <row r="1139" spans="1:9" ht="13.5" x14ac:dyDescent="0.25">
      <c r="A1139" s="3">
        <f>TITRES_STAT!B1142</f>
        <v>0</v>
      </c>
      <c r="B1139" s="5">
        <f>TITRES_STAT!D1142</f>
        <v>0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0</v>
      </c>
      <c r="G1139" s="2">
        <f t="shared" si="160"/>
        <v>0</v>
      </c>
      <c r="H1139" s="2" t="e">
        <f t="shared" si="157"/>
        <v>#DIV/0!</v>
      </c>
      <c r="I1139" s="2">
        <f t="shared" si="158"/>
        <v>100</v>
      </c>
    </row>
    <row r="1140" spans="1:9" ht="13.5" x14ac:dyDescent="0.25">
      <c r="A1140" s="3">
        <f>TITRES_STAT!B1143</f>
        <v>0</v>
      </c>
      <c r="B1140" s="5">
        <f>TITRES_STAT!D1143</f>
        <v>0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0</v>
      </c>
      <c r="G1140" s="2">
        <f t="shared" si="160"/>
        <v>0</v>
      </c>
      <c r="H1140" s="2" t="e">
        <f t="shared" si="157"/>
        <v>#DIV/0!</v>
      </c>
      <c r="I1140" s="2">
        <f t="shared" si="158"/>
        <v>100</v>
      </c>
    </row>
    <row r="1141" spans="1:9" ht="13.5" x14ac:dyDescent="0.25">
      <c r="A1141" s="3">
        <f>TITRES_STAT!B1144</f>
        <v>0</v>
      </c>
      <c r="B1141" s="5">
        <f>TITRES_STAT!D1144</f>
        <v>0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0</v>
      </c>
      <c r="G1141" s="2">
        <f t="shared" si="160"/>
        <v>0</v>
      </c>
      <c r="H1141" s="2" t="e">
        <f t="shared" si="157"/>
        <v>#DIV/0!</v>
      </c>
      <c r="I1141" s="2">
        <f t="shared" si="158"/>
        <v>100</v>
      </c>
    </row>
    <row r="1142" spans="1:9" ht="13.5" x14ac:dyDescent="0.25">
      <c r="A1142" s="3">
        <f>TITRES_STAT!B1145</f>
        <v>0</v>
      </c>
      <c r="B1142" s="5">
        <f>TITRES_STAT!D1145</f>
        <v>0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0</v>
      </c>
      <c r="G1142" s="2">
        <f t="shared" si="160"/>
        <v>0</v>
      </c>
      <c r="H1142" s="2" t="e">
        <f t="shared" si="157"/>
        <v>#DIV/0!</v>
      </c>
      <c r="I1142" s="2">
        <f t="shared" si="158"/>
        <v>100</v>
      </c>
    </row>
    <row r="1143" spans="1:9" ht="13.5" x14ac:dyDescent="0.25">
      <c r="A1143" s="3">
        <f>TITRES_STAT!B1146</f>
        <v>0</v>
      </c>
      <c r="B1143" s="5">
        <f>TITRES_STAT!D1146</f>
        <v>0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0</v>
      </c>
      <c r="G1143" s="2">
        <f t="shared" si="160"/>
        <v>0</v>
      </c>
      <c r="H1143" s="2" t="e">
        <f t="shared" si="157"/>
        <v>#DIV/0!</v>
      </c>
      <c r="I1143" s="2">
        <f t="shared" si="158"/>
        <v>100</v>
      </c>
    </row>
    <row r="1144" spans="1:9" ht="13.5" x14ac:dyDescent="0.25">
      <c r="A1144" s="3">
        <f>TITRES_STAT!B1147</f>
        <v>0</v>
      </c>
      <c r="B1144" s="5">
        <f>TITRES_STAT!D1147</f>
        <v>0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0</v>
      </c>
      <c r="G1144" s="2">
        <f t="shared" si="160"/>
        <v>0</v>
      </c>
      <c r="H1144" s="2" t="e">
        <f t="shared" si="157"/>
        <v>#DIV/0!</v>
      </c>
      <c r="I1144" s="2">
        <f t="shared" si="158"/>
        <v>100</v>
      </c>
    </row>
    <row r="1145" spans="1:9" ht="13.5" x14ac:dyDescent="0.25">
      <c r="A1145" s="3">
        <f>TITRES_STAT!B1148</f>
        <v>0</v>
      </c>
      <c r="B1145" s="5">
        <f>TITRES_STAT!D1148</f>
        <v>0</v>
      </c>
      <c r="C1145" s="2">
        <f t="shared" si="153"/>
        <v>0</v>
      </c>
      <c r="D1145" s="2">
        <f t="shared" si="154"/>
        <v>0</v>
      </c>
      <c r="E1145" s="2">
        <f t="shared" si="155"/>
        <v>0</v>
      </c>
      <c r="F1145" s="2">
        <f t="shared" si="160"/>
        <v>0</v>
      </c>
      <c r="G1145" s="2">
        <f t="shared" si="160"/>
        <v>0</v>
      </c>
      <c r="H1145" s="2" t="e">
        <f t="shared" si="157"/>
        <v>#DIV/0!</v>
      </c>
      <c r="I1145" s="2">
        <f t="shared" si="158"/>
        <v>100</v>
      </c>
    </row>
    <row r="1146" spans="1:9" ht="13.5" x14ac:dyDescent="0.25">
      <c r="A1146" s="3">
        <f>TITRES_STAT!B1149</f>
        <v>0</v>
      </c>
      <c r="B1146" s="5">
        <f>TITRES_STAT!D1149</f>
        <v>0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0</v>
      </c>
      <c r="G1146" s="2">
        <f t="shared" si="160"/>
        <v>0</v>
      </c>
      <c r="H1146" s="2" t="e">
        <f t="shared" si="157"/>
        <v>#DIV/0!</v>
      </c>
      <c r="I1146" s="2">
        <f t="shared" si="158"/>
        <v>100</v>
      </c>
    </row>
    <row r="1147" spans="1:9" ht="13.5" x14ac:dyDescent="0.25">
      <c r="A1147" s="3">
        <f>TITRES_STAT!B1150</f>
        <v>0</v>
      </c>
      <c r="B1147" s="5">
        <f>TITRES_STAT!D1150</f>
        <v>0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0</v>
      </c>
      <c r="G1147" s="2">
        <f t="shared" si="160"/>
        <v>0</v>
      </c>
      <c r="H1147" s="2" t="e">
        <f t="shared" si="157"/>
        <v>#DIV/0!</v>
      </c>
      <c r="I1147" s="2">
        <f t="shared" si="158"/>
        <v>100</v>
      </c>
    </row>
    <row r="1148" spans="1:9" ht="13.5" x14ac:dyDescent="0.25">
      <c r="A1148" s="3">
        <f>TITRES_STAT!B1151</f>
        <v>0</v>
      </c>
      <c r="B1148" s="5">
        <f>TITRES_STAT!D1151</f>
        <v>0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0</v>
      </c>
      <c r="G1148" s="2">
        <f t="shared" si="160"/>
        <v>0</v>
      </c>
      <c r="H1148" s="2" t="e">
        <f t="shared" si="157"/>
        <v>#DIV/0!</v>
      </c>
      <c r="I1148" s="2">
        <f t="shared" si="158"/>
        <v>100</v>
      </c>
    </row>
    <row r="1149" spans="1:9" ht="13.5" x14ac:dyDescent="0.25">
      <c r="A1149" s="3">
        <f>TITRES_STAT!B1152</f>
        <v>0</v>
      </c>
      <c r="B1149" s="5">
        <f>TITRES_STAT!D1152</f>
        <v>0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0</v>
      </c>
      <c r="G1149" s="2">
        <f t="shared" si="161"/>
        <v>0</v>
      </c>
      <c r="H1149" s="2" t="e">
        <f t="shared" si="157"/>
        <v>#DIV/0!</v>
      </c>
      <c r="I1149" s="2">
        <f t="shared" si="158"/>
        <v>100</v>
      </c>
    </row>
    <row r="1150" spans="1:9" ht="13.5" x14ac:dyDescent="0.25">
      <c r="A1150" s="3">
        <f>TITRES_STAT!B1153</f>
        <v>0</v>
      </c>
      <c r="B1150" s="5">
        <f>TITRES_STAT!D1153</f>
        <v>0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0</v>
      </c>
      <c r="G1150" s="2">
        <f t="shared" si="161"/>
        <v>0</v>
      </c>
      <c r="H1150" s="2" t="e">
        <f t="shared" si="157"/>
        <v>#DIV/0!</v>
      </c>
      <c r="I1150" s="2">
        <f t="shared" si="158"/>
        <v>100</v>
      </c>
    </row>
    <row r="1151" spans="1:9" ht="13.5" x14ac:dyDescent="0.25">
      <c r="A1151" s="3">
        <f>TITRES_STAT!B1154</f>
        <v>0</v>
      </c>
      <c r="B1151" s="5">
        <f>TITRES_STAT!D1154</f>
        <v>0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0</v>
      </c>
      <c r="G1151" s="2">
        <f t="shared" si="161"/>
        <v>0</v>
      </c>
      <c r="H1151" s="2" t="e">
        <f t="shared" si="157"/>
        <v>#DIV/0!</v>
      </c>
      <c r="I1151" s="2">
        <f t="shared" si="158"/>
        <v>100</v>
      </c>
    </row>
    <row r="1152" spans="1:9" ht="13.5" x14ac:dyDescent="0.25">
      <c r="A1152" s="3">
        <f>TITRES_STAT!B1155</f>
        <v>0</v>
      </c>
      <c r="B1152" s="5">
        <f>TITRES_STAT!D1155</f>
        <v>0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0</v>
      </c>
      <c r="G1152" s="2">
        <f t="shared" si="161"/>
        <v>0</v>
      </c>
      <c r="H1152" s="2" t="e">
        <f t="shared" si="157"/>
        <v>#DIV/0!</v>
      </c>
      <c r="I1152" s="2">
        <f t="shared" si="158"/>
        <v>100</v>
      </c>
    </row>
    <row r="1153" spans="1:9" ht="13.5" x14ac:dyDescent="0.25">
      <c r="A1153" s="3">
        <f>TITRES_STAT!B1156</f>
        <v>0</v>
      </c>
      <c r="B1153" s="5">
        <f>TITRES_STAT!D1156</f>
        <v>0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0</v>
      </c>
      <c r="G1153" s="2">
        <f t="shared" si="161"/>
        <v>0</v>
      </c>
      <c r="H1153" s="2" t="e">
        <f t="shared" si="157"/>
        <v>#DIV/0!</v>
      </c>
      <c r="I1153" s="2">
        <f t="shared" si="158"/>
        <v>100</v>
      </c>
    </row>
    <row r="1154" spans="1:9" ht="13.5" x14ac:dyDescent="0.25">
      <c r="A1154" s="3">
        <f>TITRES_STAT!B1157</f>
        <v>0</v>
      </c>
      <c r="B1154" s="5">
        <f>TITRES_STAT!D1157</f>
        <v>0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0</v>
      </c>
      <c r="G1154" s="2">
        <f t="shared" si="161"/>
        <v>0</v>
      </c>
      <c r="H1154" s="2" t="e">
        <f t="shared" si="157"/>
        <v>#DIV/0!</v>
      </c>
      <c r="I1154" s="2">
        <f t="shared" si="158"/>
        <v>100</v>
      </c>
    </row>
    <row r="1155" spans="1:9" ht="13.5" x14ac:dyDescent="0.25">
      <c r="A1155" s="3">
        <f>TITRES_STAT!B1158</f>
        <v>0</v>
      </c>
      <c r="B1155" s="5">
        <f>TITRES_STAT!D1158</f>
        <v>0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0</v>
      </c>
      <c r="G1155" s="2">
        <f t="shared" si="161"/>
        <v>0</v>
      </c>
      <c r="H1155" s="2" t="e">
        <f t="shared" si="157"/>
        <v>#DIV/0!</v>
      </c>
      <c r="I1155" s="2">
        <f t="shared" si="158"/>
        <v>100</v>
      </c>
    </row>
    <row r="1156" spans="1:9" ht="13.5" x14ac:dyDescent="0.25">
      <c r="A1156" s="3">
        <f>TITRES_STAT!B1159</f>
        <v>0</v>
      </c>
      <c r="B1156" s="5">
        <f>TITRES_STAT!D1159</f>
        <v>0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0</v>
      </c>
      <c r="G1156" s="2">
        <f t="shared" si="161"/>
        <v>0</v>
      </c>
      <c r="H1156" s="2" t="e">
        <f t="shared" si="157"/>
        <v>#DIV/0!</v>
      </c>
      <c r="I1156" s="2">
        <f t="shared" si="158"/>
        <v>100</v>
      </c>
    </row>
    <row r="1157" spans="1:9" ht="13.5" x14ac:dyDescent="0.25">
      <c r="A1157" s="3">
        <f>TITRES_STAT!B1160</f>
        <v>0</v>
      </c>
      <c r="B1157" s="5">
        <f>TITRES_STAT!D1160</f>
        <v>0</v>
      </c>
      <c r="C1157" s="2">
        <f t="shared" si="162"/>
        <v>0</v>
      </c>
      <c r="D1157" s="2">
        <f t="shared" si="163"/>
        <v>0</v>
      </c>
      <c r="E1157" s="2">
        <f t="shared" si="164"/>
        <v>0</v>
      </c>
      <c r="F1157" s="2">
        <f t="shared" si="161"/>
        <v>0</v>
      </c>
      <c r="G1157" s="2">
        <f t="shared" si="161"/>
        <v>0</v>
      </c>
      <c r="H1157" s="2" t="e">
        <f t="shared" si="157"/>
        <v>#DIV/0!</v>
      </c>
      <c r="I1157" s="2">
        <f t="shared" si="158"/>
        <v>100</v>
      </c>
    </row>
    <row r="1158" spans="1:9" ht="13.5" x14ac:dyDescent="0.25">
      <c r="A1158" s="3">
        <f>TITRES_STAT!B1161</f>
        <v>0</v>
      </c>
      <c r="B1158" s="5">
        <f>TITRES_STAT!D1161</f>
        <v>0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0</v>
      </c>
      <c r="G1158" s="2">
        <f t="shared" si="161"/>
        <v>0</v>
      </c>
      <c r="H1158" s="2" t="e">
        <f t="shared" si="157"/>
        <v>#DIV/0!</v>
      </c>
      <c r="I1158" s="2">
        <f t="shared" si="158"/>
        <v>100</v>
      </c>
    </row>
    <row r="1159" spans="1:9" ht="13.5" x14ac:dyDescent="0.25">
      <c r="A1159" s="3">
        <f>TITRES_STAT!B1162</f>
        <v>0</v>
      </c>
      <c r="B1159" s="5">
        <f>TITRES_STAT!D1162</f>
        <v>0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0</v>
      </c>
      <c r="G1159" s="2">
        <f t="shared" si="161"/>
        <v>0</v>
      </c>
      <c r="H1159" s="2" t="e">
        <f t="shared" si="157"/>
        <v>#DIV/0!</v>
      </c>
      <c r="I1159" s="2">
        <f t="shared" si="158"/>
        <v>100</v>
      </c>
    </row>
    <row r="1160" spans="1:9" ht="13.5" x14ac:dyDescent="0.25">
      <c r="A1160" s="3">
        <f>TITRES_STAT!B1163</f>
        <v>0</v>
      </c>
      <c r="B1160" s="5">
        <f>TITRES_STAT!D1163</f>
        <v>0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0</v>
      </c>
      <c r="G1160" s="2">
        <f t="shared" si="161"/>
        <v>0</v>
      </c>
      <c r="H1160" s="2" t="e">
        <f t="shared" si="157"/>
        <v>#DIV/0!</v>
      </c>
      <c r="I1160" s="2">
        <f t="shared" si="158"/>
        <v>100</v>
      </c>
    </row>
    <row r="1161" spans="1:9" ht="13.5" x14ac:dyDescent="0.25">
      <c r="A1161" s="3">
        <f>TITRES_STAT!B1164</f>
        <v>0</v>
      </c>
      <c r="B1161" s="5">
        <f>TITRES_STAT!D1164</f>
        <v>0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0</v>
      </c>
      <c r="G1161" s="2">
        <f t="shared" si="161"/>
        <v>0</v>
      </c>
      <c r="H1161" s="2" t="e">
        <f t="shared" si="157"/>
        <v>#DIV/0!</v>
      </c>
      <c r="I1161" s="2">
        <f t="shared" si="158"/>
        <v>100</v>
      </c>
    </row>
    <row r="1162" spans="1:9" ht="13.5" x14ac:dyDescent="0.25">
      <c r="A1162" s="3">
        <f>TITRES_STAT!B1165</f>
        <v>0</v>
      </c>
      <c r="B1162" s="5">
        <f>TITRES_STAT!D1165</f>
        <v>0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0</v>
      </c>
      <c r="G1162" s="2">
        <f t="shared" si="161"/>
        <v>0</v>
      </c>
      <c r="H1162" s="2" t="e">
        <f t="shared" si="157"/>
        <v>#DIV/0!</v>
      </c>
      <c r="I1162" s="2">
        <f t="shared" si="158"/>
        <v>100</v>
      </c>
    </row>
    <row r="1163" spans="1:9" ht="13.5" x14ac:dyDescent="0.25">
      <c r="A1163" s="3">
        <f>TITRES_STAT!B1166</f>
        <v>0</v>
      </c>
      <c r="B1163" s="5">
        <f>TITRES_STAT!D1166</f>
        <v>0</v>
      </c>
      <c r="C1163" s="2">
        <f t="shared" si="162"/>
        <v>0</v>
      </c>
      <c r="D1163" s="2">
        <f t="shared" si="163"/>
        <v>0</v>
      </c>
      <c r="E1163" s="2">
        <f t="shared" si="164"/>
        <v>0</v>
      </c>
      <c r="F1163" s="2">
        <f t="shared" si="161"/>
        <v>0</v>
      </c>
      <c r="G1163" s="2">
        <f t="shared" si="161"/>
        <v>0</v>
      </c>
      <c r="H1163" s="2" t="e">
        <f t="shared" si="157"/>
        <v>#DIV/0!</v>
      </c>
      <c r="I1163" s="2">
        <f t="shared" si="158"/>
        <v>100</v>
      </c>
    </row>
    <row r="1164" spans="1:9" ht="13.5" x14ac:dyDescent="0.25">
      <c r="A1164" s="3">
        <f>TITRES_STAT!B1167</f>
        <v>0</v>
      </c>
      <c r="B1164" s="5">
        <f>TITRES_STAT!D1167</f>
        <v>0</v>
      </c>
      <c r="C1164" s="2">
        <f t="shared" si="162"/>
        <v>0</v>
      </c>
      <c r="D1164" s="2">
        <f t="shared" si="163"/>
        <v>0</v>
      </c>
      <c r="E1164" s="2">
        <f t="shared" si="164"/>
        <v>0</v>
      </c>
      <c r="F1164" s="2">
        <f t="shared" si="161"/>
        <v>0</v>
      </c>
      <c r="G1164" s="2">
        <f t="shared" si="161"/>
        <v>0</v>
      </c>
      <c r="H1164" s="2" t="e">
        <f t="shared" si="157"/>
        <v>#DIV/0!</v>
      </c>
      <c r="I1164" s="2">
        <f t="shared" si="158"/>
        <v>100</v>
      </c>
    </row>
    <row r="1165" spans="1:9" ht="13.5" x14ac:dyDescent="0.25">
      <c r="A1165" s="3">
        <f>TITRES_STAT!B1168</f>
        <v>0</v>
      </c>
      <c r="B1165" s="5">
        <f>TITRES_STAT!D1168</f>
        <v>0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0</v>
      </c>
      <c r="G1165" s="2">
        <f t="shared" si="165"/>
        <v>0</v>
      </c>
      <c r="H1165" s="2" t="e">
        <f t="shared" si="157"/>
        <v>#DIV/0!</v>
      </c>
      <c r="I1165" s="2">
        <f t="shared" si="158"/>
        <v>100</v>
      </c>
    </row>
    <row r="1166" spans="1:9" ht="13.5" x14ac:dyDescent="0.25">
      <c r="A1166" s="3">
        <f>TITRES_STAT!B1169</f>
        <v>0</v>
      </c>
      <c r="B1166" s="5">
        <f>TITRES_STAT!D1169</f>
        <v>0</v>
      </c>
      <c r="C1166" s="2">
        <f t="shared" si="162"/>
        <v>0</v>
      </c>
      <c r="D1166" s="2">
        <f t="shared" si="163"/>
        <v>0</v>
      </c>
      <c r="E1166" s="2">
        <f t="shared" si="164"/>
        <v>0</v>
      </c>
      <c r="F1166" s="2">
        <f t="shared" si="165"/>
        <v>0</v>
      </c>
      <c r="G1166" s="2">
        <f t="shared" si="165"/>
        <v>0</v>
      </c>
      <c r="H1166" s="2" t="e">
        <f t="shared" si="157"/>
        <v>#DIV/0!</v>
      </c>
      <c r="I1166" s="2">
        <f t="shared" si="158"/>
        <v>100</v>
      </c>
    </row>
    <row r="1167" spans="1:9" ht="13.5" x14ac:dyDescent="0.25">
      <c r="A1167" s="3">
        <f>TITRES_STAT!B1170</f>
        <v>0</v>
      </c>
      <c r="B1167" s="5">
        <f>TITRES_STAT!D1170</f>
        <v>0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0</v>
      </c>
      <c r="G1167" s="2">
        <f t="shared" si="165"/>
        <v>0</v>
      </c>
      <c r="H1167" s="2" t="e">
        <f t="shared" si="157"/>
        <v>#DIV/0!</v>
      </c>
      <c r="I1167" s="2">
        <f t="shared" si="158"/>
        <v>100</v>
      </c>
    </row>
    <row r="1168" spans="1:9" ht="13.5" x14ac:dyDescent="0.25">
      <c r="A1168" s="3">
        <f>TITRES_STAT!B1171</f>
        <v>0</v>
      </c>
      <c r="B1168" s="5">
        <f>TITRES_STAT!D1171</f>
        <v>0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0</v>
      </c>
      <c r="G1168" s="2">
        <f t="shared" si="165"/>
        <v>0</v>
      </c>
      <c r="H1168" s="2" t="e">
        <f t="shared" si="157"/>
        <v>#DIV/0!</v>
      </c>
      <c r="I1168" s="2">
        <f t="shared" si="158"/>
        <v>100</v>
      </c>
    </row>
    <row r="1169" spans="1:9" ht="13.5" x14ac:dyDescent="0.25">
      <c r="A1169" s="3">
        <f>TITRES_STAT!B1172</f>
        <v>0</v>
      </c>
      <c r="B1169" s="5">
        <f>TITRES_STAT!D1172</f>
        <v>0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0</v>
      </c>
      <c r="G1169" s="2">
        <f t="shared" si="165"/>
        <v>0</v>
      </c>
      <c r="H1169" s="2" t="e">
        <f t="shared" ref="H1169:H1232" si="166">F1169/G1169</f>
        <v>#DIV/0!</v>
      </c>
      <c r="I1169" s="2">
        <f t="shared" ref="I1169:I1232" si="167">IF(G1169=0,100,100-(100/(1+H1169)))</f>
        <v>100</v>
      </c>
    </row>
    <row r="1170" spans="1:9" ht="13.5" x14ac:dyDescent="0.25">
      <c r="A1170" s="3">
        <f>TITRES_STAT!B1173</f>
        <v>0</v>
      </c>
      <c r="B1170" s="5">
        <f>TITRES_STAT!D1173</f>
        <v>0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0</v>
      </c>
      <c r="G1170" s="2">
        <f t="shared" si="165"/>
        <v>0</v>
      </c>
      <c r="H1170" s="2" t="e">
        <f t="shared" si="166"/>
        <v>#DIV/0!</v>
      </c>
      <c r="I1170" s="2">
        <f t="shared" si="167"/>
        <v>100</v>
      </c>
    </row>
    <row r="1171" spans="1:9" ht="13.5" x14ac:dyDescent="0.25">
      <c r="A1171" s="3">
        <f>TITRES_STAT!B1174</f>
        <v>0</v>
      </c>
      <c r="B1171" s="5">
        <f>TITRES_STAT!D1174</f>
        <v>0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0</v>
      </c>
      <c r="G1171" s="2">
        <f t="shared" si="165"/>
        <v>0</v>
      </c>
      <c r="H1171" s="2" t="e">
        <f t="shared" si="166"/>
        <v>#DIV/0!</v>
      </c>
      <c r="I1171" s="2">
        <f t="shared" si="167"/>
        <v>100</v>
      </c>
    </row>
    <row r="1172" spans="1:9" ht="13.5" x14ac:dyDescent="0.25">
      <c r="A1172" s="3">
        <f>TITRES_STAT!B1175</f>
        <v>0</v>
      </c>
      <c r="B1172" s="5">
        <f>TITRES_STAT!D1175</f>
        <v>0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0</v>
      </c>
      <c r="G1172" s="2">
        <f t="shared" si="165"/>
        <v>0</v>
      </c>
      <c r="H1172" s="2" t="e">
        <f t="shared" si="166"/>
        <v>#DIV/0!</v>
      </c>
      <c r="I1172" s="2">
        <f t="shared" si="167"/>
        <v>100</v>
      </c>
    </row>
    <row r="1173" spans="1:9" ht="13.5" x14ac:dyDescent="0.25">
      <c r="A1173" s="3">
        <f>TITRES_STAT!B1176</f>
        <v>0</v>
      </c>
      <c r="B1173" s="5">
        <f>TITRES_STAT!D1176</f>
        <v>0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0</v>
      </c>
      <c r="G1173" s="2">
        <f t="shared" si="165"/>
        <v>0</v>
      </c>
      <c r="H1173" s="2" t="e">
        <f t="shared" si="166"/>
        <v>#DIV/0!</v>
      </c>
      <c r="I1173" s="2">
        <f t="shared" si="167"/>
        <v>100</v>
      </c>
    </row>
    <row r="1174" spans="1:9" ht="13.5" x14ac:dyDescent="0.25">
      <c r="A1174" s="3">
        <f>TITRES_STAT!B1177</f>
        <v>0</v>
      </c>
      <c r="B1174" s="5">
        <f>TITRES_STAT!D1177</f>
        <v>0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0</v>
      </c>
      <c r="G1174" s="2">
        <f t="shared" si="165"/>
        <v>0</v>
      </c>
      <c r="H1174" s="2" t="e">
        <f t="shared" si="166"/>
        <v>#DIV/0!</v>
      </c>
      <c r="I1174" s="2">
        <f t="shared" si="167"/>
        <v>100</v>
      </c>
    </row>
    <row r="1175" spans="1:9" ht="13.5" x14ac:dyDescent="0.25">
      <c r="A1175" s="3">
        <f>TITRES_STAT!B1178</f>
        <v>0</v>
      </c>
      <c r="B1175" s="5">
        <f>TITRES_STAT!D1178</f>
        <v>0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0</v>
      </c>
      <c r="G1175" s="2">
        <f t="shared" si="165"/>
        <v>0</v>
      </c>
      <c r="H1175" s="2" t="e">
        <f t="shared" si="166"/>
        <v>#DIV/0!</v>
      </c>
      <c r="I1175" s="2">
        <f t="shared" si="167"/>
        <v>100</v>
      </c>
    </row>
    <row r="1176" spans="1:9" ht="13.5" x14ac:dyDescent="0.25">
      <c r="A1176" s="3">
        <f>TITRES_STAT!B1179</f>
        <v>0</v>
      </c>
      <c r="B1176" s="5">
        <f>TITRES_STAT!D1179</f>
        <v>0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0</v>
      </c>
      <c r="G1176" s="2">
        <f t="shared" si="165"/>
        <v>0</v>
      </c>
      <c r="H1176" s="2" t="e">
        <f t="shared" si="166"/>
        <v>#DIV/0!</v>
      </c>
      <c r="I1176" s="2">
        <f t="shared" si="167"/>
        <v>100</v>
      </c>
    </row>
    <row r="1177" spans="1:9" ht="13.5" x14ac:dyDescent="0.25">
      <c r="A1177" s="3">
        <f>TITRES_STAT!B1180</f>
        <v>0</v>
      </c>
      <c r="B1177" s="5">
        <f>TITRES_STAT!D1180</f>
        <v>0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0</v>
      </c>
      <c r="G1177" s="2">
        <f t="shared" si="165"/>
        <v>0</v>
      </c>
      <c r="H1177" s="2" t="e">
        <f t="shared" si="166"/>
        <v>#DIV/0!</v>
      </c>
      <c r="I1177" s="2">
        <f t="shared" si="167"/>
        <v>100</v>
      </c>
    </row>
    <row r="1178" spans="1:9" ht="13.5" x14ac:dyDescent="0.25">
      <c r="A1178" s="3">
        <f>TITRES_STAT!B1181</f>
        <v>0</v>
      </c>
      <c r="B1178" s="5">
        <f>TITRES_STAT!D1181</f>
        <v>0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0</v>
      </c>
      <c r="G1178" s="2">
        <f t="shared" si="165"/>
        <v>0</v>
      </c>
      <c r="H1178" s="2" t="e">
        <f t="shared" si="166"/>
        <v>#DIV/0!</v>
      </c>
      <c r="I1178" s="2">
        <f t="shared" si="167"/>
        <v>100</v>
      </c>
    </row>
    <row r="1179" spans="1:9" ht="13.5" x14ac:dyDescent="0.25">
      <c r="A1179" s="3">
        <f>TITRES_STAT!B1182</f>
        <v>0</v>
      </c>
      <c r="B1179" s="5">
        <f>TITRES_STAT!D1182</f>
        <v>0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0</v>
      </c>
      <c r="G1179" s="2">
        <f t="shared" si="165"/>
        <v>0</v>
      </c>
      <c r="H1179" s="2" t="e">
        <f t="shared" si="166"/>
        <v>#DIV/0!</v>
      </c>
      <c r="I1179" s="2">
        <f t="shared" si="167"/>
        <v>100</v>
      </c>
    </row>
    <row r="1180" spans="1:9" ht="13.5" x14ac:dyDescent="0.25">
      <c r="A1180" s="3">
        <f>TITRES_STAT!B1183</f>
        <v>0</v>
      </c>
      <c r="B1180" s="5">
        <f>TITRES_STAT!D1183</f>
        <v>0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0</v>
      </c>
      <c r="G1180" s="2">
        <f t="shared" si="165"/>
        <v>0</v>
      </c>
      <c r="H1180" s="2" t="e">
        <f t="shared" si="166"/>
        <v>#DIV/0!</v>
      </c>
      <c r="I1180" s="2">
        <f t="shared" si="167"/>
        <v>100</v>
      </c>
    </row>
    <row r="1181" spans="1:9" ht="13.5" x14ac:dyDescent="0.25">
      <c r="A1181" s="3">
        <f>TITRES_STAT!B1184</f>
        <v>0</v>
      </c>
      <c r="B1181" s="5">
        <f>TITRES_STAT!D1184</f>
        <v>0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0</v>
      </c>
      <c r="G1181" s="2">
        <f t="shared" si="168"/>
        <v>0</v>
      </c>
      <c r="H1181" s="2" t="e">
        <f t="shared" si="166"/>
        <v>#DIV/0!</v>
      </c>
      <c r="I1181" s="2">
        <f t="shared" si="167"/>
        <v>100</v>
      </c>
    </row>
    <row r="1182" spans="1:9" ht="13.5" x14ac:dyDescent="0.25">
      <c r="A1182" s="3">
        <f>TITRES_STAT!B1185</f>
        <v>0</v>
      </c>
      <c r="B1182" s="5">
        <f>TITRES_STAT!D1185</f>
        <v>0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0</v>
      </c>
      <c r="G1182" s="2">
        <f t="shared" si="168"/>
        <v>0</v>
      </c>
      <c r="H1182" s="2" t="e">
        <f t="shared" si="166"/>
        <v>#DIV/0!</v>
      </c>
      <c r="I1182" s="2">
        <f t="shared" si="167"/>
        <v>100</v>
      </c>
    </row>
    <row r="1183" spans="1:9" ht="13.5" x14ac:dyDescent="0.25">
      <c r="A1183" s="3">
        <f>TITRES_STAT!B1186</f>
        <v>0</v>
      </c>
      <c r="B1183" s="5">
        <f>TITRES_STAT!D1186</f>
        <v>0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0</v>
      </c>
      <c r="G1183" s="2">
        <f t="shared" si="168"/>
        <v>0</v>
      </c>
      <c r="H1183" s="2" t="e">
        <f t="shared" si="166"/>
        <v>#DIV/0!</v>
      </c>
      <c r="I1183" s="2">
        <f t="shared" si="167"/>
        <v>100</v>
      </c>
    </row>
    <row r="1184" spans="1:9" ht="13.5" x14ac:dyDescent="0.25">
      <c r="A1184" s="3">
        <f>TITRES_STAT!B1187</f>
        <v>0</v>
      </c>
      <c r="B1184" s="5">
        <f>TITRES_STAT!D1187</f>
        <v>0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0</v>
      </c>
      <c r="G1184" s="2">
        <f t="shared" si="168"/>
        <v>0</v>
      </c>
      <c r="H1184" s="2" t="e">
        <f t="shared" si="166"/>
        <v>#DIV/0!</v>
      </c>
      <c r="I1184" s="2">
        <f t="shared" si="167"/>
        <v>100</v>
      </c>
    </row>
    <row r="1185" spans="1:9" ht="13.5" x14ac:dyDescent="0.25">
      <c r="A1185" s="3">
        <f>TITRES_STAT!B1188</f>
        <v>0</v>
      </c>
      <c r="B1185" s="5">
        <f>TITRES_STAT!D1188</f>
        <v>0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0</v>
      </c>
      <c r="G1185" s="2">
        <f t="shared" si="168"/>
        <v>0</v>
      </c>
      <c r="H1185" s="2" t="e">
        <f t="shared" si="166"/>
        <v>#DIV/0!</v>
      </c>
      <c r="I1185" s="2">
        <f t="shared" si="167"/>
        <v>100</v>
      </c>
    </row>
    <row r="1186" spans="1:9" ht="13.5" x14ac:dyDescent="0.25">
      <c r="A1186" s="3">
        <f>TITRES_STAT!B1189</f>
        <v>0</v>
      </c>
      <c r="B1186" s="5">
        <f>TITRES_STAT!D1189</f>
        <v>0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0</v>
      </c>
      <c r="G1186" s="2">
        <f t="shared" si="168"/>
        <v>0</v>
      </c>
      <c r="H1186" s="2" t="e">
        <f t="shared" si="166"/>
        <v>#DIV/0!</v>
      </c>
      <c r="I1186" s="2">
        <f t="shared" si="167"/>
        <v>100</v>
      </c>
    </row>
    <row r="1187" spans="1:9" ht="13.5" x14ac:dyDescent="0.25">
      <c r="A1187" s="3">
        <f>TITRES_STAT!B1190</f>
        <v>0</v>
      </c>
      <c r="B1187" s="5">
        <f>TITRES_STAT!D1190</f>
        <v>0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0</v>
      </c>
      <c r="G1187" s="2">
        <f t="shared" si="168"/>
        <v>0</v>
      </c>
      <c r="H1187" s="2" t="e">
        <f t="shared" si="166"/>
        <v>#DIV/0!</v>
      </c>
      <c r="I1187" s="2">
        <f t="shared" si="167"/>
        <v>100</v>
      </c>
    </row>
    <row r="1188" spans="1:9" ht="13.5" x14ac:dyDescent="0.25">
      <c r="A1188" s="3">
        <f>TITRES_STAT!B1191</f>
        <v>0</v>
      </c>
      <c r="B1188" s="5">
        <f>TITRES_STAT!D1191</f>
        <v>0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0</v>
      </c>
      <c r="G1188" s="2">
        <f t="shared" si="168"/>
        <v>0</v>
      </c>
      <c r="H1188" s="2" t="e">
        <f t="shared" si="166"/>
        <v>#DIV/0!</v>
      </c>
      <c r="I1188" s="2">
        <f t="shared" si="167"/>
        <v>100</v>
      </c>
    </row>
    <row r="1189" spans="1:9" ht="13.5" x14ac:dyDescent="0.25">
      <c r="A1189" s="3">
        <f>TITRES_STAT!B1192</f>
        <v>0</v>
      </c>
      <c r="B1189" s="5">
        <f>TITRES_STAT!D1192</f>
        <v>0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0</v>
      </c>
      <c r="G1189" s="2">
        <f t="shared" si="168"/>
        <v>0</v>
      </c>
      <c r="H1189" s="2" t="e">
        <f t="shared" si="166"/>
        <v>#DIV/0!</v>
      </c>
      <c r="I1189" s="2">
        <f t="shared" si="167"/>
        <v>100</v>
      </c>
    </row>
    <row r="1190" spans="1:9" ht="13.5" x14ac:dyDescent="0.25">
      <c r="A1190" s="3">
        <f>TITRES_STAT!B1193</f>
        <v>0</v>
      </c>
      <c r="B1190" s="5">
        <f>TITRES_STAT!D1193</f>
        <v>0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0</v>
      </c>
      <c r="G1190" s="2">
        <f t="shared" si="168"/>
        <v>0</v>
      </c>
      <c r="H1190" s="2" t="e">
        <f t="shared" si="166"/>
        <v>#DIV/0!</v>
      </c>
      <c r="I1190" s="2">
        <f t="shared" si="167"/>
        <v>100</v>
      </c>
    </row>
    <row r="1191" spans="1:9" ht="13.5" x14ac:dyDescent="0.25">
      <c r="A1191" s="3">
        <f>TITRES_STAT!B1194</f>
        <v>0</v>
      </c>
      <c r="B1191" s="5">
        <f>TITRES_STAT!D1194</f>
        <v>0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0</v>
      </c>
      <c r="G1191" s="2">
        <f t="shared" si="168"/>
        <v>0</v>
      </c>
      <c r="H1191" s="2" t="e">
        <f t="shared" si="166"/>
        <v>#DIV/0!</v>
      </c>
      <c r="I1191" s="2">
        <f t="shared" si="167"/>
        <v>100</v>
      </c>
    </row>
    <row r="1192" spans="1:9" ht="13.5" x14ac:dyDescent="0.25">
      <c r="A1192" s="3">
        <f>TITRES_STAT!B1195</f>
        <v>0</v>
      </c>
      <c r="B1192" s="5">
        <f>TITRES_STAT!D1195</f>
        <v>0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0</v>
      </c>
      <c r="G1192" s="2">
        <f t="shared" si="168"/>
        <v>0</v>
      </c>
      <c r="H1192" s="2" t="e">
        <f t="shared" si="166"/>
        <v>#DIV/0!</v>
      </c>
      <c r="I1192" s="2">
        <f t="shared" si="167"/>
        <v>100</v>
      </c>
    </row>
    <row r="1193" spans="1:9" ht="13.5" x14ac:dyDescent="0.25">
      <c r="A1193" s="3">
        <f>TITRES_STAT!B1196</f>
        <v>0</v>
      </c>
      <c r="B1193" s="5">
        <f>TITRES_STAT!D1196</f>
        <v>0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0</v>
      </c>
      <c r="G1193" s="2">
        <f t="shared" si="168"/>
        <v>0</v>
      </c>
      <c r="H1193" s="2" t="e">
        <f t="shared" si="166"/>
        <v>#DIV/0!</v>
      </c>
      <c r="I1193" s="2">
        <f t="shared" si="167"/>
        <v>100</v>
      </c>
    </row>
    <row r="1194" spans="1:9" ht="13.5" x14ac:dyDescent="0.25">
      <c r="A1194" s="3">
        <f>TITRES_STAT!B1197</f>
        <v>0</v>
      </c>
      <c r="B1194" s="5">
        <f>TITRES_STAT!D1197</f>
        <v>0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0</v>
      </c>
      <c r="G1194" s="2">
        <f t="shared" si="168"/>
        <v>0</v>
      </c>
      <c r="H1194" s="2" t="e">
        <f t="shared" si="166"/>
        <v>#DIV/0!</v>
      </c>
      <c r="I1194" s="2">
        <f t="shared" si="167"/>
        <v>100</v>
      </c>
    </row>
    <row r="1195" spans="1:9" ht="13.5" x14ac:dyDescent="0.25">
      <c r="A1195" s="3">
        <f>TITRES_STAT!B1198</f>
        <v>0</v>
      </c>
      <c r="B1195" s="5">
        <f>TITRES_STAT!D1198</f>
        <v>0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0</v>
      </c>
      <c r="G1195" s="2">
        <f t="shared" si="168"/>
        <v>0</v>
      </c>
      <c r="H1195" s="2" t="e">
        <f t="shared" si="166"/>
        <v>#DIV/0!</v>
      </c>
      <c r="I1195" s="2">
        <f t="shared" si="167"/>
        <v>100</v>
      </c>
    </row>
    <row r="1196" spans="1:9" ht="13.5" x14ac:dyDescent="0.25">
      <c r="A1196" s="3">
        <f>TITRES_STAT!B1199</f>
        <v>0</v>
      </c>
      <c r="B1196" s="5">
        <f>TITRES_STAT!D1199</f>
        <v>0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0</v>
      </c>
      <c r="G1196" s="2">
        <f t="shared" si="168"/>
        <v>0</v>
      </c>
      <c r="H1196" s="2" t="e">
        <f t="shared" si="166"/>
        <v>#DIV/0!</v>
      </c>
      <c r="I1196" s="2">
        <f t="shared" si="167"/>
        <v>100</v>
      </c>
    </row>
    <row r="1197" spans="1:9" ht="13.5" x14ac:dyDescent="0.25">
      <c r="A1197" s="3">
        <f>TITRES_STAT!B1200</f>
        <v>0</v>
      </c>
      <c r="B1197" s="5">
        <f>TITRES_STAT!D1200</f>
        <v>0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0</v>
      </c>
      <c r="G1197" s="2">
        <f t="shared" si="169"/>
        <v>0</v>
      </c>
      <c r="H1197" s="2" t="e">
        <f t="shared" si="166"/>
        <v>#DIV/0!</v>
      </c>
      <c r="I1197" s="2">
        <f t="shared" si="167"/>
        <v>100</v>
      </c>
    </row>
    <row r="1198" spans="1:9" ht="13.5" x14ac:dyDescent="0.25">
      <c r="A1198" s="3">
        <f>TITRES_STAT!B1201</f>
        <v>0</v>
      </c>
      <c r="B1198" s="5">
        <f>TITRES_STAT!D1201</f>
        <v>0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0</v>
      </c>
      <c r="G1198" s="2">
        <f t="shared" si="169"/>
        <v>0</v>
      </c>
      <c r="H1198" s="2" t="e">
        <f t="shared" si="166"/>
        <v>#DIV/0!</v>
      </c>
      <c r="I1198" s="2">
        <f t="shared" si="167"/>
        <v>100</v>
      </c>
    </row>
    <row r="1199" spans="1:9" ht="13.5" x14ac:dyDescent="0.25">
      <c r="A1199" s="3">
        <f>TITRES_STAT!B1202</f>
        <v>0</v>
      </c>
      <c r="B1199" s="5">
        <f>TITRES_STAT!D1202</f>
        <v>0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0</v>
      </c>
      <c r="G1199" s="2">
        <f t="shared" si="169"/>
        <v>0</v>
      </c>
      <c r="H1199" s="2" t="e">
        <f t="shared" si="166"/>
        <v>#DIV/0!</v>
      </c>
      <c r="I1199" s="2">
        <f t="shared" si="167"/>
        <v>100</v>
      </c>
    </row>
    <row r="1200" spans="1:9" ht="13.5" x14ac:dyDescent="0.25">
      <c r="A1200" s="3">
        <f>TITRES_STAT!B1203</f>
        <v>0</v>
      </c>
      <c r="B1200" s="5">
        <f>TITRES_STAT!D1203</f>
        <v>0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0</v>
      </c>
      <c r="G1200" s="2">
        <f t="shared" si="169"/>
        <v>0</v>
      </c>
      <c r="H1200" s="2" t="e">
        <f t="shared" si="166"/>
        <v>#DIV/0!</v>
      </c>
      <c r="I1200" s="2">
        <f t="shared" si="167"/>
        <v>100</v>
      </c>
    </row>
    <row r="1201" spans="1:9" ht="13.5" x14ac:dyDescent="0.25">
      <c r="A1201" s="3">
        <f>TITRES_STAT!B1204</f>
        <v>0</v>
      </c>
      <c r="B1201" s="5">
        <f>TITRES_STAT!D1204</f>
        <v>0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0</v>
      </c>
      <c r="G1201" s="2">
        <f t="shared" si="169"/>
        <v>0</v>
      </c>
      <c r="H1201" s="2" t="e">
        <f t="shared" si="166"/>
        <v>#DIV/0!</v>
      </c>
      <c r="I1201" s="2">
        <f t="shared" si="167"/>
        <v>100</v>
      </c>
    </row>
    <row r="1202" spans="1:9" ht="13.5" x14ac:dyDescent="0.25">
      <c r="A1202" s="3">
        <f>TITRES_STAT!B1205</f>
        <v>0</v>
      </c>
      <c r="B1202" s="5">
        <f>TITRES_STAT!D1205</f>
        <v>0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0</v>
      </c>
      <c r="G1202" s="2">
        <f t="shared" si="169"/>
        <v>0</v>
      </c>
      <c r="H1202" s="2" t="e">
        <f t="shared" si="166"/>
        <v>#DIV/0!</v>
      </c>
      <c r="I1202" s="2">
        <f t="shared" si="167"/>
        <v>100</v>
      </c>
    </row>
    <row r="1203" spans="1:9" ht="13.5" x14ac:dyDescent="0.25">
      <c r="A1203" s="3">
        <f>TITRES_STAT!B1206</f>
        <v>0</v>
      </c>
      <c r="B1203" s="5">
        <f>TITRES_STAT!D1206</f>
        <v>0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0</v>
      </c>
      <c r="G1203" s="2">
        <f t="shared" si="169"/>
        <v>0</v>
      </c>
      <c r="H1203" s="2" t="e">
        <f t="shared" si="166"/>
        <v>#DIV/0!</v>
      </c>
      <c r="I1203" s="2">
        <f t="shared" si="167"/>
        <v>100</v>
      </c>
    </row>
    <row r="1204" spans="1:9" ht="13.5" x14ac:dyDescent="0.25">
      <c r="A1204" s="3">
        <f>TITRES_STAT!B1207</f>
        <v>0</v>
      </c>
      <c r="B1204" s="5">
        <f>TITRES_STAT!D1207</f>
        <v>0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0</v>
      </c>
      <c r="G1204" s="2">
        <f t="shared" si="169"/>
        <v>0</v>
      </c>
      <c r="H1204" s="2" t="e">
        <f t="shared" si="166"/>
        <v>#DIV/0!</v>
      </c>
      <c r="I1204" s="2">
        <f t="shared" si="167"/>
        <v>100</v>
      </c>
    </row>
    <row r="1205" spans="1:9" ht="13.5" x14ac:dyDescent="0.25">
      <c r="A1205" s="3">
        <f>TITRES_STAT!B1208</f>
        <v>0</v>
      </c>
      <c r="B1205" s="5">
        <f>TITRES_STAT!D1208</f>
        <v>0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0</v>
      </c>
      <c r="G1205" s="2">
        <f t="shared" si="169"/>
        <v>0</v>
      </c>
      <c r="H1205" s="2" t="e">
        <f t="shared" si="166"/>
        <v>#DIV/0!</v>
      </c>
      <c r="I1205" s="2">
        <f t="shared" si="167"/>
        <v>100</v>
      </c>
    </row>
    <row r="1206" spans="1:9" ht="13.5" x14ac:dyDescent="0.25">
      <c r="A1206" s="3">
        <f>TITRES_STAT!B1209</f>
        <v>0</v>
      </c>
      <c r="B1206" s="5">
        <f>TITRES_STAT!D1209</f>
        <v>0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0</v>
      </c>
      <c r="G1206" s="2">
        <f t="shared" si="169"/>
        <v>0</v>
      </c>
      <c r="H1206" s="2" t="e">
        <f t="shared" si="166"/>
        <v>#DIV/0!</v>
      </c>
      <c r="I1206" s="2">
        <f t="shared" si="167"/>
        <v>100</v>
      </c>
    </row>
    <row r="1207" spans="1:9" ht="13.5" x14ac:dyDescent="0.25">
      <c r="A1207" s="3">
        <f>TITRES_STAT!B1210</f>
        <v>0</v>
      </c>
      <c r="B1207" s="5">
        <f>TITRES_STAT!D1210</f>
        <v>0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0</v>
      </c>
      <c r="G1207" s="2">
        <f t="shared" si="169"/>
        <v>0</v>
      </c>
      <c r="H1207" s="2" t="e">
        <f t="shared" si="166"/>
        <v>#DIV/0!</v>
      </c>
      <c r="I1207" s="2">
        <f t="shared" si="167"/>
        <v>100</v>
      </c>
    </row>
    <row r="1208" spans="1:9" ht="13.5" x14ac:dyDescent="0.25">
      <c r="A1208" s="3">
        <f>TITRES_STAT!B1211</f>
        <v>0</v>
      </c>
      <c r="B1208" s="5">
        <f>TITRES_STAT!D1211</f>
        <v>0</v>
      </c>
      <c r="C1208" s="2">
        <f t="shared" si="162"/>
        <v>0</v>
      </c>
      <c r="D1208" s="2">
        <f t="shared" si="163"/>
        <v>0</v>
      </c>
      <c r="E1208" s="2">
        <f t="shared" si="164"/>
        <v>0</v>
      </c>
      <c r="F1208" s="2">
        <f t="shared" si="169"/>
        <v>0</v>
      </c>
      <c r="G1208" s="2">
        <f t="shared" si="169"/>
        <v>0</v>
      </c>
      <c r="H1208" s="2" t="e">
        <f t="shared" si="166"/>
        <v>#DIV/0!</v>
      </c>
      <c r="I1208" s="2">
        <f t="shared" si="167"/>
        <v>100</v>
      </c>
    </row>
    <row r="1209" spans="1:9" ht="13.5" x14ac:dyDescent="0.25">
      <c r="A1209" s="3">
        <f>TITRES_STAT!B1212</f>
        <v>0</v>
      </c>
      <c r="B1209" s="5">
        <f>TITRES_STAT!D1212</f>
        <v>0</v>
      </c>
      <c r="C1209" s="2">
        <f t="shared" si="162"/>
        <v>0</v>
      </c>
      <c r="D1209" s="2">
        <f t="shared" si="163"/>
        <v>0</v>
      </c>
      <c r="E1209" s="2">
        <f t="shared" si="164"/>
        <v>0</v>
      </c>
      <c r="F1209" s="2">
        <f t="shared" si="169"/>
        <v>0</v>
      </c>
      <c r="G1209" s="2">
        <f t="shared" si="169"/>
        <v>0</v>
      </c>
      <c r="H1209" s="2" t="e">
        <f t="shared" si="166"/>
        <v>#DIV/0!</v>
      </c>
      <c r="I1209" s="2">
        <f t="shared" si="167"/>
        <v>100</v>
      </c>
    </row>
    <row r="1210" spans="1:9" ht="13.5" x14ac:dyDescent="0.25">
      <c r="A1210" s="3">
        <f>TITRES_STAT!B1213</f>
        <v>0</v>
      </c>
      <c r="B1210" s="5">
        <f>TITRES_STAT!D1213</f>
        <v>0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0</v>
      </c>
      <c r="G1210" s="2">
        <f t="shared" si="169"/>
        <v>0</v>
      </c>
      <c r="H1210" s="2" t="e">
        <f t="shared" si="166"/>
        <v>#DIV/0!</v>
      </c>
      <c r="I1210" s="2">
        <f t="shared" si="167"/>
        <v>100</v>
      </c>
    </row>
    <row r="1211" spans="1:9" ht="13.5" x14ac:dyDescent="0.25">
      <c r="A1211" s="3">
        <f>TITRES_STAT!B1214</f>
        <v>0</v>
      </c>
      <c r="B1211" s="5">
        <f>TITRES_STAT!D1214</f>
        <v>0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0</v>
      </c>
      <c r="G1211" s="2">
        <f t="shared" si="169"/>
        <v>0</v>
      </c>
      <c r="H1211" s="2" t="e">
        <f t="shared" si="166"/>
        <v>#DIV/0!</v>
      </c>
      <c r="I1211" s="2">
        <f t="shared" si="167"/>
        <v>100</v>
      </c>
    </row>
    <row r="1212" spans="1:9" ht="13.5" x14ac:dyDescent="0.25">
      <c r="A1212" s="3">
        <f>TITRES_STAT!B1215</f>
        <v>0</v>
      </c>
      <c r="B1212" s="5">
        <f>TITRES_STAT!D1215</f>
        <v>0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0</v>
      </c>
      <c r="G1212" s="2">
        <f t="shared" si="169"/>
        <v>0</v>
      </c>
      <c r="H1212" s="2" t="e">
        <f t="shared" si="166"/>
        <v>#DIV/0!</v>
      </c>
      <c r="I1212" s="2">
        <f t="shared" si="167"/>
        <v>100</v>
      </c>
    </row>
    <row r="1213" spans="1:9" ht="13.5" x14ac:dyDescent="0.25">
      <c r="A1213" s="3">
        <f>TITRES_STAT!B1216</f>
        <v>0</v>
      </c>
      <c r="B1213" s="5">
        <f>TITRES_STAT!D1216</f>
        <v>0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0</v>
      </c>
      <c r="G1213" s="2">
        <f t="shared" si="170"/>
        <v>0</v>
      </c>
      <c r="H1213" s="2" t="e">
        <f t="shared" si="166"/>
        <v>#DIV/0!</v>
      </c>
      <c r="I1213" s="2">
        <f t="shared" si="167"/>
        <v>100</v>
      </c>
    </row>
    <row r="1214" spans="1:9" ht="13.5" x14ac:dyDescent="0.25">
      <c r="A1214" s="3">
        <f>TITRES_STAT!B1217</f>
        <v>0</v>
      </c>
      <c r="B1214" s="5">
        <f>TITRES_STAT!D1217</f>
        <v>0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0</v>
      </c>
      <c r="G1214" s="2">
        <f t="shared" si="170"/>
        <v>0</v>
      </c>
      <c r="H1214" s="2" t="e">
        <f t="shared" si="166"/>
        <v>#DIV/0!</v>
      </c>
      <c r="I1214" s="2">
        <f t="shared" si="167"/>
        <v>100</v>
      </c>
    </row>
    <row r="1215" spans="1:9" ht="13.5" x14ac:dyDescent="0.25">
      <c r="A1215" s="3">
        <f>TITRES_STAT!B1218</f>
        <v>0</v>
      </c>
      <c r="B1215" s="5">
        <f>TITRES_STAT!D1218</f>
        <v>0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0</v>
      </c>
      <c r="G1215" s="2">
        <f t="shared" si="170"/>
        <v>0</v>
      </c>
      <c r="H1215" s="2" t="e">
        <f t="shared" si="166"/>
        <v>#DIV/0!</v>
      </c>
      <c r="I1215" s="2">
        <f t="shared" si="167"/>
        <v>100</v>
      </c>
    </row>
    <row r="1216" spans="1:9" ht="13.5" x14ac:dyDescent="0.25">
      <c r="A1216" s="3">
        <f>TITRES_STAT!B1219</f>
        <v>0</v>
      </c>
      <c r="B1216" s="5">
        <f>TITRES_STAT!D1219</f>
        <v>0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0</v>
      </c>
      <c r="G1216" s="2">
        <f t="shared" si="170"/>
        <v>0</v>
      </c>
      <c r="H1216" s="2" t="e">
        <f t="shared" si="166"/>
        <v>#DIV/0!</v>
      </c>
      <c r="I1216" s="2">
        <f t="shared" si="167"/>
        <v>100</v>
      </c>
    </row>
    <row r="1217" spans="1:9" ht="13.5" x14ac:dyDescent="0.25">
      <c r="A1217" s="3">
        <f>TITRES_STAT!B1220</f>
        <v>0</v>
      </c>
      <c r="B1217" s="5">
        <f>TITRES_STAT!D1220</f>
        <v>0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0</v>
      </c>
      <c r="G1217" s="2">
        <f t="shared" si="170"/>
        <v>0</v>
      </c>
      <c r="H1217" s="2" t="e">
        <f t="shared" si="166"/>
        <v>#DIV/0!</v>
      </c>
      <c r="I1217" s="2">
        <f t="shared" si="167"/>
        <v>100</v>
      </c>
    </row>
    <row r="1218" spans="1:9" ht="13.5" x14ac:dyDescent="0.25">
      <c r="A1218" s="3">
        <f>TITRES_STAT!B1221</f>
        <v>0</v>
      </c>
      <c r="B1218" s="5">
        <f>TITRES_STAT!D1221</f>
        <v>0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0</v>
      </c>
      <c r="G1218" s="2">
        <f t="shared" si="170"/>
        <v>0</v>
      </c>
      <c r="H1218" s="2" t="e">
        <f t="shared" si="166"/>
        <v>#DIV/0!</v>
      </c>
      <c r="I1218" s="2">
        <f t="shared" si="167"/>
        <v>100</v>
      </c>
    </row>
    <row r="1219" spans="1:9" ht="13.5" x14ac:dyDescent="0.25">
      <c r="A1219" s="3">
        <f>TITRES_STAT!B1222</f>
        <v>0</v>
      </c>
      <c r="B1219" s="5">
        <f>TITRES_STAT!D1222</f>
        <v>0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0</v>
      </c>
      <c r="G1219" s="2">
        <f t="shared" si="170"/>
        <v>0</v>
      </c>
      <c r="H1219" s="2" t="e">
        <f t="shared" si="166"/>
        <v>#DIV/0!</v>
      </c>
      <c r="I1219" s="2">
        <f t="shared" si="167"/>
        <v>100</v>
      </c>
    </row>
    <row r="1220" spans="1:9" ht="13.5" x14ac:dyDescent="0.25">
      <c r="A1220" s="3">
        <f>TITRES_STAT!B1223</f>
        <v>0</v>
      </c>
      <c r="B1220" s="5">
        <f>TITRES_STAT!D1223</f>
        <v>0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0</v>
      </c>
      <c r="G1220" s="2">
        <f t="shared" si="170"/>
        <v>0</v>
      </c>
      <c r="H1220" s="2" t="e">
        <f t="shared" si="166"/>
        <v>#DIV/0!</v>
      </c>
      <c r="I1220" s="2">
        <f t="shared" si="167"/>
        <v>100</v>
      </c>
    </row>
    <row r="1221" spans="1:9" ht="13.5" x14ac:dyDescent="0.25">
      <c r="A1221" s="3">
        <f>TITRES_STAT!B1224</f>
        <v>0</v>
      </c>
      <c r="B1221" s="5">
        <f>TITRES_STAT!D1224</f>
        <v>0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0</v>
      </c>
      <c r="G1221" s="2">
        <f t="shared" si="170"/>
        <v>0</v>
      </c>
      <c r="H1221" s="2" t="e">
        <f t="shared" si="166"/>
        <v>#DIV/0!</v>
      </c>
      <c r="I1221" s="2">
        <f t="shared" si="167"/>
        <v>100</v>
      </c>
    </row>
    <row r="1222" spans="1:9" ht="13.5" x14ac:dyDescent="0.25">
      <c r="A1222" s="3">
        <f>TITRES_STAT!B1225</f>
        <v>0</v>
      </c>
      <c r="B1222" s="5">
        <f>TITRES_STAT!D1225</f>
        <v>0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0</v>
      </c>
      <c r="G1222" s="2">
        <f t="shared" si="170"/>
        <v>0</v>
      </c>
      <c r="H1222" s="2" t="e">
        <f t="shared" si="166"/>
        <v>#DIV/0!</v>
      </c>
      <c r="I1222" s="2">
        <f t="shared" si="167"/>
        <v>100</v>
      </c>
    </row>
    <row r="1223" spans="1:9" ht="13.5" x14ac:dyDescent="0.25">
      <c r="A1223" s="3">
        <f>TITRES_STAT!B1226</f>
        <v>0</v>
      </c>
      <c r="B1223" s="5">
        <f>TITRES_STAT!D1226</f>
        <v>0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0</v>
      </c>
      <c r="G1223" s="2">
        <f t="shared" si="170"/>
        <v>0</v>
      </c>
      <c r="H1223" s="2" t="e">
        <f t="shared" si="166"/>
        <v>#DIV/0!</v>
      </c>
      <c r="I1223" s="2">
        <f t="shared" si="167"/>
        <v>100</v>
      </c>
    </row>
    <row r="1224" spans="1:9" ht="13.5" x14ac:dyDescent="0.25">
      <c r="A1224" s="3">
        <f>TITRES_STAT!B1227</f>
        <v>0</v>
      </c>
      <c r="B1224" s="5">
        <f>TITRES_STAT!D1227</f>
        <v>0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0</v>
      </c>
      <c r="G1224" s="2">
        <f t="shared" si="170"/>
        <v>0</v>
      </c>
      <c r="H1224" s="2" t="e">
        <f t="shared" si="166"/>
        <v>#DIV/0!</v>
      </c>
      <c r="I1224" s="2">
        <f t="shared" si="167"/>
        <v>100</v>
      </c>
    </row>
    <row r="1225" spans="1:9" ht="13.5" x14ac:dyDescent="0.25">
      <c r="A1225" s="3">
        <f>TITRES_STAT!B1228</f>
        <v>0</v>
      </c>
      <c r="B1225" s="5">
        <f>TITRES_STAT!D1228</f>
        <v>0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0</v>
      </c>
      <c r="G1225" s="2">
        <f t="shared" si="170"/>
        <v>0</v>
      </c>
      <c r="H1225" s="2" t="e">
        <f t="shared" si="166"/>
        <v>#DIV/0!</v>
      </c>
      <c r="I1225" s="2">
        <f t="shared" si="167"/>
        <v>100</v>
      </c>
    </row>
    <row r="1226" spans="1:9" ht="13.5" x14ac:dyDescent="0.25">
      <c r="A1226" s="3">
        <f>TITRES_STAT!B1229</f>
        <v>0</v>
      </c>
      <c r="B1226" s="5">
        <f>TITRES_STAT!D1229</f>
        <v>0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0</v>
      </c>
      <c r="G1226" s="2">
        <f t="shared" si="170"/>
        <v>0</v>
      </c>
      <c r="H1226" s="2" t="e">
        <f t="shared" si="166"/>
        <v>#DIV/0!</v>
      </c>
      <c r="I1226" s="2">
        <f t="shared" si="167"/>
        <v>100</v>
      </c>
    </row>
    <row r="1227" spans="1:9" ht="13.5" x14ac:dyDescent="0.25">
      <c r="A1227" s="3">
        <f>TITRES_STAT!B1230</f>
        <v>0</v>
      </c>
      <c r="B1227" s="5">
        <f>TITRES_STAT!D1230</f>
        <v>0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0</v>
      </c>
      <c r="G1227" s="2">
        <f t="shared" si="170"/>
        <v>0</v>
      </c>
      <c r="H1227" s="2" t="e">
        <f t="shared" si="166"/>
        <v>#DIV/0!</v>
      </c>
      <c r="I1227" s="2">
        <f t="shared" si="167"/>
        <v>100</v>
      </c>
    </row>
    <row r="1228" spans="1:9" ht="13.5" x14ac:dyDescent="0.25">
      <c r="A1228" s="3">
        <f>TITRES_STAT!B1231</f>
        <v>0</v>
      </c>
      <c r="B1228" s="5">
        <f>TITRES_STAT!D1231</f>
        <v>0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0</v>
      </c>
      <c r="G1228" s="2">
        <f t="shared" si="170"/>
        <v>0</v>
      </c>
      <c r="H1228" s="2" t="e">
        <f t="shared" si="166"/>
        <v>#DIV/0!</v>
      </c>
      <c r="I1228" s="2">
        <f t="shared" si="167"/>
        <v>100</v>
      </c>
    </row>
    <row r="1229" spans="1:9" ht="13.5" x14ac:dyDescent="0.25">
      <c r="A1229" s="3">
        <f>TITRES_STAT!B1232</f>
        <v>0</v>
      </c>
      <c r="B1229" s="5">
        <f>TITRES_STAT!D1232</f>
        <v>0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0</v>
      </c>
      <c r="G1229" s="2">
        <f t="shared" si="174"/>
        <v>0</v>
      </c>
      <c r="H1229" s="2" t="e">
        <f t="shared" si="166"/>
        <v>#DIV/0!</v>
      </c>
      <c r="I1229" s="2">
        <f t="shared" si="167"/>
        <v>100</v>
      </c>
    </row>
    <row r="1230" spans="1:9" ht="13.5" x14ac:dyDescent="0.25">
      <c r="A1230" s="3">
        <f>TITRES_STAT!B1233</f>
        <v>0</v>
      </c>
      <c r="B1230" s="5">
        <f>TITRES_STAT!D1233</f>
        <v>0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0</v>
      </c>
      <c r="G1230" s="2">
        <f t="shared" si="174"/>
        <v>0</v>
      </c>
      <c r="H1230" s="2" t="e">
        <f t="shared" si="166"/>
        <v>#DIV/0!</v>
      </c>
      <c r="I1230" s="2">
        <f t="shared" si="167"/>
        <v>100</v>
      </c>
    </row>
    <row r="1231" spans="1:9" ht="13.5" x14ac:dyDescent="0.25">
      <c r="A1231" s="3">
        <f>TITRES_STAT!B1234</f>
        <v>0</v>
      </c>
      <c r="B1231" s="5">
        <f>TITRES_STAT!D1234</f>
        <v>0</v>
      </c>
      <c r="C1231" s="2">
        <f t="shared" si="171"/>
        <v>0</v>
      </c>
      <c r="D1231" s="2">
        <f t="shared" si="172"/>
        <v>0</v>
      </c>
      <c r="E1231" s="2">
        <f t="shared" si="173"/>
        <v>0</v>
      </c>
      <c r="F1231" s="2">
        <f t="shared" si="174"/>
        <v>0</v>
      </c>
      <c r="G1231" s="2">
        <f t="shared" si="174"/>
        <v>0</v>
      </c>
      <c r="H1231" s="2" t="e">
        <f t="shared" si="166"/>
        <v>#DIV/0!</v>
      </c>
      <c r="I1231" s="2">
        <f t="shared" si="167"/>
        <v>100</v>
      </c>
    </row>
    <row r="1232" spans="1:9" ht="13.5" x14ac:dyDescent="0.25">
      <c r="A1232" s="3">
        <f>TITRES_STAT!B1235</f>
        <v>0</v>
      </c>
      <c r="B1232" s="5">
        <f>TITRES_STAT!D1235</f>
        <v>0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0</v>
      </c>
      <c r="G1232" s="2">
        <f t="shared" si="174"/>
        <v>0</v>
      </c>
      <c r="H1232" s="2" t="e">
        <f t="shared" si="166"/>
        <v>#DIV/0!</v>
      </c>
      <c r="I1232" s="2">
        <f t="shared" si="167"/>
        <v>100</v>
      </c>
    </row>
    <row r="1233" spans="1:9" ht="13.5" x14ac:dyDescent="0.25">
      <c r="A1233" s="3">
        <f>TITRES_STAT!B1236</f>
        <v>0</v>
      </c>
      <c r="B1233" s="5">
        <f>TITRES_STAT!D1236</f>
        <v>0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0</v>
      </c>
      <c r="G1233" s="2">
        <f t="shared" si="174"/>
        <v>0</v>
      </c>
      <c r="H1233" s="2" t="e">
        <f t="shared" ref="H1233:H1296" si="175">F1233/G1233</f>
        <v>#DIV/0!</v>
      </c>
      <c r="I1233" s="2">
        <f t="shared" ref="I1233:I1296" si="176">IF(G1233=0,100,100-(100/(1+H1233)))</f>
        <v>100</v>
      </c>
    </row>
    <row r="1234" spans="1:9" ht="13.5" x14ac:dyDescent="0.25">
      <c r="A1234" s="3">
        <f>TITRES_STAT!B1237</f>
        <v>0</v>
      </c>
      <c r="B1234" s="5">
        <f>TITRES_STAT!D1237</f>
        <v>0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0</v>
      </c>
      <c r="G1234" s="2">
        <f t="shared" si="174"/>
        <v>0</v>
      </c>
      <c r="H1234" s="2" t="e">
        <f t="shared" si="175"/>
        <v>#DIV/0!</v>
      </c>
      <c r="I1234" s="2">
        <f t="shared" si="176"/>
        <v>100</v>
      </c>
    </row>
    <row r="1235" spans="1:9" ht="13.5" x14ac:dyDescent="0.25">
      <c r="A1235" s="3">
        <f>TITRES_STAT!B1238</f>
        <v>0</v>
      </c>
      <c r="B1235" s="5">
        <f>TITRES_STAT!D1238</f>
        <v>0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0</v>
      </c>
      <c r="G1235" s="2">
        <f t="shared" si="174"/>
        <v>0</v>
      </c>
      <c r="H1235" s="2" t="e">
        <f t="shared" si="175"/>
        <v>#DIV/0!</v>
      </c>
      <c r="I1235" s="2">
        <f t="shared" si="176"/>
        <v>100</v>
      </c>
    </row>
    <row r="1236" spans="1:9" ht="13.5" x14ac:dyDescent="0.25">
      <c r="A1236" s="3">
        <f>TITRES_STAT!B1239</f>
        <v>0</v>
      </c>
      <c r="B1236" s="5">
        <f>TITRES_STAT!D1239</f>
        <v>0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0</v>
      </c>
      <c r="G1236" s="2">
        <f t="shared" si="174"/>
        <v>0</v>
      </c>
      <c r="H1236" s="2" t="e">
        <f t="shared" si="175"/>
        <v>#DIV/0!</v>
      </c>
      <c r="I1236" s="2">
        <f t="shared" si="176"/>
        <v>100</v>
      </c>
    </row>
    <row r="1237" spans="1:9" ht="13.5" x14ac:dyDescent="0.25">
      <c r="A1237" s="3">
        <f>TITRES_STAT!B1240</f>
        <v>0</v>
      </c>
      <c r="B1237" s="5">
        <f>TITRES_STAT!D1240</f>
        <v>0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0</v>
      </c>
      <c r="G1237" s="2">
        <f t="shared" si="174"/>
        <v>0</v>
      </c>
      <c r="H1237" s="2" t="e">
        <f t="shared" si="175"/>
        <v>#DIV/0!</v>
      </c>
      <c r="I1237" s="2">
        <f t="shared" si="176"/>
        <v>100</v>
      </c>
    </row>
    <row r="1238" spans="1:9" ht="13.5" x14ac:dyDescent="0.25">
      <c r="A1238" s="3">
        <f>TITRES_STAT!B1241</f>
        <v>0</v>
      </c>
      <c r="B1238" s="5">
        <f>TITRES_STAT!D1241</f>
        <v>0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0</v>
      </c>
      <c r="G1238" s="2">
        <f t="shared" si="174"/>
        <v>0</v>
      </c>
      <c r="H1238" s="2" t="e">
        <f t="shared" si="175"/>
        <v>#DIV/0!</v>
      </c>
      <c r="I1238" s="2">
        <f t="shared" si="176"/>
        <v>100</v>
      </c>
    </row>
    <row r="1239" spans="1:9" ht="13.5" x14ac:dyDescent="0.25">
      <c r="A1239" s="3">
        <f>TITRES_STAT!B1242</f>
        <v>0</v>
      </c>
      <c r="B1239" s="5">
        <f>TITRES_STAT!D1242</f>
        <v>0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0</v>
      </c>
      <c r="G1239" s="2">
        <f t="shared" si="174"/>
        <v>0</v>
      </c>
      <c r="H1239" s="2" t="e">
        <f t="shared" si="175"/>
        <v>#DIV/0!</v>
      </c>
      <c r="I1239" s="2">
        <f t="shared" si="176"/>
        <v>100</v>
      </c>
    </row>
    <row r="1240" spans="1:9" ht="13.5" x14ac:dyDescent="0.25">
      <c r="A1240" s="3">
        <f>TITRES_STAT!B1243</f>
        <v>0</v>
      </c>
      <c r="B1240" s="5">
        <f>TITRES_STAT!D1243</f>
        <v>0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0</v>
      </c>
      <c r="G1240" s="2">
        <f t="shared" si="174"/>
        <v>0</v>
      </c>
      <c r="H1240" s="2" t="e">
        <f t="shared" si="175"/>
        <v>#DIV/0!</v>
      </c>
      <c r="I1240" s="2">
        <f t="shared" si="176"/>
        <v>100</v>
      </c>
    </row>
    <row r="1241" spans="1:9" ht="13.5" x14ac:dyDescent="0.25">
      <c r="A1241" s="3">
        <f>TITRES_STAT!B1244</f>
        <v>0</v>
      </c>
      <c r="B1241" s="5">
        <f>TITRES_STAT!D1244</f>
        <v>0</v>
      </c>
      <c r="C1241" s="2">
        <f t="shared" si="171"/>
        <v>0</v>
      </c>
      <c r="D1241" s="2">
        <f t="shared" si="172"/>
        <v>0</v>
      </c>
      <c r="E1241" s="2">
        <f t="shared" si="173"/>
        <v>0</v>
      </c>
      <c r="F1241" s="2">
        <f t="shared" si="174"/>
        <v>0</v>
      </c>
      <c r="G1241" s="2">
        <f t="shared" si="174"/>
        <v>0</v>
      </c>
      <c r="H1241" s="2" t="e">
        <f t="shared" si="175"/>
        <v>#DIV/0!</v>
      </c>
      <c r="I1241" s="2">
        <f t="shared" si="176"/>
        <v>100</v>
      </c>
    </row>
    <row r="1242" spans="1:9" ht="13.5" x14ac:dyDescent="0.25">
      <c r="A1242" s="3">
        <f>TITRES_STAT!B1245</f>
        <v>0</v>
      </c>
      <c r="B1242" s="5">
        <f>TITRES_STAT!D1245</f>
        <v>0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0</v>
      </c>
      <c r="G1242" s="2">
        <f t="shared" si="174"/>
        <v>0</v>
      </c>
      <c r="H1242" s="2" t="e">
        <f t="shared" si="175"/>
        <v>#DIV/0!</v>
      </c>
      <c r="I1242" s="2">
        <f t="shared" si="176"/>
        <v>100</v>
      </c>
    </row>
    <row r="1243" spans="1:9" ht="13.5" x14ac:dyDescent="0.25">
      <c r="A1243" s="3">
        <f>TITRES_STAT!B1246</f>
        <v>0</v>
      </c>
      <c r="B1243" s="5">
        <f>TITRES_STAT!D1246</f>
        <v>0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0</v>
      </c>
      <c r="G1243" s="2">
        <f t="shared" si="174"/>
        <v>0</v>
      </c>
      <c r="H1243" s="2" t="e">
        <f t="shared" si="175"/>
        <v>#DIV/0!</v>
      </c>
      <c r="I1243" s="2">
        <f t="shared" si="176"/>
        <v>100</v>
      </c>
    </row>
    <row r="1244" spans="1:9" ht="13.5" x14ac:dyDescent="0.25">
      <c r="A1244" s="3">
        <f>TITRES_STAT!B1247</f>
        <v>0</v>
      </c>
      <c r="B1244" s="5">
        <f>TITRES_STAT!D1247</f>
        <v>0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0</v>
      </c>
      <c r="G1244" s="2">
        <f t="shared" si="174"/>
        <v>0</v>
      </c>
      <c r="H1244" s="2" t="e">
        <f t="shared" si="175"/>
        <v>#DIV/0!</v>
      </c>
      <c r="I1244" s="2">
        <f t="shared" si="176"/>
        <v>100</v>
      </c>
    </row>
    <row r="1245" spans="1:9" ht="13.5" x14ac:dyDescent="0.25">
      <c r="A1245" s="3">
        <f>TITRES_STAT!B1248</f>
        <v>0</v>
      </c>
      <c r="B1245" s="5">
        <f>TITRES_STAT!D1248</f>
        <v>0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0</v>
      </c>
      <c r="G1245" s="2">
        <f t="shared" si="177"/>
        <v>0</v>
      </c>
      <c r="H1245" s="2" t="e">
        <f t="shared" si="175"/>
        <v>#DIV/0!</v>
      </c>
      <c r="I1245" s="2">
        <f t="shared" si="176"/>
        <v>100</v>
      </c>
    </row>
    <row r="1246" spans="1:9" ht="13.5" x14ac:dyDescent="0.25">
      <c r="A1246" s="3">
        <f>TITRES_STAT!B1249</f>
        <v>0</v>
      </c>
      <c r="B1246" s="5">
        <f>TITRES_STAT!D1249</f>
        <v>0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0</v>
      </c>
      <c r="G1246" s="2">
        <f t="shared" si="177"/>
        <v>0</v>
      </c>
      <c r="H1246" s="2" t="e">
        <f t="shared" si="175"/>
        <v>#DIV/0!</v>
      </c>
      <c r="I1246" s="2">
        <f t="shared" si="176"/>
        <v>100</v>
      </c>
    </row>
    <row r="1247" spans="1:9" ht="13.5" x14ac:dyDescent="0.25">
      <c r="A1247" s="3">
        <f>TITRES_STAT!B1250</f>
        <v>0</v>
      </c>
      <c r="B1247" s="5">
        <f>TITRES_STAT!D1250</f>
        <v>0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0</v>
      </c>
      <c r="G1247" s="2">
        <f t="shared" si="177"/>
        <v>0</v>
      </c>
      <c r="H1247" s="2" t="e">
        <f t="shared" si="175"/>
        <v>#DIV/0!</v>
      </c>
      <c r="I1247" s="2">
        <f t="shared" si="176"/>
        <v>100</v>
      </c>
    </row>
    <row r="1248" spans="1:9" ht="13.5" x14ac:dyDescent="0.25">
      <c r="A1248" s="3">
        <f>TITRES_STAT!B1251</f>
        <v>0</v>
      </c>
      <c r="B1248" s="5">
        <f>TITRES_STAT!D1251</f>
        <v>0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0</v>
      </c>
      <c r="G1248" s="2">
        <f t="shared" si="177"/>
        <v>0</v>
      </c>
      <c r="H1248" s="2" t="e">
        <f t="shared" si="175"/>
        <v>#DIV/0!</v>
      </c>
      <c r="I1248" s="2">
        <f t="shared" si="176"/>
        <v>100</v>
      </c>
    </row>
    <row r="1249" spans="1:9" ht="13.5" x14ac:dyDescent="0.25">
      <c r="A1249" s="3">
        <f>TITRES_STAT!B1252</f>
        <v>0</v>
      </c>
      <c r="B1249" s="5">
        <f>TITRES_STAT!D1252</f>
        <v>0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0</v>
      </c>
      <c r="G1249" s="2">
        <f t="shared" si="177"/>
        <v>0</v>
      </c>
      <c r="H1249" s="2" t="e">
        <f t="shared" si="175"/>
        <v>#DIV/0!</v>
      </c>
      <c r="I1249" s="2">
        <f t="shared" si="176"/>
        <v>100</v>
      </c>
    </row>
    <row r="1250" spans="1:9" ht="13.5" x14ac:dyDescent="0.25">
      <c r="A1250" s="3">
        <f>TITRES_STAT!B1253</f>
        <v>0</v>
      </c>
      <c r="B1250" s="5">
        <f>TITRES_STAT!D1253</f>
        <v>0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0</v>
      </c>
      <c r="G1250" s="2">
        <f t="shared" si="177"/>
        <v>0</v>
      </c>
      <c r="H1250" s="2" t="e">
        <f t="shared" si="175"/>
        <v>#DIV/0!</v>
      </c>
      <c r="I1250" s="2">
        <f t="shared" si="176"/>
        <v>100</v>
      </c>
    </row>
    <row r="1251" spans="1:9" ht="13.5" x14ac:dyDescent="0.25">
      <c r="A1251" s="3">
        <f>TITRES_STAT!B1254</f>
        <v>0</v>
      </c>
      <c r="B1251" s="5">
        <f>TITRES_STAT!D1254</f>
        <v>0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0</v>
      </c>
      <c r="G1251" s="2">
        <f t="shared" si="177"/>
        <v>0</v>
      </c>
      <c r="H1251" s="2" t="e">
        <f t="shared" si="175"/>
        <v>#DIV/0!</v>
      </c>
      <c r="I1251" s="2">
        <f t="shared" si="176"/>
        <v>100</v>
      </c>
    </row>
    <row r="1252" spans="1:9" ht="13.5" x14ac:dyDescent="0.25">
      <c r="A1252" s="3">
        <f>TITRES_STAT!B1255</f>
        <v>0</v>
      </c>
      <c r="B1252" s="5">
        <f>TITRES_STAT!D1255</f>
        <v>0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0</v>
      </c>
      <c r="G1252" s="2">
        <f t="shared" si="177"/>
        <v>0</v>
      </c>
      <c r="H1252" s="2" t="e">
        <f t="shared" si="175"/>
        <v>#DIV/0!</v>
      </c>
      <c r="I1252" s="2">
        <f t="shared" si="176"/>
        <v>100</v>
      </c>
    </row>
    <row r="1253" spans="1:9" ht="13.5" x14ac:dyDescent="0.25">
      <c r="A1253" s="3">
        <f>TITRES_STAT!B1256</f>
        <v>0</v>
      </c>
      <c r="B1253" s="5">
        <f>TITRES_STAT!D1256</f>
        <v>0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0</v>
      </c>
      <c r="G1253" s="2">
        <f t="shared" si="177"/>
        <v>0</v>
      </c>
      <c r="H1253" s="2" t="e">
        <f t="shared" si="175"/>
        <v>#DIV/0!</v>
      </c>
      <c r="I1253" s="2">
        <f t="shared" si="176"/>
        <v>100</v>
      </c>
    </row>
    <row r="1254" spans="1:9" ht="13.5" x14ac:dyDescent="0.25">
      <c r="A1254" s="3">
        <f>TITRES_STAT!B1257</f>
        <v>0</v>
      </c>
      <c r="B1254" s="5">
        <f>TITRES_STAT!D1257</f>
        <v>0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0</v>
      </c>
      <c r="G1254" s="2">
        <f t="shared" si="177"/>
        <v>0</v>
      </c>
      <c r="H1254" s="2" t="e">
        <f t="shared" si="175"/>
        <v>#DIV/0!</v>
      </c>
      <c r="I1254" s="2">
        <f t="shared" si="176"/>
        <v>100</v>
      </c>
    </row>
    <row r="1255" spans="1:9" ht="13.5" x14ac:dyDescent="0.25">
      <c r="A1255" s="3">
        <f>TITRES_STAT!B1258</f>
        <v>0</v>
      </c>
      <c r="B1255" s="5">
        <f>TITRES_STAT!D1258</f>
        <v>0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0</v>
      </c>
      <c r="G1255" s="2">
        <f t="shared" si="177"/>
        <v>0</v>
      </c>
      <c r="H1255" s="2" t="e">
        <f t="shared" si="175"/>
        <v>#DIV/0!</v>
      </c>
      <c r="I1255" s="2">
        <f t="shared" si="176"/>
        <v>100</v>
      </c>
    </row>
    <row r="1256" spans="1:9" ht="13.5" x14ac:dyDescent="0.25">
      <c r="A1256" s="3">
        <f>TITRES_STAT!B1259</f>
        <v>0</v>
      </c>
      <c r="B1256" s="5">
        <f>TITRES_STAT!D1259</f>
        <v>0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0</v>
      </c>
      <c r="G1256" s="2">
        <f t="shared" si="177"/>
        <v>0</v>
      </c>
      <c r="H1256" s="2" t="e">
        <f t="shared" si="175"/>
        <v>#DIV/0!</v>
      </c>
      <c r="I1256" s="2">
        <f t="shared" si="176"/>
        <v>100</v>
      </c>
    </row>
    <row r="1257" spans="1:9" ht="13.5" x14ac:dyDescent="0.25">
      <c r="A1257" s="3">
        <f>TITRES_STAT!B1260</f>
        <v>0</v>
      </c>
      <c r="B1257" s="5">
        <f>TITRES_STAT!D1260</f>
        <v>0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0</v>
      </c>
      <c r="G1257" s="2">
        <f t="shared" si="177"/>
        <v>0</v>
      </c>
      <c r="H1257" s="2" t="e">
        <f t="shared" si="175"/>
        <v>#DIV/0!</v>
      </c>
      <c r="I1257" s="2">
        <f t="shared" si="176"/>
        <v>100</v>
      </c>
    </row>
    <row r="1258" spans="1:9" ht="13.5" x14ac:dyDescent="0.25">
      <c r="A1258" s="3">
        <f>TITRES_STAT!B1261</f>
        <v>0</v>
      </c>
      <c r="B1258" s="5">
        <f>TITRES_STAT!D1261</f>
        <v>0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0</v>
      </c>
      <c r="G1258" s="2">
        <f t="shared" si="177"/>
        <v>0</v>
      </c>
      <c r="H1258" s="2" t="e">
        <f t="shared" si="175"/>
        <v>#DIV/0!</v>
      </c>
      <c r="I1258" s="2">
        <f t="shared" si="176"/>
        <v>100</v>
      </c>
    </row>
    <row r="1259" spans="1:9" ht="13.5" x14ac:dyDescent="0.25">
      <c r="A1259" s="3">
        <f>TITRES_STAT!B1262</f>
        <v>0</v>
      </c>
      <c r="B1259" s="5">
        <f>TITRES_STAT!D1262</f>
        <v>0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0</v>
      </c>
      <c r="G1259" s="2">
        <f t="shared" si="177"/>
        <v>0</v>
      </c>
      <c r="H1259" s="2" t="e">
        <f t="shared" si="175"/>
        <v>#DIV/0!</v>
      </c>
      <c r="I1259" s="2">
        <f t="shared" si="176"/>
        <v>100</v>
      </c>
    </row>
    <row r="1260" spans="1:9" ht="13.5" x14ac:dyDescent="0.25">
      <c r="A1260" s="3">
        <f>TITRES_STAT!B1263</f>
        <v>0</v>
      </c>
      <c r="B1260" s="5">
        <f>TITRES_STAT!D1263</f>
        <v>0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0</v>
      </c>
      <c r="G1260" s="2">
        <f t="shared" si="177"/>
        <v>0</v>
      </c>
      <c r="H1260" s="2" t="e">
        <f t="shared" si="175"/>
        <v>#DIV/0!</v>
      </c>
      <c r="I1260" s="2">
        <f t="shared" si="176"/>
        <v>100</v>
      </c>
    </row>
    <row r="1261" spans="1:9" ht="13.5" x14ac:dyDescent="0.25">
      <c r="A1261" s="3">
        <f>TITRES_STAT!B1264</f>
        <v>0</v>
      </c>
      <c r="B1261" s="5">
        <f>TITRES_STAT!D1264</f>
        <v>0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0</v>
      </c>
      <c r="G1261" s="2">
        <f t="shared" si="178"/>
        <v>0</v>
      </c>
      <c r="H1261" s="2" t="e">
        <f t="shared" si="175"/>
        <v>#DIV/0!</v>
      </c>
      <c r="I1261" s="2">
        <f t="shared" si="176"/>
        <v>100</v>
      </c>
    </row>
    <row r="1262" spans="1:9" ht="13.5" x14ac:dyDescent="0.25">
      <c r="A1262" s="3">
        <f>TITRES_STAT!B1265</f>
        <v>0</v>
      </c>
      <c r="B1262" s="5">
        <f>TITRES_STAT!D1265</f>
        <v>0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0</v>
      </c>
      <c r="G1262" s="2">
        <f t="shared" si="178"/>
        <v>0</v>
      </c>
      <c r="H1262" s="2" t="e">
        <f t="shared" si="175"/>
        <v>#DIV/0!</v>
      </c>
      <c r="I1262" s="2">
        <f t="shared" si="176"/>
        <v>100</v>
      </c>
    </row>
    <row r="1263" spans="1:9" ht="13.5" x14ac:dyDescent="0.25">
      <c r="A1263" s="3">
        <f>TITRES_STAT!B1266</f>
        <v>0</v>
      </c>
      <c r="B1263" s="5">
        <f>TITRES_STAT!D1266</f>
        <v>0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0</v>
      </c>
      <c r="G1263" s="2">
        <f t="shared" si="178"/>
        <v>0</v>
      </c>
      <c r="H1263" s="2" t="e">
        <f t="shared" si="175"/>
        <v>#DIV/0!</v>
      </c>
      <c r="I1263" s="2">
        <f t="shared" si="176"/>
        <v>100</v>
      </c>
    </row>
    <row r="1264" spans="1:9" ht="13.5" x14ac:dyDescent="0.25">
      <c r="A1264" s="3">
        <f>TITRES_STAT!B1267</f>
        <v>0</v>
      </c>
      <c r="B1264" s="5">
        <f>TITRES_STAT!D1267</f>
        <v>0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0</v>
      </c>
      <c r="G1264" s="2">
        <f t="shared" si="178"/>
        <v>0</v>
      </c>
      <c r="H1264" s="2" t="e">
        <f t="shared" si="175"/>
        <v>#DIV/0!</v>
      </c>
      <c r="I1264" s="2">
        <f t="shared" si="176"/>
        <v>100</v>
      </c>
    </row>
    <row r="1265" spans="1:9" ht="13.5" x14ac:dyDescent="0.25">
      <c r="A1265" s="3">
        <f>TITRES_STAT!B1268</f>
        <v>0</v>
      </c>
      <c r="B1265" s="5">
        <f>TITRES_STAT!D1268</f>
        <v>0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0</v>
      </c>
      <c r="G1265" s="2">
        <f t="shared" si="178"/>
        <v>0</v>
      </c>
      <c r="H1265" s="2" t="e">
        <f t="shared" si="175"/>
        <v>#DIV/0!</v>
      </c>
      <c r="I1265" s="2">
        <f t="shared" si="176"/>
        <v>100</v>
      </c>
    </row>
    <row r="1266" spans="1:9" ht="13.5" x14ac:dyDescent="0.25">
      <c r="A1266" s="3">
        <f>TITRES_STAT!B1269</f>
        <v>0</v>
      </c>
      <c r="B1266" s="5">
        <f>TITRES_STAT!D1269</f>
        <v>0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0</v>
      </c>
      <c r="G1266" s="2">
        <f t="shared" si="178"/>
        <v>0</v>
      </c>
      <c r="H1266" s="2" t="e">
        <f t="shared" si="175"/>
        <v>#DIV/0!</v>
      </c>
      <c r="I1266" s="2">
        <f t="shared" si="176"/>
        <v>100</v>
      </c>
    </row>
    <row r="1267" spans="1:9" ht="13.5" x14ac:dyDescent="0.25">
      <c r="A1267" s="3">
        <f>TITRES_STAT!B1270</f>
        <v>0</v>
      </c>
      <c r="B1267" s="5">
        <f>TITRES_STAT!D1270</f>
        <v>0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0</v>
      </c>
      <c r="G1267" s="2">
        <f t="shared" si="178"/>
        <v>0</v>
      </c>
      <c r="H1267" s="2" t="e">
        <f t="shared" si="175"/>
        <v>#DIV/0!</v>
      </c>
      <c r="I1267" s="2">
        <f t="shared" si="176"/>
        <v>100</v>
      </c>
    </row>
    <row r="1268" spans="1:9" ht="13.5" x14ac:dyDescent="0.25">
      <c r="A1268" s="3">
        <f>TITRES_STAT!B1271</f>
        <v>0</v>
      </c>
      <c r="B1268" s="5">
        <f>TITRES_STAT!D1271</f>
        <v>0</v>
      </c>
      <c r="C1268" s="2">
        <f t="shared" si="171"/>
        <v>0</v>
      </c>
      <c r="D1268" s="2">
        <f t="shared" si="172"/>
        <v>0</v>
      </c>
      <c r="E1268" s="2">
        <f t="shared" si="173"/>
        <v>0</v>
      </c>
      <c r="F1268" s="2">
        <f t="shared" si="178"/>
        <v>0</v>
      </c>
      <c r="G1268" s="2">
        <f t="shared" si="178"/>
        <v>0</v>
      </c>
      <c r="H1268" s="2" t="e">
        <f t="shared" si="175"/>
        <v>#DIV/0!</v>
      </c>
      <c r="I1268" s="2">
        <f t="shared" si="176"/>
        <v>100</v>
      </c>
    </row>
    <row r="1269" spans="1:9" ht="13.5" x14ac:dyDescent="0.25">
      <c r="A1269" s="3">
        <f>TITRES_STAT!B1272</f>
        <v>0</v>
      </c>
      <c r="B1269" s="5">
        <f>TITRES_STAT!D1272</f>
        <v>0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0</v>
      </c>
      <c r="G1269" s="2">
        <f t="shared" si="178"/>
        <v>0</v>
      </c>
      <c r="H1269" s="2" t="e">
        <f t="shared" si="175"/>
        <v>#DIV/0!</v>
      </c>
      <c r="I1269" s="2">
        <f t="shared" si="176"/>
        <v>100</v>
      </c>
    </row>
    <row r="1270" spans="1:9" ht="13.5" x14ac:dyDescent="0.25">
      <c r="A1270" s="3">
        <f>TITRES_STAT!B1273</f>
        <v>0</v>
      </c>
      <c r="B1270" s="5">
        <f>TITRES_STAT!D1273</f>
        <v>0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0</v>
      </c>
      <c r="G1270" s="2">
        <f t="shared" si="178"/>
        <v>0</v>
      </c>
      <c r="H1270" s="2" t="e">
        <f t="shared" si="175"/>
        <v>#DIV/0!</v>
      </c>
      <c r="I1270" s="2">
        <f t="shared" si="176"/>
        <v>100</v>
      </c>
    </row>
    <row r="1271" spans="1:9" ht="13.5" x14ac:dyDescent="0.25">
      <c r="A1271" s="3">
        <f>TITRES_STAT!B1274</f>
        <v>0</v>
      </c>
      <c r="B1271" s="5">
        <f>TITRES_STAT!D1274</f>
        <v>0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0</v>
      </c>
      <c r="G1271" s="2">
        <f t="shared" si="178"/>
        <v>0</v>
      </c>
      <c r="H1271" s="2" t="e">
        <f t="shared" si="175"/>
        <v>#DIV/0!</v>
      </c>
      <c r="I1271" s="2">
        <f t="shared" si="176"/>
        <v>100</v>
      </c>
    </row>
    <row r="1272" spans="1:9" ht="13.5" x14ac:dyDescent="0.25">
      <c r="A1272" s="3">
        <f>TITRES_STAT!B1275</f>
        <v>0</v>
      </c>
      <c r="B1272" s="5">
        <f>TITRES_STAT!D1275</f>
        <v>0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0</v>
      </c>
      <c r="G1272" s="2">
        <f t="shared" si="178"/>
        <v>0</v>
      </c>
      <c r="H1272" s="2" t="e">
        <f t="shared" si="175"/>
        <v>#DIV/0!</v>
      </c>
      <c r="I1272" s="2">
        <f t="shared" si="176"/>
        <v>100</v>
      </c>
    </row>
    <row r="1273" spans="1:9" ht="13.5" x14ac:dyDescent="0.25">
      <c r="A1273" s="3">
        <f>TITRES_STAT!B1276</f>
        <v>0</v>
      </c>
      <c r="B1273" s="5">
        <f>TITRES_STAT!D1276</f>
        <v>0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0</v>
      </c>
      <c r="G1273" s="2">
        <f t="shared" si="178"/>
        <v>0</v>
      </c>
      <c r="H1273" s="2" t="e">
        <f t="shared" si="175"/>
        <v>#DIV/0!</v>
      </c>
      <c r="I1273" s="2">
        <f t="shared" si="176"/>
        <v>100</v>
      </c>
    </row>
    <row r="1274" spans="1:9" ht="13.5" x14ac:dyDescent="0.25">
      <c r="A1274" s="3">
        <f>TITRES_STAT!B1277</f>
        <v>0</v>
      </c>
      <c r="B1274" s="5">
        <f>TITRES_STAT!D1277</f>
        <v>0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0</v>
      </c>
      <c r="G1274" s="2">
        <f t="shared" si="178"/>
        <v>0</v>
      </c>
      <c r="H1274" s="2" t="e">
        <f t="shared" si="175"/>
        <v>#DIV/0!</v>
      </c>
      <c r="I1274" s="2">
        <f t="shared" si="176"/>
        <v>100</v>
      </c>
    </row>
    <row r="1275" spans="1:9" ht="13.5" x14ac:dyDescent="0.25">
      <c r="A1275" s="3">
        <f>TITRES_STAT!B1278</f>
        <v>0</v>
      </c>
      <c r="B1275" s="5">
        <f>TITRES_STAT!D1278</f>
        <v>0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0</v>
      </c>
      <c r="G1275" s="2">
        <f t="shared" si="178"/>
        <v>0</v>
      </c>
      <c r="H1275" s="2" t="e">
        <f t="shared" si="175"/>
        <v>#DIV/0!</v>
      </c>
      <c r="I1275" s="2">
        <f t="shared" si="176"/>
        <v>100</v>
      </c>
    </row>
    <row r="1276" spans="1:9" ht="13.5" x14ac:dyDescent="0.25">
      <c r="A1276" s="3">
        <f>TITRES_STAT!B1279</f>
        <v>0</v>
      </c>
      <c r="B1276" s="5">
        <f>TITRES_STAT!D1279</f>
        <v>0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0</v>
      </c>
      <c r="G1276" s="2">
        <f t="shared" si="178"/>
        <v>0</v>
      </c>
      <c r="H1276" s="2" t="e">
        <f t="shared" si="175"/>
        <v>#DIV/0!</v>
      </c>
      <c r="I1276" s="2">
        <f t="shared" si="176"/>
        <v>100</v>
      </c>
    </row>
    <row r="1277" spans="1:9" ht="13.5" x14ac:dyDescent="0.25">
      <c r="A1277" s="3">
        <f>TITRES_STAT!B1280</f>
        <v>0</v>
      </c>
      <c r="B1277" s="5">
        <f>TITRES_STAT!D1280</f>
        <v>0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0</v>
      </c>
      <c r="G1277" s="2">
        <f t="shared" si="179"/>
        <v>0</v>
      </c>
      <c r="H1277" s="2" t="e">
        <f t="shared" si="175"/>
        <v>#DIV/0!</v>
      </c>
      <c r="I1277" s="2">
        <f t="shared" si="176"/>
        <v>100</v>
      </c>
    </row>
    <row r="1278" spans="1:9" ht="13.5" x14ac:dyDescent="0.25">
      <c r="A1278" s="3">
        <f>TITRES_STAT!B1281</f>
        <v>0</v>
      </c>
      <c r="B1278" s="5">
        <f>TITRES_STAT!D1281</f>
        <v>0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0</v>
      </c>
      <c r="G1278" s="2">
        <f t="shared" si="179"/>
        <v>0</v>
      </c>
      <c r="H1278" s="2" t="e">
        <f t="shared" si="175"/>
        <v>#DIV/0!</v>
      </c>
      <c r="I1278" s="2">
        <f t="shared" si="176"/>
        <v>100</v>
      </c>
    </row>
    <row r="1279" spans="1:9" ht="13.5" x14ac:dyDescent="0.25">
      <c r="A1279" s="3">
        <f>TITRES_STAT!B1282</f>
        <v>0</v>
      </c>
      <c r="B1279" s="5">
        <f>TITRES_STAT!D1282</f>
        <v>0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0</v>
      </c>
      <c r="G1279" s="2">
        <f t="shared" si="179"/>
        <v>0</v>
      </c>
      <c r="H1279" s="2" t="e">
        <f t="shared" si="175"/>
        <v>#DIV/0!</v>
      </c>
      <c r="I1279" s="2">
        <f t="shared" si="176"/>
        <v>100</v>
      </c>
    </row>
    <row r="1280" spans="1:9" ht="13.5" x14ac:dyDescent="0.25">
      <c r="A1280" s="3">
        <f>TITRES_STAT!B1283</f>
        <v>0</v>
      </c>
      <c r="B1280" s="5">
        <f>TITRES_STAT!D1283</f>
        <v>0</v>
      </c>
      <c r="C1280" s="2">
        <f t="shared" si="171"/>
        <v>0</v>
      </c>
      <c r="D1280" s="2">
        <f t="shared" si="172"/>
        <v>0</v>
      </c>
      <c r="E1280" s="2">
        <f t="shared" si="173"/>
        <v>0</v>
      </c>
      <c r="F1280" s="2">
        <f t="shared" si="179"/>
        <v>0</v>
      </c>
      <c r="G1280" s="2">
        <f t="shared" si="179"/>
        <v>0</v>
      </c>
      <c r="H1280" s="2" t="e">
        <f t="shared" si="175"/>
        <v>#DIV/0!</v>
      </c>
      <c r="I1280" s="2">
        <f t="shared" si="176"/>
        <v>100</v>
      </c>
    </row>
    <row r="1281" spans="1:9" ht="13.5" x14ac:dyDescent="0.25">
      <c r="A1281" s="3">
        <f>TITRES_STAT!B1284</f>
        <v>0</v>
      </c>
      <c r="B1281" s="5">
        <f>TITRES_STAT!D1284</f>
        <v>0</v>
      </c>
      <c r="C1281" s="2">
        <f t="shared" si="171"/>
        <v>0</v>
      </c>
      <c r="D1281" s="2">
        <f t="shared" si="172"/>
        <v>0</v>
      </c>
      <c r="E1281" s="2">
        <f t="shared" si="173"/>
        <v>0</v>
      </c>
      <c r="F1281" s="2">
        <f t="shared" si="179"/>
        <v>0</v>
      </c>
      <c r="G1281" s="2">
        <f t="shared" si="179"/>
        <v>0</v>
      </c>
      <c r="H1281" s="2" t="e">
        <f t="shared" si="175"/>
        <v>#DIV/0!</v>
      </c>
      <c r="I1281" s="2">
        <f t="shared" si="176"/>
        <v>100</v>
      </c>
    </row>
    <row r="1282" spans="1:9" ht="13.5" x14ac:dyDescent="0.25">
      <c r="A1282" s="3">
        <f>TITRES_STAT!B1285</f>
        <v>0</v>
      </c>
      <c r="B1282" s="5">
        <f>TITRES_STAT!D1285</f>
        <v>0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0</v>
      </c>
      <c r="G1282" s="2">
        <f t="shared" si="179"/>
        <v>0</v>
      </c>
      <c r="H1282" s="2" t="e">
        <f t="shared" si="175"/>
        <v>#DIV/0!</v>
      </c>
      <c r="I1282" s="2">
        <f t="shared" si="176"/>
        <v>100</v>
      </c>
    </row>
    <row r="1283" spans="1:9" ht="13.5" x14ac:dyDescent="0.25">
      <c r="A1283" s="3">
        <f>TITRES_STAT!B1286</f>
        <v>0</v>
      </c>
      <c r="B1283" s="5">
        <f>TITRES_STAT!D1286</f>
        <v>0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0</v>
      </c>
      <c r="G1283" s="2">
        <f t="shared" si="179"/>
        <v>0</v>
      </c>
      <c r="H1283" s="2" t="e">
        <f t="shared" si="175"/>
        <v>#DIV/0!</v>
      </c>
      <c r="I1283" s="2">
        <f t="shared" si="176"/>
        <v>100</v>
      </c>
    </row>
    <row r="1284" spans="1:9" ht="13.5" x14ac:dyDescent="0.25">
      <c r="A1284" s="3">
        <f>TITRES_STAT!B1287</f>
        <v>0</v>
      </c>
      <c r="B1284" s="5">
        <f>TITRES_STAT!D1287</f>
        <v>0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0</v>
      </c>
      <c r="G1284" s="2">
        <f t="shared" si="179"/>
        <v>0</v>
      </c>
      <c r="H1284" s="2" t="e">
        <f t="shared" si="175"/>
        <v>#DIV/0!</v>
      </c>
      <c r="I1284" s="2">
        <f t="shared" si="176"/>
        <v>100</v>
      </c>
    </row>
    <row r="1285" spans="1:9" ht="13.5" x14ac:dyDescent="0.25">
      <c r="A1285" s="3">
        <f>TITRES_STAT!B1288</f>
        <v>0</v>
      </c>
      <c r="B1285" s="5">
        <f>TITRES_STAT!D1288</f>
        <v>0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0</v>
      </c>
      <c r="G1285" s="2">
        <f t="shared" si="179"/>
        <v>0</v>
      </c>
      <c r="H1285" s="2" t="e">
        <f t="shared" si="175"/>
        <v>#DIV/0!</v>
      </c>
      <c r="I1285" s="2">
        <f t="shared" si="176"/>
        <v>100</v>
      </c>
    </row>
    <row r="1286" spans="1:9" ht="13.5" x14ac:dyDescent="0.25">
      <c r="A1286" s="3">
        <f>TITRES_STAT!B1289</f>
        <v>0</v>
      </c>
      <c r="B1286" s="5">
        <f>TITRES_STAT!D1289</f>
        <v>0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0</v>
      </c>
      <c r="G1286" s="2">
        <f t="shared" si="179"/>
        <v>0</v>
      </c>
      <c r="H1286" s="2" t="e">
        <f t="shared" si="175"/>
        <v>#DIV/0!</v>
      </c>
      <c r="I1286" s="2">
        <f t="shared" si="176"/>
        <v>100</v>
      </c>
    </row>
    <row r="1287" spans="1:9" ht="13.5" x14ac:dyDescent="0.25">
      <c r="A1287" s="3">
        <f>TITRES_STAT!B1290</f>
        <v>0</v>
      </c>
      <c r="B1287" s="5">
        <f>TITRES_STAT!D1290</f>
        <v>0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0</v>
      </c>
      <c r="G1287" s="2">
        <f t="shared" si="179"/>
        <v>0</v>
      </c>
      <c r="H1287" s="2" t="e">
        <f t="shared" si="175"/>
        <v>#DIV/0!</v>
      </c>
      <c r="I1287" s="2">
        <f t="shared" si="176"/>
        <v>100</v>
      </c>
    </row>
    <row r="1288" spans="1:9" ht="13.5" x14ac:dyDescent="0.25">
      <c r="A1288" s="3">
        <f>TITRES_STAT!B1291</f>
        <v>0</v>
      </c>
      <c r="B1288" s="5">
        <f>TITRES_STAT!D1291</f>
        <v>0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0</v>
      </c>
      <c r="G1288" s="2">
        <f t="shared" si="179"/>
        <v>0</v>
      </c>
      <c r="H1288" s="2" t="e">
        <f t="shared" si="175"/>
        <v>#DIV/0!</v>
      </c>
      <c r="I1288" s="2">
        <f t="shared" si="176"/>
        <v>100</v>
      </c>
    </row>
    <row r="1289" spans="1:9" ht="13.5" x14ac:dyDescent="0.25">
      <c r="A1289" s="3">
        <f>TITRES_STAT!B1292</f>
        <v>0</v>
      </c>
      <c r="B1289" s="5">
        <f>TITRES_STAT!D1292</f>
        <v>0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0</v>
      </c>
      <c r="G1289" s="2">
        <f t="shared" si="179"/>
        <v>0</v>
      </c>
      <c r="H1289" s="2" t="e">
        <f t="shared" si="175"/>
        <v>#DIV/0!</v>
      </c>
      <c r="I1289" s="2">
        <f t="shared" si="176"/>
        <v>100</v>
      </c>
    </row>
    <row r="1290" spans="1:9" ht="13.5" x14ac:dyDescent="0.25">
      <c r="A1290" s="3">
        <f>TITRES_STAT!B1293</f>
        <v>0</v>
      </c>
      <c r="B1290" s="5">
        <f>TITRES_STAT!D1293</f>
        <v>0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0</v>
      </c>
      <c r="G1290" s="2">
        <f t="shared" si="179"/>
        <v>0</v>
      </c>
      <c r="H1290" s="2" t="e">
        <f t="shared" si="175"/>
        <v>#DIV/0!</v>
      </c>
      <c r="I1290" s="2">
        <f t="shared" si="176"/>
        <v>100</v>
      </c>
    </row>
    <row r="1291" spans="1:9" ht="13.5" x14ac:dyDescent="0.25">
      <c r="A1291" s="3">
        <f>TITRES_STAT!B1294</f>
        <v>0</v>
      </c>
      <c r="B1291" s="5">
        <f>TITRES_STAT!D1294</f>
        <v>0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0</v>
      </c>
      <c r="G1291" s="2">
        <f t="shared" si="179"/>
        <v>0</v>
      </c>
      <c r="H1291" s="2" t="e">
        <f t="shared" si="175"/>
        <v>#DIV/0!</v>
      </c>
      <c r="I1291" s="2">
        <f t="shared" si="176"/>
        <v>100</v>
      </c>
    </row>
    <row r="1292" spans="1:9" ht="13.5" x14ac:dyDescent="0.25">
      <c r="A1292" s="3">
        <f>TITRES_STAT!B1295</f>
        <v>0</v>
      </c>
      <c r="B1292" s="5">
        <f>TITRES_STAT!D1295</f>
        <v>0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0</v>
      </c>
      <c r="G1292" s="2">
        <f t="shared" si="179"/>
        <v>0</v>
      </c>
      <c r="H1292" s="2" t="e">
        <f t="shared" si="175"/>
        <v>#DIV/0!</v>
      </c>
      <c r="I1292" s="2">
        <f t="shared" si="176"/>
        <v>100</v>
      </c>
    </row>
    <row r="1293" spans="1:9" ht="13.5" x14ac:dyDescent="0.25">
      <c r="A1293" s="3">
        <f>TITRES_STAT!B1296</f>
        <v>0</v>
      </c>
      <c r="B1293" s="5">
        <f>TITRES_STAT!D1296</f>
        <v>0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0</v>
      </c>
      <c r="G1293" s="2">
        <f t="shared" si="183"/>
        <v>0</v>
      </c>
      <c r="H1293" s="2" t="e">
        <f t="shared" si="175"/>
        <v>#DIV/0!</v>
      </c>
      <c r="I1293" s="2">
        <f t="shared" si="176"/>
        <v>100</v>
      </c>
    </row>
    <row r="1294" spans="1:9" ht="13.5" x14ac:dyDescent="0.25">
      <c r="A1294" s="3">
        <f>TITRES_STAT!B1297</f>
        <v>0</v>
      </c>
      <c r="B1294" s="5">
        <f>TITRES_STAT!D1297</f>
        <v>0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0</v>
      </c>
      <c r="G1294" s="2">
        <f t="shared" si="183"/>
        <v>0</v>
      </c>
      <c r="H1294" s="2" t="e">
        <f t="shared" si="175"/>
        <v>#DIV/0!</v>
      </c>
      <c r="I1294" s="2">
        <f t="shared" si="176"/>
        <v>100</v>
      </c>
    </row>
    <row r="1295" spans="1:9" ht="13.5" x14ac:dyDescent="0.25">
      <c r="A1295" s="3">
        <f>TITRES_STAT!B1298</f>
        <v>0</v>
      </c>
      <c r="B1295" s="5">
        <f>TITRES_STAT!D1298</f>
        <v>0</v>
      </c>
      <c r="C1295" s="2">
        <f t="shared" si="180"/>
        <v>0</v>
      </c>
      <c r="D1295" s="2">
        <f t="shared" si="181"/>
        <v>0</v>
      </c>
      <c r="E1295" s="2">
        <f t="shared" si="182"/>
        <v>0</v>
      </c>
      <c r="F1295" s="2">
        <f t="shared" si="183"/>
        <v>0</v>
      </c>
      <c r="G1295" s="2">
        <f t="shared" si="183"/>
        <v>0</v>
      </c>
      <c r="H1295" s="2" t="e">
        <f t="shared" si="175"/>
        <v>#DIV/0!</v>
      </c>
      <c r="I1295" s="2">
        <f t="shared" si="176"/>
        <v>100</v>
      </c>
    </row>
    <row r="1296" spans="1:9" ht="13.5" x14ac:dyDescent="0.25">
      <c r="A1296" s="3">
        <f>TITRES_STAT!B1299</f>
        <v>0</v>
      </c>
      <c r="B1296" s="5">
        <f>TITRES_STAT!D1299</f>
        <v>0</v>
      </c>
      <c r="C1296" s="2">
        <f t="shared" si="180"/>
        <v>0</v>
      </c>
      <c r="D1296" s="2">
        <f t="shared" si="181"/>
        <v>0</v>
      </c>
      <c r="E1296" s="2">
        <f t="shared" si="182"/>
        <v>0</v>
      </c>
      <c r="F1296" s="2">
        <f t="shared" si="183"/>
        <v>0</v>
      </c>
      <c r="G1296" s="2">
        <f t="shared" si="183"/>
        <v>0</v>
      </c>
      <c r="H1296" s="2" t="e">
        <f t="shared" si="175"/>
        <v>#DIV/0!</v>
      </c>
      <c r="I1296" s="2">
        <f t="shared" si="176"/>
        <v>100</v>
      </c>
    </row>
    <row r="1297" spans="1:9" ht="13.5" x14ac:dyDescent="0.25">
      <c r="A1297" s="3">
        <f>TITRES_STAT!B1300</f>
        <v>0</v>
      </c>
      <c r="B1297" s="5">
        <f>TITRES_STAT!D1300</f>
        <v>0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0</v>
      </c>
      <c r="G1297" s="2">
        <f t="shared" si="183"/>
        <v>0</v>
      </c>
      <c r="H1297" s="2" t="e">
        <f t="shared" ref="H1297:H1360" si="184">F1297/G1297</f>
        <v>#DIV/0!</v>
      </c>
      <c r="I1297" s="2">
        <f t="shared" ref="I1297:I1360" si="185">IF(G1297=0,100,100-(100/(1+H1297)))</f>
        <v>100</v>
      </c>
    </row>
    <row r="1298" spans="1:9" ht="13.5" x14ac:dyDescent="0.25">
      <c r="A1298" s="3">
        <f>TITRES_STAT!B1301</f>
        <v>0</v>
      </c>
      <c r="B1298" s="5">
        <f>TITRES_STAT!D1301</f>
        <v>0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0</v>
      </c>
      <c r="G1298" s="2">
        <f t="shared" si="183"/>
        <v>0</v>
      </c>
      <c r="H1298" s="2" t="e">
        <f t="shared" si="184"/>
        <v>#DIV/0!</v>
      </c>
      <c r="I1298" s="2">
        <f t="shared" si="185"/>
        <v>100</v>
      </c>
    </row>
    <row r="1299" spans="1:9" ht="13.5" x14ac:dyDescent="0.25">
      <c r="A1299" s="3">
        <f>TITRES_STAT!B1302</f>
        <v>0</v>
      </c>
      <c r="B1299" s="5">
        <f>TITRES_STAT!D1302</f>
        <v>0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0</v>
      </c>
      <c r="G1299" s="2">
        <f t="shared" si="183"/>
        <v>0</v>
      </c>
      <c r="H1299" s="2" t="e">
        <f t="shared" si="184"/>
        <v>#DIV/0!</v>
      </c>
      <c r="I1299" s="2">
        <f t="shared" si="185"/>
        <v>100</v>
      </c>
    </row>
    <row r="1300" spans="1:9" ht="13.5" x14ac:dyDescent="0.25">
      <c r="A1300" s="3">
        <f>TITRES_STAT!B1303</f>
        <v>0</v>
      </c>
      <c r="B1300" s="5">
        <f>TITRES_STAT!D1303</f>
        <v>0</v>
      </c>
      <c r="C1300" s="2">
        <f t="shared" si="180"/>
        <v>0</v>
      </c>
      <c r="D1300" s="2">
        <f t="shared" si="181"/>
        <v>0</v>
      </c>
      <c r="E1300" s="2">
        <f t="shared" si="182"/>
        <v>0</v>
      </c>
      <c r="F1300" s="2">
        <f t="shared" si="183"/>
        <v>0</v>
      </c>
      <c r="G1300" s="2">
        <f t="shared" si="183"/>
        <v>0</v>
      </c>
      <c r="H1300" s="2" t="e">
        <f t="shared" si="184"/>
        <v>#DIV/0!</v>
      </c>
      <c r="I1300" s="2">
        <f t="shared" si="185"/>
        <v>100</v>
      </c>
    </row>
    <row r="1301" spans="1:9" ht="13.5" x14ac:dyDescent="0.25">
      <c r="A1301" s="3">
        <f>TITRES_STAT!B1304</f>
        <v>0</v>
      </c>
      <c r="B1301" s="5">
        <f>TITRES_STAT!D1304</f>
        <v>0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0</v>
      </c>
      <c r="G1301" s="2">
        <f t="shared" si="183"/>
        <v>0</v>
      </c>
      <c r="H1301" s="2" t="e">
        <f t="shared" si="184"/>
        <v>#DIV/0!</v>
      </c>
      <c r="I1301" s="2">
        <f t="shared" si="185"/>
        <v>100</v>
      </c>
    </row>
    <row r="1302" spans="1:9" ht="13.5" x14ac:dyDescent="0.25">
      <c r="A1302" s="3">
        <f>TITRES_STAT!B1305</f>
        <v>0</v>
      </c>
      <c r="B1302" s="5">
        <f>TITRES_STAT!D1305</f>
        <v>0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0</v>
      </c>
      <c r="G1302" s="2">
        <f t="shared" si="183"/>
        <v>0</v>
      </c>
      <c r="H1302" s="2" t="e">
        <f t="shared" si="184"/>
        <v>#DIV/0!</v>
      </c>
      <c r="I1302" s="2">
        <f t="shared" si="185"/>
        <v>100</v>
      </c>
    </row>
    <row r="1303" spans="1:9" ht="13.5" x14ac:dyDescent="0.25">
      <c r="A1303" s="3">
        <f>TITRES_STAT!B1306</f>
        <v>0</v>
      </c>
      <c r="B1303" s="5">
        <f>TITRES_STAT!D1306</f>
        <v>0</v>
      </c>
      <c r="C1303" s="2">
        <f t="shared" si="180"/>
        <v>0</v>
      </c>
      <c r="D1303" s="2">
        <f t="shared" si="181"/>
        <v>0</v>
      </c>
      <c r="E1303" s="2">
        <f t="shared" si="182"/>
        <v>0</v>
      </c>
      <c r="F1303" s="2">
        <f t="shared" si="183"/>
        <v>0</v>
      </c>
      <c r="G1303" s="2">
        <f t="shared" si="183"/>
        <v>0</v>
      </c>
      <c r="H1303" s="2" t="e">
        <f t="shared" si="184"/>
        <v>#DIV/0!</v>
      </c>
      <c r="I1303" s="2">
        <f t="shared" si="185"/>
        <v>100</v>
      </c>
    </row>
    <row r="1304" spans="1:9" ht="13.5" x14ac:dyDescent="0.25">
      <c r="A1304" s="3">
        <f>TITRES_STAT!B1307</f>
        <v>0</v>
      </c>
      <c r="B1304" s="5">
        <f>TITRES_STAT!D1307</f>
        <v>0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0</v>
      </c>
      <c r="G1304" s="2">
        <f t="shared" si="183"/>
        <v>0</v>
      </c>
      <c r="H1304" s="2" t="e">
        <f t="shared" si="184"/>
        <v>#DIV/0!</v>
      </c>
      <c r="I1304" s="2">
        <f t="shared" si="185"/>
        <v>100</v>
      </c>
    </row>
    <row r="1305" spans="1:9" ht="13.5" x14ac:dyDescent="0.25">
      <c r="A1305" s="3">
        <f>TITRES_STAT!B1308</f>
        <v>0</v>
      </c>
      <c r="B1305" s="5">
        <f>TITRES_STAT!D1308</f>
        <v>0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0</v>
      </c>
      <c r="G1305" s="2">
        <f t="shared" si="183"/>
        <v>0</v>
      </c>
      <c r="H1305" s="2" t="e">
        <f t="shared" si="184"/>
        <v>#DIV/0!</v>
      </c>
      <c r="I1305" s="2">
        <f t="shared" si="185"/>
        <v>100</v>
      </c>
    </row>
    <row r="1306" spans="1:9" ht="13.5" x14ac:dyDescent="0.25">
      <c r="A1306" s="3">
        <f>TITRES_STAT!B1309</f>
        <v>0</v>
      </c>
      <c r="B1306" s="5">
        <f>TITRES_STAT!D1309</f>
        <v>0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0</v>
      </c>
      <c r="G1306" s="2">
        <f t="shared" si="183"/>
        <v>0</v>
      </c>
      <c r="H1306" s="2" t="e">
        <f t="shared" si="184"/>
        <v>#DIV/0!</v>
      </c>
      <c r="I1306" s="2">
        <f t="shared" si="185"/>
        <v>100</v>
      </c>
    </row>
    <row r="1307" spans="1:9" ht="13.5" x14ac:dyDescent="0.25">
      <c r="A1307" s="3">
        <f>TITRES_STAT!B1310</f>
        <v>0</v>
      </c>
      <c r="B1307" s="5">
        <f>TITRES_STAT!D1310</f>
        <v>0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0</v>
      </c>
      <c r="G1307" s="2">
        <f t="shared" si="183"/>
        <v>0</v>
      </c>
      <c r="H1307" s="2" t="e">
        <f t="shared" si="184"/>
        <v>#DIV/0!</v>
      </c>
      <c r="I1307" s="2">
        <f t="shared" si="185"/>
        <v>100</v>
      </c>
    </row>
    <row r="1308" spans="1:9" ht="13.5" x14ac:dyDescent="0.25">
      <c r="A1308" s="3">
        <f>TITRES_STAT!B1311</f>
        <v>0</v>
      </c>
      <c r="B1308" s="5">
        <f>TITRES_STAT!D1311</f>
        <v>0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0</v>
      </c>
      <c r="G1308" s="2">
        <f t="shared" si="183"/>
        <v>0</v>
      </c>
      <c r="H1308" s="2" t="e">
        <f t="shared" si="184"/>
        <v>#DIV/0!</v>
      </c>
      <c r="I1308" s="2">
        <f t="shared" si="185"/>
        <v>100</v>
      </c>
    </row>
    <row r="1309" spans="1:9" ht="13.5" x14ac:dyDescent="0.25">
      <c r="A1309" s="3">
        <f>TITRES_STAT!B1312</f>
        <v>0</v>
      </c>
      <c r="B1309" s="5">
        <f>TITRES_STAT!D1312</f>
        <v>0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0</v>
      </c>
      <c r="G1309" s="2">
        <f t="shared" si="186"/>
        <v>0</v>
      </c>
      <c r="H1309" s="2" t="e">
        <f t="shared" si="184"/>
        <v>#DIV/0!</v>
      </c>
      <c r="I1309" s="2">
        <f t="shared" si="185"/>
        <v>100</v>
      </c>
    </row>
    <row r="1310" spans="1:9" ht="13.5" x14ac:dyDescent="0.25">
      <c r="A1310" s="3">
        <f>TITRES_STAT!B1313</f>
        <v>0</v>
      </c>
      <c r="B1310" s="5">
        <f>TITRES_STAT!D1313</f>
        <v>0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0</v>
      </c>
      <c r="G1310" s="2">
        <f t="shared" si="186"/>
        <v>0</v>
      </c>
      <c r="H1310" s="2" t="e">
        <f t="shared" si="184"/>
        <v>#DIV/0!</v>
      </c>
      <c r="I1310" s="2">
        <f t="shared" si="185"/>
        <v>100</v>
      </c>
    </row>
    <row r="1311" spans="1:9" ht="13.5" x14ac:dyDescent="0.25">
      <c r="A1311" s="3">
        <f>TITRES_STAT!B1314</f>
        <v>0</v>
      </c>
      <c r="B1311" s="5">
        <f>TITRES_STAT!D1314</f>
        <v>0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0</v>
      </c>
      <c r="G1311" s="2">
        <f t="shared" si="186"/>
        <v>0</v>
      </c>
      <c r="H1311" s="2" t="e">
        <f t="shared" si="184"/>
        <v>#DIV/0!</v>
      </c>
      <c r="I1311" s="2">
        <f t="shared" si="185"/>
        <v>100</v>
      </c>
    </row>
    <row r="1312" spans="1:9" ht="13.5" x14ac:dyDescent="0.25">
      <c r="A1312" s="3">
        <f>TITRES_STAT!B1315</f>
        <v>0</v>
      </c>
      <c r="B1312" s="5">
        <f>TITRES_STAT!D1315</f>
        <v>0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0</v>
      </c>
      <c r="G1312" s="2">
        <f t="shared" si="186"/>
        <v>0</v>
      </c>
      <c r="H1312" s="2" t="e">
        <f t="shared" si="184"/>
        <v>#DIV/0!</v>
      </c>
      <c r="I1312" s="2">
        <f t="shared" si="185"/>
        <v>100</v>
      </c>
    </row>
    <row r="1313" spans="1:9" ht="13.5" x14ac:dyDescent="0.25">
      <c r="A1313" s="3">
        <f>TITRES_STAT!B1316</f>
        <v>0</v>
      </c>
      <c r="B1313" s="5">
        <f>TITRES_STAT!D1316</f>
        <v>0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0</v>
      </c>
      <c r="G1313" s="2">
        <f t="shared" si="186"/>
        <v>0</v>
      </c>
      <c r="H1313" s="2" t="e">
        <f t="shared" si="184"/>
        <v>#DIV/0!</v>
      </c>
      <c r="I1313" s="2">
        <f t="shared" si="185"/>
        <v>100</v>
      </c>
    </row>
    <row r="1314" spans="1:9" ht="13.5" x14ac:dyDescent="0.25">
      <c r="A1314" s="3">
        <f>TITRES_STAT!B1317</f>
        <v>0</v>
      </c>
      <c r="B1314" s="5">
        <f>TITRES_STAT!D1317</f>
        <v>0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0</v>
      </c>
      <c r="G1314" s="2">
        <f t="shared" si="186"/>
        <v>0</v>
      </c>
      <c r="H1314" s="2" t="e">
        <f t="shared" si="184"/>
        <v>#DIV/0!</v>
      </c>
      <c r="I1314" s="2">
        <f t="shared" si="185"/>
        <v>100</v>
      </c>
    </row>
    <row r="1315" spans="1:9" ht="13.5" x14ac:dyDescent="0.25">
      <c r="A1315" s="3">
        <f>TITRES_STAT!B1318</f>
        <v>0</v>
      </c>
      <c r="B1315" s="5">
        <f>TITRES_STAT!D1318</f>
        <v>0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0</v>
      </c>
      <c r="G1315" s="2">
        <f t="shared" si="186"/>
        <v>0</v>
      </c>
      <c r="H1315" s="2" t="e">
        <f t="shared" si="184"/>
        <v>#DIV/0!</v>
      </c>
      <c r="I1315" s="2">
        <f t="shared" si="185"/>
        <v>100</v>
      </c>
    </row>
    <row r="1316" spans="1:9" ht="13.5" x14ac:dyDescent="0.25">
      <c r="A1316" s="3">
        <f>TITRES_STAT!B1319</f>
        <v>0</v>
      </c>
      <c r="B1316" s="5">
        <f>TITRES_STAT!D1319</f>
        <v>0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0</v>
      </c>
      <c r="G1316" s="2">
        <f t="shared" si="186"/>
        <v>0</v>
      </c>
      <c r="H1316" s="2" t="e">
        <f t="shared" si="184"/>
        <v>#DIV/0!</v>
      </c>
      <c r="I1316" s="2">
        <f t="shared" si="185"/>
        <v>100</v>
      </c>
    </row>
    <row r="1317" spans="1:9" ht="13.5" x14ac:dyDescent="0.25">
      <c r="A1317" s="3">
        <f>TITRES_STAT!B1320</f>
        <v>0</v>
      </c>
      <c r="B1317" s="5">
        <f>TITRES_STAT!D1320</f>
        <v>0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0</v>
      </c>
      <c r="G1317" s="2">
        <f t="shared" si="186"/>
        <v>0</v>
      </c>
      <c r="H1317" s="2" t="e">
        <f t="shared" si="184"/>
        <v>#DIV/0!</v>
      </c>
      <c r="I1317" s="2">
        <f t="shared" si="185"/>
        <v>100</v>
      </c>
    </row>
    <row r="1318" spans="1:9" ht="13.5" x14ac:dyDescent="0.25">
      <c r="A1318" s="3">
        <f>TITRES_STAT!B1321</f>
        <v>0</v>
      </c>
      <c r="B1318" s="5">
        <f>TITRES_STAT!D1321</f>
        <v>0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0</v>
      </c>
      <c r="G1318" s="2">
        <f t="shared" si="186"/>
        <v>0</v>
      </c>
      <c r="H1318" s="2" t="e">
        <f t="shared" si="184"/>
        <v>#DIV/0!</v>
      </c>
      <c r="I1318" s="2">
        <f t="shared" si="185"/>
        <v>100</v>
      </c>
    </row>
    <row r="1319" spans="1:9" ht="13.5" x14ac:dyDescent="0.25">
      <c r="A1319" s="3">
        <f>TITRES_STAT!B1322</f>
        <v>0</v>
      </c>
      <c r="B1319" s="5">
        <f>TITRES_STAT!D1322</f>
        <v>0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0</v>
      </c>
      <c r="G1319" s="2">
        <f t="shared" si="186"/>
        <v>0</v>
      </c>
      <c r="H1319" s="2" t="e">
        <f t="shared" si="184"/>
        <v>#DIV/0!</v>
      </c>
      <c r="I1319" s="2">
        <f t="shared" si="185"/>
        <v>100</v>
      </c>
    </row>
    <row r="1320" spans="1:9" ht="13.5" x14ac:dyDescent="0.25">
      <c r="A1320" s="3">
        <f>TITRES_STAT!B1323</f>
        <v>0</v>
      </c>
      <c r="B1320" s="5">
        <f>TITRES_STAT!D1323</f>
        <v>0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0</v>
      </c>
      <c r="G1320" s="2">
        <f t="shared" si="186"/>
        <v>0</v>
      </c>
      <c r="H1320" s="2" t="e">
        <f t="shared" si="184"/>
        <v>#DIV/0!</v>
      </c>
      <c r="I1320" s="2">
        <f t="shared" si="185"/>
        <v>100</v>
      </c>
    </row>
    <row r="1321" spans="1:9" ht="13.5" x14ac:dyDescent="0.25">
      <c r="A1321" s="3">
        <f>TITRES_STAT!B1324</f>
        <v>0</v>
      </c>
      <c r="B1321" s="5">
        <f>TITRES_STAT!D1324</f>
        <v>0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0</v>
      </c>
      <c r="G1321" s="2">
        <f t="shared" si="186"/>
        <v>0</v>
      </c>
      <c r="H1321" s="2" t="e">
        <f t="shared" si="184"/>
        <v>#DIV/0!</v>
      </c>
      <c r="I1321" s="2">
        <f t="shared" si="185"/>
        <v>100</v>
      </c>
    </row>
    <row r="1322" spans="1:9" ht="13.5" x14ac:dyDescent="0.25">
      <c r="A1322" s="3">
        <f>TITRES_STAT!B1325</f>
        <v>0</v>
      </c>
      <c r="B1322" s="5">
        <f>TITRES_STAT!D1325</f>
        <v>0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0</v>
      </c>
      <c r="G1322" s="2">
        <f t="shared" si="186"/>
        <v>0</v>
      </c>
      <c r="H1322" s="2" t="e">
        <f t="shared" si="184"/>
        <v>#DIV/0!</v>
      </c>
      <c r="I1322" s="2">
        <f t="shared" si="185"/>
        <v>100</v>
      </c>
    </row>
    <row r="1323" spans="1:9" ht="13.5" x14ac:dyDescent="0.25">
      <c r="A1323" s="3">
        <f>TITRES_STAT!B1326</f>
        <v>0</v>
      </c>
      <c r="B1323" s="5">
        <f>TITRES_STAT!D1326</f>
        <v>0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0</v>
      </c>
      <c r="G1323" s="2">
        <f t="shared" si="186"/>
        <v>0</v>
      </c>
      <c r="H1323" s="2" t="e">
        <f t="shared" si="184"/>
        <v>#DIV/0!</v>
      </c>
      <c r="I1323" s="2">
        <f t="shared" si="185"/>
        <v>100</v>
      </c>
    </row>
    <row r="1324" spans="1:9" ht="13.5" x14ac:dyDescent="0.25">
      <c r="A1324" s="3">
        <f>TITRES_STAT!B1327</f>
        <v>0</v>
      </c>
      <c r="B1324" s="5">
        <f>TITRES_STAT!D1327</f>
        <v>0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0</v>
      </c>
      <c r="G1324" s="2">
        <f t="shared" si="186"/>
        <v>0</v>
      </c>
      <c r="H1324" s="2" t="e">
        <f t="shared" si="184"/>
        <v>#DIV/0!</v>
      </c>
      <c r="I1324" s="2">
        <f t="shared" si="185"/>
        <v>100</v>
      </c>
    </row>
    <row r="1325" spans="1:9" ht="13.5" x14ac:dyDescent="0.25">
      <c r="A1325" s="3">
        <f>TITRES_STAT!B1328</f>
        <v>0</v>
      </c>
      <c r="B1325" s="5">
        <f>TITRES_STAT!D1328</f>
        <v>0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0</v>
      </c>
      <c r="G1325" s="2">
        <f t="shared" si="187"/>
        <v>0</v>
      </c>
      <c r="H1325" s="2" t="e">
        <f t="shared" si="184"/>
        <v>#DIV/0!</v>
      </c>
      <c r="I1325" s="2">
        <f t="shared" si="185"/>
        <v>100</v>
      </c>
    </row>
    <row r="1326" spans="1:9" ht="13.5" x14ac:dyDescent="0.25">
      <c r="A1326" s="3">
        <f>TITRES_STAT!B1329</f>
        <v>0</v>
      </c>
      <c r="B1326" s="5">
        <f>TITRES_STAT!D1329</f>
        <v>0</v>
      </c>
      <c r="C1326" s="2">
        <f t="shared" si="180"/>
        <v>0</v>
      </c>
      <c r="D1326" s="2">
        <f t="shared" si="181"/>
        <v>0</v>
      </c>
      <c r="E1326" s="2">
        <f t="shared" si="182"/>
        <v>0</v>
      </c>
      <c r="F1326" s="2">
        <f t="shared" si="187"/>
        <v>0</v>
      </c>
      <c r="G1326" s="2">
        <f t="shared" si="187"/>
        <v>0</v>
      </c>
      <c r="H1326" s="2" t="e">
        <f t="shared" si="184"/>
        <v>#DIV/0!</v>
      </c>
      <c r="I1326" s="2">
        <f t="shared" si="185"/>
        <v>100</v>
      </c>
    </row>
    <row r="1327" spans="1:9" ht="13.5" x14ac:dyDescent="0.25">
      <c r="A1327" s="3">
        <f>TITRES_STAT!B1330</f>
        <v>0</v>
      </c>
      <c r="B1327" s="5">
        <f>TITRES_STAT!D1330</f>
        <v>0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0</v>
      </c>
      <c r="G1327" s="2">
        <f t="shared" si="187"/>
        <v>0</v>
      </c>
      <c r="H1327" s="2" t="e">
        <f t="shared" si="184"/>
        <v>#DIV/0!</v>
      </c>
      <c r="I1327" s="2">
        <f t="shared" si="185"/>
        <v>100</v>
      </c>
    </row>
    <row r="1328" spans="1:9" ht="13.5" x14ac:dyDescent="0.25">
      <c r="A1328" s="3">
        <f>TITRES_STAT!B1331</f>
        <v>0</v>
      </c>
      <c r="B1328" s="5">
        <f>TITRES_STAT!D1331</f>
        <v>0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0</v>
      </c>
      <c r="G1328" s="2">
        <f t="shared" si="187"/>
        <v>0</v>
      </c>
      <c r="H1328" s="2" t="e">
        <f t="shared" si="184"/>
        <v>#DIV/0!</v>
      </c>
      <c r="I1328" s="2">
        <f t="shared" si="185"/>
        <v>100</v>
      </c>
    </row>
    <row r="1329" spans="1:9" ht="13.5" x14ac:dyDescent="0.25">
      <c r="A1329" s="3">
        <f>TITRES_STAT!B1332</f>
        <v>0</v>
      </c>
      <c r="B1329" s="5">
        <f>TITRES_STAT!D1332</f>
        <v>0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0</v>
      </c>
      <c r="G1329" s="2">
        <f t="shared" si="187"/>
        <v>0</v>
      </c>
      <c r="H1329" s="2" t="e">
        <f t="shared" si="184"/>
        <v>#DIV/0!</v>
      </c>
      <c r="I1329" s="2">
        <f t="shared" si="185"/>
        <v>100</v>
      </c>
    </row>
    <row r="1330" spans="1:9" ht="13.5" x14ac:dyDescent="0.25">
      <c r="A1330" s="3">
        <f>TITRES_STAT!B1333</f>
        <v>0</v>
      </c>
      <c r="B1330" s="5">
        <f>TITRES_STAT!D1333</f>
        <v>0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0</v>
      </c>
      <c r="G1330" s="2">
        <f t="shared" si="187"/>
        <v>0</v>
      </c>
      <c r="H1330" s="2" t="e">
        <f t="shared" si="184"/>
        <v>#DIV/0!</v>
      </c>
      <c r="I1330" s="2">
        <f t="shared" si="185"/>
        <v>100</v>
      </c>
    </row>
    <row r="1331" spans="1:9" ht="13.5" x14ac:dyDescent="0.25">
      <c r="A1331" s="3">
        <f>TITRES_STAT!B1334</f>
        <v>0</v>
      </c>
      <c r="B1331" s="5">
        <f>TITRES_STAT!D1334</f>
        <v>0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0</v>
      </c>
      <c r="G1331" s="2">
        <f t="shared" si="187"/>
        <v>0</v>
      </c>
      <c r="H1331" s="2" t="e">
        <f t="shared" si="184"/>
        <v>#DIV/0!</v>
      </c>
      <c r="I1331" s="2">
        <f t="shared" si="185"/>
        <v>100</v>
      </c>
    </row>
    <row r="1332" spans="1:9" ht="13.5" x14ac:dyDescent="0.25">
      <c r="A1332" s="3">
        <f>TITRES_STAT!B1335</f>
        <v>0</v>
      </c>
      <c r="B1332" s="5">
        <f>TITRES_STAT!D1335</f>
        <v>0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0</v>
      </c>
      <c r="G1332" s="2">
        <f t="shared" si="187"/>
        <v>0</v>
      </c>
      <c r="H1332" s="2" t="e">
        <f t="shared" si="184"/>
        <v>#DIV/0!</v>
      </c>
      <c r="I1332" s="2">
        <f t="shared" si="185"/>
        <v>100</v>
      </c>
    </row>
    <row r="1333" spans="1:9" ht="13.5" x14ac:dyDescent="0.25">
      <c r="A1333" s="3">
        <f>TITRES_STAT!B1336</f>
        <v>0</v>
      </c>
      <c r="B1333" s="5">
        <f>TITRES_STAT!D1336</f>
        <v>0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0</v>
      </c>
      <c r="G1333" s="2">
        <f t="shared" si="187"/>
        <v>0</v>
      </c>
      <c r="H1333" s="2" t="e">
        <f t="shared" si="184"/>
        <v>#DIV/0!</v>
      </c>
      <c r="I1333" s="2">
        <f t="shared" si="185"/>
        <v>100</v>
      </c>
    </row>
    <row r="1334" spans="1:9" ht="13.5" x14ac:dyDescent="0.25">
      <c r="A1334" s="3">
        <f>TITRES_STAT!B1337</f>
        <v>0</v>
      </c>
      <c r="B1334" s="5">
        <f>TITRES_STAT!D1337</f>
        <v>0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0</v>
      </c>
      <c r="G1334" s="2">
        <f t="shared" si="187"/>
        <v>0</v>
      </c>
      <c r="H1334" s="2" t="e">
        <f t="shared" si="184"/>
        <v>#DIV/0!</v>
      </c>
      <c r="I1334" s="2">
        <f t="shared" si="185"/>
        <v>100</v>
      </c>
    </row>
    <row r="1335" spans="1:9" ht="13.5" x14ac:dyDescent="0.25">
      <c r="A1335" s="3">
        <f>TITRES_STAT!B1338</f>
        <v>0</v>
      </c>
      <c r="B1335" s="5">
        <f>TITRES_STAT!D1338</f>
        <v>0</v>
      </c>
      <c r="C1335" s="2">
        <f t="shared" si="180"/>
        <v>0</v>
      </c>
      <c r="D1335" s="2">
        <f t="shared" si="181"/>
        <v>0</v>
      </c>
      <c r="E1335" s="2">
        <f t="shared" si="182"/>
        <v>0</v>
      </c>
      <c r="F1335" s="2">
        <f t="shared" si="187"/>
        <v>0</v>
      </c>
      <c r="G1335" s="2">
        <f t="shared" si="187"/>
        <v>0</v>
      </c>
      <c r="H1335" s="2" t="e">
        <f t="shared" si="184"/>
        <v>#DIV/0!</v>
      </c>
      <c r="I1335" s="2">
        <f t="shared" si="185"/>
        <v>100</v>
      </c>
    </row>
    <row r="1336" spans="1:9" ht="13.5" x14ac:dyDescent="0.25">
      <c r="A1336" s="3">
        <f>TITRES_STAT!B1339</f>
        <v>0</v>
      </c>
      <c r="B1336" s="5">
        <f>TITRES_STAT!D1339</f>
        <v>0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0</v>
      </c>
      <c r="G1336" s="2">
        <f t="shared" si="187"/>
        <v>0</v>
      </c>
      <c r="H1336" s="2" t="e">
        <f t="shared" si="184"/>
        <v>#DIV/0!</v>
      </c>
      <c r="I1336" s="2">
        <f t="shared" si="185"/>
        <v>100</v>
      </c>
    </row>
    <row r="1337" spans="1:9" ht="13.5" x14ac:dyDescent="0.25">
      <c r="A1337" s="3">
        <f>TITRES_STAT!B1340</f>
        <v>0</v>
      </c>
      <c r="B1337" s="5">
        <f>TITRES_STAT!D1340</f>
        <v>0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0</v>
      </c>
      <c r="G1337" s="2">
        <f t="shared" si="187"/>
        <v>0</v>
      </c>
      <c r="H1337" s="2" t="e">
        <f t="shared" si="184"/>
        <v>#DIV/0!</v>
      </c>
      <c r="I1337" s="2">
        <f t="shared" si="185"/>
        <v>100</v>
      </c>
    </row>
    <row r="1338" spans="1:9" ht="13.5" x14ac:dyDescent="0.25">
      <c r="A1338" s="3">
        <f>TITRES_STAT!B1341</f>
        <v>0</v>
      </c>
      <c r="B1338" s="5">
        <f>TITRES_STAT!D1341</f>
        <v>0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0</v>
      </c>
      <c r="G1338" s="2">
        <f t="shared" si="187"/>
        <v>0</v>
      </c>
      <c r="H1338" s="2" t="e">
        <f t="shared" si="184"/>
        <v>#DIV/0!</v>
      </c>
      <c r="I1338" s="2">
        <f t="shared" si="185"/>
        <v>100</v>
      </c>
    </row>
    <row r="1339" spans="1:9" ht="13.5" x14ac:dyDescent="0.25">
      <c r="A1339" s="3">
        <f>TITRES_STAT!B1342</f>
        <v>0</v>
      </c>
      <c r="B1339" s="5">
        <f>TITRES_STAT!D1342</f>
        <v>0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0</v>
      </c>
      <c r="G1339" s="2">
        <f t="shared" si="187"/>
        <v>0</v>
      </c>
      <c r="H1339" s="2" t="e">
        <f t="shared" si="184"/>
        <v>#DIV/0!</v>
      </c>
      <c r="I1339" s="2">
        <f t="shared" si="185"/>
        <v>100</v>
      </c>
    </row>
    <row r="1340" spans="1:9" ht="13.5" x14ac:dyDescent="0.25">
      <c r="A1340" s="3">
        <f>TITRES_STAT!B1343</f>
        <v>0</v>
      </c>
      <c r="B1340" s="5">
        <f>TITRES_STAT!D1343</f>
        <v>0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0</v>
      </c>
      <c r="G1340" s="2">
        <f t="shared" si="187"/>
        <v>0</v>
      </c>
      <c r="H1340" s="2" t="e">
        <f t="shared" si="184"/>
        <v>#DIV/0!</v>
      </c>
      <c r="I1340" s="2">
        <f t="shared" si="185"/>
        <v>100</v>
      </c>
    </row>
    <row r="1341" spans="1:9" ht="13.5" x14ac:dyDescent="0.25">
      <c r="A1341" s="3">
        <f>TITRES_STAT!B1344</f>
        <v>0</v>
      </c>
      <c r="B1341" s="5">
        <f>TITRES_STAT!D1344</f>
        <v>0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0</v>
      </c>
      <c r="G1341" s="2">
        <f t="shared" si="188"/>
        <v>0</v>
      </c>
      <c r="H1341" s="2" t="e">
        <f t="shared" si="184"/>
        <v>#DIV/0!</v>
      </c>
      <c r="I1341" s="2">
        <f t="shared" si="185"/>
        <v>100</v>
      </c>
    </row>
    <row r="1342" spans="1:9" ht="13.5" x14ac:dyDescent="0.25">
      <c r="A1342" s="3">
        <f>TITRES_STAT!B1345</f>
        <v>0</v>
      </c>
      <c r="B1342" s="5">
        <f>TITRES_STAT!D1345</f>
        <v>0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0</v>
      </c>
      <c r="G1342" s="2">
        <f t="shared" si="188"/>
        <v>0</v>
      </c>
      <c r="H1342" s="2" t="e">
        <f t="shared" si="184"/>
        <v>#DIV/0!</v>
      </c>
      <c r="I1342" s="2">
        <f t="shared" si="185"/>
        <v>100</v>
      </c>
    </row>
    <row r="1343" spans="1:9" ht="13.5" x14ac:dyDescent="0.25">
      <c r="A1343" s="3">
        <f>TITRES_STAT!B1346</f>
        <v>0</v>
      </c>
      <c r="B1343" s="5">
        <f>TITRES_STAT!D1346</f>
        <v>0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0</v>
      </c>
      <c r="G1343" s="2">
        <f t="shared" si="188"/>
        <v>0</v>
      </c>
      <c r="H1343" s="2" t="e">
        <f t="shared" si="184"/>
        <v>#DIV/0!</v>
      </c>
      <c r="I1343" s="2">
        <f t="shared" si="185"/>
        <v>100</v>
      </c>
    </row>
    <row r="1344" spans="1:9" ht="13.5" x14ac:dyDescent="0.25">
      <c r="A1344" s="3">
        <f>TITRES_STAT!B1347</f>
        <v>0</v>
      </c>
      <c r="B1344" s="5">
        <f>TITRES_STAT!D1347</f>
        <v>0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0</v>
      </c>
      <c r="G1344" s="2">
        <f t="shared" si="188"/>
        <v>0</v>
      </c>
      <c r="H1344" s="2" t="e">
        <f t="shared" si="184"/>
        <v>#DIV/0!</v>
      </c>
      <c r="I1344" s="2">
        <f t="shared" si="185"/>
        <v>100</v>
      </c>
    </row>
    <row r="1345" spans="1:9" ht="13.5" x14ac:dyDescent="0.25">
      <c r="A1345" s="3">
        <f>TITRES_STAT!B1348</f>
        <v>0</v>
      </c>
      <c r="B1345" s="5">
        <f>TITRES_STAT!D1348</f>
        <v>0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0</v>
      </c>
      <c r="G1345" s="2">
        <f t="shared" si="188"/>
        <v>0</v>
      </c>
      <c r="H1345" s="2" t="e">
        <f t="shared" si="184"/>
        <v>#DIV/0!</v>
      </c>
      <c r="I1345" s="2">
        <f t="shared" si="185"/>
        <v>100</v>
      </c>
    </row>
    <row r="1346" spans="1:9" ht="13.5" x14ac:dyDescent="0.25">
      <c r="A1346" s="3">
        <f>TITRES_STAT!B1349</f>
        <v>0</v>
      </c>
      <c r="B1346" s="5">
        <f>TITRES_STAT!D1349</f>
        <v>0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0</v>
      </c>
      <c r="G1346" s="2">
        <f t="shared" si="188"/>
        <v>0</v>
      </c>
      <c r="H1346" s="2" t="e">
        <f t="shared" si="184"/>
        <v>#DIV/0!</v>
      </c>
      <c r="I1346" s="2">
        <f t="shared" si="185"/>
        <v>100</v>
      </c>
    </row>
    <row r="1347" spans="1:9" ht="13.5" x14ac:dyDescent="0.25">
      <c r="A1347" s="3">
        <f>TITRES_STAT!B1350</f>
        <v>0</v>
      </c>
      <c r="B1347" s="5">
        <f>TITRES_STAT!D1350</f>
        <v>0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0</v>
      </c>
      <c r="G1347" s="2">
        <f t="shared" si="188"/>
        <v>0</v>
      </c>
      <c r="H1347" s="2" t="e">
        <f t="shared" si="184"/>
        <v>#DIV/0!</v>
      </c>
      <c r="I1347" s="2">
        <f t="shared" si="185"/>
        <v>100</v>
      </c>
    </row>
    <row r="1348" spans="1:9" ht="13.5" x14ac:dyDescent="0.25">
      <c r="A1348" s="3">
        <f>TITRES_STAT!B1351</f>
        <v>0</v>
      </c>
      <c r="B1348" s="5">
        <f>TITRES_STAT!D1351</f>
        <v>0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0</v>
      </c>
      <c r="G1348" s="2">
        <f t="shared" si="188"/>
        <v>0</v>
      </c>
      <c r="H1348" s="2" t="e">
        <f t="shared" si="184"/>
        <v>#DIV/0!</v>
      </c>
      <c r="I1348" s="2">
        <f t="shared" si="185"/>
        <v>100</v>
      </c>
    </row>
    <row r="1349" spans="1:9" ht="13.5" x14ac:dyDescent="0.25">
      <c r="A1349" s="3">
        <f>TITRES_STAT!B1352</f>
        <v>0</v>
      </c>
      <c r="B1349" s="5">
        <f>TITRES_STAT!D1352</f>
        <v>0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0</v>
      </c>
      <c r="G1349" s="2">
        <f t="shared" si="188"/>
        <v>0</v>
      </c>
      <c r="H1349" s="2" t="e">
        <f t="shared" si="184"/>
        <v>#DIV/0!</v>
      </c>
      <c r="I1349" s="2">
        <f t="shared" si="185"/>
        <v>100</v>
      </c>
    </row>
    <row r="1350" spans="1:9" ht="13.5" x14ac:dyDescent="0.25">
      <c r="A1350" s="3">
        <f>TITRES_STAT!B1353</f>
        <v>0</v>
      </c>
      <c r="B1350" s="5">
        <f>TITRES_STAT!D1353</f>
        <v>0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0</v>
      </c>
      <c r="G1350" s="2">
        <f t="shared" si="188"/>
        <v>0</v>
      </c>
      <c r="H1350" s="2" t="e">
        <f t="shared" si="184"/>
        <v>#DIV/0!</v>
      </c>
      <c r="I1350" s="2">
        <f t="shared" si="185"/>
        <v>100</v>
      </c>
    </row>
    <row r="1351" spans="1:9" ht="13.5" x14ac:dyDescent="0.25">
      <c r="A1351" s="3">
        <f>TITRES_STAT!B1354</f>
        <v>0</v>
      </c>
      <c r="B1351" s="5">
        <f>TITRES_STAT!D1354</f>
        <v>0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0</v>
      </c>
      <c r="G1351" s="2">
        <f t="shared" si="188"/>
        <v>0</v>
      </c>
      <c r="H1351" s="2" t="e">
        <f t="shared" si="184"/>
        <v>#DIV/0!</v>
      </c>
      <c r="I1351" s="2">
        <f t="shared" si="185"/>
        <v>100</v>
      </c>
    </row>
    <row r="1352" spans="1:9" ht="13.5" x14ac:dyDescent="0.25">
      <c r="A1352" s="3">
        <f>TITRES_STAT!B1355</f>
        <v>0</v>
      </c>
      <c r="B1352" s="5">
        <f>TITRES_STAT!D1355</f>
        <v>0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0</v>
      </c>
      <c r="G1352" s="2">
        <f t="shared" si="188"/>
        <v>0</v>
      </c>
      <c r="H1352" s="2" t="e">
        <f t="shared" si="184"/>
        <v>#DIV/0!</v>
      </c>
      <c r="I1352" s="2">
        <f t="shared" si="185"/>
        <v>100</v>
      </c>
    </row>
    <row r="1353" spans="1:9" ht="13.5" x14ac:dyDescent="0.25">
      <c r="A1353" s="3">
        <f>TITRES_STAT!B1356</f>
        <v>0</v>
      </c>
      <c r="B1353" s="5">
        <f>TITRES_STAT!D1356</f>
        <v>0</v>
      </c>
      <c r="C1353" s="2">
        <f t="shared" si="189"/>
        <v>0</v>
      </c>
      <c r="D1353" s="2">
        <f t="shared" si="190"/>
        <v>0</v>
      </c>
      <c r="E1353" s="2">
        <f t="shared" si="191"/>
        <v>0</v>
      </c>
      <c r="F1353" s="2">
        <f t="shared" si="188"/>
        <v>0</v>
      </c>
      <c r="G1353" s="2">
        <f t="shared" si="188"/>
        <v>0</v>
      </c>
      <c r="H1353" s="2" t="e">
        <f t="shared" si="184"/>
        <v>#DIV/0!</v>
      </c>
      <c r="I1353" s="2">
        <f t="shared" si="185"/>
        <v>100</v>
      </c>
    </row>
    <row r="1354" spans="1:9" ht="13.5" x14ac:dyDescent="0.25">
      <c r="A1354" s="3">
        <f>TITRES_STAT!B1357</f>
        <v>0</v>
      </c>
      <c r="B1354" s="5">
        <f>TITRES_STAT!D1357</f>
        <v>0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0</v>
      </c>
      <c r="G1354" s="2">
        <f t="shared" si="188"/>
        <v>0</v>
      </c>
      <c r="H1354" s="2" t="e">
        <f t="shared" si="184"/>
        <v>#DIV/0!</v>
      </c>
      <c r="I1354" s="2">
        <f t="shared" si="185"/>
        <v>100</v>
      </c>
    </row>
    <row r="1355" spans="1:9" ht="13.5" x14ac:dyDescent="0.25">
      <c r="A1355" s="3">
        <f>TITRES_STAT!B1358</f>
        <v>0</v>
      </c>
      <c r="B1355" s="5">
        <f>TITRES_STAT!D1358</f>
        <v>0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0</v>
      </c>
      <c r="G1355" s="2">
        <f t="shared" si="188"/>
        <v>0</v>
      </c>
      <c r="H1355" s="2" t="e">
        <f t="shared" si="184"/>
        <v>#DIV/0!</v>
      </c>
      <c r="I1355" s="2">
        <f t="shared" si="185"/>
        <v>100</v>
      </c>
    </row>
    <row r="1356" spans="1:9" ht="13.5" x14ac:dyDescent="0.25">
      <c r="A1356" s="3">
        <f>TITRES_STAT!B1359</f>
        <v>0</v>
      </c>
      <c r="B1356" s="5">
        <f>TITRES_STAT!D1359</f>
        <v>0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0</v>
      </c>
      <c r="G1356" s="2">
        <f t="shared" si="188"/>
        <v>0</v>
      </c>
      <c r="H1356" s="2" t="e">
        <f t="shared" si="184"/>
        <v>#DIV/0!</v>
      </c>
      <c r="I1356" s="2">
        <f t="shared" si="185"/>
        <v>100</v>
      </c>
    </row>
    <row r="1357" spans="1:9" ht="13.5" x14ac:dyDescent="0.25">
      <c r="A1357" s="3">
        <f>TITRES_STAT!B1360</f>
        <v>0</v>
      </c>
      <c r="B1357" s="5">
        <f>TITRES_STAT!D1360</f>
        <v>0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0</v>
      </c>
      <c r="G1357" s="2">
        <f t="shared" si="192"/>
        <v>0</v>
      </c>
      <c r="H1357" s="2" t="e">
        <f t="shared" si="184"/>
        <v>#DIV/0!</v>
      </c>
      <c r="I1357" s="2">
        <f t="shared" si="185"/>
        <v>100</v>
      </c>
    </row>
    <row r="1358" spans="1:9" ht="13.5" x14ac:dyDescent="0.25">
      <c r="A1358" s="3">
        <f>TITRES_STAT!B1361</f>
        <v>0</v>
      </c>
      <c r="B1358" s="5">
        <f>TITRES_STAT!D1361</f>
        <v>0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0</v>
      </c>
      <c r="G1358" s="2">
        <f t="shared" si="192"/>
        <v>0</v>
      </c>
      <c r="H1358" s="2" t="e">
        <f t="shared" si="184"/>
        <v>#DIV/0!</v>
      </c>
      <c r="I1358" s="2">
        <f t="shared" si="185"/>
        <v>100</v>
      </c>
    </row>
    <row r="1359" spans="1:9" ht="13.5" x14ac:dyDescent="0.25">
      <c r="A1359" s="3">
        <f>TITRES_STAT!B1362</f>
        <v>0</v>
      </c>
      <c r="B1359" s="5">
        <f>TITRES_STAT!D1362</f>
        <v>0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0</v>
      </c>
      <c r="G1359" s="2">
        <f t="shared" si="192"/>
        <v>0</v>
      </c>
      <c r="H1359" s="2" t="e">
        <f t="shared" si="184"/>
        <v>#DIV/0!</v>
      </c>
      <c r="I1359" s="2">
        <f t="shared" si="185"/>
        <v>100</v>
      </c>
    </row>
    <row r="1360" spans="1:9" ht="13.5" x14ac:dyDescent="0.25">
      <c r="A1360" s="3">
        <f>TITRES_STAT!B1363</f>
        <v>0</v>
      </c>
      <c r="B1360" s="5">
        <f>TITRES_STAT!D1363</f>
        <v>0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0</v>
      </c>
      <c r="G1360" s="2">
        <f t="shared" si="192"/>
        <v>0</v>
      </c>
      <c r="H1360" s="2" t="e">
        <f t="shared" si="184"/>
        <v>#DIV/0!</v>
      </c>
      <c r="I1360" s="2">
        <f t="shared" si="185"/>
        <v>100</v>
      </c>
    </row>
    <row r="1361" spans="1:9" ht="13.5" x14ac:dyDescent="0.25">
      <c r="A1361" s="3">
        <f>TITRES_STAT!B1364</f>
        <v>0</v>
      </c>
      <c r="B1361" s="5">
        <f>TITRES_STAT!D1364</f>
        <v>0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0</v>
      </c>
      <c r="G1361" s="2">
        <f t="shared" si="192"/>
        <v>0</v>
      </c>
      <c r="H1361" s="2" t="e">
        <f t="shared" ref="H1361:H1424" si="193">F1361/G1361</f>
        <v>#DIV/0!</v>
      </c>
      <c r="I1361" s="2">
        <f t="shared" ref="I1361:I1424" si="194">IF(G1361=0,100,100-(100/(1+H1361)))</f>
        <v>100</v>
      </c>
    </row>
    <row r="1362" spans="1:9" ht="13.5" x14ac:dyDescent="0.25">
      <c r="A1362" s="3">
        <f>TITRES_STAT!B1365</f>
        <v>0</v>
      </c>
      <c r="B1362" s="5">
        <f>TITRES_STAT!D1365</f>
        <v>0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0</v>
      </c>
      <c r="G1362" s="2">
        <f t="shared" si="192"/>
        <v>0</v>
      </c>
      <c r="H1362" s="2" t="e">
        <f t="shared" si="193"/>
        <v>#DIV/0!</v>
      </c>
      <c r="I1362" s="2">
        <f t="shared" si="194"/>
        <v>100</v>
      </c>
    </row>
    <row r="1363" spans="1:9" ht="13.5" x14ac:dyDescent="0.25">
      <c r="A1363" s="3">
        <f>TITRES_STAT!B1366</f>
        <v>0</v>
      </c>
      <c r="B1363" s="5">
        <f>TITRES_STAT!D1366</f>
        <v>0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0</v>
      </c>
      <c r="G1363" s="2">
        <f t="shared" si="192"/>
        <v>0</v>
      </c>
      <c r="H1363" s="2" t="e">
        <f t="shared" si="193"/>
        <v>#DIV/0!</v>
      </c>
      <c r="I1363" s="2">
        <f t="shared" si="194"/>
        <v>100</v>
      </c>
    </row>
    <row r="1364" spans="1:9" ht="13.5" x14ac:dyDescent="0.25">
      <c r="A1364" s="3">
        <f>TITRES_STAT!B1367</f>
        <v>0</v>
      </c>
      <c r="B1364" s="5">
        <f>TITRES_STAT!D1367</f>
        <v>0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0</v>
      </c>
      <c r="G1364" s="2">
        <f t="shared" si="192"/>
        <v>0</v>
      </c>
      <c r="H1364" s="2" t="e">
        <f t="shared" si="193"/>
        <v>#DIV/0!</v>
      </c>
      <c r="I1364" s="2">
        <f t="shared" si="194"/>
        <v>100</v>
      </c>
    </row>
    <row r="1365" spans="1:9" ht="13.5" x14ac:dyDescent="0.25">
      <c r="A1365" s="3">
        <f>TITRES_STAT!B1368</f>
        <v>0</v>
      </c>
      <c r="B1365" s="5">
        <f>TITRES_STAT!D1368</f>
        <v>0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0</v>
      </c>
      <c r="G1365" s="2">
        <f t="shared" si="192"/>
        <v>0</v>
      </c>
      <c r="H1365" s="2" t="e">
        <f t="shared" si="193"/>
        <v>#DIV/0!</v>
      </c>
      <c r="I1365" s="2">
        <f t="shared" si="194"/>
        <v>100</v>
      </c>
    </row>
    <row r="1366" spans="1:9" ht="13.5" x14ac:dyDescent="0.25">
      <c r="A1366" s="3">
        <f>TITRES_STAT!B1369</f>
        <v>0</v>
      </c>
      <c r="B1366" s="5">
        <f>TITRES_STAT!D1369</f>
        <v>0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0</v>
      </c>
      <c r="G1366" s="2">
        <f t="shared" si="192"/>
        <v>0</v>
      </c>
      <c r="H1366" s="2" t="e">
        <f t="shared" si="193"/>
        <v>#DIV/0!</v>
      </c>
      <c r="I1366" s="2">
        <f t="shared" si="194"/>
        <v>100</v>
      </c>
    </row>
    <row r="1367" spans="1:9" ht="13.5" x14ac:dyDescent="0.25">
      <c r="A1367" s="3">
        <f>TITRES_STAT!B1370</f>
        <v>0</v>
      </c>
      <c r="B1367" s="5">
        <f>TITRES_STAT!D1370</f>
        <v>0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0</v>
      </c>
      <c r="G1367" s="2">
        <f t="shared" si="192"/>
        <v>0</v>
      </c>
      <c r="H1367" s="2" t="e">
        <f t="shared" si="193"/>
        <v>#DIV/0!</v>
      </c>
      <c r="I1367" s="2">
        <f t="shared" si="194"/>
        <v>100</v>
      </c>
    </row>
    <row r="1368" spans="1:9" ht="13.5" x14ac:dyDescent="0.25">
      <c r="A1368" s="3">
        <f>TITRES_STAT!B1371</f>
        <v>0</v>
      </c>
      <c r="B1368" s="5">
        <f>TITRES_STAT!D1371</f>
        <v>0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0</v>
      </c>
      <c r="G1368" s="2">
        <f t="shared" si="192"/>
        <v>0</v>
      </c>
      <c r="H1368" s="2" t="e">
        <f t="shared" si="193"/>
        <v>#DIV/0!</v>
      </c>
      <c r="I1368" s="2">
        <f t="shared" si="194"/>
        <v>100</v>
      </c>
    </row>
    <row r="1369" spans="1:9" ht="13.5" x14ac:dyDescent="0.25">
      <c r="A1369" s="3">
        <f>TITRES_STAT!B1372</f>
        <v>0</v>
      </c>
      <c r="B1369" s="5">
        <f>TITRES_STAT!D1372</f>
        <v>0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0</v>
      </c>
      <c r="G1369" s="2">
        <f t="shared" si="192"/>
        <v>0</v>
      </c>
      <c r="H1369" s="2" t="e">
        <f t="shared" si="193"/>
        <v>#DIV/0!</v>
      </c>
      <c r="I1369" s="2">
        <f t="shared" si="194"/>
        <v>100</v>
      </c>
    </row>
    <row r="1370" spans="1:9" ht="13.5" x14ac:dyDescent="0.25">
      <c r="A1370" s="3">
        <f>TITRES_STAT!B1373</f>
        <v>0</v>
      </c>
      <c r="B1370" s="5">
        <f>TITRES_STAT!D1373</f>
        <v>0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0</v>
      </c>
      <c r="G1370" s="2">
        <f t="shared" si="192"/>
        <v>0</v>
      </c>
      <c r="H1370" s="2" t="e">
        <f t="shared" si="193"/>
        <v>#DIV/0!</v>
      </c>
      <c r="I1370" s="2">
        <f t="shared" si="194"/>
        <v>100</v>
      </c>
    </row>
    <row r="1371" spans="1:9" ht="13.5" x14ac:dyDescent="0.25">
      <c r="A1371" s="3">
        <f>TITRES_STAT!B1374</f>
        <v>0</v>
      </c>
      <c r="B1371" s="5">
        <f>TITRES_STAT!D1374</f>
        <v>0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0</v>
      </c>
      <c r="G1371" s="2">
        <f t="shared" si="192"/>
        <v>0</v>
      </c>
      <c r="H1371" s="2" t="e">
        <f t="shared" si="193"/>
        <v>#DIV/0!</v>
      </c>
      <c r="I1371" s="2">
        <f t="shared" si="194"/>
        <v>100</v>
      </c>
    </row>
    <row r="1372" spans="1:9" ht="13.5" x14ac:dyDescent="0.25">
      <c r="A1372" s="3">
        <f>TITRES_STAT!B1375</f>
        <v>0</v>
      </c>
      <c r="B1372" s="5">
        <f>TITRES_STAT!D1375</f>
        <v>0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0</v>
      </c>
      <c r="G1372" s="2">
        <f t="shared" si="192"/>
        <v>0</v>
      </c>
      <c r="H1372" s="2" t="e">
        <f t="shared" si="193"/>
        <v>#DIV/0!</v>
      </c>
      <c r="I1372" s="2">
        <f t="shared" si="194"/>
        <v>100</v>
      </c>
    </row>
    <row r="1373" spans="1:9" ht="13.5" x14ac:dyDescent="0.25">
      <c r="A1373" s="3">
        <f>TITRES_STAT!B1376</f>
        <v>0</v>
      </c>
      <c r="B1373" s="5">
        <f>TITRES_STAT!D1376</f>
        <v>0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0</v>
      </c>
      <c r="G1373" s="2">
        <f t="shared" si="195"/>
        <v>0</v>
      </c>
      <c r="H1373" s="2" t="e">
        <f t="shared" si="193"/>
        <v>#DIV/0!</v>
      </c>
      <c r="I1373" s="2">
        <f t="shared" si="194"/>
        <v>100</v>
      </c>
    </row>
    <row r="1374" spans="1:9" ht="13.5" x14ac:dyDescent="0.25">
      <c r="A1374" s="3">
        <f>TITRES_STAT!B1377</f>
        <v>0</v>
      </c>
      <c r="B1374" s="5">
        <f>TITRES_STAT!D1377</f>
        <v>0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0</v>
      </c>
      <c r="G1374" s="2">
        <f t="shared" si="195"/>
        <v>0</v>
      </c>
      <c r="H1374" s="2" t="e">
        <f t="shared" si="193"/>
        <v>#DIV/0!</v>
      </c>
      <c r="I1374" s="2">
        <f t="shared" si="194"/>
        <v>100</v>
      </c>
    </row>
    <row r="1375" spans="1:9" ht="13.5" x14ac:dyDescent="0.25">
      <c r="A1375" s="3">
        <f>TITRES_STAT!B1378</f>
        <v>0</v>
      </c>
      <c r="B1375" s="5">
        <f>TITRES_STAT!D1378</f>
        <v>0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0</v>
      </c>
      <c r="G1375" s="2">
        <f t="shared" si="195"/>
        <v>0</v>
      </c>
      <c r="H1375" s="2" t="e">
        <f t="shared" si="193"/>
        <v>#DIV/0!</v>
      </c>
      <c r="I1375" s="2">
        <f t="shared" si="194"/>
        <v>100</v>
      </c>
    </row>
    <row r="1376" spans="1:9" ht="13.5" x14ac:dyDescent="0.25">
      <c r="A1376" s="3">
        <f>TITRES_STAT!B1379</f>
        <v>0</v>
      </c>
      <c r="B1376" s="5">
        <f>TITRES_STAT!D1379</f>
        <v>0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0</v>
      </c>
      <c r="G1376" s="2">
        <f t="shared" si="195"/>
        <v>0</v>
      </c>
      <c r="H1376" s="2" t="e">
        <f t="shared" si="193"/>
        <v>#DIV/0!</v>
      </c>
      <c r="I1376" s="2">
        <f t="shared" si="194"/>
        <v>100</v>
      </c>
    </row>
    <row r="1377" spans="1:9" ht="13.5" x14ac:dyDescent="0.25">
      <c r="A1377" s="3">
        <f>TITRES_STAT!B1380</f>
        <v>0</v>
      </c>
      <c r="B1377" s="5">
        <f>TITRES_STAT!D1380</f>
        <v>0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0</v>
      </c>
      <c r="G1377" s="2">
        <f t="shared" si="195"/>
        <v>0</v>
      </c>
      <c r="H1377" s="2" t="e">
        <f t="shared" si="193"/>
        <v>#DIV/0!</v>
      </c>
      <c r="I1377" s="2">
        <f t="shared" si="194"/>
        <v>100</v>
      </c>
    </row>
    <row r="1378" spans="1:9" ht="13.5" x14ac:dyDescent="0.25">
      <c r="A1378" s="3">
        <f>TITRES_STAT!B1381</f>
        <v>0</v>
      </c>
      <c r="B1378" s="5">
        <f>TITRES_STAT!D1381</f>
        <v>0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0</v>
      </c>
      <c r="G1378" s="2">
        <f t="shared" si="195"/>
        <v>0</v>
      </c>
      <c r="H1378" s="2" t="e">
        <f t="shared" si="193"/>
        <v>#DIV/0!</v>
      </c>
      <c r="I1378" s="2">
        <f t="shared" si="194"/>
        <v>100</v>
      </c>
    </row>
    <row r="1379" spans="1:9" ht="13.5" x14ac:dyDescent="0.25">
      <c r="A1379" s="3">
        <f>TITRES_STAT!B1382</f>
        <v>0</v>
      </c>
      <c r="B1379" s="5">
        <f>TITRES_STAT!D1382</f>
        <v>0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0</v>
      </c>
      <c r="G1379" s="2">
        <f t="shared" si="195"/>
        <v>0</v>
      </c>
      <c r="H1379" s="2" t="e">
        <f t="shared" si="193"/>
        <v>#DIV/0!</v>
      </c>
      <c r="I1379" s="2">
        <f t="shared" si="194"/>
        <v>100</v>
      </c>
    </row>
    <row r="1380" spans="1:9" ht="13.5" x14ac:dyDescent="0.25">
      <c r="A1380" s="3">
        <f>TITRES_STAT!B1383</f>
        <v>0</v>
      </c>
      <c r="B1380" s="5">
        <f>TITRES_STAT!D1383</f>
        <v>0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0</v>
      </c>
      <c r="G1380" s="2">
        <f t="shared" si="195"/>
        <v>0</v>
      </c>
      <c r="H1380" s="2" t="e">
        <f t="shared" si="193"/>
        <v>#DIV/0!</v>
      </c>
      <c r="I1380" s="2">
        <f t="shared" si="194"/>
        <v>100</v>
      </c>
    </row>
    <row r="1381" spans="1:9" ht="13.5" x14ac:dyDescent="0.25">
      <c r="A1381" s="3">
        <f>TITRES_STAT!B1384</f>
        <v>0</v>
      </c>
      <c r="B1381" s="5">
        <f>TITRES_STAT!D1384</f>
        <v>0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0</v>
      </c>
      <c r="G1381" s="2">
        <f t="shared" si="195"/>
        <v>0</v>
      </c>
      <c r="H1381" s="2" t="e">
        <f t="shared" si="193"/>
        <v>#DIV/0!</v>
      </c>
      <c r="I1381" s="2">
        <f t="shared" si="194"/>
        <v>100</v>
      </c>
    </row>
    <row r="1382" spans="1:9" ht="13.5" x14ac:dyDescent="0.25">
      <c r="A1382" s="3">
        <f>TITRES_STAT!B1385</f>
        <v>0</v>
      </c>
      <c r="B1382" s="5">
        <f>TITRES_STAT!D1385</f>
        <v>0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0</v>
      </c>
      <c r="G1382" s="2">
        <f t="shared" si="195"/>
        <v>0</v>
      </c>
      <c r="H1382" s="2" t="e">
        <f t="shared" si="193"/>
        <v>#DIV/0!</v>
      </c>
      <c r="I1382" s="2">
        <f t="shared" si="194"/>
        <v>100</v>
      </c>
    </row>
    <row r="1383" spans="1:9" ht="13.5" x14ac:dyDescent="0.25">
      <c r="A1383" s="3">
        <f>TITRES_STAT!B1386</f>
        <v>0</v>
      </c>
      <c r="B1383" s="5">
        <f>TITRES_STAT!D1386</f>
        <v>0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0</v>
      </c>
      <c r="G1383" s="2">
        <f t="shared" si="195"/>
        <v>0</v>
      </c>
      <c r="H1383" s="2" t="e">
        <f t="shared" si="193"/>
        <v>#DIV/0!</v>
      </c>
      <c r="I1383" s="2">
        <f t="shared" si="194"/>
        <v>100</v>
      </c>
    </row>
    <row r="1384" spans="1:9" ht="13.5" x14ac:dyDescent="0.25">
      <c r="A1384" s="3">
        <f>TITRES_STAT!B1387</f>
        <v>0</v>
      </c>
      <c r="B1384" s="5">
        <f>TITRES_STAT!D1387</f>
        <v>0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0</v>
      </c>
      <c r="G1384" s="2">
        <f t="shared" si="195"/>
        <v>0</v>
      </c>
      <c r="H1384" s="2" t="e">
        <f t="shared" si="193"/>
        <v>#DIV/0!</v>
      </c>
      <c r="I1384" s="2">
        <f t="shared" si="194"/>
        <v>100</v>
      </c>
    </row>
    <row r="1385" spans="1:9" ht="13.5" x14ac:dyDescent="0.25">
      <c r="A1385" s="3">
        <f>TITRES_STAT!B1388</f>
        <v>0</v>
      </c>
      <c r="B1385" s="5">
        <f>TITRES_STAT!D1388</f>
        <v>0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0</v>
      </c>
      <c r="G1385" s="2">
        <f t="shared" si="195"/>
        <v>0</v>
      </c>
      <c r="H1385" s="2" t="e">
        <f t="shared" si="193"/>
        <v>#DIV/0!</v>
      </c>
      <c r="I1385" s="2">
        <f t="shared" si="194"/>
        <v>100</v>
      </c>
    </row>
    <row r="1386" spans="1:9" ht="13.5" x14ac:dyDescent="0.25">
      <c r="A1386" s="3">
        <f>TITRES_STAT!B1389</f>
        <v>0</v>
      </c>
      <c r="B1386" s="5">
        <f>TITRES_STAT!D1389</f>
        <v>0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0</v>
      </c>
      <c r="G1386" s="2">
        <f t="shared" si="195"/>
        <v>0</v>
      </c>
      <c r="H1386" s="2" t="e">
        <f t="shared" si="193"/>
        <v>#DIV/0!</v>
      </c>
      <c r="I1386" s="2">
        <f t="shared" si="194"/>
        <v>100</v>
      </c>
    </row>
    <row r="1387" spans="1:9" ht="13.5" x14ac:dyDescent="0.25">
      <c r="A1387" s="3">
        <f>TITRES_STAT!B1390</f>
        <v>0</v>
      </c>
      <c r="B1387" s="5">
        <f>TITRES_STAT!D1390</f>
        <v>0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0</v>
      </c>
      <c r="G1387" s="2">
        <f t="shared" si="195"/>
        <v>0</v>
      </c>
      <c r="H1387" s="2" t="e">
        <f t="shared" si="193"/>
        <v>#DIV/0!</v>
      </c>
      <c r="I1387" s="2">
        <f t="shared" si="194"/>
        <v>100</v>
      </c>
    </row>
    <row r="1388" spans="1:9" ht="13.5" x14ac:dyDescent="0.25">
      <c r="A1388" s="3">
        <f>TITRES_STAT!B1391</f>
        <v>0</v>
      </c>
      <c r="B1388" s="5">
        <f>TITRES_STAT!D1391</f>
        <v>0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0</v>
      </c>
      <c r="G1388" s="2">
        <f t="shared" si="195"/>
        <v>0</v>
      </c>
      <c r="H1388" s="2" t="e">
        <f t="shared" si="193"/>
        <v>#DIV/0!</v>
      </c>
      <c r="I1388" s="2">
        <f t="shared" si="194"/>
        <v>100</v>
      </c>
    </row>
    <row r="1389" spans="1:9" ht="13.5" x14ac:dyDescent="0.25">
      <c r="A1389" s="3">
        <f>TITRES_STAT!B1392</f>
        <v>0</v>
      </c>
      <c r="B1389" s="5">
        <f>TITRES_STAT!D1392</f>
        <v>0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0</v>
      </c>
      <c r="G1389" s="2">
        <f t="shared" si="196"/>
        <v>0</v>
      </c>
      <c r="H1389" s="2" t="e">
        <f t="shared" si="193"/>
        <v>#DIV/0!</v>
      </c>
      <c r="I1389" s="2">
        <f t="shared" si="194"/>
        <v>100</v>
      </c>
    </row>
    <row r="1390" spans="1:9" ht="13.5" x14ac:dyDescent="0.25">
      <c r="A1390" s="3">
        <f>TITRES_STAT!B1393</f>
        <v>0</v>
      </c>
      <c r="B1390" s="5">
        <f>TITRES_STAT!D1393</f>
        <v>0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0</v>
      </c>
      <c r="G1390" s="2">
        <f t="shared" si="196"/>
        <v>0</v>
      </c>
      <c r="H1390" s="2" t="e">
        <f t="shared" si="193"/>
        <v>#DIV/0!</v>
      </c>
      <c r="I1390" s="2">
        <f t="shared" si="194"/>
        <v>100</v>
      </c>
    </row>
    <row r="1391" spans="1:9" ht="13.5" x14ac:dyDescent="0.25">
      <c r="A1391" s="3">
        <f>TITRES_STAT!B1394</f>
        <v>0</v>
      </c>
      <c r="B1391" s="5">
        <f>TITRES_STAT!D1394</f>
        <v>0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0</v>
      </c>
      <c r="G1391" s="2">
        <f t="shared" si="196"/>
        <v>0</v>
      </c>
      <c r="H1391" s="2" t="e">
        <f t="shared" si="193"/>
        <v>#DIV/0!</v>
      </c>
      <c r="I1391" s="2">
        <f t="shared" si="194"/>
        <v>100</v>
      </c>
    </row>
    <row r="1392" spans="1:9" ht="13.5" x14ac:dyDescent="0.25">
      <c r="A1392" s="3">
        <f>TITRES_STAT!B1395</f>
        <v>0</v>
      </c>
      <c r="B1392" s="5">
        <f>TITRES_STAT!D1395</f>
        <v>0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0</v>
      </c>
      <c r="G1392" s="2">
        <f t="shared" si="196"/>
        <v>0</v>
      </c>
      <c r="H1392" s="2" t="e">
        <f t="shared" si="193"/>
        <v>#DIV/0!</v>
      </c>
      <c r="I1392" s="2">
        <f t="shared" si="194"/>
        <v>100</v>
      </c>
    </row>
    <row r="1393" spans="1:9" ht="13.5" x14ac:dyDescent="0.25">
      <c r="A1393" s="3">
        <f>TITRES_STAT!B1396</f>
        <v>0</v>
      </c>
      <c r="B1393" s="5">
        <f>TITRES_STAT!D1396</f>
        <v>0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0</v>
      </c>
      <c r="G1393" s="2">
        <f t="shared" si="196"/>
        <v>0</v>
      </c>
      <c r="H1393" s="2" t="e">
        <f t="shared" si="193"/>
        <v>#DIV/0!</v>
      </c>
      <c r="I1393" s="2">
        <f t="shared" si="194"/>
        <v>100</v>
      </c>
    </row>
    <row r="1394" spans="1:9" ht="13.5" x14ac:dyDescent="0.25">
      <c r="A1394" s="3">
        <f>TITRES_STAT!B1397</f>
        <v>0</v>
      </c>
      <c r="B1394" s="5">
        <f>TITRES_STAT!D1397</f>
        <v>0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0</v>
      </c>
      <c r="G1394" s="2">
        <f t="shared" si="196"/>
        <v>0</v>
      </c>
      <c r="H1394" s="2" t="e">
        <f t="shared" si="193"/>
        <v>#DIV/0!</v>
      </c>
      <c r="I1394" s="2">
        <f t="shared" si="194"/>
        <v>100</v>
      </c>
    </row>
    <row r="1395" spans="1:9" ht="13.5" x14ac:dyDescent="0.25">
      <c r="A1395" s="3">
        <f>TITRES_STAT!B1398</f>
        <v>0</v>
      </c>
      <c r="B1395" s="5">
        <f>TITRES_STAT!D1398</f>
        <v>0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0</v>
      </c>
      <c r="G1395" s="2">
        <f t="shared" si="196"/>
        <v>0</v>
      </c>
      <c r="H1395" s="2" t="e">
        <f t="shared" si="193"/>
        <v>#DIV/0!</v>
      </c>
      <c r="I1395" s="2">
        <f t="shared" si="194"/>
        <v>100</v>
      </c>
    </row>
    <row r="1396" spans="1:9" ht="13.5" x14ac:dyDescent="0.25">
      <c r="A1396" s="3">
        <f>TITRES_STAT!B1399</f>
        <v>0</v>
      </c>
      <c r="B1396" s="5">
        <f>TITRES_STAT!D1399</f>
        <v>0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0</v>
      </c>
      <c r="G1396" s="2">
        <f t="shared" si="196"/>
        <v>0</v>
      </c>
      <c r="H1396" s="2" t="e">
        <f t="shared" si="193"/>
        <v>#DIV/0!</v>
      </c>
      <c r="I1396" s="2">
        <f t="shared" si="194"/>
        <v>100</v>
      </c>
    </row>
    <row r="1397" spans="1:9" ht="13.5" x14ac:dyDescent="0.25">
      <c r="A1397" s="3">
        <f>TITRES_STAT!B1400</f>
        <v>0</v>
      </c>
      <c r="B1397" s="5">
        <f>TITRES_STAT!D1400</f>
        <v>0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0</v>
      </c>
      <c r="G1397" s="2">
        <f t="shared" si="196"/>
        <v>0</v>
      </c>
      <c r="H1397" s="2" t="e">
        <f t="shared" si="193"/>
        <v>#DIV/0!</v>
      </c>
      <c r="I1397" s="2">
        <f t="shared" si="194"/>
        <v>100</v>
      </c>
    </row>
    <row r="1398" spans="1:9" ht="13.5" x14ac:dyDescent="0.25">
      <c r="A1398" s="3">
        <f>TITRES_STAT!B1401</f>
        <v>0</v>
      </c>
      <c r="B1398" s="5">
        <f>TITRES_STAT!D1401</f>
        <v>0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0</v>
      </c>
      <c r="G1398" s="2">
        <f t="shared" si="196"/>
        <v>0</v>
      </c>
      <c r="H1398" s="2" t="e">
        <f t="shared" si="193"/>
        <v>#DIV/0!</v>
      </c>
      <c r="I1398" s="2">
        <f t="shared" si="194"/>
        <v>100</v>
      </c>
    </row>
    <row r="1399" spans="1:9" ht="13.5" x14ac:dyDescent="0.25">
      <c r="A1399" s="3">
        <f>TITRES_STAT!B1402</f>
        <v>0</v>
      </c>
      <c r="B1399" s="5">
        <f>TITRES_STAT!D1402</f>
        <v>0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0</v>
      </c>
      <c r="G1399" s="2">
        <f t="shared" si="196"/>
        <v>0</v>
      </c>
      <c r="H1399" s="2" t="e">
        <f t="shared" si="193"/>
        <v>#DIV/0!</v>
      </c>
      <c r="I1399" s="2">
        <f t="shared" si="194"/>
        <v>100</v>
      </c>
    </row>
    <row r="1400" spans="1:9" ht="13.5" x14ac:dyDescent="0.25">
      <c r="A1400" s="3">
        <f>TITRES_STAT!B1403</f>
        <v>0</v>
      </c>
      <c r="B1400" s="5">
        <f>TITRES_STAT!D1403</f>
        <v>0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0</v>
      </c>
      <c r="G1400" s="2">
        <f t="shared" si="196"/>
        <v>0</v>
      </c>
      <c r="H1400" s="2" t="e">
        <f t="shared" si="193"/>
        <v>#DIV/0!</v>
      </c>
      <c r="I1400" s="2">
        <f t="shared" si="194"/>
        <v>100</v>
      </c>
    </row>
    <row r="1401" spans="1:9" ht="13.5" x14ac:dyDescent="0.25">
      <c r="A1401" s="3">
        <f>TITRES_STAT!B1404</f>
        <v>0</v>
      </c>
      <c r="B1401" s="5">
        <f>TITRES_STAT!D1404</f>
        <v>0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0</v>
      </c>
      <c r="G1401" s="2">
        <f t="shared" si="196"/>
        <v>0</v>
      </c>
      <c r="H1401" s="2" t="e">
        <f t="shared" si="193"/>
        <v>#DIV/0!</v>
      </c>
      <c r="I1401" s="2">
        <f t="shared" si="194"/>
        <v>100</v>
      </c>
    </row>
    <row r="1402" spans="1:9" ht="13.5" x14ac:dyDescent="0.25">
      <c r="A1402" s="3">
        <f>TITRES_STAT!B1405</f>
        <v>0</v>
      </c>
      <c r="B1402" s="5">
        <f>TITRES_STAT!D1405</f>
        <v>0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0</v>
      </c>
      <c r="G1402" s="2">
        <f t="shared" si="196"/>
        <v>0</v>
      </c>
      <c r="H1402" s="2" t="e">
        <f t="shared" si="193"/>
        <v>#DIV/0!</v>
      </c>
      <c r="I1402" s="2">
        <f t="shared" si="194"/>
        <v>100</v>
      </c>
    </row>
    <row r="1403" spans="1:9" ht="13.5" x14ac:dyDescent="0.25">
      <c r="A1403" s="3">
        <f>TITRES_STAT!B1406</f>
        <v>0</v>
      </c>
      <c r="B1403" s="5">
        <f>TITRES_STAT!D1406</f>
        <v>0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0</v>
      </c>
      <c r="G1403" s="2">
        <f t="shared" si="196"/>
        <v>0</v>
      </c>
      <c r="H1403" s="2" t="e">
        <f t="shared" si="193"/>
        <v>#DIV/0!</v>
      </c>
      <c r="I1403" s="2">
        <f t="shared" si="194"/>
        <v>100</v>
      </c>
    </row>
    <row r="1404" spans="1:9" ht="13.5" x14ac:dyDescent="0.25">
      <c r="A1404" s="3">
        <f>TITRES_STAT!B1407</f>
        <v>0</v>
      </c>
      <c r="B1404" s="5">
        <f>TITRES_STAT!D1407</f>
        <v>0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0</v>
      </c>
      <c r="G1404" s="2">
        <f t="shared" si="196"/>
        <v>0</v>
      </c>
      <c r="H1404" s="2" t="e">
        <f t="shared" si="193"/>
        <v>#DIV/0!</v>
      </c>
      <c r="I1404" s="2">
        <f t="shared" si="194"/>
        <v>100</v>
      </c>
    </row>
    <row r="1405" spans="1:9" ht="13.5" x14ac:dyDescent="0.25">
      <c r="A1405" s="3">
        <f>TITRES_STAT!B1408</f>
        <v>0</v>
      </c>
      <c r="B1405" s="5">
        <f>TITRES_STAT!D1408</f>
        <v>0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0</v>
      </c>
      <c r="G1405" s="2">
        <f t="shared" si="197"/>
        <v>0</v>
      </c>
      <c r="H1405" s="2" t="e">
        <f t="shared" si="193"/>
        <v>#DIV/0!</v>
      </c>
      <c r="I1405" s="2">
        <f t="shared" si="194"/>
        <v>100</v>
      </c>
    </row>
    <row r="1406" spans="1:9" ht="13.5" x14ac:dyDescent="0.25">
      <c r="A1406" s="3">
        <f>TITRES_STAT!B1409</f>
        <v>0</v>
      </c>
      <c r="B1406" s="5">
        <f>TITRES_STAT!D1409</f>
        <v>0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0</v>
      </c>
      <c r="G1406" s="2">
        <f t="shared" si="197"/>
        <v>0</v>
      </c>
      <c r="H1406" s="2" t="e">
        <f t="shared" si="193"/>
        <v>#DIV/0!</v>
      </c>
      <c r="I1406" s="2">
        <f t="shared" si="194"/>
        <v>100</v>
      </c>
    </row>
    <row r="1407" spans="1:9" ht="13.5" x14ac:dyDescent="0.25">
      <c r="A1407" s="3">
        <f>TITRES_STAT!B1410</f>
        <v>0</v>
      </c>
      <c r="B1407" s="5">
        <f>TITRES_STAT!D1410</f>
        <v>0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0</v>
      </c>
      <c r="G1407" s="2">
        <f t="shared" si="197"/>
        <v>0</v>
      </c>
      <c r="H1407" s="2" t="e">
        <f t="shared" si="193"/>
        <v>#DIV/0!</v>
      </c>
      <c r="I1407" s="2">
        <f t="shared" si="194"/>
        <v>100</v>
      </c>
    </row>
    <row r="1408" spans="1:9" ht="13.5" x14ac:dyDescent="0.25">
      <c r="A1408" s="3">
        <f>TITRES_STAT!B1411</f>
        <v>0</v>
      </c>
      <c r="B1408" s="5">
        <f>TITRES_STAT!D1411</f>
        <v>0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0</v>
      </c>
      <c r="G1408" s="2">
        <f t="shared" si="197"/>
        <v>0</v>
      </c>
      <c r="H1408" s="2" t="e">
        <f t="shared" si="193"/>
        <v>#DIV/0!</v>
      </c>
      <c r="I1408" s="2">
        <f t="shared" si="194"/>
        <v>100</v>
      </c>
    </row>
    <row r="1409" spans="1:9" ht="13.5" x14ac:dyDescent="0.25">
      <c r="A1409" s="3">
        <f>TITRES_STAT!B1412</f>
        <v>0</v>
      </c>
      <c r="B1409" s="5">
        <f>TITRES_STAT!D1412</f>
        <v>0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0</v>
      </c>
      <c r="G1409" s="2">
        <f t="shared" si="197"/>
        <v>0</v>
      </c>
      <c r="H1409" s="2" t="e">
        <f t="shared" si="193"/>
        <v>#DIV/0!</v>
      </c>
      <c r="I1409" s="2">
        <f t="shared" si="194"/>
        <v>100</v>
      </c>
    </row>
    <row r="1410" spans="1:9" ht="13.5" x14ac:dyDescent="0.25">
      <c r="A1410" s="3">
        <f>TITRES_STAT!B1413</f>
        <v>0</v>
      </c>
      <c r="B1410" s="5">
        <f>TITRES_STAT!D1413</f>
        <v>0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0</v>
      </c>
      <c r="G1410" s="2">
        <f t="shared" si="197"/>
        <v>0</v>
      </c>
      <c r="H1410" s="2" t="e">
        <f t="shared" si="193"/>
        <v>#DIV/0!</v>
      </c>
      <c r="I1410" s="2">
        <f t="shared" si="194"/>
        <v>100</v>
      </c>
    </row>
    <row r="1411" spans="1:9" ht="13.5" x14ac:dyDescent="0.25">
      <c r="A1411" s="3">
        <f>TITRES_STAT!B1414</f>
        <v>0</v>
      </c>
      <c r="B1411" s="5">
        <f>TITRES_STAT!D1414</f>
        <v>0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0</v>
      </c>
      <c r="G1411" s="2">
        <f t="shared" si="197"/>
        <v>0</v>
      </c>
      <c r="H1411" s="2" t="e">
        <f t="shared" si="193"/>
        <v>#DIV/0!</v>
      </c>
      <c r="I1411" s="2">
        <f t="shared" si="194"/>
        <v>100</v>
      </c>
    </row>
    <row r="1412" spans="1:9" ht="13.5" x14ac:dyDescent="0.25">
      <c r="A1412" s="3">
        <f>TITRES_STAT!B1415</f>
        <v>0</v>
      </c>
      <c r="B1412" s="5">
        <f>TITRES_STAT!D1415</f>
        <v>0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0</v>
      </c>
      <c r="G1412" s="2">
        <f t="shared" si="197"/>
        <v>0</v>
      </c>
      <c r="H1412" s="2" t="e">
        <f t="shared" si="193"/>
        <v>#DIV/0!</v>
      </c>
      <c r="I1412" s="2">
        <f t="shared" si="194"/>
        <v>100</v>
      </c>
    </row>
    <row r="1413" spans="1:9" ht="13.5" x14ac:dyDescent="0.25">
      <c r="A1413" s="3">
        <f>TITRES_STAT!B1416</f>
        <v>0</v>
      </c>
      <c r="B1413" s="5">
        <f>TITRES_STAT!D1416</f>
        <v>0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0</v>
      </c>
      <c r="G1413" s="2">
        <f t="shared" si="197"/>
        <v>0</v>
      </c>
      <c r="H1413" s="2" t="e">
        <f t="shared" si="193"/>
        <v>#DIV/0!</v>
      </c>
      <c r="I1413" s="2">
        <f t="shared" si="194"/>
        <v>100</v>
      </c>
    </row>
    <row r="1414" spans="1:9" ht="13.5" x14ac:dyDescent="0.25">
      <c r="A1414" s="3">
        <f>TITRES_STAT!B1417</f>
        <v>0</v>
      </c>
      <c r="B1414" s="5">
        <f>TITRES_STAT!D1417</f>
        <v>0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0</v>
      </c>
      <c r="G1414" s="2">
        <f t="shared" si="197"/>
        <v>0</v>
      </c>
      <c r="H1414" s="2" t="e">
        <f t="shared" si="193"/>
        <v>#DIV/0!</v>
      </c>
      <c r="I1414" s="2">
        <f t="shared" si="194"/>
        <v>100</v>
      </c>
    </row>
    <row r="1415" spans="1:9" ht="13.5" x14ac:dyDescent="0.25">
      <c r="A1415" s="3">
        <f>TITRES_STAT!B1418</f>
        <v>0</v>
      </c>
      <c r="B1415" s="5">
        <f>TITRES_STAT!D1418</f>
        <v>0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0</v>
      </c>
      <c r="G1415" s="2">
        <f t="shared" si="197"/>
        <v>0</v>
      </c>
      <c r="H1415" s="2" t="e">
        <f t="shared" si="193"/>
        <v>#DIV/0!</v>
      </c>
      <c r="I1415" s="2">
        <f t="shared" si="194"/>
        <v>100</v>
      </c>
    </row>
    <row r="1416" spans="1:9" ht="13.5" x14ac:dyDescent="0.25">
      <c r="A1416" s="3">
        <f>TITRES_STAT!B1419</f>
        <v>0</v>
      </c>
      <c r="B1416" s="5">
        <f>TITRES_STAT!D1419</f>
        <v>0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0</v>
      </c>
      <c r="G1416" s="2">
        <f t="shared" si="197"/>
        <v>0</v>
      </c>
      <c r="H1416" s="2" t="e">
        <f t="shared" si="193"/>
        <v>#DIV/0!</v>
      </c>
      <c r="I1416" s="2">
        <f t="shared" si="194"/>
        <v>100</v>
      </c>
    </row>
    <row r="1417" spans="1:9" ht="13.5" x14ac:dyDescent="0.25">
      <c r="A1417" s="3">
        <f>TITRES_STAT!B1420</f>
        <v>0</v>
      </c>
      <c r="B1417" s="5">
        <f>TITRES_STAT!D1420</f>
        <v>0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0</v>
      </c>
      <c r="G1417" s="2">
        <f t="shared" si="197"/>
        <v>0</v>
      </c>
      <c r="H1417" s="2" t="e">
        <f t="shared" si="193"/>
        <v>#DIV/0!</v>
      </c>
      <c r="I1417" s="2">
        <f t="shared" si="194"/>
        <v>100</v>
      </c>
    </row>
    <row r="1418" spans="1:9" ht="13.5" x14ac:dyDescent="0.25">
      <c r="A1418" s="3">
        <f>TITRES_STAT!B1421</f>
        <v>0</v>
      </c>
      <c r="B1418" s="5">
        <f>TITRES_STAT!D1421</f>
        <v>0</v>
      </c>
      <c r="C1418" s="2">
        <f t="shared" si="198"/>
        <v>0</v>
      </c>
      <c r="D1418" s="2">
        <f t="shared" si="199"/>
        <v>0</v>
      </c>
      <c r="E1418" s="2">
        <f t="shared" si="200"/>
        <v>0</v>
      </c>
      <c r="F1418" s="2">
        <f t="shared" si="197"/>
        <v>0</v>
      </c>
      <c r="G1418" s="2">
        <f t="shared" si="197"/>
        <v>0</v>
      </c>
      <c r="H1418" s="2" t="e">
        <f t="shared" si="193"/>
        <v>#DIV/0!</v>
      </c>
      <c r="I1418" s="2">
        <f t="shared" si="194"/>
        <v>100</v>
      </c>
    </row>
    <row r="1419" spans="1:9" ht="13.5" x14ac:dyDescent="0.25">
      <c r="A1419" s="3">
        <f>TITRES_STAT!B1422</f>
        <v>0</v>
      </c>
      <c r="B1419" s="5">
        <f>TITRES_STAT!D1422</f>
        <v>0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0</v>
      </c>
      <c r="G1419" s="2">
        <f t="shared" si="197"/>
        <v>0</v>
      </c>
      <c r="H1419" s="2" t="e">
        <f t="shared" si="193"/>
        <v>#DIV/0!</v>
      </c>
      <c r="I1419" s="2">
        <f t="shared" si="194"/>
        <v>100</v>
      </c>
    </row>
    <row r="1420" spans="1:9" ht="13.5" x14ac:dyDescent="0.25">
      <c r="A1420" s="3">
        <f>TITRES_STAT!B1423</f>
        <v>0</v>
      </c>
      <c r="B1420" s="5">
        <f>TITRES_STAT!D1423</f>
        <v>0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0</v>
      </c>
      <c r="G1420" s="2">
        <f t="shared" si="197"/>
        <v>0</v>
      </c>
      <c r="H1420" s="2" t="e">
        <f t="shared" si="193"/>
        <v>#DIV/0!</v>
      </c>
      <c r="I1420" s="2">
        <f t="shared" si="194"/>
        <v>100</v>
      </c>
    </row>
    <row r="1421" spans="1:9" ht="13.5" x14ac:dyDescent="0.25">
      <c r="A1421" s="3">
        <f>TITRES_STAT!B1424</f>
        <v>0</v>
      </c>
      <c r="B1421" s="5">
        <f>TITRES_STAT!D1424</f>
        <v>0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0</v>
      </c>
      <c r="G1421" s="2">
        <f t="shared" si="201"/>
        <v>0</v>
      </c>
      <c r="H1421" s="2" t="e">
        <f t="shared" si="193"/>
        <v>#DIV/0!</v>
      </c>
      <c r="I1421" s="2">
        <f t="shared" si="194"/>
        <v>100</v>
      </c>
    </row>
    <row r="1422" spans="1:9" ht="13.5" x14ac:dyDescent="0.25">
      <c r="A1422" s="3">
        <f>TITRES_STAT!B1425</f>
        <v>0</v>
      </c>
      <c r="B1422" s="5">
        <f>TITRES_STAT!D1425</f>
        <v>0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0</v>
      </c>
      <c r="G1422" s="2">
        <f t="shared" si="201"/>
        <v>0</v>
      </c>
      <c r="H1422" s="2" t="e">
        <f t="shared" si="193"/>
        <v>#DIV/0!</v>
      </c>
      <c r="I1422" s="2">
        <f t="shared" si="194"/>
        <v>100</v>
      </c>
    </row>
    <row r="1423" spans="1:9" ht="13.5" x14ac:dyDescent="0.25">
      <c r="A1423" s="3">
        <f>TITRES_STAT!B1426</f>
        <v>0</v>
      </c>
      <c r="B1423" s="5">
        <f>TITRES_STAT!D1426</f>
        <v>0</v>
      </c>
      <c r="C1423" s="2">
        <f t="shared" si="198"/>
        <v>0</v>
      </c>
      <c r="D1423" s="2">
        <f t="shared" si="199"/>
        <v>0</v>
      </c>
      <c r="E1423" s="2">
        <f t="shared" si="200"/>
        <v>0</v>
      </c>
      <c r="F1423" s="2">
        <f t="shared" si="201"/>
        <v>0</v>
      </c>
      <c r="G1423" s="2">
        <f t="shared" si="201"/>
        <v>0</v>
      </c>
      <c r="H1423" s="2" t="e">
        <f t="shared" si="193"/>
        <v>#DIV/0!</v>
      </c>
      <c r="I1423" s="2">
        <f t="shared" si="194"/>
        <v>100</v>
      </c>
    </row>
    <row r="1424" spans="1:9" ht="13.5" x14ac:dyDescent="0.25">
      <c r="A1424" s="3">
        <f>TITRES_STAT!B1427</f>
        <v>0</v>
      </c>
      <c r="B1424" s="5">
        <f>TITRES_STAT!D1427</f>
        <v>0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0</v>
      </c>
      <c r="G1424" s="2">
        <f t="shared" si="201"/>
        <v>0</v>
      </c>
      <c r="H1424" s="2" t="e">
        <f t="shared" si="193"/>
        <v>#DIV/0!</v>
      </c>
      <c r="I1424" s="2">
        <f t="shared" si="194"/>
        <v>100</v>
      </c>
    </row>
    <row r="1425" spans="1:9" ht="13.5" x14ac:dyDescent="0.25">
      <c r="A1425" s="3">
        <f>TITRES_STAT!B1428</f>
        <v>0</v>
      </c>
      <c r="B1425" s="5">
        <f>TITRES_STAT!D1428</f>
        <v>0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0</v>
      </c>
      <c r="G1425" s="2">
        <f t="shared" si="201"/>
        <v>0</v>
      </c>
      <c r="H1425" s="2" t="e">
        <f t="shared" ref="H1425:H1488" si="202">F1425/G1425</f>
        <v>#DIV/0!</v>
      </c>
      <c r="I1425" s="2">
        <f t="shared" ref="I1425:I1488" si="203">IF(G1425=0,100,100-(100/(1+H1425)))</f>
        <v>100</v>
      </c>
    </row>
    <row r="1426" spans="1:9" ht="13.5" x14ac:dyDescent="0.25">
      <c r="A1426" s="3">
        <f>TITRES_STAT!B1429</f>
        <v>0</v>
      </c>
      <c r="B1426" s="5">
        <f>TITRES_STAT!D1429</f>
        <v>0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0</v>
      </c>
      <c r="G1426" s="2">
        <f t="shared" si="201"/>
        <v>0</v>
      </c>
      <c r="H1426" s="2" t="e">
        <f t="shared" si="202"/>
        <v>#DIV/0!</v>
      </c>
      <c r="I1426" s="2">
        <f t="shared" si="203"/>
        <v>100</v>
      </c>
    </row>
    <row r="1427" spans="1:9" ht="13.5" x14ac:dyDescent="0.25">
      <c r="A1427" s="3">
        <f>TITRES_STAT!B1430</f>
        <v>0</v>
      </c>
      <c r="B1427" s="5">
        <f>TITRES_STAT!D1430</f>
        <v>0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0</v>
      </c>
      <c r="G1427" s="2">
        <f t="shared" si="201"/>
        <v>0</v>
      </c>
      <c r="H1427" s="2" t="e">
        <f t="shared" si="202"/>
        <v>#DIV/0!</v>
      </c>
      <c r="I1427" s="2">
        <f t="shared" si="203"/>
        <v>100</v>
      </c>
    </row>
    <row r="1428" spans="1:9" ht="13.5" x14ac:dyDescent="0.25">
      <c r="A1428" s="3">
        <f>TITRES_STAT!B1431</f>
        <v>0</v>
      </c>
      <c r="B1428" s="5">
        <f>TITRES_STAT!D1431</f>
        <v>0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0</v>
      </c>
      <c r="G1428" s="2">
        <f t="shared" si="201"/>
        <v>0</v>
      </c>
      <c r="H1428" s="2" t="e">
        <f t="shared" si="202"/>
        <v>#DIV/0!</v>
      </c>
      <c r="I1428" s="2">
        <f t="shared" si="203"/>
        <v>100</v>
      </c>
    </row>
    <row r="1429" spans="1:9" ht="13.5" x14ac:dyDescent="0.25">
      <c r="A1429" s="3">
        <f>TITRES_STAT!B1432</f>
        <v>0</v>
      </c>
      <c r="B1429" s="5">
        <f>TITRES_STAT!D1432</f>
        <v>0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0</v>
      </c>
      <c r="G1429" s="2">
        <f t="shared" si="201"/>
        <v>0</v>
      </c>
      <c r="H1429" s="2" t="e">
        <f t="shared" si="202"/>
        <v>#DIV/0!</v>
      </c>
      <c r="I1429" s="2">
        <f t="shared" si="203"/>
        <v>100</v>
      </c>
    </row>
    <row r="1430" spans="1:9" ht="13.5" x14ac:dyDescent="0.25">
      <c r="A1430" s="3">
        <f>TITRES_STAT!B1433</f>
        <v>0</v>
      </c>
      <c r="B1430" s="5">
        <f>TITRES_STAT!D1433</f>
        <v>0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0</v>
      </c>
      <c r="G1430" s="2">
        <f t="shared" si="201"/>
        <v>0</v>
      </c>
      <c r="H1430" s="2" t="e">
        <f t="shared" si="202"/>
        <v>#DIV/0!</v>
      </c>
      <c r="I1430" s="2">
        <f t="shared" si="203"/>
        <v>100</v>
      </c>
    </row>
    <row r="1431" spans="1:9" ht="13.5" x14ac:dyDescent="0.25">
      <c r="A1431" s="3">
        <f>TITRES_STAT!B1434</f>
        <v>0</v>
      </c>
      <c r="B1431" s="5">
        <f>TITRES_STAT!D1434</f>
        <v>0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0</v>
      </c>
      <c r="G1431" s="2">
        <f t="shared" si="201"/>
        <v>0</v>
      </c>
      <c r="H1431" s="2" t="e">
        <f t="shared" si="202"/>
        <v>#DIV/0!</v>
      </c>
      <c r="I1431" s="2">
        <f t="shared" si="203"/>
        <v>100</v>
      </c>
    </row>
    <row r="1432" spans="1:9" ht="13.5" x14ac:dyDescent="0.25">
      <c r="A1432" s="3">
        <f>TITRES_STAT!B1435</f>
        <v>0</v>
      </c>
      <c r="B1432" s="5">
        <f>TITRES_STAT!D1435</f>
        <v>0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0</v>
      </c>
      <c r="G1432" s="2">
        <f t="shared" si="201"/>
        <v>0</v>
      </c>
      <c r="H1432" s="2" t="e">
        <f t="shared" si="202"/>
        <v>#DIV/0!</v>
      </c>
      <c r="I1432" s="2">
        <f t="shared" si="203"/>
        <v>100</v>
      </c>
    </row>
    <row r="1433" spans="1:9" ht="13.5" x14ac:dyDescent="0.25">
      <c r="A1433" s="3">
        <f>TITRES_STAT!B1436</f>
        <v>0</v>
      </c>
      <c r="B1433" s="5">
        <f>TITRES_STAT!D1436</f>
        <v>0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0</v>
      </c>
      <c r="G1433" s="2">
        <f t="shared" si="201"/>
        <v>0</v>
      </c>
      <c r="H1433" s="2" t="e">
        <f t="shared" si="202"/>
        <v>#DIV/0!</v>
      </c>
      <c r="I1433" s="2">
        <f t="shared" si="203"/>
        <v>100</v>
      </c>
    </row>
    <row r="1434" spans="1:9" ht="13.5" x14ac:dyDescent="0.25">
      <c r="A1434" s="3">
        <f>TITRES_STAT!B1437</f>
        <v>0</v>
      </c>
      <c r="B1434" s="5">
        <f>TITRES_STAT!D1437</f>
        <v>0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0</v>
      </c>
      <c r="G1434" s="2">
        <f t="shared" si="201"/>
        <v>0</v>
      </c>
      <c r="H1434" s="2" t="e">
        <f t="shared" si="202"/>
        <v>#DIV/0!</v>
      </c>
      <c r="I1434" s="2">
        <f t="shared" si="203"/>
        <v>100</v>
      </c>
    </row>
    <row r="1435" spans="1:9" ht="13.5" x14ac:dyDescent="0.25">
      <c r="A1435" s="3">
        <f>TITRES_STAT!B1438</f>
        <v>0</v>
      </c>
      <c r="B1435" s="5">
        <f>TITRES_STAT!D1438</f>
        <v>0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0</v>
      </c>
      <c r="G1435" s="2">
        <f t="shared" si="201"/>
        <v>0</v>
      </c>
      <c r="H1435" s="2" t="e">
        <f t="shared" si="202"/>
        <v>#DIV/0!</v>
      </c>
      <c r="I1435" s="2">
        <f t="shared" si="203"/>
        <v>100</v>
      </c>
    </row>
    <row r="1436" spans="1:9" ht="13.5" x14ac:dyDescent="0.25">
      <c r="A1436" s="3">
        <f>TITRES_STAT!B1439</f>
        <v>0</v>
      </c>
      <c r="B1436" s="5">
        <f>TITRES_STAT!D1439</f>
        <v>0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0</v>
      </c>
      <c r="G1436" s="2">
        <f t="shared" si="201"/>
        <v>0</v>
      </c>
      <c r="H1436" s="2" t="e">
        <f t="shared" si="202"/>
        <v>#DIV/0!</v>
      </c>
      <c r="I1436" s="2">
        <f t="shared" si="203"/>
        <v>100</v>
      </c>
    </row>
    <row r="1437" spans="1:9" ht="13.5" x14ac:dyDescent="0.25">
      <c r="A1437" s="3">
        <f>TITRES_STAT!B1440</f>
        <v>0</v>
      </c>
      <c r="B1437" s="5">
        <f>TITRES_STAT!D1440</f>
        <v>0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0</v>
      </c>
      <c r="G1437" s="2">
        <f t="shared" si="204"/>
        <v>0</v>
      </c>
      <c r="H1437" s="2" t="e">
        <f t="shared" si="202"/>
        <v>#DIV/0!</v>
      </c>
      <c r="I1437" s="2">
        <f t="shared" si="203"/>
        <v>100</v>
      </c>
    </row>
    <row r="1438" spans="1:9" ht="13.5" x14ac:dyDescent="0.25">
      <c r="A1438" s="3">
        <f>TITRES_STAT!B1441</f>
        <v>0</v>
      </c>
      <c r="B1438" s="5">
        <f>TITRES_STAT!D1441</f>
        <v>0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0</v>
      </c>
      <c r="G1438" s="2">
        <f t="shared" si="204"/>
        <v>0</v>
      </c>
      <c r="H1438" s="2" t="e">
        <f t="shared" si="202"/>
        <v>#DIV/0!</v>
      </c>
      <c r="I1438" s="2">
        <f t="shared" si="203"/>
        <v>100</v>
      </c>
    </row>
    <row r="1439" spans="1:9" ht="13.5" x14ac:dyDescent="0.25">
      <c r="A1439" s="3">
        <f>TITRES_STAT!B1442</f>
        <v>0</v>
      </c>
      <c r="B1439" s="5">
        <f>TITRES_STAT!D1442</f>
        <v>0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0</v>
      </c>
      <c r="G1439" s="2">
        <f t="shared" si="204"/>
        <v>0</v>
      </c>
      <c r="H1439" s="2" t="e">
        <f t="shared" si="202"/>
        <v>#DIV/0!</v>
      </c>
      <c r="I1439" s="2">
        <f t="shared" si="203"/>
        <v>100</v>
      </c>
    </row>
    <row r="1440" spans="1:9" ht="13.5" x14ac:dyDescent="0.25">
      <c r="A1440" s="3">
        <f>TITRES_STAT!B1443</f>
        <v>0</v>
      </c>
      <c r="B1440" s="5">
        <f>TITRES_STAT!D1443</f>
        <v>0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0</v>
      </c>
      <c r="G1440" s="2">
        <f t="shared" si="204"/>
        <v>0</v>
      </c>
      <c r="H1440" s="2" t="e">
        <f t="shared" si="202"/>
        <v>#DIV/0!</v>
      </c>
      <c r="I1440" s="2">
        <f t="shared" si="203"/>
        <v>100</v>
      </c>
    </row>
    <row r="1441" spans="1:9" ht="13.5" x14ac:dyDescent="0.25">
      <c r="A1441" s="3">
        <f>TITRES_STAT!B1444</f>
        <v>0</v>
      </c>
      <c r="B1441" s="5">
        <f>TITRES_STAT!D1444</f>
        <v>0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0</v>
      </c>
      <c r="G1441" s="2">
        <f t="shared" si="204"/>
        <v>0</v>
      </c>
      <c r="H1441" s="2" t="e">
        <f t="shared" si="202"/>
        <v>#DIV/0!</v>
      </c>
      <c r="I1441" s="2">
        <f t="shared" si="203"/>
        <v>100</v>
      </c>
    </row>
    <row r="1442" spans="1:9" ht="13.5" x14ac:dyDescent="0.25">
      <c r="A1442" s="3">
        <f>TITRES_STAT!B1445</f>
        <v>0</v>
      </c>
      <c r="B1442" s="5">
        <f>TITRES_STAT!D1445</f>
        <v>0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0</v>
      </c>
      <c r="G1442" s="2">
        <f t="shared" si="204"/>
        <v>0</v>
      </c>
      <c r="H1442" s="2" t="e">
        <f t="shared" si="202"/>
        <v>#DIV/0!</v>
      </c>
      <c r="I1442" s="2">
        <f t="shared" si="203"/>
        <v>100</v>
      </c>
    </row>
    <row r="1443" spans="1:9" ht="13.5" x14ac:dyDescent="0.25">
      <c r="A1443" s="3">
        <f>TITRES_STAT!B1446</f>
        <v>0</v>
      </c>
      <c r="B1443" s="5">
        <f>TITRES_STAT!D1446</f>
        <v>0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0</v>
      </c>
      <c r="G1443" s="2">
        <f t="shared" si="204"/>
        <v>0</v>
      </c>
      <c r="H1443" s="2" t="e">
        <f t="shared" si="202"/>
        <v>#DIV/0!</v>
      </c>
      <c r="I1443" s="2">
        <f t="shared" si="203"/>
        <v>100</v>
      </c>
    </row>
    <row r="1444" spans="1:9" ht="13.5" x14ac:dyDescent="0.25">
      <c r="A1444" s="3">
        <f>TITRES_STAT!B1447</f>
        <v>0</v>
      </c>
      <c r="B1444" s="5">
        <f>TITRES_STAT!D1447</f>
        <v>0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0</v>
      </c>
      <c r="G1444" s="2">
        <f t="shared" si="204"/>
        <v>0</v>
      </c>
      <c r="H1444" s="2" t="e">
        <f t="shared" si="202"/>
        <v>#DIV/0!</v>
      </c>
      <c r="I1444" s="2">
        <f t="shared" si="203"/>
        <v>100</v>
      </c>
    </row>
    <row r="1445" spans="1:9" ht="13.5" x14ac:dyDescent="0.25">
      <c r="A1445" s="3">
        <f>TITRES_STAT!B1448</f>
        <v>0</v>
      </c>
      <c r="B1445" s="5">
        <f>TITRES_STAT!D1448</f>
        <v>0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0</v>
      </c>
      <c r="G1445" s="2">
        <f t="shared" si="204"/>
        <v>0</v>
      </c>
      <c r="H1445" s="2" t="e">
        <f t="shared" si="202"/>
        <v>#DIV/0!</v>
      </c>
      <c r="I1445" s="2">
        <f t="shared" si="203"/>
        <v>100</v>
      </c>
    </row>
    <row r="1446" spans="1:9" ht="13.5" x14ac:dyDescent="0.25">
      <c r="A1446" s="3">
        <f>TITRES_STAT!B1449</f>
        <v>0</v>
      </c>
      <c r="B1446" s="5">
        <f>TITRES_STAT!D1449</f>
        <v>0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0</v>
      </c>
      <c r="G1446" s="2">
        <f t="shared" si="204"/>
        <v>0</v>
      </c>
      <c r="H1446" s="2" t="e">
        <f t="shared" si="202"/>
        <v>#DIV/0!</v>
      </c>
      <c r="I1446" s="2">
        <f t="shared" si="203"/>
        <v>100</v>
      </c>
    </row>
    <row r="1447" spans="1:9" ht="13.5" x14ac:dyDescent="0.25">
      <c r="A1447" s="3">
        <f>TITRES_STAT!B1450</f>
        <v>0</v>
      </c>
      <c r="B1447" s="5">
        <f>TITRES_STAT!D1450</f>
        <v>0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0</v>
      </c>
      <c r="G1447" s="2">
        <f t="shared" si="204"/>
        <v>0</v>
      </c>
      <c r="H1447" s="2" t="e">
        <f t="shared" si="202"/>
        <v>#DIV/0!</v>
      </c>
      <c r="I1447" s="2">
        <f t="shared" si="203"/>
        <v>100</v>
      </c>
    </row>
    <row r="1448" spans="1:9" ht="13.5" x14ac:dyDescent="0.25">
      <c r="A1448" s="3">
        <f>TITRES_STAT!B1451</f>
        <v>0</v>
      </c>
      <c r="B1448" s="5">
        <f>TITRES_STAT!D1451</f>
        <v>0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0</v>
      </c>
      <c r="G1448" s="2">
        <f t="shared" si="204"/>
        <v>0</v>
      </c>
      <c r="H1448" s="2" t="e">
        <f t="shared" si="202"/>
        <v>#DIV/0!</v>
      </c>
      <c r="I1448" s="2">
        <f t="shared" si="203"/>
        <v>100</v>
      </c>
    </row>
    <row r="1449" spans="1:9" ht="13.5" x14ac:dyDescent="0.25">
      <c r="A1449" s="3">
        <f>TITRES_STAT!B1452</f>
        <v>0</v>
      </c>
      <c r="B1449" s="5">
        <f>TITRES_STAT!D1452</f>
        <v>0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0</v>
      </c>
      <c r="G1449" s="2">
        <f t="shared" si="204"/>
        <v>0</v>
      </c>
      <c r="H1449" s="2" t="e">
        <f t="shared" si="202"/>
        <v>#DIV/0!</v>
      </c>
      <c r="I1449" s="2">
        <f t="shared" si="203"/>
        <v>100</v>
      </c>
    </row>
    <row r="1450" spans="1:9" ht="13.5" x14ac:dyDescent="0.25">
      <c r="A1450" s="3">
        <f>TITRES_STAT!B1453</f>
        <v>0</v>
      </c>
      <c r="B1450" s="5">
        <f>TITRES_STAT!D1453</f>
        <v>0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0</v>
      </c>
      <c r="G1450" s="2">
        <f t="shared" si="204"/>
        <v>0</v>
      </c>
      <c r="H1450" s="2" t="e">
        <f t="shared" si="202"/>
        <v>#DIV/0!</v>
      </c>
      <c r="I1450" s="2">
        <f t="shared" si="203"/>
        <v>100</v>
      </c>
    </row>
    <row r="1451" spans="1:9" ht="13.5" x14ac:dyDescent="0.25">
      <c r="A1451" s="3">
        <f>TITRES_STAT!B1454</f>
        <v>0</v>
      </c>
      <c r="B1451" s="5">
        <f>TITRES_STAT!D1454</f>
        <v>0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0</v>
      </c>
      <c r="G1451" s="2">
        <f t="shared" si="204"/>
        <v>0</v>
      </c>
      <c r="H1451" s="2" t="e">
        <f t="shared" si="202"/>
        <v>#DIV/0!</v>
      </c>
      <c r="I1451" s="2">
        <f t="shared" si="203"/>
        <v>100</v>
      </c>
    </row>
    <row r="1452" spans="1:9" ht="13.5" x14ac:dyDescent="0.25">
      <c r="A1452" s="3">
        <f>TITRES_STAT!B1455</f>
        <v>0</v>
      </c>
      <c r="B1452" s="5">
        <f>TITRES_STAT!D1455</f>
        <v>0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0</v>
      </c>
      <c r="G1452" s="2">
        <f t="shared" si="204"/>
        <v>0</v>
      </c>
      <c r="H1452" s="2" t="e">
        <f t="shared" si="202"/>
        <v>#DIV/0!</v>
      </c>
      <c r="I1452" s="2">
        <f t="shared" si="203"/>
        <v>100</v>
      </c>
    </row>
    <row r="1453" spans="1:9" ht="13.5" x14ac:dyDescent="0.25">
      <c r="A1453" s="3">
        <f>TITRES_STAT!B1456</f>
        <v>0</v>
      </c>
      <c r="B1453" s="5">
        <f>TITRES_STAT!D1456</f>
        <v>0</v>
      </c>
      <c r="C1453" s="2">
        <f t="shared" si="198"/>
        <v>0</v>
      </c>
      <c r="D1453" s="2">
        <f t="shared" si="199"/>
        <v>0</v>
      </c>
      <c r="E1453" s="2">
        <f t="shared" si="200"/>
        <v>0</v>
      </c>
      <c r="F1453" s="2">
        <f t="shared" ref="F1453:G1468" si="205">((F1452*13)+D1453)/14</f>
        <v>0</v>
      </c>
      <c r="G1453" s="2">
        <f t="shared" si="205"/>
        <v>0</v>
      </c>
      <c r="H1453" s="2" t="e">
        <f t="shared" si="202"/>
        <v>#DIV/0!</v>
      </c>
      <c r="I1453" s="2">
        <f t="shared" si="203"/>
        <v>100</v>
      </c>
    </row>
    <row r="1454" spans="1:9" ht="13.5" x14ac:dyDescent="0.25">
      <c r="A1454" s="3">
        <f>TITRES_STAT!B1457</f>
        <v>0</v>
      </c>
      <c r="B1454" s="5">
        <f>TITRES_STAT!D1457</f>
        <v>0</v>
      </c>
      <c r="C1454" s="2">
        <f t="shared" si="198"/>
        <v>0</v>
      </c>
      <c r="D1454" s="2">
        <f t="shared" si="199"/>
        <v>0</v>
      </c>
      <c r="E1454" s="2">
        <f t="shared" si="200"/>
        <v>0</v>
      </c>
      <c r="F1454" s="2">
        <f t="shared" si="205"/>
        <v>0</v>
      </c>
      <c r="G1454" s="2">
        <f t="shared" si="205"/>
        <v>0</v>
      </c>
      <c r="H1454" s="2" t="e">
        <f t="shared" si="202"/>
        <v>#DIV/0!</v>
      </c>
      <c r="I1454" s="2">
        <f t="shared" si="203"/>
        <v>100</v>
      </c>
    </row>
    <row r="1455" spans="1:9" ht="13.5" x14ac:dyDescent="0.25">
      <c r="A1455" s="3">
        <f>TITRES_STAT!B1458</f>
        <v>0</v>
      </c>
      <c r="B1455" s="5">
        <f>TITRES_STAT!D1458</f>
        <v>0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0</v>
      </c>
      <c r="G1455" s="2">
        <f t="shared" si="205"/>
        <v>0</v>
      </c>
      <c r="H1455" s="2" t="e">
        <f t="shared" si="202"/>
        <v>#DIV/0!</v>
      </c>
      <c r="I1455" s="2">
        <f t="shared" si="203"/>
        <v>100</v>
      </c>
    </row>
    <row r="1456" spans="1:9" ht="13.5" x14ac:dyDescent="0.25">
      <c r="A1456" s="3">
        <f>TITRES_STAT!B1459</f>
        <v>0</v>
      </c>
      <c r="B1456" s="5">
        <f>TITRES_STAT!D1459</f>
        <v>0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0</v>
      </c>
      <c r="G1456" s="2">
        <f t="shared" si="205"/>
        <v>0</v>
      </c>
      <c r="H1456" s="2" t="e">
        <f t="shared" si="202"/>
        <v>#DIV/0!</v>
      </c>
      <c r="I1456" s="2">
        <f t="shared" si="203"/>
        <v>100</v>
      </c>
    </row>
    <row r="1457" spans="1:9" ht="13.5" x14ac:dyDescent="0.25">
      <c r="A1457" s="3">
        <f>TITRES_STAT!B1460</f>
        <v>0</v>
      </c>
      <c r="B1457" s="5">
        <f>TITRES_STAT!D1460</f>
        <v>0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0</v>
      </c>
      <c r="G1457" s="2">
        <f t="shared" si="205"/>
        <v>0</v>
      </c>
      <c r="H1457" s="2" t="e">
        <f t="shared" si="202"/>
        <v>#DIV/0!</v>
      </c>
      <c r="I1457" s="2">
        <f t="shared" si="203"/>
        <v>100</v>
      </c>
    </row>
    <row r="1458" spans="1:9" ht="13.5" x14ac:dyDescent="0.25">
      <c r="A1458" s="3">
        <f>TITRES_STAT!B1461</f>
        <v>0</v>
      </c>
      <c r="B1458" s="5">
        <f>TITRES_STAT!D1461</f>
        <v>0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0</v>
      </c>
      <c r="G1458" s="2">
        <f t="shared" si="205"/>
        <v>0</v>
      </c>
      <c r="H1458" s="2" t="e">
        <f t="shared" si="202"/>
        <v>#DIV/0!</v>
      </c>
      <c r="I1458" s="2">
        <f t="shared" si="203"/>
        <v>100</v>
      </c>
    </row>
    <row r="1459" spans="1:9" ht="13.5" x14ac:dyDescent="0.25">
      <c r="A1459" s="3">
        <f>TITRES_STAT!B1462</f>
        <v>0</v>
      </c>
      <c r="B1459" s="5">
        <f>TITRES_STAT!D1462</f>
        <v>0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0</v>
      </c>
      <c r="G1459" s="2">
        <f t="shared" si="205"/>
        <v>0</v>
      </c>
      <c r="H1459" s="2" t="e">
        <f t="shared" si="202"/>
        <v>#DIV/0!</v>
      </c>
      <c r="I1459" s="2">
        <f t="shared" si="203"/>
        <v>100</v>
      </c>
    </row>
    <row r="1460" spans="1:9" ht="13.5" x14ac:dyDescent="0.25">
      <c r="A1460" s="3">
        <f>TITRES_STAT!B1463</f>
        <v>0</v>
      </c>
      <c r="B1460" s="5">
        <f>TITRES_STAT!D1463</f>
        <v>0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0</v>
      </c>
      <c r="G1460" s="2">
        <f t="shared" si="205"/>
        <v>0</v>
      </c>
      <c r="H1460" s="2" t="e">
        <f t="shared" si="202"/>
        <v>#DIV/0!</v>
      </c>
      <c r="I1460" s="2">
        <f t="shared" si="203"/>
        <v>100</v>
      </c>
    </row>
    <row r="1461" spans="1:9" ht="13.5" x14ac:dyDescent="0.25">
      <c r="A1461" s="3">
        <f>TITRES_STAT!B1464</f>
        <v>0</v>
      </c>
      <c r="B1461" s="5">
        <f>TITRES_STAT!D1464</f>
        <v>0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0</v>
      </c>
      <c r="G1461" s="2">
        <f t="shared" si="205"/>
        <v>0</v>
      </c>
      <c r="H1461" s="2" t="e">
        <f t="shared" si="202"/>
        <v>#DIV/0!</v>
      </c>
      <c r="I1461" s="2">
        <f t="shared" si="203"/>
        <v>100</v>
      </c>
    </row>
    <row r="1462" spans="1:9" ht="13.5" x14ac:dyDescent="0.25">
      <c r="A1462" s="3">
        <f>TITRES_STAT!B1465</f>
        <v>0</v>
      </c>
      <c r="B1462" s="5">
        <f>TITRES_STAT!D1465</f>
        <v>0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0</v>
      </c>
      <c r="G1462" s="2">
        <f t="shared" si="205"/>
        <v>0</v>
      </c>
      <c r="H1462" s="2" t="e">
        <f t="shared" si="202"/>
        <v>#DIV/0!</v>
      </c>
      <c r="I1462" s="2">
        <f t="shared" si="203"/>
        <v>100</v>
      </c>
    </row>
    <row r="1463" spans="1:9" ht="13.5" x14ac:dyDescent="0.25">
      <c r="A1463" s="3">
        <f>TITRES_STAT!B1466</f>
        <v>0</v>
      </c>
      <c r="B1463" s="5">
        <f>TITRES_STAT!D1466</f>
        <v>0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0</v>
      </c>
      <c r="G1463" s="2">
        <f t="shared" si="205"/>
        <v>0</v>
      </c>
      <c r="H1463" s="2" t="e">
        <f t="shared" si="202"/>
        <v>#DIV/0!</v>
      </c>
      <c r="I1463" s="2">
        <f t="shared" si="203"/>
        <v>100</v>
      </c>
    </row>
    <row r="1464" spans="1:9" ht="13.5" x14ac:dyDescent="0.25">
      <c r="A1464" s="3">
        <f>TITRES_STAT!B1467</f>
        <v>0</v>
      </c>
      <c r="B1464" s="5">
        <f>TITRES_STAT!D1467</f>
        <v>0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0</v>
      </c>
      <c r="G1464" s="2">
        <f t="shared" si="205"/>
        <v>0</v>
      </c>
      <c r="H1464" s="2" t="e">
        <f t="shared" si="202"/>
        <v>#DIV/0!</v>
      </c>
      <c r="I1464" s="2">
        <f t="shared" si="203"/>
        <v>100</v>
      </c>
    </row>
    <row r="1465" spans="1:9" ht="13.5" x14ac:dyDescent="0.25">
      <c r="A1465" s="3">
        <f>TITRES_STAT!B1468</f>
        <v>0</v>
      </c>
      <c r="B1465" s="5">
        <f>TITRES_STAT!D1468</f>
        <v>0</v>
      </c>
      <c r="C1465" s="2">
        <f t="shared" si="198"/>
        <v>0</v>
      </c>
      <c r="D1465" s="2">
        <f t="shared" si="199"/>
        <v>0</v>
      </c>
      <c r="E1465" s="2">
        <f t="shared" si="200"/>
        <v>0</v>
      </c>
      <c r="F1465" s="2">
        <f t="shared" si="205"/>
        <v>0</v>
      </c>
      <c r="G1465" s="2">
        <f t="shared" si="205"/>
        <v>0</v>
      </c>
      <c r="H1465" s="2" t="e">
        <f t="shared" si="202"/>
        <v>#DIV/0!</v>
      </c>
      <c r="I1465" s="2">
        <f t="shared" si="203"/>
        <v>100</v>
      </c>
    </row>
    <row r="1466" spans="1:9" ht="13.5" x14ac:dyDescent="0.25">
      <c r="A1466" s="3">
        <f>TITRES_STAT!B1469</f>
        <v>0</v>
      </c>
      <c r="B1466" s="5">
        <f>TITRES_STAT!D1469</f>
        <v>0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0</v>
      </c>
      <c r="G1466" s="2">
        <f t="shared" si="205"/>
        <v>0</v>
      </c>
      <c r="H1466" s="2" t="e">
        <f t="shared" si="202"/>
        <v>#DIV/0!</v>
      </c>
      <c r="I1466" s="2">
        <f t="shared" si="203"/>
        <v>100</v>
      </c>
    </row>
    <row r="1467" spans="1:9" ht="13.5" x14ac:dyDescent="0.25">
      <c r="A1467" s="3">
        <f>TITRES_STAT!B1470</f>
        <v>0</v>
      </c>
      <c r="B1467" s="5">
        <f>TITRES_STAT!D1470</f>
        <v>0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0</v>
      </c>
      <c r="G1467" s="2">
        <f t="shared" si="205"/>
        <v>0</v>
      </c>
      <c r="H1467" s="2" t="e">
        <f t="shared" si="202"/>
        <v>#DIV/0!</v>
      </c>
      <c r="I1467" s="2">
        <f t="shared" si="203"/>
        <v>100</v>
      </c>
    </row>
    <row r="1468" spans="1:9" ht="13.5" x14ac:dyDescent="0.25">
      <c r="A1468" s="3">
        <f>TITRES_STAT!B1471</f>
        <v>0</v>
      </c>
      <c r="B1468" s="5">
        <f>TITRES_STAT!D1471</f>
        <v>0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0</v>
      </c>
      <c r="G1468" s="2">
        <f t="shared" si="205"/>
        <v>0</v>
      </c>
      <c r="H1468" s="2" t="e">
        <f t="shared" si="202"/>
        <v>#DIV/0!</v>
      </c>
      <c r="I1468" s="2">
        <f t="shared" si="203"/>
        <v>100</v>
      </c>
    </row>
    <row r="1469" spans="1:9" ht="13.5" x14ac:dyDescent="0.25">
      <c r="A1469" s="3">
        <f>TITRES_STAT!B1472</f>
        <v>0</v>
      </c>
      <c r="B1469" s="5">
        <f>TITRES_STAT!D1472</f>
        <v>0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0</v>
      </c>
      <c r="G1469" s="2">
        <f t="shared" si="206"/>
        <v>0</v>
      </c>
      <c r="H1469" s="2" t="e">
        <f t="shared" si="202"/>
        <v>#DIV/0!</v>
      </c>
      <c r="I1469" s="2">
        <f t="shared" si="203"/>
        <v>100</v>
      </c>
    </row>
    <row r="1470" spans="1:9" ht="13.5" x14ac:dyDescent="0.25">
      <c r="A1470" s="3">
        <f>TITRES_STAT!B1473</f>
        <v>0</v>
      </c>
      <c r="B1470" s="5">
        <f>TITRES_STAT!D1473</f>
        <v>0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0</v>
      </c>
      <c r="G1470" s="2">
        <f t="shared" si="206"/>
        <v>0</v>
      </c>
      <c r="H1470" s="2" t="e">
        <f t="shared" si="202"/>
        <v>#DIV/0!</v>
      </c>
      <c r="I1470" s="2">
        <f t="shared" si="203"/>
        <v>100</v>
      </c>
    </row>
    <row r="1471" spans="1:9" ht="13.5" x14ac:dyDescent="0.25">
      <c r="A1471" s="3">
        <f>TITRES_STAT!B1474</f>
        <v>0</v>
      </c>
      <c r="B1471" s="5">
        <f>TITRES_STAT!D1474</f>
        <v>0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0</v>
      </c>
      <c r="G1471" s="2">
        <f t="shared" si="206"/>
        <v>0</v>
      </c>
      <c r="H1471" s="2" t="e">
        <f t="shared" si="202"/>
        <v>#DIV/0!</v>
      </c>
      <c r="I1471" s="2">
        <f t="shared" si="203"/>
        <v>100</v>
      </c>
    </row>
    <row r="1472" spans="1:9" ht="13.5" x14ac:dyDescent="0.25">
      <c r="A1472" s="3">
        <f>TITRES_STAT!B1475</f>
        <v>0</v>
      </c>
      <c r="B1472" s="5">
        <f>TITRES_STAT!D1475</f>
        <v>0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0</v>
      </c>
      <c r="G1472" s="2">
        <f t="shared" si="206"/>
        <v>0</v>
      </c>
      <c r="H1472" s="2" t="e">
        <f t="shared" si="202"/>
        <v>#DIV/0!</v>
      </c>
      <c r="I1472" s="2">
        <f t="shared" si="203"/>
        <v>100</v>
      </c>
    </row>
    <row r="1473" spans="1:9" ht="13.5" x14ac:dyDescent="0.25">
      <c r="A1473" s="3">
        <f>TITRES_STAT!B1476</f>
        <v>0</v>
      </c>
      <c r="B1473" s="5">
        <f>TITRES_STAT!D1476</f>
        <v>0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0</v>
      </c>
      <c r="G1473" s="2">
        <f t="shared" si="206"/>
        <v>0</v>
      </c>
      <c r="H1473" s="2" t="e">
        <f t="shared" si="202"/>
        <v>#DIV/0!</v>
      </c>
      <c r="I1473" s="2">
        <f t="shared" si="203"/>
        <v>100</v>
      </c>
    </row>
    <row r="1474" spans="1:9" ht="13.5" x14ac:dyDescent="0.25">
      <c r="A1474" s="3">
        <f>TITRES_STAT!B1477</f>
        <v>0</v>
      </c>
      <c r="B1474" s="5">
        <f>TITRES_STAT!D1477</f>
        <v>0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0</v>
      </c>
      <c r="G1474" s="2">
        <f t="shared" si="206"/>
        <v>0</v>
      </c>
      <c r="H1474" s="2" t="e">
        <f t="shared" si="202"/>
        <v>#DIV/0!</v>
      </c>
      <c r="I1474" s="2">
        <f t="shared" si="203"/>
        <v>100</v>
      </c>
    </row>
    <row r="1475" spans="1:9" ht="13.5" x14ac:dyDescent="0.25">
      <c r="A1475" s="3">
        <f>TITRES_STAT!B1478</f>
        <v>0</v>
      </c>
      <c r="B1475" s="5">
        <f>TITRES_STAT!D1478</f>
        <v>0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0</v>
      </c>
      <c r="G1475" s="2">
        <f t="shared" si="206"/>
        <v>0</v>
      </c>
      <c r="H1475" s="2" t="e">
        <f t="shared" si="202"/>
        <v>#DIV/0!</v>
      </c>
      <c r="I1475" s="2">
        <f t="shared" si="203"/>
        <v>100</v>
      </c>
    </row>
    <row r="1476" spans="1:9" ht="13.5" x14ac:dyDescent="0.25">
      <c r="A1476" s="3">
        <f>TITRES_STAT!B1479</f>
        <v>0</v>
      </c>
      <c r="B1476" s="5">
        <f>TITRES_STAT!D1479</f>
        <v>0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0</v>
      </c>
      <c r="G1476" s="2">
        <f t="shared" si="206"/>
        <v>0</v>
      </c>
      <c r="H1476" s="2" t="e">
        <f t="shared" si="202"/>
        <v>#DIV/0!</v>
      </c>
      <c r="I1476" s="2">
        <f t="shared" si="203"/>
        <v>100</v>
      </c>
    </row>
    <row r="1477" spans="1:9" ht="13.5" x14ac:dyDescent="0.25">
      <c r="A1477" s="3">
        <f>TITRES_STAT!B1480</f>
        <v>0</v>
      </c>
      <c r="B1477" s="5">
        <f>TITRES_STAT!D1480</f>
        <v>0</v>
      </c>
      <c r="C1477" s="2">
        <f t="shared" si="207"/>
        <v>0</v>
      </c>
      <c r="D1477" s="2">
        <f t="shared" si="208"/>
        <v>0</v>
      </c>
      <c r="E1477" s="2">
        <f t="shared" si="209"/>
        <v>0</v>
      </c>
      <c r="F1477" s="2">
        <f t="shared" si="206"/>
        <v>0</v>
      </c>
      <c r="G1477" s="2">
        <f t="shared" si="206"/>
        <v>0</v>
      </c>
      <c r="H1477" s="2" t="e">
        <f t="shared" si="202"/>
        <v>#DIV/0!</v>
      </c>
      <c r="I1477" s="2">
        <f t="shared" si="203"/>
        <v>100</v>
      </c>
    </row>
    <row r="1478" spans="1:9" ht="13.5" x14ac:dyDescent="0.25">
      <c r="A1478" s="3">
        <f>TITRES_STAT!B1481</f>
        <v>0</v>
      </c>
      <c r="B1478" s="5">
        <f>TITRES_STAT!D1481</f>
        <v>0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0</v>
      </c>
      <c r="G1478" s="2">
        <f t="shared" si="206"/>
        <v>0</v>
      </c>
      <c r="H1478" s="2" t="e">
        <f t="shared" si="202"/>
        <v>#DIV/0!</v>
      </c>
      <c r="I1478" s="2">
        <f t="shared" si="203"/>
        <v>100</v>
      </c>
    </row>
    <row r="1479" spans="1:9" ht="13.5" x14ac:dyDescent="0.25">
      <c r="A1479" s="3">
        <f>TITRES_STAT!B1482</f>
        <v>0</v>
      </c>
      <c r="B1479" s="5">
        <f>TITRES_STAT!D1482</f>
        <v>0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0</v>
      </c>
      <c r="G1479" s="2">
        <f t="shared" si="206"/>
        <v>0</v>
      </c>
      <c r="H1479" s="2" t="e">
        <f t="shared" si="202"/>
        <v>#DIV/0!</v>
      </c>
      <c r="I1479" s="2">
        <f t="shared" si="203"/>
        <v>100</v>
      </c>
    </row>
    <row r="1480" spans="1:9" ht="13.5" x14ac:dyDescent="0.25">
      <c r="A1480" s="3">
        <f>TITRES_STAT!B1483</f>
        <v>0</v>
      </c>
      <c r="B1480" s="5">
        <f>TITRES_STAT!D1483</f>
        <v>0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0</v>
      </c>
      <c r="G1480" s="2">
        <f t="shared" si="206"/>
        <v>0</v>
      </c>
      <c r="H1480" s="2" t="e">
        <f t="shared" si="202"/>
        <v>#DIV/0!</v>
      </c>
      <c r="I1480" s="2">
        <f t="shared" si="203"/>
        <v>100</v>
      </c>
    </row>
    <row r="1481" spans="1:9" ht="13.5" x14ac:dyDescent="0.25">
      <c r="A1481" s="3">
        <f>TITRES_STAT!B1484</f>
        <v>0</v>
      </c>
      <c r="B1481" s="5">
        <f>TITRES_STAT!D1484</f>
        <v>0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0</v>
      </c>
      <c r="G1481" s="2">
        <f t="shared" si="206"/>
        <v>0</v>
      </c>
      <c r="H1481" s="2" t="e">
        <f t="shared" si="202"/>
        <v>#DIV/0!</v>
      </c>
      <c r="I1481" s="2">
        <f t="shared" si="203"/>
        <v>100</v>
      </c>
    </row>
    <row r="1482" spans="1:9" ht="13.5" x14ac:dyDescent="0.25">
      <c r="A1482" s="3">
        <f>TITRES_STAT!B1485</f>
        <v>0</v>
      </c>
      <c r="B1482" s="5">
        <f>TITRES_STAT!D1485</f>
        <v>0</v>
      </c>
      <c r="C1482" s="2">
        <f t="shared" si="207"/>
        <v>0</v>
      </c>
      <c r="D1482" s="2">
        <f t="shared" si="208"/>
        <v>0</v>
      </c>
      <c r="E1482" s="2">
        <f t="shared" si="209"/>
        <v>0</v>
      </c>
      <c r="F1482" s="2">
        <f t="shared" si="206"/>
        <v>0</v>
      </c>
      <c r="G1482" s="2">
        <f t="shared" si="206"/>
        <v>0</v>
      </c>
      <c r="H1482" s="2" t="e">
        <f t="shared" si="202"/>
        <v>#DIV/0!</v>
      </c>
      <c r="I1482" s="2">
        <f t="shared" si="203"/>
        <v>100</v>
      </c>
    </row>
    <row r="1483" spans="1:9" ht="13.5" x14ac:dyDescent="0.25">
      <c r="A1483" s="3">
        <f>TITRES_STAT!B1486</f>
        <v>0</v>
      </c>
      <c r="B1483" s="5">
        <f>TITRES_STAT!D1486</f>
        <v>0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0</v>
      </c>
      <c r="G1483" s="2">
        <f t="shared" si="206"/>
        <v>0</v>
      </c>
      <c r="H1483" s="2" t="e">
        <f t="shared" si="202"/>
        <v>#DIV/0!</v>
      </c>
      <c r="I1483" s="2">
        <f t="shared" si="203"/>
        <v>100</v>
      </c>
    </row>
    <row r="1484" spans="1:9" ht="13.5" x14ac:dyDescent="0.25">
      <c r="A1484" s="3">
        <f>TITRES_STAT!B1487</f>
        <v>0</v>
      </c>
      <c r="B1484" s="5">
        <f>TITRES_STAT!D1487</f>
        <v>0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0</v>
      </c>
      <c r="G1484" s="2">
        <f t="shared" si="206"/>
        <v>0</v>
      </c>
      <c r="H1484" s="2" t="e">
        <f t="shared" si="202"/>
        <v>#DIV/0!</v>
      </c>
      <c r="I1484" s="2">
        <f t="shared" si="203"/>
        <v>100</v>
      </c>
    </row>
    <row r="1485" spans="1:9" ht="13.5" x14ac:dyDescent="0.25">
      <c r="A1485" s="3">
        <f>TITRES_STAT!B1488</f>
        <v>0</v>
      </c>
      <c r="B1485" s="5">
        <f>TITRES_STAT!D1488</f>
        <v>0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0</v>
      </c>
      <c r="G1485" s="2">
        <f t="shared" si="210"/>
        <v>0</v>
      </c>
      <c r="H1485" s="2" t="e">
        <f t="shared" si="202"/>
        <v>#DIV/0!</v>
      </c>
      <c r="I1485" s="2">
        <f t="shared" si="203"/>
        <v>100</v>
      </c>
    </row>
    <row r="1486" spans="1:9" ht="13.5" x14ac:dyDescent="0.25">
      <c r="A1486" s="3">
        <f>TITRES_STAT!B1489</f>
        <v>0</v>
      </c>
      <c r="B1486" s="5">
        <f>TITRES_STAT!D1489</f>
        <v>0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0</v>
      </c>
      <c r="G1486" s="2">
        <f t="shared" si="210"/>
        <v>0</v>
      </c>
      <c r="H1486" s="2" t="e">
        <f t="shared" si="202"/>
        <v>#DIV/0!</v>
      </c>
      <c r="I1486" s="2">
        <f t="shared" si="203"/>
        <v>100</v>
      </c>
    </row>
    <row r="1487" spans="1:9" ht="13.5" x14ac:dyDescent="0.25">
      <c r="A1487" s="3">
        <f>TITRES_STAT!B1490</f>
        <v>0</v>
      </c>
      <c r="B1487" s="5">
        <f>TITRES_STAT!D1490</f>
        <v>0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0</v>
      </c>
      <c r="G1487" s="2">
        <f t="shared" si="210"/>
        <v>0</v>
      </c>
      <c r="H1487" s="2" t="e">
        <f t="shared" si="202"/>
        <v>#DIV/0!</v>
      </c>
      <c r="I1487" s="2">
        <f t="shared" si="203"/>
        <v>100</v>
      </c>
    </row>
    <row r="1488" spans="1:9" ht="13.5" x14ac:dyDescent="0.25">
      <c r="A1488" s="3">
        <f>TITRES_STAT!B1491</f>
        <v>0</v>
      </c>
      <c r="B1488" s="5">
        <f>TITRES_STAT!D1491</f>
        <v>0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0</v>
      </c>
      <c r="G1488" s="2">
        <f t="shared" si="210"/>
        <v>0</v>
      </c>
      <c r="H1488" s="2" t="e">
        <f t="shared" si="202"/>
        <v>#DIV/0!</v>
      </c>
      <c r="I1488" s="2">
        <f t="shared" si="203"/>
        <v>100</v>
      </c>
    </row>
    <row r="1489" spans="1:9" ht="13.5" x14ac:dyDescent="0.25">
      <c r="A1489" s="3">
        <f>TITRES_STAT!B1492</f>
        <v>0</v>
      </c>
      <c r="B1489" s="5">
        <f>TITRES_STAT!D1492</f>
        <v>0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0</v>
      </c>
      <c r="G1489" s="2">
        <f t="shared" si="210"/>
        <v>0</v>
      </c>
      <c r="H1489" s="2" t="e">
        <f t="shared" ref="H1489:H1552" si="211">F1489/G1489</f>
        <v>#DIV/0!</v>
      </c>
      <c r="I1489" s="2">
        <f t="shared" ref="I1489:I1552" si="212">IF(G1489=0,100,100-(100/(1+H1489)))</f>
        <v>100</v>
      </c>
    </row>
    <row r="1490" spans="1:9" ht="13.5" x14ac:dyDescent="0.25">
      <c r="A1490" s="3">
        <f>TITRES_STAT!B1493</f>
        <v>0</v>
      </c>
      <c r="B1490" s="5">
        <f>TITRES_STAT!D1493</f>
        <v>0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0</v>
      </c>
      <c r="G1490" s="2">
        <f t="shared" si="210"/>
        <v>0</v>
      </c>
      <c r="H1490" s="2" t="e">
        <f t="shared" si="211"/>
        <v>#DIV/0!</v>
      </c>
      <c r="I1490" s="2">
        <f t="shared" si="212"/>
        <v>100</v>
      </c>
    </row>
    <row r="1491" spans="1:9" ht="13.5" x14ac:dyDescent="0.25">
      <c r="A1491" s="3">
        <f>TITRES_STAT!B1494</f>
        <v>0</v>
      </c>
      <c r="B1491" s="5">
        <f>TITRES_STAT!D1494</f>
        <v>0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0</v>
      </c>
      <c r="G1491" s="2">
        <f t="shared" si="210"/>
        <v>0</v>
      </c>
      <c r="H1491" s="2" t="e">
        <f t="shared" si="211"/>
        <v>#DIV/0!</v>
      </c>
      <c r="I1491" s="2">
        <f t="shared" si="212"/>
        <v>100</v>
      </c>
    </row>
    <row r="1492" spans="1:9" ht="13.5" x14ac:dyDescent="0.25">
      <c r="A1492" s="3">
        <f>TITRES_STAT!B1495</f>
        <v>0</v>
      </c>
      <c r="B1492" s="5">
        <f>TITRES_STAT!D1495</f>
        <v>0</v>
      </c>
      <c r="C1492" s="2">
        <f t="shared" si="207"/>
        <v>0</v>
      </c>
      <c r="D1492" s="2">
        <f t="shared" si="208"/>
        <v>0</v>
      </c>
      <c r="E1492" s="2">
        <f t="shared" si="209"/>
        <v>0</v>
      </c>
      <c r="F1492" s="2">
        <f t="shared" si="210"/>
        <v>0</v>
      </c>
      <c r="G1492" s="2">
        <f t="shared" si="210"/>
        <v>0</v>
      </c>
      <c r="H1492" s="2" t="e">
        <f t="shared" si="211"/>
        <v>#DIV/0!</v>
      </c>
      <c r="I1492" s="2">
        <f t="shared" si="212"/>
        <v>100</v>
      </c>
    </row>
    <row r="1493" spans="1:9" ht="13.5" x14ac:dyDescent="0.25">
      <c r="A1493" s="3">
        <f>TITRES_STAT!B1496</f>
        <v>0</v>
      </c>
      <c r="B1493" s="5">
        <f>TITRES_STAT!D1496</f>
        <v>0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0</v>
      </c>
      <c r="G1493" s="2">
        <f t="shared" si="210"/>
        <v>0</v>
      </c>
      <c r="H1493" s="2" t="e">
        <f t="shared" si="211"/>
        <v>#DIV/0!</v>
      </c>
      <c r="I1493" s="2">
        <f t="shared" si="212"/>
        <v>100</v>
      </c>
    </row>
    <row r="1494" spans="1:9" ht="13.5" x14ac:dyDescent="0.25">
      <c r="A1494" s="3">
        <f>TITRES_STAT!B1497</f>
        <v>0</v>
      </c>
      <c r="B1494" s="5">
        <f>TITRES_STAT!D1497</f>
        <v>0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0</v>
      </c>
      <c r="G1494" s="2">
        <f t="shared" si="210"/>
        <v>0</v>
      </c>
      <c r="H1494" s="2" t="e">
        <f t="shared" si="211"/>
        <v>#DIV/0!</v>
      </c>
      <c r="I1494" s="2">
        <f t="shared" si="212"/>
        <v>100</v>
      </c>
    </row>
    <row r="1495" spans="1:9" ht="13.5" x14ac:dyDescent="0.25">
      <c r="A1495" s="3">
        <f>TITRES_STAT!B1498</f>
        <v>0</v>
      </c>
      <c r="B1495" s="5">
        <f>TITRES_STAT!D1498</f>
        <v>0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0</v>
      </c>
      <c r="G1495" s="2">
        <f t="shared" si="210"/>
        <v>0</v>
      </c>
      <c r="H1495" s="2" t="e">
        <f t="shared" si="211"/>
        <v>#DIV/0!</v>
      </c>
      <c r="I1495" s="2">
        <f t="shared" si="212"/>
        <v>100</v>
      </c>
    </row>
    <row r="1496" spans="1:9" ht="13.5" x14ac:dyDescent="0.25">
      <c r="A1496" s="3">
        <f>TITRES_STAT!B1499</f>
        <v>0</v>
      </c>
      <c r="B1496" s="5">
        <f>TITRES_STAT!D1499</f>
        <v>0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0</v>
      </c>
      <c r="G1496" s="2">
        <f t="shared" si="210"/>
        <v>0</v>
      </c>
      <c r="H1496" s="2" t="e">
        <f t="shared" si="211"/>
        <v>#DIV/0!</v>
      </c>
      <c r="I1496" s="2">
        <f t="shared" si="212"/>
        <v>100</v>
      </c>
    </row>
    <row r="1497" spans="1:9" ht="13.5" x14ac:dyDescent="0.25">
      <c r="A1497" s="3">
        <f>TITRES_STAT!B1500</f>
        <v>0</v>
      </c>
      <c r="B1497" s="5">
        <f>TITRES_STAT!D1500</f>
        <v>0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0</v>
      </c>
      <c r="G1497" s="2">
        <f t="shared" si="210"/>
        <v>0</v>
      </c>
      <c r="H1497" s="2" t="e">
        <f t="shared" si="211"/>
        <v>#DIV/0!</v>
      </c>
      <c r="I1497" s="2">
        <f t="shared" si="212"/>
        <v>100</v>
      </c>
    </row>
    <row r="1498" spans="1:9" ht="13.5" x14ac:dyDescent="0.25">
      <c r="A1498" s="3">
        <f>TITRES_STAT!B1501</f>
        <v>0</v>
      </c>
      <c r="B1498" s="5">
        <f>TITRES_STAT!D1501</f>
        <v>0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0</v>
      </c>
      <c r="G1498" s="2">
        <f t="shared" si="210"/>
        <v>0</v>
      </c>
      <c r="H1498" s="2" t="e">
        <f t="shared" si="211"/>
        <v>#DIV/0!</v>
      </c>
      <c r="I1498" s="2">
        <f t="shared" si="212"/>
        <v>100</v>
      </c>
    </row>
    <row r="1499" spans="1:9" ht="13.5" x14ac:dyDescent="0.25">
      <c r="A1499" s="3">
        <f>TITRES_STAT!B1502</f>
        <v>44194</v>
      </c>
      <c r="B1499" s="5">
        <f>TITRES_STAT!D1502</f>
        <v>0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0</v>
      </c>
      <c r="G1499" s="2">
        <f t="shared" si="210"/>
        <v>0</v>
      </c>
      <c r="H1499" s="2" t="e">
        <f t="shared" si="211"/>
        <v>#DIV/0!</v>
      </c>
      <c r="I1499" s="2">
        <f t="shared" si="212"/>
        <v>100</v>
      </c>
    </row>
    <row r="1500" spans="1:9" ht="13.5" x14ac:dyDescent="0.25">
      <c r="A1500" s="3">
        <f>TITRES_STAT!B1503</f>
        <v>44195</v>
      </c>
      <c r="B1500" s="5">
        <f>TITRES_STAT!D1503</f>
        <v>44.475000000000001</v>
      </c>
      <c r="C1500" s="2">
        <f t="shared" si="207"/>
        <v>44.475000000000001</v>
      </c>
      <c r="D1500" s="2">
        <f t="shared" si="208"/>
        <v>44.475000000000001</v>
      </c>
      <c r="E1500" s="2">
        <f t="shared" si="209"/>
        <v>0</v>
      </c>
      <c r="F1500" s="2">
        <f t="shared" si="210"/>
        <v>3.1767857142857143</v>
      </c>
      <c r="G1500" s="2">
        <f t="shared" si="210"/>
        <v>0</v>
      </c>
      <c r="H1500" s="2" t="e">
        <f t="shared" si="211"/>
        <v>#DIV/0!</v>
      </c>
      <c r="I1500" s="2">
        <f t="shared" si="212"/>
        <v>100</v>
      </c>
    </row>
    <row r="1501" spans="1:9" ht="13.5" x14ac:dyDescent="0.25">
      <c r="A1501" s="3">
        <f>TITRES_STAT!B1504</f>
        <v>44196</v>
      </c>
      <c r="B1501" s="5">
        <f>TITRES_STAT!D1504</f>
        <v>45.262999999999998</v>
      </c>
      <c r="C1501" s="2">
        <f t="shared" si="207"/>
        <v>0.7879999999999967</v>
      </c>
      <c r="D1501" s="2">
        <f t="shared" si="208"/>
        <v>0.7879999999999967</v>
      </c>
      <c r="E1501" s="2">
        <f t="shared" si="209"/>
        <v>0</v>
      </c>
      <c r="F1501" s="2">
        <f t="shared" ref="F1501:G1516" si="213">((F1500*13)+D1501)/14</f>
        <v>3.0061581632653058</v>
      </c>
      <c r="G1501" s="2">
        <f t="shared" si="213"/>
        <v>0</v>
      </c>
      <c r="H1501" s="2" t="e">
        <f t="shared" si="211"/>
        <v>#DIV/0!</v>
      </c>
      <c r="I1501" s="2">
        <f t="shared" si="212"/>
        <v>100</v>
      </c>
    </row>
    <row r="1502" spans="1:9" ht="13.5" x14ac:dyDescent="0.25">
      <c r="A1502" s="3">
        <f>TITRES_STAT!B1505</f>
        <v>44200</v>
      </c>
      <c r="B1502" s="5">
        <f>TITRES_STAT!D1505</f>
        <v>47.231000000000002</v>
      </c>
      <c r="C1502" s="2">
        <f t="shared" si="207"/>
        <v>1.9680000000000035</v>
      </c>
      <c r="D1502" s="2">
        <f t="shared" si="208"/>
        <v>1.9680000000000035</v>
      </c>
      <c r="E1502" s="2">
        <f t="shared" si="209"/>
        <v>0</v>
      </c>
      <c r="F1502" s="2">
        <f t="shared" si="213"/>
        <v>2.9320040087463553</v>
      </c>
      <c r="G1502" s="2">
        <f t="shared" si="213"/>
        <v>0</v>
      </c>
      <c r="H1502" s="2" t="e">
        <f t="shared" si="211"/>
        <v>#DIV/0!</v>
      </c>
      <c r="I1502" s="2">
        <f t="shared" si="212"/>
        <v>100</v>
      </c>
    </row>
    <row r="1503" spans="1:9" ht="13.5" x14ac:dyDescent="0.25">
      <c r="A1503" s="3">
        <f>TITRES_STAT!B1506</f>
        <v>44201</v>
      </c>
      <c r="B1503" s="5">
        <f>TITRES_STAT!D1506</f>
        <v>47.624000000000002</v>
      </c>
      <c r="C1503" s="2">
        <f t="shared" si="207"/>
        <v>0.39300000000000068</v>
      </c>
      <c r="D1503" s="2">
        <f t="shared" si="208"/>
        <v>0.39300000000000068</v>
      </c>
      <c r="E1503" s="2">
        <f t="shared" si="209"/>
        <v>0</v>
      </c>
      <c r="F1503" s="2">
        <f t="shared" si="213"/>
        <v>2.7506465795501867</v>
      </c>
      <c r="G1503" s="2">
        <f t="shared" si="213"/>
        <v>0</v>
      </c>
      <c r="H1503" s="2" t="e">
        <f t="shared" si="211"/>
        <v>#DIV/0!</v>
      </c>
      <c r="I1503" s="2">
        <f t="shared" si="212"/>
        <v>100</v>
      </c>
    </row>
    <row r="1504" spans="1:9" ht="13.5" x14ac:dyDescent="0.25">
      <c r="A1504" s="3">
        <f>TITRES_STAT!B1507</f>
        <v>44202</v>
      </c>
      <c r="B1504" s="5">
        <f>TITRES_STAT!D1507</f>
        <v>48.805</v>
      </c>
      <c r="C1504" s="2">
        <f t="shared" si="207"/>
        <v>1.1809999999999974</v>
      </c>
      <c r="D1504" s="2">
        <f t="shared" si="208"/>
        <v>1.1809999999999974</v>
      </c>
      <c r="E1504" s="2">
        <f t="shared" si="209"/>
        <v>0</v>
      </c>
      <c r="F1504" s="2">
        <f t="shared" si="213"/>
        <v>2.6385289667251728</v>
      </c>
      <c r="G1504" s="2">
        <f t="shared" si="213"/>
        <v>0</v>
      </c>
      <c r="H1504" s="2" t="e">
        <f t="shared" si="211"/>
        <v>#DIV/0!</v>
      </c>
      <c r="I1504" s="2">
        <f t="shared" si="212"/>
        <v>100</v>
      </c>
    </row>
    <row r="1505" spans="1:9" ht="13.5" x14ac:dyDescent="0.25">
      <c r="A1505" s="3">
        <f>TITRES_STAT!B1508</f>
        <v>44203</v>
      </c>
      <c r="B1505" s="5">
        <f>TITRES_STAT!D1508</f>
        <v>48.648000000000003</v>
      </c>
      <c r="C1505" s="2">
        <f t="shared" si="207"/>
        <v>-0.15699999999999648</v>
      </c>
      <c r="D1505" s="2">
        <f t="shared" si="208"/>
        <v>0</v>
      </c>
      <c r="E1505" s="2">
        <f t="shared" si="209"/>
        <v>0.15699999999999648</v>
      </c>
      <c r="F1505" s="2">
        <f t="shared" si="213"/>
        <v>2.4500626119590891</v>
      </c>
      <c r="G1505" s="2">
        <f t="shared" si="213"/>
        <v>1.1214285714285463E-2</v>
      </c>
      <c r="H1505" s="2">
        <f t="shared" si="211"/>
        <v>218.47692081164342</v>
      </c>
      <c r="I1505" s="2">
        <f t="shared" si="212"/>
        <v>99.544371227597907</v>
      </c>
    </row>
    <row r="1506" spans="1:9" ht="13.5" x14ac:dyDescent="0.25">
      <c r="A1506" s="3">
        <f>TITRES_STAT!B1509</f>
        <v>44204</v>
      </c>
      <c r="B1506" s="5">
        <f>TITRES_STAT!D1509</f>
        <v>48.805</v>
      </c>
      <c r="C1506" s="2">
        <f t="shared" si="207"/>
        <v>0.15699999999999648</v>
      </c>
      <c r="D1506" s="2">
        <f t="shared" si="208"/>
        <v>0.15699999999999648</v>
      </c>
      <c r="E1506" s="2">
        <f t="shared" si="209"/>
        <v>0</v>
      </c>
      <c r="F1506" s="2">
        <f t="shared" si="213"/>
        <v>2.2862724253905822</v>
      </c>
      <c r="G1506" s="2">
        <f t="shared" si="213"/>
        <v>1.0413265306122216E-2</v>
      </c>
      <c r="H1506" s="2">
        <f t="shared" si="211"/>
        <v>219.55384388856646</v>
      </c>
      <c r="I1506" s="2">
        <f t="shared" si="212"/>
        <v>99.546595977486007</v>
      </c>
    </row>
    <row r="1507" spans="1:9" ht="13.5" x14ac:dyDescent="0.25">
      <c r="A1507" s="3">
        <f>TITRES_STAT!B1510</f>
        <v>44207</v>
      </c>
      <c r="B1507" s="5">
        <f>TITRES_STAT!D1510</f>
        <v>49.198999999999998</v>
      </c>
      <c r="C1507" s="2">
        <f t="shared" si="207"/>
        <v>0.39399999999999835</v>
      </c>
      <c r="D1507" s="2">
        <f t="shared" si="208"/>
        <v>0.39399999999999835</v>
      </c>
      <c r="E1507" s="2">
        <f t="shared" si="209"/>
        <v>0</v>
      </c>
      <c r="F1507" s="2">
        <f t="shared" si="213"/>
        <v>2.1511101092912548</v>
      </c>
      <c r="G1507" s="2">
        <f t="shared" si="213"/>
        <v>9.6694606413992006E-3</v>
      </c>
      <c r="H1507" s="2">
        <f t="shared" si="211"/>
        <v>222.464332713803</v>
      </c>
      <c r="I1507" s="2">
        <f t="shared" si="212"/>
        <v>99.552501292776455</v>
      </c>
    </row>
    <row r="1508" spans="1:9" ht="13.5" x14ac:dyDescent="0.25">
      <c r="A1508" s="3">
        <f>TITRES_STAT!B1511</f>
        <v>44208</v>
      </c>
      <c r="B1508" s="5">
        <f>TITRES_STAT!D1511</f>
        <v>48.805</v>
      </c>
      <c r="C1508" s="2">
        <f t="shared" si="207"/>
        <v>-0.39399999999999835</v>
      </c>
      <c r="D1508" s="2">
        <f t="shared" si="208"/>
        <v>0</v>
      </c>
      <c r="E1508" s="2">
        <f t="shared" si="209"/>
        <v>0.39399999999999835</v>
      </c>
      <c r="F1508" s="2">
        <f t="shared" si="213"/>
        <v>1.9974593871990223</v>
      </c>
      <c r="G1508" s="2">
        <f t="shared" si="213"/>
        <v>3.7121642024156284E-2</v>
      </c>
      <c r="H1508" s="2">
        <f t="shared" si="211"/>
        <v>53.808486863248376</v>
      </c>
      <c r="I1508" s="2">
        <f t="shared" si="212"/>
        <v>98.175465047055425</v>
      </c>
    </row>
    <row r="1509" spans="1:9" ht="13.5" x14ac:dyDescent="0.25">
      <c r="A1509" s="3">
        <f>TITRES_STAT!B1512</f>
        <v>44209</v>
      </c>
      <c r="B1509" s="5">
        <f>TITRES_STAT!D1512</f>
        <v>48.411000000000001</v>
      </c>
      <c r="C1509" s="2">
        <f t="shared" si="207"/>
        <v>-0.39399999999999835</v>
      </c>
      <c r="D1509" s="2">
        <f t="shared" si="208"/>
        <v>0</v>
      </c>
      <c r="E1509" s="2">
        <f t="shared" si="209"/>
        <v>0.39399999999999835</v>
      </c>
      <c r="F1509" s="2">
        <f t="shared" si="213"/>
        <v>1.8547837166848065</v>
      </c>
      <c r="G1509" s="2">
        <f t="shared" si="213"/>
        <v>6.2612953308145008E-2</v>
      </c>
      <c r="H1509" s="2">
        <f t="shared" si="211"/>
        <v>29.623003207605077</v>
      </c>
      <c r="I1509" s="2">
        <f t="shared" si="212"/>
        <v>96.734480961189149</v>
      </c>
    </row>
    <row r="1510" spans="1:9" ht="13.5" x14ac:dyDescent="0.25">
      <c r="A1510" s="3">
        <f>TITRES_STAT!B1513</f>
        <v>44211</v>
      </c>
      <c r="B1510" s="5">
        <f>TITRES_STAT!D1513</f>
        <v>48.569000000000003</v>
      </c>
      <c r="C1510" s="2">
        <f t="shared" si="207"/>
        <v>0.15800000000000125</v>
      </c>
      <c r="D1510" s="2">
        <f t="shared" si="208"/>
        <v>0.15800000000000125</v>
      </c>
      <c r="E1510" s="2">
        <f t="shared" si="209"/>
        <v>0</v>
      </c>
      <c r="F1510" s="2">
        <f t="shared" si="213"/>
        <v>1.7335848797787488</v>
      </c>
      <c r="G1510" s="2">
        <f t="shared" si="213"/>
        <v>5.8140599500420366E-2</v>
      </c>
      <c r="H1510" s="2">
        <f t="shared" si="211"/>
        <v>29.817113938878713</v>
      </c>
      <c r="I1510" s="2">
        <f t="shared" si="212"/>
        <v>96.755049801278091</v>
      </c>
    </row>
    <row r="1511" spans="1:9" ht="13.5" x14ac:dyDescent="0.25">
      <c r="A1511" s="3">
        <f>TITRES_STAT!B1514</f>
        <v>44214</v>
      </c>
      <c r="B1511" s="5">
        <f>TITRES_STAT!D1514</f>
        <v>47.404000000000003</v>
      </c>
      <c r="C1511" s="2">
        <f t="shared" si="207"/>
        <v>-1.1649999999999991</v>
      </c>
      <c r="D1511" s="2">
        <f t="shared" si="208"/>
        <v>0</v>
      </c>
      <c r="E1511" s="2">
        <f t="shared" si="209"/>
        <v>1.1649999999999991</v>
      </c>
      <c r="F1511" s="2">
        <f t="shared" si="213"/>
        <v>1.609757388365981</v>
      </c>
      <c r="G1511" s="2">
        <f t="shared" si="213"/>
        <v>0.13720198525039029</v>
      </c>
      <c r="H1511" s="2">
        <f t="shared" si="211"/>
        <v>11.732755801078337</v>
      </c>
      <c r="I1511" s="2">
        <f t="shared" si="212"/>
        <v>92.146240644030016</v>
      </c>
    </row>
    <row r="1512" spans="1:9" ht="13.5" x14ac:dyDescent="0.25">
      <c r="A1512" s="3">
        <f>TITRES_STAT!B1515</f>
        <v>44215</v>
      </c>
      <c r="B1512" s="5">
        <f>TITRES_STAT!D1515</f>
        <v>48.018000000000001</v>
      </c>
      <c r="C1512" s="2">
        <f t="shared" si="207"/>
        <v>0.61399999999999721</v>
      </c>
      <c r="D1512" s="2">
        <f t="shared" si="208"/>
        <v>0.61399999999999721</v>
      </c>
      <c r="E1512" s="2">
        <f t="shared" si="209"/>
        <v>0</v>
      </c>
      <c r="F1512" s="2">
        <f t="shared" si="213"/>
        <v>1.5386318606255536</v>
      </c>
      <c r="G1512" s="2">
        <f t="shared" si="213"/>
        <v>0.12740184344679098</v>
      </c>
      <c r="H1512" s="2">
        <f t="shared" si="211"/>
        <v>12.076998409117673</v>
      </c>
      <c r="I1512" s="2">
        <f t="shared" si="212"/>
        <v>92.352985228607423</v>
      </c>
    </row>
    <row r="1513" spans="1:9" ht="13.5" x14ac:dyDescent="0.25">
      <c r="A1513" s="3">
        <f>TITRES_STAT!B1516</f>
        <v>44216</v>
      </c>
      <c r="B1513" s="5">
        <f>TITRES_STAT!D1516</f>
        <v>48.095999999999997</v>
      </c>
      <c r="C1513" s="2">
        <f t="shared" si="207"/>
        <v>7.799999999999585E-2</v>
      </c>
      <c r="D1513" s="2">
        <f t="shared" si="208"/>
        <v>7.799999999999585E-2</v>
      </c>
      <c r="E1513" s="2">
        <f t="shared" si="209"/>
        <v>0</v>
      </c>
      <c r="F1513" s="2">
        <f t="shared" si="213"/>
        <v>1.4343010134380136</v>
      </c>
      <c r="G1513" s="2">
        <f t="shared" si="213"/>
        <v>0.1183017117720202</v>
      </c>
      <c r="H1513" s="2">
        <f t="shared" si="211"/>
        <v>12.124093489044876</v>
      </c>
      <c r="I1513" s="2">
        <f t="shared" si="212"/>
        <v>92.380426116022917</v>
      </c>
    </row>
    <row r="1514" spans="1:9" ht="13.5" x14ac:dyDescent="0.25">
      <c r="A1514" s="3">
        <f>TITRES_STAT!B1517</f>
        <v>44217</v>
      </c>
      <c r="B1514" s="5">
        <f>TITRES_STAT!D1517</f>
        <v>47.994</v>
      </c>
      <c r="C1514" s="2">
        <f t="shared" si="207"/>
        <v>-0.10199999999999676</v>
      </c>
      <c r="D1514" s="2">
        <f t="shared" si="208"/>
        <v>0</v>
      </c>
      <c r="E1514" s="2">
        <f t="shared" si="209"/>
        <v>0.10199999999999676</v>
      </c>
      <c r="F1514" s="2">
        <f t="shared" si="213"/>
        <v>1.331850941049584</v>
      </c>
      <c r="G1514" s="2">
        <f t="shared" si="213"/>
        <v>0.11713730378830424</v>
      </c>
      <c r="H1514" s="2">
        <f t="shared" si="211"/>
        <v>11.369998266790949</v>
      </c>
      <c r="I1514" s="2">
        <f t="shared" si="212"/>
        <v>91.915924493824349</v>
      </c>
    </row>
    <row r="1515" spans="1:9" ht="13.5" x14ac:dyDescent="0.25">
      <c r="A1515" s="3">
        <f>TITRES_STAT!B1518</f>
        <v>44218</v>
      </c>
      <c r="B1515" s="5">
        <f>TITRES_STAT!D1518</f>
        <v>47.930999999999997</v>
      </c>
      <c r="C1515" s="2">
        <f t="shared" si="207"/>
        <v>-6.3000000000002387E-2</v>
      </c>
      <c r="D1515" s="2">
        <f t="shared" si="208"/>
        <v>0</v>
      </c>
      <c r="E1515" s="2">
        <f t="shared" si="209"/>
        <v>6.3000000000002387E-2</v>
      </c>
      <c r="F1515" s="2">
        <f t="shared" si="213"/>
        <v>1.2367187309746137</v>
      </c>
      <c r="G1515" s="2">
        <f t="shared" si="213"/>
        <v>0.11327035351771124</v>
      </c>
      <c r="H1515" s="2">
        <f t="shared" si="211"/>
        <v>10.91829143784951</v>
      </c>
      <c r="I1515" s="2">
        <f t="shared" si="212"/>
        <v>91.609535601518772</v>
      </c>
    </row>
    <row r="1516" spans="1:9" ht="13.5" x14ac:dyDescent="0.25">
      <c r="A1516" s="3">
        <f>TITRES_STAT!B1519</f>
        <v>44221</v>
      </c>
      <c r="B1516" s="5">
        <f>TITRES_STAT!D1519</f>
        <v>47.914999999999999</v>
      </c>
      <c r="C1516" s="2">
        <f t="shared" si="207"/>
        <v>-1.5999999999998238E-2</v>
      </c>
      <c r="D1516" s="2">
        <f t="shared" si="208"/>
        <v>0</v>
      </c>
      <c r="E1516" s="2">
        <f t="shared" si="209"/>
        <v>1.5999999999998238E-2</v>
      </c>
      <c r="F1516" s="2">
        <f t="shared" si="213"/>
        <v>1.1483816787621415</v>
      </c>
      <c r="G1516" s="2">
        <f t="shared" si="213"/>
        <v>0.10632247112358888</v>
      </c>
      <c r="H1516" s="2">
        <f t="shared" si="211"/>
        <v>10.80093104144717</v>
      </c>
      <c r="I1516" s="2">
        <f t="shared" si="212"/>
        <v>91.526092335530095</v>
      </c>
    </row>
    <row r="1517" spans="1:9" ht="13.5" x14ac:dyDescent="0.25">
      <c r="A1517" s="3">
        <f>TITRES_STAT!B1520</f>
        <v>44222</v>
      </c>
      <c r="B1517" s="5">
        <f>TITRES_STAT!D1520</f>
        <v>47.914999999999999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1.0663544159934171</v>
      </c>
      <c r="G1517" s="2">
        <f t="shared" si="214"/>
        <v>9.8728008900475381E-2</v>
      </c>
      <c r="H1517" s="2">
        <f t="shared" si="211"/>
        <v>10.800931041447171</v>
      </c>
      <c r="I1517" s="2">
        <f t="shared" si="212"/>
        <v>91.526092335530095</v>
      </c>
    </row>
    <row r="1518" spans="1:9" ht="13.5" x14ac:dyDescent="0.25">
      <c r="A1518" s="3">
        <f>TITRES_STAT!B1521</f>
        <v>44223</v>
      </c>
      <c r="B1518" s="5">
        <f>TITRES_STAT!D1521</f>
        <v>47.844999999999999</v>
      </c>
      <c r="C1518" s="2">
        <f t="shared" si="207"/>
        <v>-7.0000000000000284E-2</v>
      </c>
      <c r="D1518" s="2">
        <f t="shared" si="208"/>
        <v>0</v>
      </c>
      <c r="E1518" s="2">
        <f t="shared" si="209"/>
        <v>7.0000000000000284E-2</v>
      </c>
      <c r="F1518" s="2">
        <f t="shared" si="214"/>
        <v>0.99018624342245865</v>
      </c>
      <c r="G1518" s="2">
        <f t="shared" si="214"/>
        <v>9.6676008264727151E-2</v>
      </c>
      <c r="H1518" s="2">
        <f t="shared" si="211"/>
        <v>10.242316177464003</v>
      </c>
      <c r="I1518" s="2">
        <f t="shared" si="212"/>
        <v>91.105035793206312</v>
      </c>
    </row>
    <row r="1519" spans="1:9" ht="13.5" x14ac:dyDescent="0.25">
      <c r="A1519" s="3">
        <f>TITRES_STAT!B1522</f>
        <v>44224</v>
      </c>
      <c r="B1519" s="5">
        <f>TITRES_STAT!D1522</f>
        <v>47.837000000000003</v>
      </c>
      <c r="C1519" s="2">
        <f t="shared" si="207"/>
        <v>-7.9999999999955662E-3</v>
      </c>
      <c r="D1519" s="2">
        <f t="shared" si="208"/>
        <v>0</v>
      </c>
      <c r="E1519" s="2">
        <f t="shared" si="209"/>
        <v>7.9999999999955662E-3</v>
      </c>
      <c r="F1519" s="2">
        <f t="shared" si="214"/>
        <v>0.91945865460656873</v>
      </c>
      <c r="G1519" s="2">
        <f t="shared" si="214"/>
        <v>9.0342007674389171E-2</v>
      </c>
      <c r="H1519" s="2">
        <f t="shared" si="211"/>
        <v>10.177531784775951</v>
      </c>
      <c r="I1519" s="2">
        <f t="shared" si="212"/>
        <v>91.053481043444464</v>
      </c>
    </row>
    <row r="1520" spans="1:9" ht="13.5" x14ac:dyDescent="0.25">
      <c r="A1520" s="3">
        <f>TITRES_STAT!B1523</f>
        <v>44225</v>
      </c>
      <c r="B1520" s="5">
        <f>TITRES_STAT!D1523</f>
        <v>47.624000000000002</v>
      </c>
      <c r="C1520" s="2">
        <f t="shared" si="207"/>
        <v>-0.21300000000000097</v>
      </c>
      <c r="D1520" s="2">
        <f t="shared" si="208"/>
        <v>0</v>
      </c>
      <c r="E1520" s="2">
        <f t="shared" si="209"/>
        <v>0.21300000000000097</v>
      </c>
      <c r="F1520" s="2">
        <f t="shared" si="214"/>
        <v>0.85378303642038522</v>
      </c>
      <c r="G1520" s="2">
        <f t="shared" si="214"/>
        <v>9.9103292840504301E-2</v>
      </c>
      <c r="H1520" s="2">
        <f t="shared" si="211"/>
        <v>8.6150824251062357</v>
      </c>
      <c r="I1520" s="2">
        <f t="shared" si="212"/>
        <v>89.599673140722444</v>
      </c>
    </row>
    <row r="1521" spans="1:9" ht="13.5" x14ac:dyDescent="0.25">
      <c r="A1521" s="3">
        <f>TITRES_STAT!B1524</f>
        <v>44228</v>
      </c>
      <c r="B1521" s="5">
        <f>TITRES_STAT!D1524</f>
        <v>47.231000000000002</v>
      </c>
      <c r="C1521" s="2">
        <f t="shared" si="207"/>
        <v>-0.39300000000000068</v>
      </c>
      <c r="D1521" s="2">
        <f t="shared" si="208"/>
        <v>0</v>
      </c>
      <c r="E1521" s="2">
        <f t="shared" si="209"/>
        <v>0.39300000000000068</v>
      </c>
      <c r="F1521" s="2">
        <f t="shared" si="214"/>
        <v>0.79279853381892906</v>
      </c>
      <c r="G1521" s="2">
        <f t="shared" si="214"/>
        <v>0.12009591478046833</v>
      </c>
      <c r="H1521" s="2">
        <f t="shared" si="211"/>
        <v>6.601378034116653</v>
      </c>
      <c r="I1521" s="2">
        <f t="shared" si="212"/>
        <v>86.844490623781894</v>
      </c>
    </row>
    <row r="1522" spans="1:9" ht="13.5" x14ac:dyDescent="0.25">
      <c r="A1522" s="3">
        <f>TITRES_STAT!B1525</f>
        <v>44229</v>
      </c>
      <c r="B1522" s="5">
        <f>TITRES_STAT!D1525</f>
        <v>47.231000000000002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0.73617006711757693</v>
      </c>
      <c r="G1522" s="2">
        <f t="shared" si="214"/>
        <v>0.11151763515329202</v>
      </c>
      <c r="H1522" s="2">
        <f t="shared" si="211"/>
        <v>6.6013780341166521</v>
      </c>
      <c r="I1522" s="2">
        <f t="shared" si="212"/>
        <v>86.844490623781894</v>
      </c>
    </row>
    <row r="1523" spans="1:9" ht="13.5" x14ac:dyDescent="0.25">
      <c r="A1523" s="3">
        <f>TITRES_STAT!B1526</f>
        <v>44230</v>
      </c>
      <c r="B1523" s="5">
        <f>TITRES_STAT!D1526</f>
        <v>47.545000000000002</v>
      </c>
      <c r="C1523" s="2">
        <f t="shared" si="207"/>
        <v>0.31400000000000006</v>
      </c>
      <c r="D1523" s="2">
        <f t="shared" si="208"/>
        <v>0.31400000000000006</v>
      </c>
      <c r="E1523" s="2">
        <f t="shared" si="209"/>
        <v>0</v>
      </c>
      <c r="F1523" s="2">
        <f t="shared" si="214"/>
        <v>0.70601506232346434</v>
      </c>
      <c r="G1523" s="2">
        <f t="shared" si="214"/>
        <v>0.10355208978519972</v>
      </c>
      <c r="H1523" s="2">
        <f t="shared" si="211"/>
        <v>6.8179702001955365</v>
      </c>
      <c r="I1523" s="2">
        <f t="shared" si="212"/>
        <v>87.208956105064345</v>
      </c>
    </row>
    <row r="1524" spans="1:9" ht="13.5" x14ac:dyDescent="0.25">
      <c r="A1524" s="3">
        <f>TITRES_STAT!B1527</f>
        <v>44231</v>
      </c>
      <c r="B1524" s="5">
        <f>TITRES_STAT!D1527</f>
        <v>47.466999999999999</v>
      </c>
      <c r="C1524" s="2">
        <f t="shared" si="207"/>
        <v>-7.8000000000002956E-2</v>
      </c>
      <c r="D1524" s="2">
        <f t="shared" si="208"/>
        <v>0</v>
      </c>
      <c r="E1524" s="2">
        <f t="shared" si="209"/>
        <v>7.8000000000002956E-2</v>
      </c>
      <c r="F1524" s="2">
        <f t="shared" si="214"/>
        <v>0.6555854150146454</v>
      </c>
      <c r="G1524" s="2">
        <f t="shared" si="214"/>
        <v>0.10172694051482853</v>
      </c>
      <c r="H1524" s="2">
        <f t="shared" si="211"/>
        <v>6.4445604251617308</v>
      </c>
      <c r="I1524" s="2">
        <f t="shared" si="212"/>
        <v>86.567373452700863</v>
      </c>
    </row>
    <row r="1525" spans="1:9" ht="13.5" x14ac:dyDescent="0.25">
      <c r="A1525" s="3">
        <f>TITRES_STAT!B1528</f>
        <v>44232</v>
      </c>
      <c r="B1525" s="5">
        <f>TITRES_STAT!D1528</f>
        <v>47.325000000000003</v>
      </c>
      <c r="C1525" s="2">
        <f t="shared" si="207"/>
        <v>-0.14199999999999591</v>
      </c>
      <c r="D1525" s="2">
        <f t="shared" si="208"/>
        <v>0</v>
      </c>
      <c r="E1525" s="2">
        <f t="shared" si="209"/>
        <v>0.14199999999999591</v>
      </c>
      <c r="F1525" s="2">
        <f t="shared" si="214"/>
        <v>0.60875788537074216</v>
      </c>
      <c r="G1525" s="2">
        <f t="shared" si="214"/>
        <v>0.10460358762091192</v>
      </c>
      <c r="H1525" s="2">
        <f t="shared" si="211"/>
        <v>5.8196654552318794</v>
      </c>
      <c r="I1525" s="2">
        <f t="shared" si="212"/>
        <v>85.336524107163868</v>
      </c>
    </row>
    <row r="1526" spans="1:9" ht="13.5" x14ac:dyDescent="0.25">
      <c r="A1526" s="3">
        <f>TITRES_STAT!B1529</f>
        <v>44235</v>
      </c>
      <c r="B1526" s="5">
        <f>TITRES_STAT!D1529</f>
        <v>47.231000000000002</v>
      </c>
      <c r="C1526" s="2">
        <f t="shared" si="207"/>
        <v>-9.4000000000001194E-2</v>
      </c>
      <c r="D1526" s="2">
        <f t="shared" si="208"/>
        <v>0</v>
      </c>
      <c r="E1526" s="2">
        <f t="shared" si="209"/>
        <v>9.4000000000001194E-2</v>
      </c>
      <c r="F1526" s="2">
        <f t="shared" si="214"/>
        <v>0.565275179272832</v>
      </c>
      <c r="G1526" s="2">
        <f t="shared" si="214"/>
        <v>0.10384618850513258</v>
      </c>
      <c r="H1526" s="2">
        <f t="shared" si="211"/>
        <v>5.4433887984718226</v>
      </c>
      <c r="I1526" s="2">
        <f t="shared" si="212"/>
        <v>84.480216369417747</v>
      </c>
    </row>
    <row r="1527" spans="1:9" ht="13.5" x14ac:dyDescent="0.25">
      <c r="A1527" s="3">
        <f>TITRES_STAT!B1530</f>
        <v>44236</v>
      </c>
      <c r="B1527" s="5">
        <f>TITRES_STAT!D1530</f>
        <v>47.231000000000002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0.52489838075334405</v>
      </c>
      <c r="G1527" s="2">
        <f t="shared" si="214"/>
        <v>9.6428603611908831E-2</v>
      </c>
      <c r="H1527" s="2">
        <f t="shared" si="211"/>
        <v>5.4433887984718226</v>
      </c>
      <c r="I1527" s="2">
        <f t="shared" si="212"/>
        <v>84.480216369417747</v>
      </c>
    </row>
    <row r="1528" spans="1:9" ht="13.5" x14ac:dyDescent="0.25">
      <c r="A1528" s="3">
        <f>TITRES_STAT!B1531</f>
        <v>44237</v>
      </c>
      <c r="B1528" s="5">
        <f>TITRES_STAT!D1531</f>
        <v>46.600999999999999</v>
      </c>
      <c r="C1528" s="2">
        <f t="shared" si="207"/>
        <v>-0.63000000000000256</v>
      </c>
      <c r="D1528" s="2">
        <f t="shared" si="208"/>
        <v>0</v>
      </c>
      <c r="E1528" s="2">
        <f t="shared" si="209"/>
        <v>0.63000000000000256</v>
      </c>
      <c r="F1528" s="2">
        <f t="shared" si="214"/>
        <v>0.48740563927096231</v>
      </c>
      <c r="G1528" s="2">
        <f t="shared" si="214"/>
        <v>0.13454084621105838</v>
      </c>
      <c r="H1528" s="2">
        <f t="shared" si="211"/>
        <v>3.6227335638007956</v>
      </c>
      <c r="I1528" s="2">
        <f t="shared" si="212"/>
        <v>78.367777718562621</v>
      </c>
    </row>
    <row r="1529" spans="1:9" ht="13.5" x14ac:dyDescent="0.25">
      <c r="A1529" s="3">
        <f>TITRES_STAT!B1532</f>
        <v>44238</v>
      </c>
      <c r="B1529" s="5">
        <f>TITRES_STAT!D1532</f>
        <v>47.459000000000003</v>
      </c>
      <c r="C1529" s="2">
        <f t="shared" si="207"/>
        <v>0.85800000000000409</v>
      </c>
      <c r="D1529" s="2">
        <f t="shared" si="208"/>
        <v>0.85800000000000409</v>
      </c>
      <c r="E1529" s="2">
        <f t="shared" si="209"/>
        <v>0</v>
      </c>
      <c r="F1529" s="2">
        <f t="shared" si="214"/>
        <v>0.51387666503732243</v>
      </c>
      <c r="G1529" s="2">
        <f t="shared" si="214"/>
        <v>0.12493078576741136</v>
      </c>
      <c r="H1529" s="2">
        <f t="shared" si="211"/>
        <v>4.1132909064866299</v>
      </c>
      <c r="I1529" s="2">
        <f t="shared" si="212"/>
        <v>80.443123258811312</v>
      </c>
    </row>
    <row r="1530" spans="1:9" ht="13.5" x14ac:dyDescent="0.25">
      <c r="A1530" s="3">
        <f>TITRES_STAT!B1533</f>
        <v>44239</v>
      </c>
      <c r="B1530" s="5">
        <f>TITRES_STAT!D1533</f>
        <v>47.466999999999999</v>
      </c>
      <c r="C1530" s="2">
        <f t="shared" si="207"/>
        <v>7.9999999999955662E-3</v>
      </c>
      <c r="D1530" s="2">
        <f t="shared" si="208"/>
        <v>7.9999999999955662E-3</v>
      </c>
      <c r="E1530" s="2">
        <f t="shared" si="209"/>
        <v>0</v>
      </c>
      <c r="F1530" s="2">
        <f t="shared" si="214"/>
        <v>0.47774261753465624</v>
      </c>
      <c r="G1530" s="2">
        <f t="shared" si="214"/>
        <v>0.11600715821259626</v>
      </c>
      <c r="H1530" s="2">
        <f t="shared" si="211"/>
        <v>4.1182167108958811</v>
      </c>
      <c r="I1530" s="2">
        <f t="shared" si="212"/>
        <v>80.461944921731103</v>
      </c>
    </row>
    <row r="1531" spans="1:9" ht="13.5" x14ac:dyDescent="0.25">
      <c r="A1531" s="3">
        <f>TITRES_STAT!B1534</f>
        <v>44242</v>
      </c>
      <c r="B1531" s="5">
        <f>TITRES_STAT!D1534</f>
        <v>47.387999999999998</v>
      </c>
      <c r="C1531" s="2">
        <f t="shared" si="207"/>
        <v>-7.9000000000000625E-2</v>
      </c>
      <c r="D1531" s="2">
        <f t="shared" si="208"/>
        <v>0</v>
      </c>
      <c r="E1531" s="2">
        <f t="shared" si="209"/>
        <v>7.9000000000000625E-2</v>
      </c>
      <c r="F1531" s="2">
        <f t="shared" si="214"/>
        <v>0.4436181448536094</v>
      </c>
      <c r="G1531" s="2">
        <f t="shared" si="214"/>
        <v>0.11336378976883943</v>
      </c>
      <c r="H1531" s="2">
        <f t="shared" si="211"/>
        <v>3.913226134713677</v>
      </c>
      <c r="I1531" s="2">
        <f t="shared" si="212"/>
        <v>79.646774388529622</v>
      </c>
    </row>
    <row r="1532" spans="1:9" ht="13.5" x14ac:dyDescent="0.25">
      <c r="A1532" s="3">
        <f>TITRES_STAT!B1535</f>
        <v>44243</v>
      </c>
      <c r="B1532" s="5">
        <f>TITRES_STAT!D1535</f>
        <v>47.387999999999998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0.41193113450692298</v>
      </c>
      <c r="G1532" s="2">
        <f t="shared" si="214"/>
        <v>0.10526637621392232</v>
      </c>
      <c r="H1532" s="2">
        <f t="shared" si="211"/>
        <v>3.913226134713677</v>
      </c>
      <c r="I1532" s="2">
        <f t="shared" si="212"/>
        <v>79.646774388529622</v>
      </c>
    </row>
    <row r="1533" spans="1:9" ht="13.5" x14ac:dyDescent="0.25">
      <c r="A1533" s="3">
        <f>TITRES_STAT!B1536</f>
        <v>44244</v>
      </c>
      <c r="B1533" s="5">
        <f>TITRES_STAT!D1536</f>
        <v>47.308999999999997</v>
      </c>
      <c r="C1533" s="2">
        <f t="shared" si="207"/>
        <v>-7.9000000000000625E-2</v>
      </c>
      <c r="D1533" s="2">
        <f t="shared" si="208"/>
        <v>0</v>
      </c>
      <c r="E1533" s="2">
        <f t="shared" si="209"/>
        <v>7.9000000000000625E-2</v>
      </c>
      <c r="F1533" s="2">
        <f t="shared" ref="F1533:G1548" si="215">((F1532*13)+D1533)/14</f>
        <v>0.38250748204214274</v>
      </c>
      <c r="G1533" s="2">
        <f t="shared" si="215"/>
        <v>0.10339020648435648</v>
      </c>
      <c r="H1533" s="2">
        <f t="shared" si="211"/>
        <v>3.6996490774976669</v>
      </c>
      <c r="I1533" s="2">
        <f t="shared" si="212"/>
        <v>78.721815533247195</v>
      </c>
    </row>
    <row r="1534" spans="1:9" ht="13.5" x14ac:dyDescent="0.25">
      <c r="A1534" s="3">
        <f>TITRES_STAT!B1537</f>
        <v>44245</v>
      </c>
      <c r="B1534" s="5">
        <f>TITRES_STAT!D1537</f>
        <v>47.703000000000003</v>
      </c>
      <c r="C1534" s="2">
        <f t="shared" si="207"/>
        <v>0.39400000000000546</v>
      </c>
      <c r="D1534" s="2">
        <f t="shared" si="208"/>
        <v>0.39400000000000546</v>
      </c>
      <c r="E1534" s="2">
        <f t="shared" si="209"/>
        <v>0</v>
      </c>
      <c r="F1534" s="2">
        <f t="shared" si="215"/>
        <v>0.38332837618199006</v>
      </c>
      <c r="G1534" s="2">
        <f t="shared" si="215"/>
        <v>9.6005191735473866E-2</v>
      </c>
      <c r="H1534" s="2">
        <f t="shared" si="211"/>
        <v>3.9927879862808546</v>
      </c>
      <c r="I1534" s="2">
        <f t="shared" si="212"/>
        <v>79.971110274504099</v>
      </c>
    </row>
    <row r="1535" spans="1:9" ht="13.5" x14ac:dyDescent="0.25">
      <c r="A1535" s="3">
        <f>TITRES_STAT!B1538</f>
        <v>44246</v>
      </c>
      <c r="B1535" s="5">
        <f>TITRES_STAT!D1538</f>
        <v>47.679000000000002</v>
      </c>
      <c r="C1535" s="2">
        <f t="shared" si="207"/>
        <v>-2.4000000000000909E-2</v>
      </c>
      <c r="D1535" s="2">
        <f t="shared" si="208"/>
        <v>0</v>
      </c>
      <c r="E1535" s="2">
        <f t="shared" si="209"/>
        <v>2.4000000000000909E-2</v>
      </c>
      <c r="F1535" s="2">
        <f t="shared" si="215"/>
        <v>0.35594777788327647</v>
      </c>
      <c r="G1535" s="2">
        <f t="shared" si="215"/>
        <v>9.0861963754368655E-2</v>
      </c>
      <c r="H1535" s="2">
        <f t="shared" si="211"/>
        <v>3.9174563610085134</v>
      </c>
      <c r="I1535" s="2">
        <f t="shared" si="212"/>
        <v>79.664283186543386</v>
      </c>
    </row>
    <row r="1536" spans="1:9" ht="13.5" x14ac:dyDescent="0.25">
      <c r="A1536" s="3">
        <f>TITRES_STAT!B1539</f>
        <v>44249</v>
      </c>
      <c r="B1536" s="5">
        <f>TITRES_STAT!D1539</f>
        <v>47.703000000000003</v>
      </c>
      <c r="C1536" s="2">
        <f t="shared" si="207"/>
        <v>2.4000000000000909E-2</v>
      </c>
      <c r="D1536" s="2">
        <f t="shared" si="208"/>
        <v>2.4000000000000909E-2</v>
      </c>
      <c r="E1536" s="2">
        <f t="shared" si="209"/>
        <v>0</v>
      </c>
      <c r="F1536" s="2">
        <f t="shared" si="215"/>
        <v>0.33223722232018538</v>
      </c>
      <c r="G1536" s="2">
        <f t="shared" si="215"/>
        <v>8.4371823486199454E-2</v>
      </c>
      <c r="H1536" s="2">
        <f t="shared" si="211"/>
        <v>3.9377745862578024</v>
      </c>
      <c r="I1536" s="2">
        <f t="shared" si="212"/>
        <v>79.747961707626843</v>
      </c>
    </row>
    <row r="1537" spans="1:9" ht="13.5" x14ac:dyDescent="0.25">
      <c r="A1537" s="3">
        <f>TITRES_STAT!B1540</f>
        <v>44250</v>
      </c>
      <c r="B1537" s="5">
        <f>TITRES_STAT!D1540</f>
        <v>47.703000000000003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0.30850599215445784</v>
      </c>
      <c r="G1537" s="2">
        <f t="shared" si="215"/>
        <v>7.8345264665756642E-2</v>
      </c>
      <c r="H1537" s="2">
        <f t="shared" si="211"/>
        <v>3.937774586257802</v>
      </c>
      <c r="I1537" s="2">
        <f t="shared" si="212"/>
        <v>79.747961707626843</v>
      </c>
    </row>
    <row r="1538" spans="1:9" ht="13.5" x14ac:dyDescent="0.25">
      <c r="A1538" s="3">
        <f>TITRES_STAT!B1541</f>
        <v>44251</v>
      </c>
      <c r="B1538" s="5">
        <f>TITRES_STAT!D1541</f>
        <v>47.703000000000003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0.28646984985771085</v>
      </c>
      <c r="G1538" s="2">
        <f t="shared" si="215"/>
        <v>7.2749174332488301E-2</v>
      </c>
      <c r="H1538" s="2">
        <f t="shared" si="211"/>
        <v>3.9377745862578024</v>
      </c>
      <c r="I1538" s="2">
        <f t="shared" si="212"/>
        <v>79.747961707626843</v>
      </c>
    </row>
    <row r="1539" spans="1:9" ht="13.5" x14ac:dyDescent="0.25">
      <c r="A1539" s="3">
        <f>TITRES_STAT!B1542</f>
        <v>44252</v>
      </c>
      <c r="B1539" s="5">
        <f>TITRES_STAT!D1542</f>
        <v>48.805</v>
      </c>
      <c r="C1539" s="2">
        <f t="shared" ref="C1539:C1602" si="216">B1539-B1538</f>
        <v>1.1019999999999968</v>
      </c>
      <c r="D1539" s="2">
        <f t="shared" ref="D1539:D1602" si="217">IF(C1539&gt;0,C1539,0)</f>
        <v>1.1019999999999968</v>
      </c>
      <c r="E1539" s="2">
        <f t="shared" ref="E1539:E1602" si="218">IF(C1539&lt;0,-C1539,0)</f>
        <v>0</v>
      </c>
      <c r="F1539" s="2">
        <f t="shared" si="215"/>
        <v>0.34472200343930265</v>
      </c>
      <c r="G1539" s="2">
        <f t="shared" si="215"/>
        <v>6.7552804737310568E-2</v>
      </c>
      <c r="H1539" s="2">
        <f t="shared" si="211"/>
        <v>5.1030006049313119</v>
      </c>
      <c r="I1539" s="2">
        <f t="shared" si="212"/>
        <v>83.614617386863998</v>
      </c>
    </row>
    <row r="1540" spans="1:9" ht="13.5" x14ac:dyDescent="0.25">
      <c r="A1540" s="3">
        <f>TITRES_STAT!B1543</f>
        <v>44253</v>
      </c>
      <c r="B1540" s="5">
        <f>TITRES_STAT!D1543</f>
        <v>49.591999999999999</v>
      </c>
      <c r="C1540" s="2">
        <f t="shared" si="216"/>
        <v>0.78699999999999903</v>
      </c>
      <c r="D1540" s="2">
        <f t="shared" si="217"/>
        <v>0.78699999999999903</v>
      </c>
      <c r="E1540" s="2">
        <f t="shared" si="218"/>
        <v>0</v>
      </c>
      <c r="F1540" s="2">
        <f t="shared" si="215"/>
        <v>0.37631328890792382</v>
      </c>
      <c r="G1540" s="2">
        <f t="shared" si="215"/>
        <v>6.2727604398931242E-2</v>
      </c>
      <c r="H1540" s="2">
        <f t="shared" si="211"/>
        <v>5.9991656386982228</v>
      </c>
      <c r="I1540" s="2">
        <f t="shared" si="212"/>
        <v>85.712582733132876</v>
      </c>
    </row>
    <row r="1541" spans="1:9" ht="13.5" x14ac:dyDescent="0.25">
      <c r="A1541" s="3">
        <f>TITRES_STAT!B1544</f>
        <v>44256</v>
      </c>
      <c r="B1541" s="5">
        <f>TITRES_STAT!D1544</f>
        <v>48.805</v>
      </c>
      <c r="C1541" s="2">
        <f t="shared" si="216"/>
        <v>-0.78699999999999903</v>
      </c>
      <c r="D1541" s="2">
        <f t="shared" si="217"/>
        <v>0</v>
      </c>
      <c r="E1541" s="2">
        <f t="shared" si="218"/>
        <v>0.78699999999999903</v>
      </c>
      <c r="F1541" s="2">
        <f t="shared" si="215"/>
        <v>0.34943376827164352</v>
      </c>
      <c r="G1541" s="2">
        <f t="shared" si="215"/>
        <v>0.11446134694186465</v>
      </c>
      <c r="H1541" s="2">
        <f t="shared" si="211"/>
        <v>3.0528538900483344</v>
      </c>
      <c r="I1541" s="2">
        <f t="shared" si="212"/>
        <v>75.326028839690693</v>
      </c>
    </row>
    <row r="1542" spans="1:9" ht="13.5" x14ac:dyDescent="0.25">
      <c r="A1542" s="3">
        <f>TITRES_STAT!B1545</f>
        <v>44257</v>
      </c>
      <c r="B1542" s="5">
        <f>TITRES_STAT!D1545</f>
        <v>49.591999999999999</v>
      </c>
      <c r="C1542" s="2">
        <f t="shared" si="216"/>
        <v>0.78699999999999903</v>
      </c>
      <c r="D1542" s="2">
        <f t="shared" si="217"/>
        <v>0.78699999999999903</v>
      </c>
      <c r="E1542" s="2">
        <f t="shared" si="218"/>
        <v>0</v>
      </c>
      <c r="F1542" s="2">
        <f t="shared" si="215"/>
        <v>0.38068849910938318</v>
      </c>
      <c r="G1542" s="2">
        <f t="shared" si="215"/>
        <v>0.10628553644601717</v>
      </c>
      <c r="H1542" s="2">
        <f t="shared" si="211"/>
        <v>3.5817526244762035</v>
      </c>
      <c r="I1542" s="2">
        <f t="shared" si="212"/>
        <v>78.174290889082599</v>
      </c>
    </row>
    <row r="1543" spans="1:9" ht="13.5" x14ac:dyDescent="0.25">
      <c r="A1543" s="3">
        <f>TITRES_STAT!B1546</f>
        <v>44258</v>
      </c>
      <c r="B1543" s="5">
        <f>TITRES_STAT!D1546</f>
        <v>49.198999999999998</v>
      </c>
      <c r="C1543" s="2">
        <f t="shared" si="216"/>
        <v>-0.39300000000000068</v>
      </c>
      <c r="D1543" s="2">
        <f t="shared" si="217"/>
        <v>0</v>
      </c>
      <c r="E1543" s="2">
        <f t="shared" si="218"/>
        <v>0.39300000000000068</v>
      </c>
      <c r="F1543" s="2">
        <f t="shared" si="215"/>
        <v>0.35349646345871294</v>
      </c>
      <c r="G1543" s="2">
        <f t="shared" si="215"/>
        <v>0.12676514098558742</v>
      </c>
      <c r="H1543" s="2">
        <f t="shared" si="211"/>
        <v>2.7885936205356625</v>
      </c>
      <c r="I1543" s="2">
        <f t="shared" si="212"/>
        <v>73.604981157662095</v>
      </c>
    </row>
    <row r="1544" spans="1:9" ht="13.5" x14ac:dyDescent="0.25">
      <c r="A1544" s="3">
        <f>TITRES_STAT!B1547</f>
        <v>44259</v>
      </c>
      <c r="B1544" s="5">
        <f>TITRES_STAT!D1547</f>
        <v>48.805</v>
      </c>
      <c r="C1544" s="2">
        <f t="shared" si="216"/>
        <v>-0.39399999999999835</v>
      </c>
      <c r="D1544" s="2">
        <f t="shared" si="217"/>
        <v>0</v>
      </c>
      <c r="E1544" s="2">
        <f t="shared" si="218"/>
        <v>0.39399999999999835</v>
      </c>
      <c r="F1544" s="2">
        <f t="shared" si="215"/>
        <v>0.32824671606880484</v>
      </c>
      <c r="G1544" s="2">
        <f t="shared" si="215"/>
        <v>0.14585334520090248</v>
      </c>
      <c r="H1544" s="2">
        <f t="shared" si="211"/>
        <v>2.2505257977913953</v>
      </c>
      <c r="I1544" s="2">
        <f t="shared" si="212"/>
        <v>69.235746392800181</v>
      </c>
    </row>
    <row r="1545" spans="1:9" ht="13.5" x14ac:dyDescent="0.25">
      <c r="A1545" s="3">
        <f>TITRES_STAT!B1548</f>
        <v>44260</v>
      </c>
      <c r="B1545" s="5">
        <f>TITRES_STAT!D1548</f>
        <v>50.268999999999998</v>
      </c>
      <c r="C1545" s="2">
        <f t="shared" si="216"/>
        <v>1.4639999999999986</v>
      </c>
      <c r="D1545" s="2">
        <f t="shared" si="217"/>
        <v>1.4639999999999986</v>
      </c>
      <c r="E1545" s="2">
        <f t="shared" si="218"/>
        <v>0</v>
      </c>
      <c r="F1545" s="2">
        <f t="shared" si="215"/>
        <v>0.40937195063531867</v>
      </c>
      <c r="G1545" s="2">
        <f t="shared" si="215"/>
        <v>0.13543524911512375</v>
      </c>
      <c r="H1545" s="2">
        <f t="shared" si="211"/>
        <v>3.0226396252820495</v>
      </c>
      <c r="I1545" s="2">
        <f t="shared" si="212"/>
        <v>75.140701301825302</v>
      </c>
    </row>
    <row r="1546" spans="1:9" ht="13.5" x14ac:dyDescent="0.25">
      <c r="A1546" s="3">
        <f>TITRES_STAT!B1549</f>
        <v>44263</v>
      </c>
      <c r="B1546" s="5">
        <f>TITRES_STAT!D1549</f>
        <v>50.183</v>
      </c>
      <c r="C1546" s="2">
        <f t="shared" si="216"/>
        <v>-8.5999999999998522E-2</v>
      </c>
      <c r="D1546" s="2">
        <f t="shared" si="217"/>
        <v>0</v>
      </c>
      <c r="E1546" s="2">
        <f t="shared" si="218"/>
        <v>8.5999999999998522E-2</v>
      </c>
      <c r="F1546" s="2">
        <f t="shared" si="215"/>
        <v>0.38013109701851017</v>
      </c>
      <c r="G1546" s="2">
        <f t="shared" si="215"/>
        <v>0.13190415989261481</v>
      </c>
      <c r="H1546" s="2">
        <f t="shared" si="211"/>
        <v>2.8818734551509269</v>
      </c>
      <c r="I1546" s="2">
        <f t="shared" si="212"/>
        <v>74.239242686464124</v>
      </c>
    </row>
    <row r="1547" spans="1:9" ht="13.5" x14ac:dyDescent="0.25">
      <c r="A1547" s="3">
        <f>TITRES_STAT!B1550</f>
        <v>44264</v>
      </c>
      <c r="B1547" s="5">
        <f>TITRES_STAT!D1550</f>
        <v>50.371000000000002</v>
      </c>
      <c r="C1547" s="2">
        <f t="shared" si="216"/>
        <v>0.18800000000000239</v>
      </c>
      <c r="D1547" s="2">
        <f t="shared" si="217"/>
        <v>0.18800000000000239</v>
      </c>
      <c r="E1547" s="2">
        <f t="shared" si="218"/>
        <v>0</v>
      </c>
      <c r="F1547" s="2">
        <f t="shared" si="215"/>
        <v>0.36640744723147389</v>
      </c>
      <c r="G1547" s="2">
        <f t="shared" si="215"/>
        <v>0.12248243418599947</v>
      </c>
      <c r="H1547" s="2">
        <f t="shared" si="211"/>
        <v>2.9915101676951865</v>
      </c>
      <c r="I1547" s="2">
        <f t="shared" si="212"/>
        <v>74.946825687846641</v>
      </c>
    </row>
    <row r="1548" spans="1:9" ht="13.5" x14ac:dyDescent="0.25">
      <c r="A1548" s="3">
        <f>TITRES_STAT!B1551</f>
        <v>44265</v>
      </c>
      <c r="B1548" s="5">
        <f>TITRES_STAT!D1551</f>
        <v>50.371000000000002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0.34023548671494008</v>
      </c>
      <c r="G1548" s="2">
        <f t="shared" si="215"/>
        <v>0.1137336888869995</v>
      </c>
      <c r="H1548" s="2">
        <f t="shared" si="211"/>
        <v>2.991510167695187</v>
      </c>
      <c r="I1548" s="2">
        <f t="shared" si="212"/>
        <v>74.946825687846641</v>
      </c>
    </row>
    <row r="1549" spans="1:9" ht="13.5" x14ac:dyDescent="0.25">
      <c r="A1549" s="3">
        <f>TITRES_STAT!B1552</f>
        <v>44266</v>
      </c>
      <c r="B1549" s="5">
        <f>TITRES_STAT!D1552</f>
        <v>50.387</v>
      </c>
      <c r="C1549" s="2">
        <f t="shared" si="216"/>
        <v>1.5999999999998238E-2</v>
      </c>
      <c r="D1549" s="2">
        <f t="shared" si="217"/>
        <v>1.5999999999998238E-2</v>
      </c>
      <c r="E1549" s="2">
        <f t="shared" si="218"/>
        <v>0</v>
      </c>
      <c r="F1549" s="2">
        <f t="shared" ref="F1549:G1564" si="219">((F1548*13)+D1549)/14</f>
        <v>0.31707580909244421</v>
      </c>
      <c r="G1549" s="2">
        <f t="shared" si="219"/>
        <v>0.10560985396649954</v>
      </c>
      <c r="H1549" s="2">
        <f t="shared" si="211"/>
        <v>3.0023316687193198</v>
      </c>
      <c r="I1549" s="2">
        <f t="shared" si="212"/>
        <v>75.014564439633673</v>
      </c>
    </row>
    <row r="1550" spans="1:9" ht="13.5" x14ac:dyDescent="0.25">
      <c r="A1550" s="3">
        <f>TITRES_STAT!B1553</f>
        <v>44267</v>
      </c>
      <c r="B1550" s="5">
        <f>TITRES_STAT!D1553</f>
        <v>50.378999999999998</v>
      </c>
      <c r="C1550" s="2">
        <f t="shared" si="216"/>
        <v>-8.0000000000026716E-3</v>
      </c>
      <c r="D1550" s="2">
        <f t="shared" si="217"/>
        <v>0</v>
      </c>
      <c r="E1550" s="2">
        <f t="shared" si="218"/>
        <v>8.0000000000026716E-3</v>
      </c>
      <c r="F1550" s="2">
        <f t="shared" si="219"/>
        <v>0.29442753701441243</v>
      </c>
      <c r="G1550" s="2">
        <f t="shared" si="219"/>
        <v>9.8637721540321202E-2</v>
      </c>
      <c r="H1550" s="2">
        <f t="shared" si="211"/>
        <v>2.9849385449769956</v>
      </c>
      <c r="I1550" s="2">
        <f t="shared" si="212"/>
        <v>74.905510117326713</v>
      </c>
    </row>
    <row r="1551" spans="1:9" ht="13.5" x14ac:dyDescent="0.25">
      <c r="A1551" s="3">
        <f>TITRES_STAT!B1554</f>
        <v>44270</v>
      </c>
      <c r="B1551" s="5">
        <f>TITRES_STAT!D1554</f>
        <v>50.962000000000003</v>
      </c>
      <c r="C1551" s="2">
        <f t="shared" si="216"/>
        <v>0.58300000000000551</v>
      </c>
      <c r="D1551" s="2">
        <f t="shared" si="217"/>
        <v>0.58300000000000551</v>
      </c>
      <c r="E1551" s="2">
        <f t="shared" si="218"/>
        <v>0</v>
      </c>
      <c r="F1551" s="2">
        <f t="shared" si="219"/>
        <v>0.3150398557990976</v>
      </c>
      <c r="G1551" s="2">
        <f t="shared" si="219"/>
        <v>9.1592170001726828E-2</v>
      </c>
      <c r="H1551" s="2">
        <f t="shared" si="211"/>
        <v>3.4395937534088121</v>
      </c>
      <c r="I1551" s="2">
        <f t="shared" si="212"/>
        <v>77.475416546115753</v>
      </c>
    </row>
    <row r="1552" spans="1:9" ht="13.5" x14ac:dyDescent="0.25">
      <c r="A1552" s="3">
        <f>TITRES_STAT!B1555</f>
        <v>44271</v>
      </c>
      <c r="B1552" s="5">
        <f>TITRES_STAT!D1555</f>
        <v>50.962000000000003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0.29253700895630491</v>
      </c>
      <c r="G1552" s="2">
        <f t="shared" si="219"/>
        <v>8.5049872144460623E-2</v>
      </c>
      <c r="H1552" s="2">
        <f t="shared" si="211"/>
        <v>3.4395937534088126</v>
      </c>
      <c r="I1552" s="2">
        <f t="shared" si="212"/>
        <v>77.475416546115753</v>
      </c>
    </row>
    <row r="1553" spans="1:9" ht="13.5" x14ac:dyDescent="0.25">
      <c r="A1553" s="3">
        <f>TITRES_STAT!B1556</f>
        <v>44272</v>
      </c>
      <c r="B1553" s="5">
        <f>TITRES_STAT!D1556</f>
        <v>50.576000000000001</v>
      </c>
      <c r="C1553" s="2">
        <f t="shared" si="216"/>
        <v>-0.38600000000000279</v>
      </c>
      <c r="D1553" s="2">
        <f t="shared" si="217"/>
        <v>0</v>
      </c>
      <c r="E1553" s="2">
        <f t="shared" si="218"/>
        <v>0.38600000000000279</v>
      </c>
      <c r="F1553" s="2">
        <f t="shared" si="219"/>
        <v>0.27164150831656886</v>
      </c>
      <c r="G1553" s="2">
        <f t="shared" si="219"/>
        <v>0.10654630984842792</v>
      </c>
      <c r="H1553" s="2">
        <f t="shared" ref="H1553:H1616" si="220">F1553/G1553</f>
        <v>2.5495158743930624</v>
      </c>
      <c r="I1553" s="2">
        <f t="shared" ref="I1553:I1616" si="221">IF(G1553=0,100,100-(100/(1+H1553)))</f>
        <v>71.827143887023979</v>
      </c>
    </row>
    <row r="1554" spans="1:9" ht="13.5" x14ac:dyDescent="0.25">
      <c r="A1554" s="3">
        <f>TITRES_STAT!B1557</f>
        <v>44273</v>
      </c>
      <c r="B1554" s="5">
        <f>TITRES_STAT!D1557</f>
        <v>50.371000000000002</v>
      </c>
      <c r="C1554" s="2">
        <f t="shared" si="216"/>
        <v>-0.20499999999999829</v>
      </c>
      <c r="D1554" s="2">
        <f t="shared" si="217"/>
        <v>0</v>
      </c>
      <c r="E1554" s="2">
        <f t="shared" si="218"/>
        <v>0.20499999999999829</v>
      </c>
      <c r="F1554" s="2">
        <f t="shared" si="219"/>
        <v>0.25223854343681396</v>
      </c>
      <c r="G1554" s="2">
        <f t="shared" si="219"/>
        <v>0.1135787162878258</v>
      </c>
      <c r="H1554" s="2">
        <f t="shared" si="220"/>
        <v>2.2208257997704695</v>
      </c>
      <c r="I1554" s="2">
        <f t="shared" si="221"/>
        <v>68.952061919298316</v>
      </c>
    </row>
    <row r="1555" spans="1:9" ht="13.5" x14ac:dyDescent="0.25">
      <c r="A1555" s="3">
        <f>TITRES_STAT!B1558</f>
        <v>44274</v>
      </c>
      <c r="B1555" s="5">
        <f>TITRES_STAT!D1558</f>
        <v>50.378999999999998</v>
      </c>
      <c r="C1555" s="2">
        <f t="shared" si="216"/>
        <v>7.9999999999955662E-3</v>
      </c>
      <c r="D1555" s="2">
        <f t="shared" si="217"/>
        <v>7.9999999999955662E-3</v>
      </c>
      <c r="E1555" s="2">
        <f t="shared" si="218"/>
        <v>0</v>
      </c>
      <c r="F1555" s="2">
        <f t="shared" si="219"/>
        <v>0.23479293319132694</v>
      </c>
      <c r="G1555" s="2">
        <f t="shared" si="219"/>
        <v>0.10546595083869538</v>
      </c>
      <c r="H1555" s="2">
        <f t="shared" si="220"/>
        <v>2.2262439329867738</v>
      </c>
      <c r="I1555" s="2">
        <f t="shared" si="221"/>
        <v>69.004203625910407</v>
      </c>
    </row>
    <row r="1556" spans="1:9" ht="13.5" x14ac:dyDescent="0.25">
      <c r="A1556" s="3">
        <f>TITRES_STAT!B1559</f>
        <v>44277</v>
      </c>
      <c r="B1556" s="5">
        <f>TITRES_STAT!D1559</f>
        <v>50.378999999999998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0.21802200939194644</v>
      </c>
      <c r="G1556" s="2">
        <f t="shared" si="219"/>
        <v>9.7932668635931419E-2</v>
      </c>
      <c r="H1556" s="2">
        <f t="shared" si="220"/>
        <v>2.2262439329867738</v>
      </c>
      <c r="I1556" s="2">
        <f t="shared" si="221"/>
        <v>69.004203625910407</v>
      </c>
    </row>
    <row r="1557" spans="1:9" ht="13.5" x14ac:dyDescent="0.25">
      <c r="A1557" s="3">
        <f>TITRES_STAT!B1560</f>
        <v>44278</v>
      </c>
      <c r="B1557" s="5">
        <f>TITRES_STAT!D1560</f>
        <v>48.868000000000002</v>
      </c>
      <c r="C1557" s="2">
        <f t="shared" si="216"/>
        <v>-1.5109999999999957</v>
      </c>
      <c r="D1557" s="2">
        <f t="shared" si="217"/>
        <v>0</v>
      </c>
      <c r="E1557" s="2">
        <f t="shared" si="218"/>
        <v>1.5109999999999957</v>
      </c>
      <c r="F1557" s="2">
        <f t="shared" si="219"/>
        <v>0.20244900872109312</v>
      </c>
      <c r="G1557" s="2">
        <f t="shared" si="219"/>
        <v>0.19886604944765032</v>
      </c>
      <c r="H1557" s="2">
        <f t="shared" si="220"/>
        <v>1.0180169480079402</v>
      </c>
      <c r="I1557" s="2">
        <f t="shared" si="221"/>
        <v>50.446402296713245</v>
      </c>
    </row>
    <row r="1558" spans="1:9" ht="13.5" x14ac:dyDescent="0.25">
      <c r="A1558" s="3">
        <f>TITRES_STAT!B1561</f>
        <v>44279</v>
      </c>
      <c r="B1558" s="5">
        <f>TITRES_STAT!D1561</f>
        <v>48.884</v>
      </c>
      <c r="C1558" s="2">
        <f t="shared" si="216"/>
        <v>1.5999999999998238E-2</v>
      </c>
      <c r="D1558" s="2">
        <f t="shared" si="217"/>
        <v>1.5999999999998238E-2</v>
      </c>
      <c r="E1558" s="2">
        <f t="shared" si="218"/>
        <v>0</v>
      </c>
      <c r="F1558" s="2">
        <f t="shared" si="219"/>
        <v>0.18913122238387206</v>
      </c>
      <c r="G1558" s="2">
        <f t="shared" si="219"/>
        <v>0.18466133162996101</v>
      </c>
      <c r="H1558" s="2">
        <f t="shared" si="220"/>
        <v>1.0242058838981416</v>
      </c>
      <c r="I1558" s="2">
        <f t="shared" si="221"/>
        <v>50.597910619929799</v>
      </c>
    </row>
    <row r="1559" spans="1:9" ht="13.5" x14ac:dyDescent="0.25">
      <c r="A1559" s="3">
        <f>TITRES_STAT!B1562</f>
        <v>44280</v>
      </c>
      <c r="B1559" s="5">
        <f>TITRES_STAT!D1562</f>
        <v>48.884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0.17562184935645261</v>
      </c>
      <c r="G1559" s="2">
        <f t="shared" si="219"/>
        <v>0.17147123651353521</v>
      </c>
      <c r="H1559" s="2">
        <f t="shared" si="220"/>
        <v>1.0242058838981416</v>
      </c>
      <c r="I1559" s="2">
        <f t="shared" si="221"/>
        <v>50.597910619929799</v>
      </c>
    </row>
    <row r="1560" spans="1:9" ht="13.5" x14ac:dyDescent="0.25">
      <c r="A1560" s="3">
        <f>TITRES_STAT!B1563</f>
        <v>44281</v>
      </c>
      <c r="B1560" s="5">
        <f>TITRES_STAT!D1563</f>
        <v>49.584000000000003</v>
      </c>
      <c r="C1560" s="2">
        <f t="shared" si="216"/>
        <v>0.70000000000000284</v>
      </c>
      <c r="D1560" s="2">
        <f t="shared" si="217"/>
        <v>0.70000000000000284</v>
      </c>
      <c r="E1560" s="2">
        <f t="shared" si="218"/>
        <v>0</v>
      </c>
      <c r="F1560" s="2">
        <f t="shared" si="219"/>
        <v>0.21307743154527764</v>
      </c>
      <c r="G1560" s="2">
        <f t="shared" si="219"/>
        <v>0.1592232910482827</v>
      </c>
      <c r="H1560" s="2">
        <f t="shared" si="220"/>
        <v>1.3382302937116421</v>
      </c>
      <c r="I1560" s="2">
        <f t="shared" si="221"/>
        <v>57.232612942815493</v>
      </c>
    </row>
    <row r="1561" spans="1:9" ht="13.5" x14ac:dyDescent="0.25">
      <c r="A1561" s="3">
        <f>TITRES_STAT!B1564</f>
        <v>44284</v>
      </c>
      <c r="B1561" s="5">
        <f>TITRES_STAT!D1564</f>
        <v>49.584000000000003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0.19785761500632923</v>
      </c>
      <c r="G1561" s="2">
        <f t="shared" si="219"/>
        <v>0.14785019883054823</v>
      </c>
      <c r="H1561" s="2">
        <f t="shared" si="220"/>
        <v>1.3382302937116419</v>
      </c>
      <c r="I1561" s="2">
        <f t="shared" si="221"/>
        <v>57.232612942815493</v>
      </c>
    </row>
    <row r="1562" spans="1:9" ht="13.5" x14ac:dyDescent="0.25">
      <c r="A1562" s="3">
        <f>TITRES_STAT!B1565</f>
        <v>44285</v>
      </c>
      <c r="B1562" s="5">
        <f>TITRES_STAT!D1565</f>
        <v>49.607999999999997</v>
      </c>
      <c r="C1562" s="2">
        <f t="shared" si="216"/>
        <v>2.3999999999993804E-2</v>
      </c>
      <c r="D1562" s="2">
        <f t="shared" si="217"/>
        <v>2.3999999999993804E-2</v>
      </c>
      <c r="E1562" s="2">
        <f t="shared" si="218"/>
        <v>0</v>
      </c>
      <c r="F1562" s="2">
        <f t="shared" si="219"/>
        <v>0.18543921393444812</v>
      </c>
      <c r="G1562" s="2">
        <f t="shared" si="219"/>
        <v>0.13728947034265193</v>
      </c>
      <c r="H1562" s="2">
        <f t="shared" si="220"/>
        <v>1.3507169448000809</v>
      </c>
      <c r="I1562" s="2">
        <f t="shared" si="221"/>
        <v>57.459786801977302</v>
      </c>
    </row>
    <row r="1563" spans="1:9" ht="13.5" x14ac:dyDescent="0.25">
      <c r="A1563" s="3">
        <f>TITRES_STAT!B1566</f>
        <v>44286</v>
      </c>
      <c r="B1563" s="5">
        <f>TITRES_STAT!D1566</f>
        <v>50.378999999999998</v>
      </c>
      <c r="C1563" s="2">
        <f t="shared" si="216"/>
        <v>0.7710000000000008</v>
      </c>
      <c r="D1563" s="2">
        <f t="shared" si="217"/>
        <v>0.7710000000000008</v>
      </c>
      <c r="E1563" s="2">
        <f t="shared" si="218"/>
        <v>0</v>
      </c>
      <c r="F1563" s="2">
        <f t="shared" si="219"/>
        <v>0.2272649843677019</v>
      </c>
      <c r="G1563" s="2">
        <f t="shared" si="219"/>
        <v>0.12748307960389108</v>
      </c>
      <c r="H1563" s="2">
        <f t="shared" si="220"/>
        <v>1.7827070468790687</v>
      </c>
      <c r="I1563" s="2">
        <f t="shared" si="221"/>
        <v>64.063770165043252</v>
      </c>
    </row>
    <row r="1564" spans="1:9" ht="13.5" x14ac:dyDescent="0.25">
      <c r="A1564" s="3">
        <f>TITRES_STAT!B1567</f>
        <v>44287</v>
      </c>
      <c r="B1564" s="5">
        <f>TITRES_STAT!D1567</f>
        <v>50.378999999999998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0.21103177119858033</v>
      </c>
      <c r="G1564" s="2">
        <f t="shared" si="219"/>
        <v>0.11837714534647029</v>
      </c>
      <c r="H1564" s="2">
        <f t="shared" si="220"/>
        <v>1.7827070468790687</v>
      </c>
      <c r="I1564" s="2">
        <f t="shared" si="221"/>
        <v>64.063770165043252</v>
      </c>
    </row>
    <row r="1565" spans="1:9" ht="13.5" x14ac:dyDescent="0.25">
      <c r="A1565" s="3">
        <f>TITRES_STAT!B1568</f>
        <v>44288</v>
      </c>
      <c r="B1565" s="5">
        <f>TITRES_STAT!D1568</f>
        <v>50.686</v>
      </c>
      <c r="C1565" s="2">
        <f t="shared" si="216"/>
        <v>0.30700000000000216</v>
      </c>
      <c r="D1565" s="2">
        <f t="shared" si="217"/>
        <v>0.30700000000000216</v>
      </c>
      <c r="E1565" s="2">
        <f t="shared" si="218"/>
        <v>0</v>
      </c>
      <c r="F1565" s="2">
        <f t="shared" ref="F1565:G1580" si="222">((F1564*13)+D1565)/14</f>
        <v>0.21788664468439617</v>
      </c>
      <c r="G1565" s="2">
        <f t="shared" si="222"/>
        <v>0.10992163496457955</v>
      </c>
      <c r="H1565" s="2">
        <f t="shared" si="220"/>
        <v>1.9821998167567885</v>
      </c>
      <c r="I1565" s="2">
        <f t="shared" si="221"/>
        <v>66.467706342778769</v>
      </c>
    </row>
    <row r="1566" spans="1:9" ht="13.5" x14ac:dyDescent="0.25">
      <c r="A1566" s="3">
        <f>TITRES_STAT!B1569</f>
        <v>44291</v>
      </c>
      <c r="B1566" s="5">
        <f>TITRES_STAT!D1569</f>
        <v>50.765000000000001</v>
      </c>
      <c r="C1566" s="2">
        <f t="shared" si="216"/>
        <v>7.9000000000000625E-2</v>
      </c>
      <c r="D1566" s="2">
        <f t="shared" si="217"/>
        <v>7.9000000000000625E-2</v>
      </c>
      <c r="E1566" s="2">
        <f t="shared" si="218"/>
        <v>0</v>
      </c>
      <c r="F1566" s="2">
        <f t="shared" si="222"/>
        <v>0.20796617006408222</v>
      </c>
      <c r="G1566" s="2">
        <f t="shared" si="222"/>
        <v>0.10207008960996673</v>
      </c>
      <c r="H1566" s="2">
        <f t="shared" si="220"/>
        <v>2.0374839569433978</v>
      </c>
      <c r="I1566" s="2">
        <f t="shared" si="221"/>
        <v>67.078015417526871</v>
      </c>
    </row>
    <row r="1567" spans="1:9" ht="13.5" x14ac:dyDescent="0.25">
      <c r="A1567" s="3">
        <f>TITRES_STAT!B1570</f>
        <v>44292</v>
      </c>
      <c r="B1567" s="5">
        <f>TITRES_STAT!D1570</f>
        <v>49.591999999999999</v>
      </c>
      <c r="C1567" s="2">
        <f t="shared" si="216"/>
        <v>-1.1730000000000018</v>
      </c>
      <c r="D1567" s="2">
        <f t="shared" si="217"/>
        <v>0</v>
      </c>
      <c r="E1567" s="2">
        <f t="shared" si="218"/>
        <v>1.1730000000000018</v>
      </c>
      <c r="F1567" s="2">
        <f t="shared" si="222"/>
        <v>0.19311144363093349</v>
      </c>
      <c r="G1567" s="2">
        <f t="shared" si="222"/>
        <v>0.17856508320925496</v>
      </c>
      <c r="H1567" s="2">
        <f t="shared" si="220"/>
        <v>1.0814625130526336</v>
      </c>
      <c r="I1567" s="2">
        <f t="shared" si="221"/>
        <v>51.956857559091034</v>
      </c>
    </row>
    <row r="1568" spans="1:9" ht="13.5" x14ac:dyDescent="0.25">
      <c r="A1568" s="3">
        <f>TITRES_STAT!B1571</f>
        <v>44293</v>
      </c>
      <c r="B1568" s="5">
        <f>TITRES_STAT!D1571</f>
        <v>50.694000000000003</v>
      </c>
      <c r="C1568" s="2">
        <f t="shared" si="216"/>
        <v>1.1020000000000039</v>
      </c>
      <c r="D1568" s="2">
        <f t="shared" si="217"/>
        <v>1.1020000000000039</v>
      </c>
      <c r="E1568" s="2">
        <f t="shared" si="218"/>
        <v>0</v>
      </c>
      <c r="F1568" s="2">
        <f t="shared" si="222"/>
        <v>0.25803205480015279</v>
      </c>
      <c r="G1568" s="2">
        <f t="shared" si="222"/>
        <v>0.16581043440859392</v>
      </c>
      <c r="H1568" s="2">
        <f t="shared" si="220"/>
        <v>1.5561870742362585</v>
      </c>
      <c r="I1568" s="2">
        <f t="shared" si="221"/>
        <v>60.879232585166655</v>
      </c>
    </row>
    <row r="1569" spans="1:9" ht="13.5" x14ac:dyDescent="0.25">
      <c r="A1569" s="3">
        <f>TITRES_STAT!B1572</f>
        <v>44294</v>
      </c>
      <c r="B1569" s="5">
        <f>TITRES_STAT!D1572</f>
        <v>50.686</v>
      </c>
      <c r="C1569" s="2">
        <f t="shared" si="216"/>
        <v>-8.0000000000026716E-3</v>
      </c>
      <c r="D1569" s="2">
        <f t="shared" si="217"/>
        <v>0</v>
      </c>
      <c r="E1569" s="2">
        <f t="shared" si="218"/>
        <v>8.0000000000026716E-3</v>
      </c>
      <c r="F1569" s="2">
        <f t="shared" si="222"/>
        <v>0.23960119374299901</v>
      </c>
      <c r="G1569" s="2">
        <f t="shared" si="222"/>
        <v>0.15453826052226599</v>
      </c>
      <c r="H1569" s="2">
        <f t="shared" si="220"/>
        <v>1.5504328373650684</v>
      </c>
      <c r="I1569" s="2">
        <f t="shared" si="221"/>
        <v>60.79096907201324</v>
      </c>
    </row>
    <row r="1570" spans="1:9" ht="13.5" x14ac:dyDescent="0.25">
      <c r="A1570" s="3">
        <f>TITRES_STAT!B1573</f>
        <v>44298</v>
      </c>
      <c r="B1570" s="5">
        <f>TITRES_STAT!D1573</f>
        <v>50.655000000000001</v>
      </c>
      <c r="C1570" s="2">
        <f t="shared" si="216"/>
        <v>-3.0999999999998806E-2</v>
      </c>
      <c r="D1570" s="2">
        <f t="shared" si="217"/>
        <v>0</v>
      </c>
      <c r="E1570" s="2">
        <f t="shared" si="218"/>
        <v>3.0999999999998806E-2</v>
      </c>
      <c r="F1570" s="2">
        <f t="shared" si="222"/>
        <v>0.2224868227613562</v>
      </c>
      <c r="G1570" s="2">
        <f t="shared" si="222"/>
        <v>0.14571409905638974</v>
      </c>
      <c r="H1570" s="2">
        <f t="shared" si="220"/>
        <v>1.5268723081851967</v>
      </c>
      <c r="I1570" s="2">
        <f t="shared" si="221"/>
        <v>60.425384505550994</v>
      </c>
    </row>
    <row r="1571" spans="1:9" ht="13.5" x14ac:dyDescent="0.25">
      <c r="A1571" s="3">
        <f>TITRES_STAT!B1574</f>
        <v>44299</v>
      </c>
      <c r="B1571" s="5">
        <f>TITRES_STAT!D1574</f>
        <v>49.591999999999999</v>
      </c>
      <c r="C1571" s="2">
        <f t="shared" si="216"/>
        <v>-1.0630000000000024</v>
      </c>
      <c r="D1571" s="2">
        <f t="shared" si="217"/>
        <v>0</v>
      </c>
      <c r="E1571" s="2">
        <f t="shared" si="218"/>
        <v>1.0630000000000024</v>
      </c>
      <c r="F1571" s="2">
        <f t="shared" si="222"/>
        <v>0.20659490684983076</v>
      </c>
      <c r="G1571" s="2">
        <f t="shared" si="222"/>
        <v>0.21123452055236205</v>
      </c>
      <c r="H1571" s="2">
        <f t="shared" si="220"/>
        <v>0.9780357221423891</v>
      </c>
      <c r="I1571" s="2">
        <f t="shared" si="221"/>
        <v>49.444795723056473</v>
      </c>
    </row>
    <row r="1572" spans="1:9" ht="13.5" x14ac:dyDescent="0.25">
      <c r="A1572" s="3">
        <f>TITRES_STAT!B1575</f>
        <v>44300</v>
      </c>
      <c r="B1572" s="5">
        <f>TITRES_STAT!D1575</f>
        <v>49.591999999999999</v>
      </c>
      <c r="C1572" s="2">
        <f t="shared" si="216"/>
        <v>0</v>
      </c>
      <c r="D1572" s="2">
        <f t="shared" si="217"/>
        <v>0</v>
      </c>
      <c r="E1572" s="2">
        <f t="shared" si="218"/>
        <v>0</v>
      </c>
      <c r="F1572" s="2">
        <f t="shared" si="222"/>
        <v>0.19183812778912857</v>
      </c>
      <c r="G1572" s="2">
        <f t="shared" si="222"/>
        <v>0.19614634051290761</v>
      </c>
      <c r="H1572" s="2">
        <f t="shared" si="220"/>
        <v>0.97803572214238921</v>
      </c>
      <c r="I1572" s="2">
        <f t="shared" si="221"/>
        <v>49.444795723056473</v>
      </c>
    </row>
    <row r="1573" spans="1:9" ht="13.5" x14ac:dyDescent="0.25">
      <c r="A1573" s="3">
        <f>TITRES_STAT!B1576</f>
        <v>44301</v>
      </c>
      <c r="B1573" s="5">
        <f>TITRES_STAT!D1576</f>
        <v>49.591999999999999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0.17813540437561937</v>
      </c>
      <c r="G1573" s="2">
        <f t="shared" si="222"/>
        <v>0.18213588761912849</v>
      </c>
      <c r="H1573" s="2">
        <f t="shared" si="220"/>
        <v>0.9780357221423891</v>
      </c>
      <c r="I1573" s="2">
        <f t="shared" si="221"/>
        <v>49.444795723056473</v>
      </c>
    </row>
    <row r="1574" spans="1:9" ht="13.5" x14ac:dyDescent="0.25">
      <c r="A1574" s="3">
        <f>TITRES_STAT!B1577</f>
        <v>44302</v>
      </c>
      <c r="B1574" s="5">
        <f>TITRES_STAT!D1577</f>
        <v>49.584000000000003</v>
      </c>
      <c r="C1574" s="2">
        <f t="shared" si="216"/>
        <v>-7.9999999999955662E-3</v>
      </c>
      <c r="D1574" s="2">
        <f t="shared" si="217"/>
        <v>0</v>
      </c>
      <c r="E1574" s="2">
        <f t="shared" si="218"/>
        <v>7.9999999999955662E-3</v>
      </c>
      <c r="F1574" s="2">
        <f t="shared" si="222"/>
        <v>0.16541144692021797</v>
      </c>
      <c r="G1574" s="2">
        <f t="shared" si="222"/>
        <v>0.16969760993204758</v>
      </c>
      <c r="H1574" s="2">
        <f t="shared" si="220"/>
        <v>0.97474234897270551</v>
      </c>
      <c r="I1574" s="2">
        <f t="shared" si="221"/>
        <v>49.360482367726753</v>
      </c>
    </row>
    <row r="1575" spans="1:9" ht="13.5" x14ac:dyDescent="0.25">
      <c r="A1575" s="3">
        <f>TITRES_STAT!B1578</f>
        <v>44305</v>
      </c>
      <c r="B1575" s="5">
        <f>TITRES_STAT!D1578</f>
        <v>49.584000000000003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0.15359634356877386</v>
      </c>
      <c r="G1575" s="2">
        <f t="shared" si="222"/>
        <v>0.15757635207975845</v>
      </c>
      <c r="H1575" s="2">
        <f t="shared" si="220"/>
        <v>0.97474234897270573</v>
      </c>
      <c r="I1575" s="2">
        <f t="shared" si="221"/>
        <v>49.360482367726767</v>
      </c>
    </row>
    <row r="1576" spans="1:9" ht="13.5" x14ac:dyDescent="0.25">
      <c r="A1576" s="3">
        <f>TITRES_STAT!B1579</f>
        <v>44306</v>
      </c>
      <c r="B1576" s="5">
        <f>TITRES_STAT!D1579</f>
        <v>49.591999999999999</v>
      </c>
      <c r="C1576" s="2">
        <f t="shared" si="216"/>
        <v>7.9999999999955662E-3</v>
      </c>
      <c r="D1576" s="2">
        <f t="shared" si="217"/>
        <v>7.9999999999955662E-3</v>
      </c>
      <c r="E1576" s="2">
        <f t="shared" si="218"/>
        <v>0</v>
      </c>
      <c r="F1576" s="2">
        <f t="shared" si="222"/>
        <v>0.14319660474243254</v>
      </c>
      <c r="G1576" s="2">
        <f t="shared" si="222"/>
        <v>0.14632089835977571</v>
      </c>
      <c r="H1576" s="2">
        <f t="shared" si="220"/>
        <v>0.97864765968248002</v>
      </c>
      <c r="I1576" s="2">
        <f t="shared" si="221"/>
        <v>49.460430961191278</v>
      </c>
    </row>
    <row r="1577" spans="1:9" ht="13.5" x14ac:dyDescent="0.25">
      <c r="A1577" s="3">
        <f>TITRES_STAT!B1580</f>
        <v>44307</v>
      </c>
      <c r="B1577" s="5">
        <f>TITRES_STAT!D1580</f>
        <v>49.356000000000002</v>
      </c>
      <c r="C1577" s="2">
        <f t="shared" si="216"/>
        <v>-0.2359999999999971</v>
      </c>
      <c r="D1577" s="2">
        <f t="shared" si="217"/>
        <v>0</v>
      </c>
      <c r="E1577" s="2">
        <f t="shared" si="218"/>
        <v>0.2359999999999971</v>
      </c>
      <c r="F1577" s="2">
        <f t="shared" si="222"/>
        <v>0.13296827583225879</v>
      </c>
      <c r="G1577" s="2">
        <f t="shared" si="222"/>
        <v>0.1527265484769344</v>
      </c>
      <c r="H1577" s="2">
        <f t="shared" si="220"/>
        <v>0.87062974419500083</v>
      </c>
      <c r="I1577" s="2">
        <f t="shared" si="221"/>
        <v>46.542066750342627</v>
      </c>
    </row>
    <row r="1578" spans="1:9" ht="13.5" x14ac:dyDescent="0.25">
      <c r="A1578" s="3">
        <f>TITRES_STAT!B1581</f>
        <v>44308</v>
      </c>
      <c r="B1578" s="5">
        <f>TITRES_STAT!D1581</f>
        <v>49.198999999999998</v>
      </c>
      <c r="C1578" s="2">
        <f t="shared" si="216"/>
        <v>-0.15700000000000358</v>
      </c>
      <c r="D1578" s="2">
        <f t="shared" si="217"/>
        <v>0</v>
      </c>
      <c r="E1578" s="2">
        <f t="shared" si="218"/>
        <v>0.15700000000000358</v>
      </c>
      <c r="F1578" s="2">
        <f t="shared" si="222"/>
        <v>0.12347054184424031</v>
      </c>
      <c r="G1578" s="2">
        <f t="shared" si="222"/>
        <v>0.15303179501429648</v>
      </c>
      <c r="H1578" s="2">
        <f t="shared" si="220"/>
        <v>0.80682933786867939</v>
      </c>
      <c r="I1578" s="2">
        <f t="shared" si="221"/>
        <v>44.654429776993126</v>
      </c>
    </row>
    <row r="1579" spans="1:9" ht="13.5" x14ac:dyDescent="0.25">
      <c r="A1579" s="3">
        <f>TITRES_STAT!B1582</f>
        <v>44309</v>
      </c>
      <c r="B1579" s="5">
        <f>TITRES_STAT!D1582</f>
        <v>49.435000000000002</v>
      </c>
      <c r="C1579" s="2">
        <f t="shared" si="216"/>
        <v>0.23600000000000421</v>
      </c>
      <c r="D1579" s="2">
        <f t="shared" si="217"/>
        <v>0.23600000000000421</v>
      </c>
      <c r="E1579" s="2">
        <f t="shared" si="218"/>
        <v>0</v>
      </c>
      <c r="F1579" s="2">
        <f t="shared" si="222"/>
        <v>0.13150836028393773</v>
      </c>
      <c r="G1579" s="2">
        <f t="shared" si="222"/>
        <v>0.14210095251327531</v>
      </c>
      <c r="H1579" s="2">
        <f t="shared" si="220"/>
        <v>0.92545727497253749</v>
      </c>
      <c r="I1579" s="2">
        <f t="shared" si="221"/>
        <v>48.064285144199687</v>
      </c>
    </row>
    <row r="1580" spans="1:9" ht="13.5" x14ac:dyDescent="0.25">
      <c r="A1580" s="3">
        <f>TITRES_STAT!B1583</f>
        <v>44312</v>
      </c>
      <c r="B1580" s="5">
        <f>TITRES_STAT!D1583</f>
        <v>49.427</v>
      </c>
      <c r="C1580" s="2">
        <f t="shared" si="216"/>
        <v>-8.0000000000026716E-3</v>
      </c>
      <c r="D1580" s="2">
        <f t="shared" si="217"/>
        <v>0</v>
      </c>
      <c r="E1580" s="2">
        <f t="shared" si="218"/>
        <v>8.0000000000026716E-3</v>
      </c>
      <c r="F1580" s="2">
        <f t="shared" si="222"/>
        <v>0.12211490597794217</v>
      </c>
      <c r="G1580" s="2">
        <f t="shared" si="222"/>
        <v>0.13252231304804155</v>
      </c>
      <c r="H1580" s="2">
        <f t="shared" si="220"/>
        <v>0.9214667565730873</v>
      </c>
      <c r="I1580" s="2">
        <f t="shared" si="221"/>
        <v>47.956424612649151</v>
      </c>
    </row>
    <row r="1581" spans="1:9" ht="13.5" x14ac:dyDescent="0.25">
      <c r="A1581" s="3">
        <f>TITRES_STAT!B1584</f>
        <v>44313</v>
      </c>
      <c r="B1581" s="5">
        <f>TITRES_STAT!D1584</f>
        <v>49.198999999999998</v>
      </c>
      <c r="C1581" s="2">
        <f t="shared" si="216"/>
        <v>-0.22800000000000153</v>
      </c>
      <c r="D1581" s="2">
        <f t="shared" si="217"/>
        <v>0</v>
      </c>
      <c r="E1581" s="2">
        <f t="shared" si="218"/>
        <v>0.22800000000000153</v>
      </c>
      <c r="F1581" s="2">
        <f t="shared" ref="F1581:G1596" si="223">((F1580*13)+D1581)/14</f>
        <v>0.11339241269380344</v>
      </c>
      <c r="G1581" s="2">
        <f t="shared" si="223"/>
        <v>0.13934214783032442</v>
      </c>
      <c r="H1581" s="2">
        <f t="shared" si="220"/>
        <v>0.81376966308772769</v>
      </c>
      <c r="I1581" s="2">
        <f t="shared" si="221"/>
        <v>44.866207636441629</v>
      </c>
    </row>
    <row r="1582" spans="1:9" ht="13.5" x14ac:dyDescent="0.25">
      <c r="A1582" s="3">
        <f>TITRES_STAT!B1585</f>
        <v>44314</v>
      </c>
      <c r="B1582" s="5">
        <f>TITRES_STAT!D1585</f>
        <v>49.198999999999998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0.10529295464424605</v>
      </c>
      <c r="G1582" s="2">
        <f t="shared" si="223"/>
        <v>0.12938913727101553</v>
      </c>
      <c r="H1582" s="2">
        <f t="shared" si="220"/>
        <v>0.81376966308772769</v>
      </c>
      <c r="I1582" s="2">
        <f t="shared" si="221"/>
        <v>44.866207636441629</v>
      </c>
    </row>
    <row r="1583" spans="1:9" ht="13.5" x14ac:dyDescent="0.25">
      <c r="A1583" s="3">
        <f>TITRES_STAT!B1586</f>
        <v>44315</v>
      </c>
      <c r="B1583" s="5">
        <f>TITRES_STAT!D1586</f>
        <v>49.198999999999998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9.7772029312514191E-2</v>
      </c>
      <c r="G1583" s="2">
        <f t="shared" si="223"/>
        <v>0.12014705603737157</v>
      </c>
      <c r="H1583" s="2">
        <f t="shared" si="220"/>
        <v>0.81376966308772758</v>
      </c>
      <c r="I1583" s="2">
        <f t="shared" si="221"/>
        <v>44.866207636441629</v>
      </c>
    </row>
    <row r="1584" spans="1:9" ht="13.5" x14ac:dyDescent="0.25">
      <c r="A1584" s="3">
        <f>TITRES_STAT!B1587</f>
        <v>44316</v>
      </c>
      <c r="B1584" s="5">
        <f>TITRES_STAT!D1587</f>
        <v>49.198999999999998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9.0788312933048898E-2</v>
      </c>
      <c r="G1584" s="2">
        <f t="shared" si="223"/>
        <v>0.1115651234632736</v>
      </c>
      <c r="H1584" s="2">
        <f t="shared" si="220"/>
        <v>0.81376966308772769</v>
      </c>
      <c r="I1584" s="2">
        <f t="shared" si="221"/>
        <v>44.866207636441629</v>
      </c>
    </row>
    <row r="1585" spans="1:9" ht="13.5" x14ac:dyDescent="0.25">
      <c r="A1585" s="3">
        <f>TITRES_STAT!B1588</f>
        <v>44319</v>
      </c>
      <c r="B1585" s="5">
        <f>TITRES_STAT!D1588</f>
        <v>49.12</v>
      </c>
      <c r="C1585" s="2">
        <f t="shared" si="216"/>
        <v>-7.9000000000000625E-2</v>
      </c>
      <c r="D1585" s="2">
        <f t="shared" si="217"/>
        <v>0</v>
      </c>
      <c r="E1585" s="2">
        <f t="shared" si="218"/>
        <v>7.9000000000000625E-2</v>
      </c>
      <c r="F1585" s="2">
        <f t="shared" si="223"/>
        <v>8.4303433437831116E-2</v>
      </c>
      <c r="G1585" s="2">
        <f t="shared" si="223"/>
        <v>0.10923904321589696</v>
      </c>
      <c r="H1585" s="2">
        <f t="shared" si="220"/>
        <v>0.77173353918173915</v>
      </c>
      <c r="I1585" s="2">
        <f t="shared" si="221"/>
        <v>43.558104089295391</v>
      </c>
    </row>
    <row r="1586" spans="1:9" ht="13.5" x14ac:dyDescent="0.25">
      <c r="A1586" s="3">
        <f>TITRES_STAT!B1589</f>
        <v>44320</v>
      </c>
      <c r="B1586" s="5">
        <f>TITRES_STAT!D1589</f>
        <v>49.12</v>
      </c>
      <c r="C1586" s="2">
        <f t="shared" si="216"/>
        <v>0</v>
      </c>
      <c r="D1586" s="2">
        <f t="shared" si="217"/>
        <v>0</v>
      </c>
      <c r="E1586" s="2">
        <f t="shared" si="218"/>
        <v>0</v>
      </c>
      <c r="F1586" s="2">
        <f t="shared" si="223"/>
        <v>7.8281759620843175E-2</v>
      </c>
      <c r="G1586" s="2">
        <f t="shared" si="223"/>
        <v>0.10143625441476146</v>
      </c>
      <c r="H1586" s="2">
        <f t="shared" si="220"/>
        <v>0.77173353918173915</v>
      </c>
      <c r="I1586" s="2">
        <f t="shared" si="221"/>
        <v>43.558104089295391</v>
      </c>
    </row>
    <row r="1587" spans="1:9" ht="13.5" x14ac:dyDescent="0.25">
      <c r="A1587" s="3">
        <f>TITRES_STAT!B1590</f>
        <v>44321</v>
      </c>
      <c r="B1587" s="5">
        <f>TITRES_STAT!D1590</f>
        <v>49.12</v>
      </c>
      <c r="C1587" s="2">
        <f t="shared" si="216"/>
        <v>0</v>
      </c>
      <c r="D1587" s="2">
        <f t="shared" si="217"/>
        <v>0</v>
      </c>
      <c r="E1587" s="2">
        <f t="shared" si="218"/>
        <v>0</v>
      </c>
      <c r="F1587" s="2">
        <f t="shared" si="223"/>
        <v>7.2690205362211519E-2</v>
      </c>
      <c r="G1587" s="2">
        <f t="shared" si="223"/>
        <v>9.4190807670849933E-2</v>
      </c>
      <c r="H1587" s="2">
        <f t="shared" si="220"/>
        <v>0.77173353918173915</v>
      </c>
      <c r="I1587" s="2">
        <f t="shared" si="221"/>
        <v>43.558104089295391</v>
      </c>
    </row>
    <row r="1588" spans="1:9" ht="13.5" x14ac:dyDescent="0.25">
      <c r="A1588" s="3">
        <f>TITRES_STAT!B1591</f>
        <v>44322</v>
      </c>
      <c r="B1588" s="5">
        <f>TITRES_STAT!D1591</f>
        <v>49.040999999999997</v>
      </c>
      <c r="C1588" s="2">
        <f t="shared" si="216"/>
        <v>-7.9000000000000625E-2</v>
      </c>
      <c r="D1588" s="2">
        <f t="shared" si="217"/>
        <v>0</v>
      </c>
      <c r="E1588" s="2">
        <f t="shared" si="218"/>
        <v>7.9000000000000625E-2</v>
      </c>
      <c r="F1588" s="2">
        <f t="shared" si="223"/>
        <v>6.7498047836339267E-2</v>
      </c>
      <c r="G1588" s="2">
        <f t="shared" si="223"/>
        <v>9.3105749980074995E-2</v>
      </c>
      <c r="H1588" s="2">
        <f t="shared" si="220"/>
        <v>0.72496110982172557</v>
      </c>
      <c r="I1588" s="2">
        <f t="shared" si="221"/>
        <v>42.027678519468196</v>
      </c>
    </row>
    <row r="1589" spans="1:9" ht="13.5" x14ac:dyDescent="0.25">
      <c r="A1589" s="3">
        <f>TITRES_STAT!B1592</f>
        <v>44323</v>
      </c>
      <c r="B1589" s="5">
        <f>TITRES_STAT!D1592</f>
        <v>49.040999999999997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6.267675870517217E-2</v>
      </c>
      <c r="G1589" s="2">
        <f t="shared" si="223"/>
        <v>8.6455339267212494E-2</v>
      </c>
      <c r="H1589" s="2">
        <f t="shared" si="220"/>
        <v>0.72496110982172546</v>
      </c>
      <c r="I1589" s="2">
        <f t="shared" si="221"/>
        <v>42.027678519468196</v>
      </c>
    </row>
    <row r="1590" spans="1:9" ht="13.5" x14ac:dyDescent="0.25">
      <c r="A1590" s="3">
        <f>TITRES_STAT!B1593</f>
        <v>44326</v>
      </c>
      <c r="B1590" s="5">
        <f>TITRES_STAT!D1593</f>
        <v>49.584000000000003</v>
      </c>
      <c r="C1590" s="2">
        <f t="shared" si="216"/>
        <v>0.54300000000000637</v>
      </c>
      <c r="D1590" s="2">
        <f t="shared" si="217"/>
        <v>0.54300000000000637</v>
      </c>
      <c r="E1590" s="2">
        <f t="shared" si="218"/>
        <v>0</v>
      </c>
      <c r="F1590" s="2">
        <f t="shared" si="223"/>
        <v>9.6985561654803182E-2</v>
      </c>
      <c r="G1590" s="2">
        <f t="shared" si="223"/>
        <v>8.0279957890983036E-2</v>
      </c>
      <c r="H1590" s="2">
        <f t="shared" si="220"/>
        <v>1.2080918351564869</v>
      </c>
      <c r="I1590" s="2">
        <f t="shared" si="221"/>
        <v>54.712028545265177</v>
      </c>
    </row>
    <row r="1591" spans="1:9" ht="13.5" x14ac:dyDescent="0.25">
      <c r="A1591" s="3">
        <f>TITRES_STAT!B1594</f>
        <v>44327</v>
      </c>
      <c r="B1591" s="5">
        <f>TITRES_STAT!D1594</f>
        <v>50.378999999999998</v>
      </c>
      <c r="C1591" s="2">
        <f t="shared" si="216"/>
        <v>0.7949999999999946</v>
      </c>
      <c r="D1591" s="2">
        <f t="shared" si="217"/>
        <v>0.7949999999999946</v>
      </c>
      <c r="E1591" s="2">
        <f t="shared" si="218"/>
        <v>0</v>
      </c>
      <c r="F1591" s="2">
        <f t="shared" si="223"/>
        <v>0.14684373582231686</v>
      </c>
      <c r="G1591" s="2">
        <f t="shared" si="223"/>
        <v>7.4545675184484253E-2</v>
      </c>
      <c r="H1591" s="2">
        <f t="shared" si="220"/>
        <v>1.9698491623948768</v>
      </c>
      <c r="I1591" s="2">
        <f t="shared" si="221"/>
        <v>66.328256240677121</v>
      </c>
    </row>
    <row r="1592" spans="1:9" ht="13.5" x14ac:dyDescent="0.25">
      <c r="A1592" s="3">
        <f>TITRES_STAT!B1595</f>
        <v>44333</v>
      </c>
      <c r="B1592" s="5">
        <f>TITRES_STAT!D1595</f>
        <v>50.773000000000003</v>
      </c>
      <c r="C1592" s="2">
        <f t="shared" si="216"/>
        <v>0.39400000000000546</v>
      </c>
      <c r="D1592" s="2">
        <f t="shared" si="217"/>
        <v>0.39400000000000546</v>
      </c>
      <c r="E1592" s="2">
        <f t="shared" si="218"/>
        <v>0</v>
      </c>
      <c r="F1592" s="2">
        <f t="shared" si="223"/>
        <v>0.16449775469215178</v>
      </c>
      <c r="G1592" s="2">
        <f t="shared" si="223"/>
        <v>6.922098409987823E-2</v>
      </c>
      <c r="H1592" s="2">
        <f t="shared" si="220"/>
        <v>2.3764145631734981</v>
      </c>
      <c r="I1592" s="2">
        <f t="shared" si="221"/>
        <v>70.382783829124989</v>
      </c>
    </row>
    <row r="1593" spans="1:9" ht="13.5" x14ac:dyDescent="0.25">
      <c r="A1593" s="3">
        <f>TITRES_STAT!B1596</f>
        <v>44334</v>
      </c>
      <c r="B1593" s="5">
        <f>TITRES_STAT!D1596</f>
        <v>50.378999999999998</v>
      </c>
      <c r="C1593" s="2">
        <f t="shared" si="216"/>
        <v>-0.39400000000000546</v>
      </c>
      <c r="D1593" s="2">
        <f t="shared" si="217"/>
        <v>0</v>
      </c>
      <c r="E1593" s="2">
        <f t="shared" si="218"/>
        <v>0.39400000000000546</v>
      </c>
      <c r="F1593" s="2">
        <f t="shared" si="223"/>
        <v>0.1527479150712838</v>
      </c>
      <c r="G1593" s="2">
        <f t="shared" si="223"/>
        <v>9.2419485235601603E-2</v>
      </c>
      <c r="H1593" s="2">
        <f t="shared" si="220"/>
        <v>1.6527674297458934</v>
      </c>
      <c r="I1593" s="2">
        <f t="shared" si="221"/>
        <v>62.303517873943846</v>
      </c>
    </row>
    <row r="1594" spans="1:9" ht="13.5" x14ac:dyDescent="0.25">
      <c r="A1594" s="3">
        <f>TITRES_STAT!B1597</f>
        <v>44335</v>
      </c>
      <c r="B1594" s="5">
        <f>TITRES_STAT!D1597</f>
        <v>50.378999999999998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0.14183734970904924</v>
      </c>
      <c r="G1594" s="2">
        <f t="shared" si="223"/>
        <v>8.5818093433058643E-2</v>
      </c>
      <c r="H1594" s="2">
        <f t="shared" si="220"/>
        <v>1.652767429745893</v>
      </c>
      <c r="I1594" s="2">
        <f t="shared" si="221"/>
        <v>62.303517873943839</v>
      </c>
    </row>
    <row r="1595" spans="1:9" ht="13.5" x14ac:dyDescent="0.25">
      <c r="A1595" s="3">
        <f>TITRES_STAT!B1598</f>
        <v>44336</v>
      </c>
      <c r="B1595" s="5">
        <f>TITRES_STAT!D1598</f>
        <v>50.773000000000003</v>
      </c>
      <c r="C1595" s="2">
        <f t="shared" si="216"/>
        <v>0.39400000000000546</v>
      </c>
      <c r="D1595" s="2">
        <f t="shared" si="217"/>
        <v>0.39400000000000546</v>
      </c>
      <c r="E1595" s="2">
        <f t="shared" si="218"/>
        <v>0</v>
      </c>
      <c r="F1595" s="2">
        <f t="shared" si="223"/>
        <v>0.1598489675869747</v>
      </c>
      <c r="G1595" s="2">
        <f t="shared" si="223"/>
        <v>7.9688229616411602E-2</v>
      </c>
      <c r="H1595" s="2">
        <f t="shared" si="220"/>
        <v>2.0059294623111339</v>
      </c>
      <c r="I1595" s="2">
        <f t="shared" si="221"/>
        <v>66.73241962134594</v>
      </c>
    </row>
    <row r="1596" spans="1:9" ht="13.5" x14ac:dyDescent="0.25">
      <c r="A1596" s="3">
        <f>TITRES_STAT!B1599</f>
        <v>44337</v>
      </c>
      <c r="B1596" s="5">
        <f>TITRES_STAT!D1599</f>
        <v>51.009</v>
      </c>
      <c r="C1596" s="2">
        <f t="shared" si="216"/>
        <v>0.2359999999999971</v>
      </c>
      <c r="D1596" s="2">
        <f t="shared" si="217"/>
        <v>0.2359999999999971</v>
      </c>
      <c r="E1596" s="2">
        <f t="shared" si="218"/>
        <v>0</v>
      </c>
      <c r="F1596" s="2">
        <f t="shared" si="223"/>
        <v>0.16528832704504773</v>
      </c>
      <c r="G1596" s="2">
        <f t="shared" si="223"/>
        <v>7.3996213215239345E-2</v>
      </c>
      <c r="H1596" s="2">
        <f t="shared" si="220"/>
        <v>2.2337403478237317</v>
      </c>
      <c r="I1596" s="2">
        <f t="shared" si="221"/>
        <v>69.076057678131519</v>
      </c>
    </row>
    <row r="1597" spans="1:9" ht="13.5" x14ac:dyDescent="0.25">
      <c r="A1597" s="3">
        <f>TITRES_STAT!B1600</f>
        <v>44340</v>
      </c>
      <c r="B1597" s="5">
        <f>TITRES_STAT!D1600</f>
        <v>51.009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0.15348201797040148</v>
      </c>
      <c r="G1597" s="2">
        <f t="shared" si="224"/>
        <v>6.8710769414150816E-2</v>
      </c>
      <c r="H1597" s="2">
        <f t="shared" si="220"/>
        <v>2.2337403478237317</v>
      </c>
      <c r="I1597" s="2">
        <f t="shared" si="221"/>
        <v>69.076057678131519</v>
      </c>
    </row>
    <row r="1598" spans="1:9" ht="13.5" x14ac:dyDescent="0.25">
      <c r="A1598" s="3">
        <f>TITRES_STAT!B1601</f>
        <v>44341</v>
      </c>
      <c r="B1598" s="5">
        <f>TITRES_STAT!D1601</f>
        <v>51.009</v>
      </c>
      <c r="C1598" s="2">
        <f t="shared" si="216"/>
        <v>0</v>
      </c>
      <c r="D1598" s="2">
        <f t="shared" si="217"/>
        <v>0</v>
      </c>
      <c r="E1598" s="2">
        <f t="shared" si="218"/>
        <v>0</v>
      </c>
      <c r="F1598" s="2">
        <f t="shared" si="224"/>
        <v>0.14251901668680136</v>
      </c>
      <c r="G1598" s="2">
        <f t="shared" si="224"/>
        <v>6.3802857313140046E-2</v>
      </c>
      <c r="H1598" s="2">
        <f t="shared" si="220"/>
        <v>2.2337403478237317</v>
      </c>
      <c r="I1598" s="2">
        <f t="shared" si="221"/>
        <v>69.076057678131519</v>
      </c>
    </row>
    <row r="1599" spans="1:9" ht="13.5" x14ac:dyDescent="0.25">
      <c r="A1599" s="3">
        <f>TITRES_STAT!B1602</f>
        <v>44342</v>
      </c>
      <c r="B1599" s="5">
        <f>TITRES_STAT!D1602</f>
        <v>51.009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0.13233908692345842</v>
      </c>
      <c r="G1599" s="2">
        <f t="shared" si="224"/>
        <v>5.9245510362201471E-2</v>
      </c>
      <c r="H1599" s="2">
        <f t="shared" si="220"/>
        <v>2.2337403478237317</v>
      </c>
      <c r="I1599" s="2">
        <f t="shared" si="221"/>
        <v>69.076057678131519</v>
      </c>
    </row>
    <row r="1600" spans="1:9" ht="13.5" x14ac:dyDescent="0.25">
      <c r="A1600" s="3">
        <f>TITRES_STAT!B1603</f>
        <v>44343</v>
      </c>
      <c r="B1600" s="5">
        <f>TITRES_STAT!D1603</f>
        <v>51.56</v>
      </c>
      <c r="C1600" s="2">
        <f t="shared" si="216"/>
        <v>0.55100000000000193</v>
      </c>
      <c r="D1600" s="2">
        <f t="shared" si="217"/>
        <v>0.55100000000000193</v>
      </c>
      <c r="E1600" s="2">
        <f t="shared" si="218"/>
        <v>0</v>
      </c>
      <c r="F1600" s="2">
        <f t="shared" si="224"/>
        <v>0.16224343785749726</v>
      </c>
      <c r="G1600" s="2">
        <f t="shared" si="224"/>
        <v>5.5013688193472798E-2</v>
      </c>
      <c r="H1600" s="2">
        <f t="shared" si="220"/>
        <v>2.9491467157576783</v>
      </c>
      <c r="I1600" s="2">
        <f t="shared" si="221"/>
        <v>74.678074227785658</v>
      </c>
    </row>
    <row r="1601" spans="1:9" ht="13.5" x14ac:dyDescent="0.25">
      <c r="A1601" s="3">
        <f>TITRES_STAT!B1604</f>
        <v>44344</v>
      </c>
      <c r="B1601" s="5">
        <f>TITRES_STAT!D1604</f>
        <v>51.718000000000004</v>
      </c>
      <c r="C1601" s="2">
        <f t="shared" si="216"/>
        <v>0.15800000000000125</v>
      </c>
      <c r="D1601" s="2">
        <f t="shared" si="217"/>
        <v>0.15800000000000125</v>
      </c>
      <c r="E1601" s="2">
        <f t="shared" si="218"/>
        <v>0</v>
      </c>
      <c r="F1601" s="2">
        <f t="shared" si="224"/>
        <v>0.1619403351533904</v>
      </c>
      <c r="G1601" s="2">
        <f t="shared" si="224"/>
        <v>5.1084139036796171E-2</v>
      </c>
      <c r="H1601" s="2">
        <f t="shared" si="220"/>
        <v>3.1700707539916437</v>
      </c>
      <c r="I1601" s="2">
        <f t="shared" si="221"/>
        <v>76.019591537079137</v>
      </c>
    </row>
    <row r="1602" spans="1:9" ht="13.5" x14ac:dyDescent="0.25">
      <c r="A1602" s="3">
        <f>TITRES_STAT!B1605</f>
        <v>44347</v>
      </c>
      <c r="B1602" s="5">
        <f>TITRES_STAT!D1605</f>
        <v>51.165999999999997</v>
      </c>
      <c r="C1602" s="2">
        <f t="shared" si="216"/>
        <v>-0.55200000000000671</v>
      </c>
      <c r="D1602" s="2">
        <f t="shared" si="217"/>
        <v>0</v>
      </c>
      <c r="E1602" s="2">
        <f t="shared" si="218"/>
        <v>0.55200000000000671</v>
      </c>
      <c r="F1602" s="2">
        <f t="shared" si="224"/>
        <v>0.15037316835671968</v>
      </c>
      <c r="G1602" s="2">
        <f t="shared" si="224"/>
        <v>8.6863843391311216E-2</v>
      </c>
      <c r="H1602" s="2">
        <f t="shared" si="220"/>
        <v>1.7311364830969609</v>
      </c>
      <c r="I1602" s="2">
        <f t="shared" si="221"/>
        <v>63.385205895457332</v>
      </c>
    </row>
    <row r="1603" spans="1:9" ht="13.5" x14ac:dyDescent="0.25">
      <c r="A1603" s="3">
        <f>TITRES_STAT!B1606</f>
        <v>44348</v>
      </c>
      <c r="B1603" s="5">
        <f>TITRES_STAT!D1606</f>
        <v>51.165999999999997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0.13963222775981113</v>
      </c>
      <c r="G1603" s="2">
        <f t="shared" si="224"/>
        <v>8.0659283149074695E-2</v>
      </c>
      <c r="H1603" s="2">
        <f t="shared" si="220"/>
        <v>1.7311364830969609</v>
      </c>
      <c r="I1603" s="2">
        <f t="shared" si="221"/>
        <v>63.385205895457332</v>
      </c>
    </row>
    <row r="1604" spans="1:9" ht="13.5" x14ac:dyDescent="0.25">
      <c r="A1604" s="3">
        <f>TITRES_STAT!B1607</f>
        <v>44349</v>
      </c>
      <c r="B1604" s="5">
        <f>TITRES_STAT!D1607</f>
        <v>51.56</v>
      </c>
      <c r="C1604" s="2">
        <f t="shared" si="225"/>
        <v>0.39400000000000546</v>
      </c>
      <c r="D1604" s="2">
        <f t="shared" si="226"/>
        <v>0.39400000000000546</v>
      </c>
      <c r="E1604" s="2">
        <f t="shared" si="227"/>
        <v>0</v>
      </c>
      <c r="F1604" s="2">
        <f t="shared" si="224"/>
        <v>0.15780135434839643</v>
      </c>
      <c r="G1604" s="2">
        <f t="shared" si="224"/>
        <v>7.489790578128365E-2</v>
      </c>
      <c r="H1604" s="2">
        <f t="shared" si="220"/>
        <v>2.1068860698082381</v>
      </c>
      <c r="I1604" s="2">
        <f t="shared" si="221"/>
        <v>67.813431920864687</v>
      </c>
    </row>
    <row r="1605" spans="1:9" ht="13.5" x14ac:dyDescent="0.25">
      <c r="A1605" s="3">
        <f>TITRES_STAT!B1608</f>
        <v>44350</v>
      </c>
      <c r="B1605" s="5">
        <f>TITRES_STAT!D1608</f>
        <v>51.677999999999997</v>
      </c>
      <c r="C1605" s="2">
        <f t="shared" si="225"/>
        <v>0.117999999999995</v>
      </c>
      <c r="D1605" s="2">
        <f t="shared" si="226"/>
        <v>0.117999999999995</v>
      </c>
      <c r="E1605" s="2">
        <f t="shared" si="227"/>
        <v>0</v>
      </c>
      <c r="F1605" s="2">
        <f t="shared" si="224"/>
        <v>0.15495840046636775</v>
      </c>
      <c r="G1605" s="2">
        <f t="shared" si="224"/>
        <v>6.9548055368334818E-2</v>
      </c>
      <c r="H1605" s="2">
        <f t="shared" si="220"/>
        <v>2.2280766823125324</v>
      </c>
      <c r="I1605" s="2">
        <f t="shared" si="221"/>
        <v>69.021801573696848</v>
      </c>
    </row>
    <row r="1606" spans="1:9" ht="13.5" x14ac:dyDescent="0.25">
      <c r="A1606" s="3">
        <f>TITRES_STAT!B1609</f>
        <v>44351</v>
      </c>
      <c r="B1606" s="5">
        <f>TITRES_STAT!D1609</f>
        <v>51.677999999999997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0.14388994329019861</v>
      </c>
      <c r="G1606" s="2">
        <f t="shared" si="224"/>
        <v>6.4580337127739473E-2</v>
      </c>
      <c r="H1606" s="2">
        <f t="shared" si="220"/>
        <v>2.228076682312532</v>
      </c>
      <c r="I1606" s="2">
        <f t="shared" si="221"/>
        <v>69.021801573696848</v>
      </c>
    </row>
    <row r="1607" spans="1:9" ht="13.5" x14ac:dyDescent="0.25">
      <c r="A1607" s="3">
        <f>TITRES_STAT!B1610</f>
        <v>44354</v>
      </c>
      <c r="B1607" s="5">
        <f>TITRES_STAT!D1610</f>
        <v>51.677999999999997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0.13361209019804157</v>
      </c>
      <c r="G1607" s="2">
        <f t="shared" si="224"/>
        <v>5.996745590432951E-2</v>
      </c>
      <c r="H1607" s="2">
        <f t="shared" si="220"/>
        <v>2.2280766823125324</v>
      </c>
      <c r="I1607" s="2">
        <f t="shared" si="221"/>
        <v>69.021801573696848</v>
      </c>
    </row>
    <row r="1608" spans="1:9" ht="13.5" x14ac:dyDescent="0.25">
      <c r="A1608" s="3">
        <f>TITRES_STAT!B1611</f>
        <v>44355</v>
      </c>
      <c r="B1608" s="5">
        <f>TITRES_STAT!D1611</f>
        <v>51.165999999999997</v>
      </c>
      <c r="C1608" s="2">
        <f t="shared" si="225"/>
        <v>-0.51200000000000045</v>
      </c>
      <c r="D1608" s="2">
        <f t="shared" si="226"/>
        <v>0</v>
      </c>
      <c r="E1608" s="2">
        <f t="shared" si="227"/>
        <v>0.51200000000000045</v>
      </c>
      <c r="F1608" s="2">
        <f t="shared" si="224"/>
        <v>0.12406836946961004</v>
      </c>
      <c r="G1608" s="2">
        <f t="shared" si="224"/>
        <v>9.2255494768306009E-2</v>
      </c>
      <c r="H1608" s="2">
        <f t="shared" si="220"/>
        <v>1.3448344706318047</v>
      </c>
      <c r="I1608" s="2">
        <f t="shared" si="221"/>
        <v>57.353066388069827</v>
      </c>
    </row>
    <row r="1609" spans="1:9" ht="13.5" x14ac:dyDescent="0.25">
      <c r="A1609" s="3">
        <f>TITRES_STAT!B1612</f>
        <v>44356</v>
      </c>
      <c r="B1609" s="5">
        <f>TITRES_STAT!D1612</f>
        <v>51.165999999999997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0.11520634307892362</v>
      </c>
      <c r="G1609" s="2">
        <f t="shared" si="224"/>
        <v>8.5665816570569861E-2</v>
      </c>
      <c r="H1609" s="2">
        <f t="shared" si="220"/>
        <v>1.3448344706318049</v>
      </c>
      <c r="I1609" s="2">
        <f t="shared" si="221"/>
        <v>57.353066388069841</v>
      </c>
    </row>
    <row r="1610" spans="1:9" ht="13.5" x14ac:dyDescent="0.25">
      <c r="A1610" s="3">
        <f>TITRES_STAT!B1613</f>
        <v>44357</v>
      </c>
      <c r="B1610" s="5">
        <f>TITRES_STAT!D1613</f>
        <v>51.472999999999999</v>
      </c>
      <c r="C1610" s="2">
        <f t="shared" si="225"/>
        <v>0.30700000000000216</v>
      </c>
      <c r="D1610" s="2">
        <f t="shared" si="226"/>
        <v>0.30700000000000216</v>
      </c>
      <c r="E1610" s="2">
        <f t="shared" si="227"/>
        <v>0</v>
      </c>
      <c r="F1610" s="2">
        <f t="shared" si="224"/>
        <v>0.12890589000185779</v>
      </c>
      <c r="G1610" s="2">
        <f t="shared" si="224"/>
        <v>7.9546829672672015E-2</v>
      </c>
      <c r="H1610" s="2">
        <f t="shared" si="220"/>
        <v>1.6205031744482317</v>
      </c>
      <c r="I1610" s="2">
        <f t="shared" si="221"/>
        <v>61.839389864102792</v>
      </c>
    </row>
    <row r="1611" spans="1:9" ht="13.5" x14ac:dyDescent="0.25">
      <c r="A1611" s="3">
        <f>TITRES_STAT!B1614</f>
        <v>44358</v>
      </c>
      <c r="B1611" s="5">
        <f>TITRES_STAT!D1614</f>
        <v>51.457999999999998</v>
      </c>
      <c r="C1611" s="2">
        <f t="shared" si="225"/>
        <v>-1.5000000000000568E-2</v>
      </c>
      <c r="D1611" s="2">
        <f t="shared" si="226"/>
        <v>0</v>
      </c>
      <c r="E1611" s="2">
        <f t="shared" si="227"/>
        <v>1.5000000000000568E-2</v>
      </c>
      <c r="F1611" s="2">
        <f t="shared" si="224"/>
        <v>0.11969832643029651</v>
      </c>
      <c r="G1611" s="2">
        <f t="shared" si="224"/>
        <v>7.4936341838909765E-2</v>
      </c>
      <c r="H1611" s="2">
        <f t="shared" si="220"/>
        <v>1.59733346321617</v>
      </c>
      <c r="I1611" s="2">
        <f t="shared" si="221"/>
        <v>61.498975231245758</v>
      </c>
    </row>
    <row r="1612" spans="1:9" ht="13.5" x14ac:dyDescent="0.25">
      <c r="A1612" s="3">
        <f>TITRES_STAT!B1615</f>
        <v>44361</v>
      </c>
      <c r="B1612" s="5">
        <f>TITRES_STAT!D1615</f>
        <v>51.521000000000001</v>
      </c>
      <c r="C1612" s="2">
        <f t="shared" si="225"/>
        <v>6.3000000000002387E-2</v>
      </c>
      <c r="D1612" s="2">
        <f t="shared" si="226"/>
        <v>6.3000000000002387E-2</v>
      </c>
      <c r="E1612" s="2">
        <f t="shared" si="227"/>
        <v>0</v>
      </c>
      <c r="F1612" s="2">
        <f t="shared" si="224"/>
        <v>0.11564844597098979</v>
      </c>
      <c r="G1612" s="2">
        <f t="shared" si="224"/>
        <v>6.9583745993273355E-2</v>
      </c>
      <c r="H1612" s="2">
        <f t="shared" si="220"/>
        <v>1.6620037383754749</v>
      </c>
      <c r="I1612" s="2">
        <f t="shared" si="221"/>
        <v>62.43431271023443</v>
      </c>
    </row>
    <row r="1613" spans="1:9" ht="13.5" x14ac:dyDescent="0.25">
      <c r="A1613" s="3">
        <f>TITRES_STAT!B1616</f>
        <v>44362</v>
      </c>
      <c r="B1613" s="5">
        <f>TITRES_STAT!D1616</f>
        <v>51.165999999999997</v>
      </c>
      <c r="C1613" s="2">
        <f t="shared" si="225"/>
        <v>-0.35500000000000398</v>
      </c>
      <c r="D1613" s="2">
        <f t="shared" si="226"/>
        <v>0</v>
      </c>
      <c r="E1613" s="2">
        <f t="shared" si="227"/>
        <v>0.35500000000000398</v>
      </c>
      <c r="F1613" s="2">
        <f t="shared" ref="F1613:G1628" si="228">((F1612*13)+D1613)/14</f>
        <v>0.10738784268734766</v>
      </c>
      <c r="G1613" s="2">
        <f t="shared" si="228"/>
        <v>8.9970621279468393E-2</v>
      </c>
      <c r="H1613" s="2">
        <f t="shared" si="220"/>
        <v>1.1935878752440485</v>
      </c>
      <c r="I1613" s="2">
        <f t="shared" si="221"/>
        <v>54.41258536821806</v>
      </c>
    </row>
    <row r="1614" spans="1:9" ht="13.5" x14ac:dyDescent="0.25">
      <c r="A1614" s="3">
        <f>TITRES_STAT!B1617</f>
        <v>44363</v>
      </c>
      <c r="B1614" s="5">
        <f>TITRES_STAT!D1617</f>
        <v>50.222000000000001</v>
      </c>
      <c r="C1614" s="2">
        <f t="shared" si="225"/>
        <v>-0.94399999999999551</v>
      </c>
      <c r="D1614" s="2">
        <f t="shared" si="226"/>
        <v>0</v>
      </c>
      <c r="E1614" s="2">
        <f t="shared" si="227"/>
        <v>0.94399999999999551</v>
      </c>
      <c r="F1614" s="2">
        <f t="shared" si="228"/>
        <v>9.9717282495394258E-2</v>
      </c>
      <c r="G1614" s="2">
        <f t="shared" si="228"/>
        <v>0.15097271975950605</v>
      </c>
      <c r="H1614" s="2">
        <f t="shared" si="220"/>
        <v>0.66049868250529098</v>
      </c>
      <c r="I1614" s="2">
        <f t="shared" si="221"/>
        <v>39.777127766747647</v>
      </c>
    </row>
    <row r="1615" spans="1:9" ht="13.5" x14ac:dyDescent="0.25">
      <c r="A1615" s="3">
        <f>TITRES_STAT!B1618</f>
        <v>44364</v>
      </c>
      <c r="B1615" s="5">
        <f>TITRES_STAT!D1618</f>
        <v>50.222000000000001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9.2594619460008951E-2</v>
      </c>
      <c r="G1615" s="2">
        <f t="shared" si="228"/>
        <v>0.14018895406239848</v>
      </c>
      <c r="H1615" s="2">
        <f t="shared" si="220"/>
        <v>0.66049868250529098</v>
      </c>
      <c r="I1615" s="2">
        <f t="shared" si="221"/>
        <v>39.777127766747647</v>
      </c>
    </row>
    <row r="1616" spans="1:9" ht="13.5" x14ac:dyDescent="0.25">
      <c r="A1616" s="3">
        <f>TITRES_STAT!B1619</f>
        <v>44365</v>
      </c>
      <c r="B1616" s="5">
        <f>TITRES_STAT!D1619</f>
        <v>49.985999999999997</v>
      </c>
      <c r="C1616" s="2">
        <f t="shared" si="225"/>
        <v>-0.23600000000000421</v>
      </c>
      <c r="D1616" s="2">
        <f t="shared" si="226"/>
        <v>0</v>
      </c>
      <c r="E1616" s="2">
        <f t="shared" si="227"/>
        <v>0.23600000000000421</v>
      </c>
      <c r="F1616" s="2">
        <f t="shared" si="228"/>
        <v>8.5980718070008302E-2</v>
      </c>
      <c r="G1616" s="2">
        <f t="shared" si="228"/>
        <v>0.14703260020079889</v>
      </c>
      <c r="H1616" s="2">
        <f t="shared" si="220"/>
        <v>0.58477315882727032</v>
      </c>
      <c r="I1616" s="2">
        <f t="shared" si="221"/>
        <v>36.899486565004764</v>
      </c>
    </row>
    <row r="1617" spans="1:9" ht="13.5" x14ac:dyDescent="0.25">
      <c r="A1617" s="3">
        <f>TITRES_STAT!B1620</f>
        <v>44368</v>
      </c>
      <c r="B1617" s="5">
        <f>TITRES_STAT!D1620</f>
        <v>50.174999999999997</v>
      </c>
      <c r="C1617" s="2">
        <f t="shared" si="225"/>
        <v>0.18900000000000006</v>
      </c>
      <c r="D1617" s="2">
        <f t="shared" si="226"/>
        <v>0.18900000000000006</v>
      </c>
      <c r="E1617" s="2">
        <f t="shared" si="227"/>
        <v>0</v>
      </c>
      <c r="F1617" s="2">
        <f t="shared" si="228"/>
        <v>9.3339238207864855E-2</v>
      </c>
      <c r="G1617" s="2">
        <f t="shared" si="228"/>
        <v>0.13653027161502754</v>
      </c>
      <c r="H1617" s="2">
        <f t="shared" ref="H1617:H1680" si="229">F1617/G1617</f>
        <v>0.68365232928747244</v>
      </c>
      <c r="I1617" s="2">
        <f t="shared" ref="I1617:I1680" si="230">IF(G1617=0,100,100-(100/(1+H1617)))</f>
        <v>40.605314850055557</v>
      </c>
    </row>
    <row r="1618" spans="1:9" ht="13.5" x14ac:dyDescent="0.25">
      <c r="A1618" s="3">
        <f>TITRES_STAT!B1621</f>
        <v>44369</v>
      </c>
      <c r="B1618" s="5">
        <f>TITRES_STAT!D1621</f>
        <v>49.985999999999997</v>
      </c>
      <c r="C1618" s="2">
        <f t="shared" si="225"/>
        <v>-0.18900000000000006</v>
      </c>
      <c r="D1618" s="2">
        <f t="shared" si="226"/>
        <v>0</v>
      </c>
      <c r="E1618" s="2">
        <f t="shared" si="227"/>
        <v>0.18900000000000006</v>
      </c>
      <c r="F1618" s="2">
        <f t="shared" si="228"/>
        <v>8.6672149764445941E-2</v>
      </c>
      <c r="G1618" s="2">
        <f t="shared" si="228"/>
        <v>0.14027810935681129</v>
      </c>
      <c r="H1618" s="2">
        <f t="shared" si="229"/>
        <v>0.61785940915404503</v>
      </c>
      <c r="I1618" s="2">
        <f t="shared" si="230"/>
        <v>38.189932058256822</v>
      </c>
    </row>
    <row r="1619" spans="1:9" ht="13.5" x14ac:dyDescent="0.25">
      <c r="A1619" s="3">
        <f>TITRES_STAT!B1622</f>
        <v>44370</v>
      </c>
      <c r="B1619" s="5">
        <f>TITRES_STAT!D1622</f>
        <v>49.978000000000002</v>
      </c>
      <c r="C1619" s="2">
        <f t="shared" si="225"/>
        <v>-7.9999999999955662E-3</v>
      </c>
      <c r="D1619" s="2">
        <f t="shared" si="226"/>
        <v>0</v>
      </c>
      <c r="E1619" s="2">
        <f t="shared" si="227"/>
        <v>7.9999999999955662E-3</v>
      </c>
      <c r="F1619" s="2">
        <f t="shared" si="228"/>
        <v>8.0481281924128373E-2</v>
      </c>
      <c r="G1619" s="2">
        <f t="shared" si="228"/>
        <v>0.1308296729741816</v>
      </c>
      <c r="H1619" s="2">
        <f t="shared" si="229"/>
        <v>0.61516076662525054</v>
      </c>
      <c r="I1619" s="2">
        <f t="shared" si="230"/>
        <v>38.086658575206719</v>
      </c>
    </row>
    <row r="1620" spans="1:9" ht="13.5" x14ac:dyDescent="0.25">
      <c r="A1620" s="3">
        <f>TITRES_STAT!B1623</f>
        <v>44371</v>
      </c>
      <c r="B1620" s="5">
        <f>TITRES_STAT!D1623</f>
        <v>49.978000000000002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7.4732618929547773E-2</v>
      </c>
      <c r="G1620" s="2">
        <f t="shared" si="228"/>
        <v>0.12148469633316863</v>
      </c>
      <c r="H1620" s="2">
        <f t="shared" si="229"/>
        <v>0.61516076662525043</v>
      </c>
      <c r="I1620" s="2">
        <f t="shared" si="230"/>
        <v>38.086658575206712</v>
      </c>
    </row>
    <row r="1621" spans="1:9" ht="13.5" x14ac:dyDescent="0.25">
      <c r="A1621" s="3">
        <f>TITRES_STAT!B1624</f>
        <v>44372</v>
      </c>
      <c r="B1621" s="5">
        <f>TITRES_STAT!D1624</f>
        <v>49.978000000000002</v>
      </c>
      <c r="C1621" s="2">
        <f t="shared" si="225"/>
        <v>0</v>
      </c>
      <c r="D1621" s="2">
        <f t="shared" si="226"/>
        <v>0</v>
      </c>
      <c r="E1621" s="2">
        <f t="shared" si="227"/>
        <v>0</v>
      </c>
      <c r="F1621" s="2">
        <f t="shared" si="228"/>
        <v>6.9394574720294352E-2</v>
      </c>
      <c r="G1621" s="2">
        <f t="shared" si="228"/>
        <v>0.11280721802365659</v>
      </c>
      <c r="H1621" s="2">
        <f t="shared" si="229"/>
        <v>0.61516076662525043</v>
      </c>
      <c r="I1621" s="2">
        <f t="shared" si="230"/>
        <v>38.086658575206712</v>
      </c>
    </row>
    <row r="1622" spans="1:9" ht="13.5" x14ac:dyDescent="0.25">
      <c r="A1622" s="3">
        <f>TITRES_STAT!B1625</f>
        <v>44375</v>
      </c>
      <c r="B1622" s="5">
        <f>TITRES_STAT!D1625</f>
        <v>49.591999999999999</v>
      </c>
      <c r="C1622" s="2">
        <f t="shared" si="225"/>
        <v>-0.38600000000000279</v>
      </c>
      <c r="D1622" s="2">
        <f t="shared" si="226"/>
        <v>0</v>
      </c>
      <c r="E1622" s="2">
        <f t="shared" si="227"/>
        <v>0.38600000000000279</v>
      </c>
      <c r="F1622" s="2">
        <f t="shared" si="228"/>
        <v>6.4437819383130465E-2</v>
      </c>
      <c r="G1622" s="2">
        <f t="shared" si="228"/>
        <v>0.13232098816482418</v>
      </c>
      <c r="H1622" s="2">
        <f t="shared" si="229"/>
        <v>0.48698109254492722</v>
      </c>
      <c r="I1622" s="2">
        <f t="shared" si="230"/>
        <v>32.749649271698033</v>
      </c>
    </row>
    <row r="1623" spans="1:9" ht="13.5" x14ac:dyDescent="0.25">
      <c r="A1623" s="3">
        <f>TITRES_STAT!B1626</f>
        <v>44376</v>
      </c>
      <c r="B1623" s="5">
        <f>TITRES_STAT!D1626</f>
        <v>48.418999999999997</v>
      </c>
      <c r="C1623" s="2">
        <f t="shared" si="225"/>
        <v>-1.1730000000000018</v>
      </c>
      <c r="D1623" s="2">
        <f t="shared" si="226"/>
        <v>0</v>
      </c>
      <c r="E1623" s="2">
        <f t="shared" si="227"/>
        <v>1.1730000000000018</v>
      </c>
      <c r="F1623" s="2">
        <f t="shared" si="228"/>
        <v>5.9835117998621144E-2</v>
      </c>
      <c r="G1623" s="2">
        <f t="shared" si="228"/>
        <v>0.20665520329590831</v>
      </c>
      <c r="H1623" s="2">
        <f t="shared" si="229"/>
        <v>0.28954082473763609</v>
      </c>
      <c r="I1623" s="2">
        <f t="shared" si="230"/>
        <v>22.453017320839351</v>
      </c>
    </row>
    <row r="1624" spans="1:9" ht="13.5" x14ac:dyDescent="0.25">
      <c r="A1624" s="3">
        <f>TITRES_STAT!B1627</f>
        <v>44377</v>
      </c>
      <c r="B1624" s="5">
        <f>TITRES_STAT!D1627</f>
        <v>48.805</v>
      </c>
      <c r="C1624" s="2">
        <f t="shared" si="225"/>
        <v>0.38600000000000279</v>
      </c>
      <c r="D1624" s="2">
        <f t="shared" si="226"/>
        <v>0.38600000000000279</v>
      </c>
      <c r="E1624" s="2">
        <f t="shared" si="227"/>
        <v>0</v>
      </c>
      <c r="F1624" s="2">
        <f t="shared" si="228"/>
        <v>8.3132609570148411E-2</v>
      </c>
      <c r="G1624" s="2">
        <f t="shared" si="228"/>
        <v>0.19189411734620057</v>
      </c>
      <c r="H1624" s="2">
        <f t="shared" si="229"/>
        <v>0.43322125096814179</v>
      </c>
      <c r="I1624" s="2">
        <f t="shared" si="230"/>
        <v>30.227102108310262</v>
      </c>
    </row>
    <row r="1625" spans="1:9" ht="13.5" x14ac:dyDescent="0.25">
      <c r="A1625" s="3">
        <f>TITRES_STAT!B1628</f>
        <v>44378</v>
      </c>
      <c r="B1625" s="5">
        <f>TITRES_STAT!D1628</f>
        <v>50.323</v>
      </c>
      <c r="C1625" s="2">
        <f t="shared" si="225"/>
        <v>1.5180000000000007</v>
      </c>
      <c r="D1625" s="2">
        <f t="shared" si="226"/>
        <v>1.5180000000000007</v>
      </c>
      <c r="E1625" s="2">
        <f t="shared" si="227"/>
        <v>0</v>
      </c>
      <c r="F1625" s="2">
        <f t="shared" si="228"/>
        <v>0.185623137457995</v>
      </c>
      <c r="G1625" s="2">
        <f t="shared" si="228"/>
        <v>0.1781873946786148</v>
      </c>
      <c r="H1625" s="2">
        <f t="shared" si="229"/>
        <v>1.0417299034692749</v>
      </c>
      <c r="I1625" s="2">
        <f t="shared" si="230"/>
        <v>51.021925167436883</v>
      </c>
    </row>
    <row r="1626" spans="1:9" ht="13.5" x14ac:dyDescent="0.25">
      <c r="A1626" s="3">
        <f>TITRES_STAT!B1629</f>
        <v>44379</v>
      </c>
      <c r="B1626" s="5">
        <f>TITRES_STAT!D1629</f>
        <v>51.052999999999997</v>
      </c>
      <c r="C1626" s="2">
        <f t="shared" si="225"/>
        <v>0.72999999999999687</v>
      </c>
      <c r="D1626" s="2">
        <f t="shared" si="226"/>
        <v>0.72999999999999687</v>
      </c>
      <c r="E1626" s="2">
        <f t="shared" si="227"/>
        <v>0</v>
      </c>
      <c r="F1626" s="2">
        <f t="shared" si="228"/>
        <v>0.22450719906813799</v>
      </c>
      <c r="G1626" s="2">
        <f t="shared" si="228"/>
        <v>0.1654597236301423</v>
      </c>
      <c r="H1626" s="2">
        <f t="shared" si="229"/>
        <v>1.3568691772384831</v>
      </c>
      <c r="I1626" s="2">
        <f t="shared" si="230"/>
        <v>57.570831268127975</v>
      </c>
    </row>
    <row r="1627" spans="1:9" ht="13.5" x14ac:dyDescent="0.25">
      <c r="A1627" s="3">
        <f>TITRES_STAT!B1630</f>
        <v>44382</v>
      </c>
      <c r="B1627" s="5">
        <f>TITRES_STAT!D1630</f>
        <v>50.972000000000001</v>
      </c>
      <c r="C1627" s="2">
        <f t="shared" si="225"/>
        <v>-8.0999999999995964E-2</v>
      </c>
      <c r="D1627" s="2">
        <f t="shared" si="226"/>
        <v>0</v>
      </c>
      <c r="E1627" s="2">
        <f t="shared" si="227"/>
        <v>8.0999999999995964E-2</v>
      </c>
      <c r="F1627" s="2">
        <f t="shared" si="228"/>
        <v>0.20847097056327099</v>
      </c>
      <c r="G1627" s="2">
        <f t="shared" si="228"/>
        <v>0.15942688622798901</v>
      </c>
      <c r="H1627" s="2">
        <f t="shared" si="229"/>
        <v>1.3076274365990332</v>
      </c>
      <c r="I1627" s="2">
        <f t="shared" si="230"/>
        <v>56.665448497449241</v>
      </c>
    </row>
    <row r="1628" spans="1:9" ht="13.5" x14ac:dyDescent="0.25">
      <c r="A1628" s="3">
        <f>TITRES_STAT!B1631</f>
        <v>44383</v>
      </c>
      <c r="B1628" s="5">
        <f>TITRES_STAT!D1631</f>
        <v>50.646999999999998</v>
      </c>
      <c r="C1628" s="2">
        <f t="shared" si="225"/>
        <v>-0.32500000000000284</v>
      </c>
      <c r="D1628" s="2">
        <f t="shared" si="226"/>
        <v>0</v>
      </c>
      <c r="E1628" s="2">
        <f t="shared" si="227"/>
        <v>0.32500000000000284</v>
      </c>
      <c r="F1628" s="2">
        <f t="shared" si="228"/>
        <v>0.19358018695160878</v>
      </c>
      <c r="G1628" s="2">
        <f t="shared" si="228"/>
        <v>0.17125353721170428</v>
      </c>
      <c r="H1628" s="2">
        <f t="shared" si="229"/>
        <v>1.1303719041569589</v>
      </c>
      <c r="I1628" s="2">
        <f t="shared" si="230"/>
        <v>53.059839080269654</v>
      </c>
    </row>
    <row r="1629" spans="1:9" ht="13.5" x14ac:dyDescent="0.25">
      <c r="A1629" s="3">
        <f>TITRES_STAT!B1632</f>
        <v>44384</v>
      </c>
      <c r="B1629" s="5">
        <f>TITRES_STAT!D1632</f>
        <v>50.688000000000002</v>
      </c>
      <c r="C1629" s="2">
        <f t="shared" si="225"/>
        <v>4.1000000000003922E-2</v>
      </c>
      <c r="D1629" s="2">
        <f t="shared" si="226"/>
        <v>4.1000000000003922E-2</v>
      </c>
      <c r="E1629" s="2">
        <f t="shared" si="227"/>
        <v>0</v>
      </c>
      <c r="F1629" s="2">
        <f t="shared" ref="F1629:G1644" si="231">((F1628*13)+D1629)/14</f>
        <v>0.18268160216935131</v>
      </c>
      <c r="G1629" s="2">
        <f t="shared" si="231"/>
        <v>0.15902114169658255</v>
      </c>
      <c r="H1629" s="2">
        <f t="shared" si="229"/>
        <v>1.1487881436413887</v>
      </c>
      <c r="I1629" s="2">
        <f t="shared" si="230"/>
        <v>53.462140836956792</v>
      </c>
    </row>
    <row r="1630" spans="1:9" ht="13.5" x14ac:dyDescent="0.25">
      <c r="A1630" s="3">
        <f>TITRES_STAT!B1633</f>
        <v>44385</v>
      </c>
      <c r="B1630" s="5">
        <f>TITRES_STAT!D1633</f>
        <v>50.688000000000002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0.16963291630011193</v>
      </c>
      <c r="G1630" s="2">
        <f t="shared" si="231"/>
        <v>0.14766248871825521</v>
      </c>
      <c r="H1630" s="2">
        <f t="shared" si="229"/>
        <v>1.1487881436413889</v>
      </c>
      <c r="I1630" s="2">
        <f t="shared" si="230"/>
        <v>53.462140836956806</v>
      </c>
    </row>
    <row r="1631" spans="1:9" ht="13.5" x14ac:dyDescent="0.25">
      <c r="A1631" s="3">
        <f>TITRES_STAT!B1634</f>
        <v>44386</v>
      </c>
      <c r="B1631" s="5">
        <f>TITRES_STAT!D1634</f>
        <v>50.484999999999999</v>
      </c>
      <c r="C1631" s="2">
        <f t="shared" si="225"/>
        <v>-0.20300000000000296</v>
      </c>
      <c r="D1631" s="2">
        <f t="shared" si="226"/>
        <v>0</v>
      </c>
      <c r="E1631" s="2">
        <f t="shared" si="227"/>
        <v>0.20300000000000296</v>
      </c>
      <c r="F1631" s="2">
        <f t="shared" si="231"/>
        <v>0.15751627942153251</v>
      </c>
      <c r="G1631" s="2">
        <f t="shared" si="231"/>
        <v>0.15161516809552289</v>
      </c>
      <c r="H1631" s="2">
        <f t="shared" si="229"/>
        <v>1.038921642208593</v>
      </c>
      <c r="I1631" s="2">
        <f t="shared" si="230"/>
        <v>50.954466356206623</v>
      </c>
    </row>
    <row r="1632" spans="1:9" ht="13.5" x14ac:dyDescent="0.25">
      <c r="A1632" s="3">
        <f>TITRES_STAT!B1635</f>
        <v>44389</v>
      </c>
      <c r="B1632" s="5">
        <f>TITRES_STAT!D1635</f>
        <v>50.460999999999999</v>
      </c>
      <c r="C1632" s="2">
        <f t="shared" si="225"/>
        <v>-2.4000000000000909E-2</v>
      </c>
      <c r="D1632" s="2">
        <f t="shared" si="226"/>
        <v>0</v>
      </c>
      <c r="E1632" s="2">
        <f t="shared" si="227"/>
        <v>2.4000000000000909E-2</v>
      </c>
      <c r="F1632" s="2">
        <f t="shared" si="231"/>
        <v>0.14626511660570876</v>
      </c>
      <c r="G1632" s="2">
        <f t="shared" si="231"/>
        <v>0.14249979894584275</v>
      </c>
      <c r="H1632" s="2">
        <f t="shared" si="229"/>
        <v>1.0264233191044503</v>
      </c>
      <c r="I1632" s="2">
        <f t="shared" si="230"/>
        <v>50.651969380122601</v>
      </c>
    </row>
    <row r="1633" spans="1:9" ht="13.5" x14ac:dyDescent="0.25">
      <c r="A1633" s="3">
        <f>TITRES_STAT!B1636</f>
        <v>44390</v>
      </c>
      <c r="B1633" s="5">
        <f>TITRES_STAT!D1636</f>
        <v>50.323</v>
      </c>
      <c r="C1633" s="2">
        <f t="shared" si="225"/>
        <v>-0.13799999999999812</v>
      </c>
      <c r="D1633" s="2">
        <f t="shared" si="226"/>
        <v>0</v>
      </c>
      <c r="E1633" s="2">
        <f t="shared" si="227"/>
        <v>0.13799999999999812</v>
      </c>
      <c r="F1633" s="2">
        <f t="shared" si="231"/>
        <v>0.13581760827672956</v>
      </c>
      <c r="G1633" s="2">
        <f t="shared" si="231"/>
        <v>0.14217838473542527</v>
      </c>
      <c r="H1633" s="2">
        <f t="shared" si="229"/>
        <v>0.9552620008271141</v>
      </c>
      <c r="I1633" s="2">
        <f t="shared" si="230"/>
        <v>48.855958967290299</v>
      </c>
    </row>
    <row r="1634" spans="1:9" ht="13.5" x14ac:dyDescent="0.25">
      <c r="A1634" s="3">
        <f>TITRES_STAT!B1637</f>
        <v>44391</v>
      </c>
      <c r="B1634" s="5">
        <f>TITRES_STAT!D1637</f>
        <v>50.323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0.12611635054267745</v>
      </c>
      <c r="G1634" s="2">
        <f t="shared" si="231"/>
        <v>0.13202278582575203</v>
      </c>
      <c r="H1634" s="2">
        <f t="shared" si="229"/>
        <v>0.9552620008271141</v>
      </c>
      <c r="I1634" s="2">
        <f t="shared" si="230"/>
        <v>48.855958967290299</v>
      </c>
    </row>
    <row r="1635" spans="1:9" ht="13.5" x14ac:dyDescent="0.25">
      <c r="A1635" s="3">
        <f>TITRES_STAT!B1638</f>
        <v>44392</v>
      </c>
      <c r="B1635" s="5">
        <f>TITRES_STAT!D1638</f>
        <v>50.314999999999998</v>
      </c>
      <c r="C1635" s="2">
        <f t="shared" si="225"/>
        <v>-8.0000000000026716E-3</v>
      </c>
      <c r="D1635" s="2">
        <f t="shared" si="226"/>
        <v>0</v>
      </c>
      <c r="E1635" s="2">
        <f t="shared" si="227"/>
        <v>8.0000000000026716E-3</v>
      </c>
      <c r="F1635" s="2">
        <f t="shared" si="231"/>
        <v>0.11710803978962905</v>
      </c>
      <c r="G1635" s="2">
        <f t="shared" si="231"/>
        <v>0.12316401540962707</v>
      </c>
      <c r="H1635" s="2">
        <f t="shared" si="229"/>
        <v>0.95082999202440222</v>
      </c>
      <c r="I1635" s="2">
        <f t="shared" si="230"/>
        <v>48.739766966454795</v>
      </c>
    </row>
    <row r="1636" spans="1:9" ht="13.5" x14ac:dyDescent="0.25">
      <c r="A1636" s="3">
        <f>TITRES_STAT!B1639</f>
        <v>44393</v>
      </c>
      <c r="B1636" s="5">
        <f>TITRES_STAT!D1639</f>
        <v>50.307000000000002</v>
      </c>
      <c r="C1636" s="2">
        <f t="shared" si="225"/>
        <v>-7.9999999999955662E-3</v>
      </c>
      <c r="D1636" s="2">
        <f t="shared" si="226"/>
        <v>0</v>
      </c>
      <c r="E1636" s="2">
        <f t="shared" si="227"/>
        <v>7.9999999999955662E-3</v>
      </c>
      <c r="F1636" s="2">
        <f t="shared" si="231"/>
        <v>0.10874317980465555</v>
      </c>
      <c r="G1636" s="2">
        <f t="shared" si="231"/>
        <v>0.1149380143089391</v>
      </c>
      <c r="H1636" s="2">
        <f t="shared" si="229"/>
        <v>0.94610282297349757</v>
      </c>
      <c r="I1636" s="2">
        <f t="shared" si="230"/>
        <v>48.615253613779984</v>
      </c>
    </row>
    <row r="1637" spans="1:9" ht="13.5" x14ac:dyDescent="0.25">
      <c r="A1637" s="3">
        <f>TITRES_STAT!B1640</f>
        <v>44396</v>
      </c>
      <c r="B1637" s="5">
        <f>TITRES_STAT!D1640</f>
        <v>50.307000000000002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0.10097580981860872</v>
      </c>
      <c r="G1637" s="2">
        <f t="shared" si="231"/>
        <v>0.10672815614401487</v>
      </c>
      <c r="H1637" s="2">
        <f t="shared" si="229"/>
        <v>0.94610282297349768</v>
      </c>
      <c r="I1637" s="2">
        <f t="shared" si="230"/>
        <v>48.615253613779984</v>
      </c>
    </row>
    <row r="1638" spans="1:9" ht="13.5" x14ac:dyDescent="0.25">
      <c r="A1638" s="3">
        <f>TITRES_STAT!B1641</f>
        <v>44399</v>
      </c>
      <c r="B1638" s="5">
        <f>TITRES_STAT!D1641</f>
        <v>50.307000000000002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9.3763251974422382E-2</v>
      </c>
      <c r="G1638" s="2">
        <f t="shared" si="231"/>
        <v>9.9104716419442393E-2</v>
      </c>
      <c r="H1638" s="2">
        <f t="shared" si="229"/>
        <v>0.94610282297349757</v>
      </c>
      <c r="I1638" s="2">
        <f t="shared" si="230"/>
        <v>48.615253613779984</v>
      </c>
    </row>
    <row r="1639" spans="1:9" ht="13.5" x14ac:dyDescent="0.25">
      <c r="A1639" s="3">
        <f>TITRES_STAT!B1642</f>
        <v>44400</v>
      </c>
      <c r="B1639" s="5">
        <f>TITRES_STAT!D1642</f>
        <v>50.307000000000002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8.7065876833392203E-2</v>
      </c>
      <c r="G1639" s="2">
        <f t="shared" si="231"/>
        <v>9.2025808103767939E-2</v>
      </c>
      <c r="H1639" s="2">
        <f t="shared" si="229"/>
        <v>0.94610282297349746</v>
      </c>
      <c r="I1639" s="2">
        <f t="shared" si="230"/>
        <v>48.615253613779984</v>
      </c>
    </row>
    <row r="1640" spans="1:9" ht="13.5" x14ac:dyDescent="0.25">
      <c r="A1640" s="3">
        <f>TITRES_STAT!B1643</f>
        <v>44403</v>
      </c>
      <c r="B1640" s="5">
        <f>TITRES_STAT!D1643</f>
        <v>50.307000000000002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8.0846885631007046E-2</v>
      </c>
      <c r="G1640" s="2">
        <f t="shared" si="231"/>
        <v>8.5452536096355947E-2</v>
      </c>
      <c r="H1640" s="2">
        <f t="shared" si="229"/>
        <v>0.94610282297349735</v>
      </c>
      <c r="I1640" s="2">
        <f t="shared" si="230"/>
        <v>48.615253613779977</v>
      </c>
    </row>
    <row r="1641" spans="1:9" ht="13.5" x14ac:dyDescent="0.25">
      <c r="A1641" s="3">
        <f>TITRES_STAT!B1644</f>
        <v>44404</v>
      </c>
      <c r="B1641" s="5">
        <f>TITRES_STAT!D1644</f>
        <v>50.314999999999998</v>
      </c>
      <c r="C1641" s="2">
        <f t="shared" si="225"/>
        <v>7.9999999999955662E-3</v>
      </c>
      <c r="D1641" s="2">
        <f t="shared" si="226"/>
        <v>7.9999999999955662E-3</v>
      </c>
      <c r="E1641" s="2">
        <f t="shared" si="227"/>
        <v>0</v>
      </c>
      <c r="F1641" s="2">
        <f t="shared" si="231"/>
        <v>7.5643536657363369E-2</v>
      </c>
      <c r="G1641" s="2">
        <f t="shared" si="231"/>
        <v>7.9348783518044794E-2</v>
      </c>
      <c r="H1641" s="2">
        <f t="shared" si="229"/>
        <v>0.95330430163634694</v>
      </c>
      <c r="I1641" s="2">
        <f t="shared" si="230"/>
        <v>48.80469985335786</v>
      </c>
    </row>
    <row r="1642" spans="1:9" ht="13.5" x14ac:dyDescent="0.25">
      <c r="A1642" s="3">
        <f>TITRES_STAT!B1645</f>
        <v>44405</v>
      </c>
      <c r="B1642" s="5">
        <f>TITRES_STAT!D1645</f>
        <v>50.323</v>
      </c>
      <c r="C1642" s="2">
        <f t="shared" si="225"/>
        <v>8.0000000000026716E-3</v>
      </c>
      <c r="D1642" s="2">
        <f t="shared" si="226"/>
        <v>8.0000000000026716E-3</v>
      </c>
      <c r="E1642" s="2">
        <f t="shared" si="227"/>
        <v>0</v>
      </c>
      <c r="F1642" s="2">
        <f t="shared" si="231"/>
        <v>7.0811855467551893E-2</v>
      </c>
      <c r="G1642" s="2">
        <f t="shared" si="231"/>
        <v>7.3681013266755885E-2</v>
      </c>
      <c r="H1642" s="2">
        <f t="shared" si="229"/>
        <v>0.96105974019634544</v>
      </c>
      <c r="I1642" s="2">
        <f t="shared" si="230"/>
        <v>49.007162836361225</v>
      </c>
    </row>
    <row r="1643" spans="1:9" ht="13.5" x14ac:dyDescent="0.25">
      <c r="A1643" s="3">
        <f>TITRES_STAT!B1646</f>
        <v>44406</v>
      </c>
      <c r="B1643" s="5">
        <f>TITRES_STAT!D1646</f>
        <v>52.716999999999999</v>
      </c>
      <c r="C1643" s="2">
        <f t="shared" si="225"/>
        <v>2.3939999999999984</v>
      </c>
      <c r="D1643" s="2">
        <f t="shared" si="226"/>
        <v>2.3939999999999984</v>
      </c>
      <c r="E1643" s="2">
        <f t="shared" si="227"/>
        <v>0</v>
      </c>
      <c r="F1643" s="2">
        <f t="shared" si="231"/>
        <v>0.23675386579129806</v>
      </c>
      <c r="G1643" s="2">
        <f t="shared" si="231"/>
        <v>6.8418083747701891E-2</v>
      </c>
      <c r="H1643" s="2">
        <f t="shared" si="229"/>
        <v>3.4603989592042681</v>
      </c>
      <c r="I1643" s="2">
        <f t="shared" si="230"/>
        <v>77.580480823661588</v>
      </c>
    </row>
    <row r="1644" spans="1:9" ht="13.5" x14ac:dyDescent="0.25">
      <c r="A1644" s="3">
        <f>TITRES_STAT!B1647</f>
        <v>44407</v>
      </c>
      <c r="B1644" s="5">
        <f>TITRES_STAT!D1647</f>
        <v>52.716999999999999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0.21984287537763389</v>
      </c>
      <c r="G1644" s="2">
        <f t="shared" si="231"/>
        <v>6.3531077765723185E-2</v>
      </c>
      <c r="H1644" s="2">
        <f t="shared" si="229"/>
        <v>3.4603989592042677</v>
      </c>
      <c r="I1644" s="2">
        <f t="shared" si="230"/>
        <v>77.580480823661588</v>
      </c>
    </row>
    <row r="1645" spans="1:9" ht="13.5" x14ac:dyDescent="0.25">
      <c r="A1645" s="3">
        <f>TITRES_STAT!B1648</f>
        <v>44410</v>
      </c>
      <c r="B1645" s="5">
        <f>TITRES_STAT!D1648</f>
        <v>52.75</v>
      </c>
      <c r="C1645" s="2">
        <f t="shared" si="225"/>
        <v>3.3000000000001251E-2</v>
      </c>
      <c r="D1645" s="2">
        <f t="shared" si="226"/>
        <v>3.3000000000001251E-2</v>
      </c>
      <c r="E1645" s="2">
        <f t="shared" si="227"/>
        <v>0</v>
      </c>
      <c r="F1645" s="2">
        <f t="shared" ref="F1645:G1660" si="232">((F1644*13)+D1645)/14</f>
        <v>0.20649695570780296</v>
      </c>
      <c r="G1645" s="2">
        <f t="shared" si="232"/>
        <v>5.89931436396001E-2</v>
      </c>
      <c r="H1645" s="2">
        <f t="shared" si="229"/>
        <v>3.5003551763460958</v>
      </c>
      <c r="I1645" s="2">
        <f t="shared" si="230"/>
        <v>77.779531596616906</v>
      </c>
    </row>
    <row r="1646" spans="1:9" ht="13.5" x14ac:dyDescent="0.25">
      <c r="A1646" s="3">
        <f>TITRES_STAT!B1649</f>
        <v>44411</v>
      </c>
      <c r="B1646" s="5">
        <f>TITRES_STAT!D1649</f>
        <v>52.75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0.1917471731572456</v>
      </c>
      <c r="G1646" s="2">
        <f t="shared" si="232"/>
        <v>5.4779347665342946E-2</v>
      </c>
      <c r="H1646" s="2">
        <f t="shared" si="229"/>
        <v>3.5003551763460958</v>
      </c>
      <c r="I1646" s="2">
        <f t="shared" si="230"/>
        <v>77.779531596616906</v>
      </c>
    </row>
    <row r="1647" spans="1:9" ht="13.5" x14ac:dyDescent="0.25">
      <c r="A1647" s="3">
        <f>TITRES_STAT!B1650</f>
        <v>44412</v>
      </c>
      <c r="B1647" s="5">
        <f>TITRES_STAT!D1650</f>
        <v>52.677</v>
      </c>
      <c r="C1647" s="2">
        <f t="shared" si="225"/>
        <v>-7.3000000000000398E-2</v>
      </c>
      <c r="D1647" s="2">
        <f t="shared" si="226"/>
        <v>0</v>
      </c>
      <c r="E1647" s="2">
        <f t="shared" si="227"/>
        <v>7.3000000000000398E-2</v>
      </c>
      <c r="F1647" s="2">
        <f t="shared" si="232"/>
        <v>0.17805094650315662</v>
      </c>
      <c r="G1647" s="2">
        <f t="shared" si="232"/>
        <v>5.6080822832104193E-2</v>
      </c>
      <c r="H1647" s="2">
        <f t="shared" si="229"/>
        <v>3.1748989674457673</v>
      </c>
      <c r="I1647" s="2">
        <f t="shared" si="230"/>
        <v>76.047324550902673</v>
      </c>
    </row>
    <row r="1648" spans="1:9" ht="13.5" x14ac:dyDescent="0.25">
      <c r="A1648" s="3">
        <f>TITRES_STAT!B1651</f>
        <v>44413</v>
      </c>
      <c r="B1648" s="5">
        <f>TITRES_STAT!D1651</f>
        <v>52.677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0.16533302175293116</v>
      </c>
      <c r="G1648" s="2">
        <f t="shared" si="232"/>
        <v>5.2075049772668178E-2</v>
      </c>
      <c r="H1648" s="2">
        <f t="shared" si="229"/>
        <v>3.1748989674457677</v>
      </c>
      <c r="I1648" s="2">
        <f t="shared" si="230"/>
        <v>76.047324550902687</v>
      </c>
    </row>
    <row r="1649" spans="1:9" ht="13.5" x14ac:dyDescent="0.25">
      <c r="A1649" s="3">
        <f>TITRES_STAT!B1652</f>
        <v>44414</v>
      </c>
      <c r="B1649" s="5">
        <f>TITRES_STAT!D1652</f>
        <v>52.677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0.15352352019915036</v>
      </c>
      <c r="G1649" s="2">
        <f t="shared" si="232"/>
        <v>4.8355403360334732E-2</v>
      </c>
      <c r="H1649" s="2">
        <f t="shared" si="229"/>
        <v>3.1748989674457682</v>
      </c>
      <c r="I1649" s="2">
        <f t="shared" si="230"/>
        <v>76.047324550902687</v>
      </c>
    </row>
    <row r="1650" spans="1:9" ht="13.5" x14ac:dyDescent="0.25">
      <c r="A1650" s="3">
        <f>TITRES_STAT!B1653</f>
        <v>44417</v>
      </c>
      <c r="B1650" s="5">
        <f>TITRES_STAT!D1653</f>
        <v>52.677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0.14255755447063961</v>
      </c>
      <c r="G1650" s="2">
        <f t="shared" si="232"/>
        <v>4.4901445977453679E-2</v>
      </c>
      <c r="H1650" s="2">
        <f t="shared" si="229"/>
        <v>3.1748989674457677</v>
      </c>
      <c r="I1650" s="2">
        <f t="shared" si="230"/>
        <v>76.047324550902687</v>
      </c>
    </row>
    <row r="1651" spans="1:9" ht="13.5" x14ac:dyDescent="0.25">
      <c r="A1651" s="3">
        <f>TITRES_STAT!B1654</f>
        <v>44419</v>
      </c>
      <c r="B1651" s="5">
        <f>TITRES_STAT!D1654</f>
        <v>51.134</v>
      </c>
      <c r="C1651" s="2">
        <f t="shared" si="225"/>
        <v>-1.5429999999999993</v>
      </c>
      <c r="D1651" s="2">
        <f t="shared" si="226"/>
        <v>0</v>
      </c>
      <c r="E1651" s="2">
        <f t="shared" si="227"/>
        <v>1.5429999999999993</v>
      </c>
      <c r="F1651" s="2">
        <f t="shared" si="232"/>
        <v>0.13237487200845108</v>
      </c>
      <c r="G1651" s="2">
        <f t="shared" si="232"/>
        <v>0.15190848555049266</v>
      </c>
      <c r="H1651" s="2">
        <f t="shared" si="229"/>
        <v>0.87141196575520574</v>
      </c>
      <c r="I1651" s="2">
        <f t="shared" si="230"/>
        <v>46.564411348281013</v>
      </c>
    </row>
    <row r="1652" spans="1:9" ht="13.5" x14ac:dyDescent="0.25">
      <c r="A1652" s="3">
        <f>TITRES_STAT!B1655</f>
        <v>44420</v>
      </c>
      <c r="B1652" s="5">
        <f>TITRES_STAT!D1655</f>
        <v>52.709000000000003</v>
      </c>
      <c r="C1652" s="2">
        <f t="shared" si="225"/>
        <v>1.5750000000000028</v>
      </c>
      <c r="D1652" s="2">
        <f t="shared" si="226"/>
        <v>1.5750000000000028</v>
      </c>
      <c r="E1652" s="2">
        <f t="shared" si="227"/>
        <v>0</v>
      </c>
      <c r="F1652" s="2">
        <f t="shared" si="232"/>
        <v>0.23541952400784763</v>
      </c>
      <c r="G1652" s="2">
        <f t="shared" si="232"/>
        <v>0.14105787943974318</v>
      </c>
      <c r="H1652" s="2">
        <f t="shared" si="229"/>
        <v>1.6689569199742129</v>
      </c>
      <c r="I1652" s="2">
        <f t="shared" si="230"/>
        <v>62.532179050321204</v>
      </c>
    </row>
    <row r="1653" spans="1:9" ht="13.5" x14ac:dyDescent="0.25">
      <c r="A1653" s="3">
        <f>TITRES_STAT!B1656</f>
        <v>44424</v>
      </c>
      <c r="B1653" s="5">
        <f>TITRES_STAT!D1656</f>
        <v>52.709000000000003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0.21860384372157279</v>
      </c>
      <c r="G1653" s="2">
        <f t="shared" si="232"/>
        <v>0.13098231662261867</v>
      </c>
      <c r="H1653" s="2">
        <f t="shared" si="229"/>
        <v>1.6689569199742129</v>
      </c>
      <c r="I1653" s="2">
        <f t="shared" si="230"/>
        <v>62.532179050321204</v>
      </c>
    </row>
    <row r="1654" spans="1:9" ht="13.5" x14ac:dyDescent="0.25">
      <c r="A1654" s="3">
        <f>TITRES_STAT!B1657</f>
        <v>44425</v>
      </c>
      <c r="B1654" s="5">
        <f>TITRES_STAT!D1657</f>
        <v>52.677</v>
      </c>
      <c r="C1654" s="2">
        <f t="shared" si="225"/>
        <v>-3.2000000000003581E-2</v>
      </c>
      <c r="D1654" s="2">
        <f t="shared" si="226"/>
        <v>0</v>
      </c>
      <c r="E1654" s="2">
        <f t="shared" si="227"/>
        <v>3.2000000000003581E-2</v>
      </c>
      <c r="F1654" s="2">
        <f t="shared" si="232"/>
        <v>0.20298928345574616</v>
      </c>
      <c r="G1654" s="2">
        <f t="shared" si="232"/>
        <v>0.12391215114957474</v>
      </c>
      <c r="H1654" s="2">
        <f t="shared" si="229"/>
        <v>1.6381709265196853</v>
      </c>
      <c r="I1654" s="2">
        <f t="shared" si="230"/>
        <v>62.094950332910578</v>
      </c>
    </row>
    <row r="1655" spans="1:9" ht="13.5" x14ac:dyDescent="0.25">
      <c r="A1655" s="3">
        <f>TITRES_STAT!B1658</f>
        <v>44426</v>
      </c>
      <c r="B1655" s="5">
        <f>TITRES_STAT!D1658</f>
        <v>51.945999999999998</v>
      </c>
      <c r="C1655" s="2">
        <f t="shared" si="225"/>
        <v>-0.73100000000000165</v>
      </c>
      <c r="D1655" s="2">
        <f t="shared" si="226"/>
        <v>0</v>
      </c>
      <c r="E1655" s="2">
        <f t="shared" si="227"/>
        <v>0.73100000000000165</v>
      </c>
      <c r="F1655" s="2">
        <f t="shared" si="232"/>
        <v>0.18849004892319285</v>
      </c>
      <c r="G1655" s="2">
        <f t="shared" si="232"/>
        <v>0.16727556892460524</v>
      </c>
      <c r="H1655" s="2">
        <f t="shared" si="229"/>
        <v>1.1268235411481364</v>
      </c>
      <c r="I1655" s="2">
        <f t="shared" si="230"/>
        <v>52.98152476438343</v>
      </c>
    </row>
    <row r="1656" spans="1:9" ht="13.5" x14ac:dyDescent="0.25">
      <c r="A1656" s="3">
        <f>TITRES_STAT!B1659</f>
        <v>44427</v>
      </c>
      <c r="B1656" s="5">
        <f>TITRES_STAT!D1659</f>
        <v>52.677</v>
      </c>
      <c r="C1656" s="2">
        <f t="shared" si="225"/>
        <v>0.73100000000000165</v>
      </c>
      <c r="D1656" s="2">
        <f t="shared" si="226"/>
        <v>0.73100000000000165</v>
      </c>
      <c r="E1656" s="2">
        <f t="shared" si="227"/>
        <v>0</v>
      </c>
      <c r="F1656" s="2">
        <f t="shared" si="232"/>
        <v>0.22724075971439348</v>
      </c>
      <c r="G1656" s="2">
        <f t="shared" si="232"/>
        <v>0.15532731400141914</v>
      </c>
      <c r="H1656" s="2">
        <f t="shared" si="229"/>
        <v>1.4629800378336375</v>
      </c>
      <c r="I1656" s="2">
        <f t="shared" si="230"/>
        <v>59.39877771483809</v>
      </c>
    </row>
    <row r="1657" spans="1:9" ht="13.5" x14ac:dyDescent="0.25">
      <c r="A1657" s="3">
        <f>TITRES_STAT!B1660</f>
        <v>44428</v>
      </c>
      <c r="B1657" s="5">
        <f>TITRES_STAT!D1660</f>
        <v>52.351999999999997</v>
      </c>
      <c r="C1657" s="2">
        <f t="shared" si="225"/>
        <v>-0.32500000000000284</v>
      </c>
      <c r="D1657" s="2">
        <f t="shared" si="226"/>
        <v>0</v>
      </c>
      <c r="E1657" s="2">
        <f t="shared" si="227"/>
        <v>0.32500000000000284</v>
      </c>
      <c r="F1657" s="2">
        <f t="shared" si="232"/>
        <v>0.21100927687765109</v>
      </c>
      <c r="G1657" s="2">
        <f t="shared" si="232"/>
        <v>0.16744679157274653</v>
      </c>
      <c r="H1657" s="2">
        <f t="shared" si="229"/>
        <v>1.260157181249896</v>
      </c>
      <c r="I1657" s="2">
        <f t="shared" si="230"/>
        <v>55.755289574728288</v>
      </c>
    </row>
    <row r="1658" spans="1:9" ht="13.5" x14ac:dyDescent="0.25">
      <c r="A1658" s="3">
        <f>TITRES_STAT!B1661</f>
        <v>44431</v>
      </c>
      <c r="B1658" s="5">
        <f>TITRES_STAT!D1661</f>
        <v>52.667999999999999</v>
      </c>
      <c r="C1658" s="2">
        <f t="shared" si="225"/>
        <v>0.3160000000000025</v>
      </c>
      <c r="D1658" s="2">
        <f t="shared" si="226"/>
        <v>0.3160000000000025</v>
      </c>
      <c r="E1658" s="2">
        <f t="shared" si="227"/>
        <v>0</v>
      </c>
      <c r="F1658" s="2">
        <f t="shared" si="232"/>
        <v>0.21850861424353332</v>
      </c>
      <c r="G1658" s="2">
        <f t="shared" si="232"/>
        <v>0.15548630646040748</v>
      </c>
      <c r="H1658" s="2">
        <f t="shared" si="229"/>
        <v>1.4053238463103734</v>
      </c>
      <c r="I1658" s="2">
        <f t="shared" si="230"/>
        <v>58.425556644526608</v>
      </c>
    </row>
    <row r="1659" spans="1:9" ht="13.5" x14ac:dyDescent="0.25">
      <c r="A1659" s="3">
        <f>TITRES_STAT!B1662</f>
        <v>44432</v>
      </c>
      <c r="B1659" s="5">
        <f>TITRES_STAT!D1662</f>
        <v>52.667999999999999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0.20290085608328096</v>
      </c>
      <c r="G1659" s="2">
        <f t="shared" si="232"/>
        <v>0.14438014171323552</v>
      </c>
      <c r="H1659" s="2">
        <f t="shared" si="229"/>
        <v>1.4053238463103737</v>
      </c>
      <c r="I1659" s="2">
        <f t="shared" si="230"/>
        <v>58.425556644526615</v>
      </c>
    </row>
    <row r="1660" spans="1:9" ht="13.5" x14ac:dyDescent="0.25">
      <c r="A1660" s="3">
        <f>TITRES_STAT!B1663</f>
        <v>44433</v>
      </c>
      <c r="B1660" s="5">
        <f>TITRES_STAT!D1663</f>
        <v>52.66</v>
      </c>
      <c r="C1660" s="2">
        <f t="shared" si="225"/>
        <v>-8.0000000000026716E-3</v>
      </c>
      <c r="D1660" s="2">
        <f t="shared" si="226"/>
        <v>0</v>
      </c>
      <c r="E1660" s="2">
        <f t="shared" si="227"/>
        <v>8.0000000000026716E-3</v>
      </c>
      <c r="F1660" s="2">
        <f t="shared" si="232"/>
        <v>0.18840793779161805</v>
      </c>
      <c r="G1660" s="2">
        <f t="shared" si="232"/>
        <v>0.13463870301943318</v>
      </c>
      <c r="H1660" s="2">
        <f t="shared" si="229"/>
        <v>1.3993594231550497</v>
      </c>
      <c r="I1660" s="2">
        <f t="shared" si="230"/>
        <v>58.322209238453944</v>
      </c>
    </row>
    <row r="1661" spans="1:9" ht="13.5" x14ac:dyDescent="0.25">
      <c r="A1661" s="3">
        <f>TITRES_STAT!B1664</f>
        <v>44434</v>
      </c>
      <c r="B1661" s="5">
        <f>TITRES_STAT!D1664</f>
        <v>52.667999999999999</v>
      </c>
      <c r="C1661" s="2">
        <f t="shared" si="225"/>
        <v>8.0000000000026716E-3</v>
      </c>
      <c r="D1661" s="2">
        <f t="shared" si="226"/>
        <v>8.0000000000026716E-3</v>
      </c>
      <c r="E1661" s="2">
        <f t="shared" si="227"/>
        <v>0</v>
      </c>
      <c r="F1661" s="2">
        <f t="shared" ref="F1661:G1676" si="233">((F1660*13)+D1661)/14</f>
        <v>0.17552165652078838</v>
      </c>
      <c r="G1661" s="2">
        <f t="shared" si="233"/>
        <v>0.12502165280375938</v>
      </c>
      <c r="H1661" s="2">
        <f t="shared" si="229"/>
        <v>1.4039300599896603</v>
      </c>
      <c r="I1661" s="2">
        <f t="shared" si="230"/>
        <v>58.401451995475227</v>
      </c>
    </row>
    <row r="1662" spans="1:9" ht="13.5" x14ac:dyDescent="0.25">
      <c r="A1662" s="3">
        <f>TITRES_STAT!B1665</f>
        <v>44435</v>
      </c>
      <c r="B1662" s="5">
        <f>TITRES_STAT!D1665</f>
        <v>52.667999999999999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0.16298439534073209</v>
      </c>
      <c r="G1662" s="2">
        <f t="shared" si="233"/>
        <v>0.11609153474634799</v>
      </c>
      <c r="H1662" s="2">
        <f t="shared" si="229"/>
        <v>1.4039300599896605</v>
      </c>
      <c r="I1662" s="2">
        <f t="shared" si="230"/>
        <v>58.401451995475227</v>
      </c>
    </row>
    <row r="1663" spans="1:9" ht="13.5" x14ac:dyDescent="0.25">
      <c r="A1663" s="3">
        <f>TITRES_STAT!B1666</f>
        <v>44438</v>
      </c>
      <c r="B1663" s="5">
        <f>TITRES_STAT!D1666</f>
        <v>52.667999999999999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0.15134265281639409</v>
      </c>
      <c r="G1663" s="2">
        <f t="shared" si="233"/>
        <v>0.107799282264466</v>
      </c>
      <c r="H1663" s="2">
        <f t="shared" si="229"/>
        <v>1.4039300599896605</v>
      </c>
      <c r="I1663" s="2">
        <f t="shared" si="230"/>
        <v>58.401451995475227</v>
      </c>
    </row>
    <row r="1664" spans="1:9" ht="13.5" x14ac:dyDescent="0.25">
      <c r="A1664" s="3">
        <f>TITRES_STAT!B1667</f>
        <v>44439</v>
      </c>
      <c r="B1664" s="5">
        <f>TITRES_STAT!D1667</f>
        <v>52.667999999999999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0.14053246332950881</v>
      </c>
      <c r="G1664" s="2">
        <f t="shared" si="233"/>
        <v>0.10009933353128986</v>
      </c>
      <c r="H1664" s="2">
        <f t="shared" si="229"/>
        <v>1.4039300599896605</v>
      </c>
      <c r="I1664" s="2">
        <f t="shared" si="230"/>
        <v>58.401451995475227</v>
      </c>
    </row>
    <row r="1665" spans="1:9" ht="13.5" x14ac:dyDescent="0.25">
      <c r="A1665" s="3">
        <f>TITRES_STAT!B1668</f>
        <v>44440</v>
      </c>
      <c r="B1665" s="5">
        <f>TITRES_STAT!D1668</f>
        <v>52.667999999999999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0.13049443023454391</v>
      </c>
      <c r="G1665" s="2">
        <f t="shared" si="233"/>
        <v>9.2949381136197731E-2</v>
      </c>
      <c r="H1665" s="2">
        <f t="shared" si="229"/>
        <v>1.4039300599896607</v>
      </c>
      <c r="I1665" s="2">
        <f t="shared" si="230"/>
        <v>58.401451995475234</v>
      </c>
    </row>
    <row r="1666" spans="1:9" ht="13.5" x14ac:dyDescent="0.25">
      <c r="A1666" s="3">
        <f>TITRES_STAT!B1669</f>
        <v>44441</v>
      </c>
      <c r="B1666" s="5">
        <f>TITRES_STAT!D1669</f>
        <v>52.667999999999999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0.12117339950350506</v>
      </c>
      <c r="G1666" s="2">
        <f t="shared" si="233"/>
        <v>8.6310139626469315E-2</v>
      </c>
      <c r="H1666" s="2">
        <f t="shared" si="229"/>
        <v>1.4039300599896607</v>
      </c>
      <c r="I1666" s="2">
        <f t="shared" si="230"/>
        <v>58.401451995475234</v>
      </c>
    </row>
    <row r="1667" spans="1:9" ht="13.5" x14ac:dyDescent="0.25">
      <c r="A1667" s="3">
        <f>TITRES_STAT!B1670</f>
        <v>44442</v>
      </c>
      <c r="B1667" s="5">
        <f>TITRES_STAT!D1670</f>
        <v>52.652000000000001</v>
      </c>
      <c r="C1667" s="2">
        <f t="shared" ref="C1667:C1730" si="234">B1667-B1666</f>
        <v>-1.5999999999998238E-2</v>
      </c>
      <c r="D1667" s="2">
        <f t="shared" ref="D1667:D1730" si="235">IF(C1667&gt;0,C1667,0)</f>
        <v>0</v>
      </c>
      <c r="E1667" s="2">
        <f t="shared" ref="E1667:E1730" si="236">IF(C1667&lt;0,-C1667,0)</f>
        <v>1.5999999999998238E-2</v>
      </c>
      <c r="F1667" s="2">
        <f t="shared" si="233"/>
        <v>0.11251815668182612</v>
      </c>
      <c r="G1667" s="2">
        <f t="shared" si="233"/>
        <v>8.12879867960071E-2</v>
      </c>
      <c r="H1667" s="2">
        <f t="shared" si="229"/>
        <v>1.3841917006038222</v>
      </c>
      <c r="I1667" s="2">
        <f t="shared" si="230"/>
        <v>58.057063962317329</v>
      </c>
    </row>
    <row r="1668" spans="1:9" ht="13.5" x14ac:dyDescent="0.25">
      <c r="A1668" s="3">
        <f>TITRES_STAT!B1671</f>
        <v>44445</v>
      </c>
      <c r="B1668" s="5">
        <f>TITRES_STAT!D1671</f>
        <v>52.643999999999998</v>
      </c>
      <c r="C1668" s="2">
        <f t="shared" si="234"/>
        <v>-8.0000000000026716E-3</v>
      </c>
      <c r="D1668" s="2">
        <f t="shared" si="235"/>
        <v>0</v>
      </c>
      <c r="E1668" s="2">
        <f t="shared" si="236"/>
        <v>8.0000000000026716E-3</v>
      </c>
      <c r="F1668" s="2">
        <f t="shared" si="233"/>
        <v>0.1044811454902671</v>
      </c>
      <c r="G1668" s="2">
        <f t="shared" si="233"/>
        <v>7.6053130596292498E-2</v>
      </c>
      <c r="H1668" s="2">
        <f t="shared" si="229"/>
        <v>1.3737915148408162</v>
      </c>
      <c r="I1668" s="2">
        <f t="shared" si="230"/>
        <v>57.873301267274144</v>
      </c>
    </row>
    <row r="1669" spans="1:9" ht="13.5" x14ac:dyDescent="0.25">
      <c r="A1669" s="3">
        <f>TITRES_STAT!B1672</f>
        <v>44446</v>
      </c>
      <c r="B1669" s="5">
        <f>TITRES_STAT!D1672</f>
        <v>52.579000000000001</v>
      </c>
      <c r="C1669" s="2">
        <f t="shared" si="234"/>
        <v>-6.4999999999997726E-2</v>
      </c>
      <c r="D1669" s="2">
        <f t="shared" si="235"/>
        <v>0</v>
      </c>
      <c r="E1669" s="2">
        <f t="shared" si="236"/>
        <v>6.4999999999997726E-2</v>
      </c>
      <c r="F1669" s="2">
        <f t="shared" si="233"/>
        <v>9.7018206526676601E-2</v>
      </c>
      <c r="G1669" s="2">
        <f t="shared" si="233"/>
        <v>7.5263621267985734E-2</v>
      </c>
      <c r="H1669" s="2">
        <f t="shared" si="229"/>
        <v>1.2890451574370956</v>
      </c>
      <c r="I1669" s="2">
        <f t="shared" si="230"/>
        <v>56.313662194430492</v>
      </c>
    </row>
    <row r="1670" spans="1:9" ht="13.5" x14ac:dyDescent="0.25">
      <c r="A1670" s="3">
        <f>TITRES_STAT!B1673</f>
        <v>44447</v>
      </c>
      <c r="B1670" s="5">
        <f>TITRES_STAT!D1673</f>
        <v>52.579000000000001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9.0088334631913985E-2</v>
      </c>
      <c r="G1670" s="2">
        <f t="shared" si="233"/>
        <v>6.9887648320272472E-2</v>
      </c>
      <c r="H1670" s="2">
        <f t="shared" si="229"/>
        <v>1.2890451574370954</v>
      </c>
      <c r="I1670" s="2">
        <f t="shared" si="230"/>
        <v>56.313662194430478</v>
      </c>
    </row>
    <row r="1671" spans="1:9" ht="13.5" x14ac:dyDescent="0.25">
      <c r="A1671" s="3">
        <f>TITRES_STAT!B1674</f>
        <v>44448</v>
      </c>
      <c r="B1671" s="5">
        <f>TITRES_STAT!D1674</f>
        <v>52.579000000000001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8.3653453586777268E-2</v>
      </c>
      <c r="G1671" s="2">
        <f t="shared" si="233"/>
        <v>6.4895673440253016E-2</v>
      </c>
      <c r="H1671" s="2">
        <f t="shared" si="229"/>
        <v>1.2890451574370951</v>
      </c>
      <c r="I1671" s="2">
        <f t="shared" si="230"/>
        <v>56.313662194430478</v>
      </c>
    </row>
    <row r="1672" spans="1:9" ht="13.5" x14ac:dyDescent="0.25">
      <c r="A1672" s="3">
        <f>TITRES_STAT!B1675</f>
        <v>44449</v>
      </c>
      <c r="B1672" s="5">
        <f>TITRES_STAT!D1675</f>
        <v>52.570999999999998</v>
      </c>
      <c r="C1672" s="2">
        <f t="shared" si="234"/>
        <v>-8.0000000000026716E-3</v>
      </c>
      <c r="D1672" s="2">
        <f t="shared" si="235"/>
        <v>0</v>
      </c>
      <c r="E1672" s="2">
        <f t="shared" si="236"/>
        <v>8.0000000000026716E-3</v>
      </c>
      <c r="F1672" s="2">
        <f t="shared" si="233"/>
        <v>7.7678206902007454E-2</v>
      </c>
      <c r="G1672" s="2">
        <f t="shared" si="233"/>
        <v>6.083169676594942E-2</v>
      </c>
      <c r="H1672" s="2">
        <f t="shared" si="229"/>
        <v>1.2769363840182719</v>
      </c>
      <c r="I1672" s="2">
        <f t="shared" si="230"/>
        <v>56.081337756339565</v>
      </c>
    </row>
    <row r="1673" spans="1:9" ht="13.5" x14ac:dyDescent="0.25">
      <c r="A1673" s="3">
        <f>TITRES_STAT!B1676</f>
        <v>44452</v>
      </c>
      <c r="B1673" s="5">
        <f>TITRES_STAT!D1676</f>
        <v>52.570999999999998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7.2129763551864068E-2</v>
      </c>
      <c r="G1673" s="2">
        <f t="shared" si="233"/>
        <v>5.6486575568381603E-2</v>
      </c>
      <c r="H1673" s="2">
        <f t="shared" si="229"/>
        <v>1.2769363840182719</v>
      </c>
      <c r="I1673" s="2">
        <f t="shared" si="230"/>
        <v>56.081337756339565</v>
      </c>
    </row>
    <row r="1674" spans="1:9" ht="13.5" x14ac:dyDescent="0.25">
      <c r="A1674" s="3">
        <f>TITRES_STAT!B1677</f>
        <v>44453</v>
      </c>
      <c r="B1674" s="5">
        <f>TITRES_STAT!D1677</f>
        <v>52.570999999999998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6.6977637583873775E-2</v>
      </c>
      <c r="G1674" s="2">
        <f t="shared" si="233"/>
        <v>5.2451820170640061E-2</v>
      </c>
      <c r="H1674" s="2">
        <f t="shared" si="229"/>
        <v>1.2769363840182719</v>
      </c>
      <c r="I1674" s="2">
        <f t="shared" si="230"/>
        <v>56.081337756339565</v>
      </c>
    </row>
    <row r="1675" spans="1:9" ht="13.5" x14ac:dyDescent="0.25">
      <c r="A1675" s="3">
        <f>TITRES_STAT!B1678</f>
        <v>44454</v>
      </c>
      <c r="B1675" s="5">
        <f>TITRES_STAT!D1678</f>
        <v>52.570999999999998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6.2193520613597078E-2</v>
      </c>
      <c r="G1675" s="2">
        <f t="shared" si="233"/>
        <v>4.8705261587022916E-2</v>
      </c>
      <c r="H1675" s="2">
        <f t="shared" si="229"/>
        <v>1.2769363840182719</v>
      </c>
      <c r="I1675" s="2">
        <f t="shared" si="230"/>
        <v>56.081337756339565</v>
      </c>
    </row>
    <row r="1676" spans="1:9" ht="13.5" x14ac:dyDescent="0.25">
      <c r="A1676" s="3">
        <f>TITRES_STAT!B1679</f>
        <v>44455</v>
      </c>
      <c r="B1676" s="5">
        <f>TITRES_STAT!D1679</f>
        <v>52.570999999999998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5.7751126284054433E-2</v>
      </c>
      <c r="G1676" s="2">
        <f t="shared" si="233"/>
        <v>4.522631433080699E-2</v>
      </c>
      <c r="H1676" s="2">
        <f t="shared" si="229"/>
        <v>1.2769363840182719</v>
      </c>
      <c r="I1676" s="2">
        <f t="shared" si="230"/>
        <v>56.081337756339565</v>
      </c>
    </row>
    <row r="1677" spans="1:9" ht="13.5" x14ac:dyDescent="0.25">
      <c r="A1677" s="3">
        <f>TITRES_STAT!B1680</f>
        <v>44456</v>
      </c>
      <c r="B1677" s="5">
        <f>TITRES_STAT!D1680</f>
        <v>52.570999999999998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5.3626045835193405E-2</v>
      </c>
      <c r="G1677" s="2">
        <f t="shared" si="237"/>
        <v>4.1995863307177916E-2</v>
      </c>
      <c r="H1677" s="2">
        <f t="shared" si="229"/>
        <v>1.2769363840182721</v>
      </c>
      <c r="I1677" s="2">
        <f t="shared" si="230"/>
        <v>56.081337756339572</v>
      </c>
    </row>
    <row r="1678" spans="1:9" ht="13.5" x14ac:dyDescent="0.25">
      <c r="A1678" s="3">
        <f>TITRES_STAT!B1681</f>
        <v>44459</v>
      </c>
      <c r="B1678" s="5">
        <f>TITRES_STAT!D1681</f>
        <v>52.570999999999998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4.9795613989822449E-2</v>
      </c>
      <c r="G1678" s="2">
        <f t="shared" si="237"/>
        <v>3.8996158785236643E-2</v>
      </c>
      <c r="H1678" s="2">
        <f t="shared" si="229"/>
        <v>1.2769363840182719</v>
      </c>
      <c r="I1678" s="2">
        <f t="shared" si="230"/>
        <v>56.081337756339565</v>
      </c>
    </row>
    <row r="1679" spans="1:9" ht="13.5" x14ac:dyDescent="0.25">
      <c r="A1679" s="3">
        <f>TITRES_STAT!B1682</f>
        <v>44460</v>
      </c>
      <c r="B1679" s="5">
        <f>TITRES_STAT!D1682</f>
        <v>51.54</v>
      </c>
      <c r="C1679" s="2">
        <f t="shared" si="234"/>
        <v>-1.0309999999999988</v>
      </c>
      <c r="D1679" s="2">
        <f t="shared" si="235"/>
        <v>0</v>
      </c>
      <c r="E1679" s="2">
        <f t="shared" si="236"/>
        <v>1.0309999999999988</v>
      </c>
      <c r="F1679" s="2">
        <f t="shared" si="237"/>
        <v>4.623878441912084E-2</v>
      </c>
      <c r="G1679" s="2">
        <f t="shared" si="237"/>
        <v>0.10985357601486252</v>
      </c>
      <c r="H1679" s="2">
        <f t="shared" si="229"/>
        <v>0.42091287417776019</v>
      </c>
      <c r="I1679" s="2">
        <f t="shared" si="230"/>
        <v>29.622708177750155</v>
      </c>
    </row>
    <row r="1680" spans="1:9" ht="13.5" x14ac:dyDescent="0.25">
      <c r="A1680" s="3">
        <f>TITRES_STAT!B1683</f>
        <v>44461</v>
      </c>
      <c r="B1680" s="5">
        <f>TITRES_STAT!D1683</f>
        <v>51.54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4.2936014103469353E-2</v>
      </c>
      <c r="G1680" s="2">
        <f t="shared" si="237"/>
        <v>0.10200689201380091</v>
      </c>
      <c r="H1680" s="2">
        <f t="shared" si="229"/>
        <v>0.42091287417776019</v>
      </c>
      <c r="I1680" s="2">
        <f t="shared" si="230"/>
        <v>29.622708177750155</v>
      </c>
    </row>
    <row r="1681" spans="1:9" ht="13.5" x14ac:dyDescent="0.25">
      <c r="A1681" s="3">
        <f>TITRES_STAT!B1684</f>
        <v>44462</v>
      </c>
      <c r="B1681" s="5">
        <f>TITRES_STAT!D1684</f>
        <v>51.54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3.986915595322154E-2</v>
      </c>
      <c r="G1681" s="2">
        <f t="shared" si="237"/>
        <v>9.4720685441386551E-2</v>
      </c>
      <c r="H1681" s="2">
        <f t="shared" ref="H1681:H1744" si="238">F1681/G1681</f>
        <v>0.42091287417776019</v>
      </c>
      <c r="I1681" s="2">
        <f t="shared" ref="I1681:I1744" si="239">IF(G1681=0,100,100-(100/(1+H1681)))</f>
        <v>29.622708177750155</v>
      </c>
    </row>
    <row r="1682" spans="1:9" ht="13.5" x14ac:dyDescent="0.25">
      <c r="A1682" s="3">
        <f>TITRES_STAT!B1685</f>
        <v>44463</v>
      </c>
      <c r="B1682" s="5">
        <f>TITRES_STAT!D1685</f>
        <v>51.54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3.7021359099420004E-2</v>
      </c>
      <c r="G1682" s="2">
        <f t="shared" si="237"/>
        <v>8.7954922195573229E-2</v>
      </c>
      <c r="H1682" s="2">
        <f t="shared" si="238"/>
        <v>0.42091287417776019</v>
      </c>
      <c r="I1682" s="2">
        <f t="shared" si="239"/>
        <v>29.622708177750155</v>
      </c>
    </row>
    <row r="1683" spans="1:9" ht="13.5" x14ac:dyDescent="0.25">
      <c r="A1683" s="3">
        <f>TITRES_STAT!B1686</f>
        <v>44466</v>
      </c>
      <c r="B1683" s="5">
        <f>TITRES_STAT!D1686</f>
        <v>51.54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3.4376976306604287E-2</v>
      </c>
      <c r="G1683" s="2">
        <f t="shared" si="237"/>
        <v>8.1672427753032281E-2</v>
      </c>
      <c r="H1683" s="2">
        <f t="shared" si="238"/>
        <v>0.42091287417776019</v>
      </c>
      <c r="I1683" s="2">
        <f t="shared" si="239"/>
        <v>29.622708177750155</v>
      </c>
    </row>
    <row r="1684" spans="1:9" ht="13.5" x14ac:dyDescent="0.25">
      <c r="A1684" s="3">
        <f>TITRES_STAT!B1687</f>
        <v>44467</v>
      </c>
      <c r="B1684" s="5">
        <f>TITRES_STAT!D1687</f>
        <v>52.563000000000002</v>
      </c>
      <c r="C1684" s="2">
        <f t="shared" si="234"/>
        <v>1.0230000000000032</v>
      </c>
      <c r="D1684" s="2">
        <f t="shared" si="235"/>
        <v>1.0230000000000032</v>
      </c>
      <c r="E1684" s="2">
        <f t="shared" si="236"/>
        <v>0</v>
      </c>
      <c r="F1684" s="2">
        <f t="shared" si="237"/>
        <v>0.1049929065704185</v>
      </c>
      <c r="G1684" s="2">
        <f t="shared" si="237"/>
        <v>7.5838682913529978E-2</v>
      </c>
      <c r="H1684" s="2">
        <f t="shared" si="238"/>
        <v>1.3844241821832493</v>
      </c>
      <c r="I1684" s="2">
        <f t="shared" si="239"/>
        <v>58.061153402480151</v>
      </c>
    </row>
    <row r="1685" spans="1:9" ht="13.5" x14ac:dyDescent="0.25">
      <c r="A1685" s="3">
        <f>TITRES_STAT!B1688</f>
        <v>44468</v>
      </c>
      <c r="B1685" s="5">
        <f>TITRES_STAT!D1688</f>
        <v>51.945999999999998</v>
      </c>
      <c r="C1685" s="2">
        <f t="shared" si="234"/>
        <v>-0.61700000000000443</v>
      </c>
      <c r="D1685" s="2">
        <f t="shared" si="235"/>
        <v>0</v>
      </c>
      <c r="E1685" s="2">
        <f t="shared" si="236"/>
        <v>0.61700000000000443</v>
      </c>
      <c r="F1685" s="2">
        <f t="shared" si="237"/>
        <v>9.7493413243960034E-2</v>
      </c>
      <c r="G1685" s="2">
        <f t="shared" si="237"/>
        <v>0.11449306270542101</v>
      </c>
      <c r="H1685" s="2">
        <f t="shared" si="238"/>
        <v>0.8515224498343682</v>
      </c>
      <c r="I1685" s="2">
        <f t="shared" si="239"/>
        <v>45.990392928292223</v>
      </c>
    </row>
    <row r="1686" spans="1:9" ht="13.5" x14ac:dyDescent="0.25">
      <c r="A1686" s="3">
        <f>TITRES_STAT!B1689</f>
        <v>44469</v>
      </c>
      <c r="B1686" s="5">
        <f>TITRES_STAT!D1689</f>
        <v>51.945999999999998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9.0529598012248594E-2</v>
      </c>
      <c r="G1686" s="2">
        <f t="shared" si="237"/>
        <v>0.10631498679789093</v>
      </c>
      <c r="H1686" s="2">
        <f t="shared" si="238"/>
        <v>0.85152244983436809</v>
      </c>
      <c r="I1686" s="2">
        <f t="shared" si="239"/>
        <v>45.990392928292223</v>
      </c>
    </row>
    <row r="1687" spans="1:9" ht="13.5" x14ac:dyDescent="0.25">
      <c r="A1687" s="3">
        <f>TITRES_STAT!B1690</f>
        <v>44470</v>
      </c>
      <c r="B1687" s="5">
        <f>TITRES_STAT!D1690</f>
        <v>52.19</v>
      </c>
      <c r="C1687" s="2">
        <f t="shared" si="234"/>
        <v>0.24399999999999977</v>
      </c>
      <c r="D1687" s="2">
        <f t="shared" si="235"/>
        <v>0.24399999999999977</v>
      </c>
      <c r="E1687" s="2">
        <f t="shared" si="236"/>
        <v>0</v>
      </c>
      <c r="F1687" s="2">
        <f t="shared" si="237"/>
        <v>0.10149176958280225</v>
      </c>
      <c r="G1687" s="2">
        <f t="shared" si="237"/>
        <v>9.872105916947016E-2</v>
      </c>
      <c r="H1687" s="2">
        <f t="shared" si="238"/>
        <v>1.028066052336166</v>
      </c>
      <c r="I1687" s="2">
        <f t="shared" si="239"/>
        <v>50.691941278338447</v>
      </c>
    </row>
    <row r="1688" spans="1:9" ht="13.5" x14ac:dyDescent="0.25">
      <c r="A1688" s="3">
        <f>TITRES_STAT!B1691</f>
        <v>44473</v>
      </c>
      <c r="B1688" s="5">
        <f>TITRES_STAT!D1691</f>
        <v>52.563000000000002</v>
      </c>
      <c r="C1688" s="2">
        <f t="shared" si="234"/>
        <v>0.37300000000000466</v>
      </c>
      <c r="D1688" s="2">
        <f t="shared" si="235"/>
        <v>0.37300000000000466</v>
      </c>
      <c r="E1688" s="2">
        <f t="shared" si="236"/>
        <v>0</v>
      </c>
      <c r="F1688" s="2">
        <f t="shared" si="237"/>
        <v>0.12088521461260242</v>
      </c>
      <c r="G1688" s="2">
        <f t="shared" si="237"/>
        <v>9.166955494307942E-2</v>
      </c>
      <c r="H1688" s="2">
        <f t="shared" si="238"/>
        <v>1.3187062453577303</v>
      </c>
      <c r="I1688" s="2">
        <f t="shared" si="239"/>
        <v>56.872501551151863</v>
      </c>
    </row>
    <row r="1689" spans="1:9" ht="13.5" x14ac:dyDescent="0.25">
      <c r="A1689" s="3">
        <f>TITRES_STAT!B1692</f>
        <v>44474</v>
      </c>
      <c r="B1689" s="5">
        <f>TITRES_STAT!D1692</f>
        <v>52.514000000000003</v>
      </c>
      <c r="C1689" s="2">
        <f t="shared" si="234"/>
        <v>-4.8999999999999488E-2</v>
      </c>
      <c r="D1689" s="2">
        <f t="shared" si="235"/>
        <v>0</v>
      </c>
      <c r="E1689" s="2">
        <f t="shared" si="236"/>
        <v>4.8999999999999488E-2</v>
      </c>
      <c r="F1689" s="2">
        <f t="shared" si="237"/>
        <v>0.11225055642598795</v>
      </c>
      <c r="G1689" s="2">
        <f t="shared" si="237"/>
        <v>8.8621729590002279E-2</v>
      </c>
      <c r="H1689" s="2">
        <f t="shared" si="238"/>
        <v>1.2666256565438474</v>
      </c>
      <c r="I1689" s="2">
        <f t="shared" si="239"/>
        <v>55.881554719326665</v>
      </c>
    </row>
    <row r="1690" spans="1:9" ht="13.5" x14ac:dyDescent="0.25">
      <c r="A1690" s="3">
        <f>TITRES_STAT!B1693</f>
        <v>44475</v>
      </c>
      <c r="B1690" s="5">
        <f>TITRES_STAT!D1693</f>
        <v>52.514000000000003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0.10423265953841739</v>
      </c>
      <c r="G1690" s="2">
        <f t="shared" si="237"/>
        <v>8.2291606047859261E-2</v>
      </c>
      <c r="H1690" s="2">
        <f t="shared" si="238"/>
        <v>1.2666256565438474</v>
      </c>
      <c r="I1690" s="2">
        <f t="shared" si="239"/>
        <v>55.881554719326665</v>
      </c>
    </row>
    <row r="1691" spans="1:9" ht="13.5" x14ac:dyDescent="0.25">
      <c r="A1691" s="3">
        <f>TITRES_STAT!B1694</f>
        <v>44476</v>
      </c>
      <c r="B1691" s="5">
        <f>TITRES_STAT!D1694</f>
        <v>52.514000000000003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9.6787469571387577E-2</v>
      </c>
      <c r="G1691" s="2">
        <f t="shared" si="237"/>
        <v>7.641363418729788E-2</v>
      </c>
      <c r="H1691" s="2">
        <f t="shared" si="238"/>
        <v>1.2666256565438476</v>
      </c>
      <c r="I1691" s="2">
        <f t="shared" si="239"/>
        <v>55.881554719326672</v>
      </c>
    </row>
    <row r="1692" spans="1:9" ht="13.5" x14ac:dyDescent="0.25">
      <c r="A1692" s="3">
        <f>TITRES_STAT!B1695</f>
        <v>44477</v>
      </c>
      <c r="B1692" s="5">
        <f>TITRES_STAT!D1695</f>
        <v>52.514000000000003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8.9874078887717035E-2</v>
      </c>
      <c r="G1692" s="2">
        <f t="shared" si="237"/>
        <v>7.0955517459633743E-2</v>
      </c>
      <c r="H1692" s="2">
        <f t="shared" si="238"/>
        <v>1.2666256565438476</v>
      </c>
      <c r="I1692" s="2">
        <f t="shared" si="239"/>
        <v>55.881554719326672</v>
      </c>
    </row>
    <row r="1693" spans="1:9" ht="13.5" x14ac:dyDescent="0.25">
      <c r="A1693" s="3">
        <f>TITRES_STAT!B1696</f>
        <v>44480</v>
      </c>
      <c r="B1693" s="5">
        <f>TITRES_STAT!D1696</f>
        <v>52.351999999999997</v>
      </c>
      <c r="C1693" s="2">
        <f t="shared" si="234"/>
        <v>-0.16200000000000614</v>
      </c>
      <c r="D1693" s="2">
        <f t="shared" si="235"/>
        <v>0</v>
      </c>
      <c r="E1693" s="2">
        <f t="shared" si="236"/>
        <v>0.16200000000000614</v>
      </c>
      <c r="F1693" s="2">
        <f t="shared" ref="F1693:G1708" si="240">((F1692*13)+D1693)/14</f>
        <v>8.3454501824308677E-2</v>
      </c>
      <c r="G1693" s="2">
        <f t="shared" si="240"/>
        <v>7.7458694783946055E-2</v>
      </c>
      <c r="H1693" s="2">
        <f t="shared" si="238"/>
        <v>1.0774065075210291</v>
      </c>
      <c r="I1693" s="2">
        <f t="shared" si="239"/>
        <v>51.863056345515119</v>
      </c>
    </row>
    <row r="1694" spans="1:9" ht="13.5" x14ac:dyDescent="0.25">
      <c r="A1694" s="3">
        <f>TITRES_STAT!B1697</f>
        <v>44481</v>
      </c>
      <c r="B1694" s="5">
        <f>TITRES_STAT!D1697</f>
        <v>52.351999999999997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7.7493465979715195E-2</v>
      </c>
      <c r="G1694" s="2">
        <f t="shared" si="240"/>
        <v>7.192593087080705E-2</v>
      </c>
      <c r="H1694" s="2">
        <f t="shared" si="238"/>
        <v>1.0774065075210291</v>
      </c>
      <c r="I1694" s="2">
        <f t="shared" si="239"/>
        <v>51.863056345515119</v>
      </c>
    </row>
    <row r="1695" spans="1:9" ht="13.5" x14ac:dyDescent="0.25">
      <c r="A1695" s="3">
        <f>TITRES_STAT!B1698</f>
        <v>44482</v>
      </c>
      <c r="B1695" s="5">
        <f>TITRES_STAT!D1698</f>
        <v>52.271000000000001</v>
      </c>
      <c r="C1695" s="2">
        <f t="shared" si="234"/>
        <v>-8.0999999999995964E-2</v>
      </c>
      <c r="D1695" s="2">
        <f t="shared" si="235"/>
        <v>0</v>
      </c>
      <c r="E1695" s="2">
        <f t="shared" si="236"/>
        <v>8.0999999999995964E-2</v>
      </c>
      <c r="F1695" s="2">
        <f t="shared" si="240"/>
        <v>7.1958218409735528E-2</v>
      </c>
      <c r="G1695" s="2">
        <f t="shared" si="240"/>
        <v>7.2574078665749123E-2</v>
      </c>
      <c r="H1695" s="2">
        <f t="shared" si="238"/>
        <v>0.9915140465117025</v>
      </c>
      <c r="I1695" s="2">
        <f t="shared" si="239"/>
        <v>49.786947184651765</v>
      </c>
    </row>
    <row r="1696" spans="1:9" ht="13.5" x14ac:dyDescent="0.25">
      <c r="A1696" s="3">
        <f>TITRES_STAT!B1699</f>
        <v>44483</v>
      </c>
      <c r="B1696" s="5">
        <f>TITRES_STAT!D1699</f>
        <v>52.271000000000001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6.6818345666182985E-2</v>
      </c>
      <c r="G1696" s="2">
        <f t="shared" si="240"/>
        <v>6.7390215903909895E-2</v>
      </c>
      <c r="H1696" s="2">
        <f t="shared" si="238"/>
        <v>0.9915140465117025</v>
      </c>
      <c r="I1696" s="2">
        <f t="shared" si="239"/>
        <v>49.786947184651765</v>
      </c>
    </row>
    <row r="1697" spans="1:9" ht="13.5" x14ac:dyDescent="0.25">
      <c r="A1697" s="3">
        <f>TITRES_STAT!B1700</f>
        <v>44488</v>
      </c>
      <c r="B1697" s="5">
        <f>TITRES_STAT!D1700</f>
        <v>52.271000000000001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6.2045606690027059E-2</v>
      </c>
      <c r="G1697" s="2">
        <f t="shared" si="240"/>
        <v>6.2576629053630622E-2</v>
      </c>
      <c r="H1697" s="2">
        <f t="shared" si="238"/>
        <v>0.99151404651170238</v>
      </c>
      <c r="I1697" s="2">
        <f t="shared" si="239"/>
        <v>49.786947184651765</v>
      </c>
    </row>
    <row r="1698" spans="1:9" ht="13.5" x14ac:dyDescent="0.25">
      <c r="A1698" s="3">
        <f>TITRES_STAT!B1701</f>
        <v>44489</v>
      </c>
      <c r="B1698" s="5">
        <f>TITRES_STAT!D1701</f>
        <v>52.271000000000001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5.7613777640739418E-2</v>
      </c>
      <c r="G1698" s="2">
        <f t="shared" si="240"/>
        <v>5.8106869835514149E-2</v>
      </c>
      <c r="H1698" s="2">
        <f t="shared" si="238"/>
        <v>0.9915140465117025</v>
      </c>
      <c r="I1698" s="2">
        <f t="shared" si="239"/>
        <v>49.786947184651765</v>
      </c>
    </row>
    <row r="1699" spans="1:9" ht="13.5" x14ac:dyDescent="0.25">
      <c r="A1699" s="3">
        <f>TITRES_STAT!B1702</f>
        <v>44490</v>
      </c>
      <c r="B1699" s="5">
        <f>TITRES_STAT!D1702</f>
        <v>52.23</v>
      </c>
      <c r="C1699" s="2">
        <f t="shared" si="234"/>
        <v>-4.1000000000003922E-2</v>
      </c>
      <c r="D1699" s="2">
        <f t="shared" si="235"/>
        <v>0</v>
      </c>
      <c r="E1699" s="2">
        <f t="shared" si="236"/>
        <v>4.1000000000003922E-2</v>
      </c>
      <c r="F1699" s="2">
        <f t="shared" si="240"/>
        <v>5.3498507809258029E-2</v>
      </c>
      <c r="G1699" s="2">
        <f t="shared" si="240"/>
        <v>5.688495056154913E-2</v>
      </c>
      <c r="H1699" s="2">
        <f t="shared" si="238"/>
        <v>0.94046856472825813</v>
      </c>
      <c r="I1699" s="2">
        <f t="shared" si="239"/>
        <v>48.466055148899599</v>
      </c>
    </row>
    <row r="1700" spans="1:9" ht="13.5" x14ac:dyDescent="0.25">
      <c r="A1700" s="3">
        <f>TITRES_STAT!B1703</f>
        <v>44491</v>
      </c>
      <c r="B1700" s="5">
        <f>TITRES_STAT!D1703</f>
        <v>52.23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4.9677185822882455E-2</v>
      </c>
      <c r="G1700" s="2">
        <f t="shared" si="240"/>
        <v>5.2821739807152768E-2</v>
      </c>
      <c r="H1700" s="2">
        <f t="shared" si="238"/>
        <v>0.94046856472825802</v>
      </c>
      <c r="I1700" s="2">
        <f t="shared" si="239"/>
        <v>48.466055148899599</v>
      </c>
    </row>
    <row r="1701" spans="1:9" ht="13.5" x14ac:dyDescent="0.25">
      <c r="A1701" s="3">
        <f>TITRES_STAT!B1704</f>
        <v>44494</v>
      </c>
      <c r="B1701" s="5">
        <f>TITRES_STAT!D1704</f>
        <v>52.19</v>
      </c>
      <c r="C1701" s="2">
        <f t="shared" si="234"/>
        <v>-3.9999999999999147E-2</v>
      </c>
      <c r="D1701" s="2">
        <f t="shared" si="235"/>
        <v>0</v>
      </c>
      <c r="E1701" s="2">
        <f t="shared" si="236"/>
        <v>3.9999999999999147E-2</v>
      </c>
      <c r="F1701" s="2">
        <f t="shared" si="240"/>
        <v>4.612881540696228E-2</v>
      </c>
      <c r="G1701" s="2">
        <f t="shared" si="240"/>
        <v>5.190590124949894E-2</v>
      </c>
      <c r="H1701" s="2">
        <f t="shared" si="238"/>
        <v>0.88870078924614704</v>
      </c>
      <c r="I1701" s="2">
        <f t="shared" si="239"/>
        <v>47.053551007455326</v>
      </c>
    </row>
    <row r="1702" spans="1:9" ht="13.5" x14ac:dyDescent="0.25">
      <c r="A1702" s="3">
        <f>TITRES_STAT!B1705</f>
        <v>44495</v>
      </c>
      <c r="B1702" s="5">
        <f>TITRES_STAT!D1705</f>
        <v>52.19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4.2833900020750694E-2</v>
      </c>
      <c r="G1702" s="2">
        <f t="shared" si="240"/>
        <v>4.8198336874534731E-2</v>
      </c>
      <c r="H1702" s="2">
        <f t="shared" si="238"/>
        <v>0.88870078924614715</v>
      </c>
      <c r="I1702" s="2">
        <f t="shared" si="239"/>
        <v>47.053551007455326</v>
      </c>
    </row>
    <row r="1703" spans="1:9" ht="13.5" x14ac:dyDescent="0.25">
      <c r="A1703" s="3">
        <f>TITRES_STAT!B1706</f>
        <v>44496</v>
      </c>
      <c r="B1703" s="5">
        <f>TITRES_STAT!D1706</f>
        <v>52.19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3.9774335733554218E-2</v>
      </c>
      <c r="G1703" s="2">
        <f t="shared" si="240"/>
        <v>4.4755598526353677E-2</v>
      </c>
      <c r="H1703" s="2">
        <f t="shared" si="238"/>
        <v>0.88870078924614726</v>
      </c>
      <c r="I1703" s="2">
        <f t="shared" si="239"/>
        <v>47.053551007455326</v>
      </c>
    </row>
    <row r="1704" spans="1:9" ht="13.5" x14ac:dyDescent="0.25">
      <c r="A1704" s="3">
        <f>TITRES_STAT!B1707</f>
        <v>44497</v>
      </c>
      <c r="B1704" s="5">
        <f>TITRES_STAT!D1707</f>
        <v>52.19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3.6933311752586059E-2</v>
      </c>
      <c r="G1704" s="2">
        <f t="shared" si="240"/>
        <v>4.1558770060185553E-2</v>
      </c>
      <c r="H1704" s="2">
        <f t="shared" si="238"/>
        <v>0.88870078924614737</v>
      </c>
      <c r="I1704" s="2">
        <f t="shared" si="239"/>
        <v>47.053551007455333</v>
      </c>
    </row>
    <row r="1705" spans="1:9" ht="13.5" x14ac:dyDescent="0.25">
      <c r="A1705" s="3">
        <f>TITRES_STAT!B1708</f>
        <v>44498</v>
      </c>
      <c r="B1705" s="5">
        <f>TITRES_STAT!D1708</f>
        <v>52.19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3.429521805597277E-2</v>
      </c>
      <c r="G1705" s="2">
        <f t="shared" si="240"/>
        <v>3.859028648445801E-2</v>
      </c>
      <c r="H1705" s="2">
        <f t="shared" si="238"/>
        <v>0.88870078924614748</v>
      </c>
      <c r="I1705" s="2">
        <f t="shared" si="239"/>
        <v>47.05355100745534</v>
      </c>
    </row>
    <row r="1706" spans="1:9" ht="13.5" x14ac:dyDescent="0.25">
      <c r="A1706" s="3">
        <f>TITRES_STAT!B1709</f>
        <v>44501</v>
      </c>
      <c r="B1706" s="5">
        <f>TITRES_STAT!D1709</f>
        <v>52.173000000000002</v>
      </c>
      <c r="C1706" s="2">
        <f t="shared" si="234"/>
        <v>-1.6999999999995907E-2</v>
      </c>
      <c r="D1706" s="2">
        <f t="shared" si="235"/>
        <v>0</v>
      </c>
      <c r="E1706" s="2">
        <f t="shared" si="236"/>
        <v>1.6999999999995907E-2</v>
      </c>
      <c r="F1706" s="2">
        <f t="shared" si="240"/>
        <v>3.184555962340329E-2</v>
      </c>
      <c r="G1706" s="2">
        <f t="shared" si="240"/>
        <v>3.7048123164139288E-2</v>
      </c>
      <c r="H1706" s="2">
        <f t="shared" si="238"/>
        <v>0.85957281782706296</v>
      </c>
      <c r="I1706" s="2">
        <f t="shared" si="239"/>
        <v>46.224208570196566</v>
      </c>
    </row>
    <row r="1707" spans="1:9" ht="13.5" x14ac:dyDescent="0.25">
      <c r="A1707" s="3">
        <f>TITRES_STAT!B1710</f>
        <v>44502</v>
      </c>
      <c r="B1707" s="5">
        <f>TITRES_STAT!D1710</f>
        <v>52.164999999999999</v>
      </c>
      <c r="C1707" s="2">
        <f t="shared" si="234"/>
        <v>-8.0000000000026716E-3</v>
      </c>
      <c r="D1707" s="2">
        <f t="shared" si="235"/>
        <v>0</v>
      </c>
      <c r="E1707" s="2">
        <f t="shared" si="236"/>
        <v>8.0000000000026716E-3</v>
      </c>
      <c r="F1707" s="2">
        <f t="shared" si="240"/>
        <v>2.9570876793160197E-2</v>
      </c>
      <c r="G1707" s="2">
        <f t="shared" si="240"/>
        <v>3.4973257223843819E-2</v>
      </c>
      <c r="H1707" s="2">
        <f t="shared" si="238"/>
        <v>0.84552824473551103</v>
      </c>
      <c r="I1707" s="2">
        <f t="shared" si="239"/>
        <v>45.814971791812731</v>
      </c>
    </row>
    <row r="1708" spans="1:9" ht="13.5" x14ac:dyDescent="0.25">
      <c r="A1708" s="3">
        <f>TITRES_STAT!B1711</f>
        <v>44503</v>
      </c>
      <c r="B1708" s="5">
        <f>TITRES_STAT!D1711</f>
        <v>52.173000000000002</v>
      </c>
      <c r="C1708" s="2">
        <f t="shared" si="234"/>
        <v>8.0000000000026716E-3</v>
      </c>
      <c r="D1708" s="2">
        <f t="shared" si="235"/>
        <v>8.0000000000026716E-3</v>
      </c>
      <c r="E1708" s="2">
        <f t="shared" si="236"/>
        <v>0</v>
      </c>
      <c r="F1708" s="2">
        <f t="shared" si="240"/>
        <v>2.8030099879363231E-2</v>
      </c>
      <c r="G1708" s="2">
        <f t="shared" si="240"/>
        <v>3.247516742214069E-2</v>
      </c>
      <c r="H1708" s="2">
        <f t="shared" si="238"/>
        <v>0.86312410695234998</v>
      </c>
      <c r="I1708" s="2">
        <f t="shared" si="239"/>
        <v>46.32671026753156</v>
      </c>
    </row>
    <row r="1709" spans="1:9" ht="13.5" x14ac:dyDescent="0.25">
      <c r="A1709" s="3">
        <f>TITRES_STAT!B1712</f>
        <v>44504</v>
      </c>
      <c r="B1709" s="5">
        <f>TITRES_STAT!D1712</f>
        <v>52.173000000000002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2.6027949887980146E-2</v>
      </c>
      <c r="G1709" s="2">
        <f t="shared" si="241"/>
        <v>3.0155512606273499E-2</v>
      </c>
      <c r="H1709" s="2">
        <f t="shared" si="238"/>
        <v>0.86312410695234998</v>
      </c>
      <c r="I1709" s="2">
        <f t="shared" si="239"/>
        <v>46.32671026753156</v>
      </c>
    </row>
    <row r="1710" spans="1:9" ht="13.5" x14ac:dyDescent="0.25">
      <c r="A1710" s="3">
        <f>TITRES_STAT!B1713</f>
        <v>44505</v>
      </c>
      <c r="B1710" s="5">
        <f>TITRES_STAT!D1713</f>
        <v>52.173000000000002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2.4168810610267277E-2</v>
      </c>
      <c r="G1710" s="2">
        <f t="shared" si="241"/>
        <v>2.8001547420111104E-2</v>
      </c>
      <c r="H1710" s="2">
        <f t="shared" si="238"/>
        <v>0.86312410695234998</v>
      </c>
      <c r="I1710" s="2">
        <f t="shared" si="239"/>
        <v>46.32671026753156</v>
      </c>
    </row>
    <row r="1711" spans="1:9" ht="13.5" x14ac:dyDescent="0.25">
      <c r="A1711" s="3">
        <f>TITRES_STAT!B1714</f>
        <v>44508</v>
      </c>
      <c r="B1711" s="5">
        <f>TITRES_STAT!D1714</f>
        <v>52.107999999999997</v>
      </c>
      <c r="C1711" s="2">
        <f t="shared" si="234"/>
        <v>-6.5000000000004832E-2</v>
      </c>
      <c r="D1711" s="2">
        <f t="shared" si="235"/>
        <v>0</v>
      </c>
      <c r="E1711" s="2">
        <f t="shared" si="236"/>
        <v>6.5000000000004832E-2</v>
      </c>
      <c r="F1711" s="2">
        <f t="shared" si="241"/>
        <v>2.2442466995248184E-2</v>
      </c>
      <c r="G1711" s="2">
        <f t="shared" si="241"/>
        <v>3.0644294032960654E-2</v>
      </c>
      <c r="H1711" s="2">
        <f t="shared" si="238"/>
        <v>0.73235385912657414</v>
      </c>
      <c r="I1711" s="2">
        <f t="shared" si="239"/>
        <v>42.275073032470139</v>
      </c>
    </row>
    <row r="1712" spans="1:9" ht="13.5" x14ac:dyDescent="0.25">
      <c r="A1712" s="3">
        <f>TITRES_STAT!B1715</f>
        <v>44509</v>
      </c>
      <c r="B1712" s="5">
        <f>TITRES_STAT!D1715</f>
        <v>52.107999999999997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2.0839433638444742E-2</v>
      </c>
      <c r="G1712" s="2">
        <f t="shared" si="241"/>
        <v>2.8455415887749181E-2</v>
      </c>
      <c r="H1712" s="2">
        <f t="shared" si="238"/>
        <v>0.73235385912657414</v>
      </c>
      <c r="I1712" s="2">
        <f t="shared" si="239"/>
        <v>42.275073032470139</v>
      </c>
    </row>
    <row r="1713" spans="1:9" ht="13.5" x14ac:dyDescent="0.25">
      <c r="A1713" s="3">
        <f>TITRES_STAT!B1716</f>
        <v>44510</v>
      </c>
      <c r="B1713" s="5">
        <f>TITRES_STAT!D1716</f>
        <v>52.107999999999997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1.9350902664270118E-2</v>
      </c>
      <c r="G1713" s="2">
        <f t="shared" si="241"/>
        <v>2.6422886181481385E-2</v>
      </c>
      <c r="H1713" s="2">
        <f t="shared" si="238"/>
        <v>0.73235385912657402</v>
      </c>
      <c r="I1713" s="2">
        <f t="shared" si="239"/>
        <v>42.275073032470139</v>
      </c>
    </row>
    <row r="1714" spans="1:9" ht="13.5" x14ac:dyDescent="0.25">
      <c r="A1714" s="3">
        <f>TITRES_STAT!B1717</f>
        <v>44511</v>
      </c>
      <c r="B1714" s="5">
        <f>TITRES_STAT!D1717</f>
        <v>52.107999999999997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1.7968695331107964E-2</v>
      </c>
      <c r="G1714" s="2">
        <f t="shared" si="241"/>
        <v>2.4535537168518428E-2</v>
      </c>
      <c r="H1714" s="2">
        <f t="shared" si="238"/>
        <v>0.73235385912657391</v>
      </c>
      <c r="I1714" s="2">
        <f t="shared" si="239"/>
        <v>42.275073032470132</v>
      </c>
    </row>
    <row r="1715" spans="1:9" ht="13.5" x14ac:dyDescent="0.25">
      <c r="A1715" s="3">
        <f>TITRES_STAT!B1718</f>
        <v>44512</v>
      </c>
      <c r="B1715" s="5">
        <f>TITRES_STAT!D1718</f>
        <v>52.027000000000001</v>
      </c>
      <c r="C1715" s="2">
        <f t="shared" si="234"/>
        <v>-8.0999999999995964E-2</v>
      </c>
      <c r="D1715" s="2">
        <f t="shared" si="235"/>
        <v>0</v>
      </c>
      <c r="E1715" s="2">
        <f t="shared" si="236"/>
        <v>8.0999999999995964E-2</v>
      </c>
      <c r="F1715" s="2">
        <f t="shared" si="241"/>
        <v>1.6685217093171681E-2</v>
      </c>
      <c r="G1715" s="2">
        <f t="shared" si="241"/>
        <v>2.8568713085052537E-2</v>
      </c>
      <c r="H1715" s="2">
        <f t="shared" si="238"/>
        <v>0.58403810642424658</v>
      </c>
      <c r="I1715" s="2">
        <f t="shared" si="239"/>
        <v>36.870205587581111</v>
      </c>
    </row>
    <row r="1716" spans="1:9" ht="13.5" x14ac:dyDescent="0.25">
      <c r="A1716" s="3">
        <f>TITRES_STAT!B1719</f>
        <v>44515</v>
      </c>
      <c r="B1716" s="5">
        <f>TITRES_STAT!D1719</f>
        <v>52.027000000000001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1.5493415872230845E-2</v>
      </c>
      <c r="G1716" s="2">
        <f t="shared" si="241"/>
        <v>2.6528090721834496E-2</v>
      </c>
      <c r="H1716" s="2">
        <f t="shared" si="238"/>
        <v>0.58403810642424658</v>
      </c>
      <c r="I1716" s="2">
        <f t="shared" si="239"/>
        <v>36.870205587581111</v>
      </c>
    </row>
    <row r="1717" spans="1:9" ht="13.5" x14ac:dyDescent="0.25">
      <c r="A1717" s="3">
        <f>TITRES_STAT!B1720</f>
        <v>44516</v>
      </c>
      <c r="B1717" s="5">
        <f>TITRES_STAT!D1720</f>
        <v>51.856999999999999</v>
      </c>
      <c r="C1717" s="2">
        <f t="shared" si="234"/>
        <v>-0.17000000000000171</v>
      </c>
      <c r="D1717" s="2">
        <f t="shared" si="235"/>
        <v>0</v>
      </c>
      <c r="E1717" s="2">
        <f t="shared" si="236"/>
        <v>0.17000000000000171</v>
      </c>
      <c r="F1717" s="2">
        <f t="shared" si="241"/>
        <v>1.4386743309928642E-2</v>
      </c>
      <c r="G1717" s="2">
        <f t="shared" si="241"/>
        <v>3.6776084241703581E-2</v>
      </c>
      <c r="H1717" s="2">
        <f t="shared" si="238"/>
        <v>0.39119834551646665</v>
      </c>
      <c r="I1717" s="2">
        <f t="shared" si="239"/>
        <v>28.119523486871216</v>
      </c>
    </row>
    <row r="1718" spans="1:9" ht="13.5" x14ac:dyDescent="0.25">
      <c r="A1718" s="3">
        <f>TITRES_STAT!B1721</f>
        <v>44517</v>
      </c>
      <c r="B1718" s="5">
        <f>TITRES_STAT!D1721</f>
        <v>51.848999999999997</v>
      </c>
      <c r="C1718" s="2">
        <f t="shared" si="234"/>
        <v>-8.0000000000026716E-3</v>
      </c>
      <c r="D1718" s="2">
        <f t="shared" si="235"/>
        <v>0</v>
      </c>
      <c r="E1718" s="2">
        <f t="shared" si="236"/>
        <v>8.0000000000026716E-3</v>
      </c>
      <c r="F1718" s="2">
        <f t="shared" si="241"/>
        <v>1.3359118787790881E-2</v>
      </c>
      <c r="G1718" s="2">
        <f t="shared" si="241"/>
        <v>3.4720649653010659E-2</v>
      </c>
      <c r="H1718" s="2">
        <f t="shared" si="238"/>
        <v>0.38476004686831944</v>
      </c>
      <c r="I1718" s="2">
        <f t="shared" si="239"/>
        <v>27.785322644054247</v>
      </c>
    </row>
    <row r="1719" spans="1:9" ht="13.5" x14ac:dyDescent="0.25">
      <c r="A1719" s="3">
        <f>TITRES_STAT!B1722</f>
        <v>44518</v>
      </c>
      <c r="B1719" s="5">
        <f>TITRES_STAT!D1722</f>
        <v>51.848999999999997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1.240489601723439E-2</v>
      </c>
      <c r="G1719" s="2">
        <f t="shared" si="241"/>
        <v>3.2240603249224183E-2</v>
      </c>
      <c r="H1719" s="2">
        <f t="shared" si="238"/>
        <v>0.38476004686831949</v>
      </c>
      <c r="I1719" s="2">
        <f t="shared" si="239"/>
        <v>27.785322644054247</v>
      </c>
    </row>
    <row r="1720" spans="1:9" ht="13.5" x14ac:dyDescent="0.25">
      <c r="A1720" s="3">
        <f>TITRES_STAT!B1723</f>
        <v>44519</v>
      </c>
      <c r="B1720" s="5">
        <f>TITRES_STAT!D1723</f>
        <v>51.823999999999998</v>
      </c>
      <c r="C1720" s="2">
        <f t="shared" si="234"/>
        <v>-2.4999999999998579E-2</v>
      </c>
      <c r="D1720" s="2">
        <f t="shared" si="235"/>
        <v>0</v>
      </c>
      <c r="E1720" s="2">
        <f t="shared" si="236"/>
        <v>2.4999999999998579E-2</v>
      </c>
      <c r="F1720" s="2">
        <f t="shared" si="241"/>
        <v>1.1518832016003362E-2</v>
      </c>
      <c r="G1720" s="2">
        <f t="shared" si="241"/>
        <v>3.1723417302850929E-2</v>
      </c>
      <c r="H1720" s="2">
        <f t="shared" si="238"/>
        <v>0.36310186591934984</v>
      </c>
      <c r="I1720" s="2">
        <f t="shared" si="239"/>
        <v>26.637911296119768</v>
      </c>
    </row>
    <row r="1721" spans="1:9" ht="13.5" x14ac:dyDescent="0.25">
      <c r="A1721" s="3">
        <f>TITRES_STAT!B1724</f>
        <v>44522</v>
      </c>
      <c r="B1721" s="5">
        <f>TITRES_STAT!D1724</f>
        <v>51.823999999999998</v>
      </c>
      <c r="C1721" s="2">
        <f t="shared" si="234"/>
        <v>0</v>
      </c>
      <c r="D1721" s="2">
        <f t="shared" si="235"/>
        <v>0</v>
      </c>
      <c r="E1721" s="2">
        <f t="shared" si="236"/>
        <v>0</v>
      </c>
      <c r="F1721" s="2">
        <f t="shared" si="241"/>
        <v>1.0696058300574549E-2</v>
      </c>
      <c r="G1721" s="2">
        <f t="shared" si="241"/>
        <v>2.9457458924075863E-2</v>
      </c>
      <c r="H1721" s="2">
        <f t="shared" si="238"/>
        <v>0.36310186591934984</v>
      </c>
      <c r="I1721" s="2">
        <f t="shared" si="239"/>
        <v>26.637911296119768</v>
      </c>
    </row>
    <row r="1722" spans="1:9" ht="13.5" x14ac:dyDescent="0.25">
      <c r="A1722" s="3">
        <f>TITRES_STAT!B1725</f>
        <v>44523</v>
      </c>
      <c r="B1722" s="5">
        <f>TITRES_STAT!D1725</f>
        <v>51.823999999999998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9.932054136247797E-3</v>
      </c>
      <c r="G1722" s="2">
        <f t="shared" si="241"/>
        <v>2.7353354715213302E-2</v>
      </c>
      <c r="H1722" s="2">
        <f t="shared" si="238"/>
        <v>0.3631018659193499</v>
      </c>
      <c r="I1722" s="2">
        <f t="shared" si="239"/>
        <v>26.637911296119768</v>
      </c>
    </row>
    <row r="1723" spans="1:9" ht="13.5" x14ac:dyDescent="0.25">
      <c r="A1723" s="3">
        <f>TITRES_STAT!B1726</f>
        <v>44524</v>
      </c>
      <c r="B1723" s="5">
        <f>TITRES_STAT!D1726</f>
        <v>51.823999999999998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9.2226216979443831E-3</v>
      </c>
      <c r="G1723" s="2">
        <f t="shared" si="241"/>
        <v>2.5399543664126636E-2</v>
      </c>
      <c r="H1723" s="2">
        <f t="shared" si="238"/>
        <v>0.3631018659193499</v>
      </c>
      <c r="I1723" s="2">
        <f t="shared" si="239"/>
        <v>26.637911296119768</v>
      </c>
    </row>
    <row r="1724" spans="1:9" ht="13.5" x14ac:dyDescent="0.25">
      <c r="A1724" s="3">
        <f>TITRES_STAT!B1727</f>
        <v>44525</v>
      </c>
      <c r="B1724" s="5">
        <f>TITRES_STAT!D1727</f>
        <v>51.823999999999998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8.5638630052340698E-3</v>
      </c>
      <c r="G1724" s="2">
        <f t="shared" si="241"/>
        <v>2.358529054526045E-2</v>
      </c>
      <c r="H1724" s="2">
        <f t="shared" si="238"/>
        <v>0.36310186591934984</v>
      </c>
      <c r="I1724" s="2">
        <f t="shared" si="239"/>
        <v>26.637911296119768</v>
      </c>
    </row>
    <row r="1725" spans="1:9" ht="13.5" x14ac:dyDescent="0.25">
      <c r="A1725" s="3">
        <f>TITRES_STAT!B1728</f>
        <v>44526</v>
      </c>
      <c r="B1725" s="5">
        <f>TITRES_STAT!D1728</f>
        <v>51.823999999999998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7.9521585048602083E-3</v>
      </c>
      <c r="G1725" s="2">
        <f t="shared" si="242"/>
        <v>2.1900626934884704E-2</v>
      </c>
      <c r="H1725" s="2">
        <f t="shared" si="238"/>
        <v>0.3631018659193499</v>
      </c>
      <c r="I1725" s="2">
        <f t="shared" si="239"/>
        <v>26.637911296119768</v>
      </c>
    </row>
    <row r="1726" spans="1:9" ht="13.5" x14ac:dyDescent="0.25">
      <c r="A1726" s="3">
        <f>TITRES_STAT!B1729</f>
        <v>44529</v>
      </c>
      <c r="B1726" s="5">
        <f>TITRES_STAT!D1729</f>
        <v>51.823999999999998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7.3841471830844788E-3</v>
      </c>
      <c r="G1726" s="2">
        <f t="shared" si="242"/>
        <v>2.0336296439535797E-2</v>
      </c>
      <c r="H1726" s="2">
        <f t="shared" si="238"/>
        <v>0.36310186591934984</v>
      </c>
      <c r="I1726" s="2">
        <f t="shared" si="239"/>
        <v>26.637911296119768</v>
      </c>
    </row>
    <row r="1727" spans="1:9" ht="13.5" x14ac:dyDescent="0.25">
      <c r="A1727" s="3">
        <f>TITRES_STAT!B1730</f>
        <v>44530</v>
      </c>
      <c r="B1727" s="5">
        <f>TITRES_STAT!D1730</f>
        <v>51.621000000000002</v>
      </c>
      <c r="C1727" s="2">
        <f t="shared" si="234"/>
        <v>-0.20299999999999585</v>
      </c>
      <c r="D1727" s="2">
        <f t="shared" si="235"/>
        <v>0</v>
      </c>
      <c r="E1727" s="2">
        <f t="shared" si="236"/>
        <v>0.20299999999999585</v>
      </c>
      <c r="F1727" s="2">
        <f t="shared" si="242"/>
        <v>6.8567080985784444E-3</v>
      </c>
      <c r="G1727" s="2">
        <f t="shared" si="242"/>
        <v>3.3383703836711513E-2</v>
      </c>
      <c r="H1727" s="2">
        <f t="shared" si="238"/>
        <v>0.20539087370641704</v>
      </c>
      <c r="I1727" s="2">
        <f t="shared" si="239"/>
        <v>17.039358616916289</v>
      </c>
    </row>
    <row r="1728" spans="1:9" ht="13.5" x14ac:dyDescent="0.25">
      <c r="A1728" s="3">
        <f>TITRES_STAT!B1731</f>
        <v>44531</v>
      </c>
      <c r="B1728" s="5">
        <f>TITRES_STAT!D1731</f>
        <v>51.945999999999998</v>
      </c>
      <c r="C1728" s="2">
        <f t="shared" si="234"/>
        <v>0.32499999999999574</v>
      </c>
      <c r="D1728" s="2">
        <f t="shared" si="235"/>
        <v>0.32499999999999574</v>
      </c>
      <c r="E1728" s="2">
        <f t="shared" si="236"/>
        <v>0</v>
      </c>
      <c r="F1728" s="2">
        <f t="shared" si="242"/>
        <v>2.9581228948679681E-2</v>
      </c>
      <c r="G1728" s="2">
        <f t="shared" si="242"/>
        <v>3.099915356266069E-2</v>
      </c>
      <c r="H1728" s="2">
        <f t="shared" si="238"/>
        <v>0.95425924739800194</v>
      </c>
      <c r="I1728" s="2">
        <f t="shared" si="239"/>
        <v>48.829716357671089</v>
      </c>
    </row>
    <row r="1729" spans="1:9" ht="13.5" x14ac:dyDescent="0.25">
      <c r="A1729" s="3">
        <f>TITRES_STAT!B1732</f>
        <v>44532</v>
      </c>
      <c r="B1729" s="5">
        <f>TITRES_STAT!D1732</f>
        <v>52.222000000000001</v>
      </c>
      <c r="C1729" s="2">
        <f t="shared" si="234"/>
        <v>0.27600000000000335</v>
      </c>
      <c r="D1729" s="2">
        <f t="shared" si="235"/>
        <v>0.27600000000000335</v>
      </c>
      <c r="E1729" s="2">
        <f t="shared" si="236"/>
        <v>0</v>
      </c>
      <c r="F1729" s="2">
        <f t="shared" si="242"/>
        <v>4.7182569738059947E-2</v>
      </c>
      <c r="G1729" s="2">
        <f t="shared" si="242"/>
        <v>2.8784928308184927E-2</v>
      </c>
      <c r="H1729" s="2">
        <f t="shared" si="238"/>
        <v>1.6391414712901575</v>
      </c>
      <c r="I1729" s="2">
        <f t="shared" si="239"/>
        <v>62.108889922026613</v>
      </c>
    </row>
    <row r="1730" spans="1:9" ht="13.5" x14ac:dyDescent="0.25">
      <c r="A1730" s="3">
        <f>TITRES_STAT!B1733</f>
        <v>44533</v>
      </c>
      <c r="B1730" s="5">
        <f>TITRES_STAT!D1733</f>
        <v>52.222000000000001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4.3812386185341383E-2</v>
      </c>
      <c r="G1730" s="2">
        <f t="shared" si="242"/>
        <v>2.6728862000457432E-2</v>
      </c>
      <c r="H1730" s="2">
        <f t="shared" si="238"/>
        <v>1.6391414712901577</v>
      </c>
      <c r="I1730" s="2">
        <f t="shared" si="239"/>
        <v>62.108889922026613</v>
      </c>
    </row>
    <row r="1731" spans="1:9" ht="13.5" x14ac:dyDescent="0.25">
      <c r="A1731" s="3">
        <f>TITRES_STAT!B1734</f>
        <v>44536</v>
      </c>
      <c r="B1731" s="5">
        <f>TITRES_STAT!D1734</f>
        <v>52.222000000000001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4.068293002924557E-2</v>
      </c>
      <c r="G1731" s="2">
        <f t="shared" si="242"/>
        <v>2.481965757185333E-2</v>
      </c>
      <c r="H1731" s="2">
        <f t="shared" si="238"/>
        <v>1.6391414712901577</v>
      </c>
      <c r="I1731" s="2">
        <f t="shared" si="239"/>
        <v>62.108889922026613</v>
      </c>
    </row>
    <row r="1732" spans="1:9" ht="13.5" x14ac:dyDescent="0.25">
      <c r="A1732" s="3">
        <f>TITRES_STAT!B1735</f>
        <v>44537</v>
      </c>
      <c r="B1732" s="5">
        <f>TITRES_STAT!D1735</f>
        <v>52.222000000000001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3.7777006455728027E-2</v>
      </c>
      <c r="G1732" s="2">
        <f t="shared" si="242"/>
        <v>2.304682488814952E-2</v>
      </c>
      <c r="H1732" s="2">
        <f t="shared" si="238"/>
        <v>1.6391414712901577</v>
      </c>
      <c r="I1732" s="2">
        <f t="shared" si="239"/>
        <v>62.108889922026613</v>
      </c>
    </row>
    <row r="1733" spans="1:9" ht="13.5" x14ac:dyDescent="0.25">
      <c r="A1733" s="3">
        <f>TITRES_STAT!B1736</f>
        <v>44538</v>
      </c>
      <c r="B1733" s="5">
        <f>TITRES_STAT!D1736</f>
        <v>52.222000000000001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3.5078648851747454E-2</v>
      </c>
      <c r="G1733" s="2">
        <f t="shared" si="242"/>
        <v>2.1400623110424555E-2</v>
      </c>
      <c r="H1733" s="2">
        <f t="shared" si="238"/>
        <v>1.6391414712901575</v>
      </c>
      <c r="I1733" s="2">
        <f t="shared" si="239"/>
        <v>62.108889922026613</v>
      </c>
    </row>
    <row r="1734" spans="1:9" ht="13.5" x14ac:dyDescent="0.25">
      <c r="A1734" s="3">
        <f>TITRES_STAT!B1737</f>
        <v>44539</v>
      </c>
      <c r="B1734" s="5">
        <f>TITRES_STAT!D1737</f>
        <v>52.149000000000001</v>
      </c>
      <c r="C1734" s="2">
        <f t="shared" si="243"/>
        <v>-7.3000000000000398E-2</v>
      </c>
      <c r="D1734" s="2">
        <f t="shared" si="244"/>
        <v>0</v>
      </c>
      <c r="E1734" s="2">
        <f t="shared" si="245"/>
        <v>7.3000000000000398E-2</v>
      </c>
      <c r="F1734" s="2">
        <f t="shared" si="242"/>
        <v>3.2573031076622634E-2</v>
      </c>
      <c r="G1734" s="2">
        <f t="shared" si="242"/>
        <v>2.5086292888251403E-2</v>
      </c>
      <c r="H1734" s="2">
        <f t="shared" si="238"/>
        <v>1.2984393996243853</v>
      </c>
      <c r="I1734" s="2">
        <f t="shared" si="239"/>
        <v>56.492218147521243</v>
      </c>
    </row>
    <row r="1735" spans="1:9" ht="13.5" x14ac:dyDescent="0.25">
      <c r="A1735" s="3">
        <f>TITRES_STAT!B1738</f>
        <v>44540</v>
      </c>
      <c r="B1735" s="5">
        <f>TITRES_STAT!D1738</f>
        <v>52.149000000000001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3.0246385999721018E-2</v>
      </c>
      <c r="G1735" s="2">
        <f t="shared" si="242"/>
        <v>2.3294414824804873E-2</v>
      </c>
      <c r="H1735" s="2">
        <f t="shared" si="238"/>
        <v>1.2984393996243853</v>
      </c>
      <c r="I1735" s="2">
        <f t="shared" si="239"/>
        <v>56.492218147521243</v>
      </c>
    </row>
    <row r="1736" spans="1:9" ht="13.5" x14ac:dyDescent="0.25">
      <c r="A1736" s="3">
        <f>TITRES_STAT!B1739</f>
        <v>44543</v>
      </c>
      <c r="B1736" s="5">
        <f>TITRES_STAT!D1739</f>
        <v>52.198</v>
      </c>
      <c r="C1736" s="2">
        <f t="shared" si="243"/>
        <v>4.8999999999999488E-2</v>
      </c>
      <c r="D1736" s="2">
        <f t="shared" si="244"/>
        <v>4.8999999999999488E-2</v>
      </c>
      <c r="E1736" s="2">
        <f t="shared" si="245"/>
        <v>0</v>
      </c>
      <c r="F1736" s="2">
        <f t="shared" si="242"/>
        <v>3.1585929856883764E-2</v>
      </c>
      <c r="G1736" s="2">
        <f t="shared" si="242"/>
        <v>2.1630528051604526E-2</v>
      </c>
      <c r="H1736" s="2">
        <f t="shared" si="238"/>
        <v>1.4602477471436837</v>
      </c>
      <c r="I1736" s="2">
        <f t="shared" si="239"/>
        <v>59.353686995100908</v>
      </c>
    </row>
    <row r="1737" spans="1:9" ht="13.5" x14ac:dyDescent="0.25">
      <c r="A1737" s="3">
        <f>TITRES_STAT!B1740</f>
        <v>44544</v>
      </c>
      <c r="B1737" s="5">
        <f>TITRES_STAT!D1740</f>
        <v>52.198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2.9329792009963496E-2</v>
      </c>
      <c r="G1737" s="2">
        <f t="shared" si="242"/>
        <v>2.0085490333632775E-2</v>
      </c>
      <c r="H1737" s="2">
        <f t="shared" si="238"/>
        <v>1.4602477471436837</v>
      </c>
      <c r="I1737" s="2">
        <f t="shared" si="239"/>
        <v>59.353686995100908</v>
      </c>
    </row>
    <row r="1738" spans="1:9" ht="13.5" x14ac:dyDescent="0.25">
      <c r="A1738" s="3">
        <f>TITRES_STAT!B1741</f>
        <v>44545</v>
      </c>
      <c r="B1738" s="5">
        <f>TITRES_STAT!D1741</f>
        <v>52.198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2.7234806866394675E-2</v>
      </c>
      <c r="G1738" s="2">
        <f t="shared" si="242"/>
        <v>1.8650812452659007E-2</v>
      </c>
      <c r="H1738" s="2">
        <f t="shared" si="238"/>
        <v>1.4602477471436837</v>
      </c>
      <c r="I1738" s="2">
        <f t="shared" si="239"/>
        <v>59.353686995100908</v>
      </c>
    </row>
    <row r="1739" spans="1:9" ht="13.5" x14ac:dyDescent="0.25">
      <c r="A1739" s="3">
        <f>TITRES_STAT!B1742</f>
        <v>44546</v>
      </c>
      <c r="B1739" s="5">
        <f>TITRES_STAT!D1742</f>
        <v>52.198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2.5289463518795054E-2</v>
      </c>
      <c r="G1739" s="2">
        <f t="shared" si="242"/>
        <v>1.7318611563183362E-2</v>
      </c>
      <c r="H1739" s="2">
        <f t="shared" si="238"/>
        <v>1.4602477471436837</v>
      </c>
      <c r="I1739" s="2">
        <f t="shared" si="239"/>
        <v>59.353686995100908</v>
      </c>
    </row>
    <row r="1740" spans="1:9" ht="13.5" x14ac:dyDescent="0.25">
      <c r="A1740" s="3">
        <f>TITRES_STAT!B1743</f>
        <v>44550</v>
      </c>
      <c r="B1740" s="5">
        <f>TITRES_STAT!D1743</f>
        <v>52.198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2.348307326745255E-2</v>
      </c>
      <c r="G1740" s="2">
        <f t="shared" si="242"/>
        <v>1.6081567880098836E-2</v>
      </c>
      <c r="H1740" s="2">
        <f t="shared" si="238"/>
        <v>1.4602477471436837</v>
      </c>
      <c r="I1740" s="2">
        <f t="shared" si="239"/>
        <v>59.353686995100908</v>
      </c>
    </row>
    <row r="1741" spans="1:9" ht="13.5" x14ac:dyDescent="0.25">
      <c r="A1741" s="3">
        <f>TITRES_STAT!B1744</f>
        <v>44551</v>
      </c>
      <c r="B1741" s="5">
        <f>TITRES_STAT!D1744</f>
        <v>52.198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2.1805710891205941E-2</v>
      </c>
      <c r="G1741" s="2">
        <f t="shared" si="246"/>
        <v>1.4932884460091776E-2</v>
      </c>
      <c r="H1741" s="2">
        <f t="shared" si="238"/>
        <v>1.4602477471436839</v>
      </c>
      <c r="I1741" s="2">
        <f t="shared" si="239"/>
        <v>59.353686995100908</v>
      </c>
    </row>
    <row r="1742" spans="1:9" ht="13.5" x14ac:dyDescent="0.25">
      <c r="A1742" s="3">
        <f>TITRES_STAT!B1745</f>
        <v>44552</v>
      </c>
      <c r="B1742" s="5">
        <f>TITRES_STAT!D1745</f>
        <v>51.945999999999998</v>
      </c>
      <c r="C1742" s="2">
        <f t="shared" si="243"/>
        <v>-0.25200000000000244</v>
      </c>
      <c r="D1742" s="2">
        <f t="shared" si="244"/>
        <v>0</v>
      </c>
      <c r="E1742" s="2">
        <f t="shared" si="245"/>
        <v>0.25200000000000244</v>
      </c>
      <c r="F1742" s="2">
        <f t="shared" si="246"/>
        <v>2.0248160113262661E-2</v>
      </c>
      <c r="G1742" s="2">
        <f t="shared" si="246"/>
        <v>3.186624985579968E-2</v>
      </c>
      <c r="H1742" s="2">
        <f t="shared" si="238"/>
        <v>0.63541082508576019</v>
      </c>
      <c r="I1742" s="2">
        <f t="shared" si="239"/>
        <v>38.853284773410955</v>
      </c>
    </row>
    <row r="1743" spans="1:9" ht="13.5" x14ac:dyDescent="0.25">
      <c r="A1743" s="3">
        <f>TITRES_STAT!B1746</f>
        <v>44553</v>
      </c>
      <c r="B1743" s="5">
        <f>TITRES_STAT!D1746</f>
        <v>51.945999999999998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1.8801862962315331E-2</v>
      </c>
      <c r="G1743" s="2">
        <f t="shared" si="246"/>
        <v>2.9590089151813988E-2</v>
      </c>
      <c r="H1743" s="2">
        <f t="shared" si="238"/>
        <v>0.6354108250857603</v>
      </c>
      <c r="I1743" s="2">
        <f t="shared" si="239"/>
        <v>38.853284773410969</v>
      </c>
    </row>
    <row r="1744" spans="1:9" ht="13.5" x14ac:dyDescent="0.25">
      <c r="A1744" s="3">
        <f>TITRES_STAT!B1747</f>
        <v>44554</v>
      </c>
      <c r="B1744" s="5">
        <f>TITRES_STAT!D1747</f>
        <v>51.945999999999998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1.7458872750721378E-2</v>
      </c>
      <c r="G1744" s="2">
        <f t="shared" si="246"/>
        <v>2.7476511355255844E-2</v>
      </c>
      <c r="H1744" s="2">
        <f t="shared" si="238"/>
        <v>0.6354108250857603</v>
      </c>
      <c r="I1744" s="2">
        <f t="shared" si="239"/>
        <v>38.853284773410969</v>
      </c>
    </row>
    <row r="1745" spans="1:9" ht="13.5" x14ac:dyDescent="0.25">
      <c r="A1745" s="3">
        <f>TITRES_STAT!B1748</f>
        <v>44557</v>
      </c>
      <c r="B1745" s="5">
        <f>TITRES_STAT!D1748</f>
        <v>51.93</v>
      </c>
      <c r="C1745" s="2">
        <f t="shared" si="243"/>
        <v>-1.5999999999998238E-2</v>
      </c>
      <c r="D1745" s="2">
        <f t="shared" si="244"/>
        <v>0</v>
      </c>
      <c r="E1745" s="2">
        <f t="shared" si="245"/>
        <v>1.5999999999998238E-2</v>
      </c>
      <c r="F1745" s="2">
        <f t="shared" si="246"/>
        <v>1.6211810411384135E-2</v>
      </c>
      <c r="G1745" s="2">
        <f t="shared" si="246"/>
        <v>2.6656760544166016E-2</v>
      </c>
      <c r="H1745" s="2">
        <f t="shared" ref="H1745:H1808" si="247">F1745/G1745</f>
        <v>0.60816881273040446</v>
      </c>
      <c r="I1745" s="2">
        <f t="shared" ref="I1745:I1808" si="248">IF(G1745=0,100,100-(100/(1+H1745)))</f>
        <v>37.817473384391434</v>
      </c>
    </row>
    <row r="1746" spans="1:9" ht="13.5" x14ac:dyDescent="0.25">
      <c r="A1746" s="3">
        <f>TITRES_STAT!B1749</f>
        <v>44558</v>
      </c>
      <c r="B1746" s="5">
        <f>TITRES_STAT!D1749</f>
        <v>51.93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1.5053823953428126E-2</v>
      </c>
      <c r="G1746" s="2">
        <f t="shared" si="246"/>
        <v>2.475270621958273E-2</v>
      </c>
      <c r="H1746" s="2">
        <f t="shared" si="247"/>
        <v>0.60816881273040435</v>
      </c>
      <c r="I1746" s="2">
        <f t="shared" si="248"/>
        <v>37.817473384391434</v>
      </c>
    </row>
    <row r="1747" spans="1:9" ht="13.5" x14ac:dyDescent="0.25">
      <c r="A1747" s="3">
        <f>TITRES_STAT!B1750</f>
        <v>44559</v>
      </c>
      <c r="B1747" s="5">
        <f>TITRES_STAT!D1750</f>
        <v>51.921999999999997</v>
      </c>
      <c r="C1747" s="2">
        <f t="shared" si="243"/>
        <v>-8.0000000000026716E-3</v>
      </c>
      <c r="D1747" s="2">
        <f t="shared" si="244"/>
        <v>0</v>
      </c>
      <c r="E1747" s="2">
        <f t="shared" si="245"/>
        <v>8.0000000000026716E-3</v>
      </c>
      <c r="F1747" s="2">
        <f t="shared" si="246"/>
        <v>1.3978550813897544E-2</v>
      </c>
      <c r="G1747" s="2">
        <f t="shared" si="246"/>
        <v>2.3556084346755581E-2</v>
      </c>
      <c r="H1747" s="2">
        <f t="shared" si="247"/>
        <v>0.59341572258476116</v>
      </c>
      <c r="I1747" s="2">
        <f t="shared" si="248"/>
        <v>37.241738874155899</v>
      </c>
    </row>
    <row r="1748" spans="1:9" ht="13.5" x14ac:dyDescent="0.25">
      <c r="A1748" s="3">
        <f>TITRES_STAT!B1751</f>
        <v>44560</v>
      </c>
      <c r="B1748" s="5">
        <f>TITRES_STAT!D1751</f>
        <v>51.848999999999997</v>
      </c>
      <c r="C1748" s="2">
        <f t="shared" si="243"/>
        <v>-7.3000000000000398E-2</v>
      </c>
      <c r="D1748" s="2">
        <f t="shared" si="244"/>
        <v>0</v>
      </c>
      <c r="E1748" s="2">
        <f t="shared" si="245"/>
        <v>7.3000000000000398E-2</v>
      </c>
      <c r="F1748" s="2">
        <f t="shared" si="246"/>
        <v>1.2980082898619147E-2</v>
      </c>
      <c r="G1748" s="2">
        <f t="shared" si="246"/>
        <v>2.7087792607701638E-2</v>
      </c>
      <c r="H1748" s="2">
        <f t="shared" si="247"/>
        <v>0.47918570134535921</v>
      </c>
      <c r="I1748" s="2">
        <f t="shared" si="248"/>
        <v>32.39523617011217</v>
      </c>
    </row>
    <row r="1749" spans="1:9" ht="13.5" x14ac:dyDescent="0.25">
      <c r="A1749" s="3">
        <f>TITRES_STAT!B1752</f>
        <v>44561</v>
      </c>
      <c r="B1749" s="5">
        <f>TITRES_STAT!D1752</f>
        <v>51.848999999999997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1.2052934120146351E-2</v>
      </c>
      <c r="G1749" s="2">
        <f t="shared" si="246"/>
        <v>2.5152950278580093E-2</v>
      </c>
      <c r="H1749" s="2">
        <f t="shared" si="247"/>
        <v>0.47918570134535921</v>
      </c>
      <c r="I1749" s="2">
        <f t="shared" si="248"/>
        <v>32.39523617011217</v>
      </c>
    </row>
    <row r="1750" spans="1:9" ht="13.5" x14ac:dyDescent="0.25">
      <c r="A1750" s="3">
        <f>TITRES_STAT!B1753</f>
        <v>44564</v>
      </c>
      <c r="B1750" s="5">
        <f>TITRES_STAT!D1753</f>
        <v>51.848999999999997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1.1192010254421611E-2</v>
      </c>
      <c r="G1750" s="2">
        <f t="shared" si="246"/>
        <v>2.3356310972967229E-2</v>
      </c>
      <c r="H1750" s="2">
        <f t="shared" si="247"/>
        <v>0.47918570134535921</v>
      </c>
      <c r="I1750" s="2">
        <f t="shared" si="248"/>
        <v>32.39523617011217</v>
      </c>
    </row>
    <row r="1751" spans="1:9" ht="13.5" x14ac:dyDescent="0.25">
      <c r="A1751" s="3">
        <f>TITRES_STAT!B1754</f>
        <v>44565</v>
      </c>
      <c r="B1751" s="5">
        <f>TITRES_STAT!D1754</f>
        <v>50.728999999999999</v>
      </c>
      <c r="C1751" s="2">
        <f t="shared" si="243"/>
        <v>-1.1199999999999974</v>
      </c>
      <c r="D1751" s="2">
        <f t="shared" si="244"/>
        <v>0</v>
      </c>
      <c r="E1751" s="2">
        <f t="shared" si="245"/>
        <v>1.1199999999999974</v>
      </c>
      <c r="F1751" s="2">
        <f t="shared" si="246"/>
        <v>1.0392580950534355E-2</v>
      </c>
      <c r="G1751" s="2">
        <f t="shared" si="246"/>
        <v>0.10168800304632652</v>
      </c>
      <c r="H1751" s="2">
        <f t="shared" si="247"/>
        <v>0.10220065926360805</v>
      </c>
      <c r="I1751" s="2">
        <f t="shared" si="248"/>
        <v>9.2724186294616544</v>
      </c>
    </row>
    <row r="1752" spans="1:9" ht="13.5" x14ac:dyDescent="0.25">
      <c r="A1752" s="3">
        <f>TITRES_STAT!B1755</f>
        <v>44566</v>
      </c>
      <c r="B1752" s="5">
        <f>TITRES_STAT!D1755</f>
        <v>50.688000000000002</v>
      </c>
      <c r="C1752" s="2">
        <f t="shared" si="243"/>
        <v>-4.0999999999996817E-2</v>
      </c>
      <c r="D1752" s="2">
        <f t="shared" si="244"/>
        <v>0</v>
      </c>
      <c r="E1752" s="2">
        <f t="shared" si="245"/>
        <v>4.0999999999996817E-2</v>
      </c>
      <c r="F1752" s="2">
        <f t="shared" si="246"/>
        <v>9.6502537397818999E-3</v>
      </c>
      <c r="G1752" s="2">
        <f t="shared" si="246"/>
        <v>9.7353145685874401E-2</v>
      </c>
      <c r="H1752" s="2">
        <f t="shared" si="247"/>
        <v>9.9126265225368243E-2</v>
      </c>
      <c r="I1752" s="2">
        <f t="shared" si="248"/>
        <v>9.0186422034999794</v>
      </c>
    </row>
    <row r="1753" spans="1:9" ht="13.5" x14ac:dyDescent="0.25">
      <c r="A1753" s="3">
        <f>TITRES_STAT!B1756</f>
        <v>44567</v>
      </c>
      <c r="B1753" s="5">
        <f>TITRES_STAT!D1756</f>
        <v>51.54</v>
      </c>
      <c r="C1753" s="2">
        <f t="shared" si="243"/>
        <v>0.85199999999999676</v>
      </c>
      <c r="D1753" s="2">
        <f t="shared" si="244"/>
        <v>0.85199999999999676</v>
      </c>
      <c r="E1753" s="2">
        <f t="shared" si="245"/>
        <v>0</v>
      </c>
      <c r="F1753" s="2">
        <f t="shared" si="246"/>
        <v>6.9818092758368672E-2</v>
      </c>
      <c r="G1753" s="2">
        <f t="shared" si="246"/>
        <v>9.0399349565454798E-2</v>
      </c>
      <c r="H1753" s="2">
        <f t="shared" si="247"/>
        <v>0.77232959190503903</v>
      </c>
      <c r="I1753" s="2">
        <f t="shared" si="248"/>
        <v>43.577086081087124</v>
      </c>
    </row>
    <row r="1754" spans="1:9" ht="13.5" x14ac:dyDescent="0.25">
      <c r="A1754" s="3">
        <f>TITRES_STAT!B1757</f>
        <v>44568</v>
      </c>
      <c r="B1754" s="5">
        <f>TITRES_STAT!D1757</f>
        <v>50.728999999999999</v>
      </c>
      <c r="C1754" s="2">
        <f t="shared" si="243"/>
        <v>-0.81099999999999994</v>
      </c>
      <c r="D1754" s="2">
        <f t="shared" si="244"/>
        <v>0</v>
      </c>
      <c r="E1754" s="2">
        <f t="shared" si="245"/>
        <v>0.81099999999999994</v>
      </c>
      <c r="F1754" s="2">
        <f t="shared" si="246"/>
        <v>6.4831086132770915E-2</v>
      </c>
      <c r="G1754" s="2">
        <f t="shared" si="246"/>
        <v>0.14187082459649375</v>
      </c>
      <c r="H1754" s="2">
        <f t="shared" si="247"/>
        <v>0.45697264618826483</v>
      </c>
      <c r="I1754" s="2">
        <f t="shared" si="248"/>
        <v>31.364531611749726</v>
      </c>
    </row>
    <row r="1755" spans="1:9" ht="13.5" x14ac:dyDescent="0.25">
      <c r="A1755" s="3">
        <f>TITRES_STAT!B1758</f>
        <v>44571</v>
      </c>
      <c r="B1755" s="5">
        <f>TITRES_STAT!D1758</f>
        <v>51.134</v>
      </c>
      <c r="C1755" s="2">
        <f t="shared" si="243"/>
        <v>0.40500000000000114</v>
      </c>
      <c r="D1755" s="2">
        <f t="shared" si="244"/>
        <v>0.40500000000000114</v>
      </c>
      <c r="E1755" s="2">
        <f t="shared" si="245"/>
        <v>0</v>
      </c>
      <c r="F1755" s="2">
        <f t="shared" si="246"/>
        <v>8.9128865694715925E-2</v>
      </c>
      <c r="G1755" s="2">
        <f t="shared" si="246"/>
        <v>0.13173719426817276</v>
      </c>
      <c r="H1755" s="2">
        <f t="shared" si="247"/>
        <v>0.67656568966604402</v>
      </c>
      <c r="I1755" s="2">
        <f t="shared" si="248"/>
        <v>40.3542607269274</v>
      </c>
    </row>
    <row r="1756" spans="1:9" ht="13.5" x14ac:dyDescent="0.25">
      <c r="A1756" s="3">
        <f>TITRES_STAT!B1759</f>
        <v>44572</v>
      </c>
      <c r="B1756" s="5">
        <f>TITRES_STAT!D1759</f>
        <v>49.511000000000003</v>
      </c>
      <c r="C1756" s="2">
        <f t="shared" si="243"/>
        <v>-1.6229999999999976</v>
      </c>
      <c r="D1756" s="2">
        <f t="shared" si="244"/>
        <v>0</v>
      </c>
      <c r="E1756" s="2">
        <f t="shared" si="245"/>
        <v>1.6229999999999976</v>
      </c>
      <c r="F1756" s="2">
        <f t="shared" si="246"/>
        <v>8.2762518145093361E-2</v>
      </c>
      <c r="G1756" s="2">
        <f t="shared" si="246"/>
        <v>0.23825596610616026</v>
      </c>
      <c r="H1756" s="2">
        <f t="shared" si="247"/>
        <v>0.34736808272921349</v>
      </c>
      <c r="I1756" s="2">
        <f t="shared" si="248"/>
        <v>25.781231363710859</v>
      </c>
    </row>
    <row r="1757" spans="1:9" ht="13.5" x14ac:dyDescent="0.25">
      <c r="A1757" s="3">
        <f>TITRES_STAT!B1760</f>
        <v>44573</v>
      </c>
      <c r="B1757" s="5">
        <f>TITRES_STAT!D1760</f>
        <v>51.134</v>
      </c>
      <c r="C1757" s="2">
        <f t="shared" si="243"/>
        <v>1.6229999999999976</v>
      </c>
      <c r="D1757" s="2">
        <f t="shared" si="244"/>
        <v>1.6229999999999976</v>
      </c>
      <c r="E1757" s="2">
        <f t="shared" si="245"/>
        <v>0</v>
      </c>
      <c r="F1757" s="2">
        <f t="shared" ref="F1757:G1772" si="249">((F1756*13)+D1757)/14</f>
        <v>0.1927794811347294</v>
      </c>
      <c r="G1757" s="2">
        <f t="shared" si="249"/>
        <v>0.2212376828128631</v>
      </c>
      <c r="H1757" s="2">
        <f t="shared" si="247"/>
        <v>0.87136819859840309</v>
      </c>
      <c r="I1757" s="2">
        <f t="shared" si="248"/>
        <v>46.563161608230324</v>
      </c>
    </row>
    <row r="1758" spans="1:9" ht="13.5" x14ac:dyDescent="0.25">
      <c r="A1758" s="3">
        <f>TITRES_STAT!B1761</f>
        <v>44574</v>
      </c>
      <c r="B1758" s="5">
        <f>TITRES_STAT!D1761</f>
        <v>50.728999999999999</v>
      </c>
      <c r="C1758" s="2">
        <f t="shared" si="243"/>
        <v>-0.40500000000000114</v>
      </c>
      <c r="D1758" s="2">
        <f t="shared" si="244"/>
        <v>0</v>
      </c>
      <c r="E1758" s="2">
        <f t="shared" si="245"/>
        <v>0.40500000000000114</v>
      </c>
      <c r="F1758" s="2">
        <f t="shared" si="249"/>
        <v>0.17900951819653446</v>
      </c>
      <c r="G1758" s="2">
        <f t="shared" si="249"/>
        <v>0.23436356261194441</v>
      </c>
      <c r="H1758" s="2">
        <f t="shared" si="247"/>
        <v>0.7638112179278298</v>
      </c>
      <c r="I1758" s="2">
        <f t="shared" si="248"/>
        <v>43.304590092423531</v>
      </c>
    </row>
    <row r="1759" spans="1:9" ht="13.5" x14ac:dyDescent="0.25">
      <c r="A1759" s="3">
        <f>TITRES_STAT!B1762</f>
        <v>44575</v>
      </c>
      <c r="B1759" s="5">
        <f>TITRES_STAT!D1762</f>
        <v>51.005000000000003</v>
      </c>
      <c r="C1759" s="2">
        <f t="shared" si="243"/>
        <v>0.27600000000000335</v>
      </c>
      <c r="D1759" s="2">
        <f t="shared" si="244"/>
        <v>0.27600000000000335</v>
      </c>
      <c r="E1759" s="2">
        <f t="shared" si="245"/>
        <v>0</v>
      </c>
      <c r="F1759" s="2">
        <f t="shared" si="249"/>
        <v>0.18593740975392509</v>
      </c>
      <c r="G1759" s="2">
        <f t="shared" si="249"/>
        <v>0.21762330813966266</v>
      </c>
      <c r="H1759" s="2">
        <f t="shared" si="247"/>
        <v>0.85440025401413933</v>
      </c>
      <c r="I1759" s="2">
        <f t="shared" si="248"/>
        <v>46.074209284897172</v>
      </c>
    </row>
    <row r="1760" spans="1:9" ht="13.5" x14ac:dyDescent="0.25">
      <c r="A1760" s="3">
        <f>TITRES_STAT!B1763</f>
        <v>44578</v>
      </c>
      <c r="B1760" s="5">
        <f>TITRES_STAT!D1763</f>
        <v>48.780999999999999</v>
      </c>
      <c r="C1760" s="2">
        <f t="shared" si="243"/>
        <v>-2.2240000000000038</v>
      </c>
      <c r="D1760" s="2">
        <f t="shared" si="244"/>
        <v>0</v>
      </c>
      <c r="E1760" s="2">
        <f t="shared" si="245"/>
        <v>2.2240000000000038</v>
      </c>
      <c r="F1760" s="2">
        <f t="shared" si="249"/>
        <v>0.17265616620007332</v>
      </c>
      <c r="G1760" s="2">
        <f t="shared" si="249"/>
        <v>0.36093592898682986</v>
      </c>
      <c r="H1760" s="2">
        <f t="shared" si="247"/>
        <v>0.4783568282734561</v>
      </c>
      <c r="I1760" s="2">
        <f t="shared" si="248"/>
        <v>32.357332081465046</v>
      </c>
    </row>
    <row r="1761" spans="1:9" ht="13.5" x14ac:dyDescent="0.25">
      <c r="A1761" s="3">
        <f>TITRES_STAT!B1764</f>
        <v>44579</v>
      </c>
      <c r="B1761" s="5">
        <f>TITRES_STAT!D1764</f>
        <v>50.956000000000003</v>
      </c>
      <c r="C1761" s="2">
        <f t="shared" si="243"/>
        <v>2.1750000000000043</v>
      </c>
      <c r="D1761" s="2">
        <f t="shared" si="244"/>
        <v>2.1750000000000043</v>
      </c>
      <c r="E1761" s="2">
        <f t="shared" si="245"/>
        <v>0</v>
      </c>
      <c r="F1761" s="2">
        <f t="shared" si="249"/>
        <v>0.31568072575721123</v>
      </c>
      <c r="G1761" s="2">
        <f t="shared" si="249"/>
        <v>0.33515479120205632</v>
      </c>
      <c r="H1761" s="2">
        <f t="shared" si="247"/>
        <v>0.94189530940315669</v>
      </c>
      <c r="I1761" s="2">
        <f t="shared" si="248"/>
        <v>48.503918045543301</v>
      </c>
    </row>
    <row r="1762" spans="1:9" ht="13.5" x14ac:dyDescent="0.25">
      <c r="A1762" s="3">
        <f>TITRES_STAT!B1765</f>
        <v>44580</v>
      </c>
      <c r="B1762" s="5">
        <f>TITRES_STAT!D1765</f>
        <v>50.956000000000003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0.29313210248883903</v>
      </c>
      <c r="G1762" s="2">
        <f t="shared" si="249"/>
        <v>0.3112151632590523</v>
      </c>
      <c r="H1762" s="2">
        <f t="shared" si="247"/>
        <v>0.9418953094031568</v>
      </c>
      <c r="I1762" s="2">
        <f t="shared" si="248"/>
        <v>48.503918045543308</v>
      </c>
    </row>
    <row r="1763" spans="1:9" ht="13.5" x14ac:dyDescent="0.25">
      <c r="A1763" s="3">
        <f>TITRES_STAT!B1766</f>
        <v>44581</v>
      </c>
      <c r="B1763" s="5">
        <f>TITRES_STAT!D1766</f>
        <v>50.956000000000003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0.27219409516820769</v>
      </c>
      <c r="G1763" s="2">
        <f t="shared" si="249"/>
        <v>0.28898550874054857</v>
      </c>
      <c r="H1763" s="2">
        <f t="shared" si="247"/>
        <v>0.94189530940315691</v>
      </c>
      <c r="I1763" s="2">
        <f t="shared" si="248"/>
        <v>48.503918045543315</v>
      </c>
    </row>
    <row r="1764" spans="1:9" ht="13.5" x14ac:dyDescent="0.25">
      <c r="A1764" s="3">
        <f>TITRES_STAT!B1767</f>
        <v>44582</v>
      </c>
      <c r="B1764" s="5">
        <f>TITRES_STAT!D1767</f>
        <v>50.956000000000003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0.25275165979905001</v>
      </c>
      <c r="G1764" s="2">
        <f t="shared" si="249"/>
        <v>0.26834368668765224</v>
      </c>
      <c r="H1764" s="2">
        <f t="shared" si="247"/>
        <v>0.94189530940315691</v>
      </c>
      <c r="I1764" s="2">
        <f t="shared" si="248"/>
        <v>48.503918045543315</v>
      </c>
    </row>
    <row r="1765" spans="1:9" ht="13.5" x14ac:dyDescent="0.25">
      <c r="A1765" s="3">
        <f>TITRES_STAT!B1768</f>
        <v>44585</v>
      </c>
      <c r="B1765" s="5">
        <f>TITRES_STAT!D1768</f>
        <v>50.956000000000003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0.23469796981340357</v>
      </c>
      <c r="G1765" s="2">
        <f t="shared" si="249"/>
        <v>0.24917628049567705</v>
      </c>
      <c r="H1765" s="2">
        <f t="shared" si="247"/>
        <v>0.94189530940315702</v>
      </c>
      <c r="I1765" s="2">
        <f t="shared" si="248"/>
        <v>48.503918045543315</v>
      </c>
    </row>
    <row r="1766" spans="1:9" ht="13.5" x14ac:dyDescent="0.25">
      <c r="A1766" s="3">
        <f>TITRES_STAT!B1769</f>
        <v>44586</v>
      </c>
      <c r="B1766" s="5">
        <f>TITRES_STAT!D1769</f>
        <v>50.728999999999999</v>
      </c>
      <c r="C1766" s="2">
        <f t="shared" si="243"/>
        <v>-0.22700000000000387</v>
      </c>
      <c r="D1766" s="2">
        <f t="shared" si="244"/>
        <v>0</v>
      </c>
      <c r="E1766" s="2">
        <f t="shared" si="245"/>
        <v>0.22700000000000387</v>
      </c>
      <c r="F1766" s="2">
        <f t="shared" si="249"/>
        <v>0.21793382911244619</v>
      </c>
      <c r="G1766" s="2">
        <f t="shared" si="249"/>
        <v>0.24759226046027183</v>
      </c>
      <c r="H1766" s="2">
        <f t="shared" si="247"/>
        <v>0.88021260724107098</v>
      </c>
      <c r="I1766" s="2">
        <f t="shared" si="248"/>
        <v>46.814525328210117</v>
      </c>
    </row>
    <row r="1767" spans="1:9" ht="13.5" x14ac:dyDescent="0.25">
      <c r="A1767" s="3">
        <f>TITRES_STAT!B1770</f>
        <v>44587</v>
      </c>
      <c r="B1767" s="5">
        <f>TITRES_STAT!D1770</f>
        <v>50.728999999999999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0.20236712703298573</v>
      </c>
      <c r="G1767" s="2">
        <f t="shared" si="249"/>
        <v>0.22990709899882386</v>
      </c>
      <c r="H1767" s="2">
        <f t="shared" si="247"/>
        <v>0.88021260724107087</v>
      </c>
      <c r="I1767" s="2">
        <f t="shared" si="248"/>
        <v>46.814525328210117</v>
      </c>
    </row>
    <row r="1768" spans="1:9" ht="13.5" x14ac:dyDescent="0.25">
      <c r="A1768" s="3">
        <f>TITRES_STAT!B1771</f>
        <v>44588</v>
      </c>
      <c r="B1768" s="5">
        <f>TITRES_STAT!D1771</f>
        <v>50.566000000000003</v>
      </c>
      <c r="C1768" s="2">
        <f t="shared" si="243"/>
        <v>-0.1629999999999967</v>
      </c>
      <c r="D1768" s="2">
        <f t="shared" si="244"/>
        <v>0</v>
      </c>
      <c r="E1768" s="2">
        <f t="shared" si="245"/>
        <v>0.1629999999999967</v>
      </c>
      <c r="F1768" s="2">
        <f t="shared" si="249"/>
        <v>0.1879123322449153</v>
      </c>
      <c r="G1768" s="2">
        <f t="shared" si="249"/>
        <v>0.22512802049890765</v>
      </c>
      <c r="H1768" s="2">
        <f t="shared" si="247"/>
        <v>0.83469099860817664</v>
      </c>
      <c r="I1768" s="2">
        <f t="shared" si="248"/>
        <v>45.494908910622307</v>
      </c>
    </row>
    <row r="1769" spans="1:9" ht="13.5" x14ac:dyDescent="0.25">
      <c r="A1769" s="3">
        <f>TITRES_STAT!B1772</f>
        <v>44589</v>
      </c>
      <c r="B1769" s="5">
        <f>TITRES_STAT!D1772</f>
        <v>50.558</v>
      </c>
      <c r="C1769" s="2">
        <f t="shared" si="243"/>
        <v>-8.0000000000026716E-3</v>
      </c>
      <c r="D1769" s="2">
        <f t="shared" si="244"/>
        <v>0</v>
      </c>
      <c r="E1769" s="2">
        <f t="shared" si="245"/>
        <v>8.0000000000026716E-3</v>
      </c>
      <c r="F1769" s="2">
        <f t="shared" si="249"/>
        <v>0.17449002279884993</v>
      </c>
      <c r="G1769" s="2">
        <f t="shared" si="249"/>
        <v>0.20961887617755728</v>
      </c>
      <c r="H1769" s="2">
        <f t="shared" si="247"/>
        <v>0.83241560102177281</v>
      </c>
      <c r="I1769" s="2">
        <f t="shared" si="248"/>
        <v>45.427227347202773</v>
      </c>
    </row>
    <row r="1770" spans="1:9" ht="13.5" x14ac:dyDescent="0.25">
      <c r="A1770" s="3">
        <f>TITRES_STAT!B1773</f>
        <v>44592</v>
      </c>
      <c r="B1770" s="5">
        <f>TITRES_STAT!D1773</f>
        <v>50.484999999999999</v>
      </c>
      <c r="C1770" s="2">
        <f t="shared" si="243"/>
        <v>-7.3000000000000398E-2</v>
      </c>
      <c r="D1770" s="2">
        <f t="shared" si="244"/>
        <v>0</v>
      </c>
      <c r="E1770" s="2">
        <f t="shared" si="245"/>
        <v>7.3000000000000398E-2</v>
      </c>
      <c r="F1770" s="2">
        <f t="shared" si="249"/>
        <v>0.1620264497417892</v>
      </c>
      <c r="G1770" s="2">
        <f t="shared" si="249"/>
        <v>0.1998603850220175</v>
      </c>
      <c r="H1770" s="2">
        <f t="shared" si="247"/>
        <v>0.81069817674943268</v>
      </c>
      <c r="I1770" s="2">
        <f t="shared" si="248"/>
        <v>44.772684214262533</v>
      </c>
    </row>
    <row r="1771" spans="1:9" ht="13.5" x14ac:dyDescent="0.25">
      <c r="A1771" s="3">
        <f>TITRES_STAT!B1774</f>
        <v>44593</v>
      </c>
      <c r="B1771" s="5">
        <f>TITRES_STAT!D1774</f>
        <v>50.38</v>
      </c>
      <c r="C1771" s="2">
        <f t="shared" si="243"/>
        <v>-0.10499999999999687</v>
      </c>
      <c r="D1771" s="2">
        <f t="shared" si="244"/>
        <v>0</v>
      </c>
      <c r="E1771" s="2">
        <f t="shared" si="245"/>
        <v>0.10499999999999687</v>
      </c>
      <c r="F1771" s="2">
        <f t="shared" si="249"/>
        <v>0.15045313190308998</v>
      </c>
      <c r="G1771" s="2">
        <f t="shared" si="249"/>
        <v>0.19308464323473032</v>
      </c>
      <c r="H1771" s="2">
        <f t="shared" si="247"/>
        <v>0.77920817203565074</v>
      </c>
      <c r="I1771" s="2">
        <f t="shared" si="248"/>
        <v>43.795222182693379</v>
      </c>
    </row>
    <row r="1772" spans="1:9" ht="13.5" x14ac:dyDescent="0.25">
      <c r="A1772" s="3">
        <f>TITRES_STAT!B1775</f>
        <v>44594</v>
      </c>
      <c r="B1772" s="5">
        <f>TITRES_STAT!D1775</f>
        <v>50.38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0.13970647962429786</v>
      </c>
      <c r="G1772" s="2">
        <f t="shared" si="249"/>
        <v>0.17929288300367816</v>
      </c>
      <c r="H1772" s="2">
        <f t="shared" si="247"/>
        <v>0.77920817203565085</v>
      </c>
      <c r="I1772" s="2">
        <f t="shared" si="248"/>
        <v>43.795222182693379</v>
      </c>
    </row>
    <row r="1773" spans="1:9" ht="13.5" x14ac:dyDescent="0.25">
      <c r="A1773" s="3">
        <f>TITRES_STAT!B1776</f>
        <v>44595</v>
      </c>
      <c r="B1773" s="5">
        <f>TITRES_STAT!D1776</f>
        <v>50.192999999999998</v>
      </c>
      <c r="C1773" s="2">
        <f t="shared" si="243"/>
        <v>-0.18700000000000472</v>
      </c>
      <c r="D1773" s="2">
        <f t="shared" si="244"/>
        <v>0</v>
      </c>
      <c r="E1773" s="2">
        <f t="shared" si="245"/>
        <v>0.18700000000000472</v>
      </c>
      <c r="F1773" s="2">
        <f t="shared" ref="F1773:G1788" si="250">((F1772*13)+D1773)/14</f>
        <v>0.12972744536541944</v>
      </c>
      <c r="G1773" s="2">
        <f t="shared" si="250"/>
        <v>0.17984339136055863</v>
      </c>
      <c r="H1773" s="2">
        <f t="shared" si="247"/>
        <v>0.72133562642474669</v>
      </c>
      <c r="I1773" s="2">
        <f t="shared" si="248"/>
        <v>41.905577003769864</v>
      </c>
    </row>
    <row r="1774" spans="1:9" ht="13.5" x14ac:dyDescent="0.25">
      <c r="A1774" s="3">
        <f>TITRES_STAT!B1777</f>
        <v>44596</v>
      </c>
      <c r="B1774" s="5">
        <f>TITRES_STAT!D1777</f>
        <v>49.511000000000003</v>
      </c>
      <c r="C1774" s="2">
        <f t="shared" si="243"/>
        <v>-0.68199999999999505</v>
      </c>
      <c r="D1774" s="2">
        <f t="shared" si="244"/>
        <v>0</v>
      </c>
      <c r="E1774" s="2">
        <f t="shared" si="245"/>
        <v>0.68199999999999505</v>
      </c>
      <c r="F1774" s="2">
        <f t="shared" si="250"/>
        <v>0.12046119926788948</v>
      </c>
      <c r="G1774" s="2">
        <f t="shared" si="250"/>
        <v>0.2157117205490898</v>
      </c>
      <c r="H1774" s="2">
        <f t="shared" si="247"/>
        <v>0.55843604121861323</v>
      </c>
      <c r="I1774" s="2">
        <f t="shared" si="248"/>
        <v>35.833106168537171</v>
      </c>
    </row>
    <row r="1775" spans="1:9" ht="13.5" x14ac:dyDescent="0.25">
      <c r="A1775" s="3">
        <f>TITRES_STAT!B1778</f>
        <v>44599</v>
      </c>
      <c r="B1775" s="5">
        <f>TITRES_STAT!D1778</f>
        <v>49.511000000000003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0.11185682789161167</v>
      </c>
      <c r="G1775" s="2">
        <f t="shared" si="250"/>
        <v>0.2003037405098691</v>
      </c>
      <c r="H1775" s="2">
        <f t="shared" si="247"/>
        <v>0.55843604121861323</v>
      </c>
      <c r="I1775" s="2">
        <f t="shared" si="248"/>
        <v>35.833106168537171</v>
      </c>
    </row>
    <row r="1776" spans="1:9" ht="13.5" x14ac:dyDescent="0.25">
      <c r="A1776" s="3">
        <f>TITRES_STAT!B1779</f>
        <v>44600</v>
      </c>
      <c r="B1776" s="5">
        <f>TITRES_STAT!D1779</f>
        <v>49.348999999999997</v>
      </c>
      <c r="C1776" s="2">
        <f t="shared" si="243"/>
        <v>-0.16200000000000614</v>
      </c>
      <c r="D1776" s="2">
        <f t="shared" si="244"/>
        <v>0</v>
      </c>
      <c r="E1776" s="2">
        <f t="shared" si="245"/>
        <v>0.16200000000000614</v>
      </c>
      <c r="F1776" s="2">
        <f t="shared" si="250"/>
        <v>0.10386705447078226</v>
      </c>
      <c r="G1776" s="2">
        <f t="shared" si="250"/>
        <v>0.19756775904487892</v>
      </c>
      <c r="H1776" s="2">
        <f t="shared" si="247"/>
        <v>0.5257287675525445</v>
      </c>
      <c r="I1776" s="2">
        <f t="shared" si="248"/>
        <v>34.457550957492785</v>
      </c>
    </row>
    <row r="1777" spans="1:9" ht="13.5" x14ac:dyDescent="0.25">
      <c r="A1777" s="3">
        <f>TITRES_STAT!B1780</f>
        <v>44601</v>
      </c>
      <c r="B1777" s="5">
        <f>TITRES_STAT!D1780</f>
        <v>48.698999999999998</v>
      </c>
      <c r="C1777" s="2">
        <f t="shared" si="243"/>
        <v>-0.64999999999999858</v>
      </c>
      <c r="D1777" s="2">
        <f t="shared" si="244"/>
        <v>0</v>
      </c>
      <c r="E1777" s="2">
        <f t="shared" si="245"/>
        <v>0.64999999999999858</v>
      </c>
      <c r="F1777" s="2">
        <f t="shared" si="250"/>
        <v>9.6447979151440669E-2</v>
      </c>
      <c r="G1777" s="2">
        <f t="shared" si="250"/>
        <v>0.22988434768453031</v>
      </c>
      <c r="H1777" s="2">
        <f t="shared" si="247"/>
        <v>0.41955000469973702</v>
      </c>
      <c r="I1777" s="2">
        <f t="shared" si="248"/>
        <v>29.555140946829852</v>
      </c>
    </row>
    <row r="1778" spans="1:9" ht="13.5" x14ac:dyDescent="0.25">
      <c r="A1778" s="3">
        <f>TITRES_STAT!B1781</f>
        <v>44602</v>
      </c>
      <c r="B1778" s="5">
        <f>TITRES_STAT!D1781</f>
        <v>48.698999999999998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8.9558837783480616E-2</v>
      </c>
      <c r="G1778" s="2">
        <f t="shared" si="250"/>
        <v>0.2134640371356353</v>
      </c>
      <c r="H1778" s="2">
        <f t="shared" si="247"/>
        <v>0.41955000469973697</v>
      </c>
      <c r="I1778" s="2">
        <f t="shared" si="248"/>
        <v>29.555140946829837</v>
      </c>
    </row>
    <row r="1779" spans="1:9" ht="13.5" x14ac:dyDescent="0.25">
      <c r="A1779" s="3">
        <f>TITRES_STAT!B1782</f>
        <v>44603</v>
      </c>
      <c r="B1779" s="5">
        <f>TITRES_STAT!D1782</f>
        <v>48.698999999999998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8.3161777941803433E-2</v>
      </c>
      <c r="G1779" s="2">
        <f t="shared" si="250"/>
        <v>0.19821660591166138</v>
      </c>
      <c r="H1779" s="2">
        <f t="shared" si="247"/>
        <v>0.41955000469973691</v>
      </c>
      <c r="I1779" s="2">
        <f t="shared" si="248"/>
        <v>29.555140946829837</v>
      </c>
    </row>
    <row r="1780" spans="1:9" ht="13.5" x14ac:dyDescent="0.25">
      <c r="A1780" s="3">
        <f>TITRES_STAT!B1783</f>
        <v>44606</v>
      </c>
      <c r="B1780" s="5">
        <f>TITRES_STAT!D1783</f>
        <v>48.578000000000003</v>
      </c>
      <c r="C1780" s="2">
        <f t="shared" si="243"/>
        <v>-0.12099999999999511</v>
      </c>
      <c r="D1780" s="2">
        <f t="shared" si="244"/>
        <v>0</v>
      </c>
      <c r="E1780" s="2">
        <f t="shared" si="245"/>
        <v>0.12099999999999511</v>
      </c>
      <c r="F1780" s="2">
        <f t="shared" si="250"/>
        <v>7.7221650945960327E-2</v>
      </c>
      <c r="G1780" s="2">
        <f t="shared" si="250"/>
        <v>0.19270113406082806</v>
      </c>
      <c r="H1780" s="2">
        <f t="shared" si="247"/>
        <v>0.40073272698843865</v>
      </c>
      <c r="I1780" s="2">
        <f t="shared" si="248"/>
        <v>28.60879304576612</v>
      </c>
    </row>
    <row r="1781" spans="1:9" ht="13.5" x14ac:dyDescent="0.25">
      <c r="A1781" s="3">
        <f>TITRES_STAT!B1784</f>
        <v>44607</v>
      </c>
      <c r="B1781" s="5">
        <f>TITRES_STAT!D1784</f>
        <v>48.277000000000001</v>
      </c>
      <c r="C1781" s="2">
        <f t="shared" si="243"/>
        <v>-0.30100000000000193</v>
      </c>
      <c r="D1781" s="2">
        <f t="shared" si="244"/>
        <v>0</v>
      </c>
      <c r="E1781" s="2">
        <f t="shared" si="245"/>
        <v>0.30100000000000193</v>
      </c>
      <c r="F1781" s="2">
        <f t="shared" si="250"/>
        <v>7.1705818735534596E-2</v>
      </c>
      <c r="G1781" s="2">
        <f t="shared" si="250"/>
        <v>0.20043676734219762</v>
      </c>
      <c r="H1781" s="2">
        <f t="shared" si="247"/>
        <v>0.35774783083142697</v>
      </c>
      <c r="I1781" s="2">
        <f t="shared" si="248"/>
        <v>26.348621055233608</v>
      </c>
    </row>
    <row r="1782" spans="1:9" ht="13.5" x14ac:dyDescent="0.25">
      <c r="A1782" s="3">
        <f>TITRES_STAT!B1785</f>
        <v>44608</v>
      </c>
      <c r="B1782" s="5">
        <f>TITRES_STAT!D1785</f>
        <v>48.293999999999997</v>
      </c>
      <c r="C1782" s="2">
        <f t="shared" si="243"/>
        <v>1.6999999999995907E-2</v>
      </c>
      <c r="D1782" s="2">
        <f t="shared" si="244"/>
        <v>1.6999999999995907E-2</v>
      </c>
      <c r="E1782" s="2">
        <f t="shared" si="245"/>
        <v>0</v>
      </c>
      <c r="F1782" s="2">
        <f t="shared" si="250"/>
        <v>6.7798260254424689E-2</v>
      </c>
      <c r="G1782" s="2">
        <f t="shared" si="250"/>
        <v>0.18611985538918349</v>
      </c>
      <c r="H1782" s="2">
        <f t="shared" si="247"/>
        <v>0.3642720445524526</v>
      </c>
      <c r="I1782" s="2">
        <f t="shared" si="248"/>
        <v>26.700836245013832</v>
      </c>
    </row>
    <row r="1783" spans="1:9" ht="13.5" x14ac:dyDescent="0.25">
      <c r="A1783" s="3">
        <f>TITRES_STAT!B1786</f>
        <v>44609</v>
      </c>
      <c r="B1783" s="5">
        <f>TITRES_STAT!D1786</f>
        <v>48.521000000000001</v>
      </c>
      <c r="C1783" s="2">
        <f t="shared" si="243"/>
        <v>0.22700000000000387</v>
      </c>
      <c r="D1783" s="2">
        <f t="shared" si="244"/>
        <v>0.22700000000000387</v>
      </c>
      <c r="E1783" s="2">
        <f t="shared" si="245"/>
        <v>0</v>
      </c>
      <c r="F1783" s="2">
        <f t="shared" si="250"/>
        <v>7.9169813093394631E-2</v>
      </c>
      <c r="G1783" s="2">
        <f t="shared" si="250"/>
        <v>0.17282558000424181</v>
      </c>
      <c r="H1783" s="2">
        <f t="shared" si="247"/>
        <v>0.45809082828740688</v>
      </c>
      <c r="I1783" s="2">
        <f t="shared" si="248"/>
        <v>31.417166845871677</v>
      </c>
    </row>
    <row r="1784" spans="1:9" ht="13.5" x14ac:dyDescent="0.25">
      <c r="A1784" s="3">
        <f>TITRES_STAT!B1787</f>
        <v>44610</v>
      </c>
      <c r="B1784" s="5">
        <f>TITRES_STAT!D1787</f>
        <v>48.521000000000001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7.3514826443866435E-2</v>
      </c>
      <c r="G1784" s="2">
        <f t="shared" si="250"/>
        <v>0.16048089571822452</v>
      </c>
      <c r="H1784" s="2">
        <f t="shared" si="247"/>
        <v>0.45809082828740688</v>
      </c>
      <c r="I1784" s="2">
        <f t="shared" si="248"/>
        <v>31.417166845871677</v>
      </c>
    </row>
    <row r="1785" spans="1:9" ht="13.5" x14ac:dyDescent="0.25">
      <c r="A1785" s="3">
        <f>TITRES_STAT!B1788</f>
        <v>44613</v>
      </c>
      <c r="B1785" s="5">
        <f>TITRES_STAT!D1788</f>
        <v>48.375</v>
      </c>
      <c r="C1785" s="2">
        <f t="shared" si="243"/>
        <v>-0.1460000000000008</v>
      </c>
      <c r="D1785" s="2">
        <f t="shared" si="244"/>
        <v>0</v>
      </c>
      <c r="E1785" s="2">
        <f t="shared" si="245"/>
        <v>0.1460000000000008</v>
      </c>
      <c r="F1785" s="2">
        <f t="shared" si="250"/>
        <v>6.8263767412161697E-2</v>
      </c>
      <c r="G1785" s="2">
        <f t="shared" si="250"/>
        <v>0.15944654602406569</v>
      </c>
      <c r="H1785" s="2">
        <f t="shared" si="247"/>
        <v>0.42812948360674097</v>
      </c>
      <c r="I1785" s="2">
        <f t="shared" si="248"/>
        <v>29.978337995340596</v>
      </c>
    </row>
    <row r="1786" spans="1:9" ht="13.5" x14ac:dyDescent="0.25">
      <c r="A1786" s="3">
        <f>TITRES_STAT!B1789</f>
        <v>44614</v>
      </c>
      <c r="B1786" s="5">
        <f>TITRES_STAT!D1789</f>
        <v>48.359000000000002</v>
      </c>
      <c r="C1786" s="2">
        <f t="shared" si="243"/>
        <v>-1.5999999999998238E-2</v>
      </c>
      <c r="D1786" s="2">
        <f t="shared" si="244"/>
        <v>0</v>
      </c>
      <c r="E1786" s="2">
        <f t="shared" si="245"/>
        <v>1.5999999999998238E-2</v>
      </c>
      <c r="F1786" s="2">
        <f t="shared" si="250"/>
        <v>6.3387784025578722E-2</v>
      </c>
      <c r="G1786" s="2">
        <f t="shared" si="250"/>
        <v>0.14920036416520374</v>
      </c>
      <c r="H1786" s="2">
        <f t="shared" si="247"/>
        <v>0.42485006239925732</v>
      </c>
      <c r="I1786" s="2">
        <f t="shared" si="248"/>
        <v>29.817176811142247</v>
      </c>
    </row>
    <row r="1787" spans="1:9" ht="13.5" x14ac:dyDescent="0.25">
      <c r="A1787" s="3">
        <f>TITRES_STAT!B1790</f>
        <v>44615</v>
      </c>
      <c r="B1787" s="5">
        <f>TITRES_STAT!D1790</f>
        <v>48.244999999999997</v>
      </c>
      <c r="C1787" s="2">
        <f t="shared" si="243"/>
        <v>-0.11400000000000432</v>
      </c>
      <c r="D1787" s="2">
        <f t="shared" si="244"/>
        <v>0</v>
      </c>
      <c r="E1787" s="2">
        <f t="shared" si="245"/>
        <v>0.11400000000000432</v>
      </c>
      <c r="F1787" s="2">
        <f t="shared" si="250"/>
        <v>5.886008516660881E-2</v>
      </c>
      <c r="G1787" s="2">
        <f t="shared" si="250"/>
        <v>0.14668605243911806</v>
      </c>
      <c r="H1787" s="2">
        <f t="shared" si="247"/>
        <v>0.40126572491299844</v>
      </c>
      <c r="I1787" s="2">
        <f t="shared" si="248"/>
        <v>28.635948041754332</v>
      </c>
    </row>
    <row r="1788" spans="1:9" ht="13.5" x14ac:dyDescent="0.25">
      <c r="A1788" s="3">
        <f>TITRES_STAT!B1791</f>
        <v>44616</v>
      </c>
      <c r="B1788" s="5">
        <f>TITRES_STAT!D1791</f>
        <v>47.076000000000001</v>
      </c>
      <c r="C1788" s="2">
        <f t="shared" si="243"/>
        <v>-1.1689999999999969</v>
      </c>
      <c r="D1788" s="2">
        <f t="shared" si="244"/>
        <v>0</v>
      </c>
      <c r="E1788" s="2">
        <f t="shared" si="245"/>
        <v>1.1689999999999969</v>
      </c>
      <c r="F1788" s="2">
        <f t="shared" si="250"/>
        <v>5.4655793368993892E-2</v>
      </c>
      <c r="G1788" s="2">
        <f t="shared" si="250"/>
        <v>0.21970847726489515</v>
      </c>
      <c r="H1788" s="2">
        <f t="shared" si="247"/>
        <v>0.24876506382180799</v>
      </c>
      <c r="I1788" s="2">
        <f t="shared" si="248"/>
        <v>19.920885923927912</v>
      </c>
    </row>
    <row r="1789" spans="1:9" ht="13.5" x14ac:dyDescent="0.25">
      <c r="A1789" s="3">
        <f>TITRES_STAT!B1792</f>
        <v>44617</v>
      </c>
      <c r="B1789" s="5">
        <f>TITRES_STAT!D1792</f>
        <v>47.076000000000001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5.0751808128351471E-2</v>
      </c>
      <c r="G1789" s="2">
        <f t="shared" si="251"/>
        <v>0.20401501460311694</v>
      </c>
      <c r="H1789" s="2">
        <f t="shared" si="247"/>
        <v>0.24876506382180796</v>
      </c>
      <c r="I1789" s="2">
        <f t="shared" si="248"/>
        <v>19.920885923927912</v>
      </c>
    </row>
    <row r="1790" spans="1:9" ht="13.5" x14ac:dyDescent="0.25">
      <c r="A1790" s="3">
        <f>TITRES_STAT!B1793</f>
        <v>44620</v>
      </c>
      <c r="B1790" s="5">
        <f>TITRES_STAT!D1793</f>
        <v>45.453000000000003</v>
      </c>
      <c r="C1790" s="2">
        <f t="shared" si="243"/>
        <v>-1.6229999999999976</v>
      </c>
      <c r="D1790" s="2">
        <f t="shared" si="244"/>
        <v>0</v>
      </c>
      <c r="E1790" s="2">
        <f t="shared" si="245"/>
        <v>1.6229999999999976</v>
      </c>
      <c r="F1790" s="2">
        <f t="shared" si="251"/>
        <v>4.7126678976326365E-2</v>
      </c>
      <c r="G1790" s="2">
        <f t="shared" si="251"/>
        <v>0.30537108498860838</v>
      </c>
      <c r="H1790" s="2">
        <f t="shared" si="247"/>
        <v>0.15432593750022006</v>
      </c>
      <c r="I1790" s="2">
        <f t="shared" si="248"/>
        <v>13.369355438241698</v>
      </c>
    </row>
    <row r="1791" spans="1:9" ht="13.5" x14ac:dyDescent="0.25">
      <c r="A1791" s="3">
        <f>TITRES_STAT!B1794</f>
        <v>44621</v>
      </c>
      <c r="B1791" s="5">
        <f>TITRES_STAT!D1794</f>
        <v>47.076000000000001</v>
      </c>
      <c r="C1791" s="2">
        <f t="shared" si="243"/>
        <v>1.6229999999999976</v>
      </c>
      <c r="D1791" s="2">
        <f t="shared" si="244"/>
        <v>1.6229999999999976</v>
      </c>
      <c r="E1791" s="2">
        <f t="shared" si="245"/>
        <v>0</v>
      </c>
      <c r="F1791" s="2">
        <f t="shared" si="251"/>
        <v>0.15968905904944575</v>
      </c>
      <c r="G1791" s="2">
        <f t="shared" si="251"/>
        <v>0.2835588646322792</v>
      </c>
      <c r="H1791" s="2">
        <f t="shared" si="247"/>
        <v>0.56316017225041248</v>
      </c>
      <c r="I1791" s="2">
        <f t="shared" si="248"/>
        <v>36.027029235248214</v>
      </c>
    </row>
    <row r="1792" spans="1:9" ht="13.5" x14ac:dyDescent="0.25">
      <c r="A1792" s="3">
        <f>TITRES_STAT!B1795</f>
        <v>44622</v>
      </c>
      <c r="B1792" s="5">
        <f>TITRES_STAT!D1795</f>
        <v>47.076000000000001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0.14828269768877103</v>
      </c>
      <c r="G1792" s="2">
        <f t="shared" si="251"/>
        <v>0.26330466001568781</v>
      </c>
      <c r="H1792" s="2">
        <f t="shared" si="247"/>
        <v>0.56316017225041248</v>
      </c>
      <c r="I1792" s="2">
        <f t="shared" si="248"/>
        <v>36.027029235248214</v>
      </c>
    </row>
    <row r="1793" spans="1:9" ht="13.5" x14ac:dyDescent="0.25">
      <c r="A1793" s="3">
        <f>TITRES_STAT!B1796</f>
        <v>44623</v>
      </c>
      <c r="B1793" s="5">
        <f>TITRES_STAT!D1796</f>
        <v>47.076000000000001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0.13769107642528738</v>
      </c>
      <c r="G1793" s="2">
        <f t="shared" si="251"/>
        <v>0.24449718430028153</v>
      </c>
      <c r="H1793" s="2">
        <f t="shared" si="247"/>
        <v>0.56316017225041248</v>
      </c>
      <c r="I1793" s="2">
        <f t="shared" si="248"/>
        <v>36.027029235248214</v>
      </c>
    </row>
    <row r="1794" spans="1:9" ht="13.5" x14ac:dyDescent="0.25">
      <c r="A1794" s="3">
        <f>TITRES_STAT!B1797</f>
        <v>44624</v>
      </c>
      <c r="B1794" s="5">
        <f>TITRES_STAT!D1797</f>
        <v>47.076000000000001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0.12785599953776686</v>
      </c>
      <c r="G1794" s="2">
        <f t="shared" si="251"/>
        <v>0.22703309970740429</v>
      </c>
      <c r="H1794" s="2">
        <f t="shared" si="247"/>
        <v>0.56316017225041237</v>
      </c>
      <c r="I1794" s="2">
        <f t="shared" si="248"/>
        <v>36.027029235248214</v>
      </c>
    </row>
    <row r="1795" spans="1:9" ht="13.5" x14ac:dyDescent="0.25">
      <c r="A1795" s="3">
        <f>TITRES_STAT!B1798</f>
        <v>44627</v>
      </c>
      <c r="B1795" s="5">
        <f>TITRES_STAT!D1798</f>
        <v>47.076000000000001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0.11872342814221208</v>
      </c>
      <c r="G1795" s="2">
        <f t="shared" si="251"/>
        <v>0.21081644972830399</v>
      </c>
      <c r="H1795" s="2">
        <f t="shared" si="247"/>
        <v>0.56316017225041237</v>
      </c>
      <c r="I1795" s="2">
        <f t="shared" si="248"/>
        <v>36.027029235248214</v>
      </c>
    </row>
    <row r="1796" spans="1:9" ht="13.5" x14ac:dyDescent="0.25">
      <c r="A1796" s="3">
        <f>TITRES_STAT!B1799</f>
        <v>44628</v>
      </c>
      <c r="B1796" s="5">
        <f>TITRES_STAT!D1799</f>
        <v>47.076000000000001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0.11024318327491121</v>
      </c>
      <c r="G1796" s="2">
        <f t="shared" si="251"/>
        <v>0.19575813189056798</v>
      </c>
      <c r="H1796" s="2">
        <f t="shared" si="247"/>
        <v>0.56316017225041237</v>
      </c>
      <c r="I1796" s="2">
        <f t="shared" si="248"/>
        <v>36.027029235248214</v>
      </c>
    </row>
    <row r="1797" spans="1:9" ht="13.5" x14ac:dyDescent="0.25">
      <c r="A1797" s="3">
        <f>TITRES_STAT!B1800</f>
        <v>44629</v>
      </c>
      <c r="B1797" s="5">
        <f>TITRES_STAT!D1800</f>
        <v>47.052</v>
      </c>
      <c r="C1797" s="2">
        <f t="shared" si="252"/>
        <v>-2.4000000000000909E-2</v>
      </c>
      <c r="D1797" s="2">
        <f t="shared" si="253"/>
        <v>0</v>
      </c>
      <c r="E1797" s="2">
        <f t="shared" si="254"/>
        <v>2.4000000000000909E-2</v>
      </c>
      <c r="F1797" s="2">
        <f t="shared" si="251"/>
        <v>0.10236867018384613</v>
      </c>
      <c r="G1797" s="2">
        <f t="shared" si="251"/>
        <v>0.1834896938983846</v>
      </c>
      <c r="H1797" s="2">
        <f t="shared" si="247"/>
        <v>0.55789874629436809</v>
      </c>
      <c r="I1797" s="2">
        <f t="shared" si="248"/>
        <v>35.810976009923053</v>
      </c>
    </row>
    <row r="1798" spans="1:9" ht="13.5" x14ac:dyDescent="0.25">
      <c r="A1798" s="3">
        <f>TITRES_STAT!B1801</f>
        <v>44630</v>
      </c>
      <c r="B1798" s="5">
        <f>TITRES_STAT!D1801</f>
        <v>47.052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9.5056622313571398E-2</v>
      </c>
      <c r="G1798" s="2">
        <f t="shared" si="251"/>
        <v>0.17038328719135712</v>
      </c>
      <c r="H1798" s="2">
        <f t="shared" si="247"/>
        <v>0.55789874629436809</v>
      </c>
      <c r="I1798" s="2">
        <f t="shared" si="248"/>
        <v>35.810976009923053</v>
      </c>
    </row>
    <row r="1799" spans="1:9" ht="13.5" x14ac:dyDescent="0.25">
      <c r="A1799" s="3">
        <f>TITRES_STAT!B1802</f>
        <v>44631</v>
      </c>
      <c r="B1799" s="5">
        <f>TITRES_STAT!D1802</f>
        <v>47.06</v>
      </c>
      <c r="C1799" s="2">
        <f t="shared" si="252"/>
        <v>8.0000000000026716E-3</v>
      </c>
      <c r="D1799" s="2">
        <f t="shared" si="253"/>
        <v>8.0000000000026716E-3</v>
      </c>
      <c r="E1799" s="2">
        <f t="shared" si="254"/>
        <v>0</v>
      </c>
      <c r="F1799" s="2">
        <f t="shared" si="251"/>
        <v>8.8838292148316497E-2</v>
      </c>
      <c r="G1799" s="2">
        <f t="shared" si="251"/>
        <v>0.15821305239197447</v>
      </c>
      <c r="H1799" s="2">
        <f t="shared" si="247"/>
        <v>0.56151051259802953</v>
      </c>
      <c r="I1799" s="2">
        <f t="shared" si="248"/>
        <v>35.959444913617176</v>
      </c>
    </row>
    <row r="1800" spans="1:9" ht="13.5" x14ac:dyDescent="0.25">
      <c r="A1800" s="3">
        <f>TITRES_STAT!B1803</f>
        <v>44634</v>
      </c>
      <c r="B1800" s="5">
        <f>TITRES_STAT!D1803</f>
        <v>47.076000000000001</v>
      </c>
      <c r="C1800" s="2">
        <f t="shared" si="252"/>
        <v>1.5999999999998238E-2</v>
      </c>
      <c r="D1800" s="2">
        <f t="shared" si="253"/>
        <v>1.5999999999998238E-2</v>
      </c>
      <c r="E1800" s="2">
        <f t="shared" si="254"/>
        <v>0</v>
      </c>
      <c r="F1800" s="2">
        <f t="shared" si="251"/>
        <v>8.3635556994865204E-2</v>
      </c>
      <c r="G1800" s="2">
        <f t="shared" si="251"/>
        <v>0.14691212007826199</v>
      </c>
      <c r="H1800" s="2">
        <f t="shared" si="247"/>
        <v>0.56928970155975878</v>
      </c>
      <c r="I1800" s="2">
        <f t="shared" si="248"/>
        <v>36.276902919449896</v>
      </c>
    </row>
    <row r="1801" spans="1:9" ht="13.5" x14ac:dyDescent="0.25">
      <c r="A1801" s="3">
        <f>TITRES_STAT!B1804</f>
        <v>44635</v>
      </c>
      <c r="B1801" s="5">
        <f>TITRES_STAT!D1804</f>
        <v>47.067999999999998</v>
      </c>
      <c r="C1801" s="2">
        <f t="shared" si="252"/>
        <v>-8.0000000000026716E-3</v>
      </c>
      <c r="D1801" s="2">
        <f t="shared" si="253"/>
        <v>0</v>
      </c>
      <c r="E1801" s="2">
        <f t="shared" si="254"/>
        <v>8.0000000000026716E-3</v>
      </c>
      <c r="F1801" s="2">
        <f t="shared" si="251"/>
        <v>7.7661588638089127E-2</v>
      </c>
      <c r="G1801" s="2">
        <f t="shared" si="251"/>
        <v>0.13698982578695776</v>
      </c>
      <c r="H1801" s="2">
        <f t="shared" si="247"/>
        <v>0.56691501132986311</v>
      </c>
      <c r="I1801" s="2">
        <f t="shared" si="248"/>
        <v>36.180329324225077</v>
      </c>
    </row>
    <row r="1802" spans="1:9" ht="13.5" x14ac:dyDescent="0.25">
      <c r="A1802" s="3">
        <f>TITRES_STAT!B1805</f>
        <v>44636</v>
      </c>
      <c r="B1802" s="5">
        <f>TITRES_STAT!D1805</f>
        <v>47.067999999999998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7.2114332306797049E-2</v>
      </c>
      <c r="G1802" s="2">
        <f t="shared" si="251"/>
        <v>0.12720483823074649</v>
      </c>
      <c r="H1802" s="2">
        <f t="shared" si="247"/>
        <v>0.56691501132986311</v>
      </c>
      <c r="I1802" s="2">
        <f t="shared" si="248"/>
        <v>36.180329324225077</v>
      </c>
    </row>
    <row r="1803" spans="1:9" ht="13.5" x14ac:dyDescent="0.25">
      <c r="A1803" s="3">
        <f>TITRES_STAT!B1806</f>
        <v>44637</v>
      </c>
      <c r="B1803" s="5">
        <f>TITRES_STAT!D1806</f>
        <v>46.134999999999998</v>
      </c>
      <c r="C1803" s="2">
        <f t="shared" si="252"/>
        <v>-0.93299999999999983</v>
      </c>
      <c r="D1803" s="2">
        <f t="shared" si="253"/>
        <v>0</v>
      </c>
      <c r="E1803" s="2">
        <f t="shared" si="254"/>
        <v>0.93299999999999983</v>
      </c>
      <c r="F1803" s="2">
        <f t="shared" si="251"/>
        <v>6.6963308570597263E-2</v>
      </c>
      <c r="G1803" s="2">
        <f t="shared" si="251"/>
        <v>0.18476163549997887</v>
      </c>
      <c r="H1803" s="2">
        <f t="shared" si="247"/>
        <v>0.3624308065329121</v>
      </c>
      <c r="I1803" s="2">
        <f t="shared" si="248"/>
        <v>26.601777117417001</v>
      </c>
    </row>
    <row r="1804" spans="1:9" ht="13.5" x14ac:dyDescent="0.25">
      <c r="A1804" s="3">
        <f>TITRES_STAT!B1807</f>
        <v>44638</v>
      </c>
      <c r="B1804" s="5">
        <f>TITRES_STAT!D1807</f>
        <v>47.076000000000001</v>
      </c>
      <c r="C1804" s="2">
        <f t="shared" si="252"/>
        <v>0.9410000000000025</v>
      </c>
      <c r="D1804" s="2">
        <f t="shared" si="253"/>
        <v>0.9410000000000025</v>
      </c>
      <c r="E1804" s="2">
        <f t="shared" si="254"/>
        <v>0</v>
      </c>
      <c r="F1804" s="2">
        <f t="shared" si="251"/>
        <v>0.12939450081555479</v>
      </c>
      <c r="G1804" s="2">
        <f t="shared" si="251"/>
        <v>0.17156437582140896</v>
      </c>
      <c r="H1804" s="2">
        <f t="shared" si="247"/>
        <v>0.75420378033636093</v>
      </c>
      <c r="I1804" s="2">
        <f t="shared" si="248"/>
        <v>42.994080208386372</v>
      </c>
    </row>
    <row r="1805" spans="1:9" ht="13.5" x14ac:dyDescent="0.25">
      <c r="A1805" s="3">
        <f>TITRES_STAT!B1808</f>
        <v>44641</v>
      </c>
      <c r="B1805" s="5">
        <f>TITRES_STAT!D1808</f>
        <v>47.076000000000001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0.12015203647158658</v>
      </c>
      <c r="G1805" s="2">
        <f t="shared" si="255"/>
        <v>0.15930977754845116</v>
      </c>
      <c r="H1805" s="2">
        <f t="shared" si="247"/>
        <v>0.75420378033636093</v>
      </c>
      <c r="I1805" s="2">
        <f t="shared" si="248"/>
        <v>42.994080208386372</v>
      </c>
    </row>
    <row r="1806" spans="1:9" ht="13.5" x14ac:dyDescent="0.25">
      <c r="A1806" s="3">
        <f>TITRES_STAT!B1809</f>
        <v>44642</v>
      </c>
      <c r="B1806" s="5">
        <f>TITRES_STAT!D1809</f>
        <v>47.076000000000001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0.11156974815218754</v>
      </c>
      <c r="G1806" s="2">
        <f t="shared" si="255"/>
        <v>0.14793050772356178</v>
      </c>
      <c r="H1806" s="2">
        <f t="shared" si="247"/>
        <v>0.75420378033636093</v>
      </c>
      <c r="I1806" s="2">
        <f t="shared" si="248"/>
        <v>42.994080208386372</v>
      </c>
    </row>
    <row r="1807" spans="1:9" ht="13.5" x14ac:dyDescent="0.25">
      <c r="A1807" s="3">
        <f>TITRES_STAT!B1810</f>
        <v>44643</v>
      </c>
      <c r="B1807" s="5">
        <f>TITRES_STAT!D1810</f>
        <v>46.994999999999997</v>
      </c>
      <c r="C1807" s="2">
        <f t="shared" si="252"/>
        <v>-8.100000000000307E-2</v>
      </c>
      <c r="D1807" s="2">
        <f t="shared" si="253"/>
        <v>0</v>
      </c>
      <c r="E1807" s="2">
        <f t="shared" si="254"/>
        <v>8.100000000000307E-2</v>
      </c>
      <c r="F1807" s="2">
        <f t="shared" si="255"/>
        <v>0.10360048042703128</v>
      </c>
      <c r="G1807" s="2">
        <f t="shared" si="255"/>
        <v>0.14314975717187903</v>
      </c>
      <c r="H1807" s="2">
        <f t="shared" si="247"/>
        <v>0.72372096518919571</v>
      </c>
      <c r="I1807" s="2">
        <f t="shared" si="248"/>
        <v>41.985969875916666</v>
      </c>
    </row>
    <row r="1808" spans="1:9" ht="13.5" x14ac:dyDescent="0.25">
      <c r="A1808" s="3">
        <f>TITRES_STAT!B1811</f>
        <v>44644</v>
      </c>
      <c r="B1808" s="5">
        <f>TITRES_STAT!D1811</f>
        <v>46.994999999999997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9.6200446110814769E-2</v>
      </c>
      <c r="G1808" s="2">
        <f t="shared" si="255"/>
        <v>0.13292477451674481</v>
      </c>
      <c r="H1808" s="2">
        <f t="shared" si="247"/>
        <v>0.72372096518919582</v>
      </c>
      <c r="I1808" s="2">
        <f t="shared" si="248"/>
        <v>41.985969875916666</v>
      </c>
    </row>
    <row r="1809" spans="1:9" ht="13.5" x14ac:dyDescent="0.25">
      <c r="A1809" s="3">
        <f>TITRES_STAT!B1812</f>
        <v>44645</v>
      </c>
      <c r="B1809" s="5">
        <f>TITRES_STAT!D1812</f>
        <v>45.046999999999997</v>
      </c>
      <c r="C1809" s="2">
        <f t="shared" si="252"/>
        <v>-1.9480000000000004</v>
      </c>
      <c r="D1809" s="2">
        <f t="shared" si="253"/>
        <v>0</v>
      </c>
      <c r="E1809" s="2">
        <f t="shared" si="254"/>
        <v>1.9480000000000004</v>
      </c>
      <c r="F1809" s="2">
        <f t="shared" si="255"/>
        <v>8.9328985674327996E-2</v>
      </c>
      <c r="G1809" s="2">
        <f t="shared" si="255"/>
        <v>0.2625730049084059</v>
      </c>
      <c r="H1809" s="2">
        <f t="shared" ref="H1809:H1872" si="256">F1809/G1809</f>
        <v>0.34020628169864181</v>
      </c>
      <c r="I1809" s="2">
        <f t="shared" ref="I1809:I1872" si="257">IF(G1809=0,100,100-(100/(1+H1809)))</f>
        <v>25.384620736700924</v>
      </c>
    </row>
    <row r="1810" spans="1:9" ht="13.5" x14ac:dyDescent="0.25">
      <c r="A1810" s="3">
        <f>TITRES_STAT!B1813</f>
        <v>44648</v>
      </c>
      <c r="B1810" s="5">
        <f>TITRES_STAT!D1813</f>
        <v>46.264000000000003</v>
      </c>
      <c r="C1810" s="2">
        <f t="shared" si="252"/>
        <v>1.2170000000000059</v>
      </c>
      <c r="D1810" s="2">
        <f t="shared" si="253"/>
        <v>1.2170000000000059</v>
      </c>
      <c r="E1810" s="2">
        <f t="shared" si="254"/>
        <v>0</v>
      </c>
      <c r="F1810" s="2">
        <f t="shared" si="255"/>
        <v>0.1698769152690193</v>
      </c>
      <c r="G1810" s="2">
        <f t="shared" si="255"/>
        <v>0.24381779027209122</v>
      </c>
      <c r="H1810" s="2">
        <f t="shared" si="256"/>
        <v>0.69673716212194048</v>
      </c>
      <c r="I1810" s="2">
        <f t="shared" si="257"/>
        <v>41.063352514222096</v>
      </c>
    </row>
    <row r="1811" spans="1:9" ht="13.5" x14ac:dyDescent="0.25">
      <c r="A1811" s="3">
        <f>TITRES_STAT!B1814</f>
        <v>44649</v>
      </c>
      <c r="B1811" s="5">
        <f>TITRES_STAT!D1814</f>
        <v>46.994999999999997</v>
      </c>
      <c r="C1811" s="2">
        <f t="shared" si="252"/>
        <v>0.73099999999999454</v>
      </c>
      <c r="D1811" s="2">
        <f t="shared" si="253"/>
        <v>0.73099999999999454</v>
      </c>
      <c r="E1811" s="2">
        <f t="shared" si="254"/>
        <v>0</v>
      </c>
      <c r="F1811" s="2">
        <f t="shared" si="255"/>
        <v>0.20995713560694609</v>
      </c>
      <c r="G1811" s="2">
        <f t="shared" si="255"/>
        <v>0.2264022338240847</v>
      </c>
      <c r="H1811" s="2">
        <f t="shared" si="256"/>
        <v>0.92736335706865636</v>
      </c>
      <c r="I1811" s="2">
        <f t="shared" si="257"/>
        <v>48.115647403356853</v>
      </c>
    </row>
    <row r="1812" spans="1:9" ht="13.5" x14ac:dyDescent="0.25">
      <c r="A1812" s="3">
        <f>TITRES_STAT!B1815</f>
        <v>44650</v>
      </c>
      <c r="B1812" s="5">
        <f>TITRES_STAT!D1815</f>
        <v>46.994999999999997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0.19496019734930709</v>
      </c>
      <c r="G1812" s="2">
        <f t="shared" si="255"/>
        <v>0.21023064569379293</v>
      </c>
      <c r="H1812" s="2">
        <f t="shared" si="256"/>
        <v>0.92736335706865636</v>
      </c>
      <c r="I1812" s="2">
        <f t="shared" si="257"/>
        <v>48.115647403356853</v>
      </c>
    </row>
    <row r="1813" spans="1:9" ht="13.5" x14ac:dyDescent="0.25">
      <c r="A1813" s="3">
        <f>TITRES_STAT!B1816</f>
        <v>44651</v>
      </c>
      <c r="B1813" s="5">
        <f>TITRES_STAT!D1816</f>
        <v>46.994999999999997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0.1810344689672137</v>
      </c>
      <c r="G1813" s="2">
        <f t="shared" si="255"/>
        <v>0.19521417100137914</v>
      </c>
      <c r="H1813" s="2">
        <f t="shared" si="256"/>
        <v>0.92736335706865636</v>
      </c>
      <c r="I1813" s="2">
        <f t="shared" si="257"/>
        <v>48.115647403356853</v>
      </c>
    </row>
    <row r="1814" spans="1:9" ht="13.5" x14ac:dyDescent="0.25">
      <c r="A1814" s="3">
        <f>TITRES_STAT!B1817</f>
        <v>44652</v>
      </c>
      <c r="B1814" s="5">
        <f>TITRES_STAT!D1817</f>
        <v>46.994999999999997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0.16810343546955558</v>
      </c>
      <c r="G1814" s="2">
        <f t="shared" si="255"/>
        <v>0.18127030164413777</v>
      </c>
      <c r="H1814" s="2">
        <f t="shared" si="256"/>
        <v>0.92736335706865636</v>
      </c>
      <c r="I1814" s="2">
        <f t="shared" si="257"/>
        <v>48.115647403356853</v>
      </c>
    </row>
    <row r="1815" spans="1:9" ht="13.5" x14ac:dyDescent="0.25">
      <c r="A1815" s="3">
        <f>TITRES_STAT!B1818</f>
        <v>44655</v>
      </c>
      <c r="B1815" s="5">
        <f>TITRES_STAT!D1818</f>
        <v>46.994999999999997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0.15609604722173018</v>
      </c>
      <c r="G1815" s="2">
        <f t="shared" si="255"/>
        <v>0.16832242295527081</v>
      </c>
      <c r="H1815" s="2">
        <f t="shared" si="256"/>
        <v>0.92736335706865625</v>
      </c>
      <c r="I1815" s="2">
        <f t="shared" si="257"/>
        <v>48.115647403356846</v>
      </c>
    </row>
    <row r="1816" spans="1:9" ht="13.5" x14ac:dyDescent="0.25">
      <c r="A1816" s="3">
        <f>TITRES_STAT!B1819</f>
        <v>44656</v>
      </c>
      <c r="B1816" s="5">
        <f>TITRES_STAT!D1819</f>
        <v>46.994999999999997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0.14494632956303516</v>
      </c>
      <c r="G1816" s="2">
        <f t="shared" si="255"/>
        <v>0.15629939274418003</v>
      </c>
      <c r="H1816" s="2">
        <f t="shared" si="256"/>
        <v>0.92736335706865625</v>
      </c>
      <c r="I1816" s="2">
        <f t="shared" si="257"/>
        <v>48.115647403356846</v>
      </c>
    </row>
    <row r="1817" spans="1:9" ht="13.5" x14ac:dyDescent="0.25">
      <c r="A1817" s="3">
        <f>TITRES_STAT!B1820</f>
        <v>44657</v>
      </c>
      <c r="B1817" s="5">
        <f>TITRES_STAT!D1820</f>
        <v>46.994999999999997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0.13459302030853265</v>
      </c>
      <c r="G1817" s="2">
        <f t="shared" si="255"/>
        <v>0.14513515040531003</v>
      </c>
      <c r="H1817" s="2">
        <f t="shared" si="256"/>
        <v>0.92736335706865625</v>
      </c>
      <c r="I1817" s="2">
        <f t="shared" si="257"/>
        <v>48.115647403356846</v>
      </c>
    </row>
    <row r="1818" spans="1:9" ht="13.5" x14ac:dyDescent="0.25">
      <c r="A1818" s="3">
        <f>TITRES_STAT!B1821</f>
        <v>44658</v>
      </c>
      <c r="B1818" s="5">
        <f>TITRES_STAT!D1821</f>
        <v>46.994999999999997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0.12497923314363746</v>
      </c>
      <c r="G1818" s="2">
        <f t="shared" si="255"/>
        <v>0.13476835394778788</v>
      </c>
      <c r="H1818" s="2">
        <f t="shared" si="256"/>
        <v>0.92736335706865625</v>
      </c>
      <c r="I1818" s="2">
        <f t="shared" si="257"/>
        <v>48.115647403356846</v>
      </c>
    </row>
    <row r="1819" spans="1:9" ht="13.5" x14ac:dyDescent="0.25">
      <c r="A1819" s="3">
        <f>TITRES_STAT!B1822</f>
        <v>44659</v>
      </c>
      <c r="B1819" s="5">
        <f>TITRES_STAT!D1822</f>
        <v>46.978999999999999</v>
      </c>
      <c r="C1819" s="2">
        <f t="shared" si="252"/>
        <v>-1.5999999999998238E-2</v>
      </c>
      <c r="D1819" s="2">
        <f t="shared" si="253"/>
        <v>0</v>
      </c>
      <c r="E1819" s="2">
        <f t="shared" si="254"/>
        <v>1.5999999999998238E-2</v>
      </c>
      <c r="F1819" s="2">
        <f t="shared" si="255"/>
        <v>0.11605214506194907</v>
      </c>
      <c r="G1819" s="2">
        <f t="shared" si="255"/>
        <v>0.12628490009437435</v>
      </c>
      <c r="H1819" s="2">
        <f t="shared" si="256"/>
        <v>0.91897087438974723</v>
      </c>
      <c r="I1819" s="2">
        <f t="shared" si="257"/>
        <v>47.88873487629089</v>
      </c>
    </row>
    <row r="1820" spans="1:9" ht="13.5" x14ac:dyDescent="0.25">
      <c r="A1820" s="3">
        <f>TITRES_STAT!B1823</f>
        <v>44662</v>
      </c>
      <c r="B1820" s="5">
        <f>TITRES_STAT!D1823</f>
        <v>46.987000000000002</v>
      </c>
      <c r="C1820" s="2">
        <f t="shared" si="252"/>
        <v>8.0000000000026716E-3</v>
      </c>
      <c r="D1820" s="2">
        <f t="shared" si="253"/>
        <v>8.0000000000026716E-3</v>
      </c>
      <c r="E1820" s="2">
        <f t="shared" si="254"/>
        <v>0</v>
      </c>
      <c r="F1820" s="2">
        <f t="shared" si="255"/>
        <v>0.10833413470038146</v>
      </c>
      <c r="G1820" s="2">
        <f t="shared" si="255"/>
        <v>0.11726455008763333</v>
      </c>
      <c r="H1820" s="2">
        <f t="shared" si="256"/>
        <v>0.92384386090614723</v>
      </c>
      <c r="I1820" s="2">
        <f t="shared" si="257"/>
        <v>48.020729731726185</v>
      </c>
    </row>
    <row r="1821" spans="1:9" ht="13.5" x14ac:dyDescent="0.25">
      <c r="A1821" s="3">
        <f>TITRES_STAT!B1824</f>
        <v>44663</v>
      </c>
      <c r="B1821" s="5">
        <f>TITRES_STAT!D1824</f>
        <v>46.994999999999997</v>
      </c>
      <c r="C1821" s="2">
        <f t="shared" si="252"/>
        <v>7.9999999999955662E-3</v>
      </c>
      <c r="D1821" s="2">
        <f t="shared" si="253"/>
        <v>7.9999999999955662E-3</v>
      </c>
      <c r="E1821" s="2">
        <f t="shared" si="254"/>
        <v>0</v>
      </c>
      <c r="F1821" s="2">
        <f t="shared" ref="F1821:G1836" si="258">((F1820*13)+D1821)/14</f>
        <v>0.10116741079321104</v>
      </c>
      <c r="G1821" s="2">
        <f t="shared" si="258"/>
        <v>0.10888851079565952</v>
      </c>
      <c r="H1821" s="2">
        <f t="shared" si="256"/>
        <v>0.92909169253918888</v>
      </c>
      <c r="I1821" s="2">
        <f t="shared" si="257"/>
        <v>48.162132268386962</v>
      </c>
    </row>
    <row r="1822" spans="1:9" ht="13.5" x14ac:dyDescent="0.25">
      <c r="A1822" s="3">
        <f>TITRES_STAT!B1825</f>
        <v>44664</v>
      </c>
      <c r="B1822" s="5">
        <f>TITRES_STAT!D1825</f>
        <v>46.994999999999997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9.3941167165124545E-2</v>
      </c>
      <c r="G1822" s="2">
        <f t="shared" si="258"/>
        <v>0.10111076002454099</v>
      </c>
      <c r="H1822" s="2">
        <f t="shared" si="256"/>
        <v>0.92909169253918888</v>
      </c>
      <c r="I1822" s="2">
        <f t="shared" si="257"/>
        <v>48.162132268386962</v>
      </c>
    </row>
    <row r="1823" spans="1:9" ht="13.5" x14ac:dyDescent="0.25">
      <c r="A1823" s="3">
        <f>TITRES_STAT!B1826</f>
        <v>44665</v>
      </c>
      <c r="B1823" s="5">
        <f>TITRES_STAT!D1826</f>
        <v>46.994999999999997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8.7231083796187076E-2</v>
      </c>
      <c r="G1823" s="2">
        <f t="shared" si="258"/>
        <v>9.3888562879930929E-2</v>
      </c>
      <c r="H1823" s="2">
        <f t="shared" si="256"/>
        <v>0.92909169253918877</v>
      </c>
      <c r="I1823" s="2">
        <f t="shared" si="257"/>
        <v>48.162132268386962</v>
      </c>
    </row>
    <row r="1824" spans="1:9" ht="13.5" x14ac:dyDescent="0.25">
      <c r="A1824" s="3">
        <f>TITRES_STAT!B1827</f>
        <v>44666</v>
      </c>
      <c r="B1824" s="5">
        <f>TITRES_STAT!D1827</f>
        <v>46.994999999999997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8.1000292096459425E-2</v>
      </c>
      <c r="G1824" s="2">
        <f t="shared" si="258"/>
        <v>8.7182236959935863E-2</v>
      </c>
      <c r="H1824" s="2">
        <f t="shared" si="256"/>
        <v>0.92909169253918866</v>
      </c>
      <c r="I1824" s="2">
        <f t="shared" si="257"/>
        <v>48.162132268386962</v>
      </c>
    </row>
    <row r="1825" spans="1:9" ht="13.5" x14ac:dyDescent="0.25">
      <c r="A1825" s="3">
        <f>TITRES_STAT!B1828</f>
        <v>44669</v>
      </c>
      <c r="B1825" s="5">
        <f>TITRES_STAT!D1828</f>
        <v>46.994999999999997</v>
      </c>
      <c r="C1825" s="2">
        <f t="shared" si="252"/>
        <v>0</v>
      </c>
      <c r="D1825" s="2">
        <f t="shared" si="253"/>
        <v>0</v>
      </c>
      <c r="E1825" s="2">
        <f t="shared" si="254"/>
        <v>0</v>
      </c>
      <c r="F1825" s="2">
        <f t="shared" si="258"/>
        <v>7.5214556946712322E-2</v>
      </c>
      <c r="G1825" s="2">
        <f t="shared" si="258"/>
        <v>8.0954934319940455E-2</v>
      </c>
      <c r="H1825" s="2">
        <f t="shared" si="256"/>
        <v>0.92909169253918855</v>
      </c>
      <c r="I1825" s="2">
        <f t="shared" si="257"/>
        <v>48.162132268386955</v>
      </c>
    </row>
    <row r="1826" spans="1:9" ht="13.5" x14ac:dyDescent="0.25">
      <c r="A1826" s="3">
        <f>TITRES_STAT!B1829</f>
        <v>44670</v>
      </c>
      <c r="B1826" s="5">
        <f>TITRES_STAT!D1829</f>
        <v>46.994999999999997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6.9842088593375734E-2</v>
      </c>
      <c r="G1826" s="2">
        <f t="shared" si="258"/>
        <v>7.5172439011373285E-2</v>
      </c>
      <c r="H1826" s="2">
        <f t="shared" si="256"/>
        <v>0.92909169253918855</v>
      </c>
      <c r="I1826" s="2">
        <f t="shared" si="257"/>
        <v>48.162132268386955</v>
      </c>
    </row>
    <row r="1827" spans="1:9" ht="13.5" x14ac:dyDescent="0.25">
      <c r="A1827" s="3">
        <f>TITRES_STAT!B1830</f>
        <v>44671</v>
      </c>
      <c r="B1827" s="5">
        <f>TITRES_STAT!D1830</f>
        <v>49.511000000000003</v>
      </c>
      <c r="C1827" s="2">
        <f t="shared" si="252"/>
        <v>2.5160000000000053</v>
      </c>
      <c r="D1827" s="2">
        <f t="shared" si="253"/>
        <v>2.5160000000000053</v>
      </c>
      <c r="E1827" s="2">
        <f t="shared" si="254"/>
        <v>0</v>
      </c>
      <c r="F1827" s="2">
        <f t="shared" si="258"/>
        <v>0.24456765369384928</v>
      </c>
      <c r="G1827" s="2">
        <f t="shared" si="258"/>
        <v>6.9802979081989486E-2</v>
      </c>
      <c r="H1827" s="2">
        <f t="shared" si="256"/>
        <v>3.503685041960515</v>
      </c>
      <c r="I1827" s="2">
        <f t="shared" si="257"/>
        <v>77.795960625952517</v>
      </c>
    </row>
    <row r="1828" spans="1:9" ht="13.5" x14ac:dyDescent="0.25">
      <c r="A1828" s="3">
        <f>TITRES_STAT!B1831</f>
        <v>44672</v>
      </c>
      <c r="B1828" s="5">
        <f>TITRES_STAT!D1831</f>
        <v>49.511000000000003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0.22709853557286006</v>
      </c>
      <c r="G1828" s="2">
        <f t="shared" si="258"/>
        <v>6.4817052004704528E-2</v>
      </c>
      <c r="H1828" s="2">
        <f t="shared" si="256"/>
        <v>3.503685041960515</v>
      </c>
      <c r="I1828" s="2">
        <f t="shared" si="257"/>
        <v>77.795960625952517</v>
      </c>
    </row>
    <row r="1829" spans="1:9" ht="13.5" x14ac:dyDescent="0.25">
      <c r="A1829" s="3">
        <f>TITRES_STAT!B1832</f>
        <v>44673</v>
      </c>
      <c r="B1829" s="5">
        <f>TITRES_STAT!D1832</f>
        <v>49.511000000000003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0.21087721160337006</v>
      </c>
      <c r="G1829" s="2">
        <f t="shared" si="258"/>
        <v>6.0187262575797061E-2</v>
      </c>
      <c r="H1829" s="2">
        <f t="shared" si="256"/>
        <v>3.503685041960515</v>
      </c>
      <c r="I1829" s="2">
        <f t="shared" si="257"/>
        <v>77.795960625952517</v>
      </c>
    </row>
    <row r="1830" spans="1:9" ht="13.5" x14ac:dyDescent="0.25">
      <c r="A1830" s="3">
        <f>TITRES_STAT!B1833</f>
        <v>44676</v>
      </c>
      <c r="B1830" s="5">
        <f>TITRES_STAT!D1833</f>
        <v>47.887999999999998</v>
      </c>
      <c r="C1830" s="2">
        <f t="shared" si="252"/>
        <v>-1.6230000000000047</v>
      </c>
      <c r="D1830" s="2">
        <f t="shared" si="253"/>
        <v>0</v>
      </c>
      <c r="E1830" s="2">
        <f t="shared" si="254"/>
        <v>1.6230000000000047</v>
      </c>
      <c r="F1830" s="2">
        <f t="shared" si="258"/>
        <v>0.19581455363170078</v>
      </c>
      <c r="G1830" s="2">
        <f t="shared" si="258"/>
        <v>0.17181674382038331</v>
      </c>
      <c r="H1830" s="2">
        <f t="shared" si="256"/>
        <v>1.1396709615007294</v>
      </c>
      <c r="I1830" s="2">
        <f t="shared" si="257"/>
        <v>53.263842058284666</v>
      </c>
    </row>
    <row r="1831" spans="1:9" ht="13.5" x14ac:dyDescent="0.25">
      <c r="A1831" s="3">
        <f>TITRES_STAT!B1834</f>
        <v>44677</v>
      </c>
      <c r="B1831" s="5">
        <f>TITRES_STAT!D1834</f>
        <v>48.61</v>
      </c>
      <c r="C1831" s="2">
        <f t="shared" si="252"/>
        <v>0.72200000000000131</v>
      </c>
      <c r="D1831" s="2">
        <f t="shared" si="253"/>
        <v>0.72200000000000131</v>
      </c>
      <c r="E1831" s="2">
        <f t="shared" si="254"/>
        <v>0</v>
      </c>
      <c r="F1831" s="2">
        <f t="shared" si="258"/>
        <v>0.23339922837229368</v>
      </c>
      <c r="G1831" s="2">
        <f t="shared" si="258"/>
        <v>0.15954411926178452</v>
      </c>
      <c r="H1831" s="2">
        <f t="shared" si="256"/>
        <v>1.4629133900531024</v>
      </c>
      <c r="I1831" s="2">
        <f t="shared" si="257"/>
        <v>59.397679023603857</v>
      </c>
    </row>
    <row r="1832" spans="1:9" ht="13.5" x14ac:dyDescent="0.25">
      <c r="A1832" s="3">
        <f>TITRES_STAT!B1835</f>
        <v>44678</v>
      </c>
      <c r="B1832" s="5">
        <f>TITRES_STAT!D1835</f>
        <v>48.61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0.21672785491712984</v>
      </c>
      <c r="G1832" s="2">
        <f t="shared" si="258"/>
        <v>0.14814811074308562</v>
      </c>
      <c r="H1832" s="2">
        <f t="shared" si="256"/>
        <v>1.4629133900531026</v>
      </c>
      <c r="I1832" s="2">
        <f t="shared" si="257"/>
        <v>59.397679023603864</v>
      </c>
    </row>
    <row r="1833" spans="1:9" ht="13.5" x14ac:dyDescent="0.25">
      <c r="A1833" s="3">
        <f>TITRES_STAT!B1836</f>
        <v>44679</v>
      </c>
      <c r="B1833" s="5">
        <f>TITRES_STAT!D1836</f>
        <v>48.293999999999997</v>
      </c>
      <c r="C1833" s="2">
        <f t="shared" si="252"/>
        <v>-0.3160000000000025</v>
      </c>
      <c r="D1833" s="2">
        <f t="shared" si="253"/>
        <v>0</v>
      </c>
      <c r="E1833" s="2">
        <f t="shared" si="254"/>
        <v>0.3160000000000025</v>
      </c>
      <c r="F1833" s="2">
        <f t="shared" si="258"/>
        <v>0.20124729385162057</v>
      </c>
      <c r="G1833" s="2">
        <f t="shared" si="258"/>
        <v>0.16013753140429396</v>
      </c>
      <c r="H1833" s="2">
        <f t="shared" si="256"/>
        <v>1.2567153501544754</v>
      </c>
      <c r="I1833" s="2">
        <f t="shared" si="257"/>
        <v>55.68780972170245</v>
      </c>
    </row>
    <row r="1834" spans="1:9" ht="13.5" x14ac:dyDescent="0.25">
      <c r="A1834" s="3">
        <f>TITRES_STAT!B1837</f>
        <v>44680</v>
      </c>
      <c r="B1834" s="5">
        <f>TITRES_STAT!D1837</f>
        <v>47.887999999999998</v>
      </c>
      <c r="C1834" s="2">
        <f t="shared" si="252"/>
        <v>-0.40599999999999881</v>
      </c>
      <c r="D1834" s="2">
        <f t="shared" si="253"/>
        <v>0</v>
      </c>
      <c r="E1834" s="2">
        <f t="shared" si="254"/>
        <v>0.40599999999999881</v>
      </c>
      <c r="F1834" s="2">
        <f t="shared" si="258"/>
        <v>0.18687248714793339</v>
      </c>
      <c r="G1834" s="2">
        <f t="shared" si="258"/>
        <v>0.17769913630398718</v>
      </c>
      <c r="H1834" s="2">
        <f t="shared" si="256"/>
        <v>1.0516229343301562</v>
      </c>
      <c r="I1834" s="2">
        <f t="shared" si="257"/>
        <v>51.258099952636059</v>
      </c>
    </row>
    <row r="1835" spans="1:9" ht="13.5" x14ac:dyDescent="0.25">
      <c r="A1835" s="3">
        <f>TITRES_STAT!B1838</f>
        <v>44685</v>
      </c>
      <c r="B1835" s="5">
        <f>TITRES_STAT!D1838</f>
        <v>47.725000000000001</v>
      </c>
      <c r="C1835" s="2">
        <f t="shared" si="252"/>
        <v>-0.1629999999999967</v>
      </c>
      <c r="D1835" s="2">
        <f t="shared" si="253"/>
        <v>0</v>
      </c>
      <c r="E1835" s="2">
        <f t="shared" si="254"/>
        <v>0.1629999999999967</v>
      </c>
      <c r="F1835" s="2">
        <f t="shared" si="258"/>
        <v>0.17352445235165243</v>
      </c>
      <c r="G1835" s="2">
        <f t="shared" si="258"/>
        <v>0.17664919799655929</v>
      </c>
      <c r="H1835" s="2">
        <f t="shared" si="256"/>
        <v>0.9823110114263427</v>
      </c>
      <c r="I1835" s="2">
        <f t="shared" si="257"/>
        <v>49.553829129947438</v>
      </c>
    </row>
    <row r="1836" spans="1:9" ht="13.5" x14ac:dyDescent="0.25">
      <c r="A1836" s="3">
        <f>TITRES_STAT!B1839</f>
        <v>44686</v>
      </c>
      <c r="B1836" s="5">
        <f>TITRES_STAT!D1839</f>
        <v>47.725000000000001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0.16112984861224869</v>
      </c>
      <c r="G1836" s="2">
        <f t="shared" si="258"/>
        <v>0.16403139813966219</v>
      </c>
      <c r="H1836" s="2">
        <f t="shared" si="256"/>
        <v>0.98231101142634281</v>
      </c>
      <c r="I1836" s="2">
        <f t="shared" si="257"/>
        <v>49.553829129947438</v>
      </c>
    </row>
    <row r="1837" spans="1:9" ht="13.5" x14ac:dyDescent="0.25">
      <c r="A1837" s="3">
        <f>TITRES_STAT!B1840</f>
        <v>44687</v>
      </c>
      <c r="B1837" s="5">
        <f>TITRES_STAT!D1840</f>
        <v>46.264000000000003</v>
      </c>
      <c r="C1837" s="2">
        <f t="shared" si="252"/>
        <v>-1.4609999999999985</v>
      </c>
      <c r="D1837" s="2">
        <f t="shared" si="253"/>
        <v>0</v>
      </c>
      <c r="E1837" s="2">
        <f t="shared" si="254"/>
        <v>1.4609999999999985</v>
      </c>
      <c r="F1837" s="2">
        <f t="shared" ref="F1837:G1852" si="259">((F1836*13)+D1837)/14</f>
        <v>0.1496205737113738</v>
      </c>
      <c r="G1837" s="2">
        <f t="shared" si="259"/>
        <v>0.25667201255825767</v>
      </c>
      <c r="H1837" s="2">
        <f t="shared" si="256"/>
        <v>0.58292515892208518</v>
      </c>
      <c r="I1837" s="2">
        <f t="shared" si="257"/>
        <v>36.825819315363979</v>
      </c>
    </row>
    <row r="1838" spans="1:9" ht="13.5" x14ac:dyDescent="0.25">
      <c r="A1838" s="3">
        <f>TITRES_STAT!B1841</f>
        <v>44690</v>
      </c>
      <c r="B1838" s="5">
        <f>TITRES_STAT!D1841</f>
        <v>47.076000000000001</v>
      </c>
      <c r="C1838" s="2">
        <f t="shared" si="252"/>
        <v>0.81199999999999761</v>
      </c>
      <c r="D1838" s="2">
        <f t="shared" si="253"/>
        <v>0.81199999999999761</v>
      </c>
      <c r="E1838" s="2">
        <f t="shared" si="254"/>
        <v>0</v>
      </c>
      <c r="F1838" s="2">
        <f t="shared" si="259"/>
        <v>0.1969333898748469</v>
      </c>
      <c r="G1838" s="2">
        <f t="shared" si="259"/>
        <v>0.23833829737552498</v>
      </c>
      <c r="H1838" s="2">
        <f t="shared" si="256"/>
        <v>0.82627673371585497</v>
      </c>
      <c r="I1838" s="2">
        <f t="shared" si="257"/>
        <v>45.243785810853623</v>
      </c>
    </row>
    <row r="1839" spans="1:9" ht="13.5" x14ac:dyDescent="0.25">
      <c r="A1839" s="3">
        <f>TITRES_STAT!B1842</f>
        <v>44691</v>
      </c>
      <c r="B1839" s="5">
        <f>TITRES_STAT!D1842</f>
        <v>47.076000000000001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0.18286671916950067</v>
      </c>
      <c r="G1839" s="2">
        <f t="shared" si="259"/>
        <v>0.2213141332772732</v>
      </c>
      <c r="H1839" s="2">
        <f t="shared" si="256"/>
        <v>0.82627673371585486</v>
      </c>
      <c r="I1839" s="2">
        <f t="shared" si="257"/>
        <v>45.243785810853616</v>
      </c>
    </row>
    <row r="1840" spans="1:9" ht="13.5" x14ac:dyDescent="0.25">
      <c r="A1840" s="3">
        <f>TITRES_STAT!B1843</f>
        <v>44692</v>
      </c>
      <c r="B1840" s="5">
        <f>TITRES_STAT!D1843</f>
        <v>47.481999999999999</v>
      </c>
      <c r="C1840" s="2">
        <f t="shared" si="252"/>
        <v>0.40599999999999881</v>
      </c>
      <c r="D1840" s="2">
        <f t="shared" si="253"/>
        <v>0.40599999999999881</v>
      </c>
      <c r="E1840" s="2">
        <f t="shared" si="254"/>
        <v>0</v>
      </c>
      <c r="F1840" s="2">
        <f t="shared" si="259"/>
        <v>0.19880481065739339</v>
      </c>
      <c r="G1840" s="2">
        <f t="shared" si="259"/>
        <v>0.2055059809003251</v>
      </c>
      <c r="H1840" s="2">
        <f t="shared" si="256"/>
        <v>0.96739184809330725</v>
      </c>
      <c r="I1840" s="2">
        <f t="shared" si="257"/>
        <v>49.171284766217397</v>
      </c>
    </row>
    <row r="1841" spans="1:9" ht="13.5" x14ac:dyDescent="0.25">
      <c r="A1841" s="3">
        <f>TITRES_STAT!B1844</f>
        <v>44693</v>
      </c>
      <c r="B1841" s="5">
        <f>TITRES_STAT!D1844</f>
        <v>47.076000000000001</v>
      </c>
      <c r="C1841" s="2">
        <f t="shared" si="252"/>
        <v>-0.40599999999999881</v>
      </c>
      <c r="D1841" s="2">
        <f t="shared" si="253"/>
        <v>0</v>
      </c>
      <c r="E1841" s="2">
        <f t="shared" si="254"/>
        <v>0.40599999999999881</v>
      </c>
      <c r="F1841" s="2">
        <f t="shared" si="259"/>
        <v>0.18460446703900815</v>
      </c>
      <c r="G1841" s="2">
        <f t="shared" si="259"/>
        <v>0.21982698226458749</v>
      </c>
      <c r="H1841" s="2">
        <f t="shared" si="256"/>
        <v>0.83977164739865773</v>
      </c>
      <c r="I1841" s="2">
        <f t="shared" si="257"/>
        <v>45.645428256601924</v>
      </c>
    </row>
    <row r="1842" spans="1:9" ht="13.5" x14ac:dyDescent="0.25">
      <c r="A1842" s="3">
        <f>TITRES_STAT!B1845</f>
        <v>44694</v>
      </c>
      <c r="B1842" s="5">
        <f>TITRES_STAT!D1845</f>
        <v>47.076000000000001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0.171418433679079</v>
      </c>
      <c r="G1842" s="2">
        <f t="shared" si="259"/>
        <v>0.2041250549599741</v>
      </c>
      <c r="H1842" s="2">
        <f t="shared" si="256"/>
        <v>0.83977164739865773</v>
      </c>
      <c r="I1842" s="2">
        <f t="shared" si="257"/>
        <v>45.645428256601924</v>
      </c>
    </row>
    <row r="1843" spans="1:9" ht="13.5" x14ac:dyDescent="0.25">
      <c r="A1843" s="3">
        <f>TITRES_STAT!B1846</f>
        <v>44697</v>
      </c>
      <c r="B1843" s="5">
        <f>TITRES_STAT!D1846</f>
        <v>47.076000000000001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0.15917425984485908</v>
      </c>
      <c r="G1843" s="2">
        <f t="shared" si="259"/>
        <v>0.18954469389140452</v>
      </c>
      <c r="H1843" s="2">
        <f t="shared" si="256"/>
        <v>0.83977164739865784</v>
      </c>
      <c r="I1843" s="2">
        <f t="shared" si="257"/>
        <v>45.645428256601932</v>
      </c>
    </row>
    <row r="1844" spans="1:9" ht="13.5" x14ac:dyDescent="0.25">
      <c r="A1844" s="3">
        <f>TITRES_STAT!B1847</f>
        <v>44698</v>
      </c>
      <c r="B1844" s="5">
        <f>TITRES_STAT!D1847</f>
        <v>47.076000000000001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0.14780466985594057</v>
      </c>
      <c r="G1844" s="2">
        <f t="shared" si="259"/>
        <v>0.17600578718487564</v>
      </c>
      <c r="H1844" s="2">
        <f t="shared" si="256"/>
        <v>0.83977164739865773</v>
      </c>
      <c r="I1844" s="2">
        <f t="shared" si="257"/>
        <v>45.645428256601924</v>
      </c>
    </row>
    <row r="1845" spans="1:9" ht="13.5" x14ac:dyDescent="0.25">
      <c r="A1845" s="3">
        <f>TITRES_STAT!B1848</f>
        <v>44699</v>
      </c>
      <c r="B1845" s="5">
        <f>TITRES_STAT!D1848</f>
        <v>46.978999999999999</v>
      </c>
      <c r="C1845" s="2">
        <f t="shared" si="252"/>
        <v>-9.7000000000001307E-2</v>
      </c>
      <c r="D1845" s="2">
        <f t="shared" si="253"/>
        <v>0</v>
      </c>
      <c r="E1845" s="2">
        <f t="shared" si="254"/>
        <v>9.7000000000001307E-2</v>
      </c>
      <c r="F1845" s="2">
        <f t="shared" si="259"/>
        <v>0.13724719343765909</v>
      </c>
      <c r="G1845" s="2">
        <f t="shared" si="259"/>
        <v>0.17036251667167032</v>
      </c>
      <c r="H1845" s="2">
        <f t="shared" si="256"/>
        <v>0.80561849002364505</v>
      </c>
      <c r="I1845" s="2">
        <f t="shared" si="257"/>
        <v>44.617315034977032</v>
      </c>
    </row>
    <row r="1846" spans="1:9" ht="13.5" x14ac:dyDescent="0.25">
      <c r="A1846" s="3">
        <f>TITRES_STAT!B1849</f>
        <v>44700</v>
      </c>
      <c r="B1846" s="5">
        <f>TITRES_STAT!D1849</f>
        <v>46.914000000000001</v>
      </c>
      <c r="C1846" s="2">
        <f t="shared" si="252"/>
        <v>-6.4999999999997726E-2</v>
      </c>
      <c r="D1846" s="2">
        <f t="shared" si="253"/>
        <v>0</v>
      </c>
      <c r="E1846" s="2">
        <f t="shared" si="254"/>
        <v>6.4999999999997726E-2</v>
      </c>
      <c r="F1846" s="2">
        <f t="shared" si="259"/>
        <v>0.12744382247782629</v>
      </c>
      <c r="G1846" s="2">
        <f t="shared" si="259"/>
        <v>0.16283662262369369</v>
      </c>
      <c r="H1846" s="2">
        <f t="shared" si="256"/>
        <v>0.78264840196509</v>
      </c>
      <c r="I1846" s="2">
        <f t="shared" si="257"/>
        <v>43.903688528951818</v>
      </c>
    </row>
    <row r="1847" spans="1:9" ht="13.5" x14ac:dyDescent="0.25">
      <c r="A1847" s="3">
        <f>TITRES_STAT!B1850</f>
        <v>44701</v>
      </c>
      <c r="B1847" s="5">
        <f>TITRES_STAT!D1850</f>
        <v>46.914000000000001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0.1183406923008387</v>
      </c>
      <c r="G1847" s="2">
        <f t="shared" si="259"/>
        <v>0.15120543529342984</v>
      </c>
      <c r="H1847" s="2">
        <f t="shared" si="256"/>
        <v>0.78264840196509011</v>
      </c>
      <c r="I1847" s="2">
        <f t="shared" si="257"/>
        <v>43.903688528951818</v>
      </c>
    </row>
    <row r="1848" spans="1:9" ht="13.5" x14ac:dyDescent="0.25">
      <c r="A1848" s="3">
        <f>TITRES_STAT!B1851</f>
        <v>44704</v>
      </c>
      <c r="B1848" s="5">
        <f>TITRES_STAT!D1851</f>
        <v>45.963999999999999</v>
      </c>
      <c r="C1848" s="2">
        <f t="shared" si="252"/>
        <v>-0.95000000000000284</v>
      </c>
      <c r="D1848" s="2">
        <f t="shared" si="253"/>
        <v>0</v>
      </c>
      <c r="E1848" s="2">
        <f t="shared" si="254"/>
        <v>0.95000000000000284</v>
      </c>
      <c r="F1848" s="2">
        <f t="shared" si="259"/>
        <v>0.10988778570792165</v>
      </c>
      <c r="G1848" s="2">
        <f t="shared" si="259"/>
        <v>0.20826218991532791</v>
      </c>
      <c r="H1848" s="2">
        <f t="shared" si="256"/>
        <v>0.52764155487176123</v>
      </c>
      <c r="I1848" s="2">
        <f t="shared" si="257"/>
        <v>34.539617830444158</v>
      </c>
    </row>
    <row r="1849" spans="1:9" ht="13.5" x14ac:dyDescent="0.25">
      <c r="A1849" s="3">
        <f>TITRES_STAT!B1852</f>
        <v>44705</v>
      </c>
      <c r="B1849" s="5">
        <f>TITRES_STAT!D1852</f>
        <v>46.898000000000003</v>
      </c>
      <c r="C1849" s="2">
        <f t="shared" si="252"/>
        <v>0.9340000000000046</v>
      </c>
      <c r="D1849" s="2">
        <f t="shared" si="253"/>
        <v>0.9340000000000046</v>
      </c>
      <c r="E1849" s="2">
        <f t="shared" si="254"/>
        <v>0</v>
      </c>
      <c r="F1849" s="2">
        <f t="shared" si="259"/>
        <v>0.16875294387164189</v>
      </c>
      <c r="G1849" s="2">
        <f t="shared" si="259"/>
        <v>0.19338631920709021</v>
      </c>
      <c r="H1849" s="2">
        <f t="shared" si="256"/>
        <v>0.87262089978004409</v>
      </c>
      <c r="I1849" s="2">
        <f t="shared" si="257"/>
        <v>46.598908507458248</v>
      </c>
    </row>
    <row r="1850" spans="1:9" ht="13.5" x14ac:dyDescent="0.25">
      <c r="A1850" s="3">
        <f>TITRES_STAT!B1853</f>
        <v>44706</v>
      </c>
      <c r="B1850" s="5">
        <f>TITRES_STAT!D1853</f>
        <v>47.06</v>
      </c>
      <c r="C1850" s="2">
        <f t="shared" si="252"/>
        <v>0.16199999999999903</v>
      </c>
      <c r="D1850" s="2">
        <f t="shared" si="253"/>
        <v>0.16199999999999903</v>
      </c>
      <c r="E1850" s="2">
        <f t="shared" si="254"/>
        <v>0</v>
      </c>
      <c r="F1850" s="2">
        <f t="shared" si="259"/>
        <v>0.16827059073795311</v>
      </c>
      <c r="G1850" s="2">
        <f t="shared" si="259"/>
        <v>0.17957301069229806</v>
      </c>
      <c r="H1850" s="2">
        <f t="shared" si="256"/>
        <v>0.93705947285301205</v>
      </c>
      <c r="I1850" s="2">
        <f t="shared" si="257"/>
        <v>48.375358938920819</v>
      </c>
    </row>
    <row r="1851" spans="1:9" ht="13.5" x14ac:dyDescent="0.25">
      <c r="A1851" s="3">
        <f>TITRES_STAT!B1854</f>
        <v>44707</v>
      </c>
      <c r="B1851" s="5">
        <f>TITRES_STAT!D1854</f>
        <v>47.06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0.15625126282809934</v>
      </c>
      <c r="G1851" s="2">
        <f t="shared" si="259"/>
        <v>0.16674636707141963</v>
      </c>
      <c r="H1851" s="2">
        <f t="shared" si="256"/>
        <v>0.93705947285301217</v>
      </c>
      <c r="I1851" s="2">
        <f t="shared" si="257"/>
        <v>48.375358938920819</v>
      </c>
    </row>
    <row r="1852" spans="1:9" ht="13.5" x14ac:dyDescent="0.25">
      <c r="A1852" s="3">
        <f>TITRES_STAT!B1855</f>
        <v>44708</v>
      </c>
      <c r="B1852" s="5">
        <f>TITRES_STAT!D1855</f>
        <v>48.691000000000003</v>
      </c>
      <c r="C1852" s="2">
        <f t="shared" si="252"/>
        <v>1.6310000000000002</v>
      </c>
      <c r="D1852" s="2">
        <f t="shared" si="253"/>
        <v>1.6310000000000002</v>
      </c>
      <c r="E1852" s="2">
        <f t="shared" si="254"/>
        <v>0</v>
      </c>
      <c r="F1852" s="2">
        <f t="shared" si="259"/>
        <v>0.26159045834037797</v>
      </c>
      <c r="G1852" s="2">
        <f t="shared" si="259"/>
        <v>0.15483591228060395</v>
      </c>
      <c r="H1852" s="2">
        <f t="shared" si="256"/>
        <v>1.6894688996071294</v>
      </c>
      <c r="I1852" s="2">
        <f t="shared" si="257"/>
        <v>62.817937766594831</v>
      </c>
    </row>
    <row r="1853" spans="1:9" ht="13.5" x14ac:dyDescent="0.25">
      <c r="A1853" s="3">
        <f>TITRES_STAT!B1856</f>
        <v>44711</v>
      </c>
      <c r="B1853" s="5">
        <f>TITRES_STAT!D1856</f>
        <v>48.691000000000003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0.24290542560177955</v>
      </c>
      <c r="G1853" s="2">
        <f t="shared" si="260"/>
        <v>0.14377620426056081</v>
      </c>
      <c r="H1853" s="2">
        <f t="shared" si="256"/>
        <v>1.6894688996071294</v>
      </c>
      <c r="I1853" s="2">
        <f t="shared" si="257"/>
        <v>62.817937766594831</v>
      </c>
    </row>
    <row r="1854" spans="1:9" ht="13.5" x14ac:dyDescent="0.25">
      <c r="A1854" s="3">
        <f>TITRES_STAT!B1857</f>
        <v>44712</v>
      </c>
      <c r="B1854" s="5">
        <f>TITRES_STAT!D1857</f>
        <v>48.86</v>
      </c>
      <c r="C1854" s="2">
        <f t="shared" si="252"/>
        <v>0.16899999999999693</v>
      </c>
      <c r="D1854" s="2">
        <f t="shared" si="253"/>
        <v>0.16899999999999693</v>
      </c>
      <c r="E1854" s="2">
        <f t="shared" si="254"/>
        <v>0</v>
      </c>
      <c r="F1854" s="2">
        <f t="shared" si="260"/>
        <v>0.23762646663022366</v>
      </c>
      <c r="G1854" s="2">
        <f t="shared" si="260"/>
        <v>0.13350647538480648</v>
      </c>
      <c r="H1854" s="2">
        <f t="shared" si="256"/>
        <v>1.7798871998179229</v>
      </c>
      <c r="I1854" s="2">
        <f t="shared" si="257"/>
        <v>64.027317365053591</v>
      </c>
    </row>
    <row r="1855" spans="1:9" ht="13.5" x14ac:dyDescent="0.25">
      <c r="A1855" s="3">
        <f>TITRES_STAT!B1858</f>
        <v>44713</v>
      </c>
      <c r="B1855" s="5">
        <f>TITRES_STAT!D1858</f>
        <v>48.582000000000001</v>
      </c>
      <c r="C1855" s="2">
        <f t="shared" si="252"/>
        <v>-0.27799999999999869</v>
      </c>
      <c r="D1855" s="2">
        <f t="shared" si="253"/>
        <v>0</v>
      </c>
      <c r="E1855" s="2">
        <f t="shared" si="254"/>
        <v>0.27799999999999869</v>
      </c>
      <c r="F1855" s="2">
        <f t="shared" si="260"/>
        <v>0.22065314758520768</v>
      </c>
      <c r="G1855" s="2">
        <f t="shared" si="260"/>
        <v>0.14382744142874879</v>
      </c>
      <c r="H1855" s="2">
        <f t="shared" si="256"/>
        <v>1.5341519350778263</v>
      </c>
      <c r="I1855" s="2">
        <f t="shared" si="257"/>
        <v>60.539066890269581</v>
      </c>
    </row>
    <row r="1856" spans="1:9" ht="13.5" x14ac:dyDescent="0.25">
      <c r="A1856" s="3">
        <f>TITRES_STAT!B1859</f>
        <v>44714</v>
      </c>
      <c r="B1856" s="5">
        <f>TITRES_STAT!D1859</f>
        <v>48.582000000000001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0.20489220847197856</v>
      </c>
      <c r="G1856" s="2">
        <f t="shared" si="260"/>
        <v>0.13355405275526672</v>
      </c>
      <c r="H1856" s="2">
        <f t="shared" si="256"/>
        <v>1.5341519350778265</v>
      </c>
      <c r="I1856" s="2">
        <f t="shared" si="257"/>
        <v>60.539066890269581</v>
      </c>
    </row>
    <row r="1857" spans="1:9" ht="13.5" x14ac:dyDescent="0.25">
      <c r="A1857" s="3">
        <f>TITRES_STAT!B1860</f>
        <v>44715</v>
      </c>
      <c r="B1857" s="5">
        <f>TITRES_STAT!D1860</f>
        <v>48.582000000000001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0.19025705072398008</v>
      </c>
      <c r="G1857" s="2">
        <f t="shared" si="260"/>
        <v>0.12401447755846196</v>
      </c>
      <c r="H1857" s="2">
        <f t="shared" si="256"/>
        <v>1.5341519350778263</v>
      </c>
      <c r="I1857" s="2">
        <f t="shared" si="257"/>
        <v>60.539066890269581</v>
      </c>
    </row>
    <row r="1858" spans="1:9" ht="13.5" x14ac:dyDescent="0.25">
      <c r="A1858" s="3">
        <f>TITRES_STAT!B1861</f>
        <v>44718</v>
      </c>
      <c r="B1858" s="5">
        <f>TITRES_STAT!D1861</f>
        <v>47.191000000000003</v>
      </c>
      <c r="C1858" s="2">
        <f t="shared" si="252"/>
        <v>-1.3909999999999982</v>
      </c>
      <c r="D1858" s="2">
        <f t="shared" si="253"/>
        <v>0</v>
      </c>
      <c r="E1858" s="2">
        <f t="shared" si="254"/>
        <v>1.3909999999999982</v>
      </c>
      <c r="F1858" s="2">
        <f t="shared" si="260"/>
        <v>0.17666726138655295</v>
      </c>
      <c r="G1858" s="2">
        <f t="shared" si="260"/>
        <v>0.21451344344714313</v>
      </c>
      <c r="H1858" s="2">
        <f t="shared" si="256"/>
        <v>0.8235719801406497</v>
      </c>
      <c r="I1858" s="2">
        <f t="shared" si="257"/>
        <v>45.162570444690026</v>
      </c>
    </row>
    <row r="1859" spans="1:9" ht="13.5" x14ac:dyDescent="0.25">
      <c r="A1859" s="3">
        <f>TITRES_STAT!B1862</f>
        <v>44719</v>
      </c>
      <c r="B1859" s="5">
        <f>TITRES_STAT!D1862</f>
        <v>48.118000000000002</v>
      </c>
      <c r="C1859" s="2">
        <f t="shared" ref="C1859:C1922" si="261">B1859-B1858</f>
        <v>0.9269999999999996</v>
      </c>
      <c r="D1859" s="2">
        <f t="shared" ref="D1859:D1922" si="262">IF(C1859&gt;0,C1859,0)</f>
        <v>0.9269999999999996</v>
      </c>
      <c r="E1859" s="2">
        <f t="shared" ref="E1859:E1922" si="263">IF(C1859&lt;0,-C1859,0)</f>
        <v>0</v>
      </c>
      <c r="F1859" s="2">
        <f t="shared" si="260"/>
        <v>0.23026245700179912</v>
      </c>
      <c r="G1859" s="2">
        <f t="shared" si="260"/>
        <v>0.19919105462949002</v>
      </c>
      <c r="H1859" s="2">
        <f t="shared" si="256"/>
        <v>1.1559879404730509</v>
      </c>
      <c r="I1859" s="2">
        <f t="shared" si="257"/>
        <v>53.617551321711602</v>
      </c>
    </row>
    <row r="1860" spans="1:9" ht="13.5" x14ac:dyDescent="0.25">
      <c r="A1860" s="3">
        <f>TITRES_STAT!B1863</f>
        <v>44720</v>
      </c>
      <c r="B1860" s="5">
        <f>TITRES_STAT!D1863</f>
        <v>48.54</v>
      </c>
      <c r="C1860" s="2">
        <f t="shared" si="261"/>
        <v>0.42199999999999704</v>
      </c>
      <c r="D1860" s="2">
        <f t="shared" si="262"/>
        <v>0.42199999999999704</v>
      </c>
      <c r="E1860" s="2">
        <f t="shared" si="263"/>
        <v>0</v>
      </c>
      <c r="F1860" s="2">
        <f t="shared" si="260"/>
        <v>0.2439579957873847</v>
      </c>
      <c r="G1860" s="2">
        <f t="shared" si="260"/>
        <v>0.18496312215595503</v>
      </c>
      <c r="H1860" s="2">
        <f t="shared" si="256"/>
        <v>1.3189547891697408</v>
      </c>
      <c r="I1860" s="2">
        <f t="shared" si="257"/>
        <v>56.877123923660811</v>
      </c>
    </row>
    <row r="1861" spans="1:9" ht="13.5" x14ac:dyDescent="0.25">
      <c r="A1861" s="3">
        <f>TITRES_STAT!B1864</f>
        <v>44721</v>
      </c>
      <c r="B1861" s="5">
        <f>TITRES_STAT!D1864</f>
        <v>48.54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0.22653242465971438</v>
      </c>
      <c r="G1861" s="2">
        <f t="shared" si="260"/>
        <v>0.17175147057338683</v>
      </c>
      <c r="H1861" s="2">
        <f t="shared" si="256"/>
        <v>1.3189547891697408</v>
      </c>
      <c r="I1861" s="2">
        <f t="shared" si="257"/>
        <v>56.877123923660811</v>
      </c>
    </row>
    <row r="1862" spans="1:9" ht="13.5" x14ac:dyDescent="0.25">
      <c r="A1862" s="3">
        <f>TITRES_STAT!B1865</f>
        <v>44722</v>
      </c>
      <c r="B1862" s="5">
        <f>TITRES_STAT!D1865</f>
        <v>48.412999999999997</v>
      </c>
      <c r="C1862" s="2">
        <f t="shared" si="261"/>
        <v>-0.12700000000000244</v>
      </c>
      <c r="D1862" s="2">
        <f t="shared" si="262"/>
        <v>0</v>
      </c>
      <c r="E1862" s="2">
        <f t="shared" si="263"/>
        <v>0.12700000000000244</v>
      </c>
      <c r="F1862" s="2">
        <f t="shared" si="260"/>
        <v>0.2103515371840205</v>
      </c>
      <c r="G1862" s="2">
        <f t="shared" si="260"/>
        <v>0.16855493696100224</v>
      </c>
      <c r="H1862" s="2">
        <f t="shared" si="256"/>
        <v>1.2479701928439422</v>
      </c>
      <c r="I1862" s="2">
        <f t="shared" si="257"/>
        <v>55.515424395601777</v>
      </c>
    </row>
    <row r="1863" spans="1:9" ht="13.5" x14ac:dyDescent="0.25">
      <c r="A1863" s="3">
        <f>TITRES_STAT!B1866</f>
        <v>44725</v>
      </c>
      <c r="B1863" s="5">
        <f>TITRES_STAT!D1866</f>
        <v>48.412999999999997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0.19532642738516187</v>
      </c>
      <c r="G1863" s="2">
        <f t="shared" si="260"/>
        <v>0.15651529860664493</v>
      </c>
      <c r="H1863" s="2">
        <f t="shared" si="256"/>
        <v>1.2479701928439422</v>
      </c>
      <c r="I1863" s="2">
        <f t="shared" si="257"/>
        <v>55.515424395601777</v>
      </c>
    </row>
    <row r="1864" spans="1:9" ht="13.5" x14ac:dyDescent="0.25">
      <c r="A1864" s="3">
        <f>TITRES_STAT!B1867</f>
        <v>44726</v>
      </c>
      <c r="B1864" s="5">
        <f>TITRES_STAT!D1867</f>
        <v>46.433</v>
      </c>
      <c r="C1864" s="2">
        <f t="shared" si="261"/>
        <v>-1.9799999999999969</v>
      </c>
      <c r="D1864" s="2">
        <f t="shared" si="262"/>
        <v>0</v>
      </c>
      <c r="E1864" s="2">
        <f t="shared" si="263"/>
        <v>1.9799999999999969</v>
      </c>
      <c r="F1864" s="2">
        <f t="shared" si="260"/>
        <v>0.18137453971479317</v>
      </c>
      <c r="G1864" s="2">
        <f t="shared" si="260"/>
        <v>0.28676420584902723</v>
      </c>
      <c r="H1864" s="2">
        <f t="shared" si="256"/>
        <v>0.63248667726083441</v>
      </c>
      <c r="I1864" s="2">
        <f t="shared" si="257"/>
        <v>38.743757365425495</v>
      </c>
    </row>
    <row r="1865" spans="1:9" ht="13.5" x14ac:dyDescent="0.25">
      <c r="A1865" s="3">
        <f>TITRES_STAT!B1868</f>
        <v>44727</v>
      </c>
      <c r="B1865" s="5">
        <f>TITRES_STAT!D1868</f>
        <v>47.865000000000002</v>
      </c>
      <c r="C1865" s="2">
        <f t="shared" si="261"/>
        <v>1.4320000000000022</v>
      </c>
      <c r="D1865" s="2">
        <f t="shared" si="262"/>
        <v>1.4320000000000022</v>
      </c>
      <c r="E1865" s="2">
        <f t="shared" si="263"/>
        <v>0</v>
      </c>
      <c r="F1865" s="2">
        <f t="shared" si="260"/>
        <v>0.27070492973516525</v>
      </c>
      <c r="G1865" s="2">
        <f t="shared" si="260"/>
        <v>0.26628104828838245</v>
      </c>
      <c r="H1865" s="2">
        <f t="shared" si="256"/>
        <v>1.0166135798068203</v>
      </c>
      <c r="I1865" s="2">
        <f t="shared" si="257"/>
        <v>50.411917780708684</v>
      </c>
    </row>
    <row r="1866" spans="1:9" ht="13.5" x14ac:dyDescent="0.25">
      <c r="A1866" s="3">
        <f>TITRES_STAT!B1869</f>
        <v>44728</v>
      </c>
      <c r="B1866" s="5">
        <f>TITRES_STAT!D1869</f>
        <v>47.865000000000002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0.25136886332551056</v>
      </c>
      <c r="G1866" s="2">
        <f t="shared" si="260"/>
        <v>0.24726097341064085</v>
      </c>
      <c r="H1866" s="2">
        <f t="shared" si="256"/>
        <v>1.0166135798068201</v>
      </c>
      <c r="I1866" s="2">
        <f t="shared" si="257"/>
        <v>50.41191778070867</v>
      </c>
    </row>
    <row r="1867" spans="1:9" ht="13.5" x14ac:dyDescent="0.25">
      <c r="A1867" s="3">
        <f>TITRES_STAT!B1870</f>
        <v>44729</v>
      </c>
      <c r="B1867" s="5">
        <f>TITRES_STAT!D1870</f>
        <v>47.865000000000002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0.23341394451654551</v>
      </c>
      <c r="G1867" s="2">
        <f t="shared" si="260"/>
        <v>0.22959947530988081</v>
      </c>
      <c r="H1867" s="2">
        <f t="shared" si="256"/>
        <v>1.0166135798068199</v>
      </c>
      <c r="I1867" s="2">
        <f t="shared" si="257"/>
        <v>50.41191778070867</v>
      </c>
    </row>
    <row r="1868" spans="1:9" ht="13.5" x14ac:dyDescent="0.25">
      <c r="A1868" s="3">
        <f>TITRES_STAT!B1871</f>
        <v>44732</v>
      </c>
      <c r="B1868" s="5">
        <f>TITRES_STAT!D1871</f>
        <v>47.865000000000002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0.21674151990822083</v>
      </c>
      <c r="G1868" s="2">
        <f t="shared" si="260"/>
        <v>0.21319951278774646</v>
      </c>
      <c r="H1868" s="2">
        <f t="shared" si="256"/>
        <v>1.0166135798068201</v>
      </c>
      <c r="I1868" s="2">
        <f t="shared" si="257"/>
        <v>50.41191778070867</v>
      </c>
    </row>
    <row r="1869" spans="1:9" ht="13.5" x14ac:dyDescent="0.25">
      <c r="A1869" s="3">
        <f>TITRES_STAT!B1872</f>
        <v>44733</v>
      </c>
      <c r="B1869" s="5">
        <f>TITRES_STAT!D1872</f>
        <v>47.613</v>
      </c>
      <c r="C1869" s="2">
        <f t="shared" si="261"/>
        <v>-0.25200000000000244</v>
      </c>
      <c r="D1869" s="2">
        <f t="shared" si="262"/>
        <v>0</v>
      </c>
      <c r="E1869" s="2">
        <f t="shared" si="263"/>
        <v>0.25200000000000244</v>
      </c>
      <c r="F1869" s="2">
        <f t="shared" ref="F1869:G1884" si="264">((F1868*13)+D1869)/14</f>
        <v>0.20125998277191934</v>
      </c>
      <c r="G1869" s="2">
        <f t="shared" si="264"/>
        <v>0.21597097616005048</v>
      </c>
      <c r="H1869" s="2">
        <f t="shared" si="256"/>
        <v>0.93188439646061882</v>
      </c>
      <c r="I1869" s="2">
        <f t="shared" si="257"/>
        <v>48.237068334311957</v>
      </c>
    </row>
    <row r="1870" spans="1:9" ht="13.5" x14ac:dyDescent="0.25">
      <c r="A1870" s="3">
        <f>TITRES_STAT!B1873</f>
        <v>44734</v>
      </c>
      <c r="B1870" s="5">
        <f>TITRES_STAT!D1873</f>
        <v>47.613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0.18688426971678224</v>
      </c>
      <c r="G1870" s="2">
        <f t="shared" si="264"/>
        <v>0.20054447786290402</v>
      </c>
      <c r="H1870" s="2">
        <f t="shared" si="256"/>
        <v>0.93188439646061871</v>
      </c>
      <c r="I1870" s="2">
        <f t="shared" si="257"/>
        <v>48.237068334311957</v>
      </c>
    </row>
    <row r="1871" spans="1:9" ht="13.5" x14ac:dyDescent="0.25">
      <c r="A1871" s="3">
        <f>TITRES_STAT!B1874</f>
        <v>44735</v>
      </c>
      <c r="B1871" s="5">
        <f>TITRES_STAT!D1874</f>
        <v>47.823</v>
      </c>
      <c r="C1871" s="2">
        <f t="shared" si="261"/>
        <v>0.21000000000000085</v>
      </c>
      <c r="D1871" s="2">
        <f t="shared" si="262"/>
        <v>0.21000000000000085</v>
      </c>
      <c r="E1871" s="2">
        <f t="shared" si="263"/>
        <v>0</v>
      </c>
      <c r="F1871" s="2">
        <f t="shared" si="264"/>
        <v>0.18853539330844069</v>
      </c>
      <c r="G1871" s="2">
        <f t="shared" si="264"/>
        <v>0.18621987230126802</v>
      </c>
      <c r="H1871" s="2">
        <f t="shared" si="256"/>
        <v>1.0124343389271935</v>
      </c>
      <c r="I1871" s="2">
        <f t="shared" si="257"/>
        <v>50.308937754804518</v>
      </c>
    </row>
    <row r="1872" spans="1:9" ht="13.5" x14ac:dyDescent="0.25">
      <c r="A1872" s="3">
        <f>TITRES_STAT!B1875</f>
        <v>44736</v>
      </c>
      <c r="B1872" s="5">
        <f>TITRES_STAT!D1875</f>
        <v>47.823</v>
      </c>
      <c r="C1872" s="2">
        <f t="shared" si="261"/>
        <v>0</v>
      </c>
      <c r="D1872" s="2">
        <f t="shared" si="262"/>
        <v>0</v>
      </c>
      <c r="E1872" s="2">
        <f t="shared" si="263"/>
        <v>0</v>
      </c>
      <c r="F1872" s="2">
        <f t="shared" si="264"/>
        <v>0.17506857950069493</v>
      </c>
      <c r="G1872" s="2">
        <f t="shared" si="264"/>
        <v>0.17291845285117743</v>
      </c>
      <c r="H1872" s="2">
        <f t="shared" si="256"/>
        <v>1.0124343389271937</v>
      </c>
      <c r="I1872" s="2">
        <f t="shared" si="257"/>
        <v>50.308937754804518</v>
      </c>
    </row>
    <row r="1873" spans="1:9" ht="13.5" x14ac:dyDescent="0.25">
      <c r="A1873" s="3">
        <f>TITRES_STAT!B1876</f>
        <v>44739</v>
      </c>
      <c r="B1873" s="5">
        <f>TITRES_STAT!D1876</f>
        <v>47.823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0.16256368096493098</v>
      </c>
      <c r="G1873" s="2">
        <f t="shared" si="264"/>
        <v>0.16056713479037904</v>
      </c>
      <c r="H1873" s="2">
        <f t="shared" ref="H1873:H1936" si="265">F1873/G1873</f>
        <v>1.0124343389271935</v>
      </c>
      <c r="I1873" s="2">
        <f t="shared" ref="I1873:I1936" si="266">IF(G1873=0,100,100-(100/(1+H1873)))</f>
        <v>50.308937754804518</v>
      </c>
    </row>
    <row r="1874" spans="1:9" ht="13.5" x14ac:dyDescent="0.25">
      <c r="A1874" s="3">
        <f>TITRES_STAT!B1877</f>
        <v>44740</v>
      </c>
      <c r="B1874" s="5">
        <f>TITRES_STAT!D1877</f>
        <v>47.191000000000003</v>
      </c>
      <c r="C1874" s="2">
        <f t="shared" si="261"/>
        <v>-0.6319999999999979</v>
      </c>
      <c r="D1874" s="2">
        <f t="shared" si="262"/>
        <v>0</v>
      </c>
      <c r="E1874" s="2">
        <f t="shared" si="263"/>
        <v>0.6319999999999979</v>
      </c>
      <c r="F1874" s="2">
        <f t="shared" si="264"/>
        <v>0.1509519894674359</v>
      </c>
      <c r="G1874" s="2">
        <f t="shared" si="264"/>
        <v>0.19424091087678039</v>
      </c>
      <c r="H1874" s="2">
        <f t="shared" si="265"/>
        <v>0.77713798182914484</v>
      </c>
      <c r="I1874" s="2">
        <f t="shared" si="266"/>
        <v>43.729749168337754</v>
      </c>
    </row>
    <row r="1875" spans="1:9" ht="13.5" x14ac:dyDescent="0.25">
      <c r="A1875" s="3">
        <f>TITRES_STAT!B1878</f>
        <v>44741</v>
      </c>
      <c r="B1875" s="5">
        <f>TITRES_STAT!D1878</f>
        <v>47.823</v>
      </c>
      <c r="C1875" s="2">
        <f t="shared" si="261"/>
        <v>0.6319999999999979</v>
      </c>
      <c r="D1875" s="2">
        <f t="shared" si="262"/>
        <v>0.6319999999999979</v>
      </c>
      <c r="E1875" s="2">
        <f t="shared" si="263"/>
        <v>0</v>
      </c>
      <c r="F1875" s="2">
        <f t="shared" si="264"/>
        <v>0.18531256164833318</v>
      </c>
      <c r="G1875" s="2">
        <f t="shared" si="264"/>
        <v>0.18036656009986748</v>
      </c>
      <c r="H1875" s="2">
        <f t="shared" si="265"/>
        <v>1.027421943101466</v>
      </c>
      <c r="I1875" s="2">
        <f t="shared" si="266"/>
        <v>50.676276174152399</v>
      </c>
    </row>
    <row r="1876" spans="1:9" ht="13.5" x14ac:dyDescent="0.25">
      <c r="A1876" s="3">
        <f>TITRES_STAT!B1879</f>
        <v>44742</v>
      </c>
      <c r="B1876" s="5">
        <f>TITRES_STAT!D1879</f>
        <v>46.853999999999999</v>
      </c>
      <c r="C1876" s="2">
        <f t="shared" si="261"/>
        <v>-0.96900000000000119</v>
      </c>
      <c r="D1876" s="2">
        <f t="shared" si="262"/>
        <v>0</v>
      </c>
      <c r="E1876" s="2">
        <f t="shared" si="263"/>
        <v>0.96900000000000119</v>
      </c>
      <c r="F1876" s="2">
        <f t="shared" si="264"/>
        <v>0.17207595010202367</v>
      </c>
      <c r="G1876" s="2">
        <f t="shared" si="264"/>
        <v>0.23669752009273418</v>
      </c>
      <c r="H1876" s="2">
        <f t="shared" si="265"/>
        <v>0.726986704527395</v>
      </c>
      <c r="I1876" s="2">
        <f t="shared" si="266"/>
        <v>42.09567465815212</v>
      </c>
    </row>
    <row r="1877" spans="1:9" ht="13.5" x14ac:dyDescent="0.25">
      <c r="A1877" s="3">
        <f>TITRES_STAT!B1880</f>
        <v>44743</v>
      </c>
      <c r="B1877" s="5">
        <f>TITRES_STAT!D1880</f>
        <v>47.780999999999999</v>
      </c>
      <c r="C1877" s="2">
        <f t="shared" si="261"/>
        <v>0.9269999999999996</v>
      </c>
      <c r="D1877" s="2">
        <f t="shared" si="262"/>
        <v>0.9269999999999996</v>
      </c>
      <c r="E1877" s="2">
        <f t="shared" si="263"/>
        <v>0</v>
      </c>
      <c r="F1877" s="2">
        <f t="shared" si="264"/>
        <v>0.22599909652330766</v>
      </c>
      <c r="G1877" s="2">
        <f t="shared" si="264"/>
        <v>0.2197905543718246</v>
      </c>
      <c r="H1877" s="2">
        <f t="shared" si="265"/>
        <v>1.0282475385224241</v>
      </c>
      <c r="I1877" s="2">
        <f t="shared" si="266"/>
        <v>50.696353329313112</v>
      </c>
    </row>
    <row r="1878" spans="1:9" ht="13.5" x14ac:dyDescent="0.25">
      <c r="A1878" s="3">
        <f>TITRES_STAT!B1881</f>
        <v>44746</v>
      </c>
      <c r="B1878" s="5">
        <f>TITRES_STAT!D1881</f>
        <v>47.780999999999999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0.20985630391449997</v>
      </c>
      <c r="G1878" s="2">
        <f t="shared" si="264"/>
        <v>0.2040912290595514</v>
      </c>
      <c r="H1878" s="2">
        <f t="shared" si="265"/>
        <v>1.0282475385224241</v>
      </c>
      <c r="I1878" s="2">
        <f t="shared" si="266"/>
        <v>50.696353329313112</v>
      </c>
    </row>
    <row r="1879" spans="1:9" ht="13.5" x14ac:dyDescent="0.25">
      <c r="A1879" s="3">
        <f>TITRES_STAT!B1882</f>
        <v>44747</v>
      </c>
      <c r="B1879" s="5">
        <f>TITRES_STAT!D1882</f>
        <v>47.444000000000003</v>
      </c>
      <c r="C1879" s="2">
        <f t="shared" si="261"/>
        <v>-0.33699999999999619</v>
      </c>
      <c r="D1879" s="2">
        <f t="shared" si="262"/>
        <v>0</v>
      </c>
      <c r="E1879" s="2">
        <f t="shared" si="263"/>
        <v>0.33699999999999619</v>
      </c>
      <c r="F1879" s="2">
        <f t="shared" si="264"/>
        <v>0.19486656792060714</v>
      </c>
      <c r="G1879" s="2">
        <f t="shared" si="264"/>
        <v>0.21358471269815463</v>
      </c>
      <c r="H1879" s="2">
        <f t="shared" si="265"/>
        <v>0.91236196382649992</v>
      </c>
      <c r="I1879" s="2">
        <f t="shared" si="266"/>
        <v>47.708644131413735</v>
      </c>
    </row>
    <row r="1880" spans="1:9" ht="13.5" x14ac:dyDescent="0.25">
      <c r="A1880" s="3">
        <f>TITRES_STAT!B1883</f>
        <v>44748</v>
      </c>
      <c r="B1880" s="5">
        <f>TITRES_STAT!D1883</f>
        <v>47.697000000000003</v>
      </c>
      <c r="C1880" s="2">
        <f t="shared" si="261"/>
        <v>0.25300000000000011</v>
      </c>
      <c r="D1880" s="2">
        <f t="shared" si="262"/>
        <v>0.25300000000000011</v>
      </c>
      <c r="E1880" s="2">
        <f t="shared" si="263"/>
        <v>0</v>
      </c>
      <c r="F1880" s="2">
        <f t="shared" si="264"/>
        <v>0.19901895592627805</v>
      </c>
      <c r="G1880" s="2">
        <f t="shared" si="264"/>
        <v>0.19832866179114358</v>
      </c>
      <c r="H1880" s="2">
        <f t="shared" si="265"/>
        <v>1.0034805566119405</v>
      </c>
      <c r="I1880" s="2">
        <f t="shared" si="266"/>
        <v>50.086862749939193</v>
      </c>
    </row>
    <row r="1881" spans="1:9" ht="13.5" x14ac:dyDescent="0.25">
      <c r="A1881" s="3">
        <f>TITRES_STAT!B1884</f>
        <v>44749</v>
      </c>
      <c r="B1881" s="5">
        <f>TITRES_STAT!D1884</f>
        <v>47.697000000000003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0.18480331621725821</v>
      </c>
      <c r="G1881" s="2">
        <f t="shared" si="264"/>
        <v>0.1841623288060619</v>
      </c>
      <c r="H1881" s="2">
        <f t="shared" si="265"/>
        <v>1.0034805566119405</v>
      </c>
      <c r="I1881" s="2">
        <f t="shared" si="266"/>
        <v>50.086862749939193</v>
      </c>
    </row>
    <row r="1882" spans="1:9" ht="13.5" x14ac:dyDescent="0.25">
      <c r="A1882" s="3">
        <f>TITRES_STAT!B1885</f>
        <v>44750</v>
      </c>
      <c r="B1882" s="5">
        <f>TITRES_STAT!D1885</f>
        <v>47.697000000000003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0.1716030793445969</v>
      </c>
      <c r="G1882" s="2">
        <f t="shared" si="264"/>
        <v>0.17100787674848603</v>
      </c>
      <c r="H1882" s="2">
        <f t="shared" si="265"/>
        <v>1.0034805566119407</v>
      </c>
      <c r="I1882" s="2">
        <f t="shared" si="266"/>
        <v>50.086862749939201</v>
      </c>
    </row>
    <row r="1883" spans="1:9" ht="13.5" x14ac:dyDescent="0.25">
      <c r="A1883" s="3">
        <f>TITRES_STAT!B1886</f>
        <v>44753</v>
      </c>
      <c r="B1883" s="5">
        <f>TITRES_STAT!D1886</f>
        <v>47.613</v>
      </c>
      <c r="C1883" s="2">
        <f t="shared" si="261"/>
        <v>-8.4000000000003183E-2</v>
      </c>
      <c r="D1883" s="2">
        <f t="shared" si="262"/>
        <v>0</v>
      </c>
      <c r="E1883" s="2">
        <f t="shared" si="263"/>
        <v>8.4000000000003183E-2</v>
      </c>
      <c r="F1883" s="2">
        <f t="shared" si="264"/>
        <v>0.15934571653426857</v>
      </c>
      <c r="G1883" s="2">
        <f t="shared" si="264"/>
        <v>0.16479302840930868</v>
      </c>
      <c r="H1883" s="2">
        <f t="shared" si="265"/>
        <v>0.96694452473128767</v>
      </c>
      <c r="I1883" s="2">
        <f t="shared" si="266"/>
        <v>49.159725278138481</v>
      </c>
    </row>
    <row r="1884" spans="1:9" ht="13.5" x14ac:dyDescent="0.25">
      <c r="A1884" s="3">
        <f>TITRES_STAT!B1887</f>
        <v>44754</v>
      </c>
      <c r="B1884" s="5">
        <f>TITRES_STAT!D1887</f>
        <v>47.613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0.14796387963896368</v>
      </c>
      <c r="G1884" s="2">
        <f t="shared" si="264"/>
        <v>0.15302209780864379</v>
      </c>
      <c r="H1884" s="2">
        <f t="shared" si="265"/>
        <v>0.96694452473128767</v>
      </c>
      <c r="I1884" s="2">
        <f t="shared" si="266"/>
        <v>49.159725278138481</v>
      </c>
    </row>
    <row r="1885" spans="1:9" ht="13.5" x14ac:dyDescent="0.25">
      <c r="A1885" s="3">
        <f>TITRES_STAT!B1888</f>
        <v>44755</v>
      </c>
      <c r="B1885" s="5">
        <f>TITRES_STAT!D1888</f>
        <v>47.613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0.13739503109332343</v>
      </c>
      <c r="G1885" s="2">
        <f t="shared" si="267"/>
        <v>0.14209194796516925</v>
      </c>
      <c r="H1885" s="2">
        <f t="shared" si="265"/>
        <v>0.96694452473128767</v>
      </c>
      <c r="I1885" s="2">
        <f t="shared" si="266"/>
        <v>49.159725278138481</v>
      </c>
    </row>
    <row r="1886" spans="1:9" ht="13.5" x14ac:dyDescent="0.25">
      <c r="A1886" s="3">
        <f>TITRES_STAT!B1889</f>
        <v>44756</v>
      </c>
      <c r="B1886" s="5">
        <f>TITRES_STAT!D1889</f>
        <v>47.613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0.12758110030094319</v>
      </c>
      <c r="G1886" s="2">
        <f t="shared" si="267"/>
        <v>0.1319425231105143</v>
      </c>
      <c r="H1886" s="2">
        <f t="shared" si="265"/>
        <v>0.96694452473128767</v>
      </c>
      <c r="I1886" s="2">
        <f t="shared" si="266"/>
        <v>49.159725278138481</v>
      </c>
    </row>
    <row r="1887" spans="1:9" ht="13.5" x14ac:dyDescent="0.25">
      <c r="A1887" s="3">
        <f>TITRES_STAT!B1890</f>
        <v>44757</v>
      </c>
      <c r="B1887" s="5">
        <f>TITRES_STAT!D1890</f>
        <v>47.52</v>
      </c>
      <c r="C1887" s="2">
        <f t="shared" si="261"/>
        <v>-9.2999999999996419E-2</v>
      </c>
      <c r="D1887" s="2">
        <f t="shared" si="262"/>
        <v>0</v>
      </c>
      <c r="E1887" s="2">
        <f t="shared" si="263"/>
        <v>9.2999999999996419E-2</v>
      </c>
      <c r="F1887" s="2">
        <f t="shared" si="267"/>
        <v>0.11846816456516153</v>
      </c>
      <c r="G1887" s="2">
        <f t="shared" si="267"/>
        <v>0.12916091431690588</v>
      </c>
      <c r="H1887" s="2">
        <f t="shared" si="265"/>
        <v>0.91721373444671583</v>
      </c>
      <c r="I1887" s="2">
        <f t="shared" si="266"/>
        <v>47.840974533359073</v>
      </c>
    </row>
    <row r="1888" spans="1:9" ht="13.5" x14ac:dyDescent="0.25">
      <c r="A1888" s="3">
        <f>TITRES_STAT!B1891</f>
        <v>44760</v>
      </c>
      <c r="B1888" s="5">
        <f>TITRES_STAT!D1891</f>
        <v>47.52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0.11000615281050714</v>
      </c>
      <c r="G1888" s="2">
        <f t="shared" si="267"/>
        <v>0.11993513472284116</v>
      </c>
      <c r="H1888" s="2">
        <f t="shared" si="265"/>
        <v>0.91721373444671606</v>
      </c>
      <c r="I1888" s="2">
        <f t="shared" si="266"/>
        <v>47.840974533359088</v>
      </c>
    </row>
    <row r="1889" spans="1:9" ht="13.5" x14ac:dyDescent="0.25">
      <c r="A1889" s="3">
        <f>TITRES_STAT!B1892</f>
        <v>44761</v>
      </c>
      <c r="B1889" s="5">
        <f>TITRES_STAT!D1892</f>
        <v>47.52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0.1021485704668995</v>
      </c>
      <c r="G1889" s="2">
        <f t="shared" si="267"/>
        <v>0.11136833938549537</v>
      </c>
      <c r="H1889" s="2">
        <f t="shared" si="265"/>
        <v>0.91721373444671606</v>
      </c>
      <c r="I1889" s="2">
        <f t="shared" si="266"/>
        <v>47.840974533359088</v>
      </c>
    </row>
    <row r="1890" spans="1:9" ht="13.5" x14ac:dyDescent="0.25">
      <c r="A1890" s="3">
        <f>TITRES_STAT!B1893</f>
        <v>44762</v>
      </c>
      <c r="B1890" s="5">
        <f>TITRES_STAT!D1893</f>
        <v>47.52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9.4852244004978117E-2</v>
      </c>
      <c r="G1890" s="2">
        <f t="shared" si="267"/>
        <v>0.10341345800081712</v>
      </c>
      <c r="H1890" s="2">
        <f t="shared" si="265"/>
        <v>0.91721373444671617</v>
      </c>
      <c r="I1890" s="2">
        <f t="shared" si="266"/>
        <v>47.840974533359088</v>
      </c>
    </row>
    <row r="1891" spans="1:9" ht="13.5" x14ac:dyDescent="0.25">
      <c r="A1891" s="3">
        <f>TITRES_STAT!B1894</f>
        <v>44763</v>
      </c>
      <c r="B1891" s="5">
        <f>TITRES_STAT!D1894</f>
        <v>47.191000000000003</v>
      </c>
      <c r="C1891" s="2">
        <f t="shared" si="261"/>
        <v>-0.32900000000000063</v>
      </c>
      <c r="D1891" s="2">
        <f t="shared" si="262"/>
        <v>0</v>
      </c>
      <c r="E1891" s="2">
        <f t="shared" si="263"/>
        <v>0.32900000000000063</v>
      </c>
      <c r="F1891" s="2">
        <f t="shared" si="267"/>
        <v>8.8077083718908253E-2</v>
      </c>
      <c r="G1891" s="2">
        <f t="shared" si="267"/>
        <v>0.11952678242933024</v>
      </c>
      <c r="H1891" s="2">
        <f t="shared" si="265"/>
        <v>0.73688157523175613</v>
      </c>
      <c r="I1891" s="2">
        <f t="shared" si="266"/>
        <v>42.425550811282704</v>
      </c>
    </row>
    <row r="1892" spans="1:9" ht="13.5" x14ac:dyDescent="0.25">
      <c r="A1892" s="3">
        <f>TITRES_STAT!B1895</f>
        <v>44764</v>
      </c>
      <c r="B1892" s="5">
        <f>TITRES_STAT!D1895</f>
        <v>46.348999999999997</v>
      </c>
      <c r="C1892" s="2">
        <f t="shared" si="261"/>
        <v>-0.84200000000000585</v>
      </c>
      <c r="D1892" s="2">
        <f t="shared" si="262"/>
        <v>0</v>
      </c>
      <c r="E1892" s="2">
        <f t="shared" si="263"/>
        <v>0.84200000000000585</v>
      </c>
      <c r="F1892" s="2">
        <f t="shared" si="267"/>
        <v>8.1785863453271948E-2</v>
      </c>
      <c r="G1892" s="2">
        <f t="shared" si="267"/>
        <v>0.17113201225580707</v>
      </c>
      <c r="H1892" s="2">
        <f t="shared" si="265"/>
        <v>0.4779109552631155</v>
      </c>
      <c r="I1892" s="2">
        <f t="shared" si="266"/>
        <v>32.336924870959635</v>
      </c>
    </row>
    <row r="1893" spans="1:9" ht="13.5" x14ac:dyDescent="0.25">
      <c r="A1893" s="3">
        <f>TITRES_STAT!B1896</f>
        <v>44768</v>
      </c>
      <c r="B1893" s="5">
        <f>TITRES_STAT!D1896</f>
        <v>47.485999999999997</v>
      </c>
      <c r="C1893" s="2">
        <f t="shared" si="261"/>
        <v>1.1370000000000005</v>
      </c>
      <c r="D1893" s="2">
        <f t="shared" si="262"/>
        <v>1.1370000000000005</v>
      </c>
      <c r="E1893" s="2">
        <f t="shared" si="263"/>
        <v>0</v>
      </c>
      <c r="F1893" s="2">
        <f t="shared" si="267"/>
        <v>0.15715830177803827</v>
      </c>
      <c r="G1893" s="2">
        <f t="shared" si="267"/>
        <v>0.15890829709467799</v>
      </c>
      <c r="H1893" s="2">
        <f t="shared" si="265"/>
        <v>0.98898738864719526</v>
      </c>
      <c r="I1893" s="2">
        <f t="shared" si="266"/>
        <v>49.723160352457164</v>
      </c>
    </row>
    <row r="1894" spans="1:9" ht="13.5" x14ac:dyDescent="0.25">
      <c r="A1894" s="3">
        <f>TITRES_STAT!B1897</f>
        <v>44769</v>
      </c>
      <c r="B1894" s="5">
        <f>TITRES_STAT!D1897</f>
        <v>47.444000000000003</v>
      </c>
      <c r="C1894" s="2">
        <f t="shared" si="261"/>
        <v>-4.1999999999994486E-2</v>
      </c>
      <c r="D1894" s="2">
        <f t="shared" si="262"/>
        <v>0</v>
      </c>
      <c r="E1894" s="2">
        <f t="shared" si="263"/>
        <v>4.1999999999994486E-2</v>
      </c>
      <c r="F1894" s="2">
        <f t="shared" si="267"/>
        <v>0.14593270879389267</v>
      </c>
      <c r="G1894" s="2">
        <f t="shared" si="267"/>
        <v>0.15055770444505773</v>
      </c>
      <c r="H1894" s="2">
        <f t="shared" si="265"/>
        <v>0.96928091014530027</v>
      </c>
      <c r="I1894" s="2">
        <f t="shared" si="266"/>
        <v>49.220042968566808</v>
      </c>
    </row>
    <row r="1895" spans="1:9" ht="13.5" x14ac:dyDescent="0.25">
      <c r="A1895" s="3">
        <f>TITRES_STAT!B1898</f>
        <v>44770</v>
      </c>
      <c r="B1895" s="5">
        <f>TITRES_STAT!D1898</f>
        <v>47.444000000000003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0.1355089438800432</v>
      </c>
      <c r="G1895" s="2">
        <f t="shared" si="267"/>
        <v>0.13980358269898216</v>
      </c>
      <c r="H1895" s="2">
        <f t="shared" si="265"/>
        <v>0.96928091014530038</v>
      </c>
      <c r="I1895" s="2">
        <f t="shared" si="266"/>
        <v>49.220042968566808</v>
      </c>
    </row>
    <row r="1896" spans="1:9" ht="13.5" x14ac:dyDescent="0.25">
      <c r="A1896" s="3">
        <f>TITRES_STAT!B1899</f>
        <v>44771</v>
      </c>
      <c r="B1896" s="5">
        <f>TITRES_STAT!D1899</f>
        <v>47.444000000000003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0.12582973360289726</v>
      </c>
      <c r="G1896" s="2">
        <f t="shared" si="267"/>
        <v>0.12981761250619772</v>
      </c>
      <c r="H1896" s="2">
        <f t="shared" si="265"/>
        <v>0.96928091014530038</v>
      </c>
      <c r="I1896" s="2">
        <f t="shared" si="266"/>
        <v>49.220042968566808</v>
      </c>
    </row>
    <row r="1897" spans="1:9" ht="13.5" x14ac:dyDescent="0.25">
      <c r="A1897" s="3">
        <f>TITRES_STAT!B1900</f>
        <v>44774</v>
      </c>
      <c r="B1897" s="5">
        <f>TITRES_STAT!D1900</f>
        <v>47.444000000000003</v>
      </c>
      <c r="C1897" s="2">
        <f t="shared" si="261"/>
        <v>0</v>
      </c>
      <c r="D1897" s="2">
        <f t="shared" si="262"/>
        <v>0</v>
      </c>
      <c r="E1897" s="2">
        <f t="shared" si="263"/>
        <v>0</v>
      </c>
      <c r="F1897" s="2">
        <f t="shared" si="267"/>
        <v>0.1168418954884046</v>
      </c>
      <c r="G1897" s="2">
        <f t="shared" si="267"/>
        <v>0.12054492589861218</v>
      </c>
      <c r="H1897" s="2">
        <f t="shared" si="265"/>
        <v>0.96928091014530027</v>
      </c>
      <c r="I1897" s="2">
        <f t="shared" si="266"/>
        <v>49.220042968566808</v>
      </c>
    </row>
    <row r="1898" spans="1:9" ht="13.5" x14ac:dyDescent="0.25">
      <c r="A1898" s="3">
        <f>TITRES_STAT!B1901</f>
        <v>44775</v>
      </c>
      <c r="B1898" s="5">
        <f>TITRES_STAT!D1901</f>
        <v>47.444000000000003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0.10849604581066141</v>
      </c>
      <c r="G1898" s="2">
        <f t="shared" si="267"/>
        <v>0.11193457404871131</v>
      </c>
      <c r="H1898" s="2">
        <f t="shared" si="265"/>
        <v>0.96928091014530038</v>
      </c>
      <c r="I1898" s="2">
        <f t="shared" si="266"/>
        <v>49.220042968566808</v>
      </c>
    </row>
    <row r="1899" spans="1:9" ht="13.5" x14ac:dyDescent="0.25">
      <c r="A1899" s="3">
        <f>TITRES_STAT!B1902</f>
        <v>44776</v>
      </c>
      <c r="B1899" s="5">
        <f>TITRES_STAT!D1902</f>
        <v>47.444000000000003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0.10074632825275702</v>
      </c>
      <c r="G1899" s="2">
        <f t="shared" si="267"/>
        <v>0.10393924733094621</v>
      </c>
      <c r="H1899" s="2">
        <f t="shared" si="265"/>
        <v>0.96928091014530027</v>
      </c>
      <c r="I1899" s="2">
        <f t="shared" si="266"/>
        <v>49.220042968566808</v>
      </c>
    </row>
    <row r="1900" spans="1:9" ht="13.5" x14ac:dyDescent="0.25">
      <c r="A1900" s="3">
        <f>TITRES_STAT!B1903</f>
        <v>44777</v>
      </c>
      <c r="B1900" s="5">
        <f>TITRES_STAT!D1903</f>
        <v>47.444000000000003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9.3550161948988658E-2</v>
      </c>
      <c r="G1900" s="2">
        <f t="shared" si="267"/>
        <v>9.6515015378735761E-2</v>
      </c>
      <c r="H1900" s="2">
        <f t="shared" si="265"/>
        <v>0.96928091014530038</v>
      </c>
      <c r="I1900" s="2">
        <f t="shared" si="266"/>
        <v>49.220042968566808</v>
      </c>
    </row>
    <row r="1901" spans="1:9" ht="13.5" x14ac:dyDescent="0.25">
      <c r="A1901" s="3">
        <f>TITRES_STAT!B1904</f>
        <v>44778</v>
      </c>
      <c r="B1901" s="5">
        <f>TITRES_STAT!D1904</f>
        <v>47.149000000000001</v>
      </c>
      <c r="C1901" s="2">
        <f t="shared" si="261"/>
        <v>-0.29500000000000171</v>
      </c>
      <c r="D1901" s="2">
        <f t="shared" si="262"/>
        <v>0</v>
      </c>
      <c r="E1901" s="2">
        <f t="shared" si="263"/>
        <v>0.29500000000000171</v>
      </c>
      <c r="F1901" s="2">
        <f t="shared" ref="F1901:G1916" si="268">((F1900*13)+D1901)/14</f>
        <v>8.6868007524060889E-2</v>
      </c>
      <c r="G1901" s="2">
        <f t="shared" si="268"/>
        <v>0.11069251428025476</v>
      </c>
      <c r="H1901" s="2">
        <f t="shared" si="265"/>
        <v>0.7847685824908246</v>
      </c>
      <c r="I1901" s="2">
        <f t="shared" si="266"/>
        <v>43.970327032292381</v>
      </c>
    </row>
    <row r="1902" spans="1:9" ht="13.5" x14ac:dyDescent="0.25">
      <c r="A1902" s="3">
        <f>TITRES_STAT!B1905</f>
        <v>44781</v>
      </c>
      <c r="B1902" s="5">
        <f>TITRES_STAT!D1905</f>
        <v>47.149000000000001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8.0663149843770834E-2</v>
      </c>
      <c r="G1902" s="2">
        <f t="shared" si="268"/>
        <v>0.10278590611737941</v>
      </c>
      <c r="H1902" s="2">
        <f t="shared" si="265"/>
        <v>0.78476858249082482</v>
      </c>
      <c r="I1902" s="2">
        <f t="shared" si="266"/>
        <v>43.970327032292388</v>
      </c>
    </row>
    <row r="1903" spans="1:9" ht="13.5" x14ac:dyDescent="0.25">
      <c r="A1903" s="3">
        <f>TITRES_STAT!B1906</f>
        <v>44782</v>
      </c>
      <c r="B1903" s="5">
        <f>TITRES_STAT!D1906</f>
        <v>47.149000000000001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7.4901496283501498E-2</v>
      </c>
      <c r="G1903" s="2">
        <f t="shared" si="268"/>
        <v>9.5444055680423731E-2</v>
      </c>
      <c r="H1903" s="2">
        <f t="shared" si="265"/>
        <v>0.78476858249082493</v>
      </c>
      <c r="I1903" s="2">
        <f t="shared" si="266"/>
        <v>43.970327032292396</v>
      </c>
    </row>
    <row r="1904" spans="1:9" ht="13.5" x14ac:dyDescent="0.25">
      <c r="A1904" s="3">
        <f>TITRES_STAT!B1907</f>
        <v>44783</v>
      </c>
      <c r="B1904" s="5">
        <f>TITRES_STAT!D1907</f>
        <v>47.697000000000003</v>
      </c>
      <c r="C1904" s="2">
        <f t="shared" si="261"/>
        <v>0.54800000000000182</v>
      </c>
      <c r="D1904" s="2">
        <f t="shared" si="262"/>
        <v>0.54800000000000182</v>
      </c>
      <c r="E1904" s="2">
        <f t="shared" si="263"/>
        <v>0</v>
      </c>
      <c r="F1904" s="2">
        <f t="shared" si="268"/>
        <v>0.1086942465489658</v>
      </c>
      <c r="G1904" s="2">
        <f t="shared" si="268"/>
        <v>8.8626623131822027E-2</v>
      </c>
      <c r="H1904" s="2">
        <f t="shared" si="265"/>
        <v>1.2264288394165201</v>
      </c>
      <c r="I1904" s="2">
        <f t="shared" si="266"/>
        <v>55.085023051440984</v>
      </c>
    </row>
    <row r="1905" spans="1:9" ht="13.5" x14ac:dyDescent="0.25">
      <c r="A1905" s="3">
        <f>TITRES_STAT!B1908</f>
        <v>44784</v>
      </c>
      <c r="B1905" s="5">
        <f>TITRES_STAT!D1908</f>
        <v>48.877000000000002</v>
      </c>
      <c r="C1905" s="2">
        <f t="shared" si="261"/>
        <v>1.1799999999999997</v>
      </c>
      <c r="D1905" s="2">
        <f t="shared" si="262"/>
        <v>1.1799999999999997</v>
      </c>
      <c r="E1905" s="2">
        <f t="shared" si="263"/>
        <v>0</v>
      </c>
      <c r="F1905" s="2">
        <f t="shared" si="268"/>
        <v>0.18521608608118248</v>
      </c>
      <c r="G1905" s="2">
        <f t="shared" si="268"/>
        <v>8.2296150050977596E-2</v>
      </c>
      <c r="H1905" s="2">
        <f t="shared" si="265"/>
        <v>2.2506045053924404</v>
      </c>
      <c r="I1905" s="2">
        <f t="shared" si="266"/>
        <v>69.236491294431659</v>
      </c>
    </row>
    <row r="1906" spans="1:9" ht="13.5" x14ac:dyDescent="0.25">
      <c r="A1906" s="3">
        <f>TITRES_STAT!B1909</f>
        <v>44785</v>
      </c>
      <c r="B1906" s="5">
        <f>TITRES_STAT!D1909</f>
        <v>48.877000000000002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0.1719863656468123</v>
      </c>
      <c r="G1906" s="2">
        <f t="shared" si="268"/>
        <v>7.6417853618764922E-2</v>
      </c>
      <c r="H1906" s="2">
        <f t="shared" si="265"/>
        <v>2.2506045053924399</v>
      </c>
      <c r="I1906" s="2">
        <f t="shared" si="266"/>
        <v>69.236491294431659</v>
      </c>
    </row>
    <row r="1907" spans="1:9" ht="13.5" x14ac:dyDescent="0.25">
      <c r="A1907" s="3">
        <f>TITRES_STAT!B1910</f>
        <v>44788</v>
      </c>
      <c r="B1907" s="5">
        <f>TITRES_STAT!D1910</f>
        <v>48.877000000000002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0.15970162524346856</v>
      </c>
      <c r="G1907" s="2">
        <f t="shared" si="268"/>
        <v>7.0959435503138851E-2</v>
      </c>
      <c r="H1907" s="2">
        <f t="shared" si="265"/>
        <v>2.2506045053924399</v>
      </c>
      <c r="I1907" s="2">
        <f t="shared" si="266"/>
        <v>69.236491294431659</v>
      </c>
    </row>
    <row r="1908" spans="1:9" ht="13.5" x14ac:dyDescent="0.25">
      <c r="A1908" s="3">
        <f>TITRES_STAT!B1911</f>
        <v>44789</v>
      </c>
      <c r="B1908" s="5">
        <f>TITRES_STAT!D1911</f>
        <v>48.033999999999999</v>
      </c>
      <c r="C1908" s="2">
        <f t="shared" si="261"/>
        <v>-0.84300000000000352</v>
      </c>
      <c r="D1908" s="2">
        <f t="shared" si="262"/>
        <v>0</v>
      </c>
      <c r="E1908" s="2">
        <f t="shared" si="263"/>
        <v>0.84300000000000352</v>
      </c>
      <c r="F1908" s="2">
        <f t="shared" si="268"/>
        <v>0.14829436629750653</v>
      </c>
      <c r="G1908" s="2">
        <f t="shared" si="268"/>
        <v>0.12610519011005777</v>
      </c>
      <c r="H1908" s="2">
        <f t="shared" si="265"/>
        <v>1.1759576760328678</v>
      </c>
      <c r="I1908" s="2">
        <f t="shared" si="266"/>
        <v>54.043223771559468</v>
      </c>
    </row>
    <row r="1909" spans="1:9" ht="13.5" x14ac:dyDescent="0.25">
      <c r="A1909" s="3">
        <f>TITRES_STAT!B1912</f>
        <v>44790</v>
      </c>
      <c r="B1909" s="5">
        <f>TITRES_STAT!D1912</f>
        <v>48.286999999999999</v>
      </c>
      <c r="C1909" s="2">
        <f t="shared" si="261"/>
        <v>0.25300000000000011</v>
      </c>
      <c r="D1909" s="2">
        <f t="shared" si="262"/>
        <v>0.25300000000000011</v>
      </c>
      <c r="E1909" s="2">
        <f t="shared" si="263"/>
        <v>0</v>
      </c>
      <c r="F1909" s="2">
        <f t="shared" si="268"/>
        <v>0.15577334013339891</v>
      </c>
      <c r="G1909" s="2">
        <f t="shared" si="268"/>
        <v>0.11709767653076794</v>
      </c>
      <c r="H1909" s="2">
        <f t="shared" si="265"/>
        <v>1.3302854911255968</v>
      </c>
      <c r="I1909" s="2">
        <f t="shared" si="266"/>
        <v>57.0868031488721</v>
      </c>
    </row>
    <row r="1910" spans="1:9" ht="13.5" x14ac:dyDescent="0.25">
      <c r="A1910" s="3">
        <f>TITRES_STAT!B1913</f>
        <v>44791</v>
      </c>
      <c r="B1910" s="5">
        <f>TITRES_STAT!D1913</f>
        <v>48.286999999999999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0.14464667298101327</v>
      </c>
      <c r="G1910" s="2">
        <f t="shared" si="268"/>
        <v>0.10873355677857023</v>
      </c>
      <c r="H1910" s="2">
        <f t="shared" si="265"/>
        <v>1.3302854911255968</v>
      </c>
      <c r="I1910" s="2">
        <f t="shared" si="266"/>
        <v>57.0868031488721</v>
      </c>
    </row>
    <row r="1911" spans="1:9" ht="13.5" x14ac:dyDescent="0.25">
      <c r="A1911" s="3">
        <f>TITRES_STAT!B1914</f>
        <v>44792</v>
      </c>
      <c r="B1911" s="5">
        <f>TITRES_STAT!D1914</f>
        <v>48.454999999999998</v>
      </c>
      <c r="C1911" s="2">
        <f t="shared" si="261"/>
        <v>0.16799999999999926</v>
      </c>
      <c r="D1911" s="2">
        <f t="shared" si="262"/>
        <v>0.16799999999999926</v>
      </c>
      <c r="E1911" s="2">
        <f t="shared" si="263"/>
        <v>0</v>
      </c>
      <c r="F1911" s="2">
        <f t="shared" si="268"/>
        <v>0.14631476776808369</v>
      </c>
      <c r="G1911" s="2">
        <f t="shared" si="268"/>
        <v>0.1009668741515295</v>
      </c>
      <c r="H1911" s="2">
        <f t="shared" si="265"/>
        <v>1.4491363528645722</v>
      </c>
      <c r="I1911" s="2">
        <f t="shared" si="266"/>
        <v>59.169280271783379</v>
      </c>
    </row>
    <row r="1912" spans="1:9" ht="13.5" x14ac:dyDescent="0.25">
      <c r="A1912" s="3">
        <f>TITRES_STAT!B1915</f>
        <v>44795</v>
      </c>
      <c r="B1912" s="5">
        <f>TITRES_STAT!D1915</f>
        <v>48.454999999999998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0.13586371292750629</v>
      </c>
      <c r="G1912" s="2">
        <f t="shared" si="268"/>
        <v>9.3754954569277391E-2</v>
      </c>
      <c r="H1912" s="2">
        <f t="shared" si="265"/>
        <v>1.4491363528645722</v>
      </c>
      <c r="I1912" s="2">
        <f t="shared" si="266"/>
        <v>59.169280271783379</v>
      </c>
    </row>
    <row r="1913" spans="1:9" ht="13.5" x14ac:dyDescent="0.25">
      <c r="A1913" s="3">
        <f>TITRES_STAT!B1916</f>
        <v>44796</v>
      </c>
      <c r="B1913" s="5">
        <f>TITRES_STAT!D1916</f>
        <v>48.454999999999998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0.12615916200411298</v>
      </c>
      <c r="G1913" s="2">
        <f t="shared" si="268"/>
        <v>8.7058172100043296E-2</v>
      </c>
      <c r="H1913" s="2">
        <f t="shared" si="265"/>
        <v>1.449136352864572</v>
      </c>
      <c r="I1913" s="2">
        <f t="shared" si="266"/>
        <v>59.169280271783371</v>
      </c>
    </row>
    <row r="1914" spans="1:9" ht="13.5" x14ac:dyDescent="0.25">
      <c r="A1914" s="3">
        <f>TITRES_STAT!B1917</f>
        <v>44797</v>
      </c>
      <c r="B1914" s="5">
        <f>TITRES_STAT!D1917</f>
        <v>48.033999999999999</v>
      </c>
      <c r="C1914" s="2">
        <f t="shared" si="261"/>
        <v>-0.42099999999999937</v>
      </c>
      <c r="D1914" s="2">
        <f t="shared" si="262"/>
        <v>0</v>
      </c>
      <c r="E1914" s="2">
        <f t="shared" si="263"/>
        <v>0.42099999999999937</v>
      </c>
      <c r="F1914" s="2">
        <f t="shared" si="268"/>
        <v>0.11714779328953348</v>
      </c>
      <c r="G1914" s="2">
        <f t="shared" si="268"/>
        <v>0.11091115980718302</v>
      </c>
      <c r="H1914" s="2">
        <f t="shared" si="265"/>
        <v>1.0562308923032879</v>
      </c>
      <c r="I1914" s="2">
        <f t="shared" si="266"/>
        <v>51.3673292360738</v>
      </c>
    </row>
    <row r="1915" spans="1:9" ht="13.5" x14ac:dyDescent="0.25">
      <c r="A1915" s="3">
        <f>TITRES_STAT!B1918</f>
        <v>44798</v>
      </c>
      <c r="B1915" s="5">
        <f>TITRES_STAT!D1918</f>
        <v>48.033999999999999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0.10878009376885252</v>
      </c>
      <c r="G1915" s="2">
        <f t="shared" si="268"/>
        <v>0.10298893410666995</v>
      </c>
      <c r="H1915" s="2">
        <f t="shared" si="265"/>
        <v>1.0562308923032877</v>
      </c>
      <c r="I1915" s="2">
        <f t="shared" si="266"/>
        <v>51.367329236073786</v>
      </c>
    </row>
    <row r="1916" spans="1:9" ht="13.5" x14ac:dyDescent="0.25">
      <c r="A1916" s="3">
        <f>TITRES_STAT!B1919</f>
        <v>44799</v>
      </c>
      <c r="B1916" s="5">
        <f>TITRES_STAT!D1919</f>
        <v>47.613</v>
      </c>
      <c r="C1916" s="2">
        <f t="shared" si="261"/>
        <v>-0.42099999999999937</v>
      </c>
      <c r="D1916" s="2">
        <f t="shared" si="262"/>
        <v>0</v>
      </c>
      <c r="E1916" s="2">
        <f t="shared" si="263"/>
        <v>0.42099999999999937</v>
      </c>
      <c r="F1916" s="2">
        <f t="shared" si="268"/>
        <v>0.10101008707107735</v>
      </c>
      <c r="G1916" s="2">
        <f t="shared" si="268"/>
        <v>0.12570401024190778</v>
      </c>
      <c r="H1916" s="2">
        <f t="shared" si="265"/>
        <v>0.8035550089188972</v>
      </c>
      <c r="I1916" s="2">
        <f t="shared" si="266"/>
        <v>44.5539506666099</v>
      </c>
    </row>
    <row r="1917" spans="1:9" ht="13.5" x14ac:dyDescent="0.25">
      <c r="A1917" s="3">
        <f>TITRES_STAT!B1920</f>
        <v>44802</v>
      </c>
      <c r="B1917" s="5">
        <f>TITRES_STAT!D1920</f>
        <v>47.95</v>
      </c>
      <c r="C1917" s="2">
        <f t="shared" si="261"/>
        <v>0.3370000000000033</v>
      </c>
      <c r="D1917" s="2">
        <f t="shared" si="262"/>
        <v>0.3370000000000033</v>
      </c>
      <c r="E1917" s="2">
        <f t="shared" si="263"/>
        <v>0</v>
      </c>
      <c r="F1917" s="2">
        <f t="shared" ref="F1917:G1932" si="269">((F1916*13)+D1917)/14</f>
        <v>0.11786650942314349</v>
      </c>
      <c r="G1917" s="2">
        <f t="shared" si="269"/>
        <v>0.11672515236748579</v>
      </c>
      <c r="H1917" s="2">
        <f t="shared" si="265"/>
        <v>1.0097781586274084</v>
      </c>
      <c r="I1917" s="2">
        <f t="shared" si="266"/>
        <v>50.243264625636257</v>
      </c>
    </row>
    <row r="1918" spans="1:9" ht="13.5" x14ac:dyDescent="0.25">
      <c r="A1918" s="3">
        <f>TITRES_STAT!B1921</f>
        <v>44803</v>
      </c>
      <c r="B1918" s="5">
        <f>TITRES_STAT!D1921</f>
        <v>47.95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0.10944747303577609</v>
      </c>
      <c r="G1918" s="2">
        <f t="shared" si="269"/>
        <v>0.10838764148409395</v>
      </c>
      <c r="H1918" s="2">
        <f t="shared" si="265"/>
        <v>1.0097781586274084</v>
      </c>
      <c r="I1918" s="2">
        <f t="shared" si="266"/>
        <v>50.243264625636257</v>
      </c>
    </row>
    <row r="1919" spans="1:9" ht="13.5" x14ac:dyDescent="0.25">
      <c r="A1919" s="3">
        <f>TITRES_STAT!B1922</f>
        <v>44804</v>
      </c>
      <c r="B1919" s="5">
        <f>TITRES_STAT!D1922</f>
        <v>47.95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0.10162979639036351</v>
      </c>
      <c r="G1919" s="2">
        <f t="shared" si="269"/>
        <v>0.10064566709237296</v>
      </c>
      <c r="H1919" s="2">
        <f t="shared" si="265"/>
        <v>1.0097781586274084</v>
      </c>
      <c r="I1919" s="2">
        <f t="shared" si="266"/>
        <v>50.243264625636257</v>
      </c>
    </row>
    <row r="1920" spans="1:9" ht="13.5" x14ac:dyDescent="0.25">
      <c r="A1920" s="3">
        <f>TITRES_STAT!B1923</f>
        <v>44805</v>
      </c>
      <c r="B1920" s="5">
        <f>TITRES_STAT!D1923</f>
        <v>47.95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9.4370525219623261E-2</v>
      </c>
      <c r="G1920" s="2">
        <f t="shared" si="269"/>
        <v>9.3456690871489181E-2</v>
      </c>
      <c r="H1920" s="2">
        <f t="shared" si="265"/>
        <v>1.0097781586274082</v>
      </c>
      <c r="I1920" s="2">
        <f t="shared" si="266"/>
        <v>50.243264625636243</v>
      </c>
    </row>
    <row r="1921" spans="1:9" ht="13.5" x14ac:dyDescent="0.25">
      <c r="A1921" s="3">
        <f>TITRES_STAT!B1924</f>
        <v>44806</v>
      </c>
      <c r="B1921" s="5">
        <f>TITRES_STAT!D1924</f>
        <v>47.95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8.7629773418221604E-2</v>
      </c>
      <c r="G1921" s="2">
        <f t="shared" si="269"/>
        <v>8.6781212952097092E-2</v>
      </c>
      <c r="H1921" s="2">
        <f t="shared" si="265"/>
        <v>1.0097781586274084</v>
      </c>
      <c r="I1921" s="2">
        <f t="shared" si="266"/>
        <v>50.243264625636257</v>
      </c>
    </row>
    <row r="1922" spans="1:9" ht="13.5" x14ac:dyDescent="0.25">
      <c r="A1922" s="3">
        <f>TITRES_STAT!B1925</f>
        <v>44809</v>
      </c>
      <c r="B1922" s="5">
        <f>TITRES_STAT!D1925</f>
        <v>47.613</v>
      </c>
      <c r="C1922" s="2">
        <f t="shared" si="261"/>
        <v>-0.3370000000000033</v>
      </c>
      <c r="D1922" s="2">
        <f t="shared" si="262"/>
        <v>0</v>
      </c>
      <c r="E1922" s="2">
        <f t="shared" si="263"/>
        <v>0.3370000000000033</v>
      </c>
      <c r="F1922" s="2">
        <f t="shared" si="269"/>
        <v>8.1370503888348641E-2</v>
      </c>
      <c r="G1922" s="2">
        <f t="shared" si="269"/>
        <v>0.10465398345551898</v>
      </c>
      <c r="H1922" s="2">
        <f t="shared" si="265"/>
        <v>0.77751941399281277</v>
      </c>
      <c r="I1922" s="2">
        <f t="shared" si="266"/>
        <v>43.741824020154226</v>
      </c>
    </row>
    <row r="1923" spans="1:9" ht="13.5" x14ac:dyDescent="0.25">
      <c r="A1923" s="3">
        <f>TITRES_STAT!B1926</f>
        <v>44810</v>
      </c>
      <c r="B1923" s="5">
        <f>TITRES_STAT!D1926</f>
        <v>47.613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7.555832503918089E-2</v>
      </c>
      <c r="G1923" s="2">
        <f t="shared" si="269"/>
        <v>9.7178698922981907E-2</v>
      </c>
      <c r="H1923" s="2">
        <f t="shared" si="265"/>
        <v>0.77751941399281288</v>
      </c>
      <c r="I1923" s="2">
        <f t="shared" si="266"/>
        <v>43.741824020154226</v>
      </c>
    </row>
    <row r="1924" spans="1:9" ht="13.5" x14ac:dyDescent="0.25">
      <c r="A1924" s="3">
        <f>TITRES_STAT!B1927</f>
        <v>44811</v>
      </c>
      <c r="B1924" s="5">
        <f>TITRES_STAT!D1927</f>
        <v>47.613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7.0161301822096539E-2</v>
      </c>
      <c r="G1924" s="2">
        <f t="shared" si="269"/>
        <v>9.0237363285626052E-2</v>
      </c>
      <c r="H1924" s="2">
        <f t="shared" si="265"/>
        <v>0.77751941399281288</v>
      </c>
      <c r="I1924" s="2">
        <f t="shared" si="266"/>
        <v>43.741824020154226</v>
      </c>
    </row>
    <row r="1925" spans="1:9" ht="13.5" x14ac:dyDescent="0.25">
      <c r="A1925" s="3">
        <f>TITRES_STAT!B1928</f>
        <v>44812</v>
      </c>
      <c r="B1925" s="5">
        <f>TITRES_STAT!D1928</f>
        <v>47.595999999999997</v>
      </c>
      <c r="C1925" s="2">
        <f t="shared" si="270"/>
        <v>-1.7000000000003013E-2</v>
      </c>
      <c r="D1925" s="2">
        <f t="shared" si="271"/>
        <v>0</v>
      </c>
      <c r="E1925" s="2">
        <f t="shared" si="272"/>
        <v>1.7000000000003013E-2</v>
      </c>
      <c r="F1925" s="2">
        <f t="shared" si="269"/>
        <v>6.5149780263375354E-2</v>
      </c>
      <c r="G1925" s="2">
        <f t="shared" si="269"/>
        <v>8.5006123050938687E-2</v>
      </c>
      <c r="H1925" s="2">
        <f t="shared" si="265"/>
        <v>0.76641279386821692</v>
      </c>
      <c r="I1925" s="2">
        <f t="shared" si="266"/>
        <v>43.388091194124073</v>
      </c>
    </row>
    <row r="1926" spans="1:9" ht="13.5" x14ac:dyDescent="0.25">
      <c r="A1926" s="3">
        <f>TITRES_STAT!B1929</f>
        <v>44813</v>
      </c>
      <c r="B1926" s="5">
        <f>TITRES_STAT!D1929</f>
        <v>47.587000000000003</v>
      </c>
      <c r="C1926" s="2">
        <f t="shared" si="270"/>
        <v>-8.9999999999932356E-3</v>
      </c>
      <c r="D1926" s="2">
        <f t="shared" si="271"/>
        <v>0</v>
      </c>
      <c r="E1926" s="2">
        <f t="shared" si="272"/>
        <v>8.9999999999932356E-3</v>
      </c>
      <c r="F1926" s="2">
        <f t="shared" si="269"/>
        <v>6.0496224530277108E-2</v>
      </c>
      <c r="G1926" s="2">
        <f t="shared" si="269"/>
        <v>7.9577114261585438E-2</v>
      </c>
      <c r="H1926" s="2">
        <f t="shared" si="265"/>
        <v>0.76022139143440493</v>
      </c>
      <c r="I1926" s="2">
        <f t="shared" si="266"/>
        <v>43.188964475366376</v>
      </c>
    </row>
    <row r="1927" spans="1:9" ht="13.5" x14ac:dyDescent="0.25">
      <c r="A1927" s="3">
        <f>TITRES_STAT!B1930</f>
        <v>44816</v>
      </c>
      <c r="B1927" s="5">
        <f>TITRES_STAT!D1930</f>
        <v>47.587000000000003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5.6175065635257315E-2</v>
      </c>
      <c r="G1927" s="2">
        <f t="shared" si="269"/>
        <v>7.3893034671472194E-2</v>
      </c>
      <c r="H1927" s="2">
        <f t="shared" si="265"/>
        <v>0.76022139143440493</v>
      </c>
      <c r="I1927" s="2">
        <f t="shared" si="266"/>
        <v>43.188964475366376</v>
      </c>
    </row>
    <row r="1928" spans="1:9" ht="13.5" x14ac:dyDescent="0.25">
      <c r="A1928" s="3">
        <f>TITRES_STAT!B1931</f>
        <v>44817</v>
      </c>
      <c r="B1928" s="5">
        <f>TITRES_STAT!D1931</f>
        <v>47.587000000000003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5.216256094702465E-2</v>
      </c>
      <c r="G1928" s="2">
        <f t="shared" si="269"/>
        <v>6.8614960766367042E-2</v>
      </c>
      <c r="H1928" s="2">
        <f t="shared" si="265"/>
        <v>0.76022139143440481</v>
      </c>
      <c r="I1928" s="2">
        <f t="shared" si="266"/>
        <v>43.188964475366376</v>
      </c>
    </row>
    <row r="1929" spans="1:9" ht="13.5" x14ac:dyDescent="0.25">
      <c r="A1929" s="3">
        <f>TITRES_STAT!B1932</f>
        <v>44818</v>
      </c>
      <c r="B1929" s="5">
        <f>TITRES_STAT!D1932</f>
        <v>47.587000000000003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4.8436663736522889E-2</v>
      </c>
      <c r="G1929" s="2">
        <f t="shared" si="269"/>
        <v>6.3713892140197972E-2</v>
      </c>
      <c r="H1929" s="2">
        <f t="shared" si="265"/>
        <v>0.76022139143440481</v>
      </c>
      <c r="I1929" s="2">
        <f t="shared" si="266"/>
        <v>43.188964475366376</v>
      </c>
    </row>
    <row r="1930" spans="1:9" ht="13.5" x14ac:dyDescent="0.25">
      <c r="A1930" s="3">
        <f>TITRES_STAT!B1933</f>
        <v>44819</v>
      </c>
      <c r="B1930" s="5">
        <f>TITRES_STAT!D1933</f>
        <v>47.587000000000003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4.4976902041056969E-2</v>
      </c>
      <c r="G1930" s="2">
        <f t="shared" si="269"/>
        <v>5.9162899844469548E-2</v>
      </c>
      <c r="H1930" s="2">
        <f t="shared" si="265"/>
        <v>0.76022139143440481</v>
      </c>
      <c r="I1930" s="2">
        <f t="shared" si="266"/>
        <v>43.188964475366376</v>
      </c>
    </row>
    <row r="1931" spans="1:9" ht="13.5" x14ac:dyDescent="0.25">
      <c r="A1931" s="3">
        <f>TITRES_STAT!B1934</f>
        <v>44820</v>
      </c>
      <c r="B1931" s="5">
        <f>TITRES_STAT!D1934</f>
        <v>46.77</v>
      </c>
      <c r="C1931" s="2">
        <f t="shared" si="270"/>
        <v>-0.81700000000000017</v>
      </c>
      <c r="D1931" s="2">
        <f t="shared" si="271"/>
        <v>0</v>
      </c>
      <c r="E1931" s="2">
        <f t="shared" si="272"/>
        <v>0.81700000000000017</v>
      </c>
      <c r="F1931" s="2">
        <f t="shared" si="269"/>
        <v>4.1764266180981467E-2</v>
      </c>
      <c r="G1931" s="2">
        <f t="shared" si="269"/>
        <v>0.11329412128415031</v>
      </c>
      <c r="H1931" s="2">
        <f t="shared" si="265"/>
        <v>0.36863577480982879</v>
      </c>
      <c r="I1931" s="2">
        <f t="shared" si="266"/>
        <v>26.934541796633255</v>
      </c>
    </row>
    <row r="1932" spans="1:9" ht="13.5" x14ac:dyDescent="0.25">
      <c r="A1932" s="3">
        <f>TITRES_STAT!B1935</f>
        <v>44823</v>
      </c>
      <c r="B1932" s="5">
        <f>TITRES_STAT!D1935</f>
        <v>47.570999999999998</v>
      </c>
      <c r="C1932" s="2">
        <f t="shared" si="270"/>
        <v>0.80099999999999483</v>
      </c>
      <c r="D1932" s="2">
        <f t="shared" si="271"/>
        <v>0.80099999999999483</v>
      </c>
      <c r="E1932" s="2">
        <f t="shared" si="272"/>
        <v>0</v>
      </c>
      <c r="F1932" s="2">
        <f t="shared" si="269"/>
        <v>9.5995390025196706E-2</v>
      </c>
      <c r="G1932" s="2">
        <f t="shared" si="269"/>
        <v>0.10520168404956816</v>
      </c>
      <c r="H1932" s="2">
        <f t="shared" si="265"/>
        <v>0.91248910026921526</v>
      </c>
      <c r="I1932" s="2">
        <f t="shared" si="266"/>
        <v>47.712120301274759</v>
      </c>
    </row>
    <row r="1933" spans="1:9" ht="13.5" x14ac:dyDescent="0.25">
      <c r="A1933" s="3">
        <f>TITRES_STAT!B1936</f>
        <v>44824</v>
      </c>
      <c r="B1933" s="5">
        <f>TITRES_STAT!D1936</f>
        <v>46.77</v>
      </c>
      <c r="C1933" s="2">
        <f t="shared" si="270"/>
        <v>-0.80099999999999483</v>
      </c>
      <c r="D1933" s="2">
        <f t="shared" si="271"/>
        <v>0</v>
      </c>
      <c r="E1933" s="2">
        <f t="shared" si="272"/>
        <v>0.80099999999999483</v>
      </c>
      <c r="F1933" s="2">
        <f t="shared" ref="F1933:G1948" si="273">((F1932*13)+D1933)/14</f>
        <v>8.9138576451968363E-2</v>
      </c>
      <c r="G1933" s="2">
        <f t="shared" si="273"/>
        <v>0.15490156376031292</v>
      </c>
      <c r="H1933" s="2">
        <f t="shared" si="265"/>
        <v>0.57545304442437406</v>
      </c>
      <c r="I1933" s="2">
        <f t="shared" si="266"/>
        <v>36.526194573741058</v>
      </c>
    </row>
    <row r="1934" spans="1:9" ht="13.5" x14ac:dyDescent="0.25">
      <c r="A1934" s="3">
        <f>TITRES_STAT!B1937</f>
        <v>44825</v>
      </c>
      <c r="B1934" s="5">
        <f>TITRES_STAT!D1937</f>
        <v>46.77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8.2771535276827762E-2</v>
      </c>
      <c r="G1934" s="2">
        <f t="shared" si="273"/>
        <v>0.14383716634886198</v>
      </c>
      <c r="H1934" s="2">
        <f t="shared" si="265"/>
        <v>0.57545304442437406</v>
      </c>
      <c r="I1934" s="2">
        <f t="shared" si="266"/>
        <v>36.526194573741058</v>
      </c>
    </row>
    <row r="1935" spans="1:9" ht="13.5" x14ac:dyDescent="0.25">
      <c r="A1935" s="3">
        <f>TITRES_STAT!B1938</f>
        <v>44826</v>
      </c>
      <c r="B1935" s="5">
        <f>TITRES_STAT!D1938</f>
        <v>47.554000000000002</v>
      </c>
      <c r="C1935" s="2">
        <f t="shared" si="270"/>
        <v>0.78399999999999892</v>
      </c>
      <c r="D1935" s="2">
        <f t="shared" si="271"/>
        <v>0.78399999999999892</v>
      </c>
      <c r="E1935" s="2">
        <f t="shared" si="272"/>
        <v>0</v>
      </c>
      <c r="F1935" s="2">
        <f t="shared" si="273"/>
        <v>0.13285928275705428</v>
      </c>
      <c r="G1935" s="2">
        <f t="shared" si="273"/>
        <v>0.13356308303822897</v>
      </c>
      <c r="H1935" s="2">
        <f t="shared" si="265"/>
        <v>0.99473057775273688</v>
      </c>
      <c r="I1935" s="2">
        <f t="shared" si="266"/>
        <v>49.867916441798378</v>
      </c>
    </row>
    <row r="1936" spans="1:9" ht="13.5" x14ac:dyDescent="0.25">
      <c r="A1936" s="3">
        <f>TITRES_STAT!B1939</f>
        <v>44827</v>
      </c>
      <c r="B1936" s="5">
        <f>TITRES_STAT!D1939</f>
        <v>47.554000000000002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0.12336933398869325</v>
      </c>
      <c r="G1936" s="2">
        <f t="shared" si="273"/>
        <v>0.12402286282121262</v>
      </c>
      <c r="H1936" s="2">
        <f t="shared" si="265"/>
        <v>0.99473057775273677</v>
      </c>
      <c r="I1936" s="2">
        <f t="shared" si="266"/>
        <v>49.867916441798378</v>
      </c>
    </row>
    <row r="1937" spans="1:9" ht="13.5" x14ac:dyDescent="0.25">
      <c r="A1937" s="3">
        <f>TITRES_STAT!B1940</f>
        <v>44830</v>
      </c>
      <c r="B1937" s="5">
        <f>TITRES_STAT!D1940</f>
        <v>47.554000000000002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0.11455723870378658</v>
      </c>
      <c r="G1937" s="2">
        <f t="shared" si="273"/>
        <v>0.11516408690541172</v>
      </c>
      <c r="H1937" s="2">
        <f t="shared" ref="H1937:H2000" si="274">F1937/G1937</f>
        <v>0.99473057775273666</v>
      </c>
      <c r="I1937" s="2">
        <f t="shared" ref="I1937:I2000" si="275">IF(G1937=0,100,100-(100/(1+H1937)))</f>
        <v>49.867916441798371</v>
      </c>
    </row>
    <row r="1938" spans="1:9" ht="13.5" x14ac:dyDescent="0.25">
      <c r="A1938" s="3">
        <f>TITRES_STAT!B1941</f>
        <v>44831</v>
      </c>
      <c r="B1938" s="5">
        <f>TITRES_STAT!D1941</f>
        <v>46.356999999999999</v>
      </c>
      <c r="C1938" s="2">
        <f t="shared" si="270"/>
        <v>-1.1970000000000027</v>
      </c>
      <c r="D1938" s="2">
        <f t="shared" si="271"/>
        <v>0</v>
      </c>
      <c r="E1938" s="2">
        <f t="shared" si="272"/>
        <v>1.1970000000000027</v>
      </c>
      <c r="F1938" s="2">
        <f t="shared" si="273"/>
        <v>0.10637457879637324</v>
      </c>
      <c r="G1938" s="2">
        <f t="shared" si="273"/>
        <v>0.19243808069788251</v>
      </c>
      <c r="H1938" s="2">
        <f t="shared" si="274"/>
        <v>0.55277301878402973</v>
      </c>
      <c r="I1938" s="2">
        <f t="shared" si="275"/>
        <v>35.59908705889957</v>
      </c>
    </row>
    <row r="1939" spans="1:9" ht="13.5" x14ac:dyDescent="0.25">
      <c r="A1939" s="3">
        <f>TITRES_STAT!B1942</f>
        <v>44832</v>
      </c>
      <c r="B1939" s="5">
        <f>TITRES_STAT!D1942</f>
        <v>45.936</v>
      </c>
      <c r="C1939" s="2">
        <f t="shared" si="270"/>
        <v>-0.42099999999999937</v>
      </c>
      <c r="D1939" s="2">
        <f t="shared" si="271"/>
        <v>0</v>
      </c>
      <c r="E1939" s="2">
        <f t="shared" si="272"/>
        <v>0.42099999999999937</v>
      </c>
      <c r="F1939" s="2">
        <f t="shared" si="273"/>
        <v>9.8776394596632303E-2</v>
      </c>
      <c r="G1939" s="2">
        <f t="shared" si="273"/>
        <v>0.20876393207660512</v>
      </c>
      <c r="H1939" s="2">
        <f t="shared" si="274"/>
        <v>0.47314875521882144</v>
      </c>
      <c r="I1939" s="2">
        <f t="shared" si="275"/>
        <v>32.118192649766712</v>
      </c>
    </row>
    <row r="1940" spans="1:9" ht="13.5" x14ac:dyDescent="0.25">
      <c r="A1940" s="3">
        <f>TITRES_STAT!B1943</f>
        <v>44833</v>
      </c>
      <c r="B1940" s="5">
        <f>TITRES_STAT!D1943</f>
        <v>47.191000000000003</v>
      </c>
      <c r="C1940" s="2">
        <f t="shared" si="270"/>
        <v>1.2550000000000026</v>
      </c>
      <c r="D1940" s="2">
        <f t="shared" si="271"/>
        <v>1.2550000000000026</v>
      </c>
      <c r="E1940" s="2">
        <f t="shared" si="272"/>
        <v>0</v>
      </c>
      <c r="F1940" s="2">
        <f t="shared" si="273"/>
        <v>0.18136379498258731</v>
      </c>
      <c r="G1940" s="2">
        <f t="shared" si="273"/>
        <v>0.19385222264256188</v>
      </c>
      <c r="H1940" s="2">
        <f t="shared" si="274"/>
        <v>0.93557758848604178</v>
      </c>
      <c r="I1940" s="2">
        <f t="shared" si="275"/>
        <v>48.335834949289023</v>
      </c>
    </row>
    <row r="1941" spans="1:9" ht="13.5" x14ac:dyDescent="0.25">
      <c r="A1941" s="3">
        <f>TITRES_STAT!B1944</f>
        <v>44834</v>
      </c>
      <c r="B1941" s="5">
        <f>TITRES_STAT!D1944</f>
        <v>46.348999999999997</v>
      </c>
      <c r="C1941" s="2">
        <f t="shared" si="270"/>
        <v>-0.84200000000000585</v>
      </c>
      <c r="D1941" s="2">
        <f t="shared" si="271"/>
        <v>0</v>
      </c>
      <c r="E1941" s="2">
        <f t="shared" si="272"/>
        <v>0.84200000000000585</v>
      </c>
      <c r="F1941" s="2">
        <f t="shared" si="273"/>
        <v>0.16840923819811679</v>
      </c>
      <c r="G1941" s="2">
        <f t="shared" si="273"/>
        <v>0.2401484924538079</v>
      </c>
      <c r="H1941" s="2">
        <f t="shared" si="274"/>
        <v>0.70127126961044728</v>
      </c>
      <c r="I1941" s="2">
        <f t="shared" si="275"/>
        <v>41.220426285751749</v>
      </c>
    </row>
    <row r="1942" spans="1:9" ht="13.5" x14ac:dyDescent="0.25">
      <c r="A1942" s="3">
        <f>TITRES_STAT!B1945</f>
        <v>44837</v>
      </c>
      <c r="B1942" s="5">
        <f>TITRES_STAT!D1945</f>
        <v>47.106999999999999</v>
      </c>
      <c r="C1942" s="2">
        <f t="shared" si="270"/>
        <v>0.75800000000000267</v>
      </c>
      <c r="D1942" s="2">
        <f t="shared" si="271"/>
        <v>0.75800000000000267</v>
      </c>
      <c r="E1942" s="2">
        <f t="shared" si="272"/>
        <v>0</v>
      </c>
      <c r="F1942" s="2">
        <f t="shared" si="273"/>
        <v>0.21052286404110862</v>
      </c>
      <c r="G1942" s="2">
        <f t="shared" si="273"/>
        <v>0.22299502870710736</v>
      </c>
      <c r="H1942" s="2">
        <f t="shared" si="274"/>
        <v>0.94406976362517803</v>
      </c>
      <c r="I1942" s="2">
        <f t="shared" si="275"/>
        <v>48.561516736145137</v>
      </c>
    </row>
    <row r="1943" spans="1:9" ht="13.5" x14ac:dyDescent="0.25">
      <c r="A1943" s="3">
        <f>TITRES_STAT!B1946</f>
        <v>44838</v>
      </c>
      <c r="B1943" s="5">
        <f>TITRES_STAT!D1946</f>
        <v>46.348999999999997</v>
      </c>
      <c r="C1943" s="2">
        <f t="shared" si="270"/>
        <v>-0.75800000000000267</v>
      </c>
      <c r="D1943" s="2">
        <f t="shared" si="271"/>
        <v>0</v>
      </c>
      <c r="E1943" s="2">
        <f t="shared" si="272"/>
        <v>0.75800000000000267</v>
      </c>
      <c r="F1943" s="2">
        <f t="shared" si="273"/>
        <v>0.19548551660960084</v>
      </c>
      <c r="G1943" s="2">
        <f t="shared" si="273"/>
        <v>0.26120966951374275</v>
      </c>
      <c r="H1943" s="2">
        <f t="shared" si="274"/>
        <v>0.74838545209106799</v>
      </c>
      <c r="I1943" s="2">
        <f t="shared" si="275"/>
        <v>42.804374241160573</v>
      </c>
    </row>
    <row r="1944" spans="1:9" ht="13.5" x14ac:dyDescent="0.25">
      <c r="A1944" s="3">
        <f>TITRES_STAT!B1947</f>
        <v>44839</v>
      </c>
      <c r="B1944" s="5">
        <f>TITRES_STAT!D1947</f>
        <v>47.191000000000003</v>
      </c>
      <c r="C1944" s="2">
        <f t="shared" si="270"/>
        <v>0.84200000000000585</v>
      </c>
      <c r="D1944" s="2">
        <f t="shared" si="271"/>
        <v>0.84200000000000585</v>
      </c>
      <c r="E1944" s="2">
        <f t="shared" si="272"/>
        <v>0</v>
      </c>
      <c r="F1944" s="2">
        <f t="shared" si="273"/>
        <v>0.24166512256605835</v>
      </c>
      <c r="G1944" s="2">
        <f t="shared" si="273"/>
        <v>0.24255183597704685</v>
      </c>
      <c r="H1944" s="2">
        <f t="shared" si="274"/>
        <v>0.99634423129630556</v>
      </c>
      <c r="I1944" s="2">
        <f t="shared" si="275"/>
        <v>49.908438418425447</v>
      </c>
    </row>
    <row r="1945" spans="1:9" ht="13.5" x14ac:dyDescent="0.25">
      <c r="A1945" s="3">
        <f>TITRES_STAT!B1948</f>
        <v>44840</v>
      </c>
      <c r="B1945" s="5">
        <f>TITRES_STAT!D1948</f>
        <v>47.191000000000003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0.22440332809705418</v>
      </c>
      <c r="G1945" s="2">
        <f t="shared" si="273"/>
        <v>0.22522670483582921</v>
      </c>
      <c r="H1945" s="2">
        <f t="shared" si="274"/>
        <v>0.99634423129630567</v>
      </c>
      <c r="I1945" s="2">
        <f t="shared" si="275"/>
        <v>49.908438418425455</v>
      </c>
    </row>
    <row r="1946" spans="1:9" ht="13.5" x14ac:dyDescent="0.25">
      <c r="A1946" s="3">
        <f>TITRES_STAT!B1949</f>
        <v>44841</v>
      </c>
      <c r="B1946" s="5">
        <f>TITRES_STAT!D1949</f>
        <v>45.936</v>
      </c>
      <c r="C1946" s="2">
        <f t="shared" si="270"/>
        <v>-1.2550000000000026</v>
      </c>
      <c r="D1946" s="2">
        <f t="shared" si="271"/>
        <v>0</v>
      </c>
      <c r="E1946" s="2">
        <f t="shared" si="272"/>
        <v>1.2550000000000026</v>
      </c>
      <c r="F1946" s="2">
        <f t="shared" si="273"/>
        <v>0.20837451894726458</v>
      </c>
      <c r="G1946" s="2">
        <f t="shared" si="273"/>
        <v>0.29878194020469867</v>
      </c>
      <c r="H1946" s="2">
        <f t="shared" si="274"/>
        <v>0.69741336710145529</v>
      </c>
      <c r="I1946" s="2">
        <f t="shared" si="275"/>
        <v>41.08683132926987</v>
      </c>
    </row>
    <row r="1947" spans="1:9" ht="13.5" x14ac:dyDescent="0.25">
      <c r="A1947" s="3">
        <f>TITRES_STAT!B1950</f>
        <v>44844</v>
      </c>
      <c r="B1947" s="5">
        <f>TITRES_STAT!D1950</f>
        <v>47.191000000000003</v>
      </c>
      <c r="C1947" s="2">
        <f t="shared" si="270"/>
        <v>1.2550000000000026</v>
      </c>
      <c r="D1947" s="2">
        <f t="shared" si="271"/>
        <v>1.2550000000000026</v>
      </c>
      <c r="E1947" s="2">
        <f t="shared" si="272"/>
        <v>0</v>
      </c>
      <c r="F1947" s="2">
        <f t="shared" si="273"/>
        <v>0.28313348187960302</v>
      </c>
      <c r="G1947" s="2">
        <f t="shared" si="273"/>
        <v>0.27744037304722019</v>
      </c>
      <c r="H1947" s="2">
        <f t="shared" si="274"/>
        <v>1.0205201167005851</v>
      </c>
      <c r="I1947" s="2">
        <f t="shared" si="275"/>
        <v>50.507792932398353</v>
      </c>
    </row>
    <row r="1948" spans="1:9" ht="13.5" x14ac:dyDescent="0.25">
      <c r="A1948" s="3">
        <f>TITRES_STAT!B1951</f>
        <v>44845</v>
      </c>
      <c r="B1948" s="5">
        <f>TITRES_STAT!D1951</f>
        <v>47.191000000000003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0.26290966174534564</v>
      </c>
      <c r="G1948" s="2">
        <f t="shared" si="273"/>
        <v>0.25762320354384732</v>
      </c>
      <c r="H1948" s="2">
        <f t="shared" si="274"/>
        <v>1.0205201167005851</v>
      </c>
      <c r="I1948" s="2">
        <f t="shared" si="275"/>
        <v>50.507792932398353</v>
      </c>
    </row>
    <row r="1949" spans="1:9" ht="13.5" x14ac:dyDescent="0.25">
      <c r="A1949" s="3">
        <f>TITRES_STAT!B1952</f>
        <v>44846</v>
      </c>
      <c r="B1949" s="5">
        <f>TITRES_STAT!D1952</f>
        <v>47.191000000000003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0.24413040019210666</v>
      </c>
      <c r="G1949" s="2">
        <f t="shared" si="276"/>
        <v>0.23922154614785823</v>
      </c>
      <c r="H1949" s="2">
        <f t="shared" si="274"/>
        <v>1.0205201167005851</v>
      </c>
      <c r="I1949" s="2">
        <f t="shared" si="275"/>
        <v>50.507792932398353</v>
      </c>
    </row>
    <row r="1950" spans="1:9" ht="13.5" x14ac:dyDescent="0.25">
      <c r="A1950" s="3">
        <f>TITRES_STAT!B1953</f>
        <v>44847</v>
      </c>
      <c r="B1950" s="5">
        <f>TITRES_STAT!D1953</f>
        <v>47.191000000000003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0.22669251446409905</v>
      </c>
      <c r="G1950" s="2">
        <f t="shared" si="276"/>
        <v>0.22213429285158265</v>
      </c>
      <c r="H1950" s="2">
        <f t="shared" si="274"/>
        <v>1.0205201167005851</v>
      </c>
      <c r="I1950" s="2">
        <f t="shared" si="275"/>
        <v>50.507792932398353</v>
      </c>
    </row>
    <row r="1951" spans="1:9" ht="13.5" x14ac:dyDescent="0.25">
      <c r="A1951" s="3">
        <f>TITRES_STAT!B1954</f>
        <v>44848</v>
      </c>
      <c r="B1951" s="5">
        <f>TITRES_STAT!D1954</f>
        <v>47.191000000000003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0.21050019200237768</v>
      </c>
      <c r="G1951" s="2">
        <f t="shared" si="276"/>
        <v>0.2062675576478982</v>
      </c>
      <c r="H1951" s="2">
        <f t="shared" si="274"/>
        <v>1.0205201167005848</v>
      </c>
      <c r="I1951" s="2">
        <f t="shared" si="275"/>
        <v>50.507792932398345</v>
      </c>
    </row>
    <row r="1952" spans="1:9" ht="13.5" x14ac:dyDescent="0.25">
      <c r="A1952" s="3">
        <f>TITRES_STAT!B1955</f>
        <v>44851</v>
      </c>
      <c r="B1952" s="5">
        <f>TITRES_STAT!D1955</f>
        <v>47.191000000000003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0.19546446400220785</v>
      </c>
      <c r="G1952" s="2">
        <f t="shared" si="276"/>
        <v>0.19153416067304832</v>
      </c>
      <c r="H1952" s="2">
        <f t="shared" si="274"/>
        <v>1.0205201167005848</v>
      </c>
      <c r="I1952" s="2">
        <f t="shared" si="275"/>
        <v>50.507792932398345</v>
      </c>
    </row>
    <row r="1953" spans="1:9" ht="13.5" x14ac:dyDescent="0.25">
      <c r="A1953" s="3">
        <f>TITRES_STAT!B1956</f>
        <v>44852</v>
      </c>
      <c r="B1953" s="5">
        <f>TITRES_STAT!D1956</f>
        <v>47.191000000000003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0.18150271657347869</v>
      </c>
      <c r="G1953" s="2">
        <f t="shared" si="276"/>
        <v>0.17785314919640199</v>
      </c>
      <c r="H1953" s="2">
        <f t="shared" si="274"/>
        <v>1.0205201167005848</v>
      </c>
      <c r="I1953" s="2">
        <f t="shared" si="275"/>
        <v>50.507792932398345</v>
      </c>
    </row>
    <row r="1954" spans="1:9" ht="13.5" x14ac:dyDescent="0.25">
      <c r="A1954" s="3">
        <f>TITRES_STAT!B1957</f>
        <v>44853</v>
      </c>
      <c r="B1954" s="5">
        <f>TITRES_STAT!D1957</f>
        <v>47.191000000000003</v>
      </c>
      <c r="C1954" s="2">
        <f t="shared" si="270"/>
        <v>0</v>
      </c>
      <c r="D1954" s="2">
        <f t="shared" si="271"/>
        <v>0</v>
      </c>
      <c r="E1954" s="2">
        <f t="shared" si="272"/>
        <v>0</v>
      </c>
      <c r="F1954" s="2">
        <f t="shared" si="276"/>
        <v>0.16853823681823021</v>
      </c>
      <c r="G1954" s="2">
        <f t="shared" si="276"/>
        <v>0.16514935282523041</v>
      </c>
      <c r="H1954" s="2">
        <f t="shared" si="274"/>
        <v>1.0205201167005848</v>
      </c>
      <c r="I1954" s="2">
        <f t="shared" si="275"/>
        <v>50.507792932398345</v>
      </c>
    </row>
    <row r="1955" spans="1:9" ht="13.5" x14ac:dyDescent="0.25">
      <c r="A1955" s="3">
        <f>TITRES_STAT!B1958</f>
        <v>44854</v>
      </c>
      <c r="B1955" s="5">
        <f>TITRES_STAT!D1958</f>
        <v>47.191000000000003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0.15649979133121378</v>
      </c>
      <c r="G1955" s="2">
        <f t="shared" si="276"/>
        <v>0.15335297048057112</v>
      </c>
      <c r="H1955" s="2">
        <f t="shared" si="274"/>
        <v>1.0205201167005848</v>
      </c>
      <c r="I1955" s="2">
        <f t="shared" si="275"/>
        <v>50.507792932398345</v>
      </c>
    </row>
    <row r="1956" spans="1:9" ht="13.5" x14ac:dyDescent="0.25">
      <c r="A1956" s="3">
        <f>TITRES_STAT!B1959</f>
        <v>44855</v>
      </c>
      <c r="B1956" s="5">
        <f>TITRES_STAT!D1959</f>
        <v>47.191000000000003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0.14532123480755565</v>
      </c>
      <c r="G1956" s="2">
        <f t="shared" si="276"/>
        <v>0.14239918687481604</v>
      </c>
      <c r="H1956" s="2">
        <f t="shared" si="274"/>
        <v>1.0205201167005848</v>
      </c>
      <c r="I1956" s="2">
        <f t="shared" si="275"/>
        <v>50.507792932398345</v>
      </c>
    </row>
    <row r="1957" spans="1:9" ht="13.5" x14ac:dyDescent="0.25">
      <c r="A1957" s="3">
        <f>TITRES_STAT!B1960</f>
        <v>44858</v>
      </c>
      <c r="B1957" s="5">
        <f>TITRES_STAT!D1960</f>
        <v>47.106999999999999</v>
      </c>
      <c r="C1957" s="2">
        <f t="shared" si="270"/>
        <v>-8.4000000000003183E-2</v>
      </c>
      <c r="D1957" s="2">
        <f t="shared" si="271"/>
        <v>0</v>
      </c>
      <c r="E1957" s="2">
        <f t="shared" si="272"/>
        <v>8.4000000000003183E-2</v>
      </c>
      <c r="F1957" s="2">
        <f t="shared" si="276"/>
        <v>0.13494114660701598</v>
      </c>
      <c r="G1957" s="2">
        <f t="shared" si="276"/>
        <v>0.13822781638375797</v>
      </c>
      <c r="H1957" s="2">
        <f t="shared" si="274"/>
        <v>0.97622280476733203</v>
      </c>
      <c r="I1957" s="2">
        <f t="shared" si="275"/>
        <v>49.398418154691129</v>
      </c>
    </row>
    <row r="1958" spans="1:9" ht="13.5" x14ac:dyDescent="0.25">
      <c r="A1958" s="3">
        <f>TITRES_STAT!B1961</f>
        <v>44859</v>
      </c>
      <c r="B1958" s="5">
        <f>TITRES_STAT!D1961</f>
        <v>47.106999999999999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0.12530249327794341</v>
      </c>
      <c r="G1958" s="2">
        <f t="shared" si="276"/>
        <v>0.12835440092777525</v>
      </c>
      <c r="H1958" s="2">
        <f t="shared" si="274"/>
        <v>0.97622280476733203</v>
      </c>
      <c r="I1958" s="2">
        <f t="shared" si="275"/>
        <v>49.398418154691129</v>
      </c>
    </row>
    <row r="1959" spans="1:9" ht="13.5" x14ac:dyDescent="0.25">
      <c r="A1959" s="3">
        <f>TITRES_STAT!B1962</f>
        <v>44860</v>
      </c>
      <c r="B1959" s="5">
        <f>TITRES_STAT!D1962</f>
        <v>47.579000000000001</v>
      </c>
      <c r="C1959" s="2">
        <f t="shared" si="270"/>
        <v>0.47200000000000131</v>
      </c>
      <c r="D1959" s="2">
        <f t="shared" si="271"/>
        <v>0.47200000000000131</v>
      </c>
      <c r="E1959" s="2">
        <f t="shared" si="272"/>
        <v>0</v>
      </c>
      <c r="F1959" s="2">
        <f t="shared" si="276"/>
        <v>0.15006660090094753</v>
      </c>
      <c r="G1959" s="2">
        <f t="shared" si="276"/>
        <v>0.11918622943293415</v>
      </c>
      <c r="H1959" s="2">
        <f t="shared" si="274"/>
        <v>1.2590934507697444</v>
      </c>
      <c r="I1959" s="2">
        <f t="shared" si="275"/>
        <v>55.734456241318014</v>
      </c>
    </row>
    <row r="1960" spans="1:9" ht="13.5" x14ac:dyDescent="0.25">
      <c r="A1960" s="3">
        <f>TITRES_STAT!B1963</f>
        <v>44861</v>
      </c>
      <c r="B1960" s="5">
        <f>TITRES_STAT!D1963</f>
        <v>47.570999999999998</v>
      </c>
      <c r="C1960" s="2">
        <f t="shared" si="270"/>
        <v>-8.0000000000026716E-3</v>
      </c>
      <c r="D1960" s="2">
        <f t="shared" si="271"/>
        <v>0</v>
      </c>
      <c r="E1960" s="2">
        <f t="shared" si="272"/>
        <v>8.0000000000026716E-3</v>
      </c>
      <c r="F1960" s="2">
        <f t="shared" si="276"/>
        <v>0.13934755797945128</v>
      </c>
      <c r="G1960" s="2">
        <f t="shared" si="276"/>
        <v>0.11124435590201047</v>
      </c>
      <c r="H1960" s="2">
        <f t="shared" si="274"/>
        <v>1.2526258689671905</v>
      </c>
      <c r="I1960" s="2">
        <f t="shared" si="275"/>
        <v>55.607364108870364</v>
      </c>
    </row>
    <row r="1961" spans="1:9" ht="13.5" x14ac:dyDescent="0.25">
      <c r="A1961" s="3">
        <f>TITRES_STAT!B1964</f>
        <v>44862</v>
      </c>
      <c r="B1961" s="5">
        <f>TITRES_STAT!D1964</f>
        <v>47.570999999999998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0.12939416098091905</v>
      </c>
      <c r="G1961" s="2">
        <f t="shared" si="276"/>
        <v>0.10329833048043828</v>
      </c>
      <c r="H1961" s="2">
        <f t="shared" si="274"/>
        <v>1.2526258689671907</v>
      </c>
      <c r="I1961" s="2">
        <f t="shared" si="275"/>
        <v>55.607364108870364</v>
      </c>
    </row>
    <row r="1962" spans="1:9" ht="13.5" x14ac:dyDescent="0.25">
      <c r="A1962" s="3">
        <f>TITRES_STAT!B1965</f>
        <v>44865</v>
      </c>
      <c r="B1962" s="5">
        <f>TITRES_STAT!D1965</f>
        <v>47.570999999999998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0.1201517209108534</v>
      </c>
      <c r="G1962" s="2">
        <f t="shared" si="276"/>
        <v>9.5919878303264108E-2</v>
      </c>
      <c r="H1962" s="2">
        <f t="shared" si="274"/>
        <v>1.2526258689671907</v>
      </c>
      <c r="I1962" s="2">
        <f t="shared" si="275"/>
        <v>55.607364108870364</v>
      </c>
    </row>
    <row r="1963" spans="1:9" ht="13.5" x14ac:dyDescent="0.25">
      <c r="A1963" s="3">
        <f>TITRES_STAT!B1966</f>
        <v>44866</v>
      </c>
      <c r="B1963" s="5">
        <f>TITRES_STAT!D1966</f>
        <v>47.545000000000002</v>
      </c>
      <c r="C1963" s="2">
        <f t="shared" si="270"/>
        <v>-2.5999999999996248E-2</v>
      </c>
      <c r="D1963" s="2">
        <f t="shared" si="271"/>
        <v>0</v>
      </c>
      <c r="E1963" s="2">
        <f t="shared" si="272"/>
        <v>2.5999999999996248E-2</v>
      </c>
      <c r="F1963" s="2">
        <f t="shared" si="276"/>
        <v>0.11156945513150672</v>
      </c>
      <c r="G1963" s="2">
        <f t="shared" si="276"/>
        <v>9.0925601281602111E-2</v>
      </c>
      <c r="H1963" s="2">
        <f t="shared" si="274"/>
        <v>1.2270411584738312</v>
      </c>
      <c r="I1963" s="2">
        <f t="shared" si="275"/>
        <v>55.097372305175988</v>
      </c>
    </row>
    <row r="1964" spans="1:9" ht="13.5" x14ac:dyDescent="0.25">
      <c r="A1964" s="3">
        <f>TITRES_STAT!B1967</f>
        <v>44867</v>
      </c>
      <c r="B1964" s="5">
        <f>TITRES_STAT!D1967</f>
        <v>47.545000000000002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0.10360020833639909</v>
      </c>
      <c r="G1964" s="2">
        <f t="shared" si="276"/>
        <v>8.4430915475773388E-2</v>
      </c>
      <c r="H1964" s="2">
        <f t="shared" si="274"/>
        <v>1.227041158473831</v>
      </c>
      <c r="I1964" s="2">
        <f t="shared" si="275"/>
        <v>55.097372305175988</v>
      </c>
    </row>
    <row r="1965" spans="1:9" ht="13.5" x14ac:dyDescent="0.25">
      <c r="A1965" s="3">
        <f>TITRES_STAT!B1968</f>
        <v>44868</v>
      </c>
      <c r="B1965" s="5">
        <f>TITRES_STAT!D1968</f>
        <v>47.587000000000003</v>
      </c>
      <c r="C1965" s="2">
        <f t="shared" si="270"/>
        <v>4.2000000000001592E-2</v>
      </c>
      <c r="D1965" s="2">
        <f t="shared" si="271"/>
        <v>4.2000000000001592E-2</v>
      </c>
      <c r="E1965" s="2">
        <f t="shared" si="272"/>
        <v>0</v>
      </c>
      <c r="F1965" s="2">
        <f t="shared" ref="F1965:G1980" si="277">((F1964*13)+D1965)/14</f>
        <v>9.9200193455227834E-2</v>
      </c>
      <c r="G1965" s="2">
        <f t="shared" si="277"/>
        <v>7.840013579893243E-2</v>
      </c>
      <c r="H1965" s="2">
        <f t="shared" si="274"/>
        <v>1.2653063983159407</v>
      </c>
      <c r="I1965" s="2">
        <f t="shared" si="275"/>
        <v>55.855861231689744</v>
      </c>
    </row>
    <row r="1966" spans="1:9" ht="13.5" x14ac:dyDescent="0.25">
      <c r="A1966" s="3">
        <f>TITRES_STAT!B1969</f>
        <v>44869</v>
      </c>
      <c r="B1966" s="5">
        <f>TITRES_STAT!D1969</f>
        <v>47.587000000000003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9.2114465351282981E-2</v>
      </c>
      <c r="G1966" s="2">
        <f t="shared" si="277"/>
        <v>7.2800126099008683E-2</v>
      </c>
      <c r="H1966" s="2">
        <f t="shared" si="274"/>
        <v>1.2653063983159405</v>
      </c>
      <c r="I1966" s="2">
        <f t="shared" si="275"/>
        <v>55.855861231689737</v>
      </c>
    </row>
    <row r="1967" spans="1:9" ht="13.5" x14ac:dyDescent="0.25">
      <c r="A1967" s="3">
        <f>TITRES_STAT!B1970</f>
        <v>44872</v>
      </c>
      <c r="B1967" s="5">
        <f>TITRES_STAT!D1970</f>
        <v>47.587000000000003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8.5534860683334185E-2</v>
      </c>
      <c r="G1967" s="2">
        <f t="shared" si="277"/>
        <v>6.7600117091936626E-2</v>
      </c>
      <c r="H1967" s="2">
        <f t="shared" si="274"/>
        <v>1.2653063983159405</v>
      </c>
      <c r="I1967" s="2">
        <f t="shared" si="275"/>
        <v>55.855861231689737</v>
      </c>
    </row>
    <row r="1968" spans="1:9" ht="13.5" x14ac:dyDescent="0.25">
      <c r="A1968" s="3">
        <f>TITRES_STAT!B1971</f>
        <v>44873</v>
      </c>
      <c r="B1968" s="5">
        <f>TITRES_STAT!D1971</f>
        <v>47.587000000000003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7.9425227777381743E-2</v>
      </c>
      <c r="G1968" s="2">
        <f t="shared" si="277"/>
        <v>6.2771537299655442E-2</v>
      </c>
      <c r="H1968" s="2">
        <f t="shared" si="274"/>
        <v>1.2653063983159405</v>
      </c>
      <c r="I1968" s="2">
        <f t="shared" si="275"/>
        <v>55.855861231689737</v>
      </c>
    </row>
    <row r="1969" spans="1:9" ht="13.5" x14ac:dyDescent="0.25">
      <c r="A1969" s="3">
        <f>TITRES_STAT!B1972</f>
        <v>44874</v>
      </c>
      <c r="B1969" s="5">
        <f>TITRES_STAT!D1972</f>
        <v>47.587000000000003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7.3751997221854465E-2</v>
      </c>
      <c r="G1969" s="2">
        <f t="shared" si="277"/>
        <v>5.8287856063965762E-2</v>
      </c>
      <c r="H1969" s="2">
        <f t="shared" si="274"/>
        <v>1.2653063983159405</v>
      </c>
      <c r="I1969" s="2">
        <f t="shared" si="275"/>
        <v>55.855861231689737</v>
      </c>
    </row>
    <row r="1970" spans="1:9" ht="13.5" x14ac:dyDescent="0.25">
      <c r="A1970" s="3">
        <f>TITRES_STAT!B1973</f>
        <v>44875</v>
      </c>
      <c r="B1970" s="5">
        <f>TITRES_STAT!D1973</f>
        <v>47.587000000000003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6.848399742029343E-2</v>
      </c>
      <c r="G1970" s="2">
        <f t="shared" si="277"/>
        <v>5.4124437773682491E-2</v>
      </c>
      <c r="H1970" s="2">
        <f t="shared" si="274"/>
        <v>1.2653063983159405</v>
      </c>
      <c r="I1970" s="2">
        <f t="shared" si="275"/>
        <v>55.855861231689737</v>
      </c>
    </row>
    <row r="1971" spans="1:9" ht="13.5" x14ac:dyDescent="0.25">
      <c r="A1971" s="3">
        <f>TITRES_STAT!B1974</f>
        <v>44876</v>
      </c>
      <c r="B1971" s="5">
        <f>TITRES_STAT!D1974</f>
        <v>47.587000000000003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6.3592283318843895E-2</v>
      </c>
      <c r="G1971" s="2">
        <f t="shared" si="277"/>
        <v>5.0258406504133747E-2</v>
      </c>
      <c r="H1971" s="2">
        <f t="shared" si="274"/>
        <v>1.2653063983159403</v>
      </c>
      <c r="I1971" s="2">
        <f t="shared" si="275"/>
        <v>55.85586123168973</v>
      </c>
    </row>
    <row r="1972" spans="1:9" ht="13.5" x14ac:dyDescent="0.25">
      <c r="A1972" s="3">
        <f>TITRES_STAT!B1975</f>
        <v>44879</v>
      </c>
      <c r="B1972" s="5">
        <f>TITRES_STAT!D1975</f>
        <v>47.52</v>
      </c>
      <c r="C1972" s="2">
        <f t="shared" si="270"/>
        <v>-6.7000000000000171E-2</v>
      </c>
      <c r="D1972" s="2">
        <f t="shared" si="271"/>
        <v>0</v>
      </c>
      <c r="E1972" s="2">
        <f t="shared" si="272"/>
        <v>6.7000000000000171E-2</v>
      </c>
      <c r="F1972" s="2">
        <f t="shared" si="277"/>
        <v>5.9049977367497904E-2</v>
      </c>
      <c r="G1972" s="2">
        <f t="shared" si="277"/>
        <v>5.145423461098135E-2</v>
      </c>
      <c r="H1972" s="2">
        <f t="shared" si="274"/>
        <v>1.147621334064028</v>
      </c>
      <c r="I1972" s="2">
        <f t="shared" si="275"/>
        <v>53.436856668411799</v>
      </c>
    </row>
    <row r="1973" spans="1:9" ht="13.5" x14ac:dyDescent="0.25">
      <c r="A1973" s="3">
        <f>TITRES_STAT!B1976</f>
        <v>44880</v>
      </c>
      <c r="B1973" s="5">
        <f>TITRES_STAT!D1976</f>
        <v>47.52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5.4832121841248048E-2</v>
      </c>
      <c r="G1973" s="2">
        <f t="shared" si="277"/>
        <v>4.7778932138768396E-2</v>
      </c>
      <c r="H1973" s="2">
        <f t="shared" si="274"/>
        <v>1.147621334064028</v>
      </c>
      <c r="I1973" s="2">
        <f t="shared" si="275"/>
        <v>53.436856668411799</v>
      </c>
    </row>
    <row r="1974" spans="1:9" ht="13.5" x14ac:dyDescent="0.25">
      <c r="A1974" s="3">
        <f>TITRES_STAT!B1977</f>
        <v>44881</v>
      </c>
      <c r="B1974" s="5">
        <f>TITRES_STAT!D1977</f>
        <v>47.52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5.0915541709730332E-2</v>
      </c>
      <c r="G1974" s="2">
        <f t="shared" si="277"/>
        <v>4.4366151271713512E-2</v>
      </c>
      <c r="H1974" s="2">
        <f t="shared" si="274"/>
        <v>1.147621334064028</v>
      </c>
      <c r="I1974" s="2">
        <f t="shared" si="275"/>
        <v>53.436856668411799</v>
      </c>
    </row>
    <row r="1975" spans="1:9" ht="13.5" x14ac:dyDescent="0.25">
      <c r="A1975" s="3">
        <f>TITRES_STAT!B1978</f>
        <v>44882</v>
      </c>
      <c r="B1975" s="5">
        <f>TITRES_STAT!D1978</f>
        <v>47.52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4.7278717301892446E-2</v>
      </c>
      <c r="G1975" s="2">
        <f t="shared" si="277"/>
        <v>4.119714046659112E-2</v>
      </c>
      <c r="H1975" s="2">
        <f t="shared" si="274"/>
        <v>1.1476213340640278</v>
      </c>
      <c r="I1975" s="2">
        <f t="shared" si="275"/>
        <v>53.436856668411799</v>
      </c>
    </row>
    <row r="1976" spans="1:9" ht="13.5" x14ac:dyDescent="0.25">
      <c r="A1976" s="3">
        <f>TITRES_STAT!B1979</f>
        <v>44883</v>
      </c>
      <c r="B1976" s="5">
        <f>TITRES_STAT!D1979</f>
        <v>46.02</v>
      </c>
      <c r="C1976" s="2">
        <f t="shared" si="270"/>
        <v>-1.5</v>
      </c>
      <c r="D1976" s="2">
        <f t="shared" si="271"/>
        <v>0</v>
      </c>
      <c r="E1976" s="2">
        <f t="shared" si="272"/>
        <v>1.5</v>
      </c>
      <c r="F1976" s="2">
        <f t="shared" si="277"/>
        <v>4.3901666066042989E-2</v>
      </c>
      <c r="G1976" s="2">
        <f t="shared" si="277"/>
        <v>0.1453973447189775</v>
      </c>
      <c r="H1976" s="2">
        <f t="shared" si="274"/>
        <v>0.30194269469566781</v>
      </c>
      <c r="I1976" s="2">
        <f t="shared" si="275"/>
        <v>23.191703899552024</v>
      </c>
    </row>
    <row r="1977" spans="1:9" ht="13.5" x14ac:dyDescent="0.25">
      <c r="A1977" s="3">
        <f>TITRES_STAT!B1980</f>
        <v>44886</v>
      </c>
      <c r="B1977" s="5">
        <f>TITRES_STAT!D1980</f>
        <v>47.512</v>
      </c>
      <c r="C1977" s="2">
        <f t="shared" si="270"/>
        <v>1.4919999999999973</v>
      </c>
      <c r="D1977" s="2">
        <f t="shared" si="271"/>
        <v>1.4919999999999973</v>
      </c>
      <c r="E1977" s="2">
        <f t="shared" si="272"/>
        <v>0</v>
      </c>
      <c r="F1977" s="2">
        <f t="shared" si="277"/>
        <v>0.1473372613470397</v>
      </c>
      <c r="G1977" s="2">
        <f t="shared" si="277"/>
        <v>0.13501182009619339</v>
      </c>
      <c r="H1977" s="2">
        <f t="shared" si="274"/>
        <v>1.0912915716717593</v>
      </c>
      <c r="I1977" s="2">
        <f t="shared" si="275"/>
        <v>52.182660058223775</v>
      </c>
    </row>
    <row r="1978" spans="1:9" ht="13.5" x14ac:dyDescent="0.25">
      <c r="A1978" s="3">
        <f>TITRES_STAT!B1981</f>
        <v>44887</v>
      </c>
      <c r="B1978" s="5">
        <f>TITRES_STAT!D1981</f>
        <v>47.512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0.13681317125082257</v>
      </c>
      <c r="G1978" s="2">
        <f t="shared" si="277"/>
        <v>0.12536811866075101</v>
      </c>
      <c r="H1978" s="2">
        <f t="shared" si="274"/>
        <v>1.0912915716717591</v>
      </c>
      <c r="I1978" s="2">
        <f t="shared" si="275"/>
        <v>52.18266005822376</v>
      </c>
    </row>
    <row r="1979" spans="1:9" ht="13.5" x14ac:dyDescent="0.25">
      <c r="A1979" s="3">
        <f>TITRES_STAT!B1982</f>
        <v>44888</v>
      </c>
      <c r="B1979" s="5">
        <f>TITRES_STAT!D1982</f>
        <v>47.52</v>
      </c>
      <c r="C1979" s="2">
        <f t="shared" si="270"/>
        <v>8.0000000000026716E-3</v>
      </c>
      <c r="D1979" s="2">
        <f t="shared" si="271"/>
        <v>8.0000000000026716E-3</v>
      </c>
      <c r="E1979" s="2">
        <f t="shared" si="272"/>
        <v>0</v>
      </c>
      <c r="F1979" s="2">
        <f t="shared" si="277"/>
        <v>0.12761223044719258</v>
      </c>
      <c r="G1979" s="2">
        <f t="shared" si="277"/>
        <v>0.11641325304212594</v>
      </c>
      <c r="H1979" s="2">
        <f t="shared" si="274"/>
        <v>1.096200192954097</v>
      </c>
      <c r="I1979" s="2">
        <f t="shared" si="275"/>
        <v>52.29463276640876</v>
      </c>
    </row>
    <row r="1980" spans="1:9" ht="13.5" x14ac:dyDescent="0.25">
      <c r="A1980" s="3">
        <f>TITRES_STAT!B1983</f>
        <v>44889</v>
      </c>
      <c r="B1980" s="5">
        <f>TITRES_STAT!D1983</f>
        <v>47.52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0.11849707112953597</v>
      </c>
      <c r="G1980" s="2">
        <f t="shared" si="277"/>
        <v>0.10809802068197408</v>
      </c>
      <c r="H1980" s="2">
        <f t="shared" si="274"/>
        <v>1.0962001929540972</v>
      </c>
      <c r="I1980" s="2">
        <f t="shared" si="275"/>
        <v>52.294632766408775</v>
      </c>
    </row>
    <row r="1981" spans="1:9" ht="13.5" x14ac:dyDescent="0.25">
      <c r="A1981" s="3">
        <f>TITRES_STAT!B1984</f>
        <v>44890</v>
      </c>
      <c r="B1981" s="5">
        <f>TITRES_STAT!D1984</f>
        <v>47.52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0.1100329946202834</v>
      </c>
      <c r="G1981" s="2">
        <f t="shared" si="278"/>
        <v>0.1003767334904045</v>
      </c>
      <c r="H1981" s="2">
        <f t="shared" si="274"/>
        <v>1.0962001929540972</v>
      </c>
      <c r="I1981" s="2">
        <f t="shared" si="275"/>
        <v>52.294632766408775</v>
      </c>
    </row>
    <row r="1982" spans="1:9" ht="13.5" x14ac:dyDescent="0.25">
      <c r="A1982" s="3">
        <f>TITRES_STAT!B1985</f>
        <v>44893</v>
      </c>
      <c r="B1982" s="5">
        <f>TITRES_STAT!D1985</f>
        <v>47.503</v>
      </c>
      <c r="C1982" s="2">
        <f t="shared" si="270"/>
        <v>-1.7000000000003013E-2</v>
      </c>
      <c r="D1982" s="2">
        <f t="shared" si="271"/>
        <v>0</v>
      </c>
      <c r="E1982" s="2">
        <f t="shared" si="272"/>
        <v>1.7000000000003013E-2</v>
      </c>
      <c r="F1982" s="2">
        <f t="shared" si="278"/>
        <v>0.10217349500454888</v>
      </c>
      <c r="G1982" s="2">
        <f t="shared" si="278"/>
        <v>9.4421252526804403E-2</v>
      </c>
      <c r="H1982" s="2">
        <f t="shared" si="274"/>
        <v>1.0821027286790521</v>
      </c>
      <c r="I1982" s="2">
        <f t="shared" si="275"/>
        <v>51.971630110948958</v>
      </c>
    </row>
    <row r="1983" spans="1:9" ht="13.5" x14ac:dyDescent="0.25">
      <c r="A1983" s="3">
        <f>TITRES_STAT!B1986</f>
        <v>44894</v>
      </c>
      <c r="B1983" s="5">
        <f>TITRES_STAT!D1986</f>
        <v>47.503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9.4875388218509674E-2</v>
      </c>
      <c r="G1983" s="2">
        <f t="shared" si="278"/>
        <v>8.7676877346318377E-2</v>
      </c>
      <c r="H1983" s="2">
        <f t="shared" si="274"/>
        <v>1.0821027286790519</v>
      </c>
      <c r="I1983" s="2">
        <f t="shared" si="275"/>
        <v>51.971630110948958</v>
      </c>
    </row>
    <row r="1984" spans="1:9" ht="13.5" x14ac:dyDescent="0.25">
      <c r="A1984" s="3">
        <f>TITRES_STAT!B1987</f>
        <v>44895</v>
      </c>
      <c r="B1984" s="5">
        <f>TITRES_STAT!D1987</f>
        <v>47.503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8.8098574774330404E-2</v>
      </c>
      <c r="G1984" s="2">
        <f t="shared" si="278"/>
        <v>8.1414243250152785E-2</v>
      </c>
      <c r="H1984" s="2">
        <f t="shared" si="274"/>
        <v>1.0821027286790519</v>
      </c>
      <c r="I1984" s="2">
        <f t="shared" si="275"/>
        <v>51.971630110948958</v>
      </c>
    </row>
    <row r="1985" spans="1:9" ht="13.5" x14ac:dyDescent="0.25">
      <c r="A1985" s="3">
        <f>TITRES_STAT!B1988</f>
        <v>44896</v>
      </c>
      <c r="B1985" s="5">
        <f>TITRES_STAT!D1988</f>
        <v>45.085000000000001</v>
      </c>
      <c r="C1985" s="2">
        <f t="shared" si="270"/>
        <v>-2.4179999999999993</v>
      </c>
      <c r="D1985" s="2">
        <f t="shared" si="271"/>
        <v>0</v>
      </c>
      <c r="E1985" s="2">
        <f t="shared" si="272"/>
        <v>2.4179999999999993</v>
      </c>
      <c r="F1985" s="2">
        <f t="shared" si="278"/>
        <v>8.1805819433306795E-2</v>
      </c>
      <c r="G1985" s="2">
        <f t="shared" si="278"/>
        <v>0.24831322587514185</v>
      </c>
      <c r="H1985" s="2">
        <f t="shared" si="274"/>
        <v>0.32944608224147037</v>
      </c>
      <c r="I1985" s="2">
        <f t="shared" si="275"/>
        <v>24.780702778560098</v>
      </c>
    </row>
    <row r="1986" spans="1:9" ht="13.5" x14ac:dyDescent="0.25">
      <c r="A1986" s="3">
        <f>TITRES_STAT!B1989</f>
        <v>44897</v>
      </c>
      <c r="B1986" s="5">
        <f>TITRES_STAT!D1989</f>
        <v>47.603999999999999</v>
      </c>
      <c r="C1986" s="2">
        <f t="shared" si="270"/>
        <v>2.5189999999999984</v>
      </c>
      <c r="D1986" s="2">
        <f t="shared" si="271"/>
        <v>2.5189999999999984</v>
      </c>
      <c r="E1986" s="2">
        <f t="shared" si="272"/>
        <v>0</v>
      </c>
      <c r="F1986" s="2">
        <f t="shared" si="278"/>
        <v>0.25589111804521331</v>
      </c>
      <c r="G1986" s="2">
        <f t="shared" si="278"/>
        <v>0.23057656688406028</v>
      </c>
      <c r="H1986" s="2">
        <f t="shared" si="274"/>
        <v>1.1097880478629982</v>
      </c>
      <c r="I1986" s="2">
        <f t="shared" si="275"/>
        <v>52.601873870083828</v>
      </c>
    </row>
    <row r="1987" spans="1:9" ht="13.5" x14ac:dyDescent="0.25">
      <c r="A1987" s="3">
        <f>TITRES_STAT!B1990</f>
        <v>44900</v>
      </c>
      <c r="B1987" s="5">
        <f>TITRES_STAT!D1990</f>
        <v>48.026000000000003</v>
      </c>
      <c r="C1987" s="2">
        <f t="shared" ref="C1987:C2050" si="279">B1987-B1986</f>
        <v>0.42200000000000415</v>
      </c>
      <c r="D1987" s="2">
        <f t="shared" ref="D1987:D2050" si="280">IF(C1987&gt;0,C1987,0)</f>
        <v>0.42200000000000415</v>
      </c>
      <c r="E1987" s="2">
        <f t="shared" ref="E1987:E2050" si="281">IF(C1987&lt;0,-C1987,0)</f>
        <v>0</v>
      </c>
      <c r="F1987" s="2">
        <f t="shared" si="278"/>
        <v>0.26775603818484123</v>
      </c>
      <c r="G1987" s="2">
        <f t="shared" si="278"/>
        <v>0.21410681210662741</v>
      </c>
      <c r="H1987" s="2">
        <f t="shared" si="274"/>
        <v>1.2505722520005387</v>
      </c>
      <c r="I1987" s="2">
        <f t="shared" si="275"/>
        <v>55.56685642457834</v>
      </c>
    </row>
    <row r="1988" spans="1:9" ht="13.5" x14ac:dyDescent="0.25">
      <c r="A1988" s="3">
        <f>TITRES_STAT!B1991</f>
        <v>44901</v>
      </c>
      <c r="B1988" s="5">
        <f>TITRES_STAT!D1991</f>
        <v>48.026000000000003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0.248630606885924</v>
      </c>
      <c r="G1988" s="2">
        <f t="shared" si="278"/>
        <v>0.19881346838472544</v>
      </c>
      <c r="H1988" s="2">
        <f t="shared" si="274"/>
        <v>1.2505722520005387</v>
      </c>
      <c r="I1988" s="2">
        <f t="shared" si="275"/>
        <v>55.56685642457834</v>
      </c>
    </row>
    <row r="1989" spans="1:9" ht="13.5" x14ac:dyDescent="0.25">
      <c r="A1989" s="3">
        <f>TITRES_STAT!B1992</f>
        <v>44902</v>
      </c>
      <c r="B1989" s="5">
        <f>TITRES_STAT!D1992</f>
        <v>48.009</v>
      </c>
      <c r="C1989" s="2">
        <f t="shared" si="279"/>
        <v>-1.7000000000003013E-2</v>
      </c>
      <c r="D1989" s="2">
        <f t="shared" si="280"/>
        <v>0</v>
      </c>
      <c r="E1989" s="2">
        <f t="shared" si="281"/>
        <v>1.7000000000003013E-2</v>
      </c>
      <c r="F1989" s="2">
        <f t="shared" si="278"/>
        <v>0.23087127782264374</v>
      </c>
      <c r="G1989" s="2">
        <f t="shared" si="278"/>
        <v>0.18582679207153099</v>
      </c>
      <c r="H1989" s="2">
        <f t="shared" si="274"/>
        <v>1.2424003839757058</v>
      </c>
      <c r="I1989" s="2">
        <f t="shared" si="275"/>
        <v>55.404930932671746</v>
      </c>
    </row>
    <row r="1990" spans="1:9" ht="13.5" x14ac:dyDescent="0.25">
      <c r="A1990" s="3">
        <f>TITRES_STAT!B1993</f>
        <v>44903</v>
      </c>
      <c r="B1990" s="5">
        <f>TITRES_STAT!D1993</f>
        <v>47.276000000000003</v>
      </c>
      <c r="C1990" s="2">
        <f t="shared" si="279"/>
        <v>-0.73299999999999699</v>
      </c>
      <c r="D1990" s="2">
        <f t="shared" si="280"/>
        <v>0</v>
      </c>
      <c r="E1990" s="2">
        <f t="shared" si="281"/>
        <v>0.73299999999999699</v>
      </c>
      <c r="F1990" s="2">
        <f t="shared" si="278"/>
        <v>0.21438047226388349</v>
      </c>
      <c r="G1990" s="2">
        <f t="shared" si="278"/>
        <v>0.22491059263785002</v>
      </c>
      <c r="H1990" s="2">
        <f t="shared" si="274"/>
        <v>0.95318086066794516</v>
      </c>
      <c r="I1990" s="2">
        <f t="shared" si="275"/>
        <v>48.801464312013486</v>
      </c>
    </row>
    <row r="1991" spans="1:9" ht="13.5" x14ac:dyDescent="0.25">
      <c r="A1991" s="3">
        <f>TITRES_STAT!B1994</f>
        <v>44904</v>
      </c>
      <c r="B1991" s="5">
        <f>TITRES_STAT!D1994</f>
        <v>47.95</v>
      </c>
      <c r="C1991" s="2">
        <f t="shared" si="279"/>
        <v>0.67399999999999949</v>
      </c>
      <c r="D1991" s="2">
        <f t="shared" si="280"/>
        <v>0.67399999999999949</v>
      </c>
      <c r="E1991" s="2">
        <f t="shared" si="281"/>
        <v>0</v>
      </c>
      <c r="F1991" s="2">
        <f t="shared" si="278"/>
        <v>0.24721043853074892</v>
      </c>
      <c r="G1991" s="2">
        <f t="shared" si="278"/>
        <v>0.20884555030657501</v>
      </c>
      <c r="H1991" s="2">
        <f t="shared" si="274"/>
        <v>1.1836998115011603</v>
      </c>
      <c r="I1991" s="2">
        <f t="shared" si="275"/>
        <v>54.206159897382548</v>
      </c>
    </row>
    <row r="1992" spans="1:9" ht="13.5" x14ac:dyDescent="0.25">
      <c r="A1992" s="3">
        <f>TITRES_STAT!B1995</f>
        <v>44907</v>
      </c>
      <c r="B1992" s="5">
        <f>TITRES_STAT!D1995</f>
        <v>47.773000000000003</v>
      </c>
      <c r="C1992" s="2">
        <f t="shared" si="279"/>
        <v>-0.1769999999999996</v>
      </c>
      <c r="D1992" s="2">
        <f t="shared" si="280"/>
        <v>0</v>
      </c>
      <c r="E1992" s="2">
        <f t="shared" si="281"/>
        <v>0.1769999999999996</v>
      </c>
      <c r="F1992" s="2">
        <f t="shared" si="278"/>
        <v>0.22955255006426684</v>
      </c>
      <c r="G1992" s="2">
        <f t="shared" si="278"/>
        <v>0.20657086814181963</v>
      </c>
      <c r="H1992" s="2">
        <f t="shared" si="274"/>
        <v>1.1112532571953433</v>
      </c>
      <c r="I1992" s="2">
        <f t="shared" si="275"/>
        <v>52.634768160005962</v>
      </c>
    </row>
    <row r="1993" spans="1:9" ht="13.5" x14ac:dyDescent="0.25">
      <c r="A1993" s="3">
        <f>TITRES_STAT!B1996</f>
        <v>44908</v>
      </c>
      <c r="B1993" s="5">
        <f>TITRES_STAT!D1996</f>
        <v>47.773000000000003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0.21315593934539062</v>
      </c>
      <c r="G1993" s="2">
        <f t="shared" si="278"/>
        <v>0.19181580613168966</v>
      </c>
      <c r="H1993" s="2">
        <f t="shared" si="274"/>
        <v>1.1112532571953433</v>
      </c>
      <c r="I1993" s="2">
        <f t="shared" si="275"/>
        <v>52.634768160005962</v>
      </c>
    </row>
    <row r="1994" spans="1:9" ht="13.5" x14ac:dyDescent="0.25">
      <c r="A1994" s="3">
        <f>TITRES_STAT!B1997</f>
        <v>44909</v>
      </c>
      <c r="B1994" s="5">
        <f>TITRES_STAT!D1997</f>
        <v>47.773000000000003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0.19793051510643414</v>
      </c>
      <c r="G1994" s="2">
        <f t="shared" si="278"/>
        <v>0.17811467712228327</v>
      </c>
      <c r="H1994" s="2">
        <f t="shared" si="274"/>
        <v>1.1112532571953431</v>
      </c>
      <c r="I1994" s="2">
        <f t="shared" si="275"/>
        <v>52.634768160005947</v>
      </c>
    </row>
    <row r="1995" spans="1:9" ht="13.5" x14ac:dyDescent="0.25">
      <c r="A1995" s="3">
        <f>TITRES_STAT!B1998</f>
        <v>44910</v>
      </c>
      <c r="B1995" s="5">
        <f>TITRES_STAT!D1998</f>
        <v>47.773000000000003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0.18379262117026027</v>
      </c>
      <c r="G1995" s="2">
        <f t="shared" si="278"/>
        <v>0.1653922001849773</v>
      </c>
      <c r="H1995" s="2">
        <f t="shared" si="274"/>
        <v>1.1112532571953433</v>
      </c>
      <c r="I1995" s="2">
        <f t="shared" si="275"/>
        <v>52.634768160005962</v>
      </c>
    </row>
    <row r="1996" spans="1:9" ht="13.5" x14ac:dyDescent="0.25">
      <c r="A1996" s="3">
        <f>TITRES_STAT!B1999</f>
        <v>44911</v>
      </c>
      <c r="B1996" s="5">
        <f>TITRES_STAT!D1999</f>
        <v>47.52</v>
      </c>
      <c r="C1996" s="2">
        <f t="shared" si="279"/>
        <v>-0.25300000000000011</v>
      </c>
      <c r="D1996" s="2">
        <f t="shared" si="280"/>
        <v>0</v>
      </c>
      <c r="E1996" s="2">
        <f t="shared" si="281"/>
        <v>0.25300000000000011</v>
      </c>
      <c r="F1996" s="2">
        <f t="shared" si="278"/>
        <v>0.17066457680095598</v>
      </c>
      <c r="G1996" s="2">
        <f t="shared" si="278"/>
        <v>0.17164990017176465</v>
      </c>
      <c r="H1996" s="2">
        <f t="shared" si="274"/>
        <v>0.99425969155925698</v>
      </c>
      <c r="I1996" s="2">
        <f t="shared" si="275"/>
        <v>49.85607921413046</v>
      </c>
    </row>
    <row r="1997" spans="1:9" ht="13.5" x14ac:dyDescent="0.25">
      <c r="A1997" s="3">
        <f>TITRES_STAT!B2000</f>
        <v>44914</v>
      </c>
      <c r="B1997" s="5">
        <f>TITRES_STAT!D2000</f>
        <v>47.52</v>
      </c>
      <c r="C1997" s="2">
        <f t="shared" si="279"/>
        <v>0</v>
      </c>
      <c r="D1997" s="2">
        <f t="shared" si="280"/>
        <v>0</v>
      </c>
      <c r="E1997" s="2">
        <f t="shared" si="281"/>
        <v>0</v>
      </c>
      <c r="F1997" s="2">
        <f t="shared" ref="F1997:G2012" si="282">((F1996*13)+D1997)/14</f>
        <v>0.158474249886602</v>
      </c>
      <c r="G1997" s="2">
        <f t="shared" si="282"/>
        <v>0.15938919301663862</v>
      </c>
      <c r="H1997" s="2">
        <f t="shared" si="274"/>
        <v>0.99425969155925698</v>
      </c>
      <c r="I1997" s="2">
        <f t="shared" si="275"/>
        <v>49.85607921413046</v>
      </c>
    </row>
    <row r="1998" spans="1:9" ht="13.5" x14ac:dyDescent="0.25">
      <c r="A1998" s="3">
        <f>TITRES_STAT!B2001</f>
        <v>44915</v>
      </c>
      <c r="B1998" s="5">
        <f>TITRES_STAT!D2001</f>
        <v>47.52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0.14715466060898758</v>
      </c>
      <c r="G1998" s="2">
        <f t="shared" si="282"/>
        <v>0.14800425065830727</v>
      </c>
      <c r="H1998" s="2">
        <f t="shared" si="274"/>
        <v>0.9942596915592572</v>
      </c>
      <c r="I1998" s="2">
        <f t="shared" si="275"/>
        <v>49.856079214130467</v>
      </c>
    </row>
    <row r="1999" spans="1:9" ht="13.5" x14ac:dyDescent="0.25">
      <c r="A1999" s="3">
        <f>TITRES_STAT!B2002</f>
        <v>44916</v>
      </c>
      <c r="B1999" s="5">
        <f>TITRES_STAT!D2002</f>
        <v>47.52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0.13664361342263132</v>
      </c>
      <c r="G1999" s="2">
        <f t="shared" si="282"/>
        <v>0.13743251846842819</v>
      </c>
      <c r="H1999" s="2">
        <f t="shared" si="274"/>
        <v>0.99425969155925709</v>
      </c>
      <c r="I1999" s="2">
        <f t="shared" si="275"/>
        <v>49.85607921413046</v>
      </c>
    </row>
    <row r="2000" spans="1:9" ht="13.5" x14ac:dyDescent="0.25">
      <c r="A2000" s="3">
        <f>TITRES_STAT!B2003</f>
        <v>44917</v>
      </c>
      <c r="B2000" s="5">
        <f>TITRES_STAT!D2003</f>
        <v>47.418999999999997</v>
      </c>
      <c r="C2000" s="2">
        <f t="shared" si="279"/>
        <v>-0.1010000000000062</v>
      </c>
      <c r="D2000" s="2">
        <f t="shared" si="280"/>
        <v>0</v>
      </c>
      <c r="E2000" s="2">
        <f t="shared" si="281"/>
        <v>0.1010000000000062</v>
      </c>
      <c r="F2000" s="2">
        <f t="shared" si="282"/>
        <v>0.12688335532101477</v>
      </c>
      <c r="G2000" s="2">
        <f t="shared" si="282"/>
        <v>0.13483019572068375</v>
      </c>
      <c r="H2000" s="2">
        <f t="shared" si="274"/>
        <v>0.94106038074637399</v>
      </c>
      <c r="I2000" s="2">
        <f t="shared" si="275"/>
        <v>48.481767495791075</v>
      </c>
    </row>
    <row r="2001" spans="1:9" ht="13.5" x14ac:dyDescent="0.25">
      <c r="A2001" s="3">
        <f>TITRES_STAT!B2004</f>
        <v>44918</v>
      </c>
      <c r="B2001" s="5">
        <f>TITRES_STAT!D2004</f>
        <v>47.418999999999997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0.11782025851237087</v>
      </c>
      <c r="G2001" s="2">
        <f t="shared" si="282"/>
        <v>0.12519946745492064</v>
      </c>
      <c r="H2001" s="2">
        <f t="shared" ref="H2001:H2064" si="283">F2001/G2001</f>
        <v>0.94106038074637388</v>
      </c>
      <c r="I2001" s="2">
        <f t="shared" ref="I2001:I2064" si="284">IF(G2001=0,100,100-(100/(1+H2001)))</f>
        <v>48.481767495791068</v>
      </c>
    </row>
    <row r="2002" spans="1:9" ht="13.5" x14ac:dyDescent="0.25">
      <c r="A2002" s="3">
        <f>TITRES_STAT!B2005</f>
        <v>44921</v>
      </c>
      <c r="B2002" s="5">
        <f>TITRES_STAT!D2005</f>
        <v>47.418999999999997</v>
      </c>
      <c r="C2002" s="2">
        <f t="shared" si="279"/>
        <v>0</v>
      </c>
      <c r="D2002" s="2">
        <f t="shared" si="280"/>
        <v>0</v>
      </c>
      <c r="E2002" s="2">
        <f t="shared" si="281"/>
        <v>0</v>
      </c>
      <c r="F2002" s="2">
        <f t="shared" si="282"/>
        <v>0.10940452576148722</v>
      </c>
      <c r="G2002" s="2">
        <f t="shared" si="282"/>
        <v>0.11625664835099773</v>
      </c>
      <c r="H2002" s="2">
        <f t="shared" si="283"/>
        <v>0.94106038074637388</v>
      </c>
      <c r="I2002" s="2">
        <f t="shared" si="284"/>
        <v>48.481767495791068</v>
      </c>
    </row>
    <row r="2003" spans="1:9" ht="13.5" x14ac:dyDescent="0.25">
      <c r="A2003" s="3">
        <f>TITRES_STAT!B2006</f>
        <v>44922</v>
      </c>
      <c r="B2003" s="5">
        <f>TITRES_STAT!D2006</f>
        <v>47.418999999999997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0.10158991677852384</v>
      </c>
      <c r="G2003" s="2">
        <f t="shared" si="282"/>
        <v>0.10795260204021218</v>
      </c>
      <c r="H2003" s="2">
        <f t="shared" si="283"/>
        <v>0.94106038074637388</v>
      </c>
      <c r="I2003" s="2">
        <f t="shared" si="284"/>
        <v>48.481767495791068</v>
      </c>
    </row>
    <row r="2004" spans="1:9" ht="13.5" x14ac:dyDescent="0.25">
      <c r="A2004" s="3">
        <f>TITRES_STAT!B2007</f>
        <v>44923</v>
      </c>
      <c r="B2004" s="5">
        <f>TITRES_STAT!D2007</f>
        <v>47.191000000000003</v>
      </c>
      <c r="C2004" s="2">
        <f t="shared" si="279"/>
        <v>-0.22799999999999443</v>
      </c>
      <c r="D2004" s="2">
        <f t="shared" si="280"/>
        <v>0</v>
      </c>
      <c r="E2004" s="2">
        <f t="shared" si="281"/>
        <v>0.22799999999999443</v>
      </c>
      <c r="F2004" s="2">
        <f t="shared" si="282"/>
        <v>9.4333494151486424E-2</v>
      </c>
      <c r="G2004" s="2">
        <f t="shared" si="282"/>
        <v>0.11652741618019662</v>
      </c>
      <c r="H2004" s="2">
        <f t="shared" si="283"/>
        <v>0.80953905307237073</v>
      </c>
      <c r="I2004" s="2">
        <f t="shared" si="284"/>
        <v>44.737307641848062</v>
      </c>
    </row>
    <row r="2005" spans="1:9" ht="13.5" x14ac:dyDescent="0.25">
      <c r="A2005" s="3">
        <f>TITRES_STAT!B2008</f>
        <v>44924</v>
      </c>
      <c r="B2005" s="5">
        <f>TITRES_STAT!D2008</f>
        <v>47.191000000000003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8.7595387426380261E-2</v>
      </c>
      <c r="G2005" s="2">
        <f t="shared" si="282"/>
        <v>0.10820402931018257</v>
      </c>
      <c r="H2005" s="2">
        <f t="shared" si="283"/>
        <v>0.80953905307237084</v>
      </c>
      <c r="I2005" s="2">
        <f t="shared" si="284"/>
        <v>44.737307641848069</v>
      </c>
    </row>
    <row r="2006" spans="1:9" ht="13.5" x14ac:dyDescent="0.25">
      <c r="A2006" s="3">
        <f>TITRES_STAT!B2009</f>
        <v>44925</v>
      </c>
      <c r="B2006" s="5">
        <f>TITRES_STAT!D2009</f>
        <v>47.613</v>
      </c>
      <c r="C2006" s="2">
        <f t="shared" si="279"/>
        <v>0.42199999999999704</v>
      </c>
      <c r="D2006" s="2">
        <f t="shared" si="280"/>
        <v>0.42199999999999704</v>
      </c>
      <c r="E2006" s="2">
        <f t="shared" si="281"/>
        <v>0</v>
      </c>
      <c r="F2006" s="2">
        <f t="shared" si="282"/>
        <v>0.1114814311816386</v>
      </c>
      <c r="G2006" s="2">
        <f t="shared" si="282"/>
        <v>0.10047517007374096</v>
      </c>
      <c r="H2006" s="2">
        <f t="shared" si="283"/>
        <v>1.1095420998025671</v>
      </c>
      <c r="I2006" s="2">
        <f t="shared" si="284"/>
        <v>52.596347800141544</v>
      </c>
    </row>
    <row r="2007" spans="1:9" ht="13.5" x14ac:dyDescent="0.25">
      <c r="A2007" s="3">
        <f>TITRES_STAT!B2010</f>
        <v>44928</v>
      </c>
      <c r="B2007" s="5">
        <f>TITRES_STAT!D2010</f>
        <v>47.613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0.10351847181152155</v>
      </c>
      <c r="G2007" s="2">
        <f t="shared" si="282"/>
        <v>9.3298372211330888E-2</v>
      </c>
      <c r="H2007" s="2">
        <f t="shared" si="283"/>
        <v>1.1095420998025671</v>
      </c>
      <c r="I2007" s="2">
        <f t="shared" si="284"/>
        <v>52.596347800141544</v>
      </c>
    </row>
    <row r="2008" spans="1:9" ht="13.5" x14ac:dyDescent="0.25">
      <c r="A2008" s="3">
        <f>TITRES_STAT!B2011</f>
        <v>44929</v>
      </c>
      <c r="B2008" s="5">
        <f>TITRES_STAT!D2011</f>
        <v>47.613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9.6124295253555717E-2</v>
      </c>
      <c r="G2008" s="2">
        <f t="shared" si="282"/>
        <v>8.6634202767664398E-2</v>
      </c>
      <c r="H2008" s="2">
        <f t="shared" si="283"/>
        <v>1.1095420998025669</v>
      </c>
      <c r="I2008" s="2">
        <f t="shared" si="284"/>
        <v>52.59634780014153</v>
      </c>
    </row>
    <row r="2009" spans="1:9" ht="13.5" x14ac:dyDescent="0.25">
      <c r="A2009" s="3">
        <f>TITRES_STAT!B2012</f>
        <v>44930</v>
      </c>
      <c r="B2009" s="5">
        <f>TITRES_STAT!D2012</f>
        <v>47.436</v>
      </c>
      <c r="C2009" s="2">
        <f t="shared" si="279"/>
        <v>-0.1769999999999996</v>
      </c>
      <c r="D2009" s="2">
        <f t="shared" si="280"/>
        <v>0</v>
      </c>
      <c r="E2009" s="2">
        <f t="shared" si="281"/>
        <v>0.1769999999999996</v>
      </c>
      <c r="F2009" s="2">
        <f t="shared" si="282"/>
        <v>8.9258274164016022E-2</v>
      </c>
      <c r="G2009" s="2">
        <f t="shared" si="282"/>
        <v>9.3088902569974055E-2</v>
      </c>
      <c r="H2009" s="2">
        <f t="shared" si="283"/>
        <v>0.95884978445117464</v>
      </c>
      <c r="I2009" s="2">
        <f t="shared" si="284"/>
        <v>48.949633201191205</v>
      </c>
    </row>
    <row r="2010" spans="1:9" ht="13.5" x14ac:dyDescent="0.25">
      <c r="A2010" s="3">
        <f>TITRES_STAT!B2013</f>
        <v>44931</v>
      </c>
      <c r="B2010" s="5">
        <f>TITRES_STAT!D2013</f>
        <v>47.436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8.2882683152300601E-2</v>
      </c>
      <c r="G2010" s="2">
        <f t="shared" si="282"/>
        <v>8.6439695243547332E-2</v>
      </c>
      <c r="H2010" s="2">
        <f t="shared" si="283"/>
        <v>0.95884978445117486</v>
      </c>
      <c r="I2010" s="2">
        <f t="shared" si="284"/>
        <v>48.949633201191219</v>
      </c>
    </row>
    <row r="2011" spans="1:9" ht="13.5" x14ac:dyDescent="0.25">
      <c r="A2011" s="3">
        <f>TITRES_STAT!B2014</f>
        <v>44932</v>
      </c>
      <c r="B2011" s="5">
        <f>TITRES_STAT!D2014</f>
        <v>47.436</v>
      </c>
      <c r="C2011" s="2">
        <f t="shared" si="279"/>
        <v>0</v>
      </c>
      <c r="D2011" s="2">
        <f t="shared" si="280"/>
        <v>0</v>
      </c>
      <c r="E2011" s="2">
        <f t="shared" si="281"/>
        <v>0</v>
      </c>
      <c r="F2011" s="2">
        <f t="shared" si="282"/>
        <v>7.6962491498564836E-2</v>
      </c>
      <c r="G2011" s="2">
        <f t="shared" si="282"/>
        <v>8.0265431297579667E-2</v>
      </c>
      <c r="H2011" s="2">
        <f t="shared" si="283"/>
        <v>0.95884978445117475</v>
      </c>
      <c r="I2011" s="2">
        <f t="shared" si="284"/>
        <v>48.949633201191212</v>
      </c>
    </row>
    <row r="2012" spans="1:9" ht="13.5" x14ac:dyDescent="0.25">
      <c r="A2012" s="3">
        <f>TITRES_STAT!B2015</f>
        <v>44935</v>
      </c>
      <c r="B2012" s="5">
        <f>TITRES_STAT!D2015</f>
        <v>47.436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7.1465170677238773E-2</v>
      </c>
      <c r="G2012" s="2">
        <f t="shared" si="282"/>
        <v>7.4532186204895406E-2</v>
      </c>
      <c r="H2012" s="2">
        <f t="shared" si="283"/>
        <v>0.95884978445117464</v>
      </c>
      <c r="I2012" s="2">
        <f t="shared" si="284"/>
        <v>48.949633201191205</v>
      </c>
    </row>
    <row r="2013" spans="1:9" ht="13.5" x14ac:dyDescent="0.25">
      <c r="A2013" s="3">
        <f>TITRES_STAT!B2016</f>
        <v>44936</v>
      </c>
      <c r="B2013" s="5">
        <f>TITRES_STAT!D2016</f>
        <v>47.436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6.6360515628864566E-2</v>
      </c>
      <c r="G2013" s="2">
        <f t="shared" si="285"/>
        <v>6.9208458618831445E-2</v>
      </c>
      <c r="H2013" s="2">
        <f t="shared" si="283"/>
        <v>0.95884978445117452</v>
      </c>
      <c r="I2013" s="2">
        <f t="shared" si="284"/>
        <v>48.949633201191205</v>
      </c>
    </row>
    <row r="2014" spans="1:9" ht="13.5" x14ac:dyDescent="0.25">
      <c r="A2014" s="3">
        <f>TITRES_STAT!B2017</f>
        <v>44937</v>
      </c>
      <c r="B2014" s="5">
        <f>TITRES_STAT!D2017</f>
        <v>47.36</v>
      </c>
      <c r="C2014" s="2">
        <f t="shared" si="279"/>
        <v>-7.6000000000000512E-2</v>
      </c>
      <c r="D2014" s="2">
        <f t="shared" si="280"/>
        <v>0</v>
      </c>
      <c r="E2014" s="2">
        <f t="shared" si="281"/>
        <v>7.6000000000000512E-2</v>
      </c>
      <c r="F2014" s="2">
        <f t="shared" si="285"/>
        <v>6.1620478798231383E-2</v>
      </c>
      <c r="G2014" s="2">
        <f t="shared" si="285"/>
        <v>6.9693568717486373E-2</v>
      </c>
      <c r="H2014" s="2">
        <f t="shared" si="283"/>
        <v>0.88416305739801471</v>
      </c>
      <c r="I2014" s="2">
        <f t="shared" si="284"/>
        <v>46.926037209275471</v>
      </c>
    </row>
    <row r="2015" spans="1:9" ht="13.5" x14ac:dyDescent="0.25">
      <c r="A2015" s="3">
        <f>TITRES_STAT!B2018</f>
        <v>44938</v>
      </c>
      <c r="B2015" s="5">
        <f>TITRES_STAT!D2018</f>
        <v>47.350999999999999</v>
      </c>
      <c r="C2015" s="2">
        <f t="shared" si="279"/>
        <v>-9.0000000000003411E-3</v>
      </c>
      <c r="D2015" s="2">
        <f t="shared" si="280"/>
        <v>0</v>
      </c>
      <c r="E2015" s="2">
        <f t="shared" si="281"/>
        <v>9.0000000000003411E-3</v>
      </c>
      <c r="F2015" s="2">
        <f t="shared" si="285"/>
        <v>5.7219016026929144E-2</v>
      </c>
      <c r="G2015" s="2">
        <f t="shared" si="285"/>
        <v>6.5358313809094515E-2</v>
      </c>
      <c r="H2015" s="2">
        <f t="shared" si="283"/>
        <v>0.875466527396354</v>
      </c>
      <c r="I2015" s="2">
        <f t="shared" si="284"/>
        <v>46.679933478297492</v>
      </c>
    </row>
    <row r="2016" spans="1:9" ht="13.5" x14ac:dyDescent="0.25">
      <c r="A2016" s="3">
        <f>TITRES_STAT!B2019</f>
        <v>44939</v>
      </c>
      <c r="B2016" s="5">
        <f>TITRES_STAT!D2019</f>
        <v>47.350999999999999</v>
      </c>
      <c r="C2016" s="2">
        <f t="shared" si="279"/>
        <v>0</v>
      </c>
      <c r="D2016" s="2">
        <f t="shared" si="280"/>
        <v>0</v>
      </c>
      <c r="E2016" s="2">
        <f t="shared" si="281"/>
        <v>0</v>
      </c>
      <c r="F2016" s="2">
        <f t="shared" si="285"/>
        <v>5.3131943453577066E-2</v>
      </c>
      <c r="G2016" s="2">
        <f t="shared" si="285"/>
        <v>6.0689862822730624E-2</v>
      </c>
      <c r="H2016" s="2">
        <f t="shared" si="283"/>
        <v>0.875466527396354</v>
      </c>
      <c r="I2016" s="2">
        <f t="shared" si="284"/>
        <v>46.679933478297492</v>
      </c>
    </row>
    <row r="2017" spans="1:9" ht="13.5" x14ac:dyDescent="0.25">
      <c r="A2017" s="3">
        <f>TITRES_STAT!B2020</f>
        <v>44942</v>
      </c>
      <c r="B2017" s="5">
        <f>TITRES_STAT!D2020</f>
        <v>47.350999999999999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4.9336804635464415E-2</v>
      </c>
      <c r="G2017" s="2">
        <f t="shared" si="285"/>
        <v>5.6354872621107006E-2</v>
      </c>
      <c r="H2017" s="2">
        <f t="shared" si="283"/>
        <v>0.875466527396354</v>
      </c>
      <c r="I2017" s="2">
        <f t="shared" si="284"/>
        <v>46.679933478297492</v>
      </c>
    </row>
    <row r="2018" spans="1:9" ht="13.5" x14ac:dyDescent="0.25">
      <c r="A2018" s="3">
        <f>TITRES_STAT!B2021</f>
        <v>44943</v>
      </c>
      <c r="B2018" s="5">
        <f>TITRES_STAT!D2021</f>
        <v>45.228000000000002</v>
      </c>
      <c r="C2018" s="2">
        <f t="shared" si="279"/>
        <v>-2.1229999999999976</v>
      </c>
      <c r="D2018" s="2">
        <f t="shared" si="280"/>
        <v>0</v>
      </c>
      <c r="E2018" s="2">
        <f t="shared" si="281"/>
        <v>2.1229999999999976</v>
      </c>
      <c r="F2018" s="2">
        <f t="shared" si="285"/>
        <v>4.5812747161502673E-2</v>
      </c>
      <c r="G2018" s="2">
        <f t="shared" si="285"/>
        <v>0.20397238171959917</v>
      </c>
      <c r="H2018" s="2">
        <f t="shared" si="283"/>
        <v>0.22460269755775789</v>
      </c>
      <c r="I2018" s="2">
        <f t="shared" si="284"/>
        <v>18.340862551232831</v>
      </c>
    </row>
    <row r="2019" spans="1:9" ht="13.5" x14ac:dyDescent="0.25">
      <c r="A2019" s="3">
        <f>TITRES_STAT!B2022</f>
        <v>44944</v>
      </c>
      <c r="B2019" s="5">
        <f>TITRES_STAT!D2022</f>
        <v>47.183</v>
      </c>
      <c r="C2019" s="2">
        <f t="shared" si="279"/>
        <v>1.9549999999999983</v>
      </c>
      <c r="D2019" s="2">
        <f t="shared" si="280"/>
        <v>1.9549999999999983</v>
      </c>
      <c r="E2019" s="2">
        <f t="shared" si="281"/>
        <v>0</v>
      </c>
      <c r="F2019" s="2">
        <f t="shared" si="285"/>
        <v>0.18218326522139522</v>
      </c>
      <c r="G2019" s="2">
        <f t="shared" si="285"/>
        <v>0.18940292588248495</v>
      </c>
      <c r="H2019" s="2">
        <f t="shared" si="283"/>
        <v>0.96188200035743288</v>
      </c>
      <c r="I2019" s="2">
        <f t="shared" si="284"/>
        <v>49.028534854909154</v>
      </c>
    </row>
    <row r="2020" spans="1:9" ht="13.5" x14ac:dyDescent="0.25">
      <c r="A2020" s="3">
        <f>TITRES_STAT!B2023</f>
        <v>44945</v>
      </c>
      <c r="B2020" s="5">
        <f>TITRES_STAT!D2023</f>
        <v>47.183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0.16917017484843841</v>
      </c>
      <c r="G2020" s="2">
        <f t="shared" si="285"/>
        <v>0.17587414546230745</v>
      </c>
      <c r="H2020" s="2">
        <f t="shared" si="283"/>
        <v>0.96188200035743288</v>
      </c>
      <c r="I2020" s="2">
        <f t="shared" si="284"/>
        <v>49.028534854909154</v>
      </c>
    </row>
    <row r="2021" spans="1:9" ht="13.5" x14ac:dyDescent="0.25">
      <c r="A2021" s="3">
        <f>TITRES_STAT!B2024</f>
        <v>44946</v>
      </c>
      <c r="B2021" s="5">
        <f>TITRES_STAT!D2024</f>
        <v>47.183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0.15708659093069283</v>
      </c>
      <c r="G2021" s="2">
        <f t="shared" si="285"/>
        <v>0.16331170650071408</v>
      </c>
      <c r="H2021" s="2">
        <f t="shared" si="283"/>
        <v>0.96188200035743276</v>
      </c>
      <c r="I2021" s="2">
        <f t="shared" si="284"/>
        <v>49.028534854909154</v>
      </c>
    </row>
    <row r="2022" spans="1:9" ht="13.5" x14ac:dyDescent="0.25">
      <c r="A2022" s="3">
        <f>TITRES_STAT!B2025</f>
        <v>44949</v>
      </c>
      <c r="B2022" s="5">
        <f>TITRES_STAT!D2025</f>
        <v>47.173999999999999</v>
      </c>
      <c r="C2022" s="2">
        <f t="shared" si="279"/>
        <v>-9.0000000000003411E-3</v>
      </c>
      <c r="D2022" s="2">
        <f t="shared" si="280"/>
        <v>0</v>
      </c>
      <c r="E2022" s="2">
        <f t="shared" si="281"/>
        <v>9.0000000000003411E-3</v>
      </c>
      <c r="F2022" s="2">
        <f t="shared" si="285"/>
        <v>0.14586612014992903</v>
      </c>
      <c r="G2022" s="2">
        <f t="shared" si="285"/>
        <v>0.15228944175066308</v>
      </c>
      <c r="H2022" s="2">
        <f t="shared" si="283"/>
        <v>0.95782162225500389</v>
      </c>
      <c r="I2022" s="2">
        <f t="shared" si="284"/>
        <v>48.922823783700601</v>
      </c>
    </row>
    <row r="2023" spans="1:9" ht="13.5" x14ac:dyDescent="0.25">
      <c r="A2023" s="3">
        <f>TITRES_STAT!B2026</f>
        <v>44950</v>
      </c>
      <c r="B2023" s="5">
        <f>TITRES_STAT!D2026</f>
        <v>47.173999999999999</v>
      </c>
      <c r="C2023" s="2">
        <f t="shared" si="279"/>
        <v>0</v>
      </c>
      <c r="D2023" s="2">
        <f t="shared" si="280"/>
        <v>0</v>
      </c>
      <c r="E2023" s="2">
        <f t="shared" si="281"/>
        <v>0</v>
      </c>
      <c r="F2023" s="2">
        <f t="shared" si="285"/>
        <v>0.13544711156779124</v>
      </c>
      <c r="G2023" s="2">
        <f t="shared" si="285"/>
        <v>0.1414116244827586</v>
      </c>
      <c r="H2023" s="2">
        <f t="shared" si="283"/>
        <v>0.95782162225500367</v>
      </c>
      <c r="I2023" s="2">
        <f t="shared" si="284"/>
        <v>48.922823783700586</v>
      </c>
    </row>
    <row r="2024" spans="1:9" ht="13.5" x14ac:dyDescent="0.25">
      <c r="A2024" s="3">
        <f>TITRES_STAT!B2027</f>
        <v>44951</v>
      </c>
      <c r="B2024" s="5">
        <f>TITRES_STAT!D2027</f>
        <v>47.173999999999999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0.12577231788437757</v>
      </c>
      <c r="G2024" s="2">
        <f t="shared" si="285"/>
        <v>0.13131079416256156</v>
      </c>
      <c r="H2024" s="2">
        <f t="shared" si="283"/>
        <v>0.95782162225500356</v>
      </c>
      <c r="I2024" s="2">
        <f t="shared" si="284"/>
        <v>48.922823783700586</v>
      </c>
    </row>
    <row r="2025" spans="1:9" ht="13.5" x14ac:dyDescent="0.25">
      <c r="A2025" s="3">
        <f>TITRES_STAT!B2028</f>
        <v>44952</v>
      </c>
      <c r="B2025" s="5">
        <f>TITRES_STAT!D2028</f>
        <v>47.173999999999999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0.11678858089263632</v>
      </c>
      <c r="G2025" s="2">
        <f t="shared" si="285"/>
        <v>0.1219314517223786</v>
      </c>
      <c r="H2025" s="2">
        <f t="shared" si="283"/>
        <v>0.95782162225500356</v>
      </c>
      <c r="I2025" s="2">
        <f t="shared" si="284"/>
        <v>48.922823783700586</v>
      </c>
    </row>
    <row r="2026" spans="1:9" ht="13.5" x14ac:dyDescent="0.25">
      <c r="A2026" s="3">
        <f>TITRES_STAT!B2029</f>
        <v>44953</v>
      </c>
      <c r="B2026" s="5">
        <f>TITRES_STAT!D2029</f>
        <v>47.173999999999999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0.10844653940030514</v>
      </c>
      <c r="G2026" s="2">
        <f t="shared" si="285"/>
        <v>0.11322206231363727</v>
      </c>
      <c r="H2026" s="2">
        <f t="shared" si="283"/>
        <v>0.95782162225500356</v>
      </c>
      <c r="I2026" s="2">
        <f t="shared" si="284"/>
        <v>48.922823783700586</v>
      </c>
    </row>
    <row r="2027" spans="1:9" ht="13.5" x14ac:dyDescent="0.25">
      <c r="A2027" s="3">
        <f>TITRES_STAT!B2030</f>
        <v>44956</v>
      </c>
      <c r="B2027" s="5">
        <f>TITRES_STAT!D2030</f>
        <v>47.173999999999999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0.10070035801456907</v>
      </c>
      <c r="G2027" s="2">
        <f t="shared" si="285"/>
        <v>0.10513477214837745</v>
      </c>
      <c r="H2027" s="2">
        <f t="shared" si="283"/>
        <v>0.95782162225500367</v>
      </c>
      <c r="I2027" s="2">
        <f t="shared" si="284"/>
        <v>48.922823783700586</v>
      </c>
    </row>
    <row r="2028" spans="1:9" ht="13.5" x14ac:dyDescent="0.25">
      <c r="A2028" s="3">
        <f>TITRES_STAT!B2031</f>
        <v>44957</v>
      </c>
      <c r="B2028" s="5">
        <f>TITRES_STAT!D2031</f>
        <v>47.173999999999999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9.3507475299242721E-2</v>
      </c>
      <c r="G2028" s="2">
        <f t="shared" si="285"/>
        <v>9.7625145566350491E-2</v>
      </c>
      <c r="H2028" s="2">
        <f t="shared" si="283"/>
        <v>0.95782162225500378</v>
      </c>
      <c r="I2028" s="2">
        <f t="shared" si="284"/>
        <v>48.922823783700593</v>
      </c>
    </row>
    <row r="2029" spans="1:9" ht="13.5" x14ac:dyDescent="0.25">
      <c r="A2029" s="3">
        <f>TITRES_STAT!B2032</f>
        <v>44958</v>
      </c>
      <c r="B2029" s="5">
        <f>TITRES_STAT!D2032</f>
        <v>47.173999999999999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8.6828369920725387E-2</v>
      </c>
      <c r="G2029" s="2">
        <f t="shared" si="286"/>
        <v>9.0651920883039735E-2</v>
      </c>
      <c r="H2029" s="2">
        <f t="shared" si="283"/>
        <v>0.95782162225500389</v>
      </c>
      <c r="I2029" s="2">
        <f t="shared" si="284"/>
        <v>48.922823783700601</v>
      </c>
    </row>
    <row r="2030" spans="1:9" ht="13.5" x14ac:dyDescent="0.25">
      <c r="A2030" s="3">
        <f>TITRES_STAT!B2033</f>
        <v>44959</v>
      </c>
      <c r="B2030" s="5">
        <f>TITRES_STAT!D2033</f>
        <v>47.173999999999999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8.062634349781643E-2</v>
      </c>
      <c r="G2030" s="2">
        <f t="shared" si="286"/>
        <v>8.4176783677108333E-2</v>
      </c>
      <c r="H2030" s="2">
        <f t="shared" si="283"/>
        <v>0.95782162225500378</v>
      </c>
      <c r="I2030" s="2">
        <f t="shared" si="284"/>
        <v>48.922823783700593</v>
      </c>
    </row>
    <row r="2031" spans="1:9" ht="13.5" x14ac:dyDescent="0.25">
      <c r="A2031" s="3">
        <f>TITRES_STAT!B2034</f>
        <v>44960</v>
      </c>
      <c r="B2031" s="5">
        <f>TITRES_STAT!D2034</f>
        <v>47.173999999999999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7.4867318962258109E-2</v>
      </c>
      <c r="G2031" s="2">
        <f t="shared" si="286"/>
        <v>7.8164156271600588E-2</v>
      </c>
      <c r="H2031" s="2">
        <f t="shared" si="283"/>
        <v>0.95782162225500389</v>
      </c>
      <c r="I2031" s="2">
        <f t="shared" si="284"/>
        <v>48.922823783700601</v>
      </c>
    </row>
    <row r="2032" spans="1:9" ht="13.5" x14ac:dyDescent="0.25">
      <c r="A2032" s="3">
        <f>TITRES_STAT!B2035</f>
        <v>44963</v>
      </c>
      <c r="B2032" s="5">
        <f>TITRES_STAT!D2035</f>
        <v>47.173999999999999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6.9519653322096822E-2</v>
      </c>
      <c r="G2032" s="2">
        <f t="shared" si="286"/>
        <v>7.2581002252200544E-2</v>
      </c>
      <c r="H2032" s="2">
        <f t="shared" si="283"/>
        <v>0.957821622255004</v>
      </c>
      <c r="I2032" s="2">
        <f t="shared" si="284"/>
        <v>48.922823783700601</v>
      </c>
    </row>
    <row r="2033" spans="1:9" ht="13.5" x14ac:dyDescent="0.25">
      <c r="A2033" s="3">
        <f>TITRES_STAT!B2036</f>
        <v>44964</v>
      </c>
      <c r="B2033" s="5">
        <f>TITRES_STAT!D2036</f>
        <v>47.173999999999999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6.4553963799089911E-2</v>
      </c>
      <c r="G2033" s="2">
        <f t="shared" si="286"/>
        <v>6.7396644948471932E-2</v>
      </c>
      <c r="H2033" s="2">
        <f t="shared" si="283"/>
        <v>0.95782162225500411</v>
      </c>
      <c r="I2033" s="2">
        <f t="shared" si="284"/>
        <v>48.922823783700601</v>
      </c>
    </row>
    <row r="2034" spans="1:9" ht="13.5" x14ac:dyDescent="0.25">
      <c r="A2034" s="3">
        <f>TITRES_STAT!B2037</f>
        <v>44965</v>
      </c>
      <c r="B2034" s="5">
        <f>TITRES_STAT!D2037</f>
        <v>47.173999999999999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5.9942966384869199E-2</v>
      </c>
      <c r="G2034" s="2">
        <f t="shared" si="286"/>
        <v>6.2582598880723941E-2</v>
      </c>
      <c r="H2034" s="2">
        <f t="shared" si="283"/>
        <v>0.95782162225500389</v>
      </c>
      <c r="I2034" s="2">
        <f t="shared" si="284"/>
        <v>48.922823783700601</v>
      </c>
    </row>
    <row r="2035" spans="1:9" ht="13.5" x14ac:dyDescent="0.25">
      <c r="A2035" s="3">
        <f>TITRES_STAT!B2038</f>
        <v>44966</v>
      </c>
      <c r="B2035" s="5">
        <f>TITRES_STAT!D2038</f>
        <v>47.173999999999999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5.5661325928807112E-2</v>
      </c>
      <c r="G2035" s="2">
        <f t="shared" si="286"/>
        <v>5.8112413246386517E-2</v>
      </c>
      <c r="H2035" s="2">
        <f t="shared" si="283"/>
        <v>0.95782162225500389</v>
      </c>
      <c r="I2035" s="2">
        <f t="shared" si="284"/>
        <v>48.922823783700601</v>
      </c>
    </row>
    <row r="2036" spans="1:9" ht="13.5" x14ac:dyDescent="0.25">
      <c r="A2036" s="3">
        <f>TITRES_STAT!B2039</f>
        <v>44967</v>
      </c>
      <c r="B2036" s="5">
        <f>TITRES_STAT!D2039</f>
        <v>47.173999999999999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5.1685516933892318E-2</v>
      </c>
      <c r="G2036" s="2">
        <f t="shared" si="286"/>
        <v>5.3961526585930335E-2</v>
      </c>
      <c r="H2036" s="2">
        <f t="shared" si="283"/>
        <v>0.957821622255004</v>
      </c>
      <c r="I2036" s="2">
        <f t="shared" si="284"/>
        <v>48.922823783700601</v>
      </c>
    </row>
    <row r="2037" spans="1:9" ht="13.5" x14ac:dyDescent="0.25">
      <c r="A2037" s="3">
        <f>TITRES_STAT!B2040</f>
        <v>44970</v>
      </c>
      <c r="B2037" s="5">
        <f>TITRES_STAT!D2040</f>
        <v>47.173999999999999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4.7993694295757158E-2</v>
      </c>
      <c r="G2037" s="2">
        <f t="shared" si="286"/>
        <v>5.0107131829792449E-2</v>
      </c>
      <c r="H2037" s="2">
        <f t="shared" si="283"/>
        <v>0.95782162225500411</v>
      </c>
      <c r="I2037" s="2">
        <f t="shared" si="284"/>
        <v>48.922823783700601</v>
      </c>
    </row>
    <row r="2038" spans="1:9" ht="13.5" x14ac:dyDescent="0.25">
      <c r="A2038" s="3">
        <f>TITRES_STAT!B2041</f>
        <v>44971</v>
      </c>
      <c r="B2038" s="5">
        <f>TITRES_STAT!D2041</f>
        <v>47.173999999999999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4.4565573274631641E-2</v>
      </c>
      <c r="G2038" s="2">
        <f t="shared" si="286"/>
        <v>4.6528050984807272E-2</v>
      </c>
      <c r="H2038" s="2">
        <f t="shared" si="283"/>
        <v>0.95782162225500411</v>
      </c>
      <c r="I2038" s="2">
        <f t="shared" si="284"/>
        <v>48.922823783700601</v>
      </c>
    </row>
    <row r="2039" spans="1:9" ht="13.5" x14ac:dyDescent="0.25">
      <c r="A2039" s="3">
        <f>TITRES_STAT!B2042</f>
        <v>44972</v>
      </c>
      <c r="B2039" s="5">
        <f>TITRES_STAT!D2042</f>
        <v>47.082000000000001</v>
      </c>
      <c r="C2039" s="2">
        <f t="shared" si="279"/>
        <v>-9.1999999999998749E-2</v>
      </c>
      <c r="D2039" s="2">
        <f t="shared" si="280"/>
        <v>0</v>
      </c>
      <c r="E2039" s="2">
        <f t="shared" si="281"/>
        <v>9.1999999999998749E-2</v>
      </c>
      <c r="F2039" s="2">
        <f t="shared" si="286"/>
        <v>4.1382318040729379E-2</v>
      </c>
      <c r="G2039" s="2">
        <f t="shared" si="286"/>
        <v>4.9776047343035236E-2</v>
      </c>
      <c r="H2039" s="2">
        <f t="shared" si="283"/>
        <v>0.83137011172341868</v>
      </c>
      <c r="I2039" s="2">
        <f t="shared" si="284"/>
        <v>45.396072940223661</v>
      </c>
    </row>
    <row r="2040" spans="1:9" ht="13.5" x14ac:dyDescent="0.25">
      <c r="A2040" s="3">
        <f>TITRES_STAT!B2043</f>
        <v>44973</v>
      </c>
      <c r="B2040" s="5">
        <f>TITRES_STAT!D2043</f>
        <v>47.082000000000001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3.8426438180677279E-2</v>
      </c>
      <c r="G2040" s="2">
        <f t="shared" si="286"/>
        <v>4.6220615389961292E-2</v>
      </c>
      <c r="H2040" s="2">
        <f t="shared" si="283"/>
        <v>0.83137011172341857</v>
      </c>
      <c r="I2040" s="2">
        <f t="shared" si="284"/>
        <v>45.396072940223661</v>
      </c>
    </row>
    <row r="2041" spans="1:9" ht="13.5" x14ac:dyDescent="0.25">
      <c r="A2041" s="3">
        <f>TITRES_STAT!B2044</f>
        <v>44974</v>
      </c>
      <c r="B2041" s="5">
        <f>TITRES_STAT!D2044</f>
        <v>47.082000000000001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3.5681692596343191E-2</v>
      </c>
      <c r="G2041" s="2">
        <f t="shared" si="286"/>
        <v>4.2919142862106914E-2</v>
      </c>
      <c r="H2041" s="2">
        <f t="shared" si="283"/>
        <v>0.83137011172341868</v>
      </c>
      <c r="I2041" s="2">
        <f t="shared" si="284"/>
        <v>45.396072940223661</v>
      </c>
    </row>
    <row r="2042" spans="1:9" ht="13.5" x14ac:dyDescent="0.25">
      <c r="A2042" s="3">
        <f>TITRES_STAT!B2045</f>
        <v>44977</v>
      </c>
      <c r="B2042" s="5">
        <f>TITRES_STAT!D2045</f>
        <v>45.085000000000001</v>
      </c>
      <c r="C2042" s="2">
        <f t="shared" si="279"/>
        <v>-1.9969999999999999</v>
      </c>
      <c r="D2042" s="2">
        <f t="shared" si="280"/>
        <v>0</v>
      </c>
      <c r="E2042" s="2">
        <f t="shared" si="281"/>
        <v>1.9969999999999999</v>
      </c>
      <c r="F2042" s="2">
        <f t="shared" si="286"/>
        <v>3.3133000268032967E-2</v>
      </c>
      <c r="G2042" s="2">
        <f t="shared" si="286"/>
        <v>0.18249634694338498</v>
      </c>
      <c r="H2042" s="2">
        <f t="shared" si="283"/>
        <v>0.18155432052736742</v>
      </c>
      <c r="I2042" s="2">
        <f t="shared" si="284"/>
        <v>15.365719321844949</v>
      </c>
    </row>
    <row r="2043" spans="1:9" ht="13.5" x14ac:dyDescent="0.25">
      <c r="A2043" s="3">
        <f>TITRES_STAT!B2046</f>
        <v>44978</v>
      </c>
      <c r="B2043" s="5">
        <f>TITRES_STAT!D2046</f>
        <v>47.055999999999997</v>
      </c>
      <c r="C2043" s="2">
        <f t="shared" si="279"/>
        <v>1.9709999999999965</v>
      </c>
      <c r="D2043" s="2">
        <f t="shared" si="280"/>
        <v>1.9709999999999965</v>
      </c>
      <c r="E2043" s="2">
        <f t="shared" si="281"/>
        <v>0</v>
      </c>
      <c r="F2043" s="2">
        <f t="shared" si="286"/>
        <v>0.17155207167745895</v>
      </c>
      <c r="G2043" s="2">
        <f t="shared" si="286"/>
        <v>0.16946089359028607</v>
      </c>
      <c r="H2043" s="2">
        <f t="shared" si="283"/>
        <v>1.0123401809282844</v>
      </c>
      <c r="I2043" s="2">
        <f t="shared" si="284"/>
        <v>50.306612695140636</v>
      </c>
    </row>
    <row r="2044" spans="1:9" ht="13.5" x14ac:dyDescent="0.25">
      <c r="A2044" s="3">
        <f>TITRES_STAT!B2047</f>
        <v>44979</v>
      </c>
      <c r="B2044" s="5">
        <f>TITRES_STAT!D2047</f>
        <v>47.055999999999997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0.15929835227192618</v>
      </c>
      <c r="G2044" s="2">
        <f t="shared" si="286"/>
        <v>0.1573565440481228</v>
      </c>
      <c r="H2044" s="2">
        <f t="shared" si="283"/>
        <v>1.0123401809282844</v>
      </c>
      <c r="I2044" s="2">
        <f t="shared" si="284"/>
        <v>50.306612695140636</v>
      </c>
    </row>
    <row r="2045" spans="1:9" ht="13.5" x14ac:dyDescent="0.25">
      <c r="A2045" s="3">
        <f>TITRES_STAT!B2048</f>
        <v>44980</v>
      </c>
      <c r="B2045" s="5">
        <f>TITRES_STAT!D2048</f>
        <v>47.055999999999997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0.14791989853821716</v>
      </c>
      <c r="G2045" s="2">
        <f t="shared" si="287"/>
        <v>0.14611679090182833</v>
      </c>
      <c r="H2045" s="2">
        <f t="shared" si="283"/>
        <v>1.0123401809282842</v>
      </c>
      <c r="I2045" s="2">
        <f t="shared" si="284"/>
        <v>50.306612695140629</v>
      </c>
    </row>
    <row r="2046" spans="1:9" ht="13.5" x14ac:dyDescent="0.25">
      <c r="A2046" s="3">
        <f>TITRES_STAT!B2049</f>
        <v>44981</v>
      </c>
      <c r="B2046" s="5">
        <f>TITRES_STAT!D2049</f>
        <v>47.173999999999999</v>
      </c>
      <c r="C2046" s="2">
        <f t="shared" si="279"/>
        <v>0.1180000000000021</v>
      </c>
      <c r="D2046" s="2">
        <f t="shared" si="280"/>
        <v>0.1180000000000021</v>
      </c>
      <c r="E2046" s="2">
        <f t="shared" si="281"/>
        <v>0</v>
      </c>
      <c r="F2046" s="2">
        <f t="shared" si="287"/>
        <v>0.14578276292834463</v>
      </c>
      <c r="G2046" s="2">
        <f t="shared" si="287"/>
        <v>0.13567987726598346</v>
      </c>
      <c r="H2046" s="2">
        <f t="shared" si="283"/>
        <v>1.0744611939953022</v>
      </c>
      <c r="I2046" s="2">
        <f t="shared" si="284"/>
        <v>51.794711663222138</v>
      </c>
    </row>
    <row r="2047" spans="1:9" ht="13.5" x14ac:dyDescent="0.25">
      <c r="A2047" s="3">
        <f>TITRES_STAT!B2050</f>
        <v>44984</v>
      </c>
      <c r="B2047" s="5">
        <f>TITRES_STAT!D2050</f>
        <v>47.173999999999999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0.13536970843346288</v>
      </c>
      <c r="G2047" s="2">
        <f t="shared" si="287"/>
        <v>0.12598845746127035</v>
      </c>
      <c r="H2047" s="2">
        <f t="shared" si="283"/>
        <v>1.0744611939953022</v>
      </c>
      <c r="I2047" s="2">
        <f t="shared" si="284"/>
        <v>51.794711663222138</v>
      </c>
    </row>
    <row r="2048" spans="1:9" ht="13.5" x14ac:dyDescent="0.25">
      <c r="A2048" s="3">
        <f>TITRES_STAT!B2051</f>
        <v>44985</v>
      </c>
      <c r="B2048" s="5">
        <f>TITRES_STAT!D2051</f>
        <v>47.173999999999999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0.12570044354535839</v>
      </c>
      <c r="G2048" s="2">
        <f t="shared" si="287"/>
        <v>0.11698928192832247</v>
      </c>
      <c r="H2048" s="2">
        <f t="shared" si="283"/>
        <v>1.0744611939953022</v>
      </c>
      <c r="I2048" s="2">
        <f t="shared" si="284"/>
        <v>51.794711663222138</v>
      </c>
    </row>
    <row r="2049" spans="1:9" ht="13.5" x14ac:dyDescent="0.25">
      <c r="A2049" s="3">
        <f>TITRES_STAT!B2052</f>
        <v>44986</v>
      </c>
      <c r="B2049" s="5">
        <f>TITRES_STAT!D2052</f>
        <v>47.173999999999999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0.11672184043497566</v>
      </c>
      <c r="G2049" s="2">
        <f t="shared" si="287"/>
        <v>0.10863290464772801</v>
      </c>
      <c r="H2049" s="2">
        <f t="shared" si="283"/>
        <v>1.0744611939953022</v>
      </c>
      <c r="I2049" s="2">
        <f t="shared" si="284"/>
        <v>51.794711663222138</v>
      </c>
    </row>
    <row r="2050" spans="1:9" ht="13.5" x14ac:dyDescent="0.25">
      <c r="A2050" s="3">
        <f>TITRES_STAT!B2053</f>
        <v>44987</v>
      </c>
      <c r="B2050" s="5">
        <f>TITRES_STAT!D2053</f>
        <v>47.173999999999999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0.10838456611819168</v>
      </c>
      <c r="G2050" s="2">
        <f t="shared" si="287"/>
        <v>0.10087341145860458</v>
      </c>
      <c r="H2050" s="2">
        <f t="shared" si="283"/>
        <v>1.0744611939953022</v>
      </c>
      <c r="I2050" s="2">
        <f t="shared" si="284"/>
        <v>51.794711663222138</v>
      </c>
    </row>
    <row r="2051" spans="1:9" ht="13.5" x14ac:dyDescent="0.25">
      <c r="A2051" s="3">
        <f>TITRES_STAT!B2054</f>
        <v>44988</v>
      </c>
      <c r="B2051" s="5">
        <f>TITRES_STAT!D2054</f>
        <v>47.173999999999999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0.1006428113954637</v>
      </c>
      <c r="G2051" s="2">
        <f t="shared" si="287"/>
        <v>9.3668167782989961E-2</v>
      </c>
      <c r="H2051" s="2">
        <f t="shared" si="283"/>
        <v>1.0744611939953024</v>
      </c>
      <c r="I2051" s="2">
        <f t="shared" si="284"/>
        <v>51.794711663222152</v>
      </c>
    </row>
    <row r="2052" spans="1:9" ht="13.5" x14ac:dyDescent="0.25">
      <c r="A2052" s="3">
        <f>TITRES_STAT!B2055</f>
        <v>44991</v>
      </c>
      <c r="B2052" s="5">
        <f>TITRES_STAT!D2055</f>
        <v>47.023000000000003</v>
      </c>
      <c r="C2052" s="2">
        <f t="shared" si="288"/>
        <v>-0.15099999999999625</v>
      </c>
      <c r="D2052" s="2">
        <f t="shared" si="289"/>
        <v>0</v>
      </c>
      <c r="E2052" s="2">
        <f t="shared" si="290"/>
        <v>0.15099999999999625</v>
      </c>
      <c r="F2052" s="2">
        <f t="shared" si="287"/>
        <v>9.3454039152930587E-2</v>
      </c>
      <c r="G2052" s="2">
        <f t="shared" si="287"/>
        <v>9.7763298655633268E-2</v>
      </c>
      <c r="H2052" s="2">
        <f t="shared" si="283"/>
        <v>0.95592150058395786</v>
      </c>
      <c r="I2052" s="2">
        <f t="shared" si="284"/>
        <v>48.873203771141071</v>
      </c>
    </row>
    <row r="2053" spans="1:9" ht="13.5" x14ac:dyDescent="0.25">
      <c r="A2053" s="3">
        <f>TITRES_STAT!B2056</f>
        <v>44992</v>
      </c>
      <c r="B2053" s="5">
        <f>TITRES_STAT!D2056</f>
        <v>47.023000000000003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8.6778750642006977E-2</v>
      </c>
      <c r="G2053" s="2">
        <f t="shared" si="287"/>
        <v>9.0780205894516602E-2</v>
      </c>
      <c r="H2053" s="2">
        <f t="shared" si="283"/>
        <v>0.95592150058395797</v>
      </c>
      <c r="I2053" s="2">
        <f t="shared" si="284"/>
        <v>48.873203771141071</v>
      </c>
    </row>
    <row r="2054" spans="1:9" ht="13.5" x14ac:dyDescent="0.25">
      <c r="A2054" s="3">
        <f>TITRES_STAT!B2057</f>
        <v>44993</v>
      </c>
      <c r="B2054" s="5">
        <f>TITRES_STAT!D2057</f>
        <v>47.023000000000003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8.0580268453292206E-2</v>
      </c>
      <c r="G2054" s="2">
        <f t="shared" si="287"/>
        <v>8.429590547347969E-2</v>
      </c>
      <c r="H2054" s="2">
        <f t="shared" si="283"/>
        <v>0.95592150058395831</v>
      </c>
      <c r="I2054" s="2">
        <f t="shared" si="284"/>
        <v>48.873203771141078</v>
      </c>
    </row>
    <row r="2055" spans="1:9" ht="13.5" x14ac:dyDescent="0.25">
      <c r="A2055" s="3">
        <f>TITRES_STAT!B2058</f>
        <v>44994</v>
      </c>
      <c r="B2055" s="5">
        <f>TITRES_STAT!D2058</f>
        <v>47.014000000000003</v>
      </c>
      <c r="C2055" s="2">
        <f t="shared" si="288"/>
        <v>-9.0000000000003411E-3</v>
      </c>
      <c r="D2055" s="2">
        <f t="shared" si="289"/>
        <v>0</v>
      </c>
      <c r="E2055" s="2">
        <f t="shared" si="290"/>
        <v>9.0000000000003411E-3</v>
      </c>
      <c r="F2055" s="2">
        <f t="shared" si="287"/>
        <v>7.4824534992342762E-2</v>
      </c>
      <c r="G2055" s="2">
        <f t="shared" si="287"/>
        <v>7.8917626511088315E-2</v>
      </c>
      <c r="H2055" s="2">
        <f t="shared" si="283"/>
        <v>0.94813463481228166</v>
      </c>
      <c r="I2055" s="2">
        <f t="shared" si="284"/>
        <v>48.66884546219476</v>
      </c>
    </row>
    <row r="2056" spans="1:9" ht="13.5" x14ac:dyDescent="0.25">
      <c r="A2056" s="3">
        <f>TITRES_STAT!B2059</f>
        <v>44995</v>
      </c>
      <c r="B2056" s="5">
        <f>TITRES_STAT!D2059</f>
        <v>47.014000000000003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6.947992535003257E-2</v>
      </c>
      <c r="G2056" s="2">
        <f t="shared" si="287"/>
        <v>7.3280653188867714E-2</v>
      </c>
      <c r="H2056" s="2">
        <f t="shared" si="283"/>
        <v>0.94813463481228188</v>
      </c>
      <c r="I2056" s="2">
        <f t="shared" si="284"/>
        <v>48.668845462194767</v>
      </c>
    </row>
    <row r="2057" spans="1:9" ht="13.5" x14ac:dyDescent="0.25">
      <c r="A2057" s="3">
        <f>TITRES_STAT!B2060</f>
        <v>44998</v>
      </c>
      <c r="B2057" s="5">
        <f>TITRES_STAT!D2060</f>
        <v>47.023000000000003</v>
      </c>
      <c r="C2057" s="2">
        <f t="shared" si="288"/>
        <v>9.0000000000003411E-3</v>
      </c>
      <c r="D2057" s="2">
        <f t="shared" si="289"/>
        <v>9.0000000000003411E-3</v>
      </c>
      <c r="E2057" s="2">
        <f t="shared" si="290"/>
        <v>0</v>
      </c>
      <c r="F2057" s="2">
        <f t="shared" si="287"/>
        <v>6.5159930682173128E-2</v>
      </c>
      <c r="G2057" s="2">
        <f t="shared" si="287"/>
        <v>6.8046320818234307E-2</v>
      </c>
      <c r="H2057" s="2">
        <f t="shared" si="283"/>
        <v>0.95758198090134339</v>
      </c>
      <c r="I2057" s="2">
        <f t="shared" si="284"/>
        <v>48.916571067968107</v>
      </c>
    </row>
    <row r="2058" spans="1:9" ht="13.5" x14ac:dyDescent="0.25">
      <c r="A2058" s="3">
        <f>TITRES_STAT!B2061</f>
        <v>44999</v>
      </c>
      <c r="B2058" s="5">
        <f>TITRES_STAT!D2061</f>
        <v>47.023000000000003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6.0505649919160756E-2</v>
      </c>
      <c r="G2058" s="2">
        <f t="shared" si="287"/>
        <v>6.3185869331217573E-2</v>
      </c>
      <c r="H2058" s="2">
        <f t="shared" si="283"/>
        <v>0.95758198090134328</v>
      </c>
      <c r="I2058" s="2">
        <f t="shared" si="284"/>
        <v>48.9165710679681</v>
      </c>
    </row>
    <row r="2059" spans="1:9" ht="13.5" x14ac:dyDescent="0.25">
      <c r="A2059" s="3">
        <f>TITRES_STAT!B2062</f>
        <v>45000</v>
      </c>
      <c r="B2059" s="5">
        <f>TITRES_STAT!D2062</f>
        <v>47.023000000000003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5.6183817782077851E-2</v>
      </c>
      <c r="G2059" s="2">
        <f t="shared" si="287"/>
        <v>5.8672592950416318E-2</v>
      </c>
      <c r="H2059" s="2">
        <f t="shared" si="283"/>
        <v>0.95758198090134339</v>
      </c>
      <c r="I2059" s="2">
        <f t="shared" si="284"/>
        <v>48.916571067968107</v>
      </c>
    </row>
    <row r="2060" spans="1:9" ht="13.5" x14ac:dyDescent="0.25">
      <c r="A2060" s="3">
        <f>TITRES_STAT!B2063</f>
        <v>45001</v>
      </c>
      <c r="B2060" s="5">
        <f>TITRES_STAT!D2063</f>
        <v>47.023000000000003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5.2170687940500858E-2</v>
      </c>
      <c r="G2060" s="2">
        <f t="shared" si="287"/>
        <v>5.4481693453958015E-2</v>
      </c>
      <c r="H2060" s="2">
        <f t="shared" si="283"/>
        <v>0.95758198090134317</v>
      </c>
      <c r="I2060" s="2">
        <f t="shared" si="284"/>
        <v>48.916571067968093</v>
      </c>
    </row>
    <row r="2061" spans="1:9" ht="13.5" x14ac:dyDescent="0.25">
      <c r="A2061" s="3">
        <f>TITRES_STAT!B2064</f>
        <v>45002</v>
      </c>
      <c r="B2061" s="5">
        <f>TITRES_STAT!D2064</f>
        <v>47.023000000000003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4.8444210230465079E-2</v>
      </c>
      <c r="G2061" s="2">
        <f t="shared" si="291"/>
        <v>5.0590143921532445E-2</v>
      </c>
      <c r="H2061" s="2">
        <f t="shared" si="283"/>
        <v>0.95758198090134306</v>
      </c>
      <c r="I2061" s="2">
        <f t="shared" si="284"/>
        <v>48.916571067968093</v>
      </c>
    </row>
    <row r="2062" spans="1:9" ht="13.5" x14ac:dyDescent="0.25">
      <c r="A2062" s="3">
        <f>TITRES_STAT!B2065</f>
        <v>45006</v>
      </c>
      <c r="B2062" s="5">
        <f>TITRES_STAT!D2065</f>
        <v>47.023000000000003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4.4983909499717575E-2</v>
      </c>
      <c r="G2062" s="2">
        <f t="shared" si="291"/>
        <v>4.6976562212851555E-2</v>
      </c>
      <c r="H2062" s="2">
        <f t="shared" si="283"/>
        <v>0.95758198090134317</v>
      </c>
      <c r="I2062" s="2">
        <f t="shared" si="284"/>
        <v>48.916571067968093</v>
      </c>
    </row>
    <row r="2063" spans="1:9" ht="13.5" x14ac:dyDescent="0.25">
      <c r="A2063" s="3">
        <f>TITRES_STAT!B2066</f>
        <v>45007</v>
      </c>
      <c r="B2063" s="5">
        <f>TITRES_STAT!D2066</f>
        <v>47.023000000000003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4.1770773106880606E-2</v>
      </c>
      <c r="G2063" s="2">
        <f t="shared" si="291"/>
        <v>4.3621093483362162E-2</v>
      </c>
      <c r="H2063" s="2">
        <f t="shared" si="283"/>
        <v>0.95758198090134306</v>
      </c>
      <c r="I2063" s="2">
        <f t="shared" si="284"/>
        <v>48.916571067968093</v>
      </c>
    </row>
    <row r="2064" spans="1:9" ht="13.5" x14ac:dyDescent="0.25">
      <c r="A2064" s="3">
        <f>TITRES_STAT!B2067</f>
        <v>45008</v>
      </c>
      <c r="B2064" s="5">
        <f>TITRES_STAT!D2067</f>
        <v>47.023000000000003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3.8787146456389136E-2</v>
      </c>
      <c r="G2064" s="2">
        <f t="shared" si="291"/>
        <v>4.0505301091693438E-2</v>
      </c>
      <c r="H2064" s="2">
        <f t="shared" si="283"/>
        <v>0.95758198090134306</v>
      </c>
      <c r="I2064" s="2">
        <f t="shared" si="284"/>
        <v>48.916571067968093</v>
      </c>
    </row>
    <row r="2065" spans="1:9" ht="13.5" x14ac:dyDescent="0.25">
      <c r="A2065" s="3">
        <f>TITRES_STAT!B2068</f>
        <v>45009</v>
      </c>
      <c r="B2065" s="5">
        <f>TITRES_STAT!D2068</f>
        <v>47.023000000000003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3.6016635995218482E-2</v>
      </c>
      <c r="G2065" s="2">
        <f t="shared" si="291"/>
        <v>3.761206529942962E-2</v>
      </c>
      <c r="H2065" s="2">
        <f t="shared" ref="H2065:H2128" si="292">F2065/G2065</f>
        <v>0.95758198090134306</v>
      </c>
      <c r="I2065" s="2">
        <f t="shared" ref="I2065:I2128" si="293">IF(G2065=0,100,100-(100/(1+H2065)))</f>
        <v>48.916571067968093</v>
      </c>
    </row>
    <row r="2066" spans="1:9" ht="13.5" x14ac:dyDescent="0.25">
      <c r="A2066" s="3">
        <f>TITRES_STAT!B2069</f>
        <v>45012</v>
      </c>
      <c r="B2066" s="5">
        <f>TITRES_STAT!D2069</f>
        <v>47.023000000000003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3.3444019138417165E-2</v>
      </c>
      <c r="G2066" s="2">
        <f t="shared" si="291"/>
        <v>3.4925489206613217E-2</v>
      </c>
      <c r="H2066" s="2">
        <f t="shared" si="292"/>
        <v>0.95758198090134317</v>
      </c>
      <c r="I2066" s="2">
        <f t="shared" si="293"/>
        <v>48.916571067968093</v>
      </c>
    </row>
    <row r="2067" spans="1:9" ht="13.5" x14ac:dyDescent="0.25">
      <c r="A2067" s="3">
        <f>TITRES_STAT!B2070</f>
        <v>45013</v>
      </c>
      <c r="B2067" s="5">
        <f>TITRES_STAT!D2070</f>
        <v>47.023000000000003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3.1055160628530226E-2</v>
      </c>
      <c r="G2067" s="2">
        <f t="shared" si="291"/>
        <v>3.243081140614084E-2</v>
      </c>
      <c r="H2067" s="2">
        <f t="shared" si="292"/>
        <v>0.95758198090134339</v>
      </c>
      <c r="I2067" s="2">
        <f t="shared" si="293"/>
        <v>48.916571067968107</v>
      </c>
    </row>
    <row r="2068" spans="1:9" ht="13.5" x14ac:dyDescent="0.25">
      <c r="A2068" s="3">
        <f>TITRES_STAT!B2071</f>
        <v>45014</v>
      </c>
      <c r="B2068" s="5">
        <f>TITRES_STAT!D2071</f>
        <v>47.023000000000003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2.8836934869349493E-2</v>
      </c>
      <c r="G2068" s="2">
        <f t="shared" si="291"/>
        <v>3.0114324877130779E-2</v>
      </c>
      <c r="H2068" s="2">
        <f t="shared" si="292"/>
        <v>0.95758198090134328</v>
      </c>
      <c r="I2068" s="2">
        <f t="shared" si="293"/>
        <v>48.9165710679681</v>
      </c>
    </row>
    <row r="2069" spans="1:9" ht="13.5" x14ac:dyDescent="0.25">
      <c r="A2069" s="3">
        <f>TITRES_STAT!B2072</f>
        <v>45015</v>
      </c>
      <c r="B2069" s="5">
        <f>TITRES_STAT!D2072</f>
        <v>47.023000000000003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2.6777153807253099E-2</v>
      </c>
      <c r="G2069" s="2">
        <f t="shared" si="291"/>
        <v>2.7963301671621438E-2</v>
      </c>
      <c r="H2069" s="2">
        <f t="shared" si="292"/>
        <v>0.95758198090134317</v>
      </c>
      <c r="I2069" s="2">
        <f t="shared" si="293"/>
        <v>48.916571067968093</v>
      </c>
    </row>
    <row r="2070" spans="1:9" ht="13.5" x14ac:dyDescent="0.25">
      <c r="A2070" s="3">
        <f>TITRES_STAT!B2073</f>
        <v>45016</v>
      </c>
      <c r="B2070" s="5">
        <f>TITRES_STAT!D2073</f>
        <v>47.023000000000003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2.4864499963877879E-2</v>
      </c>
      <c r="G2070" s="2">
        <f t="shared" si="291"/>
        <v>2.5965922980791336E-2</v>
      </c>
      <c r="H2070" s="2">
        <f t="shared" si="292"/>
        <v>0.95758198090134328</v>
      </c>
      <c r="I2070" s="2">
        <f t="shared" si="293"/>
        <v>48.9165710679681</v>
      </c>
    </row>
    <row r="2071" spans="1:9" ht="13.5" x14ac:dyDescent="0.25">
      <c r="A2071" s="3">
        <f>TITRES_STAT!B2074</f>
        <v>45019</v>
      </c>
      <c r="B2071" s="5">
        <f>TITRES_STAT!D2074</f>
        <v>44.908000000000001</v>
      </c>
      <c r="C2071" s="2">
        <f t="shared" si="288"/>
        <v>-2.115000000000002</v>
      </c>
      <c r="D2071" s="2">
        <f t="shared" si="289"/>
        <v>0</v>
      </c>
      <c r="E2071" s="2">
        <f t="shared" si="290"/>
        <v>2.115000000000002</v>
      </c>
      <c r="F2071" s="2">
        <f t="shared" si="291"/>
        <v>2.3088464252172314E-2</v>
      </c>
      <c r="G2071" s="2">
        <f t="shared" si="291"/>
        <v>0.17518264276787782</v>
      </c>
      <c r="H2071" s="2">
        <f t="shared" si="292"/>
        <v>0.13179652896757135</v>
      </c>
      <c r="I2071" s="2">
        <f t="shared" si="293"/>
        <v>11.644896021000932</v>
      </c>
    </row>
    <row r="2072" spans="1:9" ht="13.5" x14ac:dyDescent="0.25">
      <c r="A2072" s="3">
        <f>TITRES_STAT!B2075</f>
        <v>45020</v>
      </c>
      <c r="B2072" s="5">
        <f>TITRES_STAT!D2075</f>
        <v>46.921999999999997</v>
      </c>
      <c r="C2072" s="2">
        <f t="shared" si="288"/>
        <v>2.0139999999999958</v>
      </c>
      <c r="D2072" s="2">
        <f t="shared" si="289"/>
        <v>2.0139999999999958</v>
      </c>
      <c r="E2072" s="2">
        <f t="shared" si="290"/>
        <v>0</v>
      </c>
      <c r="F2072" s="2">
        <f t="shared" si="291"/>
        <v>0.16529643109130257</v>
      </c>
      <c r="G2072" s="2">
        <f t="shared" si="291"/>
        <v>0.16266959685588653</v>
      </c>
      <c r="H2072" s="2">
        <f t="shared" si="292"/>
        <v>1.016148280232988</v>
      </c>
      <c r="I2072" s="2">
        <f t="shared" si="293"/>
        <v>50.40047352645913</v>
      </c>
    </row>
    <row r="2073" spans="1:9" ht="13.5" x14ac:dyDescent="0.25">
      <c r="A2073" s="3">
        <f>TITRES_STAT!B2076</f>
        <v>45021</v>
      </c>
      <c r="B2073" s="5">
        <f>TITRES_STAT!D2076</f>
        <v>47.106999999999999</v>
      </c>
      <c r="C2073" s="2">
        <f t="shared" si="288"/>
        <v>0.18500000000000227</v>
      </c>
      <c r="D2073" s="2">
        <f t="shared" si="289"/>
        <v>0.18500000000000227</v>
      </c>
      <c r="E2073" s="2">
        <f t="shared" si="290"/>
        <v>0</v>
      </c>
      <c r="F2073" s="2">
        <f t="shared" si="291"/>
        <v>0.1667038288704954</v>
      </c>
      <c r="G2073" s="2">
        <f t="shared" si="291"/>
        <v>0.15105033993760891</v>
      </c>
      <c r="H2073" s="2">
        <f t="shared" si="292"/>
        <v>1.1036309414421188</v>
      </c>
      <c r="I2073" s="2">
        <f t="shared" si="293"/>
        <v>52.463144542147582</v>
      </c>
    </row>
    <row r="2074" spans="1:9" ht="13.5" x14ac:dyDescent="0.25">
      <c r="A2074" s="3">
        <f>TITRES_STAT!B2077</f>
        <v>45022</v>
      </c>
      <c r="B2074" s="5">
        <f>TITRES_STAT!D2077</f>
        <v>47.106999999999999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0.15479641252260287</v>
      </c>
      <c r="G2074" s="2">
        <f t="shared" si="291"/>
        <v>0.14026102994206541</v>
      </c>
      <c r="H2074" s="2">
        <f t="shared" si="292"/>
        <v>1.1036309414421188</v>
      </c>
      <c r="I2074" s="2">
        <f t="shared" si="293"/>
        <v>52.463144542147582</v>
      </c>
    </row>
    <row r="2075" spans="1:9" ht="13.5" x14ac:dyDescent="0.25">
      <c r="A2075" s="3">
        <f>TITRES_STAT!B2078</f>
        <v>45023</v>
      </c>
      <c r="B2075" s="5">
        <f>TITRES_STAT!D2078</f>
        <v>47.106999999999999</v>
      </c>
      <c r="C2075" s="2">
        <f t="shared" si="288"/>
        <v>0</v>
      </c>
      <c r="D2075" s="2">
        <f t="shared" si="289"/>
        <v>0</v>
      </c>
      <c r="E2075" s="2">
        <f t="shared" si="290"/>
        <v>0</v>
      </c>
      <c r="F2075" s="2">
        <f t="shared" si="291"/>
        <v>0.14373952591384551</v>
      </c>
      <c r="G2075" s="2">
        <f t="shared" si="291"/>
        <v>0.1302423849462036</v>
      </c>
      <c r="H2075" s="2">
        <f t="shared" si="292"/>
        <v>1.1036309414421186</v>
      </c>
      <c r="I2075" s="2">
        <f t="shared" si="293"/>
        <v>52.463144542147582</v>
      </c>
    </row>
    <row r="2076" spans="1:9" ht="13.5" x14ac:dyDescent="0.25">
      <c r="A2076" s="3">
        <f>TITRES_STAT!B2079</f>
        <v>45026</v>
      </c>
      <c r="B2076" s="5">
        <f>TITRES_STAT!D2079</f>
        <v>47.106999999999999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0.13347241691999939</v>
      </c>
      <c r="G2076" s="2">
        <f t="shared" si="291"/>
        <v>0.12093935745004621</v>
      </c>
      <c r="H2076" s="2">
        <f t="shared" si="292"/>
        <v>1.1036309414421186</v>
      </c>
      <c r="I2076" s="2">
        <f t="shared" si="293"/>
        <v>52.463144542147582</v>
      </c>
    </row>
    <row r="2077" spans="1:9" ht="13.5" x14ac:dyDescent="0.25">
      <c r="A2077" s="3">
        <f>TITRES_STAT!B2080</f>
        <v>45027</v>
      </c>
      <c r="B2077" s="5">
        <f>TITRES_STAT!D2080</f>
        <v>46.348999999999997</v>
      </c>
      <c r="C2077" s="2">
        <f t="shared" si="288"/>
        <v>-0.75800000000000267</v>
      </c>
      <c r="D2077" s="2">
        <f t="shared" si="289"/>
        <v>0</v>
      </c>
      <c r="E2077" s="2">
        <f t="shared" si="290"/>
        <v>0.75800000000000267</v>
      </c>
      <c r="F2077" s="2">
        <f t="shared" ref="F2077:G2092" si="294">((F2076*13)+D2077)/14</f>
        <v>0.12393867285428516</v>
      </c>
      <c r="G2077" s="2">
        <f t="shared" si="294"/>
        <v>0.1664436890607574</v>
      </c>
      <c r="H2077" s="2">
        <f t="shared" si="292"/>
        <v>0.7446282496721367</v>
      </c>
      <c r="I2077" s="2">
        <f t="shared" si="293"/>
        <v>42.681198691587895</v>
      </c>
    </row>
    <row r="2078" spans="1:9" ht="13.5" x14ac:dyDescent="0.25">
      <c r="A2078" s="3">
        <f>TITRES_STAT!B2081</f>
        <v>45028</v>
      </c>
      <c r="B2078" s="5">
        <f>TITRES_STAT!D2081</f>
        <v>46.348999999999997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0.1150859105075505</v>
      </c>
      <c r="G2078" s="2">
        <f t="shared" si="294"/>
        <v>0.15455485412784614</v>
      </c>
      <c r="H2078" s="2">
        <f t="shared" si="292"/>
        <v>0.74462824967213681</v>
      </c>
      <c r="I2078" s="2">
        <f t="shared" si="293"/>
        <v>42.681198691587895</v>
      </c>
    </row>
    <row r="2079" spans="1:9" ht="13.5" x14ac:dyDescent="0.25">
      <c r="A2079" s="3">
        <f>TITRES_STAT!B2082</f>
        <v>45029</v>
      </c>
      <c r="B2079" s="5">
        <f>TITRES_STAT!D2082</f>
        <v>47.191000000000003</v>
      </c>
      <c r="C2079" s="2">
        <f t="shared" si="288"/>
        <v>0.84200000000000585</v>
      </c>
      <c r="D2079" s="2">
        <f t="shared" si="289"/>
        <v>0.84200000000000585</v>
      </c>
      <c r="E2079" s="2">
        <f t="shared" si="290"/>
        <v>0</v>
      </c>
      <c r="F2079" s="2">
        <f t="shared" si="294"/>
        <v>0.16700834547129734</v>
      </c>
      <c r="G2079" s="2">
        <f t="shared" si="294"/>
        <v>0.14351522169014283</v>
      </c>
      <c r="H2079" s="2">
        <f t="shared" si="292"/>
        <v>1.1636977841408171</v>
      </c>
      <c r="I2079" s="2">
        <f t="shared" si="293"/>
        <v>53.782824601029482</v>
      </c>
    </row>
    <row r="2080" spans="1:9" ht="13.5" x14ac:dyDescent="0.25">
      <c r="A2080" s="3">
        <f>TITRES_STAT!B2083</f>
        <v>45030</v>
      </c>
      <c r="B2080" s="5">
        <f>TITRES_STAT!D2083</f>
        <v>47.191000000000003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0.15507917793763323</v>
      </c>
      <c r="G2080" s="2">
        <f t="shared" si="294"/>
        <v>0.13326413442656121</v>
      </c>
      <c r="H2080" s="2">
        <f t="shared" si="292"/>
        <v>1.1636977841408169</v>
      </c>
      <c r="I2080" s="2">
        <f t="shared" si="293"/>
        <v>53.782824601029482</v>
      </c>
    </row>
    <row r="2081" spans="1:9" ht="13.5" x14ac:dyDescent="0.25">
      <c r="A2081" s="3">
        <f>TITRES_STAT!B2084</f>
        <v>45033</v>
      </c>
      <c r="B2081" s="5">
        <f>TITRES_STAT!D2084</f>
        <v>47.191000000000003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0.14400209379923085</v>
      </c>
      <c r="G2081" s="2">
        <f t="shared" si="294"/>
        <v>0.12374526768180684</v>
      </c>
      <c r="H2081" s="2">
        <f t="shared" si="292"/>
        <v>1.1636977841408167</v>
      </c>
      <c r="I2081" s="2">
        <f t="shared" si="293"/>
        <v>53.782824601029468</v>
      </c>
    </row>
    <row r="2082" spans="1:9" ht="13.5" x14ac:dyDescent="0.25">
      <c r="A2082" s="3">
        <f>TITRES_STAT!B2085</f>
        <v>45034</v>
      </c>
      <c r="B2082" s="5">
        <f>TITRES_STAT!D2085</f>
        <v>47.183</v>
      </c>
      <c r="C2082" s="2">
        <f t="shared" si="288"/>
        <v>-8.0000000000026716E-3</v>
      </c>
      <c r="D2082" s="2">
        <f t="shared" si="289"/>
        <v>0</v>
      </c>
      <c r="E2082" s="2">
        <f t="shared" si="290"/>
        <v>8.0000000000026716E-3</v>
      </c>
      <c r="F2082" s="2">
        <f t="shared" si="294"/>
        <v>0.13371622995642865</v>
      </c>
      <c r="G2082" s="2">
        <f t="shared" si="294"/>
        <v>0.11547774856167796</v>
      </c>
      <c r="H2082" s="2">
        <f t="shared" si="292"/>
        <v>1.1579393573386938</v>
      </c>
      <c r="I2082" s="2">
        <f t="shared" si="293"/>
        <v>53.659494804651843</v>
      </c>
    </row>
    <row r="2083" spans="1:9" ht="13.5" x14ac:dyDescent="0.25">
      <c r="A2083" s="3">
        <f>TITRES_STAT!B2086</f>
        <v>45035</v>
      </c>
      <c r="B2083" s="5">
        <f>TITRES_STAT!D2086</f>
        <v>47.173999999999999</v>
      </c>
      <c r="C2083" s="2">
        <f t="shared" si="288"/>
        <v>-9.0000000000003411E-3</v>
      </c>
      <c r="D2083" s="2">
        <f t="shared" si="289"/>
        <v>0</v>
      </c>
      <c r="E2083" s="2">
        <f t="shared" si="290"/>
        <v>9.0000000000003411E-3</v>
      </c>
      <c r="F2083" s="2">
        <f t="shared" si="294"/>
        <v>0.12416507067382661</v>
      </c>
      <c r="G2083" s="2">
        <f t="shared" si="294"/>
        <v>0.10787219509298671</v>
      </c>
      <c r="H2083" s="2">
        <f t="shared" si="292"/>
        <v>1.1510386950668363</v>
      </c>
      <c r="I2083" s="2">
        <f t="shared" si="293"/>
        <v>53.510831660379388</v>
      </c>
    </row>
    <row r="2084" spans="1:9" ht="13.5" x14ac:dyDescent="0.25">
      <c r="A2084" s="3">
        <f>TITRES_STAT!B2087</f>
        <v>45036</v>
      </c>
      <c r="B2084" s="5">
        <f>TITRES_STAT!D2087</f>
        <v>47.173999999999999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0.11529613705426757</v>
      </c>
      <c r="G2084" s="2">
        <f t="shared" si="294"/>
        <v>0.10016703830063052</v>
      </c>
      <c r="H2084" s="2">
        <f t="shared" si="292"/>
        <v>1.1510386950668363</v>
      </c>
      <c r="I2084" s="2">
        <f t="shared" si="293"/>
        <v>53.510831660379388</v>
      </c>
    </row>
    <row r="2085" spans="1:9" ht="13.5" x14ac:dyDescent="0.25">
      <c r="A2085" s="3">
        <f>TITRES_STAT!B2088</f>
        <v>45040</v>
      </c>
      <c r="B2085" s="5">
        <f>TITRES_STAT!D2088</f>
        <v>47.173999999999999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0.10706069869324845</v>
      </c>
      <c r="G2085" s="2">
        <f t="shared" si="294"/>
        <v>9.3012249850585496E-2</v>
      </c>
      <c r="H2085" s="2">
        <f t="shared" si="292"/>
        <v>1.1510386950668361</v>
      </c>
      <c r="I2085" s="2">
        <f t="shared" si="293"/>
        <v>53.510831660379381</v>
      </c>
    </row>
    <row r="2086" spans="1:9" ht="13.5" x14ac:dyDescent="0.25">
      <c r="A2086" s="3">
        <f>TITRES_STAT!B2089</f>
        <v>45041</v>
      </c>
      <c r="B2086" s="5">
        <f>TITRES_STAT!D2089</f>
        <v>47.173999999999999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9.9413505929444992E-2</v>
      </c>
      <c r="G2086" s="2">
        <f t="shared" si="294"/>
        <v>8.6368517718400817E-2</v>
      </c>
      <c r="H2086" s="2">
        <f t="shared" si="292"/>
        <v>1.1510386950668361</v>
      </c>
      <c r="I2086" s="2">
        <f t="shared" si="293"/>
        <v>53.510831660379381</v>
      </c>
    </row>
    <row r="2087" spans="1:9" ht="13.5" x14ac:dyDescent="0.25">
      <c r="A2087" s="3">
        <f>TITRES_STAT!B2090</f>
        <v>45042</v>
      </c>
      <c r="B2087" s="5">
        <f>TITRES_STAT!D2090</f>
        <v>47.173999999999999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9.2312541220198926E-2</v>
      </c>
      <c r="G2087" s="2">
        <f t="shared" si="294"/>
        <v>8.0199337881372193E-2</v>
      </c>
      <c r="H2087" s="2">
        <f t="shared" si="292"/>
        <v>1.1510386950668361</v>
      </c>
      <c r="I2087" s="2">
        <f t="shared" si="293"/>
        <v>53.510831660379381</v>
      </c>
    </row>
    <row r="2088" spans="1:9" ht="13.5" x14ac:dyDescent="0.25">
      <c r="A2088" s="3">
        <f>TITRES_STAT!B2091</f>
        <v>45043</v>
      </c>
      <c r="B2088" s="5">
        <f>TITRES_STAT!D2091</f>
        <v>47.173999999999999</v>
      </c>
      <c r="C2088" s="2">
        <f t="shared" si="288"/>
        <v>0</v>
      </c>
      <c r="D2088" s="2">
        <f t="shared" si="289"/>
        <v>0</v>
      </c>
      <c r="E2088" s="2">
        <f t="shared" si="290"/>
        <v>0</v>
      </c>
      <c r="F2088" s="2">
        <f t="shared" si="294"/>
        <v>8.5718788275899002E-2</v>
      </c>
      <c r="G2088" s="2">
        <f t="shared" si="294"/>
        <v>7.4470813746988468E-2</v>
      </c>
      <c r="H2088" s="2">
        <f t="shared" si="292"/>
        <v>1.1510386950668361</v>
      </c>
      <c r="I2088" s="2">
        <f t="shared" si="293"/>
        <v>53.510831660379381</v>
      </c>
    </row>
    <row r="2089" spans="1:9" ht="13.5" x14ac:dyDescent="0.25">
      <c r="A2089" s="3">
        <f>TITRES_STAT!B2092</f>
        <v>45044</v>
      </c>
      <c r="B2089" s="5">
        <f>TITRES_STAT!D2092</f>
        <v>47.173999999999999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7.9596017684763348E-2</v>
      </c>
      <c r="G2089" s="2">
        <f t="shared" si="294"/>
        <v>6.9151469907917859E-2</v>
      </c>
      <c r="H2089" s="2">
        <f t="shared" si="292"/>
        <v>1.1510386950668359</v>
      </c>
      <c r="I2089" s="2">
        <f t="shared" si="293"/>
        <v>53.510831660379381</v>
      </c>
    </row>
    <row r="2090" spans="1:9" ht="13.5" x14ac:dyDescent="0.25">
      <c r="A2090" s="3">
        <f>TITRES_STAT!B2093</f>
        <v>45048</v>
      </c>
      <c r="B2090" s="5">
        <f>TITRES_STAT!D2093</f>
        <v>47.173999999999999</v>
      </c>
      <c r="C2090" s="2">
        <f t="shared" si="288"/>
        <v>0</v>
      </c>
      <c r="D2090" s="2">
        <f t="shared" si="289"/>
        <v>0</v>
      </c>
      <c r="E2090" s="2">
        <f t="shared" si="290"/>
        <v>0</v>
      </c>
      <c r="F2090" s="2">
        <f t="shared" si="294"/>
        <v>7.3910587850137391E-2</v>
      </c>
      <c r="G2090" s="2">
        <f t="shared" si="294"/>
        <v>6.4212079200209438E-2</v>
      </c>
      <c r="H2090" s="2">
        <f t="shared" si="292"/>
        <v>1.1510386950668359</v>
      </c>
      <c r="I2090" s="2">
        <f t="shared" si="293"/>
        <v>53.510831660379381</v>
      </c>
    </row>
    <row r="2091" spans="1:9" ht="13.5" x14ac:dyDescent="0.25">
      <c r="A2091" s="3">
        <f>TITRES_STAT!B2094</f>
        <v>45049</v>
      </c>
      <c r="B2091" s="5">
        <f>TITRES_STAT!D2094</f>
        <v>47.173999999999999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6.8631260146556156E-2</v>
      </c>
      <c r="G2091" s="2">
        <f t="shared" si="294"/>
        <v>5.9625502114480193E-2</v>
      </c>
      <c r="H2091" s="2">
        <f t="shared" si="292"/>
        <v>1.1510386950668361</v>
      </c>
      <c r="I2091" s="2">
        <f t="shared" si="293"/>
        <v>53.510831660379381</v>
      </c>
    </row>
    <row r="2092" spans="1:9" ht="13.5" x14ac:dyDescent="0.25">
      <c r="A2092" s="3">
        <f>TITRES_STAT!B2095</f>
        <v>45050</v>
      </c>
      <c r="B2092" s="5">
        <f>TITRES_STAT!D2095</f>
        <v>47.173999999999999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6.3729027278945E-2</v>
      </c>
      <c r="G2092" s="2">
        <f t="shared" si="294"/>
        <v>5.5366537677731607E-2</v>
      </c>
      <c r="H2092" s="2">
        <f t="shared" si="292"/>
        <v>1.1510386950668361</v>
      </c>
      <c r="I2092" s="2">
        <f t="shared" si="293"/>
        <v>53.510831660379381</v>
      </c>
    </row>
    <row r="2093" spans="1:9" ht="13.5" x14ac:dyDescent="0.25">
      <c r="A2093" s="3">
        <f>TITRES_STAT!B2096</f>
        <v>45051</v>
      </c>
      <c r="B2093" s="5">
        <f>TITRES_STAT!D2096</f>
        <v>47.173999999999999</v>
      </c>
      <c r="C2093" s="2">
        <f t="shared" si="288"/>
        <v>0</v>
      </c>
      <c r="D2093" s="2">
        <f t="shared" si="289"/>
        <v>0</v>
      </c>
      <c r="E2093" s="2">
        <f t="shared" si="290"/>
        <v>0</v>
      </c>
      <c r="F2093" s="2">
        <f t="shared" ref="F2093:G2108" si="295">((F2092*13)+D2093)/14</f>
        <v>5.9176953901877501E-2</v>
      </c>
      <c r="G2093" s="2">
        <f t="shared" si="295"/>
        <v>5.1411784986465058E-2</v>
      </c>
      <c r="H2093" s="2">
        <f t="shared" si="292"/>
        <v>1.1510386950668361</v>
      </c>
      <c r="I2093" s="2">
        <f t="shared" si="293"/>
        <v>53.510831660379381</v>
      </c>
    </row>
    <row r="2094" spans="1:9" ht="13.5" x14ac:dyDescent="0.25">
      <c r="A2094" s="3">
        <f>TITRES_STAT!B2097</f>
        <v>45054</v>
      </c>
      <c r="B2094" s="5">
        <f>TITRES_STAT!D2097</f>
        <v>47.173999999999999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5.4950028623171963E-2</v>
      </c>
      <c r="G2094" s="2">
        <f t="shared" si="295"/>
        <v>4.7739514630288978E-2</v>
      </c>
      <c r="H2094" s="2">
        <f t="shared" si="292"/>
        <v>1.1510386950668363</v>
      </c>
      <c r="I2094" s="2">
        <f t="shared" si="293"/>
        <v>53.510831660379388</v>
      </c>
    </row>
    <row r="2095" spans="1:9" ht="13.5" x14ac:dyDescent="0.25">
      <c r="A2095" s="3">
        <f>TITRES_STAT!B2098</f>
        <v>45055</v>
      </c>
      <c r="B2095" s="5">
        <f>TITRES_STAT!D2098</f>
        <v>47.183</v>
      </c>
      <c r="C2095" s="2">
        <f t="shared" si="288"/>
        <v>9.0000000000003411E-3</v>
      </c>
      <c r="D2095" s="2">
        <f t="shared" si="289"/>
        <v>9.0000000000003411E-3</v>
      </c>
      <c r="E2095" s="2">
        <f t="shared" si="290"/>
        <v>0</v>
      </c>
      <c r="F2095" s="2">
        <f t="shared" si="295"/>
        <v>5.1667883721516851E-2</v>
      </c>
      <c r="G2095" s="2">
        <f t="shared" si="295"/>
        <v>4.4329549299554051E-2</v>
      </c>
      <c r="H2095" s="2">
        <f t="shared" si="292"/>
        <v>1.1655404699103635</v>
      </c>
      <c r="I2095" s="2">
        <f t="shared" si="293"/>
        <v>53.822151380002047</v>
      </c>
    </row>
    <row r="2096" spans="1:9" ht="13.5" x14ac:dyDescent="0.25">
      <c r="A2096" s="3">
        <f>TITRES_STAT!B2099</f>
        <v>45056</v>
      </c>
      <c r="B2096" s="5">
        <f>TITRES_STAT!D2099</f>
        <v>47.183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4.7977320598551365E-2</v>
      </c>
      <c r="G2096" s="2">
        <f t="shared" si="295"/>
        <v>4.1163152921014474E-2</v>
      </c>
      <c r="H2096" s="2">
        <f t="shared" si="292"/>
        <v>1.1655404699103635</v>
      </c>
      <c r="I2096" s="2">
        <f t="shared" si="293"/>
        <v>53.822151380002047</v>
      </c>
    </row>
    <row r="2097" spans="1:9" ht="13.5" x14ac:dyDescent="0.25">
      <c r="A2097" s="3">
        <f>TITRES_STAT!B2100</f>
        <v>45057</v>
      </c>
      <c r="B2097" s="5">
        <f>TITRES_STAT!D2100</f>
        <v>47.183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4.4550369127226271E-2</v>
      </c>
      <c r="G2097" s="2">
        <f t="shared" si="295"/>
        <v>3.8222927712370583E-2</v>
      </c>
      <c r="H2097" s="2">
        <f t="shared" si="292"/>
        <v>1.1655404699103638</v>
      </c>
      <c r="I2097" s="2">
        <f t="shared" si="293"/>
        <v>53.822151380002055</v>
      </c>
    </row>
    <row r="2098" spans="1:9" ht="13.5" x14ac:dyDescent="0.25">
      <c r="A2098" s="3">
        <f>TITRES_STAT!B2101</f>
        <v>45058</v>
      </c>
      <c r="B2098" s="5">
        <f>TITRES_STAT!D2101</f>
        <v>47.183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4.1368199903852966E-2</v>
      </c>
      <c r="G2098" s="2">
        <f t="shared" si="295"/>
        <v>3.5492718590058397E-2</v>
      </c>
      <c r="H2098" s="2">
        <f t="shared" si="292"/>
        <v>1.1655404699103638</v>
      </c>
      <c r="I2098" s="2">
        <f t="shared" si="293"/>
        <v>53.822151380002055</v>
      </c>
    </row>
    <row r="2099" spans="1:9" ht="13.5" x14ac:dyDescent="0.25">
      <c r="A2099" s="3">
        <f>TITRES_STAT!B2102</f>
        <v>45061</v>
      </c>
      <c r="B2099" s="5">
        <f>TITRES_STAT!D2102</f>
        <v>47.183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3.8413328482149185E-2</v>
      </c>
      <c r="G2099" s="2">
        <f t="shared" si="295"/>
        <v>3.2957524405054228E-2</v>
      </c>
      <c r="H2099" s="2">
        <f t="shared" si="292"/>
        <v>1.1655404699103638</v>
      </c>
      <c r="I2099" s="2">
        <f t="shared" si="293"/>
        <v>53.822151380002055</v>
      </c>
    </row>
    <row r="2100" spans="1:9" ht="13.5" x14ac:dyDescent="0.25">
      <c r="A2100" s="3">
        <f>TITRES_STAT!B2103</f>
        <v>45062</v>
      </c>
      <c r="B2100" s="5">
        <f>TITRES_STAT!D2103</f>
        <v>47.183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3.5669519304852813E-2</v>
      </c>
      <c r="G2100" s="2">
        <f t="shared" si="295"/>
        <v>3.0603415518978928E-2</v>
      </c>
      <c r="H2100" s="2">
        <f t="shared" si="292"/>
        <v>1.1655404699103635</v>
      </c>
      <c r="I2100" s="2">
        <f t="shared" si="293"/>
        <v>53.822151380002047</v>
      </c>
    </row>
    <row r="2101" spans="1:9" ht="13.5" x14ac:dyDescent="0.25">
      <c r="A2101" s="3">
        <f>TITRES_STAT!B2104</f>
        <v>45063</v>
      </c>
      <c r="B2101" s="5">
        <f>TITRES_STAT!D2104</f>
        <v>47.183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3.312169649736333E-2</v>
      </c>
      <c r="G2101" s="2">
        <f t="shared" si="295"/>
        <v>2.8417457267623292E-2</v>
      </c>
      <c r="H2101" s="2">
        <f t="shared" si="292"/>
        <v>1.1655404699103638</v>
      </c>
      <c r="I2101" s="2">
        <f t="shared" si="293"/>
        <v>53.822151380002055</v>
      </c>
    </row>
    <row r="2102" spans="1:9" ht="13.5" x14ac:dyDescent="0.25">
      <c r="A2102" s="3">
        <f>TITRES_STAT!B2105</f>
        <v>45064</v>
      </c>
      <c r="B2102" s="5">
        <f>TITRES_STAT!D2105</f>
        <v>47.183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3.0755861033265948E-2</v>
      </c>
      <c r="G2102" s="2">
        <f t="shared" si="295"/>
        <v>2.6387638891364484E-2</v>
      </c>
      <c r="H2102" s="2">
        <f t="shared" si="292"/>
        <v>1.1655404699103638</v>
      </c>
      <c r="I2102" s="2">
        <f t="shared" si="293"/>
        <v>53.822151380002055</v>
      </c>
    </row>
    <row r="2103" spans="1:9" ht="13.5" x14ac:dyDescent="0.25">
      <c r="A2103" s="3">
        <f>TITRES_STAT!B2106</f>
        <v>45065</v>
      </c>
      <c r="B2103" s="5">
        <f>TITRES_STAT!D2106</f>
        <v>47.183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2.8559013816604095E-2</v>
      </c>
      <c r="G2103" s="2">
        <f t="shared" si="295"/>
        <v>2.4502807541981305E-2</v>
      </c>
      <c r="H2103" s="2">
        <f t="shared" si="292"/>
        <v>1.1655404699103638</v>
      </c>
      <c r="I2103" s="2">
        <f t="shared" si="293"/>
        <v>53.822151380002055</v>
      </c>
    </row>
    <row r="2104" spans="1:9" ht="13.5" x14ac:dyDescent="0.25">
      <c r="A2104" s="3">
        <f>TITRES_STAT!B2107</f>
        <v>45068</v>
      </c>
      <c r="B2104" s="5">
        <f>TITRES_STAT!D2107</f>
        <v>47.183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2.6519084258275229E-2</v>
      </c>
      <c r="G2104" s="2">
        <f t="shared" si="295"/>
        <v>2.2752607003268355E-2</v>
      </c>
      <c r="H2104" s="2">
        <f t="shared" si="292"/>
        <v>1.1655404699103635</v>
      </c>
      <c r="I2104" s="2">
        <f t="shared" si="293"/>
        <v>53.822151380002047</v>
      </c>
    </row>
    <row r="2105" spans="1:9" ht="13.5" x14ac:dyDescent="0.25">
      <c r="A2105" s="3">
        <f>TITRES_STAT!B2108</f>
        <v>45069</v>
      </c>
      <c r="B2105" s="5">
        <f>TITRES_STAT!D2108</f>
        <v>47.183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2.4624863954112713E-2</v>
      </c>
      <c r="G2105" s="2">
        <f t="shared" si="295"/>
        <v>2.1127420788749188E-2</v>
      </c>
      <c r="H2105" s="2">
        <f t="shared" si="292"/>
        <v>1.1655404699103635</v>
      </c>
      <c r="I2105" s="2">
        <f t="shared" si="293"/>
        <v>53.822151380002047</v>
      </c>
    </row>
    <row r="2106" spans="1:9" ht="13.5" x14ac:dyDescent="0.25">
      <c r="A2106" s="3">
        <f>TITRES_STAT!B2109</f>
        <v>45070</v>
      </c>
      <c r="B2106" s="5">
        <f>TITRES_STAT!D2109</f>
        <v>47.191000000000003</v>
      </c>
      <c r="C2106" s="2">
        <f t="shared" si="288"/>
        <v>8.0000000000026716E-3</v>
      </c>
      <c r="D2106" s="2">
        <f t="shared" si="289"/>
        <v>8.0000000000026716E-3</v>
      </c>
      <c r="E2106" s="2">
        <f t="shared" si="290"/>
        <v>0</v>
      </c>
      <c r="F2106" s="2">
        <f t="shared" si="295"/>
        <v>2.3437373671676281E-2</v>
      </c>
      <c r="G2106" s="2">
        <f t="shared" si="295"/>
        <v>1.9618319303838533E-2</v>
      </c>
      <c r="H2106" s="2">
        <f t="shared" si="292"/>
        <v>1.1946677647911721</v>
      </c>
      <c r="I2106" s="2">
        <f t="shared" si="293"/>
        <v>54.435016723583566</v>
      </c>
    </row>
    <row r="2107" spans="1:9" ht="13.5" x14ac:dyDescent="0.25">
      <c r="A2107" s="3">
        <f>TITRES_STAT!B2110</f>
        <v>45071</v>
      </c>
      <c r="B2107" s="5">
        <f>TITRES_STAT!D2110</f>
        <v>47.191000000000003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2.1763275552270835E-2</v>
      </c>
      <c r="G2107" s="2">
        <f t="shared" si="295"/>
        <v>1.8217010782135779E-2</v>
      </c>
      <c r="H2107" s="2">
        <f t="shared" si="292"/>
        <v>1.1946677647911723</v>
      </c>
      <c r="I2107" s="2">
        <f t="shared" si="293"/>
        <v>54.435016723583573</v>
      </c>
    </row>
    <row r="2108" spans="1:9" ht="13.5" x14ac:dyDescent="0.25">
      <c r="A2108" s="3">
        <f>TITRES_STAT!B2111</f>
        <v>45072</v>
      </c>
      <c r="B2108" s="5">
        <f>TITRES_STAT!D2111</f>
        <v>47.191000000000003</v>
      </c>
      <c r="C2108" s="2">
        <f t="shared" si="288"/>
        <v>0</v>
      </c>
      <c r="D2108" s="2">
        <f t="shared" si="289"/>
        <v>0</v>
      </c>
      <c r="E2108" s="2">
        <f t="shared" si="290"/>
        <v>0</v>
      </c>
      <c r="F2108" s="2">
        <f t="shared" si="295"/>
        <v>2.0208755869965778E-2</v>
      </c>
      <c r="G2108" s="2">
        <f t="shared" si="295"/>
        <v>1.6915795726268938E-2</v>
      </c>
      <c r="H2108" s="2">
        <f t="shared" si="292"/>
        <v>1.1946677647911723</v>
      </c>
      <c r="I2108" s="2">
        <f t="shared" si="293"/>
        <v>54.435016723583573</v>
      </c>
    </row>
    <row r="2109" spans="1:9" ht="13.5" x14ac:dyDescent="0.25">
      <c r="A2109" s="3">
        <f>TITRES_STAT!B2112</f>
        <v>45075</v>
      </c>
      <c r="B2109" s="5">
        <f>TITRES_STAT!D2112</f>
        <v>47.191000000000003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1.8765273307825368E-2</v>
      </c>
      <c r="G2109" s="2">
        <f t="shared" si="296"/>
        <v>1.5707524602964016E-2</v>
      </c>
      <c r="H2109" s="2">
        <f t="shared" si="292"/>
        <v>1.1946677647911723</v>
      </c>
      <c r="I2109" s="2">
        <f t="shared" si="293"/>
        <v>54.435016723583573</v>
      </c>
    </row>
    <row r="2110" spans="1:9" ht="13.5" x14ac:dyDescent="0.25">
      <c r="A2110" s="3">
        <f>TITRES_STAT!B2113</f>
        <v>45076</v>
      </c>
      <c r="B2110" s="5">
        <f>TITRES_STAT!D2113</f>
        <v>47.191000000000003</v>
      </c>
      <c r="C2110" s="2">
        <f t="shared" si="288"/>
        <v>0</v>
      </c>
      <c r="D2110" s="2">
        <f t="shared" si="289"/>
        <v>0</v>
      </c>
      <c r="E2110" s="2">
        <f t="shared" si="290"/>
        <v>0</v>
      </c>
      <c r="F2110" s="2">
        <f t="shared" si="296"/>
        <v>1.7424896642980699E-2</v>
      </c>
      <c r="G2110" s="2">
        <f t="shared" si="296"/>
        <v>1.4585558559895158E-2</v>
      </c>
      <c r="H2110" s="2">
        <f t="shared" si="292"/>
        <v>1.1946677647911723</v>
      </c>
      <c r="I2110" s="2">
        <f t="shared" si="293"/>
        <v>54.435016723583573</v>
      </c>
    </row>
    <row r="2111" spans="1:9" ht="13.5" x14ac:dyDescent="0.25">
      <c r="A2111" s="3">
        <f>TITRES_STAT!B2114</f>
        <v>45077</v>
      </c>
      <c r="B2111" s="5">
        <f>TITRES_STAT!D2114</f>
        <v>49.311</v>
      </c>
      <c r="C2111" s="2">
        <f t="shared" si="288"/>
        <v>2.1199999999999974</v>
      </c>
      <c r="D2111" s="2">
        <f t="shared" si="289"/>
        <v>2.1199999999999974</v>
      </c>
      <c r="E2111" s="2">
        <f t="shared" si="290"/>
        <v>0</v>
      </c>
      <c r="F2111" s="2">
        <f t="shared" si="296"/>
        <v>0.16760883259705331</v>
      </c>
      <c r="G2111" s="2">
        <f t="shared" si="296"/>
        <v>1.3543732948474076E-2</v>
      </c>
      <c r="H2111" s="2">
        <f t="shared" si="292"/>
        <v>12.375379316375046</v>
      </c>
      <c r="I2111" s="2">
        <f t="shared" si="293"/>
        <v>92.523576518119881</v>
      </c>
    </row>
    <row r="2112" spans="1:9" ht="13.5" x14ac:dyDescent="0.25">
      <c r="A2112" s="3">
        <f>TITRES_STAT!B2115</f>
        <v>45078</v>
      </c>
      <c r="B2112" s="5">
        <f>TITRES_STAT!D2115</f>
        <v>49.311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0.15563677312583521</v>
      </c>
      <c r="G2112" s="2">
        <f t="shared" si="296"/>
        <v>1.2576323452154498E-2</v>
      </c>
      <c r="H2112" s="2">
        <f t="shared" si="292"/>
        <v>12.375379316375048</v>
      </c>
      <c r="I2112" s="2">
        <f t="shared" si="293"/>
        <v>92.523576518119881</v>
      </c>
    </row>
    <row r="2113" spans="1:9" ht="13.5" x14ac:dyDescent="0.25">
      <c r="A2113" s="3">
        <f>TITRES_STAT!B2116</f>
        <v>45079</v>
      </c>
      <c r="B2113" s="5">
        <f>TITRES_STAT!D2116</f>
        <v>49.311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0.14451986075970411</v>
      </c>
      <c r="G2113" s="2">
        <f t="shared" si="296"/>
        <v>1.1678014634143462E-2</v>
      </c>
      <c r="H2113" s="2">
        <f t="shared" si="292"/>
        <v>12.375379316375046</v>
      </c>
      <c r="I2113" s="2">
        <f t="shared" si="293"/>
        <v>92.523576518119881</v>
      </c>
    </row>
    <row r="2114" spans="1:9" ht="13.5" x14ac:dyDescent="0.25">
      <c r="A2114" s="3">
        <f>TITRES_STAT!B2117</f>
        <v>45082</v>
      </c>
      <c r="B2114" s="5">
        <f>TITRES_STAT!D2117</f>
        <v>49.311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0.13419701356258237</v>
      </c>
      <c r="G2114" s="2">
        <f t="shared" si="296"/>
        <v>1.0843870731704643E-2</v>
      </c>
      <c r="H2114" s="2">
        <f t="shared" si="292"/>
        <v>12.375379316375046</v>
      </c>
      <c r="I2114" s="2">
        <f t="shared" si="293"/>
        <v>92.523576518119881</v>
      </c>
    </row>
    <row r="2115" spans="1:9" ht="13.5" x14ac:dyDescent="0.25">
      <c r="A2115" s="3">
        <f>TITRES_STAT!B2118</f>
        <v>45083</v>
      </c>
      <c r="B2115" s="5">
        <f>TITRES_STAT!D2118</f>
        <v>49.311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0.1246115125938265</v>
      </c>
      <c r="G2115" s="2">
        <f t="shared" si="296"/>
        <v>1.0069308536582883E-2</v>
      </c>
      <c r="H2115" s="2">
        <f t="shared" si="292"/>
        <v>12.375379316375046</v>
      </c>
      <c r="I2115" s="2">
        <f t="shared" si="293"/>
        <v>92.523576518119881</v>
      </c>
    </row>
    <row r="2116" spans="1:9" ht="13.5" x14ac:dyDescent="0.25">
      <c r="A2116" s="3">
        <f>TITRES_STAT!B2119</f>
        <v>45084</v>
      </c>
      <c r="B2116" s="5">
        <f>TITRES_STAT!D2119</f>
        <v>49.311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0.11571069026569603</v>
      </c>
      <c r="G2116" s="2">
        <f t="shared" si="296"/>
        <v>9.3500722125412494E-3</v>
      </c>
      <c r="H2116" s="2">
        <f t="shared" si="292"/>
        <v>12.375379316375044</v>
      </c>
      <c r="I2116" s="2">
        <f t="shared" si="293"/>
        <v>92.523576518119881</v>
      </c>
    </row>
    <row r="2117" spans="1:9" ht="13.5" x14ac:dyDescent="0.25">
      <c r="A2117" s="3">
        <f>TITRES_STAT!B2120</f>
        <v>45085</v>
      </c>
      <c r="B2117" s="5">
        <f>TITRES_STAT!D2120</f>
        <v>49.311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0.10744564096100347</v>
      </c>
      <c r="G2117" s="2">
        <f t="shared" si="296"/>
        <v>8.6822099116454464E-3</v>
      </c>
      <c r="H2117" s="2">
        <f t="shared" si="292"/>
        <v>12.375379316375046</v>
      </c>
      <c r="I2117" s="2">
        <f t="shared" si="293"/>
        <v>92.523576518119881</v>
      </c>
    </row>
    <row r="2118" spans="1:9" ht="13.5" x14ac:dyDescent="0.25">
      <c r="A2118" s="3">
        <f>TITRES_STAT!B2121</f>
        <v>45086</v>
      </c>
      <c r="B2118" s="5">
        <f>TITRES_STAT!D2121</f>
        <v>49.311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9.9770952320931791E-2</v>
      </c>
      <c r="G2118" s="2">
        <f t="shared" si="296"/>
        <v>8.0620520608136285E-3</v>
      </c>
      <c r="H2118" s="2">
        <f t="shared" si="292"/>
        <v>12.375379316375046</v>
      </c>
      <c r="I2118" s="2">
        <f t="shared" si="293"/>
        <v>92.523576518119881</v>
      </c>
    </row>
    <row r="2119" spans="1:9" ht="13.5" x14ac:dyDescent="0.25">
      <c r="A2119" s="3">
        <f>TITRES_STAT!B2122</f>
        <v>45089</v>
      </c>
      <c r="B2119" s="5">
        <f>TITRES_STAT!D2122</f>
        <v>49.311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9.2644455726579519E-2</v>
      </c>
      <c r="G2119" s="2">
        <f t="shared" si="296"/>
        <v>7.4861911993269409E-3</v>
      </c>
      <c r="H2119" s="2">
        <f t="shared" si="292"/>
        <v>12.375379316375046</v>
      </c>
      <c r="I2119" s="2">
        <f t="shared" si="293"/>
        <v>92.523576518119881</v>
      </c>
    </row>
    <row r="2120" spans="1:9" ht="13.5" x14ac:dyDescent="0.25">
      <c r="A2120" s="3">
        <f>TITRES_STAT!B2123</f>
        <v>45090</v>
      </c>
      <c r="B2120" s="5">
        <f>TITRES_STAT!D2123</f>
        <v>49.311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8.6026994603252402E-2</v>
      </c>
      <c r="G2120" s="2">
        <f t="shared" si="296"/>
        <v>6.9514632565178735E-3</v>
      </c>
      <c r="H2120" s="2">
        <f t="shared" si="292"/>
        <v>12.375379316375044</v>
      </c>
      <c r="I2120" s="2">
        <f t="shared" si="293"/>
        <v>92.523576518119881</v>
      </c>
    </row>
    <row r="2121" spans="1:9" ht="13.5" x14ac:dyDescent="0.25">
      <c r="A2121" s="3">
        <f>TITRES_STAT!B2124</f>
        <v>45091</v>
      </c>
      <c r="B2121" s="5">
        <f>TITRES_STAT!D2124</f>
        <v>49.311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7.9882209274448654E-2</v>
      </c>
      <c r="G2121" s="2">
        <f t="shared" si="296"/>
        <v>6.4549301667665973E-3</v>
      </c>
      <c r="H2121" s="2">
        <f t="shared" si="292"/>
        <v>12.375379316375042</v>
      </c>
      <c r="I2121" s="2">
        <f t="shared" si="293"/>
        <v>92.523576518119881</v>
      </c>
    </row>
    <row r="2122" spans="1:9" ht="13.5" x14ac:dyDescent="0.25">
      <c r="A2122" s="3">
        <f>TITRES_STAT!B2125</f>
        <v>45092</v>
      </c>
      <c r="B2122" s="5">
        <f>TITRES_STAT!D2125</f>
        <v>49.311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7.417633718341661E-2</v>
      </c>
      <c r="G2122" s="2">
        <f t="shared" si="296"/>
        <v>5.9938637262832691E-3</v>
      </c>
      <c r="H2122" s="2">
        <f t="shared" si="292"/>
        <v>12.375379316375042</v>
      </c>
      <c r="I2122" s="2">
        <f t="shared" si="293"/>
        <v>92.523576518119881</v>
      </c>
    </row>
    <row r="2123" spans="1:9" ht="13.5" x14ac:dyDescent="0.25">
      <c r="A2123" s="3">
        <f>TITRES_STAT!B2126</f>
        <v>45093</v>
      </c>
      <c r="B2123" s="5">
        <f>TITRES_STAT!D2126</f>
        <v>49.311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6.8878027384601137E-2</v>
      </c>
      <c r="G2123" s="2">
        <f t="shared" si="296"/>
        <v>5.5657306029773214E-3</v>
      </c>
      <c r="H2123" s="2">
        <f t="shared" si="292"/>
        <v>12.375379316375042</v>
      </c>
      <c r="I2123" s="2">
        <f t="shared" si="293"/>
        <v>92.523576518119881</v>
      </c>
    </row>
    <row r="2124" spans="1:9" ht="13.5" x14ac:dyDescent="0.25">
      <c r="A2124" s="3">
        <f>TITRES_STAT!B2127</f>
        <v>45096</v>
      </c>
      <c r="B2124" s="5">
        <f>TITRES_STAT!D2127</f>
        <v>49.249000000000002</v>
      </c>
      <c r="C2124" s="2">
        <f t="shared" si="297"/>
        <v>-6.1999999999997613E-2</v>
      </c>
      <c r="D2124" s="2">
        <f t="shared" si="298"/>
        <v>0</v>
      </c>
      <c r="E2124" s="2">
        <f t="shared" si="299"/>
        <v>6.1999999999997613E-2</v>
      </c>
      <c r="F2124" s="2">
        <f t="shared" si="296"/>
        <v>6.3958168285701056E-2</v>
      </c>
      <c r="G2124" s="2">
        <f t="shared" si="296"/>
        <v>9.5967498456216282E-3</v>
      </c>
      <c r="H2124" s="2">
        <f t="shared" si="292"/>
        <v>6.6645655367250196</v>
      </c>
      <c r="I2124" s="2">
        <f t="shared" si="293"/>
        <v>86.952946057953753</v>
      </c>
    </row>
    <row r="2125" spans="1:9" ht="13.5" x14ac:dyDescent="0.25">
      <c r="A2125" s="3">
        <f>TITRES_STAT!B2128</f>
        <v>45097</v>
      </c>
      <c r="B2125" s="5">
        <f>TITRES_STAT!D2128</f>
        <v>49.311</v>
      </c>
      <c r="C2125" s="2">
        <f t="shared" si="297"/>
        <v>6.1999999999997613E-2</v>
      </c>
      <c r="D2125" s="2">
        <f t="shared" si="298"/>
        <v>6.1999999999997613E-2</v>
      </c>
      <c r="E2125" s="2">
        <f t="shared" si="299"/>
        <v>0</v>
      </c>
      <c r="F2125" s="2">
        <f t="shared" ref="F2125:G2140" si="300">((F2124*13)+D2125)/14</f>
        <v>6.3818299122436528E-2</v>
      </c>
      <c r="G2125" s="2">
        <f t="shared" si="300"/>
        <v>8.9112677137915108E-3</v>
      </c>
      <c r="H2125" s="2">
        <f t="shared" si="292"/>
        <v>7.1615286592353442</v>
      </c>
      <c r="I2125" s="2">
        <f t="shared" si="293"/>
        <v>87.747393389736743</v>
      </c>
    </row>
    <row r="2126" spans="1:9" ht="13.5" x14ac:dyDescent="0.25">
      <c r="A2126" s="3">
        <f>TITRES_STAT!B2129</f>
        <v>45098</v>
      </c>
      <c r="B2126" s="5">
        <f>TITRES_STAT!D2129</f>
        <v>49.311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5.9259849185119631E-2</v>
      </c>
      <c r="G2126" s="2">
        <f t="shared" si="300"/>
        <v>8.2747485913778306E-3</v>
      </c>
      <c r="H2126" s="2">
        <f t="shared" si="292"/>
        <v>7.1615286592353442</v>
      </c>
      <c r="I2126" s="2">
        <f t="shared" si="293"/>
        <v>87.747393389736743</v>
      </c>
    </row>
    <row r="2127" spans="1:9" ht="13.5" x14ac:dyDescent="0.25">
      <c r="A2127" s="3">
        <f>TITRES_STAT!B2130</f>
        <v>45099</v>
      </c>
      <c r="B2127" s="5">
        <f>TITRES_STAT!D2130</f>
        <v>49.311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5.5027002814753943E-2</v>
      </c>
      <c r="G2127" s="2">
        <f t="shared" si="300"/>
        <v>7.683695120565129E-3</v>
      </c>
      <c r="H2127" s="2">
        <f t="shared" si="292"/>
        <v>7.1615286592353442</v>
      </c>
      <c r="I2127" s="2">
        <f t="shared" si="293"/>
        <v>87.747393389736743</v>
      </c>
    </row>
    <row r="2128" spans="1:9" ht="13.5" x14ac:dyDescent="0.25">
      <c r="A2128" s="3">
        <f>TITRES_STAT!B2131</f>
        <v>45100</v>
      </c>
      <c r="B2128" s="5">
        <f>TITRES_STAT!D2131</f>
        <v>49.311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5.1096502613700086E-2</v>
      </c>
      <c r="G2128" s="2">
        <f t="shared" si="300"/>
        <v>7.1348597548104775E-3</v>
      </c>
      <c r="H2128" s="2">
        <f t="shared" si="292"/>
        <v>7.1615286592353424</v>
      </c>
      <c r="I2128" s="2">
        <f t="shared" si="293"/>
        <v>87.747393389736743</v>
      </c>
    </row>
    <row r="2129" spans="1:9" ht="13.5" x14ac:dyDescent="0.25">
      <c r="A2129" s="3">
        <f>TITRES_STAT!B2132</f>
        <v>45103</v>
      </c>
      <c r="B2129" s="5">
        <f>TITRES_STAT!D2132</f>
        <v>49.311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4.7446752427007223E-2</v>
      </c>
      <c r="G2129" s="2">
        <f t="shared" si="300"/>
        <v>6.625226915181158E-3</v>
      </c>
      <c r="H2129" s="2">
        <f t="shared" ref="H2129:H2192" si="301">F2129/G2129</f>
        <v>7.1615286592353424</v>
      </c>
      <c r="I2129" s="2">
        <f t="shared" ref="I2129:I2192" si="302">IF(G2129=0,100,100-(100/(1+H2129)))</f>
        <v>87.747393389736743</v>
      </c>
    </row>
    <row r="2130" spans="1:9" ht="13.5" x14ac:dyDescent="0.25">
      <c r="A2130" s="3">
        <f>TITRES_STAT!B2133</f>
        <v>45104</v>
      </c>
      <c r="B2130" s="5">
        <f>TITRES_STAT!D2133</f>
        <v>49.311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4.4057698682220994E-2</v>
      </c>
      <c r="G2130" s="2">
        <f t="shared" si="300"/>
        <v>6.1519964212396472E-3</v>
      </c>
      <c r="H2130" s="2">
        <f t="shared" si="301"/>
        <v>7.1615286592353424</v>
      </c>
      <c r="I2130" s="2">
        <f t="shared" si="302"/>
        <v>87.747393389736743</v>
      </c>
    </row>
    <row r="2131" spans="1:9" ht="13.5" x14ac:dyDescent="0.25">
      <c r="A2131" s="3">
        <f>TITRES_STAT!B2134</f>
        <v>45107</v>
      </c>
      <c r="B2131" s="5">
        <f>TITRES_STAT!D2134</f>
        <v>49.311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4.0910720204919496E-2</v>
      </c>
      <c r="G2131" s="2">
        <f t="shared" si="300"/>
        <v>5.712568105436815E-3</v>
      </c>
      <c r="H2131" s="2">
        <f t="shared" si="301"/>
        <v>7.1615286592353424</v>
      </c>
      <c r="I2131" s="2">
        <f t="shared" si="302"/>
        <v>87.747393389736743</v>
      </c>
    </row>
    <row r="2132" spans="1:9" ht="13.5" x14ac:dyDescent="0.25">
      <c r="A2132" s="3">
        <f>TITRES_STAT!B2135</f>
        <v>45110</v>
      </c>
      <c r="B2132" s="5">
        <f>TITRES_STAT!D2135</f>
        <v>49.311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3.7988525904568103E-2</v>
      </c>
      <c r="G2132" s="2">
        <f t="shared" si="300"/>
        <v>5.3045275264770432E-3</v>
      </c>
      <c r="H2132" s="2">
        <f t="shared" si="301"/>
        <v>7.1615286592353415</v>
      </c>
      <c r="I2132" s="2">
        <f t="shared" si="302"/>
        <v>87.747393389736743</v>
      </c>
    </row>
    <row r="2133" spans="1:9" ht="13.5" x14ac:dyDescent="0.25">
      <c r="A2133" s="3">
        <f>TITRES_STAT!B2136</f>
        <v>45111</v>
      </c>
      <c r="B2133" s="5">
        <f>TITRES_STAT!D2136</f>
        <v>49.311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3.5275059768527524E-2</v>
      </c>
      <c r="G2133" s="2">
        <f t="shared" si="300"/>
        <v>4.9256327031572547E-3</v>
      </c>
      <c r="H2133" s="2">
        <f t="shared" si="301"/>
        <v>7.1615286592353415</v>
      </c>
      <c r="I2133" s="2">
        <f t="shared" si="302"/>
        <v>87.747393389736743</v>
      </c>
    </row>
    <row r="2134" spans="1:9" ht="13.5" x14ac:dyDescent="0.25">
      <c r="A2134" s="3">
        <f>TITRES_STAT!B2137</f>
        <v>45112</v>
      </c>
      <c r="B2134" s="5">
        <f>TITRES_STAT!D2137</f>
        <v>49.311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3.2755412642204128E-2</v>
      </c>
      <c r="G2134" s="2">
        <f t="shared" si="300"/>
        <v>4.5738017957888798E-3</v>
      </c>
      <c r="H2134" s="2">
        <f t="shared" si="301"/>
        <v>7.1615286592353398</v>
      </c>
      <c r="I2134" s="2">
        <f t="shared" si="302"/>
        <v>87.747393389736743</v>
      </c>
    </row>
    <row r="2135" spans="1:9" ht="13.5" x14ac:dyDescent="0.25">
      <c r="A2135" s="3">
        <f>TITRES_STAT!B2138</f>
        <v>45113</v>
      </c>
      <c r="B2135" s="5">
        <f>TITRES_STAT!D2138</f>
        <v>49.311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3.0415740310618118E-2</v>
      </c>
      <c r="G2135" s="2">
        <f t="shared" si="300"/>
        <v>4.2471016675182461E-3</v>
      </c>
      <c r="H2135" s="2">
        <f t="shared" si="301"/>
        <v>7.1615286592353389</v>
      </c>
      <c r="I2135" s="2">
        <f t="shared" si="302"/>
        <v>87.747393389736729</v>
      </c>
    </row>
    <row r="2136" spans="1:9" ht="13.5" x14ac:dyDescent="0.25">
      <c r="A2136" s="3">
        <f>TITRES_STAT!B2139</f>
        <v>45114</v>
      </c>
      <c r="B2136" s="5">
        <f>TITRES_STAT!D2139</f>
        <v>49.311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2.8243187431288255E-2</v>
      </c>
      <c r="G2136" s="2">
        <f t="shared" si="300"/>
        <v>3.9437372626955148E-3</v>
      </c>
      <c r="H2136" s="2">
        <f t="shared" si="301"/>
        <v>7.1615286592353389</v>
      </c>
      <c r="I2136" s="2">
        <f t="shared" si="302"/>
        <v>87.747393389736729</v>
      </c>
    </row>
    <row r="2137" spans="1:9" ht="13.5" x14ac:dyDescent="0.25">
      <c r="A2137" s="3">
        <f>TITRES_STAT!B2140</f>
        <v>45117</v>
      </c>
      <c r="B2137" s="5">
        <f>TITRES_STAT!D2140</f>
        <v>49.311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2.6225816900481952E-2</v>
      </c>
      <c r="G2137" s="2">
        <f t="shared" si="300"/>
        <v>3.6620417439315496E-3</v>
      </c>
      <c r="H2137" s="2">
        <f t="shared" si="301"/>
        <v>7.1615286592353389</v>
      </c>
      <c r="I2137" s="2">
        <f t="shared" si="302"/>
        <v>87.747393389736729</v>
      </c>
    </row>
    <row r="2138" spans="1:9" ht="13.5" x14ac:dyDescent="0.25">
      <c r="A2138" s="3">
        <f>TITRES_STAT!B2141</f>
        <v>45118</v>
      </c>
      <c r="B2138" s="5">
        <f>TITRES_STAT!D2141</f>
        <v>49.311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2.4352544264733243E-2</v>
      </c>
      <c r="G2138" s="2">
        <f t="shared" si="300"/>
        <v>3.4004673336507246E-3</v>
      </c>
      <c r="H2138" s="2">
        <f t="shared" si="301"/>
        <v>7.1615286592353389</v>
      </c>
      <c r="I2138" s="2">
        <f t="shared" si="302"/>
        <v>87.747393389736729</v>
      </c>
    </row>
    <row r="2139" spans="1:9" ht="13.5" x14ac:dyDescent="0.25">
      <c r="A2139" s="3">
        <f>TITRES_STAT!B2142</f>
        <v>45119</v>
      </c>
      <c r="B2139" s="5">
        <f>TITRES_STAT!D2142</f>
        <v>49.311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2.2613076817252296E-2</v>
      </c>
      <c r="G2139" s="2">
        <f t="shared" si="300"/>
        <v>3.15757680981853E-3</v>
      </c>
      <c r="H2139" s="2">
        <f t="shared" si="301"/>
        <v>7.1615286592353389</v>
      </c>
      <c r="I2139" s="2">
        <f t="shared" si="302"/>
        <v>87.747393389736729</v>
      </c>
    </row>
    <row r="2140" spans="1:9" ht="13.5" x14ac:dyDescent="0.25">
      <c r="A2140" s="3">
        <f>TITRES_STAT!B2143</f>
        <v>45120</v>
      </c>
      <c r="B2140" s="5">
        <f>TITRES_STAT!D2143</f>
        <v>49.311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2.0997857044591419E-2</v>
      </c>
      <c r="G2140" s="2">
        <f t="shared" si="300"/>
        <v>2.9320356091172067E-3</v>
      </c>
      <c r="H2140" s="2">
        <f t="shared" si="301"/>
        <v>7.1615286592353389</v>
      </c>
      <c r="I2140" s="2">
        <f t="shared" si="302"/>
        <v>87.747393389736729</v>
      </c>
    </row>
    <row r="2141" spans="1:9" ht="13.5" x14ac:dyDescent="0.25">
      <c r="A2141" s="3">
        <f>TITRES_STAT!B2144</f>
        <v>45121</v>
      </c>
      <c r="B2141" s="5">
        <f>TITRES_STAT!D2144</f>
        <v>49.311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1.949801011283489E-2</v>
      </c>
      <c r="G2141" s="2">
        <f t="shared" si="303"/>
        <v>2.7226044941802631E-3</v>
      </c>
      <c r="H2141" s="2">
        <f t="shared" si="301"/>
        <v>7.1615286592353398</v>
      </c>
      <c r="I2141" s="2">
        <f t="shared" si="302"/>
        <v>87.747393389736743</v>
      </c>
    </row>
    <row r="2142" spans="1:9" ht="13.5" x14ac:dyDescent="0.25">
      <c r="A2142" s="3">
        <f>TITRES_STAT!B2145</f>
        <v>45124</v>
      </c>
      <c r="B2142" s="5">
        <f>TITRES_STAT!D2145</f>
        <v>49.311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1.8105295104775258E-2</v>
      </c>
      <c r="G2142" s="2">
        <f t="shared" si="303"/>
        <v>2.5281327445959589E-3</v>
      </c>
      <c r="H2142" s="2">
        <f t="shared" si="301"/>
        <v>7.1615286592353407</v>
      </c>
      <c r="I2142" s="2">
        <f t="shared" si="302"/>
        <v>87.747393389736743</v>
      </c>
    </row>
    <row r="2143" spans="1:9" ht="13.5" x14ac:dyDescent="0.25">
      <c r="A2143" s="3">
        <f>TITRES_STAT!B2146</f>
        <v>45125</v>
      </c>
      <c r="B2143" s="5">
        <f>TITRES_STAT!D2146</f>
        <v>49.311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1.6812059740148454E-2</v>
      </c>
      <c r="G2143" s="2">
        <f t="shared" si="303"/>
        <v>2.347551834267676E-3</v>
      </c>
      <c r="H2143" s="2">
        <f t="shared" si="301"/>
        <v>7.1615286592353407</v>
      </c>
      <c r="I2143" s="2">
        <f t="shared" si="302"/>
        <v>87.747393389736743</v>
      </c>
    </row>
    <row r="2144" spans="1:9" ht="13.5" x14ac:dyDescent="0.25">
      <c r="A2144" s="3">
        <f>TITRES_STAT!B2147</f>
        <v>45127</v>
      </c>
      <c r="B2144" s="5">
        <f>TITRES_STAT!D2147</f>
        <v>49.311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1.5611198330137851E-2</v>
      </c>
      <c r="G2144" s="2">
        <f t="shared" si="303"/>
        <v>2.1798695603914135E-3</v>
      </c>
      <c r="H2144" s="2">
        <f t="shared" si="301"/>
        <v>7.1615286592353407</v>
      </c>
      <c r="I2144" s="2">
        <f t="shared" si="302"/>
        <v>87.747393389736743</v>
      </c>
    </row>
    <row r="2145" spans="1:9" ht="13.5" x14ac:dyDescent="0.25">
      <c r="A2145" s="3">
        <f>TITRES_STAT!B2148</f>
        <v>45128</v>
      </c>
      <c r="B2145" s="5">
        <f>TITRES_STAT!D2148</f>
        <v>49.311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1.4496112735128004E-2</v>
      </c>
      <c r="G2145" s="2">
        <f t="shared" si="303"/>
        <v>2.0241645917920266E-3</v>
      </c>
      <c r="H2145" s="2">
        <f t="shared" si="301"/>
        <v>7.1615286592353415</v>
      </c>
      <c r="I2145" s="2">
        <f t="shared" si="302"/>
        <v>87.747393389736743</v>
      </c>
    </row>
    <row r="2146" spans="1:9" ht="13.5" x14ac:dyDescent="0.25">
      <c r="A2146" s="3">
        <f>TITRES_STAT!B2149</f>
        <v>45131</v>
      </c>
      <c r="B2146" s="5">
        <f>TITRES_STAT!D2149</f>
        <v>47.402000000000001</v>
      </c>
      <c r="C2146" s="2">
        <f t="shared" si="297"/>
        <v>-1.9089999999999989</v>
      </c>
      <c r="D2146" s="2">
        <f t="shared" si="298"/>
        <v>0</v>
      </c>
      <c r="E2146" s="2">
        <f t="shared" si="299"/>
        <v>1.9089999999999989</v>
      </c>
      <c r="F2146" s="2">
        <f t="shared" si="303"/>
        <v>1.3460676111190289E-2</v>
      </c>
      <c r="G2146" s="2">
        <f t="shared" si="303"/>
        <v>0.13823672426380681</v>
      </c>
      <c r="H2146" s="2">
        <f t="shared" si="301"/>
        <v>9.7374096376172364E-2</v>
      </c>
      <c r="I2146" s="2">
        <f t="shared" si="302"/>
        <v>8.8733729634887624</v>
      </c>
    </row>
    <row r="2147" spans="1:9" ht="13.5" x14ac:dyDescent="0.25">
      <c r="A2147" s="3">
        <f>TITRES_STAT!B2150</f>
        <v>45133</v>
      </c>
      <c r="B2147" s="5">
        <f>TITRES_STAT!D2150</f>
        <v>49.311</v>
      </c>
      <c r="C2147" s="2">
        <f t="shared" si="297"/>
        <v>1.9089999999999989</v>
      </c>
      <c r="D2147" s="2">
        <f t="shared" si="298"/>
        <v>1.9089999999999989</v>
      </c>
      <c r="E2147" s="2">
        <f t="shared" si="299"/>
        <v>0</v>
      </c>
      <c r="F2147" s="2">
        <f t="shared" si="303"/>
        <v>0.14885634210324805</v>
      </c>
      <c r="G2147" s="2">
        <f t="shared" si="303"/>
        <v>0.12836267253067776</v>
      </c>
      <c r="H2147" s="2">
        <f t="shared" si="301"/>
        <v>1.1596544319975299</v>
      </c>
      <c r="I2147" s="2">
        <f t="shared" si="302"/>
        <v>53.69629579695907</v>
      </c>
    </row>
    <row r="2148" spans="1:9" ht="13.5" x14ac:dyDescent="0.25">
      <c r="A2148" s="3">
        <f>TITRES_STAT!B2151</f>
        <v>45134</v>
      </c>
      <c r="B2148" s="5">
        <f>TITRES_STAT!D2151</f>
        <v>49.311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0.13822374623873032</v>
      </c>
      <c r="G2148" s="2">
        <f t="shared" si="303"/>
        <v>0.11919391020705793</v>
      </c>
      <c r="H2148" s="2">
        <f t="shared" si="301"/>
        <v>1.1596544319975297</v>
      </c>
      <c r="I2148" s="2">
        <f t="shared" si="302"/>
        <v>53.69629579695907</v>
      </c>
    </row>
    <row r="2149" spans="1:9" ht="13.5" x14ac:dyDescent="0.25">
      <c r="A2149" s="3">
        <f>TITRES_STAT!B2152</f>
        <v>45135</v>
      </c>
      <c r="B2149" s="5">
        <f>TITRES_STAT!D2152</f>
        <v>49.311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0.12835062150739243</v>
      </c>
      <c r="G2149" s="2">
        <f t="shared" si="303"/>
        <v>0.11068005947798236</v>
      </c>
      <c r="H2149" s="2">
        <f t="shared" si="301"/>
        <v>1.1596544319975297</v>
      </c>
      <c r="I2149" s="2">
        <f t="shared" si="302"/>
        <v>53.69629579695907</v>
      </c>
    </row>
    <row r="2150" spans="1:9" ht="13.5" x14ac:dyDescent="0.25">
      <c r="A2150" s="3">
        <f>TITRES_STAT!B2153</f>
        <v>45138</v>
      </c>
      <c r="B2150" s="5">
        <f>TITRES_STAT!D2153</f>
        <v>49.311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0.11918271997115013</v>
      </c>
      <c r="G2150" s="2">
        <f t="shared" si="303"/>
        <v>0.10277434094384076</v>
      </c>
      <c r="H2150" s="2">
        <f t="shared" si="301"/>
        <v>1.1596544319975297</v>
      </c>
      <c r="I2150" s="2">
        <f t="shared" si="302"/>
        <v>53.69629579695907</v>
      </c>
    </row>
    <row r="2151" spans="1:9" ht="13.5" x14ac:dyDescent="0.25">
      <c r="A2151" s="3">
        <f>TITRES_STAT!B2154</f>
        <v>45139</v>
      </c>
      <c r="B2151" s="5">
        <f>TITRES_STAT!D2154</f>
        <v>49.311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0.1106696685446394</v>
      </c>
      <c r="G2151" s="2">
        <f t="shared" si="303"/>
        <v>9.5433316590709277E-2</v>
      </c>
      <c r="H2151" s="2">
        <f t="shared" si="301"/>
        <v>1.1596544319975297</v>
      </c>
      <c r="I2151" s="2">
        <f t="shared" si="302"/>
        <v>53.69629579695907</v>
      </c>
    </row>
    <row r="2152" spans="1:9" ht="13.5" x14ac:dyDescent="0.25">
      <c r="A2152" s="3">
        <f>TITRES_STAT!B2155</f>
        <v>45140</v>
      </c>
      <c r="B2152" s="5">
        <f>TITRES_STAT!D2155</f>
        <v>49.311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0.1027646922200223</v>
      </c>
      <c r="G2152" s="2">
        <f t="shared" si="303"/>
        <v>8.8616651119944323E-2</v>
      </c>
      <c r="H2152" s="2">
        <f t="shared" si="301"/>
        <v>1.1596544319975297</v>
      </c>
      <c r="I2152" s="2">
        <f t="shared" si="302"/>
        <v>53.69629579695907</v>
      </c>
    </row>
    <row r="2153" spans="1:9" ht="13.5" x14ac:dyDescent="0.25">
      <c r="A2153" s="3">
        <f>TITRES_STAT!B2156</f>
        <v>45141</v>
      </c>
      <c r="B2153" s="5">
        <f>TITRES_STAT!D2156</f>
        <v>49.311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9.5424357061449278E-2</v>
      </c>
      <c r="G2153" s="2">
        <f t="shared" si="303"/>
        <v>8.2286890325662582E-2</v>
      </c>
      <c r="H2153" s="2">
        <f t="shared" si="301"/>
        <v>1.1596544319975299</v>
      </c>
      <c r="I2153" s="2">
        <f t="shared" si="302"/>
        <v>53.69629579695907</v>
      </c>
    </row>
    <row r="2154" spans="1:9" ht="13.5" x14ac:dyDescent="0.25">
      <c r="A2154" s="3">
        <f>TITRES_STAT!B2157</f>
        <v>45142</v>
      </c>
      <c r="B2154" s="5">
        <f>TITRES_STAT!D2157</f>
        <v>49.311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8.8608331557060049E-2</v>
      </c>
      <c r="G2154" s="2">
        <f t="shared" si="303"/>
        <v>7.6409255302400961E-2</v>
      </c>
      <c r="H2154" s="2">
        <f t="shared" si="301"/>
        <v>1.1596544319975302</v>
      </c>
      <c r="I2154" s="2">
        <f t="shared" si="302"/>
        <v>53.69629579695907</v>
      </c>
    </row>
    <row r="2155" spans="1:9" ht="13.5" x14ac:dyDescent="0.25">
      <c r="A2155" s="3">
        <f>TITRES_STAT!B2158</f>
        <v>45145</v>
      </c>
      <c r="B2155" s="5">
        <f>TITRES_STAT!D2158</f>
        <v>49.311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8.2279165017270048E-2</v>
      </c>
      <c r="G2155" s="2">
        <f t="shared" si="303"/>
        <v>7.0951451352229467E-2</v>
      </c>
      <c r="H2155" s="2">
        <f t="shared" si="301"/>
        <v>1.1596544319975302</v>
      </c>
      <c r="I2155" s="2">
        <f t="shared" si="302"/>
        <v>53.69629579695907</v>
      </c>
    </row>
    <row r="2156" spans="1:9" ht="13.5" x14ac:dyDescent="0.25">
      <c r="A2156" s="3">
        <f>TITRES_STAT!B2159</f>
        <v>45146</v>
      </c>
      <c r="B2156" s="5">
        <f>TITRES_STAT!D2159</f>
        <v>49.311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7.640208180175076E-2</v>
      </c>
      <c r="G2156" s="2">
        <f t="shared" si="303"/>
        <v>6.5883490541355935E-2</v>
      </c>
      <c r="H2156" s="2">
        <f t="shared" si="301"/>
        <v>1.1596544319975299</v>
      </c>
      <c r="I2156" s="2">
        <f t="shared" si="302"/>
        <v>53.69629579695907</v>
      </c>
    </row>
    <row r="2157" spans="1:9" ht="13.5" x14ac:dyDescent="0.25">
      <c r="A2157" s="3">
        <f>TITRES_STAT!B2160</f>
        <v>45147</v>
      </c>
      <c r="B2157" s="5">
        <f>TITRES_STAT!D2160</f>
        <v>49.311</v>
      </c>
      <c r="C2157" s="2">
        <f t="shared" si="297"/>
        <v>0</v>
      </c>
      <c r="D2157" s="2">
        <f t="shared" si="298"/>
        <v>0</v>
      </c>
      <c r="E2157" s="2">
        <f t="shared" si="299"/>
        <v>0</v>
      </c>
      <c r="F2157" s="2">
        <f t="shared" ref="F2157:G2172" si="304">((F2156*13)+D2157)/14</f>
        <v>7.0944790244482844E-2</v>
      </c>
      <c r="G2157" s="2">
        <f t="shared" si="304"/>
        <v>6.1177526931259087E-2</v>
      </c>
      <c r="H2157" s="2">
        <f t="shared" si="301"/>
        <v>1.1596544319975299</v>
      </c>
      <c r="I2157" s="2">
        <f t="shared" si="302"/>
        <v>53.69629579695907</v>
      </c>
    </row>
    <row r="2158" spans="1:9" ht="13.5" x14ac:dyDescent="0.25">
      <c r="A2158" s="3">
        <f>TITRES_STAT!B2161</f>
        <v>45148</v>
      </c>
      <c r="B2158" s="5">
        <f>TITRES_STAT!D2161</f>
        <v>49.311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6.5877305227019775E-2</v>
      </c>
      <c r="G2158" s="2">
        <f t="shared" si="304"/>
        <v>5.68077035790263E-2</v>
      </c>
      <c r="H2158" s="2">
        <f t="shared" si="301"/>
        <v>1.1596544319975297</v>
      </c>
      <c r="I2158" s="2">
        <f t="shared" si="302"/>
        <v>53.69629579695907</v>
      </c>
    </row>
    <row r="2159" spans="1:9" ht="13.5" x14ac:dyDescent="0.25">
      <c r="A2159" s="3">
        <f>TITRES_STAT!B2162</f>
        <v>45149</v>
      </c>
      <c r="B2159" s="5">
        <f>TITRES_STAT!D2162</f>
        <v>49.311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6.117178342508979E-2</v>
      </c>
      <c r="G2159" s="2">
        <f t="shared" si="304"/>
        <v>5.2750010466238707E-2</v>
      </c>
      <c r="H2159" s="2">
        <f t="shared" si="301"/>
        <v>1.1596544319975297</v>
      </c>
      <c r="I2159" s="2">
        <f t="shared" si="302"/>
        <v>53.69629579695907</v>
      </c>
    </row>
    <row r="2160" spans="1:9" ht="13.5" x14ac:dyDescent="0.25">
      <c r="A2160" s="3">
        <f>TITRES_STAT!B2163</f>
        <v>45152</v>
      </c>
      <c r="B2160" s="5">
        <f>TITRES_STAT!D2163</f>
        <v>49.311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5.6802370323297664E-2</v>
      </c>
      <c r="G2160" s="2">
        <f t="shared" si="304"/>
        <v>4.8982152575793088E-2</v>
      </c>
      <c r="H2160" s="2">
        <f t="shared" si="301"/>
        <v>1.1596544319975295</v>
      </c>
      <c r="I2160" s="2">
        <f t="shared" si="302"/>
        <v>53.696295796959063</v>
      </c>
    </row>
    <row r="2161" spans="1:9" ht="13.5" x14ac:dyDescent="0.25">
      <c r="A2161" s="3">
        <f>TITRES_STAT!B2164</f>
        <v>45153</v>
      </c>
      <c r="B2161" s="5">
        <f>TITRES_STAT!D2164</f>
        <v>49.249000000000002</v>
      </c>
      <c r="C2161" s="2">
        <f t="shared" si="297"/>
        <v>-6.1999999999997613E-2</v>
      </c>
      <c r="D2161" s="2">
        <f t="shared" si="298"/>
        <v>0</v>
      </c>
      <c r="E2161" s="2">
        <f t="shared" si="299"/>
        <v>6.1999999999997613E-2</v>
      </c>
      <c r="F2161" s="2">
        <f t="shared" si="304"/>
        <v>5.2745058157347827E-2</v>
      </c>
      <c r="G2161" s="2">
        <f t="shared" si="304"/>
        <v>4.9911998820379125E-2</v>
      </c>
      <c r="H2161" s="2">
        <f t="shared" si="301"/>
        <v>1.0567610875926685</v>
      </c>
      <c r="I2161" s="2">
        <f t="shared" si="302"/>
        <v>51.37986584672079</v>
      </c>
    </row>
    <row r="2162" spans="1:9" ht="13.5" x14ac:dyDescent="0.25">
      <c r="A2162" s="3">
        <f>TITRES_STAT!B2165</f>
        <v>45154</v>
      </c>
      <c r="B2162" s="5">
        <f>TITRES_STAT!D2165</f>
        <v>49.311</v>
      </c>
      <c r="C2162" s="2">
        <f t="shared" si="297"/>
        <v>6.1999999999997613E-2</v>
      </c>
      <c r="D2162" s="2">
        <f t="shared" si="298"/>
        <v>6.1999999999997613E-2</v>
      </c>
      <c r="E2162" s="2">
        <f t="shared" si="299"/>
        <v>0</v>
      </c>
      <c r="F2162" s="2">
        <f t="shared" si="304"/>
        <v>5.3406125431822812E-2</v>
      </c>
      <c r="G2162" s="2">
        <f t="shared" si="304"/>
        <v>4.6346856047494903E-2</v>
      </c>
      <c r="H2162" s="2">
        <f t="shared" si="301"/>
        <v>1.15231387814297</v>
      </c>
      <c r="I2162" s="2">
        <f t="shared" si="302"/>
        <v>53.538375134076347</v>
      </c>
    </row>
    <row r="2163" spans="1:9" ht="13.5" x14ac:dyDescent="0.25">
      <c r="A2163" s="3">
        <f>TITRES_STAT!B2166</f>
        <v>45155</v>
      </c>
      <c r="B2163" s="5">
        <f>TITRES_STAT!D2166</f>
        <v>49.311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4.9591402186692612E-2</v>
      </c>
      <c r="G2163" s="2">
        <f t="shared" si="304"/>
        <v>4.3036366329816701E-2</v>
      </c>
      <c r="H2163" s="2">
        <f t="shared" si="301"/>
        <v>1.1523138781429698</v>
      </c>
      <c r="I2163" s="2">
        <f t="shared" si="302"/>
        <v>53.53837513407634</v>
      </c>
    </row>
    <row r="2164" spans="1:9" ht="13.5" x14ac:dyDescent="0.25">
      <c r="A2164" s="3">
        <f>TITRES_STAT!B2167</f>
        <v>45156</v>
      </c>
      <c r="B2164" s="5">
        <f>TITRES_STAT!D2167</f>
        <v>49.249000000000002</v>
      </c>
      <c r="C2164" s="2">
        <f t="shared" si="297"/>
        <v>-6.1999999999997613E-2</v>
      </c>
      <c r="D2164" s="2">
        <f t="shared" si="298"/>
        <v>0</v>
      </c>
      <c r="E2164" s="2">
        <f t="shared" si="299"/>
        <v>6.1999999999997613E-2</v>
      </c>
      <c r="F2164" s="2">
        <f t="shared" si="304"/>
        <v>4.6049159173357425E-2</v>
      </c>
      <c r="G2164" s="2">
        <f t="shared" si="304"/>
        <v>4.4390911591972483E-2</v>
      </c>
      <c r="H2164" s="2">
        <f t="shared" si="301"/>
        <v>1.0373555649549855</v>
      </c>
      <c r="I2164" s="2">
        <f t="shared" si="302"/>
        <v>50.916765968531642</v>
      </c>
    </row>
    <row r="2165" spans="1:9" ht="13.5" x14ac:dyDescent="0.25">
      <c r="A2165" s="3">
        <f>TITRES_STAT!B2168</f>
        <v>45159</v>
      </c>
      <c r="B2165" s="5">
        <f>TITRES_STAT!D2168</f>
        <v>49.311</v>
      </c>
      <c r="C2165" s="2">
        <f t="shared" si="297"/>
        <v>6.1999999999997613E-2</v>
      </c>
      <c r="D2165" s="2">
        <f t="shared" si="298"/>
        <v>6.1999999999997613E-2</v>
      </c>
      <c r="E2165" s="2">
        <f t="shared" si="299"/>
        <v>0</v>
      </c>
      <c r="F2165" s="2">
        <f t="shared" si="304"/>
        <v>4.7188504946688865E-2</v>
      </c>
      <c r="G2165" s="2">
        <f t="shared" si="304"/>
        <v>4.1220132192545882E-2</v>
      </c>
      <c r="H2165" s="2">
        <f t="shared" si="301"/>
        <v>1.1447926640861741</v>
      </c>
      <c r="I2165" s="2">
        <f t="shared" si="302"/>
        <v>53.375446645978379</v>
      </c>
    </row>
    <row r="2166" spans="1:9" ht="13.5" x14ac:dyDescent="0.25">
      <c r="A2166" s="3">
        <f>TITRES_STAT!B2169</f>
        <v>45160</v>
      </c>
      <c r="B2166" s="5">
        <f>TITRES_STAT!D2169</f>
        <v>49.311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4.3817897450496801E-2</v>
      </c>
      <c r="G2166" s="2">
        <f t="shared" si="304"/>
        <v>3.8275837035935463E-2</v>
      </c>
      <c r="H2166" s="2">
        <f t="shared" si="301"/>
        <v>1.1447926640861739</v>
      </c>
      <c r="I2166" s="2">
        <f t="shared" si="302"/>
        <v>53.375446645978371</v>
      </c>
    </row>
    <row r="2167" spans="1:9" ht="13.5" x14ac:dyDescent="0.25">
      <c r="A2167" s="3">
        <f>TITRES_STAT!B2170</f>
        <v>45161</v>
      </c>
      <c r="B2167" s="5">
        <f>TITRES_STAT!D2170</f>
        <v>49.311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4.0688047632604175E-2</v>
      </c>
      <c r="G2167" s="2">
        <f t="shared" si="304"/>
        <v>3.5541848676225792E-2</v>
      </c>
      <c r="H2167" s="2">
        <f t="shared" si="301"/>
        <v>1.1447926640861739</v>
      </c>
      <c r="I2167" s="2">
        <f t="shared" si="302"/>
        <v>53.375446645978371</v>
      </c>
    </row>
    <row r="2168" spans="1:9" ht="13.5" x14ac:dyDescent="0.25">
      <c r="A2168" s="3">
        <f>TITRES_STAT!B2171</f>
        <v>45162</v>
      </c>
      <c r="B2168" s="5">
        <f>TITRES_STAT!D2171</f>
        <v>49.311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3.778175851598959E-2</v>
      </c>
      <c r="G2168" s="2">
        <f t="shared" si="304"/>
        <v>3.3003145199352525E-2</v>
      </c>
      <c r="H2168" s="2">
        <f t="shared" si="301"/>
        <v>1.1447926640861736</v>
      </c>
      <c r="I2168" s="2">
        <f t="shared" si="302"/>
        <v>53.375446645978364</v>
      </c>
    </row>
    <row r="2169" spans="1:9" ht="13.5" x14ac:dyDescent="0.25">
      <c r="A2169" s="3">
        <f>TITRES_STAT!B2172</f>
        <v>45163</v>
      </c>
      <c r="B2169" s="5">
        <f>TITRES_STAT!D2172</f>
        <v>49.311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3.508306147913319E-2</v>
      </c>
      <c r="G2169" s="2">
        <f t="shared" si="304"/>
        <v>3.0645777685113059E-2</v>
      </c>
      <c r="H2169" s="2">
        <f t="shared" si="301"/>
        <v>1.1447926640861736</v>
      </c>
      <c r="I2169" s="2">
        <f t="shared" si="302"/>
        <v>53.375446645978364</v>
      </c>
    </row>
    <row r="2170" spans="1:9" ht="13.5" x14ac:dyDescent="0.25">
      <c r="A2170" s="3">
        <f>TITRES_STAT!B2173</f>
        <v>45166</v>
      </c>
      <c r="B2170" s="5">
        <f>TITRES_STAT!D2173</f>
        <v>49.311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3.2577128516337962E-2</v>
      </c>
      <c r="G2170" s="2">
        <f t="shared" si="304"/>
        <v>2.845679356474784E-2</v>
      </c>
      <c r="H2170" s="2">
        <f t="shared" si="301"/>
        <v>1.1447926640861736</v>
      </c>
      <c r="I2170" s="2">
        <f t="shared" si="302"/>
        <v>53.375446645978364</v>
      </c>
    </row>
    <row r="2171" spans="1:9" ht="13.5" x14ac:dyDescent="0.25">
      <c r="A2171" s="3">
        <f>TITRES_STAT!B2174</f>
        <v>45167</v>
      </c>
      <c r="B2171" s="5">
        <f>TITRES_STAT!D2174</f>
        <v>49.311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3.0250190765170965E-2</v>
      </c>
      <c r="G2171" s="2">
        <f t="shared" si="304"/>
        <v>2.6424165452980135E-2</v>
      </c>
      <c r="H2171" s="2">
        <f t="shared" si="301"/>
        <v>1.1447926640861736</v>
      </c>
      <c r="I2171" s="2">
        <f t="shared" si="302"/>
        <v>53.375446645978364</v>
      </c>
    </row>
    <row r="2172" spans="1:9" ht="13.5" x14ac:dyDescent="0.25">
      <c r="A2172" s="3">
        <f>TITRES_STAT!B2175</f>
        <v>45168</v>
      </c>
      <c r="B2172" s="5">
        <f>TITRES_STAT!D2175</f>
        <v>49.311</v>
      </c>
      <c r="C2172" s="2">
        <f t="shared" si="297"/>
        <v>0</v>
      </c>
      <c r="D2172" s="2">
        <f t="shared" si="298"/>
        <v>0</v>
      </c>
      <c r="E2172" s="2">
        <f t="shared" si="299"/>
        <v>0</v>
      </c>
      <c r="F2172" s="2">
        <f t="shared" si="304"/>
        <v>2.8089462853373041E-2</v>
      </c>
      <c r="G2172" s="2">
        <f t="shared" si="304"/>
        <v>2.4536725063481556E-2</v>
      </c>
      <c r="H2172" s="2">
        <f t="shared" si="301"/>
        <v>1.1447926640861739</v>
      </c>
      <c r="I2172" s="2">
        <f t="shared" si="302"/>
        <v>53.375446645978371</v>
      </c>
    </row>
    <row r="2173" spans="1:9" ht="13.5" x14ac:dyDescent="0.25">
      <c r="A2173" s="3">
        <f>TITRES_STAT!B2176</f>
        <v>45169</v>
      </c>
      <c r="B2173" s="5">
        <f>TITRES_STAT!D2176</f>
        <v>49.311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2.6083072649560678E-2</v>
      </c>
      <c r="G2173" s="2">
        <f t="shared" si="305"/>
        <v>2.2784101844661446E-2</v>
      </c>
      <c r="H2173" s="2">
        <f t="shared" si="301"/>
        <v>1.1447926640861736</v>
      </c>
      <c r="I2173" s="2">
        <f t="shared" si="302"/>
        <v>53.375446645978364</v>
      </c>
    </row>
    <row r="2174" spans="1:9" ht="13.5" x14ac:dyDescent="0.25">
      <c r="A2174" s="3">
        <f>TITRES_STAT!B2177</f>
        <v>45170</v>
      </c>
      <c r="B2174" s="5">
        <f>TITRES_STAT!D2177</f>
        <v>49.311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2.4219996031734914E-2</v>
      </c>
      <c r="G2174" s="2">
        <f t="shared" si="305"/>
        <v>2.11566659986142E-2</v>
      </c>
      <c r="H2174" s="2">
        <f t="shared" si="301"/>
        <v>1.1447926640861734</v>
      </c>
      <c r="I2174" s="2">
        <f t="shared" si="302"/>
        <v>53.375446645978364</v>
      </c>
    </row>
    <row r="2175" spans="1:9" ht="13.5" x14ac:dyDescent="0.25">
      <c r="A2175" s="3">
        <f>TITRES_STAT!B2178</f>
        <v>45173</v>
      </c>
      <c r="B2175" s="5">
        <f>TITRES_STAT!D2178</f>
        <v>49.311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2.248999631518242E-2</v>
      </c>
      <c r="G2175" s="2">
        <f t="shared" si="305"/>
        <v>1.9645475570141759E-2</v>
      </c>
      <c r="H2175" s="2">
        <f t="shared" si="301"/>
        <v>1.1447926640861734</v>
      </c>
      <c r="I2175" s="2">
        <f t="shared" si="302"/>
        <v>53.375446645978364</v>
      </c>
    </row>
    <row r="2176" spans="1:9" ht="13.5" x14ac:dyDescent="0.25">
      <c r="A2176" s="3">
        <f>TITRES_STAT!B2179</f>
        <v>45174</v>
      </c>
      <c r="B2176" s="5">
        <f>TITRES_STAT!D2179</f>
        <v>49.311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2.0883568006955105E-2</v>
      </c>
      <c r="G2176" s="2">
        <f t="shared" si="305"/>
        <v>1.8242227315131636E-2</v>
      </c>
      <c r="H2176" s="2">
        <f t="shared" si="301"/>
        <v>1.1447926640861732</v>
      </c>
      <c r="I2176" s="2">
        <f t="shared" si="302"/>
        <v>53.375446645978364</v>
      </c>
    </row>
    <row r="2177" spans="1:9" ht="13.5" x14ac:dyDescent="0.25">
      <c r="A2177" s="3">
        <f>TITRES_STAT!B2180</f>
        <v>45175</v>
      </c>
      <c r="B2177" s="5">
        <f>TITRES_STAT!D2180</f>
        <v>49.311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1.9391884577886882E-2</v>
      </c>
      <c r="G2177" s="2">
        <f t="shared" si="305"/>
        <v>1.693921107833652E-2</v>
      </c>
      <c r="H2177" s="2">
        <f t="shared" si="301"/>
        <v>1.1447926640861732</v>
      </c>
      <c r="I2177" s="2">
        <f t="shared" si="302"/>
        <v>53.375446645978364</v>
      </c>
    </row>
    <row r="2178" spans="1:9" ht="13.5" x14ac:dyDescent="0.25">
      <c r="A2178" s="3">
        <f>TITRES_STAT!B2181</f>
        <v>45176</v>
      </c>
      <c r="B2178" s="5">
        <f>TITRES_STAT!D2181</f>
        <v>49.311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1.8006749965180677E-2</v>
      </c>
      <c r="G2178" s="2">
        <f t="shared" si="305"/>
        <v>1.5729267429883911E-2</v>
      </c>
      <c r="H2178" s="2">
        <f t="shared" si="301"/>
        <v>1.1447926640861732</v>
      </c>
      <c r="I2178" s="2">
        <f t="shared" si="302"/>
        <v>53.375446645978364</v>
      </c>
    </row>
    <row r="2179" spans="1:9" ht="13.5" x14ac:dyDescent="0.25">
      <c r="A2179" s="3">
        <f>TITRES_STAT!B2182</f>
        <v>45177</v>
      </c>
      <c r="B2179" s="5">
        <f>TITRES_STAT!D2182</f>
        <v>49.311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1.6720553539096343E-2</v>
      </c>
      <c r="G2179" s="2">
        <f t="shared" si="305"/>
        <v>1.4605748327749345E-2</v>
      </c>
      <c r="H2179" s="2">
        <f t="shared" si="301"/>
        <v>1.1447926640861732</v>
      </c>
      <c r="I2179" s="2">
        <f t="shared" si="302"/>
        <v>53.375446645978364</v>
      </c>
    </row>
    <row r="2180" spans="1:9" ht="13.5" x14ac:dyDescent="0.25">
      <c r="A2180" s="3">
        <f>TITRES_STAT!B2183</f>
        <v>45180</v>
      </c>
      <c r="B2180" s="5">
        <f>TITRES_STAT!D2183</f>
        <v>49.311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1.5526228286303748E-2</v>
      </c>
      <c r="G2180" s="2">
        <f t="shared" si="305"/>
        <v>1.3562480590052963E-2</v>
      </c>
      <c r="H2180" s="2">
        <f t="shared" si="301"/>
        <v>1.1447926640861734</v>
      </c>
      <c r="I2180" s="2">
        <f t="shared" si="302"/>
        <v>53.375446645978364</v>
      </c>
    </row>
    <row r="2181" spans="1:9" ht="13.5" x14ac:dyDescent="0.25">
      <c r="A2181" s="3">
        <f>TITRES_STAT!B2184</f>
        <v>45181</v>
      </c>
      <c r="B2181" s="5">
        <f>TITRES_STAT!D2184</f>
        <v>49.311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1.4417211980139193E-2</v>
      </c>
      <c r="G2181" s="2">
        <f t="shared" si="305"/>
        <v>1.2593731976477751E-2</v>
      </c>
      <c r="H2181" s="2">
        <f t="shared" si="301"/>
        <v>1.1447926640861732</v>
      </c>
      <c r="I2181" s="2">
        <f t="shared" si="302"/>
        <v>53.375446645978364</v>
      </c>
    </row>
    <row r="2182" spans="1:9" ht="13.5" x14ac:dyDescent="0.25">
      <c r="A2182" s="3">
        <f>TITRES_STAT!B2185</f>
        <v>45182</v>
      </c>
      <c r="B2182" s="5">
        <f>TITRES_STAT!D2185</f>
        <v>49.311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1.3387411124414965E-2</v>
      </c>
      <c r="G2182" s="2">
        <f t="shared" si="305"/>
        <v>1.1694179692443627E-2</v>
      </c>
      <c r="H2182" s="2">
        <f t="shared" si="301"/>
        <v>1.1447926640861732</v>
      </c>
      <c r="I2182" s="2">
        <f t="shared" si="302"/>
        <v>53.375446645978364</v>
      </c>
    </row>
    <row r="2183" spans="1:9" ht="13.5" x14ac:dyDescent="0.25">
      <c r="A2183" s="3">
        <f>TITRES_STAT!B2186</f>
        <v>45183</v>
      </c>
      <c r="B2183" s="5">
        <f>TITRES_STAT!D2186</f>
        <v>49.311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1.2431167472671038E-2</v>
      </c>
      <c r="G2183" s="2">
        <f t="shared" si="305"/>
        <v>1.0858881142983367E-2</v>
      </c>
      <c r="H2183" s="2">
        <f t="shared" si="301"/>
        <v>1.1447926640861732</v>
      </c>
      <c r="I2183" s="2">
        <f t="shared" si="302"/>
        <v>53.375446645978364</v>
      </c>
    </row>
    <row r="2184" spans="1:9" ht="13.5" x14ac:dyDescent="0.25">
      <c r="A2184" s="3">
        <f>TITRES_STAT!B2187</f>
        <v>45184</v>
      </c>
      <c r="B2184" s="5">
        <f>TITRES_STAT!D2187</f>
        <v>49.311</v>
      </c>
      <c r="C2184" s="2">
        <f t="shared" si="306"/>
        <v>0</v>
      </c>
      <c r="D2184" s="2">
        <f t="shared" si="307"/>
        <v>0</v>
      </c>
      <c r="E2184" s="2">
        <f t="shared" si="308"/>
        <v>0</v>
      </c>
      <c r="F2184" s="2">
        <f t="shared" si="305"/>
        <v>1.1543226938908821E-2</v>
      </c>
      <c r="G2184" s="2">
        <f t="shared" si="305"/>
        <v>1.0083246775627412E-2</v>
      </c>
      <c r="H2184" s="2">
        <f t="shared" si="301"/>
        <v>1.1447926640861732</v>
      </c>
      <c r="I2184" s="2">
        <f t="shared" si="302"/>
        <v>53.375446645978364</v>
      </c>
    </row>
    <row r="2185" spans="1:9" ht="13.5" x14ac:dyDescent="0.25">
      <c r="A2185" s="3">
        <f>TITRES_STAT!B2188</f>
        <v>45187</v>
      </c>
      <c r="B2185" s="5">
        <f>TITRES_STAT!D2188</f>
        <v>49.311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1.0718710728986763E-2</v>
      </c>
      <c r="G2185" s="2">
        <f t="shared" si="305"/>
        <v>9.3630148630825961E-3</v>
      </c>
      <c r="H2185" s="2">
        <f t="shared" si="301"/>
        <v>1.1447926640861734</v>
      </c>
      <c r="I2185" s="2">
        <f t="shared" si="302"/>
        <v>53.375446645978364</v>
      </c>
    </row>
    <row r="2186" spans="1:9" ht="13.5" x14ac:dyDescent="0.25">
      <c r="A2186" s="3">
        <f>TITRES_STAT!B2189</f>
        <v>45188</v>
      </c>
      <c r="B2186" s="5">
        <f>TITRES_STAT!D2189</f>
        <v>49.311</v>
      </c>
      <c r="C2186" s="2">
        <f t="shared" si="306"/>
        <v>0</v>
      </c>
      <c r="D2186" s="2">
        <f t="shared" si="307"/>
        <v>0</v>
      </c>
      <c r="E2186" s="2">
        <f t="shared" si="308"/>
        <v>0</v>
      </c>
      <c r="F2186" s="2">
        <f t="shared" si="305"/>
        <v>9.9530885340591378E-3</v>
      </c>
      <c r="G2186" s="2">
        <f t="shared" si="305"/>
        <v>8.6942280871481255E-3</v>
      </c>
      <c r="H2186" s="2">
        <f t="shared" si="301"/>
        <v>1.1447926640861734</v>
      </c>
      <c r="I2186" s="2">
        <f t="shared" si="302"/>
        <v>53.375446645978364</v>
      </c>
    </row>
    <row r="2187" spans="1:9" ht="13.5" x14ac:dyDescent="0.25">
      <c r="A2187" s="3">
        <f>TITRES_STAT!B2190</f>
        <v>45189</v>
      </c>
      <c r="B2187" s="5">
        <f>TITRES_STAT!D2190</f>
        <v>49.311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9.2421536387691985E-3</v>
      </c>
      <c r="G2187" s="2">
        <f t="shared" si="305"/>
        <v>8.0732117952089736E-3</v>
      </c>
      <c r="H2187" s="2">
        <f t="shared" si="301"/>
        <v>1.1447926640861732</v>
      </c>
      <c r="I2187" s="2">
        <f t="shared" si="302"/>
        <v>53.375446645978364</v>
      </c>
    </row>
    <row r="2188" spans="1:9" ht="13.5" x14ac:dyDescent="0.25">
      <c r="A2188" s="3">
        <f>TITRES_STAT!B2191</f>
        <v>45190</v>
      </c>
      <c r="B2188" s="5">
        <f>TITRES_STAT!D2191</f>
        <v>49.311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8.5819998074285423E-3</v>
      </c>
      <c r="G2188" s="2">
        <f t="shared" si="305"/>
        <v>7.4965538098369037E-3</v>
      </c>
      <c r="H2188" s="2">
        <f t="shared" si="301"/>
        <v>1.1447926640861734</v>
      </c>
      <c r="I2188" s="2">
        <f t="shared" si="302"/>
        <v>53.375446645978364</v>
      </c>
    </row>
    <row r="2189" spans="1:9" ht="13.5" x14ac:dyDescent="0.25">
      <c r="A2189" s="3">
        <f>TITRES_STAT!B2192</f>
        <v>45191</v>
      </c>
      <c r="B2189" s="5">
        <f>TITRES_STAT!D2192</f>
        <v>49.311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7.9689998211836463E-3</v>
      </c>
      <c r="G2189" s="2">
        <f t="shared" si="309"/>
        <v>6.9610856805628393E-3</v>
      </c>
      <c r="H2189" s="2">
        <f t="shared" si="301"/>
        <v>1.1447926640861734</v>
      </c>
      <c r="I2189" s="2">
        <f t="shared" si="302"/>
        <v>53.375446645978364</v>
      </c>
    </row>
    <row r="2190" spans="1:9" ht="13.5" x14ac:dyDescent="0.25">
      <c r="A2190" s="3">
        <f>TITRES_STAT!B2193</f>
        <v>45194</v>
      </c>
      <c r="B2190" s="5">
        <f>TITRES_STAT!D2193</f>
        <v>49.302</v>
      </c>
      <c r="C2190" s="2">
        <f t="shared" si="306"/>
        <v>-9.0000000000003411E-3</v>
      </c>
      <c r="D2190" s="2">
        <f t="shared" si="307"/>
        <v>0</v>
      </c>
      <c r="E2190" s="2">
        <f t="shared" si="308"/>
        <v>9.0000000000003411E-3</v>
      </c>
      <c r="F2190" s="2">
        <f t="shared" si="309"/>
        <v>7.3997855482419578E-3</v>
      </c>
      <c r="G2190" s="2">
        <f t="shared" si="309"/>
        <v>7.1067224176655178E-3</v>
      </c>
      <c r="H2190" s="2">
        <f t="shared" si="301"/>
        <v>1.0412374528443602</v>
      </c>
      <c r="I2190" s="2">
        <f t="shared" si="302"/>
        <v>51.010109156749444</v>
      </c>
    </row>
    <row r="2191" spans="1:9" ht="13.5" x14ac:dyDescent="0.25">
      <c r="A2191" s="3">
        <f>TITRES_STAT!B2194</f>
        <v>45195</v>
      </c>
      <c r="B2191" s="5">
        <f>TITRES_STAT!D2194</f>
        <v>49.302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6.8712294376532465E-3</v>
      </c>
      <c r="G2191" s="2">
        <f t="shared" si="309"/>
        <v>6.5990993878322661E-3</v>
      </c>
      <c r="H2191" s="2">
        <f t="shared" si="301"/>
        <v>1.0412374528443604</v>
      </c>
      <c r="I2191" s="2">
        <f t="shared" si="302"/>
        <v>51.010109156749458</v>
      </c>
    </row>
    <row r="2192" spans="1:9" ht="13.5" x14ac:dyDescent="0.25">
      <c r="A2192" s="3">
        <f>TITRES_STAT!B2195</f>
        <v>45197</v>
      </c>
      <c r="B2192" s="5">
        <f>TITRES_STAT!D2195</f>
        <v>49.302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6.3804273349637296E-3</v>
      </c>
      <c r="G2192" s="2">
        <f t="shared" si="309"/>
        <v>6.1277351458442469E-3</v>
      </c>
      <c r="H2192" s="2">
        <f t="shared" si="301"/>
        <v>1.0412374528443604</v>
      </c>
      <c r="I2192" s="2">
        <f t="shared" si="302"/>
        <v>51.010109156749458</v>
      </c>
    </row>
    <row r="2193" spans="1:9" ht="13.5" x14ac:dyDescent="0.25">
      <c r="A2193" s="3">
        <f>TITRES_STAT!B2196</f>
        <v>45198</v>
      </c>
      <c r="B2193" s="5">
        <f>TITRES_STAT!D2196</f>
        <v>49.302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5.9246825253234632E-3</v>
      </c>
      <c r="G2193" s="2">
        <f t="shared" si="309"/>
        <v>5.6900397782839434E-3</v>
      </c>
      <c r="H2193" s="2">
        <f t="shared" ref="H2193:H2256" si="310">F2193/G2193</f>
        <v>1.0412374528443606</v>
      </c>
      <c r="I2193" s="2">
        <f t="shared" ref="I2193:I2256" si="311">IF(G2193=0,100,100-(100/(1+H2193)))</f>
        <v>51.010109156749465</v>
      </c>
    </row>
    <row r="2194" spans="1:9" ht="13.5" x14ac:dyDescent="0.25">
      <c r="A2194" s="3">
        <f>TITRES_STAT!B2197</f>
        <v>45201</v>
      </c>
      <c r="B2194" s="5">
        <f>TITRES_STAT!D2197</f>
        <v>49.302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5.5014909163717879E-3</v>
      </c>
      <c r="G2194" s="2">
        <f t="shared" si="309"/>
        <v>5.2836083655493759E-3</v>
      </c>
      <c r="H2194" s="2">
        <f t="shared" si="310"/>
        <v>1.0412374528443606</v>
      </c>
      <c r="I2194" s="2">
        <f t="shared" si="311"/>
        <v>51.010109156749465</v>
      </c>
    </row>
    <row r="2195" spans="1:9" ht="13.5" x14ac:dyDescent="0.25">
      <c r="A2195" s="3">
        <f>TITRES_STAT!B2198</f>
        <v>45202</v>
      </c>
      <c r="B2195" s="5">
        <f>TITRES_STAT!D2198</f>
        <v>49.302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5.1085272794880888E-3</v>
      </c>
      <c r="G2195" s="2">
        <f t="shared" si="309"/>
        <v>4.9062077680101348E-3</v>
      </c>
      <c r="H2195" s="2">
        <f t="shared" si="310"/>
        <v>1.0412374528443606</v>
      </c>
      <c r="I2195" s="2">
        <f t="shared" si="311"/>
        <v>51.010109156749465</v>
      </c>
    </row>
    <row r="2196" spans="1:9" ht="13.5" x14ac:dyDescent="0.25">
      <c r="A2196" s="3">
        <f>TITRES_STAT!B2199</f>
        <v>45203</v>
      </c>
      <c r="B2196" s="5">
        <f>TITRES_STAT!D2199</f>
        <v>49.302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4.7436324738103688E-3</v>
      </c>
      <c r="G2196" s="2">
        <f t="shared" si="309"/>
        <v>4.5557643560094115E-3</v>
      </c>
      <c r="H2196" s="2">
        <f t="shared" si="310"/>
        <v>1.0412374528443606</v>
      </c>
      <c r="I2196" s="2">
        <f t="shared" si="311"/>
        <v>51.010109156749465</v>
      </c>
    </row>
    <row r="2197" spans="1:9" ht="13.5" x14ac:dyDescent="0.25">
      <c r="A2197" s="3">
        <f>TITRES_STAT!B2200</f>
        <v>45204</v>
      </c>
      <c r="B2197" s="5">
        <f>TITRES_STAT!D2200</f>
        <v>49.302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4.404801582823914E-3</v>
      </c>
      <c r="G2197" s="2">
        <f t="shared" si="309"/>
        <v>4.2303526162944536E-3</v>
      </c>
      <c r="H2197" s="2">
        <f t="shared" si="310"/>
        <v>1.0412374528443606</v>
      </c>
      <c r="I2197" s="2">
        <f t="shared" si="311"/>
        <v>51.010109156749465</v>
      </c>
    </row>
    <row r="2198" spans="1:9" ht="13.5" x14ac:dyDescent="0.25">
      <c r="A2198" s="3">
        <f>TITRES_STAT!B2201</f>
        <v>45205</v>
      </c>
      <c r="B2198" s="5">
        <f>TITRES_STAT!D2201</f>
        <v>49.302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4.0901728983364916E-3</v>
      </c>
      <c r="G2198" s="2">
        <f t="shared" si="309"/>
        <v>3.9281845722734217E-3</v>
      </c>
      <c r="H2198" s="2">
        <f t="shared" si="310"/>
        <v>1.0412374528443606</v>
      </c>
      <c r="I2198" s="2">
        <f t="shared" si="311"/>
        <v>51.010109156749465</v>
      </c>
    </row>
    <row r="2199" spans="1:9" ht="13.5" x14ac:dyDescent="0.25">
      <c r="A2199" s="3">
        <f>TITRES_STAT!B2202</f>
        <v>45208</v>
      </c>
      <c r="B2199" s="5">
        <f>TITRES_STAT!D2202</f>
        <v>49.302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3.7980176913124564E-3</v>
      </c>
      <c r="G2199" s="2">
        <f t="shared" si="309"/>
        <v>3.6475999599681771E-3</v>
      </c>
      <c r="H2199" s="2">
        <f t="shared" si="310"/>
        <v>1.0412374528443606</v>
      </c>
      <c r="I2199" s="2">
        <f t="shared" si="311"/>
        <v>51.010109156749465</v>
      </c>
    </row>
    <row r="2200" spans="1:9" ht="13.5" x14ac:dyDescent="0.25">
      <c r="A2200" s="3">
        <f>TITRES_STAT!B2203</f>
        <v>45209</v>
      </c>
      <c r="B2200" s="5">
        <f>TITRES_STAT!D2203</f>
        <v>49.302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3.5267307133615665E-3</v>
      </c>
      <c r="G2200" s="2">
        <f t="shared" si="309"/>
        <v>3.3870571056847354E-3</v>
      </c>
      <c r="H2200" s="2">
        <f t="shared" si="310"/>
        <v>1.0412374528443606</v>
      </c>
      <c r="I2200" s="2">
        <f t="shared" si="311"/>
        <v>51.010109156749465</v>
      </c>
    </row>
    <row r="2201" spans="1:9" ht="13.5" x14ac:dyDescent="0.25">
      <c r="A2201" s="3">
        <f>TITRES_STAT!B2204</f>
        <v>45210</v>
      </c>
      <c r="B2201" s="5">
        <f>TITRES_STAT!D2204</f>
        <v>49.302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3.2748213766928833E-3</v>
      </c>
      <c r="G2201" s="2">
        <f t="shared" si="309"/>
        <v>3.1451244552786828E-3</v>
      </c>
      <c r="H2201" s="2">
        <f t="shared" si="310"/>
        <v>1.0412374528443606</v>
      </c>
      <c r="I2201" s="2">
        <f t="shared" si="311"/>
        <v>51.010109156749465</v>
      </c>
    </row>
    <row r="2202" spans="1:9" ht="13.5" x14ac:dyDescent="0.25">
      <c r="A2202" s="3">
        <f>TITRES_STAT!B2205</f>
        <v>45211</v>
      </c>
      <c r="B2202" s="5">
        <f>TITRES_STAT!D2205</f>
        <v>49.302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3.0409055640719632E-3</v>
      </c>
      <c r="G2202" s="2">
        <f t="shared" si="309"/>
        <v>2.9204727084730627E-3</v>
      </c>
      <c r="H2202" s="2">
        <f t="shared" si="310"/>
        <v>1.0412374528443609</v>
      </c>
      <c r="I2202" s="2">
        <f t="shared" si="311"/>
        <v>51.010109156749465</v>
      </c>
    </row>
    <row r="2203" spans="1:9" ht="13.5" x14ac:dyDescent="0.25">
      <c r="A2203" s="3">
        <f>TITRES_STAT!B2206</f>
        <v>45212</v>
      </c>
      <c r="B2203" s="5">
        <f>TITRES_STAT!D2206</f>
        <v>49.302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2.8236980237811085E-3</v>
      </c>
      <c r="G2203" s="2">
        <f t="shared" si="309"/>
        <v>2.7118675150107009E-3</v>
      </c>
      <c r="H2203" s="2">
        <f t="shared" si="310"/>
        <v>1.0412374528443609</v>
      </c>
      <c r="I2203" s="2">
        <f t="shared" si="311"/>
        <v>51.010109156749465</v>
      </c>
    </row>
    <row r="2204" spans="1:9" ht="13.5" x14ac:dyDescent="0.25">
      <c r="A2204" s="3">
        <f>TITRES_STAT!B2207</f>
        <v>45215</v>
      </c>
      <c r="B2204" s="5">
        <f>TITRES_STAT!D2207</f>
        <v>48.018000000000001</v>
      </c>
      <c r="C2204" s="2">
        <f t="shared" si="306"/>
        <v>-1.2839999999999989</v>
      </c>
      <c r="D2204" s="2">
        <f t="shared" si="307"/>
        <v>0</v>
      </c>
      <c r="E2204" s="2">
        <f t="shared" si="308"/>
        <v>1.2839999999999989</v>
      </c>
      <c r="F2204" s="2">
        <f t="shared" si="309"/>
        <v>2.6220053077967436E-3</v>
      </c>
      <c r="G2204" s="2">
        <f t="shared" si="309"/>
        <v>9.4232448406795566E-2</v>
      </c>
      <c r="H2204" s="2">
        <f t="shared" si="310"/>
        <v>2.7824866615772426E-2</v>
      </c>
      <c r="I2204" s="2">
        <f t="shared" si="311"/>
        <v>2.707160287665431</v>
      </c>
    </row>
    <row r="2205" spans="1:9" ht="13.5" x14ac:dyDescent="0.25">
      <c r="A2205" s="3">
        <f>TITRES_STAT!B2208</f>
        <v>45216</v>
      </c>
      <c r="B2205" s="5">
        <f>TITRES_STAT!D2208</f>
        <v>49.302</v>
      </c>
      <c r="C2205" s="2">
        <f t="shared" si="306"/>
        <v>1.2839999999999989</v>
      </c>
      <c r="D2205" s="2">
        <f t="shared" si="307"/>
        <v>1.2839999999999989</v>
      </c>
      <c r="E2205" s="2">
        <f t="shared" si="308"/>
        <v>0</v>
      </c>
      <c r="F2205" s="2">
        <f t="shared" ref="F2205:G2220" si="312">((F2204*13)+D2205)/14</f>
        <v>9.4149004928668317E-2</v>
      </c>
      <c r="G2205" s="2">
        <f t="shared" si="312"/>
        <v>8.7501559234881593E-2</v>
      </c>
      <c r="H2205" s="2">
        <f t="shared" si="310"/>
        <v>1.075969454166444</v>
      </c>
      <c r="I2205" s="2">
        <f t="shared" si="311"/>
        <v>51.829734392622541</v>
      </c>
    </row>
    <row r="2206" spans="1:9" ht="13.5" x14ac:dyDescent="0.25">
      <c r="A2206" s="3">
        <f>TITRES_STAT!B2209</f>
        <v>45217</v>
      </c>
      <c r="B2206" s="5">
        <f>TITRES_STAT!D2209</f>
        <v>49.302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8.7424076005192003E-2</v>
      </c>
      <c r="G2206" s="2">
        <f t="shared" si="312"/>
        <v>8.1251447860961487E-2</v>
      </c>
      <c r="H2206" s="2">
        <f t="shared" si="310"/>
        <v>1.0759694541664437</v>
      </c>
      <c r="I2206" s="2">
        <f t="shared" si="311"/>
        <v>51.829734392622541</v>
      </c>
    </row>
    <row r="2207" spans="1:9" ht="13.5" x14ac:dyDescent="0.25">
      <c r="A2207" s="3">
        <f>TITRES_STAT!B2210</f>
        <v>45218</v>
      </c>
      <c r="B2207" s="5">
        <f>TITRES_STAT!D2210</f>
        <v>49.302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8.1179499147678288E-2</v>
      </c>
      <c r="G2207" s="2">
        <f t="shared" si="312"/>
        <v>7.5447773013749955E-2</v>
      </c>
      <c r="H2207" s="2">
        <f t="shared" si="310"/>
        <v>1.0759694541664437</v>
      </c>
      <c r="I2207" s="2">
        <f t="shared" si="311"/>
        <v>51.829734392622541</v>
      </c>
    </row>
    <row r="2208" spans="1:9" ht="13.5" x14ac:dyDescent="0.25">
      <c r="A2208" s="3">
        <f>TITRES_STAT!B2211</f>
        <v>45219</v>
      </c>
      <c r="B2208" s="5">
        <f>TITRES_STAT!D2211</f>
        <v>49.302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7.5380963494272701E-2</v>
      </c>
      <c r="G2208" s="2">
        <f t="shared" si="312"/>
        <v>7.0058646369910674E-2</v>
      </c>
      <c r="H2208" s="2">
        <f t="shared" si="310"/>
        <v>1.075969454166444</v>
      </c>
      <c r="I2208" s="2">
        <f t="shared" si="311"/>
        <v>51.829734392622541</v>
      </c>
    </row>
    <row r="2209" spans="1:9" ht="13.5" x14ac:dyDescent="0.25">
      <c r="A2209" s="3">
        <f>TITRES_STAT!B2212</f>
        <v>45222</v>
      </c>
      <c r="B2209" s="5">
        <f>TITRES_STAT!D2212</f>
        <v>49.302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6.9996608958967504E-2</v>
      </c>
      <c r="G2209" s="2">
        <f t="shared" si="312"/>
        <v>6.5054457343488484E-2</v>
      </c>
      <c r="H2209" s="2">
        <f t="shared" si="310"/>
        <v>1.0759694541664437</v>
      </c>
      <c r="I2209" s="2">
        <f t="shared" si="311"/>
        <v>51.829734392622541</v>
      </c>
    </row>
    <row r="2210" spans="1:9" ht="13.5" x14ac:dyDescent="0.25">
      <c r="A2210" s="3">
        <f>TITRES_STAT!B2213</f>
        <v>45223</v>
      </c>
      <c r="B2210" s="5">
        <f>TITRES_STAT!D2213</f>
        <v>49.302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6.4996851176184117E-2</v>
      </c>
      <c r="G2210" s="2">
        <f t="shared" si="312"/>
        <v>6.0407710390382167E-2</v>
      </c>
      <c r="H2210" s="2">
        <f t="shared" si="310"/>
        <v>1.0759694541664437</v>
      </c>
      <c r="I2210" s="2">
        <f t="shared" si="311"/>
        <v>51.829734392622541</v>
      </c>
    </row>
    <row r="2211" spans="1:9" ht="13.5" x14ac:dyDescent="0.25">
      <c r="A2211" s="3">
        <f>TITRES_STAT!B2214</f>
        <v>45224</v>
      </c>
      <c r="B2211" s="5">
        <f>TITRES_STAT!D2214</f>
        <v>49.302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6.0354218949313823E-2</v>
      </c>
      <c r="G2211" s="2">
        <f t="shared" si="312"/>
        <v>5.6092873933926299E-2</v>
      </c>
      <c r="H2211" s="2">
        <f t="shared" si="310"/>
        <v>1.0759694541664437</v>
      </c>
      <c r="I2211" s="2">
        <f t="shared" si="311"/>
        <v>51.829734392622541</v>
      </c>
    </row>
    <row r="2212" spans="1:9" ht="13.5" x14ac:dyDescent="0.25">
      <c r="A2212" s="3">
        <f>TITRES_STAT!B2215</f>
        <v>45225</v>
      </c>
      <c r="B2212" s="5">
        <f>TITRES_STAT!D2215</f>
        <v>49.302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5.6043203310077123E-2</v>
      </c>
      <c r="G2212" s="2">
        <f t="shared" si="312"/>
        <v>5.2086240081502991E-2</v>
      </c>
      <c r="H2212" s="2">
        <f t="shared" si="310"/>
        <v>1.075969454166444</v>
      </c>
      <c r="I2212" s="2">
        <f t="shared" si="311"/>
        <v>51.829734392622541</v>
      </c>
    </row>
    <row r="2213" spans="1:9" ht="13.5" x14ac:dyDescent="0.25">
      <c r="A2213" s="3">
        <f>TITRES_STAT!B2216</f>
        <v>45226</v>
      </c>
      <c r="B2213" s="5">
        <f>TITRES_STAT!D2216</f>
        <v>49.302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5.2040117359357325E-2</v>
      </c>
      <c r="G2213" s="2">
        <f t="shared" si="312"/>
        <v>4.8365794361395639E-2</v>
      </c>
      <c r="H2213" s="2">
        <f t="shared" si="310"/>
        <v>1.0759694541664437</v>
      </c>
      <c r="I2213" s="2">
        <f t="shared" si="311"/>
        <v>51.829734392622541</v>
      </c>
    </row>
    <row r="2214" spans="1:9" ht="13.5" x14ac:dyDescent="0.25">
      <c r="A2214" s="3">
        <f>TITRES_STAT!B2217</f>
        <v>45229</v>
      </c>
      <c r="B2214" s="5">
        <f>TITRES_STAT!D2217</f>
        <v>49.302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4.8322966119403232E-2</v>
      </c>
      <c r="G2214" s="2">
        <f t="shared" si="312"/>
        <v>4.4911094764153094E-2</v>
      </c>
      <c r="H2214" s="2">
        <f t="shared" si="310"/>
        <v>1.0759694541664437</v>
      </c>
      <c r="I2214" s="2">
        <f t="shared" si="311"/>
        <v>51.829734392622541</v>
      </c>
    </row>
    <row r="2215" spans="1:9" ht="13.5" x14ac:dyDescent="0.25">
      <c r="A2215" s="3">
        <f>TITRES_STAT!B2218</f>
        <v>45230</v>
      </c>
      <c r="B2215" s="5">
        <f>TITRES_STAT!D2218</f>
        <v>49.302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4.4871325682303002E-2</v>
      </c>
      <c r="G2215" s="2">
        <f t="shared" si="312"/>
        <v>4.1703159423856447E-2</v>
      </c>
      <c r="H2215" s="2">
        <f t="shared" si="310"/>
        <v>1.0759694541664437</v>
      </c>
      <c r="I2215" s="2">
        <f t="shared" si="311"/>
        <v>51.829734392622541</v>
      </c>
    </row>
    <row r="2216" spans="1:9" ht="13.5" x14ac:dyDescent="0.25">
      <c r="A2216" s="3">
        <f>TITRES_STAT!B2219</f>
        <v>45231</v>
      </c>
      <c r="B2216" s="5">
        <f>TITRES_STAT!D2219</f>
        <v>49.302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4.1666230990709929E-2</v>
      </c>
      <c r="G2216" s="2">
        <f t="shared" si="312"/>
        <v>3.8724362322152414E-2</v>
      </c>
      <c r="H2216" s="2">
        <f t="shared" si="310"/>
        <v>1.0759694541664437</v>
      </c>
      <c r="I2216" s="2">
        <f t="shared" si="311"/>
        <v>51.829734392622541</v>
      </c>
    </row>
    <row r="2217" spans="1:9" ht="13.5" x14ac:dyDescent="0.25">
      <c r="A2217" s="3">
        <f>TITRES_STAT!B2220</f>
        <v>45232</v>
      </c>
      <c r="B2217" s="5">
        <f>TITRES_STAT!D2220</f>
        <v>49.302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3.8690071634230647E-2</v>
      </c>
      <c r="G2217" s="2">
        <f t="shared" si="312"/>
        <v>3.5958336441998674E-2</v>
      </c>
      <c r="H2217" s="2">
        <f t="shared" si="310"/>
        <v>1.0759694541664435</v>
      </c>
      <c r="I2217" s="2">
        <f t="shared" si="311"/>
        <v>51.829734392622541</v>
      </c>
    </row>
    <row r="2218" spans="1:9" ht="13.5" x14ac:dyDescent="0.25">
      <c r="A2218" s="3">
        <f>TITRES_STAT!B2221</f>
        <v>45233</v>
      </c>
      <c r="B2218" s="5">
        <f>TITRES_STAT!D2221</f>
        <v>49.302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3.5926495088928458E-2</v>
      </c>
      <c r="G2218" s="2">
        <f t="shared" si="312"/>
        <v>3.3389883838998768E-2</v>
      </c>
      <c r="H2218" s="2">
        <f t="shared" si="310"/>
        <v>1.0759694541664435</v>
      </c>
      <c r="I2218" s="2">
        <f t="shared" si="311"/>
        <v>51.829734392622541</v>
      </c>
    </row>
    <row r="2219" spans="1:9" ht="13.5" x14ac:dyDescent="0.25">
      <c r="A2219" s="3">
        <f>TITRES_STAT!B2222</f>
        <v>45236</v>
      </c>
      <c r="B2219" s="5">
        <f>TITRES_STAT!D2222</f>
        <v>49.302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3.3360316868290711E-2</v>
      </c>
      <c r="G2219" s="2">
        <f t="shared" si="312"/>
        <v>3.1004892136213141E-2</v>
      </c>
      <c r="H2219" s="2">
        <f t="shared" si="310"/>
        <v>1.0759694541664435</v>
      </c>
      <c r="I2219" s="2">
        <f t="shared" si="311"/>
        <v>51.829734392622541</v>
      </c>
    </row>
    <row r="2220" spans="1:9" ht="13.5" x14ac:dyDescent="0.25">
      <c r="A2220" s="3">
        <f>TITRES_STAT!B2223</f>
        <v>45237</v>
      </c>
      <c r="B2220" s="5">
        <f>TITRES_STAT!D2223</f>
        <v>49.302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3.0977437091984229E-2</v>
      </c>
      <c r="G2220" s="2">
        <f t="shared" si="312"/>
        <v>2.8790256983626489E-2</v>
      </c>
      <c r="H2220" s="2">
        <f t="shared" si="310"/>
        <v>1.0759694541664435</v>
      </c>
      <c r="I2220" s="2">
        <f t="shared" si="311"/>
        <v>51.829734392622541</v>
      </c>
    </row>
    <row r="2221" spans="1:9" ht="13.5" x14ac:dyDescent="0.25">
      <c r="A2221" s="3">
        <f>TITRES_STAT!B2224</f>
        <v>45238</v>
      </c>
      <c r="B2221" s="5">
        <f>TITRES_STAT!D2224</f>
        <v>49.249000000000002</v>
      </c>
      <c r="C2221" s="2">
        <f t="shared" si="306"/>
        <v>-5.2999999999997272E-2</v>
      </c>
      <c r="D2221" s="2">
        <f t="shared" si="307"/>
        <v>0</v>
      </c>
      <c r="E2221" s="2">
        <f t="shared" si="308"/>
        <v>5.2999999999997272E-2</v>
      </c>
      <c r="F2221" s="2">
        <f t="shared" ref="F2221:G2236" si="313">((F2220*13)+D2221)/14</f>
        <v>2.8764763013985357E-2</v>
      </c>
      <c r="G2221" s="2">
        <f t="shared" si="313"/>
        <v>3.0519524341938688E-2</v>
      </c>
      <c r="H2221" s="2">
        <f t="shared" si="310"/>
        <v>0.94250364755711447</v>
      </c>
      <c r="I2221" s="2">
        <f t="shared" si="311"/>
        <v>48.520045187168819</v>
      </c>
    </row>
    <row r="2222" spans="1:9" ht="13.5" x14ac:dyDescent="0.25">
      <c r="A2222" s="3">
        <f>TITRES_STAT!B2225</f>
        <v>45239</v>
      </c>
      <c r="B2222" s="5">
        <f>TITRES_STAT!D2225</f>
        <v>49.249000000000002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2.6710137084414973E-2</v>
      </c>
      <c r="G2222" s="2">
        <f t="shared" si="313"/>
        <v>2.8339558317514498E-2</v>
      </c>
      <c r="H2222" s="2">
        <f t="shared" si="310"/>
        <v>0.94250364755711435</v>
      </c>
      <c r="I2222" s="2">
        <f t="shared" si="311"/>
        <v>48.520045187168819</v>
      </c>
    </row>
    <row r="2223" spans="1:9" ht="13.5" x14ac:dyDescent="0.25">
      <c r="A2223" s="3">
        <f>TITRES_STAT!B2226</f>
        <v>45240</v>
      </c>
      <c r="B2223" s="5">
        <f>TITRES_STAT!D2226</f>
        <v>49.292999999999999</v>
      </c>
      <c r="C2223" s="2">
        <f t="shared" si="306"/>
        <v>4.399999999999693E-2</v>
      </c>
      <c r="D2223" s="2">
        <f t="shared" si="307"/>
        <v>4.399999999999693E-2</v>
      </c>
      <c r="E2223" s="2">
        <f t="shared" si="308"/>
        <v>0</v>
      </c>
      <c r="F2223" s="2">
        <f t="shared" si="313"/>
        <v>2.7945127292670825E-2</v>
      </c>
      <c r="G2223" s="2">
        <f t="shared" si="313"/>
        <v>2.6315304151977748E-2</v>
      </c>
      <c r="H2223" s="2">
        <f t="shared" si="310"/>
        <v>1.0619344215548649</v>
      </c>
      <c r="I2223" s="2">
        <f t="shared" si="311"/>
        <v>51.50185236027442</v>
      </c>
    </row>
    <row r="2224" spans="1:9" ht="13.5" x14ac:dyDescent="0.25">
      <c r="A2224" s="3">
        <f>TITRES_STAT!B2227</f>
        <v>45243</v>
      </c>
      <c r="B2224" s="5">
        <f>TITRES_STAT!D2227</f>
        <v>49.292999999999999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2.5949046771765766E-2</v>
      </c>
      <c r="G2224" s="2">
        <f t="shared" si="313"/>
        <v>2.4435639569693624E-2</v>
      </c>
      <c r="H2224" s="2">
        <f t="shared" si="310"/>
        <v>1.0619344215548649</v>
      </c>
      <c r="I2224" s="2">
        <f t="shared" si="311"/>
        <v>51.50185236027442</v>
      </c>
    </row>
    <row r="2225" spans="1:9" ht="13.5" x14ac:dyDescent="0.25">
      <c r="A2225" s="3">
        <f>TITRES_STAT!B2228</f>
        <v>45244</v>
      </c>
      <c r="B2225" s="5">
        <f>TITRES_STAT!D2228</f>
        <v>49.292999999999999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2.4095543430925355E-2</v>
      </c>
      <c r="G2225" s="2">
        <f t="shared" si="313"/>
        <v>2.2690236743286938E-2</v>
      </c>
      <c r="H2225" s="2">
        <f t="shared" si="310"/>
        <v>1.0619344215548649</v>
      </c>
      <c r="I2225" s="2">
        <f t="shared" si="311"/>
        <v>51.50185236027442</v>
      </c>
    </row>
    <row r="2226" spans="1:9" ht="13.5" x14ac:dyDescent="0.25">
      <c r="A2226" s="3">
        <f>TITRES_STAT!B2229</f>
        <v>45245</v>
      </c>
      <c r="B2226" s="5">
        <f>TITRES_STAT!D2229</f>
        <v>49.292999999999999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2.2374433185859261E-2</v>
      </c>
      <c r="G2226" s="2">
        <f t="shared" si="313"/>
        <v>2.1069505547337868E-2</v>
      </c>
      <c r="H2226" s="2">
        <f t="shared" si="310"/>
        <v>1.0619344215548652</v>
      </c>
      <c r="I2226" s="2">
        <f t="shared" si="311"/>
        <v>51.501852360274427</v>
      </c>
    </row>
    <row r="2227" spans="1:9" ht="13.5" x14ac:dyDescent="0.25">
      <c r="A2227" s="3">
        <f>TITRES_STAT!B2230</f>
        <v>45246</v>
      </c>
      <c r="B2227" s="5">
        <f>TITRES_STAT!D2230</f>
        <v>49.292999999999999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2.0776259386869313E-2</v>
      </c>
      <c r="G2227" s="2">
        <f t="shared" si="313"/>
        <v>1.9564540865385165E-2</v>
      </c>
      <c r="H2227" s="2">
        <f t="shared" si="310"/>
        <v>1.0619344215548649</v>
      </c>
      <c r="I2227" s="2">
        <f t="shared" si="311"/>
        <v>51.50185236027442</v>
      </c>
    </row>
    <row r="2228" spans="1:9" ht="13.5" x14ac:dyDescent="0.25">
      <c r="A2228" s="3">
        <f>TITRES_STAT!B2231</f>
        <v>45247</v>
      </c>
      <c r="B2228" s="5">
        <f>TITRES_STAT!D2231</f>
        <v>49.292999999999999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1.9292240859235789E-2</v>
      </c>
      <c r="G2228" s="2">
        <f t="shared" si="313"/>
        <v>1.8167073660714794E-2</v>
      </c>
      <c r="H2228" s="2">
        <f t="shared" si="310"/>
        <v>1.0619344215548649</v>
      </c>
      <c r="I2228" s="2">
        <f t="shared" si="311"/>
        <v>51.50185236027442</v>
      </c>
    </row>
    <row r="2229" spans="1:9" ht="13.5" x14ac:dyDescent="0.25">
      <c r="A2229" s="3">
        <f>TITRES_STAT!B2232</f>
        <v>45250</v>
      </c>
      <c r="B2229" s="5">
        <f>TITRES_STAT!D2232</f>
        <v>49.292999999999999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1.7914223655004662E-2</v>
      </c>
      <c r="G2229" s="2">
        <f t="shared" si="313"/>
        <v>1.6869425542092309E-2</v>
      </c>
      <c r="H2229" s="2">
        <f t="shared" si="310"/>
        <v>1.0619344215548649</v>
      </c>
      <c r="I2229" s="2">
        <f t="shared" si="311"/>
        <v>51.50185236027442</v>
      </c>
    </row>
    <row r="2230" spans="1:9" ht="13.5" x14ac:dyDescent="0.25">
      <c r="A2230" s="3">
        <f>TITRES_STAT!B2233</f>
        <v>45251</v>
      </c>
      <c r="B2230" s="5">
        <f>TITRES_STAT!D2233</f>
        <v>49.292999999999999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1.6634636251075759E-2</v>
      </c>
      <c r="G2230" s="2">
        <f t="shared" si="313"/>
        <v>1.5664466574800001E-2</v>
      </c>
      <c r="H2230" s="2">
        <f t="shared" si="310"/>
        <v>1.0619344215548652</v>
      </c>
      <c r="I2230" s="2">
        <f t="shared" si="311"/>
        <v>51.501852360274427</v>
      </c>
    </row>
    <row r="2231" spans="1:9" ht="13.5" x14ac:dyDescent="0.25">
      <c r="A2231" s="3">
        <f>TITRES_STAT!B2234</f>
        <v>45252</v>
      </c>
      <c r="B2231" s="5">
        <f>TITRES_STAT!D2234</f>
        <v>49.292999999999999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1.5446447947427489E-2</v>
      </c>
      <c r="G2231" s="2">
        <f t="shared" si="313"/>
        <v>1.454557610517143E-2</v>
      </c>
      <c r="H2231" s="2">
        <f t="shared" si="310"/>
        <v>1.0619344215548649</v>
      </c>
      <c r="I2231" s="2">
        <f t="shared" si="311"/>
        <v>51.50185236027442</v>
      </c>
    </row>
    <row r="2232" spans="1:9" ht="13.5" x14ac:dyDescent="0.25">
      <c r="A2232" s="3">
        <f>TITRES_STAT!B2235</f>
        <v>45253</v>
      </c>
      <c r="B2232" s="5">
        <f>TITRES_STAT!D2235</f>
        <v>49.292999999999999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1.4343130236896954E-2</v>
      </c>
      <c r="G2232" s="2">
        <f t="shared" si="313"/>
        <v>1.3506606383373471E-2</v>
      </c>
      <c r="H2232" s="2">
        <f t="shared" si="310"/>
        <v>1.0619344215548649</v>
      </c>
      <c r="I2232" s="2">
        <f t="shared" si="311"/>
        <v>51.50185236027442</v>
      </c>
    </row>
    <row r="2233" spans="1:9" ht="13.5" x14ac:dyDescent="0.25">
      <c r="A2233" s="3">
        <f>TITRES_STAT!B2236</f>
        <v>45254</v>
      </c>
      <c r="B2233" s="5">
        <f>TITRES_STAT!D2236</f>
        <v>49.292999999999999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1.3318620934261458E-2</v>
      </c>
      <c r="G2233" s="2">
        <f t="shared" si="313"/>
        <v>1.2541848784561081E-2</v>
      </c>
      <c r="H2233" s="2">
        <f t="shared" si="310"/>
        <v>1.0619344215548649</v>
      </c>
      <c r="I2233" s="2">
        <f t="shared" si="311"/>
        <v>51.50185236027442</v>
      </c>
    </row>
    <row r="2234" spans="1:9" ht="13.5" x14ac:dyDescent="0.25">
      <c r="A2234" s="3">
        <f>TITRES_STAT!B2237</f>
        <v>45257</v>
      </c>
      <c r="B2234" s="5">
        <f>TITRES_STAT!D2237</f>
        <v>49.292999999999999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1.2367290867528496E-2</v>
      </c>
      <c r="G2234" s="2">
        <f t="shared" si="313"/>
        <v>1.1646002442806719E-2</v>
      </c>
      <c r="H2234" s="2">
        <f t="shared" si="310"/>
        <v>1.0619344215548649</v>
      </c>
      <c r="I2234" s="2">
        <f t="shared" si="311"/>
        <v>51.50185236027442</v>
      </c>
    </row>
    <row r="2235" spans="1:9" ht="13.5" x14ac:dyDescent="0.25">
      <c r="A2235" s="3">
        <f>TITRES_STAT!B2238</f>
        <v>45258</v>
      </c>
      <c r="B2235" s="5">
        <f>TITRES_STAT!D2238</f>
        <v>49.292999999999999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1.1483912948419318E-2</v>
      </c>
      <c r="G2235" s="2">
        <f t="shared" si="313"/>
        <v>1.0814145125463383E-2</v>
      </c>
      <c r="H2235" s="2">
        <f t="shared" si="310"/>
        <v>1.0619344215548647</v>
      </c>
      <c r="I2235" s="2">
        <f t="shared" si="311"/>
        <v>51.50185236027442</v>
      </c>
    </row>
    <row r="2236" spans="1:9" ht="13.5" x14ac:dyDescent="0.25">
      <c r="A2236" s="3">
        <f>TITRES_STAT!B2239</f>
        <v>45259</v>
      </c>
      <c r="B2236" s="5">
        <f>TITRES_STAT!D2239</f>
        <v>49.283999999999999</v>
      </c>
      <c r="C2236" s="2">
        <f t="shared" si="306"/>
        <v>-9.0000000000003411E-3</v>
      </c>
      <c r="D2236" s="2">
        <f t="shared" si="307"/>
        <v>0</v>
      </c>
      <c r="E2236" s="2">
        <f t="shared" si="308"/>
        <v>9.0000000000003411E-3</v>
      </c>
      <c r="F2236" s="2">
        <f t="shared" si="313"/>
        <v>1.0663633452103652E-2</v>
      </c>
      <c r="G2236" s="2">
        <f t="shared" si="313"/>
        <v>1.0684563330787451E-2</v>
      </c>
      <c r="H2236" s="2">
        <f t="shared" si="310"/>
        <v>0.99804111052217837</v>
      </c>
      <c r="I2236" s="2">
        <f t="shared" si="311"/>
        <v>49.950979750428914</v>
      </c>
    </row>
    <row r="2237" spans="1:9" ht="13.5" x14ac:dyDescent="0.25">
      <c r="A2237" s="3">
        <f>TITRES_STAT!B2240</f>
        <v>45260</v>
      </c>
      <c r="B2237" s="5">
        <f>TITRES_STAT!D2240</f>
        <v>49.283999999999999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9.901945348381961E-3</v>
      </c>
      <c r="G2237" s="2">
        <f t="shared" si="314"/>
        <v>9.9213802357312041E-3</v>
      </c>
      <c r="H2237" s="2">
        <f t="shared" si="310"/>
        <v>0.99804111052217814</v>
      </c>
      <c r="I2237" s="2">
        <f t="shared" si="311"/>
        <v>49.950979750428914</v>
      </c>
    </row>
    <row r="2238" spans="1:9" ht="13.5" x14ac:dyDescent="0.25">
      <c r="A2238" s="3">
        <f>TITRES_STAT!B2241</f>
        <v>45261</v>
      </c>
      <c r="B2238" s="5">
        <f>TITRES_STAT!D2241</f>
        <v>48.018000000000001</v>
      </c>
      <c r="C2238" s="2">
        <f t="shared" si="306"/>
        <v>-1.2659999999999982</v>
      </c>
      <c r="D2238" s="2">
        <f t="shared" si="307"/>
        <v>0</v>
      </c>
      <c r="E2238" s="2">
        <f t="shared" si="308"/>
        <v>1.2659999999999982</v>
      </c>
      <c r="F2238" s="2">
        <f t="shared" si="314"/>
        <v>9.1946635377832507E-3</v>
      </c>
      <c r="G2238" s="2">
        <f t="shared" si="314"/>
        <v>9.9641281647464566E-2</v>
      </c>
      <c r="H2238" s="2">
        <f t="shared" si="310"/>
        <v>9.227765225174836E-2</v>
      </c>
      <c r="I2238" s="2">
        <f t="shared" si="311"/>
        <v>8.4481864168434129</v>
      </c>
    </row>
    <row r="2239" spans="1:9" ht="13.5" x14ac:dyDescent="0.25">
      <c r="A2239" s="3">
        <f>TITRES_STAT!B2242</f>
        <v>45264</v>
      </c>
      <c r="B2239" s="5">
        <f>TITRES_STAT!D2242</f>
        <v>49.302</v>
      </c>
      <c r="C2239" s="2">
        <f t="shared" si="306"/>
        <v>1.2839999999999989</v>
      </c>
      <c r="D2239" s="2">
        <f t="shared" si="307"/>
        <v>1.2839999999999989</v>
      </c>
      <c r="E2239" s="2">
        <f t="shared" si="308"/>
        <v>0</v>
      </c>
      <c r="F2239" s="2">
        <f t="shared" si="314"/>
        <v>0.10025218757079866</v>
      </c>
      <c r="G2239" s="2">
        <f t="shared" si="314"/>
        <v>9.2524047244074245E-2</v>
      </c>
      <c r="H2239" s="2">
        <f t="shared" si="310"/>
        <v>1.0835257487854799</v>
      </c>
      <c r="I2239" s="2">
        <f t="shared" si="311"/>
        <v>52.004432842602696</v>
      </c>
    </row>
    <row r="2240" spans="1:9" ht="13.5" x14ac:dyDescent="0.25">
      <c r="A2240" s="3">
        <f>TITRES_STAT!B2243</f>
        <v>45265</v>
      </c>
      <c r="B2240" s="5">
        <f>TITRES_STAT!D2243</f>
        <v>49.302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9.3091317030027335E-2</v>
      </c>
      <c r="G2240" s="2">
        <f t="shared" si="314"/>
        <v>8.5915186726640363E-2</v>
      </c>
      <c r="H2240" s="2">
        <f t="shared" si="310"/>
        <v>1.0835257487854801</v>
      </c>
      <c r="I2240" s="2">
        <f t="shared" si="311"/>
        <v>52.004432842602704</v>
      </c>
    </row>
    <row r="2241" spans="1:9" ht="13.5" x14ac:dyDescent="0.25">
      <c r="A2241" s="3">
        <f>TITRES_STAT!B2244</f>
        <v>45266</v>
      </c>
      <c r="B2241" s="5">
        <f>TITRES_STAT!D2244</f>
        <v>47.49</v>
      </c>
      <c r="C2241" s="2">
        <f t="shared" si="306"/>
        <v>-1.8119999999999976</v>
      </c>
      <c r="D2241" s="2">
        <f t="shared" si="307"/>
        <v>0</v>
      </c>
      <c r="E2241" s="2">
        <f t="shared" si="308"/>
        <v>1.8119999999999976</v>
      </c>
      <c r="F2241" s="2">
        <f t="shared" si="314"/>
        <v>8.644193724216824E-2</v>
      </c>
      <c r="G2241" s="2">
        <f t="shared" si="314"/>
        <v>0.20920695910330875</v>
      </c>
      <c r="H2241" s="2">
        <f t="shared" si="310"/>
        <v>0.41318863202577427</v>
      </c>
      <c r="I2241" s="2">
        <f t="shared" si="311"/>
        <v>29.238038196887956</v>
      </c>
    </row>
    <row r="2242" spans="1:9" ht="13.5" x14ac:dyDescent="0.25">
      <c r="A2242" s="3">
        <f>TITRES_STAT!B2245</f>
        <v>45267</v>
      </c>
      <c r="B2242" s="5">
        <f>TITRES_STAT!D2245</f>
        <v>45.353000000000002</v>
      </c>
      <c r="C2242" s="2">
        <f t="shared" si="306"/>
        <v>-2.1370000000000005</v>
      </c>
      <c r="D2242" s="2">
        <f t="shared" si="307"/>
        <v>0</v>
      </c>
      <c r="E2242" s="2">
        <f t="shared" si="308"/>
        <v>2.1370000000000005</v>
      </c>
      <c r="F2242" s="2">
        <f t="shared" si="314"/>
        <v>8.0267513153441938E-2</v>
      </c>
      <c r="G2242" s="2">
        <f t="shared" si="314"/>
        <v>0.34690646202450104</v>
      </c>
      <c r="H2242" s="2">
        <f t="shared" si="310"/>
        <v>0.23138085317007692</v>
      </c>
      <c r="I2242" s="2">
        <f t="shared" si="311"/>
        <v>18.790356580127764</v>
      </c>
    </row>
    <row r="2243" spans="1:9" ht="13.5" x14ac:dyDescent="0.25">
      <c r="A2243" s="3">
        <f>TITRES_STAT!B2246</f>
        <v>45268</v>
      </c>
      <c r="B2243" s="5">
        <f>TITRES_STAT!D2246</f>
        <v>46.426000000000002</v>
      </c>
      <c r="C2243" s="2">
        <f t="shared" ref="C2243:C2306" si="315">B2243-B2242</f>
        <v>1.0730000000000004</v>
      </c>
      <c r="D2243" s="2">
        <f t="shared" ref="D2243:D2306" si="316">IF(C2243&gt;0,C2243,0)</f>
        <v>1.0730000000000004</v>
      </c>
      <c r="E2243" s="2">
        <f t="shared" ref="E2243:E2306" si="317">IF(C2243&lt;0,-C2243,0)</f>
        <v>0</v>
      </c>
      <c r="F2243" s="2">
        <f t="shared" si="314"/>
        <v>0.15117697649962469</v>
      </c>
      <c r="G2243" s="2">
        <f t="shared" si="314"/>
        <v>0.32212742902275099</v>
      </c>
      <c r="H2243" s="2">
        <f t="shared" si="310"/>
        <v>0.469307990810517</v>
      </c>
      <c r="I2243" s="2">
        <f t="shared" si="311"/>
        <v>31.940749913953141</v>
      </c>
    </row>
    <row r="2244" spans="1:9" ht="13.5" x14ac:dyDescent="0.25">
      <c r="A2244" s="3">
        <f>TITRES_STAT!B2247</f>
        <v>45271</v>
      </c>
      <c r="B2244" s="5">
        <f>TITRES_STAT!D2247</f>
        <v>46.426000000000002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0.14037862103536577</v>
      </c>
      <c r="G2244" s="2">
        <f t="shared" si="314"/>
        <v>0.29911832694969737</v>
      </c>
      <c r="H2244" s="2">
        <f t="shared" si="310"/>
        <v>0.46930799081051694</v>
      </c>
      <c r="I2244" s="2">
        <f t="shared" si="311"/>
        <v>31.940749913953141</v>
      </c>
    </row>
    <row r="2245" spans="1:9" ht="13.5" x14ac:dyDescent="0.25">
      <c r="A2245" s="3">
        <f>TITRES_STAT!B2248</f>
        <v>45272</v>
      </c>
      <c r="B2245" s="5">
        <f>TITRES_STAT!D2248</f>
        <v>46.347000000000001</v>
      </c>
      <c r="C2245" s="2">
        <f t="shared" si="315"/>
        <v>-7.9000000000000625E-2</v>
      </c>
      <c r="D2245" s="2">
        <f t="shared" si="316"/>
        <v>0</v>
      </c>
      <c r="E2245" s="2">
        <f t="shared" si="317"/>
        <v>7.9000000000000625E-2</v>
      </c>
      <c r="F2245" s="2">
        <f t="shared" si="314"/>
        <v>0.1303515766756968</v>
      </c>
      <c r="G2245" s="2">
        <f t="shared" si="314"/>
        <v>0.28339558931043329</v>
      </c>
      <c r="H2245" s="2">
        <f t="shared" si="310"/>
        <v>0.45996332191644967</v>
      </c>
      <c r="I2245" s="2">
        <f t="shared" si="311"/>
        <v>31.505128588618902</v>
      </c>
    </row>
    <row r="2246" spans="1:9" ht="13.5" x14ac:dyDescent="0.25">
      <c r="A2246" s="3">
        <f>TITRES_STAT!B2249</f>
        <v>45273</v>
      </c>
      <c r="B2246" s="5">
        <f>TITRES_STAT!D2249</f>
        <v>46.347000000000001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0.12104074977028989</v>
      </c>
      <c r="G2246" s="2">
        <f t="shared" si="314"/>
        <v>0.26315304721683092</v>
      </c>
      <c r="H2246" s="2">
        <f t="shared" si="310"/>
        <v>0.45996332191644973</v>
      </c>
      <c r="I2246" s="2">
        <f t="shared" si="311"/>
        <v>31.505128588618902</v>
      </c>
    </row>
    <row r="2247" spans="1:9" ht="13.5" x14ac:dyDescent="0.25">
      <c r="A2247" s="3">
        <f>TITRES_STAT!B2250</f>
        <v>45274</v>
      </c>
      <c r="B2247" s="5">
        <f>TITRES_STAT!D2250</f>
        <v>46.347000000000001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0.1123949819295549</v>
      </c>
      <c r="G2247" s="2">
        <f t="shared" si="314"/>
        <v>0.2443564009870573</v>
      </c>
      <c r="H2247" s="2">
        <f t="shared" si="310"/>
        <v>0.45996332191644967</v>
      </c>
      <c r="I2247" s="2">
        <f t="shared" si="311"/>
        <v>31.505128588618902</v>
      </c>
    </row>
    <row r="2248" spans="1:9" ht="13.5" x14ac:dyDescent="0.25">
      <c r="A2248" s="3">
        <f>TITRES_STAT!B2251</f>
        <v>45275</v>
      </c>
      <c r="B2248" s="5">
        <f>TITRES_STAT!D2251</f>
        <v>46.170999999999999</v>
      </c>
      <c r="C2248" s="2">
        <f t="shared" si="315"/>
        <v>-0.17600000000000193</v>
      </c>
      <c r="D2248" s="2">
        <f t="shared" si="316"/>
        <v>0</v>
      </c>
      <c r="E2248" s="2">
        <f t="shared" si="317"/>
        <v>0.17600000000000193</v>
      </c>
      <c r="F2248" s="2">
        <f t="shared" si="314"/>
        <v>0.1043667689345867</v>
      </c>
      <c r="G2248" s="2">
        <f t="shared" si="314"/>
        <v>0.23947380091655335</v>
      </c>
      <c r="H2248" s="2">
        <f t="shared" si="310"/>
        <v>0.43581706447693697</v>
      </c>
      <c r="I2248" s="2">
        <f t="shared" si="311"/>
        <v>30.35324452253279</v>
      </c>
    </row>
    <row r="2249" spans="1:9" ht="13.5" x14ac:dyDescent="0.25">
      <c r="A2249" s="3">
        <f>TITRES_STAT!B2252</f>
        <v>45278</v>
      </c>
      <c r="B2249" s="5">
        <f>TITRES_STAT!D2252</f>
        <v>46.170999999999999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9.6911999724973358E-2</v>
      </c>
      <c r="G2249" s="2">
        <f t="shared" si="314"/>
        <v>0.22236852942251381</v>
      </c>
      <c r="H2249" s="2">
        <f t="shared" si="310"/>
        <v>0.43581706447693697</v>
      </c>
      <c r="I2249" s="2">
        <f t="shared" si="311"/>
        <v>30.35324452253279</v>
      </c>
    </row>
    <row r="2250" spans="1:9" ht="13.5" x14ac:dyDescent="0.25">
      <c r="A2250" s="3">
        <f>TITRES_STAT!B2253</f>
        <v>45279</v>
      </c>
      <c r="B2250" s="5">
        <f>TITRES_STAT!D2253</f>
        <v>46.170999999999999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8.9989714030332402E-2</v>
      </c>
      <c r="G2250" s="2">
        <f t="shared" si="314"/>
        <v>0.20648506303519137</v>
      </c>
      <c r="H2250" s="2">
        <f t="shared" si="310"/>
        <v>0.43581706447693702</v>
      </c>
      <c r="I2250" s="2">
        <f t="shared" si="311"/>
        <v>30.35324452253279</v>
      </c>
    </row>
    <row r="2251" spans="1:9" ht="13.5" x14ac:dyDescent="0.25">
      <c r="A2251" s="3">
        <f>TITRES_STAT!B2254</f>
        <v>45280</v>
      </c>
      <c r="B2251" s="5">
        <f>TITRES_STAT!D2254</f>
        <v>46.170999999999999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8.3561877313880081E-2</v>
      </c>
      <c r="G2251" s="2">
        <f t="shared" si="314"/>
        <v>0.19173612996124914</v>
      </c>
      <c r="H2251" s="2">
        <f t="shared" si="310"/>
        <v>0.43581706447693697</v>
      </c>
      <c r="I2251" s="2">
        <f t="shared" si="311"/>
        <v>30.35324452253279</v>
      </c>
    </row>
    <row r="2252" spans="1:9" ht="13.5" x14ac:dyDescent="0.25">
      <c r="A2252" s="3">
        <f>TITRES_STAT!B2255</f>
        <v>45281</v>
      </c>
      <c r="B2252" s="5">
        <f>TITRES_STAT!D2255</f>
        <v>46.170999999999999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7.759317179146008E-2</v>
      </c>
      <c r="G2252" s="2">
        <f t="shared" si="314"/>
        <v>0.1780406921068742</v>
      </c>
      <c r="H2252" s="2">
        <f t="shared" si="310"/>
        <v>0.43581706447693697</v>
      </c>
      <c r="I2252" s="2">
        <f t="shared" si="311"/>
        <v>30.35324452253279</v>
      </c>
    </row>
    <row r="2253" spans="1:9" ht="13.5" x14ac:dyDescent="0.25">
      <c r="A2253" s="3">
        <f>TITRES_STAT!B2256</f>
        <v>45282</v>
      </c>
      <c r="B2253" s="5">
        <f>TITRES_STAT!D2256</f>
        <v>46.170999999999999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7.2050802377784356E-2</v>
      </c>
      <c r="G2253" s="2">
        <f t="shared" si="318"/>
        <v>0.16532349981352604</v>
      </c>
      <c r="H2253" s="2">
        <f t="shared" si="310"/>
        <v>0.43581706447693697</v>
      </c>
      <c r="I2253" s="2">
        <f t="shared" si="311"/>
        <v>30.35324452253279</v>
      </c>
    </row>
    <row r="2254" spans="1:9" ht="13.5" x14ac:dyDescent="0.25">
      <c r="A2254" s="3">
        <f>TITRES_STAT!B2257</f>
        <v>45285</v>
      </c>
      <c r="B2254" s="5">
        <f>TITRES_STAT!D2257</f>
        <v>46.170999999999999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6.6904316493656898E-2</v>
      </c>
      <c r="G2254" s="2">
        <f t="shared" si="318"/>
        <v>0.15351467839827418</v>
      </c>
      <c r="H2254" s="2">
        <f t="shared" si="310"/>
        <v>0.43581706447693697</v>
      </c>
      <c r="I2254" s="2">
        <f t="shared" si="311"/>
        <v>30.35324452253279</v>
      </c>
    </row>
    <row r="2255" spans="1:9" ht="13.5" x14ac:dyDescent="0.25">
      <c r="A2255" s="3">
        <f>TITRES_STAT!B2258</f>
        <v>45286</v>
      </c>
      <c r="B2255" s="5">
        <f>TITRES_STAT!D2258</f>
        <v>46.170999999999999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6.2125436744109974E-2</v>
      </c>
      <c r="G2255" s="2">
        <f t="shared" si="318"/>
        <v>0.14254934422696888</v>
      </c>
      <c r="H2255" s="2">
        <f t="shared" si="310"/>
        <v>0.43581706447693691</v>
      </c>
      <c r="I2255" s="2">
        <f t="shared" si="311"/>
        <v>30.353244522532776</v>
      </c>
    </row>
    <row r="2256" spans="1:9" ht="13.5" x14ac:dyDescent="0.25">
      <c r="A2256" s="3">
        <f>TITRES_STAT!B2259</f>
        <v>45287</v>
      </c>
      <c r="B2256" s="5">
        <f>TITRES_STAT!D2259</f>
        <v>46.161999999999999</v>
      </c>
      <c r="C2256" s="2">
        <f t="shared" si="315"/>
        <v>-9.0000000000003411E-3</v>
      </c>
      <c r="D2256" s="2">
        <f t="shared" si="316"/>
        <v>0</v>
      </c>
      <c r="E2256" s="2">
        <f t="shared" si="317"/>
        <v>9.0000000000003411E-3</v>
      </c>
      <c r="F2256" s="2">
        <f t="shared" si="318"/>
        <v>5.7687905548102117E-2</v>
      </c>
      <c r="G2256" s="2">
        <f t="shared" si="318"/>
        <v>0.13301010535361399</v>
      </c>
      <c r="H2256" s="2">
        <f t="shared" si="310"/>
        <v>0.43371069735442991</v>
      </c>
      <c r="I2256" s="2">
        <f t="shared" si="311"/>
        <v>30.250921483304765</v>
      </c>
    </row>
    <row r="2257" spans="1:9" ht="13.5" x14ac:dyDescent="0.25">
      <c r="A2257" s="3">
        <f>TITRES_STAT!B2260</f>
        <v>45288</v>
      </c>
      <c r="B2257" s="5">
        <f>TITRES_STAT!D2260</f>
        <v>46.127000000000002</v>
      </c>
      <c r="C2257" s="2">
        <f t="shared" si="315"/>
        <v>-3.4999999999996589E-2</v>
      </c>
      <c r="D2257" s="2">
        <f t="shared" si="316"/>
        <v>0</v>
      </c>
      <c r="E2257" s="2">
        <f t="shared" si="317"/>
        <v>3.4999999999996589E-2</v>
      </c>
      <c r="F2257" s="2">
        <f t="shared" si="318"/>
        <v>5.3567340866094826E-2</v>
      </c>
      <c r="G2257" s="2">
        <f t="shared" si="318"/>
        <v>0.12600938354264132</v>
      </c>
      <c r="H2257" s="2">
        <f t="shared" ref="H2257:H2320" si="319">F2257/G2257</f>
        <v>0.4251059671914651</v>
      </c>
      <c r="I2257" s="2">
        <f t="shared" ref="I2257:I2320" si="320">IF(G2257=0,100,100-(100/(1+H2257)))</f>
        <v>29.829779467504778</v>
      </c>
    </row>
    <row r="2258" spans="1:9" ht="13.5" x14ac:dyDescent="0.25">
      <c r="A2258" s="3">
        <f>TITRES_STAT!B2261</f>
        <v>45289</v>
      </c>
      <c r="B2258" s="5">
        <f>TITRES_STAT!D2261</f>
        <v>44.052</v>
      </c>
      <c r="C2258" s="2">
        <f t="shared" si="315"/>
        <v>-2.0750000000000028</v>
      </c>
      <c r="D2258" s="2">
        <f t="shared" si="316"/>
        <v>0</v>
      </c>
      <c r="E2258" s="2">
        <f t="shared" si="317"/>
        <v>2.0750000000000028</v>
      </c>
      <c r="F2258" s="2">
        <f t="shared" si="318"/>
        <v>4.9741102232802335E-2</v>
      </c>
      <c r="G2258" s="2">
        <f t="shared" si="318"/>
        <v>0.26522299900388141</v>
      </c>
      <c r="H2258" s="2">
        <f t="shared" si="319"/>
        <v>0.18754445285521562</v>
      </c>
      <c r="I2258" s="2">
        <f t="shared" si="320"/>
        <v>15.792625901649586</v>
      </c>
    </row>
    <row r="2259" spans="1:9" ht="13.5" x14ac:dyDescent="0.25">
      <c r="A2259" s="3">
        <f>TITRES_STAT!B2262</f>
        <v>45293</v>
      </c>
      <c r="B2259" s="5">
        <f>TITRES_STAT!D2262</f>
        <v>42.134</v>
      </c>
      <c r="C2259" s="2">
        <f t="shared" si="315"/>
        <v>-1.9179999999999993</v>
      </c>
      <c r="D2259" s="2">
        <f t="shared" si="316"/>
        <v>0</v>
      </c>
      <c r="E2259" s="2">
        <f t="shared" si="317"/>
        <v>1.9179999999999993</v>
      </c>
      <c r="F2259" s="2">
        <f t="shared" si="318"/>
        <v>4.6188166359030738E-2</v>
      </c>
      <c r="G2259" s="2">
        <f t="shared" si="318"/>
        <v>0.38327849907503264</v>
      </c>
      <c r="H2259" s="2">
        <f t="shared" si="319"/>
        <v>0.12050810695224701</v>
      </c>
      <c r="I2259" s="2">
        <f t="shared" si="320"/>
        <v>10.754773321544818</v>
      </c>
    </row>
    <row r="2260" spans="1:9" ht="13.5" x14ac:dyDescent="0.25">
      <c r="A2260" s="3">
        <f>TITRES_STAT!B2263</f>
        <v>45294</v>
      </c>
      <c r="B2260" s="5">
        <f>TITRES_STAT!D2263</f>
        <v>42.125999999999998</v>
      </c>
      <c r="C2260" s="2">
        <f t="shared" si="315"/>
        <v>-8.0000000000026716E-3</v>
      </c>
      <c r="D2260" s="2">
        <f t="shared" si="316"/>
        <v>0</v>
      </c>
      <c r="E2260" s="2">
        <f t="shared" si="317"/>
        <v>8.0000000000026716E-3</v>
      </c>
      <c r="F2260" s="2">
        <f t="shared" si="318"/>
        <v>4.288901161909997E-2</v>
      </c>
      <c r="G2260" s="2">
        <f t="shared" si="318"/>
        <v>0.35647289199824478</v>
      </c>
      <c r="H2260" s="2">
        <f t="shared" si="319"/>
        <v>0.12031493160302116</v>
      </c>
      <c r="I2260" s="2">
        <f t="shared" si="320"/>
        <v>10.739384811275045</v>
      </c>
    </row>
    <row r="2261" spans="1:9" ht="13.5" x14ac:dyDescent="0.25">
      <c r="A2261" s="3">
        <f>TITRES_STAT!B2264</f>
        <v>45295</v>
      </c>
      <c r="B2261" s="5">
        <f>TITRES_STAT!D2264</f>
        <v>40.234999999999999</v>
      </c>
      <c r="C2261" s="2">
        <f t="shared" si="315"/>
        <v>-1.8909999999999982</v>
      </c>
      <c r="D2261" s="2">
        <f t="shared" si="316"/>
        <v>0</v>
      </c>
      <c r="E2261" s="2">
        <f t="shared" si="317"/>
        <v>1.8909999999999982</v>
      </c>
      <c r="F2261" s="2">
        <f t="shared" si="318"/>
        <v>3.9825510789164256E-2</v>
      </c>
      <c r="G2261" s="2">
        <f t="shared" si="318"/>
        <v>0.46608197114122712</v>
      </c>
      <c r="H2261" s="2">
        <f t="shared" si="319"/>
        <v>8.5447438980849916E-2</v>
      </c>
      <c r="I2261" s="2">
        <f t="shared" si="320"/>
        <v>7.8720936557811001</v>
      </c>
    </row>
    <row r="2262" spans="1:9" ht="13.5" x14ac:dyDescent="0.25">
      <c r="A2262" s="3">
        <f>TITRES_STAT!B2265</f>
        <v>45296</v>
      </c>
      <c r="B2262" s="5">
        <f>TITRES_STAT!D2265</f>
        <v>38.432000000000002</v>
      </c>
      <c r="C2262" s="2">
        <f t="shared" si="315"/>
        <v>-1.8029999999999973</v>
      </c>
      <c r="D2262" s="2">
        <f t="shared" si="316"/>
        <v>0</v>
      </c>
      <c r="E2262" s="2">
        <f t="shared" si="317"/>
        <v>1.8029999999999973</v>
      </c>
      <c r="F2262" s="2">
        <f t="shared" si="318"/>
        <v>3.6980831447081093E-2</v>
      </c>
      <c r="G2262" s="2">
        <f t="shared" si="318"/>
        <v>0.56157611605971069</v>
      </c>
      <c r="H2262" s="2">
        <f t="shared" si="319"/>
        <v>6.5851859417662681E-2</v>
      </c>
      <c r="I2262" s="2">
        <f t="shared" si="320"/>
        <v>6.1783313352421629</v>
      </c>
    </row>
    <row r="2263" spans="1:9" ht="13.5" x14ac:dyDescent="0.25">
      <c r="A2263" s="3">
        <f>TITRES_STAT!B2266</f>
        <v>45299</v>
      </c>
      <c r="B2263" s="5">
        <f>TITRES_STAT!D2266</f>
        <v>36.707999999999998</v>
      </c>
      <c r="C2263" s="2">
        <f t="shared" si="315"/>
        <v>-1.7240000000000038</v>
      </c>
      <c r="D2263" s="2">
        <f t="shared" si="316"/>
        <v>0</v>
      </c>
      <c r="E2263" s="2">
        <f t="shared" si="317"/>
        <v>1.7240000000000038</v>
      </c>
      <c r="F2263" s="2">
        <f t="shared" si="318"/>
        <v>3.4339343486575302E-2</v>
      </c>
      <c r="G2263" s="2">
        <f t="shared" si="318"/>
        <v>0.64460639348401727</v>
      </c>
      <c r="H2263" s="2">
        <f t="shared" si="319"/>
        <v>5.3271800952788301E-2</v>
      </c>
      <c r="I2263" s="2">
        <f t="shared" si="320"/>
        <v>5.0577449149021874</v>
      </c>
    </row>
    <row r="2264" spans="1:9" ht="13.5" x14ac:dyDescent="0.25">
      <c r="A2264" s="3">
        <f>TITRES_STAT!B2267</f>
        <v>45300</v>
      </c>
      <c r="B2264" s="5">
        <f>TITRES_STAT!D2267</f>
        <v>36.100999999999999</v>
      </c>
      <c r="C2264" s="2">
        <f t="shared" si="315"/>
        <v>-0.60699999999999932</v>
      </c>
      <c r="D2264" s="2">
        <f t="shared" si="316"/>
        <v>0</v>
      </c>
      <c r="E2264" s="2">
        <f t="shared" si="317"/>
        <v>0.60699999999999932</v>
      </c>
      <c r="F2264" s="2">
        <f t="shared" si="318"/>
        <v>3.1886533237534209E-2</v>
      </c>
      <c r="G2264" s="2">
        <f t="shared" si="318"/>
        <v>0.64192022252087322</v>
      </c>
      <c r="H2264" s="2">
        <f t="shared" si="319"/>
        <v>4.9673669902956456E-2</v>
      </c>
      <c r="I2264" s="2">
        <f t="shared" si="320"/>
        <v>4.7322964581505573</v>
      </c>
    </row>
    <row r="2265" spans="1:9" ht="13.5" x14ac:dyDescent="0.25">
      <c r="A2265" s="3">
        <f>TITRES_STAT!B2268</f>
        <v>45301</v>
      </c>
      <c r="B2265" s="5">
        <f>TITRES_STAT!D2268</f>
        <v>37.72</v>
      </c>
      <c r="C2265" s="2">
        <f t="shared" si="315"/>
        <v>1.6189999999999998</v>
      </c>
      <c r="D2265" s="2">
        <f t="shared" si="316"/>
        <v>1.6189999999999998</v>
      </c>
      <c r="E2265" s="2">
        <f t="shared" si="317"/>
        <v>0</v>
      </c>
      <c r="F2265" s="2">
        <f t="shared" si="318"/>
        <v>0.14525178086342461</v>
      </c>
      <c r="G2265" s="2">
        <f t="shared" si="318"/>
        <v>0.59606877805509662</v>
      </c>
      <c r="H2265" s="2">
        <f t="shared" si="319"/>
        <v>0.24368292084910795</v>
      </c>
      <c r="I2265" s="2">
        <f t="shared" si="320"/>
        <v>19.593653395411806</v>
      </c>
    </row>
    <row r="2266" spans="1:9" ht="13.5" x14ac:dyDescent="0.25">
      <c r="A2266" s="3">
        <f>TITRES_STAT!B2269</f>
        <v>45302</v>
      </c>
      <c r="B2266" s="5">
        <f>TITRES_STAT!D2269</f>
        <v>39.417000000000002</v>
      </c>
      <c r="C2266" s="2">
        <f t="shared" si="315"/>
        <v>1.6970000000000027</v>
      </c>
      <c r="D2266" s="2">
        <f t="shared" si="316"/>
        <v>1.6970000000000027</v>
      </c>
      <c r="E2266" s="2">
        <f t="shared" si="317"/>
        <v>0</v>
      </c>
      <c r="F2266" s="2">
        <f t="shared" si="318"/>
        <v>0.25609093937318017</v>
      </c>
      <c r="G2266" s="2">
        <f t="shared" si="318"/>
        <v>0.5534924367654469</v>
      </c>
      <c r="H2266" s="2">
        <f t="shared" si="319"/>
        <v>0.46268191281844678</v>
      </c>
      <c r="I2266" s="2">
        <f t="shared" si="320"/>
        <v>31.632435512031691</v>
      </c>
    </row>
    <row r="2267" spans="1:9" ht="13.5" x14ac:dyDescent="0.25">
      <c r="A2267" s="3">
        <f>TITRES_STAT!B2270</f>
        <v>45303</v>
      </c>
      <c r="B2267" s="5">
        <f>TITRES_STAT!D2270</f>
        <v>37.649000000000001</v>
      </c>
      <c r="C2267" s="2">
        <f t="shared" si="315"/>
        <v>-1.7680000000000007</v>
      </c>
      <c r="D2267" s="2">
        <f t="shared" si="316"/>
        <v>0</v>
      </c>
      <c r="E2267" s="2">
        <f t="shared" si="317"/>
        <v>1.7680000000000007</v>
      </c>
      <c r="F2267" s="2">
        <f t="shared" si="318"/>
        <v>0.23779872941795302</v>
      </c>
      <c r="G2267" s="2">
        <f t="shared" si="318"/>
        <v>0.64024297699648636</v>
      </c>
      <c r="H2267" s="2">
        <f t="shared" si="319"/>
        <v>0.37141950472227991</v>
      </c>
      <c r="I2267" s="2">
        <f t="shared" si="320"/>
        <v>27.082851267854352</v>
      </c>
    </row>
    <row r="2268" spans="1:9" ht="13.5" x14ac:dyDescent="0.25">
      <c r="A2268" s="3">
        <f>TITRES_STAT!B2271</f>
        <v>45306</v>
      </c>
      <c r="B2268" s="5">
        <f>TITRES_STAT!D2271</f>
        <v>37.728000000000002</v>
      </c>
      <c r="C2268" s="2">
        <f t="shared" si="315"/>
        <v>7.9000000000000625E-2</v>
      </c>
      <c r="D2268" s="2">
        <f t="shared" si="316"/>
        <v>7.9000000000000625E-2</v>
      </c>
      <c r="E2268" s="2">
        <f t="shared" si="317"/>
        <v>0</v>
      </c>
      <c r="F2268" s="2">
        <f t="shared" si="318"/>
        <v>0.22645596303095641</v>
      </c>
      <c r="G2268" s="2">
        <f t="shared" si="318"/>
        <v>0.59451133578245163</v>
      </c>
      <c r="H2268" s="2">
        <f t="shared" si="319"/>
        <v>0.38091109353350161</v>
      </c>
      <c r="I2268" s="2">
        <f t="shared" si="320"/>
        <v>27.584041819724902</v>
      </c>
    </row>
    <row r="2269" spans="1:9" ht="13.5" x14ac:dyDescent="0.25">
      <c r="A2269" s="3">
        <f>TITRES_STAT!B2272</f>
        <v>45307</v>
      </c>
      <c r="B2269" s="5">
        <f>TITRES_STAT!D2272</f>
        <v>37.728000000000002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0.21028053710017383</v>
      </c>
      <c r="G2269" s="2">
        <f t="shared" si="321"/>
        <v>0.55204624036941941</v>
      </c>
      <c r="H2269" s="2">
        <f t="shared" si="319"/>
        <v>0.38091109353350161</v>
      </c>
      <c r="I2269" s="2">
        <f t="shared" si="320"/>
        <v>27.584041819724902</v>
      </c>
    </row>
    <row r="2270" spans="1:9" ht="13.5" x14ac:dyDescent="0.25">
      <c r="A2270" s="3">
        <f>TITRES_STAT!B2273</f>
        <v>45308</v>
      </c>
      <c r="B2270" s="5">
        <f>TITRES_STAT!D2273</f>
        <v>37.728000000000002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0.1952604987358757</v>
      </c>
      <c r="G2270" s="2">
        <f t="shared" si="321"/>
        <v>0.51261436605731803</v>
      </c>
      <c r="H2270" s="2">
        <f t="shared" si="319"/>
        <v>0.38091109353350161</v>
      </c>
      <c r="I2270" s="2">
        <f t="shared" si="320"/>
        <v>27.584041819724902</v>
      </c>
    </row>
    <row r="2271" spans="1:9" ht="13.5" x14ac:dyDescent="0.25">
      <c r="A2271" s="3">
        <f>TITRES_STAT!B2274</f>
        <v>45309</v>
      </c>
      <c r="B2271" s="5">
        <f>TITRES_STAT!D2274</f>
        <v>39.338000000000001</v>
      </c>
      <c r="C2271" s="2">
        <f t="shared" si="315"/>
        <v>1.6099999999999994</v>
      </c>
      <c r="D2271" s="2">
        <f t="shared" si="316"/>
        <v>1.6099999999999994</v>
      </c>
      <c r="E2271" s="2">
        <f t="shared" si="317"/>
        <v>0</v>
      </c>
      <c r="F2271" s="2">
        <f t="shared" si="321"/>
        <v>0.29631332025474172</v>
      </c>
      <c r="G2271" s="2">
        <f t="shared" si="321"/>
        <v>0.47599905419608107</v>
      </c>
      <c r="H2271" s="2">
        <f t="shared" si="319"/>
        <v>0.62250821223833697</v>
      </c>
      <c r="I2271" s="2">
        <f t="shared" si="320"/>
        <v>38.367029981287651</v>
      </c>
    </row>
    <row r="2272" spans="1:9" ht="13.5" x14ac:dyDescent="0.25">
      <c r="A2272" s="3">
        <f>TITRES_STAT!B2275</f>
        <v>45310</v>
      </c>
      <c r="B2272" s="5">
        <f>TITRES_STAT!D2275</f>
        <v>41.106000000000002</v>
      </c>
      <c r="C2272" s="2">
        <f t="shared" si="315"/>
        <v>1.7680000000000007</v>
      </c>
      <c r="D2272" s="2">
        <f t="shared" si="316"/>
        <v>1.7680000000000007</v>
      </c>
      <c r="E2272" s="2">
        <f t="shared" si="317"/>
        <v>0</v>
      </c>
      <c r="F2272" s="2">
        <f t="shared" si="321"/>
        <v>0.40143379737940305</v>
      </c>
      <c r="G2272" s="2">
        <f t="shared" si="321"/>
        <v>0.44199912175350387</v>
      </c>
      <c r="H2272" s="2">
        <f t="shared" si="319"/>
        <v>0.90822306566318589</v>
      </c>
      <c r="I2272" s="2">
        <f t="shared" si="320"/>
        <v>47.595225212705472</v>
      </c>
    </row>
    <row r="2273" spans="1:9" ht="13.5" x14ac:dyDescent="0.25">
      <c r="A2273" s="3">
        <f>TITRES_STAT!B2276</f>
        <v>45313</v>
      </c>
      <c r="B2273" s="5">
        <f>TITRES_STAT!D2276</f>
        <v>42.951999999999998</v>
      </c>
      <c r="C2273" s="2">
        <f t="shared" si="315"/>
        <v>1.8459999999999965</v>
      </c>
      <c r="D2273" s="2">
        <f t="shared" si="316"/>
        <v>1.8459999999999965</v>
      </c>
      <c r="E2273" s="2">
        <f t="shared" si="317"/>
        <v>0</v>
      </c>
      <c r="F2273" s="2">
        <f t="shared" si="321"/>
        <v>0.50461709756658835</v>
      </c>
      <c r="G2273" s="2">
        <f t="shared" si="321"/>
        <v>0.41042775591396785</v>
      </c>
      <c r="H2273" s="2">
        <f t="shared" si="319"/>
        <v>1.2294906723422576</v>
      </c>
      <c r="I2273" s="2">
        <f t="shared" si="320"/>
        <v>55.146706267695649</v>
      </c>
    </row>
    <row r="2274" spans="1:9" ht="13.5" x14ac:dyDescent="0.25">
      <c r="A2274" s="3">
        <f>TITRES_STAT!B2277</f>
        <v>45314</v>
      </c>
      <c r="B2274" s="5">
        <f>TITRES_STAT!D2277</f>
        <v>42.951999999999998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0.46857301916897492</v>
      </c>
      <c r="G2274" s="2">
        <f t="shared" si="321"/>
        <v>0.38111148763439873</v>
      </c>
      <c r="H2274" s="2">
        <f t="shared" si="319"/>
        <v>1.2294906723422576</v>
      </c>
      <c r="I2274" s="2">
        <f t="shared" si="320"/>
        <v>55.146706267695649</v>
      </c>
    </row>
    <row r="2275" spans="1:9" ht="13.5" x14ac:dyDescent="0.25">
      <c r="A2275" s="3">
        <f>TITRES_STAT!B2278</f>
        <v>45315</v>
      </c>
      <c r="B2275" s="5">
        <f>TITRES_STAT!D2278</f>
        <v>42.951999999999998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0.43510351779976242</v>
      </c>
      <c r="G2275" s="2">
        <f t="shared" si="321"/>
        <v>0.35388923851765597</v>
      </c>
      <c r="H2275" s="2">
        <f t="shared" si="319"/>
        <v>1.2294906723422576</v>
      </c>
      <c r="I2275" s="2">
        <f t="shared" si="320"/>
        <v>55.146706267695649</v>
      </c>
    </row>
    <row r="2276" spans="1:9" ht="13.5" x14ac:dyDescent="0.25">
      <c r="A2276" s="3">
        <f>TITRES_STAT!B2279</f>
        <v>45316</v>
      </c>
      <c r="B2276" s="5">
        <f>TITRES_STAT!D2279</f>
        <v>42.951999999999998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0.40402469509977934</v>
      </c>
      <c r="G2276" s="2">
        <f t="shared" si="321"/>
        <v>0.32861143576639484</v>
      </c>
      <c r="H2276" s="2">
        <f t="shared" si="319"/>
        <v>1.2294906723422574</v>
      </c>
      <c r="I2276" s="2">
        <f t="shared" si="320"/>
        <v>55.146706267695649</v>
      </c>
    </row>
    <row r="2277" spans="1:9" ht="13.5" x14ac:dyDescent="0.25">
      <c r="A2277" s="3">
        <f>TITRES_STAT!B2280</f>
        <v>45317</v>
      </c>
      <c r="B2277" s="5">
        <f>TITRES_STAT!D2280</f>
        <v>42.951999999999998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0.37516578830693798</v>
      </c>
      <c r="G2277" s="2">
        <f t="shared" si="321"/>
        <v>0.30513919035450948</v>
      </c>
      <c r="H2277" s="2">
        <f t="shared" si="319"/>
        <v>1.2294906723422576</v>
      </c>
      <c r="I2277" s="2">
        <f t="shared" si="320"/>
        <v>55.146706267695649</v>
      </c>
    </row>
    <row r="2278" spans="1:9" ht="13.5" x14ac:dyDescent="0.25">
      <c r="A2278" s="3">
        <f>TITRES_STAT!B2281</f>
        <v>45320</v>
      </c>
      <c r="B2278" s="5">
        <f>TITRES_STAT!D2281</f>
        <v>42.951999999999998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0.34836823199929956</v>
      </c>
      <c r="G2278" s="2">
        <f t="shared" si="321"/>
        <v>0.28334353390061595</v>
      </c>
      <c r="H2278" s="2">
        <f t="shared" si="319"/>
        <v>1.2294906723422576</v>
      </c>
      <c r="I2278" s="2">
        <f t="shared" si="320"/>
        <v>55.146706267695649</v>
      </c>
    </row>
    <row r="2279" spans="1:9" ht="13.5" x14ac:dyDescent="0.25">
      <c r="A2279" s="3">
        <f>TITRES_STAT!B2282</f>
        <v>45321</v>
      </c>
      <c r="B2279" s="5">
        <f>TITRES_STAT!D2282</f>
        <v>44.878</v>
      </c>
      <c r="C2279" s="2">
        <f t="shared" si="315"/>
        <v>1.9260000000000019</v>
      </c>
      <c r="D2279" s="2">
        <f t="shared" si="316"/>
        <v>1.9260000000000019</v>
      </c>
      <c r="E2279" s="2">
        <f t="shared" si="317"/>
        <v>0</v>
      </c>
      <c r="F2279" s="2">
        <f t="shared" si="321"/>
        <v>0.46105621542792113</v>
      </c>
      <c r="G2279" s="2">
        <f t="shared" si="321"/>
        <v>0.26310471005057195</v>
      </c>
      <c r="H2279" s="2">
        <f t="shared" si="319"/>
        <v>1.7523677753214697</v>
      </c>
      <c r="I2279" s="2">
        <f t="shared" si="320"/>
        <v>63.667646127589087</v>
      </c>
    </row>
    <row r="2280" spans="1:9" ht="13.5" x14ac:dyDescent="0.25">
      <c r="A2280" s="3">
        <f>TITRES_STAT!B2283</f>
        <v>45322</v>
      </c>
      <c r="B2280" s="5">
        <f>TITRES_STAT!D2283</f>
        <v>44.878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0.42812362861164105</v>
      </c>
      <c r="G2280" s="2">
        <f t="shared" si="321"/>
        <v>0.24431151647553112</v>
      </c>
      <c r="H2280" s="2">
        <f t="shared" si="319"/>
        <v>1.7523677753214697</v>
      </c>
      <c r="I2280" s="2">
        <f t="shared" si="320"/>
        <v>63.667646127589087</v>
      </c>
    </row>
    <row r="2281" spans="1:9" ht="13.5" x14ac:dyDescent="0.25">
      <c r="A2281" s="3">
        <f>TITRES_STAT!B2284</f>
        <v>45323</v>
      </c>
      <c r="B2281" s="5">
        <f>TITRES_STAT!D2284</f>
        <v>44.834000000000003</v>
      </c>
      <c r="C2281" s="2">
        <f t="shared" si="315"/>
        <v>-4.399999999999693E-2</v>
      </c>
      <c r="D2281" s="2">
        <f t="shared" si="316"/>
        <v>0</v>
      </c>
      <c r="E2281" s="2">
        <f t="shared" si="317"/>
        <v>4.399999999999693E-2</v>
      </c>
      <c r="F2281" s="2">
        <f t="shared" si="321"/>
        <v>0.39754336942509527</v>
      </c>
      <c r="G2281" s="2">
        <f t="shared" si="321"/>
        <v>0.23000355101299297</v>
      </c>
      <c r="H2281" s="2">
        <f t="shared" si="319"/>
        <v>1.7284227468411473</v>
      </c>
      <c r="I2281" s="2">
        <f t="shared" si="320"/>
        <v>63.348788190621931</v>
      </c>
    </row>
    <row r="2282" spans="1:9" ht="13.5" x14ac:dyDescent="0.25">
      <c r="A2282" s="3">
        <f>TITRES_STAT!B2285</f>
        <v>45324</v>
      </c>
      <c r="B2282" s="5">
        <f>TITRES_STAT!D2285</f>
        <v>44.834000000000003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0.3691474144661599</v>
      </c>
      <c r="G2282" s="2">
        <f t="shared" si="321"/>
        <v>0.21357472594063634</v>
      </c>
      <c r="H2282" s="2">
        <f t="shared" si="319"/>
        <v>1.7284227468411473</v>
      </c>
      <c r="I2282" s="2">
        <f t="shared" si="320"/>
        <v>63.348788190621931</v>
      </c>
    </row>
    <row r="2283" spans="1:9" ht="13.5" x14ac:dyDescent="0.25">
      <c r="A2283" s="3">
        <f>TITRES_STAT!B2286</f>
        <v>45327</v>
      </c>
      <c r="B2283" s="5">
        <f>TITRES_STAT!D2286</f>
        <v>44.834000000000003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0.34277974200429134</v>
      </c>
      <c r="G2283" s="2">
        <f t="shared" si="321"/>
        <v>0.19831938837344804</v>
      </c>
      <c r="H2283" s="2">
        <f t="shared" si="319"/>
        <v>1.7284227468411473</v>
      </c>
      <c r="I2283" s="2">
        <f t="shared" si="320"/>
        <v>63.348788190621931</v>
      </c>
    </row>
    <row r="2284" spans="1:9" ht="13.5" x14ac:dyDescent="0.25">
      <c r="A2284" s="3">
        <f>TITRES_STAT!B2287</f>
        <v>45328</v>
      </c>
      <c r="B2284" s="5">
        <f>TITRES_STAT!D2287</f>
        <v>44.834000000000003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0.31829547471827052</v>
      </c>
      <c r="G2284" s="2">
        <f t="shared" si="321"/>
        <v>0.18415371777534459</v>
      </c>
      <c r="H2284" s="2">
        <f t="shared" si="319"/>
        <v>1.7284227468411473</v>
      </c>
      <c r="I2284" s="2">
        <f t="shared" si="320"/>
        <v>63.348788190621931</v>
      </c>
    </row>
    <row r="2285" spans="1:9" ht="13.5" x14ac:dyDescent="0.25">
      <c r="A2285" s="3">
        <f>TITRES_STAT!B2288</f>
        <v>45329</v>
      </c>
      <c r="B2285" s="5">
        <f>TITRES_STAT!D2288</f>
        <v>43.084000000000003</v>
      </c>
      <c r="C2285" s="2">
        <f t="shared" si="315"/>
        <v>-1.75</v>
      </c>
      <c r="D2285" s="2">
        <f t="shared" si="316"/>
        <v>0</v>
      </c>
      <c r="E2285" s="2">
        <f t="shared" si="317"/>
        <v>1.75</v>
      </c>
      <c r="F2285" s="2">
        <f t="shared" ref="F2285:G2300" si="322">((F2284*13)+D2285)/14</f>
        <v>0.29556008366696546</v>
      </c>
      <c r="G2285" s="2">
        <f t="shared" si="322"/>
        <v>0.29599988079139145</v>
      </c>
      <c r="H2285" s="2">
        <f t="shared" si="319"/>
        <v>0.99851419830558663</v>
      </c>
      <c r="I2285" s="2">
        <f t="shared" si="320"/>
        <v>49.962827342040576</v>
      </c>
    </row>
    <row r="2286" spans="1:9" ht="13.5" x14ac:dyDescent="0.25">
      <c r="A2286" s="3">
        <f>TITRES_STAT!B2289</f>
        <v>45330</v>
      </c>
      <c r="B2286" s="5">
        <f>TITRES_STAT!D2289</f>
        <v>43.084000000000003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0.27444864911932509</v>
      </c>
      <c r="G2286" s="2">
        <f t="shared" si="322"/>
        <v>0.27485703216343488</v>
      </c>
      <c r="H2286" s="2">
        <f t="shared" si="319"/>
        <v>0.99851419830558696</v>
      </c>
      <c r="I2286" s="2">
        <f t="shared" si="320"/>
        <v>49.962827342040583</v>
      </c>
    </row>
    <row r="2287" spans="1:9" ht="13.5" x14ac:dyDescent="0.25">
      <c r="A2287" s="3">
        <f>TITRES_STAT!B2290</f>
        <v>45331</v>
      </c>
      <c r="B2287" s="5">
        <f>TITRES_STAT!D2290</f>
        <v>43.084000000000003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0.25484517418223046</v>
      </c>
      <c r="G2287" s="2">
        <f t="shared" si="322"/>
        <v>0.25522438700890382</v>
      </c>
      <c r="H2287" s="2">
        <f t="shared" si="319"/>
        <v>0.99851419830558696</v>
      </c>
      <c r="I2287" s="2">
        <f t="shared" si="320"/>
        <v>49.962827342040583</v>
      </c>
    </row>
    <row r="2288" spans="1:9" ht="13.5" x14ac:dyDescent="0.25">
      <c r="A2288" s="3">
        <f>TITRES_STAT!B2291</f>
        <v>45334</v>
      </c>
      <c r="B2288" s="5">
        <f>TITRES_STAT!D2291</f>
        <v>43.084000000000003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0.23664194745492831</v>
      </c>
      <c r="G2288" s="2">
        <f t="shared" si="322"/>
        <v>0.23699407365112496</v>
      </c>
      <c r="H2288" s="2">
        <f t="shared" si="319"/>
        <v>0.99851419830558708</v>
      </c>
      <c r="I2288" s="2">
        <f t="shared" si="320"/>
        <v>49.96282734204059</v>
      </c>
    </row>
    <row r="2289" spans="1:9" ht="13.5" x14ac:dyDescent="0.25">
      <c r="A2289" s="3">
        <f>TITRES_STAT!B2292</f>
        <v>45335</v>
      </c>
      <c r="B2289" s="5">
        <f>TITRES_STAT!D2292</f>
        <v>43.084000000000003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0.21973895120814774</v>
      </c>
      <c r="G2289" s="2">
        <f t="shared" si="322"/>
        <v>0.22006592553318746</v>
      </c>
      <c r="H2289" s="2">
        <f t="shared" si="319"/>
        <v>0.99851419830558719</v>
      </c>
      <c r="I2289" s="2">
        <f t="shared" si="320"/>
        <v>49.96282734204059</v>
      </c>
    </row>
    <row r="2290" spans="1:9" ht="13.5" x14ac:dyDescent="0.25">
      <c r="A2290" s="3">
        <f>TITRES_STAT!B2293</f>
        <v>45336</v>
      </c>
      <c r="B2290" s="5">
        <f>TITRES_STAT!D2293</f>
        <v>41.774000000000001</v>
      </c>
      <c r="C2290" s="2">
        <f t="shared" si="315"/>
        <v>-1.3100000000000023</v>
      </c>
      <c r="D2290" s="2">
        <f t="shared" si="316"/>
        <v>0</v>
      </c>
      <c r="E2290" s="2">
        <f t="shared" si="317"/>
        <v>1.3100000000000023</v>
      </c>
      <c r="F2290" s="2">
        <f t="shared" si="322"/>
        <v>0.20404331183613716</v>
      </c>
      <c r="G2290" s="2">
        <f t="shared" si="322"/>
        <v>0.29791835942367417</v>
      </c>
      <c r="H2290" s="2">
        <f t="shared" si="319"/>
        <v>0.68489673557165409</v>
      </c>
      <c r="I2290" s="2">
        <f t="shared" si="320"/>
        <v>40.649181704259242</v>
      </c>
    </row>
    <row r="2291" spans="1:9" ht="13.5" x14ac:dyDescent="0.25">
      <c r="A2291" s="3">
        <f>TITRES_STAT!B2294</f>
        <v>45337</v>
      </c>
      <c r="B2291" s="5">
        <f>TITRES_STAT!D2294</f>
        <v>41.774000000000001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0.18946878956212737</v>
      </c>
      <c r="G2291" s="2">
        <f t="shared" si="322"/>
        <v>0.27663847660769741</v>
      </c>
      <c r="H2291" s="2">
        <f t="shared" si="319"/>
        <v>0.6848967355716542</v>
      </c>
      <c r="I2291" s="2">
        <f t="shared" si="320"/>
        <v>40.649181704259249</v>
      </c>
    </row>
    <row r="2292" spans="1:9" ht="13.5" x14ac:dyDescent="0.25">
      <c r="A2292" s="3">
        <f>TITRES_STAT!B2295</f>
        <v>45338</v>
      </c>
      <c r="B2292" s="5">
        <f>TITRES_STAT!D2295</f>
        <v>41.774000000000001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0.17593530459340398</v>
      </c>
      <c r="G2292" s="2">
        <f t="shared" si="322"/>
        <v>0.25687858542143333</v>
      </c>
      <c r="H2292" s="2">
        <f t="shared" si="319"/>
        <v>0.68489673557165409</v>
      </c>
      <c r="I2292" s="2">
        <f t="shared" si="320"/>
        <v>40.649181704259242</v>
      </c>
    </row>
    <row r="2293" spans="1:9" ht="13.5" x14ac:dyDescent="0.25">
      <c r="A2293" s="3">
        <f>TITRES_STAT!B2296</f>
        <v>45341</v>
      </c>
      <c r="B2293" s="5">
        <f>TITRES_STAT!D2296</f>
        <v>41.774000000000001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0.16336849712244655</v>
      </c>
      <c r="G2293" s="2">
        <f t="shared" si="322"/>
        <v>0.23853011503418808</v>
      </c>
      <c r="H2293" s="2">
        <f t="shared" si="319"/>
        <v>0.68489673557165409</v>
      </c>
      <c r="I2293" s="2">
        <f t="shared" si="320"/>
        <v>40.649181704259242</v>
      </c>
    </row>
    <row r="2294" spans="1:9" ht="13.5" x14ac:dyDescent="0.25">
      <c r="A2294" s="3">
        <f>TITRES_STAT!B2297</f>
        <v>45342</v>
      </c>
      <c r="B2294" s="5">
        <f>TITRES_STAT!D2297</f>
        <v>41.774000000000001</v>
      </c>
      <c r="C2294" s="2">
        <f t="shared" si="315"/>
        <v>0</v>
      </c>
      <c r="D2294" s="2">
        <f t="shared" si="316"/>
        <v>0</v>
      </c>
      <c r="E2294" s="2">
        <f t="shared" si="317"/>
        <v>0</v>
      </c>
      <c r="F2294" s="2">
        <f t="shared" si="322"/>
        <v>0.15169931875655754</v>
      </c>
      <c r="G2294" s="2">
        <f t="shared" si="322"/>
        <v>0.22149224967460324</v>
      </c>
      <c r="H2294" s="2">
        <f t="shared" si="319"/>
        <v>0.6848967355716542</v>
      </c>
      <c r="I2294" s="2">
        <f t="shared" si="320"/>
        <v>40.649181704259249</v>
      </c>
    </row>
    <row r="2295" spans="1:9" ht="13.5" x14ac:dyDescent="0.25">
      <c r="A2295" s="3">
        <f>TITRES_STAT!B2298</f>
        <v>45343</v>
      </c>
      <c r="B2295" s="5">
        <f>TITRES_STAT!D2298</f>
        <v>41.774000000000001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0.14086365313108914</v>
      </c>
      <c r="G2295" s="2">
        <f t="shared" si="322"/>
        <v>0.20567137469784585</v>
      </c>
      <c r="H2295" s="2">
        <f t="shared" si="319"/>
        <v>0.6848967355716542</v>
      </c>
      <c r="I2295" s="2">
        <f t="shared" si="320"/>
        <v>40.649181704259249</v>
      </c>
    </row>
    <row r="2296" spans="1:9" ht="13.5" x14ac:dyDescent="0.25">
      <c r="A2296" s="3">
        <f>TITRES_STAT!B2299</f>
        <v>45344</v>
      </c>
      <c r="B2296" s="5">
        <f>TITRES_STAT!D2299</f>
        <v>41.774000000000001</v>
      </c>
      <c r="C2296" s="2">
        <f t="shared" si="315"/>
        <v>0</v>
      </c>
      <c r="D2296" s="2">
        <f t="shared" si="316"/>
        <v>0</v>
      </c>
      <c r="E2296" s="2">
        <f t="shared" si="317"/>
        <v>0</v>
      </c>
      <c r="F2296" s="2">
        <f t="shared" si="322"/>
        <v>0.13080196362172564</v>
      </c>
      <c r="G2296" s="2">
        <f t="shared" si="322"/>
        <v>0.1909805622194283</v>
      </c>
      <c r="H2296" s="2">
        <f t="shared" si="319"/>
        <v>0.6848967355716542</v>
      </c>
      <c r="I2296" s="2">
        <f t="shared" si="320"/>
        <v>40.649181704259249</v>
      </c>
    </row>
    <row r="2297" spans="1:9" ht="13.5" x14ac:dyDescent="0.25">
      <c r="A2297" s="3">
        <f>TITRES_STAT!B2300</f>
        <v>45345</v>
      </c>
      <c r="B2297" s="5">
        <f>TITRES_STAT!D2300</f>
        <v>41.774000000000001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0.12145896622017381</v>
      </c>
      <c r="G2297" s="2">
        <f t="shared" si="322"/>
        <v>0.17733909348946914</v>
      </c>
      <c r="H2297" s="2">
        <f t="shared" si="319"/>
        <v>0.6848967355716542</v>
      </c>
      <c r="I2297" s="2">
        <f t="shared" si="320"/>
        <v>40.649181704259249</v>
      </c>
    </row>
    <row r="2298" spans="1:9" ht="13.5" x14ac:dyDescent="0.25">
      <c r="A2298" s="3">
        <f>TITRES_STAT!B2301</f>
        <v>45348</v>
      </c>
      <c r="B2298" s="5">
        <f>TITRES_STAT!D2301</f>
        <v>41.774000000000001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0.11278332577587569</v>
      </c>
      <c r="G2298" s="2">
        <f t="shared" si="322"/>
        <v>0.16467201538307849</v>
      </c>
      <c r="H2298" s="2">
        <f t="shared" si="319"/>
        <v>0.6848967355716542</v>
      </c>
      <c r="I2298" s="2">
        <f t="shared" si="320"/>
        <v>40.649181704259249</v>
      </c>
    </row>
    <row r="2299" spans="1:9" ht="13.5" x14ac:dyDescent="0.25">
      <c r="A2299" s="3">
        <f>TITRES_STAT!B2302</f>
        <v>45349</v>
      </c>
      <c r="B2299" s="5">
        <f>TITRES_STAT!D2302</f>
        <v>41.334000000000003</v>
      </c>
      <c r="C2299" s="2">
        <f t="shared" si="315"/>
        <v>-0.43999999999999773</v>
      </c>
      <c r="D2299" s="2">
        <f t="shared" si="316"/>
        <v>0</v>
      </c>
      <c r="E2299" s="2">
        <f t="shared" si="317"/>
        <v>0.43999999999999773</v>
      </c>
      <c r="F2299" s="2">
        <f t="shared" si="322"/>
        <v>0.10472737393474171</v>
      </c>
      <c r="G2299" s="2">
        <f t="shared" si="322"/>
        <v>0.18433829999857274</v>
      </c>
      <c r="H2299" s="2">
        <f t="shared" si="319"/>
        <v>0.56812596153676465</v>
      </c>
      <c r="I2299" s="2">
        <f t="shared" si="320"/>
        <v>36.229612637750144</v>
      </c>
    </row>
    <row r="2300" spans="1:9" ht="13.5" x14ac:dyDescent="0.25">
      <c r="A2300" s="3">
        <f>TITRES_STAT!B2303</f>
        <v>45350</v>
      </c>
      <c r="B2300" s="5">
        <f>TITRES_STAT!D2303</f>
        <v>40.454999999999998</v>
      </c>
      <c r="C2300" s="2">
        <f t="shared" si="315"/>
        <v>-0.87900000000000489</v>
      </c>
      <c r="D2300" s="2">
        <f t="shared" si="316"/>
        <v>0</v>
      </c>
      <c r="E2300" s="2">
        <f t="shared" si="317"/>
        <v>0.87900000000000489</v>
      </c>
      <c r="F2300" s="2">
        <f t="shared" si="322"/>
        <v>9.7246847225117311E-2</v>
      </c>
      <c r="G2300" s="2">
        <f t="shared" si="322"/>
        <v>0.23395699285581789</v>
      </c>
      <c r="H2300" s="2">
        <f t="shared" si="319"/>
        <v>0.41566121208032547</v>
      </c>
      <c r="I2300" s="2">
        <f t="shared" si="320"/>
        <v>29.361630348655794</v>
      </c>
    </row>
    <row r="2301" spans="1:9" ht="13.5" x14ac:dyDescent="0.25">
      <c r="A2301" s="3">
        <f>TITRES_STAT!B2304</f>
        <v>45351</v>
      </c>
      <c r="B2301" s="5">
        <f>TITRES_STAT!D2304</f>
        <v>40.454999999999998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9.0300643851894638E-2</v>
      </c>
      <c r="G2301" s="2">
        <f t="shared" si="323"/>
        <v>0.21724577908040232</v>
      </c>
      <c r="H2301" s="2">
        <f t="shared" si="319"/>
        <v>0.41566121208032542</v>
      </c>
      <c r="I2301" s="2">
        <f t="shared" si="320"/>
        <v>29.361630348655794</v>
      </c>
    </row>
    <row r="2302" spans="1:9" ht="13.5" x14ac:dyDescent="0.25">
      <c r="A2302" s="3">
        <f>TITRES_STAT!B2305</f>
        <v>45352</v>
      </c>
      <c r="B2302" s="5">
        <f>TITRES_STAT!D2305</f>
        <v>40.893999999999998</v>
      </c>
      <c r="C2302" s="2">
        <f t="shared" si="315"/>
        <v>0.43900000000000006</v>
      </c>
      <c r="D2302" s="2">
        <f t="shared" si="316"/>
        <v>0.43900000000000006</v>
      </c>
      <c r="E2302" s="2">
        <f t="shared" si="317"/>
        <v>0</v>
      </c>
      <c r="F2302" s="2">
        <f t="shared" si="323"/>
        <v>0.11520774071961645</v>
      </c>
      <c r="G2302" s="2">
        <f t="shared" si="323"/>
        <v>0.20172822343180213</v>
      </c>
      <c r="H2302" s="2">
        <f t="shared" si="319"/>
        <v>0.57110372936271114</v>
      </c>
      <c r="I2302" s="2">
        <f t="shared" si="320"/>
        <v>36.350478882407636</v>
      </c>
    </row>
    <row r="2303" spans="1:9" ht="13.5" x14ac:dyDescent="0.25">
      <c r="A2303" s="3">
        <f>TITRES_STAT!B2306</f>
        <v>45355</v>
      </c>
      <c r="B2303" s="5">
        <f>TITRES_STAT!D2306</f>
        <v>40.893999999999998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0.10697861638250099</v>
      </c>
      <c r="G2303" s="2">
        <f t="shared" si="323"/>
        <v>0.18731906461524486</v>
      </c>
      <c r="H2303" s="2">
        <f t="shared" si="319"/>
        <v>0.57110372936271103</v>
      </c>
      <c r="I2303" s="2">
        <f t="shared" si="320"/>
        <v>36.350478882407636</v>
      </c>
    </row>
    <row r="2304" spans="1:9" ht="13.5" x14ac:dyDescent="0.25">
      <c r="A2304" s="3">
        <f>TITRES_STAT!B2307</f>
        <v>45356</v>
      </c>
      <c r="B2304" s="5">
        <f>TITRES_STAT!D2307</f>
        <v>40.893999999999998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9.9337286640893779E-2</v>
      </c>
      <c r="G2304" s="2">
        <f t="shared" si="323"/>
        <v>0.17393913142844167</v>
      </c>
      <c r="H2304" s="2">
        <f t="shared" si="319"/>
        <v>0.57110372936271103</v>
      </c>
      <c r="I2304" s="2">
        <f t="shared" si="320"/>
        <v>36.350478882407636</v>
      </c>
    </row>
    <row r="2305" spans="1:9" ht="13.5" x14ac:dyDescent="0.25">
      <c r="A2305" s="3">
        <f>TITRES_STAT!B2308</f>
        <v>45357</v>
      </c>
      <c r="B2305" s="5">
        <f>TITRES_STAT!D2308</f>
        <v>40.893999999999998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9.2241766166544226E-2</v>
      </c>
      <c r="G2305" s="2">
        <f t="shared" si="323"/>
        <v>0.16151490775498156</v>
      </c>
      <c r="H2305" s="2">
        <f t="shared" si="319"/>
        <v>0.57110372936271103</v>
      </c>
      <c r="I2305" s="2">
        <f t="shared" si="320"/>
        <v>36.350478882407636</v>
      </c>
    </row>
    <row r="2306" spans="1:9" ht="13.5" x14ac:dyDescent="0.25">
      <c r="A2306" s="3">
        <f>TITRES_STAT!B2309</f>
        <v>45358</v>
      </c>
      <c r="B2306" s="5">
        <f>TITRES_STAT!D2309</f>
        <v>40.893999999999998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8.5653068583219638E-2</v>
      </c>
      <c r="G2306" s="2">
        <f t="shared" si="323"/>
        <v>0.14997812862962576</v>
      </c>
      <c r="H2306" s="2">
        <f t="shared" si="319"/>
        <v>0.57110372936271092</v>
      </c>
      <c r="I2306" s="2">
        <f t="shared" si="320"/>
        <v>36.350478882407636</v>
      </c>
    </row>
    <row r="2307" spans="1:9" ht="13.5" x14ac:dyDescent="0.25">
      <c r="A2307" s="3">
        <f>TITRES_STAT!B2310</f>
        <v>45359</v>
      </c>
      <c r="B2307" s="5">
        <f>TITRES_STAT!D2310</f>
        <v>40.893999999999998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7.9534992255846815E-2</v>
      </c>
      <c r="G2307" s="2">
        <f t="shared" si="323"/>
        <v>0.13926540515608105</v>
      </c>
      <c r="H2307" s="2">
        <f t="shared" si="319"/>
        <v>0.57110372936271103</v>
      </c>
      <c r="I2307" s="2">
        <f t="shared" si="320"/>
        <v>36.350478882407636</v>
      </c>
    </row>
    <row r="2308" spans="1:9" ht="13.5" x14ac:dyDescent="0.25">
      <c r="A2308" s="3">
        <f>TITRES_STAT!B2311</f>
        <v>45362</v>
      </c>
      <c r="B2308" s="5">
        <f>TITRES_STAT!D2311</f>
        <v>40.893999999999998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7.3853921380429191E-2</v>
      </c>
      <c r="G2308" s="2">
        <f t="shared" si="323"/>
        <v>0.12931787621636098</v>
      </c>
      <c r="H2308" s="2">
        <f t="shared" si="319"/>
        <v>0.57110372936271103</v>
      </c>
      <c r="I2308" s="2">
        <f t="shared" si="320"/>
        <v>36.350478882407636</v>
      </c>
    </row>
    <row r="2309" spans="1:9" ht="13.5" x14ac:dyDescent="0.25">
      <c r="A2309" s="3">
        <f>TITRES_STAT!B2312</f>
        <v>45363</v>
      </c>
      <c r="B2309" s="5">
        <f>TITRES_STAT!D2312</f>
        <v>40.893999999999998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6.8578641281827099E-2</v>
      </c>
      <c r="G2309" s="2">
        <f t="shared" si="323"/>
        <v>0.12008088505804948</v>
      </c>
      <c r="H2309" s="2">
        <f t="shared" si="319"/>
        <v>0.57110372936271103</v>
      </c>
      <c r="I2309" s="2">
        <f t="shared" si="320"/>
        <v>36.350478882407636</v>
      </c>
    </row>
    <row r="2310" spans="1:9" ht="13.5" x14ac:dyDescent="0.25">
      <c r="A2310" s="3">
        <f>TITRES_STAT!B2313</f>
        <v>45364</v>
      </c>
      <c r="B2310" s="5">
        <f>TITRES_STAT!D2313</f>
        <v>40.893999999999998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6.3680166904553734E-2</v>
      </c>
      <c r="G2310" s="2">
        <f t="shared" si="323"/>
        <v>0.11150367898247451</v>
      </c>
      <c r="H2310" s="2">
        <f t="shared" si="319"/>
        <v>0.57110372936271103</v>
      </c>
      <c r="I2310" s="2">
        <f t="shared" si="320"/>
        <v>36.350478882407636</v>
      </c>
    </row>
    <row r="2311" spans="1:9" ht="13.5" x14ac:dyDescent="0.25">
      <c r="A2311" s="3">
        <f>TITRES_STAT!B2314</f>
        <v>45365</v>
      </c>
      <c r="B2311" s="5">
        <f>TITRES_STAT!D2314</f>
        <v>40.893999999999998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5.913158355422847E-2</v>
      </c>
      <c r="G2311" s="2">
        <f t="shared" si="323"/>
        <v>0.10353913048372633</v>
      </c>
      <c r="H2311" s="2">
        <f t="shared" si="319"/>
        <v>0.57110372936271103</v>
      </c>
      <c r="I2311" s="2">
        <f t="shared" si="320"/>
        <v>36.350478882407636</v>
      </c>
    </row>
    <row r="2312" spans="1:9" ht="13.5" x14ac:dyDescent="0.25">
      <c r="A2312" s="3">
        <f>TITRES_STAT!B2315</f>
        <v>45366</v>
      </c>
      <c r="B2312" s="5">
        <f>TITRES_STAT!D2315</f>
        <v>40.893999999999998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5.4907899014640722E-2</v>
      </c>
      <c r="G2312" s="2">
        <f t="shared" si="323"/>
        <v>9.6143478306317309E-2</v>
      </c>
      <c r="H2312" s="2">
        <f t="shared" si="319"/>
        <v>0.57110372936271103</v>
      </c>
      <c r="I2312" s="2">
        <f t="shared" si="320"/>
        <v>36.350478882407636</v>
      </c>
    </row>
    <row r="2313" spans="1:9" ht="13.5" x14ac:dyDescent="0.25">
      <c r="A2313" s="3">
        <f>TITRES_STAT!B2316</f>
        <v>45369</v>
      </c>
      <c r="B2313" s="5">
        <f>TITRES_STAT!D2316</f>
        <v>40.893999999999998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5.098590622788067E-2</v>
      </c>
      <c r="G2313" s="2">
        <f t="shared" si="323"/>
        <v>8.927608699872322E-2</v>
      </c>
      <c r="H2313" s="2">
        <f t="shared" si="319"/>
        <v>0.57110372936271103</v>
      </c>
      <c r="I2313" s="2">
        <f t="shared" si="320"/>
        <v>36.350478882407636</v>
      </c>
    </row>
    <row r="2314" spans="1:9" ht="13.5" x14ac:dyDescent="0.25">
      <c r="A2314" s="3">
        <f>TITRES_STAT!B2317</f>
        <v>45370</v>
      </c>
      <c r="B2314" s="5">
        <f>TITRES_STAT!D2317</f>
        <v>40.893999999999998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4.7344055783032045E-2</v>
      </c>
      <c r="G2314" s="2">
        <f t="shared" si="323"/>
        <v>8.2899223641671557E-2</v>
      </c>
      <c r="H2314" s="2">
        <f t="shared" si="319"/>
        <v>0.57110372936271103</v>
      </c>
      <c r="I2314" s="2">
        <f t="shared" si="320"/>
        <v>36.350478882407636</v>
      </c>
    </row>
    <row r="2315" spans="1:9" ht="13.5" x14ac:dyDescent="0.25">
      <c r="A2315" s="3">
        <f>TITRES_STAT!B2318</f>
        <v>45372</v>
      </c>
      <c r="B2315" s="5">
        <f>TITRES_STAT!D2318</f>
        <v>40.472000000000001</v>
      </c>
      <c r="C2315" s="2">
        <f t="shared" si="324"/>
        <v>-0.42199999999999704</v>
      </c>
      <c r="D2315" s="2">
        <f t="shared" si="325"/>
        <v>0</v>
      </c>
      <c r="E2315" s="2">
        <f t="shared" si="326"/>
        <v>0.42199999999999704</v>
      </c>
      <c r="F2315" s="2">
        <f t="shared" si="323"/>
        <v>4.3962337512815468E-2</v>
      </c>
      <c r="G2315" s="2">
        <f t="shared" si="323"/>
        <v>0.10712070766726624</v>
      </c>
      <c r="H2315" s="2">
        <f t="shared" si="319"/>
        <v>0.41039999146915085</v>
      </c>
      <c r="I2315" s="2">
        <f t="shared" si="320"/>
        <v>29.098127761732002</v>
      </c>
    </row>
    <row r="2316" spans="1:9" ht="13.5" x14ac:dyDescent="0.25">
      <c r="A2316" s="3">
        <f>TITRES_STAT!B2319</f>
        <v>45373</v>
      </c>
      <c r="B2316" s="5">
        <f>TITRES_STAT!D2319</f>
        <v>40.472000000000001</v>
      </c>
      <c r="C2316" s="2">
        <f t="shared" si="324"/>
        <v>0</v>
      </c>
      <c r="D2316" s="2">
        <f t="shared" si="325"/>
        <v>0</v>
      </c>
      <c r="E2316" s="2">
        <f t="shared" si="326"/>
        <v>0</v>
      </c>
      <c r="F2316" s="2">
        <f t="shared" si="323"/>
        <v>4.0822170547614368E-2</v>
      </c>
      <c r="G2316" s="2">
        <f t="shared" si="323"/>
        <v>9.9469228548175789E-2</v>
      </c>
      <c r="H2316" s="2">
        <f t="shared" si="319"/>
        <v>0.41039999146915096</v>
      </c>
      <c r="I2316" s="2">
        <f t="shared" si="320"/>
        <v>29.098127761732016</v>
      </c>
    </row>
    <row r="2317" spans="1:9" ht="13.5" x14ac:dyDescent="0.25">
      <c r="A2317" s="3">
        <f>TITRES_STAT!B2320</f>
        <v>45376</v>
      </c>
      <c r="B2317" s="5">
        <f>TITRES_STAT!D2320</f>
        <v>40.454999999999998</v>
      </c>
      <c r="C2317" s="2">
        <f t="shared" si="324"/>
        <v>-1.7000000000003013E-2</v>
      </c>
      <c r="D2317" s="2">
        <f t="shared" si="325"/>
        <v>0</v>
      </c>
      <c r="E2317" s="2">
        <f t="shared" si="326"/>
        <v>1.7000000000003013E-2</v>
      </c>
      <c r="F2317" s="2">
        <f t="shared" ref="F2317:G2332" si="327">((F2316*13)+D2317)/14</f>
        <v>3.7906301222784773E-2</v>
      </c>
      <c r="G2317" s="2">
        <f t="shared" si="327"/>
        <v>9.3578569366163447E-2</v>
      </c>
      <c r="H2317" s="2">
        <f t="shared" si="319"/>
        <v>0.40507459645446453</v>
      </c>
      <c r="I2317" s="2">
        <f t="shared" si="320"/>
        <v>28.829401476378635</v>
      </c>
    </row>
    <row r="2318" spans="1:9" ht="13.5" x14ac:dyDescent="0.25">
      <c r="A2318" s="3">
        <f>TITRES_STAT!B2321</f>
        <v>45377</v>
      </c>
      <c r="B2318" s="5">
        <f>TITRES_STAT!D2321</f>
        <v>40.454999999999998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3.5198708278300149E-2</v>
      </c>
      <c r="G2318" s="2">
        <f t="shared" si="327"/>
        <v>8.6894385840008928E-2</v>
      </c>
      <c r="H2318" s="2">
        <f t="shared" si="319"/>
        <v>0.40507459645446448</v>
      </c>
      <c r="I2318" s="2">
        <f t="shared" si="320"/>
        <v>28.829401476378635</v>
      </c>
    </row>
    <row r="2319" spans="1:9" ht="13.5" x14ac:dyDescent="0.25">
      <c r="A2319" s="3">
        <f>TITRES_STAT!B2322</f>
        <v>45378</v>
      </c>
      <c r="B2319" s="5">
        <f>TITRES_STAT!D2322</f>
        <v>39.584000000000003</v>
      </c>
      <c r="C2319" s="2">
        <f t="shared" si="324"/>
        <v>-0.87099999999999511</v>
      </c>
      <c r="D2319" s="2">
        <f t="shared" si="325"/>
        <v>0</v>
      </c>
      <c r="E2319" s="2">
        <f t="shared" si="326"/>
        <v>0.87099999999999511</v>
      </c>
      <c r="F2319" s="2">
        <f t="shared" si="327"/>
        <v>3.2684514829850138E-2</v>
      </c>
      <c r="G2319" s="2">
        <f t="shared" si="327"/>
        <v>0.14290192970857937</v>
      </c>
      <c r="H2319" s="2">
        <f t="shared" si="319"/>
        <v>0.22871989830021075</v>
      </c>
      <c r="I2319" s="2">
        <f t="shared" si="320"/>
        <v>18.614486394874689</v>
      </c>
    </row>
    <row r="2320" spans="1:9" ht="13.5" x14ac:dyDescent="0.25">
      <c r="A2320" s="3">
        <f>TITRES_STAT!B2323</f>
        <v>45379</v>
      </c>
      <c r="B2320" s="5">
        <f>TITRES_STAT!D2323</f>
        <v>39.575000000000003</v>
      </c>
      <c r="C2320" s="2">
        <f t="shared" si="324"/>
        <v>-9.0000000000003411E-3</v>
      </c>
      <c r="D2320" s="2">
        <f t="shared" si="325"/>
        <v>0</v>
      </c>
      <c r="E2320" s="2">
        <f t="shared" si="326"/>
        <v>9.0000000000003411E-3</v>
      </c>
      <c r="F2320" s="2">
        <f t="shared" si="327"/>
        <v>3.0349906627717988E-2</v>
      </c>
      <c r="G2320" s="2">
        <f t="shared" si="327"/>
        <v>0.13333750615796658</v>
      </c>
      <c r="H2320" s="2">
        <f t="shared" si="319"/>
        <v>0.22761717615868773</v>
      </c>
      <c r="I2320" s="2">
        <f t="shared" si="320"/>
        <v>18.54138086198175</v>
      </c>
    </row>
    <row r="2321" spans="1:9" ht="13.5" x14ac:dyDescent="0.25">
      <c r="A2321" s="3">
        <f>TITRES_STAT!B2324</f>
        <v>45380</v>
      </c>
      <c r="B2321" s="5">
        <f>TITRES_STAT!D2324</f>
        <v>41.351999999999997</v>
      </c>
      <c r="C2321" s="2">
        <f t="shared" si="324"/>
        <v>1.7769999999999939</v>
      </c>
      <c r="D2321" s="2">
        <f t="shared" si="325"/>
        <v>1.7769999999999939</v>
      </c>
      <c r="E2321" s="2">
        <f t="shared" si="326"/>
        <v>0</v>
      </c>
      <c r="F2321" s="2">
        <f t="shared" si="327"/>
        <v>0.15511062758288055</v>
      </c>
      <c r="G2321" s="2">
        <f t="shared" si="327"/>
        <v>0.12381339857525468</v>
      </c>
      <c r="H2321" s="2">
        <f t="shared" ref="H2321:H2384" si="328">F2321/G2321</f>
        <v>1.2527774002472212</v>
      </c>
      <c r="I2321" s="2">
        <f t="shared" ref="I2321:I2384" si="329">IF(G2321=0,100,100-(100/(1+H2321)))</f>
        <v>55.610350144214898</v>
      </c>
    </row>
    <row r="2322" spans="1:9" ht="13.5" x14ac:dyDescent="0.25">
      <c r="A2322" s="3">
        <f>TITRES_STAT!B2325</f>
        <v>45383</v>
      </c>
      <c r="B2322" s="5">
        <f>TITRES_STAT!D2325</f>
        <v>41.351999999999997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0.14403129704124623</v>
      </c>
      <c r="G2322" s="2">
        <f t="shared" si="327"/>
        <v>0.11496958439130792</v>
      </c>
      <c r="H2322" s="2">
        <f t="shared" si="328"/>
        <v>1.2527774002472212</v>
      </c>
      <c r="I2322" s="2">
        <f t="shared" si="329"/>
        <v>55.610350144214898</v>
      </c>
    </row>
    <row r="2323" spans="1:9" ht="13.5" x14ac:dyDescent="0.25">
      <c r="A2323" s="3">
        <f>TITRES_STAT!B2326</f>
        <v>45384</v>
      </c>
      <c r="B2323" s="5">
        <f>TITRES_STAT!D2326</f>
        <v>41.351999999999997</v>
      </c>
      <c r="C2323" s="2">
        <f t="shared" si="324"/>
        <v>0</v>
      </c>
      <c r="D2323" s="2">
        <f t="shared" si="325"/>
        <v>0</v>
      </c>
      <c r="E2323" s="2">
        <f t="shared" si="326"/>
        <v>0</v>
      </c>
      <c r="F2323" s="2">
        <f t="shared" si="327"/>
        <v>0.1337433472525858</v>
      </c>
      <c r="G2323" s="2">
        <f t="shared" si="327"/>
        <v>0.10675747122050021</v>
      </c>
      <c r="H2323" s="2">
        <f t="shared" si="328"/>
        <v>1.2527774002472214</v>
      </c>
      <c r="I2323" s="2">
        <f t="shared" si="329"/>
        <v>55.610350144214898</v>
      </c>
    </row>
    <row r="2324" spans="1:9" ht="13.5" x14ac:dyDescent="0.25">
      <c r="A2324" s="3">
        <f>TITRES_STAT!B2327</f>
        <v>45385</v>
      </c>
      <c r="B2324" s="5">
        <f>TITRES_STAT!D2327</f>
        <v>43.084000000000003</v>
      </c>
      <c r="C2324" s="2">
        <f t="shared" si="324"/>
        <v>1.7320000000000064</v>
      </c>
      <c r="D2324" s="2">
        <f t="shared" si="325"/>
        <v>1.7320000000000064</v>
      </c>
      <c r="E2324" s="2">
        <f t="shared" si="326"/>
        <v>0</v>
      </c>
      <c r="F2324" s="2">
        <f t="shared" si="327"/>
        <v>0.24790453673454443</v>
      </c>
      <c r="G2324" s="2">
        <f t="shared" si="327"/>
        <v>9.9131937561893049E-2</v>
      </c>
      <c r="H2324" s="2">
        <f t="shared" si="328"/>
        <v>2.5007534688784347</v>
      </c>
      <c r="I2324" s="2">
        <f t="shared" si="329"/>
        <v>71.43472087109356</v>
      </c>
    </row>
    <row r="2325" spans="1:9" ht="13.5" x14ac:dyDescent="0.25">
      <c r="A2325" s="3">
        <f>TITRES_STAT!B2328</f>
        <v>45386</v>
      </c>
      <c r="B2325" s="5">
        <f>TITRES_STAT!D2328</f>
        <v>42.213999999999999</v>
      </c>
      <c r="C2325" s="2">
        <f t="shared" si="324"/>
        <v>-0.87000000000000455</v>
      </c>
      <c r="D2325" s="2">
        <f t="shared" si="325"/>
        <v>0</v>
      </c>
      <c r="E2325" s="2">
        <f t="shared" si="326"/>
        <v>0.87000000000000455</v>
      </c>
      <c r="F2325" s="2">
        <f t="shared" si="327"/>
        <v>0.2301970698249341</v>
      </c>
      <c r="G2325" s="2">
        <f t="shared" si="327"/>
        <v>0.15419394202175818</v>
      </c>
      <c r="H2325" s="2">
        <f t="shared" si="328"/>
        <v>1.4929060558841616</v>
      </c>
      <c r="I2325" s="2">
        <f t="shared" si="329"/>
        <v>59.88617390376033</v>
      </c>
    </row>
    <row r="2326" spans="1:9" ht="13.5" x14ac:dyDescent="0.25">
      <c r="A2326" s="3">
        <f>TITRES_STAT!B2329</f>
        <v>45387</v>
      </c>
      <c r="B2326" s="5">
        <f>TITRES_STAT!D2329</f>
        <v>42.213999999999999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0.21375442198029596</v>
      </c>
      <c r="G2326" s="2">
        <f t="shared" si="327"/>
        <v>0.14318008902020402</v>
      </c>
      <c r="H2326" s="2">
        <f t="shared" si="328"/>
        <v>1.4929060558841618</v>
      </c>
      <c r="I2326" s="2">
        <f t="shared" si="329"/>
        <v>59.88617390376033</v>
      </c>
    </row>
    <row r="2327" spans="1:9" ht="13.5" x14ac:dyDescent="0.25">
      <c r="A2327" s="3">
        <f>TITRES_STAT!B2330</f>
        <v>45390</v>
      </c>
      <c r="B2327" s="5">
        <f>TITRES_STAT!D2330</f>
        <v>42.213999999999999</v>
      </c>
      <c r="C2327" s="2">
        <f t="shared" si="324"/>
        <v>0</v>
      </c>
      <c r="D2327" s="2">
        <f t="shared" si="325"/>
        <v>0</v>
      </c>
      <c r="E2327" s="2">
        <f t="shared" si="326"/>
        <v>0</v>
      </c>
      <c r="F2327" s="2">
        <f t="shared" si="327"/>
        <v>0.19848624898170339</v>
      </c>
      <c r="G2327" s="2">
        <f t="shared" si="327"/>
        <v>0.13295293980447515</v>
      </c>
      <c r="H2327" s="2">
        <f t="shared" si="328"/>
        <v>1.492906055884162</v>
      </c>
      <c r="I2327" s="2">
        <f t="shared" si="329"/>
        <v>59.88617390376033</v>
      </c>
    </row>
    <row r="2328" spans="1:9" ht="13.5" x14ac:dyDescent="0.25">
      <c r="A2328" s="3">
        <f>TITRES_STAT!B2331</f>
        <v>45394</v>
      </c>
      <c r="B2328" s="5">
        <f>TITRES_STAT!D2331</f>
        <v>43.084000000000003</v>
      </c>
      <c r="C2328" s="2">
        <f t="shared" si="324"/>
        <v>0.87000000000000455</v>
      </c>
      <c r="D2328" s="2">
        <f t="shared" si="325"/>
        <v>0.87000000000000455</v>
      </c>
      <c r="E2328" s="2">
        <f t="shared" si="326"/>
        <v>0</v>
      </c>
      <c r="F2328" s="2">
        <f t="shared" si="327"/>
        <v>0.24645151691158204</v>
      </c>
      <c r="G2328" s="2">
        <f t="shared" si="327"/>
        <v>0.12345630124701264</v>
      </c>
      <c r="H2328" s="2">
        <f t="shared" si="328"/>
        <v>1.9962651919927465</v>
      </c>
      <c r="I2328" s="2">
        <f t="shared" si="329"/>
        <v>66.625117073334778</v>
      </c>
    </row>
    <row r="2329" spans="1:9" ht="13.5" x14ac:dyDescent="0.25">
      <c r="A2329" s="3">
        <f>TITRES_STAT!B2332</f>
        <v>45397</v>
      </c>
      <c r="B2329" s="5">
        <f>TITRES_STAT!D2332</f>
        <v>43.084000000000003</v>
      </c>
      <c r="C2329" s="2">
        <f t="shared" si="324"/>
        <v>0</v>
      </c>
      <c r="D2329" s="2">
        <f t="shared" si="325"/>
        <v>0</v>
      </c>
      <c r="E2329" s="2">
        <f t="shared" si="326"/>
        <v>0</v>
      </c>
      <c r="F2329" s="2">
        <f t="shared" si="327"/>
        <v>0.22884783713218332</v>
      </c>
      <c r="G2329" s="2">
        <f t="shared" si="327"/>
        <v>0.11463799401508316</v>
      </c>
      <c r="H2329" s="2">
        <f t="shared" si="328"/>
        <v>1.9962651919927465</v>
      </c>
      <c r="I2329" s="2">
        <f t="shared" si="329"/>
        <v>66.625117073334778</v>
      </c>
    </row>
    <row r="2330" spans="1:9" ht="13.5" x14ac:dyDescent="0.25">
      <c r="A2330" s="3">
        <f>TITRES_STAT!B2333</f>
        <v>45398</v>
      </c>
      <c r="B2330" s="5">
        <f>TITRES_STAT!D2333</f>
        <v>43.084000000000003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0.2125015630513131</v>
      </c>
      <c r="G2330" s="2">
        <f t="shared" si="327"/>
        <v>0.10644956587114865</v>
      </c>
      <c r="H2330" s="2">
        <f t="shared" si="328"/>
        <v>1.9962651919927468</v>
      </c>
      <c r="I2330" s="2">
        <f t="shared" si="329"/>
        <v>66.625117073334792</v>
      </c>
    </row>
    <row r="2331" spans="1:9" ht="13.5" x14ac:dyDescent="0.25">
      <c r="A2331" s="3">
        <f>TITRES_STAT!B2334</f>
        <v>45399</v>
      </c>
      <c r="B2331" s="5">
        <f>TITRES_STAT!D2334</f>
        <v>43.084000000000003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0.19732287997621931</v>
      </c>
      <c r="G2331" s="2">
        <f t="shared" si="327"/>
        <v>9.8846025451780894E-2</v>
      </c>
      <c r="H2331" s="2">
        <f t="shared" si="328"/>
        <v>1.9962651919927465</v>
      </c>
      <c r="I2331" s="2">
        <f t="shared" si="329"/>
        <v>66.625117073334778</v>
      </c>
    </row>
    <row r="2332" spans="1:9" ht="13.5" x14ac:dyDescent="0.25">
      <c r="A2332" s="3">
        <f>TITRES_STAT!B2335</f>
        <v>45400</v>
      </c>
      <c r="B2332" s="5">
        <f>TITRES_STAT!D2335</f>
        <v>43.093000000000004</v>
      </c>
      <c r="C2332" s="2">
        <f t="shared" si="324"/>
        <v>9.0000000000003411E-3</v>
      </c>
      <c r="D2332" s="2">
        <f t="shared" si="325"/>
        <v>9.0000000000003411E-3</v>
      </c>
      <c r="E2332" s="2">
        <f t="shared" si="326"/>
        <v>0</v>
      </c>
      <c r="F2332" s="2">
        <f t="shared" si="327"/>
        <v>0.18387124569220364</v>
      </c>
      <c r="G2332" s="2">
        <f t="shared" si="327"/>
        <v>9.1785595062367969E-2</v>
      </c>
      <c r="H2332" s="2">
        <f t="shared" si="328"/>
        <v>2.0032690921409162</v>
      </c>
      <c r="I2332" s="2">
        <f t="shared" si="329"/>
        <v>66.702950374415565</v>
      </c>
    </row>
    <row r="2333" spans="1:9" ht="13.5" x14ac:dyDescent="0.25">
      <c r="A2333" s="3">
        <f>TITRES_STAT!B2336</f>
        <v>45401</v>
      </c>
      <c r="B2333" s="5">
        <f>TITRES_STAT!D2336</f>
        <v>43.093000000000004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0.17073758528561767</v>
      </c>
      <c r="G2333" s="2">
        <f t="shared" si="330"/>
        <v>8.5229481129341686E-2</v>
      </c>
      <c r="H2333" s="2">
        <f t="shared" si="328"/>
        <v>2.0032690921409162</v>
      </c>
      <c r="I2333" s="2">
        <f t="shared" si="329"/>
        <v>66.702950374415565</v>
      </c>
    </row>
    <row r="2334" spans="1:9" ht="13.5" x14ac:dyDescent="0.25">
      <c r="A2334" s="3">
        <f>TITRES_STAT!B2337</f>
        <v>45404</v>
      </c>
      <c r="B2334" s="5">
        <f>TITRES_STAT!D2337</f>
        <v>43.093000000000004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0.15854204347950213</v>
      </c>
      <c r="G2334" s="2">
        <f t="shared" si="330"/>
        <v>7.9141661048674414E-2</v>
      </c>
      <c r="H2334" s="2">
        <f t="shared" si="328"/>
        <v>2.0032690921409166</v>
      </c>
      <c r="I2334" s="2">
        <f t="shared" si="329"/>
        <v>66.702950374415565</v>
      </c>
    </row>
    <row r="2335" spans="1:9" ht="13.5" x14ac:dyDescent="0.25">
      <c r="A2335" s="3">
        <f>TITRES_STAT!B2338</f>
        <v>45405</v>
      </c>
      <c r="B2335" s="5">
        <f>TITRES_STAT!D2338</f>
        <v>43.972999999999999</v>
      </c>
      <c r="C2335" s="2">
        <f t="shared" si="324"/>
        <v>0.87999999999999545</v>
      </c>
      <c r="D2335" s="2">
        <f t="shared" si="325"/>
        <v>0.87999999999999545</v>
      </c>
      <c r="E2335" s="2">
        <f t="shared" si="326"/>
        <v>0</v>
      </c>
      <c r="F2335" s="2">
        <f t="shared" si="330"/>
        <v>0.21007475465953737</v>
      </c>
      <c r="G2335" s="2">
        <f t="shared" si="330"/>
        <v>7.3488685259483377E-2</v>
      </c>
      <c r="H2335" s="2">
        <f t="shared" si="328"/>
        <v>2.8585999860764715</v>
      </c>
      <c r="I2335" s="2">
        <f t="shared" si="329"/>
        <v>74.083864520591916</v>
      </c>
    </row>
    <row r="2336" spans="1:9" ht="13.5" x14ac:dyDescent="0.25">
      <c r="A2336" s="3">
        <f>TITRES_STAT!B2339</f>
        <v>45406</v>
      </c>
      <c r="B2336" s="5">
        <f>TITRES_STAT!D2339</f>
        <v>43.972999999999999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0.19506941504099901</v>
      </c>
      <c r="G2336" s="2">
        <f t="shared" si="330"/>
        <v>6.8239493455234571E-2</v>
      </c>
      <c r="H2336" s="2">
        <f t="shared" si="328"/>
        <v>2.8585999860764715</v>
      </c>
      <c r="I2336" s="2">
        <f t="shared" si="329"/>
        <v>74.083864520591916</v>
      </c>
    </row>
    <row r="2337" spans="1:9" ht="13.5" x14ac:dyDescent="0.25">
      <c r="A2337" s="3">
        <f>TITRES_STAT!B2340</f>
        <v>45407</v>
      </c>
      <c r="B2337" s="5">
        <f>TITRES_STAT!D2340</f>
        <v>43.972999999999999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0.18113588539521336</v>
      </c>
      <c r="G2337" s="2">
        <f t="shared" si="330"/>
        <v>6.336524392271782E-2</v>
      </c>
      <c r="H2337" s="2">
        <f t="shared" si="328"/>
        <v>2.858599986076471</v>
      </c>
      <c r="I2337" s="2">
        <f t="shared" si="329"/>
        <v>74.083864520591902</v>
      </c>
    </row>
    <row r="2338" spans="1:9" ht="13.5" x14ac:dyDescent="0.25">
      <c r="A2338" s="3">
        <f>TITRES_STAT!B2341</f>
        <v>45408</v>
      </c>
      <c r="B2338" s="5">
        <f>TITRES_STAT!D2341</f>
        <v>43.972999999999999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0.16819760786698382</v>
      </c>
      <c r="G2338" s="2">
        <f t="shared" si="330"/>
        <v>5.883915507109512E-2</v>
      </c>
      <c r="H2338" s="2">
        <f t="shared" si="328"/>
        <v>2.858599986076471</v>
      </c>
      <c r="I2338" s="2">
        <f t="shared" si="329"/>
        <v>74.083864520591902</v>
      </c>
    </row>
    <row r="2339" spans="1:9" ht="13.5" x14ac:dyDescent="0.25">
      <c r="A2339" s="3">
        <f>TITRES_STAT!B2342</f>
        <v>45411</v>
      </c>
      <c r="B2339" s="5">
        <f>TITRES_STAT!D2342</f>
        <v>43.972999999999999</v>
      </c>
      <c r="C2339" s="2">
        <f t="shared" si="324"/>
        <v>0</v>
      </c>
      <c r="D2339" s="2">
        <f t="shared" si="325"/>
        <v>0</v>
      </c>
      <c r="E2339" s="2">
        <f t="shared" si="326"/>
        <v>0</v>
      </c>
      <c r="F2339" s="2">
        <f t="shared" si="330"/>
        <v>0.15618349301934212</v>
      </c>
      <c r="G2339" s="2">
        <f t="shared" si="330"/>
        <v>5.463635828030261E-2</v>
      </c>
      <c r="H2339" s="2">
        <f t="shared" si="328"/>
        <v>2.858599986076471</v>
      </c>
      <c r="I2339" s="2">
        <f t="shared" si="329"/>
        <v>74.083864520591902</v>
      </c>
    </row>
    <row r="2340" spans="1:9" ht="13.5" x14ac:dyDescent="0.25">
      <c r="A2340" s="3">
        <f>TITRES_STAT!B2343</f>
        <v>45412</v>
      </c>
      <c r="B2340" s="5">
        <f>TITRES_STAT!D2343</f>
        <v>43.972999999999999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0.14502752923224627</v>
      </c>
      <c r="G2340" s="2">
        <f t="shared" si="330"/>
        <v>5.0733761260281E-2</v>
      </c>
      <c r="H2340" s="2">
        <f t="shared" si="328"/>
        <v>2.858599986076471</v>
      </c>
      <c r="I2340" s="2">
        <f t="shared" si="329"/>
        <v>74.083864520591902</v>
      </c>
    </row>
    <row r="2341" spans="1:9" ht="13.5" x14ac:dyDescent="0.25">
      <c r="A2341" s="3">
        <f>TITRES_STAT!B2344</f>
        <v>45414</v>
      </c>
      <c r="B2341" s="5">
        <f>TITRES_STAT!D2344</f>
        <v>43.972999999999999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0.13466842000137152</v>
      </c>
      <c r="G2341" s="2">
        <f t="shared" si="330"/>
        <v>4.7109921170260929E-2</v>
      </c>
      <c r="H2341" s="2">
        <f t="shared" si="328"/>
        <v>2.8585999860764706</v>
      </c>
      <c r="I2341" s="2">
        <f t="shared" si="329"/>
        <v>74.083864520591902</v>
      </c>
    </row>
    <row r="2342" spans="1:9" ht="13.5" x14ac:dyDescent="0.25">
      <c r="A2342" s="3">
        <f>TITRES_STAT!B2345</f>
        <v>45415</v>
      </c>
      <c r="B2342" s="5">
        <f>TITRES_STAT!D2345</f>
        <v>43.084000000000003</v>
      </c>
      <c r="C2342" s="2">
        <f t="shared" si="324"/>
        <v>-0.88899999999999579</v>
      </c>
      <c r="D2342" s="2">
        <f t="shared" si="325"/>
        <v>0</v>
      </c>
      <c r="E2342" s="2">
        <f t="shared" si="326"/>
        <v>0.88899999999999579</v>
      </c>
      <c r="F2342" s="2">
        <f t="shared" si="330"/>
        <v>0.12504924714413071</v>
      </c>
      <c r="G2342" s="2">
        <f t="shared" si="330"/>
        <v>0.10724492680095629</v>
      </c>
      <c r="H2342" s="2">
        <f t="shared" si="328"/>
        <v>1.1660155018448448</v>
      </c>
      <c r="I2342" s="2">
        <f t="shared" si="329"/>
        <v>53.832278709534755</v>
      </c>
    </row>
    <row r="2343" spans="1:9" ht="13.5" x14ac:dyDescent="0.25">
      <c r="A2343" s="3">
        <f>TITRES_STAT!B2346</f>
        <v>45418</v>
      </c>
      <c r="B2343" s="5">
        <f>TITRES_STAT!D2346</f>
        <v>45.018999999999998</v>
      </c>
      <c r="C2343" s="2">
        <f t="shared" si="324"/>
        <v>1.9349999999999952</v>
      </c>
      <c r="D2343" s="2">
        <f t="shared" si="325"/>
        <v>1.9349999999999952</v>
      </c>
      <c r="E2343" s="2">
        <f t="shared" si="326"/>
        <v>0</v>
      </c>
      <c r="F2343" s="2">
        <f t="shared" si="330"/>
        <v>0.25433144377669248</v>
      </c>
      <c r="G2343" s="2">
        <f t="shared" si="330"/>
        <v>9.9584574886602259E-2</v>
      </c>
      <c r="H2343" s="2">
        <f t="shared" si="328"/>
        <v>2.5539240797714076</v>
      </c>
      <c r="I2343" s="2">
        <f t="shared" si="329"/>
        <v>71.862088847313785</v>
      </c>
    </row>
    <row r="2344" spans="1:9" ht="13.5" x14ac:dyDescent="0.25">
      <c r="A2344" s="3">
        <f>TITRES_STAT!B2347</f>
        <v>45419</v>
      </c>
      <c r="B2344" s="5">
        <f>TITRES_STAT!D2347</f>
        <v>45.018999999999998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0.2361649120783573</v>
      </c>
      <c r="G2344" s="2">
        <f t="shared" si="330"/>
        <v>9.2471390966130662E-2</v>
      </c>
      <c r="H2344" s="2">
        <f t="shared" si="328"/>
        <v>2.5539240797714076</v>
      </c>
      <c r="I2344" s="2">
        <f t="shared" si="329"/>
        <v>71.862088847313785</v>
      </c>
    </row>
    <row r="2345" spans="1:9" ht="13.5" x14ac:dyDescent="0.25">
      <c r="A2345" s="3">
        <f>TITRES_STAT!B2348</f>
        <v>45420</v>
      </c>
      <c r="B2345" s="5">
        <f>TITRES_STAT!D2348</f>
        <v>45.018999999999998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0.21929598978704606</v>
      </c>
      <c r="G2345" s="2">
        <f t="shared" si="330"/>
        <v>8.5866291611407047E-2</v>
      </c>
      <c r="H2345" s="2">
        <f t="shared" si="328"/>
        <v>2.5539240797714076</v>
      </c>
      <c r="I2345" s="2">
        <f t="shared" si="329"/>
        <v>71.862088847313785</v>
      </c>
    </row>
    <row r="2346" spans="1:9" ht="13.5" x14ac:dyDescent="0.25">
      <c r="A2346" s="3">
        <f>TITRES_STAT!B2349</f>
        <v>45421</v>
      </c>
      <c r="B2346" s="5">
        <f>TITRES_STAT!D2349</f>
        <v>43.093000000000004</v>
      </c>
      <c r="C2346" s="2">
        <f t="shared" si="324"/>
        <v>-1.9259999999999948</v>
      </c>
      <c r="D2346" s="2">
        <f t="shared" si="325"/>
        <v>0</v>
      </c>
      <c r="E2346" s="2">
        <f t="shared" si="326"/>
        <v>1.9259999999999948</v>
      </c>
      <c r="F2346" s="2">
        <f t="shared" si="330"/>
        <v>0.20363199051654277</v>
      </c>
      <c r="G2346" s="2">
        <f t="shared" si="330"/>
        <v>0.21730441363916331</v>
      </c>
      <c r="H2346" s="2">
        <f t="shared" si="328"/>
        <v>0.9370817053659859</v>
      </c>
      <c r="I2346" s="2">
        <f t="shared" si="329"/>
        <v>48.375951451616068</v>
      </c>
    </row>
    <row r="2347" spans="1:9" ht="13.5" x14ac:dyDescent="0.25">
      <c r="A2347" s="3">
        <f>TITRES_STAT!B2350</f>
        <v>45422</v>
      </c>
      <c r="B2347" s="5">
        <f>TITRES_STAT!D2350</f>
        <v>42.222000000000001</v>
      </c>
      <c r="C2347" s="2">
        <f t="shared" si="324"/>
        <v>-0.87100000000000222</v>
      </c>
      <c r="D2347" s="2">
        <f t="shared" si="325"/>
        <v>0</v>
      </c>
      <c r="E2347" s="2">
        <f t="shared" si="326"/>
        <v>0.87100000000000222</v>
      </c>
      <c r="F2347" s="2">
        <f t="shared" si="330"/>
        <v>0.18908684833678971</v>
      </c>
      <c r="G2347" s="2">
        <f t="shared" si="330"/>
        <v>0.26399695552208036</v>
      </c>
      <c r="H2347" s="2">
        <f t="shared" si="328"/>
        <v>0.71624632171553482</v>
      </c>
      <c r="I2347" s="2">
        <f t="shared" si="329"/>
        <v>41.73330556651014</v>
      </c>
    </row>
    <row r="2348" spans="1:9" ht="13.5" x14ac:dyDescent="0.25">
      <c r="A2348" s="3">
        <f>TITRES_STAT!B2351</f>
        <v>45425</v>
      </c>
      <c r="B2348" s="5">
        <f>TITRES_STAT!D2351</f>
        <v>42.222000000000001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0.17558064488416189</v>
      </c>
      <c r="G2348" s="2">
        <f t="shared" si="330"/>
        <v>0.24514003012764604</v>
      </c>
      <c r="H2348" s="2">
        <f t="shared" si="328"/>
        <v>0.71624632171553493</v>
      </c>
      <c r="I2348" s="2">
        <f t="shared" si="329"/>
        <v>41.733305566510147</v>
      </c>
    </row>
    <row r="2349" spans="1:9" ht="13.5" x14ac:dyDescent="0.25">
      <c r="A2349" s="3">
        <f>TITRES_STAT!B2352</f>
        <v>45426</v>
      </c>
      <c r="B2349" s="5">
        <f>TITRES_STAT!D2352</f>
        <v>42.222000000000001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0.1630391702495789</v>
      </c>
      <c r="G2349" s="2">
        <f t="shared" si="331"/>
        <v>0.22763002797567133</v>
      </c>
      <c r="H2349" s="2">
        <f t="shared" si="328"/>
        <v>0.71624632171553493</v>
      </c>
      <c r="I2349" s="2">
        <f t="shared" si="329"/>
        <v>41.733305566510147</v>
      </c>
    </row>
    <row r="2350" spans="1:9" ht="13.5" x14ac:dyDescent="0.25">
      <c r="A2350" s="3">
        <f>TITRES_STAT!B2353</f>
        <v>45427</v>
      </c>
      <c r="B2350" s="5">
        <f>TITRES_STAT!D2353</f>
        <v>42.222000000000001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0.15139351523175182</v>
      </c>
      <c r="G2350" s="2">
        <f t="shared" si="331"/>
        <v>0.21137074026312336</v>
      </c>
      <c r="H2350" s="2">
        <f t="shared" si="328"/>
        <v>0.71624632171553493</v>
      </c>
      <c r="I2350" s="2">
        <f t="shared" si="329"/>
        <v>41.733305566510147</v>
      </c>
    </row>
    <row r="2351" spans="1:9" ht="13.5" x14ac:dyDescent="0.25">
      <c r="A2351" s="3">
        <f>TITRES_STAT!B2354</f>
        <v>45428</v>
      </c>
      <c r="B2351" s="5">
        <f>TITRES_STAT!D2354</f>
        <v>43.084000000000003</v>
      </c>
      <c r="C2351" s="2">
        <f t="shared" si="324"/>
        <v>0.86200000000000188</v>
      </c>
      <c r="D2351" s="2">
        <f t="shared" si="325"/>
        <v>0.86200000000000188</v>
      </c>
      <c r="E2351" s="2">
        <f t="shared" si="326"/>
        <v>0</v>
      </c>
      <c r="F2351" s="2">
        <f t="shared" si="331"/>
        <v>0.20215112128662685</v>
      </c>
      <c r="G2351" s="2">
        <f t="shared" si="331"/>
        <v>0.19627283024432884</v>
      </c>
      <c r="H2351" s="2">
        <f t="shared" si="328"/>
        <v>1.0299495912652834</v>
      </c>
      <c r="I2351" s="2">
        <f t="shared" si="329"/>
        <v>50.737692980016696</v>
      </c>
    </row>
    <row r="2352" spans="1:9" ht="13.5" x14ac:dyDescent="0.25">
      <c r="A2352" s="3">
        <f>TITRES_STAT!B2355</f>
        <v>45429</v>
      </c>
      <c r="B2352" s="5">
        <f>TITRES_STAT!D2355</f>
        <v>43.084000000000003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0.18771175548043922</v>
      </c>
      <c r="G2352" s="2">
        <f t="shared" si="331"/>
        <v>0.18225334236973392</v>
      </c>
      <c r="H2352" s="2">
        <f t="shared" si="328"/>
        <v>1.0299495912652834</v>
      </c>
      <c r="I2352" s="2">
        <f t="shared" si="329"/>
        <v>50.737692980016696</v>
      </c>
    </row>
    <row r="2353" spans="1:9" ht="13.5" x14ac:dyDescent="0.25">
      <c r="A2353" s="3">
        <f>TITRES_STAT!B2356</f>
        <v>45432</v>
      </c>
      <c r="B2353" s="5">
        <f>TITRES_STAT!D2356</f>
        <v>43.084000000000003</v>
      </c>
      <c r="C2353" s="2">
        <f t="shared" si="324"/>
        <v>0</v>
      </c>
      <c r="D2353" s="2">
        <f t="shared" si="325"/>
        <v>0</v>
      </c>
      <c r="E2353" s="2">
        <f t="shared" si="326"/>
        <v>0</v>
      </c>
      <c r="F2353" s="2">
        <f t="shared" si="331"/>
        <v>0.17430377294612212</v>
      </c>
      <c r="G2353" s="2">
        <f t="shared" si="331"/>
        <v>0.16923524648618149</v>
      </c>
      <c r="H2353" s="2">
        <f t="shared" si="328"/>
        <v>1.0299495912652834</v>
      </c>
      <c r="I2353" s="2">
        <f t="shared" si="329"/>
        <v>50.737692980016696</v>
      </c>
    </row>
    <row r="2354" spans="1:9" ht="13.5" x14ac:dyDescent="0.25">
      <c r="A2354" s="3">
        <f>TITRES_STAT!B2357</f>
        <v>45433</v>
      </c>
      <c r="B2354" s="5">
        <f>TITRES_STAT!D2357</f>
        <v>43.558999999999997</v>
      </c>
      <c r="C2354" s="2">
        <f t="shared" si="324"/>
        <v>0.47499999999999432</v>
      </c>
      <c r="D2354" s="2">
        <f t="shared" si="325"/>
        <v>0.47499999999999432</v>
      </c>
      <c r="E2354" s="2">
        <f t="shared" si="326"/>
        <v>0</v>
      </c>
      <c r="F2354" s="2">
        <f t="shared" si="331"/>
        <v>0.19578207487854155</v>
      </c>
      <c r="G2354" s="2">
        <f t="shared" si="331"/>
        <v>0.15714701459431138</v>
      </c>
      <c r="H2354" s="2">
        <f t="shared" si="328"/>
        <v>1.2458529701246308</v>
      </c>
      <c r="I2354" s="2">
        <f t="shared" si="329"/>
        <v>55.473487654692448</v>
      </c>
    </row>
    <row r="2355" spans="1:9" ht="13.5" x14ac:dyDescent="0.25">
      <c r="A2355" s="3">
        <f>TITRES_STAT!B2358</f>
        <v>45434</v>
      </c>
      <c r="B2355" s="5">
        <f>TITRES_STAT!D2358</f>
        <v>43.533000000000001</v>
      </c>
      <c r="C2355" s="2">
        <f t="shared" si="324"/>
        <v>-2.5999999999996248E-2</v>
      </c>
      <c r="D2355" s="2">
        <f t="shared" si="325"/>
        <v>0</v>
      </c>
      <c r="E2355" s="2">
        <f t="shared" si="326"/>
        <v>2.5999999999996248E-2</v>
      </c>
      <c r="F2355" s="2">
        <f t="shared" si="331"/>
        <v>0.18179764095864573</v>
      </c>
      <c r="G2355" s="2">
        <f t="shared" si="331"/>
        <v>0.14777937069471744</v>
      </c>
      <c r="H2355" s="2">
        <f t="shared" si="328"/>
        <v>1.2301963400169245</v>
      </c>
      <c r="I2355" s="2">
        <f t="shared" si="329"/>
        <v>55.160898524637908</v>
      </c>
    </row>
    <row r="2356" spans="1:9" ht="13.5" x14ac:dyDescent="0.25">
      <c r="A2356" s="3">
        <f>TITRES_STAT!B2359</f>
        <v>45435</v>
      </c>
      <c r="B2356" s="5">
        <f>TITRES_STAT!D2359</f>
        <v>43.533000000000001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0.16881209517588533</v>
      </c>
      <c r="G2356" s="2">
        <f t="shared" si="331"/>
        <v>0.13722370135938047</v>
      </c>
      <c r="H2356" s="2">
        <f t="shared" si="328"/>
        <v>1.2301963400169245</v>
      </c>
      <c r="I2356" s="2">
        <f t="shared" si="329"/>
        <v>55.160898524637908</v>
      </c>
    </row>
    <row r="2357" spans="1:9" ht="13.5" x14ac:dyDescent="0.25">
      <c r="A2357" s="3">
        <f>TITRES_STAT!B2360</f>
        <v>45436</v>
      </c>
      <c r="B2357" s="5">
        <f>TITRES_STAT!D2360</f>
        <v>43.533000000000001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0.15675408837760779</v>
      </c>
      <c r="G2357" s="2">
        <f t="shared" si="331"/>
        <v>0.12742200840513901</v>
      </c>
      <c r="H2357" s="2">
        <f t="shared" si="328"/>
        <v>1.2301963400169245</v>
      </c>
      <c r="I2357" s="2">
        <f t="shared" si="329"/>
        <v>55.160898524637908</v>
      </c>
    </row>
    <row r="2358" spans="1:9" ht="13.5" x14ac:dyDescent="0.25">
      <c r="A2358" s="3">
        <f>TITRES_STAT!B2361</f>
        <v>45439</v>
      </c>
      <c r="B2358" s="5">
        <f>TITRES_STAT!D2361</f>
        <v>43.981000000000002</v>
      </c>
      <c r="C2358" s="2">
        <f t="shared" si="324"/>
        <v>0.4480000000000004</v>
      </c>
      <c r="D2358" s="2">
        <f t="shared" si="325"/>
        <v>0.4480000000000004</v>
      </c>
      <c r="E2358" s="2">
        <f t="shared" si="326"/>
        <v>0</v>
      </c>
      <c r="F2358" s="2">
        <f t="shared" si="331"/>
        <v>0.17755736777920728</v>
      </c>
      <c r="G2358" s="2">
        <f t="shared" si="331"/>
        <v>0.1183204363762005</v>
      </c>
      <c r="H2358" s="2">
        <f t="shared" si="328"/>
        <v>1.5006483513521081</v>
      </c>
      <c r="I2358" s="2">
        <f t="shared" si="329"/>
        <v>60.010370932030611</v>
      </c>
    </row>
    <row r="2359" spans="1:9" ht="13.5" x14ac:dyDescent="0.25">
      <c r="A2359" s="3">
        <f>TITRES_STAT!B2362</f>
        <v>45440</v>
      </c>
      <c r="B2359" s="5">
        <f>TITRES_STAT!D2362</f>
        <v>43.981000000000002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0.16487469865212104</v>
      </c>
      <c r="G2359" s="2">
        <f t="shared" si="331"/>
        <v>0.10986897663504333</v>
      </c>
      <c r="H2359" s="2">
        <f t="shared" si="328"/>
        <v>1.5006483513521078</v>
      </c>
      <c r="I2359" s="2">
        <f t="shared" si="329"/>
        <v>60.010370932030604</v>
      </c>
    </row>
    <row r="2360" spans="1:9" ht="13.5" x14ac:dyDescent="0.25">
      <c r="A2360" s="3">
        <f>TITRES_STAT!B2363</f>
        <v>45441</v>
      </c>
      <c r="B2360" s="5">
        <f>TITRES_STAT!D2363</f>
        <v>44.851999999999997</v>
      </c>
      <c r="C2360" s="2">
        <f t="shared" si="324"/>
        <v>0.87099999999999511</v>
      </c>
      <c r="D2360" s="2">
        <f t="shared" si="325"/>
        <v>0.87099999999999511</v>
      </c>
      <c r="E2360" s="2">
        <f t="shared" si="326"/>
        <v>0</v>
      </c>
      <c r="F2360" s="2">
        <f t="shared" si="331"/>
        <v>0.21531222017696919</v>
      </c>
      <c r="G2360" s="2">
        <f t="shared" si="331"/>
        <v>0.10202119258968309</v>
      </c>
      <c r="H2360" s="2">
        <f t="shared" si="328"/>
        <v>2.1104656269107629</v>
      </c>
      <c r="I2360" s="2">
        <f t="shared" si="329"/>
        <v>67.850472567569398</v>
      </c>
    </row>
    <row r="2361" spans="1:9" ht="13.5" x14ac:dyDescent="0.25">
      <c r="A2361" s="3">
        <f>TITRES_STAT!B2364</f>
        <v>45442</v>
      </c>
      <c r="B2361" s="5">
        <f>TITRES_STAT!D2364</f>
        <v>44.851999999999997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0.19993277587861424</v>
      </c>
      <c r="G2361" s="2">
        <f t="shared" si="331"/>
        <v>9.4733964547562874E-2</v>
      </c>
      <c r="H2361" s="2">
        <f t="shared" si="328"/>
        <v>2.1104656269107624</v>
      </c>
      <c r="I2361" s="2">
        <f t="shared" si="329"/>
        <v>67.850472567569398</v>
      </c>
    </row>
    <row r="2362" spans="1:9" ht="13.5" x14ac:dyDescent="0.25">
      <c r="A2362" s="3">
        <f>TITRES_STAT!B2365</f>
        <v>45443</v>
      </c>
      <c r="B2362" s="5">
        <f>TITRES_STAT!D2365</f>
        <v>43.972999999999999</v>
      </c>
      <c r="C2362" s="2">
        <f t="shared" si="324"/>
        <v>-0.87899999999999778</v>
      </c>
      <c r="D2362" s="2">
        <f t="shared" si="325"/>
        <v>0</v>
      </c>
      <c r="E2362" s="2">
        <f t="shared" si="326"/>
        <v>0.87899999999999778</v>
      </c>
      <c r="F2362" s="2">
        <f t="shared" si="331"/>
        <v>0.18565186331585609</v>
      </c>
      <c r="G2362" s="2">
        <f t="shared" si="331"/>
        <v>0.15075296707987965</v>
      </c>
      <c r="H2362" s="2">
        <f t="shared" si="328"/>
        <v>1.231497242886666</v>
      </c>
      <c r="I2362" s="2">
        <f t="shared" si="329"/>
        <v>55.187038514714921</v>
      </c>
    </row>
    <row r="2363" spans="1:9" ht="13.5" x14ac:dyDescent="0.25">
      <c r="A2363" s="3">
        <f>TITRES_STAT!B2366</f>
        <v>45446</v>
      </c>
      <c r="B2363" s="5">
        <f>TITRES_STAT!D2366</f>
        <v>43.533000000000001</v>
      </c>
      <c r="C2363" s="2">
        <f t="shared" si="324"/>
        <v>-0.43999999999999773</v>
      </c>
      <c r="D2363" s="2">
        <f t="shared" si="325"/>
        <v>0</v>
      </c>
      <c r="E2363" s="2">
        <f t="shared" si="326"/>
        <v>0.43999999999999773</v>
      </c>
      <c r="F2363" s="2">
        <f t="shared" si="331"/>
        <v>0.17239101593615208</v>
      </c>
      <c r="G2363" s="2">
        <f t="shared" si="331"/>
        <v>0.17141346943131666</v>
      </c>
      <c r="H2363" s="2">
        <f t="shared" si="328"/>
        <v>1.0057028570046365</v>
      </c>
      <c r="I2363" s="2">
        <f t="shared" si="329"/>
        <v>50.142166048792326</v>
      </c>
    </row>
    <row r="2364" spans="1:9" ht="13.5" x14ac:dyDescent="0.25">
      <c r="A2364" s="3">
        <f>TITRES_STAT!B2367</f>
        <v>45447</v>
      </c>
      <c r="B2364" s="5">
        <f>TITRES_STAT!D2367</f>
        <v>43.533000000000001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0.16007737194071264</v>
      </c>
      <c r="G2364" s="2">
        <f t="shared" si="331"/>
        <v>0.15916965018622262</v>
      </c>
      <c r="H2364" s="2">
        <f t="shared" si="328"/>
        <v>1.0057028570046365</v>
      </c>
      <c r="I2364" s="2">
        <f t="shared" si="329"/>
        <v>50.142166048792326</v>
      </c>
    </row>
    <row r="2365" spans="1:9" ht="13.5" x14ac:dyDescent="0.25">
      <c r="A2365" s="3">
        <f>TITRES_STAT!B2368</f>
        <v>45448</v>
      </c>
      <c r="B2365" s="5">
        <f>TITRES_STAT!D2368</f>
        <v>43.093000000000004</v>
      </c>
      <c r="C2365" s="2">
        <f t="shared" si="324"/>
        <v>-0.43999999999999773</v>
      </c>
      <c r="D2365" s="2">
        <f t="shared" si="325"/>
        <v>0</v>
      </c>
      <c r="E2365" s="2">
        <f t="shared" si="326"/>
        <v>0.43999999999999773</v>
      </c>
      <c r="F2365" s="2">
        <f t="shared" ref="F2365:G2380" si="332">((F2364*13)+D2365)/14</f>
        <v>0.14864327394494745</v>
      </c>
      <c r="G2365" s="2">
        <f t="shared" si="332"/>
        <v>0.17922896088720655</v>
      </c>
      <c r="H2365" s="2">
        <f t="shared" si="328"/>
        <v>0.82934852274511894</v>
      </c>
      <c r="I2365" s="2">
        <f t="shared" si="329"/>
        <v>45.335730859016365</v>
      </c>
    </row>
    <row r="2366" spans="1:9" ht="13.5" x14ac:dyDescent="0.25">
      <c r="A2366" s="3">
        <f>TITRES_STAT!B2369</f>
        <v>45449</v>
      </c>
      <c r="B2366" s="5">
        <f>TITRES_STAT!D2369</f>
        <v>42.652999999999999</v>
      </c>
      <c r="C2366" s="2">
        <f t="shared" si="324"/>
        <v>-0.44000000000000483</v>
      </c>
      <c r="D2366" s="2">
        <f t="shared" si="325"/>
        <v>0</v>
      </c>
      <c r="E2366" s="2">
        <f t="shared" si="326"/>
        <v>0.44000000000000483</v>
      </c>
      <c r="F2366" s="2">
        <f t="shared" si="332"/>
        <v>0.13802589723459405</v>
      </c>
      <c r="G2366" s="2">
        <f t="shared" si="332"/>
        <v>0.19785546368097787</v>
      </c>
      <c r="H2366" s="2">
        <f t="shared" si="328"/>
        <v>0.69760973321993769</v>
      </c>
      <c r="I2366" s="2">
        <f t="shared" si="329"/>
        <v>41.093645940445207</v>
      </c>
    </row>
    <row r="2367" spans="1:9" ht="13.5" x14ac:dyDescent="0.25">
      <c r="A2367" s="3">
        <f>TITRES_STAT!B2370</f>
        <v>45450</v>
      </c>
      <c r="B2367" s="5">
        <f>TITRES_STAT!D2370</f>
        <v>42.213999999999999</v>
      </c>
      <c r="C2367" s="2">
        <f t="shared" si="324"/>
        <v>-0.43900000000000006</v>
      </c>
      <c r="D2367" s="2">
        <f t="shared" si="325"/>
        <v>0</v>
      </c>
      <c r="E2367" s="2">
        <f t="shared" si="326"/>
        <v>0.43900000000000006</v>
      </c>
      <c r="F2367" s="2">
        <f t="shared" si="332"/>
        <v>0.1281669045749802</v>
      </c>
      <c r="G2367" s="2">
        <f t="shared" si="332"/>
        <v>0.21508007341805088</v>
      </c>
      <c r="H2367" s="2">
        <f t="shared" si="328"/>
        <v>0.59590320264519503</v>
      </c>
      <c r="I2367" s="2">
        <f t="shared" si="329"/>
        <v>37.33955804195962</v>
      </c>
    </row>
    <row r="2368" spans="1:9" ht="13.5" x14ac:dyDescent="0.25">
      <c r="A2368" s="3">
        <f>TITRES_STAT!B2371</f>
        <v>45453</v>
      </c>
      <c r="B2368" s="5">
        <f>TITRES_STAT!D2371</f>
        <v>40.314</v>
      </c>
      <c r="C2368" s="2">
        <f t="shared" si="324"/>
        <v>-1.8999999999999986</v>
      </c>
      <c r="D2368" s="2">
        <f t="shared" si="325"/>
        <v>0</v>
      </c>
      <c r="E2368" s="2">
        <f t="shared" si="326"/>
        <v>1.8999999999999986</v>
      </c>
      <c r="F2368" s="2">
        <f t="shared" si="332"/>
        <v>0.11901212567676733</v>
      </c>
      <c r="G2368" s="2">
        <f t="shared" si="332"/>
        <v>0.33543149674533285</v>
      </c>
      <c r="H2368" s="2">
        <f t="shared" si="328"/>
        <v>0.35480307255440602</v>
      </c>
      <c r="I2368" s="2">
        <f t="shared" si="329"/>
        <v>26.188534683896492</v>
      </c>
    </row>
    <row r="2369" spans="1:9" ht="13.5" x14ac:dyDescent="0.25">
      <c r="A2369" s="3">
        <f>TITRES_STAT!B2372</f>
        <v>45454</v>
      </c>
      <c r="B2369" s="5">
        <f>TITRES_STAT!D2372</f>
        <v>40.357999999999997</v>
      </c>
      <c r="C2369" s="2">
        <f t="shared" si="324"/>
        <v>4.399999999999693E-2</v>
      </c>
      <c r="D2369" s="2">
        <f t="shared" si="325"/>
        <v>4.399999999999693E-2</v>
      </c>
      <c r="E2369" s="2">
        <f t="shared" si="326"/>
        <v>0</v>
      </c>
      <c r="F2369" s="2">
        <f t="shared" si="332"/>
        <v>0.11365411669985516</v>
      </c>
      <c r="G2369" s="2">
        <f t="shared" si="332"/>
        <v>0.31147210412066617</v>
      </c>
      <c r="H2369" s="2">
        <f t="shared" si="328"/>
        <v>0.36489340520788621</v>
      </c>
      <c r="I2369" s="2">
        <f t="shared" si="329"/>
        <v>26.734205309777252</v>
      </c>
    </row>
    <row r="2370" spans="1:9" ht="13.5" x14ac:dyDescent="0.25">
      <c r="A2370" s="3">
        <f>TITRES_STAT!B2373</f>
        <v>45455</v>
      </c>
      <c r="B2370" s="5">
        <f>TITRES_STAT!D2373</f>
        <v>40.357999999999997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0.10553596550700836</v>
      </c>
      <c r="G2370" s="2">
        <f t="shared" si="332"/>
        <v>0.28922409668347576</v>
      </c>
      <c r="H2370" s="2">
        <f t="shared" si="328"/>
        <v>0.36489340520788616</v>
      </c>
      <c r="I2370" s="2">
        <f t="shared" si="329"/>
        <v>26.734205309777252</v>
      </c>
    </row>
    <row r="2371" spans="1:9" ht="13.5" x14ac:dyDescent="0.25">
      <c r="A2371" s="3">
        <f>TITRES_STAT!B2374</f>
        <v>45456</v>
      </c>
      <c r="B2371" s="5">
        <f>TITRES_STAT!D2374</f>
        <v>40.357999999999997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9.7997682256507762E-2</v>
      </c>
      <c r="G2371" s="2">
        <f t="shared" si="332"/>
        <v>0.26856523263465604</v>
      </c>
      <c r="H2371" s="2">
        <f t="shared" si="328"/>
        <v>0.36489340520788616</v>
      </c>
      <c r="I2371" s="2">
        <f t="shared" si="329"/>
        <v>26.734205309777252</v>
      </c>
    </row>
    <row r="2372" spans="1:9" ht="13.5" x14ac:dyDescent="0.25">
      <c r="A2372" s="3">
        <f>TITRES_STAT!B2375</f>
        <v>45457</v>
      </c>
      <c r="B2372" s="5">
        <f>TITRES_STAT!D2375</f>
        <v>40.357999999999997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9.0997847809614354E-2</v>
      </c>
      <c r="G2372" s="2">
        <f t="shared" si="332"/>
        <v>0.24938200173218061</v>
      </c>
      <c r="H2372" s="2">
        <f t="shared" si="328"/>
        <v>0.36489340520788616</v>
      </c>
      <c r="I2372" s="2">
        <f t="shared" si="329"/>
        <v>26.734205309777252</v>
      </c>
    </row>
    <row r="2373" spans="1:9" ht="13.5" x14ac:dyDescent="0.25">
      <c r="A2373" s="3">
        <f>TITRES_STAT!B2376</f>
        <v>45461</v>
      </c>
      <c r="B2373" s="5">
        <f>TITRES_STAT!D2376</f>
        <v>40.366999999999997</v>
      </c>
      <c r="C2373" s="2">
        <f t="shared" si="333"/>
        <v>9.0000000000003411E-3</v>
      </c>
      <c r="D2373" s="2">
        <f t="shared" si="334"/>
        <v>9.0000000000003411E-3</v>
      </c>
      <c r="E2373" s="2">
        <f t="shared" si="335"/>
        <v>0</v>
      </c>
      <c r="F2373" s="2">
        <f t="shared" si="332"/>
        <v>8.5140858680356216E-2</v>
      </c>
      <c r="G2373" s="2">
        <f t="shared" si="332"/>
        <v>0.23156900160845342</v>
      </c>
      <c r="H2373" s="2">
        <f t="shared" si="328"/>
        <v>0.36766949846040253</v>
      </c>
      <c r="I2373" s="2">
        <f t="shared" si="329"/>
        <v>26.882920096872184</v>
      </c>
    </row>
    <row r="2374" spans="1:9" ht="13.5" x14ac:dyDescent="0.25">
      <c r="A2374" s="3">
        <f>TITRES_STAT!B2377</f>
        <v>45462</v>
      </c>
      <c r="B2374" s="5">
        <f>TITRES_STAT!D2377</f>
        <v>41.334000000000003</v>
      </c>
      <c r="C2374" s="2">
        <f t="shared" si="333"/>
        <v>0.96700000000000585</v>
      </c>
      <c r="D2374" s="2">
        <f t="shared" si="334"/>
        <v>0.96700000000000585</v>
      </c>
      <c r="E2374" s="2">
        <f t="shared" si="335"/>
        <v>0</v>
      </c>
      <c r="F2374" s="2">
        <f t="shared" si="332"/>
        <v>0.14813079734604548</v>
      </c>
      <c r="G2374" s="2">
        <f t="shared" si="332"/>
        <v>0.21502835863642103</v>
      </c>
      <c r="H2374" s="2">
        <f t="shared" si="328"/>
        <v>0.68888958779856213</v>
      </c>
      <c r="I2374" s="2">
        <f t="shared" si="329"/>
        <v>40.789498187179753</v>
      </c>
    </row>
    <row r="2375" spans="1:9" ht="13.5" x14ac:dyDescent="0.25">
      <c r="A2375" s="3">
        <f>TITRES_STAT!B2378</f>
        <v>45463</v>
      </c>
      <c r="B2375" s="5">
        <f>TITRES_STAT!D2378</f>
        <v>41.334000000000003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0.13755002610704223</v>
      </c>
      <c r="G2375" s="2">
        <f t="shared" si="332"/>
        <v>0.19966919016239096</v>
      </c>
      <c r="H2375" s="2">
        <f t="shared" si="328"/>
        <v>0.68888958779856213</v>
      </c>
      <c r="I2375" s="2">
        <f t="shared" si="329"/>
        <v>40.789498187179753</v>
      </c>
    </row>
    <row r="2376" spans="1:9" ht="13.5" x14ac:dyDescent="0.25">
      <c r="A2376" s="3">
        <f>TITRES_STAT!B2379</f>
        <v>45464</v>
      </c>
      <c r="B2376" s="5">
        <f>TITRES_STAT!D2379</f>
        <v>41.334000000000003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0.12772502424225349</v>
      </c>
      <c r="G2376" s="2">
        <f t="shared" si="332"/>
        <v>0.18540710515079159</v>
      </c>
      <c r="H2376" s="2">
        <f t="shared" si="328"/>
        <v>0.68888958779856213</v>
      </c>
      <c r="I2376" s="2">
        <f t="shared" si="329"/>
        <v>40.789498187179753</v>
      </c>
    </row>
    <row r="2377" spans="1:9" ht="13.5" x14ac:dyDescent="0.25">
      <c r="A2377" s="3">
        <f>TITRES_STAT!B2380</f>
        <v>45467</v>
      </c>
      <c r="B2377" s="5">
        <f>TITRES_STAT!D2380</f>
        <v>42.652999999999999</v>
      </c>
      <c r="C2377" s="2">
        <f t="shared" si="333"/>
        <v>1.3189999999999955</v>
      </c>
      <c r="D2377" s="2">
        <f t="shared" si="334"/>
        <v>1.3189999999999955</v>
      </c>
      <c r="E2377" s="2">
        <f t="shared" si="335"/>
        <v>0</v>
      </c>
      <c r="F2377" s="2">
        <f t="shared" si="332"/>
        <v>0.21281609393923503</v>
      </c>
      <c r="G2377" s="2">
        <f t="shared" si="332"/>
        <v>0.17216374049716363</v>
      </c>
      <c r="H2377" s="2">
        <f t="shared" si="328"/>
        <v>1.2361261048620231</v>
      </c>
      <c r="I2377" s="2">
        <f t="shared" si="329"/>
        <v>55.279802967028843</v>
      </c>
    </row>
    <row r="2378" spans="1:9" ht="13.5" x14ac:dyDescent="0.25">
      <c r="A2378" s="3">
        <f>TITRES_STAT!B2381</f>
        <v>45468</v>
      </c>
      <c r="B2378" s="5">
        <f>TITRES_STAT!D2381</f>
        <v>42.652999999999999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0.19761494437214683</v>
      </c>
      <c r="G2378" s="2">
        <f t="shared" si="332"/>
        <v>0.15986633046165194</v>
      </c>
      <c r="H2378" s="2">
        <f t="shared" si="328"/>
        <v>1.2361261048620233</v>
      </c>
      <c r="I2378" s="2">
        <f t="shared" si="329"/>
        <v>55.27980296702885</v>
      </c>
    </row>
    <row r="2379" spans="1:9" ht="13.5" x14ac:dyDescent="0.25">
      <c r="A2379" s="3">
        <f>TITRES_STAT!B2382</f>
        <v>45469</v>
      </c>
      <c r="B2379" s="5">
        <f>TITRES_STAT!D2382</f>
        <v>40.981999999999999</v>
      </c>
      <c r="C2379" s="2">
        <f t="shared" si="333"/>
        <v>-1.6709999999999994</v>
      </c>
      <c r="D2379" s="2">
        <f t="shared" si="334"/>
        <v>0</v>
      </c>
      <c r="E2379" s="2">
        <f t="shared" si="335"/>
        <v>1.6709999999999994</v>
      </c>
      <c r="F2379" s="2">
        <f t="shared" si="332"/>
        <v>0.18349959120270776</v>
      </c>
      <c r="G2379" s="2">
        <f t="shared" si="332"/>
        <v>0.26780444971439105</v>
      </c>
      <c r="H2379" s="2">
        <f t="shared" si="328"/>
        <v>0.68519993375168708</v>
      </c>
      <c r="I2379" s="2">
        <f t="shared" si="329"/>
        <v>40.659859998110512</v>
      </c>
    </row>
    <row r="2380" spans="1:9" ht="13.5" x14ac:dyDescent="0.25">
      <c r="A2380" s="3">
        <f>TITRES_STAT!B2383</f>
        <v>45470</v>
      </c>
      <c r="B2380" s="5">
        <f>TITRES_STAT!D2383</f>
        <v>42.213999999999999</v>
      </c>
      <c r="C2380" s="2">
        <f t="shared" si="333"/>
        <v>1.2319999999999993</v>
      </c>
      <c r="D2380" s="2">
        <f t="shared" si="334"/>
        <v>1.2319999999999993</v>
      </c>
      <c r="E2380" s="2">
        <f t="shared" si="335"/>
        <v>0</v>
      </c>
      <c r="F2380" s="2">
        <f t="shared" si="332"/>
        <v>0.25839247754537142</v>
      </c>
      <c r="G2380" s="2">
        <f t="shared" si="332"/>
        <v>0.2486755604490774</v>
      </c>
      <c r="H2380" s="2">
        <f t="shared" si="328"/>
        <v>1.0390746765735501</v>
      </c>
      <c r="I2380" s="2">
        <f t="shared" si="329"/>
        <v>50.958147267053782</v>
      </c>
    </row>
    <row r="2381" spans="1:9" ht="13.5" x14ac:dyDescent="0.25">
      <c r="A2381" s="3">
        <f>TITRES_STAT!B2384</f>
        <v>45471</v>
      </c>
      <c r="B2381" s="5">
        <f>TITRES_STAT!D2384</f>
        <v>42.213999999999999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0.23993587200641633</v>
      </c>
      <c r="G2381" s="2">
        <f t="shared" si="336"/>
        <v>0.23091302041700046</v>
      </c>
      <c r="H2381" s="2">
        <f t="shared" si="328"/>
        <v>1.0390746765735501</v>
      </c>
      <c r="I2381" s="2">
        <f t="shared" si="329"/>
        <v>50.958147267053782</v>
      </c>
    </row>
    <row r="2382" spans="1:9" ht="13.5" x14ac:dyDescent="0.25">
      <c r="A2382" s="3">
        <f>TITRES_STAT!B2385</f>
        <v>45474</v>
      </c>
      <c r="B2382" s="5">
        <f>TITRES_STAT!D2385</f>
        <v>43.963999999999999</v>
      </c>
      <c r="C2382" s="2">
        <f t="shared" si="333"/>
        <v>1.75</v>
      </c>
      <c r="D2382" s="2">
        <f t="shared" si="334"/>
        <v>1.75</v>
      </c>
      <c r="E2382" s="2">
        <f t="shared" si="335"/>
        <v>0</v>
      </c>
      <c r="F2382" s="2">
        <f t="shared" si="336"/>
        <v>0.34779759543452948</v>
      </c>
      <c r="G2382" s="2">
        <f t="shared" si="336"/>
        <v>0.21441923324435758</v>
      </c>
      <c r="H2382" s="2">
        <f t="shared" si="328"/>
        <v>1.6220447679624457</v>
      </c>
      <c r="I2382" s="2">
        <f t="shared" si="329"/>
        <v>61.861825846051971</v>
      </c>
    </row>
    <row r="2383" spans="1:9" ht="13.5" x14ac:dyDescent="0.25">
      <c r="A2383" s="3">
        <f>TITRES_STAT!B2386</f>
        <v>45475</v>
      </c>
      <c r="B2383" s="5">
        <f>TITRES_STAT!D2386</f>
        <v>43.972999999999999</v>
      </c>
      <c r="C2383" s="2">
        <f t="shared" si="333"/>
        <v>9.0000000000003411E-3</v>
      </c>
      <c r="D2383" s="2">
        <f t="shared" si="334"/>
        <v>9.0000000000003411E-3</v>
      </c>
      <c r="E2383" s="2">
        <f t="shared" si="335"/>
        <v>0</v>
      </c>
      <c r="F2383" s="2">
        <f t="shared" si="336"/>
        <v>0.32359776718920596</v>
      </c>
      <c r="G2383" s="2">
        <f t="shared" si="336"/>
        <v>0.19910357372690349</v>
      </c>
      <c r="H2383" s="2">
        <f t="shared" si="328"/>
        <v>1.6252735253916764</v>
      </c>
      <c r="I2383" s="2">
        <f t="shared" si="329"/>
        <v>61.908731020673152</v>
      </c>
    </row>
    <row r="2384" spans="1:9" ht="13.5" x14ac:dyDescent="0.25">
      <c r="A2384" s="3">
        <f>TITRES_STAT!B2387</f>
        <v>45476</v>
      </c>
      <c r="B2384" s="5">
        <f>TITRES_STAT!D2387</f>
        <v>43.093000000000004</v>
      </c>
      <c r="C2384" s="2">
        <f t="shared" si="333"/>
        <v>-0.87999999999999545</v>
      </c>
      <c r="D2384" s="2">
        <f t="shared" si="334"/>
        <v>0</v>
      </c>
      <c r="E2384" s="2">
        <f t="shared" si="335"/>
        <v>0.87999999999999545</v>
      </c>
      <c r="F2384" s="2">
        <f t="shared" si="336"/>
        <v>0.30048364096140556</v>
      </c>
      <c r="G2384" s="2">
        <f t="shared" si="336"/>
        <v>0.24773903274641004</v>
      </c>
      <c r="H2384" s="2">
        <f t="shared" si="328"/>
        <v>1.2129039079158181</v>
      </c>
      <c r="I2384" s="2">
        <f t="shared" si="329"/>
        <v>54.810509556113928</v>
      </c>
    </row>
    <row r="2385" spans="1:9" ht="13.5" x14ac:dyDescent="0.25">
      <c r="A2385" s="3">
        <f>TITRES_STAT!B2388</f>
        <v>45477</v>
      </c>
      <c r="B2385" s="5">
        <f>TITRES_STAT!D2388</f>
        <v>44.960999999999999</v>
      </c>
      <c r="C2385" s="2">
        <f t="shared" si="333"/>
        <v>1.867999999999995</v>
      </c>
      <c r="D2385" s="2">
        <f t="shared" si="334"/>
        <v>1.867999999999995</v>
      </c>
      <c r="E2385" s="2">
        <f t="shared" si="335"/>
        <v>0</v>
      </c>
      <c r="F2385" s="2">
        <f t="shared" si="336"/>
        <v>0.41244909517844769</v>
      </c>
      <c r="G2385" s="2">
        <f t="shared" si="336"/>
        <v>0.2300433875502379</v>
      </c>
      <c r="H2385" s="2">
        <f t="shared" ref="H2385:H2448" si="337">F2385/G2385</f>
        <v>1.7929187166415519</v>
      </c>
      <c r="I2385" s="2">
        <f t="shared" ref="I2385:I2448" si="338">IF(G2385=0,100,100-(100/(1+H2385)))</f>
        <v>64.195162786459932</v>
      </c>
    </row>
    <row r="2386" spans="1:9" ht="13.5" x14ac:dyDescent="0.25">
      <c r="A2386" s="3">
        <f>TITRES_STAT!B2389</f>
        <v>45478</v>
      </c>
      <c r="B2386" s="5">
        <f>TITRES_STAT!D2389</f>
        <v>44.960999999999999</v>
      </c>
      <c r="C2386" s="2">
        <f t="shared" si="333"/>
        <v>0</v>
      </c>
      <c r="D2386" s="2">
        <f t="shared" si="334"/>
        <v>0</v>
      </c>
      <c r="E2386" s="2">
        <f t="shared" si="335"/>
        <v>0</v>
      </c>
      <c r="F2386" s="2">
        <f t="shared" si="336"/>
        <v>0.38298844552284433</v>
      </c>
      <c r="G2386" s="2">
        <f t="shared" si="336"/>
        <v>0.2136117170109352</v>
      </c>
      <c r="H2386" s="2">
        <f t="shared" si="337"/>
        <v>1.7929187166415521</v>
      </c>
      <c r="I2386" s="2">
        <f t="shared" si="338"/>
        <v>64.195162786459946</v>
      </c>
    </row>
    <row r="2387" spans="1:9" ht="13.5" x14ac:dyDescent="0.25">
      <c r="A2387" s="3">
        <f>TITRES_STAT!B2390</f>
        <v>45481</v>
      </c>
      <c r="B2387" s="5">
        <f>TITRES_STAT!D2390</f>
        <v>46.98</v>
      </c>
      <c r="C2387" s="2">
        <f t="shared" si="333"/>
        <v>2.0189999999999984</v>
      </c>
      <c r="D2387" s="2">
        <f t="shared" si="334"/>
        <v>2.0189999999999984</v>
      </c>
      <c r="E2387" s="2">
        <f t="shared" si="335"/>
        <v>0</v>
      </c>
      <c r="F2387" s="2">
        <f t="shared" si="336"/>
        <v>0.49984641369978394</v>
      </c>
      <c r="G2387" s="2">
        <f t="shared" si="336"/>
        <v>0.19835373722443986</v>
      </c>
      <c r="H2387" s="2">
        <f t="shared" si="337"/>
        <v>2.5199747718098258</v>
      </c>
      <c r="I2387" s="2">
        <f t="shared" si="338"/>
        <v>71.590705478669065</v>
      </c>
    </row>
    <row r="2388" spans="1:9" ht="13.5" x14ac:dyDescent="0.25">
      <c r="A2388" s="3">
        <f>TITRES_STAT!B2391</f>
        <v>45482</v>
      </c>
      <c r="B2388" s="5">
        <f>TITRES_STAT!D2391</f>
        <v>46.970999999999997</v>
      </c>
      <c r="C2388" s="2">
        <f t="shared" si="333"/>
        <v>-9.0000000000003411E-3</v>
      </c>
      <c r="D2388" s="2">
        <f t="shared" si="334"/>
        <v>0</v>
      </c>
      <c r="E2388" s="2">
        <f t="shared" si="335"/>
        <v>9.0000000000003411E-3</v>
      </c>
      <c r="F2388" s="2">
        <f t="shared" si="336"/>
        <v>0.46414309843551366</v>
      </c>
      <c r="G2388" s="2">
        <f t="shared" si="336"/>
        <v>0.18482847027983704</v>
      </c>
      <c r="H2388" s="2">
        <f t="shared" si="337"/>
        <v>2.5112099761080318</v>
      </c>
      <c r="I2388" s="2">
        <f t="shared" si="338"/>
        <v>71.519789280490684</v>
      </c>
    </row>
    <row r="2389" spans="1:9" ht="13.5" x14ac:dyDescent="0.25">
      <c r="A2389" s="3">
        <f>TITRES_STAT!B2392</f>
        <v>45483</v>
      </c>
      <c r="B2389" s="5">
        <f>TITRES_STAT!D2392</f>
        <v>46.942</v>
      </c>
      <c r="C2389" s="2">
        <f t="shared" si="333"/>
        <v>-2.8999999999996362E-2</v>
      </c>
      <c r="D2389" s="2">
        <f t="shared" si="334"/>
        <v>0</v>
      </c>
      <c r="E2389" s="2">
        <f t="shared" si="335"/>
        <v>2.8999999999996362E-2</v>
      </c>
      <c r="F2389" s="2">
        <f t="shared" si="336"/>
        <v>0.43099001997583414</v>
      </c>
      <c r="G2389" s="2">
        <f t="shared" si="336"/>
        <v>0.17369786525984843</v>
      </c>
      <c r="H2389" s="2">
        <f t="shared" si="337"/>
        <v>2.4812626184615567</v>
      </c>
      <c r="I2389" s="2">
        <f t="shared" si="338"/>
        <v>71.274789936936131</v>
      </c>
    </row>
    <row r="2390" spans="1:9" ht="13.5" x14ac:dyDescent="0.25">
      <c r="A2390" s="3">
        <f>TITRES_STAT!B2393</f>
        <v>45484</v>
      </c>
      <c r="B2390" s="5">
        <f>TITRES_STAT!D2393</f>
        <v>49.055</v>
      </c>
      <c r="C2390" s="2">
        <f t="shared" si="333"/>
        <v>2.1129999999999995</v>
      </c>
      <c r="D2390" s="2">
        <f t="shared" si="334"/>
        <v>2.1129999999999995</v>
      </c>
      <c r="E2390" s="2">
        <f t="shared" si="335"/>
        <v>0</v>
      </c>
      <c r="F2390" s="2">
        <f t="shared" si="336"/>
        <v>0.55113358997756023</v>
      </c>
      <c r="G2390" s="2">
        <f t="shared" si="336"/>
        <v>0.16129087488414498</v>
      </c>
      <c r="H2390" s="2">
        <f t="shared" si="337"/>
        <v>3.4170165570336124</v>
      </c>
      <c r="I2390" s="2">
        <f t="shared" si="338"/>
        <v>77.360284094755997</v>
      </c>
    </row>
    <row r="2391" spans="1:9" ht="13.5" x14ac:dyDescent="0.25">
      <c r="A2391" s="3">
        <f>TITRES_STAT!B2394</f>
        <v>45485</v>
      </c>
      <c r="B2391" s="5">
        <f>TITRES_STAT!D2394</f>
        <v>49.055</v>
      </c>
      <c r="C2391" s="2">
        <f t="shared" si="333"/>
        <v>0</v>
      </c>
      <c r="D2391" s="2">
        <f t="shared" si="334"/>
        <v>0</v>
      </c>
      <c r="E2391" s="2">
        <f t="shared" si="335"/>
        <v>0</v>
      </c>
      <c r="F2391" s="2">
        <f t="shared" si="336"/>
        <v>0.51176690497916311</v>
      </c>
      <c r="G2391" s="2">
        <f t="shared" si="336"/>
        <v>0.14977009810670605</v>
      </c>
      <c r="H2391" s="2">
        <f t="shared" si="337"/>
        <v>3.4170165570336128</v>
      </c>
      <c r="I2391" s="2">
        <f t="shared" si="338"/>
        <v>77.360284094755997</v>
      </c>
    </row>
    <row r="2392" spans="1:9" ht="13.5" x14ac:dyDescent="0.25">
      <c r="A2392" s="3">
        <f>TITRES_STAT!B2395</f>
        <v>45488</v>
      </c>
      <c r="B2392" s="5">
        <f>TITRES_STAT!D2395</f>
        <v>49.994</v>
      </c>
      <c r="C2392" s="2">
        <f t="shared" si="333"/>
        <v>0.93900000000000006</v>
      </c>
      <c r="D2392" s="2">
        <f t="shared" si="334"/>
        <v>0.93900000000000006</v>
      </c>
      <c r="E2392" s="2">
        <f t="shared" si="335"/>
        <v>0</v>
      </c>
      <c r="F2392" s="2">
        <f t="shared" si="336"/>
        <v>0.54228355462350863</v>
      </c>
      <c r="G2392" s="2">
        <f t="shared" si="336"/>
        <v>0.13907223395622706</v>
      </c>
      <c r="H2392" s="2">
        <f t="shared" si="337"/>
        <v>3.8992941955199498</v>
      </c>
      <c r="I2392" s="2">
        <f t="shared" si="338"/>
        <v>79.588896684048336</v>
      </c>
    </row>
    <row r="2393" spans="1:9" ht="13.5" x14ac:dyDescent="0.25">
      <c r="A2393" s="3">
        <f>TITRES_STAT!B2396</f>
        <v>45489</v>
      </c>
      <c r="B2393" s="5">
        <f>TITRES_STAT!D2396</f>
        <v>49.994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0.50354901500754379</v>
      </c>
      <c r="G2393" s="2">
        <f t="shared" si="336"/>
        <v>0.1291385029593537</v>
      </c>
      <c r="H2393" s="2">
        <f t="shared" si="337"/>
        <v>3.8992941955199503</v>
      </c>
      <c r="I2393" s="2">
        <f t="shared" si="338"/>
        <v>79.588896684048336</v>
      </c>
    </row>
    <row r="2394" spans="1:9" ht="13.5" x14ac:dyDescent="0.25">
      <c r="A2394" s="3">
        <f>TITRES_STAT!B2397</f>
        <v>45490</v>
      </c>
      <c r="B2394" s="5">
        <f>TITRES_STAT!D2397</f>
        <v>49.994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0.46758122822129067</v>
      </c>
      <c r="G2394" s="2">
        <f t="shared" si="336"/>
        <v>0.11991432417654271</v>
      </c>
      <c r="H2394" s="2">
        <f t="shared" si="337"/>
        <v>3.8992941955199503</v>
      </c>
      <c r="I2394" s="2">
        <f t="shared" si="338"/>
        <v>79.588896684048336</v>
      </c>
    </row>
    <row r="2395" spans="1:9" ht="13.5" x14ac:dyDescent="0.25">
      <c r="A2395" s="3">
        <f>TITRES_STAT!B2398</f>
        <v>45491</v>
      </c>
      <c r="B2395" s="5">
        <f>TITRES_STAT!D2398</f>
        <v>49.994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0.43418256906262703</v>
      </c>
      <c r="G2395" s="2">
        <f t="shared" si="336"/>
        <v>0.11134901530678966</v>
      </c>
      <c r="H2395" s="2">
        <f t="shared" si="337"/>
        <v>3.8992941955199503</v>
      </c>
      <c r="I2395" s="2">
        <f t="shared" si="338"/>
        <v>79.588896684048336</v>
      </c>
    </row>
    <row r="2396" spans="1:9" ht="13.5" x14ac:dyDescent="0.25">
      <c r="A2396" s="3">
        <f>TITRES_STAT!B2399</f>
        <v>45492</v>
      </c>
      <c r="B2396" s="5">
        <f>TITRES_STAT!D2399</f>
        <v>49.994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0.40316952841529652</v>
      </c>
      <c r="G2396" s="2">
        <f t="shared" si="336"/>
        <v>0.10339551421344753</v>
      </c>
      <c r="H2396" s="2">
        <f t="shared" si="337"/>
        <v>3.8992941955199507</v>
      </c>
      <c r="I2396" s="2">
        <f t="shared" si="338"/>
        <v>79.588896684048336</v>
      </c>
    </row>
    <row r="2397" spans="1:9" ht="13.5" x14ac:dyDescent="0.25">
      <c r="A2397" s="3">
        <f>TITRES_STAT!B2400</f>
        <v>45495</v>
      </c>
      <c r="B2397" s="5">
        <f>TITRES_STAT!D2400</f>
        <v>47.75</v>
      </c>
      <c r="C2397" s="2">
        <f t="shared" si="333"/>
        <v>-2.2439999999999998</v>
      </c>
      <c r="D2397" s="2">
        <f t="shared" si="334"/>
        <v>0</v>
      </c>
      <c r="E2397" s="2">
        <f t="shared" si="335"/>
        <v>2.2439999999999998</v>
      </c>
      <c r="F2397" s="2">
        <f t="shared" ref="F2397:G2412" si="339">((F2396*13)+D2397)/14</f>
        <v>0.37437170495706107</v>
      </c>
      <c r="G2397" s="2">
        <f t="shared" si="339"/>
        <v>0.25629583462677269</v>
      </c>
      <c r="H2397" s="2">
        <f t="shared" si="337"/>
        <v>1.4607014799996056</v>
      </c>
      <c r="I2397" s="2">
        <f t="shared" si="338"/>
        <v>59.361181836646018</v>
      </c>
    </row>
    <row r="2398" spans="1:9" ht="13.5" x14ac:dyDescent="0.25">
      <c r="A2398" s="3">
        <f>TITRES_STAT!B2401</f>
        <v>45496</v>
      </c>
      <c r="B2398" s="5">
        <f>TITRES_STAT!D2401</f>
        <v>47.75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0.3476308688886996</v>
      </c>
      <c r="G2398" s="2">
        <f t="shared" si="339"/>
        <v>0.23798898929628892</v>
      </c>
      <c r="H2398" s="2">
        <f t="shared" si="337"/>
        <v>1.4607014799996059</v>
      </c>
      <c r="I2398" s="2">
        <f t="shared" si="338"/>
        <v>59.361181836646018</v>
      </c>
    </row>
    <row r="2399" spans="1:9" ht="13.5" x14ac:dyDescent="0.25">
      <c r="A2399" s="3">
        <f>TITRES_STAT!B2402</f>
        <v>45497</v>
      </c>
      <c r="B2399" s="5">
        <f>TITRES_STAT!D2402</f>
        <v>47.75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0.32280009253950676</v>
      </c>
      <c r="G2399" s="2">
        <f t="shared" si="339"/>
        <v>0.22098977577512541</v>
      </c>
      <c r="H2399" s="2">
        <f t="shared" si="337"/>
        <v>1.4607014799996061</v>
      </c>
      <c r="I2399" s="2">
        <f t="shared" si="338"/>
        <v>59.361181836646026</v>
      </c>
    </row>
    <row r="2400" spans="1:9" ht="13.5" x14ac:dyDescent="0.25">
      <c r="A2400" s="3">
        <f>TITRES_STAT!B2403</f>
        <v>45499</v>
      </c>
      <c r="B2400" s="5">
        <f>TITRES_STAT!D2403</f>
        <v>46.942</v>
      </c>
      <c r="C2400" s="2">
        <f t="shared" si="333"/>
        <v>-0.80799999999999983</v>
      </c>
      <c r="D2400" s="2">
        <f t="shared" si="334"/>
        <v>0</v>
      </c>
      <c r="E2400" s="2">
        <f t="shared" si="335"/>
        <v>0.80799999999999983</v>
      </c>
      <c r="F2400" s="2">
        <f t="shared" si="339"/>
        <v>0.29974294307239913</v>
      </c>
      <c r="G2400" s="2">
        <f t="shared" si="339"/>
        <v>0.26291907750547361</v>
      </c>
      <c r="H2400" s="2">
        <f t="shared" si="337"/>
        <v>1.140057792368296</v>
      </c>
      <c r="I2400" s="2">
        <f t="shared" si="338"/>
        <v>53.272289955620799</v>
      </c>
    </row>
    <row r="2401" spans="1:9" ht="13.5" x14ac:dyDescent="0.25">
      <c r="A2401" s="3">
        <f>TITRES_STAT!B2404</f>
        <v>45502</v>
      </c>
      <c r="B2401" s="5">
        <f>TITRES_STAT!D2404</f>
        <v>46.942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0.27833273285294202</v>
      </c>
      <c r="G2401" s="2">
        <f t="shared" si="339"/>
        <v>0.2441391433979398</v>
      </c>
      <c r="H2401" s="2">
        <f t="shared" si="337"/>
        <v>1.1400577923682957</v>
      </c>
      <c r="I2401" s="2">
        <f t="shared" si="338"/>
        <v>53.272289955620799</v>
      </c>
    </row>
    <row r="2402" spans="1:9" ht="13.5" x14ac:dyDescent="0.25">
      <c r="A2402" s="3">
        <f>TITRES_STAT!B2405</f>
        <v>45503</v>
      </c>
      <c r="B2402" s="5">
        <f>TITRES_STAT!D2405</f>
        <v>44.886000000000003</v>
      </c>
      <c r="C2402" s="2">
        <f t="shared" si="333"/>
        <v>-2.0559999999999974</v>
      </c>
      <c r="D2402" s="2">
        <f t="shared" si="334"/>
        <v>0</v>
      </c>
      <c r="E2402" s="2">
        <f t="shared" si="335"/>
        <v>2.0559999999999974</v>
      </c>
      <c r="F2402" s="2">
        <f t="shared" si="339"/>
        <v>0.25845182336344619</v>
      </c>
      <c r="G2402" s="2">
        <f t="shared" si="339"/>
        <v>0.3735577760123725</v>
      </c>
      <c r="H2402" s="2">
        <f t="shared" si="337"/>
        <v>0.69186572990756345</v>
      </c>
      <c r="I2402" s="2">
        <f t="shared" si="338"/>
        <v>40.893654719595517</v>
      </c>
    </row>
    <row r="2403" spans="1:9" ht="13.5" x14ac:dyDescent="0.25">
      <c r="A2403" s="3">
        <f>TITRES_STAT!B2406</f>
        <v>45504</v>
      </c>
      <c r="B2403" s="5">
        <f>TITRES_STAT!D2406</f>
        <v>44.886000000000003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0.23999097883748574</v>
      </c>
      <c r="G2403" s="2">
        <f t="shared" si="339"/>
        <v>0.34687507772577447</v>
      </c>
      <c r="H2403" s="2">
        <f t="shared" si="337"/>
        <v>0.69186572990756334</v>
      </c>
      <c r="I2403" s="2">
        <f t="shared" si="338"/>
        <v>40.89365471959551</v>
      </c>
    </row>
    <row r="2404" spans="1:9" ht="13.5" x14ac:dyDescent="0.25">
      <c r="A2404" s="3">
        <f>TITRES_STAT!B2407</f>
        <v>45505</v>
      </c>
      <c r="B2404" s="5">
        <f>TITRES_STAT!D2407</f>
        <v>44.886000000000003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0.22284876606337961</v>
      </c>
      <c r="G2404" s="2">
        <f t="shared" si="339"/>
        <v>0.32209828645964772</v>
      </c>
      <c r="H2404" s="2">
        <f t="shared" si="337"/>
        <v>0.69186572990756334</v>
      </c>
      <c r="I2404" s="2">
        <f t="shared" si="338"/>
        <v>40.89365471959551</v>
      </c>
    </row>
    <row r="2405" spans="1:9" ht="13.5" x14ac:dyDescent="0.25">
      <c r="A2405" s="3">
        <f>TITRES_STAT!B2408</f>
        <v>45506</v>
      </c>
      <c r="B2405" s="5">
        <f>TITRES_STAT!D2408</f>
        <v>46.905000000000001</v>
      </c>
      <c r="C2405" s="2">
        <f t="shared" si="333"/>
        <v>2.0189999999999984</v>
      </c>
      <c r="D2405" s="2">
        <f t="shared" si="334"/>
        <v>2.0189999999999984</v>
      </c>
      <c r="E2405" s="2">
        <f t="shared" si="335"/>
        <v>0</v>
      </c>
      <c r="F2405" s="2">
        <f t="shared" si="339"/>
        <v>0.35114528277313806</v>
      </c>
      <c r="G2405" s="2">
        <f t="shared" si="339"/>
        <v>0.29909126599824426</v>
      </c>
      <c r="H2405" s="2">
        <f t="shared" si="337"/>
        <v>1.1740405778856791</v>
      </c>
      <c r="I2405" s="2">
        <f t="shared" si="338"/>
        <v>54.002698469753007</v>
      </c>
    </row>
    <row r="2406" spans="1:9" ht="13.5" x14ac:dyDescent="0.25">
      <c r="A2406" s="3">
        <f>TITRES_STAT!B2409</f>
        <v>45509</v>
      </c>
      <c r="B2406" s="5">
        <f>TITRES_STAT!D2409</f>
        <v>49.008000000000003</v>
      </c>
      <c r="C2406" s="2">
        <f t="shared" si="333"/>
        <v>2.1030000000000015</v>
      </c>
      <c r="D2406" s="2">
        <f t="shared" si="334"/>
        <v>2.1030000000000015</v>
      </c>
      <c r="E2406" s="2">
        <f t="shared" si="335"/>
        <v>0</v>
      </c>
      <c r="F2406" s="2">
        <f t="shared" si="339"/>
        <v>0.47627776257505688</v>
      </c>
      <c r="G2406" s="2">
        <f t="shared" si="339"/>
        <v>0.27772760414122682</v>
      </c>
      <c r="H2406" s="2">
        <f t="shared" si="337"/>
        <v>1.7149097009920038</v>
      </c>
      <c r="I2406" s="2">
        <f t="shared" si="338"/>
        <v>63.166362415861968</v>
      </c>
    </row>
    <row r="2407" spans="1:9" ht="13.5" x14ac:dyDescent="0.25">
      <c r="A2407" s="3">
        <f>TITRES_STAT!B2410</f>
        <v>45510</v>
      </c>
      <c r="B2407" s="5">
        <f>TITRES_STAT!D2410</f>
        <v>49.008000000000003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0.44225792239112421</v>
      </c>
      <c r="G2407" s="2">
        <f t="shared" si="339"/>
        <v>0.25788991813113921</v>
      </c>
      <c r="H2407" s="2">
        <f t="shared" si="337"/>
        <v>1.7149097009920036</v>
      </c>
      <c r="I2407" s="2">
        <f t="shared" si="338"/>
        <v>63.166362415861968</v>
      </c>
    </row>
    <row r="2408" spans="1:9" ht="13.5" x14ac:dyDescent="0.25">
      <c r="A2408" s="3">
        <f>TITRES_STAT!B2411</f>
        <v>45511</v>
      </c>
      <c r="B2408" s="5">
        <f>TITRES_STAT!D2411</f>
        <v>49.008000000000003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0.41066807079175816</v>
      </c>
      <c r="G2408" s="2">
        <f t="shared" si="339"/>
        <v>0.23946920969320071</v>
      </c>
      <c r="H2408" s="2">
        <f t="shared" si="337"/>
        <v>1.7149097009920033</v>
      </c>
      <c r="I2408" s="2">
        <f t="shared" si="338"/>
        <v>63.166362415861968</v>
      </c>
    </row>
    <row r="2409" spans="1:9" ht="13.5" x14ac:dyDescent="0.25">
      <c r="A2409" s="3">
        <f>TITRES_STAT!B2412</f>
        <v>45512</v>
      </c>
      <c r="B2409" s="5">
        <f>TITRES_STAT!D2412</f>
        <v>49.008000000000003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0.38133463716377541</v>
      </c>
      <c r="G2409" s="2">
        <f t="shared" si="339"/>
        <v>0.22236426614368637</v>
      </c>
      <c r="H2409" s="2">
        <f t="shared" si="337"/>
        <v>1.7149097009920031</v>
      </c>
      <c r="I2409" s="2">
        <f t="shared" si="338"/>
        <v>63.166362415861968</v>
      </c>
    </row>
    <row r="2410" spans="1:9" ht="13.5" x14ac:dyDescent="0.25">
      <c r="A2410" s="3">
        <f>TITRES_STAT!B2413</f>
        <v>45513</v>
      </c>
      <c r="B2410" s="5">
        <f>TITRES_STAT!D2413</f>
        <v>49.008000000000003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0.35409644879493429</v>
      </c>
      <c r="G2410" s="2">
        <f t="shared" si="339"/>
        <v>0.20648110427628019</v>
      </c>
      <c r="H2410" s="2">
        <f t="shared" si="337"/>
        <v>1.7149097009920031</v>
      </c>
      <c r="I2410" s="2">
        <f t="shared" si="338"/>
        <v>63.166362415861968</v>
      </c>
    </row>
    <row r="2411" spans="1:9" ht="13.5" x14ac:dyDescent="0.25">
      <c r="A2411" s="3">
        <f>TITRES_STAT!B2414</f>
        <v>45516</v>
      </c>
      <c r="B2411" s="5">
        <f>TITRES_STAT!D2414</f>
        <v>49.008000000000003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0.32880384530958179</v>
      </c>
      <c r="G2411" s="2">
        <f t="shared" si="339"/>
        <v>0.19173245397083161</v>
      </c>
      <c r="H2411" s="2">
        <f t="shared" si="337"/>
        <v>1.7149097009920029</v>
      </c>
      <c r="I2411" s="2">
        <f t="shared" si="338"/>
        <v>63.166362415861961</v>
      </c>
    </row>
    <row r="2412" spans="1:9" ht="13.5" x14ac:dyDescent="0.25">
      <c r="A2412" s="3">
        <f>TITRES_STAT!B2415</f>
        <v>45518</v>
      </c>
      <c r="B2412" s="5">
        <f>TITRES_STAT!D2415</f>
        <v>49.195999999999998</v>
      </c>
      <c r="C2412" s="2">
        <f t="shared" si="333"/>
        <v>0.18799999999999528</v>
      </c>
      <c r="D2412" s="2">
        <f t="shared" si="334"/>
        <v>0.18799999999999528</v>
      </c>
      <c r="E2412" s="2">
        <f t="shared" si="335"/>
        <v>0</v>
      </c>
      <c r="F2412" s="2">
        <f t="shared" si="339"/>
        <v>0.31874642778746848</v>
      </c>
      <c r="G2412" s="2">
        <f t="shared" si="339"/>
        <v>0.17803727868720079</v>
      </c>
      <c r="H2412" s="2">
        <f t="shared" si="337"/>
        <v>1.7903353170629166</v>
      </c>
      <c r="I2412" s="2">
        <f t="shared" si="338"/>
        <v>64.162013293348849</v>
      </c>
    </row>
    <row r="2413" spans="1:9" ht="13.5" x14ac:dyDescent="0.25">
      <c r="A2413" s="3">
        <f>TITRES_STAT!B2416</f>
        <v>45519</v>
      </c>
      <c r="B2413" s="5">
        <f>TITRES_STAT!D2416</f>
        <v>49.195999999999998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0.29597882580264928</v>
      </c>
      <c r="G2413" s="2">
        <f t="shared" si="340"/>
        <v>0.16532033020954359</v>
      </c>
      <c r="H2413" s="2">
        <f t="shared" si="337"/>
        <v>1.7903353170629166</v>
      </c>
      <c r="I2413" s="2">
        <f t="shared" si="338"/>
        <v>64.162013293348849</v>
      </c>
    </row>
    <row r="2414" spans="1:9" ht="13.5" x14ac:dyDescent="0.25">
      <c r="A2414" s="3">
        <f>TITRES_STAT!B2417</f>
        <v>45520</v>
      </c>
      <c r="B2414" s="5">
        <f>TITRES_STAT!D2417</f>
        <v>49.195999999999998</v>
      </c>
      <c r="C2414" s="2">
        <f t="shared" si="333"/>
        <v>0</v>
      </c>
      <c r="D2414" s="2">
        <f t="shared" si="334"/>
        <v>0</v>
      </c>
      <c r="E2414" s="2">
        <f t="shared" si="335"/>
        <v>0</v>
      </c>
      <c r="F2414" s="2">
        <f t="shared" si="340"/>
        <v>0.27483748110246004</v>
      </c>
      <c r="G2414" s="2">
        <f t="shared" si="340"/>
        <v>0.1535117351945762</v>
      </c>
      <c r="H2414" s="2">
        <f t="shared" si="337"/>
        <v>1.7903353170629164</v>
      </c>
      <c r="I2414" s="2">
        <f t="shared" si="338"/>
        <v>64.162013293348849</v>
      </c>
    </row>
    <row r="2415" spans="1:9" ht="13.5" x14ac:dyDescent="0.25">
      <c r="A2415" s="3">
        <f>TITRES_STAT!B2418</f>
        <v>45523</v>
      </c>
      <c r="B2415" s="5">
        <f>TITRES_STAT!D2418</f>
        <v>49.195999999999998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0.2552062324522843</v>
      </c>
      <c r="G2415" s="2">
        <f t="shared" si="340"/>
        <v>0.14254661125210646</v>
      </c>
      <c r="H2415" s="2">
        <f t="shared" si="337"/>
        <v>1.7903353170629164</v>
      </c>
      <c r="I2415" s="2">
        <f t="shared" si="338"/>
        <v>64.162013293348849</v>
      </c>
    </row>
    <row r="2416" spans="1:9" ht="13.5" x14ac:dyDescent="0.25">
      <c r="A2416" s="3">
        <f>TITRES_STAT!B2419</f>
        <v>45524</v>
      </c>
      <c r="B2416" s="5">
        <f>TITRES_STAT!D2419</f>
        <v>49.195999999999998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0.23697721584854969</v>
      </c>
      <c r="G2416" s="2">
        <f t="shared" si="340"/>
        <v>0.13236471044838458</v>
      </c>
      <c r="H2416" s="2">
        <f t="shared" si="337"/>
        <v>1.7903353170629162</v>
      </c>
      <c r="I2416" s="2">
        <f t="shared" si="338"/>
        <v>64.162013293348849</v>
      </c>
    </row>
    <row r="2417" spans="1:9" ht="13.5" x14ac:dyDescent="0.25">
      <c r="A2417" s="3">
        <f>TITRES_STAT!B2420</f>
        <v>45525</v>
      </c>
      <c r="B2417" s="5">
        <f>TITRES_STAT!D2420</f>
        <v>49.570999999999998</v>
      </c>
      <c r="C2417" s="2">
        <f t="shared" si="333"/>
        <v>0.375</v>
      </c>
      <c r="D2417" s="2">
        <f t="shared" si="334"/>
        <v>0.375</v>
      </c>
      <c r="E2417" s="2">
        <f t="shared" si="335"/>
        <v>0</v>
      </c>
      <c r="F2417" s="2">
        <f t="shared" si="340"/>
        <v>0.24683598614508187</v>
      </c>
      <c r="G2417" s="2">
        <f t="shared" si="340"/>
        <v>0.12291008827349996</v>
      </c>
      <c r="H2417" s="2">
        <f t="shared" si="337"/>
        <v>2.0082646559965163</v>
      </c>
      <c r="I2417" s="2">
        <f t="shared" si="338"/>
        <v>66.75824389298154</v>
      </c>
    </row>
    <row r="2418" spans="1:9" ht="13.5" x14ac:dyDescent="0.25">
      <c r="A2418" s="3">
        <f>TITRES_STAT!B2421</f>
        <v>45526</v>
      </c>
      <c r="B2418" s="5">
        <f>TITRES_STAT!D2421</f>
        <v>49.570999999999998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0.22920484427757604</v>
      </c>
      <c r="G2418" s="2">
        <f t="shared" si="340"/>
        <v>0.11413079625396425</v>
      </c>
      <c r="H2418" s="2">
        <f t="shared" si="337"/>
        <v>2.0082646559965167</v>
      </c>
      <c r="I2418" s="2">
        <f t="shared" si="338"/>
        <v>66.75824389298154</v>
      </c>
    </row>
    <row r="2419" spans="1:9" ht="13.5" x14ac:dyDescent="0.25">
      <c r="A2419" s="3">
        <f>TITRES_STAT!B2422</f>
        <v>45527</v>
      </c>
      <c r="B2419" s="5">
        <f>TITRES_STAT!D2422</f>
        <v>49.570999999999998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0.2128330696863206</v>
      </c>
      <c r="G2419" s="2">
        <f t="shared" si="340"/>
        <v>0.10597859652153822</v>
      </c>
      <c r="H2419" s="2">
        <f t="shared" si="337"/>
        <v>2.0082646559965167</v>
      </c>
      <c r="I2419" s="2">
        <f t="shared" si="338"/>
        <v>66.75824389298154</v>
      </c>
    </row>
    <row r="2420" spans="1:9" ht="13.5" x14ac:dyDescent="0.25">
      <c r="A2420" s="3">
        <f>TITRES_STAT!B2423</f>
        <v>45530</v>
      </c>
      <c r="B2420" s="5">
        <f>TITRES_STAT!D2423</f>
        <v>49.570999999999998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0.19763070756586915</v>
      </c>
      <c r="G2420" s="2">
        <f t="shared" si="340"/>
        <v>9.8408696769999776E-2</v>
      </c>
      <c r="H2420" s="2">
        <f t="shared" si="337"/>
        <v>2.0082646559965167</v>
      </c>
      <c r="I2420" s="2">
        <f t="shared" si="338"/>
        <v>66.75824389298154</v>
      </c>
    </row>
    <row r="2421" spans="1:9" ht="13.5" x14ac:dyDescent="0.25">
      <c r="A2421" s="3">
        <f>TITRES_STAT!B2424</f>
        <v>45531</v>
      </c>
      <c r="B2421" s="5">
        <f>TITRES_STAT!D2424</f>
        <v>49.570999999999998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0.18351422845402135</v>
      </c>
      <c r="G2421" s="2">
        <f t="shared" si="340"/>
        <v>9.1379504143571225E-2</v>
      </c>
      <c r="H2421" s="2">
        <f t="shared" si="337"/>
        <v>2.0082646559965167</v>
      </c>
      <c r="I2421" s="2">
        <f t="shared" si="338"/>
        <v>66.75824389298154</v>
      </c>
    </row>
    <row r="2422" spans="1:9" ht="13.5" x14ac:dyDescent="0.25">
      <c r="A2422" s="3">
        <f>TITRES_STAT!B2425</f>
        <v>45532</v>
      </c>
      <c r="B2422" s="5">
        <f>TITRES_STAT!D2425</f>
        <v>49.570999999999998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0.17040606927873411</v>
      </c>
      <c r="G2422" s="2">
        <f t="shared" si="340"/>
        <v>8.4852396704744718E-2</v>
      </c>
      <c r="H2422" s="2">
        <f t="shared" si="337"/>
        <v>2.0082646559965167</v>
      </c>
      <c r="I2422" s="2">
        <f t="shared" si="338"/>
        <v>66.75824389298154</v>
      </c>
    </row>
    <row r="2423" spans="1:9" ht="13.5" x14ac:dyDescent="0.25">
      <c r="A2423" s="3">
        <f>TITRES_STAT!B2426</f>
        <v>45533</v>
      </c>
      <c r="B2423" s="5">
        <f>TITRES_STAT!D2426</f>
        <v>49.570999999999998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0.15823420718739595</v>
      </c>
      <c r="G2423" s="2">
        <f t="shared" si="340"/>
        <v>7.8791511225834387E-2</v>
      </c>
      <c r="H2423" s="2">
        <f t="shared" si="337"/>
        <v>2.0082646559965163</v>
      </c>
      <c r="I2423" s="2">
        <f t="shared" si="338"/>
        <v>66.75824389298154</v>
      </c>
    </row>
    <row r="2424" spans="1:9" ht="13.5" x14ac:dyDescent="0.25">
      <c r="A2424" s="3">
        <f>TITRES_STAT!B2427</f>
        <v>45534</v>
      </c>
      <c r="B2424" s="5">
        <f>TITRES_STAT!D2427</f>
        <v>49.570999999999998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0.14693176381686768</v>
      </c>
      <c r="G2424" s="2">
        <f t="shared" si="340"/>
        <v>7.316354613827479E-2</v>
      </c>
      <c r="H2424" s="2">
        <f t="shared" si="337"/>
        <v>2.0082646559965163</v>
      </c>
      <c r="I2424" s="2">
        <f t="shared" si="338"/>
        <v>66.75824389298154</v>
      </c>
    </row>
    <row r="2425" spans="1:9" ht="13.5" x14ac:dyDescent="0.25">
      <c r="A2425" s="3">
        <f>TITRES_STAT!B2428</f>
        <v>45537</v>
      </c>
      <c r="B2425" s="5">
        <f>TITRES_STAT!D2428</f>
        <v>49.749000000000002</v>
      </c>
      <c r="C2425" s="2">
        <f t="shared" si="333"/>
        <v>0.17800000000000438</v>
      </c>
      <c r="D2425" s="2">
        <f t="shared" si="334"/>
        <v>0.17800000000000438</v>
      </c>
      <c r="E2425" s="2">
        <f t="shared" si="335"/>
        <v>0</v>
      </c>
      <c r="F2425" s="2">
        <f t="shared" si="340"/>
        <v>0.14915092354423459</v>
      </c>
      <c r="G2425" s="2">
        <f t="shared" si="340"/>
        <v>6.7937578556969441E-2</v>
      </c>
      <c r="H2425" s="2">
        <f t="shared" si="337"/>
        <v>2.19541123943891</v>
      </c>
      <c r="I2425" s="2">
        <f t="shared" si="338"/>
        <v>68.705123532844794</v>
      </c>
    </row>
    <row r="2426" spans="1:9" ht="13.5" x14ac:dyDescent="0.25">
      <c r="A2426" s="3">
        <f>TITRES_STAT!B2429</f>
        <v>45538</v>
      </c>
      <c r="B2426" s="5">
        <f>TITRES_STAT!D2429</f>
        <v>49.749000000000002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0.13849728614821782</v>
      </c>
      <c r="G2426" s="2">
        <f t="shared" si="340"/>
        <v>6.3084894374328765E-2</v>
      </c>
      <c r="H2426" s="2">
        <f t="shared" si="337"/>
        <v>2.19541123943891</v>
      </c>
      <c r="I2426" s="2">
        <f t="shared" si="338"/>
        <v>68.705123532844794</v>
      </c>
    </row>
    <row r="2427" spans="1:9" ht="13.5" x14ac:dyDescent="0.25">
      <c r="A2427" s="3">
        <f>TITRES_STAT!B2430</f>
        <v>45539</v>
      </c>
      <c r="B2427" s="5">
        <f>TITRES_STAT!D2430</f>
        <v>49.749000000000002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0.12860462285191657</v>
      </c>
      <c r="G2427" s="2">
        <f t="shared" si="340"/>
        <v>5.8578830490448139E-2</v>
      </c>
      <c r="H2427" s="2">
        <f t="shared" si="337"/>
        <v>2.19541123943891</v>
      </c>
      <c r="I2427" s="2">
        <f t="shared" si="338"/>
        <v>68.705123532844794</v>
      </c>
    </row>
    <row r="2428" spans="1:9" ht="13.5" x14ac:dyDescent="0.25">
      <c r="A2428" s="3">
        <f>TITRES_STAT!B2431</f>
        <v>45540</v>
      </c>
      <c r="B2428" s="5">
        <f>TITRES_STAT!D2431</f>
        <v>49.749000000000002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0.11941857836249395</v>
      </c>
      <c r="G2428" s="2">
        <f t="shared" si="340"/>
        <v>5.4394628312558986E-2</v>
      </c>
      <c r="H2428" s="2">
        <f t="shared" si="337"/>
        <v>2.19541123943891</v>
      </c>
      <c r="I2428" s="2">
        <f t="shared" si="338"/>
        <v>68.705123532844794</v>
      </c>
    </row>
    <row r="2429" spans="1:9" ht="13.5" x14ac:dyDescent="0.25">
      <c r="A2429" s="3">
        <f>TITRES_STAT!B2432</f>
        <v>45541</v>
      </c>
      <c r="B2429" s="5">
        <f>TITRES_STAT!D2432</f>
        <v>49.749000000000002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0.1108886799080301</v>
      </c>
      <c r="G2429" s="2">
        <f t="shared" si="341"/>
        <v>5.0509297718804767E-2</v>
      </c>
      <c r="H2429" s="2">
        <f t="shared" si="337"/>
        <v>2.1954112394389105</v>
      </c>
      <c r="I2429" s="2">
        <f t="shared" si="338"/>
        <v>68.705123532844794</v>
      </c>
    </row>
    <row r="2430" spans="1:9" ht="13.5" x14ac:dyDescent="0.25">
      <c r="A2430" s="3">
        <f>TITRES_STAT!B2433</f>
        <v>45544</v>
      </c>
      <c r="B2430" s="5">
        <f>TITRES_STAT!D2433</f>
        <v>49.749000000000002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0.10296805991459937</v>
      </c>
      <c r="G2430" s="2">
        <f t="shared" si="341"/>
        <v>4.6901490738890141E-2</v>
      </c>
      <c r="H2430" s="2">
        <f t="shared" si="337"/>
        <v>2.19541123943891</v>
      </c>
      <c r="I2430" s="2">
        <f t="shared" si="338"/>
        <v>68.705123532844794</v>
      </c>
    </row>
    <row r="2431" spans="1:9" ht="13.5" x14ac:dyDescent="0.25">
      <c r="A2431" s="3">
        <f>TITRES_STAT!B2434</f>
        <v>45545</v>
      </c>
      <c r="B2431" s="5">
        <f>TITRES_STAT!D2434</f>
        <v>49.749000000000002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9.5613198492127988E-2</v>
      </c>
      <c r="G2431" s="2">
        <f t="shared" si="341"/>
        <v>4.3551384257540848E-2</v>
      </c>
      <c r="H2431" s="2">
        <f t="shared" si="337"/>
        <v>2.19541123943891</v>
      </c>
      <c r="I2431" s="2">
        <f t="shared" si="338"/>
        <v>68.705123532844794</v>
      </c>
    </row>
    <row r="2432" spans="1:9" ht="13.5" x14ac:dyDescent="0.25">
      <c r="A2432" s="3">
        <f>TITRES_STAT!B2435</f>
        <v>45546</v>
      </c>
      <c r="B2432" s="5">
        <f>TITRES_STAT!D2435</f>
        <v>49.759</v>
      </c>
      <c r="C2432" s="2">
        <f t="shared" si="333"/>
        <v>9.9999999999980105E-3</v>
      </c>
      <c r="D2432" s="2">
        <f t="shared" si="334"/>
        <v>9.9999999999980105E-3</v>
      </c>
      <c r="E2432" s="2">
        <f t="shared" si="335"/>
        <v>0</v>
      </c>
      <c r="F2432" s="2">
        <f t="shared" si="341"/>
        <v>8.9497970028404414E-2</v>
      </c>
      <c r="G2432" s="2">
        <f t="shared" si="341"/>
        <v>4.0440571096287924E-2</v>
      </c>
      <c r="H2432" s="2">
        <f t="shared" si="337"/>
        <v>2.2130738414972462</v>
      </c>
      <c r="I2432" s="2">
        <f t="shared" si="338"/>
        <v>68.877154733113315</v>
      </c>
    </row>
    <row r="2433" spans="1:9" ht="13.5" x14ac:dyDescent="0.25">
      <c r="A2433" s="3">
        <f>TITRES_STAT!B2436</f>
        <v>45547</v>
      </c>
      <c r="B2433" s="5">
        <f>TITRES_STAT!D2436</f>
        <v>49.994</v>
      </c>
      <c r="C2433" s="2">
        <f t="shared" si="333"/>
        <v>0.23499999999999943</v>
      </c>
      <c r="D2433" s="2">
        <f t="shared" si="334"/>
        <v>0.23499999999999943</v>
      </c>
      <c r="E2433" s="2">
        <f t="shared" si="335"/>
        <v>0</v>
      </c>
      <c r="F2433" s="2">
        <f t="shared" si="341"/>
        <v>9.9890972169232622E-2</v>
      </c>
      <c r="G2433" s="2">
        <f t="shared" si="341"/>
        <v>3.7551958875124504E-2</v>
      </c>
      <c r="H2433" s="2">
        <f t="shared" si="337"/>
        <v>2.6600735397429101</v>
      </c>
      <c r="I2433" s="2">
        <f t="shared" si="338"/>
        <v>72.678144601699955</v>
      </c>
    </row>
    <row r="2434" spans="1:9" ht="13.5" x14ac:dyDescent="0.25">
      <c r="A2434" s="3">
        <f>TITRES_STAT!B2437</f>
        <v>45548</v>
      </c>
      <c r="B2434" s="5">
        <f>TITRES_STAT!D2437</f>
        <v>49.994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9.2755902728573147E-2</v>
      </c>
      <c r="G2434" s="2">
        <f t="shared" si="341"/>
        <v>3.4869676098329895E-2</v>
      </c>
      <c r="H2434" s="2">
        <f t="shared" si="337"/>
        <v>2.6600735397429101</v>
      </c>
      <c r="I2434" s="2">
        <f t="shared" si="338"/>
        <v>72.678144601699955</v>
      </c>
    </row>
    <row r="2435" spans="1:9" ht="13.5" x14ac:dyDescent="0.25">
      <c r="A2435" s="3">
        <f>TITRES_STAT!B2438</f>
        <v>45551</v>
      </c>
      <c r="B2435" s="5">
        <f>TITRES_STAT!D2438</f>
        <v>49.994</v>
      </c>
      <c r="C2435" s="2">
        <f t="shared" ref="C2435:C2498" si="342">B2435-B2434</f>
        <v>0</v>
      </c>
      <c r="D2435" s="2">
        <f t="shared" ref="D2435:D2498" si="343">IF(C2435&gt;0,C2435,0)</f>
        <v>0</v>
      </c>
      <c r="E2435" s="2">
        <f t="shared" ref="E2435:E2498" si="344">IF(C2435&lt;0,-C2435,0)</f>
        <v>0</v>
      </c>
      <c r="F2435" s="2">
        <f t="shared" si="341"/>
        <v>8.6130481105103643E-2</v>
      </c>
      <c r="G2435" s="2">
        <f t="shared" si="341"/>
        <v>3.2378984948449187E-2</v>
      </c>
      <c r="H2435" s="2">
        <f t="shared" si="337"/>
        <v>2.6600735397429105</v>
      </c>
      <c r="I2435" s="2">
        <f t="shared" si="338"/>
        <v>72.678144601699955</v>
      </c>
    </row>
    <row r="2436" spans="1:9" ht="13.5" x14ac:dyDescent="0.25">
      <c r="A2436" s="3">
        <f>TITRES_STAT!B2439</f>
        <v>45552</v>
      </c>
      <c r="B2436" s="5">
        <f>TITRES_STAT!D2439</f>
        <v>49.994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7.9978303883310523E-2</v>
      </c>
      <c r="G2436" s="2">
        <f t="shared" si="341"/>
        <v>3.0066200309274243E-2</v>
      </c>
      <c r="H2436" s="2">
        <f t="shared" si="337"/>
        <v>2.6600735397429105</v>
      </c>
      <c r="I2436" s="2">
        <f t="shared" si="338"/>
        <v>72.678144601699955</v>
      </c>
    </row>
    <row r="2437" spans="1:9" ht="13.5" x14ac:dyDescent="0.25">
      <c r="A2437" s="3">
        <f>TITRES_STAT!B2440</f>
        <v>45553</v>
      </c>
      <c r="B2437" s="5">
        <f>TITRES_STAT!D2440</f>
        <v>49.994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7.4265567891645484E-2</v>
      </c>
      <c r="G2437" s="2">
        <f t="shared" si="341"/>
        <v>2.7918614572897512E-2</v>
      </c>
      <c r="H2437" s="2">
        <f t="shared" si="337"/>
        <v>2.6600735397429105</v>
      </c>
      <c r="I2437" s="2">
        <f t="shared" si="338"/>
        <v>72.678144601699955</v>
      </c>
    </row>
    <row r="2438" spans="1:9" ht="13.5" x14ac:dyDescent="0.25">
      <c r="A2438" s="3">
        <f>TITRES_STAT!B2441</f>
        <v>45554</v>
      </c>
      <c r="B2438" s="5">
        <f>TITRES_STAT!D2441</f>
        <v>49.994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6.8960884470813666E-2</v>
      </c>
      <c r="G2438" s="2">
        <f t="shared" si="341"/>
        <v>2.5924427817690547E-2</v>
      </c>
      <c r="H2438" s="2">
        <f t="shared" si="337"/>
        <v>2.6600735397429105</v>
      </c>
      <c r="I2438" s="2">
        <f t="shared" si="338"/>
        <v>72.678144601699955</v>
      </c>
    </row>
    <row r="2439" spans="1:9" ht="13.5" x14ac:dyDescent="0.25">
      <c r="A2439" s="3">
        <f>TITRES_STAT!B2442</f>
        <v>45555</v>
      </c>
      <c r="B2439" s="5">
        <f>TITRES_STAT!D2442</f>
        <v>49.994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6.4035107008612688E-2</v>
      </c>
      <c r="G2439" s="2">
        <f t="shared" si="341"/>
        <v>2.4072682973569792E-2</v>
      </c>
      <c r="H2439" s="2">
        <f t="shared" si="337"/>
        <v>2.6600735397429105</v>
      </c>
      <c r="I2439" s="2">
        <f t="shared" si="338"/>
        <v>72.678144601699955</v>
      </c>
    </row>
    <row r="2440" spans="1:9" ht="13.5" x14ac:dyDescent="0.25">
      <c r="A2440" s="3">
        <f>TITRES_STAT!B2443</f>
        <v>45558</v>
      </c>
      <c r="B2440" s="5">
        <f>TITRES_STAT!D2443</f>
        <v>49.994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5.9461170793711778E-2</v>
      </c>
      <c r="G2440" s="2">
        <f t="shared" si="341"/>
        <v>2.2353205618314807E-2</v>
      </c>
      <c r="H2440" s="2">
        <f t="shared" si="337"/>
        <v>2.6600735397429105</v>
      </c>
      <c r="I2440" s="2">
        <f t="shared" si="338"/>
        <v>72.678144601699955</v>
      </c>
    </row>
    <row r="2441" spans="1:9" ht="13.5" x14ac:dyDescent="0.25">
      <c r="A2441" s="3">
        <f>TITRES_STAT!B2444</f>
        <v>45559</v>
      </c>
      <c r="B2441" s="5">
        <f>TITRES_STAT!D2444</f>
        <v>49.994</v>
      </c>
      <c r="C2441" s="2">
        <f t="shared" si="342"/>
        <v>0</v>
      </c>
      <c r="D2441" s="2">
        <f t="shared" si="343"/>
        <v>0</v>
      </c>
      <c r="E2441" s="2">
        <f t="shared" si="344"/>
        <v>0</v>
      </c>
      <c r="F2441" s="2">
        <f t="shared" si="341"/>
        <v>5.5213944308446651E-2</v>
      </c>
      <c r="G2441" s="2">
        <f t="shared" si="341"/>
        <v>2.0756548074149461E-2</v>
      </c>
      <c r="H2441" s="2">
        <f t="shared" si="337"/>
        <v>2.6600735397429105</v>
      </c>
      <c r="I2441" s="2">
        <f t="shared" si="338"/>
        <v>72.678144601699955</v>
      </c>
    </row>
    <row r="2442" spans="1:9" ht="13.5" x14ac:dyDescent="0.25">
      <c r="A2442" s="3">
        <f>TITRES_STAT!B2445</f>
        <v>45560</v>
      </c>
      <c r="B2442" s="5">
        <f>TITRES_STAT!D2445</f>
        <v>49.994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5.1270091143557607E-2</v>
      </c>
      <c r="G2442" s="2">
        <f t="shared" si="341"/>
        <v>1.9273937497424499E-2</v>
      </c>
      <c r="H2442" s="2">
        <f t="shared" si="337"/>
        <v>2.6600735397429109</v>
      </c>
      <c r="I2442" s="2">
        <f t="shared" si="338"/>
        <v>72.678144601699955</v>
      </c>
    </row>
    <row r="2443" spans="1:9" ht="13.5" x14ac:dyDescent="0.25">
      <c r="A2443" s="3">
        <f>TITRES_STAT!B2446</f>
        <v>45561</v>
      </c>
      <c r="B2443" s="5">
        <f>TITRES_STAT!D2446</f>
        <v>49.994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4.7607941776160637E-2</v>
      </c>
      <c r="G2443" s="2">
        <f t="shared" si="341"/>
        <v>1.7897227676179895E-2</v>
      </c>
      <c r="H2443" s="2">
        <f t="shared" si="337"/>
        <v>2.6600735397429105</v>
      </c>
      <c r="I2443" s="2">
        <f t="shared" si="338"/>
        <v>72.678144601699955</v>
      </c>
    </row>
    <row r="2444" spans="1:9" ht="13.5" x14ac:dyDescent="0.25">
      <c r="A2444" s="3">
        <f>TITRES_STAT!B2447</f>
        <v>45562</v>
      </c>
      <c r="B2444" s="5">
        <f>TITRES_STAT!D2447</f>
        <v>49.994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4.4207374506434874E-2</v>
      </c>
      <c r="G2444" s="2">
        <f t="shared" si="341"/>
        <v>1.6618854270738472E-2</v>
      </c>
      <c r="H2444" s="2">
        <f t="shared" si="337"/>
        <v>2.6600735397429105</v>
      </c>
      <c r="I2444" s="2">
        <f t="shared" si="338"/>
        <v>72.678144601699955</v>
      </c>
    </row>
    <row r="2445" spans="1:9" ht="13.5" x14ac:dyDescent="0.25">
      <c r="A2445" s="3">
        <f>TITRES_STAT!B2448</f>
        <v>45565</v>
      </c>
      <c r="B2445" s="5">
        <f>TITRES_STAT!D2448</f>
        <v>49.994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4.1049704898832383E-2</v>
      </c>
      <c r="G2445" s="2">
        <f t="shared" si="345"/>
        <v>1.5431793251400009E-2</v>
      </c>
      <c r="H2445" s="2">
        <f t="shared" si="337"/>
        <v>2.6600735397429105</v>
      </c>
      <c r="I2445" s="2">
        <f t="shared" si="338"/>
        <v>72.678144601699955</v>
      </c>
    </row>
    <row r="2446" spans="1:9" ht="13.5" x14ac:dyDescent="0.25">
      <c r="A2446" s="3">
        <f>TITRES_STAT!B2449</f>
        <v>45566</v>
      </c>
      <c r="B2446" s="5">
        <f>TITRES_STAT!D2449</f>
        <v>49.994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3.8117583120344356E-2</v>
      </c>
      <c r="G2446" s="2">
        <f t="shared" si="345"/>
        <v>1.4329522304871436E-2</v>
      </c>
      <c r="H2446" s="2">
        <f t="shared" si="337"/>
        <v>2.6600735397429109</v>
      </c>
      <c r="I2446" s="2">
        <f t="shared" si="338"/>
        <v>72.678144601699955</v>
      </c>
    </row>
    <row r="2447" spans="1:9" ht="13.5" x14ac:dyDescent="0.25">
      <c r="A2447" s="3">
        <f>TITRES_STAT!B2450</f>
        <v>45567</v>
      </c>
      <c r="B2447" s="5">
        <f>TITRES_STAT!D2450</f>
        <v>49.994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3.5394898611748334E-2</v>
      </c>
      <c r="G2447" s="2">
        <f t="shared" si="345"/>
        <v>1.3305984997380619E-2</v>
      </c>
      <c r="H2447" s="2">
        <f t="shared" si="337"/>
        <v>2.6600735397429114</v>
      </c>
      <c r="I2447" s="2">
        <f t="shared" si="338"/>
        <v>72.678144601699955</v>
      </c>
    </row>
    <row r="2448" spans="1:9" ht="13.5" x14ac:dyDescent="0.25">
      <c r="A2448" s="3">
        <f>TITRES_STAT!B2451</f>
        <v>45568</v>
      </c>
      <c r="B2448" s="5">
        <f>TITRES_STAT!D2451</f>
        <v>49.994</v>
      </c>
      <c r="C2448" s="2">
        <f t="shared" si="342"/>
        <v>0</v>
      </c>
      <c r="D2448" s="2">
        <f t="shared" si="343"/>
        <v>0</v>
      </c>
      <c r="E2448" s="2">
        <f t="shared" si="344"/>
        <v>0</v>
      </c>
      <c r="F2448" s="2">
        <f t="shared" si="345"/>
        <v>3.2866691568052026E-2</v>
      </c>
      <c r="G2448" s="2">
        <f t="shared" si="345"/>
        <v>1.2355557497567718E-2</v>
      </c>
      <c r="H2448" s="2">
        <f t="shared" si="337"/>
        <v>2.6600735397429114</v>
      </c>
      <c r="I2448" s="2">
        <f t="shared" si="338"/>
        <v>72.678144601699955</v>
      </c>
    </row>
    <row r="2449" spans="1:9" ht="13.5" x14ac:dyDescent="0.25">
      <c r="A2449" s="3">
        <f>TITRES_STAT!B2452</f>
        <v>45569</v>
      </c>
      <c r="B2449" s="5">
        <f>TITRES_STAT!D2452</f>
        <v>49.994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3.0519070741762595E-2</v>
      </c>
      <c r="G2449" s="2">
        <f t="shared" si="345"/>
        <v>1.1473017676312881E-2</v>
      </c>
      <c r="H2449" s="2">
        <f t="shared" ref="H2449:H2512" si="346">F2449/G2449</f>
        <v>2.6600735397429109</v>
      </c>
      <c r="I2449" s="2">
        <f t="shared" ref="I2449:I2512" si="347">IF(G2449=0,100,100-(100/(1+H2449)))</f>
        <v>72.678144601699955</v>
      </c>
    </row>
    <row r="2450" spans="1:9" ht="13.5" x14ac:dyDescent="0.25">
      <c r="A2450" s="3">
        <f>TITRES_STAT!B2453</f>
        <v>45572</v>
      </c>
      <c r="B2450" s="5">
        <f>TITRES_STAT!D2453</f>
        <v>49.947000000000003</v>
      </c>
      <c r="C2450" s="2">
        <f t="shared" si="342"/>
        <v>-4.6999999999997044E-2</v>
      </c>
      <c r="D2450" s="2">
        <f t="shared" si="343"/>
        <v>0</v>
      </c>
      <c r="E2450" s="2">
        <f t="shared" si="344"/>
        <v>4.6999999999997044E-2</v>
      </c>
      <c r="F2450" s="2">
        <f t="shared" si="345"/>
        <v>2.833913711735098E-2</v>
      </c>
      <c r="G2450" s="2">
        <f t="shared" si="345"/>
        <v>1.401065927086175E-2</v>
      </c>
      <c r="H2450" s="2">
        <f t="shared" si="346"/>
        <v>2.0226840557238055</v>
      </c>
      <c r="I2450" s="2">
        <f t="shared" si="347"/>
        <v>66.916820231132562</v>
      </c>
    </row>
    <row r="2451" spans="1:9" ht="13.5" x14ac:dyDescent="0.25">
      <c r="A2451" s="3">
        <f>TITRES_STAT!B2454</f>
        <v>45573</v>
      </c>
      <c r="B2451" s="5">
        <f>TITRES_STAT!D2454</f>
        <v>49.947000000000003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2.6314913037540195E-2</v>
      </c>
      <c r="G2451" s="2">
        <f t="shared" si="345"/>
        <v>1.3009897894371625E-2</v>
      </c>
      <c r="H2451" s="2">
        <f t="shared" si="346"/>
        <v>2.0226840557238055</v>
      </c>
      <c r="I2451" s="2">
        <f t="shared" si="347"/>
        <v>66.916820231132562</v>
      </c>
    </row>
    <row r="2452" spans="1:9" ht="13.5" x14ac:dyDescent="0.25">
      <c r="A2452" s="3">
        <f>TITRES_STAT!B2455</f>
        <v>45574</v>
      </c>
      <c r="B2452" s="5">
        <f>TITRES_STAT!D2455</f>
        <v>49.289000000000001</v>
      </c>
      <c r="C2452" s="2">
        <f t="shared" si="342"/>
        <v>-0.65800000000000125</v>
      </c>
      <c r="D2452" s="2">
        <f t="shared" si="343"/>
        <v>0</v>
      </c>
      <c r="E2452" s="2">
        <f t="shared" si="344"/>
        <v>0.65800000000000125</v>
      </c>
      <c r="F2452" s="2">
        <f t="shared" si="345"/>
        <v>2.4435276392001611E-2</v>
      </c>
      <c r="G2452" s="2">
        <f t="shared" si="345"/>
        <v>5.9080619473345163E-2</v>
      </c>
      <c r="H2452" s="2">
        <f t="shared" si="346"/>
        <v>0.41359208163052252</v>
      </c>
      <c r="I2452" s="2">
        <f t="shared" si="347"/>
        <v>29.258234182626467</v>
      </c>
    </row>
    <row r="2453" spans="1:9" ht="13.5" x14ac:dyDescent="0.25">
      <c r="A2453" s="3">
        <f>TITRES_STAT!B2456</f>
        <v>45575</v>
      </c>
      <c r="B2453" s="5">
        <f>TITRES_STAT!D2456</f>
        <v>49.289000000000001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2.2689899506858641E-2</v>
      </c>
      <c r="G2453" s="2">
        <f t="shared" si="345"/>
        <v>5.4860575225249078E-2</v>
      </c>
      <c r="H2453" s="2">
        <f t="shared" si="346"/>
        <v>0.41359208163052258</v>
      </c>
      <c r="I2453" s="2">
        <f t="shared" si="347"/>
        <v>29.258234182626467</v>
      </c>
    </row>
    <row r="2454" spans="1:9" ht="13.5" x14ac:dyDescent="0.25">
      <c r="A2454" s="3">
        <f>TITRES_STAT!B2457</f>
        <v>45576</v>
      </c>
      <c r="B2454" s="5">
        <f>TITRES_STAT!D2457</f>
        <v>49.289000000000001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2.1069192399225882E-2</v>
      </c>
      <c r="G2454" s="2">
        <f t="shared" si="345"/>
        <v>5.0941962709159856E-2</v>
      </c>
      <c r="H2454" s="2">
        <f t="shared" si="346"/>
        <v>0.41359208163052263</v>
      </c>
      <c r="I2454" s="2">
        <f t="shared" si="347"/>
        <v>29.258234182626481</v>
      </c>
    </row>
    <row r="2455" spans="1:9" ht="13.5" x14ac:dyDescent="0.25">
      <c r="A2455" s="3">
        <f>TITRES_STAT!B2458</f>
        <v>45579</v>
      </c>
      <c r="B2455" s="5">
        <f>TITRES_STAT!D2458</f>
        <v>49.289000000000001</v>
      </c>
      <c r="C2455" s="2">
        <f t="shared" si="342"/>
        <v>0</v>
      </c>
      <c r="D2455" s="2">
        <f t="shared" si="343"/>
        <v>0</v>
      </c>
      <c r="E2455" s="2">
        <f t="shared" si="344"/>
        <v>0</v>
      </c>
      <c r="F2455" s="2">
        <f t="shared" si="345"/>
        <v>1.956425008499546E-2</v>
      </c>
      <c r="G2455" s="2">
        <f t="shared" si="345"/>
        <v>4.730325108707701E-2</v>
      </c>
      <c r="H2455" s="2">
        <f t="shared" si="346"/>
        <v>0.41359208163052258</v>
      </c>
      <c r="I2455" s="2">
        <f t="shared" si="347"/>
        <v>29.258234182626467</v>
      </c>
    </row>
    <row r="2456" spans="1:9" ht="13.5" x14ac:dyDescent="0.25">
      <c r="A2456" s="3">
        <f>TITRES_STAT!B2459</f>
        <v>45581</v>
      </c>
      <c r="B2456" s="5">
        <f>TITRES_STAT!D2459</f>
        <v>49.289000000000001</v>
      </c>
      <c r="C2456" s="2">
        <f t="shared" si="342"/>
        <v>0</v>
      </c>
      <c r="D2456" s="2">
        <f t="shared" si="343"/>
        <v>0</v>
      </c>
      <c r="E2456" s="2">
        <f t="shared" si="344"/>
        <v>0</v>
      </c>
      <c r="F2456" s="2">
        <f t="shared" si="345"/>
        <v>1.8166803650352926E-2</v>
      </c>
      <c r="G2456" s="2">
        <f t="shared" si="345"/>
        <v>4.3924447438000079E-2</v>
      </c>
      <c r="H2456" s="2">
        <f t="shared" si="346"/>
        <v>0.41359208163052258</v>
      </c>
      <c r="I2456" s="2">
        <f t="shared" si="347"/>
        <v>29.258234182626467</v>
      </c>
    </row>
    <row r="2457" spans="1:9" ht="13.5" x14ac:dyDescent="0.25">
      <c r="A2457" s="3">
        <f>TITRES_STAT!B2460</f>
        <v>45582</v>
      </c>
      <c r="B2457" s="5">
        <f>TITRES_STAT!D2460</f>
        <v>49.289000000000001</v>
      </c>
      <c r="C2457" s="2">
        <f t="shared" si="342"/>
        <v>0</v>
      </c>
      <c r="D2457" s="2">
        <f t="shared" si="343"/>
        <v>0</v>
      </c>
      <c r="E2457" s="2">
        <f t="shared" si="344"/>
        <v>0</v>
      </c>
      <c r="F2457" s="2">
        <f t="shared" si="345"/>
        <v>1.6869174818184861E-2</v>
      </c>
      <c r="G2457" s="2">
        <f t="shared" si="345"/>
        <v>4.0786986906714354E-2</v>
      </c>
      <c r="H2457" s="2">
        <f t="shared" si="346"/>
        <v>0.41359208163052263</v>
      </c>
      <c r="I2457" s="2">
        <f t="shared" si="347"/>
        <v>29.258234182626481</v>
      </c>
    </row>
    <row r="2458" spans="1:9" ht="13.5" x14ac:dyDescent="0.25">
      <c r="A2458" s="3">
        <f>TITRES_STAT!B2461</f>
        <v>45583</v>
      </c>
      <c r="B2458" s="5">
        <f>TITRES_STAT!D2461</f>
        <v>46.942</v>
      </c>
      <c r="C2458" s="2">
        <f t="shared" si="342"/>
        <v>-2.3470000000000013</v>
      </c>
      <c r="D2458" s="2">
        <f t="shared" si="343"/>
        <v>0</v>
      </c>
      <c r="E2458" s="2">
        <f t="shared" si="344"/>
        <v>2.3470000000000013</v>
      </c>
      <c r="F2458" s="2">
        <f t="shared" si="345"/>
        <v>1.5664233759743084E-2</v>
      </c>
      <c r="G2458" s="2">
        <f t="shared" si="345"/>
        <v>0.20551648784194912</v>
      </c>
      <c r="H2458" s="2">
        <f t="shared" si="346"/>
        <v>7.6218866545586086E-2</v>
      </c>
      <c r="I2458" s="2">
        <f t="shared" si="347"/>
        <v>7.0820972308570447</v>
      </c>
    </row>
    <row r="2459" spans="1:9" ht="13.5" x14ac:dyDescent="0.25">
      <c r="A2459" s="3">
        <f>TITRES_STAT!B2462</f>
        <v>45586</v>
      </c>
      <c r="B2459" s="5">
        <f>TITRES_STAT!D2462</f>
        <v>46.942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1.4545359919761436E-2</v>
      </c>
      <c r="G2459" s="2">
        <f t="shared" si="345"/>
        <v>0.19083673871038132</v>
      </c>
      <c r="H2459" s="2">
        <f t="shared" si="346"/>
        <v>7.6218866545586086E-2</v>
      </c>
      <c r="I2459" s="2">
        <f t="shared" si="347"/>
        <v>7.0820972308570447</v>
      </c>
    </row>
    <row r="2460" spans="1:9" ht="13.5" x14ac:dyDescent="0.25">
      <c r="A2460" s="3">
        <f>TITRES_STAT!B2463</f>
        <v>45587</v>
      </c>
      <c r="B2460" s="5">
        <f>TITRES_STAT!D2463</f>
        <v>46.942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1.3506405639778478E-2</v>
      </c>
      <c r="G2460" s="2">
        <f t="shared" si="345"/>
        <v>0.17720554308821121</v>
      </c>
      <c r="H2460" s="2">
        <f t="shared" si="346"/>
        <v>7.62188665455861E-2</v>
      </c>
      <c r="I2460" s="2">
        <f t="shared" si="347"/>
        <v>7.0820972308570447</v>
      </c>
    </row>
    <row r="2461" spans="1:9" ht="13.5" x14ac:dyDescent="0.25">
      <c r="A2461" s="3">
        <f>TITRES_STAT!B2464</f>
        <v>45588</v>
      </c>
      <c r="B2461" s="5">
        <f>TITRES_STAT!D2464</f>
        <v>46.942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1.25416623797943E-2</v>
      </c>
      <c r="G2461" s="2">
        <f t="shared" si="348"/>
        <v>0.16454800429619612</v>
      </c>
      <c r="H2461" s="2">
        <f t="shared" si="346"/>
        <v>7.62188665455861E-2</v>
      </c>
      <c r="I2461" s="2">
        <f t="shared" si="347"/>
        <v>7.0820972308570447</v>
      </c>
    </row>
    <row r="2462" spans="1:9" ht="13.5" x14ac:dyDescent="0.25">
      <c r="A2462" s="3">
        <f>TITRES_STAT!B2465</f>
        <v>45589</v>
      </c>
      <c r="B2462" s="5">
        <f>TITRES_STAT!D2465</f>
        <v>46.942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1.1645829352666138E-2</v>
      </c>
      <c r="G2462" s="2">
        <f t="shared" si="348"/>
        <v>0.1527945754178964</v>
      </c>
      <c r="H2462" s="2">
        <f t="shared" si="346"/>
        <v>7.6218866545586114E-2</v>
      </c>
      <c r="I2462" s="2">
        <f t="shared" si="347"/>
        <v>7.0820972308570447</v>
      </c>
    </row>
    <row r="2463" spans="1:9" ht="13.5" x14ac:dyDescent="0.25">
      <c r="A2463" s="3">
        <f>TITRES_STAT!B2466</f>
        <v>45590</v>
      </c>
      <c r="B2463" s="5">
        <f>TITRES_STAT!D2466</f>
        <v>46.942</v>
      </c>
      <c r="C2463" s="2">
        <f t="shared" si="342"/>
        <v>0</v>
      </c>
      <c r="D2463" s="2">
        <f t="shared" si="343"/>
        <v>0</v>
      </c>
      <c r="E2463" s="2">
        <f t="shared" si="344"/>
        <v>0</v>
      </c>
      <c r="F2463" s="2">
        <f t="shared" si="348"/>
        <v>1.0813984398904271E-2</v>
      </c>
      <c r="G2463" s="2">
        <f t="shared" si="348"/>
        <v>0.14188067717376093</v>
      </c>
      <c r="H2463" s="2">
        <f t="shared" si="346"/>
        <v>7.6218866545586114E-2</v>
      </c>
      <c r="I2463" s="2">
        <f t="shared" si="347"/>
        <v>7.0820972308570447</v>
      </c>
    </row>
    <row r="2464" spans="1:9" ht="13.5" x14ac:dyDescent="0.25">
      <c r="A2464" s="3">
        <f>TITRES_STAT!B2467</f>
        <v>45593</v>
      </c>
      <c r="B2464" s="5">
        <f>TITRES_STAT!D2467</f>
        <v>46.942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1.0041556941839681E-2</v>
      </c>
      <c r="G2464" s="2">
        <f t="shared" si="348"/>
        <v>0.13174634308992086</v>
      </c>
      <c r="H2464" s="2">
        <f t="shared" si="346"/>
        <v>7.6218866545586128E-2</v>
      </c>
      <c r="I2464" s="2">
        <f t="shared" si="347"/>
        <v>7.0820972308570447</v>
      </c>
    </row>
    <row r="2465" spans="1:9" ht="13.5" x14ac:dyDescent="0.25">
      <c r="A2465" s="3">
        <f>TITRES_STAT!B2468</f>
        <v>45594</v>
      </c>
      <c r="B2465" s="5">
        <f>TITRES_STAT!D2468</f>
        <v>46.942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9.3243028745654179E-3</v>
      </c>
      <c r="G2465" s="2">
        <f t="shared" si="348"/>
        <v>0.12233589001206938</v>
      </c>
      <c r="H2465" s="2">
        <f t="shared" si="346"/>
        <v>7.6218866545586128E-2</v>
      </c>
      <c r="I2465" s="2">
        <f t="shared" si="347"/>
        <v>7.0820972308570447</v>
      </c>
    </row>
    <row r="2466" spans="1:9" ht="13.5" x14ac:dyDescent="0.25">
      <c r="A2466" s="3">
        <f>TITRES_STAT!B2469</f>
        <v>45595</v>
      </c>
      <c r="B2466" s="5">
        <f>TITRES_STAT!D2469</f>
        <v>46.472999999999999</v>
      </c>
      <c r="C2466" s="2">
        <f t="shared" si="342"/>
        <v>-0.46900000000000119</v>
      </c>
      <c r="D2466" s="2">
        <f t="shared" si="343"/>
        <v>0</v>
      </c>
      <c r="E2466" s="2">
        <f t="shared" si="344"/>
        <v>0.46900000000000119</v>
      </c>
      <c r="F2466" s="2">
        <f t="shared" si="348"/>
        <v>8.6582812406678887E-3</v>
      </c>
      <c r="G2466" s="2">
        <f t="shared" si="348"/>
        <v>0.1470976121540645</v>
      </c>
      <c r="H2466" s="2">
        <f t="shared" si="346"/>
        <v>5.8860787159478366E-2</v>
      </c>
      <c r="I2466" s="2">
        <f t="shared" si="347"/>
        <v>5.5588787377214715</v>
      </c>
    </row>
    <row r="2467" spans="1:9" ht="13.5" x14ac:dyDescent="0.25">
      <c r="A2467" s="3">
        <f>TITRES_STAT!B2470</f>
        <v>45596</v>
      </c>
      <c r="B2467" s="5">
        <f>TITRES_STAT!D2470</f>
        <v>46.463999999999999</v>
      </c>
      <c r="C2467" s="2">
        <f t="shared" si="342"/>
        <v>-9.0000000000003411E-3</v>
      </c>
      <c r="D2467" s="2">
        <f t="shared" si="343"/>
        <v>0</v>
      </c>
      <c r="E2467" s="2">
        <f t="shared" si="344"/>
        <v>9.0000000000003411E-3</v>
      </c>
      <c r="F2467" s="2">
        <f t="shared" si="348"/>
        <v>8.0398325806201824E-3</v>
      </c>
      <c r="G2467" s="2">
        <f t="shared" si="348"/>
        <v>0.13723349700020276</v>
      </c>
      <c r="H2467" s="2">
        <f t="shared" si="346"/>
        <v>5.8585059452418556E-2</v>
      </c>
      <c r="I2467" s="2">
        <f t="shared" si="347"/>
        <v>5.5342798322435556</v>
      </c>
    </row>
    <row r="2468" spans="1:9" ht="13.5" x14ac:dyDescent="0.25">
      <c r="A2468" s="3">
        <f>TITRES_STAT!B2471</f>
        <v>45597</v>
      </c>
      <c r="B2468" s="5">
        <f>TITRES_STAT!D2471</f>
        <v>46.472999999999999</v>
      </c>
      <c r="C2468" s="2">
        <f t="shared" si="342"/>
        <v>9.0000000000003411E-3</v>
      </c>
      <c r="D2468" s="2">
        <f t="shared" si="343"/>
        <v>9.0000000000003411E-3</v>
      </c>
      <c r="E2468" s="2">
        <f t="shared" si="344"/>
        <v>0</v>
      </c>
      <c r="F2468" s="2">
        <f t="shared" si="348"/>
        <v>8.1084159677187653E-3</v>
      </c>
      <c r="G2468" s="2">
        <f t="shared" si="348"/>
        <v>0.12743110435733113</v>
      </c>
      <c r="H2468" s="2">
        <f t="shared" si="346"/>
        <v>6.3629802226164947E-2</v>
      </c>
      <c r="I2468" s="2">
        <f t="shared" si="347"/>
        <v>5.982326002241436</v>
      </c>
    </row>
    <row r="2469" spans="1:9" ht="13.5" x14ac:dyDescent="0.25">
      <c r="A2469" s="3">
        <f>TITRES_STAT!B2472</f>
        <v>45600</v>
      </c>
      <c r="B2469" s="5">
        <f>TITRES_STAT!D2472</f>
        <v>46.942</v>
      </c>
      <c r="C2469" s="2">
        <f t="shared" si="342"/>
        <v>0.46900000000000119</v>
      </c>
      <c r="D2469" s="2">
        <f t="shared" si="343"/>
        <v>0.46900000000000119</v>
      </c>
      <c r="E2469" s="2">
        <f t="shared" si="344"/>
        <v>0</v>
      </c>
      <c r="F2469" s="2">
        <f t="shared" si="348"/>
        <v>4.1029243398596087E-2</v>
      </c>
      <c r="G2469" s="2">
        <f t="shared" si="348"/>
        <v>0.11832888261752175</v>
      </c>
      <c r="H2469" s="2">
        <f t="shared" si="346"/>
        <v>0.34673904199041772</v>
      </c>
      <c r="I2469" s="2">
        <f t="shared" si="347"/>
        <v>25.746564937922457</v>
      </c>
    </row>
    <row r="2470" spans="1:9" ht="13.5" x14ac:dyDescent="0.25">
      <c r="A2470" s="3">
        <f>TITRES_STAT!B2473</f>
        <v>45601</v>
      </c>
      <c r="B2470" s="5">
        <f>TITRES_STAT!D2473</f>
        <v>46.942</v>
      </c>
      <c r="C2470" s="2">
        <f t="shared" si="342"/>
        <v>0</v>
      </c>
      <c r="D2470" s="2">
        <f t="shared" si="343"/>
        <v>0</v>
      </c>
      <c r="E2470" s="2">
        <f t="shared" si="344"/>
        <v>0</v>
      </c>
      <c r="F2470" s="2">
        <f t="shared" si="348"/>
        <v>3.8098583155839229E-2</v>
      </c>
      <c r="G2470" s="2">
        <f t="shared" si="348"/>
        <v>0.10987681957341307</v>
      </c>
      <c r="H2470" s="2">
        <f t="shared" si="346"/>
        <v>0.34673904199041777</v>
      </c>
      <c r="I2470" s="2">
        <f t="shared" si="347"/>
        <v>25.746564937922457</v>
      </c>
    </row>
    <row r="2471" spans="1:9" ht="13.5" x14ac:dyDescent="0.25">
      <c r="A2471" s="3">
        <f>TITRES_STAT!B2474</f>
        <v>45602</v>
      </c>
      <c r="B2471" s="5">
        <f>TITRES_STAT!D2474</f>
        <v>49.045000000000002</v>
      </c>
      <c r="C2471" s="2">
        <f t="shared" si="342"/>
        <v>2.1030000000000015</v>
      </c>
      <c r="D2471" s="2">
        <f t="shared" si="343"/>
        <v>2.1030000000000015</v>
      </c>
      <c r="E2471" s="2">
        <f t="shared" si="344"/>
        <v>0</v>
      </c>
      <c r="F2471" s="2">
        <f t="shared" si="348"/>
        <v>0.18559154150185081</v>
      </c>
      <c r="G2471" s="2">
        <f t="shared" si="348"/>
        <v>0.10202847531816928</v>
      </c>
      <c r="H2471" s="2">
        <f t="shared" si="346"/>
        <v>1.8190171020697452</v>
      </c>
      <c r="I2471" s="2">
        <f t="shared" si="347"/>
        <v>64.526643018029517</v>
      </c>
    </row>
    <row r="2472" spans="1:9" ht="13.5" x14ac:dyDescent="0.25">
      <c r="A2472" s="3">
        <f>TITRES_STAT!B2475</f>
        <v>45603</v>
      </c>
      <c r="B2472" s="5">
        <f>TITRES_STAT!D2475</f>
        <v>48.332000000000001</v>
      </c>
      <c r="C2472" s="2">
        <f t="shared" si="342"/>
        <v>-0.71300000000000097</v>
      </c>
      <c r="D2472" s="2">
        <f t="shared" si="343"/>
        <v>0</v>
      </c>
      <c r="E2472" s="2">
        <f t="shared" si="344"/>
        <v>0.71300000000000097</v>
      </c>
      <c r="F2472" s="2">
        <f t="shared" si="348"/>
        <v>0.17233500282314718</v>
      </c>
      <c r="G2472" s="2">
        <f t="shared" si="348"/>
        <v>0.14566929850972871</v>
      </c>
      <c r="H2472" s="2">
        <f t="shared" si="346"/>
        <v>1.1830564476263856</v>
      </c>
      <c r="I2472" s="2">
        <f t="shared" si="347"/>
        <v>54.192664093166734</v>
      </c>
    </row>
    <row r="2473" spans="1:9" ht="13.5" x14ac:dyDescent="0.25">
      <c r="A2473" s="3">
        <f>TITRES_STAT!B2476</f>
        <v>45604</v>
      </c>
      <c r="B2473" s="5">
        <f>TITRES_STAT!D2476</f>
        <v>48.332000000000001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0.16002535976435098</v>
      </c>
      <c r="G2473" s="2">
        <f t="shared" si="348"/>
        <v>0.13526434861617667</v>
      </c>
      <c r="H2473" s="2">
        <f t="shared" si="346"/>
        <v>1.1830564476263856</v>
      </c>
      <c r="I2473" s="2">
        <f t="shared" si="347"/>
        <v>54.192664093166734</v>
      </c>
    </row>
    <row r="2474" spans="1:9" ht="13.5" x14ac:dyDescent="0.25">
      <c r="A2474" s="3">
        <f>TITRES_STAT!B2477</f>
        <v>45607</v>
      </c>
      <c r="B2474" s="5">
        <f>TITRES_STAT!D2477</f>
        <v>48.332000000000001</v>
      </c>
      <c r="C2474" s="2">
        <f t="shared" si="342"/>
        <v>0</v>
      </c>
      <c r="D2474" s="2">
        <f t="shared" si="343"/>
        <v>0</v>
      </c>
      <c r="E2474" s="2">
        <f t="shared" si="344"/>
        <v>0</v>
      </c>
      <c r="F2474" s="2">
        <f t="shared" si="348"/>
        <v>0.1485949769240402</v>
      </c>
      <c r="G2474" s="2">
        <f t="shared" si="348"/>
        <v>0.12560260942930693</v>
      </c>
      <c r="H2474" s="2">
        <f t="shared" si="346"/>
        <v>1.1830564476263854</v>
      </c>
      <c r="I2474" s="2">
        <f t="shared" si="347"/>
        <v>54.192664093166734</v>
      </c>
    </row>
    <row r="2475" spans="1:9" ht="13.5" x14ac:dyDescent="0.25">
      <c r="A2475" s="3">
        <f>TITRES_STAT!B2478</f>
        <v>45608</v>
      </c>
      <c r="B2475" s="5">
        <f>TITRES_STAT!D2478</f>
        <v>48.332000000000001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0.13798105000089447</v>
      </c>
      <c r="G2475" s="2">
        <f t="shared" si="348"/>
        <v>0.11663099447007072</v>
      </c>
      <c r="H2475" s="2">
        <f t="shared" si="346"/>
        <v>1.1830564476263854</v>
      </c>
      <c r="I2475" s="2">
        <f t="shared" si="347"/>
        <v>54.192664093166734</v>
      </c>
    </row>
    <row r="2476" spans="1:9" ht="13.5" x14ac:dyDescent="0.25">
      <c r="A2476" s="3">
        <f>TITRES_STAT!B2479</f>
        <v>45609</v>
      </c>
      <c r="B2476" s="5">
        <f>TITRES_STAT!D2479</f>
        <v>48.322000000000003</v>
      </c>
      <c r="C2476" s="2">
        <f t="shared" si="342"/>
        <v>-9.9999999999980105E-3</v>
      </c>
      <c r="D2476" s="2">
        <f t="shared" si="343"/>
        <v>0</v>
      </c>
      <c r="E2476" s="2">
        <f t="shared" si="344"/>
        <v>9.9999999999980105E-3</v>
      </c>
      <c r="F2476" s="2">
        <f t="shared" si="348"/>
        <v>0.12812526071511629</v>
      </c>
      <c r="G2476" s="2">
        <f t="shared" si="348"/>
        <v>0.10901449486506552</v>
      </c>
      <c r="H2476" s="2">
        <f t="shared" si="346"/>
        <v>1.1753048149579139</v>
      </c>
      <c r="I2476" s="2">
        <f t="shared" si="347"/>
        <v>54.029431042318215</v>
      </c>
    </row>
    <row r="2477" spans="1:9" ht="13.5" x14ac:dyDescent="0.25">
      <c r="A2477" s="3">
        <f>TITRES_STAT!B2480</f>
        <v>45610</v>
      </c>
      <c r="B2477" s="5">
        <f>TITRES_STAT!D2480</f>
        <v>48.322000000000003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0.11897345637832227</v>
      </c>
      <c r="G2477" s="2">
        <f t="shared" si="349"/>
        <v>0.10122774523184655</v>
      </c>
      <c r="H2477" s="2">
        <f t="shared" si="346"/>
        <v>1.1753048149579139</v>
      </c>
      <c r="I2477" s="2">
        <f t="shared" si="347"/>
        <v>54.029431042318215</v>
      </c>
    </row>
    <row r="2478" spans="1:9" ht="13.5" x14ac:dyDescent="0.25">
      <c r="A2478" s="3">
        <f>TITRES_STAT!B2481</f>
        <v>45611</v>
      </c>
      <c r="B2478" s="5">
        <f>TITRES_STAT!D2481</f>
        <v>48.322000000000003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0.11047535235129925</v>
      </c>
      <c r="G2478" s="2">
        <f t="shared" si="349"/>
        <v>9.399719200100036E-2</v>
      </c>
      <c r="H2478" s="2">
        <f t="shared" si="346"/>
        <v>1.1753048149579142</v>
      </c>
      <c r="I2478" s="2">
        <f t="shared" si="347"/>
        <v>54.029431042318215</v>
      </c>
    </row>
    <row r="2479" spans="1:9" ht="13.5" x14ac:dyDescent="0.25">
      <c r="A2479" s="3">
        <f>TITRES_STAT!B2482</f>
        <v>45614</v>
      </c>
      <c r="B2479" s="5">
        <f>TITRES_STAT!D2482</f>
        <v>48.332000000000001</v>
      </c>
      <c r="C2479" s="2">
        <f t="shared" si="342"/>
        <v>9.9999999999980105E-3</v>
      </c>
      <c r="D2479" s="2">
        <f t="shared" si="343"/>
        <v>9.9999999999980105E-3</v>
      </c>
      <c r="E2479" s="2">
        <f t="shared" si="344"/>
        <v>0</v>
      </c>
      <c r="F2479" s="2">
        <f t="shared" si="349"/>
        <v>0.10329854146906345</v>
      </c>
      <c r="G2479" s="2">
        <f t="shared" si="349"/>
        <v>8.7283106858071752E-2</v>
      </c>
      <c r="H2479" s="2">
        <f t="shared" si="346"/>
        <v>1.183488365475279</v>
      </c>
      <c r="I2479" s="2">
        <f t="shared" si="347"/>
        <v>54.201725284561782</v>
      </c>
    </row>
    <row r="2480" spans="1:9" ht="13.5" x14ac:dyDescent="0.25">
      <c r="A2480" s="3">
        <f>TITRES_STAT!B2483</f>
        <v>45615</v>
      </c>
      <c r="B2480" s="5">
        <f>TITRES_STAT!D2483</f>
        <v>46.162999999999997</v>
      </c>
      <c r="C2480" s="2">
        <f t="shared" si="342"/>
        <v>-2.169000000000004</v>
      </c>
      <c r="D2480" s="2">
        <f t="shared" si="343"/>
        <v>0</v>
      </c>
      <c r="E2480" s="2">
        <f t="shared" si="344"/>
        <v>2.169000000000004</v>
      </c>
      <c r="F2480" s="2">
        <f t="shared" si="349"/>
        <v>9.5920074221273202E-2</v>
      </c>
      <c r="G2480" s="2">
        <f t="shared" si="349"/>
        <v>0.23597717065392404</v>
      </c>
      <c r="H2480" s="2">
        <f t="shared" si="346"/>
        <v>0.4064803131398938</v>
      </c>
      <c r="I2480" s="2">
        <f t="shared" si="347"/>
        <v>28.900533433877058</v>
      </c>
    </row>
    <row r="2481" spans="1:9" ht="13.5" x14ac:dyDescent="0.25">
      <c r="A2481" s="3">
        <f>TITRES_STAT!B2484</f>
        <v>45616</v>
      </c>
      <c r="B2481" s="5">
        <f>TITRES_STAT!D2484</f>
        <v>46.003</v>
      </c>
      <c r="C2481" s="2">
        <f t="shared" si="342"/>
        <v>-0.15999999999999659</v>
      </c>
      <c r="D2481" s="2">
        <f t="shared" si="343"/>
        <v>0</v>
      </c>
      <c r="E2481" s="2">
        <f t="shared" si="344"/>
        <v>0.15999999999999659</v>
      </c>
      <c r="F2481" s="2">
        <f t="shared" si="349"/>
        <v>8.9068640348325109E-2</v>
      </c>
      <c r="G2481" s="2">
        <f t="shared" si="349"/>
        <v>0.23055022989292923</v>
      </c>
      <c r="H2481" s="2">
        <f t="shared" si="346"/>
        <v>0.38633073751299157</v>
      </c>
      <c r="I2481" s="2">
        <f t="shared" si="347"/>
        <v>27.867140723291598</v>
      </c>
    </row>
    <row r="2482" spans="1:9" ht="13.5" x14ac:dyDescent="0.25">
      <c r="A2482" s="3">
        <f>TITRES_STAT!B2485</f>
        <v>45617</v>
      </c>
      <c r="B2482" s="5">
        <f>TITRES_STAT!D2485</f>
        <v>48.069000000000003</v>
      </c>
      <c r="C2482" s="2">
        <f t="shared" si="342"/>
        <v>2.0660000000000025</v>
      </c>
      <c r="D2482" s="2">
        <f t="shared" si="343"/>
        <v>2.0660000000000025</v>
      </c>
      <c r="E2482" s="2">
        <f t="shared" si="344"/>
        <v>0</v>
      </c>
      <c r="F2482" s="2">
        <f t="shared" si="349"/>
        <v>0.23027802318058779</v>
      </c>
      <c r="G2482" s="2">
        <f t="shared" si="349"/>
        <v>0.21408235632914857</v>
      </c>
      <c r="H2482" s="2">
        <f t="shared" si="346"/>
        <v>1.0756515722694056</v>
      </c>
      <c r="I2482" s="2">
        <f t="shared" si="347"/>
        <v>51.822357212552113</v>
      </c>
    </row>
    <row r="2483" spans="1:9" ht="13.5" x14ac:dyDescent="0.25">
      <c r="A2483" s="3">
        <f>TITRES_STAT!B2486</f>
        <v>45618</v>
      </c>
      <c r="B2483" s="5">
        <f>TITRES_STAT!D2486</f>
        <v>47.881</v>
      </c>
      <c r="C2483" s="2">
        <f t="shared" si="342"/>
        <v>-0.18800000000000239</v>
      </c>
      <c r="D2483" s="2">
        <f t="shared" si="343"/>
        <v>0</v>
      </c>
      <c r="E2483" s="2">
        <f t="shared" si="344"/>
        <v>0.18800000000000239</v>
      </c>
      <c r="F2483" s="2">
        <f t="shared" si="349"/>
        <v>0.21382959295340295</v>
      </c>
      <c r="G2483" s="2">
        <f t="shared" si="349"/>
        <v>0.21221933087706671</v>
      </c>
      <c r="H2483" s="2">
        <f t="shared" si="346"/>
        <v>1.007587725725462</v>
      </c>
      <c r="I2483" s="2">
        <f t="shared" si="347"/>
        <v>50.188976193374565</v>
      </c>
    </row>
    <row r="2484" spans="1:9" ht="13.5" x14ac:dyDescent="0.25">
      <c r="A2484" s="3">
        <f>TITRES_STAT!B2487</f>
        <v>45621</v>
      </c>
      <c r="B2484" s="5">
        <f>TITRES_STAT!D2487</f>
        <v>47.881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0.19855605059958845</v>
      </c>
      <c r="G2484" s="2">
        <f t="shared" si="349"/>
        <v>0.19706080724299052</v>
      </c>
      <c r="H2484" s="2">
        <f t="shared" si="346"/>
        <v>1.007587725725462</v>
      </c>
      <c r="I2484" s="2">
        <f t="shared" si="347"/>
        <v>50.188976193374565</v>
      </c>
    </row>
    <row r="2485" spans="1:9" ht="13.5" x14ac:dyDescent="0.25">
      <c r="A2485" s="3">
        <f>TITRES_STAT!B2488</f>
        <v>45622</v>
      </c>
      <c r="B2485" s="5">
        <f>TITRES_STAT!D2488</f>
        <v>48.069000000000003</v>
      </c>
      <c r="C2485" s="2">
        <f t="shared" si="342"/>
        <v>0.18800000000000239</v>
      </c>
      <c r="D2485" s="2">
        <f t="shared" si="343"/>
        <v>0.18800000000000239</v>
      </c>
      <c r="E2485" s="2">
        <f t="shared" si="344"/>
        <v>0</v>
      </c>
      <c r="F2485" s="2">
        <f t="shared" si="349"/>
        <v>0.1978020469853323</v>
      </c>
      <c r="G2485" s="2">
        <f t="shared" si="349"/>
        <v>0.18298503529706261</v>
      </c>
      <c r="H2485" s="2">
        <f t="shared" si="346"/>
        <v>1.0809738985716255</v>
      </c>
      <c r="I2485" s="2">
        <f t="shared" si="347"/>
        <v>51.945576987467398</v>
      </c>
    </row>
    <row r="2486" spans="1:9" ht="13.5" x14ac:dyDescent="0.25">
      <c r="A2486" s="3">
        <f>TITRES_STAT!B2489</f>
        <v>45623</v>
      </c>
      <c r="B2486" s="5">
        <f>TITRES_STAT!D2489</f>
        <v>48.069000000000003</v>
      </c>
      <c r="C2486" s="2">
        <f t="shared" si="342"/>
        <v>0</v>
      </c>
      <c r="D2486" s="2">
        <f t="shared" si="343"/>
        <v>0</v>
      </c>
      <c r="E2486" s="2">
        <f t="shared" si="344"/>
        <v>0</v>
      </c>
      <c r="F2486" s="2">
        <f t="shared" si="349"/>
        <v>0.18367332934352285</v>
      </c>
      <c r="G2486" s="2">
        <f t="shared" si="349"/>
        <v>0.16991467563298673</v>
      </c>
      <c r="H2486" s="2">
        <f t="shared" si="346"/>
        <v>1.0809738985716255</v>
      </c>
      <c r="I2486" s="2">
        <f t="shared" si="347"/>
        <v>51.945576987467398</v>
      </c>
    </row>
    <row r="2487" spans="1:9" ht="13.5" x14ac:dyDescent="0.25">
      <c r="A2487" s="3">
        <f>TITRES_STAT!B2490</f>
        <v>45624</v>
      </c>
      <c r="B2487" s="5">
        <f>TITRES_STAT!D2490</f>
        <v>48.069000000000003</v>
      </c>
      <c r="C2487" s="2">
        <f t="shared" si="342"/>
        <v>0</v>
      </c>
      <c r="D2487" s="2">
        <f t="shared" si="343"/>
        <v>0</v>
      </c>
      <c r="E2487" s="2">
        <f t="shared" si="344"/>
        <v>0</v>
      </c>
      <c r="F2487" s="2">
        <f t="shared" si="349"/>
        <v>0.17055380581898549</v>
      </c>
      <c r="G2487" s="2">
        <f t="shared" si="349"/>
        <v>0.15777791308777339</v>
      </c>
      <c r="H2487" s="2">
        <f t="shared" si="346"/>
        <v>1.0809738985716255</v>
      </c>
      <c r="I2487" s="2">
        <f t="shared" si="347"/>
        <v>51.945576987467398</v>
      </c>
    </row>
    <row r="2488" spans="1:9" ht="13.5" x14ac:dyDescent="0.25">
      <c r="A2488" s="3">
        <f>TITRES_STAT!B2491</f>
        <v>45625</v>
      </c>
      <c r="B2488" s="5">
        <f>TITRES_STAT!D2491</f>
        <v>48.069000000000003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0.15837139111762941</v>
      </c>
      <c r="G2488" s="2">
        <f t="shared" si="349"/>
        <v>0.14650806215293244</v>
      </c>
      <c r="H2488" s="2">
        <f t="shared" si="346"/>
        <v>1.0809738985716255</v>
      </c>
      <c r="I2488" s="2">
        <f t="shared" si="347"/>
        <v>51.945576987467398</v>
      </c>
    </row>
    <row r="2489" spans="1:9" ht="13.5" x14ac:dyDescent="0.25">
      <c r="A2489" s="3">
        <f>TITRES_STAT!B2492</f>
        <v>45628</v>
      </c>
      <c r="B2489" s="5">
        <f>TITRES_STAT!D2492</f>
        <v>48.069000000000003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0.14705914889494159</v>
      </c>
      <c r="G2489" s="2">
        <f t="shared" si="349"/>
        <v>0.13604320057058011</v>
      </c>
      <c r="H2489" s="2">
        <f t="shared" si="346"/>
        <v>1.0809738985716257</v>
      </c>
      <c r="I2489" s="2">
        <f t="shared" si="347"/>
        <v>51.945576987467405</v>
      </c>
    </row>
    <row r="2490" spans="1:9" ht="13.5" x14ac:dyDescent="0.25">
      <c r="A2490" s="3">
        <f>TITRES_STAT!B2493</f>
        <v>45629</v>
      </c>
      <c r="B2490" s="5">
        <f>TITRES_STAT!D2493</f>
        <v>48.350999999999999</v>
      </c>
      <c r="C2490" s="2">
        <f t="shared" si="342"/>
        <v>0.28199999999999648</v>
      </c>
      <c r="D2490" s="2">
        <f t="shared" si="343"/>
        <v>0.28199999999999648</v>
      </c>
      <c r="E2490" s="2">
        <f t="shared" si="344"/>
        <v>0</v>
      </c>
      <c r="F2490" s="2">
        <f t="shared" si="349"/>
        <v>0.15669778111673122</v>
      </c>
      <c r="G2490" s="2">
        <f t="shared" si="349"/>
        <v>0.12632582910125295</v>
      </c>
      <c r="H2490" s="2">
        <f t="shared" si="346"/>
        <v>1.2404255110103768</v>
      </c>
      <c r="I2490" s="2">
        <f t="shared" si="347"/>
        <v>55.365621615823123</v>
      </c>
    </row>
    <row r="2491" spans="1:9" ht="13.5" x14ac:dyDescent="0.25">
      <c r="A2491" s="3">
        <f>TITRES_STAT!B2494</f>
        <v>45630</v>
      </c>
      <c r="B2491" s="5">
        <f>TITRES_STAT!D2494</f>
        <v>48.350999999999999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0.14550508246553615</v>
      </c>
      <c r="G2491" s="2">
        <f t="shared" si="349"/>
        <v>0.1173025555940206</v>
      </c>
      <c r="H2491" s="2">
        <f t="shared" si="346"/>
        <v>1.2404255110103768</v>
      </c>
      <c r="I2491" s="2">
        <f t="shared" si="347"/>
        <v>55.365621615823123</v>
      </c>
    </row>
    <row r="2492" spans="1:9" ht="13.5" x14ac:dyDescent="0.25">
      <c r="A2492" s="3">
        <f>TITRES_STAT!B2495</f>
        <v>45631</v>
      </c>
      <c r="B2492" s="5">
        <f>TITRES_STAT!D2495</f>
        <v>48.350999999999999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0.13511186228942643</v>
      </c>
      <c r="G2492" s="2">
        <f t="shared" si="349"/>
        <v>0.10892380162301914</v>
      </c>
      <c r="H2492" s="2">
        <f t="shared" si="346"/>
        <v>1.2404255110103768</v>
      </c>
      <c r="I2492" s="2">
        <f t="shared" si="347"/>
        <v>55.365621615823123</v>
      </c>
    </row>
    <row r="2493" spans="1:9" ht="13.5" x14ac:dyDescent="0.25">
      <c r="A2493" s="3">
        <f>TITRES_STAT!B2496</f>
        <v>45632</v>
      </c>
      <c r="B2493" s="5">
        <f>TITRES_STAT!D2496</f>
        <v>48.350999999999999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0.12546101498303883</v>
      </c>
      <c r="G2493" s="2">
        <f t="shared" si="350"/>
        <v>0.10114353007851777</v>
      </c>
      <c r="H2493" s="2">
        <f t="shared" si="346"/>
        <v>1.2404255110103768</v>
      </c>
      <c r="I2493" s="2">
        <f t="shared" si="347"/>
        <v>55.365621615823123</v>
      </c>
    </row>
    <row r="2494" spans="1:9" ht="13.5" x14ac:dyDescent="0.25">
      <c r="A2494" s="3">
        <f>TITRES_STAT!B2497</f>
        <v>45635</v>
      </c>
      <c r="B2494" s="5">
        <f>TITRES_STAT!D2497</f>
        <v>48.350999999999999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0.11649951391282176</v>
      </c>
      <c r="G2494" s="2">
        <f t="shared" si="350"/>
        <v>9.3918992215766495E-2</v>
      </c>
      <c r="H2494" s="2">
        <f t="shared" si="346"/>
        <v>1.2404255110103768</v>
      </c>
      <c r="I2494" s="2">
        <f t="shared" si="347"/>
        <v>55.365621615823123</v>
      </c>
    </row>
    <row r="2495" spans="1:9" ht="13.5" x14ac:dyDescent="0.25">
      <c r="A2495" s="3">
        <f>TITRES_STAT!B2498</f>
        <v>45636</v>
      </c>
      <c r="B2495" s="5">
        <f>TITRES_STAT!D2498</f>
        <v>48.350999999999999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0.10817812006190593</v>
      </c>
      <c r="G2495" s="2">
        <f t="shared" si="350"/>
        <v>8.7210492771783166E-2</v>
      </c>
      <c r="H2495" s="2">
        <f t="shared" si="346"/>
        <v>1.240425511010377</v>
      </c>
      <c r="I2495" s="2">
        <f t="shared" si="347"/>
        <v>55.36562161582313</v>
      </c>
    </row>
    <row r="2496" spans="1:9" ht="13.5" x14ac:dyDescent="0.25">
      <c r="A2496" s="3">
        <f>TITRES_STAT!B2499</f>
        <v>45637</v>
      </c>
      <c r="B2496" s="5">
        <f>TITRES_STAT!D2499</f>
        <v>48.350999999999999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0.1004511114860555</v>
      </c>
      <c r="G2496" s="2">
        <f t="shared" si="350"/>
        <v>8.0981171859512938E-2</v>
      </c>
      <c r="H2496" s="2">
        <f t="shared" si="346"/>
        <v>1.240425511010377</v>
      </c>
      <c r="I2496" s="2">
        <f t="shared" si="347"/>
        <v>55.36562161582313</v>
      </c>
    </row>
    <row r="2497" spans="1:9" ht="13.5" x14ac:dyDescent="0.25">
      <c r="A2497" s="3">
        <f>TITRES_STAT!B2500</f>
        <v>45638</v>
      </c>
      <c r="B2497" s="5">
        <f>TITRES_STAT!D2500</f>
        <v>48.350999999999999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9.3276032094194397E-2</v>
      </c>
      <c r="G2497" s="2">
        <f t="shared" si="350"/>
        <v>7.519680244097629E-2</v>
      </c>
      <c r="H2497" s="2">
        <f t="shared" si="346"/>
        <v>1.2404255110103772</v>
      </c>
      <c r="I2497" s="2">
        <f t="shared" si="347"/>
        <v>55.36562161582313</v>
      </c>
    </row>
    <row r="2498" spans="1:9" ht="13.5" x14ac:dyDescent="0.25">
      <c r="A2498" s="3">
        <f>TITRES_STAT!B2501</f>
        <v>45639</v>
      </c>
      <c r="B2498" s="5">
        <f>TITRES_STAT!D2501</f>
        <v>48.350999999999999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8.6613458373180505E-2</v>
      </c>
      <c r="G2498" s="2">
        <f t="shared" si="350"/>
        <v>6.9825602266620837E-2</v>
      </c>
      <c r="H2498" s="2">
        <f t="shared" si="346"/>
        <v>1.2404255110103772</v>
      </c>
      <c r="I2498" s="2">
        <f t="shared" si="347"/>
        <v>55.36562161582313</v>
      </c>
    </row>
    <row r="2499" spans="1:9" ht="13.5" x14ac:dyDescent="0.25">
      <c r="A2499" s="3">
        <f>TITRES_STAT!B2502</f>
        <v>45642</v>
      </c>
      <c r="B2499" s="5">
        <f>TITRES_STAT!D2502</f>
        <v>48.350999999999999</v>
      </c>
      <c r="C2499" s="2">
        <f t="shared" ref="C2499:C2562" si="351">B2499-B2498</f>
        <v>0</v>
      </c>
      <c r="D2499" s="2">
        <f t="shared" ref="D2499:D2562" si="352">IF(C2499&gt;0,C2499,0)</f>
        <v>0</v>
      </c>
      <c r="E2499" s="2">
        <f t="shared" ref="E2499:E2562" si="353">IF(C2499&lt;0,-C2499,0)</f>
        <v>0</v>
      </c>
      <c r="F2499" s="2">
        <f t="shared" si="350"/>
        <v>8.0426782775096184E-2</v>
      </c>
      <c r="G2499" s="2">
        <f t="shared" si="350"/>
        <v>6.4838059247576491E-2</v>
      </c>
      <c r="H2499" s="2">
        <f t="shared" si="346"/>
        <v>1.2404255110103772</v>
      </c>
      <c r="I2499" s="2">
        <f t="shared" si="347"/>
        <v>55.36562161582313</v>
      </c>
    </row>
    <row r="2500" spans="1:9" ht="13.5" x14ac:dyDescent="0.25">
      <c r="A2500" s="3">
        <f>TITRES_STAT!B2503</f>
        <v>45644</v>
      </c>
      <c r="B2500" s="5">
        <f>TITRES_STAT!D2503</f>
        <v>48.350999999999999</v>
      </c>
      <c r="C2500" s="2">
        <f t="shared" si="351"/>
        <v>0</v>
      </c>
      <c r="D2500" s="2">
        <f t="shared" si="352"/>
        <v>0</v>
      </c>
      <c r="E2500" s="2">
        <f t="shared" si="353"/>
        <v>0</v>
      </c>
      <c r="F2500" s="2">
        <f t="shared" si="350"/>
        <v>7.4682012576875026E-2</v>
      </c>
      <c r="G2500" s="2">
        <f t="shared" si="350"/>
        <v>6.0206769301321024E-2</v>
      </c>
      <c r="H2500" s="2">
        <f t="shared" si="346"/>
        <v>1.2404255110103772</v>
      </c>
      <c r="I2500" s="2">
        <f t="shared" si="347"/>
        <v>55.36562161582313</v>
      </c>
    </row>
    <row r="2501" spans="1:9" ht="13.5" x14ac:dyDescent="0.25">
      <c r="A2501" s="3">
        <f>TITRES_STAT!B2504</f>
        <v>45645</v>
      </c>
      <c r="B2501" s="5">
        <f>TITRES_STAT!D2504</f>
        <v>48.350999999999999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6.9347583107098237E-2</v>
      </c>
      <c r="G2501" s="2">
        <f t="shared" si="350"/>
        <v>5.5906285779798094E-2</v>
      </c>
      <c r="H2501" s="2">
        <f t="shared" si="346"/>
        <v>1.2404255110103772</v>
      </c>
      <c r="I2501" s="2">
        <f t="shared" si="347"/>
        <v>55.36562161582313</v>
      </c>
    </row>
    <row r="2502" spans="1:9" ht="13.5" x14ac:dyDescent="0.25">
      <c r="A2502" s="3">
        <f>TITRES_STAT!B2505</f>
        <v>45646</v>
      </c>
      <c r="B2502" s="5">
        <f>TITRES_STAT!D2505</f>
        <v>48.350999999999999</v>
      </c>
      <c r="C2502" s="2">
        <f t="shared" si="351"/>
        <v>0</v>
      </c>
      <c r="D2502" s="2">
        <f t="shared" si="352"/>
        <v>0</v>
      </c>
      <c r="E2502" s="2">
        <f t="shared" si="353"/>
        <v>0</v>
      </c>
      <c r="F2502" s="2">
        <f t="shared" si="350"/>
        <v>6.4394184313734074E-2</v>
      </c>
      <c r="G2502" s="2">
        <f t="shared" si="350"/>
        <v>5.1912979652669659E-2</v>
      </c>
      <c r="H2502" s="2">
        <f t="shared" si="346"/>
        <v>1.2404255110103772</v>
      </c>
      <c r="I2502" s="2">
        <f t="shared" si="347"/>
        <v>55.36562161582313</v>
      </c>
    </row>
    <row r="2503" spans="1:9" ht="13.5" x14ac:dyDescent="0.25">
      <c r="A2503" s="3">
        <f>TITRES_STAT!B2506</f>
        <v>45649</v>
      </c>
      <c r="B2503" s="5">
        <f>TITRES_STAT!D2506</f>
        <v>48.350999999999999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5.9794599719895924E-2</v>
      </c>
      <c r="G2503" s="2">
        <f t="shared" si="350"/>
        <v>4.8204909677478973E-2</v>
      </c>
      <c r="H2503" s="2">
        <f t="shared" si="346"/>
        <v>1.240425511010377</v>
      </c>
      <c r="I2503" s="2">
        <f t="shared" si="347"/>
        <v>55.36562161582313</v>
      </c>
    </row>
    <row r="2504" spans="1:9" ht="13.5" x14ac:dyDescent="0.25">
      <c r="A2504" s="3">
        <f>TITRES_STAT!B2507</f>
        <v>45650</v>
      </c>
      <c r="B2504" s="5">
        <f>TITRES_STAT!D2507</f>
        <v>48.350999999999999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5.5523556882760498E-2</v>
      </c>
      <c r="G2504" s="2">
        <f t="shared" si="350"/>
        <v>4.4761701843373337E-2</v>
      </c>
      <c r="H2504" s="2">
        <f t="shared" si="346"/>
        <v>1.2404255110103768</v>
      </c>
      <c r="I2504" s="2">
        <f t="shared" si="347"/>
        <v>55.365621615823123</v>
      </c>
    </row>
    <row r="2505" spans="1:9" ht="13.5" x14ac:dyDescent="0.25">
      <c r="A2505" s="3">
        <f>TITRES_STAT!B2508</f>
        <v>45651</v>
      </c>
      <c r="B2505" s="5">
        <f>TITRES_STAT!D2508</f>
        <v>48.350999999999999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5.1557588533991894E-2</v>
      </c>
      <c r="G2505" s="2">
        <f t="shared" si="350"/>
        <v>4.1564437425989531E-2</v>
      </c>
      <c r="H2505" s="2">
        <f t="shared" si="346"/>
        <v>1.2404255110103768</v>
      </c>
      <c r="I2505" s="2">
        <f t="shared" si="347"/>
        <v>55.365621615823123</v>
      </c>
    </row>
    <row r="2506" spans="1:9" ht="13.5" x14ac:dyDescent="0.25">
      <c r="A2506" s="3">
        <f>TITRES_STAT!B2509</f>
        <v>45652</v>
      </c>
      <c r="B2506" s="5">
        <f>TITRES_STAT!D2509</f>
        <v>48.350999999999999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4.7874903638706758E-2</v>
      </c>
      <c r="G2506" s="2">
        <f t="shared" si="350"/>
        <v>3.8595549038418851E-2</v>
      </c>
      <c r="H2506" s="2">
        <f t="shared" si="346"/>
        <v>1.2404255110103768</v>
      </c>
      <c r="I2506" s="2">
        <f t="shared" si="347"/>
        <v>55.365621615823123</v>
      </c>
    </row>
    <row r="2507" spans="1:9" ht="13.5" x14ac:dyDescent="0.25">
      <c r="A2507" s="3">
        <f>TITRES_STAT!B2510</f>
        <v>45653</v>
      </c>
      <c r="B2507" s="5">
        <f>TITRES_STAT!D2510</f>
        <v>48.350999999999999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4.4455267664513416E-2</v>
      </c>
      <c r="G2507" s="2">
        <f t="shared" si="350"/>
        <v>3.5838724107103218E-2</v>
      </c>
      <c r="H2507" s="2">
        <f t="shared" si="346"/>
        <v>1.2404255110103768</v>
      </c>
      <c r="I2507" s="2">
        <f t="shared" si="347"/>
        <v>55.365621615823123</v>
      </c>
    </row>
    <row r="2508" spans="1:9" ht="13.5" x14ac:dyDescent="0.25">
      <c r="A2508" s="3">
        <f>TITRES_STAT!B2511</f>
        <v>45656</v>
      </c>
      <c r="B2508" s="5">
        <f>TITRES_STAT!D2511</f>
        <v>48.350999999999999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4.1279891402762454E-2</v>
      </c>
      <c r="G2508" s="2">
        <f t="shared" si="350"/>
        <v>3.3278815242310127E-2</v>
      </c>
      <c r="H2508" s="2">
        <f t="shared" si="346"/>
        <v>1.2404255110103768</v>
      </c>
      <c r="I2508" s="2">
        <f t="shared" si="347"/>
        <v>55.365621615823123</v>
      </c>
    </row>
    <row r="2509" spans="1:9" ht="13.5" x14ac:dyDescent="0.25">
      <c r="A2509" s="3">
        <f>TITRES_STAT!B2512</f>
        <v>45657</v>
      </c>
      <c r="B2509" s="5">
        <f>TITRES_STAT!D2512</f>
        <v>48.350999999999999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3.8331327731136566E-2</v>
      </c>
      <c r="G2509" s="2">
        <f t="shared" si="354"/>
        <v>3.0901757010716544E-2</v>
      </c>
      <c r="H2509" s="2">
        <f t="shared" si="346"/>
        <v>1.240425511010377</v>
      </c>
      <c r="I2509" s="2">
        <f t="shared" si="347"/>
        <v>55.36562161582313</v>
      </c>
    </row>
    <row r="2510" spans="1:9" ht="13.5" x14ac:dyDescent="0.25">
      <c r="A2510" s="3">
        <f>TITRES_STAT!B2513</f>
        <v>45659</v>
      </c>
      <c r="B2510" s="5">
        <f>TITRES_STAT!D2513</f>
        <v>48.341000000000001</v>
      </c>
      <c r="C2510" s="2">
        <f t="shared" si="351"/>
        <v>-9.9999999999980105E-3</v>
      </c>
      <c r="D2510" s="2">
        <f t="shared" si="352"/>
        <v>0</v>
      </c>
      <c r="E2510" s="2">
        <f t="shared" si="353"/>
        <v>9.9999999999980105E-3</v>
      </c>
      <c r="F2510" s="2">
        <f t="shared" si="354"/>
        <v>3.5593375750341098E-2</v>
      </c>
      <c r="G2510" s="2">
        <f t="shared" si="354"/>
        <v>2.9408774367093792E-2</v>
      </c>
      <c r="H2510" s="2">
        <f t="shared" si="346"/>
        <v>1.2102978283300174</v>
      </c>
      <c r="I2510" s="2">
        <f t="shared" si="347"/>
        <v>54.757228316351089</v>
      </c>
    </row>
    <row r="2511" spans="1:9" ht="13.5" x14ac:dyDescent="0.25">
      <c r="A2511" s="3">
        <f>TITRES_STAT!B2514</f>
        <v>45660</v>
      </c>
      <c r="B2511" s="5">
        <f>TITRES_STAT!D2514</f>
        <v>48.341000000000001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3.3050991768173874E-2</v>
      </c>
      <c r="G2511" s="2">
        <f t="shared" si="354"/>
        <v>2.7308147626587093E-2</v>
      </c>
      <c r="H2511" s="2">
        <f t="shared" si="346"/>
        <v>1.2102978283300172</v>
      </c>
      <c r="I2511" s="2">
        <f t="shared" si="347"/>
        <v>54.757228316351082</v>
      </c>
    </row>
    <row r="2512" spans="1:9" ht="13.5" x14ac:dyDescent="0.25">
      <c r="A2512" s="3">
        <f>TITRES_STAT!B2515</f>
        <v>45663</v>
      </c>
      <c r="B2512" s="5">
        <f>TITRES_STAT!D2515</f>
        <v>48.350999999999999</v>
      </c>
      <c r="C2512" s="2">
        <f t="shared" si="351"/>
        <v>9.9999999999980105E-3</v>
      </c>
      <c r="D2512" s="2">
        <f t="shared" si="352"/>
        <v>9.9999999999980105E-3</v>
      </c>
      <c r="E2512" s="2">
        <f t="shared" si="353"/>
        <v>0</v>
      </c>
      <c r="F2512" s="2">
        <f t="shared" si="354"/>
        <v>3.1404492356161315E-2</v>
      </c>
      <c r="G2512" s="2">
        <f t="shared" si="354"/>
        <v>2.5357565653259442E-2</v>
      </c>
      <c r="H2512" s="2">
        <f t="shared" si="346"/>
        <v>1.2384663727420777</v>
      </c>
      <c r="I2512" s="2">
        <f t="shared" si="347"/>
        <v>55.326556959843032</v>
      </c>
    </row>
    <row r="2513" spans="1:9" ht="13.5" x14ac:dyDescent="0.25">
      <c r="A2513" s="3">
        <f>TITRES_STAT!B2516</f>
        <v>45664</v>
      </c>
      <c r="B2513" s="5">
        <f>TITRES_STAT!D2516</f>
        <v>46.182000000000002</v>
      </c>
      <c r="C2513" s="2">
        <f t="shared" si="351"/>
        <v>-2.1689999999999969</v>
      </c>
      <c r="D2513" s="2">
        <f t="shared" si="352"/>
        <v>0</v>
      </c>
      <c r="E2513" s="2">
        <f t="shared" si="353"/>
        <v>2.1689999999999969</v>
      </c>
      <c r="F2513" s="2">
        <f t="shared" si="354"/>
        <v>2.9161314330721222E-2</v>
      </c>
      <c r="G2513" s="2">
        <f t="shared" si="354"/>
        <v>0.17847488239231213</v>
      </c>
      <c r="H2513" s="2">
        <f t="shared" ref="H2513:H2576" si="355">F2513/G2513</f>
        <v>0.16339169937997591</v>
      </c>
      <c r="I2513" s="2">
        <f t="shared" ref="I2513:I2576" si="356">IF(G2513=0,100,100-(100/(1+H2513)))</f>
        <v>14.044427123474819</v>
      </c>
    </row>
    <row r="2514" spans="1:9" ht="13.5" x14ac:dyDescent="0.25">
      <c r="A2514" s="3">
        <f>TITRES_STAT!B2517</f>
        <v>45665</v>
      </c>
      <c r="B2514" s="5">
        <f>TITRES_STAT!D2517</f>
        <v>48.256999999999998</v>
      </c>
      <c r="C2514" s="2">
        <f t="shared" si="351"/>
        <v>2.0749999999999957</v>
      </c>
      <c r="D2514" s="2">
        <f t="shared" si="352"/>
        <v>2.0749999999999957</v>
      </c>
      <c r="E2514" s="2">
        <f t="shared" si="353"/>
        <v>0</v>
      </c>
      <c r="F2514" s="2">
        <f t="shared" si="354"/>
        <v>0.1752926490213837</v>
      </c>
      <c r="G2514" s="2">
        <f t="shared" si="354"/>
        <v>0.16572667650714698</v>
      </c>
      <c r="H2514" s="2">
        <f t="shared" si="355"/>
        <v>1.0577213802620617</v>
      </c>
      <c r="I2514" s="2">
        <f t="shared" si="356"/>
        <v>51.40255577882732</v>
      </c>
    </row>
    <row r="2515" spans="1:9" ht="13.5" x14ac:dyDescent="0.25">
      <c r="A2515" s="3">
        <f>TITRES_STAT!B2518</f>
        <v>45666</v>
      </c>
      <c r="B2515" s="5">
        <f>TITRES_STAT!D2518</f>
        <v>48.350999999999999</v>
      </c>
      <c r="C2515" s="2">
        <f t="shared" si="351"/>
        <v>9.4000000000001194E-2</v>
      </c>
      <c r="D2515" s="2">
        <f t="shared" si="352"/>
        <v>9.4000000000001194E-2</v>
      </c>
      <c r="E2515" s="2">
        <f t="shared" si="353"/>
        <v>0</v>
      </c>
      <c r="F2515" s="2">
        <f t="shared" si="354"/>
        <v>0.1694860312341421</v>
      </c>
      <c r="G2515" s="2">
        <f t="shared" si="354"/>
        <v>0.15388905675663647</v>
      </c>
      <c r="H2515" s="2">
        <f t="shared" si="355"/>
        <v>1.1013520701616297</v>
      </c>
      <c r="I2515" s="2">
        <f t="shared" si="356"/>
        <v>52.411591841290878</v>
      </c>
    </row>
    <row r="2516" spans="1:9" ht="13.5" x14ac:dyDescent="0.25">
      <c r="A2516" s="3">
        <f>TITRES_STAT!B2519</f>
        <v>45667</v>
      </c>
      <c r="B2516" s="5">
        <f>TITRES_STAT!D2519</f>
        <v>48.350999999999999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0.15737988614598911</v>
      </c>
      <c r="G2516" s="2">
        <f t="shared" si="354"/>
        <v>0.14289698127401956</v>
      </c>
      <c r="H2516" s="2">
        <f t="shared" si="355"/>
        <v>1.1013520701616299</v>
      </c>
      <c r="I2516" s="2">
        <f t="shared" si="356"/>
        <v>52.411591841290878</v>
      </c>
    </row>
    <row r="2517" spans="1:9" ht="13.5" x14ac:dyDescent="0.25">
      <c r="A2517" s="3">
        <f>TITRES_STAT!B2520</f>
        <v>45670</v>
      </c>
      <c r="B2517" s="5">
        <f>TITRES_STAT!D2520</f>
        <v>48.341000000000001</v>
      </c>
      <c r="C2517" s="2">
        <f t="shared" si="351"/>
        <v>-9.9999999999980105E-3</v>
      </c>
      <c r="D2517" s="2">
        <f t="shared" si="352"/>
        <v>0</v>
      </c>
      <c r="E2517" s="2">
        <f t="shared" si="353"/>
        <v>9.9999999999980105E-3</v>
      </c>
      <c r="F2517" s="2">
        <f t="shared" si="354"/>
        <v>0.14613846570698991</v>
      </c>
      <c r="G2517" s="2">
        <f t="shared" si="354"/>
        <v>0.1334043397544466</v>
      </c>
      <c r="H2517" s="2">
        <f t="shared" si="355"/>
        <v>1.0954551102009322</v>
      </c>
      <c r="I2517" s="2">
        <f t="shared" si="356"/>
        <v>52.277670128466248</v>
      </c>
    </row>
    <row r="2518" spans="1:9" ht="13.5" x14ac:dyDescent="0.25">
      <c r="A2518" s="3">
        <f>TITRES_STAT!B2521</f>
        <v>45671</v>
      </c>
      <c r="B2518" s="5">
        <f>TITRES_STAT!D2521</f>
        <v>48.341000000000001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0.13570000387077635</v>
      </c>
      <c r="G2518" s="2">
        <f t="shared" si="354"/>
        <v>0.12387545834341471</v>
      </c>
      <c r="H2518" s="2">
        <f t="shared" si="355"/>
        <v>1.0954551102009322</v>
      </c>
      <c r="I2518" s="2">
        <f t="shared" si="356"/>
        <v>52.277670128466248</v>
      </c>
    </row>
    <row r="2519" spans="1:9" ht="13.5" x14ac:dyDescent="0.25">
      <c r="A2519" s="3">
        <f>TITRES_STAT!B2522</f>
        <v>45672</v>
      </c>
      <c r="B2519" s="5">
        <f>TITRES_STAT!D2522</f>
        <v>48.332000000000001</v>
      </c>
      <c r="C2519" s="2">
        <f t="shared" si="351"/>
        <v>-9.0000000000003411E-3</v>
      </c>
      <c r="D2519" s="2">
        <f t="shared" si="352"/>
        <v>0</v>
      </c>
      <c r="E2519" s="2">
        <f t="shared" si="353"/>
        <v>9.0000000000003411E-3</v>
      </c>
      <c r="F2519" s="2">
        <f t="shared" si="354"/>
        <v>0.12600714645143518</v>
      </c>
      <c r="G2519" s="2">
        <f t="shared" si="354"/>
        <v>0.11567006846174224</v>
      </c>
      <c r="H2519" s="2">
        <f t="shared" si="355"/>
        <v>1.0893669220323139</v>
      </c>
      <c r="I2519" s="2">
        <f t="shared" si="356"/>
        <v>52.138612444993313</v>
      </c>
    </row>
    <row r="2520" spans="1:9" ht="13.5" x14ac:dyDescent="0.25">
      <c r="A2520" s="3">
        <f>TITRES_STAT!B2523</f>
        <v>45673</v>
      </c>
      <c r="B2520" s="5">
        <f>TITRES_STAT!D2523</f>
        <v>48.350999999999999</v>
      </c>
      <c r="C2520" s="2">
        <f t="shared" si="351"/>
        <v>1.8999999999998352E-2</v>
      </c>
      <c r="D2520" s="2">
        <f t="shared" si="352"/>
        <v>1.8999999999998352E-2</v>
      </c>
      <c r="E2520" s="2">
        <f t="shared" si="353"/>
        <v>0</v>
      </c>
      <c r="F2520" s="2">
        <f t="shared" si="354"/>
        <v>0.11836377884776113</v>
      </c>
      <c r="G2520" s="2">
        <f t="shared" si="354"/>
        <v>0.10740792071447494</v>
      </c>
      <c r="H2520" s="2">
        <f t="shared" si="355"/>
        <v>1.1020023296271642</v>
      </c>
      <c r="I2520" s="2">
        <f t="shared" si="356"/>
        <v>52.426313429568289</v>
      </c>
    </row>
    <row r="2521" spans="1:9" ht="13.5" x14ac:dyDescent="0.25">
      <c r="A2521" s="3">
        <f>TITRES_STAT!B2524</f>
        <v>45674</v>
      </c>
      <c r="B2521" s="5">
        <f>TITRES_STAT!D2524</f>
        <v>48.350999999999999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0.1099092232157782</v>
      </c>
      <c r="G2521" s="2">
        <f t="shared" si="354"/>
        <v>9.9735926377726741E-2</v>
      </c>
      <c r="H2521" s="2">
        <f t="shared" si="355"/>
        <v>1.1020023296271642</v>
      </c>
      <c r="I2521" s="2">
        <f t="shared" si="356"/>
        <v>52.426313429568289</v>
      </c>
    </row>
    <row r="2522" spans="1:9" ht="13.5" x14ac:dyDescent="0.25">
      <c r="A2522" s="3">
        <f>TITRES_STAT!B2525</f>
        <v>45677</v>
      </c>
      <c r="B2522" s="5">
        <f>TITRES_STAT!D2525</f>
        <v>48.350999999999999</v>
      </c>
      <c r="C2522" s="2">
        <f t="shared" si="351"/>
        <v>0</v>
      </c>
      <c r="D2522" s="2">
        <f t="shared" si="352"/>
        <v>0</v>
      </c>
      <c r="E2522" s="2">
        <f t="shared" si="353"/>
        <v>0</v>
      </c>
      <c r="F2522" s="2">
        <f t="shared" si="354"/>
        <v>0.10205856441465119</v>
      </c>
      <c r="G2522" s="2">
        <f t="shared" si="354"/>
        <v>9.2611931636460545E-2</v>
      </c>
      <c r="H2522" s="2">
        <f t="shared" si="355"/>
        <v>1.1020023296271642</v>
      </c>
      <c r="I2522" s="2">
        <f t="shared" si="356"/>
        <v>52.426313429568289</v>
      </c>
    </row>
    <row r="2523" spans="1:9" ht="13.5" x14ac:dyDescent="0.25">
      <c r="A2523" s="3">
        <f>TITRES_STAT!B2526</f>
        <v>45678</v>
      </c>
      <c r="B2523" s="5">
        <f>TITRES_STAT!D2526</f>
        <v>49.759</v>
      </c>
      <c r="C2523" s="2">
        <f t="shared" si="351"/>
        <v>1.4080000000000013</v>
      </c>
      <c r="D2523" s="2">
        <f t="shared" si="352"/>
        <v>1.4080000000000013</v>
      </c>
      <c r="E2523" s="2">
        <f t="shared" si="353"/>
        <v>0</v>
      </c>
      <c r="F2523" s="2">
        <f t="shared" si="354"/>
        <v>0.19534009552789047</v>
      </c>
      <c r="G2523" s="2">
        <f t="shared" si="354"/>
        <v>8.5996793662427642E-2</v>
      </c>
      <c r="H2523" s="2">
        <f t="shared" si="355"/>
        <v>2.2714811472469512</v>
      </c>
      <c r="I2523" s="2">
        <f t="shared" si="356"/>
        <v>69.432805662305896</v>
      </c>
    </row>
    <row r="2524" spans="1:9" ht="13.5" x14ac:dyDescent="0.25">
      <c r="A2524" s="3">
        <f>TITRES_STAT!B2527</f>
        <v>45679</v>
      </c>
      <c r="B2524" s="5">
        <f>TITRES_STAT!D2527</f>
        <v>49.759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0.18138723156161257</v>
      </c>
      <c r="G2524" s="2">
        <f t="shared" si="354"/>
        <v>7.9854165543682812E-2</v>
      </c>
      <c r="H2524" s="2">
        <f t="shared" si="355"/>
        <v>2.2714811472469507</v>
      </c>
      <c r="I2524" s="2">
        <f t="shared" si="356"/>
        <v>69.432805662305896</v>
      </c>
    </row>
    <row r="2525" spans="1:9" ht="13.5" x14ac:dyDescent="0.25">
      <c r="A2525" s="3">
        <f>TITRES_STAT!B2528</f>
        <v>45680</v>
      </c>
      <c r="B2525" s="5">
        <f>TITRES_STAT!D2528</f>
        <v>47.542999999999999</v>
      </c>
      <c r="C2525" s="2">
        <f t="shared" si="351"/>
        <v>-2.2160000000000011</v>
      </c>
      <c r="D2525" s="2">
        <f t="shared" si="352"/>
        <v>0</v>
      </c>
      <c r="E2525" s="2">
        <f t="shared" si="353"/>
        <v>2.2160000000000011</v>
      </c>
      <c r="F2525" s="2">
        <f t="shared" ref="F2525:G2540" si="357">((F2524*13)+D2525)/14</f>
        <v>0.16843100073578313</v>
      </c>
      <c r="G2525" s="2">
        <f t="shared" si="357"/>
        <v>0.23243601086199125</v>
      </c>
      <c r="H2525" s="2">
        <f t="shared" si="355"/>
        <v>0.72463384701516387</v>
      </c>
      <c r="I2525" s="2">
        <f t="shared" si="356"/>
        <v>42.016677816528585</v>
      </c>
    </row>
    <row r="2526" spans="1:9" ht="13.5" x14ac:dyDescent="0.25">
      <c r="A2526" s="3">
        <f>TITRES_STAT!B2529</f>
        <v>45681</v>
      </c>
      <c r="B2526" s="5">
        <f>TITRES_STAT!D2529</f>
        <v>46.951999999999998</v>
      </c>
      <c r="C2526" s="2">
        <f t="shared" si="351"/>
        <v>-0.59100000000000108</v>
      </c>
      <c r="D2526" s="2">
        <f t="shared" si="352"/>
        <v>0</v>
      </c>
      <c r="E2526" s="2">
        <f t="shared" si="353"/>
        <v>0.59100000000000108</v>
      </c>
      <c r="F2526" s="2">
        <f t="shared" si="357"/>
        <v>0.15640021496894146</v>
      </c>
      <c r="G2526" s="2">
        <f t="shared" si="357"/>
        <v>0.25804772437184909</v>
      </c>
      <c r="H2526" s="2">
        <f t="shared" si="355"/>
        <v>0.60609027012215522</v>
      </c>
      <c r="I2526" s="2">
        <f t="shared" si="356"/>
        <v>37.736999058966816</v>
      </c>
    </row>
    <row r="2527" spans="1:9" ht="13.5" x14ac:dyDescent="0.25">
      <c r="A2527" s="3">
        <f>TITRES_STAT!B2530</f>
        <v>45684</v>
      </c>
      <c r="B2527" s="5">
        <f>TITRES_STAT!D2530</f>
        <v>46.951999999999998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0.14522877104258852</v>
      </c>
      <c r="G2527" s="2">
        <f t="shared" si="357"/>
        <v>0.23961574405957414</v>
      </c>
      <c r="H2527" s="2">
        <f t="shared" si="355"/>
        <v>0.60609027012215533</v>
      </c>
      <c r="I2527" s="2">
        <f t="shared" si="356"/>
        <v>37.736999058966816</v>
      </c>
    </row>
    <row r="2528" spans="1:9" ht="13.5" x14ac:dyDescent="0.25">
      <c r="A2528" s="3">
        <f>TITRES_STAT!B2531</f>
        <v>45685</v>
      </c>
      <c r="B2528" s="5">
        <f>TITRES_STAT!D2531</f>
        <v>48.350999999999999</v>
      </c>
      <c r="C2528" s="2">
        <f t="shared" si="351"/>
        <v>1.3990000000000009</v>
      </c>
      <c r="D2528" s="2">
        <f t="shared" si="352"/>
        <v>1.3990000000000009</v>
      </c>
      <c r="E2528" s="2">
        <f t="shared" si="353"/>
        <v>0</v>
      </c>
      <c r="F2528" s="2">
        <f t="shared" si="357"/>
        <v>0.23478385882526084</v>
      </c>
      <c r="G2528" s="2">
        <f t="shared" si="357"/>
        <v>0.22250033376960457</v>
      </c>
      <c r="H2528" s="2">
        <f t="shared" si="355"/>
        <v>1.0552067713677036</v>
      </c>
      <c r="I2528" s="2">
        <f t="shared" si="356"/>
        <v>51.343095306438791</v>
      </c>
    </row>
    <row r="2529" spans="1:9" ht="13.5" x14ac:dyDescent="0.25">
      <c r="A2529" s="3">
        <f>TITRES_STAT!B2532</f>
        <v>45686</v>
      </c>
      <c r="B2529" s="5">
        <f>TITRES_STAT!D2532</f>
        <v>48.350999999999999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0.21801358319488506</v>
      </c>
      <c r="G2529" s="2">
        <f t="shared" si="357"/>
        <v>0.20660745278606138</v>
      </c>
      <c r="H2529" s="2">
        <f t="shared" si="355"/>
        <v>1.0552067713677036</v>
      </c>
      <c r="I2529" s="2">
        <f t="shared" si="356"/>
        <v>51.343095306438791</v>
      </c>
    </row>
    <row r="2530" spans="1:9" ht="13.5" x14ac:dyDescent="0.25">
      <c r="A2530" s="3">
        <f>TITRES_STAT!B2533</f>
        <v>45687</v>
      </c>
      <c r="B2530" s="5">
        <f>TITRES_STAT!D2533</f>
        <v>48.350999999999999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0.20244118439525044</v>
      </c>
      <c r="G2530" s="2">
        <f t="shared" si="357"/>
        <v>0.19184977758705699</v>
      </c>
      <c r="H2530" s="2">
        <f t="shared" si="355"/>
        <v>1.0552067713677036</v>
      </c>
      <c r="I2530" s="2">
        <f t="shared" si="356"/>
        <v>51.343095306438791</v>
      </c>
    </row>
    <row r="2531" spans="1:9" ht="13.5" x14ac:dyDescent="0.25">
      <c r="A2531" s="3">
        <f>TITRES_STAT!B2534</f>
        <v>45688</v>
      </c>
      <c r="B2531" s="5">
        <f>TITRES_STAT!D2534</f>
        <v>47.881</v>
      </c>
      <c r="C2531" s="2">
        <f t="shared" si="351"/>
        <v>-0.46999999999999886</v>
      </c>
      <c r="D2531" s="2">
        <f t="shared" si="352"/>
        <v>0</v>
      </c>
      <c r="E2531" s="2">
        <f t="shared" si="353"/>
        <v>0.46999999999999886</v>
      </c>
      <c r="F2531" s="2">
        <f t="shared" si="357"/>
        <v>0.18798109979558969</v>
      </c>
      <c r="G2531" s="2">
        <f t="shared" si="357"/>
        <v>0.21171765061655282</v>
      </c>
      <c r="H2531" s="2">
        <f t="shared" si="355"/>
        <v>0.8878858198556483</v>
      </c>
      <c r="I2531" s="2">
        <f t="shared" si="356"/>
        <v>47.030694892529986</v>
      </c>
    </row>
    <row r="2532" spans="1:9" ht="13.5" x14ac:dyDescent="0.25">
      <c r="A2532" s="3">
        <f>TITRES_STAT!B2535</f>
        <v>45691</v>
      </c>
      <c r="B2532" s="5">
        <f>TITRES_STAT!D2535</f>
        <v>47.881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0.17455387838161898</v>
      </c>
      <c r="G2532" s="2">
        <f t="shared" si="357"/>
        <v>0.19659496128679904</v>
      </c>
      <c r="H2532" s="2">
        <f t="shared" si="355"/>
        <v>0.88788581985564818</v>
      </c>
      <c r="I2532" s="2">
        <f t="shared" si="356"/>
        <v>47.030694892529986</v>
      </c>
    </row>
    <row r="2533" spans="1:9" ht="13.5" x14ac:dyDescent="0.25">
      <c r="A2533" s="3">
        <f>TITRES_STAT!B2536</f>
        <v>45692</v>
      </c>
      <c r="B2533" s="5">
        <f>TITRES_STAT!D2536</f>
        <v>46.942</v>
      </c>
      <c r="C2533" s="2">
        <f t="shared" si="351"/>
        <v>-0.93900000000000006</v>
      </c>
      <c r="D2533" s="2">
        <f t="shared" si="352"/>
        <v>0</v>
      </c>
      <c r="E2533" s="2">
        <f t="shared" si="353"/>
        <v>0.93900000000000006</v>
      </c>
      <c r="F2533" s="2">
        <f t="shared" si="357"/>
        <v>0.16208574421150335</v>
      </c>
      <c r="G2533" s="2">
        <f t="shared" si="357"/>
        <v>0.24962389262345624</v>
      </c>
      <c r="H2533" s="2">
        <f t="shared" si="355"/>
        <v>0.64931983276136418</v>
      </c>
      <c r="I2533" s="2">
        <f t="shared" si="356"/>
        <v>39.368945905067072</v>
      </c>
    </row>
    <row r="2534" spans="1:9" ht="13.5" x14ac:dyDescent="0.25">
      <c r="A2534" s="3">
        <f>TITRES_STAT!B2537</f>
        <v>45693</v>
      </c>
      <c r="B2534" s="5">
        <f>TITRES_STAT!D2537</f>
        <v>46.942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0.15050819105353883</v>
      </c>
      <c r="G2534" s="2">
        <f t="shared" si="357"/>
        <v>0.23179361457892367</v>
      </c>
      <c r="H2534" s="2">
        <f t="shared" si="355"/>
        <v>0.64931983276136418</v>
      </c>
      <c r="I2534" s="2">
        <f t="shared" si="356"/>
        <v>39.368945905067072</v>
      </c>
    </row>
    <row r="2535" spans="1:9" ht="13.5" x14ac:dyDescent="0.25">
      <c r="A2535" s="3">
        <f>TITRES_STAT!B2538</f>
        <v>45694</v>
      </c>
      <c r="B2535" s="5">
        <f>TITRES_STAT!D2538</f>
        <v>47.881</v>
      </c>
      <c r="C2535" s="2">
        <f t="shared" si="351"/>
        <v>0.93900000000000006</v>
      </c>
      <c r="D2535" s="2">
        <f t="shared" si="352"/>
        <v>0.93900000000000006</v>
      </c>
      <c r="E2535" s="2">
        <f t="shared" si="353"/>
        <v>0</v>
      </c>
      <c r="F2535" s="2">
        <f t="shared" si="357"/>
        <v>0.20682903454971463</v>
      </c>
      <c r="G2535" s="2">
        <f t="shared" si="357"/>
        <v>0.21523692782328624</v>
      </c>
      <c r="H2535" s="2">
        <f t="shared" si="355"/>
        <v>0.96093656716530229</v>
      </c>
      <c r="I2535" s="2">
        <f t="shared" si="356"/>
        <v>49.003959804493647</v>
      </c>
    </row>
    <row r="2536" spans="1:9" ht="13.5" x14ac:dyDescent="0.25">
      <c r="A2536" s="3">
        <f>TITRES_STAT!B2539</f>
        <v>45695</v>
      </c>
      <c r="B2536" s="5">
        <f>TITRES_STAT!D2539</f>
        <v>47.881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0.19205553208187789</v>
      </c>
      <c r="G2536" s="2">
        <f t="shared" si="357"/>
        <v>0.19986286155019437</v>
      </c>
      <c r="H2536" s="2">
        <f t="shared" si="355"/>
        <v>0.96093656716530251</v>
      </c>
      <c r="I2536" s="2">
        <f t="shared" si="356"/>
        <v>49.003959804493654</v>
      </c>
    </row>
    <row r="2537" spans="1:9" ht="13.5" x14ac:dyDescent="0.25">
      <c r="A2537" s="3">
        <f>TITRES_STAT!B2540</f>
        <v>45698</v>
      </c>
      <c r="B2537" s="5">
        <f>TITRES_STAT!D2540</f>
        <v>47.881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0.17833727979031519</v>
      </c>
      <c r="G2537" s="2">
        <f t="shared" si="357"/>
        <v>0.18558694286803762</v>
      </c>
      <c r="H2537" s="2">
        <f t="shared" si="355"/>
        <v>0.96093656716530251</v>
      </c>
      <c r="I2537" s="2">
        <f t="shared" si="356"/>
        <v>49.003959804493654</v>
      </c>
    </row>
    <row r="2538" spans="1:9" ht="13.5" x14ac:dyDescent="0.25">
      <c r="A2538" s="3">
        <f>TITRES_STAT!B2541</f>
        <v>45699</v>
      </c>
      <c r="B2538" s="5">
        <f>TITRES_STAT!D2541</f>
        <v>46.942</v>
      </c>
      <c r="C2538" s="2">
        <f t="shared" si="351"/>
        <v>-0.93900000000000006</v>
      </c>
      <c r="D2538" s="2">
        <f t="shared" si="352"/>
        <v>0</v>
      </c>
      <c r="E2538" s="2">
        <f t="shared" si="353"/>
        <v>0.93900000000000006</v>
      </c>
      <c r="F2538" s="2">
        <f t="shared" si="357"/>
        <v>0.16559890266243554</v>
      </c>
      <c r="G2538" s="2">
        <f t="shared" si="357"/>
        <v>0.23940216123460636</v>
      </c>
      <c r="H2538" s="2">
        <f t="shared" si="355"/>
        <v>0.6917184949727917</v>
      </c>
      <c r="I2538" s="2">
        <f t="shared" si="356"/>
        <v>40.888510531057165</v>
      </c>
    </row>
    <row r="2539" spans="1:9" ht="13.5" x14ac:dyDescent="0.25">
      <c r="A2539" s="3">
        <f>TITRES_STAT!B2542</f>
        <v>45700</v>
      </c>
      <c r="B2539" s="5">
        <f>TITRES_STAT!D2542</f>
        <v>47.881</v>
      </c>
      <c r="C2539" s="2">
        <f t="shared" si="351"/>
        <v>0.93900000000000006</v>
      </c>
      <c r="D2539" s="2">
        <f t="shared" si="352"/>
        <v>0.93900000000000006</v>
      </c>
      <c r="E2539" s="2">
        <f t="shared" si="353"/>
        <v>0</v>
      </c>
      <c r="F2539" s="2">
        <f t="shared" si="357"/>
        <v>0.22084183818654729</v>
      </c>
      <c r="G2539" s="2">
        <f t="shared" si="357"/>
        <v>0.22230200686070592</v>
      </c>
      <c r="H2539" s="2">
        <f t="shared" si="355"/>
        <v>0.99343159922495183</v>
      </c>
      <c r="I2539" s="2">
        <f t="shared" si="356"/>
        <v>49.835248905013799</v>
      </c>
    </row>
    <row r="2540" spans="1:9" ht="13.5" x14ac:dyDescent="0.25">
      <c r="A2540" s="3">
        <f>TITRES_STAT!B2543</f>
        <v>45701</v>
      </c>
      <c r="B2540" s="5">
        <f>TITRES_STAT!D2543</f>
        <v>48.537999999999997</v>
      </c>
      <c r="C2540" s="2">
        <f t="shared" si="351"/>
        <v>0.65699999999999648</v>
      </c>
      <c r="D2540" s="2">
        <f t="shared" si="352"/>
        <v>0.65699999999999648</v>
      </c>
      <c r="E2540" s="2">
        <f t="shared" si="353"/>
        <v>0</v>
      </c>
      <c r="F2540" s="2">
        <f t="shared" si="357"/>
        <v>0.25199599260179367</v>
      </c>
      <c r="G2540" s="2">
        <f t="shared" si="357"/>
        <v>0.2064232920849412</v>
      </c>
      <c r="H2540" s="2">
        <f t="shared" si="355"/>
        <v>1.220773053547173</v>
      </c>
      <c r="I2540" s="2">
        <f t="shared" si="356"/>
        <v>54.970635184773592</v>
      </c>
    </row>
    <row r="2541" spans="1:9" ht="13.5" x14ac:dyDescent="0.25">
      <c r="A2541" s="3">
        <f>TITRES_STAT!B2544</f>
        <v>45702</v>
      </c>
      <c r="B2541" s="5">
        <f>TITRES_STAT!D2544</f>
        <v>48.537999999999997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0.2339962788445227</v>
      </c>
      <c r="G2541" s="2">
        <f t="shared" si="358"/>
        <v>0.19167877122173113</v>
      </c>
      <c r="H2541" s="2">
        <f t="shared" si="355"/>
        <v>1.220773053547173</v>
      </c>
      <c r="I2541" s="2">
        <f t="shared" si="356"/>
        <v>54.970635184773592</v>
      </c>
    </row>
    <row r="2542" spans="1:9" ht="13.5" x14ac:dyDescent="0.25">
      <c r="A2542" s="3">
        <f>TITRES_STAT!B2545</f>
        <v>45705</v>
      </c>
      <c r="B2542" s="5">
        <f>TITRES_STAT!D2545</f>
        <v>49.759</v>
      </c>
      <c r="C2542" s="2">
        <f t="shared" si="351"/>
        <v>1.2210000000000036</v>
      </c>
      <c r="D2542" s="2">
        <f t="shared" si="352"/>
        <v>1.2210000000000036</v>
      </c>
      <c r="E2542" s="2">
        <f t="shared" si="353"/>
        <v>0</v>
      </c>
      <c r="F2542" s="2">
        <f t="shared" si="358"/>
        <v>0.30449654464134274</v>
      </c>
      <c r="G2542" s="2">
        <f t="shared" si="358"/>
        <v>0.17798743042017892</v>
      </c>
      <c r="H2542" s="2">
        <f t="shared" si="355"/>
        <v>1.7107755526472341</v>
      </c>
      <c r="I2542" s="2">
        <f t="shared" si="356"/>
        <v>63.110188188637004</v>
      </c>
    </row>
    <row r="2543" spans="1:9" ht="13.5" x14ac:dyDescent="0.25">
      <c r="A2543" s="3">
        <f>TITRES_STAT!B2546</f>
        <v>45706</v>
      </c>
      <c r="B2543" s="5">
        <f>TITRES_STAT!D2546</f>
        <v>47.881</v>
      </c>
      <c r="C2543" s="2">
        <f t="shared" si="351"/>
        <v>-1.8780000000000001</v>
      </c>
      <c r="D2543" s="2">
        <f t="shared" si="352"/>
        <v>0</v>
      </c>
      <c r="E2543" s="2">
        <f t="shared" si="353"/>
        <v>1.8780000000000001</v>
      </c>
      <c r="F2543" s="2">
        <f t="shared" si="358"/>
        <v>0.28274679145267539</v>
      </c>
      <c r="G2543" s="2">
        <f t="shared" si="358"/>
        <v>0.29941689967588042</v>
      </c>
      <c r="H2543" s="2">
        <f t="shared" si="355"/>
        <v>0.9443247584179435</v>
      </c>
      <c r="I2543" s="2">
        <f t="shared" si="356"/>
        <v>48.568262803294282</v>
      </c>
    </row>
    <row r="2544" spans="1:9" ht="13.5" x14ac:dyDescent="0.25">
      <c r="A2544" s="3">
        <f>TITRES_STAT!B2547</f>
        <v>45707</v>
      </c>
      <c r="B2544" s="5">
        <f>TITRES_STAT!D2547</f>
        <v>47.881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0.26255059206319858</v>
      </c>
      <c r="G2544" s="2">
        <f t="shared" si="358"/>
        <v>0.27802997827046039</v>
      </c>
      <c r="H2544" s="2">
        <f t="shared" si="355"/>
        <v>0.9443247584179435</v>
      </c>
      <c r="I2544" s="2">
        <f t="shared" si="356"/>
        <v>48.568262803294282</v>
      </c>
    </row>
    <row r="2545" spans="1:9" ht="13.5" x14ac:dyDescent="0.25">
      <c r="A2545" s="3">
        <f>TITRES_STAT!B2548</f>
        <v>45708</v>
      </c>
      <c r="B2545" s="5">
        <f>TITRES_STAT!D2548</f>
        <v>47.881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0.2437969783443987</v>
      </c>
      <c r="G2545" s="2">
        <f t="shared" si="358"/>
        <v>0.25817069410828464</v>
      </c>
      <c r="H2545" s="2">
        <f t="shared" si="355"/>
        <v>0.94432475841794361</v>
      </c>
      <c r="I2545" s="2">
        <f t="shared" si="356"/>
        <v>48.568262803294282</v>
      </c>
    </row>
    <row r="2546" spans="1:9" ht="13.5" x14ac:dyDescent="0.25">
      <c r="A2546" s="3">
        <f>TITRES_STAT!B2549</f>
        <v>45709</v>
      </c>
      <c r="B2546" s="5">
        <f>TITRES_STAT!D2549</f>
        <v>47.881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0.22638290846265594</v>
      </c>
      <c r="G2546" s="2">
        <f t="shared" si="358"/>
        <v>0.23972993024340714</v>
      </c>
      <c r="H2546" s="2">
        <f t="shared" si="355"/>
        <v>0.94432475841794372</v>
      </c>
      <c r="I2546" s="2">
        <f t="shared" si="356"/>
        <v>48.568262803294289</v>
      </c>
    </row>
    <row r="2547" spans="1:9" ht="13.5" x14ac:dyDescent="0.25">
      <c r="A2547" s="3">
        <f>TITRES_STAT!B2550</f>
        <v>45712</v>
      </c>
      <c r="B2547" s="5">
        <f>TITRES_STAT!D2550</f>
        <v>47.881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0.21021270071532336</v>
      </c>
      <c r="G2547" s="2">
        <f t="shared" si="358"/>
        <v>0.2226063637974495</v>
      </c>
      <c r="H2547" s="2">
        <f t="shared" si="355"/>
        <v>0.94432475841794361</v>
      </c>
      <c r="I2547" s="2">
        <f t="shared" si="356"/>
        <v>48.568262803294282</v>
      </c>
    </row>
    <row r="2548" spans="1:9" ht="13.5" x14ac:dyDescent="0.25">
      <c r="A2548" s="3">
        <f>TITRES_STAT!B2551</f>
        <v>45713</v>
      </c>
      <c r="B2548" s="5">
        <f>TITRES_STAT!D2551</f>
        <v>47.881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0.19519750780708597</v>
      </c>
      <c r="G2548" s="2">
        <f t="shared" si="358"/>
        <v>0.20670590924048882</v>
      </c>
      <c r="H2548" s="2">
        <f t="shared" si="355"/>
        <v>0.94432475841794361</v>
      </c>
      <c r="I2548" s="2">
        <f t="shared" si="356"/>
        <v>48.568262803294282</v>
      </c>
    </row>
    <row r="2549" spans="1:9" ht="13.5" x14ac:dyDescent="0.25">
      <c r="A2549" s="3">
        <f>TITRES_STAT!B2552</f>
        <v>45714</v>
      </c>
      <c r="B2549" s="5">
        <f>TITRES_STAT!D2552</f>
        <v>47.881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0.18125482867800841</v>
      </c>
      <c r="G2549" s="2">
        <f t="shared" si="358"/>
        <v>0.19194120143759674</v>
      </c>
      <c r="H2549" s="2">
        <f t="shared" si="355"/>
        <v>0.94432475841794372</v>
      </c>
      <c r="I2549" s="2">
        <f t="shared" si="356"/>
        <v>48.568262803294289</v>
      </c>
    </row>
    <row r="2550" spans="1:9" ht="13.5" x14ac:dyDescent="0.25">
      <c r="A2550" s="3">
        <f>TITRES_STAT!B2553</f>
        <v>45715</v>
      </c>
      <c r="B2550" s="5">
        <f>TITRES_STAT!D2553</f>
        <v>47.881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0.16830805520100781</v>
      </c>
      <c r="G2550" s="2">
        <f t="shared" si="358"/>
        <v>0.17823111562062555</v>
      </c>
      <c r="H2550" s="2">
        <f t="shared" si="355"/>
        <v>0.94432475841794372</v>
      </c>
      <c r="I2550" s="2">
        <f t="shared" si="356"/>
        <v>48.568262803294289</v>
      </c>
    </row>
    <row r="2551" spans="1:9" ht="13.5" x14ac:dyDescent="0.25">
      <c r="A2551" s="3">
        <f>TITRES_STAT!B2554</f>
        <v>45716</v>
      </c>
      <c r="B2551" s="5">
        <f>TITRES_STAT!D2554</f>
        <v>47.881</v>
      </c>
      <c r="C2551" s="2">
        <f t="shared" si="351"/>
        <v>0</v>
      </c>
      <c r="D2551" s="2">
        <f t="shared" si="352"/>
        <v>0</v>
      </c>
      <c r="E2551" s="2">
        <f t="shared" si="353"/>
        <v>0</v>
      </c>
      <c r="F2551" s="2">
        <f t="shared" si="358"/>
        <v>0.15628605125807868</v>
      </c>
      <c r="G2551" s="2">
        <f t="shared" si="358"/>
        <v>0.16550032164772371</v>
      </c>
      <c r="H2551" s="2">
        <f t="shared" si="355"/>
        <v>0.94432475841794372</v>
      </c>
      <c r="I2551" s="2">
        <f t="shared" si="356"/>
        <v>48.568262803294289</v>
      </c>
    </row>
    <row r="2552" spans="1:9" ht="13.5" x14ac:dyDescent="0.25">
      <c r="A2552" s="3">
        <f>TITRES_STAT!B2555</f>
        <v>45719</v>
      </c>
      <c r="B2552" s="5">
        <f>TITRES_STAT!D2555</f>
        <v>47.881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0.14512276188250164</v>
      </c>
      <c r="G2552" s="2">
        <f t="shared" si="358"/>
        <v>0.15367887010145773</v>
      </c>
      <c r="H2552" s="2">
        <f t="shared" si="355"/>
        <v>0.94432475841794383</v>
      </c>
      <c r="I2552" s="2">
        <f t="shared" si="356"/>
        <v>48.568262803294296</v>
      </c>
    </row>
    <row r="2553" spans="1:9" ht="13.5" x14ac:dyDescent="0.25">
      <c r="A2553" s="3">
        <f>TITRES_STAT!B2556</f>
        <v>45720</v>
      </c>
      <c r="B2553" s="5">
        <f>TITRES_STAT!D2556</f>
        <v>47.881</v>
      </c>
      <c r="C2553" s="2">
        <f t="shared" si="351"/>
        <v>0</v>
      </c>
      <c r="D2553" s="2">
        <f t="shared" si="352"/>
        <v>0</v>
      </c>
      <c r="E2553" s="2">
        <f t="shared" si="353"/>
        <v>0</v>
      </c>
      <c r="F2553" s="2">
        <f t="shared" si="358"/>
        <v>0.1347568503194658</v>
      </c>
      <c r="G2553" s="2">
        <f t="shared" si="358"/>
        <v>0.14270180795135359</v>
      </c>
      <c r="H2553" s="2">
        <f t="shared" si="355"/>
        <v>0.94432475841794383</v>
      </c>
      <c r="I2553" s="2">
        <f t="shared" si="356"/>
        <v>48.568262803294296</v>
      </c>
    </row>
    <row r="2554" spans="1:9" ht="13.5" x14ac:dyDescent="0.25">
      <c r="A2554" s="3">
        <f>TITRES_STAT!B2557</f>
        <v>45721</v>
      </c>
      <c r="B2554" s="5">
        <f>TITRES_STAT!D2557</f>
        <v>47.881</v>
      </c>
      <c r="C2554" s="2">
        <f t="shared" si="351"/>
        <v>0</v>
      </c>
      <c r="D2554" s="2">
        <f t="shared" si="352"/>
        <v>0</v>
      </c>
      <c r="E2554" s="2">
        <f t="shared" si="353"/>
        <v>0</v>
      </c>
      <c r="F2554" s="2">
        <f t="shared" si="358"/>
        <v>0.12513136101093253</v>
      </c>
      <c r="G2554" s="2">
        <f t="shared" si="358"/>
        <v>0.13250882166911407</v>
      </c>
      <c r="H2554" s="2">
        <f t="shared" si="355"/>
        <v>0.94432475841794372</v>
      </c>
      <c r="I2554" s="2">
        <f t="shared" si="356"/>
        <v>48.568262803294289</v>
      </c>
    </row>
    <row r="2555" spans="1:9" ht="13.5" x14ac:dyDescent="0.25">
      <c r="A2555" s="3">
        <f>TITRES_STAT!B2558</f>
        <v>45722</v>
      </c>
      <c r="B2555" s="5">
        <f>TITRES_STAT!D2558</f>
        <v>47.872</v>
      </c>
      <c r="C2555" s="2">
        <f t="shared" si="351"/>
        <v>-9.0000000000003411E-3</v>
      </c>
      <c r="D2555" s="2">
        <f t="shared" si="352"/>
        <v>0</v>
      </c>
      <c r="E2555" s="2">
        <f t="shared" si="353"/>
        <v>9.0000000000003411E-3</v>
      </c>
      <c r="F2555" s="2">
        <f t="shared" si="358"/>
        <v>0.11619340665300879</v>
      </c>
      <c r="G2555" s="2">
        <f t="shared" si="358"/>
        <v>0.12368676297846308</v>
      </c>
      <c r="H2555" s="2">
        <f t="shared" si="355"/>
        <v>0.93941666719211436</v>
      </c>
      <c r="I2555" s="2">
        <f t="shared" si="356"/>
        <v>48.438104254935638</v>
      </c>
    </row>
    <row r="2556" spans="1:9" ht="13.5" x14ac:dyDescent="0.25">
      <c r="A2556" s="3">
        <f>TITRES_STAT!B2559</f>
        <v>45723</v>
      </c>
      <c r="B2556" s="5">
        <f>TITRES_STAT!D2559</f>
        <v>46.238</v>
      </c>
      <c r="C2556" s="2">
        <f t="shared" si="351"/>
        <v>-1.6340000000000003</v>
      </c>
      <c r="D2556" s="2">
        <f t="shared" si="352"/>
        <v>0</v>
      </c>
      <c r="E2556" s="2">
        <f t="shared" si="353"/>
        <v>1.6340000000000003</v>
      </c>
      <c r="F2556" s="2">
        <f t="shared" si="358"/>
        <v>0.10789387760636529</v>
      </c>
      <c r="G2556" s="2">
        <f t="shared" si="358"/>
        <v>0.2315662799085729</v>
      </c>
      <c r="H2556" s="2">
        <f t="shared" si="355"/>
        <v>0.4659308671753245</v>
      </c>
      <c r="I2556" s="2">
        <f t="shared" si="356"/>
        <v>31.783959094409298</v>
      </c>
    </row>
    <row r="2557" spans="1:9" ht="13.5" x14ac:dyDescent="0.25">
      <c r="A2557" s="3">
        <f>TITRES_STAT!B2560</f>
        <v>45726</v>
      </c>
      <c r="B2557" s="5">
        <f>TITRES_STAT!D2560</f>
        <v>46.238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0.10018717206305348</v>
      </c>
      <c r="G2557" s="2">
        <f t="shared" si="359"/>
        <v>0.21502583134367484</v>
      </c>
      <c r="H2557" s="2">
        <f t="shared" si="355"/>
        <v>0.4659308671753245</v>
      </c>
      <c r="I2557" s="2">
        <f t="shared" si="356"/>
        <v>31.783959094409298</v>
      </c>
    </row>
    <row r="2558" spans="1:9" ht="13.5" x14ac:dyDescent="0.25">
      <c r="A2558" s="3">
        <f>TITRES_STAT!B2561</f>
        <v>45727</v>
      </c>
      <c r="B2558" s="5">
        <f>TITRES_STAT!D2561</f>
        <v>47.881</v>
      </c>
      <c r="C2558" s="2">
        <f t="shared" si="351"/>
        <v>1.6430000000000007</v>
      </c>
      <c r="D2558" s="2">
        <f t="shared" si="352"/>
        <v>1.6430000000000007</v>
      </c>
      <c r="E2558" s="2">
        <f t="shared" si="353"/>
        <v>0</v>
      </c>
      <c r="F2558" s="2">
        <f t="shared" si="359"/>
        <v>0.21038808834426398</v>
      </c>
      <c r="G2558" s="2">
        <f t="shared" si="359"/>
        <v>0.19966684339055521</v>
      </c>
      <c r="H2558" s="2">
        <f t="shared" si="355"/>
        <v>1.0536956701055149</v>
      </c>
      <c r="I2558" s="2">
        <f t="shared" si="356"/>
        <v>51.307293745785522</v>
      </c>
    </row>
    <row r="2559" spans="1:9" ht="13.5" x14ac:dyDescent="0.25">
      <c r="A2559" s="3">
        <f>TITRES_STAT!B2562</f>
        <v>45728</v>
      </c>
      <c r="B2559" s="5">
        <f>TITRES_STAT!D2562</f>
        <v>47.881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0.19536036774824514</v>
      </c>
      <c r="G2559" s="2">
        <f t="shared" si="359"/>
        <v>0.18540492600551556</v>
      </c>
      <c r="H2559" s="2">
        <f t="shared" si="355"/>
        <v>1.0536956701055149</v>
      </c>
      <c r="I2559" s="2">
        <f t="shared" si="356"/>
        <v>51.307293745785522</v>
      </c>
    </row>
    <row r="2560" spans="1:9" ht="13.5" x14ac:dyDescent="0.25">
      <c r="A2560" s="3">
        <f>TITRES_STAT!B2563</f>
        <v>45729</v>
      </c>
      <c r="B2560" s="5">
        <f>TITRES_STAT!D2563</f>
        <v>46.247999999999998</v>
      </c>
      <c r="C2560" s="2">
        <f t="shared" si="351"/>
        <v>-1.6330000000000027</v>
      </c>
      <c r="D2560" s="2">
        <f t="shared" si="352"/>
        <v>0</v>
      </c>
      <c r="E2560" s="2">
        <f t="shared" si="353"/>
        <v>1.6330000000000027</v>
      </c>
      <c r="F2560" s="2">
        <f t="shared" si="359"/>
        <v>0.18140605576622762</v>
      </c>
      <c r="G2560" s="2">
        <f t="shared" si="359"/>
        <v>0.28880457414797889</v>
      </c>
      <c r="H2560" s="2">
        <f t="shared" si="355"/>
        <v>0.62812736363821586</v>
      </c>
      <c r="I2560" s="2">
        <f t="shared" si="356"/>
        <v>38.579743677705991</v>
      </c>
    </row>
    <row r="2561" spans="1:9" ht="13.5" x14ac:dyDescent="0.25">
      <c r="A2561" s="3">
        <f>TITRES_STAT!B2564</f>
        <v>45730</v>
      </c>
      <c r="B2561" s="5">
        <f>TITRES_STAT!D2564</f>
        <v>47.881</v>
      </c>
      <c r="C2561" s="2">
        <f t="shared" si="351"/>
        <v>1.6330000000000027</v>
      </c>
      <c r="D2561" s="2">
        <f t="shared" si="352"/>
        <v>1.6330000000000027</v>
      </c>
      <c r="E2561" s="2">
        <f t="shared" si="353"/>
        <v>0</v>
      </c>
      <c r="F2561" s="2">
        <f t="shared" si="359"/>
        <v>0.28509133749721155</v>
      </c>
      <c r="G2561" s="2">
        <f t="shared" si="359"/>
        <v>0.26817567599455183</v>
      </c>
      <c r="H2561" s="2">
        <f t="shared" si="355"/>
        <v>1.0630767926282896</v>
      </c>
      <c r="I2561" s="2">
        <f t="shared" si="356"/>
        <v>51.528706853125229</v>
      </c>
    </row>
    <row r="2562" spans="1:9" ht="13.5" x14ac:dyDescent="0.25">
      <c r="A2562" s="3">
        <f>TITRES_STAT!B2565</f>
        <v>45733</v>
      </c>
      <c r="B2562" s="5">
        <f>TITRES_STAT!D2565</f>
        <v>47.881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0.26472767053312501</v>
      </c>
      <c r="G2562" s="2">
        <f t="shared" si="359"/>
        <v>0.24902027056636955</v>
      </c>
      <c r="H2562" s="2">
        <f t="shared" si="355"/>
        <v>1.0630767926282896</v>
      </c>
      <c r="I2562" s="2">
        <f t="shared" si="356"/>
        <v>51.528706853125229</v>
      </c>
    </row>
    <row r="2563" spans="1:9" ht="13.5" x14ac:dyDescent="0.25">
      <c r="A2563" s="3">
        <f>TITRES_STAT!B2566</f>
        <v>45734</v>
      </c>
      <c r="B2563" s="5">
        <f>TITRES_STAT!D2566</f>
        <v>46.201000000000001</v>
      </c>
      <c r="C2563" s="2">
        <f t="shared" ref="C2563:C2626" si="360">B2563-B2562</f>
        <v>-1.6799999999999997</v>
      </c>
      <c r="D2563" s="2">
        <f t="shared" ref="D2563:D2626" si="361">IF(C2563&gt;0,C2563,0)</f>
        <v>0</v>
      </c>
      <c r="E2563" s="2">
        <f t="shared" ref="E2563:E2626" si="362">IF(C2563&lt;0,-C2563,0)</f>
        <v>1.6799999999999997</v>
      </c>
      <c r="F2563" s="2">
        <f t="shared" si="359"/>
        <v>0.24581855120933035</v>
      </c>
      <c r="G2563" s="2">
        <f t="shared" si="359"/>
        <v>0.35123310838305738</v>
      </c>
      <c r="H2563" s="2">
        <f t="shared" si="355"/>
        <v>0.69987294859811122</v>
      </c>
      <c r="I2563" s="2">
        <f t="shared" si="356"/>
        <v>41.172074017372765</v>
      </c>
    </row>
    <row r="2564" spans="1:9" ht="13.5" x14ac:dyDescent="0.25">
      <c r="A2564" s="3">
        <f>TITRES_STAT!B2567</f>
        <v>45735</v>
      </c>
      <c r="B2564" s="5">
        <f>TITRES_STAT!D2567</f>
        <v>46.201000000000001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0.22826008326580677</v>
      </c>
      <c r="G2564" s="2">
        <f t="shared" si="359"/>
        <v>0.326145029212839</v>
      </c>
      <c r="H2564" s="2">
        <f t="shared" si="355"/>
        <v>0.69987294859811122</v>
      </c>
      <c r="I2564" s="2">
        <f t="shared" si="356"/>
        <v>41.172074017372765</v>
      </c>
    </row>
    <row r="2565" spans="1:9" ht="13.5" x14ac:dyDescent="0.25">
      <c r="A2565" s="3">
        <f>TITRES_STAT!B2568</f>
        <v>45737</v>
      </c>
      <c r="B2565" s="5">
        <f>TITRES_STAT!D2568</f>
        <v>47.411999999999999</v>
      </c>
      <c r="C2565" s="2">
        <f t="shared" si="360"/>
        <v>1.2109999999999985</v>
      </c>
      <c r="D2565" s="2">
        <f t="shared" si="361"/>
        <v>1.2109999999999985</v>
      </c>
      <c r="E2565" s="2">
        <f t="shared" si="362"/>
        <v>0</v>
      </c>
      <c r="F2565" s="2">
        <f t="shared" si="359"/>
        <v>0.29845579160396329</v>
      </c>
      <c r="G2565" s="2">
        <f t="shared" si="359"/>
        <v>0.3028489556976362</v>
      </c>
      <c r="H2565" s="2">
        <f t="shared" si="355"/>
        <v>0.98549387735693883</v>
      </c>
      <c r="I2565" s="2">
        <f t="shared" si="356"/>
        <v>49.634697371558467</v>
      </c>
    </row>
    <row r="2566" spans="1:9" ht="13.5" x14ac:dyDescent="0.25">
      <c r="A2566" s="3">
        <f>TITRES_STAT!B2569</f>
        <v>45740</v>
      </c>
      <c r="B2566" s="5">
        <f>TITRES_STAT!D2569</f>
        <v>47.411999999999999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0.27713752077510878</v>
      </c>
      <c r="G2566" s="2">
        <f t="shared" si="359"/>
        <v>0.28121688743351936</v>
      </c>
      <c r="H2566" s="2">
        <f t="shared" si="355"/>
        <v>0.98549387735693872</v>
      </c>
      <c r="I2566" s="2">
        <f t="shared" si="356"/>
        <v>49.63469737155846</v>
      </c>
    </row>
    <row r="2567" spans="1:9" ht="13.5" x14ac:dyDescent="0.25">
      <c r="A2567" s="3">
        <f>TITRES_STAT!B2570</f>
        <v>45741</v>
      </c>
      <c r="B2567" s="5">
        <f>TITRES_STAT!D2570</f>
        <v>47.411999999999999</v>
      </c>
      <c r="C2567" s="2">
        <f t="shared" si="360"/>
        <v>0</v>
      </c>
      <c r="D2567" s="2">
        <f t="shared" si="361"/>
        <v>0</v>
      </c>
      <c r="E2567" s="2">
        <f t="shared" si="362"/>
        <v>0</v>
      </c>
      <c r="F2567" s="2">
        <f t="shared" si="359"/>
        <v>0.25734198357688676</v>
      </c>
      <c r="G2567" s="2">
        <f t="shared" si="359"/>
        <v>0.26112996690255369</v>
      </c>
      <c r="H2567" s="2">
        <f t="shared" si="355"/>
        <v>0.98549387735693894</v>
      </c>
      <c r="I2567" s="2">
        <f t="shared" si="356"/>
        <v>49.634697371558474</v>
      </c>
    </row>
    <row r="2568" spans="1:9" ht="13.5" x14ac:dyDescent="0.25">
      <c r="A2568" s="3">
        <f>TITRES_STAT!B2571</f>
        <v>45742</v>
      </c>
      <c r="B2568" s="5">
        <f>TITRES_STAT!D2571</f>
        <v>47.411999999999999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0.23896041332139487</v>
      </c>
      <c r="G2568" s="2">
        <f t="shared" si="359"/>
        <v>0.24247782640951415</v>
      </c>
      <c r="H2568" s="2">
        <f t="shared" si="355"/>
        <v>0.98549387735693894</v>
      </c>
      <c r="I2568" s="2">
        <f t="shared" si="356"/>
        <v>49.634697371558474</v>
      </c>
    </row>
    <row r="2569" spans="1:9" ht="13.5" x14ac:dyDescent="0.25">
      <c r="A2569" s="3">
        <f>TITRES_STAT!B2572</f>
        <v>45743</v>
      </c>
      <c r="B2569" s="5">
        <f>TITRES_STAT!D2572</f>
        <v>47.411999999999999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0.22189181236986669</v>
      </c>
      <c r="G2569" s="2">
        <f t="shared" si="359"/>
        <v>0.22515798166597742</v>
      </c>
      <c r="H2569" s="2">
        <f t="shared" si="355"/>
        <v>0.98549387735693905</v>
      </c>
      <c r="I2569" s="2">
        <f t="shared" si="356"/>
        <v>49.634697371558474</v>
      </c>
    </row>
    <row r="2570" spans="1:9" ht="13.5" x14ac:dyDescent="0.25">
      <c r="A2570" s="3">
        <f>TITRES_STAT!B2573</f>
        <v>45744</v>
      </c>
      <c r="B2570" s="5">
        <f>TITRES_STAT!D2573</f>
        <v>47.411999999999999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0.2060423972005905</v>
      </c>
      <c r="G2570" s="2">
        <f t="shared" si="359"/>
        <v>0.2090752686898362</v>
      </c>
      <c r="H2570" s="2">
        <f t="shared" si="355"/>
        <v>0.98549387735693905</v>
      </c>
      <c r="I2570" s="2">
        <f t="shared" si="356"/>
        <v>49.634697371558474</v>
      </c>
    </row>
    <row r="2571" spans="1:9" ht="13.5" x14ac:dyDescent="0.25">
      <c r="A2571" s="3">
        <f>TITRES_STAT!B2574</f>
        <v>45749</v>
      </c>
      <c r="B2571" s="5">
        <f>TITRES_STAT!D2574</f>
        <v>47.411999999999999</v>
      </c>
      <c r="C2571" s="2">
        <f t="shared" si="360"/>
        <v>0</v>
      </c>
      <c r="D2571" s="2">
        <f t="shared" si="361"/>
        <v>0</v>
      </c>
      <c r="E2571" s="2">
        <f t="shared" si="362"/>
        <v>0</v>
      </c>
      <c r="F2571" s="2">
        <f t="shared" si="359"/>
        <v>0.19132508311483404</v>
      </c>
      <c r="G2571" s="2">
        <f t="shared" si="359"/>
        <v>0.19414132092627648</v>
      </c>
      <c r="H2571" s="2">
        <f t="shared" si="355"/>
        <v>0.98549387735693894</v>
      </c>
      <c r="I2571" s="2">
        <f t="shared" si="356"/>
        <v>49.634697371558474</v>
      </c>
    </row>
    <row r="2572" spans="1:9" ht="13.5" x14ac:dyDescent="0.25">
      <c r="A2572" s="3">
        <f>TITRES_STAT!B2575</f>
        <v>45750</v>
      </c>
      <c r="B2572" s="5">
        <f>TITRES_STAT!D2575</f>
        <v>47.411999999999999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0.17765900574948873</v>
      </c>
      <c r="G2572" s="2">
        <f t="shared" si="359"/>
        <v>0.18027408371725673</v>
      </c>
      <c r="H2572" s="2">
        <f t="shared" si="355"/>
        <v>0.98549387735693883</v>
      </c>
      <c r="I2572" s="2">
        <f t="shared" si="356"/>
        <v>49.634697371558467</v>
      </c>
    </row>
    <row r="2573" spans="1:9" ht="13.5" x14ac:dyDescent="0.25">
      <c r="A2573" s="3">
        <f>TITRES_STAT!B2576</f>
        <v>45751</v>
      </c>
      <c r="B2573" s="5">
        <f>TITRES_STAT!D2576</f>
        <v>47.411999999999999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0.1649690767673824</v>
      </c>
      <c r="G2573" s="2">
        <f t="shared" si="363"/>
        <v>0.16739736345173842</v>
      </c>
      <c r="H2573" s="2">
        <f t="shared" si="355"/>
        <v>0.98549387735693872</v>
      </c>
      <c r="I2573" s="2">
        <f t="shared" si="356"/>
        <v>49.63469737155846</v>
      </c>
    </row>
    <row r="2574" spans="1:9" ht="13.5" x14ac:dyDescent="0.25">
      <c r="A2574" s="3">
        <f>TITRES_STAT!B2577</f>
        <v>45754</v>
      </c>
      <c r="B2574" s="5">
        <f>TITRES_STAT!D2577</f>
        <v>47.402000000000001</v>
      </c>
      <c r="C2574" s="2">
        <f t="shared" si="360"/>
        <v>-9.9999999999980105E-3</v>
      </c>
      <c r="D2574" s="2">
        <f t="shared" si="361"/>
        <v>0</v>
      </c>
      <c r="E2574" s="2">
        <f t="shared" si="362"/>
        <v>9.9999999999980105E-3</v>
      </c>
      <c r="F2574" s="2">
        <f t="shared" si="363"/>
        <v>0.15318557128399796</v>
      </c>
      <c r="G2574" s="2">
        <f t="shared" si="363"/>
        <v>0.15615469463375695</v>
      </c>
      <c r="H2574" s="2">
        <f t="shared" si="355"/>
        <v>0.98098601289751342</v>
      </c>
      <c r="I2574" s="2">
        <f t="shared" si="356"/>
        <v>49.520087800249648</v>
      </c>
    </row>
    <row r="2575" spans="1:9" ht="13.5" x14ac:dyDescent="0.25">
      <c r="A2575" s="3">
        <f>TITRES_STAT!B2578</f>
        <v>45755</v>
      </c>
      <c r="B2575" s="5">
        <f>TITRES_STAT!D2578</f>
        <v>47.402000000000001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0.1422437447637124</v>
      </c>
      <c r="G2575" s="2">
        <f t="shared" si="363"/>
        <v>0.14500078787420287</v>
      </c>
      <c r="H2575" s="2">
        <f t="shared" si="355"/>
        <v>0.98098601289751353</v>
      </c>
      <c r="I2575" s="2">
        <f t="shared" si="356"/>
        <v>49.520087800249648</v>
      </c>
    </row>
    <row r="2576" spans="1:9" ht="13.5" x14ac:dyDescent="0.25">
      <c r="A2576" s="3">
        <f>TITRES_STAT!B2579</f>
        <v>45757</v>
      </c>
      <c r="B2576" s="5">
        <f>TITRES_STAT!D2579</f>
        <v>47.402000000000001</v>
      </c>
      <c r="C2576" s="2">
        <f t="shared" si="360"/>
        <v>0</v>
      </c>
      <c r="D2576" s="2">
        <f t="shared" si="361"/>
        <v>0</v>
      </c>
      <c r="E2576" s="2">
        <f t="shared" si="362"/>
        <v>0</v>
      </c>
      <c r="F2576" s="2">
        <f t="shared" si="363"/>
        <v>0.13208347728059008</v>
      </c>
      <c r="G2576" s="2">
        <f t="shared" si="363"/>
        <v>0.13464358874033125</v>
      </c>
      <c r="H2576" s="2">
        <f t="shared" si="355"/>
        <v>0.98098601289751342</v>
      </c>
      <c r="I2576" s="2">
        <f t="shared" si="356"/>
        <v>49.520087800249648</v>
      </c>
    </row>
    <row r="2577" spans="1:9" ht="13.5" x14ac:dyDescent="0.25">
      <c r="A2577" s="3">
        <f>TITRES_STAT!B2580</f>
        <v>45758</v>
      </c>
      <c r="B2577" s="5">
        <f>TITRES_STAT!D2580</f>
        <v>47.411999999999999</v>
      </c>
      <c r="C2577" s="2">
        <f t="shared" si="360"/>
        <v>9.9999999999980105E-3</v>
      </c>
      <c r="D2577" s="2">
        <f t="shared" si="361"/>
        <v>9.9999999999980105E-3</v>
      </c>
      <c r="E2577" s="2">
        <f t="shared" si="362"/>
        <v>0</v>
      </c>
      <c r="F2577" s="2">
        <f t="shared" si="363"/>
        <v>0.12336322890340493</v>
      </c>
      <c r="G2577" s="2">
        <f t="shared" si="363"/>
        <v>0.1250261895445933</v>
      </c>
      <c r="H2577" s="2">
        <f t="shared" ref="H2577:H2640" si="364">F2577/G2577</f>
        <v>0.98669910162626173</v>
      </c>
      <c r="I2577" s="2">
        <f t="shared" ref="I2577:I2640" si="365">IF(G2577=0,100,100-(100/(1+H2577)))</f>
        <v>49.665251311513394</v>
      </c>
    </row>
    <row r="2578" spans="1:9" ht="13.5" x14ac:dyDescent="0.25">
      <c r="A2578" s="3">
        <f>TITRES_STAT!B2581</f>
        <v>45761</v>
      </c>
      <c r="B2578" s="5">
        <f>TITRES_STAT!D2581</f>
        <v>47.411999999999999</v>
      </c>
      <c r="C2578" s="2">
        <f t="shared" si="360"/>
        <v>0</v>
      </c>
      <c r="D2578" s="2">
        <f t="shared" si="361"/>
        <v>0</v>
      </c>
      <c r="E2578" s="2">
        <f t="shared" si="362"/>
        <v>0</v>
      </c>
      <c r="F2578" s="2">
        <f t="shared" si="363"/>
        <v>0.11455156969601886</v>
      </c>
      <c r="G2578" s="2">
        <f t="shared" si="363"/>
        <v>0.11609574743426521</v>
      </c>
      <c r="H2578" s="2">
        <f t="shared" si="364"/>
        <v>0.98669910162626173</v>
      </c>
      <c r="I2578" s="2">
        <f t="shared" si="365"/>
        <v>49.665251311513394</v>
      </c>
    </row>
    <row r="2579" spans="1:9" ht="13.5" x14ac:dyDescent="0.25">
      <c r="A2579" s="3">
        <f>TITRES_STAT!B2582</f>
        <v>45762</v>
      </c>
      <c r="B2579" s="5">
        <f>TITRES_STAT!D2582</f>
        <v>47.411999999999999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0.1063693147177318</v>
      </c>
      <c r="G2579" s="2">
        <f t="shared" si="363"/>
        <v>0.1078031940461034</v>
      </c>
      <c r="H2579" s="2">
        <f t="shared" si="364"/>
        <v>0.98669910162626173</v>
      </c>
      <c r="I2579" s="2">
        <f t="shared" si="365"/>
        <v>49.665251311513394</v>
      </c>
    </row>
    <row r="2580" spans="1:9" ht="13.5" x14ac:dyDescent="0.25">
      <c r="A2580" s="3">
        <f>TITRES_STAT!B2583</f>
        <v>45763</v>
      </c>
      <c r="B2580" s="5">
        <f>TITRES_STAT!D2583</f>
        <v>47.411999999999999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9.8771506523608096E-2</v>
      </c>
      <c r="G2580" s="2">
        <f t="shared" si="363"/>
        <v>0.10010296589995316</v>
      </c>
      <c r="H2580" s="2">
        <f t="shared" si="364"/>
        <v>0.98669910162626173</v>
      </c>
      <c r="I2580" s="2">
        <f t="shared" si="365"/>
        <v>49.665251311513394</v>
      </c>
    </row>
    <row r="2581" spans="1:9" ht="13.5" x14ac:dyDescent="0.25">
      <c r="A2581" s="3">
        <f>TITRES_STAT!B2584</f>
        <v>45764</v>
      </c>
      <c r="B2581" s="5">
        <f>TITRES_STAT!D2584</f>
        <v>47.411999999999999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9.1716398914778938E-2</v>
      </c>
      <c r="G2581" s="2">
        <f t="shared" si="363"/>
        <v>9.2952754049956496E-2</v>
      </c>
      <c r="H2581" s="2">
        <f t="shared" si="364"/>
        <v>0.98669910162626173</v>
      </c>
      <c r="I2581" s="2">
        <f t="shared" si="365"/>
        <v>49.665251311513394</v>
      </c>
    </row>
    <row r="2582" spans="1:9" ht="13.5" x14ac:dyDescent="0.25">
      <c r="A2582" s="3">
        <f>TITRES_STAT!B2585</f>
        <v>45765</v>
      </c>
      <c r="B2582" s="5">
        <f>TITRES_STAT!D2585</f>
        <v>46.567</v>
      </c>
      <c r="C2582" s="2">
        <f t="shared" si="360"/>
        <v>-0.84499999999999886</v>
      </c>
      <c r="D2582" s="2">
        <f t="shared" si="361"/>
        <v>0</v>
      </c>
      <c r="E2582" s="2">
        <f t="shared" si="362"/>
        <v>0.84499999999999886</v>
      </c>
      <c r="F2582" s="2">
        <f t="shared" si="363"/>
        <v>8.5165227563723286E-2</v>
      </c>
      <c r="G2582" s="2">
        <f t="shared" si="363"/>
        <v>0.14667041447495954</v>
      </c>
      <c r="H2582" s="2">
        <f t="shared" si="364"/>
        <v>0.58065716844526416</v>
      </c>
      <c r="I2582" s="2">
        <f t="shared" si="365"/>
        <v>36.735174460151853</v>
      </c>
    </row>
    <row r="2583" spans="1:9" ht="13.5" x14ac:dyDescent="0.25">
      <c r="A2583" s="3">
        <f>TITRES_STAT!B2586</f>
        <v>45768</v>
      </c>
      <c r="B2583" s="5">
        <f>TITRES_STAT!D2586</f>
        <v>46.567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7.9081997023457334E-2</v>
      </c>
      <c r="G2583" s="2">
        <f t="shared" si="363"/>
        <v>0.13619395629817671</v>
      </c>
      <c r="H2583" s="2">
        <f t="shared" si="364"/>
        <v>0.58065716844526416</v>
      </c>
      <c r="I2583" s="2">
        <f t="shared" si="365"/>
        <v>36.735174460151853</v>
      </c>
    </row>
    <row r="2584" spans="1:9" ht="13.5" x14ac:dyDescent="0.25">
      <c r="A2584" s="3">
        <f>TITRES_STAT!B2587</f>
        <v>45769</v>
      </c>
      <c r="B2584" s="5">
        <f>TITRES_STAT!D2587</f>
        <v>46.21</v>
      </c>
      <c r="C2584" s="2">
        <f t="shared" si="360"/>
        <v>-0.35699999999999932</v>
      </c>
      <c r="D2584" s="2">
        <f t="shared" si="361"/>
        <v>0</v>
      </c>
      <c r="E2584" s="2">
        <f t="shared" si="362"/>
        <v>0.35699999999999932</v>
      </c>
      <c r="F2584" s="2">
        <f t="shared" si="363"/>
        <v>7.3433282950353243E-2</v>
      </c>
      <c r="G2584" s="2">
        <f t="shared" si="363"/>
        <v>0.15196581656259259</v>
      </c>
      <c r="H2584" s="2">
        <f t="shared" si="364"/>
        <v>0.48322237600129703</v>
      </c>
      <c r="I2584" s="2">
        <f t="shared" si="365"/>
        <v>32.579226407306734</v>
      </c>
    </row>
    <row r="2585" spans="1:9" ht="13.5" x14ac:dyDescent="0.25">
      <c r="A2585" s="3">
        <f>TITRES_STAT!B2588</f>
        <v>45770</v>
      </c>
      <c r="B2585" s="5">
        <f>TITRES_STAT!D2588</f>
        <v>46.21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6.8188048453899447E-2</v>
      </c>
      <c r="G2585" s="2">
        <f t="shared" si="363"/>
        <v>0.14111111537955026</v>
      </c>
      <c r="H2585" s="2">
        <f t="shared" si="364"/>
        <v>0.48322237600129703</v>
      </c>
      <c r="I2585" s="2">
        <f t="shared" si="365"/>
        <v>32.579226407306734</v>
      </c>
    </row>
    <row r="2586" spans="1:9" ht="13.5" x14ac:dyDescent="0.25">
      <c r="A2586" s="3">
        <f>TITRES_STAT!B2589</f>
        <v>45771</v>
      </c>
      <c r="B2586" s="5">
        <f>TITRES_STAT!D2589</f>
        <v>47.872</v>
      </c>
      <c r="C2586" s="2">
        <f t="shared" si="360"/>
        <v>1.661999999999999</v>
      </c>
      <c r="D2586" s="2">
        <f t="shared" si="361"/>
        <v>1.661999999999999</v>
      </c>
      <c r="E2586" s="2">
        <f t="shared" si="362"/>
        <v>0</v>
      </c>
      <c r="F2586" s="2">
        <f t="shared" si="363"/>
        <v>0.18203175927862086</v>
      </c>
      <c r="G2586" s="2">
        <f t="shared" si="363"/>
        <v>0.13103174999529668</v>
      </c>
      <c r="H2586" s="2">
        <f t="shared" si="364"/>
        <v>1.3892187144348969</v>
      </c>
      <c r="I2586" s="2">
        <f t="shared" si="365"/>
        <v>58.145313614098228</v>
      </c>
    </row>
    <row r="2587" spans="1:9" ht="13.5" x14ac:dyDescent="0.25">
      <c r="A2587" s="3">
        <f>TITRES_STAT!B2590</f>
        <v>45772</v>
      </c>
      <c r="B2587" s="5">
        <f>TITRES_STAT!D2590</f>
        <v>47.872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0.16902949075871937</v>
      </c>
      <c r="G2587" s="2">
        <f t="shared" si="363"/>
        <v>0.12167233928134692</v>
      </c>
      <c r="H2587" s="2">
        <f t="shared" si="364"/>
        <v>1.3892187144348969</v>
      </c>
      <c r="I2587" s="2">
        <f t="shared" si="365"/>
        <v>58.145313614098228</v>
      </c>
    </row>
    <row r="2588" spans="1:9" ht="13.5" x14ac:dyDescent="0.25">
      <c r="A2588" s="3">
        <f>TITRES_STAT!B2591</f>
        <v>45775</v>
      </c>
      <c r="B2588" s="5">
        <f>TITRES_STAT!D2591</f>
        <v>47.881</v>
      </c>
      <c r="C2588" s="2">
        <f t="shared" si="360"/>
        <v>9.0000000000003411E-3</v>
      </c>
      <c r="D2588" s="2">
        <f t="shared" si="361"/>
        <v>9.0000000000003411E-3</v>
      </c>
      <c r="E2588" s="2">
        <f t="shared" si="362"/>
        <v>0</v>
      </c>
      <c r="F2588" s="2">
        <f t="shared" si="363"/>
        <v>0.15759881284738228</v>
      </c>
      <c r="G2588" s="2">
        <f t="shared" si="363"/>
        <v>0.11298145790410785</v>
      </c>
      <c r="H2588" s="2">
        <f t="shared" si="364"/>
        <v>1.3949086493568092</v>
      </c>
      <c r="I2588" s="2">
        <f t="shared" si="365"/>
        <v>58.244753917082981</v>
      </c>
    </row>
    <row r="2589" spans="1:9" ht="13.5" x14ac:dyDescent="0.25">
      <c r="A2589" s="3">
        <f>TITRES_STAT!B2592</f>
        <v>45776</v>
      </c>
      <c r="B2589" s="5">
        <f>TITRES_STAT!D2592</f>
        <v>47.881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0.14634175478685499</v>
      </c>
      <c r="G2589" s="2">
        <f t="shared" si="366"/>
        <v>0.10491135376810015</v>
      </c>
      <c r="H2589" s="2">
        <f t="shared" si="364"/>
        <v>1.3949086493568092</v>
      </c>
      <c r="I2589" s="2">
        <f t="shared" si="365"/>
        <v>58.244753917082981</v>
      </c>
    </row>
    <row r="2590" spans="1:9" ht="13.5" x14ac:dyDescent="0.25">
      <c r="A2590" s="3">
        <f>TITRES_STAT!B2593</f>
        <v>45777</v>
      </c>
      <c r="B2590" s="5">
        <f>TITRES_STAT!D2593</f>
        <v>47.881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0.13588877230207963</v>
      </c>
      <c r="G2590" s="2">
        <f t="shared" si="366"/>
        <v>9.7417685641807292E-2</v>
      </c>
      <c r="H2590" s="2">
        <f t="shared" si="364"/>
        <v>1.3949086493568092</v>
      </c>
      <c r="I2590" s="2">
        <f t="shared" si="365"/>
        <v>58.244753917082981</v>
      </c>
    </row>
    <row r="2591" spans="1:9" ht="13.5" x14ac:dyDescent="0.25">
      <c r="A2591" s="3">
        <f>TITRES_STAT!B2594</f>
        <v>45779</v>
      </c>
      <c r="B2591" s="5">
        <f>TITRES_STAT!D2594</f>
        <v>47.984000000000002</v>
      </c>
      <c r="C2591" s="2">
        <f t="shared" si="360"/>
        <v>0.10300000000000153</v>
      </c>
      <c r="D2591" s="2">
        <f t="shared" si="361"/>
        <v>0.10300000000000153</v>
      </c>
      <c r="E2591" s="2">
        <f t="shared" si="362"/>
        <v>0</v>
      </c>
      <c r="F2591" s="2">
        <f t="shared" si="366"/>
        <v>0.13353957428050262</v>
      </c>
      <c r="G2591" s="2">
        <f t="shared" si="366"/>
        <v>9.0459279524535349E-2</v>
      </c>
      <c r="H2591" s="2">
        <f t="shared" si="364"/>
        <v>1.4762396404481926</v>
      </c>
      <c r="I2591" s="2">
        <f t="shared" si="365"/>
        <v>59.616186427780363</v>
      </c>
    </row>
    <row r="2592" spans="1:9" ht="13.5" x14ac:dyDescent="0.25">
      <c r="A2592" s="3">
        <f>TITRES_STAT!B2595</f>
        <v>45782</v>
      </c>
      <c r="B2592" s="5">
        <f>TITRES_STAT!D2595</f>
        <v>47.984000000000002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0.12400103326046671</v>
      </c>
      <c r="G2592" s="2">
        <f t="shared" si="366"/>
        <v>8.3997902415639966E-2</v>
      </c>
      <c r="H2592" s="2">
        <f t="shared" si="364"/>
        <v>1.4762396404481926</v>
      </c>
      <c r="I2592" s="2">
        <f t="shared" si="365"/>
        <v>59.616186427780363</v>
      </c>
    </row>
    <row r="2593" spans="1:9" ht="13.5" x14ac:dyDescent="0.25">
      <c r="A2593" s="3">
        <f>TITRES_STAT!B2596</f>
        <v>45783</v>
      </c>
      <c r="B2593" s="5">
        <f>TITRES_STAT!D2596</f>
        <v>47.984000000000002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0.11514381659900481</v>
      </c>
      <c r="G2593" s="2">
        <f t="shared" si="366"/>
        <v>7.7998052243094265E-2</v>
      </c>
      <c r="H2593" s="2">
        <f t="shared" si="364"/>
        <v>1.4762396404481926</v>
      </c>
      <c r="I2593" s="2">
        <f t="shared" si="365"/>
        <v>59.616186427780363</v>
      </c>
    </row>
    <row r="2594" spans="1:9" ht="13.5" x14ac:dyDescent="0.25">
      <c r="A2594" s="3">
        <f>TITRES_STAT!B2597</f>
        <v>45784</v>
      </c>
      <c r="B2594" s="5">
        <f>TITRES_STAT!D2597</f>
        <v>46.219000000000001</v>
      </c>
      <c r="C2594" s="2">
        <f t="shared" si="360"/>
        <v>-1.7650000000000006</v>
      </c>
      <c r="D2594" s="2">
        <f t="shared" si="361"/>
        <v>0</v>
      </c>
      <c r="E2594" s="2">
        <f t="shared" si="362"/>
        <v>1.7650000000000006</v>
      </c>
      <c r="F2594" s="2">
        <f t="shared" si="366"/>
        <v>0.10691925827050448</v>
      </c>
      <c r="G2594" s="2">
        <f t="shared" si="366"/>
        <v>0.19849819136858757</v>
      </c>
      <c r="H2594" s="2">
        <f t="shared" si="364"/>
        <v>0.53864096963970876</v>
      </c>
      <c r="I2594" s="2">
        <f t="shared" si="365"/>
        <v>35.00758008321057</v>
      </c>
    </row>
    <row r="2595" spans="1:9" ht="13.5" x14ac:dyDescent="0.25">
      <c r="A2595" s="3">
        <f>TITRES_STAT!B2598</f>
        <v>45785</v>
      </c>
      <c r="B2595" s="5">
        <f>TITRES_STAT!D2598</f>
        <v>46.238</v>
      </c>
      <c r="C2595" s="2">
        <f t="shared" si="360"/>
        <v>1.8999999999998352E-2</v>
      </c>
      <c r="D2595" s="2">
        <f t="shared" si="361"/>
        <v>1.8999999999998352E-2</v>
      </c>
      <c r="E2595" s="2">
        <f t="shared" si="362"/>
        <v>0</v>
      </c>
      <c r="F2595" s="2">
        <f t="shared" si="366"/>
        <v>0.10063931125118263</v>
      </c>
      <c r="G2595" s="2">
        <f t="shared" si="366"/>
        <v>0.18431974912797416</v>
      </c>
      <c r="H2595" s="2">
        <f t="shared" si="364"/>
        <v>0.54600395089138398</v>
      </c>
      <c r="I2595" s="2">
        <f t="shared" si="365"/>
        <v>35.317112260714012</v>
      </c>
    </row>
    <row r="2596" spans="1:9" ht="13.5" x14ac:dyDescent="0.25">
      <c r="A2596" s="3">
        <f>TITRES_STAT!B2599</f>
        <v>45786</v>
      </c>
      <c r="B2596" s="5">
        <f>TITRES_STAT!D2599</f>
        <v>46.304000000000002</v>
      </c>
      <c r="C2596" s="2">
        <f t="shared" si="360"/>
        <v>6.6000000000002501E-2</v>
      </c>
      <c r="D2596" s="2">
        <f t="shared" si="361"/>
        <v>6.6000000000002501E-2</v>
      </c>
      <c r="E2596" s="2">
        <f t="shared" si="362"/>
        <v>0</v>
      </c>
      <c r="F2596" s="2">
        <f t="shared" si="366"/>
        <v>9.8165074733241195E-2</v>
      </c>
      <c r="G2596" s="2">
        <f t="shared" si="366"/>
        <v>0.1711540527616903</v>
      </c>
      <c r="H2596" s="2">
        <f t="shared" si="364"/>
        <v>0.57354805889360538</v>
      </c>
      <c r="I2596" s="2">
        <f t="shared" si="365"/>
        <v>36.449351238555685</v>
      </c>
    </row>
    <row r="2597" spans="1:9" ht="13.5" x14ac:dyDescent="0.25">
      <c r="A2597" s="3">
        <f>TITRES_STAT!B2600</f>
        <v>45789</v>
      </c>
      <c r="B2597" s="5">
        <f>TITRES_STAT!D2600</f>
        <v>48.378999999999998</v>
      </c>
      <c r="C2597" s="2">
        <f t="shared" si="360"/>
        <v>2.0749999999999957</v>
      </c>
      <c r="D2597" s="2">
        <f t="shared" si="361"/>
        <v>2.0749999999999957</v>
      </c>
      <c r="E2597" s="2">
        <f t="shared" si="362"/>
        <v>0</v>
      </c>
      <c r="F2597" s="2">
        <f t="shared" si="366"/>
        <v>0.23936756939515222</v>
      </c>
      <c r="G2597" s="2">
        <f t="shared" si="366"/>
        <v>0.15892876327871241</v>
      </c>
      <c r="H2597" s="2">
        <f t="shared" si="364"/>
        <v>1.5061312027916227</v>
      </c>
      <c r="I2597" s="2">
        <f t="shared" si="365"/>
        <v>60.097859246711309</v>
      </c>
    </row>
    <row r="2598" spans="1:9" ht="13.5" x14ac:dyDescent="0.25">
      <c r="A2598" s="3">
        <f>TITRES_STAT!B2601</f>
        <v>45790</v>
      </c>
      <c r="B2598" s="5">
        <f>TITRES_STAT!D2601</f>
        <v>48.801000000000002</v>
      </c>
      <c r="C2598" s="2">
        <f t="shared" si="360"/>
        <v>0.42200000000000415</v>
      </c>
      <c r="D2598" s="2">
        <f t="shared" si="361"/>
        <v>0.42200000000000415</v>
      </c>
      <c r="E2598" s="2">
        <f t="shared" si="362"/>
        <v>0</v>
      </c>
      <c r="F2598" s="2">
        <f t="shared" si="366"/>
        <v>0.2524127430097845</v>
      </c>
      <c r="G2598" s="2">
        <f t="shared" si="366"/>
        <v>0.14757670875880441</v>
      </c>
      <c r="H2598" s="2">
        <f t="shared" si="364"/>
        <v>1.7103833330659339</v>
      </c>
      <c r="I2598" s="2">
        <f t="shared" si="365"/>
        <v>63.10484986384494</v>
      </c>
    </row>
    <row r="2599" spans="1:9" ht="13.5" x14ac:dyDescent="0.25">
      <c r="A2599" s="3">
        <f>TITRES_STAT!B2602</f>
        <v>45791</v>
      </c>
      <c r="B2599" s="5">
        <f>TITRES_STAT!D2602</f>
        <v>48.801000000000002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0.23438326136622847</v>
      </c>
      <c r="G2599" s="2">
        <f t="shared" si="366"/>
        <v>0.13703551527603267</v>
      </c>
      <c r="H2599" s="2">
        <f t="shared" si="364"/>
        <v>1.7103833330659342</v>
      </c>
      <c r="I2599" s="2">
        <f t="shared" si="365"/>
        <v>63.10484986384494</v>
      </c>
    </row>
    <row r="2600" spans="1:9" ht="13.5" x14ac:dyDescent="0.25">
      <c r="A2600" s="3">
        <f>TITRES_STAT!B2603</f>
        <v>45792</v>
      </c>
      <c r="B2600" s="5">
        <f>TITRES_STAT!D2603</f>
        <v>47.609000000000002</v>
      </c>
      <c r="C2600" s="2">
        <f t="shared" si="360"/>
        <v>-1.1920000000000002</v>
      </c>
      <c r="D2600" s="2">
        <f t="shared" si="361"/>
        <v>0</v>
      </c>
      <c r="E2600" s="2">
        <f t="shared" si="362"/>
        <v>1.1920000000000002</v>
      </c>
      <c r="F2600" s="2">
        <f t="shared" si="366"/>
        <v>0.21764159984006931</v>
      </c>
      <c r="G2600" s="2">
        <f t="shared" si="366"/>
        <v>0.21239012132774462</v>
      </c>
      <c r="H2600" s="2">
        <f t="shared" si="364"/>
        <v>1.024725625087906</v>
      </c>
      <c r="I2600" s="2">
        <f t="shared" si="365"/>
        <v>50.610591992849216</v>
      </c>
    </row>
    <row r="2601" spans="1:9" ht="13.5" x14ac:dyDescent="0.25">
      <c r="A2601" s="3">
        <f>TITRES_STAT!B2604</f>
        <v>45793</v>
      </c>
      <c r="B2601" s="5">
        <f>TITRES_STAT!D2604</f>
        <v>47.618000000000002</v>
      </c>
      <c r="C2601" s="2">
        <f t="shared" si="360"/>
        <v>9.0000000000003411E-3</v>
      </c>
      <c r="D2601" s="2">
        <f t="shared" si="361"/>
        <v>9.0000000000003411E-3</v>
      </c>
      <c r="E2601" s="2">
        <f t="shared" si="362"/>
        <v>0</v>
      </c>
      <c r="F2601" s="2">
        <f t="shared" si="366"/>
        <v>0.20273862842292154</v>
      </c>
      <c r="G2601" s="2">
        <f t="shared" si="366"/>
        <v>0.19721939837576286</v>
      </c>
      <c r="H2601" s="2">
        <f t="shared" si="364"/>
        <v>1.0279852291032896</v>
      </c>
      <c r="I2601" s="2">
        <f t="shared" si="365"/>
        <v>50.689976157165198</v>
      </c>
    </row>
    <row r="2602" spans="1:9" ht="13.5" x14ac:dyDescent="0.25">
      <c r="A2602" s="3">
        <f>TITRES_STAT!B2605</f>
        <v>45796</v>
      </c>
      <c r="B2602" s="5">
        <f>TITRES_STAT!D2605</f>
        <v>48.82</v>
      </c>
      <c r="C2602" s="2">
        <f t="shared" si="360"/>
        <v>1.2019999999999982</v>
      </c>
      <c r="D2602" s="2">
        <f t="shared" si="361"/>
        <v>1.2019999999999982</v>
      </c>
      <c r="E2602" s="2">
        <f t="shared" si="362"/>
        <v>0</v>
      </c>
      <c r="F2602" s="2">
        <f t="shared" si="366"/>
        <v>0.274114440678427</v>
      </c>
      <c r="G2602" s="2">
        <f t="shared" si="366"/>
        <v>0.18313229849177981</v>
      </c>
      <c r="H2602" s="2">
        <f t="shared" si="364"/>
        <v>1.4968110100509171</v>
      </c>
      <c r="I2602" s="2">
        <f t="shared" si="365"/>
        <v>59.948910991881313</v>
      </c>
    </row>
    <row r="2603" spans="1:9" ht="13.5" x14ac:dyDescent="0.25">
      <c r="A2603" s="3">
        <f>TITRES_STAT!B2606</f>
        <v>45797</v>
      </c>
      <c r="B2603" s="5">
        <f>TITRES_STAT!D2606</f>
        <v>48.82</v>
      </c>
      <c r="C2603" s="2">
        <f t="shared" si="360"/>
        <v>0</v>
      </c>
      <c r="D2603" s="2">
        <f t="shared" si="361"/>
        <v>0</v>
      </c>
      <c r="E2603" s="2">
        <f t="shared" si="362"/>
        <v>0</v>
      </c>
      <c r="F2603" s="2">
        <f t="shared" si="366"/>
        <v>0.25453483777282504</v>
      </c>
      <c r="G2603" s="2">
        <f t="shared" si="366"/>
        <v>0.17005142002808124</v>
      </c>
      <c r="H2603" s="2">
        <f t="shared" si="364"/>
        <v>1.4968110100509171</v>
      </c>
      <c r="I2603" s="2">
        <f t="shared" si="365"/>
        <v>59.948910991881313</v>
      </c>
    </row>
    <row r="2604" spans="1:9" ht="13.5" x14ac:dyDescent="0.25">
      <c r="A2604" s="3">
        <f>TITRES_STAT!B2607</f>
        <v>45798</v>
      </c>
      <c r="B2604" s="5">
        <f>TITRES_STAT!D2607</f>
        <v>48.36</v>
      </c>
      <c r="C2604" s="2">
        <f t="shared" si="360"/>
        <v>-0.46000000000000085</v>
      </c>
      <c r="D2604" s="2">
        <f t="shared" si="361"/>
        <v>0</v>
      </c>
      <c r="E2604" s="2">
        <f t="shared" si="362"/>
        <v>0.46000000000000085</v>
      </c>
      <c r="F2604" s="2">
        <f t="shared" si="366"/>
        <v>0.23635377793190895</v>
      </c>
      <c r="G2604" s="2">
        <f t="shared" si="366"/>
        <v>0.19076203288321833</v>
      </c>
      <c r="H2604" s="2">
        <f t="shared" si="364"/>
        <v>1.2389980037411386</v>
      </c>
      <c r="I2604" s="2">
        <f t="shared" si="365"/>
        <v>55.337164288261917</v>
      </c>
    </row>
    <row r="2605" spans="1:9" ht="13.5" x14ac:dyDescent="0.25">
      <c r="A2605" s="3">
        <f>TITRES_STAT!B2608</f>
        <v>45799</v>
      </c>
      <c r="B2605" s="5">
        <f>TITRES_STAT!D2608</f>
        <v>50.53</v>
      </c>
      <c r="C2605" s="2">
        <f t="shared" si="360"/>
        <v>2.1700000000000017</v>
      </c>
      <c r="D2605" s="2">
        <f t="shared" si="361"/>
        <v>2.1700000000000017</v>
      </c>
      <c r="E2605" s="2">
        <f t="shared" si="362"/>
        <v>0</v>
      </c>
      <c r="F2605" s="2">
        <f t="shared" ref="F2605:G2620" si="367">((F2604*13)+D2605)/14</f>
        <v>0.37447136522248703</v>
      </c>
      <c r="G2605" s="2">
        <f t="shared" si="367"/>
        <v>0.17713617339155988</v>
      </c>
      <c r="H2605" s="2">
        <f t="shared" si="364"/>
        <v>2.1140310194841869</v>
      </c>
      <c r="I2605" s="2">
        <f t="shared" si="365"/>
        <v>67.887281990991795</v>
      </c>
    </row>
    <row r="2606" spans="1:9" ht="13.5" x14ac:dyDescent="0.25">
      <c r="A2606" s="3">
        <f>TITRES_STAT!B2609</f>
        <v>45800</v>
      </c>
      <c r="B2606" s="5">
        <f>TITRES_STAT!D2609</f>
        <v>50.53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0.34772341056373796</v>
      </c>
      <c r="G2606" s="2">
        <f t="shared" si="367"/>
        <v>0.16448358957787704</v>
      </c>
      <c r="H2606" s="2">
        <f t="shared" si="364"/>
        <v>2.1140310194841869</v>
      </c>
      <c r="I2606" s="2">
        <f t="shared" si="365"/>
        <v>67.887281990991795</v>
      </c>
    </row>
    <row r="2607" spans="1:9" ht="13.5" x14ac:dyDescent="0.25">
      <c r="A2607" s="3">
        <f>TITRES_STAT!B2610</f>
        <v>45803</v>
      </c>
      <c r="B2607" s="5">
        <f>TITRES_STAT!D2610</f>
        <v>50.53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0.32288602409489953</v>
      </c>
      <c r="G2607" s="2">
        <f t="shared" si="367"/>
        <v>0.15273476175088582</v>
      </c>
      <c r="H2607" s="2">
        <f t="shared" si="364"/>
        <v>2.1140310194841869</v>
      </c>
      <c r="I2607" s="2">
        <f t="shared" si="365"/>
        <v>67.887281990991795</v>
      </c>
    </row>
    <row r="2608" spans="1:9" ht="13.5" x14ac:dyDescent="0.25">
      <c r="A2608" s="3">
        <f>TITRES_STAT!B2611</f>
        <v>45804</v>
      </c>
      <c r="B2608" s="5">
        <f>TITRES_STAT!D2611</f>
        <v>50.53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0.29982273665954956</v>
      </c>
      <c r="G2608" s="2">
        <f t="shared" si="367"/>
        <v>0.14182513591153684</v>
      </c>
      <c r="H2608" s="2">
        <f t="shared" si="364"/>
        <v>2.1140310194841869</v>
      </c>
      <c r="I2608" s="2">
        <f t="shared" si="365"/>
        <v>67.887281990991795</v>
      </c>
    </row>
    <row r="2609" spans="1:9" ht="13.5" x14ac:dyDescent="0.25">
      <c r="A2609" s="3">
        <f>TITRES_STAT!B2612</f>
        <v>45805</v>
      </c>
      <c r="B2609" s="5">
        <f>TITRES_STAT!D2612</f>
        <v>49.6</v>
      </c>
      <c r="C2609" s="2">
        <f t="shared" si="360"/>
        <v>-0.92999999999999972</v>
      </c>
      <c r="D2609" s="2">
        <f t="shared" si="361"/>
        <v>0</v>
      </c>
      <c r="E2609" s="2">
        <f t="shared" si="362"/>
        <v>0.92999999999999972</v>
      </c>
      <c r="F2609" s="2">
        <f t="shared" si="367"/>
        <v>0.27840682689815316</v>
      </c>
      <c r="G2609" s="2">
        <f t="shared" si="367"/>
        <v>0.19812334048928418</v>
      </c>
      <c r="H2609" s="2">
        <f t="shared" si="364"/>
        <v>1.4052197293393165</v>
      </c>
      <c r="I2609" s="2">
        <f t="shared" si="365"/>
        <v>58.423756973144101</v>
      </c>
    </row>
    <row r="2610" spans="1:9" ht="13.5" x14ac:dyDescent="0.25">
      <c r="A2610" s="3">
        <f>TITRES_STAT!B2613</f>
        <v>45806</v>
      </c>
      <c r="B2610" s="5">
        <f>TITRES_STAT!D2613</f>
        <v>49</v>
      </c>
      <c r="C2610" s="2">
        <f t="shared" si="360"/>
        <v>-0.60000000000000142</v>
      </c>
      <c r="D2610" s="2">
        <f t="shared" si="361"/>
        <v>0</v>
      </c>
      <c r="E2610" s="2">
        <f t="shared" si="362"/>
        <v>0.60000000000000142</v>
      </c>
      <c r="F2610" s="2">
        <f t="shared" si="367"/>
        <v>0.25852062497685652</v>
      </c>
      <c r="G2610" s="2">
        <f t="shared" si="367"/>
        <v>0.22682881616862113</v>
      </c>
      <c r="H2610" s="2">
        <f t="shared" si="364"/>
        <v>1.139716854954955</v>
      </c>
      <c r="I2610" s="2">
        <f t="shared" si="365"/>
        <v>53.264844473029498</v>
      </c>
    </row>
    <row r="2611" spans="1:9" ht="13.5" x14ac:dyDescent="0.25">
      <c r="A2611" s="3">
        <f>TITRES_STAT!B2614</f>
        <v>45807</v>
      </c>
      <c r="B2611" s="5">
        <f>TITRES_STAT!D2614</f>
        <v>49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0.2400548660499382</v>
      </c>
      <c r="G2611" s="2">
        <f t="shared" si="367"/>
        <v>0.21062675787086249</v>
      </c>
      <c r="H2611" s="2">
        <f t="shared" si="364"/>
        <v>1.139716854954955</v>
      </c>
      <c r="I2611" s="2">
        <f t="shared" si="365"/>
        <v>53.264844473029498</v>
      </c>
    </row>
    <row r="2612" spans="1:9" ht="13.5" x14ac:dyDescent="0.25">
      <c r="A2612" s="3">
        <f>TITRES_STAT!B2615</f>
        <v>45810</v>
      </c>
      <c r="B2612" s="5">
        <f>TITRES_STAT!D2615</f>
        <v>49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0.22290808990351405</v>
      </c>
      <c r="G2612" s="2">
        <f t="shared" si="367"/>
        <v>0.19558198945151517</v>
      </c>
      <c r="H2612" s="2">
        <f t="shared" si="364"/>
        <v>1.139716854954955</v>
      </c>
      <c r="I2612" s="2">
        <f t="shared" si="365"/>
        <v>53.264844473029498</v>
      </c>
    </row>
    <row r="2613" spans="1:9" ht="13.5" x14ac:dyDescent="0.25">
      <c r="A2613" s="3">
        <f>TITRES_STAT!B2616</f>
        <v>45811</v>
      </c>
      <c r="B2613" s="5">
        <f>TITRES_STAT!D2616</f>
        <v>50</v>
      </c>
      <c r="C2613" s="2">
        <f t="shared" si="360"/>
        <v>1</v>
      </c>
      <c r="D2613" s="2">
        <f t="shared" si="361"/>
        <v>1</v>
      </c>
      <c r="E2613" s="2">
        <f t="shared" si="362"/>
        <v>0</v>
      </c>
      <c r="F2613" s="2">
        <f t="shared" si="367"/>
        <v>0.2784146549104059</v>
      </c>
      <c r="G2613" s="2">
        <f t="shared" si="367"/>
        <v>0.1816118473478355</v>
      </c>
      <c r="H2613" s="2">
        <f t="shared" si="364"/>
        <v>1.5330203341699784</v>
      </c>
      <c r="I2613" s="2">
        <f t="shared" si="365"/>
        <v>60.521438122300722</v>
      </c>
    </row>
    <row r="2614" spans="1:9" ht="13.5" x14ac:dyDescent="0.25">
      <c r="A2614" s="3">
        <f>TITRES_STAT!B2617</f>
        <v>45812</v>
      </c>
      <c r="B2614" s="5">
        <f>TITRES_STAT!D2617</f>
        <v>50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0.25852789384537689</v>
      </c>
      <c r="G2614" s="2">
        <f t="shared" si="367"/>
        <v>0.16863957253727582</v>
      </c>
      <c r="H2614" s="2">
        <f t="shared" si="364"/>
        <v>1.5330203341699784</v>
      </c>
      <c r="I2614" s="2">
        <f t="shared" si="365"/>
        <v>60.521438122300722</v>
      </c>
    </row>
    <row r="2615" spans="1:9" ht="13.5" x14ac:dyDescent="0.25">
      <c r="A2615" s="3">
        <f>TITRES_STAT!B2618</f>
        <v>45813</v>
      </c>
      <c r="B2615" s="5">
        <f>TITRES_STAT!D2618</f>
        <v>50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0.24006161571356424</v>
      </c>
      <c r="G2615" s="2">
        <f t="shared" si="367"/>
        <v>0.15659388878461325</v>
      </c>
      <c r="H2615" s="2">
        <f t="shared" si="364"/>
        <v>1.5330203341699784</v>
      </c>
      <c r="I2615" s="2">
        <f t="shared" si="365"/>
        <v>60.521438122300722</v>
      </c>
    </row>
    <row r="2616" spans="1:9" ht="13.5" x14ac:dyDescent="0.25">
      <c r="A2616" s="3">
        <f>TITRES_STAT!B2619</f>
        <v>45817</v>
      </c>
      <c r="B2616" s="5">
        <f>TITRES_STAT!D2619</f>
        <v>50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0.22291435744830965</v>
      </c>
      <c r="G2616" s="2">
        <f t="shared" si="367"/>
        <v>0.14540861101428373</v>
      </c>
      <c r="H2616" s="2">
        <f t="shared" si="364"/>
        <v>1.5330203341699784</v>
      </c>
      <c r="I2616" s="2">
        <f t="shared" si="365"/>
        <v>60.521438122300722</v>
      </c>
    </row>
    <row r="2617" spans="1:9" ht="13.5" x14ac:dyDescent="0.25">
      <c r="A2617" s="3">
        <f>TITRES_STAT!B2620</f>
        <v>45818</v>
      </c>
      <c r="B2617" s="5">
        <f>TITRES_STAT!D2620</f>
        <v>50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0.20699190334485898</v>
      </c>
      <c r="G2617" s="2">
        <f t="shared" si="367"/>
        <v>0.1350222816561206</v>
      </c>
      <c r="H2617" s="2">
        <f t="shared" si="364"/>
        <v>1.5330203341699786</v>
      </c>
      <c r="I2617" s="2">
        <f t="shared" si="365"/>
        <v>60.521438122300722</v>
      </c>
    </row>
    <row r="2618" spans="1:9" ht="13.5" x14ac:dyDescent="0.25">
      <c r="A2618" s="3">
        <f>TITRES_STAT!B2621</f>
        <v>45819</v>
      </c>
      <c r="B2618" s="5">
        <f>TITRES_STAT!D2621</f>
        <v>49.99</v>
      </c>
      <c r="C2618" s="2">
        <f t="shared" si="360"/>
        <v>-9.9999999999980105E-3</v>
      </c>
      <c r="D2618" s="2">
        <f t="shared" si="361"/>
        <v>0</v>
      </c>
      <c r="E2618" s="2">
        <f t="shared" si="362"/>
        <v>9.9999999999980105E-3</v>
      </c>
      <c r="F2618" s="2">
        <f t="shared" si="367"/>
        <v>0.19220676739165476</v>
      </c>
      <c r="G2618" s="2">
        <f t="shared" si="367"/>
        <v>0.12609211868068326</v>
      </c>
      <c r="H2618" s="2">
        <f t="shared" si="364"/>
        <v>1.5243360917616176</v>
      </c>
      <c r="I2618" s="2">
        <f t="shared" si="365"/>
        <v>60.385623639277519</v>
      </c>
    </row>
    <row r="2619" spans="1:9" ht="13.5" x14ac:dyDescent="0.25">
      <c r="A2619" s="3">
        <f>TITRES_STAT!B2622</f>
        <v>45820</v>
      </c>
      <c r="B2619" s="5">
        <f>TITRES_STAT!D2622</f>
        <v>49.99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0.17847771257796513</v>
      </c>
      <c r="G2619" s="2">
        <f t="shared" si="367"/>
        <v>0.11708553877492019</v>
      </c>
      <c r="H2619" s="2">
        <f t="shared" si="364"/>
        <v>1.5243360917616173</v>
      </c>
      <c r="I2619" s="2">
        <f t="shared" si="365"/>
        <v>60.385623639277512</v>
      </c>
    </row>
    <row r="2620" spans="1:9" ht="13.5" x14ac:dyDescent="0.25">
      <c r="A2620" s="3">
        <f>TITRES_STAT!B2623</f>
        <v>45821</v>
      </c>
      <c r="B2620" s="5">
        <f>TITRES_STAT!D2623</f>
        <v>50</v>
      </c>
      <c r="C2620" s="2">
        <f t="shared" si="360"/>
        <v>9.9999999999980105E-3</v>
      </c>
      <c r="D2620" s="2">
        <f t="shared" si="361"/>
        <v>9.9999999999980105E-3</v>
      </c>
      <c r="E2620" s="2">
        <f t="shared" si="362"/>
        <v>0</v>
      </c>
      <c r="F2620" s="2">
        <f t="shared" si="367"/>
        <v>0.1664435902509675</v>
      </c>
      <c r="G2620" s="2">
        <f t="shared" si="367"/>
        <v>0.10872228600528303</v>
      </c>
      <c r="H2620" s="2">
        <f t="shared" si="364"/>
        <v>1.5309059105221507</v>
      </c>
      <c r="I2620" s="2">
        <f t="shared" si="365"/>
        <v>60.488456096193232</v>
      </c>
    </row>
    <row r="2621" spans="1:9" ht="13.5" x14ac:dyDescent="0.25">
      <c r="A2621" s="3">
        <f>TITRES_STAT!B2624</f>
        <v>45824</v>
      </c>
      <c r="B2621" s="5">
        <f>TITRES_STAT!D2624</f>
        <v>50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0.15455476237589841</v>
      </c>
      <c r="G2621" s="2">
        <f t="shared" si="368"/>
        <v>0.1009564084334771</v>
      </c>
      <c r="H2621" s="2">
        <f t="shared" si="364"/>
        <v>1.5309059105221507</v>
      </c>
      <c r="I2621" s="2">
        <f t="shared" si="365"/>
        <v>60.488456096193232</v>
      </c>
    </row>
    <row r="2622" spans="1:9" ht="13.5" x14ac:dyDescent="0.25">
      <c r="A2622" s="3">
        <f>TITRES_STAT!B2625</f>
        <v>45825</v>
      </c>
      <c r="B2622" s="5">
        <f>TITRES_STAT!D2625</f>
        <v>48.51</v>
      </c>
      <c r="C2622" s="2">
        <f t="shared" si="360"/>
        <v>-1.490000000000002</v>
      </c>
      <c r="D2622" s="2">
        <f t="shared" si="361"/>
        <v>0</v>
      </c>
      <c r="E2622" s="2">
        <f t="shared" si="362"/>
        <v>1.490000000000002</v>
      </c>
      <c r="F2622" s="2">
        <f t="shared" si="368"/>
        <v>0.14351513649190567</v>
      </c>
      <c r="G2622" s="2">
        <f t="shared" si="368"/>
        <v>0.20017380783108601</v>
      </c>
      <c r="H2622" s="2">
        <f t="shared" si="364"/>
        <v>0.71695262255793724</v>
      </c>
      <c r="I2622" s="2">
        <f t="shared" si="365"/>
        <v>41.757274670154402</v>
      </c>
    </row>
    <row r="2623" spans="1:9" ht="13.5" x14ac:dyDescent="0.25">
      <c r="A2623" s="3">
        <f>TITRES_STAT!B2626</f>
        <v>45826</v>
      </c>
      <c r="B2623" s="5">
        <f>TITRES_STAT!D2626</f>
        <v>49</v>
      </c>
      <c r="C2623" s="2">
        <f t="shared" si="360"/>
        <v>0.49000000000000199</v>
      </c>
      <c r="D2623" s="2">
        <f t="shared" si="361"/>
        <v>0.49000000000000199</v>
      </c>
      <c r="E2623" s="2">
        <f t="shared" si="362"/>
        <v>0</v>
      </c>
      <c r="F2623" s="2">
        <f t="shared" si="368"/>
        <v>0.16826405531391256</v>
      </c>
      <c r="G2623" s="2">
        <f t="shared" si="368"/>
        <v>0.18587567870029417</v>
      </c>
      <c r="H2623" s="2">
        <f t="shared" si="364"/>
        <v>0.90525052277130569</v>
      </c>
      <c r="I2623" s="2">
        <f t="shared" si="365"/>
        <v>47.513464080018323</v>
      </c>
    </row>
    <row r="2624" spans="1:9" ht="13.5" x14ac:dyDescent="0.25">
      <c r="A2624" s="3">
        <f>TITRES_STAT!B2627</f>
        <v>45827</v>
      </c>
      <c r="B2624" s="5">
        <f>TITRES_STAT!D2627</f>
        <v>49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0.15624519422006164</v>
      </c>
      <c r="G2624" s="2">
        <f t="shared" si="368"/>
        <v>0.17259884450741603</v>
      </c>
      <c r="H2624" s="2">
        <f t="shared" si="364"/>
        <v>0.90525052277130558</v>
      </c>
      <c r="I2624" s="2">
        <f t="shared" si="365"/>
        <v>47.513464080018316</v>
      </c>
    </row>
    <row r="2625" spans="1:9" ht="13.5" x14ac:dyDescent="0.25">
      <c r="A2625" s="3">
        <f>TITRES_STAT!B2628</f>
        <v>45828</v>
      </c>
      <c r="B2625" s="5">
        <f>TITRES_STAT!D2628</f>
        <v>49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0.14508482320434293</v>
      </c>
      <c r="G2625" s="2">
        <f t="shared" si="368"/>
        <v>0.16027035561402916</v>
      </c>
      <c r="H2625" s="2">
        <f t="shared" si="364"/>
        <v>0.90525052277130547</v>
      </c>
      <c r="I2625" s="2">
        <f t="shared" si="365"/>
        <v>47.513464080018316</v>
      </c>
    </row>
    <row r="2626" spans="1:9" ht="13.5" x14ac:dyDescent="0.25">
      <c r="A2626" s="3">
        <f>TITRES_STAT!B2629</f>
        <v>45831</v>
      </c>
      <c r="B2626" s="5">
        <f>TITRES_STAT!D2629</f>
        <v>49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0.13472162154688988</v>
      </c>
      <c r="G2626" s="2">
        <f t="shared" si="368"/>
        <v>0.14882247307016994</v>
      </c>
      <c r="H2626" s="2">
        <f t="shared" si="364"/>
        <v>0.90525052277130558</v>
      </c>
      <c r="I2626" s="2">
        <f t="shared" si="365"/>
        <v>47.513464080018316</v>
      </c>
    </row>
    <row r="2627" spans="1:9" ht="13.5" x14ac:dyDescent="0.25">
      <c r="A2627" s="3">
        <f>TITRES_STAT!B2630</f>
        <v>45832</v>
      </c>
      <c r="B2627" s="5">
        <f>TITRES_STAT!D2630</f>
        <v>49.5</v>
      </c>
      <c r="C2627" s="2">
        <f t="shared" ref="C2627:C2656" si="369">B2627-B2626</f>
        <v>0.5</v>
      </c>
      <c r="D2627" s="2">
        <f t="shared" ref="D2627:D2656" si="370">IF(C2627&gt;0,C2627,0)</f>
        <v>0.5</v>
      </c>
      <c r="E2627" s="2">
        <f t="shared" ref="E2627:E2656" si="371">IF(C2627&lt;0,-C2627,0)</f>
        <v>0</v>
      </c>
      <c r="F2627" s="2">
        <f t="shared" si="368"/>
        <v>0.16081293429354057</v>
      </c>
      <c r="G2627" s="2">
        <f t="shared" si="368"/>
        <v>0.13819229642230066</v>
      </c>
      <c r="H2627" s="2">
        <f t="shared" si="364"/>
        <v>1.163689572117057</v>
      </c>
      <c r="I2627" s="2">
        <f t="shared" si="365"/>
        <v>53.782649189294176</v>
      </c>
    </row>
    <row r="2628" spans="1:9" ht="13.5" x14ac:dyDescent="0.25">
      <c r="A2628" s="3">
        <f>TITRES_STAT!B2631</f>
        <v>45833</v>
      </c>
      <c r="B2628" s="5">
        <f>TITRES_STAT!D2631</f>
        <v>49.9</v>
      </c>
      <c r="C2628" s="2">
        <f t="shared" si="369"/>
        <v>0.39999999999999858</v>
      </c>
      <c r="D2628" s="2">
        <f t="shared" si="370"/>
        <v>0.39999999999999858</v>
      </c>
      <c r="E2628" s="2">
        <f t="shared" si="371"/>
        <v>0</v>
      </c>
      <c r="F2628" s="2">
        <f t="shared" si="368"/>
        <v>0.1778977247011447</v>
      </c>
      <c r="G2628" s="2">
        <f t="shared" si="368"/>
        <v>0.12832141810642203</v>
      </c>
      <c r="H2628" s="2">
        <f t="shared" si="364"/>
        <v>1.3863447530918578</v>
      </c>
      <c r="I2628" s="2">
        <f t="shared" si="365"/>
        <v>58.094906500648989</v>
      </c>
    </row>
    <row r="2629" spans="1:9" ht="13.5" x14ac:dyDescent="0.25">
      <c r="A2629" s="3">
        <f>TITRES_STAT!B2632</f>
        <v>45835</v>
      </c>
      <c r="B2629" s="5">
        <f>TITRES_STAT!D2632</f>
        <v>49.9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0.16519074436534864</v>
      </c>
      <c r="G2629" s="2">
        <f t="shared" si="368"/>
        <v>0.11915560252739188</v>
      </c>
      <c r="H2629" s="2">
        <f t="shared" si="364"/>
        <v>1.3863447530918578</v>
      </c>
      <c r="I2629" s="2">
        <f t="shared" si="365"/>
        <v>58.094906500648989</v>
      </c>
    </row>
    <row r="2630" spans="1:9" ht="13.5" x14ac:dyDescent="0.25">
      <c r="A2630" s="3">
        <f>TITRES_STAT!B2633</f>
        <v>45838</v>
      </c>
      <c r="B2630" s="5">
        <f>TITRES_STAT!D2633</f>
        <v>49.9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0.15339140548210947</v>
      </c>
      <c r="G2630" s="2">
        <f t="shared" si="368"/>
        <v>0.1106444880611496</v>
      </c>
      <c r="H2630" s="2">
        <f t="shared" si="364"/>
        <v>1.386344753091858</v>
      </c>
      <c r="I2630" s="2">
        <f t="shared" si="365"/>
        <v>58.094906500648996</v>
      </c>
    </row>
    <row r="2631" spans="1:9" ht="13.5" x14ac:dyDescent="0.25">
      <c r="A2631" s="3">
        <f>TITRES_STAT!B2634</f>
        <v>45839</v>
      </c>
      <c r="B2631" s="5">
        <f>TITRES_STAT!D2634</f>
        <v>49.9</v>
      </c>
      <c r="C2631" s="2">
        <f t="shared" si="369"/>
        <v>0</v>
      </c>
      <c r="D2631" s="2">
        <f t="shared" si="370"/>
        <v>0</v>
      </c>
      <c r="E2631" s="2">
        <f t="shared" si="371"/>
        <v>0</v>
      </c>
      <c r="F2631" s="2">
        <f t="shared" si="368"/>
        <v>0.14243487651910164</v>
      </c>
      <c r="G2631" s="2">
        <f t="shared" si="368"/>
        <v>0.10274131034249605</v>
      </c>
      <c r="H2631" s="2">
        <f t="shared" si="364"/>
        <v>1.386344753091858</v>
      </c>
      <c r="I2631" s="2">
        <f t="shared" si="365"/>
        <v>58.094906500648996</v>
      </c>
    </row>
    <row r="2632" spans="1:9" ht="13.5" x14ac:dyDescent="0.25">
      <c r="A2632" s="3">
        <f>TITRES_STAT!B2635</f>
        <v>45840</v>
      </c>
      <c r="B2632" s="5">
        <f>TITRES_STAT!D2635</f>
        <v>50</v>
      </c>
      <c r="C2632" s="2">
        <f t="shared" si="369"/>
        <v>0.10000000000000142</v>
      </c>
      <c r="D2632" s="2">
        <f t="shared" si="370"/>
        <v>0.10000000000000142</v>
      </c>
      <c r="E2632" s="2">
        <f t="shared" si="371"/>
        <v>0</v>
      </c>
      <c r="F2632" s="2">
        <f t="shared" si="368"/>
        <v>0.13940381391059448</v>
      </c>
      <c r="G2632" s="2">
        <f t="shared" si="368"/>
        <v>9.5402645318032039E-2</v>
      </c>
      <c r="H2632" s="2">
        <f t="shared" si="364"/>
        <v>1.4612153934084444</v>
      </c>
      <c r="I2632" s="2">
        <f t="shared" si="365"/>
        <v>59.369667413986974</v>
      </c>
    </row>
    <row r="2633" spans="1:9" ht="13.5" x14ac:dyDescent="0.25">
      <c r="A2633" s="3">
        <f>TITRES_STAT!B2636</f>
        <v>45841</v>
      </c>
      <c r="B2633" s="5">
        <f>TITRES_STAT!D2636</f>
        <v>49.85</v>
      </c>
      <c r="C2633" s="2">
        <f t="shared" si="369"/>
        <v>-0.14999999999999858</v>
      </c>
      <c r="D2633" s="2">
        <f t="shared" si="370"/>
        <v>0</v>
      </c>
      <c r="E2633" s="2">
        <f t="shared" si="371"/>
        <v>0.14999999999999858</v>
      </c>
      <c r="F2633" s="2">
        <f t="shared" si="368"/>
        <v>0.12944639863126631</v>
      </c>
      <c r="G2633" s="2">
        <f t="shared" si="368"/>
        <v>9.9302456366743938E-2</v>
      </c>
      <c r="H2633" s="2">
        <f t="shared" si="364"/>
        <v>1.3035568642249364</v>
      </c>
      <c r="I2633" s="2">
        <f t="shared" si="365"/>
        <v>56.588872819666044</v>
      </c>
    </row>
    <row r="2634" spans="1:9" ht="13.5" x14ac:dyDescent="0.25">
      <c r="A2634" s="3">
        <f>TITRES_STAT!B2637</f>
        <v>45842</v>
      </c>
      <c r="B2634" s="5">
        <f>TITRES_STAT!D2637</f>
        <v>49.99</v>
      </c>
      <c r="C2634" s="2">
        <f t="shared" si="369"/>
        <v>0.14000000000000057</v>
      </c>
      <c r="D2634" s="2">
        <f t="shared" si="370"/>
        <v>0.14000000000000057</v>
      </c>
      <c r="E2634" s="2">
        <f t="shared" si="371"/>
        <v>0</v>
      </c>
      <c r="F2634" s="2">
        <f t="shared" si="368"/>
        <v>0.1302002273004616</v>
      </c>
      <c r="G2634" s="2">
        <f t="shared" si="368"/>
        <v>9.2209423769119364E-2</v>
      </c>
      <c r="H2634" s="2">
        <f t="shared" si="364"/>
        <v>1.4120056495143747</v>
      </c>
      <c r="I2634" s="2">
        <f t="shared" si="365"/>
        <v>58.540727290529489</v>
      </c>
    </row>
    <row r="2635" spans="1:9" ht="13.5" x14ac:dyDescent="0.25">
      <c r="A2635" s="3">
        <f>TITRES_STAT!B2638</f>
        <v>45845</v>
      </c>
      <c r="B2635" s="5">
        <f>TITRES_STAT!D2638</f>
        <v>49</v>
      </c>
      <c r="C2635" s="2">
        <f t="shared" si="369"/>
        <v>-0.99000000000000199</v>
      </c>
      <c r="D2635" s="2">
        <f t="shared" si="370"/>
        <v>0</v>
      </c>
      <c r="E2635" s="2">
        <f t="shared" si="371"/>
        <v>0.99000000000000199</v>
      </c>
      <c r="F2635" s="2">
        <f t="shared" si="368"/>
        <v>0.12090021106471435</v>
      </c>
      <c r="G2635" s="2">
        <f t="shared" si="368"/>
        <v>0.15633732207132528</v>
      </c>
      <c r="H2635" s="2">
        <f t="shared" si="364"/>
        <v>0.77332916710416999</v>
      </c>
      <c r="I2635" s="2">
        <f t="shared" si="365"/>
        <v>43.608890072394701</v>
      </c>
    </row>
    <row r="2636" spans="1:9" ht="13.5" x14ac:dyDescent="0.25">
      <c r="A2636" s="3">
        <f>TITRES_STAT!B2639</f>
        <v>45846</v>
      </c>
      <c r="B2636" s="5">
        <f>TITRES_STAT!D2639</f>
        <v>49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0.11226448170294903</v>
      </c>
      <c r="G2636" s="2">
        <f t="shared" si="368"/>
        <v>0.14517037049480203</v>
      </c>
      <c r="H2636" s="2">
        <f t="shared" si="364"/>
        <v>0.77332916710416999</v>
      </c>
      <c r="I2636" s="2">
        <f t="shared" si="365"/>
        <v>43.608890072394701</v>
      </c>
    </row>
    <row r="2637" spans="1:9" ht="13.5" x14ac:dyDescent="0.25">
      <c r="A2637" s="3">
        <f>TITRES_STAT!B2640</f>
        <v>45847</v>
      </c>
      <c r="B2637" s="5">
        <f>TITRES_STAT!D2640</f>
        <v>49.99</v>
      </c>
      <c r="C2637" s="2">
        <f t="shared" si="369"/>
        <v>0.99000000000000199</v>
      </c>
      <c r="D2637" s="2">
        <f t="shared" si="370"/>
        <v>0.99000000000000199</v>
      </c>
      <c r="E2637" s="2">
        <f t="shared" si="371"/>
        <v>0</v>
      </c>
      <c r="F2637" s="2">
        <f t="shared" ref="F2637:G2652" si="372">((F2636*13)+D2637)/14</f>
        <v>0.17495987586702424</v>
      </c>
      <c r="G2637" s="2">
        <f t="shared" si="372"/>
        <v>0.13480105831660188</v>
      </c>
      <c r="H2637" s="2">
        <f t="shared" si="364"/>
        <v>1.2979117378745124</v>
      </c>
      <c r="I2637" s="2">
        <f t="shared" si="365"/>
        <v>56.482227601789234</v>
      </c>
    </row>
    <row r="2638" spans="1:9" ht="13.5" x14ac:dyDescent="0.25">
      <c r="A2638" s="3">
        <f>TITRES_STAT!B2641</f>
        <v>45848</v>
      </c>
      <c r="B2638" s="5">
        <f>TITRES_STAT!D2641</f>
        <v>49.99</v>
      </c>
      <c r="C2638" s="2">
        <f t="shared" si="369"/>
        <v>0</v>
      </c>
      <c r="D2638" s="2">
        <f t="shared" si="370"/>
        <v>0</v>
      </c>
      <c r="E2638" s="2">
        <f t="shared" si="371"/>
        <v>0</v>
      </c>
      <c r="F2638" s="2">
        <f t="shared" si="372"/>
        <v>0.16246274187652252</v>
      </c>
      <c r="G2638" s="2">
        <f t="shared" si="372"/>
        <v>0.12517241129398746</v>
      </c>
      <c r="H2638" s="2">
        <f t="shared" si="364"/>
        <v>1.2979117378745124</v>
      </c>
      <c r="I2638" s="2">
        <f t="shared" si="365"/>
        <v>56.482227601789234</v>
      </c>
    </row>
    <row r="2639" spans="1:9" ht="13.5" x14ac:dyDescent="0.25">
      <c r="A2639" s="3">
        <f>TITRES_STAT!B2642</f>
        <v>45849</v>
      </c>
      <c r="B2639" s="5">
        <f>TITRES_STAT!D2642</f>
        <v>49.99</v>
      </c>
      <c r="C2639" s="2">
        <f t="shared" si="369"/>
        <v>0</v>
      </c>
      <c r="D2639" s="2">
        <f t="shared" si="370"/>
        <v>0</v>
      </c>
      <c r="E2639" s="2">
        <f t="shared" si="371"/>
        <v>0</v>
      </c>
      <c r="F2639" s="2">
        <f t="shared" si="372"/>
        <v>0.15085826031391375</v>
      </c>
      <c r="G2639" s="2">
        <f t="shared" si="372"/>
        <v>0.11623152477298836</v>
      </c>
      <c r="H2639" s="2">
        <f t="shared" si="364"/>
        <v>1.2979117378745124</v>
      </c>
      <c r="I2639" s="2">
        <f t="shared" si="365"/>
        <v>56.482227601789234</v>
      </c>
    </row>
    <row r="2640" spans="1:9" ht="13.5" x14ac:dyDescent="0.25">
      <c r="A2640" s="3">
        <f>TITRES_STAT!B2643</f>
        <v>45852</v>
      </c>
      <c r="B2640" s="5">
        <f>TITRES_STAT!D2643</f>
        <v>50</v>
      </c>
      <c r="C2640" s="2">
        <f t="shared" si="369"/>
        <v>9.9999999999980105E-3</v>
      </c>
      <c r="D2640" s="2">
        <f t="shared" si="370"/>
        <v>9.9999999999980105E-3</v>
      </c>
      <c r="E2640" s="2">
        <f t="shared" si="371"/>
        <v>0</v>
      </c>
      <c r="F2640" s="2">
        <f t="shared" si="372"/>
        <v>0.14079695600577691</v>
      </c>
      <c r="G2640" s="2">
        <f t="shared" si="372"/>
        <v>0.10792927300348919</v>
      </c>
      <c r="H2640" s="2">
        <f t="shared" si="364"/>
        <v>1.3045298285408182</v>
      </c>
      <c r="I2640" s="2">
        <f t="shared" si="365"/>
        <v>56.607200843515237</v>
      </c>
    </row>
    <row r="2641" spans="1:9" ht="13.5" x14ac:dyDescent="0.25">
      <c r="A2641" s="3">
        <f>TITRES_STAT!B2644</f>
        <v>45853</v>
      </c>
      <c r="B2641" s="5">
        <f>TITRES_STAT!D2644</f>
        <v>50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0.13074003057679284</v>
      </c>
      <c r="G2641" s="2">
        <f t="shared" si="372"/>
        <v>0.10022003921752567</v>
      </c>
      <c r="H2641" s="2">
        <f t="shared" ref="H2641:H2656" si="373">F2641/G2641</f>
        <v>1.3045298285408182</v>
      </c>
      <c r="I2641" s="2">
        <f t="shared" ref="I2641:I2656" si="374">IF(G2641=0,100,100-(100/(1+H2641)))</f>
        <v>56.607200843515237</v>
      </c>
    </row>
    <row r="2642" spans="1:9" ht="13.5" x14ac:dyDescent="0.25">
      <c r="A2642" s="3">
        <f>TITRES_STAT!B2645</f>
        <v>45854</v>
      </c>
      <c r="B2642" s="5">
        <f>TITRES_STAT!D2645</f>
        <v>50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0.12140145696416479</v>
      </c>
      <c r="G2642" s="2">
        <f t="shared" si="372"/>
        <v>9.3061464987702416E-2</v>
      </c>
      <c r="H2642" s="2">
        <f t="shared" si="373"/>
        <v>1.3045298285408182</v>
      </c>
      <c r="I2642" s="2">
        <f t="shared" si="374"/>
        <v>56.607200843515237</v>
      </c>
    </row>
    <row r="2643" spans="1:9" ht="13.5" x14ac:dyDescent="0.25">
      <c r="A2643" s="3">
        <f>TITRES_STAT!B2646</f>
        <v>45855</v>
      </c>
      <c r="B2643" s="5">
        <f>TITRES_STAT!D2646</f>
        <v>50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0.1127299243238673</v>
      </c>
      <c r="G2643" s="2">
        <f t="shared" si="372"/>
        <v>8.6414217488580816E-2</v>
      </c>
      <c r="H2643" s="2">
        <f t="shared" si="373"/>
        <v>1.3045298285408182</v>
      </c>
      <c r="I2643" s="2">
        <f t="shared" si="374"/>
        <v>56.607200843515237</v>
      </c>
    </row>
    <row r="2644" spans="1:9" ht="13.5" x14ac:dyDescent="0.25">
      <c r="A2644" s="3">
        <f>TITRES_STAT!B2647</f>
        <v>45856</v>
      </c>
      <c r="B2644" s="5">
        <f>TITRES_STAT!D2647</f>
        <v>50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0.10467778687216249</v>
      </c>
      <c r="G2644" s="2">
        <f t="shared" si="372"/>
        <v>8.0241773382253606E-2</v>
      </c>
      <c r="H2644" s="2">
        <f t="shared" si="373"/>
        <v>1.3045298285408182</v>
      </c>
      <c r="I2644" s="2">
        <f t="shared" si="374"/>
        <v>56.607200843515237</v>
      </c>
    </row>
    <row r="2645" spans="1:9" ht="13.5" x14ac:dyDescent="0.25">
      <c r="A2645" s="3">
        <f>TITRES_STAT!B2648</f>
        <v>45859</v>
      </c>
      <c r="B2645" s="5">
        <f>TITRES_STAT!D2648</f>
        <v>50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9.720080209557945E-2</v>
      </c>
      <c r="G2645" s="2">
        <f t="shared" si="372"/>
        <v>7.4510218140664067E-2</v>
      </c>
      <c r="H2645" s="2">
        <f t="shared" si="373"/>
        <v>1.304529828540818</v>
      </c>
      <c r="I2645" s="2">
        <f t="shared" si="374"/>
        <v>56.607200843515223</v>
      </c>
    </row>
    <row r="2646" spans="1:9" ht="13.5" x14ac:dyDescent="0.25">
      <c r="A2646" s="3">
        <f>TITRES_STAT!B2649</f>
        <v>45860</v>
      </c>
      <c r="B2646" s="5">
        <f>TITRES_STAT!D2649</f>
        <v>50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9.0257887660180919E-2</v>
      </c>
      <c r="G2646" s="2">
        <f t="shared" si="372"/>
        <v>6.918805970204521E-2</v>
      </c>
      <c r="H2646" s="2">
        <f t="shared" si="373"/>
        <v>1.304529828540818</v>
      </c>
      <c r="I2646" s="2">
        <f t="shared" si="374"/>
        <v>56.607200843515223</v>
      </c>
    </row>
    <row r="2647" spans="1:9" ht="13.5" x14ac:dyDescent="0.25">
      <c r="A2647" s="3">
        <f>TITRES_STAT!B2650</f>
        <v>45861</v>
      </c>
      <c r="B2647" s="5">
        <f>TITRES_STAT!D2650</f>
        <v>49.92</v>
      </c>
      <c r="C2647" s="2">
        <f t="shared" si="369"/>
        <v>-7.9999999999998295E-2</v>
      </c>
      <c r="D2647" s="2">
        <f t="shared" si="370"/>
        <v>0</v>
      </c>
      <c r="E2647" s="2">
        <f t="shared" si="371"/>
        <v>7.9999999999998295E-2</v>
      </c>
      <c r="F2647" s="2">
        <f t="shared" si="372"/>
        <v>8.3810895684453698E-2</v>
      </c>
      <c r="G2647" s="2">
        <f t="shared" si="372"/>
        <v>6.9960341151899003E-2</v>
      </c>
      <c r="H2647" s="2">
        <f t="shared" si="373"/>
        <v>1.197977229734803</v>
      </c>
      <c r="I2647" s="2">
        <f t="shared" si="374"/>
        <v>54.503623310026057</v>
      </c>
    </row>
    <row r="2648" spans="1:9" ht="13.5" x14ac:dyDescent="0.25">
      <c r="A2648" s="3">
        <f>TITRES_STAT!B2651</f>
        <v>45862</v>
      </c>
      <c r="B2648" s="5">
        <f>TITRES_STAT!D2651</f>
        <v>49.92</v>
      </c>
      <c r="C2648" s="2">
        <f t="shared" si="369"/>
        <v>0</v>
      </c>
      <c r="D2648" s="2">
        <f t="shared" si="370"/>
        <v>0</v>
      </c>
      <c r="E2648" s="2">
        <f t="shared" si="371"/>
        <v>0</v>
      </c>
      <c r="F2648" s="2">
        <f t="shared" si="372"/>
        <v>7.7824403135564144E-2</v>
      </c>
      <c r="G2648" s="2">
        <f t="shared" si="372"/>
        <v>6.496317392676336E-2</v>
      </c>
      <c r="H2648" s="2">
        <f t="shared" si="373"/>
        <v>1.1979772297348028</v>
      </c>
      <c r="I2648" s="2">
        <f t="shared" si="374"/>
        <v>54.503623310026043</v>
      </c>
    </row>
    <row r="2649" spans="1:9" ht="13.5" x14ac:dyDescent="0.25">
      <c r="A2649" s="3">
        <f>TITRES_STAT!B2652</f>
        <v>45866</v>
      </c>
      <c r="B2649" s="5">
        <f>TITRES_STAT!D2652</f>
        <v>48.6</v>
      </c>
      <c r="C2649" s="2">
        <f t="shared" si="369"/>
        <v>-1.3200000000000003</v>
      </c>
      <c r="D2649" s="2">
        <f t="shared" si="370"/>
        <v>0</v>
      </c>
      <c r="E2649" s="2">
        <f t="shared" si="371"/>
        <v>1.3200000000000003</v>
      </c>
      <c r="F2649" s="2">
        <f t="shared" si="372"/>
        <v>7.2265517197309559E-2</v>
      </c>
      <c r="G2649" s="2">
        <f t="shared" si="372"/>
        <v>0.15460866150342314</v>
      </c>
      <c r="H2649" s="2">
        <f t="shared" si="373"/>
        <v>0.46740924146548896</v>
      </c>
      <c r="I2649" s="2">
        <f t="shared" si="374"/>
        <v>31.852684871923756</v>
      </c>
    </row>
    <row r="2650" spans="1:9" ht="13.5" x14ac:dyDescent="0.25">
      <c r="A2650" s="3">
        <f>TITRES_STAT!B2653</f>
        <v>45867</v>
      </c>
      <c r="B2650" s="5">
        <f>TITRES_STAT!D2653</f>
        <v>48.6</v>
      </c>
      <c r="C2650" s="2">
        <f t="shared" si="369"/>
        <v>0</v>
      </c>
      <c r="D2650" s="2">
        <f t="shared" si="370"/>
        <v>0</v>
      </c>
      <c r="E2650" s="2">
        <f t="shared" si="371"/>
        <v>0</v>
      </c>
      <c r="F2650" s="2">
        <f t="shared" si="372"/>
        <v>6.7103694540358874E-2</v>
      </c>
      <c r="G2650" s="2">
        <f t="shared" si="372"/>
        <v>0.14356518568175008</v>
      </c>
      <c r="H2650" s="2">
        <f t="shared" si="373"/>
        <v>0.4674092414654889</v>
      </c>
      <c r="I2650" s="2">
        <f t="shared" si="374"/>
        <v>31.852684871923756</v>
      </c>
    </row>
    <row r="2651" spans="1:9" ht="13.5" x14ac:dyDescent="0.25">
      <c r="A2651" s="3">
        <f>TITRES_STAT!B2654</f>
        <v>45868</v>
      </c>
      <c r="B2651" s="5">
        <f>TITRES_STAT!D2654</f>
        <v>50</v>
      </c>
      <c r="C2651" s="2">
        <f t="shared" si="369"/>
        <v>1.3999999999999986</v>
      </c>
      <c r="D2651" s="2">
        <f t="shared" si="370"/>
        <v>1.3999999999999986</v>
      </c>
      <c r="E2651" s="2">
        <f t="shared" si="371"/>
        <v>0</v>
      </c>
      <c r="F2651" s="2">
        <f t="shared" si="372"/>
        <v>0.16231057350176173</v>
      </c>
      <c r="G2651" s="2">
        <f t="shared" si="372"/>
        <v>0.13331052956162509</v>
      </c>
      <c r="H2651" s="2">
        <f t="shared" si="373"/>
        <v>1.2175375346231061</v>
      </c>
      <c r="I2651" s="2">
        <f t="shared" si="374"/>
        <v>54.904934667996017</v>
      </c>
    </row>
    <row r="2652" spans="1:9" ht="13.5" x14ac:dyDescent="0.25">
      <c r="A2652" s="3">
        <f>TITRES_STAT!B2655</f>
        <v>45869</v>
      </c>
      <c r="B2652" s="5">
        <f>TITRES_STAT!D2655</f>
        <v>50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0.15071696110877877</v>
      </c>
      <c r="G2652" s="2">
        <f t="shared" si="372"/>
        <v>0.12378834887865187</v>
      </c>
      <c r="H2652" s="2">
        <f t="shared" si="373"/>
        <v>1.2175375346231063</v>
      </c>
      <c r="I2652" s="2">
        <f t="shared" si="374"/>
        <v>54.904934667996031</v>
      </c>
    </row>
    <row r="2653" spans="1:9" ht="13.5" x14ac:dyDescent="0.25">
      <c r="A2653" s="3">
        <f>TITRES_STAT!B2656</f>
        <v>45870</v>
      </c>
      <c r="B2653" s="5">
        <f>TITRES_STAT!D2656</f>
        <v>50</v>
      </c>
      <c r="C2653" s="2">
        <f t="shared" si="369"/>
        <v>0</v>
      </c>
      <c r="D2653" s="2">
        <f t="shared" si="370"/>
        <v>0</v>
      </c>
      <c r="E2653" s="2">
        <f t="shared" si="371"/>
        <v>0</v>
      </c>
      <c r="F2653" s="2">
        <f t="shared" ref="F2653:G2656" si="375">((F2652*13)+D2653)/14</f>
        <v>0.13995146388672314</v>
      </c>
      <c r="G2653" s="2">
        <f t="shared" si="375"/>
        <v>0.11494632395874817</v>
      </c>
      <c r="H2653" s="2">
        <f t="shared" si="373"/>
        <v>1.2175375346231063</v>
      </c>
      <c r="I2653" s="2">
        <f t="shared" si="374"/>
        <v>54.904934667996031</v>
      </c>
    </row>
    <row r="2654" spans="1:9" ht="13.5" x14ac:dyDescent="0.25">
      <c r="A2654" s="3">
        <f>TITRES_STAT!B2657</f>
        <v>45873</v>
      </c>
      <c r="B2654" s="5">
        <f>TITRES_STAT!D2657</f>
        <v>50.01</v>
      </c>
      <c r="C2654" s="2">
        <f t="shared" si="369"/>
        <v>9.9999999999980105E-3</v>
      </c>
      <c r="D2654" s="2">
        <f t="shared" si="370"/>
        <v>9.9999999999980105E-3</v>
      </c>
      <c r="E2654" s="2">
        <f t="shared" si="371"/>
        <v>0</v>
      </c>
      <c r="F2654" s="2">
        <f t="shared" si="375"/>
        <v>0.13066921646624277</v>
      </c>
      <c r="G2654" s="2">
        <f t="shared" si="375"/>
        <v>0.10673587224740901</v>
      </c>
      <c r="H2654" s="2">
        <f t="shared" si="373"/>
        <v>1.2242296213531412</v>
      </c>
      <c r="I2654" s="2">
        <f t="shared" si="374"/>
        <v>55.040613145344409</v>
      </c>
    </row>
    <row r="2655" spans="1:9" ht="13.5" x14ac:dyDescent="0.25">
      <c r="A2655" s="3">
        <f>TITRES_STAT!B2658</f>
        <v>45874</v>
      </c>
      <c r="B2655" s="5">
        <f>TITRES_STAT!D2658</f>
        <v>50.01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0.12133570100436829</v>
      </c>
      <c r="G2655" s="2">
        <f t="shared" si="375"/>
        <v>9.9111881372594079E-2</v>
      </c>
      <c r="H2655" s="2">
        <f t="shared" si="373"/>
        <v>1.2242296213531412</v>
      </c>
      <c r="I2655" s="2">
        <f t="shared" si="374"/>
        <v>55.040613145344409</v>
      </c>
    </row>
    <row r="2656" spans="1:9" ht="13.5" x14ac:dyDescent="0.25">
      <c r="A2656" s="3">
        <f>TITRES_STAT!B2659</f>
        <v>45875</v>
      </c>
      <c r="B2656" s="5">
        <f>TITRES_STAT!D2659</f>
        <v>50.2</v>
      </c>
      <c r="C2656" s="2">
        <f t="shared" si="369"/>
        <v>0.19000000000000483</v>
      </c>
      <c r="D2656" s="2">
        <f t="shared" si="370"/>
        <v>0.19000000000000483</v>
      </c>
      <c r="E2656" s="2">
        <f t="shared" si="371"/>
        <v>0</v>
      </c>
      <c r="F2656" s="2">
        <f t="shared" si="375"/>
        <v>0.12624029378977089</v>
      </c>
      <c r="G2656" s="2">
        <f t="shared" si="375"/>
        <v>9.2032461274551655E-2</v>
      </c>
      <c r="H2656" s="2">
        <f t="shared" si="373"/>
        <v>1.3716931182919283</v>
      </c>
      <c r="I2656" s="2">
        <f t="shared" si="374"/>
        <v>57.836028941206742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K2656"/>
  <sheetViews>
    <sheetView tabSelected="1" workbookViewId="0">
      <selection activeCell="K1501" sqref="K1501"/>
    </sheetView>
  </sheetViews>
  <sheetFormatPr defaultRowHeight="12.5" x14ac:dyDescent="0.25"/>
  <cols>
    <col min="1" max="1" width="11" bestFit="1" customWidth="1"/>
    <col min="3" max="4" width="11.1796875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ht="13.5" hidden="1" x14ac:dyDescent="0.25">
      <c r="A2" s="3"/>
      <c r="B2" s="5"/>
      <c r="C2" s="2"/>
      <c r="D2" s="2"/>
      <c r="E2" s="2"/>
      <c r="F2" s="2"/>
      <c r="G2" s="2"/>
      <c r="H2" s="2"/>
    </row>
    <row r="3" spans="1:8" ht="13.5" hidden="1" x14ac:dyDescent="0.25">
      <c r="A3" s="3"/>
      <c r="B3" s="5"/>
      <c r="C3" s="4"/>
      <c r="D3" s="4"/>
      <c r="E3" s="2"/>
      <c r="F3" s="2"/>
      <c r="G3" s="2"/>
      <c r="H3" s="2"/>
    </row>
    <row r="4" spans="1:8" ht="13.5" hidden="1" x14ac:dyDescent="0.25">
      <c r="A4" s="3"/>
      <c r="B4" s="5"/>
      <c r="C4" s="2"/>
      <c r="D4" s="2"/>
      <c r="E4" s="2"/>
      <c r="F4" s="2"/>
      <c r="G4" s="2"/>
      <c r="H4" s="2"/>
    </row>
    <row r="5" spans="1:8" ht="13.5" hidden="1" x14ac:dyDescent="0.25">
      <c r="A5" s="3"/>
      <c r="B5" s="5"/>
      <c r="C5" s="2"/>
      <c r="D5" s="2"/>
      <c r="E5" s="2"/>
      <c r="F5" s="2"/>
      <c r="G5" s="2"/>
      <c r="H5" s="2"/>
    </row>
    <row r="6" spans="1:8" ht="13.5" hidden="1" x14ac:dyDescent="0.25">
      <c r="A6" s="3"/>
      <c r="B6" s="5"/>
      <c r="C6" s="2"/>
      <c r="D6" s="2"/>
      <c r="E6" s="2"/>
      <c r="F6" s="2"/>
      <c r="G6" s="2"/>
      <c r="H6" s="2"/>
    </row>
    <row r="7" spans="1:8" ht="13.5" hidden="1" x14ac:dyDescent="0.25">
      <c r="A7" s="3"/>
      <c r="B7" s="5"/>
      <c r="C7" s="2"/>
      <c r="D7" s="2"/>
      <c r="E7" s="2"/>
      <c r="F7" s="2"/>
      <c r="G7" s="2"/>
      <c r="H7" s="2"/>
    </row>
    <row r="8" spans="1:8" ht="13.5" hidden="1" x14ac:dyDescent="0.25">
      <c r="A8" s="3"/>
      <c r="B8" s="5"/>
      <c r="C8" s="2"/>
      <c r="D8" s="2"/>
      <c r="E8" s="2"/>
      <c r="F8" s="2"/>
      <c r="G8" s="2"/>
      <c r="H8" s="2"/>
    </row>
    <row r="9" spans="1:8" ht="13.5" hidden="1" x14ac:dyDescent="0.25">
      <c r="A9" s="3"/>
      <c r="B9" s="5"/>
      <c r="C9" s="2"/>
      <c r="D9" s="2"/>
      <c r="E9" s="2"/>
      <c r="F9" s="2"/>
      <c r="G9" s="2"/>
      <c r="H9" s="2"/>
    </row>
    <row r="10" spans="1:8" ht="13.5" hidden="1" x14ac:dyDescent="0.25">
      <c r="A10" s="3"/>
      <c r="B10" s="5"/>
      <c r="C10" s="2"/>
      <c r="D10" s="2"/>
      <c r="E10" s="2"/>
      <c r="F10" s="2"/>
      <c r="G10" s="2"/>
      <c r="H10" s="2"/>
    </row>
    <row r="11" spans="1:8" ht="13.5" hidden="1" x14ac:dyDescent="0.25">
      <c r="A11" s="3"/>
      <c r="B11" s="5"/>
      <c r="C11" s="2"/>
      <c r="D11" s="2"/>
      <c r="E11" s="2"/>
      <c r="F11" s="2"/>
      <c r="G11" s="2"/>
      <c r="H11" s="2"/>
    </row>
    <row r="12" spans="1:8" ht="13.5" hidden="1" x14ac:dyDescent="0.25">
      <c r="A12" s="3"/>
      <c r="B12" s="5"/>
      <c r="C12" s="2"/>
      <c r="D12" s="2"/>
      <c r="E12" s="2"/>
      <c r="F12" s="2"/>
      <c r="G12" s="2"/>
      <c r="H12" s="2"/>
    </row>
    <row r="13" spans="1:8" ht="13.5" hidden="1" x14ac:dyDescent="0.25">
      <c r="A13" s="3"/>
      <c r="B13" s="5"/>
      <c r="C13" s="2"/>
      <c r="D13" s="2"/>
      <c r="E13" s="2"/>
      <c r="F13" s="2"/>
      <c r="G13" s="2"/>
      <c r="H13" s="2"/>
    </row>
    <row r="14" spans="1:8" ht="13.5" hidden="1" x14ac:dyDescent="0.25">
      <c r="A14" s="3"/>
      <c r="B14" s="5"/>
      <c r="C14" s="2"/>
      <c r="D14" s="2"/>
      <c r="E14" s="2"/>
      <c r="F14" s="2"/>
      <c r="G14" s="2"/>
      <c r="H14" s="2"/>
    </row>
    <row r="15" spans="1:8" ht="13.5" hidden="1" x14ac:dyDescent="0.25">
      <c r="A15" s="3"/>
      <c r="B15" s="5"/>
      <c r="C15" s="2"/>
      <c r="D15" s="2"/>
      <c r="E15" s="2"/>
      <c r="F15" s="2"/>
      <c r="G15" s="2"/>
      <c r="H15" s="2"/>
    </row>
    <row r="16" spans="1:8" ht="13.5" hidden="1" x14ac:dyDescent="0.25">
      <c r="A16" s="3"/>
      <c r="B16" s="5"/>
      <c r="C16" s="2"/>
      <c r="D16" s="2"/>
      <c r="E16" s="2"/>
      <c r="F16" s="2"/>
      <c r="G16" s="2"/>
      <c r="H16" s="2"/>
    </row>
    <row r="17" spans="1:8" ht="13.5" hidden="1" x14ac:dyDescent="0.25">
      <c r="A17" s="3"/>
      <c r="B17" s="5"/>
      <c r="C17" s="2"/>
      <c r="D17" s="2"/>
      <c r="E17" s="2"/>
      <c r="F17" s="2"/>
      <c r="G17" s="2"/>
      <c r="H17" s="2"/>
    </row>
    <row r="18" spans="1:8" ht="13.5" hidden="1" x14ac:dyDescent="0.25">
      <c r="A18" s="3"/>
      <c r="B18" s="5"/>
      <c r="C18" s="2"/>
      <c r="D18" s="2"/>
      <c r="E18" s="2"/>
      <c r="F18" s="2"/>
      <c r="G18" s="2"/>
      <c r="H18" s="2"/>
    </row>
    <row r="19" spans="1:8" ht="13.5" hidden="1" x14ac:dyDescent="0.25">
      <c r="A19" s="3"/>
      <c r="B19" s="5"/>
      <c r="C19" s="2"/>
      <c r="D19" s="2"/>
      <c r="E19" s="2"/>
      <c r="F19" s="2"/>
      <c r="G19" s="2"/>
      <c r="H19" s="2"/>
    </row>
    <row r="20" spans="1:8" ht="13.5" hidden="1" x14ac:dyDescent="0.25">
      <c r="A20" s="3"/>
      <c r="B20" s="5"/>
      <c r="C20" s="2"/>
      <c r="D20" s="2"/>
      <c r="E20" s="2"/>
      <c r="F20" s="2"/>
      <c r="G20" s="2"/>
      <c r="H20" s="2"/>
    </row>
    <row r="21" spans="1:8" ht="13.5" hidden="1" x14ac:dyDescent="0.25">
      <c r="A21" s="3"/>
      <c r="B21" s="5"/>
      <c r="C21" s="2"/>
      <c r="D21" s="2"/>
      <c r="E21" s="2"/>
      <c r="F21" s="2"/>
      <c r="G21" s="2"/>
      <c r="H21" s="2"/>
    </row>
    <row r="22" spans="1:8" ht="13.5" hidden="1" x14ac:dyDescent="0.25">
      <c r="A22" s="3"/>
      <c r="B22" s="5"/>
      <c r="C22" s="2"/>
      <c r="D22" s="2"/>
      <c r="E22" s="2"/>
      <c r="F22" s="2"/>
      <c r="G22" s="2"/>
      <c r="H22" s="2"/>
    </row>
    <row r="23" spans="1:8" ht="13.5" hidden="1" x14ac:dyDescent="0.25">
      <c r="A23" s="3"/>
      <c r="B23" s="5"/>
      <c r="C23" s="2"/>
      <c r="D23" s="2"/>
      <c r="E23" s="2"/>
      <c r="F23" s="2"/>
      <c r="G23" s="2"/>
      <c r="H23" s="2"/>
    </row>
    <row r="24" spans="1:8" ht="13.5" hidden="1" x14ac:dyDescent="0.25">
      <c r="A24" s="3"/>
      <c r="B24" s="5"/>
      <c r="C24" s="2"/>
      <c r="D24" s="2"/>
      <c r="E24" s="2"/>
      <c r="F24" s="2"/>
      <c r="G24" s="2"/>
      <c r="H24" s="2"/>
    </row>
    <row r="25" spans="1:8" ht="13.5" hidden="1" x14ac:dyDescent="0.25">
      <c r="A25" s="3"/>
      <c r="B25" s="5"/>
      <c r="C25" s="2"/>
      <c r="D25" s="2"/>
      <c r="E25" s="2"/>
      <c r="F25" s="2"/>
      <c r="G25" s="2"/>
      <c r="H25" s="2"/>
    </row>
    <row r="26" spans="1:8" ht="13.5" hidden="1" x14ac:dyDescent="0.25">
      <c r="A26" s="3"/>
      <c r="B26" s="5"/>
      <c r="C26" s="2"/>
      <c r="D26" s="2"/>
      <c r="E26" s="2"/>
      <c r="F26" s="2"/>
      <c r="G26" s="2"/>
      <c r="H26" s="2"/>
    </row>
    <row r="27" spans="1:8" ht="13.5" hidden="1" x14ac:dyDescent="0.25">
      <c r="A27" s="3"/>
      <c r="B27" s="5"/>
      <c r="C27" s="2"/>
      <c r="D27" s="2"/>
      <c r="E27" s="2"/>
      <c r="F27" s="2"/>
      <c r="G27" s="2"/>
      <c r="H27" s="2"/>
    </row>
    <row r="28" spans="1:8" ht="13.5" hidden="1" x14ac:dyDescent="0.25">
      <c r="A28" s="3"/>
      <c r="B28" s="5"/>
      <c r="C28" s="2"/>
      <c r="D28" s="2"/>
      <c r="E28" s="2"/>
      <c r="F28" s="2"/>
      <c r="G28" s="2"/>
      <c r="H28" s="2"/>
    </row>
    <row r="29" spans="1:8" ht="13.5" hidden="1" x14ac:dyDescent="0.25">
      <c r="A29" s="3"/>
      <c r="B29" s="5"/>
      <c r="C29" s="2"/>
      <c r="D29" s="2"/>
      <c r="E29" s="2"/>
      <c r="F29" s="2"/>
      <c r="G29" s="2"/>
      <c r="H29" s="2"/>
    </row>
    <row r="30" spans="1:8" ht="13.5" hidden="1" x14ac:dyDescent="0.25">
      <c r="A30" s="3"/>
      <c r="B30" s="5"/>
      <c r="C30" s="2"/>
      <c r="D30" s="2"/>
      <c r="E30" s="2"/>
      <c r="F30" s="2"/>
      <c r="G30" s="2"/>
      <c r="H30" s="2"/>
    </row>
    <row r="31" spans="1:8" ht="13.5" hidden="1" x14ac:dyDescent="0.25">
      <c r="A31" s="3"/>
      <c r="B31" s="5"/>
      <c r="C31" s="2"/>
      <c r="D31" s="2"/>
      <c r="E31" s="2"/>
      <c r="F31" s="2"/>
      <c r="G31" s="2"/>
      <c r="H31" s="2"/>
    </row>
    <row r="32" spans="1:8" ht="13.5" hidden="1" x14ac:dyDescent="0.25">
      <c r="A32" s="3"/>
      <c r="B32" s="5"/>
      <c r="C32" s="2"/>
      <c r="D32" s="2"/>
      <c r="E32" s="2"/>
      <c r="F32" s="2"/>
      <c r="G32" s="2"/>
      <c r="H32" s="2"/>
    </row>
    <row r="33" spans="1:8" ht="13.5" hidden="1" x14ac:dyDescent="0.25">
      <c r="A33" s="3"/>
      <c r="B33" s="5"/>
      <c r="C33" s="2"/>
      <c r="D33" s="2"/>
      <c r="E33" s="2"/>
      <c r="F33" s="2"/>
      <c r="G33" s="2"/>
      <c r="H33" s="2"/>
    </row>
    <row r="34" spans="1:8" ht="13.5" hidden="1" x14ac:dyDescent="0.25">
      <c r="A34" s="3"/>
      <c r="B34" s="5"/>
      <c r="C34" s="2"/>
      <c r="D34" s="2"/>
      <c r="E34" s="2"/>
      <c r="F34" s="2"/>
      <c r="G34" s="2"/>
      <c r="H34" s="2"/>
    </row>
    <row r="35" spans="1:8" ht="13.5" hidden="1" x14ac:dyDescent="0.25">
      <c r="A35" s="3"/>
      <c r="B35" s="5"/>
      <c r="C35" s="2"/>
      <c r="D35" s="2"/>
      <c r="E35" s="2"/>
      <c r="F35" s="2"/>
      <c r="G35" s="2"/>
      <c r="H35" s="2"/>
    </row>
    <row r="36" spans="1:8" ht="13.5" hidden="1" x14ac:dyDescent="0.25">
      <c r="A36" s="3"/>
      <c r="B36" s="5"/>
      <c r="C36" s="2"/>
      <c r="D36" s="2"/>
      <c r="E36" s="2"/>
      <c r="F36" s="2"/>
      <c r="G36" s="2"/>
      <c r="H36" s="2"/>
    </row>
    <row r="37" spans="1:8" ht="13.5" hidden="1" x14ac:dyDescent="0.25">
      <c r="A37" s="3"/>
      <c r="B37" s="5"/>
      <c r="C37" s="2"/>
      <c r="D37" s="2"/>
      <c r="E37" s="2"/>
      <c r="F37" s="2"/>
      <c r="G37" s="2"/>
      <c r="H37" s="2"/>
    </row>
    <row r="38" spans="1:8" ht="13.5" hidden="1" x14ac:dyDescent="0.25">
      <c r="A38" s="3"/>
      <c r="B38" s="5"/>
      <c r="C38" s="2"/>
      <c r="D38" s="2"/>
      <c r="E38" s="2"/>
      <c r="F38" s="2"/>
      <c r="G38" s="2"/>
      <c r="H38" s="2"/>
    </row>
    <row r="39" spans="1:8" ht="13.5" hidden="1" x14ac:dyDescent="0.25">
      <c r="A39" s="3"/>
      <c r="B39" s="5"/>
      <c r="C39" s="2"/>
      <c r="D39" s="2"/>
      <c r="E39" s="2"/>
      <c r="F39" s="2"/>
      <c r="G39" s="2"/>
      <c r="H39" s="2"/>
    </row>
    <row r="40" spans="1:8" ht="13.5" hidden="1" x14ac:dyDescent="0.25">
      <c r="A40" s="3"/>
      <c r="B40" s="5"/>
      <c r="C40" s="2"/>
      <c r="D40" s="2"/>
      <c r="E40" s="2"/>
      <c r="F40" s="2"/>
      <c r="G40" s="2"/>
      <c r="H40" s="2"/>
    </row>
    <row r="41" spans="1:8" ht="13.5" hidden="1" x14ac:dyDescent="0.25">
      <c r="A41" s="3"/>
      <c r="B41" s="5"/>
      <c r="C41" s="2"/>
      <c r="D41" s="2"/>
      <c r="E41" s="2"/>
      <c r="F41" s="2"/>
      <c r="G41" s="2"/>
      <c r="H41" s="2"/>
    </row>
    <row r="42" spans="1:8" ht="13.5" hidden="1" x14ac:dyDescent="0.25">
      <c r="A42" s="3"/>
      <c r="B42" s="5"/>
      <c r="C42" s="2"/>
      <c r="D42" s="2"/>
      <c r="E42" s="2"/>
      <c r="F42" s="2"/>
      <c r="G42" s="2"/>
      <c r="H42" s="2"/>
    </row>
    <row r="43" spans="1:8" ht="13.5" hidden="1" x14ac:dyDescent="0.25">
      <c r="A43" s="3"/>
      <c r="B43" s="5"/>
      <c r="C43" s="2"/>
      <c r="D43" s="2"/>
      <c r="E43" s="2"/>
      <c r="F43" s="2"/>
      <c r="G43" s="2"/>
      <c r="H43" s="2"/>
    </row>
    <row r="44" spans="1:8" ht="13.5" hidden="1" x14ac:dyDescent="0.25">
      <c r="A44" s="3"/>
      <c r="B44" s="5"/>
      <c r="C44" s="2"/>
      <c r="D44" s="2"/>
      <c r="E44" s="2"/>
      <c r="F44" s="2"/>
      <c r="G44" s="2"/>
      <c r="H44" s="2"/>
    </row>
    <row r="45" spans="1:8" ht="13.5" hidden="1" x14ac:dyDescent="0.25">
      <c r="A45" s="3"/>
      <c r="B45" s="5"/>
      <c r="C45" s="2"/>
      <c r="D45" s="2"/>
      <c r="E45" s="2"/>
      <c r="F45" s="2"/>
      <c r="G45" s="2"/>
      <c r="H45" s="2"/>
    </row>
    <row r="46" spans="1:8" ht="13.5" hidden="1" x14ac:dyDescent="0.25">
      <c r="A46" s="3"/>
      <c r="B46" s="5"/>
      <c r="C46" s="2"/>
      <c r="D46" s="2"/>
      <c r="E46" s="2"/>
      <c r="F46" s="2"/>
      <c r="G46" s="2"/>
      <c r="H46" s="2"/>
    </row>
    <row r="47" spans="1:8" ht="13.5" hidden="1" x14ac:dyDescent="0.25">
      <c r="A47" s="3"/>
      <c r="B47" s="5"/>
      <c r="C47" s="2"/>
      <c r="D47" s="2"/>
      <c r="E47" s="2"/>
      <c r="F47" s="2"/>
      <c r="G47" s="2"/>
      <c r="H47" s="2"/>
    </row>
    <row r="48" spans="1:8" ht="13.5" hidden="1" x14ac:dyDescent="0.25">
      <c r="A48" s="3"/>
      <c r="B48" s="5"/>
      <c r="C48" s="2"/>
      <c r="D48" s="2"/>
      <c r="E48" s="2"/>
      <c r="F48" s="2"/>
      <c r="G48" s="2"/>
      <c r="H48" s="2"/>
    </row>
    <row r="49" spans="1:8" ht="13.5" hidden="1" x14ac:dyDescent="0.25">
      <c r="A49" s="3"/>
      <c r="B49" s="5"/>
      <c r="C49" s="2"/>
      <c r="D49" s="2"/>
      <c r="E49" s="2"/>
      <c r="F49" s="2"/>
      <c r="G49" s="2"/>
      <c r="H49" s="2"/>
    </row>
    <row r="50" spans="1:8" ht="13.5" hidden="1" x14ac:dyDescent="0.25">
      <c r="A50" s="3"/>
      <c r="B50" s="5"/>
      <c r="C50" s="2"/>
      <c r="D50" s="2"/>
      <c r="E50" s="2"/>
      <c r="F50" s="2"/>
      <c r="G50" s="2"/>
      <c r="H50" s="2"/>
    </row>
    <row r="51" spans="1:8" ht="13.5" hidden="1" x14ac:dyDescent="0.25">
      <c r="A51" s="3"/>
      <c r="B51" s="5"/>
      <c r="C51" s="2"/>
      <c r="D51" s="2"/>
      <c r="E51" s="2"/>
      <c r="F51" s="2"/>
      <c r="G51" s="2"/>
      <c r="H51" s="2"/>
    </row>
    <row r="52" spans="1:8" ht="13.5" hidden="1" x14ac:dyDescent="0.25">
      <c r="A52" s="3"/>
      <c r="B52" s="5"/>
      <c r="C52" s="2"/>
      <c r="D52" s="2"/>
      <c r="E52" s="2"/>
      <c r="F52" s="2"/>
      <c r="G52" s="2"/>
      <c r="H52" s="2"/>
    </row>
    <row r="53" spans="1:8" ht="13.5" hidden="1" x14ac:dyDescent="0.25">
      <c r="A53" s="3"/>
      <c r="B53" s="5"/>
      <c r="C53" s="2"/>
      <c r="D53" s="2"/>
      <c r="E53" s="2"/>
      <c r="F53" s="2"/>
      <c r="G53" s="2"/>
      <c r="H53" s="2"/>
    </row>
    <row r="54" spans="1:8" ht="13.5" hidden="1" x14ac:dyDescent="0.25">
      <c r="A54" s="3"/>
      <c r="B54" s="5"/>
      <c r="C54" s="2"/>
      <c r="D54" s="2"/>
      <c r="E54" s="2"/>
      <c r="F54" s="2"/>
      <c r="G54" s="2"/>
      <c r="H54" s="2"/>
    </row>
    <row r="55" spans="1:8" ht="13.5" hidden="1" x14ac:dyDescent="0.25">
      <c r="A55" s="3"/>
      <c r="B55" s="5"/>
      <c r="C55" s="2"/>
      <c r="D55" s="2"/>
      <c r="E55" s="2"/>
      <c r="F55" s="2"/>
      <c r="G55" s="2"/>
      <c r="H55" s="2"/>
    </row>
    <row r="56" spans="1:8" ht="13.5" hidden="1" x14ac:dyDescent="0.25">
      <c r="A56" s="3"/>
      <c r="B56" s="5"/>
      <c r="C56" s="2"/>
      <c r="D56" s="2"/>
      <c r="E56" s="2"/>
      <c r="F56" s="2"/>
      <c r="G56" s="2"/>
      <c r="H56" s="2"/>
    </row>
    <row r="57" spans="1:8" ht="13.5" hidden="1" x14ac:dyDescent="0.25">
      <c r="A57" s="3"/>
      <c r="B57" s="5"/>
      <c r="C57" s="2"/>
      <c r="D57" s="2"/>
      <c r="E57" s="2"/>
      <c r="F57" s="2"/>
      <c r="G57" s="2"/>
      <c r="H57" s="2"/>
    </row>
    <row r="58" spans="1:8" ht="13.5" hidden="1" x14ac:dyDescent="0.25">
      <c r="A58" s="3"/>
      <c r="B58" s="5"/>
      <c r="C58" s="2"/>
      <c r="D58" s="2"/>
      <c r="E58" s="2"/>
      <c r="F58" s="2"/>
      <c r="G58" s="2"/>
      <c r="H58" s="2"/>
    </row>
    <row r="59" spans="1:8" ht="13.5" hidden="1" x14ac:dyDescent="0.25">
      <c r="A59" s="3"/>
      <c r="B59" s="5"/>
      <c r="C59" s="2"/>
      <c r="D59" s="2"/>
      <c r="E59" s="2"/>
      <c r="F59" s="2"/>
      <c r="G59" s="2"/>
      <c r="H59" s="2"/>
    </row>
    <row r="60" spans="1:8" ht="13.5" hidden="1" x14ac:dyDescent="0.25">
      <c r="A60" s="3"/>
      <c r="B60" s="5"/>
      <c r="C60" s="2"/>
      <c r="D60" s="2"/>
      <c r="E60" s="2"/>
      <c r="F60" s="2"/>
      <c r="G60" s="2"/>
      <c r="H60" s="2"/>
    </row>
    <row r="61" spans="1:8" ht="13.5" hidden="1" x14ac:dyDescent="0.25">
      <c r="A61" s="3"/>
      <c r="B61" s="5"/>
      <c r="C61" s="2"/>
      <c r="D61" s="2"/>
      <c r="E61" s="2"/>
      <c r="F61" s="2"/>
      <c r="G61" s="2"/>
      <c r="H61" s="2"/>
    </row>
    <row r="62" spans="1:8" ht="13.5" hidden="1" x14ac:dyDescent="0.25">
      <c r="A62" s="3"/>
      <c r="B62" s="5"/>
      <c r="C62" s="2"/>
      <c r="D62" s="2"/>
      <c r="E62" s="2"/>
      <c r="F62" s="2"/>
      <c r="G62" s="2"/>
      <c r="H62" s="2"/>
    </row>
    <row r="63" spans="1:8" ht="13.5" hidden="1" x14ac:dyDescent="0.25">
      <c r="A63" s="3"/>
      <c r="B63" s="5"/>
      <c r="C63" s="2"/>
      <c r="D63" s="2"/>
      <c r="E63" s="2"/>
      <c r="F63" s="2"/>
      <c r="G63" s="2"/>
      <c r="H63" s="2"/>
    </row>
    <row r="64" spans="1:8" ht="13.5" hidden="1" x14ac:dyDescent="0.25">
      <c r="A64" s="3"/>
      <c r="B64" s="5"/>
      <c r="C64" s="2"/>
      <c r="D64" s="2"/>
      <c r="E64" s="2"/>
      <c r="F64" s="2"/>
      <c r="G64" s="2"/>
      <c r="H64" s="2"/>
    </row>
    <row r="65" spans="1:8" ht="13.5" hidden="1" x14ac:dyDescent="0.25">
      <c r="A65" s="3"/>
      <c r="B65" s="5"/>
      <c r="C65" s="2"/>
      <c r="D65" s="2"/>
      <c r="E65" s="2"/>
      <c r="F65" s="2"/>
      <c r="G65" s="2"/>
      <c r="H65" s="2"/>
    </row>
    <row r="66" spans="1:8" ht="13.5" hidden="1" x14ac:dyDescent="0.25">
      <c r="A66" s="3"/>
      <c r="B66" s="5"/>
      <c r="C66" s="2"/>
      <c r="D66" s="2"/>
      <c r="E66" s="2"/>
      <c r="F66" s="2"/>
      <c r="G66" s="2"/>
      <c r="H66" s="2"/>
    </row>
    <row r="67" spans="1:8" ht="13.5" hidden="1" x14ac:dyDescent="0.25">
      <c r="A67" s="3"/>
      <c r="B67" s="5"/>
      <c r="C67" s="2"/>
      <c r="D67" s="2"/>
      <c r="E67" s="2"/>
      <c r="F67" s="2"/>
      <c r="G67" s="2"/>
      <c r="H67" s="2"/>
    </row>
    <row r="68" spans="1:8" ht="13.5" hidden="1" x14ac:dyDescent="0.25">
      <c r="A68" s="3"/>
      <c r="B68" s="5"/>
      <c r="C68" s="2"/>
      <c r="D68" s="2"/>
      <c r="E68" s="2"/>
      <c r="F68" s="2"/>
      <c r="G68" s="2"/>
      <c r="H68" s="2"/>
    </row>
    <row r="69" spans="1:8" ht="13.5" hidden="1" x14ac:dyDescent="0.25">
      <c r="A69" s="3"/>
      <c r="B69" s="5"/>
      <c r="C69" s="2"/>
      <c r="D69" s="2"/>
      <c r="E69" s="2"/>
      <c r="F69" s="2"/>
      <c r="G69" s="2"/>
      <c r="H69" s="2"/>
    </row>
    <row r="70" spans="1:8" ht="13.5" hidden="1" x14ac:dyDescent="0.25">
      <c r="A70" s="3"/>
      <c r="B70" s="5"/>
      <c r="C70" s="2"/>
      <c r="D70" s="2"/>
      <c r="E70" s="2"/>
      <c r="F70" s="2"/>
      <c r="G70" s="2"/>
      <c r="H70" s="2"/>
    </row>
    <row r="71" spans="1:8" ht="13.5" hidden="1" x14ac:dyDescent="0.25">
      <c r="A71" s="3"/>
      <c r="B71" s="5"/>
      <c r="C71" s="2"/>
      <c r="D71" s="2"/>
      <c r="E71" s="2"/>
      <c r="F71" s="2"/>
      <c r="G71" s="2"/>
      <c r="H71" s="2"/>
    </row>
    <row r="72" spans="1:8" ht="13.5" hidden="1" x14ac:dyDescent="0.25">
      <c r="A72" s="3"/>
      <c r="B72" s="5"/>
      <c r="C72" s="2"/>
      <c r="D72" s="2"/>
      <c r="E72" s="2"/>
      <c r="F72" s="2"/>
      <c r="G72" s="2"/>
      <c r="H72" s="2"/>
    </row>
    <row r="73" spans="1:8" ht="13.5" hidden="1" x14ac:dyDescent="0.25">
      <c r="A73" s="3"/>
      <c r="B73" s="5"/>
      <c r="C73" s="2"/>
      <c r="D73" s="2"/>
      <c r="E73" s="2"/>
      <c r="F73" s="2"/>
      <c r="G73" s="2"/>
      <c r="H73" s="2"/>
    </row>
    <row r="74" spans="1:8" ht="13.5" hidden="1" x14ac:dyDescent="0.25">
      <c r="A74" s="3"/>
      <c r="B74" s="5"/>
      <c r="C74" s="2"/>
      <c r="D74" s="2"/>
      <c r="E74" s="2"/>
      <c r="F74" s="2"/>
      <c r="G74" s="2"/>
      <c r="H74" s="2"/>
    </row>
    <row r="75" spans="1:8" ht="13.5" hidden="1" x14ac:dyDescent="0.25">
      <c r="A75" s="3"/>
      <c r="B75" s="5"/>
      <c r="C75" s="2"/>
      <c r="D75" s="2"/>
      <c r="E75" s="2"/>
      <c r="F75" s="2"/>
      <c r="G75" s="2"/>
      <c r="H75" s="2"/>
    </row>
    <row r="76" spans="1:8" ht="13.5" hidden="1" x14ac:dyDescent="0.25">
      <c r="A76" s="3"/>
      <c r="B76" s="5"/>
      <c r="C76" s="2"/>
      <c r="D76" s="2"/>
      <c r="E76" s="2"/>
      <c r="F76" s="2"/>
      <c r="G76" s="2"/>
      <c r="H76" s="2"/>
    </row>
    <row r="77" spans="1:8" ht="13.5" hidden="1" x14ac:dyDescent="0.25">
      <c r="A77" s="3"/>
      <c r="B77" s="5"/>
      <c r="C77" s="2"/>
      <c r="D77" s="2"/>
      <c r="E77" s="2"/>
      <c r="F77" s="2"/>
      <c r="G77" s="2"/>
      <c r="H77" s="2"/>
    </row>
    <row r="78" spans="1:8" ht="13.5" hidden="1" x14ac:dyDescent="0.25">
      <c r="A78" s="3"/>
      <c r="B78" s="5"/>
      <c r="C78" s="2"/>
      <c r="D78" s="2"/>
      <c r="E78" s="2"/>
      <c r="F78" s="2"/>
      <c r="G78" s="2"/>
      <c r="H78" s="2"/>
    </row>
    <row r="79" spans="1:8" ht="13.5" hidden="1" x14ac:dyDescent="0.25">
      <c r="A79" s="3"/>
      <c r="B79" s="5"/>
      <c r="C79" s="2"/>
      <c r="D79" s="2"/>
      <c r="E79" s="2"/>
      <c r="F79" s="2"/>
      <c r="G79" s="2"/>
      <c r="H79" s="2"/>
    </row>
    <row r="80" spans="1:8" ht="13.5" hidden="1" x14ac:dyDescent="0.25">
      <c r="A80" s="3"/>
      <c r="B80" s="5"/>
      <c r="C80" s="2"/>
      <c r="D80" s="2"/>
      <c r="E80" s="2"/>
      <c r="F80" s="2"/>
      <c r="G80" s="2"/>
      <c r="H80" s="2"/>
    </row>
    <row r="81" spans="1:8" ht="13.5" hidden="1" x14ac:dyDescent="0.25">
      <c r="A81" s="3"/>
      <c r="B81" s="5"/>
      <c r="C81" s="2"/>
      <c r="D81" s="2"/>
      <c r="E81" s="2"/>
      <c r="F81" s="2"/>
      <c r="G81" s="2"/>
      <c r="H81" s="2"/>
    </row>
    <row r="82" spans="1:8" ht="13.5" hidden="1" x14ac:dyDescent="0.25">
      <c r="A82" s="3"/>
      <c r="B82" s="5"/>
      <c r="C82" s="2"/>
      <c r="D82" s="2"/>
      <c r="E82" s="2"/>
      <c r="F82" s="2"/>
      <c r="G82" s="2"/>
      <c r="H82" s="2"/>
    </row>
    <row r="83" spans="1:8" ht="13.5" hidden="1" x14ac:dyDescent="0.25">
      <c r="A83" s="3"/>
      <c r="B83" s="5"/>
      <c r="C83" s="2"/>
      <c r="D83" s="2"/>
      <c r="E83" s="2"/>
      <c r="F83" s="2"/>
      <c r="G83" s="2"/>
      <c r="H83" s="2"/>
    </row>
    <row r="84" spans="1:8" ht="13.5" hidden="1" x14ac:dyDescent="0.25">
      <c r="A84" s="3"/>
      <c r="B84" s="5"/>
      <c r="C84" s="2"/>
      <c r="D84" s="2"/>
      <c r="E84" s="2"/>
      <c r="F84" s="2"/>
      <c r="G84" s="2"/>
      <c r="H84" s="2"/>
    </row>
    <row r="85" spans="1:8" ht="13.5" hidden="1" x14ac:dyDescent="0.25">
      <c r="A85" s="3"/>
      <c r="B85" s="5"/>
      <c r="C85" s="2"/>
      <c r="D85" s="2"/>
      <c r="E85" s="2"/>
      <c r="F85" s="2"/>
      <c r="G85" s="2"/>
      <c r="H85" s="2"/>
    </row>
    <row r="86" spans="1:8" ht="13.5" hidden="1" x14ac:dyDescent="0.25">
      <c r="A86" s="3"/>
      <c r="B86" s="5"/>
      <c r="C86" s="2"/>
      <c r="D86" s="2"/>
      <c r="E86" s="2"/>
      <c r="F86" s="2"/>
      <c r="G86" s="2"/>
      <c r="H86" s="2"/>
    </row>
    <row r="87" spans="1:8" ht="13.5" hidden="1" x14ac:dyDescent="0.25">
      <c r="A87" s="3"/>
      <c r="B87" s="5"/>
      <c r="C87" s="2"/>
      <c r="D87" s="2"/>
      <c r="E87" s="2"/>
      <c r="F87" s="2"/>
      <c r="G87" s="2"/>
      <c r="H87" s="2"/>
    </row>
    <row r="88" spans="1:8" ht="13.5" hidden="1" x14ac:dyDescent="0.25">
      <c r="A88" s="3"/>
      <c r="B88" s="5"/>
      <c r="C88" s="2"/>
      <c r="D88" s="2"/>
      <c r="E88" s="2"/>
      <c r="F88" s="2"/>
      <c r="G88" s="2"/>
      <c r="H88" s="2"/>
    </row>
    <row r="89" spans="1:8" ht="13.5" hidden="1" x14ac:dyDescent="0.25">
      <c r="A89" s="3"/>
      <c r="B89" s="5"/>
      <c r="C89" s="2"/>
      <c r="D89" s="2"/>
      <c r="E89" s="2"/>
      <c r="F89" s="2"/>
      <c r="G89" s="2"/>
      <c r="H89" s="2"/>
    </row>
    <row r="90" spans="1:8" ht="13.5" hidden="1" x14ac:dyDescent="0.25">
      <c r="A90" s="3"/>
      <c r="B90" s="5"/>
      <c r="C90" s="2"/>
      <c r="D90" s="2"/>
      <c r="E90" s="2"/>
      <c r="F90" s="2"/>
      <c r="G90" s="2"/>
      <c r="H90" s="2"/>
    </row>
    <row r="91" spans="1:8" ht="13.5" hidden="1" x14ac:dyDescent="0.25">
      <c r="A91" s="3"/>
      <c r="B91" s="5"/>
      <c r="C91" s="2"/>
      <c r="D91" s="2"/>
      <c r="E91" s="2"/>
      <c r="F91" s="2"/>
      <c r="G91" s="2"/>
      <c r="H91" s="2"/>
    </row>
    <row r="92" spans="1:8" ht="13.5" hidden="1" x14ac:dyDescent="0.25">
      <c r="A92" s="3"/>
      <c r="B92" s="5"/>
      <c r="C92" s="2"/>
      <c r="D92" s="2"/>
      <c r="E92" s="2"/>
      <c r="F92" s="2"/>
      <c r="G92" s="2"/>
      <c r="H92" s="2"/>
    </row>
    <row r="93" spans="1:8" ht="13.5" hidden="1" x14ac:dyDescent="0.25">
      <c r="A93" s="3"/>
      <c r="B93" s="5"/>
      <c r="C93" s="2"/>
      <c r="D93" s="2"/>
      <c r="E93" s="2"/>
      <c r="F93" s="2"/>
      <c r="G93" s="2"/>
      <c r="H93" s="2"/>
    </row>
    <row r="94" spans="1:8" ht="13.5" hidden="1" x14ac:dyDescent="0.25">
      <c r="A94" s="3"/>
      <c r="B94" s="5"/>
      <c r="C94" s="2"/>
      <c r="D94" s="2"/>
      <c r="E94" s="2"/>
      <c r="F94" s="2"/>
      <c r="G94" s="2"/>
      <c r="H94" s="2"/>
    </row>
    <row r="95" spans="1:8" ht="13.5" hidden="1" x14ac:dyDescent="0.25">
      <c r="A95" s="3"/>
      <c r="B95" s="5"/>
      <c r="C95" s="2"/>
      <c r="D95" s="2"/>
      <c r="E95" s="2"/>
      <c r="F95" s="2"/>
      <c r="G95" s="2"/>
      <c r="H95" s="2"/>
    </row>
    <row r="96" spans="1:8" ht="13.5" hidden="1" x14ac:dyDescent="0.25">
      <c r="A96" s="3"/>
      <c r="B96" s="5"/>
      <c r="C96" s="2"/>
      <c r="D96" s="2"/>
      <c r="E96" s="2"/>
      <c r="F96" s="2"/>
      <c r="G96" s="2"/>
      <c r="H96" s="2"/>
    </row>
    <row r="97" spans="1:8" ht="13.5" hidden="1" x14ac:dyDescent="0.25">
      <c r="A97" s="3"/>
      <c r="B97" s="5"/>
      <c r="C97" s="2"/>
      <c r="D97" s="2"/>
      <c r="E97" s="2"/>
      <c r="F97" s="2"/>
      <c r="G97" s="2"/>
      <c r="H97" s="2"/>
    </row>
    <row r="98" spans="1:8" ht="13.5" hidden="1" x14ac:dyDescent="0.25">
      <c r="A98" s="3"/>
      <c r="B98" s="5"/>
      <c r="C98" s="2"/>
      <c r="D98" s="2"/>
      <c r="E98" s="2"/>
      <c r="F98" s="2"/>
      <c r="G98" s="2"/>
      <c r="H98" s="2"/>
    </row>
    <row r="99" spans="1:8" ht="13.5" hidden="1" x14ac:dyDescent="0.25">
      <c r="A99" s="3"/>
      <c r="B99" s="5"/>
      <c r="C99" s="2"/>
      <c r="D99" s="2"/>
      <c r="E99" s="2"/>
      <c r="F99" s="2"/>
      <c r="G99" s="2"/>
      <c r="H99" s="2"/>
    </row>
    <row r="100" spans="1:8" ht="13.5" hidden="1" x14ac:dyDescent="0.25">
      <c r="A100" s="3"/>
      <c r="B100" s="5"/>
      <c r="C100" s="2"/>
      <c r="D100" s="2"/>
      <c r="E100" s="2"/>
      <c r="F100" s="2"/>
      <c r="G100" s="2"/>
      <c r="H100" s="2"/>
    </row>
    <row r="101" spans="1:8" ht="13.5" hidden="1" x14ac:dyDescent="0.25">
      <c r="A101" s="3"/>
      <c r="B101" s="5"/>
      <c r="C101" s="2"/>
      <c r="D101" s="2"/>
      <c r="E101" s="2"/>
      <c r="F101" s="2"/>
      <c r="G101" s="2"/>
      <c r="H101" s="2"/>
    </row>
    <row r="102" spans="1:8" ht="13.5" hidden="1" x14ac:dyDescent="0.25">
      <c r="A102" s="3"/>
      <c r="B102" s="5"/>
      <c r="C102" s="2"/>
      <c r="D102" s="2"/>
      <c r="E102" s="2"/>
      <c r="F102" s="2"/>
      <c r="G102" s="2"/>
      <c r="H102" s="2"/>
    </row>
    <row r="103" spans="1:8" ht="13.5" hidden="1" x14ac:dyDescent="0.25">
      <c r="A103" s="3"/>
      <c r="B103" s="5"/>
      <c r="C103" s="2"/>
      <c r="D103" s="2"/>
      <c r="E103" s="2"/>
      <c r="F103" s="2"/>
      <c r="G103" s="2"/>
      <c r="H103" s="2"/>
    </row>
    <row r="104" spans="1:8" ht="13.5" hidden="1" x14ac:dyDescent="0.25">
      <c r="A104" s="3"/>
      <c r="B104" s="5"/>
      <c r="C104" s="2"/>
      <c r="D104" s="2"/>
      <c r="E104" s="2"/>
      <c r="F104" s="2"/>
      <c r="G104" s="2"/>
      <c r="H104" s="2"/>
    </row>
    <row r="105" spans="1:8" ht="13.5" hidden="1" x14ac:dyDescent="0.25">
      <c r="A105" s="3"/>
      <c r="B105" s="5"/>
      <c r="C105" s="2"/>
      <c r="D105" s="2"/>
      <c r="E105" s="2"/>
      <c r="F105" s="2"/>
      <c r="G105" s="2"/>
      <c r="H105" s="2"/>
    </row>
    <row r="106" spans="1:8" ht="13.5" hidden="1" x14ac:dyDescent="0.25">
      <c r="A106" s="3"/>
      <c r="B106" s="5"/>
      <c r="C106" s="2"/>
      <c r="D106" s="2"/>
      <c r="E106" s="2"/>
      <c r="F106" s="2"/>
      <c r="G106" s="2"/>
      <c r="H106" s="2"/>
    </row>
    <row r="107" spans="1:8" ht="13.5" hidden="1" x14ac:dyDescent="0.25">
      <c r="A107" s="3"/>
      <c r="B107" s="5"/>
      <c r="C107" s="2"/>
      <c r="D107" s="2"/>
      <c r="E107" s="2"/>
      <c r="F107" s="2"/>
      <c r="G107" s="2"/>
      <c r="H107" s="2"/>
    </row>
    <row r="108" spans="1:8" ht="13.5" hidden="1" x14ac:dyDescent="0.25">
      <c r="A108" s="3"/>
      <c r="B108" s="5"/>
      <c r="C108" s="2"/>
      <c r="D108" s="2"/>
      <c r="E108" s="2"/>
      <c r="F108" s="2"/>
      <c r="G108" s="2"/>
      <c r="H108" s="2"/>
    </row>
    <row r="109" spans="1:8" ht="13.5" hidden="1" x14ac:dyDescent="0.25">
      <c r="A109" s="3"/>
      <c r="B109" s="5"/>
      <c r="C109" s="2"/>
      <c r="D109" s="2"/>
      <c r="E109" s="2"/>
      <c r="F109" s="2"/>
      <c r="G109" s="2"/>
      <c r="H109" s="2"/>
    </row>
    <row r="110" spans="1:8" ht="13.5" hidden="1" x14ac:dyDescent="0.25">
      <c r="A110" s="3"/>
      <c r="B110" s="5"/>
      <c r="C110" s="2"/>
      <c r="D110" s="2"/>
      <c r="E110" s="2"/>
      <c r="F110" s="2"/>
      <c r="G110" s="2"/>
      <c r="H110" s="2"/>
    </row>
    <row r="111" spans="1:8" ht="13.5" hidden="1" x14ac:dyDescent="0.25">
      <c r="A111" s="3"/>
      <c r="B111" s="5"/>
      <c r="C111" s="2"/>
      <c r="D111" s="2"/>
      <c r="E111" s="2"/>
      <c r="F111" s="2"/>
      <c r="G111" s="2"/>
      <c r="H111" s="2"/>
    </row>
    <row r="112" spans="1:8" ht="13.5" hidden="1" x14ac:dyDescent="0.25">
      <c r="A112" s="3"/>
      <c r="B112" s="5"/>
      <c r="C112" s="2"/>
      <c r="D112" s="2"/>
      <c r="E112" s="2"/>
      <c r="F112" s="2"/>
      <c r="G112" s="2"/>
      <c r="H112" s="2"/>
    </row>
    <row r="113" spans="1:8" ht="13.5" hidden="1" x14ac:dyDescent="0.25">
      <c r="A113" s="3"/>
      <c r="B113" s="5"/>
      <c r="C113" s="2"/>
      <c r="D113" s="2"/>
      <c r="E113" s="2"/>
      <c r="F113" s="2"/>
      <c r="G113" s="2"/>
      <c r="H113" s="2"/>
    </row>
    <row r="114" spans="1:8" ht="13.5" hidden="1" x14ac:dyDescent="0.25">
      <c r="A114" s="3"/>
      <c r="B114" s="5"/>
      <c r="C114" s="2"/>
      <c r="D114" s="2"/>
      <c r="E114" s="2"/>
      <c r="F114" s="2"/>
      <c r="G114" s="2"/>
      <c r="H114" s="2"/>
    </row>
    <row r="115" spans="1:8" ht="13.5" hidden="1" x14ac:dyDescent="0.25">
      <c r="A115" s="3"/>
      <c r="B115" s="5"/>
      <c r="C115" s="2"/>
      <c r="D115" s="2"/>
      <c r="E115" s="2"/>
      <c r="F115" s="2"/>
      <c r="G115" s="2"/>
      <c r="H115" s="2"/>
    </row>
    <row r="116" spans="1:8" ht="13.5" hidden="1" x14ac:dyDescent="0.25">
      <c r="A116" s="3"/>
      <c r="B116" s="5"/>
      <c r="C116" s="2"/>
      <c r="D116" s="2"/>
      <c r="E116" s="2"/>
      <c r="F116" s="2"/>
      <c r="G116" s="2"/>
      <c r="H116" s="2"/>
    </row>
    <row r="117" spans="1:8" ht="13.5" hidden="1" x14ac:dyDescent="0.25">
      <c r="A117" s="3"/>
      <c r="B117" s="5"/>
      <c r="C117" s="2"/>
      <c r="D117" s="2"/>
      <c r="E117" s="2"/>
      <c r="F117" s="2"/>
      <c r="G117" s="2"/>
      <c r="H117" s="2"/>
    </row>
    <row r="118" spans="1:8" ht="13.5" hidden="1" x14ac:dyDescent="0.25">
      <c r="A118" s="3"/>
      <c r="B118" s="5"/>
      <c r="C118" s="2"/>
      <c r="D118" s="2"/>
      <c r="E118" s="2"/>
      <c r="F118" s="2"/>
      <c r="G118" s="2"/>
      <c r="H118" s="2"/>
    </row>
    <row r="119" spans="1:8" ht="13.5" hidden="1" x14ac:dyDescent="0.25">
      <c r="A119" s="3"/>
      <c r="B119" s="5"/>
      <c r="C119" s="2"/>
      <c r="D119" s="2"/>
      <c r="E119" s="2"/>
      <c r="F119" s="2"/>
      <c r="G119" s="2"/>
      <c r="H119" s="2"/>
    </row>
    <row r="120" spans="1:8" ht="13.5" hidden="1" x14ac:dyDescent="0.25">
      <c r="A120" s="3"/>
      <c r="B120" s="5"/>
      <c r="C120" s="2"/>
      <c r="D120" s="2"/>
      <c r="E120" s="2"/>
      <c r="F120" s="2"/>
      <c r="G120" s="2"/>
      <c r="H120" s="2"/>
    </row>
    <row r="121" spans="1:8" ht="13.5" hidden="1" x14ac:dyDescent="0.25">
      <c r="A121" s="3"/>
      <c r="B121" s="5"/>
      <c r="C121" s="2"/>
      <c r="D121" s="2"/>
      <c r="E121" s="2"/>
      <c r="F121" s="2"/>
      <c r="G121" s="2"/>
      <c r="H121" s="2"/>
    </row>
    <row r="122" spans="1:8" ht="13.5" hidden="1" x14ac:dyDescent="0.25">
      <c r="A122" s="3"/>
      <c r="B122" s="5"/>
      <c r="C122" s="2"/>
      <c r="D122" s="2"/>
      <c r="E122" s="2"/>
      <c r="F122" s="2"/>
      <c r="G122" s="2"/>
      <c r="H122" s="2"/>
    </row>
    <row r="123" spans="1:8" ht="13.5" hidden="1" x14ac:dyDescent="0.25">
      <c r="A123" s="3"/>
      <c r="B123" s="5"/>
      <c r="C123" s="2"/>
      <c r="D123" s="2"/>
      <c r="E123" s="2"/>
      <c r="F123" s="2"/>
      <c r="G123" s="2"/>
      <c r="H123" s="2"/>
    </row>
    <row r="124" spans="1:8" ht="13.5" hidden="1" x14ac:dyDescent="0.25">
      <c r="A124" s="3"/>
      <c r="B124" s="5"/>
      <c r="C124" s="2"/>
      <c r="D124" s="2"/>
      <c r="E124" s="2"/>
      <c r="F124" s="2"/>
      <c r="G124" s="2"/>
      <c r="H124" s="2"/>
    </row>
    <row r="125" spans="1:8" ht="13.5" hidden="1" x14ac:dyDescent="0.25">
      <c r="A125" s="3"/>
      <c r="B125" s="5"/>
      <c r="C125" s="2"/>
      <c r="D125" s="2"/>
      <c r="E125" s="2"/>
      <c r="F125" s="2"/>
      <c r="G125" s="2"/>
      <c r="H125" s="2"/>
    </row>
    <row r="126" spans="1:8" ht="13.5" hidden="1" x14ac:dyDescent="0.25">
      <c r="A126" s="3"/>
      <c r="B126" s="5"/>
      <c r="C126" s="2"/>
      <c r="D126" s="2"/>
      <c r="E126" s="2"/>
      <c r="F126" s="2"/>
      <c r="G126" s="2"/>
      <c r="H126" s="2"/>
    </row>
    <row r="127" spans="1:8" ht="13.5" hidden="1" x14ac:dyDescent="0.25">
      <c r="A127" s="3"/>
      <c r="B127" s="5"/>
      <c r="C127" s="2"/>
      <c r="D127" s="2"/>
      <c r="E127" s="2"/>
      <c r="F127" s="2"/>
      <c r="G127" s="2"/>
      <c r="H127" s="2"/>
    </row>
    <row r="128" spans="1:8" ht="13.5" hidden="1" x14ac:dyDescent="0.25">
      <c r="A128" s="3"/>
      <c r="B128" s="5"/>
      <c r="C128" s="2"/>
      <c r="D128" s="2"/>
      <c r="E128" s="2"/>
      <c r="F128" s="2"/>
      <c r="G128" s="2"/>
      <c r="H128" s="2"/>
    </row>
    <row r="129" spans="1:8" ht="13.5" hidden="1" x14ac:dyDescent="0.25">
      <c r="A129" s="3"/>
      <c r="B129" s="5"/>
      <c r="C129" s="2"/>
      <c r="D129" s="2"/>
      <c r="E129" s="2"/>
      <c r="F129" s="2"/>
      <c r="G129" s="2"/>
      <c r="H129" s="2"/>
    </row>
    <row r="130" spans="1:8" ht="13.5" hidden="1" x14ac:dyDescent="0.25">
      <c r="A130" s="3"/>
      <c r="B130" s="5"/>
      <c r="C130" s="2"/>
      <c r="D130" s="2"/>
      <c r="E130" s="2"/>
      <c r="F130" s="2"/>
      <c r="G130" s="2"/>
      <c r="H130" s="2"/>
    </row>
    <row r="131" spans="1:8" ht="13.5" hidden="1" x14ac:dyDescent="0.25">
      <c r="A131" s="3"/>
      <c r="B131" s="5"/>
      <c r="C131" s="2"/>
      <c r="D131" s="2"/>
      <c r="E131" s="2"/>
      <c r="F131" s="2"/>
      <c r="G131" s="2"/>
      <c r="H131" s="2"/>
    </row>
    <row r="132" spans="1:8" ht="13.5" hidden="1" x14ac:dyDescent="0.25">
      <c r="A132" s="3"/>
      <c r="B132" s="5"/>
      <c r="C132" s="2"/>
      <c r="D132" s="2"/>
      <c r="E132" s="2"/>
      <c r="F132" s="2"/>
      <c r="G132" s="2"/>
      <c r="H132" s="2"/>
    </row>
    <row r="133" spans="1:8" ht="13.5" hidden="1" x14ac:dyDescent="0.25">
      <c r="A133" s="3"/>
      <c r="B133" s="5"/>
      <c r="C133" s="2"/>
      <c r="D133" s="2"/>
      <c r="E133" s="2"/>
      <c r="F133" s="2"/>
      <c r="G133" s="2"/>
      <c r="H133" s="2"/>
    </row>
    <row r="134" spans="1:8" ht="13.5" hidden="1" x14ac:dyDescent="0.25">
      <c r="A134" s="3"/>
      <c r="B134" s="5"/>
      <c r="C134" s="2"/>
      <c r="D134" s="2"/>
      <c r="E134" s="2"/>
      <c r="F134" s="2"/>
      <c r="G134" s="2"/>
      <c r="H134" s="2"/>
    </row>
    <row r="135" spans="1:8" ht="13.5" hidden="1" x14ac:dyDescent="0.25">
      <c r="A135" s="3"/>
      <c r="B135" s="5"/>
      <c r="C135" s="2"/>
      <c r="D135" s="2"/>
      <c r="E135" s="2"/>
      <c r="F135" s="2"/>
      <c r="G135" s="2"/>
      <c r="H135" s="2"/>
    </row>
    <row r="136" spans="1:8" ht="13.5" hidden="1" x14ac:dyDescent="0.25">
      <c r="A136" s="3"/>
      <c r="B136" s="5"/>
      <c r="C136" s="2"/>
      <c r="D136" s="2"/>
      <c r="E136" s="2"/>
      <c r="F136" s="2"/>
      <c r="G136" s="2"/>
      <c r="H136" s="2"/>
    </row>
    <row r="137" spans="1:8" ht="13.5" hidden="1" x14ac:dyDescent="0.25">
      <c r="A137" s="3"/>
      <c r="B137" s="5"/>
      <c r="C137" s="2"/>
      <c r="D137" s="2"/>
      <c r="E137" s="2"/>
      <c r="F137" s="2"/>
      <c r="G137" s="2"/>
      <c r="H137" s="2"/>
    </row>
    <row r="138" spans="1:8" ht="13.5" hidden="1" x14ac:dyDescent="0.25">
      <c r="A138" s="3"/>
      <c r="B138" s="5"/>
      <c r="C138" s="2"/>
      <c r="D138" s="2"/>
      <c r="E138" s="2"/>
      <c r="F138" s="2"/>
      <c r="G138" s="2"/>
      <c r="H138" s="2"/>
    </row>
    <row r="139" spans="1:8" ht="13.5" hidden="1" x14ac:dyDescent="0.25">
      <c r="A139" s="3"/>
      <c r="B139" s="5"/>
      <c r="C139" s="2"/>
      <c r="D139" s="2"/>
      <c r="E139" s="2"/>
      <c r="F139" s="2"/>
      <c r="G139" s="2"/>
      <c r="H139" s="2"/>
    </row>
    <row r="140" spans="1:8" ht="13.5" hidden="1" x14ac:dyDescent="0.25">
      <c r="A140" s="3"/>
      <c r="B140" s="5"/>
      <c r="C140" s="2"/>
      <c r="D140" s="2"/>
      <c r="E140" s="2"/>
      <c r="F140" s="2"/>
      <c r="G140" s="2"/>
      <c r="H140" s="2"/>
    </row>
    <row r="141" spans="1:8" ht="13.5" hidden="1" x14ac:dyDescent="0.25">
      <c r="A141" s="3"/>
      <c r="B141" s="5"/>
      <c r="C141" s="2"/>
      <c r="D141" s="2"/>
      <c r="E141" s="2"/>
      <c r="F141" s="2"/>
      <c r="G141" s="2"/>
      <c r="H141" s="2"/>
    </row>
    <row r="142" spans="1:8" ht="13.5" hidden="1" x14ac:dyDescent="0.25">
      <c r="A142" s="3"/>
      <c r="B142" s="5"/>
      <c r="C142" s="2"/>
      <c r="D142" s="2"/>
      <c r="E142" s="2"/>
      <c r="F142" s="2"/>
      <c r="G142" s="2"/>
      <c r="H142" s="2"/>
    </row>
    <row r="143" spans="1:8" ht="13.5" hidden="1" x14ac:dyDescent="0.25">
      <c r="A143" s="3"/>
      <c r="B143" s="5"/>
      <c r="C143" s="2"/>
      <c r="D143" s="2"/>
      <c r="E143" s="2"/>
      <c r="F143" s="2"/>
      <c r="G143" s="2"/>
      <c r="H143" s="2"/>
    </row>
    <row r="144" spans="1:8" ht="13.5" hidden="1" x14ac:dyDescent="0.25">
      <c r="A144" s="3"/>
      <c r="B144" s="5"/>
      <c r="C144" s="2"/>
      <c r="D144" s="2"/>
      <c r="E144" s="2"/>
      <c r="F144" s="2"/>
      <c r="G144" s="2"/>
      <c r="H144" s="2"/>
    </row>
    <row r="145" spans="1:8" ht="13.5" hidden="1" x14ac:dyDescent="0.25">
      <c r="A145" s="3"/>
      <c r="B145" s="5"/>
      <c r="C145" s="2"/>
      <c r="D145" s="2"/>
      <c r="E145" s="2"/>
      <c r="F145" s="2"/>
      <c r="G145" s="2"/>
      <c r="H145" s="2"/>
    </row>
    <row r="146" spans="1:8" ht="13.5" hidden="1" x14ac:dyDescent="0.25">
      <c r="A146" s="3"/>
      <c r="B146" s="5"/>
      <c r="C146" s="2"/>
      <c r="D146" s="2"/>
      <c r="E146" s="2"/>
      <c r="F146" s="2"/>
      <c r="G146" s="2"/>
      <c r="H146" s="2"/>
    </row>
    <row r="147" spans="1:8" ht="13.5" hidden="1" x14ac:dyDescent="0.25">
      <c r="A147" s="3"/>
      <c r="B147" s="5"/>
      <c r="C147" s="2"/>
      <c r="D147" s="2"/>
      <c r="E147" s="2"/>
      <c r="F147" s="2"/>
      <c r="G147" s="2"/>
      <c r="H147" s="2"/>
    </row>
    <row r="148" spans="1:8" ht="13.5" hidden="1" x14ac:dyDescent="0.25">
      <c r="A148" s="3"/>
      <c r="B148" s="5"/>
      <c r="C148" s="2"/>
      <c r="D148" s="2"/>
      <c r="E148" s="2"/>
      <c r="F148" s="2"/>
      <c r="G148" s="2"/>
      <c r="H148" s="2"/>
    </row>
    <row r="149" spans="1:8" ht="13.5" hidden="1" x14ac:dyDescent="0.25">
      <c r="A149" s="3"/>
      <c r="B149" s="5"/>
      <c r="C149" s="2"/>
      <c r="D149" s="2"/>
      <c r="E149" s="2"/>
      <c r="F149" s="2"/>
      <c r="G149" s="2"/>
      <c r="H149" s="2"/>
    </row>
    <row r="150" spans="1:8" ht="13.5" hidden="1" x14ac:dyDescent="0.25">
      <c r="A150" s="3"/>
      <c r="B150" s="5"/>
      <c r="C150" s="2"/>
      <c r="D150" s="2"/>
      <c r="E150" s="2"/>
      <c r="F150" s="2"/>
      <c r="G150" s="2"/>
      <c r="H150" s="2"/>
    </row>
    <row r="151" spans="1:8" ht="13.5" hidden="1" x14ac:dyDescent="0.25">
      <c r="A151" s="3"/>
      <c r="B151" s="5"/>
      <c r="C151" s="2"/>
      <c r="D151" s="2"/>
      <c r="E151" s="2"/>
      <c r="F151" s="2"/>
      <c r="G151" s="2"/>
      <c r="H151" s="2"/>
    </row>
    <row r="152" spans="1:8" ht="13.5" hidden="1" x14ac:dyDescent="0.25">
      <c r="A152" s="3"/>
      <c r="B152" s="5"/>
      <c r="C152" s="2"/>
      <c r="D152" s="2"/>
      <c r="E152" s="2"/>
      <c r="F152" s="2"/>
      <c r="G152" s="2"/>
      <c r="H152" s="2"/>
    </row>
    <row r="153" spans="1:8" ht="13.5" hidden="1" x14ac:dyDescent="0.25">
      <c r="A153" s="3"/>
      <c r="B153" s="5"/>
      <c r="C153" s="2"/>
      <c r="D153" s="2"/>
      <c r="E153" s="2"/>
      <c r="F153" s="2"/>
      <c r="G153" s="2"/>
      <c r="H153" s="2"/>
    </row>
    <row r="154" spans="1:8" ht="13.5" hidden="1" x14ac:dyDescent="0.25">
      <c r="A154" s="3"/>
      <c r="B154" s="5"/>
      <c r="C154" s="2"/>
      <c r="D154" s="2"/>
      <c r="E154" s="2"/>
      <c r="F154" s="2"/>
      <c r="G154" s="2"/>
      <c r="H154" s="2"/>
    </row>
    <row r="155" spans="1:8" ht="13.5" hidden="1" x14ac:dyDescent="0.25">
      <c r="A155" s="3"/>
      <c r="B155" s="5"/>
      <c r="C155" s="2"/>
      <c r="D155" s="2"/>
      <c r="E155" s="2"/>
      <c r="F155" s="2"/>
      <c r="G155" s="2"/>
      <c r="H155" s="2"/>
    </row>
    <row r="156" spans="1:8" ht="13.5" hidden="1" x14ac:dyDescent="0.25">
      <c r="A156" s="3"/>
      <c r="B156" s="5"/>
      <c r="C156" s="2"/>
      <c r="D156" s="2"/>
      <c r="E156" s="2"/>
      <c r="F156" s="2"/>
      <c r="G156" s="2"/>
      <c r="H156" s="2"/>
    </row>
    <row r="157" spans="1:8" ht="13.5" hidden="1" x14ac:dyDescent="0.25">
      <c r="A157" s="3"/>
      <c r="B157" s="5"/>
      <c r="C157" s="2"/>
      <c r="D157" s="2"/>
      <c r="E157" s="2"/>
      <c r="F157" s="2"/>
      <c r="G157" s="2"/>
      <c r="H157" s="2"/>
    </row>
    <row r="158" spans="1:8" ht="13.5" hidden="1" x14ac:dyDescent="0.25">
      <c r="A158" s="3"/>
      <c r="B158" s="5"/>
      <c r="C158" s="2"/>
      <c r="D158" s="2"/>
      <c r="E158" s="2"/>
      <c r="F158" s="2"/>
      <c r="G158" s="2"/>
      <c r="H158" s="2"/>
    </row>
    <row r="159" spans="1:8" ht="13.5" hidden="1" x14ac:dyDescent="0.25">
      <c r="A159" s="3"/>
      <c r="B159" s="5"/>
      <c r="C159" s="2"/>
      <c r="D159" s="2"/>
      <c r="E159" s="2"/>
      <c r="F159" s="2"/>
      <c r="G159" s="2"/>
      <c r="H159" s="2"/>
    </row>
    <row r="160" spans="1:8" ht="13.5" hidden="1" x14ac:dyDescent="0.25">
      <c r="A160" s="3"/>
      <c r="B160" s="5"/>
      <c r="C160" s="2"/>
      <c r="D160" s="2"/>
      <c r="E160" s="2"/>
      <c r="F160" s="2"/>
      <c r="G160" s="2"/>
      <c r="H160" s="2"/>
    </row>
    <row r="161" spans="1:8" ht="13.5" hidden="1" x14ac:dyDescent="0.25">
      <c r="A161" s="3"/>
      <c r="B161" s="5"/>
      <c r="C161" s="2"/>
      <c r="D161" s="2"/>
      <c r="E161" s="2"/>
      <c r="F161" s="2"/>
      <c r="G161" s="2"/>
      <c r="H161" s="2"/>
    </row>
    <row r="162" spans="1:8" ht="13.5" hidden="1" x14ac:dyDescent="0.25">
      <c r="A162" s="3"/>
      <c r="B162" s="5"/>
      <c r="C162" s="2"/>
      <c r="D162" s="2"/>
      <c r="E162" s="2"/>
      <c r="F162" s="2"/>
      <c r="G162" s="2"/>
      <c r="H162" s="2"/>
    </row>
    <row r="163" spans="1:8" ht="13.5" hidden="1" x14ac:dyDescent="0.25">
      <c r="A163" s="3"/>
      <c r="B163" s="5"/>
      <c r="C163" s="2"/>
      <c r="D163" s="2"/>
      <c r="E163" s="2"/>
      <c r="F163" s="2"/>
      <c r="G163" s="2"/>
      <c r="H163" s="2"/>
    </row>
    <row r="164" spans="1:8" ht="13.5" hidden="1" x14ac:dyDescent="0.25">
      <c r="A164" s="3"/>
      <c r="B164" s="5"/>
      <c r="C164" s="2"/>
      <c r="D164" s="2"/>
      <c r="E164" s="2"/>
      <c r="F164" s="2"/>
      <c r="G164" s="2"/>
      <c r="H164" s="2"/>
    </row>
    <row r="165" spans="1:8" ht="13.5" hidden="1" x14ac:dyDescent="0.25">
      <c r="A165" s="3"/>
      <c r="B165" s="5"/>
      <c r="C165" s="2"/>
      <c r="D165" s="2"/>
      <c r="E165" s="2"/>
      <c r="F165" s="2"/>
      <c r="G165" s="2"/>
      <c r="H165" s="2"/>
    </row>
    <row r="166" spans="1:8" ht="13.5" hidden="1" x14ac:dyDescent="0.25">
      <c r="A166" s="3"/>
      <c r="B166" s="5"/>
      <c r="C166" s="2"/>
      <c r="D166" s="2"/>
      <c r="E166" s="2"/>
      <c r="F166" s="2"/>
      <c r="G166" s="2"/>
      <c r="H166" s="2"/>
    </row>
    <row r="167" spans="1:8" ht="13.5" hidden="1" x14ac:dyDescent="0.25">
      <c r="A167" s="3"/>
      <c r="B167" s="5"/>
      <c r="C167" s="2"/>
      <c r="D167" s="2"/>
      <c r="E167" s="2"/>
      <c r="F167" s="2"/>
      <c r="G167" s="2"/>
      <c r="H167" s="2"/>
    </row>
    <row r="168" spans="1:8" ht="13.5" hidden="1" x14ac:dyDescent="0.25">
      <c r="A168" s="3"/>
      <c r="B168" s="5"/>
      <c r="C168" s="2"/>
      <c r="D168" s="2"/>
      <c r="E168" s="2"/>
      <c r="F168" s="2"/>
      <c r="G168" s="2"/>
      <c r="H168" s="2"/>
    </row>
    <row r="169" spans="1:8" ht="13.5" hidden="1" x14ac:dyDescent="0.25">
      <c r="A169" s="3"/>
      <c r="B169" s="5"/>
      <c r="C169" s="2"/>
      <c r="D169" s="2"/>
      <c r="E169" s="2"/>
      <c r="F169" s="2"/>
      <c r="G169" s="2"/>
      <c r="H169" s="2"/>
    </row>
    <row r="170" spans="1:8" ht="13.5" hidden="1" x14ac:dyDescent="0.25">
      <c r="A170" s="3"/>
      <c r="B170" s="5"/>
      <c r="C170" s="2"/>
      <c r="D170" s="2"/>
      <c r="E170" s="2"/>
      <c r="F170" s="2"/>
      <c r="G170" s="2"/>
      <c r="H170" s="2"/>
    </row>
    <row r="171" spans="1:8" ht="13.5" hidden="1" x14ac:dyDescent="0.25">
      <c r="A171" s="3"/>
      <c r="B171" s="5"/>
      <c r="C171" s="2"/>
      <c r="D171" s="2"/>
      <c r="E171" s="2"/>
      <c r="F171" s="2"/>
      <c r="G171" s="2"/>
      <c r="H171" s="2"/>
    </row>
    <row r="172" spans="1:8" ht="13.5" hidden="1" x14ac:dyDescent="0.25">
      <c r="A172" s="3"/>
      <c r="B172" s="5"/>
      <c r="C172" s="2"/>
      <c r="D172" s="2"/>
      <c r="E172" s="2"/>
      <c r="F172" s="2"/>
      <c r="G172" s="2"/>
      <c r="H172" s="2"/>
    </row>
    <row r="173" spans="1:8" ht="13.5" hidden="1" x14ac:dyDescent="0.25">
      <c r="A173" s="3"/>
      <c r="B173" s="5"/>
      <c r="C173" s="2"/>
      <c r="D173" s="2"/>
      <c r="E173" s="2"/>
      <c r="F173" s="2"/>
      <c r="G173" s="2"/>
      <c r="H173" s="2"/>
    </row>
    <row r="174" spans="1:8" ht="13.5" hidden="1" x14ac:dyDescent="0.25">
      <c r="A174" s="3"/>
      <c r="B174" s="5"/>
      <c r="C174" s="2"/>
      <c r="D174" s="2"/>
      <c r="E174" s="2"/>
      <c r="F174" s="2"/>
      <c r="G174" s="2"/>
      <c r="H174" s="2"/>
    </row>
    <row r="175" spans="1:8" ht="13.5" hidden="1" x14ac:dyDescent="0.25">
      <c r="A175" s="3"/>
      <c r="B175" s="5"/>
      <c r="C175" s="2"/>
      <c r="D175" s="2"/>
      <c r="E175" s="2"/>
      <c r="F175" s="2"/>
      <c r="G175" s="2"/>
      <c r="H175" s="2"/>
    </row>
    <row r="176" spans="1:8" ht="13.5" hidden="1" x14ac:dyDescent="0.25">
      <c r="A176" s="3"/>
      <c r="B176" s="5"/>
      <c r="C176" s="2"/>
      <c r="D176" s="2"/>
      <c r="E176" s="2"/>
      <c r="F176" s="2"/>
      <c r="G176" s="2"/>
      <c r="H176" s="2"/>
    </row>
    <row r="177" spans="1:8" ht="13.5" hidden="1" x14ac:dyDescent="0.25">
      <c r="A177" s="3"/>
      <c r="B177" s="5"/>
      <c r="C177" s="2"/>
      <c r="D177" s="2"/>
      <c r="E177" s="2"/>
      <c r="F177" s="2"/>
      <c r="G177" s="2"/>
      <c r="H177" s="2"/>
    </row>
    <row r="178" spans="1:8" ht="13.5" hidden="1" x14ac:dyDescent="0.25">
      <c r="A178" s="3"/>
      <c r="B178" s="5"/>
      <c r="C178" s="2"/>
      <c r="D178" s="2"/>
      <c r="E178" s="2"/>
      <c r="F178" s="2"/>
      <c r="G178" s="2"/>
      <c r="H178" s="2"/>
    </row>
    <row r="179" spans="1:8" ht="13.5" hidden="1" x14ac:dyDescent="0.25">
      <c r="A179" s="3"/>
      <c r="B179" s="5"/>
      <c r="C179" s="2"/>
      <c r="D179" s="2"/>
      <c r="E179" s="2"/>
      <c r="F179" s="2"/>
      <c r="G179" s="2"/>
      <c r="H179" s="2"/>
    </row>
    <row r="180" spans="1:8" ht="13.5" hidden="1" x14ac:dyDescent="0.25">
      <c r="A180" s="3"/>
      <c r="B180" s="5"/>
      <c r="C180" s="2"/>
      <c r="D180" s="2"/>
      <c r="E180" s="2"/>
      <c r="F180" s="2"/>
      <c r="G180" s="2"/>
      <c r="H180" s="2"/>
    </row>
    <row r="181" spans="1:8" ht="13.5" hidden="1" x14ac:dyDescent="0.25">
      <c r="A181" s="3"/>
      <c r="B181" s="5"/>
      <c r="C181" s="2"/>
      <c r="D181" s="2"/>
      <c r="E181" s="2"/>
      <c r="F181" s="2"/>
      <c r="G181" s="2"/>
      <c r="H181" s="2"/>
    </row>
    <row r="182" spans="1:8" ht="13.5" hidden="1" x14ac:dyDescent="0.25">
      <c r="A182" s="3"/>
      <c r="B182" s="5"/>
      <c r="C182" s="2"/>
      <c r="D182" s="2"/>
      <c r="E182" s="2"/>
      <c r="F182" s="2"/>
      <c r="G182" s="2"/>
      <c r="H182" s="2"/>
    </row>
    <row r="183" spans="1:8" ht="13.5" hidden="1" x14ac:dyDescent="0.25">
      <c r="A183" s="3"/>
      <c r="B183" s="5"/>
      <c r="C183" s="2"/>
      <c r="D183" s="2"/>
      <c r="E183" s="2"/>
      <c r="F183" s="2"/>
      <c r="G183" s="2"/>
      <c r="H183" s="2"/>
    </row>
    <row r="184" spans="1:8" ht="13.5" hidden="1" x14ac:dyDescent="0.25">
      <c r="A184" s="3"/>
      <c r="B184" s="5"/>
      <c r="C184" s="2"/>
      <c r="D184" s="2"/>
      <c r="E184" s="2"/>
      <c r="F184" s="2"/>
      <c r="G184" s="2"/>
      <c r="H184" s="2"/>
    </row>
    <row r="185" spans="1:8" ht="13.5" hidden="1" x14ac:dyDescent="0.25">
      <c r="A185" s="3"/>
      <c r="B185" s="5"/>
      <c r="C185" s="2"/>
      <c r="D185" s="2"/>
      <c r="E185" s="2"/>
      <c r="F185" s="2"/>
      <c r="G185" s="2"/>
      <c r="H185" s="2"/>
    </row>
    <row r="186" spans="1:8" ht="13.5" hidden="1" x14ac:dyDescent="0.25">
      <c r="A186" s="3"/>
      <c r="B186" s="5"/>
      <c r="C186" s="2"/>
      <c r="D186" s="2"/>
      <c r="E186" s="2"/>
      <c r="F186" s="2"/>
      <c r="G186" s="2"/>
      <c r="H186" s="2"/>
    </row>
    <row r="187" spans="1:8" ht="13.5" hidden="1" x14ac:dyDescent="0.25">
      <c r="A187" s="3"/>
      <c r="B187" s="5"/>
      <c r="C187" s="2"/>
      <c r="D187" s="2"/>
      <c r="E187" s="2"/>
      <c r="F187" s="2"/>
      <c r="G187" s="2"/>
      <c r="H187" s="2"/>
    </row>
    <row r="188" spans="1:8" ht="13.5" hidden="1" x14ac:dyDescent="0.25">
      <c r="A188" s="3"/>
      <c r="B188" s="5"/>
      <c r="C188" s="2"/>
      <c r="D188" s="2"/>
      <c r="E188" s="2"/>
      <c r="F188" s="2"/>
      <c r="G188" s="2"/>
      <c r="H188" s="2"/>
    </row>
    <row r="189" spans="1:8" ht="13.5" hidden="1" x14ac:dyDescent="0.25">
      <c r="A189" s="3"/>
      <c r="B189" s="5"/>
      <c r="C189" s="2"/>
      <c r="D189" s="2"/>
      <c r="E189" s="2"/>
      <c r="F189" s="2"/>
      <c r="G189" s="2"/>
      <c r="H189" s="2"/>
    </row>
    <row r="190" spans="1:8" ht="13.5" hidden="1" x14ac:dyDescent="0.25">
      <c r="A190" s="3"/>
      <c r="B190" s="5"/>
      <c r="C190" s="2"/>
      <c r="D190" s="2"/>
      <c r="E190" s="2"/>
      <c r="F190" s="2"/>
      <c r="G190" s="2"/>
      <c r="H190" s="2"/>
    </row>
    <row r="191" spans="1:8" ht="13.5" hidden="1" x14ac:dyDescent="0.25">
      <c r="A191" s="3"/>
      <c r="B191" s="5"/>
      <c r="C191" s="2"/>
      <c r="D191" s="2"/>
      <c r="E191" s="2"/>
      <c r="F191" s="2"/>
      <c r="G191" s="2"/>
      <c r="H191" s="2"/>
    </row>
    <row r="192" spans="1:8" ht="13.5" hidden="1" x14ac:dyDescent="0.25">
      <c r="A192" s="3"/>
      <c r="B192" s="5"/>
      <c r="C192" s="2"/>
      <c r="D192" s="2"/>
      <c r="E192" s="2"/>
      <c r="F192" s="2"/>
      <c r="G192" s="2"/>
      <c r="H192" s="2"/>
    </row>
    <row r="193" spans="1:8" ht="13.5" hidden="1" x14ac:dyDescent="0.25">
      <c r="A193" s="3"/>
      <c r="B193" s="5"/>
      <c r="C193" s="2"/>
      <c r="D193" s="2"/>
      <c r="E193" s="2"/>
      <c r="F193" s="2"/>
      <c r="G193" s="2"/>
      <c r="H193" s="2"/>
    </row>
    <row r="194" spans="1:8" ht="13.5" hidden="1" x14ac:dyDescent="0.25">
      <c r="A194" s="3"/>
      <c r="B194" s="5"/>
      <c r="C194" s="2"/>
      <c r="D194" s="2"/>
      <c r="E194" s="2"/>
      <c r="F194" s="2"/>
      <c r="G194" s="2"/>
      <c r="H194" s="2"/>
    </row>
    <row r="195" spans="1:8" ht="13.5" hidden="1" x14ac:dyDescent="0.25">
      <c r="A195" s="3"/>
      <c r="B195" s="5"/>
      <c r="C195" s="2"/>
      <c r="D195" s="2"/>
      <c r="E195" s="2"/>
      <c r="F195" s="2"/>
      <c r="G195" s="2"/>
      <c r="H195" s="2"/>
    </row>
    <row r="196" spans="1:8" ht="13.5" hidden="1" x14ac:dyDescent="0.25">
      <c r="A196" s="3"/>
      <c r="B196" s="5"/>
      <c r="C196" s="2"/>
      <c r="D196" s="2"/>
      <c r="E196" s="2"/>
      <c r="F196" s="2"/>
      <c r="G196" s="2"/>
      <c r="H196" s="2"/>
    </row>
    <row r="197" spans="1:8" ht="13.5" hidden="1" x14ac:dyDescent="0.25">
      <c r="A197" s="3"/>
      <c r="B197" s="5"/>
      <c r="C197" s="2"/>
      <c r="D197" s="2"/>
      <c r="E197" s="2"/>
      <c r="F197" s="2"/>
      <c r="G197" s="2"/>
      <c r="H197" s="2"/>
    </row>
    <row r="198" spans="1:8" ht="13.5" hidden="1" x14ac:dyDescent="0.25">
      <c r="A198" s="3"/>
      <c r="B198" s="5"/>
      <c r="C198" s="2"/>
      <c r="D198" s="2"/>
      <c r="E198" s="2"/>
      <c r="F198" s="2"/>
      <c r="G198" s="2"/>
      <c r="H198" s="2"/>
    </row>
    <row r="199" spans="1:8" ht="13.5" hidden="1" x14ac:dyDescent="0.25">
      <c r="A199" s="3"/>
      <c r="B199" s="5"/>
      <c r="C199" s="2"/>
      <c r="D199" s="2"/>
      <c r="E199" s="2"/>
      <c r="F199" s="2"/>
      <c r="G199" s="2"/>
      <c r="H199" s="2"/>
    </row>
    <row r="200" spans="1:8" ht="13.5" hidden="1" x14ac:dyDescent="0.25">
      <c r="A200" s="3"/>
      <c r="B200" s="5"/>
      <c r="C200" s="2"/>
      <c r="D200" s="2"/>
      <c r="E200" s="2"/>
      <c r="F200" s="2"/>
      <c r="G200" s="2"/>
      <c r="H200" s="2"/>
    </row>
    <row r="201" spans="1:8" ht="13.5" hidden="1" x14ac:dyDescent="0.25">
      <c r="A201" s="3"/>
      <c r="B201" s="5"/>
      <c r="C201" s="2"/>
      <c r="D201" s="2"/>
      <c r="E201" s="2"/>
      <c r="F201" s="2"/>
      <c r="G201" s="2"/>
      <c r="H201" s="2"/>
    </row>
    <row r="202" spans="1:8" ht="13.5" hidden="1" x14ac:dyDescent="0.25">
      <c r="A202" s="3"/>
      <c r="B202" s="5"/>
      <c r="C202" s="2"/>
      <c r="D202" s="2"/>
      <c r="E202" s="2"/>
      <c r="F202" s="2"/>
      <c r="G202" s="2"/>
      <c r="H202" s="2"/>
    </row>
    <row r="203" spans="1:8" ht="13.5" hidden="1" x14ac:dyDescent="0.25">
      <c r="A203" s="3"/>
      <c r="B203" s="5"/>
      <c r="C203" s="2"/>
      <c r="D203" s="2"/>
      <c r="E203" s="2"/>
      <c r="F203" s="2"/>
      <c r="G203" s="2"/>
      <c r="H203" s="2"/>
    </row>
    <row r="204" spans="1:8" ht="13.5" hidden="1" x14ac:dyDescent="0.25">
      <c r="A204" s="3"/>
      <c r="B204" s="5"/>
      <c r="C204" s="2"/>
      <c r="D204" s="2"/>
      <c r="E204" s="2"/>
      <c r="F204" s="2"/>
      <c r="G204" s="2"/>
      <c r="H204" s="2"/>
    </row>
    <row r="205" spans="1:8" ht="13.5" hidden="1" x14ac:dyDescent="0.25">
      <c r="A205" s="3"/>
      <c r="B205" s="5"/>
      <c r="C205" s="2"/>
      <c r="D205" s="2"/>
      <c r="E205" s="2"/>
      <c r="F205" s="2"/>
      <c r="G205" s="2"/>
      <c r="H205" s="2"/>
    </row>
    <row r="206" spans="1:8" ht="13.5" hidden="1" x14ac:dyDescent="0.25">
      <c r="A206" s="3"/>
      <c r="B206" s="5"/>
      <c r="C206" s="2"/>
      <c r="D206" s="2"/>
      <c r="E206" s="2"/>
      <c r="F206" s="2"/>
      <c r="G206" s="2"/>
      <c r="H206" s="2"/>
    </row>
    <row r="207" spans="1:8" ht="13.5" hidden="1" x14ac:dyDescent="0.25">
      <c r="A207" s="3"/>
      <c r="B207" s="5"/>
      <c r="C207" s="2"/>
      <c r="D207" s="2"/>
      <c r="E207" s="2"/>
      <c r="F207" s="2"/>
      <c r="G207" s="2"/>
      <c r="H207" s="2"/>
    </row>
    <row r="208" spans="1:8" ht="13.5" hidden="1" x14ac:dyDescent="0.25">
      <c r="A208" s="3"/>
      <c r="B208" s="5"/>
      <c r="C208" s="2"/>
      <c r="D208" s="2"/>
      <c r="E208" s="2"/>
      <c r="F208" s="2"/>
      <c r="G208" s="2"/>
      <c r="H208" s="2"/>
    </row>
    <row r="209" spans="1:8" ht="13.5" hidden="1" x14ac:dyDescent="0.25">
      <c r="A209" s="3"/>
      <c r="B209" s="5"/>
      <c r="C209" s="2"/>
      <c r="D209" s="2"/>
      <c r="E209" s="2"/>
      <c r="F209" s="2"/>
      <c r="G209" s="2"/>
      <c r="H209" s="2"/>
    </row>
    <row r="210" spans="1:8" ht="13.5" hidden="1" x14ac:dyDescent="0.25">
      <c r="A210" s="3"/>
      <c r="B210" s="5"/>
      <c r="C210" s="2"/>
      <c r="D210" s="2"/>
      <c r="E210" s="2"/>
      <c r="F210" s="2"/>
      <c r="G210" s="2"/>
      <c r="H210" s="2"/>
    </row>
    <row r="211" spans="1:8" ht="13.5" hidden="1" x14ac:dyDescent="0.25">
      <c r="A211" s="3"/>
      <c r="B211" s="5"/>
      <c r="C211" s="2"/>
      <c r="D211" s="2"/>
      <c r="E211" s="2"/>
      <c r="F211" s="2"/>
      <c r="G211" s="2"/>
      <c r="H211" s="2"/>
    </row>
    <row r="212" spans="1:8" ht="13.5" hidden="1" x14ac:dyDescent="0.25">
      <c r="A212" s="3"/>
      <c r="B212" s="5"/>
      <c r="C212" s="2"/>
      <c r="D212" s="2"/>
      <c r="E212" s="2"/>
      <c r="F212" s="2"/>
      <c r="G212" s="2"/>
      <c r="H212" s="2"/>
    </row>
    <row r="213" spans="1:8" ht="13.5" hidden="1" x14ac:dyDescent="0.25">
      <c r="A213" s="3"/>
      <c r="B213" s="5"/>
      <c r="C213" s="2"/>
      <c r="D213" s="2"/>
      <c r="E213" s="2"/>
      <c r="F213" s="2"/>
      <c r="G213" s="2"/>
      <c r="H213" s="2"/>
    </row>
    <row r="214" spans="1:8" ht="13.5" hidden="1" x14ac:dyDescent="0.25">
      <c r="A214" s="3"/>
      <c r="B214" s="5"/>
      <c r="C214" s="2"/>
      <c r="D214" s="2"/>
      <c r="E214" s="2"/>
      <c r="F214" s="2"/>
      <c r="G214" s="2"/>
      <c r="H214" s="2"/>
    </row>
    <row r="215" spans="1:8" ht="13.5" hidden="1" x14ac:dyDescent="0.25">
      <c r="A215" s="3"/>
      <c r="B215" s="5"/>
      <c r="C215" s="2"/>
      <c r="D215" s="2"/>
      <c r="E215" s="2"/>
      <c r="F215" s="2"/>
      <c r="G215" s="2"/>
      <c r="H215" s="2"/>
    </row>
    <row r="216" spans="1:8" ht="13.5" hidden="1" x14ac:dyDescent="0.25">
      <c r="A216" s="3"/>
      <c r="B216" s="5"/>
      <c r="C216" s="2"/>
      <c r="D216" s="2"/>
      <c r="E216" s="2"/>
      <c r="F216" s="2"/>
      <c r="G216" s="2"/>
      <c r="H216" s="2"/>
    </row>
    <row r="217" spans="1:8" ht="13.5" hidden="1" x14ac:dyDescent="0.25">
      <c r="A217" s="3"/>
      <c r="B217" s="5"/>
      <c r="C217" s="2"/>
      <c r="D217" s="2"/>
      <c r="E217" s="2"/>
      <c r="F217" s="2"/>
      <c r="G217" s="2"/>
      <c r="H217" s="2"/>
    </row>
    <row r="218" spans="1:8" ht="13.5" hidden="1" x14ac:dyDescent="0.25">
      <c r="A218" s="3"/>
      <c r="B218" s="5"/>
      <c r="C218" s="2"/>
      <c r="D218" s="2"/>
      <c r="E218" s="2"/>
      <c r="F218" s="2"/>
      <c r="G218" s="2"/>
      <c r="H218" s="2"/>
    </row>
    <row r="219" spans="1:8" ht="13.5" hidden="1" x14ac:dyDescent="0.25">
      <c r="A219" s="3"/>
      <c r="B219" s="5"/>
      <c r="C219" s="2"/>
      <c r="D219" s="2"/>
      <c r="E219" s="2"/>
      <c r="F219" s="2"/>
      <c r="G219" s="2"/>
      <c r="H219" s="2"/>
    </row>
    <row r="220" spans="1:8" ht="13.5" hidden="1" x14ac:dyDescent="0.25">
      <c r="A220" s="3"/>
      <c r="B220" s="5"/>
      <c r="C220" s="2"/>
      <c r="D220" s="2"/>
      <c r="E220" s="2"/>
      <c r="F220" s="2"/>
      <c r="G220" s="2"/>
      <c r="H220" s="2"/>
    </row>
    <row r="221" spans="1:8" ht="13.5" hidden="1" x14ac:dyDescent="0.25">
      <c r="A221" s="3"/>
      <c r="B221" s="5"/>
      <c r="C221" s="2"/>
      <c r="D221" s="2"/>
      <c r="E221" s="2"/>
      <c r="F221" s="2"/>
      <c r="G221" s="2"/>
      <c r="H221" s="2"/>
    </row>
    <row r="222" spans="1:8" ht="13.5" hidden="1" x14ac:dyDescent="0.25">
      <c r="A222" s="3"/>
      <c r="B222" s="5"/>
      <c r="C222" s="2"/>
      <c r="D222" s="2"/>
      <c r="E222" s="2"/>
      <c r="F222" s="2"/>
      <c r="G222" s="2"/>
      <c r="H222" s="2"/>
    </row>
    <row r="223" spans="1:8" ht="13.5" hidden="1" x14ac:dyDescent="0.25">
      <c r="A223" s="3"/>
      <c r="B223" s="5"/>
      <c r="C223" s="2"/>
      <c r="D223" s="2"/>
      <c r="E223" s="2"/>
      <c r="F223" s="2"/>
      <c r="G223" s="2"/>
      <c r="H223" s="2"/>
    </row>
    <row r="224" spans="1:8" ht="13.5" hidden="1" x14ac:dyDescent="0.25">
      <c r="A224" s="3"/>
      <c r="B224" s="5"/>
      <c r="C224" s="2"/>
      <c r="D224" s="2"/>
      <c r="E224" s="2"/>
      <c r="F224" s="2"/>
      <c r="G224" s="2"/>
      <c r="H224" s="2"/>
    </row>
    <row r="225" spans="1:8" ht="13.5" hidden="1" x14ac:dyDescent="0.25">
      <c r="A225" s="3"/>
      <c r="B225" s="5"/>
      <c r="C225" s="2"/>
      <c r="D225" s="2"/>
      <c r="E225" s="2"/>
      <c r="F225" s="2"/>
      <c r="G225" s="2"/>
      <c r="H225" s="2"/>
    </row>
    <row r="226" spans="1:8" ht="13.5" hidden="1" x14ac:dyDescent="0.25">
      <c r="A226" s="3"/>
      <c r="B226" s="5"/>
      <c r="C226" s="2"/>
      <c r="D226" s="2"/>
      <c r="E226" s="2"/>
      <c r="F226" s="2"/>
      <c r="G226" s="2"/>
      <c r="H226" s="2"/>
    </row>
    <row r="227" spans="1:8" ht="13.5" hidden="1" x14ac:dyDescent="0.25">
      <c r="A227" s="3"/>
      <c r="B227" s="5"/>
      <c r="C227" s="2"/>
      <c r="D227" s="2"/>
      <c r="E227" s="2"/>
      <c r="F227" s="2"/>
      <c r="G227" s="2"/>
      <c r="H227" s="2"/>
    </row>
    <row r="228" spans="1:8" ht="13.5" hidden="1" x14ac:dyDescent="0.25">
      <c r="A228" s="3"/>
      <c r="B228" s="5"/>
      <c r="C228" s="2"/>
      <c r="D228" s="2"/>
      <c r="E228" s="2"/>
      <c r="F228" s="2"/>
      <c r="G228" s="2"/>
      <c r="H228" s="2"/>
    </row>
    <row r="229" spans="1:8" ht="13.5" hidden="1" x14ac:dyDescent="0.25">
      <c r="A229" s="3"/>
      <c r="B229" s="5"/>
      <c r="C229" s="2"/>
      <c r="D229" s="2"/>
      <c r="E229" s="2"/>
      <c r="F229" s="2"/>
      <c r="G229" s="2"/>
      <c r="H229" s="2"/>
    </row>
    <row r="230" spans="1:8" ht="13.5" hidden="1" x14ac:dyDescent="0.25">
      <c r="A230" s="3"/>
      <c r="B230" s="5"/>
      <c r="C230" s="2"/>
      <c r="D230" s="2"/>
      <c r="E230" s="2"/>
      <c r="F230" s="2"/>
      <c r="G230" s="2"/>
      <c r="H230" s="2"/>
    </row>
    <row r="231" spans="1:8" ht="13.5" hidden="1" x14ac:dyDescent="0.25">
      <c r="A231" s="3"/>
      <c r="B231" s="5"/>
      <c r="C231" s="2"/>
      <c r="D231" s="2"/>
      <c r="E231" s="2"/>
      <c r="F231" s="2"/>
      <c r="G231" s="2"/>
      <c r="H231" s="2"/>
    </row>
    <row r="232" spans="1:8" ht="13.5" hidden="1" x14ac:dyDescent="0.25">
      <c r="A232" s="3"/>
      <c r="B232" s="5"/>
      <c r="C232" s="2"/>
      <c r="D232" s="2"/>
      <c r="E232" s="2"/>
      <c r="F232" s="2"/>
      <c r="G232" s="2"/>
      <c r="H232" s="2"/>
    </row>
    <row r="233" spans="1:8" ht="13.5" hidden="1" x14ac:dyDescent="0.25">
      <c r="A233" s="3"/>
      <c r="B233" s="5"/>
      <c r="C233" s="2"/>
      <c r="D233" s="2"/>
      <c r="E233" s="2"/>
      <c r="F233" s="2"/>
      <c r="G233" s="2"/>
      <c r="H233" s="2"/>
    </row>
    <row r="234" spans="1:8" ht="13.5" hidden="1" x14ac:dyDescent="0.25">
      <c r="A234" s="3"/>
      <c r="B234" s="5"/>
      <c r="C234" s="2"/>
      <c r="D234" s="2"/>
      <c r="E234" s="2"/>
      <c r="F234" s="2"/>
      <c r="G234" s="2"/>
      <c r="H234" s="2"/>
    </row>
    <row r="235" spans="1:8" ht="13.5" hidden="1" x14ac:dyDescent="0.25">
      <c r="A235" s="3"/>
      <c r="B235" s="5"/>
      <c r="C235" s="2"/>
      <c r="D235" s="2"/>
      <c r="E235" s="2"/>
      <c r="F235" s="2"/>
      <c r="G235" s="2"/>
      <c r="H235" s="2"/>
    </row>
    <row r="236" spans="1:8" ht="13.5" hidden="1" x14ac:dyDescent="0.25">
      <c r="A236" s="3"/>
      <c r="B236" s="5"/>
      <c r="C236" s="2"/>
      <c r="D236" s="2"/>
      <c r="E236" s="2"/>
      <c r="F236" s="2"/>
      <c r="G236" s="2"/>
      <c r="H236" s="2"/>
    </row>
    <row r="237" spans="1:8" ht="13.5" hidden="1" x14ac:dyDescent="0.25">
      <c r="A237" s="3"/>
      <c r="B237" s="5"/>
      <c r="C237" s="2"/>
      <c r="D237" s="2"/>
      <c r="E237" s="2"/>
      <c r="F237" s="2"/>
      <c r="G237" s="2"/>
      <c r="H237" s="2"/>
    </row>
    <row r="238" spans="1:8" ht="13.5" hidden="1" x14ac:dyDescent="0.25">
      <c r="A238" s="3"/>
      <c r="B238" s="5"/>
      <c r="C238" s="2"/>
      <c r="D238" s="2"/>
      <c r="E238" s="2"/>
      <c r="F238" s="2"/>
      <c r="G238" s="2"/>
      <c r="H238" s="2"/>
    </row>
    <row r="239" spans="1:8" ht="13.5" hidden="1" x14ac:dyDescent="0.25">
      <c r="A239" s="3"/>
      <c r="B239" s="5"/>
      <c r="C239" s="2"/>
      <c r="D239" s="2"/>
      <c r="E239" s="2"/>
      <c r="F239" s="2"/>
      <c r="G239" s="2"/>
      <c r="H239" s="2"/>
    </row>
    <row r="240" spans="1:8" ht="13.5" hidden="1" x14ac:dyDescent="0.25">
      <c r="A240" s="3"/>
      <c r="B240" s="5"/>
      <c r="C240" s="2"/>
      <c r="D240" s="2"/>
      <c r="E240" s="2"/>
      <c r="F240" s="2"/>
      <c r="G240" s="2"/>
      <c r="H240" s="2"/>
    </row>
    <row r="241" spans="1:8" ht="13.5" hidden="1" x14ac:dyDescent="0.25">
      <c r="A241" s="3"/>
      <c r="B241" s="5"/>
      <c r="C241" s="2"/>
      <c r="D241" s="2"/>
      <c r="E241" s="2"/>
      <c r="F241" s="2"/>
      <c r="G241" s="2"/>
      <c r="H241" s="2"/>
    </row>
    <row r="242" spans="1:8" ht="13.5" hidden="1" x14ac:dyDescent="0.25">
      <c r="A242" s="3"/>
      <c r="B242" s="5"/>
      <c r="C242" s="2"/>
      <c r="D242" s="2"/>
      <c r="E242" s="2"/>
      <c r="F242" s="2"/>
      <c r="G242" s="2"/>
      <c r="H242" s="2"/>
    </row>
    <row r="243" spans="1:8" ht="13.5" hidden="1" x14ac:dyDescent="0.25">
      <c r="A243" s="3"/>
      <c r="B243" s="5"/>
      <c r="C243" s="2"/>
      <c r="D243" s="2"/>
      <c r="E243" s="2"/>
      <c r="F243" s="2"/>
      <c r="G243" s="2"/>
      <c r="H243" s="2"/>
    </row>
    <row r="244" spans="1:8" ht="13.5" hidden="1" x14ac:dyDescent="0.25">
      <c r="A244" s="3"/>
      <c r="B244" s="5"/>
      <c r="C244" s="2"/>
      <c r="D244" s="2"/>
      <c r="E244" s="2"/>
      <c r="F244" s="2"/>
      <c r="G244" s="2"/>
      <c r="H244" s="2"/>
    </row>
    <row r="245" spans="1:8" ht="13.5" hidden="1" x14ac:dyDescent="0.25">
      <c r="A245" s="3"/>
      <c r="B245" s="5"/>
      <c r="C245" s="2"/>
      <c r="D245" s="2"/>
      <c r="E245" s="2"/>
      <c r="F245" s="2"/>
      <c r="G245" s="2"/>
      <c r="H245" s="2"/>
    </row>
    <row r="246" spans="1:8" ht="13.5" hidden="1" x14ac:dyDescent="0.25">
      <c r="A246" s="3"/>
      <c r="B246" s="5"/>
      <c r="C246" s="2"/>
      <c r="D246" s="2"/>
      <c r="E246" s="2"/>
      <c r="F246" s="2"/>
      <c r="G246" s="2"/>
      <c r="H246" s="2"/>
    </row>
    <row r="247" spans="1:8" ht="13.5" hidden="1" x14ac:dyDescent="0.25">
      <c r="A247" s="3"/>
      <c r="B247" s="5"/>
      <c r="C247" s="2"/>
      <c r="D247" s="2"/>
      <c r="E247" s="2"/>
      <c r="F247" s="2"/>
      <c r="G247" s="2"/>
      <c r="H247" s="2"/>
    </row>
    <row r="248" spans="1:8" ht="13.5" hidden="1" x14ac:dyDescent="0.25">
      <c r="A248" s="3"/>
      <c r="B248" s="5"/>
      <c r="C248" s="2"/>
      <c r="D248" s="2"/>
      <c r="E248" s="2"/>
      <c r="F248" s="2"/>
      <c r="G248" s="2"/>
      <c r="H248" s="2"/>
    </row>
    <row r="249" spans="1:8" ht="13.5" hidden="1" x14ac:dyDescent="0.25">
      <c r="A249" s="3"/>
      <c r="B249" s="5"/>
      <c r="C249" s="2"/>
      <c r="D249" s="2"/>
      <c r="E249" s="2"/>
      <c r="F249" s="2"/>
      <c r="G249" s="2"/>
      <c r="H249" s="2"/>
    </row>
    <row r="250" spans="1:8" ht="13.5" hidden="1" x14ac:dyDescent="0.25">
      <c r="A250" s="3"/>
      <c r="B250" s="5"/>
      <c r="C250" s="2"/>
      <c r="D250" s="2"/>
      <c r="E250" s="2"/>
      <c r="F250" s="2"/>
      <c r="G250" s="2"/>
      <c r="H250" s="2"/>
    </row>
    <row r="251" spans="1:8" ht="13.5" hidden="1" x14ac:dyDescent="0.25">
      <c r="A251" s="3"/>
      <c r="B251" s="5"/>
      <c r="C251" s="2"/>
      <c r="D251" s="2"/>
      <c r="E251" s="2"/>
      <c r="F251" s="2"/>
      <c r="G251" s="2"/>
      <c r="H251" s="2"/>
    </row>
    <row r="252" spans="1:8" ht="13.5" hidden="1" x14ac:dyDescent="0.25">
      <c r="A252" s="3"/>
      <c r="B252" s="5"/>
      <c r="C252" s="2"/>
      <c r="D252" s="2"/>
      <c r="E252" s="2"/>
      <c r="F252" s="2"/>
      <c r="G252" s="2"/>
      <c r="H252" s="2"/>
    </row>
    <row r="253" spans="1:8" ht="13.5" hidden="1" x14ac:dyDescent="0.25">
      <c r="A253" s="3"/>
      <c r="B253" s="5"/>
      <c r="C253" s="2"/>
      <c r="D253" s="2"/>
      <c r="E253" s="2"/>
      <c r="F253" s="2"/>
      <c r="G253" s="2"/>
      <c r="H253" s="2"/>
    </row>
    <row r="254" spans="1:8" ht="13.5" hidden="1" x14ac:dyDescent="0.25">
      <c r="A254" s="3"/>
      <c r="B254" s="5"/>
      <c r="C254" s="2"/>
      <c r="D254" s="2"/>
      <c r="E254" s="2"/>
      <c r="F254" s="2"/>
      <c r="G254" s="2"/>
      <c r="H254" s="2"/>
    </row>
    <row r="255" spans="1:8" ht="13.5" hidden="1" x14ac:dyDescent="0.25">
      <c r="A255" s="3"/>
      <c r="B255" s="5"/>
      <c r="C255" s="2"/>
      <c r="D255" s="2"/>
      <c r="E255" s="2"/>
      <c r="F255" s="2"/>
      <c r="G255" s="2"/>
      <c r="H255" s="2"/>
    </row>
    <row r="256" spans="1:8" ht="13.5" hidden="1" x14ac:dyDescent="0.25">
      <c r="A256" s="3"/>
      <c r="B256" s="5"/>
      <c r="C256" s="2"/>
      <c r="D256" s="2"/>
      <c r="E256" s="2"/>
      <c r="F256" s="2"/>
      <c r="G256" s="2"/>
      <c r="H256" s="2"/>
    </row>
    <row r="257" spans="1:8" ht="13.5" hidden="1" x14ac:dyDescent="0.25">
      <c r="A257" s="3"/>
      <c r="B257" s="5"/>
      <c r="C257" s="2"/>
      <c r="D257" s="2"/>
      <c r="E257" s="2"/>
      <c r="F257" s="2"/>
      <c r="G257" s="2"/>
      <c r="H257" s="2"/>
    </row>
    <row r="258" spans="1:8" ht="13.5" hidden="1" x14ac:dyDescent="0.25">
      <c r="A258" s="3"/>
      <c r="B258" s="5"/>
      <c r="C258" s="2"/>
      <c r="D258" s="2"/>
      <c r="E258" s="2"/>
      <c r="F258" s="2"/>
      <c r="G258" s="2"/>
      <c r="H258" s="2"/>
    </row>
    <row r="259" spans="1:8" ht="13.5" hidden="1" x14ac:dyDescent="0.25">
      <c r="A259" s="3"/>
      <c r="B259" s="5"/>
      <c r="C259" s="2"/>
      <c r="D259" s="2"/>
      <c r="E259" s="2"/>
      <c r="F259" s="2"/>
      <c r="G259" s="2"/>
      <c r="H259" s="2"/>
    </row>
    <row r="260" spans="1:8" ht="13.5" hidden="1" x14ac:dyDescent="0.25">
      <c r="A260" s="3"/>
      <c r="B260" s="5"/>
      <c r="C260" s="2"/>
      <c r="D260" s="2"/>
      <c r="E260" s="2"/>
      <c r="F260" s="2"/>
      <c r="G260" s="2"/>
      <c r="H260" s="2"/>
    </row>
    <row r="261" spans="1:8" ht="13.5" hidden="1" x14ac:dyDescent="0.25">
      <c r="A261" s="3"/>
      <c r="B261" s="5"/>
      <c r="C261" s="2"/>
      <c r="D261" s="2"/>
      <c r="E261" s="2"/>
      <c r="F261" s="2"/>
      <c r="G261" s="2"/>
      <c r="H261" s="2"/>
    </row>
    <row r="262" spans="1:8" ht="13.5" hidden="1" x14ac:dyDescent="0.25">
      <c r="A262" s="3"/>
      <c r="B262" s="5"/>
      <c r="C262" s="2"/>
      <c r="D262" s="2"/>
      <c r="E262" s="2"/>
      <c r="F262" s="2"/>
      <c r="G262" s="2"/>
      <c r="H262" s="2"/>
    </row>
    <row r="263" spans="1:8" ht="13.5" hidden="1" x14ac:dyDescent="0.25">
      <c r="A263" s="3"/>
      <c r="B263" s="5"/>
      <c r="C263" s="2"/>
      <c r="D263" s="2"/>
      <c r="E263" s="2"/>
      <c r="F263" s="2"/>
      <c r="G263" s="2"/>
      <c r="H263" s="2"/>
    </row>
    <row r="264" spans="1:8" ht="13.5" hidden="1" x14ac:dyDescent="0.25">
      <c r="A264" s="3"/>
      <c r="B264" s="5"/>
      <c r="C264" s="2"/>
      <c r="D264" s="2"/>
      <c r="E264" s="2"/>
      <c r="F264" s="2"/>
      <c r="G264" s="2"/>
      <c r="H264" s="2"/>
    </row>
    <row r="265" spans="1:8" ht="13.5" hidden="1" x14ac:dyDescent="0.25">
      <c r="A265" s="3"/>
      <c r="B265" s="5"/>
      <c r="C265" s="2"/>
      <c r="D265" s="2"/>
      <c r="E265" s="2"/>
      <c r="F265" s="2"/>
      <c r="G265" s="2"/>
      <c r="H265" s="2"/>
    </row>
    <row r="266" spans="1:8" ht="13.5" hidden="1" x14ac:dyDescent="0.25">
      <c r="A266" s="3"/>
      <c r="B266" s="5"/>
      <c r="C266" s="2"/>
      <c r="D266" s="2"/>
      <c r="E266" s="2"/>
      <c r="F266" s="2"/>
      <c r="G266" s="2"/>
      <c r="H266" s="2"/>
    </row>
    <row r="267" spans="1:8" ht="13.5" hidden="1" x14ac:dyDescent="0.25">
      <c r="A267" s="3"/>
      <c r="B267" s="5"/>
      <c r="C267" s="2"/>
      <c r="D267" s="2"/>
      <c r="E267" s="2"/>
      <c r="F267" s="2"/>
      <c r="G267" s="2"/>
      <c r="H267" s="2"/>
    </row>
    <row r="268" spans="1:8" ht="13.5" hidden="1" x14ac:dyDescent="0.25">
      <c r="A268" s="3"/>
      <c r="B268" s="5"/>
      <c r="C268" s="2"/>
      <c r="D268" s="2"/>
      <c r="E268" s="2"/>
      <c r="F268" s="2"/>
      <c r="G268" s="2"/>
      <c r="H268" s="2"/>
    </row>
    <row r="269" spans="1:8" ht="13.5" hidden="1" x14ac:dyDescent="0.25">
      <c r="A269" s="3"/>
      <c r="B269" s="5"/>
      <c r="C269" s="2"/>
      <c r="D269" s="2"/>
      <c r="E269" s="2"/>
      <c r="F269" s="2"/>
      <c r="G269" s="2"/>
      <c r="H269" s="2"/>
    </row>
    <row r="270" spans="1:8" ht="13.5" hidden="1" x14ac:dyDescent="0.25">
      <c r="A270" s="3"/>
      <c r="B270" s="5"/>
      <c r="C270" s="2"/>
      <c r="D270" s="2"/>
      <c r="E270" s="2"/>
      <c r="F270" s="2"/>
      <c r="G270" s="2"/>
      <c r="H270" s="2"/>
    </row>
    <row r="271" spans="1:8" ht="13.5" hidden="1" x14ac:dyDescent="0.25">
      <c r="A271" s="3"/>
      <c r="B271" s="5"/>
      <c r="C271" s="2"/>
      <c r="D271" s="2"/>
      <c r="E271" s="2"/>
      <c r="F271" s="2"/>
      <c r="G271" s="2"/>
      <c r="H271" s="2"/>
    </row>
    <row r="272" spans="1:8" ht="13.5" hidden="1" x14ac:dyDescent="0.25">
      <c r="A272" s="3"/>
      <c r="B272" s="5"/>
      <c r="C272" s="2"/>
      <c r="D272" s="2"/>
      <c r="E272" s="2"/>
      <c r="F272" s="2"/>
      <c r="G272" s="2"/>
      <c r="H272" s="2"/>
    </row>
    <row r="273" spans="1:8" ht="13.5" hidden="1" x14ac:dyDescent="0.25">
      <c r="A273" s="3"/>
      <c r="B273" s="5"/>
      <c r="C273" s="2"/>
      <c r="D273" s="2"/>
      <c r="E273" s="2"/>
      <c r="F273" s="2"/>
      <c r="G273" s="2"/>
      <c r="H273" s="2"/>
    </row>
    <row r="274" spans="1:8" ht="13.5" hidden="1" x14ac:dyDescent="0.25">
      <c r="A274" s="3"/>
      <c r="B274" s="5"/>
      <c r="C274" s="2"/>
      <c r="D274" s="2"/>
      <c r="E274" s="2"/>
      <c r="F274" s="2"/>
      <c r="G274" s="2"/>
      <c r="H274" s="2"/>
    </row>
    <row r="275" spans="1:8" ht="13.5" hidden="1" x14ac:dyDescent="0.25">
      <c r="A275" s="3"/>
      <c r="B275" s="5"/>
      <c r="C275" s="2"/>
      <c r="D275" s="2"/>
      <c r="E275" s="2"/>
      <c r="F275" s="2"/>
      <c r="G275" s="2"/>
      <c r="H275" s="2"/>
    </row>
    <row r="276" spans="1:8" ht="13.5" hidden="1" x14ac:dyDescent="0.25">
      <c r="A276" s="3"/>
      <c r="B276" s="5"/>
      <c r="C276" s="2"/>
      <c r="D276" s="2"/>
      <c r="E276" s="2"/>
      <c r="F276" s="2"/>
      <c r="G276" s="2"/>
      <c r="H276" s="2"/>
    </row>
    <row r="277" spans="1:8" ht="13.5" hidden="1" x14ac:dyDescent="0.25">
      <c r="A277" s="3"/>
      <c r="B277" s="5"/>
      <c r="C277" s="2"/>
      <c r="D277" s="2"/>
      <c r="E277" s="2"/>
      <c r="F277" s="2"/>
      <c r="G277" s="2"/>
      <c r="H277" s="2"/>
    </row>
    <row r="278" spans="1:8" ht="13.5" hidden="1" x14ac:dyDescent="0.25">
      <c r="A278" s="3"/>
      <c r="B278" s="5"/>
      <c r="C278" s="2"/>
      <c r="D278" s="2"/>
      <c r="E278" s="2"/>
      <c r="F278" s="2"/>
      <c r="G278" s="2"/>
      <c r="H278" s="2"/>
    </row>
    <row r="279" spans="1:8" ht="13.5" hidden="1" x14ac:dyDescent="0.25">
      <c r="A279" s="3"/>
      <c r="B279" s="5"/>
      <c r="C279" s="2"/>
      <c r="D279" s="2"/>
      <c r="E279" s="2"/>
      <c r="F279" s="2"/>
      <c r="G279" s="2"/>
      <c r="H279" s="2"/>
    </row>
    <row r="280" spans="1:8" ht="13.5" hidden="1" x14ac:dyDescent="0.25">
      <c r="A280" s="3"/>
      <c r="B280" s="5"/>
      <c r="C280" s="2"/>
      <c r="D280" s="2"/>
      <c r="E280" s="2"/>
      <c r="F280" s="2"/>
      <c r="G280" s="2"/>
      <c r="H280" s="2"/>
    </row>
    <row r="281" spans="1:8" ht="13.5" hidden="1" x14ac:dyDescent="0.25">
      <c r="A281" s="3"/>
      <c r="B281" s="5"/>
      <c r="C281" s="2"/>
      <c r="D281" s="2"/>
      <c r="E281" s="2"/>
      <c r="F281" s="2"/>
      <c r="G281" s="2"/>
      <c r="H281" s="2"/>
    </row>
    <row r="282" spans="1:8" ht="13.5" hidden="1" x14ac:dyDescent="0.25">
      <c r="A282" s="3"/>
      <c r="B282" s="5"/>
      <c r="C282" s="2"/>
      <c r="D282" s="2"/>
      <c r="E282" s="2"/>
      <c r="F282" s="2"/>
      <c r="G282" s="2"/>
      <c r="H282" s="2"/>
    </row>
    <row r="283" spans="1:8" ht="13.5" hidden="1" x14ac:dyDescent="0.25">
      <c r="A283" s="3"/>
      <c r="B283" s="5"/>
      <c r="C283" s="2"/>
      <c r="D283" s="2"/>
      <c r="E283" s="2"/>
      <c r="F283" s="2"/>
      <c r="G283" s="2"/>
      <c r="H283" s="2"/>
    </row>
    <row r="284" spans="1:8" ht="13.5" hidden="1" x14ac:dyDescent="0.25">
      <c r="A284" s="3"/>
      <c r="B284" s="5"/>
      <c r="C284" s="2"/>
      <c r="D284" s="2"/>
      <c r="E284" s="2"/>
      <c r="F284" s="2"/>
      <c r="G284" s="2"/>
      <c r="H284" s="2"/>
    </row>
    <row r="285" spans="1:8" ht="13.5" hidden="1" x14ac:dyDescent="0.25">
      <c r="A285" s="3"/>
      <c r="B285" s="5"/>
      <c r="C285" s="2"/>
      <c r="D285" s="2"/>
      <c r="E285" s="2"/>
      <c r="F285" s="2"/>
      <c r="G285" s="2"/>
      <c r="H285" s="2"/>
    </row>
    <row r="286" spans="1:8" ht="13.5" hidden="1" x14ac:dyDescent="0.25">
      <c r="A286" s="3"/>
      <c r="B286" s="5"/>
      <c r="C286" s="2"/>
      <c r="D286" s="2"/>
      <c r="E286" s="2"/>
      <c r="F286" s="2"/>
      <c r="G286" s="2"/>
      <c r="H286" s="2"/>
    </row>
    <row r="287" spans="1:8" ht="13.5" hidden="1" x14ac:dyDescent="0.25">
      <c r="A287" s="3"/>
      <c r="B287" s="5"/>
      <c r="C287" s="2"/>
      <c r="D287" s="2"/>
      <c r="E287" s="2"/>
      <c r="F287" s="2"/>
      <c r="G287" s="2"/>
      <c r="H287" s="2"/>
    </row>
    <row r="288" spans="1:8" ht="13.5" hidden="1" x14ac:dyDescent="0.25">
      <c r="A288" s="3"/>
      <c r="B288" s="5"/>
      <c r="C288" s="2"/>
      <c r="D288" s="2"/>
      <c r="E288" s="2"/>
      <c r="F288" s="2"/>
      <c r="G288" s="2"/>
      <c r="H288" s="2"/>
    </row>
    <row r="289" spans="1:8" ht="13.5" hidden="1" x14ac:dyDescent="0.25">
      <c r="A289" s="3"/>
      <c r="B289" s="5"/>
      <c r="C289" s="2"/>
      <c r="D289" s="2"/>
      <c r="E289" s="2"/>
      <c r="F289" s="2"/>
      <c r="G289" s="2"/>
      <c r="H289" s="2"/>
    </row>
    <row r="290" spans="1:8" ht="13.5" hidden="1" x14ac:dyDescent="0.25">
      <c r="A290" s="3"/>
      <c r="B290" s="5"/>
      <c r="C290" s="2"/>
      <c r="D290" s="2"/>
      <c r="E290" s="2"/>
      <c r="F290" s="2"/>
      <c r="G290" s="2"/>
      <c r="H290" s="2"/>
    </row>
    <row r="291" spans="1:8" ht="13.5" hidden="1" x14ac:dyDescent="0.25">
      <c r="A291" s="3"/>
      <c r="B291" s="5"/>
      <c r="C291" s="2"/>
      <c r="D291" s="2"/>
      <c r="E291" s="2"/>
      <c r="F291" s="2"/>
      <c r="G291" s="2"/>
      <c r="H291" s="2"/>
    </row>
    <row r="292" spans="1:8" ht="13.5" hidden="1" x14ac:dyDescent="0.25">
      <c r="A292" s="3"/>
      <c r="B292" s="5"/>
      <c r="C292" s="2"/>
      <c r="D292" s="2"/>
      <c r="E292" s="2"/>
      <c r="F292" s="2"/>
      <c r="G292" s="2"/>
      <c r="H292" s="2"/>
    </row>
    <row r="293" spans="1:8" ht="13.5" hidden="1" x14ac:dyDescent="0.25">
      <c r="A293" s="3"/>
      <c r="B293" s="5"/>
      <c r="C293" s="2"/>
      <c r="D293" s="2"/>
      <c r="E293" s="2"/>
      <c r="F293" s="2"/>
      <c r="G293" s="2"/>
      <c r="H293" s="2"/>
    </row>
    <row r="294" spans="1:8" ht="13.5" hidden="1" x14ac:dyDescent="0.25">
      <c r="A294" s="3"/>
      <c r="B294" s="5"/>
      <c r="C294" s="2"/>
      <c r="D294" s="2"/>
      <c r="E294" s="2"/>
      <c r="F294" s="2"/>
      <c r="G294" s="2"/>
      <c r="H294" s="2"/>
    </row>
    <row r="295" spans="1:8" ht="13.5" hidden="1" x14ac:dyDescent="0.25">
      <c r="A295" s="3"/>
      <c r="B295" s="5"/>
      <c r="C295" s="2"/>
      <c r="D295" s="2"/>
      <c r="E295" s="2"/>
      <c r="F295" s="2"/>
      <c r="G295" s="2"/>
      <c r="H295" s="2"/>
    </row>
    <row r="296" spans="1:8" ht="13.5" hidden="1" x14ac:dyDescent="0.25">
      <c r="A296" s="3"/>
      <c r="B296" s="5"/>
      <c r="C296" s="2"/>
      <c r="D296" s="2"/>
      <c r="E296" s="2"/>
      <c r="F296" s="2"/>
      <c r="G296" s="2"/>
      <c r="H296" s="2"/>
    </row>
    <row r="297" spans="1:8" ht="13.5" hidden="1" x14ac:dyDescent="0.25">
      <c r="A297" s="3"/>
      <c r="B297" s="5"/>
      <c r="C297" s="2"/>
      <c r="D297" s="2"/>
      <c r="E297" s="2"/>
      <c r="F297" s="2"/>
      <c r="G297" s="2"/>
      <c r="H297" s="2"/>
    </row>
    <row r="298" spans="1:8" ht="13.5" hidden="1" x14ac:dyDescent="0.25">
      <c r="A298" s="3"/>
      <c r="B298" s="5"/>
      <c r="C298" s="2"/>
      <c r="D298" s="2"/>
      <c r="E298" s="2"/>
      <c r="F298" s="2"/>
      <c r="G298" s="2"/>
      <c r="H298" s="2"/>
    </row>
    <row r="299" spans="1:8" ht="13.5" hidden="1" x14ac:dyDescent="0.25">
      <c r="A299" s="3"/>
      <c r="B299" s="5"/>
      <c r="C299" s="2"/>
      <c r="D299" s="2"/>
      <c r="E299" s="2"/>
      <c r="F299" s="2"/>
      <c r="G299" s="2"/>
      <c r="H299" s="2"/>
    </row>
    <row r="300" spans="1:8" ht="13.5" hidden="1" x14ac:dyDescent="0.25">
      <c r="A300" s="3"/>
      <c r="B300" s="5"/>
      <c r="C300" s="2"/>
      <c r="D300" s="2"/>
      <c r="E300" s="2"/>
      <c r="F300" s="2"/>
      <c r="G300" s="2"/>
      <c r="H300" s="2"/>
    </row>
    <row r="301" spans="1:8" ht="13.5" hidden="1" x14ac:dyDescent="0.25">
      <c r="A301" s="3"/>
      <c r="B301" s="5"/>
      <c r="C301" s="2"/>
      <c r="D301" s="2"/>
      <c r="E301" s="2"/>
      <c r="F301" s="2"/>
      <c r="G301" s="2"/>
      <c r="H301" s="2"/>
    </row>
    <row r="302" spans="1:8" ht="13.5" hidden="1" x14ac:dyDescent="0.25">
      <c r="A302" s="3"/>
      <c r="B302" s="5"/>
      <c r="C302" s="2"/>
      <c r="D302" s="2"/>
      <c r="E302" s="2"/>
      <c r="F302" s="2"/>
      <c r="G302" s="2"/>
      <c r="H302" s="2"/>
    </row>
    <row r="303" spans="1:8" ht="13.5" hidden="1" x14ac:dyDescent="0.25">
      <c r="A303" s="3"/>
      <c r="B303" s="5"/>
      <c r="C303" s="2"/>
      <c r="D303" s="2"/>
      <c r="E303" s="2"/>
      <c r="F303" s="2"/>
      <c r="G303" s="2"/>
      <c r="H303" s="2"/>
    </row>
    <row r="304" spans="1:8" ht="13.5" hidden="1" x14ac:dyDescent="0.25">
      <c r="A304" s="3"/>
      <c r="B304" s="5"/>
      <c r="C304" s="2"/>
      <c r="D304" s="2"/>
      <c r="E304" s="2"/>
      <c r="F304" s="2"/>
      <c r="G304" s="2"/>
      <c r="H304" s="2"/>
    </row>
    <row r="305" spans="1:8" ht="13.5" hidden="1" x14ac:dyDescent="0.25">
      <c r="A305" s="3"/>
      <c r="B305" s="5"/>
      <c r="C305" s="2"/>
      <c r="D305" s="2"/>
      <c r="E305" s="2"/>
      <c r="F305" s="2"/>
      <c r="G305" s="2"/>
      <c r="H305" s="2"/>
    </row>
    <row r="306" spans="1:8" ht="13.5" hidden="1" x14ac:dyDescent="0.25">
      <c r="A306" s="3"/>
      <c r="B306" s="5"/>
      <c r="C306" s="2"/>
      <c r="D306" s="2"/>
      <c r="E306" s="2"/>
      <c r="F306" s="2"/>
      <c r="G306" s="2"/>
      <c r="H306" s="2"/>
    </row>
    <row r="307" spans="1:8" ht="13.5" hidden="1" x14ac:dyDescent="0.25">
      <c r="A307" s="3"/>
      <c r="B307" s="5"/>
      <c r="C307" s="2"/>
      <c r="D307" s="2"/>
      <c r="E307" s="2"/>
      <c r="F307" s="2"/>
      <c r="G307" s="2"/>
      <c r="H307" s="2"/>
    </row>
    <row r="308" spans="1:8" ht="13.5" hidden="1" x14ac:dyDescent="0.25">
      <c r="A308" s="3"/>
      <c r="B308" s="5"/>
      <c r="C308" s="2"/>
      <c r="D308" s="2"/>
      <c r="E308" s="2"/>
      <c r="F308" s="2"/>
      <c r="G308" s="2"/>
      <c r="H308" s="2"/>
    </row>
    <row r="309" spans="1:8" ht="13.5" hidden="1" x14ac:dyDescent="0.25">
      <c r="A309" s="3"/>
      <c r="B309" s="5"/>
      <c r="C309" s="2"/>
      <c r="D309" s="2"/>
      <c r="E309" s="2"/>
      <c r="F309" s="2"/>
      <c r="G309" s="2"/>
      <c r="H309" s="2"/>
    </row>
    <row r="310" spans="1:8" ht="13.5" hidden="1" x14ac:dyDescent="0.25">
      <c r="A310" s="3"/>
      <c r="B310" s="5"/>
      <c r="C310" s="2"/>
      <c r="D310" s="2"/>
      <c r="E310" s="2"/>
      <c r="F310" s="2"/>
      <c r="G310" s="2"/>
      <c r="H310" s="2"/>
    </row>
    <row r="311" spans="1:8" ht="13.5" hidden="1" x14ac:dyDescent="0.25">
      <c r="A311" s="3"/>
      <c r="B311" s="5"/>
      <c r="C311" s="2"/>
      <c r="D311" s="2"/>
      <c r="E311" s="2"/>
      <c r="F311" s="2"/>
      <c r="G311" s="2"/>
      <c r="H311" s="2"/>
    </row>
    <row r="312" spans="1:8" ht="13.5" hidden="1" x14ac:dyDescent="0.25">
      <c r="A312" s="3"/>
      <c r="B312" s="5"/>
      <c r="C312" s="2"/>
      <c r="D312" s="2"/>
      <c r="E312" s="2"/>
      <c r="F312" s="2"/>
      <c r="G312" s="2"/>
      <c r="H312" s="2"/>
    </row>
    <row r="313" spans="1:8" ht="13.5" hidden="1" x14ac:dyDescent="0.25">
      <c r="A313" s="3"/>
      <c r="B313" s="5"/>
      <c r="C313" s="2"/>
      <c r="D313" s="2"/>
      <c r="E313" s="2"/>
      <c r="F313" s="2"/>
      <c r="G313" s="2"/>
      <c r="H313" s="2"/>
    </row>
    <row r="314" spans="1:8" ht="13.5" hidden="1" x14ac:dyDescent="0.25">
      <c r="A314" s="3"/>
      <c r="B314" s="5"/>
      <c r="C314" s="2"/>
      <c r="D314" s="2"/>
      <c r="E314" s="2"/>
      <c r="F314" s="2"/>
      <c r="G314" s="2"/>
      <c r="H314" s="2"/>
    </row>
    <row r="315" spans="1:8" ht="13.5" hidden="1" x14ac:dyDescent="0.25">
      <c r="A315" s="3"/>
      <c r="B315" s="5"/>
      <c r="C315" s="2"/>
      <c r="D315" s="2"/>
      <c r="E315" s="2"/>
      <c r="F315" s="2"/>
      <c r="G315" s="2"/>
      <c r="H315" s="2"/>
    </row>
    <row r="316" spans="1:8" ht="13.5" hidden="1" x14ac:dyDescent="0.25">
      <c r="A316" s="3"/>
      <c r="B316" s="5"/>
      <c r="C316" s="2"/>
      <c r="D316" s="2"/>
      <c r="E316" s="2"/>
      <c r="F316" s="2"/>
      <c r="G316" s="2"/>
      <c r="H316" s="2"/>
    </row>
    <row r="317" spans="1:8" ht="13.5" hidden="1" x14ac:dyDescent="0.25">
      <c r="A317" s="3"/>
      <c r="B317" s="5"/>
      <c r="C317" s="2"/>
      <c r="D317" s="2"/>
      <c r="E317" s="2"/>
      <c r="F317" s="2"/>
      <c r="G317" s="2"/>
      <c r="H317" s="2"/>
    </row>
    <row r="318" spans="1:8" ht="13.5" hidden="1" x14ac:dyDescent="0.25">
      <c r="A318" s="3"/>
      <c r="B318" s="5"/>
      <c r="C318" s="2"/>
      <c r="D318" s="2"/>
      <c r="E318" s="2"/>
      <c r="F318" s="2"/>
      <c r="G318" s="2"/>
      <c r="H318" s="2"/>
    </row>
    <row r="319" spans="1:8" ht="13.5" hidden="1" x14ac:dyDescent="0.25">
      <c r="A319" s="3"/>
      <c r="B319" s="5"/>
      <c r="C319" s="2"/>
      <c r="D319" s="2"/>
      <c r="E319" s="2"/>
      <c r="F319" s="2"/>
      <c r="G319" s="2"/>
      <c r="H319" s="2"/>
    </row>
    <row r="320" spans="1:8" ht="13.5" hidden="1" x14ac:dyDescent="0.25">
      <c r="A320" s="3"/>
      <c r="B320" s="5"/>
      <c r="C320" s="2"/>
      <c r="D320" s="2"/>
      <c r="E320" s="2"/>
      <c r="F320" s="2"/>
      <c r="G320" s="2"/>
      <c r="H320" s="2"/>
    </row>
    <row r="321" spans="1:8" ht="13.5" hidden="1" x14ac:dyDescent="0.25">
      <c r="A321" s="3"/>
      <c r="B321" s="5"/>
      <c r="C321" s="2"/>
      <c r="D321" s="2"/>
      <c r="E321" s="2"/>
      <c r="F321" s="2"/>
      <c r="G321" s="2"/>
      <c r="H321" s="2"/>
    </row>
    <row r="322" spans="1:8" ht="13.5" hidden="1" x14ac:dyDescent="0.25">
      <c r="A322" s="3"/>
      <c r="B322" s="5"/>
      <c r="C322" s="2"/>
      <c r="D322" s="2"/>
      <c r="E322" s="2"/>
      <c r="F322" s="2"/>
      <c r="G322" s="2"/>
      <c r="H322" s="2"/>
    </row>
    <row r="323" spans="1:8" ht="13.5" hidden="1" x14ac:dyDescent="0.25">
      <c r="A323" s="3"/>
      <c r="B323" s="5"/>
      <c r="C323" s="2"/>
      <c r="D323" s="2"/>
      <c r="E323" s="2"/>
      <c r="F323" s="2"/>
      <c r="G323" s="2"/>
      <c r="H323" s="2"/>
    </row>
    <row r="324" spans="1:8" ht="13.5" hidden="1" x14ac:dyDescent="0.25">
      <c r="A324" s="3"/>
      <c r="B324" s="5"/>
      <c r="C324" s="2"/>
      <c r="D324" s="2"/>
      <c r="E324" s="2"/>
      <c r="F324" s="2"/>
      <c r="G324" s="2"/>
      <c r="H324" s="2"/>
    </row>
    <row r="325" spans="1:8" ht="13.5" hidden="1" x14ac:dyDescent="0.25">
      <c r="A325" s="3"/>
      <c r="B325" s="5"/>
      <c r="C325" s="2"/>
      <c r="D325" s="2"/>
      <c r="E325" s="2"/>
      <c r="F325" s="2"/>
      <c r="G325" s="2"/>
      <c r="H325" s="2"/>
    </row>
    <row r="326" spans="1:8" ht="13.5" hidden="1" x14ac:dyDescent="0.25">
      <c r="A326" s="3"/>
      <c r="B326" s="5"/>
      <c r="C326" s="2"/>
      <c r="D326" s="2"/>
      <c r="E326" s="2"/>
      <c r="F326" s="2"/>
      <c r="G326" s="2"/>
      <c r="H326" s="2"/>
    </row>
    <row r="327" spans="1:8" ht="13.5" hidden="1" x14ac:dyDescent="0.25">
      <c r="A327" s="3"/>
      <c r="B327" s="5"/>
      <c r="C327" s="2"/>
      <c r="D327" s="2"/>
      <c r="E327" s="2"/>
      <c r="F327" s="2"/>
      <c r="G327" s="2"/>
      <c r="H327" s="2"/>
    </row>
    <row r="328" spans="1:8" ht="13.5" hidden="1" x14ac:dyDescent="0.25">
      <c r="A328" s="3"/>
      <c r="B328" s="5"/>
      <c r="C328" s="2"/>
      <c r="D328" s="2"/>
      <c r="E328" s="2"/>
      <c r="F328" s="2"/>
      <c r="G328" s="2"/>
      <c r="H328" s="2"/>
    </row>
    <row r="329" spans="1:8" ht="13.5" hidden="1" x14ac:dyDescent="0.25">
      <c r="A329" s="3"/>
      <c r="B329" s="5"/>
      <c r="C329" s="2"/>
      <c r="D329" s="2"/>
      <c r="E329" s="2"/>
      <c r="F329" s="2"/>
      <c r="G329" s="2"/>
      <c r="H329" s="2"/>
    </row>
    <row r="330" spans="1:8" ht="13.5" hidden="1" x14ac:dyDescent="0.25">
      <c r="A330" s="3"/>
      <c r="B330" s="5"/>
      <c r="C330" s="2"/>
      <c r="D330" s="2"/>
      <c r="E330" s="2"/>
      <c r="F330" s="2"/>
      <c r="G330" s="2"/>
      <c r="H330" s="2"/>
    </row>
    <row r="331" spans="1:8" ht="13.5" hidden="1" x14ac:dyDescent="0.25">
      <c r="A331" s="3"/>
      <c r="B331" s="5"/>
      <c r="C331" s="2"/>
      <c r="D331" s="2"/>
      <c r="E331" s="2"/>
      <c r="F331" s="2"/>
      <c r="G331" s="2"/>
      <c r="H331" s="2"/>
    </row>
    <row r="332" spans="1:8" ht="13.5" hidden="1" x14ac:dyDescent="0.25">
      <c r="A332" s="3"/>
      <c r="B332" s="5"/>
      <c r="C332" s="2"/>
      <c r="D332" s="2"/>
      <c r="E332" s="2"/>
      <c r="F332" s="2"/>
      <c r="G332" s="2"/>
      <c r="H332" s="2"/>
    </row>
    <row r="333" spans="1:8" ht="13.5" hidden="1" x14ac:dyDescent="0.25">
      <c r="A333" s="3"/>
      <c r="B333" s="5"/>
      <c r="C333" s="2"/>
      <c r="D333" s="2"/>
      <c r="E333" s="2"/>
      <c r="F333" s="2"/>
      <c r="G333" s="2"/>
      <c r="H333" s="2"/>
    </row>
    <row r="334" spans="1:8" ht="13.5" hidden="1" x14ac:dyDescent="0.25">
      <c r="A334" s="3"/>
      <c r="B334" s="5"/>
      <c r="C334" s="2"/>
      <c r="D334" s="2"/>
      <c r="E334" s="2"/>
      <c r="F334" s="2"/>
      <c r="G334" s="2"/>
      <c r="H334" s="2"/>
    </row>
    <row r="335" spans="1:8" ht="13.5" hidden="1" x14ac:dyDescent="0.25">
      <c r="A335" s="3"/>
      <c r="B335" s="5"/>
      <c r="C335" s="2"/>
      <c r="D335" s="2"/>
      <c r="E335" s="2"/>
      <c r="F335" s="2"/>
      <c r="G335" s="2"/>
      <c r="H335" s="2"/>
    </row>
    <row r="336" spans="1:8" ht="13.5" hidden="1" x14ac:dyDescent="0.25">
      <c r="A336" s="3"/>
      <c r="B336" s="5"/>
      <c r="C336" s="2"/>
      <c r="D336" s="2"/>
      <c r="E336" s="2"/>
      <c r="F336" s="2"/>
      <c r="G336" s="2"/>
      <c r="H336" s="2"/>
    </row>
    <row r="337" spans="1:8" ht="13.5" hidden="1" x14ac:dyDescent="0.25">
      <c r="A337" s="3"/>
      <c r="B337" s="5"/>
      <c r="C337" s="2"/>
      <c r="D337" s="2"/>
      <c r="E337" s="2"/>
      <c r="F337" s="2"/>
      <c r="G337" s="2"/>
      <c r="H337" s="2"/>
    </row>
    <row r="338" spans="1:8" ht="13.5" hidden="1" x14ac:dyDescent="0.25">
      <c r="A338" s="3"/>
      <c r="B338" s="5"/>
      <c r="C338" s="2"/>
      <c r="D338" s="2"/>
      <c r="E338" s="2"/>
      <c r="F338" s="2"/>
      <c r="G338" s="2"/>
      <c r="H338" s="2"/>
    </row>
    <row r="339" spans="1:8" ht="13.5" hidden="1" x14ac:dyDescent="0.25">
      <c r="A339" s="3"/>
      <c r="B339" s="5"/>
      <c r="C339" s="2"/>
      <c r="D339" s="2"/>
      <c r="E339" s="2"/>
      <c r="F339" s="2"/>
      <c r="G339" s="2"/>
      <c r="H339" s="2"/>
    </row>
    <row r="340" spans="1:8" ht="13.5" hidden="1" x14ac:dyDescent="0.25">
      <c r="A340" s="3"/>
      <c r="B340" s="5"/>
      <c r="C340" s="2"/>
      <c r="D340" s="2"/>
      <c r="E340" s="2"/>
      <c r="F340" s="2"/>
      <c r="G340" s="2"/>
      <c r="H340" s="2"/>
    </row>
    <row r="341" spans="1:8" ht="13.5" hidden="1" x14ac:dyDescent="0.25">
      <c r="A341" s="3"/>
      <c r="B341" s="5"/>
      <c r="C341" s="2"/>
      <c r="D341" s="2"/>
      <c r="E341" s="2"/>
      <c r="F341" s="2"/>
      <c r="G341" s="2"/>
      <c r="H341" s="2"/>
    </row>
    <row r="342" spans="1:8" ht="13.5" hidden="1" x14ac:dyDescent="0.25">
      <c r="A342" s="3"/>
      <c r="B342" s="5"/>
      <c r="C342" s="2"/>
      <c r="D342" s="2"/>
      <c r="E342" s="2"/>
      <c r="F342" s="2"/>
      <c r="G342" s="2"/>
      <c r="H342" s="2"/>
    </row>
    <row r="343" spans="1:8" ht="13.5" hidden="1" x14ac:dyDescent="0.25">
      <c r="A343" s="3"/>
      <c r="B343" s="5"/>
      <c r="C343" s="2"/>
      <c r="D343" s="2"/>
      <c r="E343" s="2"/>
      <c r="F343" s="2"/>
      <c r="G343" s="2"/>
      <c r="H343" s="2"/>
    </row>
    <row r="344" spans="1:8" ht="13.5" hidden="1" x14ac:dyDescent="0.25">
      <c r="A344" s="3"/>
      <c r="B344" s="5"/>
      <c r="C344" s="2"/>
      <c r="D344" s="2"/>
      <c r="E344" s="2"/>
      <c r="F344" s="2"/>
      <c r="G344" s="2"/>
      <c r="H344" s="2"/>
    </row>
    <row r="345" spans="1:8" ht="13.5" hidden="1" x14ac:dyDescent="0.25">
      <c r="A345" s="3"/>
      <c r="B345" s="5"/>
      <c r="C345" s="2"/>
      <c r="D345" s="2"/>
      <c r="E345" s="2"/>
      <c r="F345" s="2"/>
      <c r="G345" s="2"/>
      <c r="H345" s="2"/>
    </row>
    <row r="346" spans="1:8" ht="13.5" hidden="1" x14ac:dyDescent="0.25">
      <c r="A346" s="3"/>
      <c r="B346" s="5"/>
      <c r="C346" s="2"/>
      <c r="D346" s="2"/>
      <c r="E346" s="2"/>
      <c r="F346" s="2"/>
      <c r="G346" s="2"/>
      <c r="H346" s="2"/>
    </row>
    <row r="347" spans="1:8" ht="13.5" hidden="1" x14ac:dyDescent="0.25">
      <c r="A347" s="3"/>
      <c r="B347" s="5"/>
      <c r="C347" s="2"/>
      <c r="D347" s="2"/>
      <c r="E347" s="2"/>
      <c r="F347" s="2"/>
      <c r="G347" s="2"/>
      <c r="H347" s="2"/>
    </row>
    <row r="348" spans="1:8" ht="13.5" hidden="1" x14ac:dyDescent="0.25">
      <c r="A348" s="3"/>
      <c r="B348" s="5"/>
      <c r="C348" s="2"/>
      <c r="D348" s="2"/>
      <c r="E348" s="2"/>
      <c r="F348" s="2"/>
      <c r="G348" s="2"/>
      <c r="H348" s="2"/>
    </row>
    <row r="349" spans="1:8" ht="13.5" hidden="1" x14ac:dyDescent="0.25">
      <c r="A349" s="3"/>
      <c r="B349" s="5"/>
      <c r="C349" s="2"/>
      <c r="D349" s="2"/>
      <c r="E349" s="2"/>
      <c r="F349" s="2"/>
      <c r="G349" s="2"/>
      <c r="H349" s="2"/>
    </row>
    <row r="350" spans="1:8" ht="13.5" hidden="1" x14ac:dyDescent="0.25">
      <c r="A350" s="3"/>
      <c r="B350" s="5"/>
      <c r="C350" s="2"/>
      <c r="D350" s="2"/>
      <c r="E350" s="2"/>
      <c r="F350" s="2"/>
      <c r="G350" s="2"/>
      <c r="H350" s="2"/>
    </row>
    <row r="351" spans="1:8" ht="13.5" hidden="1" x14ac:dyDescent="0.25">
      <c r="A351" s="3"/>
      <c r="B351" s="5"/>
      <c r="C351" s="2"/>
      <c r="D351" s="2"/>
      <c r="E351" s="2"/>
      <c r="F351" s="2"/>
      <c r="G351" s="2"/>
      <c r="H351" s="2"/>
    </row>
    <row r="352" spans="1:8" ht="13.5" hidden="1" x14ac:dyDescent="0.25">
      <c r="A352" s="3"/>
      <c r="B352" s="5"/>
      <c r="C352" s="2"/>
      <c r="D352" s="2"/>
      <c r="E352" s="2"/>
      <c r="F352" s="2"/>
      <c r="G352" s="2"/>
      <c r="H352" s="2"/>
    </row>
    <row r="353" spans="1:8" ht="13.5" hidden="1" x14ac:dyDescent="0.25">
      <c r="A353" s="3"/>
      <c r="B353" s="5"/>
      <c r="C353" s="2"/>
      <c r="D353" s="2"/>
      <c r="E353" s="2"/>
      <c r="F353" s="2"/>
      <c r="G353" s="2"/>
      <c r="H353" s="2"/>
    </row>
    <row r="354" spans="1:8" ht="13.5" hidden="1" x14ac:dyDescent="0.25">
      <c r="A354" s="3"/>
      <c r="B354" s="5"/>
      <c r="C354" s="2"/>
      <c r="D354" s="2"/>
      <c r="E354" s="2"/>
      <c r="F354" s="2"/>
      <c r="G354" s="2"/>
      <c r="H354" s="2"/>
    </row>
    <row r="355" spans="1:8" ht="13.5" hidden="1" x14ac:dyDescent="0.25">
      <c r="A355" s="3"/>
      <c r="B355" s="5"/>
      <c r="C355" s="2"/>
      <c r="D355" s="2"/>
      <c r="E355" s="2"/>
      <c r="F355" s="2"/>
      <c r="G355" s="2"/>
      <c r="H355" s="2"/>
    </row>
    <row r="356" spans="1:8" ht="13.5" hidden="1" x14ac:dyDescent="0.25">
      <c r="A356" s="3"/>
      <c r="B356" s="5"/>
      <c r="C356" s="2"/>
      <c r="D356" s="2"/>
      <c r="E356" s="2"/>
      <c r="F356" s="2"/>
      <c r="G356" s="2"/>
      <c r="H356" s="2"/>
    </row>
    <row r="357" spans="1:8" ht="13.5" hidden="1" x14ac:dyDescent="0.25">
      <c r="A357" s="3"/>
      <c r="B357" s="5"/>
      <c r="C357" s="2"/>
      <c r="D357" s="2"/>
      <c r="E357" s="2"/>
      <c r="F357" s="2"/>
      <c r="G357" s="2"/>
      <c r="H357" s="2"/>
    </row>
    <row r="358" spans="1:8" ht="13.5" hidden="1" x14ac:dyDescent="0.25">
      <c r="A358" s="3"/>
      <c r="B358" s="5"/>
      <c r="C358" s="2"/>
      <c r="D358" s="2"/>
      <c r="E358" s="2"/>
      <c r="F358" s="2"/>
      <c r="G358" s="2"/>
      <c r="H358" s="2"/>
    </row>
    <row r="359" spans="1:8" ht="13.5" hidden="1" x14ac:dyDescent="0.25">
      <c r="A359" s="3"/>
      <c r="B359" s="5"/>
      <c r="C359" s="2"/>
      <c r="D359" s="2"/>
      <c r="E359" s="2"/>
      <c r="F359" s="2"/>
      <c r="G359" s="2"/>
      <c r="H359" s="2"/>
    </row>
    <row r="360" spans="1:8" ht="13.5" hidden="1" x14ac:dyDescent="0.25">
      <c r="A360" s="3"/>
      <c r="B360" s="5"/>
      <c r="C360" s="2"/>
      <c r="D360" s="2"/>
      <c r="E360" s="2"/>
      <c r="F360" s="2"/>
      <c r="G360" s="2"/>
      <c r="H360" s="2"/>
    </row>
    <row r="361" spans="1:8" ht="13.5" hidden="1" x14ac:dyDescent="0.25">
      <c r="A361" s="3"/>
      <c r="B361" s="5"/>
      <c r="C361" s="2"/>
      <c r="D361" s="2"/>
      <c r="E361" s="2"/>
      <c r="F361" s="2"/>
      <c r="G361" s="2"/>
      <c r="H361" s="2"/>
    </row>
    <row r="362" spans="1:8" ht="13.5" hidden="1" x14ac:dyDescent="0.25">
      <c r="A362" s="3"/>
      <c r="B362" s="5"/>
      <c r="C362" s="2"/>
      <c r="D362" s="2"/>
      <c r="E362" s="2"/>
      <c r="F362" s="2"/>
      <c r="G362" s="2"/>
      <c r="H362" s="2"/>
    </row>
    <row r="363" spans="1:8" ht="13.5" hidden="1" x14ac:dyDescent="0.25">
      <c r="A363" s="3"/>
      <c r="B363" s="5"/>
      <c r="C363" s="2"/>
      <c r="D363" s="2"/>
      <c r="E363" s="2"/>
      <c r="F363" s="2"/>
      <c r="G363" s="2"/>
      <c r="H363" s="2"/>
    </row>
    <row r="364" spans="1:8" ht="13.5" hidden="1" x14ac:dyDescent="0.25">
      <c r="A364" s="3"/>
      <c r="B364" s="5"/>
      <c r="C364" s="2"/>
      <c r="D364" s="2"/>
      <c r="E364" s="2"/>
      <c r="F364" s="2"/>
      <c r="G364" s="2"/>
      <c r="H364" s="2"/>
    </row>
    <row r="365" spans="1:8" ht="13.5" hidden="1" x14ac:dyDescent="0.25">
      <c r="A365" s="3"/>
      <c r="B365" s="5"/>
      <c r="C365" s="2"/>
      <c r="D365" s="2"/>
      <c r="E365" s="2"/>
      <c r="F365" s="2"/>
      <c r="G365" s="2"/>
      <c r="H365" s="2"/>
    </row>
    <row r="366" spans="1:8" ht="13.5" hidden="1" x14ac:dyDescent="0.25">
      <c r="A366" s="3"/>
      <c r="B366" s="5"/>
      <c r="C366" s="2"/>
      <c r="D366" s="2"/>
      <c r="E366" s="2"/>
      <c r="F366" s="2"/>
      <c r="G366" s="2"/>
      <c r="H366" s="2"/>
    </row>
    <row r="367" spans="1:8" ht="13.5" hidden="1" x14ac:dyDescent="0.25">
      <c r="A367" s="3"/>
      <c r="B367" s="5"/>
      <c r="C367" s="2"/>
      <c r="D367" s="2"/>
      <c r="E367" s="2"/>
      <c r="F367" s="2"/>
      <c r="G367" s="2"/>
      <c r="H367" s="2"/>
    </row>
    <row r="368" spans="1:8" ht="13.5" hidden="1" x14ac:dyDescent="0.25">
      <c r="A368" s="3"/>
      <c r="B368" s="5"/>
      <c r="C368" s="2"/>
      <c r="D368" s="2"/>
      <c r="E368" s="2"/>
      <c r="F368" s="2"/>
      <c r="G368" s="2"/>
      <c r="H368" s="2"/>
    </row>
    <row r="369" spans="1:8" ht="13.5" hidden="1" x14ac:dyDescent="0.25">
      <c r="A369" s="3"/>
      <c r="B369" s="5"/>
      <c r="C369" s="2"/>
      <c r="D369" s="2"/>
      <c r="E369" s="2"/>
      <c r="F369" s="2"/>
      <c r="G369" s="2"/>
      <c r="H369" s="2"/>
    </row>
    <row r="370" spans="1:8" ht="13.5" hidden="1" x14ac:dyDescent="0.25">
      <c r="A370" s="3"/>
      <c r="B370" s="5"/>
      <c r="C370" s="2"/>
      <c r="D370" s="2"/>
      <c r="E370" s="2"/>
      <c r="F370" s="2"/>
      <c r="G370" s="2"/>
      <c r="H370" s="2"/>
    </row>
    <row r="371" spans="1:8" ht="13.5" hidden="1" x14ac:dyDescent="0.25">
      <c r="A371" s="3"/>
      <c r="B371" s="5"/>
      <c r="C371" s="2"/>
      <c r="D371" s="2"/>
      <c r="E371" s="2"/>
      <c r="F371" s="2"/>
      <c r="G371" s="2"/>
      <c r="H371" s="2"/>
    </row>
    <row r="372" spans="1:8" ht="13.5" hidden="1" x14ac:dyDescent="0.25">
      <c r="A372" s="3"/>
      <c r="B372" s="5"/>
      <c r="C372" s="2"/>
      <c r="D372" s="2"/>
      <c r="E372" s="2"/>
      <c r="F372" s="2"/>
      <c r="G372" s="2"/>
      <c r="H372" s="2"/>
    </row>
    <row r="373" spans="1:8" ht="13.5" hidden="1" x14ac:dyDescent="0.25">
      <c r="A373" s="3"/>
      <c r="B373" s="5"/>
      <c r="C373" s="2"/>
      <c r="D373" s="2"/>
      <c r="E373" s="2"/>
      <c r="F373" s="2"/>
      <c r="G373" s="2"/>
      <c r="H373" s="2"/>
    </row>
    <row r="374" spans="1:8" ht="13.5" hidden="1" x14ac:dyDescent="0.25">
      <c r="A374" s="3"/>
      <c r="B374" s="5"/>
      <c r="C374" s="2"/>
      <c r="D374" s="2"/>
      <c r="E374" s="2"/>
      <c r="F374" s="2"/>
      <c r="G374" s="2"/>
      <c r="H374" s="2"/>
    </row>
    <row r="375" spans="1:8" ht="13.5" hidden="1" x14ac:dyDescent="0.25">
      <c r="A375" s="3"/>
      <c r="B375" s="5"/>
      <c r="C375" s="2"/>
      <c r="D375" s="2"/>
      <c r="E375" s="2"/>
      <c r="F375" s="2"/>
      <c r="G375" s="2"/>
      <c r="H375" s="2"/>
    </row>
    <row r="376" spans="1:8" ht="13.5" hidden="1" x14ac:dyDescent="0.25">
      <c r="A376" s="3"/>
      <c r="B376" s="5"/>
      <c r="C376" s="2"/>
      <c r="D376" s="2"/>
      <c r="E376" s="2"/>
      <c r="F376" s="2"/>
      <c r="G376" s="2"/>
      <c r="H376" s="2"/>
    </row>
    <row r="377" spans="1:8" ht="13.5" hidden="1" x14ac:dyDescent="0.25">
      <c r="A377" s="3"/>
      <c r="B377" s="5"/>
      <c r="C377" s="2"/>
      <c r="D377" s="2"/>
      <c r="E377" s="2"/>
      <c r="F377" s="2"/>
      <c r="G377" s="2"/>
      <c r="H377" s="2"/>
    </row>
    <row r="378" spans="1:8" ht="13.5" hidden="1" x14ac:dyDescent="0.25">
      <c r="A378" s="3"/>
      <c r="B378" s="5"/>
      <c r="C378" s="2"/>
      <c r="D378" s="2"/>
      <c r="E378" s="2"/>
      <c r="F378" s="2"/>
      <c r="G378" s="2"/>
      <c r="H378" s="2"/>
    </row>
    <row r="379" spans="1:8" ht="13.5" hidden="1" x14ac:dyDescent="0.25">
      <c r="A379" s="3"/>
      <c r="B379" s="5"/>
      <c r="C379" s="2"/>
      <c r="D379" s="2"/>
      <c r="E379" s="2"/>
      <c r="F379" s="2"/>
      <c r="G379" s="2"/>
      <c r="H379" s="2"/>
    </row>
    <row r="380" spans="1:8" ht="13.5" hidden="1" x14ac:dyDescent="0.25">
      <c r="A380" s="3"/>
      <c r="B380" s="5"/>
      <c r="C380" s="2"/>
      <c r="D380" s="2"/>
      <c r="E380" s="2"/>
      <c r="F380" s="2"/>
      <c r="G380" s="2"/>
      <c r="H380" s="2"/>
    </row>
    <row r="381" spans="1:8" ht="13.5" hidden="1" x14ac:dyDescent="0.25">
      <c r="A381" s="3"/>
      <c r="B381" s="5"/>
      <c r="C381" s="2"/>
      <c r="D381" s="2"/>
      <c r="E381" s="2"/>
      <c r="F381" s="2"/>
      <c r="G381" s="2"/>
      <c r="H381" s="2"/>
    </row>
    <row r="382" spans="1:8" ht="13.5" hidden="1" x14ac:dyDescent="0.25">
      <c r="A382" s="3"/>
      <c r="B382" s="5"/>
      <c r="C382" s="2"/>
      <c r="D382" s="2"/>
      <c r="E382" s="2"/>
      <c r="F382" s="2"/>
      <c r="G382" s="2"/>
      <c r="H382" s="2"/>
    </row>
    <row r="383" spans="1:8" ht="13.5" hidden="1" x14ac:dyDescent="0.25">
      <c r="A383" s="3"/>
      <c r="B383" s="5"/>
      <c r="C383" s="2"/>
      <c r="D383" s="2"/>
      <c r="E383" s="2"/>
      <c r="F383" s="2"/>
      <c r="G383" s="2"/>
      <c r="H383" s="2"/>
    </row>
    <row r="384" spans="1:8" ht="13.5" hidden="1" x14ac:dyDescent="0.25">
      <c r="A384" s="3"/>
      <c r="B384" s="5"/>
      <c r="C384" s="2"/>
      <c r="D384" s="2"/>
      <c r="E384" s="2"/>
      <c r="F384" s="2"/>
      <c r="G384" s="2"/>
      <c r="H384" s="2"/>
    </row>
    <row r="385" spans="1:8" ht="13.5" hidden="1" x14ac:dyDescent="0.25">
      <c r="A385" s="3"/>
      <c r="B385" s="5"/>
      <c r="C385" s="2"/>
      <c r="D385" s="2"/>
      <c r="E385" s="2"/>
      <c r="F385" s="2"/>
      <c r="G385" s="2"/>
      <c r="H385" s="2"/>
    </row>
    <row r="386" spans="1:8" ht="13.5" hidden="1" x14ac:dyDescent="0.25">
      <c r="A386" s="3"/>
      <c r="B386" s="5"/>
      <c r="C386" s="2"/>
      <c r="D386" s="2"/>
      <c r="E386" s="2"/>
      <c r="F386" s="2"/>
      <c r="G386" s="2"/>
      <c r="H386" s="2"/>
    </row>
    <row r="387" spans="1:8" ht="13.5" hidden="1" x14ac:dyDescent="0.25">
      <c r="A387" s="3"/>
      <c r="B387" s="5"/>
      <c r="C387" s="2"/>
      <c r="D387" s="2"/>
      <c r="E387" s="2"/>
      <c r="F387" s="2"/>
      <c r="G387" s="2"/>
      <c r="H387" s="2"/>
    </row>
    <row r="388" spans="1:8" ht="13.5" hidden="1" x14ac:dyDescent="0.25">
      <c r="A388" s="3"/>
      <c r="B388" s="5"/>
      <c r="C388" s="2"/>
      <c r="D388" s="2"/>
      <c r="E388" s="2"/>
      <c r="F388" s="2"/>
      <c r="G388" s="2"/>
      <c r="H388" s="2"/>
    </row>
    <row r="389" spans="1:8" ht="13.5" hidden="1" x14ac:dyDescent="0.25">
      <c r="A389" s="3"/>
      <c r="B389" s="5"/>
      <c r="C389" s="2"/>
      <c r="D389" s="2"/>
      <c r="E389" s="2"/>
      <c r="F389" s="2"/>
      <c r="G389" s="2"/>
      <c r="H389" s="2"/>
    </row>
    <row r="390" spans="1:8" ht="13.5" hidden="1" x14ac:dyDescent="0.25">
      <c r="A390" s="3"/>
      <c r="B390" s="5"/>
      <c r="C390" s="2"/>
      <c r="D390" s="2"/>
      <c r="E390" s="2"/>
      <c r="F390" s="2"/>
      <c r="G390" s="2"/>
      <c r="H390" s="2"/>
    </row>
    <row r="391" spans="1:8" ht="13.5" hidden="1" x14ac:dyDescent="0.25">
      <c r="A391" s="3"/>
      <c r="B391" s="5"/>
      <c r="C391" s="2"/>
      <c r="D391" s="2"/>
      <c r="E391" s="2"/>
      <c r="F391" s="2"/>
      <c r="G391" s="2"/>
      <c r="H391" s="2"/>
    </row>
    <row r="392" spans="1:8" ht="13.5" hidden="1" x14ac:dyDescent="0.25">
      <c r="A392" s="3"/>
      <c r="B392" s="5"/>
      <c r="C392" s="2"/>
      <c r="D392" s="2"/>
      <c r="E392" s="2"/>
      <c r="F392" s="2"/>
      <c r="G392" s="2"/>
      <c r="H392" s="2"/>
    </row>
    <row r="393" spans="1:8" ht="13.5" hidden="1" x14ac:dyDescent="0.25">
      <c r="A393" s="3"/>
      <c r="B393" s="5"/>
      <c r="C393" s="2"/>
      <c r="D393" s="2"/>
      <c r="E393" s="2"/>
      <c r="F393" s="2"/>
      <c r="G393" s="2"/>
      <c r="H393" s="2"/>
    </row>
    <row r="394" spans="1:8" ht="13.5" hidden="1" x14ac:dyDescent="0.25">
      <c r="A394" s="3"/>
      <c r="B394" s="5"/>
      <c r="C394" s="2"/>
      <c r="D394" s="2"/>
      <c r="E394" s="2"/>
      <c r="F394" s="2"/>
      <c r="G394" s="2"/>
      <c r="H394" s="2"/>
    </row>
    <row r="395" spans="1:8" ht="13.5" hidden="1" x14ac:dyDescent="0.25">
      <c r="A395" s="3"/>
      <c r="B395" s="5"/>
      <c r="C395" s="2"/>
      <c r="D395" s="2"/>
      <c r="E395" s="2"/>
      <c r="F395" s="2"/>
      <c r="G395" s="2"/>
      <c r="H395" s="2"/>
    </row>
    <row r="396" spans="1:8" ht="13.5" hidden="1" x14ac:dyDescent="0.25">
      <c r="A396" s="3"/>
      <c r="B396" s="5"/>
      <c r="C396" s="2"/>
      <c r="D396" s="2"/>
      <c r="E396" s="2"/>
      <c r="F396" s="2"/>
      <c r="G396" s="2"/>
      <c r="H396" s="2"/>
    </row>
    <row r="397" spans="1:8" ht="13.5" hidden="1" x14ac:dyDescent="0.25">
      <c r="A397" s="3"/>
      <c r="B397" s="5"/>
      <c r="C397" s="2"/>
      <c r="D397" s="2"/>
      <c r="E397" s="2"/>
      <c r="F397" s="2"/>
      <c r="G397" s="2"/>
      <c r="H397" s="2"/>
    </row>
    <row r="398" spans="1:8" ht="13.5" hidden="1" x14ac:dyDescent="0.25">
      <c r="A398" s="3"/>
      <c r="B398" s="5"/>
      <c r="C398" s="2"/>
      <c r="D398" s="2"/>
      <c r="E398" s="2"/>
      <c r="F398" s="2"/>
      <c r="G398" s="2"/>
      <c r="H398" s="2"/>
    </row>
    <row r="399" spans="1:8" ht="13.5" hidden="1" x14ac:dyDescent="0.25">
      <c r="A399" s="3"/>
      <c r="B399" s="5"/>
      <c r="C399" s="2"/>
      <c r="D399" s="2"/>
      <c r="E399" s="2"/>
      <c r="F399" s="2"/>
      <c r="G399" s="2"/>
      <c r="H399" s="2"/>
    </row>
    <row r="400" spans="1:8" ht="13.5" hidden="1" x14ac:dyDescent="0.25">
      <c r="A400" s="3"/>
      <c r="B400" s="5"/>
      <c r="C400" s="2"/>
      <c r="D400" s="2"/>
      <c r="E400" s="2"/>
      <c r="F400" s="2"/>
      <c r="G400" s="2"/>
      <c r="H400" s="2"/>
    </row>
    <row r="401" spans="1:8" ht="13.5" hidden="1" x14ac:dyDescent="0.25">
      <c r="A401" s="3"/>
      <c r="B401" s="5"/>
      <c r="C401" s="2"/>
      <c r="D401" s="2"/>
      <c r="E401" s="2"/>
      <c r="F401" s="2"/>
      <c r="G401" s="2"/>
      <c r="H401" s="2"/>
    </row>
    <row r="402" spans="1:8" ht="13.5" hidden="1" x14ac:dyDescent="0.25">
      <c r="A402" s="3"/>
      <c r="B402" s="5"/>
      <c r="C402" s="2"/>
      <c r="D402" s="2"/>
      <c r="E402" s="2"/>
      <c r="F402" s="2"/>
      <c r="G402" s="2"/>
      <c r="H402" s="2"/>
    </row>
    <row r="403" spans="1:8" ht="13.5" hidden="1" x14ac:dyDescent="0.25">
      <c r="A403" s="3"/>
      <c r="B403" s="5"/>
      <c r="C403" s="2"/>
      <c r="D403" s="2"/>
      <c r="E403" s="2"/>
      <c r="F403" s="2"/>
      <c r="G403" s="2"/>
      <c r="H403" s="2"/>
    </row>
    <row r="404" spans="1:8" ht="13.5" hidden="1" x14ac:dyDescent="0.25">
      <c r="A404" s="3"/>
      <c r="B404" s="5"/>
      <c r="C404" s="2"/>
      <c r="D404" s="2"/>
      <c r="E404" s="2"/>
      <c r="F404" s="2"/>
      <c r="G404" s="2"/>
      <c r="H404" s="2"/>
    </row>
    <row r="405" spans="1:8" ht="13.5" hidden="1" x14ac:dyDescent="0.25">
      <c r="A405" s="3"/>
      <c r="B405" s="5"/>
      <c r="C405" s="2"/>
      <c r="D405" s="2"/>
      <c r="E405" s="2"/>
      <c r="F405" s="2"/>
      <c r="G405" s="2"/>
      <c r="H405" s="2"/>
    </row>
    <row r="406" spans="1:8" ht="13.5" hidden="1" x14ac:dyDescent="0.25">
      <c r="A406" s="3"/>
      <c r="B406" s="5"/>
      <c r="C406" s="2"/>
      <c r="D406" s="2"/>
      <c r="E406" s="2"/>
      <c r="F406" s="2"/>
      <c r="G406" s="2"/>
      <c r="H406" s="2"/>
    </row>
    <row r="407" spans="1:8" ht="13.5" hidden="1" x14ac:dyDescent="0.25">
      <c r="A407" s="3"/>
      <c r="B407" s="5"/>
      <c r="C407" s="2"/>
      <c r="D407" s="2"/>
      <c r="E407" s="2"/>
      <c r="F407" s="2"/>
      <c r="G407" s="2"/>
      <c r="H407" s="2"/>
    </row>
    <row r="408" spans="1:8" ht="13.5" hidden="1" x14ac:dyDescent="0.25">
      <c r="A408" s="3"/>
      <c r="B408" s="5"/>
      <c r="C408" s="2"/>
      <c r="D408" s="2"/>
      <c r="E408" s="2"/>
      <c r="F408" s="2"/>
      <c r="G408" s="2"/>
      <c r="H408" s="2"/>
    </row>
    <row r="409" spans="1:8" ht="13.5" hidden="1" x14ac:dyDescent="0.25">
      <c r="A409" s="3"/>
      <c r="B409" s="5"/>
      <c r="C409" s="2"/>
      <c r="D409" s="2"/>
      <c r="E409" s="2"/>
      <c r="F409" s="2"/>
      <c r="G409" s="2"/>
      <c r="H409" s="2"/>
    </row>
    <row r="410" spans="1:8" ht="13.5" hidden="1" x14ac:dyDescent="0.25">
      <c r="A410" s="3"/>
      <c r="B410" s="5"/>
      <c r="C410" s="2"/>
      <c r="D410" s="2"/>
      <c r="E410" s="2"/>
      <c r="F410" s="2"/>
      <c r="G410" s="2"/>
      <c r="H410" s="2"/>
    </row>
    <row r="411" spans="1:8" ht="13.5" hidden="1" x14ac:dyDescent="0.25">
      <c r="A411" s="3"/>
      <c r="B411" s="5"/>
      <c r="C411" s="2"/>
      <c r="D411" s="2"/>
      <c r="E411" s="2"/>
      <c r="F411" s="2"/>
      <c r="G411" s="2"/>
      <c r="H411" s="2"/>
    </row>
    <row r="412" spans="1:8" ht="13.5" hidden="1" x14ac:dyDescent="0.25">
      <c r="A412" s="3"/>
      <c r="B412" s="5"/>
      <c r="C412" s="2"/>
      <c r="D412" s="2"/>
      <c r="E412" s="2"/>
      <c r="F412" s="2"/>
      <c r="G412" s="2"/>
      <c r="H412" s="2"/>
    </row>
    <row r="413" spans="1:8" ht="13.5" hidden="1" x14ac:dyDescent="0.25">
      <c r="A413" s="3"/>
      <c r="B413" s="5"/>
      <c r="C413" s="2"/>
      <c r="D413" s="2"/>
      <c r="E413" s="2"/>
      <c r="F413" s="2"/>
      <c r="G413" s="2"/>
      <c r="H413" s="2"/>
    </row>
    <row r="414" spans="1:8" ht="13.5" hidden="1" x14ac:dyDescent="0.25">
      <c r="A414" s="3"/>
      <c r="B414" s="5"/>
      <c r="C414" s="2"/>
      <c r="D414" s="2"/>
      <c r="E414" s="2"/>
      <c r="F414" s="2"/>
      <c r="G414" s="2"/>
      <c r="H414" s="2"/>
    </row>
    <row r="415" spans="1:8" ht="13.5" hidden="1" x14ac:dyDescent="0.25">
      <c r="A415" s="3"/>
      <c r="B415" s="5"/>
      <c r="C415" s="2"/>
      <c r="D415" s="2"/>
      <c r="E415" s="2"/>
      <c r="F415" s="2"/>
      <c r="G415" s="2"/>
      <c r="H415" s="2"/>
    </row>
    <row r="416" spans="1:8" ht="13.5" hidden="1" x14ac:dyDescent="0.25">
      <c r="A416" s="3"/>
      <c r="B416" s="5"/>
      <c r="C416" s="2"/>
      <c r="D416" s="2"/>
      <c r="E416" s="2"/>
      <c r="F416" s="2"/>
      <c r="G416" s="2"/>
      <c r="H416" s="2"/>
    </row>
    <row r="417" spans="1:8" ht="13.5" hidden="1" x14ac:dyDescent="0.25">
      <c r="A417" s="3"/>
      <c r="B417" s="5"/>
      <c r="C417" s="2"/>
      <c r="D417" s="2"/>
      <c r="E417" s="2"/>
      <c r="F417" s="2"/>
      <c r="G417" s="2"/>
      <c r="H417" s="2"/>
    </row>
    <row r="418" spans="1:8" ht="13.5" hidden="1" x14ac:dyDescent="0.25">
      <c r="A418" s="3"/>
      <c r="B418" s="5"/>
      <c r="C418" s="2"/>
      <c r="D418" s="2"/>
      <c r="E418" s="2"/>
      <c r="F418" s="2"/>
      <c r="G418" s="2"/>
      <c r="H418" s="2"/>
    </row>
    <row r="419" spans="1:8" ht="13.5" hidden="1" x14ac:dyDescent="0.25">
      <c r="A419" s="3"/>
      <c r="B419" s="5"/>
      <c r="C419" s="2"/>
      <c r="D419" s="2"/>
      <c r="E419" s="2"/>
      <c r="F419" s="2"/>
      <c r="G419" s="2"/>
      <c r="H419" s="2"/>
    </row>
    <row r="420" spans="1:8" ht="13.5" hidden="1" x14ac:dyDescent="0.25">
      <c r="A420" s="3"/>
      <c r="B420" s="5"/>
      <c r="C420" s="2"/>
      <c r="D420" s="2"/>
      <c r="E420" s="2"/>
      <c r="F420" s="2"/>
      <c r="G420" s="2"/>
      <c r="H420" s="2"/>
    </row>
    <row r="421" spans="1:8" ht="13.5" hidden="1" x14ac:dyDescent="0.25">
      <c r="A421" s="3"/>
      <c r="B421" s="5"/>
      <c r="C421" s="2"/>
      <c r="D421" s="2"/>
      <c r="E421" s="2"/>
      <c r="F421" s="2"/>
      <c r="G421" s="2"/>
      <c r="H421" s="2"/>
    </row>
    <row r="422" spans="1:8" ht="13.5" hidden="1" x14ac:dyDescent="0.25">
      <c r="A422" s="3"/>
      <c r="B422" s="5"/>
      <c r="C422" s="2"/>
      <c r="D422" s="2"/>
      <c r="E422" s="2"/>
      <c r="F422" s="2"/>
      <c r="G422" s="2"/>
      <c r="H422" s="2"/>
    </row>
    <row r="423" spans="1:8" ht="13.5" hidden="1" x14ac:dyDescent="0.25">
      <c r="A423" s="3"/>
      <c r="B423" s="5"/>
      <c r="C423" s="2"/>
      <c r="D423" s="2"/>
      <c r="E423" s="2"/>
      <c r="F423" s="2"/>
      <c r="G423" s="2"/>
      <c r="H423" s="2"/>
    </row>
    <row r="424" spans="1:8" ht="13.5" hidden="1" x14ac:dyDescent="0.25">
      <c r="A424" s="3"/>
      <c r="B424" s="5"/>
      <c r="C424" s="2"/>
      <c r="D424" s="2"/>
      <c r="E424" s="2"/>
      <c r="F424" s="2"/>
      <c r="G424" s="2"/>
      <c r="H424" s="2"/>
    </row>
    <row r="425" spans="1:8" ht="13.5" hidden="1" x14ac:dyDescent="0.25">
      <c r="A425" s="3"/>
      <c r="B425" s="5"/>
      <c r="C425" s="2"/>
      <c r="D425" s="2"/>
      <c r="E425" s="2"/>
      <c r="F425" s="2"/>
      <c r="G425" s="2"/>
      <c r="H425" s="2"/>
    </row>
    <row r="426" spans="1:8" ht="13.5" hidden="1" x14ac:dyDescent="0.25">
      <c r="A426" s="3"/>
      <c r="B426" s="5"/>
      <c r="C426" s="2"/>
      <c r="D426" s="2"/>
      <c r="E426" s="2"/>
      <c r="F426" s="2"/>
      <c r="G426" s="2"/>
      <c r="H426" s="2"/>
    </row>
    <row r="427" spans="1:8" ht="13.5" hidden="1" x14ac:dyDescent="0.25">
      <c r="A427" s="3"/>
      <c r="B427" s="5"/>
      <c r="C427" s="2"/>
      <c r="D427" s="2"/>
      <c r="E427" s="2"/>
      <c r="F427" s="2"/>
      <c r="G427" s="2"/>
      <c r="H427" s="2"/>
    </row>
    <row r="428" spans="1:8" ht="13.5" hidden="1" x14ac:dyDescent="0.25">
      <c r="A428" s="3"/>
      <c r="B428" s="5"/>
      <c r="C428" s="2"/>
      <c r="D428" s="2"/>
      <c r="E428" s="2"/>
      <c r="F428" s="2"/>
      <c r="G428" s="2"/>
      <c r="H428" s="2"/>
    </row>
    <row r="429" spans="1:8" ht="13.5" hidden="1" x14ac:dyDescent="0.25">
      <c r="A429" s="3"/>
      <c r="B429" s="5"/>
      <c r="C429" s="2"/>
      <c r="D429" s="2"/>
      <c r="E429" s="2"/>
      <c r="F429" s="2"/>
      <c r="G429" s="2"/>
      <c r="H429" s="2"/>
    </row>
    <row r="430" spans="1:8" ht="13.5" hidden="1" x14ac:dyDescent="0.25">
      <c r="A430" s="3"/>
      <c r="B430" s="5"/>
      <c r="C430" s="2"/>
      <c r="D430" s="2"/>
      <c r="E430" s="2"/>
      <c r="F430" s="2"/>
      <c r="G430" s="2"/>
      <c r="H430" s="2"/>
    </row>
    <row r="431" spans="1:8" ht="13.5" hidden="1" x14ac:dyDescent="0.25">
      <c r="A431" s="3"/>
      <c r="B431" s="5"/>
      <c r="C431" s="2"/>
      <c r="D431" s="2"/>
      <c r="E431" s="2"/>
      <c r="F431" s="2"/>
      <c r="G431" s="2"/>
      <c r="H431" s="2"/>
    </row>
    <row r="432" spans="1:8" ht="13.5" hidden="1" x14ac:dyDescent="0.25">
      <c r="A432" s="3"/>
      <c r="B432" s="5"/>
      <c r="C432" s="2"/>
      <c r="D432" s="2"/>
      <c r="E432" s="2"/>
      <c r="F432" s="2"/>
      <c r="G432" s="2"/>
      <c r="H432" s="2"/>
    </row>
    <row r="433" spans="1:8" ht="13.5" hidden="1" x14ac:dyDescent="0.25">
      <c r="A433" s="3"/>
      <c r="B433" s="5"/>
      <c r="C433" s="2"/>
      <c r="D433" s="2"/>
      <c r="E433" s="2"/>
      <c r="F433" s="2"/>
      <c r="G433" s="2"/>
      <c r="H433" s="2"/>
    </row>
    <row r="434" spans="1:8" ht="13.5" hidden="1" x14ac:dyDescent="0.25">
      <c r="A434" s="3"/>
      <c r="B434" s="5"/>
      <c r="C434" s="2"/>
      <c r="D434" s="2"/>
      <c r="E434" s="2"/>
      <c r="F434" s="2"/>
      <c r="G434" s="2"/>
      <c r="H434" s="2"/>
    </row>
    <row r="435" spans="1:8" ht="13.5" hidden="1" x14ac:dyDescent="0.25">
      <c r="A435" s="3"/>
      <c r="B435" s="5"/>
      <c r="C435" s="2"/>
      <c r="D435" s="2"/>
      <c r="E435" s="2"/>
      <c r="F435" s="2"/>
      <c r="G435" s="2"/>
      <c r="H435" s="2"/>
    </row>
    <row r="436" spans="1:8" ht="13.5" hidden="1" x14ac:dyDescent="0.25">
      <c r="A436" s="3"/>
      <c r="B436" s="5"/>
      <c r="C436" s="2"/>
      <c r="D436" s="2"/>
      <c r="E436" s="2"/>
      <c r="F436" s="2"/>
      <c r="G436" s="2"/>
      <c r="H436" s="2"/>
    </row>
    <row r="437" spans="1:8" ht="13.5" hidden="1" x14ac:dyDescent="0.25">
      <c r="A437" s="3"/>
      <c r="B437" s="5"/>
      <c r="C437" s="2"/>
      <c r="D437" s="2"/>
      <c r="E437" s="2"/>
      <c r="F437" s="2"/>
      <c r="G437" s="2"/>
      <c r="H437" s="2"/>
    </row>
    <row r="438" spans="1:8" ht="13.5" hidden="1" x14ac:dyDescent="0.25">
      <c r="A438" s="3"/>
      <c r="B438" s="5"/>
      <c r="C438" s="2"/>
      <c r="D438" s="2"/>
      <c r="E438" s="2"/>
      <c r="F438" s="2"/>
      <c r="G438" s="2"/>
      <c r="H438" s="2"/>
    </row>
    <row r="439" spans="1:8" ht="13.5" hidden="1" x14ac:dyDescent="0.25">
      <c r="A439" s="3"/>
      <c r="B439" s="5"/>
      <c r="C439" s="2"/>
      <c r="D439" s="2"/>
      <c r="E439" s="2"/>
      <c r="F439" s="2"/>
      <c r="G439" s="2"/>
      <c r="H439" s="2"/>
    </row>
    <row r="440" spans="1:8" ht="13.5" hidden="1" x14ac:dyDescent="0.25">
      <c r="A440" s="3"/>
      <c r="B440" s="5"/>
      <c r="C440" s="2"/>
      <c r="D440" s="2"/>
      <c r="E440" s="2"/>
      <c r="F440" s="2"/>
      <c r="G440" s="2"/>
      <c r="H440" s="2"/>
    </row>
    <row r="441" spans="1:8" ht="13.5" hidden="1" x14ac:dyDescent="0.25">
      <c r="A441" s="3"/>
      <c r="B441" s="5"/>
      <c r="C441" s="2"/>
      <c r="D441" s="2"/>
      <c r="E441" s="2"/>
      <c r="F441" s="2"/>
      <c r="G441" s="2"/>
      <c r="H441" s="2"/>
    </row>
    <row r="442" spans="1:8" ht="13.5" hidden="1" x14ac:dyDescent="0.25">
      <c r="A442" s="3"/>
      <c r="B442" s="5"/>
      <c r="C442" s="2"/>
      <c r="D442" s="2"/>
      <c r="E442" s="2"/>
      <c r="F442" s="2"/>
      <c r="G442" s="2"/>
      <c r="H442" s="2"/>
    </row>
    <row r="443" spans="1:8" ht="13.5" hidden="1" x14ac:dyDescent="0.25">
      <c r="A443" s="3"/>
      <c r="B443" s="5"/>
      <c r="C443" s="2"/>
      <c r="D443" s="2"/>
      <c r="E443" s="2"/>
      <c r="F443" s="2"/>
      <c r="G443" s="2"/>
      <c r="H443" s="2"/>
    </row>
    <row r="444" spans="1:8" ht="13.5" hidden="1" x14ac:dyDescent="0.25">
      <c r="A444" s="3"/>
      <c r="B444" s="5"/>
      <c r="C444" s="2"/>
      <c r="D444" s="2"/>
      <c r="E444" s="2"/>
      <c r="F444" s="2"/>
      <c r="G444" s="2"/>
      <c r="H444" s="2"/>
    </row>
    <row r="445" spans="1:8" ht="13.5" hidden="1" x14ac:dyDescent="0.25">
      <c r="A445" s="3"/>
      <c r="B445" s="5"/>
      <c r="C445" s="2"/>
      <c r="D445" s="2"/>
      <c r="E445" s="2"/>
      <c r="F445" s="2"/>
      <c r="G445" s="2"/>
      <c r="H445" s="2"/>
    </row>
    <row r="446" spans="1:8" ht="13.5" hidden="1" x14ac:dyDescent="0.25">
      <c r="A446" s="3"/>
      <c r="B446" s="5"/>
      <c r="C446" s="2"/>
      <c r="D446" s="2"/>
      <c r="E446" s="2"/>
      <c r="F446" s="2"/>
      <c r="G446" s="2"/>
      <c r="H446" s="2"/>
    </row>
    <row r="447" spans="1:8" ht="13.5" hidden="1" x14ac:dyDescent="0.25">
      <c r="A447" s="3"/>
      <c r="B447" s="5"/>
      <c r="C447" s="2"/>
      <c r="D447" s="2"/>
      <c r="E447" s="2"/>
      <c r="F447" s="2"/>
      <c r="G447" s="2"/>
      <c r="H447" s="2"/>
    </row>
    <row r="448" spans="1:8" ht="13.5" hidden="1" x14ac:dyDescent="0.25">
      <c r="A448" s="3"/>
      <c r="B448" s="5"/>
      <c r="C448" s="2"/>
      <c r="D448" s="2"/>
      <c r="E448" s="2"/>
      <c r="F448" s="2"/>
      <c r="G448" s="2"/>
      <c r="H448" s="2"/>
    </row>
    <row r="449" spans="1:8" ht="13.5" hidden="1" x14ac:dyDescent="0.25">
      <c r="A449" s="3"/>
      <c r="B449" s="5"/>
      <c r="C449" s="2"/>
      <c r="D449" s="2"/>
      <c r="E449" s="2"/>
      <c r="F449" s="2"/>
      <c r="G449" s="2"/>
      <c r="H449" s="2"/>
    </row>
    <row r="450" spans="1:8" ht="13.5" hidden="1" x14ac:dyDescent="0.25">
      <c r="A450" s="3"/>
      <c r="B450" s="5"/>
      <c r="C450" s="2"/>
      <c r="D450" s="2"/>
      <c r="E450" s="2"/>
      <c r="F450" s="2"/>
      <c r="G450" s="2"/>
      <c r="H450" s="2"/>
    </row>
    <row r="451" spans="1:8" ht="13.5" hidden="1" x14ac:dyDescent="0.25">
      <c r="A451" s="3"/>
      <c r="B451" s="5"/>
      <c r="C451" s="2"/>
      <c r="D451" s="2"/>
      <c r="E451" s="2"/>
      <c r="F451" s="2"/>
      <c r="G451" s="2"/>
      <c r="H451" s="2"/>
    </row>
    <row r="452" spans="1:8" ht="13.5" hidden="1" x14ac:dyDescent="0.25">
      <c r="A452" s="3"/>
      <c r="B452" s="5"/>
      <c r="C452" s="2"/>
      <c r="D452" s="2"/>
      <c r="E452" s="2"/>
      <c r="F452" s="2"/>
      <c r="G452" s="2"/>
      <c r="H452" s="2"/>
    </row>
    <row r="453" spans="1:8" ht="13.5" hidden="1" x14ac:dyDescent="0.25">
      <c r="A453" s="3"/>
      <c r="B453" s="5"/>
      <c r="C453" s="2"/>
      <c r="D453" s="2"/>
      <c r="E453" s="2"/>
      <c r="F453" s="2"/>
      <c r="G453" s="2"/>
      <c r="H453" s="2"/>
    </row>
    <row r="454" spans="1:8" ht="13.5" hidden="1" x14ac:dyDescent="0.25">
      <c r="A454" s="3"/>
      <c r="B454" s="5"/>
      <c r="C454" s="2"/>
      <c r="D454" s="2"/>
      <c r="E454" s="2"/>
      <c r="F454" s="2"/>
      <c r="G454" s="2"/>
      <c r="H454" s="2"/>
    </row>
    <row r="455" spans="1:8" ht="13.5" hidden="1" x14ac:dyDescent="0.25">
      <c r="A455" s="3"/>
      <c r="B455" s="5"/>
      <c r="C455" s="2"/>
      <c r="D455" s="2"/>
      <c r="E455" s="2"/>
      <c r="F455" s="2"/>
      <c r="G455" s="2"/>
      <c r="H455" s="2"/>
    </row>
    <row r="456" spans="1:8" ht="13.5" hidden="1" x14ac:dyDescent="0.25">
      <c r="A456" s="3"/>
      <c r="B456" s="5"/>
      <c r="C456" s="2"/>
      <c r="D456" s="2"/>
      <c r="E456" s="2"/>
      <c r="F456" s="2"/>
      <c r="G456" s="2"/>
      <c r="H456" s="2"/>
    </row>
    <row r="457" spans="1:8" ht="13.5" hidden="1" x14ac:dyDescent="0.25">
      <c r="A457" s="3"/>
      <c r="B457" s="5"/>
      <c r="C457" s="2"/>
      <c r="D457" s="2"/>
      <c r="E457" s="2"/>
      <c r="F457" s="2"/>
      <c r="G457" s="2"/>
      <c r="H457" s="2"/>
    </row>
    <row r="458" spans="1:8" ht="13.5" hidden="1" x14ac:dyDescent="0.25">
      <c r="A458" s="3"/>
      <c r="B458" s="5"/>
      <c r="C458" s="2"/>
      <c r="D458" s="2"/>
      <c r="E458" s="2"/>
      <c r="F458" s="2"/>
      <c r="G458" s="2"/>
      <c r="H458" s="2"/>
    </row>
    <row r="459" spans="1:8" ht="13.5" hidden="1" x14ac:dyDescent="0.25">
      <c r="A459" s="3"/>
      <c r="B459" s="5"/>
      <c r="C459" s="2"/>
      <c r="D459" s="2"/>
      <c r="E459" s="2"/>
      <c r="F459" s="2"/>
      <c r="G459" s="2"/>
      <c r="H459" s="2"/>
    </row>
    <row r="460" spans="1:8" ht="13.5" hidden="1" x14ac:dyDescent="0.25">
      <c r="A460" s="3"/>
      <c r="B460" s="5"/>
      <c r="C460" s="2"/>
      <c r="D460" s="2"/>
      <c r="E460" s="2"/>
      <c r="F460" s="2"/>
      <c r="G460" s="2"/>
      <c r="H460" s="2"/>
    </row>
    <row r="461" spans="1:8" ht="13.5" hidden="1" x14ac:dyDescent="0.25">
      <c r="A461" s="3"/>
      <c r="B461" s="5"/>
      <c r="C461" s="2"/>
      <c r="D461" s="2"/>
      <c r="E461" s="2"/>
      <c r="F461" s="2"/>
      <c r="G461" s="2"/>
      <c r="H461" s="2"/>
    </row>
    <row r="462" spans="1:8" ht="13.5" hidden="1" x14ac:dyDescent="0.25">
      <c r="A462" s="3"/>
      <c r="B462" s="5"/>
      <c r="C462" s="2"/>
      <c r="D462" s="2"/>
      <c r="E462" s="2"/>
      <c r="F462" s="2"/>
      <c r="G462" s="2"/>
      <c r="H462" s="2"/>
    </row>
    <row r="463" spans="1:8" ht="13.5" hidden="1" x14ac:dyDescent="0.25">
      <c r="A463" s="3"/>
      <c r="B463" s="5"/>
      <c r="C463" s="2"/>
      <c r="D463" s="2"/>
      <c r="E463" s="2"/>
      <c r="F463" s="2"/>
      <c r="G463" s="2"/>
      <c r="H463" s="2"/>
    </row>
    <row r="464" spans="1:8" ht="13.5" hidden="1" x14ac:dyDescent="0.25">
      <c r="A464" s="3"/>
      <c r="B464" s="5"/>
      <c r="C464" s="2"/>
      <c r="D464" s="2"/>
      <c r="E464" s="2"/>
      <c r="F464" s="2"/>
      <c r="G464" s="2"/>
      <c r="H464" s="2"/>
    </row>
    <row r="465" spans="1:8" ht="13.5" hidden="1" x14ac:dyDescent="0.25">
      <c r="A465" s="3"/>
      <c r="B465" s="5"/>
      <c r="C465" s="2"/>
      <c r="D465" s="2"/>
      <c r="E465" s="2"/>
      <c r="F465" s="2"/>
      <c r="G465" s="2"/>
      <c r="H465" s="2"/>
    </row>
    <row r="466" spans="1:8" ht="13.5" hidden="1" x14ac:dyDescent="0.25">
      <c r="A466" s="3"/>
      <c r="B466" s="5"/>
      <c r="C466" s="2"/>
      <c r="D466" s="2"/>
      <c r="E466" s="2"/>
      <c r="F466" s="2"/>
      <c r="G466" s="2"/>
      <c r="H466" s="2"/>
    </row>
    <row r="467" spans="1:8" ht="13.5" hidden="1" x14ac:dyDescent="0.25">
      <c r="A467" s="3"/>
      <c r="B467" s="5"/>
      <c r="C467" s="2"/>
      <c r="D467" s="2"/>
      <c r="E467" s="2"/>
      <c r="F467" s="2"/>
      <c r="G467" s="2"/>
      <c r="H467" s="2"/>
    </row>
    <row r="468" spans="1:8" ht="13.5" hidden="1" x14ac:dyDescent="0.25">
      <c r="A468" s="3"/>
      <c r="B468" s="5"/>
      <c r="C468" s="2"/>
      <c r="D468" s="2"/>
      <c r="E468" s="2"/>
      <c r="F468" s="2"/>
      <c r="G468" s="2"/>
      <c r="H468" s="2"/>
    </row>
    <row r="469" spans="1:8" ht="13.5" hidden="1" x14ac:dyDescent="0.25">
      <c r="A469" s="3"/>
      <c r="B469" s="5"/>
      <c r="C469" s="2"/>
      <c r="D469" s="2"/>
      <c r="E469" s="2"/>
      <c r="F469" s="2"/>
      <c r="G469" s="2"/>
      <c r="H469" s="2"/>
    </row>
    <row r="470" spans="1:8" ht="13.5" hidden="1" x14ac:dyDescent="0.25">
      <c r="A470" s="3"/>
      <c r="B470" s="5"/>
      <c r="C470" s="2"/>
      <c r="D470" s="2"/>
      <c r="E470" s="2"/>
      <c r="F470" s="2"/>
      <c r="G470" s="2"/>
      <c r="H470" s="2"/>
    </row>
    <row r="471" spans="1:8" ht="13.5" hidden="1" x14ac:dyDescent="0.25">
      <c r="A471" s="3"/>
      <c r="B471" s="5"/>
      <c r="C471" s="2"/>
      <c r="D471" s="2"/>
      <c r="E471" s="2"/>
      <c r="F471" s="2"/>
      <c r="G471" s="2"/>
      <c r="H471" s="2"/>
    </row>
    <row r="472" spans="1:8" ht="13.5" hidden="1" x14ac:dyDescent="0.25">
      <c r="A472" s="3"/>
      <c r="B472" s="5"/>
      <c r="C472" s="2"/>
      <c r="D472" s="2"/>
      <c r="E472" s="2"/>
      <c r="F472" s="2"/>
      <c r="G472" s="2"/>
      <c r="H472" s="2"/>
    </row>
    <row r="473" spans="1:8" ht="13.5" hidden="1" x14ac:dyDescent="0.25">
      <c r="A473" s="3"/>
      <c r="B473" s="5"/>
      <c r="C473" s="2"/>
      <c r="D473" s="2"/>
      <c r="E473" s="2"/>
      <c r="F473" s="2"/>
      <c r="G473" s="2"/>
      <c r="H473" s="2"/>
    </row>
    <row r="474" spans="1:8" ht="13.5" hidden="1" x14ac:dyDescent="0.25">
      <c r="A474" s="3"/>
      <c r="B474" s="5"/>
      <c r="C474" s="2"/>
      <c r="D474" s="2"/>
      <c r="E474" s="2"/>
      <c r="F474" s="2"/>
      <c r="G474" s="2"/>
      <c r="H474" s="2"/>
    </row>
    <row r="475" spans="1:8" ht="13.5" hidden="1" x14ac:dyDescent="0.25">
      <c r="A475" s="3"/>
      <c r="B475" s="5"/>
      <c r="C475" s="2"/>
      <c r="D475" s="2"/>
      <c r="E475" s="2"/>
      <c r="F475" s="2"/>
      <c r="G475" s="2"/>
      <c r="H475" s="2"/>
    </row>
    <row r="476" spans="1:8" ht="13.5" hidden="1" x14ac:dyDescent="0.25">
      <c r="A476" s="3"/>
      <c r="B476" s="5"/>
      <c r="C476" s="2"/>
      <c r="D476" s="2"/>
      <c r="E476" s="2"/>
      <c r="F476" s="2"/>
      <c r="G476" s="2"/>
      <c r="H476" s="2"/>
    </row>
    <row r="477" spans="1:8" ht="13.5" hidden="1" x14ac:dyDescent="0.25">
      <c r="A477" s="3"/>
      <c r="B477" s="5"/>
      <c r="C477" s="2"/>
      <c r="D477" s="2"/>
      <c r="E477" s="2"/>
      <c r="F477" s="2"/>
      <c r="G477" s="2"/>
      <c r="H477" s="2"/>
    </row>
    <row r="478" spans="1:8" ht="13.5" hidden="1" x14ac:dyDescent="0.25">
      <c r="A478" s="3"/>
      <c r="B478" s="5"/>
      <c r="C478" s="2"/>
      <c r="D478" s="2"/>
      <c r="E478" s="2"/>
      <c r="F478" s="2"/>
      <c r="G478" s="2"/>
      <c r="H478" s="2"/>
    </row>
    <row r="479" spans="1:8" ht="13.5" hidden="1" x14ac:dyDescent="0.25">
      <c r="A479" s="3"/>
      <c r="B479" s="5"/>
      <c r="C479" s="2"/>
      <c r="D479" s="2"/>
      <c r="E479" s="2"/>
      <c r="F479" s="2"/>
      <c r="G479" s="2"/>
      <c r="H479" s="2"/>
    </row>
    <row r="480" spans="1:8" ht="13.5" hidden="1" x14ac:dyDescent="0.25">
      <c r="A480" s="3"/>
      <c r="B480" s="5"/>
      <c r="C480" s="2"/>
      <c r="D480" s="2"/>
      <c r="E480" s="2"/>
      <c r="F480" s="2"/>
      <c r="G480" s="2"/>
      <c r="H480" s="2"/>
    </row>
    <row r="481" spans="1:8" ht="13.5" hidden="1" x14ac:dyDescent="0.25">
      <c r="A481" s="3"/>
      <c r="B481" s="5"/>
      <c r="C481" s="2"/>
      <c r="D481" s="2"/>
      <c r="E481" s="2"/>
      <c r="F481" s="2"/>
      <c r="G481" s="2"/>
      <c r="H481" s="2"/>
    </row>
    <row r="482" spans="1:8" ht="13.5" hidden="1" x14ac:dyDescent="0.25">
      <c r="A482" s="3"/>
      <c r="B482" s="5"/>
      <c r="C482" s="2"/>
      <c r="D482" s="2"/>
      <c r="E482" s="2"/>
      <c r="F482" s="2"/>
      <c r="G482" s="2"/>
      <c r="H482" s="2"/>
    </row>
    <row r="483" spans="1:8" ht="13.5" hidden="1" x14ac:dyDescent="0.25">
      <c r="A483" s="3"/>
      <c r="B483" s="5"/>
      <c r="C483" s="2"/>
      <c r="D483" s="2"/>
      <c r="E483" s="2"/>
      <c r="F483" s="2"/>
      <c r="G483" s="2"/>
      <c r="H483" s="2"/>
    </row>
    <row r="484" spans="1:8" ht="13.5" hidden="1" x14ac:dyDescent="0.25">
      <c r="A484" s="3"/>
      <c r="B484" s="5"/>
      <c r="C484" s="2"/>
      <c r="D484" s="2"/>
      <c r="E484" s="2"/>
      <c r="F484" s="2"/>
      <c r="G484" s="2"/>
      <c r="H484" s="2"/>
    </row>
    <row r="485" spans="1:8" ht="13.5" hidden="1" x14ac:dyDescent="0.25">
      <c r="A485" s="3"/>
      <c r="B485" s="5"/>
      <c r="C485" s="2"/>
      <c r="D485" s="2"/>
      <c r="E485" s="2"/>
      <c r="F485" s="2"/>
      <c r="G485" s="2"/>
      <c r="H485" s="2"/>
    </row>
    <row r="486" spans="1:8" ht="13.5" hidden="1" x14ac:dyDescent="0.25">
      <c r="A486" s="3"/>
      <c r="B486" s="5"/>
      <c r="C486" s="2"/>
      <c r="D486" s="2"/>
      <c r="E486" s="2"/>
      <c r="F486" s="2"/>
      <c r="G486" s="2"/>
      <c r="H486" s="2"/>
    </row>
    <row r="487" spans="1:8" ht="13.5" hidden="1" x14ac:dyDescent="0.25">
      <c r="A487" s="3"/>
      <c r="B487" s="5"/>
      <c r="C487" s="2"/>
      <c r="D487" s="2"/>
      <c r="E487" s="2"/>
      <c r="F487" s="2"/>
      <c r="G487" s="2"/>
      <c r="H487" s="2"/>
    </row>
    <row r="488" spans="1:8" ht="13.5" hidden="1" x14ac:dyDescent="0.25">
      <c r="A488" s="3"/>
      <c r="B488" s="5"/>
      <c r="C488" s="2"/>
      <c r="D488" s="2"/>
      <c r="E488" s="2"/>
      <c r="F488" s="2"/>
      <c r="G488" s="2"/>
      <c r="H488" s="2"/>
    </row>
    <row r="489" spans="1:8" ht="13.5" hidden="1" x14ac:dyDescent="0.25">
      <c r="A489" s="3"/>
      <c r="B489" s="5"/>
      <c r="C489" s="2"/>
      <c r="D489" s="2"/>
      <c r="E489" s="2"/>
      <c r="F489" s="2"/>
      <c r="G489" s="2"/>
      <c r="H489" s="2"/>
    </row>
    <row r="490" spans="1:8" ht="13.5" hidden="1" x14ac:dyDescent="0.25">
      <c r="A490" s="3"/>
      <c r="B490" s="5"/>
      <c r="C490" s="2"/>
      <c r="D490" s="2"/>
      <c r="E490" s="2"/>
      <c r="F490" s="2"/>
      <c r="G490" s="2"/>
      <c r="H490" s="2"/>
    </row>
    <row r="491" spans="1:8" ht="13.5" hidden="1" x14ac:dyDescent="0.25">
      <c r="A491" s="3"/>
      <c r="B491" s="5"/>
      <c r="C491" s="2"/>
      <c r="D491" s="2"/>
      <c r="E491" s="2"/>
      <c r="F491" s="2"/>
      <c r="G491" s="2"/>
      <c r="H491" s="2"/>
    </row>
    <row r="492" spans="1:8" ht="13.5" hidden="1" x14ac:dyDescent="0.25">
      <c r="A492" s="3"/>
      <c r="B492" s="5"/>
      <c r="C492" s="2"/>
      <c r="D492" s="2"/>
      <c r="E492" s="2"/>
      <c r="F492" s="2"/>
      <c r="G492" s="2"/>
      <c r="H492" s="2"/>
    </row>
    <row r="493" spans="1:8" ht="13.5" hidden="1" x14ac:dyDescent="0.25">
      <c r="A493" s="3"/>
      <c r="B493" s="5"/>
      <c r="C493" s="2"/>
      <c r="D493" s="2"/>
      <c r="E493" s="2"/>
      <c r="F493" s="2"/>
      <c r="G493" s="2"/>
      <c r="H493" s="2"/>
    </row>
    <row r="494" spans="1:8" ht="13.5" hidden="1" x14ac:dyDescent="0.25">
      <c r="A494" s="3"/>
      <c r="B494" s="5"/>
      <c r="C494" s="2"/>
      <c r="D494" s="2"/>
      <c r="E494" s="2"/>
      <c r="F494" s="2"/>
      <c r="G494" s="2"/>
      <c r="H494" s="2"/>
    </row>
    <row r="495" spans="1:8" ht="13.5" hidden="1" x14ac:dyDescent="0.25">
      <c r="A495" s="3"/>
      <c r="B495" s="5"/>
      <c r="C495" s="2"/>
      <c r="D495" s="2"/>
      <c r="E495" s="2"/>
      <c r="F495" s="2"/>
      <c r="G495" s="2"/>
      <c r="H495" s="2"/>
    </row>
    <row r="496" spans="1:8" ht="13.5" hidden="1" x14ac:dyDescent="0.25">
      <c r="A496" s="3"/>
      <c r="B496" s="5"/>
      <c r="C496" s="2"/>
      <c r="D496" s="2"/>
      <c r="E496" s="2"/>
      <c r="F496" s="2"/>
      <c r="G496" s="2"/>
      <c r="H496" s="2"/>
    </row>
    <row r="497" spans="1:8" ht="13.5" hidden="1" x14ac:dyDescent="0.25">
      <c r="A497" s="3"/>
      <c r="B497" s="5"/>
      <c r="C497" s="2"/>
      <c r="D497" s="2"/>
      <c r="E497" s="2"/>
      <c r="F497" s="2"/>
      <c r="G497" s="2"/>
      <c r="H497" s="2"/>
    </row>
    <row r="498" spans="1:8" ht="13.5" hidden="1" x14ac:dyDescent="0.25">
      <c r="A498" s="3"/>
      <c r="B498" s="5"/>
      <c r="C498" s="2"/>
      <c r="D498" s="2"/>
      <c r="E498" s="2"/>
      <c r="F498" s="2"/>
      <c r="G498" s="2"/>
      <c r="H498" s="2"/>
    </row>
    <row r="499" spans="1:8" ht="13.5" hidden="1" x14ac:dyDescent="0.25">
      <c r="A499" s="3"/>
      <c r="B499" s="5"/>
      <c r="C499" s="2"/>
      <c r="D499" s="2"/>
      <c r="E499" s="2"/>
      <c r="F499" s="2"/>
      <c r="G499" s="2"/>
      <c r="H499" s="2"/>
    </row>
    <row r="500" spans="1:8" ht="13.5" hidden="1" x14ac:dyDescent="0.25">
      <c r="A500" s="3"/>
      <c r="B500" s="5"/>
      <c r="C500" s="2"/>
      <c r="D500" s="2"/>
      <c r="E500" s="2"/>
      <c r="F500" s="2"/>
      <c r="G500" s="2"/>
      <c r="H500" s="2"/>
    </row>
    <row r="501" spans="1:8" ht="13.5" hidden="1" x14ac:dyDescent="0.25">
      <c r="A501" s="3"/>
      <c r="B501" s="5"/>
      <c r="C501" s="2"/>
      <c r="D501" s="2"/>
      <c r="E501" s="2"/>
      <c r="F501" s="2"/>
      <c r="G501" s="2"/>
      <c r="H501" s="2"/>
    </row>
    <row r="502" spans="1:8" ht="13.5" hidden="1" x14ac:dyDescent="0.25">
      <c r="A502" s="3"/>
      <c r="B502" s="5"/>
      <c r="C502" s="2"/>
      <c r="D502" s="2"/>
      <c r="E502" s="2"/>
      <c r="F502" s="2"/>
      <c r="G502" s="2"/>
      <c r="H502" s="2"/>
    </row>
    <row r="503" spans="1:8" ht="13.5" hidden="1" x14ac:dyDescent="0.25">
      <c r="A503" s="3"/>
      <c r="B503" s="5"/>
      <c r="C503" s="2"/>
      <c r="D503" s="2"/>
      <c r="E503" s="2"/>
      <c r="F503" s="2"/>
      <c r="G503" s="2"/>
      <c r="H503" s="2"/>
    </row>
    <row r="504" spans="1:8" ht="13.5" hidden="1" x14ac:dyDescent="0.25">
      <c r="A504" s="3"/>
      <c r="B504" s="5"/>
      <c r="C504" s="2"/>
      <c r="D504" s="2"/>
      <c r="E504" s="2"/>
      <c r="F504" s="2"/>
      <c r="G504" s="2"/>
      <c r="H504" s="2"/>
    </row>
    <row r="505" spans="1:8" ht="13.5" hidden="1" x14ac:dyDescent="0.25">
      <c r="A505" s="3"/>
      <c r="B505" s="5"/>
      <c r="C505" s="2"/>
      <c r="D505" s="2"/>
      <c r="E505" s="2"/>
      <c r="F505" s="2"/>
      <c r="G505" s="2"/>
      <c r="H505" s="2"/>
    </row>
    <row r="506" spans="1:8" ht="13.5" hidden="1" x14ac:dyDescent="0.25">
      <c r="A506" s="3"/>
      <c r="B506" s="5"/>
      <c r="C506" s="2"/>
      <c r="D506" s="2"/>
      <c r="E506" s="2"/>
      <c r="F506" s="2"/>
      <c r="G506" s="2"/>
      <c r="H506" s="2"/>
    </row>
    <row r="507" spans="1:8" ht="13.5" hidden="1" x14ac:dyDescent="0.25">
      <c r="A507" s="3"/>
      <c r="B507" s="5"/>
      <c r="C507" s="2"/>
      <c r="D507" s="2"/>
      <c r="E507" s="2"/>
      <c r="F507" s="2"/>
      <c r="G507" s="2"/>
      <c r="H507" s="2"/>
    </row>
    <row r="508" spans="1:8" ht="13.5" hidden="1" x14ac:dyDescent="0.25">
      <c r="A508" s="3"/>
      <c r="B508" s="5"/>
      <c r="C508" s="2"/>
      <c r="D508" s="2"/>
      <c r="E508" s="2"/>
      <c r="F508" s="2"/>
      <c r="G508" s="2"/>
      <c r="H508" s="2"/>
    </row>
    <row r="509" spans="1:8" ht="13.5" hidden="1" x14ac:dyDescent="0.25">
      <c r="A509" s="3"/>
      <c r="B509" s="5"/>
      <c r="C509" s="2"/>
      <c r="D509" s="2"/>
      <c r="E509" s="2"/>
      <c r="F509" s="2"/>
      <c r="G509" s="2"/>
      <c r="H509" s="2"/>
    </row>
    <row r="510" spans="1:8" ht="13.5" hidden="1" x14ac:dyDescent="0.25">
      <c r="A510" s="3"/>
      <c r="B510" s="5"/>
      <c r="C510" s="2"/>
      <c r="D510" s="2"/>
      <c r="E510" s="2"/>
      <c r="F510" s="2"/>
      <c r="G510" s="2"/>
      <c r="H510" s="2"/>
    </row>
    <row r="511" spans="1:8" ht="13.5" hidden="1" x14ac:dyDescent="0.25">
      <c r="A511" s="3"/>
      <c r="B511" s="5"/>
      <c r="C511" s="2"/>
      <c r="D511" s="2"/>
      <c r="E511" s="2"/>
      <c r="F511" s="2"/>
      <c r="G511" s="2"/>
      <c r="H511" s="2"/>
    </row>
    <row r="512" spans="1:8" ht="13.5" hidden="1" x14ac:dyDescent="0.25">
      <c r="A512" s="3"/>
      <c r="B512" s="5"/>
      <c r="C512" s="2"/>
      <c r="D512" s="2"/>
      <c r="E512" s="2"/>
      <c r="F512" s="2"/>
      <c r="G512" s="2"/>
      <c r="H512" s="2"/>
    </row>
    <row r="513" spans="1:8" ht="13.5" hidden="1" x14ac:dyDescent="0.25">
      <c r="A513" s="3"/>
      <c r="B513" s="5"/>
      <c r="C513" s="2"/>
      <c r="D513" s="2"/>
      <c r="E513" s="2"/>
      <c r="F513" s="2"/>
      <c r="G513" s="2"/>
      <c r="H513" s="2"/>
    </row>
    <row r="514" spans="1:8" ht="13.5" hidden="1" x14ac:dyDescent="0.25">
      <c r="A514" s="3"/>
      <c r="B514" s="5"/>
      <c r="C514" s="2"/>
      <c r="D514" s="2"/>
      <c r="E514" s="2"/>
      <c r="F514" s="2"/>
      <c r="G514" s="2"/>
      <c r="H514" s="2"/>
    </row>
    <row r="515" spans="1:8" ht="13.5" hidden="1" x14ac:dyDescent="0.25">
      <c r="A515" s="3"/>
      <c r="B515" s="5"/>
      <c r="C515" s="2"/>
      <c r="D515" s="2"/>
      <c r="E515" s="2"/>
      <c r="F515" s="2"/>
      <c r="G515" s="2"/>
      <c r="H515" s="2"/>
    </row>
    <row r="516" spans="1:8" ht="13.5" hidden="1" x14ac:dyDescent="0.25">
      <c r="A516" s="3"/>
      <c r="B516" s="5"/>
      <c r="C516" s="2"/>
      <c r="D516" s="2"/>
      <c r="E516" s="2"/>
      <c r="F516" s="2"/>
      <c r="G516" s="2"/>
      <c r="H516" s="2"/>
    </row>
    <row r="517" spans="1:8" ht="13.5" hidden="1" x14ac:dyDescent="0.25">
      <c r="A517" s="3"/>
      <c r="B517" s="5"/>
      <c r="C517" s="2"/>
      <c r="D517" s="2"/>
      <c r="E517" s="2"/>
      <c r="F517" s="2"/>
      <c r="G517" s="2"/>
      <c r="H517" s="2"/>
    </row>
    <row r="518" spans="1:8" ht="13.5" hidden="1" x14ac:dyDescent="0.25">
      <c r="A518" s="3"/>
      <c r="B518" s="5"/>
      <c r="C518" s="2"/>
      <c r="D518" s="2"/>
      <c r="E518" s="2"/>
      <c r="F518" s="2"/>
      <c r="G518" s="2"/>
      <c r="H518" s="2"/>
    </row>
    <row r="519" spans="1:8" ht="13.5" hidden="1" x14ac:dyDescent="0.25">
      <c r="A519" s="3"/>
      <c r="B519" s="5"/>
      <c r="C519" s="2"/>
      <c r="D519" s="2"/>
      <c r="E519" s="2"/>
      <c r="F519" s="2"/>
      <c r="G519" s="2"/>
      <c r="H519" s="2"/>
    </row>
    <row r="520" spans="1:8" ht="13.5" hidden="1" x14ac:dyDescent="0.25">
      <c r="A520" s="3"/>
      <c r="B520" s="5"/>
      <c r="C520" s="2"/>
      <c r="D520" s="2"/>
      <c r="E520" s="2"/>
      <c r="F520" s="2"/>
      <c r="G520" s="2"/>
      <c r="H520" s="2"/>
    </row>
    <row r="521" spans="1:8" ht="13.5" hidden="1" x14ac:dyDescent="0.25">
      <c r="A521" s="3"/>
      <c r="B521" s="5"/>
      <c r="C521" s="2"/>
      <c r="D521" s="2"/>
      <c r="E521" s="2"/>
      <c r="F521" s="2"/>
      <c r="G521" s="2"/>
      <c r="H521" s="2"/>
    </row>
    <row r="522" spans="1:8" ht="13.5" hidden="1" x14ac:dyDescent="0.25">
      <c r="A522" s="3"/>
      <c r="B522" s="5"/>
      <c r="C522" s="2"/>
      <c r="D522" s="2"/>
      <c r="E522" s="2"/>
      <c r="F522" s="2"/>
      <c r="G522" s="2"/>
      <c r="H522" s="2"/>
    </row>
    <row r="523" spans="1:8" ht="13.5" hidden="1" x14ac:dyDescent="0.25">
      <c r="A523" s="3"/>
      <c r="B523" s="5"/>
      <c r="C523" s="2"/>
      <c r="D523" s="2"/>
      <c r="E523" s="2"/>
      <c r="F523" s="2"/>
      <c r="G523" s="2"/>
      <c r="H523" s="2"/>
    </row>
    <row r="524" spans="1:8" ht="13.5" hidden="1" x14ac:dyDescent="0.25">
      <c r="A524" s="3"/>
      <c r="B524" s="5"/>
      <c r="C524" s="2"/>
      <c r="D524" s="2"/>
      <c r="E524" s="2"/>
      <c r="F524" s="2"/>
      <c r="G524" s="2"/>
      <c r="H524" s="2"/>
    </row>
    <row r="525" spans="1:8" ht="13.5" hidden="1" x14ac:dyDescent="0.25">
      <c r="A525" s="3"/>
      <c r="B525" s="5"/>
      <c r="C525" s="2"/>
      <c r="D525" s="2"/>
      <c r="E525" s="2"/>
      <c r="F525" s="2"/>
      <c r="G525" s="2"/>
      <c r="H525" s="2"/>
    </row>
    <row r="526" spans="1:8" ht="13.5" hidden="1" x14ac:dyDescent="0.25">
      <c r="A526" s="3"/>
      <c r="B526" s="5"/>
      <c r="C526" s="2"/>
      <c r="D526" s="2"/>
      <c r="E526" s="2"/>
      <c r="F526" s="2"/>
      <c r="G526" s="2"/>
      <c r="H526" s="2"/>
    </row>
    <row r="527" spans="1:8" ht="13.5" hidden="1" x14ac:dyDescent="0.25">
      <c r="A527" s="3"/>
      <c r="B527" s="5"/>
      <c r="C527" s="2"/>
      <c r="D527" s="2"/>
      <c r="E527" s="2"/>
      <c r="F527" s="2"/>
      <c r="G527" s="2"/>
      <c r="H527" s="2"/>
    </row>
    <row r="528" spans="1:8" ht="13.5" hidden="1" x14ac:dyDescent="0.25">
      <c r="A528" s="3"/>
      <c r="B528" s="5"/>
      <c r="C528" s="2"/>
      <c r="D528" s="2"/>
      <c r="E528" s="2"/>
      <c r="F528" s="2"/>
      <c r="G528" s="2"/>
      <c r="H528" s="2"/>
    </row>
    <row r="529" spans="1:8" ht="13.5" hidden="1" x14ac:dyDescent="0.25">
      <c r="A529" s="3"/>
      <c r="B529" s="5"/>
      <c r="C529" s="2"/>
      <c r="D529" s="2"/>
      <c r="E529" s="2"/>
      <c r="F529" s="2"/>
      <c r="G529" s="2"/>
      <c r="H529" s="2"/>
    </row>
    <row r="530" spans="1:8" ht="13.5" hidden="1" x14ac:dyDescent="0.25">
      <c r="A530" s="3"/>
      <c r="B530" s="5"/>
      <c r="C530" s="2"/>
      <c r="D530" s="2"/>
      <c r="E530" s="2"/>
      <c r="F530" s="2"/>
      <c r="G530" s="2"/>
      <c r="H530" s="2"/>
    </row>
    <row r="531" spans="1:8" ht="13.5" hidden="1" x14ac:dyDescent="0.25">
      <c r="A531" s="3"/>
      <c r="B531" s="5"/>
      <c r="C531" s="2"/>
      <c r="D531" s="2"/>
      <c r="E531" s="2"/>
      <c r="F531" s="2"/>
      <c r="G531" s="2"/>
      <c r="H531" s="2"/>
    </row>
    <row r="532" spans="1:8" ht="13.5" hidden="1" x14ac:dyDescent="0.25">
      <c r="A532" s="3"/>
      <c r="B532" s="5"/>
      <c r="C532" s="2"/>
      <c r="D532" s="2"/>
      <c r="E532" s="2"/>
      <c r="F532" s="2"/>
      <c r="G532" s="2"/>
      <c r="H532" s="2"/>
    </row>
    <row r="533" spans="1:8" ht="13.5" hidden="1" x14ac:dyDescent="0.25">
      <c r="A533" s="3"/>
      <c r="B533" s="5"/>
      <c r="C533" s="2"/>
      <c r="D533" s="2"/>
      <c r="E533" s="2"/>
      <c r="F533" s="2"/>
      <c r="G533" s="2"/>
      <c r="H533" s="2"/>
    </row>
    <row r="534" spans="1:8" ht="13.5" hidden="1" x14ac:dyDescent="0.25">
      <c r="A534" s="3"/>
      <c r="B534" s="5"/>
      <c r="C534" s="2"/>
      <c r="D534" s="2"/>
      <c r="E534" s="2"/>
      <c r="F534" s="2"/>
      <c r="G534" s="2"/>
      <c r="H534" s="2"/>
    </row>
    <row r="535" spans="1:8" ht="13.5" hidden="1" x14ac:dyDescent="0.25">
      <c r="A535" s="3"/>
      <c r="B535" s="5"/>
      <c r="C535" s="2"/>
      <c r="D535" s="2"/>
      <c r="E535" s="2"/>
      <c r="F535" s="2"/>
      <c r="G535" s="2"/>
      <c r="H535" s="2"/>
    </row>
    <row r="536" spans="1:8" ht="13.5" hidden="1" x14ac:dyDescent="0.25">
      <c r="A536" s="3"/>
      <c r="B536" s="5"/>
      <c r="C536" s="2"/>
      <c r="D536" s="2"/>
      <c r="E536" s="2"/>
      <c r="F536" s="2"/>
      <c r="G536" s="2"/>
      <c r="H536" s="2"/>
    </row>
    <row r="537" spans="1:8" ht="13.5" hidden="1" x14ac:dyDescent="0.25">
      <c r="A537" s="3"/>
      <c r="B537" s="5"/>
      <c r="C537" s="2"/>
      <c r="D537" s="2"/>
      <c r="E537" s="2"/>
      <c r="F537" s="2"/>
      <c r="G537" s="2"/>
      <c r="H537" s="2"/>
    </row>
    <row r="538" spans="1:8" ht="13.5" hidden="1" x14ac:dyDescent="0.25">
      <c r="A538" s="3"/>
      <c r="B538" s="5"/>
      <c r="C538" s="2"/>
      <c r="D538" s="2"/>
      <c r="E538" s="2"/>
      <c r="F538" s="2"/>
      <c r="G538" s="2"/>
      <c r="H538" s="2"/>
    </row>
    <row r="539" spans="1:8" ht="13.5" hidden="1" x14ac:dyDescent="0.25">
      <c r="A539" s="3"/>
      <c r="B539" s="5"/>
      <c r="C539" s="2"/>
      <c r="D539" s="2"/>
      <c r="E539" s="2"/>
      <c r="F539" s="2"/>
      <c r="G539" s="2"/>
      <c r="H539" s="2"/>
    </row>
    <row r="540" spans="1:8" ht="13.5" hidden="1" x14ac:dyDescent="0.25">
      <c r="A540" s="3"/>
      <c r="B540" s="5"/>
      <c r="C540" s="2"/>
      <c r="D540" s="2"/>
      <c r="E540" s="2"/>
      <c r="F540" s="2"/>
      <c r="G540" s="2"/>
      <c r="H540" s="2"/>
    </row>
    <row r="541" spans="1:8" ht="13.5" hidden="1" x14ac:dyDescent="0.25">
      <c r="A541" s="3"/>
      <c r="B541" s="5"/>
      <c r="C541" s="2"/>
      <c r="D541" s="2"/>
      <c r="E541" s="2"/>
      <c r="F541" s="2"/>
      <c r="G541" s="2"/>
      <c r="H541" s="2"/>
    </row>
    <row r="542" spans="1:8" ht="13.5" hidden="1" x14ac:dyDescent="0.25">
      <c r="A542" s="3"/>
      <c r="B542" s="5"/>
      <c r="C542" s="2"/>
      <c r="D542" s="2"/>
      <c r="E542" s="2"/>
      <c r="F542" s="2"/>
      <c r="G542" s="2"/>
      <c r="H542" s="2"/>
    </row>
    <row r="543" spans="1:8" ht="13.5" hidden="1" x14ac:dyDescent="0.25">
      <c r="A543" s="3"/>
      <c r="B543" s="5"/>
      <c r="C543" s="2"/>
      <c r="D543" s="2"/>
      <c r="E543" s="2"/>
      <c r="F543" s="2"/>
      <c r="G543" s="2"/>
      <c r="H543" s="2"/>
    </row>
    <row r="544" spans="1:8" ht="13.5" hidden="1" x14ac:dyDescent="0.25">
      <c r="A544" s="3"/>
      <c r="B544" s="5"/>
      <c r="C544" s="2"/>
      <c r="D544" s="2"/>
      <c r="E544" s="2"/>
      <c r="F544" s="2"/>
      <c r="G544" s="2"/>
      <c r="H544" s="2"/>
    </row>
    <row r="545" spans="1:8" ht="13.5" hidden="1" x14ac:dyDescent="0.25">
      <c r="A545" s="3"/>
      <c r="B545" s="5"/>
      <c r="C545" s="2"/>
      <c r="D545" s="2"/>
      <c r="E545" s="2"/>
      <c r="F545" s="2"/>
      <c r="G545" s="2"/>
      <c r="H545" s="2"/>
    </row>
    <row r="546" spans="1:8" ht="13.5" hidden="1" x14ac:dyDescent="0.25">
      <c r="A546" s="3"/>
      <c r="B546" s="5"/>
      <c r="C546" s="2"/>
      <c r="D546" s="2"/>
      <c r="E546" s="2"/>
      <c r="F546" s="2"/>
      <c r="G546" s="2"/>
      <c r="H546" s="2"/>
    </row>
    <row r="547" spans="1:8" ht="13.5" hidden="1" x14ac:dyDescent="0.25">
      <c r="A547" s="3"/>
      <c r="B547" s="5"/>
      <c r="C547" s="2"/>
      <c r="D547" s="2"/>
      <c r="E547" s="2"/>
      <c r="F547" s="2"/>
      <c r="G547" s="2"/>
      <c r="H547" s="2"/>
    </row>
    <row r="548" spans="1:8" ht="13.5" hidden="1" x14ac:dyDescent="0.25">
      <c r="A548" s="3"/>
      <c r="B548" s="5"/>
      <c r="C548" s="2"/>
      <c r="D548" s="2"/>
      <c r="E548" s="2"/>
      <c r="F548" s="2"/>
      <c r="G548" s="2"/>
      <c r="H548" s="2"/>
    </row>
    <row r="549" spans="1:8" ht="13.5" hidden="1" x14ac:dyDescent="0.25">
      <c r="A549" s="3"/>
      <c r="B549" s="5"/>
      <c r="C549" s="2"/>
      <c r="D549" s="2"/>
      <c r="E549" s="2"/>
      <c r="F549" s="2"/>
      <c r="G549" s="2"/>
      <c r="H549" s="2"/>
    </row>
    <row r="550" spans="1:8" ht="13.5" hidden="1" x14ac:dyDescent="0.25">
      <c r="A550" s="3"/>
      <c r="B550" s="5"/>
      <c r="C550" s="2"/>
      <c r="D550" s="2"/>
      <c r="E550" s="2"/>
      <c r="F550" s="2"/>
      <c r="G550" s="2"/>
      <c r="H550" s="2"/>
    </row>
    <row r="551" spans="1:8" ht="13.5" hidden="1" x14ac:dyDescent="0.25">
      <c r="A551" s="3"/>
      <c r="B551" s="5"/>
      <c r="C551" s="2"/>
      <c r="D551" s="2"/>
      <c r="E551" s="2"/>
      <c r="F551" s="2"/>
      <c r="G551" s="2"/>
      <c r="H551" s="2"/>
    </row>
    <row r="552" spans="1:8" ht="13.5" hidden="1" x14ac:dyDescent="0.25">
      <c r="A552" s="3"/>
      <c r="B552" s="5"/>
      <c r="C552" s="2"/>
      <c r="D552" s="2"/>
      <c r="E552" s="2"/>
      <c r="F552" s="2"/>
      <c r="G552" s="2"/>
      <c r="H552" s="2"/>
    </row>
    <row r="553" spans="1:8" ht="13.5" hidden="1" x14ac:dyDescent="0.25">
      <c r="A553" s="3"/>
      <c r="B553" s="5"/>
      <c r="C553" s="2"/>
      <c r="D553" s="2"/>
      <c r="E553" s="2"/>
      <c r="F553" s="2"/>
      <c r="G553" s="2"/>
      <c r="H553" s="2"/>
    </row>
    <row r="554" spans="1:8" ht="13.5" hidden="1" x14ac:dyDescent="0.25">
      <c r="A554" s="3"/>
      <c r="B554" s="5"/>
      <c r="C554" s="2"/>
      <c r="D554" s="2"/>
      <c r="E554" s="2"/>
      <c r="F554" s="2"/>
      <c r="G554" s="2"/>
      <c r="H554" s="2"/>
    </row>
    <row r="555" spans="1:8" ht="13.5" hidden="1" x14ac:dyDescent="0.25">
      <c r="A555" s="3"/>
      <c r="B555" s="5"/>
      <c r="C555" s="2"/>
      <c r="D555" s="2"/>
      <c r="E555" s="2"/>
      <c r="F555" s="2"/>
      <c r="G555" s="2"/>
      <c r="H555" s="2"/>
    </row>
    <row r="556" spans="1:8" ht="13.5" hidden="1" x14ac:dyDescent="0.25">
      <c r="A556" s="3"/>
      <c r="B556" s="5"/>
      <c r="C556" s="2"/>
      <c r="D556" s="2"/>
      <c r="E556" s="2"/>
      <c r="F556" s="2"/>
      <c r="G556" s="2"/>
      <c r="H556" s="2"/>
    </row>
    <row r="557" spans="1:8" ht="13.5" hidden="1" x14ac:dyDescent="0.25">
      <c r="A557" s="3"/>
      <c r="B557" s="5"/>
      <c r="C557" s="2"/>
      <c r="D557" s="2"/>
      <c r="E557" s="2"/>
      <c r="F557" s="2"/>
      <c r="G557" s="2"/>
      <c r="H557" s="2"/>
    </row>
    <row r="558" spans="1:8" ht="13.5" hidden="1" x14ac:dyDescent="0.25">
      <c r="A558" s="3"/>
      <c r="B558" s="5"/>
      <c r="C558" s="2"/>
      <c r="D558" s="2"/>
      <c r="E558" s="2"/>
      <c r="F558" s="2"/>
      <c r="G558" s="2"/>
      <c r="H558" s="2"/>
    </row>
    <row r="559" spans="1:8" ht="13.5" hidden="1" x14ac:dyDescent="0.25">
      <c r="A559" s="3"/>
      <c r="B559" s="5"/>
      <c r="C559" s="2"/>
      <c r="D559" s="2"/>
      <c r="E559" s="2"/>
      <c r="F559" s="2"/>
      <c r="G559" s="2"/>
      <c r="H559" s="2"/>
    </row>
    <row r="560" spans="1:8" ht="13.5" hidden="1" x14ac:dyDescent="0.25">
      <c r="A560" s="3"/>
      <c r="B560" s="5"/>
      <c r="C560" s="2"/>
      <c r="D560" s="2"/>
      <c r="E560" s="2"/>
      <c r="F560" s="2"/>
      <c r="G560" s="2"/>
      <c r="H560" s="2"/>
    </row>
    <row r="561" spans="1:8" ht="13.5" hidden="1" x14ac:dyDescent="0.25">
      <c r="A561" s="3"/>
      <c r="B561" s="5"/>
      <c r="C561" s="2"/>
      <c r="D561" s="2"/>
      <c r="E561" s="2"/>
      <c r="F561" s="2"/>
      <c r="G561" s="2"/>
      <c r="H561" s="2"/>
    </row>
    <row r="562" spans="1:8" ht="13.5" hidden="1" x14ac:dyDescent="0.25">
      <c r="A562" s="3"/>
      <c r="B562" s="5"/>
      <c r="C562" s="2"/>
      <c r="D562" s="2"/>
      <c r="E562" s="2"/>
      <c r="F562" s="2"/>
      <c r="G562" s="2"/>
      <c r="H562" s="2"/>
    </row>
    <row r="563" spans="1:8" ht="13.5" hidden="1" x14ac:dyDescent="0.25">
      <c r="A563" s="3"/>
      <c r="B563" s="5"/>
      <c r="C563" s="2"/>
      <c r="D563" s="2"/>
      <c r="E563" s="2"/>
      <c r="F563" s="2"/>
      <c r="G563" s="2"/>
      <c r="H563" s="2"/>
    </row>
    <row r="564" spans="1:8" ht="13.5" hidden="1" x14ac:dyDescent="0.25">
      <c r="A564" s="3"/>
      <c r="B564" s="5"/>
      <c r="C564" s="2"/>
      <c r="D564" s="2"/>
      <c r="E564" s="2"/>
      <c r="F564" s="2"/>
      <c r="G564" s="2"/>
      <c r="H564" s="2"/>
    </row>
    <row r="565" spans="1:8" ht="13.5" hidden="1" x14ac:dyDescent="0.25">
      <c r="A565" s="3"/>
      <c r="B565" s="5"/>
      <c r="C565" s="2"/>
      <c r="D565" s="2"/>
      <c r="E565" s="2"/>
      <c r="F565" s="2"/>
      <c r="G565" s="2"/>
      <c r="H565" s="2"/>
    </row>
    <row r="566" spans="1:8" ht="13.5" hidden="1" x14ac:dyDescent="0.25">
      <c r="A566" s="3"/>
      <c r="B566" s="5"/>
      <c r="C566" s="2"/>
      <c r="D566" s="2"/>
      <c r="E566" s="2"/>
      <c r="F566" s="2"/>
      <c r="G566" s="2"/>
      <c r="H566" s="2"/>
    </row>
    <row r="567" spans="1:8" ht="13.5" hidden="1" x14ac:dyDescent="0.25">
      <c r="A567" s="3"/>
      <c r="B567" s="5"/>
      <c r="C567" s="2"/>
      <c r="D567" s="2"/>
      <c r="E567" s="2"/>
      <c r="F567" s="2"/>
      <c r="G567" s="2"/>
      <c r="H567" s="2"/>
    </row>
    <row r="568" spans="1:8" ht="13.5" hidden="1" x14ac:dyDescent="0.25">
      <c r="A568" s="3"/>
      <c r="B568" s="5"/>
      <c r="C568" s="2"/>
      <c r="D568" s="2"/>
      <c r="E568" s="2"/>
      <c r="F568" s="2"/>
      <c r="G568" s="2"/>
      <c r="H568" s="2"/>
    </row>
    <row r="569" spans="1:8" ht="13.5" hidden="1" x14ac:dyDescent="0.25">
      <c r="A569" s="3"/>
      <c r="B569" s="5"/>
      <c r="C569" s="2"/>
      <c r="D569" s="2"/>
      <c r="E569" s="2"/>
      <c r="F569" s="2"/>
      <c r="G569" s="2"/>
      <c r="H569" s="2"/>
    </row>
    <row r="570" spans="1:8" ht="13.5" hidden="1" x14ac:dyDescent="0.25">
      <c r="A570" s="3"/>
      <c r="B570" s="5"/>
      <c r="C570" s="2"/>
      <c r="D570" s="2"/>
      <c r="E570" s="2"/>
      <c r="F570" s="2"/>
      <c r="G570" s="2"/>
      <c r="H570" s="2"/>
    </row>
    <row r="571" spans="1:8" ht="13.5" hidden="1" x14ac:dyDescent="0.25">
      <c r="A571" s="3"/>
      <c r="B571" s="5"/>
      <c r="C571" s="2"/>
      <c r="D571" s="2"/>
      <c r="E571" s="2"/>
      <c r="F571" s="2"/>
      <c r="G571" s="2"/>
      <c r="H571" s="2"/>
    </row>
    <row r="572" spans="1:8" ht="13.5" hidden="1" x14ac:dyDescent="0.25">
      <c r="A572" s="3"/>
      <c r="B572" s="5"/>
      <c r="C572" s="2"/>
      <c r="D572" s="2"/>
      <c r="E572" s="2"/>
      <c r="F572" s="2"/>
      <c r="G572" s="2"/>
      <c r="H572" s="2"/>
    </row>
    <row r="573" spans="1:8" ht="13.5" hidden="1" x14ac:dyDescent="0.25">
      <c r="A573" s="3"/>
      <c r="B573" s="5"/>
      <c r="C573" s="2"/>
      <c r="D573" s="2"/>
      <c r="E573" s="2"/>
      <c r="F573" s="2"/>
      <c r="G573" s="2"/>
      <c r="H573" s="2"/>
    </row>
    <row r="574" spans="1:8" ht="13.5" hidden="1" x14ac:dyDescent="0.25">
      <c r="A574" s="3"/>
      <c r="B574" s="5"/>
      <c r="C574" s="2"/>
      <c r="D574" s="2"/>
      <c r="E574" s="2"/>
      <c r="F574" s="2"/>
      <c r="G574" s="2"/>
      <c r="H574" s="2"/>
    </row>
    <row r="575" spans="1:8" ht="13.5" hidden="1" x14ac:dyDescent="0.25">
      <c r="A575" s="3"/>
      <c r="B575" s="5"/>
      <c r="C575" s="2"/>
      <c r="D575" s="2"/>
      <c r="E575" s="2"/>
      <c r="F575" s="2"/>
      <c r="G575" s="2"/>
      <c r="H575" s="2"/>
    </row>
    <row r="576" spans="1:8" ht="13.5" hidden="1" x14ac:dyDescent="0.25">
      <c r="A576" s="3"/>
      <c r="B576" s="5"/>
      <c r="C576" s="2"/>
      <c r="D576" s="2"/>
      <c r="E576" s="2"/>
      <c r="F576" s="2"/>
      <c r="G576" s="2"/>
      <c r="H576" s="2"/>
    </row>
    <row r="577" spans="1:8" ht="13.5" hidden="1" x14ac:dyDescent="0.25">
      <c r="A577" s="3"/>
      <c r="B577" s="5"/>
      <c r="C577" s="2"/>
      <c r="D577" s="2"/>
      <c r="E577" s="2"/>
      <c r="F577" s="2"/>
      <c r="G577" s="2"/>
      <c r="H577" s="2"/>
    </row>
    <row r="578" spans="1:8" ht="13.5" hidden="1" x14ac:dyDescent="0.25">
      <c r="A578" s="3"/>
      <c r="B578" s="5"/>
      <c r="C578" s="2"/>
      <c r="D578" s="2"/>
      <c r="E578" s="2"/>
      <c r="F578" s="2"/>
      <c r="G578" s="2"/>
      <c r="H578" s="2"/>
    </row>
    <row r="579" spans="1:8" ht="13.5" hidden="1" x14ac:dyDescent="0.25">
      <c r="A579" s="3"/>
      <c r="B579" s="5"/>
      <c r="C579" s="2"/>
      <c r="D579" s="2"/>
      <c r="E579" s="2"/>
      <c r="F579" s="2"/>
      <c r="G579" s="2"/>
      <c r="H579" s="2"/>
    </row>
    <row r="580" spans="1:8" ht="13.5" hidden="1" x14ac:dyDescent="0.25">
      <c r="A580" s="3"/>
      <c r="B580" s="5"/>
      <c r="C580" s="2"/>
      <c r="D580" s="2"/>
      <c r="E580" s="2"/>
      <c r="F580" s="2"/>
      <c r="G580" s="2"/>
      <c r="H580" s="2"/>
    </row>
    <row r="581" spans="1:8" ht="13.5" hidden="1" x14ac:dyDescent="0.25">
      <c r="A581" s="3"/>
      <c r="B581" s="5"/>
      <c r="C581" s="2"/>
      <c r="D581" s="2"/>
      <c r="E581" s="2"/>
      <c r="F581" s="2"/>
      <c r="G581" s="2"/>
      <c r="H581" s="2"/>
    </row>
    <row r="582" spans="1:8" ht="13.5" hidden="1" x14ac:dyDescent="0.25">
      <c r="A582" s="3"/>
      <c r="B582" s="5"/>
      <c r="C582" s="2"/>
      <c r="D582" s="2"/>
      <c r="E582" s="2"/>
      <c r="F582" s="2"/>
      <c r="G582" s="2"/>
      <c r="H582" s="2"/>
    </row>
    <row r="583" spans="1:8" ht="13.5" hidden="1" x14ac:dyDescent="0.25">
      <c r="A583" s="3"/>
      <c r="B583" s="5"/>
      <c r="C583" s="2"/>
      <c r="D583" s="2"/>
      <c r="E583" s="2"/>
      <c r="F583" s="2"/>
      <c r="G583" s="2"/>
      <c r="H583" s="2"/>
    </row>
    <row r="584" spans="1:8" ht="13.5" hidden="1" x14ac:dyDescent="0.25">
      <c r="A584" s="3"/>
      <c r="B584" s="5"/>
      <c r="C584" s="2"/>
      <c r="D584" s="2"/>
      <c r="E584" s="2"/>
      <c r="F584" s="2"/>
      <c r="G584" s="2"/>
      <c r="H584" s="2"/>
    </row>
    <row r="585" spans="1:8" ht="13.5" hidden="1" x14ac:dyDescent="0.25">
      <c r="A585" s="3"/>
      <c r="B585" s="5"/>
      <c r="C585" s="2"/>
      <c r="D585" s="2"/>
      <c r="E585" s="2"/>
      <c r="F585" s="2"/>
      <c r="G585" s="2"/>
      <c r="H585" s="2"/>
    </row>
    <row r="586" spans="1:8" ht="13.5" hidden="1" x14ac:dyDescent="0.25">
      <c r="A586" s="3"/>
      <c r="B586" s="5"/>
      <c r="C586" s="2"/>
      <c r="D586" s="2"/>
      <c r="E586" s="2"/>
      <c r="F586" s="2"/>
      <c r="G586" s="2"/>
      <c r="H586" s="2"/>
    </row>
    <row r="587" spans="1:8" ht="13.5" hidden="1" x14ac:dyDescent="0.25">
      <c r="A587" s="3"/>
      <c r="B587" s="5"/>
      <c r="C587" s="2"/>
      <c r="D587" s="2"/>
      <c r="E587" s="2"/>
      <c r="F587" s="2"/>
      <c r="G587" s="2"/>
      <c r="H587" s="2"/>
    </row>
    <row r="588" spans="1:8" ht="13.5" hidden="1" x14ac:dyDescent="0.25">
      <c r="A588" s="3"/>
      <c r="B588" s="5"/>
      <c r="C588" s="2"/>
      <c r="D588" s="2"/>
      <c r="E588" s="2"/>
      <c r="F588" s="2"/>
      <c r="G588" s="2"/>
      <c r="H588" s="2"/>
    </row>
    <row r="589" spans="1:8" ht="13.5" hidden="1" x14ac:dyDescent="0.25">
      <c r="A589" s="3"/>
      <c r="B589" s="5"/>
      <c r="C589" s="2"/>
      <c r="D589" s="2"/>
      <c r="E589" s="2"/>
      <c r="F589" s="2"/>
      <c r="G589" s="2"/>
      <c r="H589" s="2"/>
    </row>
    <row r="590" spans="1:8" ht="13.5" hidden="1" x14ac:dyDescent="0.25">
      <c r="A590" s="3"/>
      <c r="B590" s="5"/>
      <c r="C590" s="2"/>
      <c r="D590" s="2"/>
      <c r="E590" s="2"/>
      <c r="F590" s="2"/>
      <c r="G590" s="2"/>
      <c r="H590" s="2"/>
    </row>
    <row r="591" spans="1:8" ht="13.5" hidden="1" x14ac:dyDescent="0.25">
      <c r="A591" s="3"/>
      <c r="B591" s="5"/>
      <c r="C591" s="2"/>
      <c r="D591" s="2"/>
      <c r="E591" s="2"/>
      <c r="F591" s="2"/>
      <c r="G591" s="2"/>
      <c r="H591" s="2"/>
    </row>
    <row r="592" spans="1:8" ht="13.5" hidden="1" x14ac:dyDescent="0.25">
      <c r="A592" s="3"/>
      <c r="B592" s="5"/>
      <c r="C592" s="2"/>
      <c r="D592" s="2"/>
      <c r="E592" s="2"/>
      <c r="F592" s="2"/>
      <c r="G592" s="2"/>
      <c r="H592" s="2"/>
    </row>
    <row r="593" spans="1:8" ht="13.5" hidden="1" x14ac:dyDescent="0.25">
      <c r="A593" s="3"/>
      <c r="B593" s="5"/>
      <c r="C593" s="2"/>
      <c r="D593" s="2"/>
      <c r="E593" s="2"/>
      <c r="F593" s="2"/>
      <c r="G593" s="2"/>
      <c r="H593" s="2"/>
    </row>
    <row r="594" spans="1:8" ht="13.5" hidden="1" x14ac:dyDescent="0.25">
      <c r="A594" s="3"/>
      <c r="B594" s="5"/>
      <c r="C594" s="2"/>
      <c r="D594" s="2"/>
      <c r="E594" s="2"/>
      <c r="F594" s="2"/>
      <c r="G594" s="2"/>
      <c r="H594" s="2"/>
    </row>
    <row r="595" spans="1:8" ht="13.5" hidden="1" x14ac:dyDescent="0.25">
      <c r="A595" s="3"/>
      <c r="B595" s="5"/>
      <c r="C595" s="2"/>
      <c r="D595" s="2"/>
      <c r="E595" s="2"/>
      <c r="F595" s="2"/>
      <c r="G595" s="2"/>
      <c r="H595" s="2"/>
    </row>
    <row r="596" spans="1:8" ht="13.5" hidden="1" x14ac:dyDescent="0.25">
      <c r="A596" s="3"/>
      <c r="B596" s="5"/>
      <c r="C596" s="2"/>
      <c r="D596" s="2"/>
      <c r="E596" s="2"/>
      <c r="F596" s="2"/>
      <c r="G596" s="2"/>
      <c r="H596" s="2"/>
    </row>
    <row r="597" spans="1:8" ht="13.5" hidden="1" x14ac:dyDescent="0.25">
      <c r="A597" s="3"/>
      <c r="B597" s="5"/>
      <c r="C597" s="2"/>
      <c r="D597" s="2"/>
      <c r="E597" s="2"/>
      <c r="F597" s="2"/>
      <c r="G597" s="2"/>
      <c r="H597" s="2"/>
    </row>
    <row r="598" spans="1:8" ht="13.5" hidden="1" x14ac:dyDescent="0.25">
      <c r="A598" s="3"/>
      <c r="B598" s="5"/>
      <c r="C598" s="2"/>
      <c r="D598" s="2"/>
      <c r="E598" s="2"/>
      <c r="F598" s="2"/>
      <c r="G598" s="2"/>
      <c r="H598" s="2"/>
    </row>
    <row r="599" spans="1:8" ht="13.5" hidden="1" x14ac:dyDescent="0.25">
      <c r="A599" s="3"/>
      <c r="B599" s="5"/>
      <c r="C599" s="2"/>
      <c r="D599" s="2"/>
      <c r="E599" s="2"/>
      <c r="F599" s="2"/>
      <c r="G599" s="2"/>
      <c r="H599" s="2"/>
    </row>
    <row r="600" spans="1:8" ht="13.5" hidden="1" x14ac:dyDescent="0.25">
      <c r="A600" s="3"/>
      <c r="B600" s="5"/>
      <c r="C600" s="2"/>
      <c r="D600" s="2"/>
      <c r="E600" s="2"/>
      <c r="F600" s="2"/>
      <c r="G600" s="2"/>
      <c r="H600" s="2"/>
    </row>
    <row r="601" spans="1:8" ht="13.5" hidden="1" x14ac:dyDescent="0.25">
      <c r="A601" s="3"/>
      <c r="B601" s="5"/>
      <c r="C601" s="2"/>
      <c r="D601" s="2"/>
      <c r="E601" s="2"/>
      <c r="F601" s="2"/>
      <c r="G601" s="2"/>
      <c r="H601" s="2"/>
    </row>
    <row r="602" spans="1:8" ht="13.5" hidden="1" x14ac:dyDescent="0.25">
      <c r="A602" s="3"/>
      <c r="B602" s="5"/>
      <c r="C602" s="2"/>
      <c r="D602" s="2"/>
      <c r="E602" s="2"/>
      <c r="F602" s="2"/>
      <c r="G602" s="2"/>
      <c r="H602" s="2"/>
    </row>
    <row r="603" spans="1:8" ht="13.5" hidden="1" x14ac:dyDescent="0.25">
      <c r="A603" s="3"/>
      <c r="B603" s="5"/>
      <c r="C603" s="2"/>
      <c r="D603" s="2"/>
      <c r="E603" s="2"/>
      <c r="F603" s="2"/>
      <c r="G603" s="2"/>
      <c r="H603" s="2"/>
    </row>
    <row r="604" spans="1:8" ht="13.5" hidden="1" x14ac:dyDescent="0.25">
      <c r="A604" s="3"/>
      <c r="B604" s="5"/>
      <c r="C604" s="2"/>
      <c r="D604" s="2"/>
      <c r="E604" s="2"/>
      <c r="F604" s="2"/>
      <c r="G604" s="2"/>
      <c r="H604" s="2"/>
    </row>
    <row r="605" spans="1:8" ht="13.5" hidden="1" x14ac:dyDescent="0.25">
      <c r="A605" s="3"/>
      <c r="B605" s="5"/>
      <c r="C605" s="2"/>
      <c r="D605" s="2"/>
      <c r="E605" s="2"/>
      <c r="F605" s="2"/>
      <c r="G605" s="2"/>
      <c r="H605" s="2"/>
    </row>
    <row r="606" spans="1:8" ht="13.5" hidden="1" x14ac:dyDescent="0.25">
      <c r="A606" s="3"/>
      <c r="B606" s="5"/>
      <c r="C606" s="2"/>
      <c r="D606" s="2"/>
      <c r="E606" s="2"/>
      <c r="F606" s="2"/>
      <c r="G606" s="2"/>
      <c r="H606" s="2"/>
    </row>
    <row r="607" spans="1:8" ht="13.5" hidden="1" x14ac:dyDescent="0.25">
      <c r="A607" s="3"/>
      <c r="B607" s="5"/>
      <c r="C607" s="2"/>
      <c r="D607" s="2"/>
      <c r="E607" s="2"/>
      <c r="F607" s="2"/>
      <c r="G607" s="2"/>
      <c r="H607" s="2"/>
    </row>
    <row r="608" spans="1:8" ht="13.5" hidden="1" x14ac:dyDescent="0.25">
      <c r="A608" s="3"/>
      <c r="B608" s="5"/>
      <c r="C608" s="2"/>
      <c r="D608" s="2"/>
      <c r="E608" s="2"/>
      <c r="F608" s="2"/>
      <c r="G608" s="2"/>
      <c r="H608" s="2"/>
    </row>
    <row r="609" spans="1:8" ht="13.5" hidden="1" x14ac:dyDescent="0.25">
      <c r="A609" s="3"/>
      <c r="B609" s="5"/>
      <c r="C609" s="2"/>
      <c r="D609" s="2"/>
      <c r="E609" s="2"/>
      <c r="F609" s="2"/>
      <c r="G609" s="2"/>
      <c r="H609" s="2"/>
    </row>
    <row r="610" spans="1:8" ht="13.5" hidden="1" x14ac:dyDescent="0.25">
      <c r="A610" s="3"/>
      <c r="B610" s="5"/>
      <c r="C610" s="2"/>
      <c r="D610" s="2"/>
      <c r="E610" s="2"/>
      <c r="F610" s="2"/>
      <c r="G610" s="2"/>
      <c r="H610" s="2"/>
    </row>
    <row r="611" spans="1:8" ht="13.5" hidden="1" x14ac:dyDescent="0.25">
      <c r="A611" s="3"/>
      <c r="B611" s="5"/>
      <c r="C611" s="2"/>
      <c r="D611" s="2"/>
      <c r="E611" s="2"/>
      <c r="F611" s="2"/>
      <c r="G611" s="2"/>
      <c r="H611" s="2"/>
    </row>
    <row r="612" spans="1:8" ht="13.5" hidden="1" x14ac:dyDescent="0.25">
      <c r="A612" s="3"/>
      <c r="B612" s="5"/>
      <c r="C612" s="2"/>
      <c r="D612" s="2"/>
      <c r="E612" s="2"/>
      <c r="F612" s="2"/>
      <c r="G612" s="2"/>
      <c r="H612" s="2"/>
    </row>
    <row r="613" spans="1:8" ht="13.5" hidden="1" x14ac:dyDescent="0.25">
      <c r="A613" s="3"/>
      <c r="B613" s="5"/>
      <c r="C613" s="2"/>
      <c r="D613" s="2"/>
      <c r="E613" s="2"/>
      <c r="F613" s="2"/>
      <c r="G613" s="2"/>
      <c r="H613" s="2"/>
    </row>
    <row r="614" spans="1:8" ht="13.5" hidden="1" x14ac:dyDescent="0.25">
      <c r="A614" s="3"/>
      <c r="B614" s="5"/>
      <c r="C614" s="2"/>
      <c r="D614" s="2"/>
      <c r="E614" s="2"/>
      <c r="F614" s="2"/>
      <c r="G614" s="2"/>
      <c r="H614" s="2"/>
    </row>
    <row r="615" spans="1:8" ht="13.5" hidden="1" x14ac:dyDescent="0.25">
      <c r="A615" s="3"/>
      <c r="B615" s="5"/>
      <c r="C615" s="2"/>
      <c r="D615" s="2"/>
      <c r="E615" s="2"/>
      <c r="F615" s="2"/>
      <c r="G615" s="2"/>
      <c r="H615" s="2"/>
    </row>
    <row r="616" spans="1:8" ht="13.5" hidden="1" x14ac:dyDescent="0.25">
      <c r="A616" s="3"/>
      <c r="B616" s="5"/>
      <c r="C616" s="2"/>
      <c r="D616" s="2"/>
      <c r="E616" s="2"/>
      <c r="F616" s="2"/>
      <c r="G616" s="2"/>
      <c r="H616" s="2"/>
    </row>
    <row r="617" spans="1:8" ht="13.5" hidden="1" x14ac:dyDescent="0.25">
      <c r="A617" s="3"/>
      <c r="B617" s="5"/>
      <c r="C617" s="2"/>
      <c r="D617" s="2"/>
      <c r="E617" s="2"/>
      <c r="F617" s="2"/>
      <c r="G617" s="2"/>
      <c r="H617" s="2"/>
    </row>
    <row r="618" spans="1:8" ht="13.5" hidden="1" x14ac:dyDescent="0.25">
      <c r="A618" s="3"/>
      <c r="B618" s="5"/>
      <c r="C618" s="2"/>
      <c r="D618" s="2"/>
      <c r="E618" s="2"/>
      <c r="F618" s="2"/>
      <c r="G618" s="2"/>
      <c r="H618" s="2"/>
    </row>
    <row r="619" spans="1:8" ht="13.5" hidden="1" x14ac:dyDescent="0.25">
      <c r="A619" s="3"/>
      <c r="B619" s="5"/>
      <c r="C619" s="2"/>
      <c r="D619" s="2"/>
      <c r="E619" s="2"/>
      <c r="F619" s="2"/>
      <c r="G619" s="2"/>
      <c r="H619" s="2"/>
    </row>
    <row r="620" spans="1:8" ht="13.5" hidden="1" x14ac:dyDescent="0.25">
      <c r="A620" s="3"/>
      <c r="B620" s="5"/>
      <c r="C620" s="2"/>
      <c r="D620" s="2"/>
      <c r="E620" s="2"/>
      <c r="F620" s="2"/>
      <c r="G620" s="2"/>
      <c r="H620" s="2"/>
    </row>
    <row r="621" spans="1:8" ht="13.5" hidden="1" x14ac:dyDescent="0.25">
      <c r="A621" s="3"/>
      <c r="B621" s="5"/>
      <c r="C621" s="2"/>
      <c r="D621" s="2"/>
      <c r="E621" s="2"/>
      <c r="F621" s="2"/>
      <c r="G621" s="2"/>
      <c r="H621" s="2"/>
    </row>
    <row r="622" spans="1:8" ht="13.5" hidden="1" x14ac:dyDescent="0.25">
      <c r="A622" s="3"/>
      <c r="B622" s="5"/>
      <c r="C622" s="2"/>
      <c r="D622" s="2"/>
      <c r="E622" s="2"/>
      <c r="F622" s="2"/>
      <c r="G622" s="2"/>
      <c r="H622" s="2"/>
    </row>
    <row r="623" spans="1:8" ht="13.5" hidden="1" x14ac:dyDescent="0.25">
      <c r="A623" s="3"/>
      <c r="B623" s="5"/>
      <c r="C623" s="2"/>
      <c r="D623" s="2"/>
      <c r="E623" s="2"/>
      <c r="F623" s="2"/>
      <c r="G623" s="2"/>
      <c r="H623" s="2"/>
    </row>
    <row r="624" spans="1:8" ht="13.5" hidden="1" x14ac:dyDescent="0.25">
      <c r="A624" s="3"/>
      <c r="B624" s="5"/>
      <c r="C624" s="2"/>
      <c r="D624" s="2"/>
      <c r="E624" s="2"/>
      <c r="F624" s="2"/>
      <c r="G624" s="2"/>
      <c r="H624" s="2"/>
    </row>
    <row r="625" spans="1:8" ht="13.5" hidden="1" x14ac:dyDescent="0.25">
      <c r="A625" s="3"/>
      <c r="B625" s="5"/>
      <c r="C625" s="2"/>
      <c r="D625" s="2"/>
      <c r="E625" s="2"/>
      <c r="F625" s="2"/>
      <c r="G625" s="2"/>
      <c r="H625" s="2"/>
    </row>
    <row r="626" spans="1:8" ht="13.5" hidden="1" x14ac:dyDescent="0.25">
      <c r="A626" s="3"/>
      <c r="B626" s="5"/>
      <c r="C626" s="2"/>
      <c r="D626" s="2"/>
      <c r="E626" s="2"/>
      <c r="F626" s="2"/>
      <c r="G626" s="2"/>
      <c r="H626" s="2"/>
    </row>
    <row r="627" spans="1:8" ht="13.5" hidden="1" x14ac:dyDescent="0.25">
      <c r="A627" s="3"/>
      <c r="B627" s="5"/>
      <c r="C627" s="2"/>
      <c r="D627" s="2"/>
      <c r="E627" s="2"/>
      <c r="F627" s="2"/>
      <c r="G627" s="2"/>
      <c r="H627" s="2"/>
    </row>
    <row r="628" spans="1:8" ht="13.5" hidden="1" x14ac:dyDescent="0.25">
      <c r="A628" s="3"/>
      <c r="B628" s="5"/>
      <c r="C628" s="2"/>
      <c r="D628" s="2"/>
      <c r="E628" s="2"/>
      <c r="F628" s="2"/>
      <c r="G628" s="2"/>
      <c r="H628" s="2"/>
    </row>
    <row r="629" spans="1:8" ht="13.5" hidden="1" x14ac:dyDescent="0.25">
      <c r="A629" s="3"/>
      <c r="B629" s="5"/>
      <c r="C629" s="2"/>
      <c r="D629" s="2"/>
      <c r="E629" s="2"/>
      <c r="F629" s="2"/>
      <c r="G629" s="2"/>
      <c r="H629" s="2"/>
    </row>
    <row r="630" spans="1:8" ht="13.5" hidden="1" x14ac:dyDescent="0.25">
      <c r="A630" s="3"/>
      <c r="B630" s="5"/>
      <c r="C630" s="2"/>
      <c r="D630" s="2"/>
      <c r="E630" s="2"/>
      <c r="F630" s="2"/>
      <c r="G630" s="2"/>
      <c r="H630" s="2"/>
    </row>
    <row r="631" spans="1:8" ht="13.5" hidden="1" x14ac:dyDescent="0.25">
      <c r="A631" s="3"/>
      <c r="B631" s="5"/>
      <c r="C631" s="2"/>
      <c r="D631" s="2"/>
      <c r="E631" s="2"/>
      <c r="F631" s="2"/>
      <c r="G631" s="2"/>
      <c r="H631" s="2"/>
    </row>
    <row r="632" spans="1:8" ht="13.5" hidden="1" x14ac:dyDescent="0.25">
      <c r="A632" s="3"/>
      <c r="B632" s="5"/>
      <c r="C632" s="2"/>
      <c r="D632" s="2"/>
      <c r="E632" s="2"/>
      <c r="F632" s="2"/>
      <c r="G632" s="2"/>
      <c r="H632" s="2"/>
    </row>
    <row r="633" spans="1:8" ht="13.5" hidden="1" x14ac:dyDescent="0.25">
      <c r="A633" s="3"/>
      <c r="B633" s="5"/>
      <c r="C633" s="2"/>
      <c r="D633" s="2"/>
      <c r="E633" s="2"/>
      <c r="F633" s="2"/>
      <c r="G633" s="2"/>
      <c r="H633" s="2"/>
    </row>
    <row r="634" spans="1:8" ht="13.5" hidden="1" x14ac:dyDescent="0.25">
      <c r="A634" s="3"/>
      <c r="B634" s="5"/>
      <c r="C634" s="2"/>
      <c r="D634" s="2"/>
      <c r="E634" s="2"/>
      <c r="F634" s="2"/>
      <c r="G634" s="2"/>
      <c r="H634" s="2"/>
    </row>
    <row r="635" spans="1:8" ht="13.5" hidden="1" x14ac:dyDescent="0.25">
      <c r="A635" s="3"/>
      <c r="B635" s="5"/>
      <c r="C635" s="2"/>
      <c r="D635" s="2"/>
      <c r="E635" s="2"/>
      <c r="F635" s="2"/>
      <c r="G635" s="2"/>
      <c r="H635" s="2"/>
    </row>
    <row r="636" spans="1:8" ht="13.5" hidden="1" x14ac:dyDescent="0.25">
      <c r="A636" s="3"/>
      <c r="B636" s="5"/>
      <c r="C636" s="2"/>
      <c r="D636" s="2"/>
      <c r="E636" s="2"/>
      <c r="F636" s="2"/>
      <c r="G636" s="2"/>
      <c r="H636" s="2"/>
    </row>
    <row r="637" spans="1:8" ht="13.5" hidden="1" x14ac:dyDescent="0.25">
      <c r="A637" s="3"/>
      <c r="B637" s="5"/>
      <c r="C637" s="2"/>
      <c r="D637" s="2"/>
      <c r="E637" s="2"/>
      <c r="F637" s="2"/>
      <c r="G637" s="2"/>
      <c r="H637" s="2"/>
    </row>
    <row r="638" spans="1:8" ht="13.5" hidden="1" x14ac:dyDescent="0.25">
      <c r="A638" s="3"/>
      <c r="B638" s="5"/>
      <c r="C638" s="2"/>
      <c r="D638" s="2"/>
      <c r="E638" s="2"/>
      <c r="F638" s="2"/>
      <c r="G638" s="2"/>
      <c r="H638" s="2"/>
    </row>
    <row r="639" spans="1:8" ht="13.5" hidden="1" x14ac:dyDescent="0.25">
      <c r="A639" s="3"/>
      <c r="B639" s="5"/>
      <c r="C639" s="2"/>
      <c r="D639" s="2"/>
      <c r="E639" s="2"/>
      <c r="F639" s="2"/>
      <c r="G639" s="2"/>
      <c r="H639" s="2"/>
    </row>
    <row r="640" spans="1:8" ht="13.5" hidden="1" x14ac:dyDescent="0.25">
      <c r="A640" s="3"/>
      <c r="B640" s="5"/>
      <c r="C640" s="2"/>
      <c r="D640" s="2"/>
      <c r="E640" s="2"/>
      <c r="F640" s="2"/>
      <c r="G640" s="2"/>
      <c r="H640" s="2"/>
    </row>
    <row r="641" spans="1:8" ht="13.5" hidden="1" x14ac:dyDescent="0.25">
      <c r="A641" s="3"/>
      <c r="B641" s="5"/>
      <c r="C641" s="2"/>
      <c r="D641" s="2"/>
      <c r="E641" s="2"/>
      <c r="F641" s="2"/>
      <c r="G641" s="2"/>
      <c r="H641" s="2"/>
    </row>
    <row r="642" spans="1:8" ht="13.5" hidden="1" x14ac:dyDescent="0.25">
      <c r="A642" s="3"/>
      <c r="B642" s="5"/>
      <c r="C642" s="2"/>
      <c r="D642" s="2"/>
      <c r="E642" s="2"/>
      <c r="F642" s="2"/>
      <c r="G642" s="2"/>
      <c r="H642" s="2"/>
    </row>
    <row r="643" spans="1:8" ht="13.5" hidden="1" x14ac:dyDescent="0.25">
      <c r="A643" s="3"/>
      <c r="B643" s="5"/>
      <c r="C643" s="2"/>
      <c r="D643" s="2"/>
      <c r="E643" s="2"/>
      <c r="F643" s="2"/>
      <c r="G643" s="2"/>
      <c r="H643" s="2"/>
    </row>
    <row r="644" spans="1:8" ht="13.5" hidden="1" x14ac:dyDescent="0.25">
      <c r="A644" s="3"/>
      <c r="B644" s="5"/>
      <c r="C644" s="2"/>
      <c r="D644" s="2"/>
      <c r="E644" s="2"/>
      <c r="F644" s="2"/>
      <c r="G644" s="2"/>
      <c r="H644" s="2"/>
    </row>
    <row r="645" spans="1:8" ht="13.5" hidden="1" x14ac:dyDescent="0.25">
      <c r="A645" s="3"/>
      <c r="B645" s="5"/>
      <c r="C645" s="2"/>
      <c r="D645" s="2"/>
      <c r="E645" s="2"/>
      <c r="F645" s="2"/>
      <c r="G645" s="2"/>
      <c r="H645" s="2"/>
    </row>
    <row r="646" spans="1:8" ht="13.5" hidden="1" x14ac:dyDescent="0.25">
      <c r="A646" s="3"/>
      <c r="B646" s="5"/>
      <c r="C646" s="2"/>
      <c r="D646" s="2"/>
      <c r="E646" s="2"/>
      <c r="F646" s="2"/>
      <c r="G646" s="2"/>
      <c r="H646" s="2"/>
    </row>
    <row r="647" spans="1:8" ht="13.5" hidden="1" x14ac:dyDescent="0.25">
      <c r="A647" s="3"/>
      <c r="B647" s="5"/>
      <c r="C647" s="2"/>
      <c r="D647" s="2"/>
      <c r="E647" s="2"/>
      <c r="F647" s="2"/>
      <c r="G647" s="2"/>
      <c r="H647" s="2"/>
    </row>
    <row r="648" spans="1:8" ht="13.5" hidden="1" x14ac:dyDescent="0.25">
      <c r="A648" s="3"/>
      <c r="B648" s="5"/>
      <c r="C648" s="2"/>
      <c r="D648" s="2"/>
      <c r="E648" s="2"/>
      <c r="F648" s="2"/>
      <c r="G648" s="2"/>
      <c r="H648" s="2"/>
    </row>
    <row r="649" spans="1:8" ht="13.5" hidden="1" x14ac:dyDescent="0.25">
      <c r="A649" s="3"/>
      <c r="B649" s="5"/>
      <c r="C649" s="2"/>
      <c r="D649" s="2"/>
      <c r="E649" s="2"/>
      <c r="F649" s="2"/>
      <c r="G649" s="2"/>
      <c r="H649" s="2"/>
    </row>
    <row r="650" spans="1:8" ht="13.5" hidden="1" x14ac:dyDescent="0.25">
      <c r="A650" s="3"/>
      <c r="B650" s="5"/>
      <c r="C650" s="2"/>
      <c r="D650" s="2"/>
      <c r="E650" s="2"/>
      <c r="F650" s="2"/>
      <c r="G650" s="2"/>
      <c r="H650" s="2"/>
    </row>
    <row r="651" spans="1:8" ht="13.5" hidden="1" x14ac:dyDescent="0.25">
      <c r="A651" s="3"/>
      <c r="B651" s="5"/>
      <c r="C651" s="2"/>
      <c r="D651" s="2"/>
      <c r="E651" s="2"/>
      <c r="F651" s="2"/>
      <c r="G651" s="2"/>
      <c r="H651" s="2"/>
    </row>
    <row r="652" spans="1:8" ht="13.5" hidden="1" x14ac:dyDescent="0.25">
      <c r="A652" s="3"/>
      <c r="B652" s="5"/>
      <c r="C652" s="2"/>
      <c r="D652" s="2"/>
      <c r="E652" s="2"/>
      <c r="F652" s="2"/>
      <c r="G652" s="2"/>
      <c r="H652" s="2"/>
    </row>
    <row r="653" spans="1:8" ht="13.5" hidden="1" x14ac:dyDescent="0.25">
      <c r="A653" s="3"/>
      <c r="B653" s="5"/>
      <c r="C653" s="2"/>
      <c r="D653" s="2"/>
      <c r="E653" s="2"/>
      <c r="F653" s="2"/>
      <c r="G653" s="2"/>
      <c r="H653" s="2"/>
    </row>
    <row r="654" spans="1:8" ht="13.5" hidden="1" x14ac:dyDescent="0.25">
      <c r="A654" s="3"/>
      <c r="B654" s="5"/>
      <c r="C654" s="2"/>
      <c r="D654" s="2"/>
      <c r="E654" s="2"/>
      <c r="F654" s="2"/>
      <c r="G654" s="2"/>
      <c r="H654" s="2"/>
    </row>
    <row r="655" spans="1:8" ht="13.5" hidden="1" x14ac:dyDescent="0.25">
      <c r="A655" s="3"/>
      <c r="B655" s="5"/>
      <c r="C655" s="2"/>
      <c r="D655" s="2"/>
      <c r="E655" s="2"/>
      <c r="F655" s="2"/>
      <c r="G655" s="2"/>
      <c r="H655" s="2"/>
    </row>
    <row r="656" spans="1:8" ht="13.5" hidden="1" x14ac:dyDescent="0.25">
      <c r="A656" s="3"/>
      <c r="B656" s="5"/>
      <c r="C656" s="2"/>
      <c r="D656" s="2"/>
      <c r="E656" s="2"/>
      <c r="F656" s="2"/>
      <c r="G656" s="2"/>
      <c r="H656" s="2"/>
    </row>
    <row r="657" spans="1:8" ht="13.5" hidden="1" x14ac:dyDescent="0.25">
      <c r="A657" s="3"/>
      <c r="B657" s="5"/>
      <c r="C657" s="2"/>
      <c r="D657" s="2"/>
      <c r="E657" s="2"/>
      <c r="F657" s="2"/>
      <c r="G657" s="2"/>
      <c r="H657" s="2"/>
    </row>
    <row r="658" spans="1:8" ht="13.5" hidden="1" x14ac:dyDescent="0.25">
      <c r="A658" s="3"/>
      <c r="B658" s="5"/>
      <c r="C658" s="2"/>
      <c r="D658" s="2"/>
      <c r="E658" s="2"/>
      <c r="F658" s="2"/>
      <c r="G658" s="2"/>
      <c r="H658" s="2"/>
    </row>
    <row r="659" spans="1:8" ht="13.5" hidden="1" x14ac:dyDescent="0.25">
      <c r="A659" s="3"/>
      <c r="B659" s="5"/>
      <c r="C659" s="2"/>
      <c r="D659" s="2"/>
      <c r="E659" s="2"/>
      <c r="F659" s="2"/>
      <c r="G659" s="2"/>
      <c r="H659" s="2"/>
    </row>
    <row r="660" spans="1:8" ht="13.5" hidden="1" x14ac:dyDescent="0.25">
      <c r="A660" s="3"/>
      <c r="B660" s="5"/>
      <c r="C660" s="2"/>
      <c r="D660" s="2"/>
      <c r="E660" s="2"/>
      <c r="F660" s="2"/>
      <c r="G660" s="2"/>
      <c r="H660" s="2"/>
    </row>
    <row r="661" spans="1:8" ht="13.5" hidden="1" x14ac:dyDescent="0.25">
      <c r="A661" s="3"/>
      <c r="B661" s="5"/>
      <c r="C661" s="2"/>
      <c r="D661" s="2"/>
      <c r="E661" s="2"/>
      <c r="F661" s="2"/>
      <c r="G661" s="2"/>
      <c r="H661" s="2"/>
    </row>
    <row r="662" spans="1:8" ht="13.5" hidden="1" x14ac:dyDescent="0.25">
      <c r="A662" s="3"/>
      <c r="B662" s="5"/>
      <c r="C662" s="2"/>
      <c r="D662" s="2"/>
      <c r="E662" s="2"/>
      <c r="F662" s="2"/>
      <c r="G662" s="2"/>
      <c r="H662" s="2"/>
    </row>
    <row r="663" spans="1:8" ht="13.5" hidden="1" x14ac:dyDescent="0.25">
      <c r="A663" s="3"/>
      <c r="B663" s="5"/>
      <c r="C663" s="2"/>
      <c r="D663" s="2"/>
      <c r="E663" s="2"/>
      <c r="F663" s="2"/>
      <c r="G663" s="2"/>
      <c r="H663" s="2"/>
    </row>
    <row r="664" spans="1:8" ht="13.5" hidden="1" x14ac:dyDescent="0.25">
      <c r="A664" s="3"/>
      <c r="B664" s="5"/>
      <c r="C664" s="2"/>
      <c r="D664" s="2"/>
      <c r="E664" s="2"/>
      <c r="F664" s="2"/>
      <c r="G664" s="2"/>
      <c r="H664" s="2"/>
    </row>
    <row r="665" spans="1:8" ht="13.5" hidden="1" x14ac:dyDescent="0.25">
      <c r="A665" s="3"/>
      <c r="B665" s="5"/>
      <c r="C665" s="2"/>
      <c r="D665" s="2"/>
      <c r="E665" s="2"/>
      <c r="F665" s="2"/>
      <c r="G665" s="2"/>
      <c r="H665" s="2"/>
    </row>
    <row r="666" spans="1:8" ht="13.5" hidden="1" x14ac:dyDescent="0.25">
      <c r="A666" s="3"/>
      <c r="B666" s="5"/>
      <c r="C666" s="2"/>
      <c r="D666" s="2"/>
      <c r="E666" s="2"/>
      <c r="F666" s="2"/>
      <c r="G666" s="2"/>
      <c r="H666" s="2"/>
    </row>
    <row r="667" spans="1:8" ht="13.5" hidden="1" x14ac:dyDescent="0.25">
      <c r="A667" s="3"/>
      <c r="B667" s="5"/>
      <c r="C667" s="2"/>
      <c r="D667" s="2"/>
      <c r="E667" s="2"/>
      <c r="F667" s="2"/>
      <c r="G667" s="2"/>
      <c r="H667" s="2"/>
    </row>
    <row r="668" spans="1:8" ht="13.5" hidden="1" x14ac:dyDescent="0.25">
      <c r="A668" s="3"/>
      <c r="B668" s="5"/>
      <c r="C668" s="2"/>
      <c r="D668" s="2"/>
      <c r="E668" s="2"/>
      <c r="F668" s="2"/>
      <c r="G668" s="2"/>
      <c r="H668" s="2"/>
    </row>
    <row r="669" spans="1:8" ht="13.5" hidden="1" x14ac:dyDescent="0.25">
      <c r="A669" s="3"/>
      <c r="B669" s="5"/>
      <c r="C669" s="2"/>
      <c r="D669" s="2"/>
      <c r="E669" s="2"/>
      <c r="F669" s="2"/>
      <c r="G669" s="2"/>
      <c r="H669" s="2"/>
    </row>
    <row r="670" spans="1:8" ht="13.5" hidden="1" x14ac:dyDescent="0.25">
      <c r="A670" s="3"/>
      <c r="B670" s="5"/>
      <c r="C670" s="2"/>
      <c r="D670" s="2"/>
      <c r="E670" s="2"/>
      <c r="F670" s="2"/>
      <c r="G670" s="2"/>
      <c r="H670" s="2"/>
    </row>
    <row r="671" spans="1:8" ht="13.5" hidden="1" x14ac:dyDescent="0.25">
      <c r="A671" s="3"/>
      <c r="B671" s="5"/>
      <c r="C671" s="2"/>
      <c r="D671" s="2"/>
      <c r="E671" s="2"/>
      <c r="F671" s="2"/>
      <c r="G671" s="2"/>
      <c r="H671" s="2"/>
    </row>
    <row r="672" spans="1:8" ht="13.5" hidden="1" x14ac:dyDescent="0.25">
      <c r="A672" s="3"/>
      <c r="B672" s="5"/>
      <c r="C672" s="2"/>
      <c r="D672" s="2"/>
      <c r="E672" s="2"/>
      <c r="F672" s="2"/>
      <c r="G672" s="2"/>
      <c r="H672" s="2"/>
    </row>
    <row r="673" spans="1:8" ht="13.5" hidden="1" x14ac:dyDescent="0.25">
      <c r="A673" s="3"/>
      <c r="B673" s="5"/>
      <c r="C673" s="2"/>
      <c r="D673" s="2"/>
      <c r="E673" s="2"/>
      <c r="F673" s="2"/>
      <c r="G673" s="2"/>
      <c r="H673" s="2"/>
    </row>
    <row r="674" spans="1:8" ht="13.5" hidden="1" x14ac:dyDescent="0.25">
      <c r="A674" s="3"/>
      <c r="B674" s="5"/>
      <c r="C674" s="2"/>
      <c r="D674" s="2"/>
      <c r="E674" s="2"/>
      <c r="F674" s="2"/>
      <c r="G674" s="2"/>
      <c r="H674" s="2"/>
    </row>
    <row r="675" spans="1:8" ht="13.5" hidden="1" x14ac:dyDescent="0.25">
      <c r="A675" s="3"/>
      <c r="B675" s="5"/>
      <c r="C675" s="2"/>
      <c r="D675" s="2"/>
      <c r="E675" s="2"/>
      <c r="F675" s="2"/>
      <c r="G675" s="2"/>
      <c r="H675" s="2"/>
    </row>
    <row r="676" spans="1:8" ht="13.5" hidden="1" x14ac:dyDescent="0.25">
      <c r="A676" s="3"/>
      <c r="B676" s="5"/>
      <c r="C676" s="2"/>
      <c r="D676" s="2"/>
      <c r="E676" s="2"/>
      <c r="F676" s="2"/>
      <c r="G676" s="2"/>
      <c r="H676" s="2"/>
    </row>
    <row r="677" spans="1:8" ht="13.5" hidden="1" x14ac:dyDescent="0.25">
      <c r="A677" s="3"/>
      <c r="B677" s="5"/>
      <c r="C677" s="2"/>
      <c r="D677" s="2"/>
      <c r="E677" s="2"/>
      <c r="F677" s="2"/>
      <c r="G677" s="2"/>
      <c r="H677" s="2"/>
    </row>
    <row r="678" spans="1:8" ht="13.5" hidden="1" x14ac:dyDescent="0.25">
      <c r="A678" s="3"/>
      <c r="B678" s="5"/>
      <c r="C678" s="2"/>
      <c r="D678" s="2"/>
      <c r="E678" s="2"/>
      <c r="F678" s="2"/>
      <c r="G678" s="2"/>
      <c r="H678" s="2"/>
    </row>
    <row r="679" spans="1:8" ht="13.5" hidden="1" x14ac:dyDescent="0.25">
      <c r="A679" s="3"/>
      <c r="B679" s="5"/>
      <c r="C679" s="2"/>
      <c r="D679" s="2"/>
      <c r="E679" s="2"/>
      <c r="F679" s="2"/>
      <c r="G679" s="2"/>
      <c r="H679" s="2"/>
    </row>
    <row r="680" spans="1:8" ht="13.5" hidden="1" x14ac:dyDescent="0.25">
      <c r="A680" s="3"/>
      <c r="B680" s="5"/>
      <c r="C680" s="2"/>
      <c r="D680" s="2"/>
      <c r="E680" s="2"/>
      <c r="F680" s="2"/>
      <c r="G680" s="2"/>
      <c r="H680" s="2"/>
    </row>
    <row r="681" spans="1:8" ht="13.5" hidden="1" x14ac:dyDescent="0.25">
      <c r="A681" s="3"/>
      <c r="B681" s="5"/>
      <c r="C681" s="2"/>
      <c r="D681" s="2"/>
      <c r="E681" s="2"/>
      <c r="F681" s="2"/>
      <c r="G681" s="2"/>
      <c r="H681" s="2"/>
    </row>
    <row r="682" spans="1:8" ht="13.5" hidden="1" x14ac:dyDescent="0.25">
      <c r="A682" s="3"/>
      <c r="B682" s="5"/>
      <c r="C682" s="2"/>
      <c r="D682" s="2"/>
      <c r="E682" s="2"/>
      <c r="F682" s="2"/>
      <c r="G682" s="2"/>
      <c r="H682" s="2"/>
    </row>
    <row r="683" spans="1:8" ht="13.5" hidden="1" x14ac:dyDescent="0.25">
      <c r="A683" s="3"/>
      <c r="B683" s="5"/>
      <c r="C683" s="2"/>
      <c r="D683" s="2"/>
      <c r="E683" s="2"/>
      <c r="F683" s="2"/>
      <c r="G683" s="2"/>
      <c r="H683" s="2"/>
    </row>
    <row r="684" spans="1:8" ht="13.5" hidden="1" x14ac:dyDescent="0.25">
      <c r="A684" s="3"/>
      <c r="B684" s="5"/>
      <c r="C684" s="2"/>
      <c r="D684" s="2"/>
      <c r="E684" s="2"/>
      <c r="F684" s="2"/>
      <c r="G684" s="2"/>
      <c r="H684" s="2"/>
    </row>
    <row r="685" spans="1:8" ht="13.5" hidden="1" x14ac:dyDescent="0.25">
      <c r="A685" s="3"/>
      <c r="B685" s="5"/>
      <c r="C685" s="2"/>
      <c r="D685" s="2"/>
      <c r="E685" s="2"/>
      <c r="F685" s="2"/>
      <c r="G685" s="2"/>
      <c r="H685" s="2"/>
    </row>
    <row r="686" spans="1:8" ht="13.5" hidden="1" x14ac:dyDescent="0.25">
      <c r="A686" s="3"/>
      <c r="B686" s="5"/>
      <c r="C686" s="2"/>
      <c r="D686" s="2"/>
      <c r="E686" s="2"/>
      <c r="F686" s="2"/>
      <c r="G686" s="2"/>
      <c r="H686" s="2"/>
    </row>
    <row r="687" spans="1:8" ht="13.5" hidden="1" x14ac:dyDescent="0.25">
      <c r="A687" s="3"/>
      <c r="B687" s="5"/>
      <c r="C687" s="2"/>
      <c r="D687" s="2"/>
      <c r="E687" s="2"/>
      <c r="F687" s="2"/>
      <c r="G687" s="2"/>
      <c r="H687" s="2"/>
    </row>
    <row r="688" spans="1:8" ht="13.5" hidden="1" x14ac:dyDescent="0.25">
      <c r="A688" s="3"/>
      <c r="B688" s="5"/>
      <c r="C688" s="2"/>
      <c r="D688" s="2"/>
      <c r="E688" s="2"/>
      <c r="F688" s="2"/>
      <c r="G688" s="2"/>
      <c r="H688" s="2"/>
    </row>
    <row r="689" spans="1:8" ht="13.5" hidden="1" x14ac:dyDescent="0.25">
      <c r="A689" s="3"/>
      <c r="B689" s="5"/>
      <c r="C689" s="2"/>
      <c r="D689" s="2"/>
      <c r="E689" s="2"/>
      <c r="F689" s="2"/>
      <c r="G689" s="2"/>
      <c r="H689" s="2"/>
    </row>
    <row r="690" spans="1:8" ht="13.5" hidden="1" x14ac:dyDescent="0.25">
      <c r="A690" s="3"/>
      <c r="B690" s="5"/>
      <c r="C690" s="2"/>
      <c r="D690" s="2"/>
      <c r="E690" s="2"/>
      <c r="F690" s="2"/>
      <c r="G690" s="2"/>
      <c r="H690" s="2"/>
    </row>
    <row r="691" spans="1:8" ht="13.5" hidden="1" x14ac:dyDescent="0.25">
      <c r="A691" s="3"/>
      <c r="B691" s="5"/>
      <c r="C691" s="2"/>
      <c r="D691" s="2"/>
      <c r="E691" s="2"/>
      <c r="F691" s="2"/>
      <c r="G691" s="2"/>
      <c r="H691" s="2"/>
    </row>
    <row r="692" spans="1:8" ht="13.5" hidden="1" x14ac:dyDescent="0.25">
      <c r="A692" s="3"/>
      <c r="B692" s="5"/>
      <c r="C692" s="2"/>
      <c r="D692" s="2"/>
      <c r="E692" s="2"/>
      <c r="F692" s="2"/>
      <c r="G692" s="2"/>
      <c r="H692" s="2"/>
    </row>
    <row r="693" spans="1:8" ht="13.5" hidden="1" x14ac:dyDescent="0.25">
      <c r="A693" s="3"/>
      <c r="B693" s="5"/>
      <c r="C693" s="2"/>
      <c r="D693" s="2"/>
      <c r="E693" s="2"/>
      <c r="F693" s="2"/>
      <c r="G693" s="2"/>
      <c r="H693" s="2"/>
    </row>
    <row r="694" spans="1:8" ht="13.5" hidden="1" x14ac:dyDescent="0.25">
      <c r="A694" s="3"/>
      <c r="B694" s="5"/>
      <c r="C694" s="2"/>
      <c r="D694" s="2"/>
      <c r="E694" s="2"/>
      <c r="F694" s="2"/>
      <c r="G694" s="2"/>
      <c r="H694" s="2"/>
    </row>
    <row r="695" spans="1:8" ht="13.5" hidden="1" x14ac:dyDescent="0.25">
      <c r="A695" s="3"/>
      <c r="B695" s="5"/>
      <c r="C695" s="2"/>
      <c r="D695" s="2"/>
      <c r="E695" s="2"/>
      <c r="F695" s="2"/>
      <c r="G695" s="2"/>
      <c r="H695" s="2"/>
    </row>
    <row r="696" spans="1:8" ht="13.5" hidden="1" x14ac:dyDescent="0.25">
      <c r="A696" s="3"/>
      <c r="B696" s="5"/>
      <c r="C696" s="2"/>
      <c r="D696" s="2"/>
      <c r="E696" s="2"/>
      <c r="F696" s="2"/>
      <c r="G696" s="2"/>
      <c r="H696" s="2"/>
    </row>
    <row r="697" spans="1:8" ht="13.5" hidden="1" x14ac:dyDescent="0.25">
      <c r="A697" s="3"/>
      <c r="B697" s="5"/>
      <c r="C697" s="2"/>
      <c r="D697" s="2"/>
      <c r="E697" s="2"/>
      <c r="F697" s="2"/>
      <c r="G697" s="2"/>
      <c r="H697" s="2"/>
    </row>
    <row r="698" spans="1:8" ht="13.5" hidden="1" x14ac:dyDescent="0.25">
      <c r="A698" s="3"/>
      <c r="B698" s="5"/>
      <c r="C698" s="2"/>
      <c r="D698" s="2"/>
      <c r="E698" s="2"/>
      <c r="F698" s="2"/>
      <c r="G698" s="2"/>
      <c r="H698" s="2"/>
    </row>
    <row r="699" spans="1:8" ht="13.5" hidden="1" x14ac:dyDescent="0.25">
      <c r="A699" s="3"/>
      <c r="B699" s="5"/>
      <c r="C699" s="2"/>
      <c r="D699" s="2"/>
      <c r="E699" s="2"/>
      <c r="F699" s="2"/>
      <c r="G699" s="2"/>
      <c r="H699" s="2"/>
    </row>
    <row r="700" spans="1:8" ht="13.5" hidden="1" x14ac:dyDescent="0.25">
      <c r="A700" s="3"/>
      <c r="B700" s="5"/>
      <c r="C700" s="2"/>
      <c r="D700" s="2"/>
      <c r="E700" s="2"/>
      <c r="F700" s="2"/>
      <c r="G700" s="2"/>
      <c r="H700" s="2"/>
    </row>
    <row r="701" spans="1:8" ht="13.5" hidden="1" x14ac:dyDescent="0.25">
      <c r="A701" s="3"/>
      <c r="B701" s="5"/>
      <c r="C701" s="2"/>
      <c r="D701" s="2"/>
      <c r="E701" s="2"/>
      <c r="F701" s="2"/>
      <c r="G701" s="2"/>
      <c r="H701" s="2"/>
    </row>
    <row r="702" spans="1:8" ht="13.5" hidden="1" x14ac:dyDescent="0.25">
      <c r="A702" s="3"/>
      <c r="B702" s="5"/>
      <c r="C702" s="2"/>
      <c r="D702" s="2"/>
      <c r="E702" s="2"/>
      <c r="F702" s="2"/>
      <c r="G702" s="2"/>
      <c r="H702" s="2"/>
    </row>
    <row r="703" spans="1:8" ht="13.5" hidden="1" x14ac:dyDescent="0.25">
      <c r="A703" s="3"/>
      <c r="B703" s="5"/>
      <c r="C703" s="2"/>
      <c r="D703" s="2"/>
      <c r="E703" s="2"/>
      <c r="F703" s="2"/>
      <c r="G703" s="2"/>
      <c r="H703" s="2"/>
    </row>
    <row r="704" spans="1:8" ht="13.5" hidden="1" x14ac:dyDescent="0.25">
      <c r="A704" s="3"/>
      <c r="B704" s="5"/>
      <c r="C704" s="2"/>
      <c r="D704" s="2"/>
      <c r="E704" s="2"/>
      <c r="F704" s="2"/>
      <c r="G704" s="2"/>
      <c r="H704" s="2"/>
    </row>
    <row r="705" spans="1:8" ht="13.5" hidden="1" x14ac:dyDescent="0.25">
      <c r="A705" s="3"/>
      <c r="B705" s="5"/>
      <c r="C705" s="2"/>
      <c r="D705" s="2"/>
      <c r="E705" s="2"/>
      <c r="F705" s="2"/>
      <c r="G705" s="2"/>
      <c r="H705" s="2"/>
    </row>
    <row r="706" spans="1:8" ht="13.5" hidden="1" x14ac:dyDescent="0.25">
      <c r="A706" s="3"/>
      <c r="B706" s="5"/>
      <c r="C706" s="2"/>
      <c r="D706" s="2"/>
      <c r="E706" s="2"/>
      <c r="F706" s="2"/>
      <c r="G706" s="2"/>
      <c r="H706" s="2"/>
    </row>
    <row r="707" spans="1:8" ht="13.5" hidden="1" x14ac:dyDescent="0.25">
      <c r="A707" s="3"/>
      <c r="B707" s="5"/>
      <c r="C707" s="2"/>
      <c r="D707" s="2"/>
      <c r="E707" s="2"/>
      <c r="F707" s="2"/>
      <c r="G707" s="2"/>
      <c r="H707" s="2"/>
    </row>
    <row r="708" spans="1:8" ht="13.5" hidden="1" x14ac:dyDescent="0.25">
      <c r="A708" s="3"/>
      <c r="B708" s="5"/>
      <c r="C708" s="2"/>
      <c r="D708" s="2"/>
      <c r="E708" s="2"/>
      <c r="F708" s="2"/>
      <c r="G708" s="2"/>
      <c r="H708" s="2"/>
    </row>
    <row r="709" spans="1:8" ht="13.5" hidden="1" x14ac:dyDescent="0.25">
      <c r="A709" s="3"/>
      <c r="B709" s="5"/>
      <c r="C709" s="2"/>
      <c r="D709" s="2"/>
      <c r="E709" s="2"/>
      <c r="F709" s="2"/>
      <c r="G709" s="2"/>
      <c r="H709" s="2"/>
    </row>
    <row r="710" spans="1:8" ht="13.5" hidden="1" x14ac:dyDescent="0.25">
      <c r="A710" s="3"/>
      <c r="B710" s="5"/>
      <c r="C710" s="2"/>
      <c r="D710" s="2"/>
      <c r="E710" s="2"/>
      <c r="F710" s="2"/>
      <c r="G710" s="2"/>
      <c r="H710" s="2"/>
    </row>
    <row r="711" spans="1:8" ht="13.5" hidden="1" x14ac:dyDescent="0.25">
      <c r="A711" s="3"/>
      <c r="B711" s="5"/>
      <c r="C711" s="2"/>
      <c r="D711" s="2"/>
      <c r="E711" s="2"/>
      <c r="F711" s="2"/>
      <c r="G711" s="2"/>
      <c r="H711" s="2"/>
    </row>
    <row r="712" spans="1:8" ht="13.5" hidden="1" x14ac:dyDescent="0.25">
      <c r="A712" s="3"/>
      <c r="B712" s="5"/>
      <c r="C712" s="2"/>
      <c r="D712" s="2"/>
      <c r="E712" s="2"/>
      <c r="F712" s="2"/>
      <c r="G712" s="2"/>
      <c r="H712" s="2"/>
    </row>
    <row r="713" spans="1:8" ht="13.5" hidden="1" x14ac:dyDescent="0.25">
      <c r="A713" s="3"/>
      <c r="B713" s="5"/>
      <c r="C713" s="2"/>
      <c r="D713" s="2"/>
      <c r="E713" s="2"/>
      <c r="F713" s="2"/>
      <c r="G713" s="2"/>
      <c r="H713" s="2"/>
    </row>
    <row r="714" spans="1:8" ht="13.5" hidden="1" x14ac:dyDescent="0.25">
      <c r="A714" s="3"/>
      <c r="B714" s="5"/>
      <c r="C714" s="2"/>
      <c r="D714" s="2"/>
      <c r="E714" s="2"/>
      <c r="F714" s="2"/>
      <c r="G714" s="2"/>
      <c r="H714" s="2"/>
    </row>
    <row r="715" spans="1:8" ht="13.5" hidden="1" x14ac:dyDescent="0.25">
      <c r="A715" s="3"/>
      <c r="B715" s="5"/>
      <c r="C715" s="2"/>
      <c r="D715" s="2"/>
      <c r="E715" s="2"/>
      <c r="F715" s="2"/>
      <c r="G715" s="2"/>
      <c r="H715" s="2"/>
    </row>
    <row r="716" spans="1:8" ht="13.5" hidden="1" x14ac:dyDescent="0.25">
      <c r="A716" s="3"/>
      <c r="B716" s="5"/>
      <c r="C716" s="2"/>
      <c r="D716" s="2"/>
      <c r="E716" s="2"/>
      <c r="F716" s="2"/>
      <c r="G716" s="2"/>
      <c r="H716" s="2"/>
    </row>
    <row r="717" spans="1:8" ht="13.5" hidden="1" x14ac:dyDescent="0.25">
      <c r="A717" s="3"/>
      <c r="B717" s="5"/>
      <c r="C717" s="2"/>
      <c r="D717" s="2"/>
      <c r="E717" s="2"/>
      <c r="F717" s="2"/>
      <c r="G717" s="2"/>
      <c r="H717" s="2"/>
    </row>
    <row r="718" spans="1:8" ht="13.5" hidden="1" x14ac:dyDescent="0.25">
      <c r="A718" s="3"/>
      <c r="B718" s="5"/>
      <c r="C718" s="2"/>
      <c r="D718" s="2"/>
      <c r="E718" s="2"/>
      <c r="F718" s="2"/>
      <c r="G718" s="2"/>
      <c r="H718" s="2"/>
    </row>
    <row r="719" spans="1:8" ht="13.5" hidden="1" x14ac:dyDescent="0.25">
      <c r="A719" s="3"/>
      <c r="B719" s="5"/>
      <c r="C719" s="2"/>
      <c r="D719" s="2"/>
      <c r="E719" s="2"/>
      <c r="F719" s="2"/>
      <c r="G719" s="2"/>
      <c r="H719" s="2"/>
    </row>
    <row r="720" spans="1:8" ht="13.5" hidden="1" x14ac:dyDescent="0.25">
      <c r="A720" s="3"/>
      <c r="B720" s="5"/>
      <c r="C720" s="2"/>
      <c r="D720" s="2"/>
      <c r="E720" s="2"/>
      <c r="F720" s="2"/>
      <c r="G720" s="2"/>
      <c r="H720" s="2"/>
    </row>
    <row r="721" spans="1:8" ht="13.5" hidden="1" x14ac:dyDescent="0.25">
      <c r="A721" s="3"/>
      <c r="B721" s="5"/>
      <c r="C721" s="2"/>
      <c r="D721" s="2"/>
      <c r="E721" s="2"/>
      <c r="F721" s="2"/>
      <c r="G721" s="2"/>
      <c r="H721" s="2"/>
    </row>
    <row r="722" spans="1:8" ht="13.5" hidden="1" x14ac:dyDescent="0.25">
      <c r="A722" s="3"/>
      <c r="B722" s="5"/>
      <c r="C722" s="2"/>
      <c r="D722" s="2"/>
      <c r="E722" s="2"/>
      <c r="F722" s="2"/>
      <c r="G722" s="2"/>
      <c r="H722" s="2"/>
    </row>
    <row r="723" spans="1:8" ht="13.5" hidden="1" x14ac:dyDescent="0.25">
      <c r="A723" s="3"/>
      <c r="B723" s="5"/>
      <c r="C723" s="2"/>
      <c r="D723" s="2"/>
      <c r="E723" s="2"/>
      <c r="F723" s="2"/>
      <c r="G723" s="2"/>
      <c r="H723" s="2"/>
    </row>
    <row r="724" spans="1:8" ht="13.5" hidden="1" x14ac:dyDescent="0.25">
      <c r="A724" s="3"/>
      <c r="B724" s="5"/>
      <c r="C724" s="2"/>
      <c r="D724" s="2"/>
      <c r="E724" s="2"/>
      <c r="F724" s="2"/>
      <c r="G724" s="2"/>
      <c r="H724" s="2"/>
    </row>
    <row r="725" spans="1:8" ht="13.5" hidden="1" x14ac:dyDescent="0.25">
      <c r="A725" s="3"/>
      <c r="B725" s="5"/>
      <c r="C725" s="2"/>
      <c r="D725" s="2"/>
      <c r="E725" s="2"/>
      <c r="F725" s="2"/>
      <c r="G725" s="2"/>
      <c r="H725" s="2"/>
    </row>
    <row r="726" spans="1:8" ht="13.5" hidden="1" x14ac:dyDescent="0.25">
      <c r="A726" s="3"/>
      <c r="B726" s="5"/>
      <c r="C726" s="2"/>
      <c r="D726" s="2"/>
      <c r="E726" s="2"/>
      <c r="F726" s="2"/>
      <c r="G726" s="2"/>
      <c r="H726" s="2"/>
    </row>
    <row r="727" spans="1:8" ht="13.5" hidden="1" x14ac:dyDescent="0.25">
      <c r="A727" s="3"/>
      <c r="B727" s="5"/>
      <c r="C727" s="2"/>
      <c r="D727" s="2"/>
      <c r="E727" s="2"/>
      <c r="F727" s="2"/>
      <c r="G727" s="2"/>
      <c r="H727" s="2"/>
    </row>
    <row r="728" spans="1:8" ht="13.5" hidden="1" x14ac:dyDescent="0.25">
      <c r="A728" s="3"/>
      <c r="B728" s="5"/>
      <c r="C728" s="2"/>
      <c r="D728" s="2"/>
      <c r="E728" s="2"/>
      <c r="F728" s="2"/>
      <c r="G728" s="2"/>
      <c r="H728" s="2"/>
    </row>
    <row r="729" spans="1:8" ht="13.5" hidden="1" x14ac:dyDescent="0.25">
      <c r="A729" s="3"/>
      <c r="B729" s="5"/>
      <c r="C729" s="2"/>
      <c r="D729" s="2"/>
      <c r="E729" s="2"/>
      <c r="F729" s="2"/>
      <c r="G729" s="2"/>
      <c r="H729" s="2"/>
    </row>
    <row r="730" spans="1:8" ht="13.5" hidden="1" x14ac:dyDescent="0.25">
      <c r="A730" s="3"/>
      <c r="B730" s="5"/>
      <c r="C730" s="2"/>
      <c r="D730" s="2"/>
      <c r="E730" s="2"/>
      <c r="F730" s="2"/>
      <c r="G730" s="2"/>
      <c r="H730" s="2"/>
    </row>
    <row r="731" spans="1:8" ht="13.5" hidden="1" x14ac:dyDescent="0.25">
      <c r="A731" s="3"/>
      <c r="B731" s="5"/>
      <c r="C731" s="2"/>
      <c r="D731" s="2"/>
      <c r="E731" s="2"/>
      <c r="F731" s="2"/>
      <c r="G731" s="2"/>
      <c r="H731" s="2"/>
    </row>
    <row r="732" spans="1:8" ht="13.5" hidden="1" x14ac:dyDescent="0.25">
      <c r="A732" s="3"/>
      <c r="B732" s="5"/>
      <c r="C732" s="2"/>
      <c r="D732" s="2"/>
      <c r="E732" s="2"/>
      <c r="F732" s="2"/>
      <c r="G732" s="2"/>
      <c r="H732" s="2"/>
    </row>
    <row r="733" spans="1:8" ht="13.5" hidden="1" x14ac:dyDescent="0.25">
      <c r="A733" s="3"/>
      <c r="B733" s="5"/>
      <c r="C733" s="2"/>
      <c r="D733" s="2"/>
      <c r="E733" s="2"/>
      <c r="F733" s="2"/>
      <c r="G733" s="2"/>
      <c r="H733" s="2"/>
    </row>
    <row r="734" spans="1:8" ht="13.5" hidden="1" x14ac:dyDescent="0.25">
      <c r="A734" s="3"/>
      <c r="B734" s="5"/>
      <c r="C734" s="2"/>
      <c r="D734" s="2"/>
      <c r="E734" s="2"/>
      <c r="F734" s="2"/>
      <c r="G734" s="2"/>
      <c r="H734" s="2"/>
    </row>
    <row r="735" spans="1:8" ht="13.5" hidden="1" x14ac:dyDescent="0.25">
      <c r="A735" s="3"/>
      <c r="B735" s="5"/>
      <c r="C735" s="2"/>
      <c r="D735" s="2"/>
      <c r="E735" s="2"/>
      <c r="F735" s="2"/>
      <c r="G735" s="2"/>
      <c r="H735" s="2"/>
    </row>
    <row r="736" spans="1:8" ht="13.5" hidden="1" x14ac:dyDescent="0.25">
      <c r="A736" s="3"/>
      <c r="B736" s="5"/>
      <c r="C736" s="2"/>
      <c r="D736" s="2"/>
      <c r="E736" s="2"/>
      <c r="F736" s="2"/>
      <c r="G736" s="2"/>
      <c r="H736" s="2"/>
    </row>
    <row r="737" spans="1:8" ht="13.5" hidden="1" x14ac:dyDescent="0.25">
      <c r="A737" s="3"/>
      <c r="B737" s="5"/>
      <c r="C737" s="2"/>
      <c r="D737" s="2"/>
      <c r="E737" s="2"/>
      <c r="F737" s="2"/>
      <c r="G737" s="2"/>
      <c r="H737" s="2"/>
    </row>
    <row r="738" spans="1:8" ht="13.5" hidden="1" x14ac:dyDescent="0.25">
      <c r="A738" s="3"/>
      <c r="B738" s="5"/>
      <c r="C738" s="2"/>
      <c r="D738" s="2"/>
      <c r="E738" s="2"/>
      <c r="F738" s="2"/>
      <c r="G738" s="2"/>
      <c r="H738" s="2"/>
    </row>
    <row r="739" spans="1:8" ht="13.5" hidden="1" x14ac:dyDescent="0.25">
      <c r="A739" s="3"/>
      <c r="B739" s="5"/>
      <c r="C739" s="2"/>
      <c r="D739" s="2"/>
      <c r="E739" s="2"/>
      <c r="F739" s="2"/>
      <c r="G739" s="2"/>
      <c r="H739" s="2"/>
    </row>
    <row r="740" spans="1:8" ht="13.5" hidden="1" x14ac:dyDescent="0.25">
      <c r="A740" s="3"/>
      <c r="B740" s="5"/>
      <c r="C740" s="2"/>
      <c r="D740" s="2"/>
      <c r="E740" s="2"/>
      <c r="F740" s="2"/>
      <c r="G740" s="2"/>
      <c r="H740" s="2"/>
    </row>
    <row r="741" spans="1:8" ht="13.5" hidden="1" x14ac:dyDescent="0.25">
      <c r="A741" s="3"/>
      <c r="B741" s="5"/>
      <c r="C741" s="2"/>
      <c r="D741" s="2"/>
      <c r="E741" s="2"/>
      <c r="F741" s="2"/>
      <c r="G741" s="2"/>
      <c r="H741" s="2"/>
    </row>
    <row r="742" spans="1:8" ht="13.5" hidden="1" x14ac:dyDescent="0.25">
      <c r="A742" s="3"/>
      <c r="B742" s="5"/>
      <c r="C742" s="2"/>
      <c r="D742" s="2"/>
      <c r="E742" s="2"/>
      <c r="F742" s="2"/>
      <c r="G742" s="2"/>
      <c r="H742" s="2"/>
    </row>
    <row r="743" spans="1:8" ht="13.5" hidden="1" x14ac:dyDescent="0.25">
      <c r="A743" s="3"/>
      <c r="B743" s="5"/>
      <c r="C743" s="2"/>
      <c r="D743" s="2"/>
      <c r="E743" s="2"/>
      <c r="F743" s="2"/>
      <c r="G743" s="2"/>
      <c r="H743" s="2"/>
    </row>
    <row r="744" spans="1:8" ht="13.5" hidden="1" x14ac:dyDescent="0.25">
      <c r="A744" s="3"/>
      <c r="B744" s="5"/>
      <c r="C744" s="2"/>
      <c r="D744" s="2"/>
      <c r="E744" s="2"/>
      <c r="F744" s="2"/>
      <c r="G744" s="2"/>
      <c r="H744" s="2"/>
    </row>
    <row r="745" spans="1:8" ht="13.5" hidden="1" x14ac:dyDescent="0.25">
      <c r="A745" s="3"/>
      <c r="B745" s="5"/>
      <c r="C745" s="2"/>
      <c r="D745" s="2"/>
      <c r="E745" s="2"/>
      <c r="F745" s="2"/>
      <c r="G745" s="2"/>
      <c r="H745" s="2"/>
    </row>
    <row r="746" spans="1:8" ht="13.5" hidden="1" x14ac:dyDescent="0.25">
      <c r="A746" s="3"/>
      <c r="B746" s="5"/>
      <c r="C746" s="2"/>
      <c r="D746" s="2"/>
      <c r="E746" s="2"/>
      <c r="F746" s="2"/>
      <c r="G746" s="2"/>
      <c r="H746" s="2"/>
    </row>
    <row r="747" spans="1:8" ht="13.5" hidden="1" x14ac:dyDescent="0.25">
      <c r="A747" s="3"/>
      <c r="B747" s="5"/>
      <c r="C747" s="2"/>
      <c r="D747" s="2"/>
      <c r="E747" s="2"/>
      <c r="F747" s="2"/>
      <c r="G747" s="2"/>
      <c r="H747" s="2"/>
    </row>
    <row r="748" spans="1:8" ht="13.5" hidden="1" x14ac:dyDescent="0.25">
      <c r="A748" s="3"/>
      <c r="B748" s="5"/>
      <c r="C748" s="2"/>
      <c r="D748" s="2"/>
      <c r="E748" s="2"/>
      <c r="F748" s="2"/>
      <c r="G748" s="2"/>
      <c r="H748" s="2"/>
    </row>
    <row r="749" spans="1:8" ht="13.5" hidden="1" x14ac:dyDescent="0.25">
      <c r="A749" s="3"/>
      <c r="B749" s="5"/>
      <c r="C749" s="2"/>
      <c r="D749" s="2"/>
      <c r="E749" s="2"/>
      <c r="F749" s="2"/>
      <c r="G749" s="2"/>
      <c r="H749" s="2"/>
    </row>
    <row r="750" spans="1:8" ht="13.5" hidden="1" x14ac:dyDescent="0.25">
      <c r="A750" s="3"/>
      <c r="B750" s="5"/>
      <c r="C750" s="2"/>
      <c r="D750" s="2"/>
      <c r="E750" s="2"/>
      <c r="F750" s="2"/>
      <c r="G750" s="2"/>
      <c r="H750" s="2"/>
    </row>
    <row r="751" spans="1:8" ht="13.5" hidden="1" x14ac:dyDescent="0.25">
      <c r="A751" s="3"/>
      <c r="B751" s="5"/>
      <c r="C751" s="2"/>
      <c r="D751" s="2"/>
      <c r="E751" s="2"/>
      <c r="F751" s="2"/>
      <c r="G751" s="2"/>
      <c r="H751" s="2"/>
    </row>
    <row r="752" spans="1:8" ht="13.5" hidden="1" x14ac:dyDescent="0.25">
      <c r="A752" s="3"/>
      <c r="B752" s="5"/>
      <c r="C752" s="2"/>
      <c r="D752" s="2"/>
      <c r="E752" s="2"/>
      <c r="F752" s="2"/>
      <c r="G752" s="2"/>
      <c r="H752" s="2"/>
    </row>
    <row r="753" spans="1:8" ht="13.5" hidden="1" x14ac:dyDescent="0.25">
      <c r="A753" s="3"/>
      <c r="B753" s="5"/>
      <c r="C753" s="2"/>
      <c r="D753" s="2"/>
      <c r="E753" s="2"/>
      <c r="F753" s="2"/>
      <c r="G753" s="2"/>
      <c r="H753" s="2"/>
    </row>
    <row r="754" spans="1:8" ht="13.5" hidden="1" x14ac:dyDescent="0.25">
      <c r="A754" s="3"/>
      <c r="B754" s="5"/>
      <c r="C754" s="2"/>
      <c r="D754" s="2"/>
      <c r="E754" s="2"/>
      <c r="F754" s="2"/>
      <c r="G754" s="2"/>
      <c r="H754" s="2"/>
    </row>
    <row r="755" spans="1:8" ht="13.5" hidden="1" x14ac:dyDescent="0.25">
      <c r="A755" s="3"/>
      <c r="B755" s="5"/>
      <c r="C755" s="2"/>
      <c r="D755" s="2"/>
      <c r="E755" s="2"/>
      <c r="F755" s="2"/>
      <c r="G755" s="2"/>
      <c r="H755" s="2"/>
    </row>
    <row r="756" spans="1:8" ht="13.5" hidden="1" x14ac:dyDescent="0.25">
      <c r="A756" s="3"/>
      <c r="B756" s="5"/>
      <c r="C756" s="2"/>
      <c r="D756" s="2"/>
      <c r="E756" s="2"/>
      <c r="F756" s="2"/>
      <c r="G756" s="2"/>
      <c r="H756" s="2"/>
    </row>
    <row r="757" spans="1:8" ht="13.5" hidden="1" x14ac:dyDescent="0.25">
      <c r="A757" s="3"/>
      <c r="B757" s="5"/>
      <c r="C757" s="2"/>
      <c r="D757" s="2"/>
      <c r="E757" s="2"/>
      <c r="F757" s="2"/>
      <c r="G757" s="2"/>
      <c r="H757" s="2"/>
    </row>
    <row r="758" spans="1:8" ht="13.5" hidden="1" x14ac:dyDescent="0.25">
      <c r="A758" s="3"/>
      <c r="B758" s="5"/>
      <c r="C758" s="2"/>
      <c r="D758" s="2"/>
      <c r="E758" s="2"/>
      <c r="F758" s="2"/>
      <c r="G758" s="2"/>
      <c r="H758" s="2"/>
    </row>
    <row r="759" spans="1:8" ht="13.5" hidden="1" x14ac:dyDescent="0.25">
      <c r="A759" s="3"/>
      <c r="B759" s="5"/>
      <c r="C759" s="2"/>
      <c r="D759" s="2"/>
      <c r="E759" s="2"/>
      <c r="F759" s="2"/>
      <c r="G759" s="2"/>
      <c r="H759" s="2"/>
    </row>
    <row r="760" spans="1:8" ht="13.5" hidden="1" x14ac:dyDescent="0.25">
      <c r="A760" s="3"/>
      <c r="B760" s="5"/>
      <c r="C760" s="2"/>
      <c r="D760" s="2"/>
      <c r="E760" s="2"/>
      <c r="F760" s="2"/>
      <c r="G760" s="2"/>
      <c r="H760" s="2"/>
    </row>
    <row r="761" spans="1:8" ht="13.5" hidden="1" x14ac:dyDescent="0.25">
      <c r="A761" s="3"/>
      <c r="B761" s="5"/>
      <c r="C761" s="2"/>
      <c r="D761" s="2"/>
      <c r="E761" s="2"/>
      <c r="F761" s="2"/>
      <c r="G761" s="2"/>
      <c r="H761" s="2"/>
    </row>
    <row r="762" spans="1:8" ht="13.5" hidden="1" x14ac:dyDescent="0.25">
      <c r="A762" s="3"/>
      <c r="B762" s="5"/>
      <c r="C762" s="2"/>
      <c r="D762" s="2"/>
      <c r="E762" s="2"/>
      <c r="F762" s="2"/>
      <c r="G762" s="2"/>
      <c r="H762" s="2"/>
    </row>
    <row r="763" spans="1:8" ht="13.5" hidden="1" x14ac:dyDescent="0.25">
      <c r="A763" s="3"/>
      <c r="B763" s="5"/>
      <c r="C763" s="2"/>
      <c r="D763" s="2"/>
      <c r="E763" s="2"/>
      <c r="F763" s="2"/>
      <c r="G763" s="2"/>
      <c r="H763" s="2"/>
    </row>
    <row r="764" spans="1:8" ht="13.5" hidden="1" x14ac:dyDescent="0.25">
      <c r="A764" s="3"/>
      <c r="B764" s="5"/>
      <c r="C764" s="2"/>
      <c r="D764" s="2"/>
      <c r="E764" s="2"/>
      <c r="F764" s="2"/>
      <c r="G764" s="2"/>
      <c r="H764" s="2"/>
    </row>
    <row r="765" spans="1:8" ht="13.5" hidden="1" x14ac:dyDescent="0.25">
      <c r="A765" s="3"/>
      <c r="B765" s="5"/>
      <c r="C765" s="2"/>
      <c r="D765" s="2"/>
      <c r="E765" s="2"/>
      <c r="F765" s="2"/>
      <c r="G765" s="2"/>
      <c r="H765" s="2"/>
    </row>
    <row r="766" spans="1:8" ht="13.5" hidden="1" x14ac:dyDescent="0.25">
      <c r="A766" s="3"/>
      <c r="B766" s="5"/>
      <c r="C766" s="2"/>
      <c r="D766" s="2"/>
      <c r="E766" s="2"/>
      <c r="F766" s="2"/>
      <c r="G766" s="2"/>
      <c r="H766" s="2"/>
    </row>
    <row r="767" spans="1:8" ht="13.5" hidden="1" x14ac:dyDescent="0.25">
      <c r="A767" s="3"/>
      <c r="B767" s="5"/>
      <c r="C767" s="2"/>
      <c r="D767" s="2"/>
      <c r="E767" s="2"/>
      <c r="F767" s="2"/>
      <c r="G767" s="2"/>
      <c r="H767" s="2"/>
    </row>
    <row r="768" spans="1:8" ht="13.5" hidden="1" x14ac:dyDescent="0.25">
      <c r="A768" s="3"/>
      <c r="B768" s="5"/>
      <c r="C768" s="2"/>
      <c r="D768" s="2"/>
      <c r="E768" s="2"/>
      <c r="F768" s="2"/>
      <c r="G768" s="2"/>
      <c r="H768" s="2"/>
    </row>
    <row r="769" spans="1:8" ht="13.5" hidden="1" x14ac:dyDescent="0.25">
      <c r="A769" s="3"/>
      <c r="B769" s="5"/>
      <c r="C769" s="2"/>
      <c r="D769" s="2"/>
      <c r="E769" s="2"/>
      <c r="F769" s="2"/>
      <c r="G769" s="2"/>
      <c r="H769" s="2"/>
    </row>
    <row r="770" spans="1:8" ht="13.5" hidden="1" x14ac:dyDescent="0.25">
      <c r="A770" s="3"/>
      <c r="B770" s="5"/>
      <c r="C770" s="2"/>
      <c r="D770" s="2"/>
      <c r="E770" s="2"/>
      <c r="F770" s="2"/>
      <c r="G770" s="2"/>
      <c r="H770" s="2"/>
    </row>
    <row r="771" spans="1:8" ht="13.5" hidden="1" x14ac:dyDescent="0.25">
      <c r="A771" s="3"/>
      <c r="B771" s="5"/>
      <c r="C771" s="2"/>
      <c r="D771" s="2"/>
      <c r="E771" s="2"/>
      <c r="F771" s="2"/>
      <c r="G771" s="2"/>
      <c r="H771" s="2"/>
    </row>
    <row r="772" spans="1:8" ht="13.5" hidden="1" x14ac:dyDescent="0.25">
      <c r="A772" s="3"/>
      <c r="B772" s="5"/>
      <c r="C772" s="2"/>
      <c r="D772" s="2"/>
      <c r="E772" s="2"/>
      <c r="F772" s="2"/>
      <c r="G772" s="2"/>
      <c r="H772" s="2"/>
    </row>
    <row r="773" spans="1:8" ht="13.5" hidden="1" x14ac:dyDescent="0.25">
      <c r="A773" s="3"/>
      <c r="B773" s="5"/>
      <c r="C773" s="2"/>
      <c r="D773" s="2"/>
      <c r="E773" s="2"/>
      <c r="F773" s="2"/>
      <c r="G773" s="2"/>
      <c r="H773" s="2"/>
    </row>
    <row r="774" spans="1:8" ht="13.5" hidden="1" x14ac:dyDescent="0.25">
      <c r="A774" s="3"/>
      <c r="B774" s="5"/>
      <c r="C774" s="2"/>
      <c r="D774" s="2"/>
      <c r="E774" s="2"/>
      <c r="F774" s="2"/>
      <c r="G774" s="2"/>
      <c r="H774" s="2"/>
    </row>
    <row r="775" spans="1:8" ht="13.5" hidden="1" x14ac:dyDescent="0.25">
      <c r="A775" s="3"/>
      <c r="B775" s="5"/>
      <c r="C775" s="2"/>
      <c r="D775" s="2"/>
      <c r="E775" s="2"/>
      <c r="F775" s="2"/>
      <c r="G775" s="2"/>
      <c r="H775" s="2"/>
    </row>
    <row r="776" spans="1:8" ht="13.5" hidden="1" x14ac:dyDescent="0.25">
      <c r="A776" s="3"/>
      <c r="B776" s="5"/>
      <c r="C776" s="2"/>
      <c r="D776" s="2"/>
      <c r="E776" s="2"/>
      <c r="F776" s="2"/>
      <c r="G776" s="2"/>
      <c r="H776" s="2"/>
    </row>
    <row r="777" spans="1:8" ht="13.5" hidden="1" x14ac:dyDescent="0.25">
      <c r="A777" s="3"/>
      <c r="B777" s="5"/>
      <c r="C777" s="2"/>
      <c r="D777" s="2"/>
      <c r="E777" s="2"/>
      <c r="F777" s="2"/>
      <c r="G777" s="2"/>
      <c r="H777" s="2"/>
    </row>
    <row r="778" spans="1:8" ht="13.5" hidden="1" x14ac:dyDescent="0.25">
      <c r="A778" s="3"/>
      <c r="B778" s="5"/>
      <c r="C778" s="2"/>
      <c r="D778" s="2"/>
      <c r="E778" s="2"/>
      <c r="F778" s="2"/>
      <c r="G778" s="2"/>
      <c r="H778" s="2"/>
    </row>
    <row r="779" spans="1:8" ht="13.5" hidden="1" x14ac:dyDescent="0.25">
      <c r="A779" s="3"/>
      <c r="B779" s="5"/>
      <c r="C779" s="2"/>
      <c r="D779" s="2"/>
      <c r="E779" s="2"/>
      <c r="F779" s="2"/>
      <c r="G779" s="2"/>
      <c r="H779" s="2"/>
    </row>
    <row r="780" spans="1:8" ht="13.5" hidden="1" x14ac:dyDescent="0.25">
      <c r="A780" s="3"/>
      <c r="B780" s="5"/>
      <c r="C780" s="2"/>
      <c r="D780" s="2"/>
      <c r="E780" s="2"/>
      <c r="F780" s="2"/>
      <c r="G780" s="2"/>
      <c r="H780" s="2"/>
    </row>
    <row r="781" spans="1:8" ht="13.5" hidden="1" x14ac:dyDescent="0.25">
      <c r="A781" s="3"/>
      <c r="B781" s="5"/>
      <c r="C781" s="2"/>
      <c r="D781" s="2"/>
      <c r="E781" s="2"/>
      <c r="F781" s="2"/>
      <c r="G781" s="2"/>
      <c r="H781" s="2"/>
    </row>
    <row r="782" spans="1:8" ht="13.5" hidden="1" x14ac:dyDescent="0.25">
      <c r="A782" s="3"/>
      <c r="B782" s="5"/>
      <c r="C782" s="2"/>
      <c r="D782" s="2"/>
      <c r="E782" s="2"/>
      <c r="F782" s="2"/>
      <c r="G782" s="2"/>
      <c r="H782" s="2"/>
    </row>
    <row r="783" spans="1:8" ht="13.5" hidden="1" x14ac:dyDescent="0.25">
      <c r="A783" s="3"/>
      <c r="B783" s="5"/>
      <c r="C783" s="2"/>
      <c r="D783" s="2"/>
      <c r="E783" s="2"/>
      <c r="F783" s="2"/>
      <c r="G783" s="2"/>
      <c r="H783" s="2"/>
    </row>
    <row r="784" spans="1:8" ht="13.5" hidden="1" x14ac:dyDescent="0.25">
      <c r="A784" s="3"/>
      <c r="B784" s="5"/>
      <c r="C784" s="2"/>
      <c r="D784" s="2"/>
      <c r="E784" s="2"/>
      <c r="F784" s="2"/>
      <c r="G784" s="2"/>
      <c r="H784" s="2"/>
    </row>
    <row r="785" spans="1:8" ht="13.5" hidden="1" x14ac:dyDescent="0.25">
      <c r="A785" s="3"/>
      <c r="B785" s="5"/>
      <c r="C785" s="2"/>
      <c r="D785" s="2"/>
      <c r="E785" s="2"/>
      <c r="F785" s="2"/>
      <c r="G785" s="2"/>
      <c r="H785" s="2"/>
    </row>
    <row r="786" spans="1:8" ht="13.5" hidden="1" x14ac:dyDescent="0.25">
      <c r="A786" s="3"/>
      <c r="B786" s="5"/>
      <c r="C786" s="2"/>
      <c r="D786" s="2"/>
      <c r="E786" s="2"/>
      <c r="F786" s="2"/>
      <c r="G786" s="2"/>
      <c r="H786" s="2"/>
    </row>
    <row r="787" spans="1:8" ht="13.5" hidden="1" x14ac:dyDescent="0.25">
      <c r="A787" s="3"/>
      <c r="B787" s="5"/>
      <c r="C787" s="2"/>
      <c r="D787" s="2"/>
      <c r="E787" s="2"/>
      <c r="F787" s="2"/>
      <c r="G787" s="2"/>
      <c r="H787" s="2"/>
    </row>
    <row r="788" spans="1:8" ht="13.5" hidden="1" x14ac:dyDescent="0.25">
      <c r="A788" s="3"/>
      <c r="B788" s="5"/>
      <c r="C788" s="2"/>
      <c r="D788" s="2"/>
      <c r="E788" s="2"/>
      <c r="F788" s="2"/>
      <c r="G788" s="2"/>
      <c r="H788" s="2"/>
    </row>
    <row r="789" spans="1:8" ht="13.5" hidden="1" x14ac:dyDescent="0.25">
      <c r="A789" s="3"/>
      <c r="B789" s="5"/>
      <c r="C789" s="2"/>
      <c r="D789" s="2"/>
      <c r="E789" s="2"/>
      <c r="F789" s="2"/>
      <c r="G789" s="2"/>
      <c r="H789" s="2"/>
    </row>
    <row r="790" spans="1:8" ht="13.5" hidden="1" x14ac:dyDescent="0.25">
      <c r="A790" s="3"/>
      <c r="B790" s="5"/>
      <c r="C790" s="2"/>
      <c r="D790" s="2"/>
      <c r="E790" s="2"/>
      <c r="F790" s="2"/>
      <c r="G790" s="2"/>
      <c r="H790" s="2"/>
    </row>
    <row r="791" spans="1:8" ht="13.5" hidden="1" x14ac:dyDescent="0.25">
      <c r="A791" s="3"/>
      <c r="B791" s="5"/>
      <c r="C791" s="2"/>
      <c r="D791" s="2"/>
      <c r="E791" s="2"/>
      <c r="F791" s="2"/>
      <c r="G791" s="2"/>
      <c r="H791" s="2"/>
    </row>
    <row r="792" spans="1:8" ht="13.5" hidden="1" x14ac:dyDescent="0.25">
      <c r="A792" s="3"/>
      <c r="B792" s="5"/>
      <c r="C792" s="2"/>
      <c r="D792" s="2"/>
      <c r="E792" s="2"/>
      <c r="F792" s="2"/>
      <c r="G792" s="2"/>
      <c r="H792" s="2"/>
    </row>
    <row r="793" spans="1:8" ht="13.5" hidden="1" x14ac:dyDescent="0.25">
      <c r="A793" s="3"/>
      <c r="B793" s="5"/>
      <c r="C793" s="2"/>
      <c r="D793" s="2"/>
      <c r="E793" s="2"/>
      <c r="F793" s="2"/>
      <c r="G793" s="2"/>
      <c r="H793" s="2"/>
    </row>
    <row r="794" spans="1:8" ht="13.5" hidden="1" x14ac:dyDescent="0.25">
      <c r="A794" s="3"/>
      <c r="B794" s="5"/>
      <c r="C794" s="2"/>
      <c r="D794" s="2"/>
      <c r="E794" s="2"/>
      <c r="F794" s="2"/>
      <c r="G794" s="2"/>
      <c r="H794" s="2"/>
    </row>
    <row r="795" spans="1:8" ht="13.5" hidden="1" x14ac:dyDescent="0.25">
      <c r="A795" s="3"/>
      <c r="B795" s="5"/>
      <c r="C795" s="2"/>
      <c r="D795" s="2"/>
      <c r="E795" s="2"/>
      <c r="F795" s="2"/>
      <c r="G795" s="2"/>
      <c r="H795" s="2"/>
    </row>
    <row r="796" spans="1:8" ht="13.5" hidden="1" x14ac:dyDescent="0.25">
      <c r="A796" s="3"/>
      <c r="B796" s="5"/>
      <c r="C796" s="2"/>
      <c r="D796" s="2"/>
      <c r="E796" s="2"/>
      <c r="F796" s="2"/>
      <c r="G796" s="2"/>
      <c r="H796" s="2"/>
    </row>
    <row r="797" spans="1:8" ht="13.5" hidden="1" x14ac:dyDescent="0.25">
      <c r="A797" s="3"/>
      <c r="B797" s="5"/>
      <c r="C797" s="2"/>
      <c r="D797" s="2"/>
      <c r="E797" s="2"/>
      <c r="F797" s="2"/>
      <c r="G797" s="2"/>
      <c r="H797" s="2"/>
    </row>
    <row r="798" spans="1:8" ht="13.5" hidden="1" x14ac:dyDescent="0.25">
      <c r="A798" s="3"/>
      <c r="B798" s="5"/>
      <c r="C798" s="2"/>
      <c r="D798" s="2"/>
      <c r="E798" s="2"/>
      <c r="F798" s="2"/>
      <c r="G798" s="2"/>
      <c r="H798" s="2"/>
    </row>
    <row r="799" spans="1:8" ht="13.5" hidden="1" x14ac:dyDescent="0.25">
      <c r="A799" s="3"/>
      <c r="B799" s="5"/>
      <c r="C799" s="2"/>
      <c r="D799" s="2"/>
      <c r="E799" s="2"/>
      <c r="F799" s="2"/>
      <c r="G799" s="2"/>
      <c r="H799" s="2"/>
    </row>
    <row r="800" spans="1:8" ht="13.5" hidden="1" x14ac:dyDescent="0.25">
      <c r="A800" s="3"/>
      <c r="B800" s="5"/>
      <c r="C800" s="2"/>
      <c r="D800" s="2"/>
      <c r="E800" s="2"/>
      <c r="F800" s="2"/>
      <c r="G800" s="2"/>
      <c r="H800" s="2"/>
    </row>
    <row r="801" spans="1:8" ht="13.5" hidden="1" x14ac:dyDescent="0.25">
      <c r="A801" s="3"/>
      <c r="B801" s="5"/>
      <c r="C801" s="2"/>
      <c r="D801" s="2"/>
      <c r="E801" s="2"/>
      <c r="F801" s="2"/>
      <c r="G801" s="2"/>
      <c r="H801" s="2"/>
    </row>
    <row r="802" spans="1:8" ht="13.5" hidden="1" x14ac:dyDescent="0.25">
      <c r="A802" s="3"/>
      <c r="B802" s="5"/>
      <c r="C802" s="2"/>
      <c r="D802" s="2"/>
      <c r="E802" s="2"/>
      <c r="F802" s="2"/>
      <c r="G802" s="2"/>
      <c r="H802" s="2"/>
    </row>
    <row r="803" spans="1:8" ht="13.5" hidden="1" x14ac:dyDescent="0.25">
      <c r="A803" s="3"/>
      <c r="B803" s="5"/>
      <c r="C803" s="2"/>
      <c r="D803" s="2"/>
      <c r="E803" s="2"/>
      <c r="F803" s="2"/>
      <c r="G803" s="2"/>
      <c r="H803" s="2"/>
    </row>
    <row r="804" spans="1:8" ht="13.5" hidden="1" x14ac:dyDescent="0.25">
      <c r="A804" s="3"/>
      <c r="B804" s="5"/>
      <c r="C804" s="2"/>
      <c r="D804" s="2"/>
      <c r="E804" s="2"/>
      <c r="F804" s="2"/>
      <c r="G804" s="2"/>
      <c r="H804" s="2"/>
    </row>
    <row r="805" spans="1:8" ht="13.5" hidden="1" x14ac:dyDescent="0.25">
      <c r="A805" s="3"/>
      <c r="B805" s="5"/>
      <c r="C805" s="2"/>
      <c r="D805" s="2"/>
      <c r="E805" s="2"/>
      <c r="F805" s="2"/>
      <c r="G805" s="2"/>
      <c r="H805" s="2"/>
    </row>
    <row r="806" spans="1:8" ht="13.5" hidden="1" x14ac:dyDescent="0.25">
      <c r="A806" s="3"/>
      <c r="B806" s="5"/>
      <c r="C806" s="2"/>
      <c r="D806" s="2"/>
      <c r="E806" s="2"/>
      <c r="F806" s="2"/>
      <c r="G806" s="2"/>
      <c r="H806" s="2"/>
    </row>
    <row r="807" spans="1:8" ht="13.5" hidden="1" x14ac:dyDescent="0.25">
      <c r="A807" s="3"/>
      <c r="B807" s="5"/>
      <c r="C807" s="2"/>
      <c r="D807" s="2"/>
      <c r="E807" s="2"/>
      <c r="F807" s="2"/>
      <c r="G807" s="2"/>
      <c r="H807" s="2"/>
    </row>
    <row r="808" spans="1:8" ht="13.5" hidden="1" x14ac:dyDescent="0.25">
      <c r="A808" s="3"/>
      <c r="B808" s="5"/>
      <c r="C808" s="2"/>
      <c r="D808" s="2"/>
      <c r="E808" s="2"/>
      <c r="F808" s="2"/>
      <c r="G808" s="2"/>
      <c r="H808" s="2"/>
    </row>
    <row r="809" spans="1:8" ht="13.5" hidden="1" x14ac:dyDescent="0.25">
      <c r="A809" s="3"/>
      <c r="B809" s="5"/>
      <c r="C809" s="2"/>
      <c r="D809" s="2"/>
      <c r="E809" s="2"/>
      <c r="F809" s="2"/>
      <c r="G809" s="2"/>
      <c r="H809" s="2"/>
    </row>
    <row r="810" spans="1:8" ht="13.5" hidden="1" x14ac:dyDescent="0.25">
      <c r="A810" s="3"/>
      <c r="B810" s="5"/>
      <c r="C810" s="2"/>
      <c r="D810" s="2"/>
      <c r="E810" s="2"/>
      <c r="F810" s="2"/>
      <c r="G810" s="2"/>
      <c r="H810" s="2"/>
    </row>
    <row r="811" spans="1:8" ht="13.5" hidden="1" x14ac:dyDescent="0.25">
      <c r="A811" s="3"/>
      <c r="B811" s="5"/>
      <c r="C811" s="2"/>
      <c r="D811" s="2"/>
      <c r="E811" s="2"/>
      <c r="F811" s="2"/>
      <c r="G811" s="2"/>
      <c r="H811" s="2"/>
    </row>
    <row r="812" spans="1:8" ht="13.5" hidden="1" x14ac:dyDescent="0.25">
      <c r="A812" s="3"/>
      <c r="B812" s="5"/>
      <c r="C812" s="2"/>
      <c r="D812" s="2"/>
      <c r="E812" s="2"/>
      <c r="F812" s="2"/>
      <c r="G812" s="2"/>
      <c r="H812" s="2"/>
    </row>
    <row r="813" spans="1:8" ht="13.5" hidden="1" x14ac:dyDescent="0.25">
      <c r="A813" s="3"/>
      <c r="B813" s="5"/>
      <c r="C813" s="2"/>
      <c r="D813" s="2"/>
      <c r="E813" s="2"/>
      <c r="F813" s="2"/>
      <c r="G813" s="2"/>
      <c r="H813" s="2"/>
    </row>
    <row r="814" spans="1:8" ht="13.5" hidden="1" x14ac:dyDescent="0.25">
      <c r="A814" s="3"/>
      <c r="B814" s="5"/>
      <c r="C814" s="2"/>
      <c r="D814" s="2"/>
      <c r="E814" s="2"/>
      <c r="F814" s="2"/>
      <c r="G814" s="2"/>
      <c r="H814" s="2"/>
    </row>
    <row r="815" spans="1:8" ht="13.5" hidden="1" x14ac:dyDescent="0.25">
      <c r="A815" s="3"/>
      <c r="B815" s="5"/>
      <c r="C815" s="2"/>
      <c r="D815" s="2"/>
      <c r="E815" s="2"/>
      <c r="F815" s="2"/>
      <c r="G815" s="2"/>
      <c r="H815" s="2"/>
    </row>
    <row r="816" spans="1:8" ht="13.5" hidden="1" x14ac:dyDescent="0.25">
      <c r="A816" s="3"/>
      <c r="B816" s="5"/>
      <c r="C816" s="2"/>
      <c r="D816" s="2"/>
      <c r="E816" s="2"/>
      <c r="F816" s="2"/>
      <c r="G816" s="2"/>
      <c r="H816" s="2"/>
    </row>
    <row r="817" spans="1:8" ht="13.5" hidden="1" x14ac:dyDescent="0.25">
      <c r="A817" s="3"/>
      <c r="B817" s="5"/>
      <c r="C817" s="2"/>
      <c r="D817" s="2"/>
      <c r="E817" s="2"/>
      <c r="F817" s="2"/>
      <c r="G817" s="2"/>
      <c r="H817" s="2"/>
    </row>
    <row r="818" spans="1:8" ht="13.5" hidden="1" x14ac:dyDescent="0.25">
      <c r="A818" s="3"/>
      <c r="B818" s="5"/>
      <c r="C818" s="2"/>
      <c r="D818" s="2"/>
      <c r="E818" s="2"/>
      <c r="F818" s="2"/>
      <c r="G818" s="2"/>
      <c r="H818" s="2"/>
    </row>
    <row r="819" spans="1:8" ht="13.5" hidden="1" x14ac:dyDescent="0.25">
      <c r="A819" s="3"/>
      <c r="B819" s="5"/>
      <c r="C819" s="2"/>
      <c r="D819" s="2"/>
      <c r="E819" s="2"/>
      <c r="F819" s="2"/>
      <c r="G819" s="2"/>
      <c r="H819" s="2"/>
    </row>
    <row r="820" spans="1:8" ht="13.5" hidden="1" x14ac:dyDescent="0.25">
      <c r="A820" s="3"/>
      <c r="B820" s="5"/>
      <c r="C820" s="2"/>
      <c r="D820" s="2"/>
      <c r="E820" s="2"/>
      <c r="F820" s="2"/>
      <c r="G820" s="2"/>
      <c r="H820" s="2"/>
    </row>
    <row r="821" spans="1:8" ht="13.5" hidden="1" x14ac:dyDescent="0.25">
      <c r="A821" s="3"/>
      <c r="B821" s="5"/>
      <c r="C821" s="2"/>
      <c r="D821" s="2"/>
      <c r="E821" s="2"/>
      <c r="F821" s="2"/>
      <c r="G821" s="2"/>
      <c r="H821" s="2"/>
    </row>
    <row r="822" spans="1:8" ht="13.5" hidden="1" x14ac:dyDescent="0.25">
      <c r="A822" s="3"/>
      <c r="B822" s="5"/>
      <c r="C822" s="2"/>
      <c r="D822" s="2"/>
      <c r="E822" s="2"/>
      <c r="F822" s="2"/>
      <c r="G822" s="2"/>
      <c r="H822" s="2"/>
    </row>
    <row r="823" spans="1:8" ht="13.5" hidden="1" x14ac:dyDescent="0.25">
      <c r="A823" s="3"/>
      <c r="B823" s="5"/>
      <c r="C823" s="2"/>
      <c r="D823" s="2"/>
      <c r="E823" s="2"/>
      <c r="F823" s="2"/>
      <c r="G823" s="2"/>
      <c r="H823" s="2"/>
    </row>
    <row r="824" spans="1:8" ht="13.5" hidden="1" x14ac:dyDescent="0.25">
      <c r="A824" s="3"/>
      <c r="B824" s="5"/>
      <c r="C824" s="2"/>
      <c r="D824" s="2"/>
      <c r="E824" s="2"/>
      <c r="F824" s="2"/>
      <c r="G824" s="2"/>
      <c r="H824" s="2"/>
    </row>
    <row r="825" spans="1:8" ht="13.5" hidden="1" x14ac:dyDescent="0.25">
      <c r="A825" s="3"/>
      <c r="B825" s="5"/>
      <c r="C825" s="2"/>
      <c r="D825" s="2"/>
      <c r="E825" s="2"/>
      <c r="F825" s="2"/>
      <c r="G825" s="2"/>
      <c r="H825" s="2"/>
    </row>
    <row r="826" spans="1:8" ht="13.5" hidden="1" x14ac:dyDescent="0.25">
      <c r="A826" s="3"/>
      <c r="B826" s="5"/>
      <c r="C826" s="2"/>
      <c r="D826" s="2"/>
      <c r="E826" s="2"/>
      <c r="F826" s="2"/>
      <c r="G826" s="2"/>
      <c r="H826" s="2"/>
    </row>
    <row r="827" spans="1:8" ht="13.5" hidden="1" x14ac:dyDescent="0.25">
      <c r="A827" s="3"/>
      <c r="B827" s="5"/>
      <c r="C827" s="2"/>
      <c r="D827" s="2"/>
      <c r="E827" s="2"/>
      <c r="F827" s="2"/>
      <c r="G827" s="2"/>
      <c r="H827" s="2"/>
    </row>
    <row r="828" spans="1:8" ht="13.5" hidden="1" x14ac:dyDescent="0.25">
      <c r="A828" s="3"/>
      <c r="B828" s="5"/>
      <c r="C828" s="2"/>
      <c r="D828" s="2"/>
      <c r="E828" s="2"/>
      <c r="F828" s="2"/>
      <c r="G828" s="2"/>
      <c r="H828" s="2"/>
    </row>
    <row r="829" spans="1:8" ht="13.5" hidden="1" x14ac:dyDescent="0.25">
      <c r="A829" s="3"/>
      <c r="B829" s="5"/>
      <c r="C829" s="2"/>
      <c r="D829" s="2"/>
      <c r="E829" s="2"/>
      <c r="F829" s="2"/>
      <c r="G829" s="2"/>
      <c r="H829" s="2"/>
    </row>
    <row r="830" spans="1:8" ht="13.5" hidden="1" x14ac:dyDescent="0.25">
      <c r="A830" s="3"/>
      <c r="B830" s="5"/>
      <c r="C830" s="2"/>
      <c r="D830" s="2"/>
      <c r="E830" s="2"/>
      <c r="F830" s="2"/>
      <c r="G830" s="2"/>
      <c r="H830" s="2"/>
    </row>
    <row r="831" spans="1:8" ht="13.5" hidden="1" x14ac:dyDescent="0.25">
      <c r="A831" s="3"/>
      <c r="B831" s="5"/>
      <c r="C831" s="2"/>
      <c r="D831" s="2"/>
      <c r="E831" s="2"/>
      <c r="F831" s="2"/>
      <c r="G831" s="2"/>
      <c r="H831" s="2"/>
    </row>
    <row r="832" spans="1:8" ht="13.5" hidden="1" x14ac:dyDescent="0.25">
      <c r="A832" s="3"/>
      <c r="B832" s="5"/>
      <c r="C832" s="2"/>
      <c r="D832" s="2"/>
      <c r="E832" s="2"/>
      <c r="F832" s="2"/>
      <c r="G832" s="2"/>
      <c r="H832" s="2"/>
    </row>
    <row r="833" spans="1:8" ht="13.5" hidden="1" x14ac:dyDescent="0.25">
      <c r="A833" s="3"/>
      <c r="B833" s="5"/>
      <c r="C833" s="2"/>
      <c r="D833" s="2"/>
      <c r="E833" s="2"/>
      <c r="F833" s="2"/>
      <c r="G833" s="2"/>
      <c r="H833" s="2"/>
    </row>
    <row r="834" spans="1:8" ht="13.5" hidden="1" x14ac:dyDescent="0.25">
      <c r="A834" s="3"/>
      <c r="B834" s="5"/>
      <c r="C834" s="2"/>
      <c r="D834" s="2"/>
      <c r="E834" s="2"/>
      <c r="F834" s="2"/>
      <c r="G834" s="2"/>
      <c r="H834" s="2"/>
    </row>
    <row r="835" spans="1:8" ht="13.5" hidden="1" x14ac:dyDescent="0.25">
      <c r="A835" s="3"/>
      <c r="B835" s="5"/>
      <c r="C835" s="2"/>
      <c r="D835" s="2"/>
      <c r="E835" s="2"/>
      <c r="F835" s="2"/>
      <c r="G835" s="2"/>
      <c r="H835" s="2"/>
    </row>
    <row r="836" spans="1:8" ht="13.5" hidden="1" x14ac:dyDescent="0.25">
      <c r="A836" s="3"/>
      <c r="B836" s="5"/>
      <c r="C836" s="2"/>
      <c r="D836" s="2"/>
      <c r="E836" s="2"/>
      <c r="F836" s="2"/>
      <c r="G836" s="2"/>
      <c r="H836" s="2"/>
    </row>
    <row r="837" spans="1:8" ht="13.5" hidden="1" x14ac:dyDescent="0.25">
      <c r="A837" s="3"/>
      <c r="B837" s="5"/>
      <c r="C837" s="2"/>
      <c r="D837" s="2"/>
      <c r="E837" s="2"/>
      <c r="F837" s="2"/>
      <c r="G837" s="2"/>
      <c r="H837" s="2"/>
    </row>
    <row r="838" spans="1:8" ht="13.5" hidden="1" x14ac:dyDescent="0.25">
      <c r="A838" s="3"/>
      <c r="B838" s="5"/>
      <c r="C838" s="2"/>
      <c r="D838" s="2"/>
      <c r="E838" s="2"/>
      <c r="F838" s="2"/>
      <c r="G838" s="2"/>
      <c r="H838" s="2"/>
    </row>
    <row r="839" spans="1:8" ht="13.5" hidden="1" x14ac:dyDescent="0.25">
      <c r="A839" s="3"/>
      <c r="B839" s="5"/>
      <c r="C839" s="2"/>
      <c r="D839" s="2"/>
      <c r="E839" s="2"/>
      <c r="F839" s="2"/>
      <c r="G839" s="2"/>
      <c r="H839" s="2"/>
    </row>
    <row r="840" spans="1:8" ht="13.5" hidden="1" x14ac:dyDescent="0.25">
      <c r="A840" s="3"/>
      <c r="B840" s="5"/>
      <c r="C840" s="2"/>
      <c r="D840" s="2"/>
      <c r="E840" s="2"/>
      <c r="F840" s="2"/>
      <c r="G840" s="2"/>
      <c r="H840" s="2"/>
    </row>
    <row r="841" spans="1:8" ht="13.5" hidden="1" x14ac:dyDescent="0.25">
      <c r="A841" s="3"/>
      <c r="B841" s="5"/>
      <c r="C841" s="2"/>
      <c r="D841" s="2"/>
      <c r="E841" s="2"/>
      <c r="F841" s="2"/>
      <c r="G841" s="2"/>
      <c r="H841" s="2"/>
    </row>
    <row r="842" spans="1:8" ht="13.5" hidden="1" x14ac:dyDescent="0.25">
      <c r="A842" s="3"/>
      <c r="B842" s="5"/>
      <c r="C842" s="2"/>
      <c r="D842" s="2"/>
      <c r="E842" s="2"/>
      <c r="F842" s="2"/>
      <c r="G842" s="2"/>
      <c r="H842" s="2"/>
    </row>
    <row r="843" spans="1:8" ht="13.5" hidden="1" x14ac:dyDescent="0.25">
      <c r="A843" s="3"/>
      <c r="B843" s="5"/>
      <c r="C843" s="2"/>
      <c r="D843" s="2"/>
      <c r="E843" s="2"/>
      <c r="F843" s="2"/>
      <c r="G843" s="2"/>
      <c r="H843" s="2"/>
    </row>
    <row r="844" spans="1:8" ht="13.5" hidden="1" x14ac:dyDescent="0.25">
      <c r="A844" s="3"/>
      <c r="B844" s="5"/>
      <c r="C844" s="2"/>
      <c r="D844" s="2"/>
      <c r="E844" s="2"/>
      <c r="F844" s="2"/>
      <c r="G844" s="2"/>
      <c r="H844" s="2"/>
    </row>
    <row r="845" spans="1:8" ht="13.5" hidden="1" x14ac:dyDescent="0.25">
      <c r="A845" s="3"/>
      <c r="B845" s="5"/>
      <c r="C845" s="2"/>
      <c r="D845" s="2"/>
      <c r="E845" s="2"/>
      <c r="F845" s="2"/>
      <c r="G845" s="2"/>
      <c r="H845" s="2"/>
    </row>
    <row r="846" spans="1:8" ht="13.5" hidden="1" x14ac:dyDescent="0.25">
      <c r="A846" s="3"/>
      <c r="B846" s="5"/>
      <c r="C846" s="2"/>
      <c r="D846" s="2"/>
      <c r="E846" s="2"/>
      <c r="F846" s="2"/>
      <c r="G846" s="2"/>
      <c r="H846" s="2"/>
    </row>
    <row r="847" spans="1:8" ht="13.5" hidden="1" x14ac:dyDescent="0.25">
      <c r="A847" s="3"/>
      <c r="B847" s="5"/>
      <c r="C847" s="2"/>
      <c r="D847" s="2"/>
      <c r="E847" s="2"/>
      <c r="F847" s="2"/>
      <c r="G847" s="2"/>
      <c r="H847" s="2"/>
    </row>
    <row r="848" spans="1:8" ht="13.5" hidden="1" x14ac:dyDescent="0.25">
      <c r="A848" s="3"/>
      <c r="B848" s="5"/>
      <c r="C848" s="2"/>
      <c r="D848" s="2"/>
      <c r="E848" s="2"/>
      <c r="F848" s="2"/>
      <c r="G848" s="2"/>
      <c r="H848" s="2"/>
    </row>
    <row r="849" spans="1:8" ht="13.5" hidden="1" x14ac:dyDescent="0.25">
      <c r="A849" s="3"/>
      <c r="B849" s="5"/>
      <c r="C849" s="2"/>
      <c r="D849" s="2"/>
      <c r="E849" s="2"/>
      <c r="F849" s="2"/>
      <c r="G849" s="2"/>
      <c r="H849" s="2"/>
    </row>
    <row r="850" spans="1:8" ht="13.5" hidden="1" x14ac:dyDescent="0.25">
      <c r="A850" s="3"/>
      <c r="B850" s="5"/>
      <c r="C850" s="2"/>
      <c r="D850" s="2"/>
      <c r="E850" s="2"/>
      <c r="F850" s="2"/>
      <c r="G850" s="2"/>
      <c r="H850" s="2"/>
    </row>
    <row r="851" spans="1:8" ht="13.5" hidden="1" x14ac:dyDescent="0.25">
      <c r="A851" s="3"/>
      <c r="B851" s="5"/>
      <c r="C851" s="2"/>
      <c r="D851" s="2"/>
      <c r="E851" s="2"/>
      <c r="F851" s="2"/>
      <c r="G851" s="2"/>
      <c r="H851" s="2"/>
    </row>
    <row r="852" spans="1:8" ht="13.5" hidden="1" x14ac:dyDescent="0.25">
      <c r="A852" s="3"/>
      <c r="B852" s="5"/>
      <c r="C852" s="2"/>
      <c r="D852" s="2"/>
      <c r="E852" s="2"/>
      <c r="F852" s="2"/>
      <c r="G852" s="2"/>
      <c r="H852" s="2"/>
    </row>
    <row r="853" spans="1:8" ht="13.5" hidden="1" x14ac:dyDescent="0.25">
      <c r="A853" s="3"/>
      <c r="B853" s="5"/>
      <c r="C853" s="2"/>
      <c r="D853" s="2"/>
      <c r="E853" s="2"/>
      <c r="F853" s="2"/>
      <c r="G853" s="2"/>
      <c r="H853" s="2"/>
    </row>
    <row r="854" spans="1:8" ht="13.5" hidden="1" x14ac:dyDescent="0.25">
      <c r="A854" s="3"/>
      <c r="B854" s="5"/>
      <c r="C854" s="2"/>
      <c r="D854" s="2"/>
      <c r="E854" s="2"/>
      <c r="F854" s="2"/>
      <c r="G854" s="2"/>
      <c r="H854" s="2"/>
    </row>
    <row r="855" spans="1:8" ht="13.5" hidden="1" x14ac:dyDescent="0.25">
      <c r="A855" s="3"/>
      <c r="B855" s="5"/>
      <c r="C855" s="2"/>
      <c r="D855" s="2"/>
      <c r="E855" s="2"/>
      <c r="F855" s="2"/>
      <c r="G855" s="2"/>
      <c r="H855" s="2"/>
    </row>
    <row r="856" spans="1:8" ht="13.5" hidden="1" x14ac:dyDescent="0.25">
      <c r="A856" s="3"/>
      <c r="B856" s="5"/>
      <c r="C856" s="2"/>
      <c r="D856" s="2"/>
      <c r="E856" s="2"/>
      <c r="F856" s="2"/>
      <c r="G856" s="2"/>
      <c r="H856" s="2"/>
    </row>
    <row r="857" spans="1:8" ht="13.5" hidden="1" x14ac:dyDescent="0.25">
      <c r="A857" s="3"/>
      <c r="B857" s="5"/>
      <c r="C857" s="2"/>
      <c r="D857" s="2"/>
      <c r="E857" s="2"/>
      <c r="F857" s="2"/>
      <c r="G857" s="2"/>
      <c r="H857" s="2"/>
    </row>
    <row r="858" spans="1:8" ht="13.5" hidden="1" x14ac:dyDescent="0.25">
      <c r="A858" s="3"/>
      <c r="B858" s="5"/>
      <c r="C858" s="2"/>
      <c r="D858" s="2"/>
      <c r="E858" s="2"/>
      <c r="F858" s="2"/>
      <c r="G858" s="2"/>
      <c r="H858" s="2"/>
    </row>
    <row r="859" spans="1:8" ht="13.5" hidden="1" x14ac:dyDescent="0.25">
      <c r="A859" s="3"/>
      <c r="B859" s="5"/>
      <c r="C859" s="2"/>
      <c r="D859" s="2"/>
      <c r="E859" s="2"/>
      <c r="F859" s="2"/>
      <c r="G859" s="2"/>
      <c r="H859" s="2"/>
    </row>
    <row r="860" spans="1:8" ht="13.5" hidden="1" x14ac:dyDescent="0.25">
      <c r="A860" s="3"/>
      <c r="B860" s="5"/>
      <c r="C860" s="2"/>
      <c r="D860" s="2"/>
      <c r="E860" s="2"/>
      <c r="F860" s="2"/>
      <c r="G860" s="2"/>
      <c r="H860" s="2"/>
    </row>
    <row r="861" spans="1:8" ht="13.5" hidden="1" x14ac:dyDescent="0.25">
      <c r="A861" s="3"/>
      <c r="B861" s="5"/>
      <c r="C861" s="2"/>
      <c r="D861" s="2"/>
      <c r="E861" s="2"/>
      <c r="F861" s="2"/>
      <c r="G861" s="2"/>
      <c r="H861" s="2"/>
    </row>
    <row r="862" spans="1:8" ht="13.5" hidden="1" x14ac:dyDescent="0.25">
      <c r="A862" s="3"/>
      <c r="B862" s="5"/>
      <c r="C862" s="2"/>
      <c r="D862" s="2"/>
      <c r="E862" s="2"/>
      <c r="F862" s="2"/>
      <c r="G862" s="2"/>
      <c r="H862" s="2"/>
    </row>
    <row r="863" spans="1:8" ht="13.5" hidden="1" x14ac:dyDescent="0.25">
      <c r="A863" s="3"/>
      <c r="B863" s="5"/>
      <c r="C863" s="2"/>
      <c r="D863" s="2"/>
      <c r="E863" s="2"/>
      <c r="F863" s="2"/>
      <c r="G863" s="2"/>
      <c r="H863" s="2"/>
    </row>
    <row r="864" spans="1:8" ht="13.5" hidden="1" x14ac:dyDescent="0.25">
      <c r="A864" s="3"/>
      <c r="B864" s="5"/>
      <c r="C864" s="2"/>
      <c r="D864" s="2"/>
      <c r="E864" s="2"/>
      <c r="F864" s="2"/>
      <c r="G864" s="2"/>
      <c r="H864" s="2"/>
    </row>
    <row r="865" spans="1:8" ht="13.5" hidden="1" x14ac:dyDescent="0.25">
      <c r="A865" s="3"/>
      <c r="B865" s="5"/>
      <c r="C865" s="2"/>
      <c r="D865" s="2"/>
      <c r="E865" s="2"/>
      <c r="F865" s="2"/>
      <c r="G865" s="2"/>
      <c r="H865" s="2"/>
    </row>
    <row r="866" spans="1:8" ht="13.5" hidden="1" x14ac:dyDescent="0.25">
      <c r="A866" s="3"/>
      <c r="B866" s="5"/>
      <c r="C866" s="2"/>
      <c r="D866" s="2"/>
      <c r="E866" s="2"/>
      <c r="F866" s="2"/>
      <c r="G866" s="2"/>
      <c r="H866" s="2"/>
    </row>
    <row r="867" spans="1:8" ht="13.5" hidden="1" x14ac:dyDescent="0.25">
      <c r="A867" s="3"/>
      <c r="B867" s="5"/>
      <c r="C867" s="2"/>
      <c r="D867" s="2"/>
      <c r="E867" s="2"/>
      <c r="F867" s="2"/>
      <c r="G867" s="2"/>
      <c r="H867" s="2"/>
    </row>
    <row r="868" spans="1:8" ht="13.5" hidden="1" x14ac:dyDescent="0.25">
      <c r="A868" s="3"/>
      <c r="B868" s="5"/>
      <c r="C868" s="2"/>
      <c r="D868" s="2"/>
      <c r="E868" s="2"/>
      <c r="F868" s="2"/>
      <c r="G868" s="2"/>
      <c r="H868" s="2"/>
    </row>
    <row r="869" spans="1:8" ht="13.5" hidden="1" x14ac:dyDescent="0.25">
      <c r="A869" s="3"/>
      <c r="B869" s="5"/>
      <c r="C869" s="2"/>
      <c r="D869" s="2"/>
      <c r="E869" s="2"/>
      <c r="F869" s="2"/>
      <c r="G869" s="2"/>
      <c r="H869" s="2"/>
    </row>
    <row r="870" spans="1:8" ht="13.5" hidden="1" x14ac:dyDescent="0.25">
      <c r="A870" s="3"/>
      <c r="B870" s="5"/>
      <c r="C870" s="2"/>
      <c r="D870" s="2"/>
      <c r="E870" s="2"/>
      <c r="F870" s="2"/>
      <c r="G870" s="2"/>
      <c r="H870" s="2"/>
    </row>
    <row r="871" spans="1:8" ht="13.5" hidden="1" x14ac:dyDescent="0.25">
      <c r="A871" s="3"/>
      <c r="B871" s="5"/>
      <c r="C871" s="2"/>
      <c r="D871" s="2"/>
      <c r="E871" s="2"/>
      <c r="F871" s="2"/>
      <c r="G871" s="2"/>
      <c r="H871" s="2"/>
    </row>
    <row r="872" spans="1:8" ht="13.5" hidden="1" x14ac:dyDescent="0.25">
      <c r="A872" s="3"/>
      <c r="B872" s="5"/>
      <c r="C872" s="2"/>
      <c r="D872" s="2"/>
      <c r="E872" s="2"/>
      <c r="F872" s="2"/>
      <c r="G872" s="2"/>
      <c r="H872" s="2"/>
    </row>
    <row r="873" spans="1:8" ht="13.5" hidden="1" x14ac:dyDescent="0.25">
      <c r="A873" s="3"/>
      <c r="B873" s="5"/>
      <c r="C873" s="2"/>
      <c r="D873" s="2"/>
      <c r="E873" s="2"/>
      <c r="F873" s="2"/>
      <c r="G873" s="2"/>
      <c r="H873" s="2"/>
    </row>
    <row r="874" spans="1:8" ht="13.5" hidden="1" x14ac:dyDescent="0.25">
      <c r="A874" s="3"/>
      <c r="B874" s="5"/>
      <c r="C874" s="2"/>
      <c r="D874" s="2"/>
      <c r="E874" s="2"/>
      <c r="F874" s="2"/>
      <c r="G874" s="2"/>
      <c r="H874" s="2"/>
    </row>
    <row r="875" spans="1:8" ht="13.5" hidden="1" x14ac:dyDescent="0.25">
      <c r="A875" s="3"/>
      <c r="B875" s="5"/>
      <c r="C875" s="2"/>
      <c r="D875" s="2"/>
      <c r="E875" s="2"/>
      <c r="F875" s="2"/>
      <c r="G875" s="2"/>
      <c r="H875" s="2"/>
    </row>
    <row r="876" spans="1:8" ht="13.5" hidden="1" x14ac:dyDescent="0.25">
      <c r="A876" s="3"/>
      <c r="B876" s="5"/>
      <c r="C876" s="2"/>
      <c r="D876" s="2"/>
      <c r="E876" s="2"/>
      <c r="F876" s="2"/>
      <c r="G876" s="2"/>
      <c r="H876" s="2"/>
    </row>
    <row r="877" spans="1:8" ht="13.5" hidden="1" x14ac:dyDescent="0.25">
      <c r="A877" s="3"/>
      <c r="B877" s="5"/>
      <c r="C877" s="2"/>
      <c r="D877" s="2"/>
      <c r="E877" s="2"/>
      <c r="F877" s="2"/>
      <c r="G877" s="2"/>
      <c r="H877" s="2"/>
    </row>
    <row r="878" spans="1:8" ht="13.5" hidden="1" x14ac:dyDescent="0.25">
      <c r="A878" s="3"/>
      <c r="B878" s="5"/>
      <c r="C878" s="2"/>
      <c r="D878" s="2"/>
      <c r="E878" s="2"/>
      <c r="F878" s="2"/>
      <c r="G878" s="2"/>
      <c r="H878" s="2"/>
    </row>
    <row r="879" spans="1:8" ht="13.5" hidden="1" x14ac:dyDescent="0.25">
      <c r="A879" s="3"/>
      <c r="B879" s="5"/>
      <c r="C879" s="2"/>
      <c r="D879" s="2"/>
      <c r="E879" s="2"/>
      <c r="F879" s="2"/>
      <c r="G879" s="2"/>
      <c r="H879" s="2"/>
    </row>
    <row r="880" spans="1:8" ht="13.5" hidden="1" x14ac:dyDescent="0.25">
      <c r="A880" s="3"/>
      <c r="B880" s="5"/>
      <c r="C880" s="2"/>
      <c r="D880" s="2"/>
      <c r="E880" s="2"/>
      <c r="F880" s="2"/>
      <c r="G880" s="2"/>
      <c r="H880" s="2"/>
    </row>
    <row r="881" spans="1:8" ht="13.5" hidden="1" x14ac:dyDescent="0.25">
      <c r="A881" s="3"/>
      <c r="B881" s="5"/>
      <c r="C881" s="2"/>
      <c r="D881" s="2"/>
      <c r="E881" s="2"/>
      <c r="F881" s="2"/>
      <c r="G881" s="2"/>
      <c r="H881" s="2"/>
    </row>
    <row r="882" spans="1:8" ht="13.5" hidden="1" x14ac:dyDescent="0.25">
      <c r="A882" s="3"/>
      <c r="B882" s="5"/>
      <c r="C882" s="2"/>
      <c r="D882" s="2"/>
      <c r="E882" s="2"/>
      <c r="F882" s="2"/>
      <c r="G882" s="2"/>
      <c r="H882" s="2"/>
    </row>
    <row r="883" spans="1:8" ht="13.5" hidden="1" x14ac:dyDescent="0.25">
      <c r="A883" s="3"/>
      <c r="B883" s="5"/>
      <c r="C883" s="2"/>
      <c r="D883" s="2"/>
      <c r="E883" s="2"/>
      <c r="F883" s="2"/>
      <c r="G883" s="2"/>
      <c r="H883" s="2"/>
    </row>
    <row r="884" spans="1:8" ht="13.5" hidden="1" x14ac:dyDescent="0.25">
      <c r="A884" s="3"/>
      <c r="B884" s="5"/>
      <c r="C884" s="2"/>
      <c r="D884" s="2"/>
      <c r="E884" s="2"/>
      <c r="F884" s="2"/>
      <c r="G884" s="2"/>
      <c r="H884" s="2"/>
    </row>
    <row r="885" spans="1:8" ht="13.5" hidden="1" x14ac:dyDescent="0.25">
      <c r="A885" s="3"/>
      <c r="B885" s="5"/>
      <c r="C885" s="2"/>
      <c r="D885" s="2"/>
      <c r="E885" s="2"/>
      <c r="F885" s="2"/>
      <c r="G885" s="2"/>
      <c r="H885" s="2"/>
    </row>
    <row r="886" spans="1:8" ht="13.5" hidden="1" x14ac:dyDescent="0.25">
      <c r="A886" s="3"/>
      <c r="B886" s="5"/>
      <c r="C886" s="2"/>
      <c r="D886" s="2"/>
      <c r="E886" s="2"/>
      <c r="F886" s="2"/>
      <c r="G886" s="2"/>
      <c r="H886" s="2"/>
    </row>
    <row r="887" spans="1:8" ht="13.5" hidden="1" x14ac:dyDescent="0.25">
      <c r="A887" s="3"/>
      <c r="B887" s="5"/>
      <c r="C887" s="2"/>
      <c r="D887" s="2"/>
      <c r="E887" s="2"/>
      <c r="F887" s="2"/>
      <c r="G887" s="2"/>
      <c r="H887" s="2"/>
    </row>
    <row r="888" spans="1:8" ht="13.5" hidden="1" x14ac:dyDescent="0.25">
      <c r="A888" s="3"/>
      <c r="B888" s="5"/>
      <c r="C888" s="2"/>
      <c r="D888" s="2"/>
      <c r="E888" s="2"/>
      <c r="F888" s="2"/>
      <c r="G888" s="2"/>
      <c r="H888" s="2"/>
    </row>
    <row r="889" spans="1:8" ht="13.5" hidden="1" x14ac:dyDescent="0.25">
      <c r="A889" s="3"/>
      <c r="B889" s="5"/>
      <c r="C889" s="2"/>
      <c r="D889" s="2"/>
      <c r="E889" s="2"/>
      <c r="F889" s="2"/>
      <c r="G889" s="2"/>
      <c r="H889" s="2"/>
    </row>
    <row r="890" spans="1:8" ht="13.5" hidden="1" x14ac:dyDescent="0.25">
      <c r="A890" s="3"/>
      <c r="B890" s="5"/>
      <c r="C890" s="2"/>
      <c r="D890" s="2"/>
      <c r="E890" s="2"/>
      <c r="F890" s="2"/>
      <c r="G890" s="2"/>
      <c r="H890" s="2"/>
    </row>
    <row r="891" spans="1:8" ht="13.5" hidden="1" x14ac:dyDescent="0.25">
      <c r="A891" s="3"/>
      <c r="B891" s="5"/>
      <c r="C891" s="2"/>
      <c r="D891" s="2"/>
      <c r="E891" s="2"/>
      <c r="F891" s="2"/>
      <c r="G891" s="2"/>
      <c r="H891" s="2"/>
    </row>
    <row r="892" spans="1:8" ht="13.5" hidden="1" x14ac:dyDescent="0.25">
      <c r="A892" s="3"/>
      <c r="B892" s="5"/>
      <c r="C892" s="2"/>
      <c r="D892" s="2"/>
      <c r="E892" s="2"/>
      <c r="F892" s="2"/>
      <c r="G892" s="2"/>
      <c r="H892" s="2"/>
    </row>
    <row r="893" spans="1:8" ht="13.5" hidden="1" x14ac:dyDescent="0.25">
      <c r="A893" s="3"/>
      <c r="B893" s="5"/>
      <c r="C893" s="2"/>
      <c r="D893" s="2"/>
      <c r="E893" s="2"/>
      <c r="F893" s="2"/>
      <c r="G893" s="2"/>
      <c r="H893" s="2"/>
    </row>
    <row r="894" spans="1:8" ht="13.5" hidden="1" x14ac:dyDescent="0.25">
      <c r="A894" s="3"/>
      <c r="B894" s="5"/>
      <c r="C894" s="2"/>
      <c r="D894" s="2"/>
      <c r="E894" s="2"/>
      <c r="F894" s="2"/>
      <c r="G894" s="2"/>
      <c r="H894" s="2"/>
    </row>
    <row r="895" spans="1:8" ht="13.5" hidden="1" x14ac:dyDescent="0.25">
      <c r="A895" s="3"/>
      <c r="B895" s="5"/>
      <c r="C895" s="2"/>
      <c r="D895" s="2"/>
      <c r="E895" s="2"/>
      <c r="F895" s="2"/>
      <c r="G895" s="2"/>
      <c r="H895" s="2"/>
    </row>
    <row r="896" spans="1:8" ht="13.5" hidden="1" x14ac:dyDescent="0.25">
      <c r="A896" s="3"/>
      <c r="B896" s="5"/>
      <c r="C896" s="2"/>
      <c r="D896" s="2"/>
      <c r="E896" s="2"/>
      <c r="F896" s="2"/>
      <c r="G896" s="2"/>
      <c r="H896" s="2"/>
    </row>
    <row r="897" spans="1:8" ht="13.5" hidden="1" x14ac:dyDescent="0.25">
      <c r="A897" s="3"/>
      <c r="B897" s="5"/>
      <c r="C897" s="2"/>
      <c r="D897" s="2"/>
      <c r="E897" s="2"/>
      <c r="F897" s="2"/>
      <c r="G897" s="2"/>
      <c r="H897" s="2"/>
    </row>
    <row r="898" spans="1:8" ht="13.5" hidden="1" x14ac:dyDescent="0.25">
      <c r="A898" s="3"/>
      <c r="B898" s="5"/>
      <c r="C898" s="2"/>
      <c r="D898" s="2"/>
      <c r="E898" s="2"/>
      <c r="F898" s="2"/>
      <c r="G898" s="2"/>
      <c r="H898" s="2"/>
    </row>
    <row r="899" spans="1:8" ht="13.5" hidden="1" x14ac:dyDescent="0.25">
      <c r="A899" s="3"/>
      <c r="B899" s="5"/>
      <c r="C899" s="2"/>
      <c r="D899" s="2"/>
      <c r="E899" s="2"/>
      <c r="F899" s="2"/>
      <c r="G899" s="2"/>
      <c r="H899" s="2"/>
    </row>
    <row r="900" spans="1:8" ht="13.5" hidden="1" x14ac:dyDescent="0.25">
      <c r="A900" s="3"/>
      <c r="B900" s="5"/>
      <c r="C900" s="2"/>
      <c r="D900" s="2"/>
      <c r="E900" s="2"/>
      <c r="F900" s="2"/>
      <c r="G900" s="2"/>
      <c r="H900" s="2"/>
    </row>
    <row r="901" spans="1:8" ht="13.5" hidden="1" x14ac:dyDescent="0.25">
      <c r="A901" s="3"/>
      <c r="B901" s="5"/>
      <c r="C901" s="2"/>
      <c r="D901" s="2"/>
      <c r="E901" s="2"/>
      <c r="F901" s="2"/>
      <c r="G901" s="2"/>
      <c r="H901" s="2"/>
    </row>
    <row r="902" spans="1:8" ht="13.5" hidden="1" x14ac:dyDescent="0.25">
      <c r="A902" s="3"/>
      <c r="B902" s="5"/>
      <c r="C902" s="2"/>
      <c r="D902" s="2"/>
      <c r="E902" s="2"/>
      <c r="F902" s="2"/>
      <c r="G902" s="2"/>
      <c r="H902" s="2"/>
    </row>
    <row r="903" spans="1:8" ht="13.5" hidden="1" x14ac:dyDescent="0.25">
      <c r="A903" s="3"/>
      <c r="B903" s="5"/>
      <c r="C903" s="2"/>
      <c r="D903" s="2"/>
      <c r="E903" s="2"/>
      <c r="F903" s="2"/>
      <c r="G903" s="2"/>
      <c r="H903" s="2"/>
    </row>
    <row r="904" spans="1:8" ht="13.5" hidden="1" x14ac:dyDescent="0.25">
      <c r="A904" s="3"/>
      <c r="B904" s="5"/>
      <c r="C904" s="2"/>
      <c r="D904" s="2"/>
      <c r="E904" s="2"/>
      <c r="F904" s="2"/>
      <c r="G904" s="2"/>
      <c r="H904" s="2"/>
    </row>
    <row r="905" spans="1:8" ht="13.5" hidden="1" x14ac:dyDescent="0.25">
      <c r="A905" s="3"/>
      <c r="B905" s="5"/>
      <c r="C905" s="2"/>
      <c r="D905" s="2"/>
      <c r="E905" s="2"/>
      <c r="F905" s="2"/>
      <c r="G905" s="2"/>
      <c r="H905" s="2"/>
    </row>
    <row r="906" spans="1:8" ht="13.5" hidden="1" x14ac:dyDescent="0.25">
      <c r="A906" s="3"/>
      <c r="B906" s="5"/>
      <c r="C906" s="2"/>
      <c r="D906" s="2"/>
      <c r="E906" s="2"/>
      <c r="F906" s="2"/>
      <c r="G906" s="2"/>
      <c r="H906" s="2"/>
    </row>
    <row r="907" spans="1:8" ht="13.5" hidden="1" x14ac:dyDescent="0.25">
      <c r="A907" s="3"/>
      <c r="B907" s="5"/>
      <c r="C907" s="2"/>
      <c r="D907" s="2"/>
      <c r="E907" s="2"/>
      <c r="F907" s="2"/>
      <c r="G907" s="2"/>
      <c r="H907" s="2"/>
    </row>
    <row r="908" spans="1:8" ht="13.5" hidden="1" x14ac:dyDescent="0.25">
      <c r="A908" s="3"/>
      <c r="B908" s="5"/>
      <c r="C908" s="2"/>
      <c r="D908" s="2"/>
      <c r="E908" s="2"/>
      <c r="F908" s="2"/>
      <c r="G908" s="2"/>
      <c r="H908" s="2"/>
    </row>
    <row r="909" spans="1:8" ht="13.5" hidden="1" x14ac:dyDescent="0.25">
      <c r="A909" s="3"/>
      <c r="B909" s="5"/>
      <c r="C909" s="2"/>
      <c r="D909" s="2"/>
      <c r="E909" s="2"/>
      <c r="F909" s="2"/>
      <c r="G909" s="2"/>
      <c r="H909" s="2"/>
    </row>
    <row r="910" spans="1:8" ht="13.5" hidden="1" x14ac:dyDescent="0.25">
      <c r="A910" s="3"/>
      <c r="B910" s="5"/>
      <c r="C910" s="2"/>
      <c r="D910" s="2"/>
      <c r="E910" s="2"/>
      <c r="F910" s="2"/>
      <c r="G910" s="2"/>
      <c r="H910" s="2"/>
    </row>
    <row r="911" spans="1:8" ht="13.5" hidden="1" x14ac:dyDescent="0.25">
      <c r="A911" s="3"/>
      <c r="B911" s="5"/>
      <c r="C911" s="2"/>
      <c r="D911" s="2"/>
      <c r="E911" s="2"/>
      <c r="F911" s="2"/>
      <c r="G911" s="2"/>
      <c r="H911" s="2"/>
    </row>
    <row r="912" spans="1:8" ht="13.5" hidden="1" x14ac:dyDescent="0.25">
      <c r="A912" s="3"/>
      <c r="B912" s="5"/>
      <c r="C912" s="2"/>
      <c r="D912" s="2"/>
      <c r="E912" s="2"/>
      <c r="F912" s="2"/>
      <c r="G912" s="2"/>
      <c r="H912" s="2"/>
    </row>
    <row r="913" spans="1:8" ht="13.5" hidden="1" x14ac:dyDescent="0.25">
      <c r="A913" s="3"/>
      <c r="B913" s="5"/>
      <c r="C913" s="2"/>
      <c r="D913" s="2"/>
      <c r="E913" s="2"/>
      <c r="F913" s="2"/>
      <c r="G913" s="2"/>
      <c r="H913" s="2"/>
    </row>
    <row r="914" spans="1:8" ht="13.5" hidden="1" x14ac:dyDescent="0.25">
      <c r="A914" s="3"/>
      <c r="B914" s="5"/>
      <c r="C914" s="2"/>
      <c r="D914" s="2"/>
      <c r="E914" s="2"/>
      <c r="F914" s="2"/>
      <c r="G914" s="2"/>
      <c r="H914" s="2"/>
    </row>
    <row r="915" spans="1:8" ht="13.5" hidden="1" x14ac:dyDescent="0.25">
      <c r="A915" s="3"/>
      <c r="B915" s="5"/>
      <c r="C915" s="2"/>
      <c r="D915" s="2"/>
      <c r="E915" s="2"/>
      <c r="F915" s="2"/>
      <c r="G915" s="2"/>
      <c r="H915" s="2"/>
    </row>
    <row r="916" spans="1:8" ht="13.5" hidden="1" x14ac:dyDescent="0.25">
      <c r="A916" s="3"/>
      <c r="B916" s="5"/>
      <c r="C916" s="2"/>
      <c r="D916" s="2"/>
      <c r="E916" s="2"/>
      <c r="F916" s="2"/>
      <c r="G916" s="2"/>
      <c r="H916" s="2"/>
    </row>
    <row r="917" spans="1:8" ht="13.5" hidden="1" x14ac:dyDescent="0.25">
      <c r="A917" s="3"/>
      <c r="B917" s="5"/>
      <c r="C917" s="2"/>
      <c r="D917" s="2"/>
      <c r="E917" s="2"/>
      <c r="F917" s="2"/>
      <c r="G917" s="2"/>
      <c r="H917" s="2"/>
    </row>
    <row r="918" spans="1:8" ht="13.5" hidden="1" x14ac:dyDescent="0.25">
      <c r="A918" s="3"/>
      <c r="B918" s="5"/>
      <c r="C918" s="2"/>
      <c r="D918" s="2"/>
      <c r="E918" s="2"/>
      <c r="F918" s="2"/>
      <c r="G918" s="2"/>
      <c r="H918" s="2"/>
    </row>
    <row r="919" spans="1:8" ht="13.5" hidden="1" x14ac:dyDescent="0.25">
      <c r="A919" s="3"/>
      <c r="B919" s="5"/>
      <c r="C919" s="2"/>
      <c r="D919" s="2"/>
      <c r="E919" s="2"/>
      <c r="F919" s="2"/>
      <c r="G919" s="2"/>
      <c r="H919" s="2"/>
    </row>
    <row r="920" spans="1:8" ht="13.5" hidden="1" x14ac:dyDescent="0.25">
      <c r="A920" s="3"/>
      <c r="B920" s="5"/>
      <c r="C920" s="2"/>
      <c r="D920" s="2"/>
      <c r="E920" s="2"/>
      <c r="F920" s="2"/>
      <c r="G920" s="2"/>
      <c r="H920" s="2"/>
    </row>
    <row r="921" spans="1:8" ht="13.5" hidden="1" x14ac:dyDescent="0.25">
      <c r="A921" s="3"/>
      <c r="B921" s="5"/>
      <c r="C921" s="2"/>
      <c r="D921" s="2"/>
      <c r="E921" s="2"/>
      <c r="F921" s="2"/>
      <c r="G921" s="2"/>
      <c r="H921" s="2"/>
    </row>
    <row r="922" spans="1:8" ht="13.5" hidden="1" x14ac:dyDescent="0.25">
      <c r="A922" s="3"/>
      <c r="B922" s="5"/>
      <c r="C922" s="2"/>
      <c r="D922" s="2"/>
      <c r="E922" s="2"/>
      <c r="F922" s="2"/>
      <c r="G922" s="2"/>
      <c r="H922" s="2"/>
    </row>
    <row r="923" spans="1:8" ht="13.5" hidden="1" x14ac:dyDescent="0.25">
      <c r="A923" s="3"/>
      <c r="B923" s="5"/>
      <c r="C923" s="2"/>
      <c r="D923" s="2"/>
      <c r="E923" s="2"/>
      <c r="F923" s="2"/>
      <c r="G923" s="2"/>
      <c r="H923" s="2"/>
    </row>
    <row r="924" spans="1:8" ht="13.5" hidden="1" x14ac:dyDescent="0.25">
      <c r="A924" s="3"/>
      <c r="B924" s="5"/>
      <c r="C924" s="2"/>
      <c r="D924" s="2"/>
      <c r="E924" s="2"/>
      <c r="F924" s="2"/>
      <c r="G924" s="2"/>
      <c r="H924" s="2"/>
    </row>
    <row r="925" spans="1:8" ht="13.5" hidden="1" x14ac:dyDescent="0.25">
      <c r="A925" s="3"/>
      <c r="B925" s="5"/>
      <c r="C925" s="2"/>
      <c r="D925" s="2"/>
      <c r="E925" s="2"/>
      <c r="F925" s="2"/>
      <c r="G925" s="2"/>
      <c r="H925" s="2"/>
    </row>
    <row r="926" spans="1:8" ht="13.5" hidden="1" x14ac:dyDescent="0.25">
      <c r="A926" s="3"/>
      <c r="B926" s="5"/>
      <c r="C926" s="2"/>
      <c r="D926" s="2"/>
      <c r="E926" s="2"/>
      <c r="F926" s="2"/>
      <c r="G926" s="2"/>
      <c r="H926" s="2"/>
    </row>
    <row r="927" spans="1:8" ht="13.5" hidden="1" x14ac:dyDescent="0.25">
      <c r="A927" s="3"/>
      <c r="B927" s="5"/>
      <c r="C927" s="2"/>
      <c r="D927" s="2"/>
      <c r="E927" s="2"/>
      <c r="F927" s="2"/>
      <c r="G927" s="2"/>
      <c r="H927" s="2"/>
    </row>
    <row r="928" spans="1:8" ht="13.5" hidden="1" x14ac:dyDescent="0.25">
      <c r="A928" s="3"/>
      <c r="B928" s="5"/>
      <c r="C928" s="2"/>
      <c r="D928" s="2"/>
      <c r="E928" s="2"/>
      <c r="F928" s="2"/>
      <c r="G928" s="2"/>
      <c r="H928" s="2"/>
    </row>
    <row r="929" spans="1:8" ht="13.5" hidden="1" x14ac:dyDescent="0.25">
      <c r="A929" s="3"/>
      <c r="B929" s="5"/>
      <c r="C929" s="2"/>
      <c r="D929" s="2"/>
      <c r="E929" s="2"/>
      <c r="F929" s="2"/>
      <c r="G929" s="2"/>
      <c r="H929" s="2"/>
    </row>
    <row r="930" spans="1:8" ht="13.5" hidden="1" x14ac:dyDescent="0.25">
      <c r="A930" s="3"/>
      <c r="B930" s="5"/>
      <c r="C930" s="2"/>
      <c r="D930" s="2"/>
      <c r="E930" s="2"/>
      <c r="F930" s="2"/>
      <c r="G930" s="2"/>
      <c r="H930" s="2"/>
    </row>
    <row r="931" spans="1:8" ht="13.5" hidden="1" x14ac:dyDescent="0.25">
      <c r="A931" s="3"/>
      <c r="B931" s="5"/>
      <c r="C931" s="2"/>
      <c r="D931" s="2"/>
      <c r="E931" s="2"/>
      <c r="F931" s="2"/>
      <c r="G931" s="2"/>
      <c r="H931" s="2"/>
    </row>
    <row r="932" spans="1:8" ht="13.5" hidden="1" x14ac:dyDescent="0.25">
      <c r="A932" s="3"/>
      <c r="B932" s="5"/>
      <c r="C932" s="2"/>
      <c r="D932" s="2"/>
      <c r="E932" s="2"/>
      <c r="F932" s="2"/>
      <c r="G932" s="2"/>
      <c r="H932" s="2"/>
    </row>
    <row r="933" spans="1:8" ht="13.5" hidden="1" x14ac:dyDescent="0.25">
      <c r="A933" s="3"/>
      <c r="B933" s="5"/>
      <c r="C933" s="2"/>
      <c r="D933" s="2"/>
      <c r="E933" s="2"/>
      <c r="F933" s="2"/>
      <c r="G933" s="2"/>
      <c r="H933" s="2"/>
    </row>
    <row r="934" spans="1:8" ht="13.5" hidden="1" x14ac:dyDescent="0.25">
      <c r="A934" s="3"/>
      <c r="B934" s="5"/>
      <c r="C934" s="2"/>
      <c r="D934" s="2"/>
      <c r="E934" s="2"/>
      <c r="F934" s="2"/>
      <c r="G934" s="2"/>
      <c r="H934" s="2"/>
    </row>
    <row r="935" spans="1:8" ht="13.5" hidden="1" x14ac:dyDescent="0.25">
      <c r="A935" s="3"/>
      <c r="B935" s="5"/>
      <c r="C935" s="2"/>
      <c r="D935" s="2"/>
      <c r="E935" s="2"/>
      <c r="F935" s="2"/>
      <c r="G935" s="2"/>
      <c r="H935" s="2"/>
    </row>
    <row r="936" spans="1:8" ht="13.5" hidden="1" x14ac:dyDescent="0.25">
      <c r="A936" s="3"/>
      <c r="B936" s="5"/>
      <c r="C936" s="2"/>
      <c r="D936" s="2"/>
      <c r="E936" s="2"/>
      <c r="F936" s="2"/>
      <c r="G936" s="2"/>
      <c r="H936" s="2"/>
    </row>
    <row r="937" spans="1:8" ht="13.5" hidden="1" x14ac:dyDescent="0.25">
      <c r="A937" s="3"/>
      <c r="B937" s="5"/>
      <c r="C937" s="2"/>
      <c r="D937" s="2"/>
      <c r="E937" s="2"/>
      <c r="F937" s="2"/>
      <c r="G937" s="2"/>
      <c r="H937" s="2"/>
    </row>
    <row r="938" spans="1:8" ht="13.5" hidden="1" x14ac:dyDescent="0.25">
      <c r="A938" s="3"/>
      <c r="B938" s="5"/>
      <c r="C938" s="2"/>
      <c r="D938" s="2"/>
      <c r="E938" s="2"/>
      <c r="F938" s="2"/>
      <c r="G938" s="2"/>
      <c r="H938" s="2"/>
    </row>
    <row r="939" spans="1:8" ht="13.5" hidden="1" x14ac:dyDescent="0.25">
      <c r="A939" s="3"/>
      <c r="B939" s="5"/>
      <c r="C939" s="2"/>
      <c r="D939" s="2"/>
      <c r="E939" s="2"/>
      <c r="F939" s="2"/>
      <c r="G939" s="2"/>
      <c r="H939" s="2"/>
    </row>
    <row r="940" spans="1:8" ht="13.5" hidden="1" x14ac:dyDescent="0.25">
      <c r="A940" s="3"/>
      <c r="B940" s="5"/>
      <c r="C940" s="2"/>
      <c r="D940" s="2"/>
      <c r="E940" s="2"/>
      <c r="F940" s="2"/>
      <c r="G940" s="2"/>
      <c r="H940" s="2"/>
    </row>
    <row r="941" spans="1:8" ht="13.5" hidden="1" x14ac:dyDescent="0.25">
      <c r="A941" s="3"/>
      <c r="B941" s="5"/>
      <c r="C941" s="2"/>
      <c r="D941" s="2"/>
      <c r="E941" s="2"/>
      <c r="F941" s="2"/>
      <c r="G941" s="2"/>
      <c r="H941" s="2"/>
    </row>
    <row r="942" spans="1:8" ht="13.5" hidden="1" x14ac:dyDescent="0.25">
      <c r="A942" s="3"/>
      <c r="B942" s="5"/>
      <c r="C942" s="2"/>
      <c r="D942" s="2"/>
      <c r="E942" s="2"/>
      <c r="F942" s="2"/>
      <c r="G942" s="2"/>
      <c r="H942" s="2"/>
    </row>
    <row r="943" spans="1:8" ht="13.5" hidden="1" x14ac:dyDescent="0.25">
      <c r="A943" s="3"/>
      <c r="B943" s="5"/>
      <c r="C943" s="2"/>
      <c r="D943" s="2"/>
      <c r="E943" s="2"/>
      <c r="F943" s="2"/>
      <c r="G943" s="2"/>
      <c r="H943" s="2"/>
    </row>
    <row r="944" spans="1:8" ht="13.5" hidden="1" x14ac:dyDescent="0.25">
      <c r="A944" s="3"/>
      <c r="B944" s="5"/>
      <c r="C944" s="2"/>
      <c r="D944" s="2"/>
      <c r="E944" s="2"/>
      <c r="F944" s="2"/>
      <c r="G944" s="2"/>
      <c r="H944" s="2"/>
    </row>
    <row r="945" spans="1:8" ht="13.5" hidden="1" x14ac:dyDescent="0.25">
      <c r="A945" s="3"/>
      <c r="B945" s="5"/>
      <c r="C945" s="2"/>
      <c r="D945" s="2"/>
      <c r="E945" s="2"/>
      <c r="F945" s="2"/>
      <c r="G945" s="2"/>
      <c r="H945" s="2"/>
    </row>
    <row r="946" spans="1:8" ht="13.5" hidden="1" x14ac:dyDescent="0.25">
      <c r="A946" s="3"/>
      <c r="B946" s="5"/>
      <c r="C946" s="2"/>
      <c r="D946" s="2"/>
      <c r="E946" s="2"/>
      <c r="F946" s="2"/>
      <c r="G946" s="2"/>
      <c r="H946" s="2"/>
    </row>
    <row r="947" spans="1:8" ht="13.5" hidden="1" x14ac:dyDescent="0.25">
      <c r="A947" s="3"/>
      <c r="B947" s="5"/>
      <c r="C947" s="2"/>
      <c r="D947" s="2"/>
      <c r="E947" s="2"/>
      <c r="F947" s="2"/>
      <c r="G947" s="2"/>
      <c r="H947" s="2"/>
    </row>
    <row r="948" spans="1:8" ht="13.5" hidden="1" x14ac:dyDescent="0.25">
      <c r="A948" s="3"/>
      <c r="B948" s="5"/>
      <c r="C948" s="2"/>
      <c r="D948" s="2"/>
      <c r="E948" s="2"/>
      <c r="F948" s="2"/>
      <c r="G948" s="2"/>
      <c r="H948" s="2"/>
    </row>
    <row r="949" spans="1:8" ht="13.5" hidden="1" x14ac:dyDescent="0.25">
      <c r="A949" s="3"/>
      <c r="B949" s="5"/>
      <c r="C949" s="2"/>
      <c r="D949" s="2"/>
      <c r="E949" s="2"/>
      <c r="F949" s="2"/>
      <c r="G949" s="2"/>
      <c r="H949" s="2"/>
    </row>
    <row r="950" spans="1:8" ht="13.5" hidden="1" x14ac:dyDescent="0.25">
      <c r="A950" s="3"/>
      <c r="B950" s="5"/>
      <c r="C950" s="2"/>
      <c r="D950" s="2"/>
      <c r="E950" s="2"/>
      <c r="F950" s="2"/>
      <c r="G950" s="2"/>
      <c r="H950" s="2"/>
    </row>
    <row r="951" spans="1:8" ht="13.5" hidden="1" x14ac:dyDescent="0.25">
      <c r="A951" s="3"/>
      <c r="B951" s="5"/>
      <c r="C951" s="2"/>
      <c r="D951" s="2"/>
      <c r="E951" s="2"/>
      <c r="F951" s="2"/>
      <c r="G951" s="2"/>
      <c r="H951" s="2"/>
    </row>
    <row r="952" spans="1:8" ht="13.5" hidden="1" x14ac:dyDescent="0.25">
      <c r="A952" s="3"/>
      <c r="B952" s="5"/>
      <c r="C952" s="2"/>
      <c r="D952" s="2"/>
      <c r="E952" s="2"/>
      <c r="F952" s="2"/>
      <c r="G952" s="2"/>
      <c r="H952" s="2"/>
    </row>
    <row r="953" spans="1:8" ht="13.5" hidden="1" x14ac:dyDescent="0.25">
      <c r="A953" s="3"/>
      <c r="B953" s="5"/>
      <c r="C953" s="2"/>
      <c r="D953" s="2"/>
      <c r="E953" s="2"/>
      <c r="F953" s="2"/>
      <c r="G953" s="2"/>
      <c r="H953" s="2"/>
    </row>
    <row r="954" spans="1:8" ht="13.5" hidden="1" x14ac:dyDescent="0.25">
      <c r="A954" s="3"/>
      <c r="B954" s="5"/>
      <c r="C954" s="2"/>
      <c r="D954" s="2"/>
      <c r="E954" s="2"/>
      <c r="F954" s="2"/>
      <c r="G954" s="2"/>
      <c r="H954" s="2"/>
    </row>
    <row r="955" spans="1:8" ht="13.5" hidden="1" x14ac:dyDescent="0.25">
      <c r="A955" s="3"/>
      <c r="B955" s="5"/>
      <c r="C955" s="2"/>
      <c r="D955" s="2"/>
      <c r="E955" s="2"/>
      <c r="F955" s="2"/>
      <c r="G955" s="2"/>
      <c r="H955" s="2"/>
    </row>
    <row r="956" spans="1:8" ht="13.5" hidden="1" x14ac:dyDescent="0.25">
      <c r="A956" s="3"/>
      <c r="B956" s="5"/>
      <c r="C956" s="2"/>
      <c r="D956" s="2"/>
      <c r="E956" s="2"/>
      <c r="F956" s="2"/>
      <c r="G956" s="2"/>
      <c r="H956" s="2"/>
    </row>
    <row r="957" spans="1:8" ht="13.5" hidden="1" x14ac:dyDescent="0.25">
      <c r="A957" s="3"/>
      <c r="B957" s="5"/>
      <c r="C957" s="2"/>
      <c r="D957" s="2"/>
      <c r="E957" s="2"/>
      <c r="F957" s="2"/>
      <c r="G957" s="2"/>
      <c r="H957" s="2"/>
    </row>
    <row r="958" spans="1:8" ht="13.5" hidden="1" x14ac:dyDescent="0.25">
      <c r="A958" s="3"/>
      <c r="B958" s="5"/>
      <c r="C958" s="2"/>
      <c r="D958" s="2"/>
      <c r="E958" s="2"/>
      <c r="F958" s="2"/>
      <c r="G958" s="2"/>
      <c r="H958" s="2"/>
    </row>
    <row r="959" spans="1:8" ht="13.5" hidden="1" x14ac:dyDescent="0.25">
      <c r="A959" s="3"/>
      <c r="B959" s="5"/>
      <c r="C959" s="2"/>
      <c r="D959" s="2"/>
      <c r="E959" s="2"/>
      <c r="F959" s="2"/>
      <c r="G959" s="2"/>
      <c r="H959" s="2"/>
    </row>
    <row r="960" spans="1:8" ht="13.5" hidden="1" x14ac:dyDescent="0.25">
      <c r="A960" s="3"/>
      <c r="B960" s="5"/>
      <c r="C960" s="2"/>
      <c r="D960" s="2"/>
      <c r="E960" s="2"/>
      <c r="F960" s="2"/>
      <c r="G960" s="2"/>
      <c r="H960" s="2"/>
    </row>
    <row r="961" spans="1:8" ht="13.5" hidden="1" x14ac:dyDescent="0.25">
      <c r="A961" s="3"/>
      <c r="B961" s="5"/>
      <c r="C961" s="2"/>
      <c r="D961" s="2"/>
      <c r="E961" s="2"/>
      <c r="F961" s="2"/>
      <c r="G961" s="2"/>
      <c r="H961" s="2"/>
    </row>
    <row r="962" spans="1:8" ht="13.5" hidden="1" x14ac:dyDescent="0.25">
      <c r="A962" s="3"/>
      <c r="B962" s="5"/>
      <c r="C962" s="2"/>
      <c r="D962" s="2"/>
      <c r="E962" s="2"/>
      <c r="F962" s="2"/>
      <c r="G962" s="2"/>
      <c r="H962" s="2"/>
    </row>
    <row r="963" spans="1:8" ht="13.5" hidden="1" x14ac:dyDescent="0.25">
      <c r="A963" s="3"/>
      <c r="B963" s="5"/>
      <c r="C963" s="2"/>
      <c r="D963" s="2"/>
      <c r="E963" s="2"/>
      <c r="F963" s="2"/>
      <c r="G963" s="2"/>
      <c r="H963" s="2"/>
    </row>
    <row r="964" spans="1:8" ht="13.5" hidden="1" x14ac:dyDescent="0.25">
      <c r="A964" s="3"/>
      <c r="B964" s="5"/>
      <c r="C964" s="2"/>
      <c r="D964" s="2"/>
      <c r="E964" s="2"/>
      <c r="F964" s="2"/>
      <c r="G964" s="2"/>
      <c r="H964" s="2"/>
    </row>
    <row r="965" spans="1:8" ht="13.5" hidden="1" x14ac:dyDescent="0.25">
      <c r="A965" s="3"/>
      <c r="B965" s="5"/>
      <c r="C965" s="2"/>
      <c r="D965" s="2"/>
      <c r="E965" s="2"/>
      <c r="F965" s="2"/>
      <c r="G965" s="2"/>
      <c r="H965" s="2"/>
    </row>
    <row r="966" spans="1:8" ht="13.5" hidden="1" x14ac:dyDescent="0.25">
      <c r="A966" s="3"/>
      <c r="B966" s="5"/>
      <c r="C966" s="2"/>
      <c r="D966" s="2"/>
      <c r="E966" s="2"/>
      <c r="F966" s="2"/>
      <c r="G966" s="2"/>
      <c r="H966" s="2"/>
    </row>
    <row r="967" spans="1:8" ht="13.5" hidden="1" x14ac:dyDescent="0.25">
      <c r="A967" s="3"/>
      <c r="B967" s="5"/>
      <c r="C967" s="2"/>
      <c r="D967" s="2"/>
      <c r="E967" s="2"/>
      <c r="F967" s="2"/>
      <c r="G967" s="2"/>
      <c r="H967" s="2"/>
    </row>
    <row r="968" spans="1:8" ht="13.5" hidden="1" x14ac:dyDescent="0.25">
      <c r="A968" s="3"/>
      <c r="B968" s="5"/>
      <c r="C968" s="2"/>
      <c r="D968" s="2"/>
      <c r="E968" s="2"/>
      <c r="F968" s="2"/>
      <c r="G968" s="2"/>
      <c r="H968" s="2"/>
    </row>
    <row r="969" spans="1:8" ht="13.5" hidden="1" x14ac:dyDescent="0.25">
      <c r="A969" s="3"/>
      <c r="B969" s="5"/>
      <c r="C969" s="2"/>
      <c r="D969" s="2"/>
      <c r="E969" s="2"/>
      <c r="F969" s="2"/>
      <c r="G969" s="2"/>
      <c r="H969" s="2"/>
    </row>
    <row r="970" spans="1:8" ht="13.5" hidden="1" x14ac:dyDescent="0.25">
      <c r="A970" s="3"/>
      <c r="B970" s="5"/>
      <c r="C970" s="2"/>
      <c r="D970" s="2"/>
      <c r="E970" s="2"/>
      <c r="F970" s="2"/>
      <c r="G970" s="2"/>
      <c r="H970" s="2"/>
    </row>
    <row r="971" spans="1:8" ht="13.5" hidden="1" x14ac:dyDescent="0.25">
      <c r="A971" s="3"/>
      <c r="B971" s="5"/>
      <c r="C971" s="2"/>
      <c r="D971" s="2"/>
      <c r="E971" s="2"/>
      <c r="F971" s="2"/>
      <c r="G971" s="2"/>
      <c r="H971" s="2"/>
    </row>
    <row r="972" spans="1:8" ht="13.5" hidden="1" x14ac:dyDescent="0.25">
      <c r="A972" s="3"/>
      <c r="B972" s="5"/>
      <c r="C972" s="2"/>
      <c r="D972" s="2"/>
      <c r="E972" s="2"/>
      <c r="F972" s="2"/>
      <c r="G972" s="2"/>
      <c r="H972" s="2"/>
    </row>
    <row r="973" spans="1:8" ht="13.5" hidden="1" x14ac:dyDescent="0.25">
      <c r="A973" s="3"/>
      <c r="B973" s="5"/>
      <c r="C973" s="2"/>
      <c r="D973" s="2"/>
      <c r="E973" s="2"/>
      <c r="F973" s="2"/>
      <c r="G973" s="2"/>
      <c r="H973" s="2"/>
    </row>
    <row r="974" spans="1:8" ht="13.5" hidden="1" x14ac:dyDescent="0.25">
      <c r="A974" s="3"/>
      <c r="B974" s="5"/>
      <c r="C974" s="2"/>
      <c r="D974" s="2"/>
      <c r="E974" s="2"/>
      <c r="F974" s="2"/>
      <c r="G974" s="2"/>
      <c r="H974" s="2"/>
    </row>
    <row r="975" spans="1:8" ht="13.5" hidden="1" x14ac:dyDescent="0.25">
      <c r="A975" s="3"/>
      <c r="B975" s="5"/>
      <c r="C975" s="2"/>
      <c r="D975" s="2"/>
      <c r="E975" s="2"/>
      <c r="F975" s="2"/>
      <c r="G975" s="2"/>
      <c r="H975" s="2"/>
    </row>
    <row r="976" spans="1:8" ht="13.5" hidden="1" x14ac:dyDescent="0.25">
      <c r="A976" s="3"/>
      <c r="B976" s="5"/>
      <c r="C976" s="2"/>
      <c r="D976" s="2"/>
      <c r="E976" s="2"/>
      <c r="F976" s="2"/>
      <c r="G976" s="2"/>
      <c r="H976" s="2"/>
    </row>
    <row r="977" spans="1:8" ht="13.5" hidden="1" x14ac:dyDescent="0.25">
      <c r="A977" s="3"/>
      <c r="B977" s="5"/>
      <c r="C977" s="2"/>
      <c r="D977" s="2"/>
      <c r="E977" s="2"/>
      <c r="F977" s="2"/>
      <c r="G977" s="2"/>
      <c r="H977" s="2"/>
    </row>
    <row r="978" spans="1:8" ht="13.5" hidden="1" x14ac:dyDescent="0.25">
      <c r="A978" s="3"/>
      <c r="B978" s="5"/>
      <c r="C978" s="2"/>
      <c r="D978" s="2"/>
      <c r="E978" s="2"/>
      <c r="F978" s="2"/>
      <c r="G978" s="2"/>
      <c r="H978" s="2"/>
    </row>
    <row r="979" spans="1:8" ht="13.5" hidden="1" x14ac:dyDescent="0.25">
      <c r="A979" s="3"/>
      <c r="B979" s="5"/>
      <c r="C979" s="2"/>
      <c r="D979" s="2"/>
      <c r="E979" s="2"/>
      <c r="F979" s="2"/>
      <c r="G979" s="2"/>
      <c r="H979" s="2"/>
    </row>
    <row r="980" spans="1:8" ht="13.5" hidden="1" x14ac:dyDescent="0.25">
      <c r="A980" s="3"/>
      <c r="B980" s="5"/>
      <c r="C980" s="2"/>
      <c r="D980" s="2"/>
      <c r="E980" s="2"/>
      <c r="F980" s="2"/>
      <c r="G980" s="2"/>
      <c r="H980" s="2"/>
    </row>
    <row r="981" spans="1:8" ht="13.5" hidden="1" x14ac:dyDescent="0.25">
      <c r="A981" s="3"/>
      <c r="B981" s="5"/>
      <c r="C981" s="2"/>
      <c r="D981" s="2"/>
      <c r="E981" s="2"/>
      <c r="F981" s="2"/>
      <c r="G981" s="2"/>
      <c r="H981" s="2"/>
    </row>
    <row r="982" spans="1:8" ht="13.5" hidden="1" x14ac:dyDescent="0.25">
      <c r="A982" s="3"/>
      <c r="B982" s="5"/>
      <c r="C982" s="2"/>
      <c r="D982" s="2"/>
      <c r="E982" s="2"/>
      <c r="F982" s="2"/>
      <c r="G982" s="2"/>
      <c r="H982" s="2"/>
    </row>
    <row r="983" spans="1:8" ht="13.5" hidden="1" x14ac:dyDescent="0.25">
      <c r="A983" s="3"/>
      <c r="B983" s="5"/>
      <c r="C983" s="2"/>
      <c r="D983" s="2"/>
      <c r="E983" s="2"/>
      <c r="F983" s="2"/>
      <c r="G983" s="2"/>
      <c r="H983" s="2"/>
    </row>
    <row r="984" spans="1:8" ht="13.5" hidden="1" x14ac:dyDescent="0.25">
      <c r="A984" s="3"/>
      <c r="B984" s="5"/>
      <c r="C984" s="2"/>
      <c r="D984" s="2"/>
      <c r="E984" s="2"/>
      <c r="F984" s="2"/>
      <c r="G984" s="2"/>
      <c r="H984" s="2"/>
    </row>
    <row r="985" spans="1:8" ht="13.5" hidden="1" x14ac:dyDescent="0.25">
      <c r="A985" s="3"/>
      <c r="B985" s="5"/>
      <c r="C985" s="2"/>
      <c r="D985" s="2"/>
      <c r="E985" s="2"/>
      <c r="F985" s="2"/>
      <c r="G985" s="2"/>
      <c r="H985" s="2"/>
    </row>
    <row r="986" spans="1:8" ht="13.5" hidden="1" x14ac:dyDescent="0.25">
      <c r="A986" s="3"/>
      <c r="B986" s="5"/>
      <c r="C986" s="2"/>
      <c r="D986" s="2"/>
      <c r="E986" s="2"/>
      <c r="F986" s="2"/>
      <c r="G986" s="2"/>
      <c r="H986" s="2"/>
    </row>
    <row r="987" spans="1:8" ht="13.5" hidden="1" x14ac:dyDescent="0.25">
      <c r="A987" s="3"/>
      <c r="B987" s="5"/>
      <c r="C987" s="2"/>
      <c r="D987" s="2"/>
      <c r="E987" s="2"/>
      <c r="F987" s="2"/>
      <c r="G987" s="2"/>
      <c r="H987" s="2"/>
    </row>
    <row r="988" spans="1:8" ht="13.5" hidden="1" x14ac:dyDescent="0.25">
      <c r="A988" s="3"/>
      <c r="B988" s="5"/>
      <c r="C988" s="2"/>
      <c r="D988" s="2"/>
      <c r="E988" s="2"/>
      <c r="F988" s="2"/>
      <c r="G988" s="2"/>
      <c r="H988" s="2"/>
    </row>
    <row r="989" spans="1:8" ht="13.5" hidden="1" x14ac:dyDescent="0.25">
      <c r="A989" s="3"/>
      <c r="B989" s="5"/>
      <c r="C989" s="2"/>
      <c r="D989" s="2"/>
      <c r="E989" s="2"/>
      <c r="F989" s="2"/>
      <c r="G989" s="2"/>
      <c r="H989" s="2"/>
    </row>
    <row r="990" spans="1:8" ht="13.5" hidden="1" x14ac:dyDescent="0.25">
      <c r="A990" s="3"/>
      <c r="B990" s="5"/>
      <c r="C990" s="2"/>
      <c r="D990" s="2"/>
      <c r="E990" s="2"/>
      <c r="F990" s="2"/>
      <c r="G990" s="2"/>
      <c r="H990" s="2"/>
    </row>
    <row r="991" spans="1:8" ht="13.5" hidden="1" x14ac:dyDescent="0.25">
      <c r="A991" s="3"/>
      <c r="B991" s="5"/>
      <c r="C991" s="2"/>
      <c r="D991" s="2"/>
      <c r="E991" s="2"/>
      <c r="F991" s="2"/>
      <c r="G991" s="2"/>
      <c r="H991" s="2"/>
    </row>
    <row r="992" spans="1:8" ht="13.5" hidden="1" x14ac:dyDescent="0.25">
      <c r="A992" s="3"/>
      <c r="B992" s="5"/>
      <c r="C992" s="2"/>
      <c r="D992" s="2"/>
      <c r="E992" s="2"/>
      <c r="F992" s="2"/>
      <c r="G992" s="2"/>
      <c r="H992" s="2"/>
    </row>
    <row r="993" spans="1:8" ht="13.5" hidden="1" x14ac:dyDescent="0.25">
      <c r="A993" s="3"/>
      <c r="B993" s="5"/>
      <c r="C993" s="2"/>
      <c r="D993" s="2"/>
      <c r="E993" s="2"/>
      <c r="F993" s="2"/>
      <c r="G993" s="2"/>
      <c r="H993" s="2"/>
    </row>
    <row r="994" spans="1:8" ht="13.5" hidden="1" x14ac:dyDescent="0.25">
      <c r="A994" s="3"/>
      <c r="B994" s="5"/>
      <c r="C994" s="2"/>
      <c r="D994" s="2"/>
      <c r="E994" s="2"/>
      <c r="F994" s="2"/>
      <c r="G994" s="2"/>
      <c r="H994" s="2"/>
    </row>
    <row r="995" spans="1:8" ht="13.5" hidden="1" x14ac:dyDescent="0.25">
      <c r="A995" s="3"/>
      <c r="B995" s="5"/>
      <c r="C995" s="2"/>
      <c r="D995" s="2"/>
      <c r="E995" s="2"/>
      <c r="F995" s="2"/>
      <c r="G995" s="2"/>
      <c r="H995" s="2"/>
    </row>
    <row r="996" spans="1:8" ht="13.5" hidden="1" x14ac:dyDescent="0.25">
      <c r="A996" s="3"/>
      <c r="B996" s="5"/>
      <c r="C996" s="2"/>
      <c r="D996" s="2"/>
      <c r="E996" s="2"/>
      <c r="F996" s="2"/>
      <c r="G996" s="2"/>
      <c r="H996" s="2"/>
    </row>
    <row r="997" spans="1:8" ht="13.5" hidden="1" x14ac:dyDescent="0.25">
      <c r="A997" s="3"/>
      <c r="B997" s="5"/>
      <c r="C997" s="2"/>
      <c r="D997" s="2"/>
      <c r="E997" s="2"/>
      <c r="F997" s="2"/>
      <c r="G997" s="2"/>
      <c r="H997" s="2"/>
    </row>
    <row r="998" spans="1:8" ht="13.5" hidden="1" x14ac:dyDescent="0.25">
      <c r="A998" s="3"/>
      <c r="B998" s="5"/>
      <c r="C998" s="2"/>
      <c r="D998" s="2"/>
      <c r="E998" s="2"/>
      <c r="F998" s="2"/>
      <c r="G998" s="2"/>
      <c r="H998" s="2"/>
    </row>
    <row r="999" spans="1:8" ht="13.5" hidden="1" x14ac:dyDescent="0.25">
      <c r="A999" s="3"/>
      <c r="B999" s="5"/>
      <c r="C999" s="2"/>
      <c r="D999" s="2"/>
      <c r="E999" s="2"/>
      <c r="F999" s="2"/>
      <c r="G999" s="2"/>
      <c r="H999" s="2"/>
    </row>
    <row r="1000" spans="1:8" ht="13.5" hidden="1" x14ac:dyDescent="0.25">
      <c r="A1000" s="3"/>
      <c r="B1000" s="5"/>
      <c r="C1000" s="2"/>
      <c r="D1000" s="2"/>
      <c r="E1000" s="2"/>
      <c r="F1000" s="2"/>
      <c r="G1000" s="2"/>
      <c r="H1000" s="2"/>
    </row>
    <row r="1001" spans="1:8" ht="13.5" hidden="1" x14ac:dyDescent="0.25">
      <c r="A1001" s="3"/>
      <c r="B1001" s="5"/>
      <c r="C1001" s="2"/>
      <c r="D1001" s="2"/>
      <c r="E1001" s="2"/>
      <c r="F1001" s="2"/>
      <c r="G1001" s="2"/>
      <c r="H1001" s="2"/>
    </row>
    <row r="1002" spans="1:8" ht="13.5" hidden="1" x14ac:dyDescent="0.25">
      <c r="A1002" s="3"/>
      <c r="B1002" s="5"/>
      <c r="C1002" s="2"/>
      <c r="D1002" s="2"/>
      <c r="E1002" s="2"/>
      <c r="F1002" s="2"/>
      <c r="G1002" s="2"/>
      <c r="H1002" s="2"/>
    </row>
    <row r="1003" spans="1:8" ht="13.5" hidden="1" x14ac:dyDescent="0.25">
      <c r="A1003" s="3"/>
      <c r="B1003" s="5"/>
      <c r="C1003" s="2"/>
      <c r="D1003" s="2"/>
      <c r="E1003" s="2"/>
      <c r="F1003" s="2"/>
      <c r="G1003" s="2"/>
      <c r="H1003" s="2"/>
    </row>
    <row r="1004" spans="1:8" ht="13.5" hidden="1" x14ac:dyDescent="0.25">
      <c r="A1004" s="3"/>
      <c r="B1004" s="5"/>
      <c r="C1004" s="2"/>
      <c r="D1004" s="2"/>
      <c r="E1004" s="2"/>
      <c r="F1004" s="2"/>
      <c r="G1004" s="2"/>
      <c r="H1004" s="2"/>
    </row>
    <row r="1005" spans="1:8" ht="13.5" hidden="1" x14ac:dyDescent="0.25">
      <c r="A1005" s="3"/>
      <c r="B1005" s="5"/>
      <c r="C1005" s="2"/>
      <c r="D1005" s="2"/>
      <c r="E1005" s="2"/>
      <c r="F1005" s="2"/>
      <c r="G1005" s="2"/>
      <c r="H1005" s="2"/>
    </row>
    <row r="1006" spans="1:8" ht="13.5" hidden="1" x14ac:dyDescent="0.25">
      <c r="A1006" s="3"/>
      <c r="B1006" s="5"/>
      <c r="C1006" s="2"/>
      <c r="D1006" s="2"/>
      <c r="E1006" s="2"/>
      <c r="F1006" s="2"/>
      <c r="G1006" s="2"/>
      <c r="H1006" s="2"/>
    </row>
    <row r="1007" spans="1:8" ht="13.5" hidden="1" x14ac:dyDescent="0.25">
      <c r="A1007" s="3"/>
      <c r="B1007" s="5"/>
      <c r="C1007" s="2"/>
      <c r="D1007" s="2"/>
      <c r="E1007" s="2"/>
      <c r="F1007" s="2"/>
      <c r="G1007" s="2"/>
      <c r="H1007" s="2"/>
    </row>
    <row r="1008" spans="1:8" ht="13.5" hidden="1" x14ac:dyDescent="0.25">
      <c r="A1008" s="3"/>
      <c r="B1008" s="5"/>
      <c r="C1008" s="2"/>
      <c r="D1008" s="2"/>
      <c r="E1008" s="2"/>
      <c r="F1008" s="2"/>
      <c r="G1008" s="2"/>
      <c r="H1008" s="2"/>
    </row>
    <row r="1009" spans="1:8" ht="13.5" hidden="1" x14ac:dyDescent="0.25">
      <c r="A1009" s="3"/>
      <c r="B1009" s="5"/>
      <c r="C1009" s="2"/>
      <c r="D1009" s="2"/>
      <c r="E1009" s="2"/>
      <c r="F1009" s="2"/>
      <c r="G1009" s="2"/>
      <c r="H1009" s="2"/>
    </row>
    <row r="1010" spans="1:8" ht="13.5" hidden="1" x14ac:dyDescent="0.25">
      <c r="A1010" s="3"/>
      <c r="B1010" s="5"/>
      <c r="C1010" s="2"/>
      <c r="D1010" s="2"/>
      <c r="E1010" s="2"/>
      <c r="F1010" s="2"/>
      <c r="G1010" s="2"/>
      <c r="H1010" s="2"/>
    </row>
    <row r="1011" spans="1:8" ht="13.5" hidden="1" x14ac:dyDescent="0.25">
      <c r="A1011" s="3"/>
      <c r="B1011" s="5"/>
      <c r="C1011" s="2"/>
      <c r="D1011" s="2"/>
      <c r="E1011" s="2"/>
      <c r="F1011" s="2"/>
      <c r="G1011" s="2"/>
      <c r="H1011" s="2"/>
    </row>
    <row r="1012" spans="1:8" ht="13.5" hidden="1" x14ac:dyDescent="0.25">
      <c r="A1012" s="3"/>
      <c r="B1012" s="5"/>
      <c r="C1012" s="2"/>
      <c r="D1012" s="2"/>
      <c r="E1012" s="2"/>
      <c r="F1012" s="2"/>
      <c r="G1012" s="2"/>
      <c r="H1012" s="2"/>
    </row>
    <row r="1013" spans="1:8" ht="13.5" hidden="1" x14ac:dyDescent="0.25">
      <c r="A1013" s="3"/>
      <c r="B1013" s="5"/>
      <c r="C1013" s="2"/>
      <c r="D1013" s="2"/>
      <c r="E1013" s="2"/>
      <c r="F1013" s="2"/>
      <c r="G1013" s="2"/>
      <c r="H1013" s="2"/>
    </row>
    <row r="1014" spans="1:8" ht="13.5" hidden="1" x14ac:dyDescent="0.25">
      <c r="A1014" s="3"/>
      <c r="B1014" s="5"/>
      <c r="C1014" s="2"/>
      <c r="D1014" s="2"/>
      <c r="E1014" s="2"/>
      <c r="F1014" s="2"/>
      <c r="G1014" s="2"/>
      <c r="H1014" s="2"/>
    </row>
    <row r="1015" spans="1:8" ht="13.5" hidden="1" x14ac:dyDescent="0.25">
      <c r="A1015" s="3"/>
      <c r="B1015" s="5"/>
      <c r="C1015" s="2"/>
      <c r="D1015" s="2"/>
      <c r="E1015" s="2"/>
      <c r="F1015" s="2"/>
      <c r="G1015" s="2"/>
      <c r="H1015" s="2"/>
    </row>
    <row r="1016" spans="1:8" ht="13.5" hidden="1" x14ac:dyDescent="0.25">
      <c r="A1016" s="3"/>
      <c r="B1016" s="5"/>
      <c r="C1016" s="2"/>
      <c r="D1016" s="2"/>
      <c r="E1016" s="2"/>
      <c r="F1016" s="2"/>
      <c r="G1016" s="2"/>
      <c r="H1016" s="2"/>
    </row>
    <row r="1017" spans="1:8" ht="13.5" hidden="1" x14ac:dyDescent="0.25">
      <c r="A1017" s="3"/>
      <c r="B1017" s="5"/>
      <c r="C1017" s="2"/>
      <c r="D1017" s="2"/>
      <c r="E1017" s="2"/>
      <c r="F1017" s="2"/>
      <c r="G1017" s="2"/>
      <c r="H1017" s="2"/>
    </row>
    <row r="1018" spans="1:8" ht="13.5" hidden="1" x14ac:dyDescent="0.25">
      <c r="A1018" s="3"/>
      <c r="B1018" s="5"/>
      <c r="C1018" s="2"/>
      <c r="D1018" s="2"/>
      <c r="E1018" s="2"/>
      <c r="F1018" s="2"/>
      <c r="G1018" s="2"/>
      <c r="H1018" s="2"/>
    </row>
    <row r="1019" spans="1:8" ht="13.5" hidden="1" x14ac:dyDescent="0.25">
      <c r="A1019" s="3"/>
      <c r="B1019" s="5"/>
      <c r="C1019" s="2"/>
      <c r="D1019" s="2"/>
      <c r="E1019" s="2"/>
      <c r="F1019" s="2"/>
      <c r="G1019" s="2"/>
      <c r="H1019" s="2"/>
    </row>
    <row r="1020" spans="1:8" ht="13.5" hidden="1" x14ac:dyDescent="0.25">
      <c r="A1020" s="3"/>
      <c r="B1020" s="5"/>
      <c r="C1020" s="2"/>
      <c r="D1020" s="2"/>
      <c r="E1020" s="2"/>
      <c r="F1020" s="2"/>
      <c r="G1020" s="2"/>
      <c r="H1020" s="2"/>
    </row>
    <row r="1021" spans="1:8" ht="13.5" hidden="1" x14ac:dyDescent="0.25">
      <c r="A1021" s="3"/>
      <c r="B1021" s="5"/>
      <c r="C1021" s="2"/>
      <c r="D1021" s="2"/>
      <c r="E1021" s="2"/>
      <c r="F1021" s="2"/>
      <c r="G1021" s="2"/>
      <c r="H1021" s="2"/>
    </row>
    <row r="1022" spans="1:8" ht="13.5" hidden="1" x14ac:dyDescent="0.25">
      <c r="A1022" s="3"/>
      <c r="B1022" s="5"/>
      <c r="C1022" s="2"/>
      <c r="D1022" s="2"/>
      <c r="E1022" s="2"/>
      <c r="F1022" s="2"/>
      <c r="G1022" s="2"/>
      <c r="H1022" s="2"/>
    </row>
    <row r="1023" spans="1:8" ht="13.5" hidden="1" x14ac:dyDescent="0.25">
      <c r="A1023" s="3"/>
      <c r="B1023" s="5"/>
      <c r="C1023" s="2"/>
      <c r="D1023" s="2"/>
      <c r="E1023" s="2"/>
      <c r="F1023" s="2"/>
      <c r="G1023" s="2"/>
      <c r="H1023" s="2"/>
    </row>
    <row r="1024" spans="1:8" ht="13.5" hidden="1" x14ac:dyDescent="0.25">
      <c r="A1024" s="3"/>
      <c r="B1024" s="5"/>
      <c r="C1024" s="2"/>
      <c r="D1024" s="2"/>
      <c r="E1024" s="2"/>
      <c r="F1024" s="2"/>
      <c r="G1024" s="2"/>
      <c r="H1024" s="2"/>
    </row>
    <row r="1025" spans="1:8" ht="13.5" hidden="1" x14ac:dyDescent="0.25">
      <c r="A1025" s="3"/>
      <c r="B1025" s="5"/>
      <c r="C1025" s="2"/>
      <c r="D1025" s="2"/>
      <c r="E1025" s="2"/>
      <c r="F1025" s="2"/>
      <c r="G1025" s="2"/>
      <c r="H1025" s="2"/>
    </row>
    <row r="1026" spans="1:8" ht="13.5" hidden="1" x14ac:dyDescent="0.25">
      <c r="A1026" s="3"/>
      <c r="B1026" s="5"/>
      <c r="C1026" s="2"/>
      <c r="D1026" s="2"/>
      <c r="E1026" s="2"/>
      <c r="F1026" s="2"/>
      <c r="G1026" s="2"/>
      <c r="H1026" s="2"/>
    </row>
    <row r="1027" spans="1:8" ht="13.5" hidden="1" x14ac:dyDescent="0.25">
      <c r="A1027" s="3"/>
      <c r="B1027" s="5"/>
      <c r="C1027" s="2"/>
      <c r="D1027" s="2"/>
      <c r="E1027" s="2"/>
      <c r="F1027" s="2"/>
      <c r="G1027" s="2"/>
      <c r="H1027" s="2"/>
    </row>
    <row r="1028" spans="1:8" ht="13.5" hidden="1" x14ac:dyDescent="0.25">
      <c r="A1028" s="3"/>
      <c r="B1028" s="5"/>
      <c r="C1028" s="2"/>
      <c r="D1028" s="2"/>
      <c r="E1028" s="2"/>
      <c r="F1028" s="2"/>
      <c r="G1028" s="2"/>
      <c r="H1028" s="2"/>
    </row>
    <row r="1029" spans="1:8" ht="13.5" hidden="1" x14ac:dyDescent="0.25">
      <c r="A1029" s="3"/>
      <c r="B1029" s="5"/>
      <c r="C1029" s="2"/>
      <c r="D1029" s="2"/>
      <c r="E1029" s="2"/>
      <c r="F1029" s="2"/>
      <c r="G1029" s="2"/>
      <c r="H1029" s="2"/>
    </row>
    <row r="1030" spans="1:8" ht="13.5" hidden="1" x14ac:dyDescent="0.25">
      <c r="A1030" s="3"/>
      <c r="B1030" s="5"/>
      <c r="C1030" s="2"/>
      <c r="D1030" s="2"/>
      <c r="E1030" s="2"/>
      <c r="F1030" s="2"/>
      <c r="G1030" s="2"/>
      <c r="H1030" s="2"/>
    </row>
    <row r="1031" spans="1:8" ht="13.5" hidden="1" x14ac:dyDescent="0.25">
      <c r="A1031" s="3"/>
      <c r="B1031" s="5"/>
      <c r="C1031" s="2"/>
      <c r="D1031" s="2"/>
      <c r="E1031" s="2"/>
      <c r="F1031" s="2"/>
      <c r="G1031" s="2"/>
      <c r="H1031" s="2"/>
    </row>
    <row r="1032" spans="1:8" ht="13.5" hidden="1" x14ac:dyDescent="0.25">
      <c r="A1032" s="3"/>
      <c r="B1032" s="5"/>
      <c r="C1032" s="2"/>
      <c r="D1032" s="2"/>
      <c r="E1032" s="2"/>
      <c r="F1032" s="2"/>
      <c r="G1032" s="2"/>
      <c r="H1032" s="2"/>
    </row>
    <row r="1033" spans="1:8" ht="13.5" hidden="1" x14ac:dyDescent="0.25">
      <c r="A1033" s="3"/>
      <c r="B1033" s="5"/>
      <c r="C1033" s="2"/>
      <c r="D1033" s="2"/>
      <c r="E1033" s="2"/>
      <c r="F1033" s="2"/>
      <c r="G1033" s="2"/>
      <c r="H1033" s="2"/>
    </row>
    <row r="1034" spans="1:8" ht="13.5" hidden="1" x14ac:dyDescent="0.25">
      <c r="A1034" s="3"/>
      <c r="B1034" s="5"/>
      <c r="C1034" s="2"/>
      <c r="D1034" s="2"/>
      <c r="E1034" s="2"/>
      <c r="F1034" s="2"/>
      <c r="G1034" s="2"/>
      <c r="H1034" s="2"/>
    </row>
    <row r="1035" spans="1:8" ht="13.5" hidden="1" x14ac:dyDescent="0.25">
      <c r="A1035" s="3"/>
      <c r="B1035" s="5"/>
      <c r="C1035" s="2"/>
      <c r="D1035" s="2"/>
      <c r="E1035" s="2"/>
      <c r="F1035" s="2"/>
      <c r="G1035" s="2"/>
      <c r="H1035" s="2"/>
    </row>
    <row r="1036" spans="1:8" ht="13.5" hidden="1" x14ac:dyDescent="0.25">
      <c r="A1036" s="3"/>
      <c r="B1036" s="5"/>
      <c r="C1036" s="2"/>
      <c r="D1036" s="2"/>
      <c r="E1036" s="2"/>
      <c r="F1036" s="2"/>
      <c r="G1036" s="2"/>
      <c r="H1036" s="2"/>
    </row>
    <row r="1037" spans="1:8" ht="13.5" hidden="1" x14ac:dyDescent="0.25">
      <c r="A1037" s="3"/>
      <c r="B1037" s="5"/>
      <c r="C1037" s="2"/>
      <c r="D1037" s="2"/>
      <c r="E1037" s="2"/>
      <c r="F1037" s="2"/>
      <c r="G1037" s="2"/>
      <c r="H1037" s="2"/>
    </row>
    <row r="1038" spans="1:8" ht="13.5" hidden="1" x14ac:dyDescent="0.25">
      <c r="A1038" s="3"/>
      <c r="B1038" s="5"/>
      <c r="C1038" s="2"/>
      <c r="D1038" s="2"/>
      <c r="E1038" s="2"/>
      <c r="F1038" s="2"/>
      <c r="G1038" s="2"/>
      <c r="H1038" s="2"/>
    </row>
    <row r="1039" spans="1:8" ht="13.5" hidden="1" x14ac:dyDescent="0.25">
      <c r="A1039" s="3"/>
      <c r="B1039" s="5"/>
      <c r="C1039" s="2"/>
      <c r="D1039" s="2"/>
      <c r="E1039" s="2"/>
      <c r="F1039" s="2"/>
      <c r="G1039" s="2"/>
      <c r="H1039" s="2"/>
    </row>
    <row r="1040" spans="1:8" ht="13.5" hidden="1" x14ac:dyDescent="0.25">
      <c r="A1040" s="3"/>
      <c r="B1040" s="5"/>
      <c r="C1040" s="2"/>
      <c r="D1040" s="2"/>
      <c r="E1040" s="2"/>
      <c r="F1040" s="2"/>
      <c r="G1040" s="2"/>
      <c r="H1040" s="2"/>
    </row>
    <row r="1041" spans="1:8" ht="13.5" hidden="1" x14ac:dyDescent="0.25">
      <c r="A1041" s="3"/>
      <c r="B1041" s="5"/>
      <c r="C1041" s="2"/>
      <c r="D1041" s="2"/>
      <c r="E1041" s="2"/>
      <c r="F1041" s="2"/>
      <c r="G1041" s="2"/>
      <c r="H1041" s="2"/>
    </row>
    <row r="1042" spans="1:8" ht="13.5" hidden="1" x14ac:dyDescent="0.25">
      <c r="A1042" s="3"/>
      <c r="B1042" s="5"/>
      <c r="C1042" s="2"/>
      <c r="D1042" s="2"/>
      <c r="E1042" s="2"/>
      <c r="F1042" s="2"/>
      <c r="G1042" s="2"/>
      <c r="H1042" s="2"/>
    </row>
    <row r="1043" spans="1:8" ht="13.5" hidden="1" x14ac:dyDescent="0.25">
      <c r="A1043" s="3"/>
      <c r="B1043" s="5"/>
      <c r="C1043" s="2"/>
      <c r="D1043" s="2"/>
      <c r="E1043" s="2"/>
      <c r="F1043" s="2"/>
      <c r="G1043" s="2"/>
      <c r="H1043" s="2"/>
    </row>
    <row r="1044" spans="1:8" ht="13.5" hidden="1" x14ac:dyDescent="0.25">
      <c r="A1044" s="3"/>
      <c r="B1044" s="5"/>
      <c r="C1044" s="2"/>
      <c r="D1044" s="2"/>
      <c r="E1044" s="2"/>
      <c r="F1044" s="2"/>
      <c r="G1044" s="2"/>
      <c r="H1044" s="2"/>
    </row>
    <row r="1045" spans="1:8" ht="13.5" hidden="1" x14ac:dyDescent="0.25">
      <c r="A1045" s="3"/>
      <c r="B1045" s="5"/>
      <c r="C1045" s="2"/>
      <c r="D1045" s="2"/>
      <c r="E1045" s="2"/>
      <c r="F1045" s="2"/>
      <c r="G1045" s="2"/>
      <c r="H1045" s="2"/>
    </row>
    <row r="1046" spans="1:8" ht="13.5" hidden="1" x14ac:dyDescent="0.25">
      <c r="A1046" s="3"/>
      <c r="B1046" s="5"/>
      <c r="C1046" s="2"/>
      <c r="D1046" s="2"/>
      <c r="E1046" s="2"/>
      <c r="F1046" s="2"/>
      <c r="G1046" s="2"/>
      <c r="H1046" s="2"/>
    </row>
    <row r="1047" spans="1:8" ht="13.5" hidden="1" x14ac:dyDescent="0.25">
      <c r="A1047" s="3"/>
      <c r="B1047" s="5"/>
      <c r="C1047" s="2"/>
      <c r="D1047" s="2"/>
      <c r="E1047" s="2"/>
      <c r="F1047" s="2"/>
      <c r="G1047" s="2"/>
      <c r="H1047" s="2"/>
    </row>
    <row r="1048" spans="1:8" ht="13.5" hidden="1" x14ac:dyDescent="0.25">
      <c r="A1048" s="3"/>
      <c r="B1048" s="5"/>
      <c r="C1048" s="2"/>
      <c r="D1048" s="2"/>
      <c r="E1048" s="2"/>
      <c r="F1048" s="2"/>
      <c r="G1048" s="2"/>
      <c r="H1048" s="2"/>
    </row>
    <row r="1049" spans="1:8" ht="13.5" hidden="1" x14ac:dyDescent="0.25">
      <c r="A1049" s="3"/>
      <c r="B1049" s="5"/>
      <c r="C1049" s="2"/>
      <c r="D1049" s="2"/>
      <c r="E1049" s="2"/>
      <c r="F1049" s="2"/>
      <c r="G1049" s="2"/>
      <c r="H1049" s="2"/>
    </row>
    <row r="1050" spans="1:8" ht="13.5" hidden="1" x14ac:dyDescent="0.25">
      <c r="A1050" s="3"/>
      <c r="B1050" s="5"/>
      <c r="C1050" s="2"/>
      <c r="D1050" s="2"/>
      <c r="E1050" s="2"/>
      <c r="F1050" s="2"/>
      <c r="G1050" s="2"/>
      <c r="H1050" s="2"/>
    </row>
    <row r="1051" spans="1:8" ht="13.5" hidden="1" x14ac:dyDescent="0.25">
      <c r="A1051" s="3"/>
      <c r="B1051" s="5"/>
      <c r="C1051" s="2"/>
      <c r="D1051" s="2"/>
      <c r="E1051" s="2"/>
      <c r="F1051" s="2"/>
      <c r="G1051" s="2"/>
      <c r="H1051" s="2"/>
    </row>
    <row r="1052" spans="1:8" ht="13.5" hidden="1" x14ac:dyDescent="0.25">
      <c r="A1052" s="3"/>
      <c r="B1052" s="5"/>
      <c r="C1052" s="2"/>
      <c r="D1052" s="2"/>
      <c r="E1052" s="2"/>
      <c r="F1052" s="2"/>
      <c r="G1052" s="2"/>
      <c r="H1052" s="2"/>
    </row>
    <row r="1053" spans="1:8" ht="13.5" hidden="1" x14ac:dyDescent="0.25">
      <c r="A1053" s="3"/>
      <c r="B1053" s="5"/>
      <c r="C1053" s="2"/>
      <c r="D1053" s="2"/>
      <c r="E1053" s="2"/>
      <c r="F1053" s="2"/>
      <c r="G1053" s="2"/>
      <c r="H1053" s="2"/>
    </row>
    <row r="1054" spans="1:8" ht="13.5" hidden="1" x14ac:dyDescent="0.25">
      <c r="A1054" s="3"/>
      <c r="B1054" s="5"/>
      <c r="C1054" s="2"/>
      <c r="D1054" s="2"/>
      <c r="E1054" s="2"/>
      <c r="F1054" s="2"/>
      <c r="G1054" s="2"/>
      <c r="H1054" s="2"/>
    </row>
    <row r="1055" spans="1:8" ht="13.5" hidden="1" x14ac:dyDescent="0.25">
      <c r="A1055" s="3"/>
      <c r="B1055" s="5"/>
      <c r="C1055" s="2"/>
      <c r="D1055" s="2"/>
      <c r="E1055" s="2"/>
      <c r="F1055" s="2"/>
      <c r="G1055" s="2"/>
      <c r="H1055" s="2"/>
    </row>
    <row r="1056" spans="1:8" ht="13.5" hidden="1" x14ac:dyDescent="0.25">
      <c r="A1056" s="3"/>
      <c r="B1056" s="5"/>
      <c r="C1056" s="2"/>
      <c r="D1056" s="2"/>
      <c r="E1056" s="2"/>
      <c r="F1056" s="2"/>
      <c r="G1056" s="2"/>
      <c r="H1056" s="2"/>
    </row>
    <row r="1057" spans="1:8" ht="13.5" hidden="1" x14ac:dyDescent="0.25">
      <c r="A1057" s="3"/>
      <c r="B1057" s="5"/>
      <c r="C1057" s="2"/>
      <c r="D1057" s="2"/>
      <c r="E1057" s="2"/>
      <c r="F1057" s="2"/>
      <c r="G1057" s="2"/>
      <c r="H1057" s="2"/>
    </row>
    <row r="1058" spans="1:8" ht="13.5" hidden="1" x14ac:dyDescent="0.25">
      <c r="A1058" s="3"/>
      <c r="B1058" s="5"/>
      <c r="C1058" s="2"/>
      <c r="D1058" s="2"/>
      <c r="E1058" s="2"/>
      <c r="F1058" s="2"/>
      <c r="G1058" s="2"/>
      <c r="H1058" s="2"/>
    </row>
    <row r="1059" spans="1:8" ht="13.5" hidden="1" x14ac:dyDescent="0.25">
      <c r="A1059" s="3"/>
      <c r="B1059" s="5"/>
      <c r="C1059" s="2"/>
      <c r="D1059" s="2"/>
      <c r="E1059" s="2"/>
      <c r="F1059" s="2"/>
      <c r="G1059" s="2"/>
      <c r="H1059" s="2"/>
    </row>
    <row r="1060" spans="1:8" ht="13.5" hidden="1" x14ac:dyDescent="0.25">
      <c r="A1060" s="3"/>
      <c r="B1060" s="5"/>
      <c r="C1060" s="2"/>
      <c r="D1060" s="2"/>
      <c r="E1060" s="2"/>
      <c r="F1060" s="2"/>
      <c r="G1060" s="2"/>
      <c r="H1060" s="2"/>
    </row>
    <row r="1061" spans="1:8" ht="13.5" hidden="1" x14ac:dyDescent="0.25">
      <c r="A1061" s="3"/>
      <c r="B1061" s="5"/>
      <c r="C1061" s="2"/>
      <c r="D1061" s="2"/>
      <c r="E1061" s="2"/>
      <c r="F1061" s="2"/>
      <c r="G1061" s="2"/>
      <c r="H1061" s="2"/>
    </row>
    <row r="1062" spans="1:8" ht="13.5" hidden="1" x14ac:dyDescent="0.25">
      <c r="A1062" s="3"/>
      <c r="B1062" s="5"/>
      <c r="C1062" s="2"/>
      <c r="D1062" s="2"/>
      <c r="E1062" s="2"/>
      <c r="F1062" s="2"/>
      <c r="G1062" s="2"/>
      <c r="H1062" s="2"/>
    </row>
    <row r="1063" spans="1:8" ht="13.5" hidden="1" x14ac:dyDescent="0.25">
      <c r="A1063" s="3"/>
      <c r="B1063" s="5"/>
      <c r="C1063" s="2"/>
      <c r="D1063" s="2"/>
      <c r="E1063" s="2"/>
      <c r="F1063" s="2"/>
      <c r="G1063" s="2"/>
      <c r="H1063" s="2"/>
    </row>
    <row r="1064" spans="1:8" ht="13.5" hidden="1" x14ac:dyDescent="0.25">
      <c r="A1064" s="3"/>
      <c r="B1064" s="5"/>
      <c r="C1064" s="2"/>
      <c r="D1064" s="2"/>
      <c r="E1064" s="2"/>
      <c r="F1064" s="2"/>
      <c r="G1064" s="2"/>
      <c r="H1064" s="2"/>
    </row>
    <row r="1065" spans="1:8" ht="13.5" hidden="1" x14ac:dyDescent="0.25">
      <c r="A1065" s="3"/>
      <c r="B1065" s="5"/>
      <c r="C1065" s="2"/>
      <c r="D1065" s="2"/>
      <c r="E1065" s="2"/>
      <c r="F1065" s="2"/>
      <c r="G1065" s="2"/>
      <c r="H1065" s="2"/>
    </row>
    <row r="1066" spans="1:8" ht="13.5" hidden="1" x14ac:dyDescent="0.25">
      <c r="A1066" s="3"/>
      <c r="B1066" s="5"/>
      <c r="C1066" s="2"/>
      <c r="D1066" s="2"/>
      <c r="E1066" s="2"/>
      <c r="F1066" s="2"/>
      <c r="G1066" s="2"/>
      <c r="H1066" s="2"/>
    </row>
    <row r="1067" spans="1:8" ht="13.5" hidden="1" x14ac:dyDescent="0.25">
      <c r="A1067" s="3"/>
      <c r="B1067" s="5"/>
      <c r="C1067" s="2"/>
      <c r="D1067" s="2"/>
      <c r="E1067" s="2"/>
      <c r="F1067" s="2"/>
      <c r="G1067" s="2"/>
      <c r="H1067" s="2"/>
    </row>
    <row r="1068" spans="1:8" ht="13.5" hidden="1" x14ac:dyDescent="0.25">
      <c r="A1068" s="3"/>
      <c r="B1068" s="5"/>
      <c r="C1068" s="2"/>
      <c r="D1068" s="2"/>
      <c r="E1068" s="2"/>
      <c r="F1068" s="2"/>
      <c r="G1068" s="2"/>
      <c r="H1068" s="2"/>
    </row>
    <row r="1069" spans="1:8" ht="13.5" hidden="1" x14ac:dyDescent="0.25">
      <c r="A1069" s="3"/>
      <c r="B1069" s="5"/>
      <c r="C1069" s="2"/>
      <c r="D1069" s="2"/>
      <c r="E1069" s="2"/>
      <c r="F1069" s="2"/>
      <c r="G1069" s="2"/>
      <c r="H1069" s="2"/>
    </row>
    <row r="1070" spans="1:8" ht="13.5" hidden="1" x14ac:dyDescent="0.25">
      <c r="A1070" s="3"/>
      <c r="B1070" s="5"/>
      <c r="C1070" s="2"/>
      <c r="D1070" s="2"/>
      <c r="E1070" s="2"/>
      <c r="F1070" s="2"/>
      <c r="G1070" s="2"/>
      <c r="H1070" s="2"/>
    </row>
    <row r="1071" spans="1:8" ht="13.5" hidden="1" x14ac:dyDescent="0.25">
      <c r="A1071" s="3"/>
      <c r="B1071" s="5"/>
      <c r="C1071" s="2"/>
      <c r="D1071" s="2"/>
      <c r="E1071" s="2"/>
      <c r="F1071" s="2"/>
      <c r="G1071" s="2"/>
      <c r="H1071" s="2"/>
    </row>
    <row r="1072" spans="1:8" ht="13.5" hidden="1" x14ac:dyDescent="0.25">
      <c r="A1072" s="3"/>
      <c r="B1072" s="5"/>
      <c r="C1072" s="2"/>
      <c r="D1072" s="2"/>
      <c r="E1072" s="2"/>
      <c r="F1072" s="2"/>
      <c r="G1072" s="2"/>
      <c r="H1072" s="2"/>
    </row>
    <row r="1073" spans="1:8" ht="13.5" hidden="1" x14ac:dyDescent="0.25">
      <c r="A1073" s="3"/>
      <c r="B1073" s="5"/>
      <c r="C1073" s="2"/>
      <c r="D1073" s="2"/>
      <c r="E1073" s="2"/>
      <c r="F1073" s="2"/>
      <c r="G1073" s="2"/>
      <c r="H1073" s="2"/>
    </row>
    <row r="1074" spans="1:8" ht="13.5" hidden="1" x14ac:dyDescent="0.25">
      <c r="A1074" s="3"/>
      <c r="B1074" s="5"/>
      <c r="C1074" s="2"/>
      <c r="D1074" s="2"/>
      <c r="E1074" s="2"/>
      <c r="F1074" s="2"/>
      <c r="G1074" s="2"/>
      <c r="H1074" s="2"/>
    </row>
    <row r="1075" spans="1:8" ht="13.5" hidden="1" x14ac:dyDescent="0.25">
      <c r="A1075" s="3"/>
      <c r="B1075" s="5"/>
      <c r="C1075" s="2"/>
      <c r="D1075" s="2"/>
      <c r="E1075" s="2"/>
      <c r="F1075" s="2"/>
      <c r="G1075" s="2"/>
      <c r="H1075" s="2"/>
    </row>
    <row r="1076" spans="1:8" ht="13.5" hidden="1" x14ac:dyDescent="0.25">
      <c r="A1076" s="3"/>
      <c r="B1076" s="5"/>
      <c r="C1076" s="2"/>
      <c r="D1076" s="2"/>
      <c r="E1076" s="2"/>
      <c r="F1076" s="2"/>
      <c r="G1076" s="2"/>
      <c r="H1076" s="2"/>
    </row>
    <row r="1077" spans="1:8" ht="13.5" hidden="1" x14ac:dyDescent="0.25">
      <c r="A1077" s="3"/>
      <c r="B1077" s="5"/>
      <c r="C1077" s="2"/>
      <c r="D1077" s="2"/>
      <c r="E1077" s="2"/>
      <c r="F1077" s="2"/>
      <c r="G1077" s="2"/>
      <c r="H1077" s="2"/>
    </row>
    <row r="1078" spans="1:8" ht="13.5" hidden="1" x14ac:dyDescent="0.25">
      <c r="A1078" s="3"/>
      <c r="B1078" s="5"/>
      <c r="C1078" s="2"/>
      <c r="D1078" s="2"/>
      <c r="E1078" s="2"/>
      <c r="F1078" s="2"/>
      <c r="G1078" s="2"/>
      <c r="H1078" s="2"/>
    </row>
    <row r="1079" spans="1:8" ht="13.5" hidden="1" x14ac:dyDescent="0.25">
      <c r="A1079" s="3"/>
      <c r="B1079" s="5"/>
      <c r="C1079" s="2"/>
      <c r="D1079" s="2"/>
      <c r="E1079" s="2"/>
      <c r="F1079" s="2"/>
      <c r="G1079" s="2"/>
      <c r="H1079" s="2"/>
    </row>
    <row r="1080" spans="1:8" ht="13.5" hidden="1" x14ac:dyDescent="0.25">
      <c r="A1080" s="3"/>
      <c r="B1080" s="5"/>
      <c r="C1080" s="2"/>
      <c r="D1080" s="2"/>
      <c r="E1080" s="2"/>
      <c r="F1080" s="2"/>
      <c r="G1080" s="2"/>
      <c r="H1080" s="2"/>
    </row>
    <row r="1081" spans="1:8" ht="13.5" hidden="1" x14ac:dyDescent="0.25">
      <c r="A1081" s="3"/>
      <c r="B1081" s="5"/>
      <c r="C1081" s="2"/>
      <c r="D1081" s="2"/>
      <c r="E1081" s="2"/>
      <c r="F1081" s="2"/>
      <c r="G1081" s="2"/>
      <c r="H1081" s="2"/>
    </row>
    <row r="1082" spans="1:8" ht="13.5" hidden="1" x14ac:dyDescent="0.25">
      <c r="A1082" s="3"/>
      <c r="B1082" s="5"/>
      <c r="C1082" s="2"/>
      <c r="D1082" s="2"/>
      <c r="E1082" s="2"/>
      <c r="F1082" s="2"/>
      <c r="G1082" s="2"/>
      <c r="H1082" s="2"/>
    </row>
    <row r="1083" spans="1:8" ht="13.5" hidden="1" x14ac:dyDescent="0.25">
      <c r="A1083" s="3"/>
      <c r="B1083" s="5"/>
      <c r="C1083" s="2"/>
      <c r="D1083" s="2"/>
      <c r="E1083" s="2"/>
      <c r="F1083" s="2"/>
      <c r="G1083" s="2"/>
      <c r="H1083" s="2"/>
    </row>
    <row r="1084" spans="1:8" ht="13.5" hidden="1" x14ac:dyDescent="0.25">
      <c r="A1084" s="3"/>
      <c r="B1084" s="5"/>
      <c r="C1084" s="2"/>
      <c r="D1084" s="2"/>
      <c r="E1084" s="2"/>
      <c r="F1084" s="2"/>
      <c r="G1084" s="2"/>
      <c r="H1084" s="2"/>
    </row>
    <row r="1085" spans="1:8" ht="13.5" hidden="1" x14ac:dyDescent="0.25">
      <c r="A1085" s="3"/>
      <c r="B1085" s="5"/>
      <c r="C1085" s="2"/>
      <c r="D1085" s="2"/>
      <c r="E1085" s="2"/>
      <c r="F1085" s="2"/>
      <c r="G1085" s="2"/>
      <c r="H1085" s="2"/>
    </row>
    <row r="1086" spans="1:8" ht="13.5" hidden="1" x14ac:dyDescent="0.25">
      <c r="A1086" s="3"/>
      <c r="B1086" s="5"/>
      <c r="C1086" s="2"/>
      <c r="D1086" s="2"/>
      <c r="E1086" s="2"/>
      <c r="F1086" s="2"/>
      <c r="G1086" s="2"/>
      <c r="H1086" s="2"/>
    </row>
    <row r="1087" spans="1:8" ht="13.5" hidden="1" x14ac:dyDescent="0.25">
      <c r="A1087" s="3"/>
      <c r="B1087" s="5"/>
      <c r="C1087" s="2"/>
      <c r="D1087" s="2"/>
      <c r="E1087" s="2"/>
      <c r="F1087" s="2"/>
      <c r="G1087" s="2"/>
      <c r="H1087" s="2"/>
    </row>
    <row r="1088" spans="1:8" ht="13.5" hidden="1" x14ac:dyDescent="0.25">
      <c r="A1088" s="3"/>
      <c r="B1088" s="5"/>
      <c r="C1088" s="2"/>
      <c r="D1088" s="2"/>
      <c r="E1088" s="2"/>
      <c r="F1088" s="2"/>
      <c r="G1088" s="2"/>
      <c r="H1088" s="2"/>
    </row>
    <row r="1089" spans="1:8" ht="13.5" hidden="1" x14ac:dyDescent="0.25">
      <c r="A1089" s="3"/>
      <c r="B1089" s="5"/>
      <c r="C1089" s="2"/>
      <c r="D1089" s="2"/>
      <c r="E1089" s="2"/>
      <c r="F1089" s="2"/>
      <c r="G1089" s="2"/>
      <c r="H1089" s="2"/>
    </row>
    <row r="1090" spans="1:8" ht="13.5" hidden="1" x14ac:dyDescent="0.25">
      <c r="A1090" s="3"/>
      <c r="B1090" s="5"/>
      <c r="C1090" s="2"/>
      <c r="D1090" s="2"/>
      <c r="E1090" s="2"/>
      <c r="F1090" s="2"/>
      <c r="G1090" s="2"/>
      <c r="H1090" s="2"/>
    </row>
    <row r="1091" spans="1:8" ht="13.5" hidden="1" x14ac:dyDescent="0.25">
      <c r="A1091" s="3"/>
      <c r="B1091" s="5"/>
      <c r="C1091" s="2"/>
      <c r="D1091" s="2"/>
      <c r="E1091" s="2"/>
      <c r="F1091" s="2"/>
      <c r="G1091" s="2"/>
      <c r="H1091" s="2"/>
    </row>
    <row r="1092" spans="1:8" ht="13.5" hidden="1" x14ac:dyDescent="0.25">
      <c r="A1092" s="3"/>
      <c r="B1092" s="5"/>
      <c r="C1092" s="2"/>
      <c r="D1092" s="2"/>
      <c r="E1092" s="2"/>
      <c r="F1092" s="2"/>
      <c r="G1092" s="2"/>
      <c r="H1092" s="2"/>
    </row>
    <row r="1093" spans="1:8" ht="13.5" hidden="1" x14ac:dyDescent="0.25">
      <c r="A1093" s="3"/>
      <c r="B1093" s="5"/>
      <c r="C1093" s="2"/>
      <c r="D1093" s="2"/>
      <c r="E1093" s="2"/>
      <c r="F1093" s="2"/>
      <c r="G1093" s="2"/>
      <c r="H1093" s="2"/>
    </row>
    <row r="1094" spans="1:8" ht="13.5" hidden="1" x14ac:dyDescent="0.25">
      <c r="A1094" s="3"/>
      <c r="B1094" s="5"/>
      <c r="C1094" s="2"/>
      <c r="D1094" s="2"/>
      <c r="E1094" s="2"/>
      <c r="F1094" s="2"/>
      <c r="G1094" s="2"/>
      <c r="H1094" s="2"/>
    </row>
    <row r="1095" spans="1:8" ht="13.5" hidden="1" x14ac:dyDescent="0.25">
      <c r="A1095" s="3"/>
      <c r="B1095" s="5"/>
      <c r="C1095" s="2"/>
      <c r="D1095" s="2"/>
      <c r="E1095" s="2"/>
      <c r="F1095" s="2"/>
      <c r="G1095" s="2"/>
      <c r="H1095" s="2"/>
    </row>
    <row r="1096" spans="1:8" ht="13.5" hidden="1" x14ac:dyDescent="0.25">
      <c r="A1096" s="3"/>
      <c r="B1096" s="5"/>
      <c r="C1096" s="2"/>
      <c r="D1096" s="2"/>
      <c r="E1096" s="2"/>
      <c r="F1096" s="2"/>
      <c r="G1096" s="2"/>
      <c r="H1096" s="2"/>
    </row>
    <row r="1097" spans="1:8" ht="13.5" hidden="1" x14ac:dyDescent="0.25">
      <c r="A1097" s="3"/>
      <c r="B1097" s="5"/>
      <c r="C1097" s="2"/>
      <c r="D1097" s="2"/>
      <c r="E1097" s="2"/>
      <c r="F1097" s="2"/>
      <c r="G1097" s="2"/>
      <c r="H1097" s="2"/>
    </row>
    <row r="1098" spans="1:8" ht="13.5" hidden="1" x14ac:dyDescent="0.25">
      <c r="A1098" s="3"/>
      <c r="B1098" s="5"/>
      <c r="C1098" s="2"/>
      <c r="D1098" s="2"/>
      <c r="E1098" s="2"/>
      <c r="F1098" s="2"/>
      <c r="G1098" s="2"/>
      <c r="H1098" s="2"/>
    </row>
    <row r="1099" spans="1:8" ht="13.5" hidden="1" x14ac:dyDescent="0.25">
      <c r="A1099" s="3"/>
      <c r="B1099" s="5"/>
      <c r="C1099" s="2"/>
      <c r="D1099" s="2"/>
      <c r="E1099" s="2"/>
      <c r="F1099" s="2"/>
      <c r="G1099" s="2"/>
      <c r="H1099" s="2"/>
    </row>
    <row r="1100" spans="1:8" ht="13.5" hidden="1" x14ac:dyDescent="0.25">
      <c r="A1100" s="3"/>
      <c r="B1100" s="5"/>
      <c r="C1100" s="2"/>
      <c r="D1100" s="2"/>
      <c r="E1100" s="2"/>
      <c r="F1100" s="2"/>
      <c r="G1100" s="2"/>
      <c r="H1100" s="2"/>
    </row>
    <row r="1101" spans="1:8" ht="13.5" hidden="1" x14ac:dyDescent="0.25">
      <c r="A1101" s="3"/>
      <c r="B1101" s="5"/>
      <c r="C1101" s="2"/>
      <c r="D1101" s="2"/>
      <c r="E1101" s="2"/>
      <c r="F1101" s="2"/>
      <c r="G1101" s="2"/>
      <c r="H1101" s="2"/>
    </row>
    <row r="1102" spans="1:8" ht="13.5" hidden="1" x14ac:dyDescent="0.25">
      <c r="A1102" s="3"/>
      <c r="B1102" s="5"/>
      <c r="C1102" s="2"/>
      <c r="D1102" s="2"/>
      <c r="E1102" s="2"/>
      <c r="F1102" s="2"/>
      <c r="G1102" s="2"/>
      <c r="H1102" s="2"/>
    </row>
    <row r="1103" spans="1:8" ht="13.5" hidden="1" x14ac:dyDescent="0.25">
      <c r="A1103" s="3"/>
      <c r="B1103" s="5"/>
      <c r="C1103" s="2"/>
      <c r="D1103" s="2"/>
      <c r="E1103" s="2"/>
      <c r="F1103" s="2"/>
      <c r="G1103" s="2"/>
      <c r="H1103" s="2"/>
    </row>
    <row r="1104" spans="1:8" ht="13.5" hidden="1" x14ac:dyDescent="0.25">
      <c r="A1104" s="3"/>
      <c r="B1104" s="5"/>
      <c r="C1104" s="2"/>
      <c r="D1104" s="2"/>
      <c r="E1104" s="2"/>
      <c r="F1104" s="2"/>
      <c r="G1104" s="2"/>
      <c r="H1104" s="2"/>
    </row>
    <row r="1105" spans="1:8" ht="13.5" hidden="1" x14ac:dyDescent="0.25">
      <c r="A1105" s="3"/>
      <c r="B1105" s="5"/>
      <c r="C1105" s="2"/>
      <c r="D1105" s="2"/>
      <c r="E1105" s="2"/>
      <c r="F1105" s="2"/>
      <c r="G1105" s="2"/>
      <c r="H1105" s="2"/>
    </row>
    <row r="1106" spans="1:8" ht="13.5" hidden="1" x14ac:dyDescent="0.25">
      <c r="A1106" s="3"/>
      <c r="B1106" s="5"/>
      <c r="C1106" s="2"/>
      <c r="D1106" s="2"/>
      <c r="E1106" s="2"/>
      <c r="F1106" s="2"/>
      <c r="G1106" s="2"/>
      <c r="H1106" s="2"/>
    </row>
    <row r="1107" spans="1:8" ht="13.5" hidden="1" x14ac:dyDescent="0.25">
      <c r="A1107" s="3"/>
      <c r="B1107" s="5"/>
      <c r="C1107" s="2"/>
      <c r="D1107" s="2"/>
      <c r="E1107" s="2"/>
      <c r="F1107" s="2"/>
      <c r="G1107" s="2"/>
      <c r="H1107" s="2"/>
    </row>
    <row r="1108" spans="1:8" ht="13.5" hidden="1" x14ac:dyDescent="0.25">
      <c r="A1108" s="3"/>
      <c r="B1108" s="5"/>
      <c r="C1108" s="2"/>
      <c r="D1108" s="2"/>
      <c r="E1108" s="2"/>
      <c r="F1108" s="2"/>
      <c r="G1108" s="2"/>
      <c r="H1108" s="2"/>
    </row>
    <row r="1109" spans="1:8" ht="13.5" hidden="1" x14ac:dyDescent="0.25">
      <c r="A1109" s="3"/>
      <c r="B1109" s="5"/>
      <c r="C1109" s="2"/>
      <c r="D1109" s="2"/>
      <c r="E1109" s="2"/>
      <c r="F1109" s="2"/>
      <c r="G1109" s="2"/>
      <c r="H1109" s="2"/>
    </row>
    <row r="1110" spans="1:8" ht="13.5" hidden="1" x14ac:dyDescent="0.25">
      <c r="A1110" s="3"/>
      <c r="B1110" s="5"/>
      <c r="C1110" s="2"/>
      <c r="D1110" s="2"/>
      <c r="E1110" s="2"/>
      <c r="F1110" s="2"/>
      <c r="G1110" s="2"/>
      <c r="H1110" s="2"/>
    </row>
    <row r="1111" spans="1:8" ht="13.5" hidden="1" x14ac:dyDescent="0.25">
      <c r="A1111" s="3"/>
      <c r="B1111" s="5"/>
      <c r="C1111" s="2"/>
      <c r="D1111" s="2"/>
      <c r="E1111" s="2"/>
      <c r="F1111" s="2"/>
      <c r="G1111" s="2"/>
      <c r="H1111" s="2"/>
    </row>
    <row r="1112" spans="1:8" ht="13.5" hidden="1" x14ac:dyDescent="0.25">
      <c r="A1112" s="3"/>
      <c r="B1112" s="5"/>
      <c r="C1112" s="2"/>
      <c r="D1112" s="2"/>
      <c r="E1112" s="2"/>
      <c r="F1112" s="2"/>
      <c r="G1112" s="2"/>
      <c r="H1112" s="2"/>
    </row>
    <row r="1113" spans="1:8" ht="13.5" hidden="1" x14ac:dyDescent="0.25">
      <c r="A1113" s="3"/>
      <c r="B1113" s="5"/>
      <c r="C1113" s="2"/>
      <c r="D1113" s="2"/>
      <c r="E1113" s="2"/>
      <c r="F1113" s="2"/>
      <c r="G1113" s="2"/>
      <c r="H1113" s="2"/>
    </row>
    <row r="1114" spans="1:8" ht="13.5" hidden="1" x14ac:dyDescent="0.25">
      <c r="A1114" s="3"/>
      <c r="B1114" s="5"/>
      <c r="C1114" s="2"/>
      <c r="D1114" s="2"/>
      <c r="E1114" s="2"/>
      <c r="F1114" s="2"/>
      <c r="G1114" s="2"/>
      <c r="H1114" s="2"/>
    </row>
    <row r="1115" spans="1:8" ht="13.5" hidden="1" x14ac:dyDescent="0.25">
      <c r="A1115" s="3"/>
      <c r="B1115" s="5"/>
      <c r="C1115" s="2"/>
      <c r="D1115" s="2"/>
      <c r="E1115" s="2"/>
      <c r="F1115" s="2"/>
      <c r="G1115" s="2"/>
      <c r="H1115" s="2"/>
    </row>
    <row r="1116" spans="1:8" ht="13.5" hidden="1" x14ac:dyDescent="0.25">
      <c r="A1116" s="3"/>
      <c r="B1116" s="5"/>
      <c r="C1116" s="2"/>
      <c r="D1116" s="2"/>
      <c r="E1116" s="2"/>
      <c r="F1116" s="2"/>
      <c r="G1116" s="2"/>
      <c r="H1116" s="2"/>
    </row>
    <row r="1117" spans="1:8" ht="13.5" hidden="1" x14ac:dyDescent="0.25">
      <c r="A1117" s="3"/>
      <c r="B1117" s="5"/>
      <c r="C1117" s="2"/>
      <c r="D1117" s="2"/>
      <c r="E1117" s="2"/>
      <c r="F1117" s="2"/>
      <c r="G1117" s="2"/>
      <c r="H1117" s="2"/>
    </row>
    <row r="1118" spans="1:8" ht="13.5" hidden="1" x14ac:dyDescent="0.25">
      <c r="A1118" s="3"/>
      <c r="B1118" s="5"/>
      <c r="C1118" s="2"/>
      <c r="D1118" s="2"/>
      <c r="E1118" s="2"/>
      <c r="F1118" s="2"/>
      <c r="G1118" s="2"/>
      <c r="H1118" s="2"/>
    </row>
    <row r="1119" spans="1:8" ht="13.5" hidden="1" x14ac:dyDescent="0.25">
      <c r="A1119" s="3"/>
      <c r="B1119" s="5"/>
      <c r="C1119" s="2"/>
      <c r="D1119" s="2"/>
      <c r="E1119" s="2"/>
      <c r="F1119" s="2"/>
      <c r="G1119" s="2"/>
      <c r="H1119" s="2"/>
    </row>
    <row r="1120" spans="1:8" ht="13.5" hidden="1" x14ac:dyDescent="0.25">
      <c r="A1120" s="3"/>
      <c r="B1120" s="5"/>
      <c r="C1120" s="2"/>
      <c r="D1120" s="2"/>
      <c r="E1120" s="2"/>
      <c r="F1120" s="2"/>
      <c r="G1120" s="2"/>
      <c r="H1120" s="2"/>
    </row>
    <row r="1121" spans="1:8" ht="13.5" hidden="1" x14ac:dyDescent="0.25">
      <c r="A1121" s="3"/>
      <c r="B1121" s="5"/>
      <c r="C1121" s="2"/>
      <c r="D1121" s="2"/>
      <c r="E1121" s="2"/>
      <c r="F1121" s="2"/>
      <c r="G1121" s="2"/>
      <c r="H1121" s="2"/>
    </row>
    <row r="1122" spans="1:8" ht="13.5" hidden="1" x14ac:dyDescent="0.25">
      <c r="A1122" s="3"/>
      <c r="B1122" s="5"/>
      <c r="C1122" s="2"/>
      <c r="D1122" s="2"/>
      <c r="E1122" s="2"/>
      <c r="F1122" s="2"/>
      <c r="G1122" s="2"/>
      <c r="H1122" s="2"/>
    </row>
    <row r="1123" spans="1:8" ht="13.5" hidden="1" x14ac:dyDescent="0.25">
      <c r="A1123" s="3"/>
      <c r="B1123" s="5"/>
      <c r="C1123" s="2"/>
      <c r="D1123" s="2"/>
      <c r="E1123" s="2"/>
      <c r="F1123" s="2"/>
      <c r="G1123" s="2"/>
      <c r="H1123" s="2"/>
    </row>
    <row r="1124" spans="1:8" ht="13.5" hidden="1" x14ac:dyDescent="0.25">
      <c r="A1124" s="3"/>
      <c r="B1124" s="5"/>
      <c r="C1124" s="2"/>
      <c r="D1124" s="2"/>
      <c r="E1124" s="2"/>
      <c r="F1124" s="2"/>
      <c r="G1124" s="2"/>
      <c r="H1124" s="2"/>
    </row>
    <row r="1125" spans="1:8" ht="13.5" hidden="1" x14ac:dyDescent="0.25">
      <c r="A1125" s="3"/>
      <c r="B1125" s="5"/>
      <c r="C1125" s="2"/>
      <c r="D1125" s="2"/>
      <c r="E1125" s="2"/>
      <c r="F1125" s="2"/>
      <c r="G1125" s="2"/>
      <c r="H1125" s="2"/>
    </row>
    <row r="1126" spans="1:8" ht="13.5" hidden="1" x14ac:dyDescent="0.25">
      <c r="A1126" s="3"/>
      <c r="B1126" s="5"/>
      <c r="C1126" s="2"/>
      <c r="D1126" s="2"/>
      <c r="E1126" s="2"/>
      <c r="F1126" s="2"/>
      <c r="G1126" s="2"/>
      <c r="H1126" s="2"/>
    </row>
    <row r="1127" spans="1:8" ht="13.5" hidden="1" x14ac:dyDescent="0.25">
      <c r="A1127" s="3"/>
      <c r="B1127" s="5"/>
      <c r="C1127" s="2"/>
      <c r="D1127" s="2"/>
      <c r="E1127" s="2"/>
      <c r="F1127" s="2"/>
      <c r="G1127" s="2"/>
      <c r="H1127" s="2"/>
    </row>
    <row r="1128" spans="1:8" ht="13.5" hidden="1" x14ac:dyDescent="0.25">
      <c r="A1128" s="3"/>
      <c r="B1128" s="5"/>
      <c r="C1128" s="2"/>
      <c r="D1128" s="2"/>
      <c r="E1128" s="2"/>
      <c r="F1128" s="2"/>
      <c r="G1128" s="2"/>
      <c r="H1128" s="2"/>
    </row>
    <row r="1129" spans="1:8" ht="13.5" hidden="1" x14ac:dyDescent="0.25">
      <c r="A1129" s="3"/>
      <c r="B1129" s="5"/>
      <c r="C1129" s="2"/>
      <c r="D1129" s="2"/>
      <c r="E1129" s="2"/>
      <c r="F1129" s="2"/>
      <c r="G1129" s="2"/>
      <c r="H1129" s="2"/>
    </row>
    <row r="1130" spans="1:8" ht="13.5" hidden="1" x14ac:dyDescent="0.25">
      <c r="A1130" s="3"/>
      <c r="B1130" s="5"/>
      <c r="C1130" s="2"/>
      <c r="D1130" s="2"/>
      <c r="E1130" s="2"/>
      <c r="F1130" s="2"/>
      <c r="G1130" s="2"/>
      <c r="H1130" s="2"/>
    </row>
    <row r="1131" spans="1:8" ht="13.5" hidden="1" x14ac:dyDescent="0.25">
      <c r="A1131" s="3"/>
      <c r="B1131" s="5"/>
      <c r="C1131" s="2"/>
      <c r="D1131" s="2"/>
      <c r="E1131" s="2"/>
      <c r="F1131" s="2"/>
      <c r="G1131" s="2"/>
      <c r="H1131" s="2"/>
    </row>
    <row r="1132" spans="1:8" ht="13.5" hidden="1" x14ac:dyDescent="0.25">
      <c r="A1132" s="3"/>
      <c r="B1132" s="5"/>
      <c r="C1132" s="2"/>
      <c r="D1132" s="2"/>
      <c r="E1132" s="2"/>
      <c r="F1132" s="2"/>
      <c r="G1132" s="2"/>
      <c r="H1132" s="2"/>
    </row>
    <row r="1133" spans="1:8" ht="13.5" hidden="1" x14ac:dyDescent="0.25">
      <c r="A1133" s="3"/>
      <c r="B1133" s="5"/>
      <c r="C1133" s="2"/>
      <c r="D1133" s="2"/>
      <c r="E1133" s="2"/>
      <c r="F1133" s="2"/>
      <c r="G1133" s="2"/>
      <c r="H1133" s="2"/>
    </row>
    <row r="1134" spans="1:8" ht="13.5" hidden="1" x14ac:dyDescent="0.25">
      <c r="A1134" s="3"/>
      <c r="B1134" s="5"/>
      <c r="C1134" s="2"/>
      <c r="D1134" s="2"/>
      <c r="E1134" s="2"/>
      <c r="F1134" s="2"/>
      <c r="G1134" s="2"/>
      <c r="H1134" s="2"/>
    </row>
    <row r="1135" spans="1:8" ht="13.5" hidden="1" x14ac:dyDescent="0.25">
      <c r="A1135" s="3"/>
      <c r="B1135" s="5"/>
      <c r="C1135" s="2"/>
      <c r="D1135" s="2"/>
      <c r="E1135" s="2"/>
      <c r="F1135" s="2"/>
      <c r="G1135" s="2"/>
      <c r="H1135" s="2"/>
    </row>
    <row r="1136" spans="1:8" ht="13.5" hidden="1" x14ac:dyDescent="0.25">
      <c r="A1136" s="3"/>
      <c r="B1136" s="5"/>
      <c r="C1136" s="2"/>
      <c r="D1136" s="2"/>
      <c r="E1136" s="2"/>
      <c r="F1136" s="2"/>
      <c r="G1136" s="2"/>
      <c r="H1136" s="2"/>
    </row>
    <row r="1137" spans="1:8" ht="13.5" hidden="1" x14ac:dyDescent="0.25">
      <c r="A1137" s="3"/>
      <c r="B1137" s="5"/>
      <c r="C1137" s="2"/>
      <c r="D1137" s="2"/>
      <c r="E1137" s="2"/>
      <c r="F1137" s="2"/>
      <c r="G1137" s="2"/>
      <c r="H1137" s="2"/>
    </row>
    <row r="1138" spans="1:8" ht="13.5" hidden="1" x14ac:dyDescent="0.25">
      <c r="A1138" s="3"/>
      <c r="B1138" s="5"/>
      <c r="C1138" s="2"/>
      <c r="D1138" s="2"/>
      <c r="E1138" s="2"/>
      <c r="F1138" s="2"/>
      <c r="G1138" s="2"/>
      <c r="H1138" s="2"/>
    </row>
    <row r="1139" spans="1:8" ht="13.5" hidden="1" x14ac:dyDescent="0.25">
      <c r="A1139" s="3"/>
      <c r="B1139" s="5"/>
      <c r="C1139" s="2"/>
      <c r="D1139" s="2"/>
      <c r="E1139" s="2"/>
      <c r="F1139" s="2"/>
      <c r="G1139" s="2"/>
      <c r="H1139" s="2"/>
    </row>
    <row r="1140" spans="1:8" ht="13.5" hidden="1" x14ac:dyDescent="0.25">
      <c r="A1140" s="3"/>
      <c r="B1140" s="5"/>
      <c r="C1140" s="2"/>
      <c r="D1140" s="2"/>
      <c r="E1140" s="2"/>
      <c r="F1140" s="2"/>
      <c r="G1140" s="2"/>
      <c r="H1140" s="2"/>
    </row>
    <row r="1141" spans="1:8" ht="13.5" hidden="1" x14ac:dyDescent="0.25">
      <c r="A1141" s="3"/>
      <c r="B1141" s="5"/>
      <c r="C1141" s="2"/>
      <c r="D1141" s="2"/>
      <c r="E1141" s="2"/>
      <c r="F1141" s="2"/>
      <c r="G1141" s="2"/>
      <c r="H1141" s="2"/>
    </row>
    <row r="1142" spans="1:8" ht="13.5" hidden="1" x14ac:dyDescent="0.25">
      <c r="A1142" s="3"/>
      <c r="B1142" s="5"/>
      <c r="C1142" s="2"/>
      <c r="D1142" s="2"/>
      <c r="E1142" s="2"/>
      <c r="F1142" s="2"/>
      <c r="G1142" s="2"/>
      <c r="H1142" s="2"/>
    </row>
    <row r="1143" spans="1:8" ht="13.5" hidden="1" x14ac:dyDescent="0.25">
      <c r="A1143" s="3"/>
      <c r="B1143" s="5"/>
      <c r="C1143" s="2"/>
      <c r="D1143" s="2"/>
      <c r="E1143" s="2"/>
      <c r="F1143" s="2"/>
      <c r="G1143" s="2"/>
      <c r="H1143" s="2"/>
    </row>
    <row r="1144" spans="1:8" ht="13.5" hidden="1" x14ac:dyDescent="0.25">
      <c r="A1144" s="3"/>
      <c r="B1144" s="5"/>
      <c r="C1144" s="2"/>
      <c r="D1144" s="2"/>
      <c r="E1144" s="2"/>
      <c r="F1144" s="2"/>
      <c r="G1144" s="2"/>
      <c r="H1144" s="2"/>
    </row>
    <row r="1145" spans="1:8" ht="13.5" hidden="1" x14ac:dyDescent="0.25">
      <c r="A1145" s="3"/>
      <c r="B1145" s="5"/>
      <c r="C1145" s="2"/>
      <c r="D1145" s="2"/>
      <c r="E1145" s="2"/>
      <c r="F1145" s="2"/>
      <c r="G1145" s="2"/>
      <c r="H1145" s="2"/>
    </row>
    <row r="1146" spans="1:8" ht="13.5" hidden="1" x14ac:dyDescent="0.25">
      <c r="A1146" s="3"/>
      <c r="B1146" s="5"/>
      <c r="C1146" s="2"/>
      <c r="D1146" s="2"/>
      <c r="E1146" s="2"/>
      <c r="F1146" s="2"/>
      <c r="G1146" s="2"/>
      <c r="H1146" s="2"/>
    </row>
    <row r="1147" spans="1:8" ht="13.5" hidden="1" x14ac:dyDescent="0.25">
      <c r="A1147" s="3"/>
      <c r="B1147" s="5"/>
      <c r="C1147" s="2"/>
      <c r="D1147" s="2"/>
      <c r="E1147" s="2"/>
      <c r="F1147" s="2"/>
      <c r="G1147" s="2"/>
      <c r="H1147" s="2"/>
    </row>
    <row r="1148" spans="1:8" ht="13.5" hidden="1" x14ac:dyDescent="0.25">
      <c r="A1148" s="3"/>
      <c r="B1148" s="5"/>
      <c r="C1148" s="2"/>
      <c r="D1148" s="2"/>
      <c r="E1148" s="2"/>
      <c r="F1148" s="2"/>
      <c r="G1148" s="2"/>
      <c r="H1148" s="2"/>
    </row>
    <row r="1149" spans="1:8" ht="13.5" hidden="1" x14ac:dyDescent="0.25">
      <c r="A1149" s="3"/>
      <c r="B1149" s="5"/>
      <c r="C1149" s="2"/>
      <c r="D1149" s="2"/>
      <c r="E1149" s="2"/>
      <c r="F1149" s="2"/>
      <c r="G1149" s="2"/>
      <c r="H1149" s="2"/>
    </row>
    <row r="1150" spans="1:8" ht="13.5" hidden="1" x14ac:dyDescent="0.25">
      <c r="A1150" s="3"/>
      <c r="B1150" s="5"/>
      <c r="C1150" s="2"/>
      <c r="D1150" s="2"/>
      <c r="E1150" s="2"/>
      <c r="F1150" s="2"/>
      <c r="G1150" s="2"/>
      <c r="H1150" s="2"/>
    </row>
    <row r="1151" spans="1:8" ht="13.5" hidden="1" x14ac:dyDescent="0.25">
      <c r="A1151" s="3"/>
      <c r="B1151" s="5"/>
      <c r="C1151" s="2"/>
      <c r="D1151" s="2"/>
      <c r="E1151" s="2"/>
      <c r="F1151" s="2"/>
      <c r="G1151" s="2"/>
      <c r="H1151" s="2"/>
    </row>
    <row r="1152" spans="1:8" ht="13.5" hidden="1" x14ac:dyDescent="0.25">
      <c r="A1152" s="3"/>
      <c r="B1152" s="5"/>
      <c r="C1152" s="2"/>
      <c r="D1152" s="2"/>
      <c r="E1152" s="2"/>
      <c r="F1152" s="2"/>
      <c r="G1152" s="2"/>
      <c r="H1152" s="2"/>
    </row>
    <row r="1153" spans="1:8" ht="13.5" hidden="1" x14ac:dyDescent="0.25">
      <c r="A1153" s="3"/>
      <c r="B1153" s="5"/>
      <c r="C1153" s="2"/>
      <c r="D1153" s="2"/>
      <c r="E1153" s="2"/>
      <c r="F1153" s="2"/>
      <c r="G1153" s="2"/>
      <c r="H1153" s="2"/>
    </row>
    <row r="1154" spans="1:8" ht="13.5" hidden="1" x14ac:dyDescent="0.25">
      <c r="A1154" s="3"/>
      <c r="B1154" s="5"/>
      <c r="C1154" s="2"/>
      <c r="D1154" s="2"/>
      <c r="E1154" s="2"/>
      <c r="F1154" s="2"/>
      <c r="G1154" s="2"/>
      <c r="H1154" s="2"/>
    </row>
    <row r="1155" spans="1:8" ht="13.5" hidden="1" x14ac:dyDescent="0.25">
      <c r="A1155" s="3"/>
      <c r="B1155" s="5"/>
      <c r="C1155" s="2"/>
      <c r="D1155" s="2"/>
      <c r="E1155" s="2"/>
      <c r="F1155" s="2"/>
      <c r="G1155" s="2"/>
      <c r="H1155" s="2"/>
    </row>
    <row r="1156" spans="1:8" ht="13.5" hidden="1" x14ac:dyDescent="0.25">
      <c r="A1156" s="3"/>
      <c r="B1156" s="5"/>
      <c r="C1156" s="2"/>
      <c r="D1156" s="2"/>
      <c r="E1156" s="2"/>
      <c r="F1156" s="2"/>
      <c r="G1156" s="2"/>
      <c r="H1156" s="2"/>
    </row>
    <row r="1157" spans="1:8" ht="13.5" hidden="1" x14ac:dyDescent="0.25">
      <c r="A1157" s="3"/>
      <c r="B1157" s="5"/>
      <c r="C1157" s="2"/>
      <c r="D1157" s="2"/>
      <c r="E1157" s="2"/>
      <c r="F1157" s="2"/>
      <c r="G1157" s="2"/>
      <c r="H1157" s="2"/>
    </row>
    <row r="1158" spans="1:8" ht="13.5" hidden="1" x14ac:dyDescent="0.25">
      <c r="A1158" s="3"/>
      <c r="B1158" s="5"/>
      <c r="C1158" s="2"/>
      <c r="D1158" s="2"/>
      <c r="E1158" s="2"/>
      <c r="F1158" s="2"/>
      <c r="G1158" s="2"/>
      <c r="H1158" s="2"/>
    </row>
    <row r="1159" spans="1:8" ht="13.5" hidden="1" x14ac:dyDescent="0.25">
      <c r="A1159" s="3"/>
      <c r="B1159" s="5"/>
      <c r="C1159" s="2"/>
      <c r="D1159" s="2"/>
      <c r="E1159" s="2"/>
      <c r="F1159" s="2"/>
      <c r="G1159" s="2"/>
      <c r="H1159" s="2"/>
    </row>
    <row r="1160" spans="1:8" ht="13.5" hidden="1" x14ac:dyDescent="0.25">
      <c r="A1160" s="3"/>
      <c r="B1160" s="5"/>
      <c r="C1160" s="2"/>
      <c r="D1160" s="2"/>
      <c r="E1160" s="2"/>
      <c r="F1160" s="2"/>
      <c r="G1160" s="2"/>
      <c r="H1160" s="2"/>
    </row>
    <row r="1161" spans="1:8" ht="13.5" hidden="1" x14ac:dyDescent="0.25">
      <c r="A1161" s="3"/>
      <c r="B1161" s="5"/>
      <c r="C1161" s="2"/>
      <c r="D1161" s="2"/>
      <c r="E1161" s="2"/>
      <c r="F1161" s="2"/>
      <c r="G1161" s="2"/>
      <c r="H1161" s="2"/>
    </row>
    <row r="1162" spans="1:8" ht="13.5" hidden="1" x14ac:dyDescent="0.25">
      <c r="A1162" s="3"/>
      <c r="B1162" s="5"/>
      <c r="C1162" s="2"/>
      <c r="D1162" s="2"/>
      <c r="E1162" s="2"/>
      <c r="F1162" s="2"/>
      <c r="G1162" s="2"/>
      <c r="H1162" s="2"/>
    </row>
    <row r="1163" spans="1:8" ht="13.5" hidden="1" x14ac:dyDescent="0.25">
      <c r="A1163" s="3"/>
      <c r="B1163" s="5"/>
      <c r="C1163" s="2"/>
      <c r="D1163" s="2"/>
      <c r="E1163" s="2"/>
      <c r="F1163" s="2"/>
      <c r="G1163" s="2"/>
      <c r="H1163" s="2"/>
    </row>
    <row r="1164" spans="1:8" ht="13.5" hidden="1" x14ac:dyDescent="0.25">
      <c r="A1164" s="3"/>
      <c r="B1164" s="5"/>
      <c r="C1164" s="2"/>
      <c r="D1164" s="2"/>
      <c r="E1164" s="2"/>
      <c r="F1164" s="2"/>
      <c r="G1164" s="2"/>
      <c r="H1164" s="2"/>
    </row>
    <row r="1165" spans="1:8" ht="13.5" hidden="1" x14ac:dyDescent="0.25">
      <c r="A1165" s="3"/>
      <c r="B1165" s="5"/>
      <c r="C1165" s="2"/>
      <c r="D1165" s="2"/>
      <c r="E1165" s="2"/>
      <c r="F1165" s="2"/>
      <c r="G1165" s="2"/>
      <c r="H1165" s="2"/>
    </row>
    <row r="1166" spans="1:8" ht="13.5" hidden="1" x14ac:dyDescent="0.25">
      <c r="A1166" s="3"/>
      <c r="B1166" s="5"/>
      <c r="C1166" s="2"/>
      <c r="D1166" s="2"/>
      <c r="E1166" s="2"/>
      <c r="F1166" s="2"/>
      <c r="G1166" s="2"/>
      <c r="H1166" s="2"/>
    </row>
    <row r="1167" spans="1:8" ht="13.5" hidden="1" x14ac:dyDescent="0.25">
      <c r="A1167" s="3"/>
      <c r="B1167" s="5"/>
      <c r="C1167" s="2"/>
      <c r="D1167" s="2"/>
      <c r="E1167" s="2"/>
      <c r="F1167" s="2"/>
      <c r="G1167" s="2"/>
      <c r="H1167" s="2"/>
    </row>
    <row r="1168" spans="1:8" ht="13.5" hidden="1" x14ac:dyDescent="0.25">
      <c r="A1168" s="3"/>
      <c r="B1168" s="5"/>
      <c r="C1168" s="2"/>
      <c r="D1168" s="2"/>
      <c r="E1168" s="2"/>
      <c r="F1168" s="2"/>
      <c r="G1168" s="2"/>
      <c r="H1168" s="2"/>
    </row>
    <row r="1169" spans="1:8" ht="13.5" hidden="1" x14ac:dyDescent="0.25">
      <c r="A1169" s="3"/>
      <c r="B1169" s="5"/>
      <c r="C1169" s="2"/>
      <c r="D1169" s="2"/>
      <c r="E1169" s="2"/>
      <c r="F1169" s="2"/>
      <c r="G1169" s="2"/>
      <c r="H1169" s="2"/>
    </row>
    <row r="1170" spans="1:8" ht="13.5" hidden="1" x14ac:dyDescent="0.25">
      <c r="A1170" s="3"/>
      <c r="B1170" s="5"/>
      <c r="C1170" s="2"/>
      <c r="D1170" s="2"/>
      <c r="E1170" s="2"/>
      <c r="F1170" s="2"/>
      <c r="G1170" s="2"/>
      <c r="H1170" s="2"/>
    </row>
    <row r="1171" spans="1:8" ht="13.5" hidden="1" x14ac:dyDescent="0.25">
      <c r="A1171" s="3"/>
      <c r="B1171" s="5"/>
      <c r="C1171" s="2"/>
      <c r="D1171" s="2"/>
      <c r="E1171" s="2"/>
      <c r="F1171" s="2"/>
      <c r="G1171" s="2"/>
      <c r="H1171" s="2"/>
    </row>
    <row r="1172" spans="1:8" ht="13.5" hidden="1" x14ac:dyDescent="0.25">
      <c r="A1172" s="3"/>
      <c r="B1172" s="5"/>
      <c r="C1172" s="2"/>
      <c r="D1172" s="2"/>
      <c r="E1172" s="2"/>
      <c r="F1172" s="2"/>
      <c r="G1172" s="2"/>
      <c r="H1172" s="2"/>
    </row>
    <row r="1173" spans="1:8" ht="13.5" hidden="1" x14ac:dyDescent="0.25">
      <c r="A1173" s="3"/>
      <c r="B1173" s="5"/>
      <c r="C1173" s="2"/>
      <c r="D1173" s="2"/>
      <c r="E1173" s="2"/>
      <c r="F1173" s="2"/>
      <c r="G1173" s="2"/>
      <c r="H1173" s="2"/>
    </row>
    <row r="1174" spans="1:8" ht="13.5" hidden="1" x14ac:dyDescent="0.25">
      <c r="A1174" s="3"/>
      <c r="B1174" s="5"/>
      <c r="C1174" s="2"/>
      <c r="D1174" s="2"/>
      <c r="E1174" s="2"/>
      <c r="F1174" s="2"/>
      <c r="G1174" s="2"/>
      <c r="H1174" s="2"/>
    </row>
    <row r="1175" spans="1:8" ht="13.5" hidden="1" x14ac:dyDescent="0.25">
      <c r="A1175" s="3"/>
      <c r="B1175" s="5"/>
      <c r="C1175" s="2"/>
      <c r="D1175" s="2"/>
      <c r="E1175" s="2"/>
      <c r="F1175" s="2"/>
      <c r="G1175" s="2"/>
      <c r="H1175" s="2"/>
    </row>
    <row r="1176" spans="1:8" ht="13.5" hidden="1" x14ac:dyDescent="0.25">
      <c r="A1176" s="3"/>
      <c r="B1176" s="5"/>
      <c r="C1176" s="2"/>
      <c r="D1176" s="2"/>
      <c r="E1176" s="2"/>
      <c r="F1176" s="2"/>
      <c r="G1176" s="2"/>
      <c r="H1176" s="2"/>
    </row>
    <row r="1177" spans="1:8" ht="13.5" hidden="1" x14ac:dyDescent="0.25">
      <c r="A1177" s="3"/>
      <c r="B1177" s="5"/>
      <c r="C1177" s="2"/>
      <c r="D1177" s="2"/>
      <c r="E1177" s="2"/>
      <c r="F1177" s="2"/>
      <c r="G1177" s="2"/>
      <c r="H1177" s="2"/>
    </row>
    <row r="1178" spans="1:8" ht="13.5" hidden="1" x14ac:dyDescent="0.25">
      <c r="A1178" s="3"/>
      <c r="B1178" s="5"/>
      <c r="C1178" s="2"/>
      <c r="D1178" s="2"/>
      <c r="E1178" s="2"/>
      <c r="F1178" s="2"/>
      <c r="G1178" s="2"/>
      <c r="H1178" s="2"/>
    </row>
    <row r="1179" spans="1:8" ht="13.5" hidden="1" x14ac:dyDescent="0.25">
      <c r="A1179" s="3"/>
      <c r="B1179" s="5"/>
      <c r="C1179" s="2"/>
      <c r="D1179" s="2"/>
      <c r="E1179" s="2"/>
      <c r="F1179" s="2"/>
      <c r="G1179" s="2"/>
      <c r="H1179" s="2"/>
    </row>
    <row r="1180" spans="1:8" ht="13.5" hidden="1" x14ac:dyDescent="0.25">
      <c r="A1180" s="3"/>
      <c r="B1180" s="5"/>
      <c r="C1180" s="2"/>
      <c r="D1180" s="2"/>
      <c r="E1180" s="2"/>
      <c r="F1180" s="2"/>
      <c r="G1180" s="2"/>
      <c r="H1180" s="2"/>
    </row>
    <row r="1181" spans="1:8" ht="13.5" hidden="1" x14ac:dyDescent="0.25">
      <c r="A1181" s="3"/>
      <c r="B1181" s="5"/>
      <c r="C1181" s="2"/>
      <c r="D1181" s="2"/>
      <c r="E1181" s="2"/>
      <c r="F1181" s="2"/>
      <c r="G1181" s="2"/>
      <c r="H1181" s="2"/>
    </row>
    <row r="1182" spans="1:8" ht="13.5" hidden="1" x14ac:dyDescent="0.25">
      <c r="A1182" s="3"/>
      <c r="B1182" s="5"/>
      <c r="C1182" s="2"/>
      <c r="D1182" s="2"/>
      <c r="E1182" s="2"/>
      <c r="F1182" s="2"/>
      <c r="G1182" s="2"/>
      <c r="H1182" s="2"/>
    </row>
    <row r="1183" spans="1:8" ht="13.5" hidden="1" x14ac:dyDescent="0.25">
      <c r="A1183" s="3"/>
      <c r="B1183" s="5"/>
      <c r="C1183" s="2"/>
      <c r="D1183" s="2"/>
      <c r="E1183" s="2"/>
      <c r="F1183" s="2"/>
      <c r="G1183" s="2"/>
      <c r="H1183" s="2"/>
    </row>
    <row r="1184" spans="1:8" ht="13.5" hidden="1" x14ac:dyDescent="0.25">
      <c r="A1184" s="3"/>
      <c r="B1184" s="5"/>
      <c r="C1184" s="2"/>
      <c r="D1184" s="2"/>
      <c r="E1184" s="2"/>
      <c r="F1184" s="2"/>
      <c r="G1184" s="2"/>
      <c r="H1184" s="2"/>
    </row>
    <row r="1185" spans="1:8" ht="13.5" hidden="1" x14ac:dyDescent="0.25">
      <c r="A1185" s="3"/>
      <c r="B1185" s="5"/>
      <c r="C1185" s="2"/>
      <c r="D1185" s="2"/>
      <c r="E1185" s="2"/>
      <c r="F1185" s="2"/>
      <c r="G1185" s="2"/>
      <c r="H1185" s="2"/>
    </row>
    <row r="1186" spans="1:8" ht="13.5" hidden="1" x14ac:dyDescent="0.25">
      <c r="A1186" s="3"/>
      <c r="B1186" s="5"/>
      <c r="C1186" s="2"/>
      <c r="D1186" s="2"/>
      <c r="E1186" s="2"/>
      <c r="F1186" s="2"/>
      <c r="G1186" s="2"/>
      <c r="H1186" s="2"/>
    </row>
    <row r="1187" spans="1:8" ht="13.5" hidden="1" x14ac:dyDescent="0.25">
      <c r="A1187" s="3"/>
      <c r="B1187" s="5"/>
      <c r="C1187" s="2"/>
      <c r="D1187" s="2"/>
      <c r="E1187" s="2"/>
      <c r="F1187" s="2"/>
      <c r="G1187" s="2"/>
      <c r="H1187" s="2"/>
    </row>
    <row r="1188" spans="1:8" ht="13.5" hidden="1" x14ac:dyDescent="0.25">
      <c r="A1188" s="3"/>
      <c r="B1188" s="5"/>
      <c r="C1188" s="2"/>
      <c r="D1188" s="2"/>
      <c r="E1188" s="2"/>
      <c r="F1188" s="2"/>
      <c r="G1188" s="2"/>
      <c r="H1188" s="2"/>
    </row>
    <row r="1189" spans="1:8" ht="13.5" hidden="1" x14ac:dyDescent="0.25">
      <c r="A1189" s="3"/>
      <c r="B1189" s="5"/>
      <c r="C1189" s="2"/>
      <c r="D1189" s="2"/>
      <c r="E1189" s="2"/>
      <c r="F1189" s="2"/>
      <c r="G1189" s="2"/>
      <c r="H1189" s="2"/>
    </row>
    <row r="1190" spans="1:8" ht="13.5" hidden="1" x14ac:dyDescent="0.25">
      <c r="A1190" s="3"/>
      <c r="B1190" s="5"/>
      <c r="C1190" s="2"/>
      <c r="D1190" s="2"/>
      <c r="E1190" s="2"/>
      <c r="F1190" s="2"/>
      <c r="G1190" s="2"/>
      <c r="H1190" s="2"/>
    </row>
    <row r="1191" spans="1:8" ht="13.5" hidden="1" x14ac:dyDescent="0.25">
      <c r="A1191" s="3"/>
      <c r="B1191" s="5"/>
      <c r="C1191" s="2"/>
      <c r="D1191" s="2"/>
      <c r="E1191" s="2"/>
      <c r="F1191" s="2"/>
      <c r="G1191" s="2"/>
      <c r="H1191" s="2"/>
    </row>
    <row r="1192" spans="1:8" ht="13.5" hidden="1" x14ac:dyDescent="0.25">
      <c r="A1192" s="3"/>
      <c r="B1192" s="5"/>
      <c r="C1192" s="2"/>
      <c r="D1192" s="2"/>
      <c r="E1192" s="2"/>
      <c r="F1192" s="2"/>
      <c r="G1192" s="2"/>
      <c r="H1192" s="2"/>
    </row>
    <row r="1193" spans="1:8" ht="13.5" hidden="1" x14ac:dyDescent="0.25">
      <c r="A1193" s="3"/>
      <c r="B1193" s="5"/>
      <c r="C1193" s="2"/>
      <c r="D1193" s="2"/>
      <c r="E1193" s="2"/>
      <c r="F1193" s="2"/>
      <c r="G1193" s="2"/>
      <c r="H1193" s="2"/>
    </row>
    <row r="1194" spans="1:8" ht="13.5" hidden="1" x14ac:dyDescent="0.25">
      <c r="A1194" s="3"/>
      <c r="B1194" s="5"/>
      <c r="C1194" s="2"/>
      <c r="D1194" s="2"/>
      <c r="E1194" s="2"/>
      <c r="F1194" s="2"/>
      <c r="G1194" s="2"/>
      <c r="H1194" s="2"/>
    </row>
    <row r="1195" spans="1:8" ht="13.5" hidden="1" x14ac:dyDescent="0.25">
      <c r="A1195" s="3"/>
      <c r="B1195" s="5"/>
      <c r="C1195" s="2"/>
      <c r="D1195" s="2"/>
      <c r="E1195" s="2"/>
      <c r="F1195" s="2"/>
      <c r="G1195" s="2"/>
      <c r="H1195" s="2"/>
    </row>
    <row r="1196" spans="1:8" ht="13.5" hidden="1" x14ac:dyDescent="0.25">
      <c r="A1196" s="3"/>
      <c r="B1196" s="5"/>
      <c r="C1196" s="2"/>
      <c r="D1196" s="2"/>
      <c r="E1196" s="2"/>
      <c r="F1196" s="2"/>
      <c r="G1196" s="2"/>
      <c r="H1196" s="2"/>
    </row>
    <row r="1197" spans="1:8" ht="13.5" hidden="1" x14ac:dyDescent="0.25">
      <c r="A1197" s="3"/>
      <c r="B1197" s="5"/>
      <c r="C1197" s="2"/>
      <c r="D1197" s="2"/>
      <c r="E1197" s="2"/>
      <c r="F1197" s="2"/>
      <c r="G1197" s="2"/>
      <c r="H1197" s="2"/>
    </row>
    <row r="1198" spans="1:8" ht="13.5" hidden="1" x14ac:dyDescent="0.25">
      <c r="A1198" s="3"/>
      <c r="B1198" s="5"/>
      <c r="C1198" s="2"/>
      <c r="D1198" s="2"/>
      <c r="E1198" s="2"/>
      <c r="F1198" s="2"/>
      <c r="G1198" s="2"/>
      <c r="H1198" s="2"/>
    </row>
    <row r="1199" spans="1:8" ht="13.5" hidden="1" x14ac:dyDescent="0.25">
      <c r="A1199" s="3"/>
      <c r="B1199" s="5"/>
      <c r="C1199" s="2"/>
      <c r="D1199" s="2"/>
      <c r="E1199" s="2"/>
      <c r="F1199" s="2"/>
      <c r="G1199" s="2"/>
      <c r="H1199" s="2"/>
    </row>
    <row r="1200" spans="1:8" ht="13.5" hidden="1" x14ac:dyDescent="0.25">
      <c r="A1200" s="3"/>
      <c r="B1200" s="5"/>
      <c r="C1200" s="2"/>
      <c r="D1200" s="2"/>
      <c r="E1200" s="2"/>
      <c r="F1200" s="2"/>
      <c r="G1200" s="2"/>
      <c r="H1200" s="2"/>
    </row>
    <row r="1201" spans="1:8" ht="13.5" hidden="1" x14ac:dyDescent="0.25">
      <c r="A1201" s="3"/>
      <c r="B1201" s="5"/>
      <c r="C1201" s="2"/>
      <c r="D1201" s="2"/>
      <c r="E1201" s="2"/>
      <c r="F1201" s="2"/>
      <c r="G1201" s="2"/>
      <c r="H1201" s="2"/>
    </row>
    <row r="1202" spans="1:8" ht="13.5" hidden="1" x14ac:dyDescent="0.25">
      <c r="A1202" s="3"/>
      <c r="B1202" s="5"/>
      <c r="C1202" s="2"/>
      <c r="D1202" s="2"/>
      <c r="E1202" s="2"/>
      <c r="F1202" s="2"/>
      <c r="G1202" s="2"/>
      <c r="H1202" s="2"/>
    </row>
    <row r="1203" spans="1:8" ht="13.5" hidden="1" x14ac:dyDescent="0.25">
      <c r="A1203" s="3"/>
      <c r="B1203" s="5"/>
      <c r="C1203" s="2"/>
      <c r="D1203" s="2"/>
      <c r="E1203" s="2"/>
      <c r="F1203" s="2"/>
      <c r="G1203" s="2"/>
      <c r="H1203" s="2"/>
    </row>
    <row r="1204" spans="1:8" ht="13.5" hidden="1" x14ac:dyDescent="0.25">
      <c r="A1204" s="3"/>
      <c r="B1204" s="5"/>
      <c r="C1204" s="2"/>
      <c r="D1204" s="2"/>
      <c r="E1204" s="2"/>
      <c r="F1204" s="2"/>
      <c r="G1204" s="2"/>
      <c r="H1204" s="2"/>
    </row>
    <row r="1205" spans="1:8" ht="13.5" hidden="1" x14ac:dyDescent="0.25">
      <c r="A1205" s="3"/>
      <c r="B1205" s="5"/>
      <c r="C1205" s="2"/>
      <c r="D1205" s="2"/>
      <c r="E1205" s="2"/>
      <c r="F1205" s="2"/>
      <c r="G1205" s="2"/>
      <c r="H1205" s="2"/>
    </row>
    <row r="1206" spans="1:8" ht="13.5" hidden="1" x14ac:dyDescent="0.25">
      <c r="A1206" s="3"/>
      <c r="B1206" s="5"/>
      <c r="C1206" s="2"/>
      <c r="D1206" s="2"/>
      <c r="E1206" s="2"/>
      <c r="F1206" s="2"/>
      <c r="G1206" s="2"/>
      <c r="H1206" s="2"/>
    </row>
    <row r="1207" spans="1:8" ht="13.5" hidden="1" x14ac:dyDescent="0.25">
      <c r="A1207" s="3"/>
      <c r="B1207" s="5"/>
      <c r="C1207" s="2"/>
      <c r="D1207" s="2"/>
      <c r="E1207" s="2"/>
      <c r="F1207" s="2"/>
      <c r="G1207" s="2"/>
      <c r="H1207" s="2"/>
    </row>
    <row r="1208" spans="1:8" ht="13.5" hidden="1" x14ac:dyDescent="0.25">
      <c r="A1208" s="3"/>
      <c r="B1208" s="5"/>
      <c r="C1208" s="2"/>
      <c r="D1208" s="2"/>
      <c r="E1208" s="2"/>
      <c r="F1208" s="2"/>
      <c r="G1208" s="2"/>
      <c r="H1208" s="2"/>
    </row>
    <row r="1209" spans="1:8" ht="13.5" hidden="1" x14ac:dyDescent="0.25">
      <c r="A1209" s="3"/>
      <c r="B1209" s="5"/>
      <c r="C1209" s="2"/>
      <c r="D1209" s="2"/>
      <c r="E1209" s="2"/>
      <c r="F1209" s="2"/>
      <c r="G1209" s="2"/>
      <c r="H1209" s="2"/>
    </row>
    <row r="1210" spans="1:8" ht="13.5" hidden="1" x14ac:dyDescent="0.25">
      <c r="A1210" s="3"/>
      <c r="B1210" s="5"/>
      <c r="C1210" s="2"/>
      <c r="D1210" s="2"/>
      <c r="E1210" s="2"/>
      <c r="F1210" s="2"/>
      <c r="G1210" s="2"/>
      <c r="H1210" s="2"/>
    </row>
    <row r="1211" spans="1:8" ht="13.5" hidden="1" x14ac:dyDescent="0.25">
      <c r="A1211" s="3"/>
      <c r="B1211" s="5"/>
      <c r="C1211" s="2"/>
      <c r="D1211" s="2"/>
      <c r="E1211" s="2"/>
      <c r="F1211" s="2"/>
      <c r="G1211" s="2"/>
      <c r="H1211" s="2"/>
    </row>
    <row r="1212" spans="1:8" ht="13.5" hidden="1" x14ac:dyDescent="0.25">
      <c r="A1212" s="3"/>
      <c r="B1212" s="5"/>
      <c r="C1212" s="2"/>
      <c r="D1212" s="2"/>
      <c r="E1212" s="2"/>
      <c r="F1212" s="2"/>
      <c r="G1212" s="2"/>
      <c r="H1212" s="2"/>
    </row>
    <row r="1213" spans="1:8" ht="13.5" hidden="1" x14ac:dyDescent="0.25">
      <c r="A1213" s="3"/>
      <c r="B1213" s="5"/>
      <c r="C1213" s="2"/>
      <c r="D1213" s="2"/>
      <c r="E1213" s="2"/>
      <c r="F1213" s="2"/>
      <c r="G1213" s="2"/>
      <c r="H1213" s="2"/>
    </row>
    <row r="1214" spans="1:8" ht="13.5" hidden="1" x14ac:dyDescent="0.25">
      <c r="A1214" s="3"/>
      <c r="B1214" s="5"/>
      <c r="C1214" s="2"/>
      <c r="D1214" s="2"/>
      <c r="E1214" s="2"/>
      <c r="F1214" s="2"/>
      <c r="G1214" s="2"/>
      <c r="H1214" s="2"/>
    </row>
    <row r="1215" spans="1:8" ht="13.5" hidden="1" x14ac:dyDescent="0.25">
      <c r="A1215" s="3"/>
      <c r="B1215" s="5"/>
      <c r="C1215" s="2"/>
      <c r="D1215" s="2"/>
      <c r="E1215" s="2"/>
      <c r="F1215" s="2"/>
      <c r="G1215" s="2"/>
      <c r="H1215" s="2"/>
    </row>
    <row r="1216" spans="1:8" ht="13.5" hidden="1" x14ac:dyDescent="0.25">
      <c r="A1216" s="3"/>
      <c r="B1216" s="5"/>
      <c r="C1216" s="2"/>
      <c r="D1216" s="2"/>
      <c r="E1216" s="2"/>
      <c r="F1216" s="2"/>
      <c r="G1216" s="2"/>
      <c r="H1216" s="2"/>
    </row>
    <row r="1217" spans="1:8" ht="13.5" hidden="1" x14ac:dyDescent="0.25">
      <c r="A1217" s="3"/>
      <c r="B1217" s="5"/>
      <c r="C1217" s="2"/>
      <c r="D1217" s="2"/>
      <c r="E1217" s="2"/>
      <c r="F1217" s="2"/>
      <c r="G1217" s="2"/>
      <c r="H1217" s="2"/>
    </row>
    <row r="1218" spans="1:8" ht="13.5" hidden="1" x14ac:dyDescent="0.25">
      <c r="A1218" s="3"/>
      <c r="B1218" s="5"/>
      <c r="C1218" s="2"/>
      <c r="D1218" s="2"/>
      <c r="E1218" s="2"/>
      <c r="F1218" s="2"/>
      <c r="G1218" s="2"/>
      <c r="H1218" s="2"/>
    </row>
    <row r="1219" spans="1:8" ht="13.5" hidden="1" x14ac:dyDescent="0.25">
      <c r="A1219" s="3"/>
      <c r="B1219" s="5"/>
      <c r="C1219" s="2"/>
      <c r="D1219" s="2"/>
      <c r="E1219" s="2"/>
      <c r="F1219" s="2"/>
      <c r="G1219" s="2"/>
      <c r="H1219" s="2"/>
    </row>
    <row r="1220" spans="1:8" ht="13.5" hidden="1" x14ac:dyDescent="0.25">
      <c r="A1220" s="3"/>
      <c r="B1220" s="5"/>
      <c r="C1220" s="2"/>
      <c r="D1220" s="2"/>
      <c r="E1220" s="2"/>
      <c r="F1220" s="2"/>
      <c r="G1220" s="2"/>
      <c r="H1220" s="2"/>
    </row>
    <row r="1221" spans="1:8" ht="13.5" hidden="1" x14ac:dyDescent="0.25">
      <c r="A1221" s="3"/>
      <c r="B1221" s="5"/>
      <c r="C1221" s="2"/>
      <c r="D1221" s="2"/>
      <c r="E1221" s="2"/>
      <c r="F1221" s="2"/>
      <c r="G1221" s="2"/>
      <c r="H1221" s="2"/>
    </row>
    <row r="1222" spans="1:8" ht="13.5" hidden="1" x14ac:dyDescent="0.25">
      <c r="A1222" s="3"/>
      <c r="B1222" s="5"/>
      <c r="C1222" s="2"/>
      <c r="D1222" s="2"/>
      <c r="E1222" s="2"/>
      <c r="F1222" s="2"/>
      <c r="G1222" s="2"/>
      <c r="H1222" s="2"/>
    </row>
    <row r="1223" spans="1:8" ht="13.5" hidden="1" x14ac:dyDescent="0.25">
      <c r="A1223" s="3"/>
      <c r="B1223" s="5"/>
      <c r="C1223" s="2"/>
      <c r="D1223" s="2"/>
      <c r="E1223" s="2"/>
      <c r="F1223" s="2"/>
      <c r="G1223" s="2"/>
      <c r="H1223" s="2"/>
    </row>
    <row r="1224" spans="1:8" ht="13.5" hidden="1" x14ac:dyDescent="0.25">
      <c r="A1224" s="3"/>
      <c r="B1224" s="5"/>
      <c r="C1224" s="2"/>
      <c r="D1224" s="2"/>
      <c r="E1224" s="2"/>
      <c r="F1224" s="2"/>
      <c r="G1224" s="2"/>
      <c r="H1224" s="2"/>
    </row>
    <row r="1225" spans="1:8" ht="13.5" hidden="1" x14ac:dyDescent="0.25">
      <c r="A1225" s="3"/>
      <c r="B1225" s="5"/>
      <c r="C1225" s="2"/>
      <c r="D1225" s="2"/>
      <c r="E1225" s="2"/>
      <c r="F1225" s="2"/>
      <c r="G1225" s="2"/>
      <c r="H1225" s="2"/>
    </row>
    <row r="1226" spans="1:8" ht="13.5" hidden="1" x14ac:dyDescent="0.25">
      <c r="A1226" s="3"/>
      <c r="B1226" s="5"/>
      <c r="C1226" s="2"/>
      <c r="D1226" s="2"/>
      <c r="E1226" s="2"/>
      <c r="F1226" s="2"/>
      <c r="G1226" s="2"/>
      <c r="H1226" s="2"/>
    </row>
    <row r="1227" spans="1:8" ht="13.5" hidden="1" x14ac:dyDescent="0.25">
      <c r="A1227" s="3"/>
      <c r="B1227" s="5"/>
      <c r="C1227" s="2"/>
      <c r="D1227" s="2"/>
      <c r="E1227" s="2"/>
      <c r="F1227" s="2"/>
      <c r="G1227" s="2"/>
      <c r="H1227" s="2"/>
    </row>
    <row r="1228" spans="1:8" ht="13.5" hidden="1" x14ac:dyDescent="0.25">
      <c r="A1228" s="3"/>
      <c r="B1228" s="5"/>
      <c r="C1228" s="2"/>
      <c r="D1228" s="2"/>
      <c r="E1228" s="2"/>
      <c r="F1228" s="2"/>
      <c r="G1228" s="2"/>
      <c r="H1228" s="2"/>
    </row>
    <row r="1229" spans="1:8" ht="13.5" hidden="1" x14ac:dyDescent="0.25">
      <c r="A1229" s="3"/>
      <c r="B1229" s="5"/>
      <c r="C1229" s="2"/>
      <c r="D1229" s="2"/>
      <c r="E1229" s="2"/>
      <c r="F1229" s="2"/>
      <c r="G1229" s="2"/>
      <c r="H1229" s="2"/>
    </row>
    <row r="1230" spans="1:8" ht="13.5" hidden="1" x14ac:dyDescent="0.25">
      <c r="A1230" s="3"/>
      <c r="B1230" s="5"/>
      <c r="C1230" s="2"/>
      <c r="D1230" s="2"/>
      <c r="E1230" s="2"/>
      <c r="F1230" s="2"/>
      <c r="G1230" s="2"/>
      <c r="H1230" s="2"/>
    </row>
    <row r="1231" spans="1:8" ht="13.5" hidden="1" x14ac:dyDescent="0.25">
      <c r="A1231" s="3"/>
      <c r="B1231" s="5"/>
      <c r="C1231" s="2"/>
      <c r="D1231" s="2"/>
      <c r="E1231" s="2"/>
      <c r="F1231" s="2"/>
      <c r="G1231" s="2"/>
      <c r="H1231" s="2"/>
    </row>
    <row r="1232" spans="1:8" ht="13.5" hidden="1" x14ac:dyDescent="0.25">
      <c r="A1232" s="3"/>
      <c r="B1232" s="5"/>
      <c r="C1232" s="2"/>
      <c r="D1232" s="2"/>
      <c r="E1232" s="2"/>
      <c r="F1232" s="2"/>
      <c r="G1232" s="2"/>
      <c r="H1232" s="2"/>
    </row>
    <row r="1233" spans="1:8" ht="13.5" hidden="1" x14ac:dyDescent="0.25">
      <c r="A1233" s="3"/>
      <c r="B1233" s="5"/>
      <c r="C1233" s="2"/>
      <c r="D1233" s="2"/>
      <c r="E1233" s="2"/>
      <c r="F1233" s="2"/>
      <c r="G1233" s="2"/>
      <c r="H1233" s="2"/>
    </row>
    <row r="1234" spans="1:8" ht="13.5" hidden="1" x14ac:dyDescent="0.25">
      <c r="A1234" s="3"/>
      <c r="B1234" s="5"/>
      <c r="C1234" s="2"/>
      <c r="D1234" s="2"/>
      <c r="E1234" s="2"/>
      <c r="F1234" s="2"/>
      <c r="G1234" s="2"/>
      <c r="H1234" s="2"/>
    </row>
    <row r="1235" spans="1:8" ht="13.5" hidden="1" x14ac:dyDescent="0.25">
      <c r="A1235" s="3"/>
      <c r="B1235" s="5"/>
      <c r="C1235" s="2"/>
      <c r="D1235" s="2"/>
      <c r="E1235" s="2"/>
      <c r="F1235" s="2"/>
      <c r="G1235" s="2"/>
      <c r="H1235" s="2"/>
    </row>
    <row r="1236" spans="1:8" ht="13.5" hidden="1" x14ac:dyDescent="0.25">
      <c r="A1236" s="3"/>
      <c r="B1236" s="5"/>
      <c r="C1236" s="2"/>
      <c r="D1236" s="2"/>
      <c r="E1236" s="2"/>
      <c r="F1236" s="2"/>
      <c r="G1236" s="2"/>
      <c r="H1236" s="2"/>
    </row>
    <row r="1237" spans="1:8" ht="13.5" hidden="1" x14ac:dyDescent="0.25">
      <c r="A1237" s="3"/>
      <c r="B1237" s="5"/>
      <c r="C1237" s="2"/>
      <c r="D1237" s="2"/>
      <c r="E1237" s="2"/>
      <c r="F1237" s="2"/>
      <c r="G1237" s="2"/>
      <c r="H1237" s="2"/>
    </row>
    <row r="1238" spans="1:8" ht="13.5" hidden="1" x14ac:dyDescent="0.25">
      <c r="A1238" s="3"/>
      <c r="B1238" s="5"/>
      <c r="C1238" s="2"/>
      <c r="D1238" s="2"/>
      <c r="E1238" s="2"/>
      <c r="F1238" s="2"/>
      <c r="G1238" s="2"/>
      <c r="H1238" s="2"/>
    </row>
    <row r="1239" spans="1:8" ht="13.5" hidden="1" x14ac:dyDescent="0.25">
      <c r="A1239" s="3"/>
      <c r="B1239" s="5"/>
      <c r="C1239" s="2"/>
      <c r="D1239" s="2"/>
      <c r="E1239" s="2"/>
      <c r="F1239" s="2"/>
      <c r="G1239" s="2"/>
      <c r="H1239" s="2"/>
    </row>
    <row r="1240" spans="1:8" ht="13.5" hidden="1" x14ac:dyDescent="0.25">
      <c r="A1240" s="3"/>
      <c r="B1240" s="5"/>
      <c r="C1240" s="2"/>
      <c r="D1240" s="2"/>
      <c r="E1240" s="2"/>
      <c r="F1240" s="2"/>
      <c r="G1240" s="2"/>
      <c r="H1240" s="2"/>
    </row>
    <row r="1241" spans="1:8" ht="13.5" hidden="1" x14ac:dyDescent="0.25">
      <c r="A1241" s="3"/>
      <c r="B1241" s="5"/>
      <c r="C1241" s="2"/>
      <c r="D1241" s="2"/>
      <c r="E1241" s="2"/>
      <c r="F1241" s="2"/>
      <c r="G1241" s="2"/>
      <c r="H1241" s="2"/>
    </row>
    <row r="1242" spans="1:8" ht="13.5" hidden="1" x14ac:dyDescent="0.25">
      <c r="A1242" s="3"/>
      <c r="B1242" s="5"/>
      <c r="C1242" s="2"/>
      <c r="D1242" s="2"/>
      <c r="E1242" s="2"/>
      <c r="F1242" s="2"/>
      <c r="G1242" s="2"/>
      <c r="H1242" s="2"/>
    </row>
    <row r="1243" spans="1:8" ht="13.5" hidden="1" x14ac:dyDescent="0.25">
      <c r="A1243" s="3"/>
      <c r="B1243" s="5"/>
      <c r="C1243" s="2"/>
      <c r="D1243" s="2"/>
      <c r="E1243" s="2"/>
      <c r="F1243" s="2"/>
      <c r="G1243" s="2"/>
      <c r="H1243" s="2"/>
    </row>
    <row r="1244" spans="1:8" ht="13.5" hidden="1" x14ac:dyDescent="0.25">
      <c r="A1244" s="3"/>
      <c r="B1244" s="5"/>
      <c r="C1244" s="2"/>
      <c r="D1244" s="2"/>
      <c r="E1244" s="2"/>
      <c r="F1244" s="2"/>
      <c r="G1244" s="2"/>
      <c r="H1244" s="2"/>
    </row>
    <row r="1245" spans="1:8" ht="13.5" hidden="1" x14ac:dyDescent="0.25">
      <c r="A1245" s="3"/>
      <c r="B1245" s="5"/>
      <c r="C1245" s="2"/>
      <c r="D1245" s="2"/>
      <c r="E1245" s="2"/>
      <c r="F1245" s="2"/>
      <c r="G1245" s="2"/>
      <c r="H1245" s="2"/>
    </row>
    <row r="1246" spans="1:8" ht="13.5" hidden="1" x14ac:dyDescent="0.25">
      <c r="A1246" s="3"/>
      <c r="B1246" s="5"/>
      <c r="C1246" s="2"/>
      <c r="D1246" s="2"/>
      <c r="E1246" s="2"/>
      <c r="F1246" s="2"/>
      <c r="G1246" s="2"/>
      <c r="H1246" s="2"/>
    </row>
    <row r="1247" spans="1:8" ht="13.5" hidden="1" x14ac:dyDescent="0.25">
      <c r="A1247" s="3"/>
      <c r="B1247" s="5"/>
      <c r="C1247" s="2"/>
      <c r="D1247" s="2"/>
      <c r="E1247" s="2"/>
      <c r="F1247" s="2"/>
      <c r="G1247" s="2"/>
      <c r="H1247" s="2"/>
    </row>
    <row r="1248" spans="1:8" ht="13.5" hidden="1" x14ac:dyDescent="0.25">
      <c r="A1248" s="3"/>
      <c r="B1248" s="5"/>
      <c r="C1248" s="2"/>
      <c r="D1248" s="2"/>
      <c r="E1248" s="2"/>
      <c r="F1248" s="2"/>
      <c r="G1248" s="2"/>
      <c r="H1248" s="2"/>
    </row>
    <row r="1249" spans="1:8" ht="13.5" hidden="1" x14ac:dyDescent="0.25">
      <c r="A1249" s="3"/>
      <c r="B1249" s="5"/>
      <c r="C1249" s="2"/>
      <c r="D1249" s="2"/>
      <c r="E1249" s="2"/>
      <c r="F1249" s="2"/>
      <c r="G1249" s="2"/>
      <c r="H1249" s="2"/>
    </row>
    <row r="1250" spans="1:8" ht="13.5" hidden="1" x14ac:dyDescent="0.25">
      <c r="A1250" s="3"/>
      <c r="B1250" s="5"/>
      <c r="C1250" s="2"/>
      <c r="D1250" s="2"/>
      <c r="E1250" s="2"/>
      <c r="F1250" s="2"/>
      <c r="G1250" s="2"/>
      <c r="H1250" s="2"/>
    </row>
    <row r="1251" spans="1:8" ht="13.5" hidden="1" x14ac:dyDescent="0.25">
      <c r="A1251" s="3"/>
      <c r="B1251" s="5"/>
      <c r="C1251" s="2"/>
      <c r="D1251" s="2"/>
      <c r="E1251" s="2"/>
      <c r="F1251" s="2"/>
      <c r="G1251" s="2"/>
      <c r="H1251" s="2"/>
    </row>
    <row r="1252" spans="1:8" ht="13.5" hidden="1" x14ac:dyDescent="0.25">
      <c r="A1252" s="3"/>
      <c r="B1252" s="5"/>
      <c r="C1252" s="2"/>
      <c r="D1252" s="2"/>
      <c r="E1252" s="2"/>
      <c r="F1252" s="2"/>
      <c r="G1252" s="2"/>
      <c r="H1252" s="2"/>
    </row>
    <row r="1253" spans="1:8" ht="13.5" hidden="1" x14ac:dyDescent="0.25">
      <c r="A1253" s="3"/>
      <c r="B1253" s="5"/>
      <c r="C1253" s="2"/>
      <c r="D1253" s="2"/>
      <c r="E1253" s="2"/>
      <c r="F1253" s="2"/>
      <c r="G1253" s="2"/>
      <c r="H1253" s="2"/>
    </row>
    <row r="1254" spans="1:8" ht="13.5" hidden="1" x14ac:dyDescent="0.25">
      <c r="A1254" s="3"/>
      <c r="B1254" s="5"/>
      <c r="C1254" s="2"/>
      <c r="D1254" s="2"/>
      <c r="E1254" s="2"/>
      <c r="F1254" s="2"/>
      <c r="G1254" s="2"/>
      <c r="H1254" s="2"/>
    </row>
    <row r="1255" spans="1:8" ht="13.5" hidden="1" x14ac:dyDescent="0.25">
      <c r="A1255" s="3"/>
      <c r="B1255" s="5"/>
      <c r="C1255" s="2"/>
      <c r="D1255" s="2"/>
      <c r="E1255" s="2"/>
      <c r="F1255" s="2"/>
      <c r="G1255" s="2"/>
      <c r="H1255" s="2"/>
    </row>
    <row r="1256" spans="1:8" ht="13.5" hidden="1" x14ac:dyDescent="0.25">
      <c r="A1256" s="3"/>
      <c r="B1256" s="5"/>
      <c r="C1256" s="2"/>
      <c r="D1256" s="2"/>
      <c r="E1256" s="2"/>
      <c r="F1256" s="2"/>
      <c r="G1256" s="2"/>
      <c r="H1256" s="2"/>
    </row>
    <row r="1257" spans="1:8" ht="13.5" hidden="1" x14ac:dyDescent="0.25">
      <c r="A1257" s="3"/>
      <c r="B1257" s="5"/>
      <c r="C1257" s="2"/>
      <c r="D1257" s="2"/>
      <c r="E1257" s="2"/>
      <c r="F1257" s="2"/>
      <c r="G1257" s="2"/>
      <c r="H1257" s="2"/>
    </row>
    <row r="1258" spans="1:8" ht="13.5" hidden="1" x14ac:dyDescent="0.25">
      <c r="A1258" s="3"/>
      <c r="B1258" s="5"/>
      <c r="C1258" s="2"/>
      <c r="D1258" s="2"/>
      <c r="E1258" s="2"/>
      <c r="F1258" s="2"/>
      <c r="G1258" s="2"/>
      <c r="H1258" s="2"/>
    </row>
    <row r="1259" spans="1:8" ht="13.5" hidden="1" x14ac:dyDescent="0.25">
      <c r="A1259" s="3"/>
      <c r="B1259" s="5"/>
      <c r="C1259" s="2"/>
      <c r="D1259" s="2"/>
      <c r="E1259" s="2"/>
      <c r="F1259" s="2"/>
      <c r="G1259" s="2"/>
      <c r="H1259" s="2"/>
    </row>
    <row r="1260" spans="1:8" ht="13.5" hidden="1" x14ac:dyDescent="0.25">
      <c r="A1260" s="3"/>
      <c r="B1260" s="5"/>
      <c r="C1260" s="2"/>
      <c r="D1260" s="2"/>
      <c r="E1260" s="2"/>
      <c r="F1260" s="2"/>
      <c r="G1260" s="2"/>
      <c r="H1260" s="2"/>
    </row>
    <row r="1261" spans="1:8" ht="13.5" hidden="1" x14ac:dyDescent="0.25">
      <c r="A1261" s="3"/>
      <c r="B1261" s="5"/>
      <c r="C1261" s="2"/>
      <c r="D1261" s="2"/>
      <c r="E1261" s="2"/>
      <c r="F1261" s="2"/>
      <c r="G1261" s="2"/>
      <c r="H1261" s="2"/>
    </row>
    <row r="1262" spans="1:8" ht="13.5" hidden="1" x14ac:dyDescent="0.25">
      <c r="A1262" s="3"/>
      <c r="B1262" s="5"/>
      <c r="C1262" s="2"/>
      <c r="D1262" s="2"/>
      <c r="E1262" s="2"/>
      <c r="F1262" s="2"/>
      <c r="G1262" s="2"/>
      <c r="H1262" s="2"/>
    </row>
    <row r="1263" spans="1:8" ht="13.5" hidden="1" x14ac:dyDescent="0.25">
      <c r="A1263" s="3"/>
      <c r="B1263" s="5"/>
      <c r="C1263" s="2"/>
      <c r="D1263" s="2"/>
      <c r="E1263" s="2"/>
      <c r="F1263" s="2"/>
      <c r="G1263" s="2"/>
      <c r="H1263" s="2"/>
    </row>
    <row r="1264" spans="1:8" ht="13.5" hidden="1" x14ac:dyDescent="0.25">
      <c r="A1264" s="3"/>
      <c r="B1264" s="5"/>
      <c r="C1264" s="2"/>
      <c r="D1264" s="2"/>
      <c r="E1264" s="2"/>
      <c r="F1264" s="2"/>
      <c r="G1264" s="2"/>
      <c r="H1264" s="2"/>
    </row>
    <row r="1265" spans="1:8" ht="13.5" hidden="1" x14ac:dyDescent="0.25">
      <c r="A1265" s="3"/>
      <c r="B1265" s="5"/>
      <c r="C1265" s="2"/>
      <c r="D1265" s="2"/>
      <c r="E1265" s="2"/>
      <c r="F1265" s="2"/>
      <c r="G1265" s="2"/>
      <c r="H1265" s="2"/>
    </row>
    <row r="1266" spans="1:8" ht="13.5" hidden="1" x14ac:dyDescent="0.25">
      <c r="A1266" s="3"/>
      <c r="B1266" s="5"/>
      <c r="C1266" s="2"/>
      <c r="D1266" s="2"/>
      <c r="E1266" s="2"/>
      <c r="F1266" s="2"/>
      <c r="G1266" s="2"/>
      <c r="H1266" s="2"/>
    </row>
    <row r="1267" spans="1:8" ht="13.5" hidden="1" x14ac:dyDescent="0.25">
      <c r="A1267" s="3"/>
      <c r="B1267" s="5"/>
      <c r="C1267" s="2"/>
      <c r="D1267" s="2"/>
      <c r="E1267" s="2"/>
      <c r="F1267" s="2"/>
      <c r="G1267" s="2"/>
      <c r="H1267" s="2"/>
    </row>
    <row r="1268" spans="1:8" ht="13.5" hidden="1" x14ac:dyDescent="0.25">
      <c r="A1268" s="3"/>
      <c r="B1268" s="5"/>
      <c r="C1268" s="2"/>
      <c r="D1268" s="2"/>
      <c r="E1268" s="2"/>
      <c r="F1268" s="2"/>
      <c r="G1268" s="2"/>
      <c r="H1268" s="2"/>
    </row>
    <row r="1269" spans="1:8" ht="13.5" hidden="1" x14ac:dyDescent="0.25">
      <c r="A1269" s="3"/>
      <c r="B1269" s="5"/>
      <c r="C1269" s="2"/>
      <c r="D1269" s="2"/>
      <c r="E1269" s="2"/>
      <c r="F1269" s="2"/>
      <c r="G1269" s="2"/>
      <c r="H1269" s="2"/>
    </row>
    <row r="1270" spans="1:8" ht="13.5" hidden="1" x14ac:dyDescent="0.25">
      <c r="A1270" s="3"/>
      <c r="B1270" s="5"/>
      <c r="C1270" s="2"/>
      <c r="D1270" s="2"/>
      <c r="E1270" s="2"/>
      <c r="F1270" s="2"/>
      <c r="G1270" s="2"/>
      <c r="H1270" s="2"/>
    </row>
    <row r="1271" spans="1:8" ht="13.5" hidden="1" x14ac:dyDescent="0.25">
      <c r="A1271" s="3"/>
      <c r="B1271" s="5"/>
      <c r="C1271" s="2"/>
      <c r="D1271" s="2"/>
      <c r="E1271" s="2"/>
      <c r="F1271" s="2"/>
      <c r="G1271" s="2"/>
      <c r="H1271" s="2"/>
    </row>
    <row r="1272" spans="1:8" ht="13.5" hidden="1" x14ac:dyDescent="0.25">
      <c r="A1272" s="3"/>
      <c r="B1272" s="5"/>
      <c r="C1272" s="2"/>
      <c r="D1272" s="2"/>
      <c r="E1272" s="2"/>
      <c r="F1272" s="2"/>
      <c r="G1272" s="2"/>
      <c r="H1272" s="2"/>
    </row>
    <row r="1273" spans="1:8" ht="13.5" hidden="1" x14ac:dyDescent="0.25">
      <c r="A1273" s="3"/>
      <c r="B1273" s="5"/>
      <c r="C1273" s="2"/>
      <c r="D1273" s="2"/>
      <c r="E1273" s="2"/>
      <c r="F1273" s="2"/>
      <c r="G1273" s="2"/>
      <c r="H1273" s="2"/>
    </row>
    <row r="1274" spans="1:8" ht="13.5" hidden="1" x14ac:dyDescent="0.25">
      <c r="A1274" s="3"/>
      <c r="B1274" s="5"/>
      <c r="C1274" s="2"/>
      <c r="D1274" s="2"/>
      <c r="E1274" s="2"/>
      <c r="F1274" s="2"/>
      <c r="G1274" s="2"/>
      <c r="H1274" s="2"/>
    </row>
    <row r="1275" spans="1:8" ht="13.5" hidden="1" x14ac:dyDescent="0.25">
      <c r="A1275" s="3"/>
      <c r="B1275" s="5"/>
      <c r="C1275" s="2"/>
      <c r="D1275" s="2"/>
      <c r="E1275" s="2"/>
      <c r="F1275" s="2"/>
      <c r="G1275" s="2"/>
      <c r="H1275" s="2"/>
    </row>
    <row r="1276" spans="1:8" ht="13.5" hidden="1" x14ac:dyDescent="0.25">
      <c r="A1276" s="3"/>
      <c r="B1276" s="5"/>
      <c r="C1276" s="2"/>
      <c r="D1276" s="2"/>
      <c r="E1276" s="2"/>
      <c r="F1276" s="2"/>
      <c r="G1276" s="2"/>
      <c r="H1276" s="2"/>
    </row>
    <row r="1277" spans="1:8" ht="13.5" hidden="1" x14ac:dyDescent="0.25">
      <c r="A1277" s="3"/>
      <c r="B1277" s="5"/>
      <c r="C1277" s="2"/>
      <c r="D1277" s="2"/>
      <c r="E1277" s="2"/>
      <c r="F1277" s="2"/>
      <c r="G1277" s="2"/>
      <c r="H1277" s="2"/>
    </row>
    <row r="1278" spans="1:8" ht="13.5" hidden="1" x14ac:dyDescent="0.25">
      <c r="A1278" s="3"/>
      <c r="B1278" s="5"/>
      <c r="C1278" s="2"/>
      <c r="D1278" s="2"/>
      <c r="E1278" s="2"/>
      <c r="F1278" s="2"/>
      <c r="G1278" s="2"/>
      <c r="H1278" s="2"/>
    </row>
    <row r="1279" spans="1:8" ht="13.5" hidden="1" x14ac:dyDescent="0.25">
      <c r="A1279" s="3"/>
      <c r="B1279" s="5"/>
      <c r="C1279" s="2"/>
      <c r="D1279" s="2"/>
      <c r="E1279" s="2"/>
      <c r="F1279" s="2"/>
      <c r="G1279" s="2"/>
      <c r="H1279" s="2"/>
    </row>
    <row r="1280" spans="1:8" ht="13.5" hidden="1" x14ac:dyDescent="0.25">
      <c r="A1280" s="3"/>
      <c r="B1280" s="5"/>
      <c r="C1280" s="2"/>
      <c r="D1280" s="2"/>
      <c r="E1280" s="2"/>
      <c r="F1280" s="2"/>
      <c r="G1280" s="2"/>
      <c r="H1280" s="2"/>
    </row>
    <row r="1281" spans="1:8" ht="13.5" hidden="1" x14ac:dyDescent="0.25">
      <c r="A1281" s="3"/>
      <c r="B1281" s="5"/>
      <c r="C1281" s="2"/>
      <c r="D1281" s="2"/>
      <c r="E1281" s="2"/>
      <c r="F1281" s="2"/>
      <c r="G1281" s="2"/>
      <c r="H1281" s="2"/>
    </row>
    <row r="1282" spans="1:8" ht="13.5" hidden="1" x14ac:dyDescent="0.25">
      <c r="A1282" s="3"/>
      <c r="B1282" s="5"/>
      <c r="C1282" s="2"/>
      <c r="D1282" s="2"/>
      <c r="E1282" s="2"/>
      <c r="F1282" s="2"/>
      <c r="G1282" s="2"/>
      <c r="H1282" s="2"/>
    </row>
    <row r="1283" spans="1:8" ht="13.5" hidden="1" x14ac:dyDescent="0.25">
      <c r="A1283" s="3"/>
      <c r="B1283" s="5"/>
      <c r="C1283" s="2"/>
      <c r="D1283" s="2"/>
      <c r="E1283" s="2"/>
      <c r="F1283" s="2"/>
      <c r="G1283" s="2"/>
      <c r="H1283" s="2"/>
    </row>
    <row r="1284" spans="1:8" ht="13.5" hidden="1" x14ac:dyDescent="0.25">
      <c r="A1284" s="3"/>
      <c r="B1284" s="5"/>
      <c r="C1284" s="2"/>
      <c r="D1284" s="2"/>
      <c r="E1284" s="2"/>
      <c r="F1284" s="2"/>
      <c r="G1284" s="2"/>
      <c r="H1284" s="2"/>
    </row>
    <row r="1285" spans="1:8" ht="13.5" hidden="1" x14ac:dyDescent="0.25">
      <c r="A1285" s="3"/>
      <c r="B1285" s="5"/>
      <c r="C1285" s="2"/>
      <c r="D1285" s="2"/>
      <c r="E1285" s="2"/>
      <c r="F1285" s="2"/>
      <c r="G1285" s="2"/>
      <c r="H1285" s="2"/>
    </row>
    <row r="1286" spans="1:8" ht="13.5" hidden="1" x14ac:dyDescent="0.25">
      <c r="A1286" s="3"/>
      <c r="B1286" s="5"/>
      <c r="C1286" s="2"/>
      <c r="D1286" s="2"/>
      <c r="E1286" s="2"/>
      <c r="F1286" s="2"/>
      <c r="G1286" s="2"/>
      <c r="H1286" s="2"/>
    </row>
    <row r="1287" spans="1:8" ht="13.5" hidden="1" x14ac:dyDescent="0.25">
      <c r="A1287" s="3"/>
      <c r="B1287" s="5"/>
      <c r="C1287" s="2"/>
      <c r="D1287" s="2"/>
      <c r="E1287" s="2"/>
      <c r="F1287" s="2"/>
      <c r="G1287" s="2"/>
      <c r="H1287" s="2"/>
    </row>
    <row r="1288" spans="1:8" ht="13.5" hidden="1" x14ac:dyDescent="0.25">
      <c r="A1288" s="3"/>
      <c r="B1288" s="5"/>
      <c r="C1288" s="2"/>
      <c r="D1288" s="2"/>
      <c r="E1288" s="2"/>
      <c r="F1288" s="2"/>
      <c r="G1288" s="2"/>
      <c r="H1288" s="2"/>
    </row>
    <row r="1289" spans="1:8" ht="13.5" hidden="1" x14ac:dyDescent="0.25">
      <c r="A1289" s="3"/>
      <c r="B1289" s="5"/>
      <c r="C1289" s="2"/>
      <c r="D1289" s="2"/>
      <c r="E1289" s="2"/>
      <c r="F1289" s="2"/>
      <c r="G1289" s="2"/>
      <c r="H1289" s="2"/>
    </row>
    <row r="1290" spans="1:8" ht="13.5" hidden="1" x14ac:dyDescent="0.25">
      <c r="A1290" s="3"/>
      <c r="B1290" s="5"/>
      <c r="C1290" s="2"/>
      <c r="D1290" s="2"/>
      <c r="E1290" s="2"/>
      <c r="F1290" s="2"/>
      <c r="G1290" s="2"/>
      <c r="H1290" s="2"/>
    </row>
    <row r="1291" spans="1:8" ht="13.5" hidden="1" x14ac:dyDescent="0.25">
      <c r="A1291" s="3"/>
      <c r="B1291" s="5"/>
      <c r="C1291" s="2"/>
      <c r="D1291" s="2"/>
      <c r="E1291" s="2"/>
      <c r="F1291" s="2"/>
      <c r="G1291" s="2"/>
      <c r="H1291" s="2"/>
    </row>
    <row r="1292" spans="1:8" ht="13.5" hidden="1" x14ac:dyDescent="0.25">
      <c r="A1292" s="3"/>
      <c r="B1292" s="5"/>
      <c r="C1292" s="2"/>
      <c r="D1292" s="2"/>
      <c r="E1292" s="2"/>
      <c r="F1292" s="2"/>
      <c r="G1292" s="2"/>
      <c r="H1292" s="2"/>
    </row>
    <row r="1293" spans="1:8" ht="13.5" hidden="1" x14ac:dyDescent="0.25">
      <c r="A1293" s="3"/>
      <c r="B1293" s="5"/>
      <c r="C1293" s="2"/>
      <c r="D1293" s="2"/>
      <c r="E1293" s="2"/>
      <c r="F1293" s="2"/>
      <c r="G1293" s="2"/>
      <c r="H1293" s="2"/>
    </row>
    <row r="1294" spans="1:8" ht="13.5" hidden="1" x14ac:dyDescent="0.25">
      <c r="A1294" s="3"/>
      <c r="B1294" s="5"/>
      <c r="C1294" s="2"/>
      <c r="D1294" s="2"/>
      <c r="E1294" s="2"/>
      <c r="F1294" s="2"/>
      <c r="G1294" s="2"/>
      <c r="H1294" s="2"/>
    </row>
    <row r="1295" spans="1:8" ht="13.5" hidden="1" x14ac:dyDescent="0.25">
      <c r="A1295" s="3"/>
      <c r="B1295" s="5"/>
      <c r="C1295" s="2"/>
      <c r="D1295" s="2"/>
      <c r="E1295" s="2"/>
      <c r="F1295" s="2"/>
      <c r="G1295" s="2"/>
      <c r="H1295" s="2"/>
    </row>
    <row r="1296" spans="1:8" ht="13.5" hidden="1" x14ac:dyDescent="0.25">
      <c r="A1296" s="3"/>
      <c r="B1296" s="5"/>
      <c r="C1296" s="2"/>
      <c r="D1296" s="2"/>
      <c r="E1296" s="2"/>
      <c r="F1296" s="2"/>
      <c r="G1296" s="2"/>
      <c r="H1296" s="2"/>
    </row>
    <row r="1297" spans="1:8" ht="13.5" hidden="1" x14ac:dyDescent="0.25">
      <c r="A1297" s="3"/>
      <c r="B1297" s="5"/>
      <c r="C1297" s="2"/>
      <c r="D1297" s="2"/>
      <c r="E1297" s="2"/>
      <c r="F1297" s="2"/>
      <c r="G1297" s="2"/>
      <c r="H1297" s="2"/>
    </row>
    <row r="1298" spans="1:8" ht="13.5" hidden="1" x14ac:dyDescent="0.25">
      <c r="A1298" s="3"/>
      <c r="B1298" s="5"/>
      <c r="C1298" s="2"/>
      <c r="D1298" s="2"/>
      <c r="E1298" s="2"/>
      <c r="F1298" s="2"/>
      <c r="G1298" s="2"/>
      <c r="H1298" s="2"/>
    </row>
    <row r="1299" spans="1:8" ht="13.5" hidden="1" x14ac:dyDescent="0.25">
      <c r="A1299" s="3"/>
      <c r="B1299" s="5"/>
      <c r="C1299" s="2"/>
      <c r="D1299" s="2"/>
      <c r="E1299" s="2"/>
      <c r="F1299" s="2"/>
      <c r="G1299" s="2"/>
      <c r="H1299" s="2"/>
    </row>
    <row r="1300" spans="1:8" ht="13.5" hidden="1" x14ac:dyDescent="0.25">
      <c r="A1300" s="3"/>
      <c r="B1300" s="5"/>
      <c r="C1300" s="2"/>
      <c r="D1300" s="2"/>
      <c r="E1300" s="2"/>
      <c r="F1300" s="2"/>
      <c r="G1300" s="2"/>
      <c r="H1300" s="2"/>
    </row>
    <row r="1301" spans="1:8" ht="13.5" hidden="1" x14ac:dyDescent="0.25">
      <c r="A1301" s="3"/>
      <c r="B1301" s="5"/>
      <c r="C1301" s="2"/>
      <c r="D1301" s="2"/>
      <c r="E1301" s="2"/>
      <c r="F1301" s="2"/>
      <c r="G1301" s="2"/>
      <c r="H1301" s="2"/>
    </row>
    <row r="1302" spans="1:8" ht="13.5" hidden="1" x14ac:dyDescent="0.25">
      <c r="A1302" s="3"/>
      <c r="B1302" s="5"/>
      <c r="C1302" s="2"/>
      <c r="D1302" s="2"/>
      <c r="E1302" s="2"/>
      <c r="F1302" s="2"/>
      <c r="G1302" s="2"/>
      <c r="H1302" s="2"/>
    </row>
    <row r="1303" spans="1:8" ht="13.5" hidden="1" x14ac:dyDescent="0.25">
      <c r="A1303" s="3"/>
      <c r="B1303" s="5"/>
      <c r="C1303" s="2"/>
      <c r="D1303" s="2"/>
      <c r="E1303" s="2"/>
      <c r="F1303" s="2"/>
      <c r="G1303" s="2"/>
      <c r="H1303" s="2"/>
    </row>
    <row r="1304" spans="1:8" ht="13.5" hidden="1" x14ac:dyDescent="0.25">
      <c r="A1304" s="3"/>
      <c r="B1304" s="5"/>
      <c r="C1304" s="2"/>
      <c r="D1304" s="2"/>
      <c r="E1304" s="2"/>
      <c r="F1304" s="2"/>
      <c r="G1304" s="2"/>
      <c r="H1304" s="2"/>
    </row>
    <row r="1305" spans="1:8" ht="13.5" hidden="1" x14ac:dyDescent="0.25">
      <c r="A1305" s="3"/>
      <c r="B1305" s="5"/>
      <c r="C1305" s="2"/>
      <c r="D1305" s="2"/>
      <c r="E1305" s="2"/>
      <c r="F1305" s="2"/>
      <c r="G1305" s="2"/>
      <c r="H1305" s="2"/>
    </row>
    <row r="1306" spans="1:8" ht="13.5" hidden="1" x14ac:dyDescent="0.25">
      <c r="A1306" s="3"/>
      <c r="B1306" s="5"/>
      <c r="C1306" s="2"/>
      <c r="D1306" s="2"/>
      <c r="E1306" s="2"/>
      <c r="F1306" s="2"/>
      <c r="G1306" s="2"/>
      <c r="H1306" s="2"/>
    </row>
    <row r="1307" spans="1:8" ht="13.5" hidden="1" x14ac:dyDescent="0.25">
      <c r="A1307" s="3"/>
      <c r="B1307" s="5"/>
      <c r="C1307" s="2"/>
      <c r="D1307" s="2"/>
      <c r="E1307" s="2"/>
      <c r="F1307" s="2"/>
      <c r="G1307" s="2"/>
      <c r="H1307" s="2"/>
    </row>
    <row r="1308" spans="1:8" ht="13.5" hidden="1" x14ac:dyDescent="0.25">
      <c r="A1308" s="3"/>
      <c r="B1308" s="5"/>
      <c r="C1308" s="2"/>
      <c r="D1308" s="2"/>
      <c r="E1308" s="2"/>
      <c r="F1308" s="2"/>
      <c r="G1308" s="2"/>
      <c r="H1308" s="2"/>
    </row>
    <row r="1309" spans="1:8" ht="13.5" hidden="1" x14ac:dyDescent="0.25">
      <c r="A1309" s="3"/>
      <c r="B1309" s="5"/>
      <c r="C1309" s="2"/>
      <c r="D1309" s="2"/>
      <c r="E1309" s="2"/>
      <c r="F1309" s="2"/>
      <c r="G1309" s="2"/>
      <c r="H1309" s="2"/>
    </row>
    <row r="1310" spans="1:8" ht="13.5" hidden="1" x14ac:dyDescent="0.25">
      <c r="A1310" s="3"/>
      <c r="B1310" s="5"/>
      <c r="C1310" s="2"/>
      <c r="D1310" s="2"/>
      <c r="E1310" s="2"/>
      <c r="F1310" s="2"/>
      <c r="G1310" s="2"/>
      <c r="H1310" s="2"/>
    </row>
    <row r="1311" spans="1:8" ht="13.5" hidden="1" x14ac:dyDescent="0.25">
      <c r="A1311" s="3"/>
      <c r="B1311" s="5"/>
      <c r="C1311" s="2"/>
      <c r="D1311" s="2"/>
      <c r="E1311" s="2"/>
      <c r="F1311" s="2"/>
      <c r="G1311" s="2"/>
      <c r="H1311" s="2"/>
    </row>
    <row r="1312" spans="1:8" ht="13.5" hidden="1" x14ac:dyDescent="0.25">
      <c r="A1312" s="3"/>
      <c r="B1312" s="5"/>
      <c r="C1312" s="2"/>
      <c r="D1312" s="2"/>
      <c r="E1312" s="2"/>
      <c r="F1312" s="2"/>
      <c r="G1312" s="2"/>
      <c r="H1312" s="2"/>
    </row>
    <row r="1313" spans="1:8" ht="13.5" hidden="1" x14ac:dyDescent="0.25">
      <c r="A1313" s="3"/>
      <c r="B1313" s="5"/>
      <c r="C1313" s="2"/>
      <c r="D1313" s="2"/>
      <c r="E1313" s="2"/>
      <c r="F1313" s="2"/>
      <c r="G1313" s="2"/>
      <c r="H1313" s="2"/>
    </row>
    <row r="1314" spans="1:8" ht="13.5" hidden="1" x14ac:dyDescent="0.25">
      <c r="A1314" s="3"/>
      <c r="B1314" s="5"/>
      <c r="C1314" s="2"/>
      <c r="D1314" s="2"/>
      <c r="E1314" s="2"/>
      <c r="F1314" s="2"/>
      <c r="G1314" s="2"/>
      <c r="H1314" s="2"/>
    </row>
    <row r="1315" spans="1:8" ht="13.5" hidden="1" x14ac:dyDescent="0.25">
      <c r="A1315" s="3"/>
      <c r="B1315" s="5"/>
      <c r="C1315" s="2"/>
      <c r="D1315" s="2"/>
      <c r="E1315" s="2"/>
      <c r="F1315" s="2"/>
      <c r="G1315" s="2"/>
      <c r="H1315" s="2"/>
    </row>
    <row r="1316" spans="1:8" ht="13.5" hidden="1" x14ac:dyDescent="0.25">
      <c r="A1316" s="3"/>
      <c r="B1316" s="5"/>
      <c r="C1316" s="2"/>
      <c r="D1316" s="2"/>
      <c r="E1316" s="2"/>
      <c r="F1316" s="2"/>
      <c r="G1316" s="2"/>
      <c r="H1316" s="2"/>
    </row>
    <row r="1317" spans="1:8" ht="13.5" hidden="1" x14ac:dyDescent="0.25">
      <c r="A1317" s="3"/>
      <c r="B1317" s="5"/>
      <c r="C1317" s="2"/>
      <c r="D1317" s="2"/>
      <c r="E1317" s="2"/>
      <c r="F1317" s="2"/>
      <c r="G1317" s="2"/>
      <c r="H1317" s="2"/>
    </row>
    <row r="1318" spans="1:8" ht="13.5" hidden="1" x14ac:dyDescent="0.25">
      <c r="A1318" s="3"/>
      <c r="B1318" s="5"/>
      <c r="C1318" s="2"/>
      <c r="D1318" s="2"/>
      <c r="E1318" s="2"/>
      <c r="F1318" s="2"/>
      <c r="G1318" s="2"/>
      <c r="H1318" s="2"/>
    </row>
    <row r="1319" spans="1:8" ht="13.5" hidden="1" x14ac:dyDescent="0.25">
      <c r="A1319" s="3"/>
      <c r="B1319" s="5"/>
      <c r="C1319" s="2"/>
      <c r="D1319" s="2"/>
      <c r="E1319" s="2"/>
      <c r="F1319" s="2"/>
      <c r="G1319" s="2"/>
      <c r="H1319" s="2"/>
    </row>
    <row r="1320" spans="1:8" ht="13.5" hidden="1" x14ac:dyDescent="0.25">
      <c r="A1320" s="3"/>
      <c r="B1320" s="5"/>
      <c r="C1320" s="2"/>
      <c r="D1320" s="2"/>
      <c r="E1320" s="2"/>
      <c r="F1320" s="2"/>
      <c r="G1320" s="2"/>
      <c r="H1320" s="2"/>
    </row>
    <row r="1321" spans="1:8" ht="13.5" hidden="1" x14ac:dyDescent="0.25">
      <c r="A1321" s="3"/>
      <c r="B1321" s="5"/>
      <c r="C1321" s="2"/>
      <c r="D1321" s="2"/>
      <c r="E1321" s="2"/>
      <c r="F1321" s="2"/>
      <c r="G1321" s="2"/>
      <c r="H1321" s="2"/>
    </row>
    <row r="1322" spans="1:8" ht="13.5" hidden="1" x14ac:dyDescent="0.25">
      <c r="A1322" s="3"/>
      <c r="B1322" s="5"/>
      <c r="C1322" s="2"/>
      <c r="D1322" s="2"/>
      <c r="E1322" s="2"/>
      <c r="F1322" s="2"/>
      <c r="G1322" s="2"/>
      <c r="H1322" s="2"/>
    </row>
    <row r="1323" spans="1:8" ht="13.5" hidden="1" x14ac:dyDescent="0.25">
      <c r="A1323" s="3"/>
      <c r="B1323" s="5"/>
      <c r="C1323" s="2"/>
      <c r="D1323" s="2"/>
      <c r="E1323" s="2"/>
      <c r="F1323" s="2"/>
      <c r="G1323" s="2"/>
      <c r="H1323" s="2"/>
    </row>
    <row r="1324" spans="1:8" ht="13.5" hidden="1" x14ac:dyDescent="0.25">
      <c r="A1324" s="3"/>
      <c r="B1324" s="5"/>
      <c r="C1324" s="2"/>
      <c r="D1324" s="2"/>
      <c r="E1324" s="2"/>
      <c r="F1324" s="2"/>
      <c r="G1324" s="2"/>
      <c r="H1324" s="2"/>
    </row>
    <row r="1325" spans="1:8" ht="13.5" hidden="1" x14ac:dyDescent="0.25">
      <c r="A1325" s="3"/>
      <c r="B1325" s="5"/>
      <c r="C1325" s="2"/>
      <c r="D1325" s="2"/>
      <c r="E1325" s="2"/>
      <c r="F1325" s="2"/>
      <c r="G1325" s="2"/>
      <c r="H1325" s="2"/>
    </row>
    <row r="1326" spans="1:8" ht="13.5" hidden="1" x14ac:dyDescent="0.25">
      <c r="A1326" s="3"/>
      <c r="B1326" s="5"/>
      <c r="C1326" s="2"/>
      <c r="D1326" s="2"/>
      <c r="E1326" s="2"/>
      <c r="F1326" s="2"/>
      <c r="G1326" s="2"/>
      <c r="H1326" s="2"/>
    </row>
    <row r="1327" spans="1:8" ht="13.5" hidden="1" x14ac:dyDescent="0.25">
      <c r="A1327" s="3"/>
      <c r="B1327" s="5"/>
      <c r="C1327" s="2"/>
      <c r="D1327" s="2"/>
      <c r="E1327" s="2"/>
      <c r="F1327" s="2"/>
      <c r="G1327" s="2"/>
      <c r="H1327" s="2"/>
    </row>
    <row r="1328" spans="1:8" ht="13.5" hidden="1" x14ac:dyDescent="0.25">
      <c r="A1328" s="3"/>
      <c r="B1328" s="5"/>
      <c r="C1328" s="2"/>
      <c r="D1328" s="2"/>
      <c r="E1328" s="2"/>
      <c r="F1328" s="2"/>
      <c r="G1328" s="2"/>
      <c r="H1328" s="2"/>
    </row>
    <row r="1329" spans="1:8" ht="13.5" hidden="1" x14ac:dyDescent="0.25">
      <c r="A1329" s="3"/>
      <c r="B1329" s="5"/>
      <c r="C1329" s="2"/>
      <c r="D1329" s="2"/>
      <c r="E1329" s="2"/>
      <c r="F1329" s="2"/>
      <c r="G1329" s="2"/>
      <c r="H1329" s="2"/>
    </row>
    <row r="1330" spans="1:8" ht="13.5" hidden="1" x14ac:dyDescent="0.25">
      <c r="A1330" s="3"/>
      <c r="B1330" s="5"/>
      <c r="C1330" s="2"/>
      <c r="D1330" s="2"/>
      <c r="E1330" s="2"/>
      <c r="F1330" s="2"/>
      <c r="G1330" s="2"/>
      <c r="H1330" s="2"/>
    </row>
    <row r="1331" spans="1:8" ht="13.5" hidden="1" x14ac:dyDescent="0.25">
      <c r="A1331" s="3"/>
      <c r="B1331" s="5"/>
      <c r="C1331" s="2"/>
      <c r="D1331" s="2"/>
      <c r="E1331" s="2"/>
      <c r="F1331" s="2"/>
      <c r="G1331" s="2"/>
      <c r="H1331" s="2"/>
    </row>
    <row r="1332" spans="1:8" ht="13.5" hidden="1" x14ac:dyDescent="0.25">
      <c r="A1332" s="3"/>
      <c r="B1332" s="5"/>
      <c r="C1332" s="2"/>
      <c r="D1332" s="2"/>
      <c r="E1332" s="2"/>
      <c r="F1332" s="2"/>
      <c r="G1332" s="2"/>
      <c r="H1332" s="2"/>
    </row>
    <row r="1333" spans="1:8" ht="13.5" hidden="1" x14ac:dyDescent="0.25">
      <c r="A1333" s="3"/>
      <c r="B1333" s="5"/>
      <c r="C1333" s="2"/>
      <c r="D1333" s="2"/>
      <c r="E1333" s="2"/>
      <c r="F1333" s="2"/>
      <c r="G1333" s="2"/>
      <c r="H1333" s="2"/>
    </row>
    <row r="1334" spans="1:8" ht="13.5" hidden="1" x14ac:dyDescent="0.25">
      <c r="A1334" s="3"/>
      <c r="B1334" s="5"/>
      <c r="C1334" s="2"/>
      <c r="D1334" s="2"/>
      <c r="E1334" s="2"/>
      <c r="F1334" s="2"/>
      <c r="G1334" s="2"/>
      <c r="H1334" s="2"/>
    </row>
    <row r="1335" spans="1:8" ht="13.5" hidden="1" x14ac:dyDescent="0.25">
      <c r="A1335" s="3"/>
      <c r="B1335" s="5"/>
      <c r="C1335" s="2"/>
      <c r="D1335" s="2"/>
      <c r="E1335" s="2"/>
      <c r="F1335" s="2"/>
      <c r="G1335" s="2"/>
      <c r="H1335" s="2"/>
    </row>
    <row r="1336" spans="1:8" ht="13.5" hidden="1" x14ac:dyDescent="0.25">
      <c r="A1336" s="3"/>
      <c r="B1336" s="5"/>
      <c r="C1336" s="2"/>
      <c r="D1336" s="2"/>
      <c r="E1336" s="2"/>
      <c r="F1336" s="2"/>
      <c r="G1336" s="2"/>
      <c r="H1336" s="2"/>
    </row>
    <row r="1337" spans="1:8" ht="13.5" hidden="1" x14ac:dyDescent="0.25">
      <c r="A1337" s="3"/>
      <c r="B1337" s="5"/>
      <c r="C1337" s="2"/>
      <c r="D1337" s="2"/>
      <c r="E1337" s="2"/>
      <c r="F1337" s="2"/>
      <c r="G1337" s="2"/>
      <c r="H1337" s="2"/>
    </row>
    <row r="1338" spans="1:8" ht="13.5" hidden="1" x14ac:dyDescent="0.25">
      <c r="A1338" s="3"/>
      <c r="B1338" s="5"/>
      <c r="C1338" s="2"/>
      <c r="D1338" s="2"/>
      <c r="E1338" s="2"/>
      <c r="F1338" s="2"/>
      <c r="G1338" s="2"/>
      <c r="H1338" s="2"/>
    </row>
    <row r="1339" spans="1:8" ht="13.5" hidden="1" x14ac:dyDescent="0.25">
      <c r="A1339" s="3"/>
      <c r="B1339" s="5"/>
      <c r="C1339" s="2"/>
      <c r="D1339" s="2"/>
      <c r="E1339" s="2"/>
      <c r="F1339" s="2"/>
      <c r="G1339" s="2"/>
      <c r="H1339" s="2"/>
    </row>
    <row r="1340" spans="1:8" ht="13.5" hidden="1" x14ac:dyDescent="0.25">
      <c r="A1340" s="3"/>
      <c r="B1340" s="5"/>
      <c r="C1340" s="2"/>
      <c r="D1340" s="2"/>
      <c r="E1340" s="2"/>
      <c r="F1340" s="2"/>
      <c r="G1340" s="2"/>
      <c r="H1340" s="2"/>
    </row>
    <row r="1341" spans="1:8" ht="13.5" hidden="1" x14ac:dyDescent="0.25">
      <c r="A1341" s="3"/>
      <c r="B1341" s="5"/>
      <c r="C1341" s="2"/>
      <c r="D1341" s="2"/>
      <c r="E1341" s="2"/>
      <c r="F1341" s="2"/>
      <c r="G1341" s="2"/>
      <c r="H1341" s="2"/>
    </row>
    <row r="1342" spans="1:8" ht="13.5" hidden="1" x14ac:dyDescent="0.25">
      <c r="A1342" s="3"/>
      <c r="B1342" s="5"/>
      <c r="C1342" s="2"/>
      <c r="D1342" s="2"/>
      <c r="E1342" s="2"/>
      <c r="F1342" s="2"/>
      <c r="G1342" s="2"/>
      <c r="H1342" s="2"/>
    </row>
    <row r="1343" spans="1:8" ht="13.5" hidden="1" x14ac:dyDescent="0.25">
      <c r="A1343" s="3"/>
      <c r="B1343" s="5"/>
      <c r="C1343" s="2"/>
      <c r="D1343" s="2"/>
      <c r="E1343" s="2"/>
      <c r="F1343" s="2"/>
      <c r="G1343" s="2"/>
      <c r="H1343" s="2"/>
    </row>
    <row r="1344" spans="1:8" ht="13.5" hidden="1" x14ac:dyDescent="0.25">
      <c r="A1344" s="3"/>
      <c r="B1344" s="5"/>
      <c r="C1344" s="2"/>
      <c r="D1344" s="2"/>
      <c r="E1344" s="2"/>
      <c r="F1344" s="2"/>
      <c r="G1344" s="2"/>
      <c r="H1344" s="2"/>
    </row>
    <row r="1345" spans="1:8" ht="13.5" hidden="1" x14ac:dyDescent="0.25">
      <c r="A1345" s="3"/>
      <c r="B1345" s="5"/>
      <c r="C1345" s="2"/>
      <c r="D1345" s="2"/>
      <c r="E1345" s="2"/>
      <c r="F1345" s="2"/>
      <c r="G1345" s="2"/>
      <c r="H1345" s="2"/>
    </row>
    <row r="1346" spans="1:8" ht="13.5" hidden="1" x14ac:dyDescent="0.25">
      <c r="A1346" s="3"/>
      <c r="B1346" s="5"/>
      <c r="C1346" s="2"/>
      <c r="D1346" s="2"/>
      <c r="E1346" s="2"/>
      <c r="F1346" s="2"/>
      <c r="G1346" s="2"/>
      <c r="H1346" s="2"/>
    </row>
    <row r="1347" spans="1:8" ht="13.5" hidden="1" x14ac:dyDescent="0.25">
      <c r="A1347" s="3"/>
      <c r="B1347" s="5"/>
      <c r="C1347" s="2"/>
      <c r="D1347" s="2"/>
      <c r="E1347" s="2"/>
      <c r="F1347" s="2"/>
      <c r="G1347" s="2"/>
      <c r="H1347" s="2"/>
    </row>
    <row r="1348" spans="1:8" ht="13.5" hidden="1" x14ac:dyDescent="0.25">
      <c r="A1348" s="3"/>
      <c r="B1348" s="5"/>
      <c r="C1348" s="2"/>
      <c r="D1348" s="2"/>
      <c r="E1348" s="2"/>
      <c r="F1348" s="2"/>
      <c r="G1348" s="2"/>
      <c r="H1348" s="2"/>
    </row>
    <row r="1349" spans="1:8" ht="13.5" hidden="1" x14ac:dyDescent="0.25">
      <c r="A1349" s="3"/>
      <c r="B1349" s="5"/>
      <c r="C1349" s="2"/>
      <c r="D1349" s="2"/>
      <c r="E1349" s="2"/>
      <c r="F1349" s="2"/>
      <c r="G1349" s="2"/>
      <c r="H1349" s="2"/>
    </row>
    <row r="1350" spans="1:8" ht="13.5" hidden="1" x14ac:dyDescent="0.25">
      <c r="A1350" s="3"/>
      <c r="B1350" s="5"/>
      <c r="C1350" s="2"/>
      <c r="D1350" s="2"/>
      <c r="E1350" s="2"/>
      <c r="F1350" s="2"/>
      <c r="G1350" s="2"/>
      <c r="H1350" s="2"/>
    </row>
    <row r="1351" spans="1:8" ht="13.5" hidden="1" x14ac:dyDescent="0.25">
      <c r="A1351" s="3"/>
      <c r="B1351" s="5"/>
      <c r="C1351" s="2"/>
      <c r="D1351" s="2"/>
      <c r="E1351" s="2"/>
      <c r="F1351" s="2"/>
      <c r="G1351" s="2"/>
      <c r="H1351" s="2"/>
    </row>
    <row r="1352" spans="1:8" ht="13.5" hidden="1" x14ac:dyDescent="0.25">
      <c r="A1352" s="3"/>
      <c r="B1352" s="5"/>
      <c r="C1352" s="2"/>
      <c r="D1352" s="2"/>
      <c r="E1352" s="2"/>
      <c r="F1352" s="2"/>
      <c r="G1352" s="2"/>
      <c r="H1352" s="2"/>
    </row>
    <row r="1353" spans="1:8" ht="13.5" hidden="1" x14ac:dyDescent="0.25">
      <c r="A1353" s="3"/>
      <c r="B1353" s="5"/>
      <c r="C1353" s="2"/>
      <c r="D1353" s="2"/>
      <c r="E1353" s="2"/>
      <c r="F1353" s="2"/>
      <c r="G1353" s="2"/>
      <c r="H1353" s="2"/>
    </row>
    <row r="1354" spans="1:8" ht="13.5" hidden="1" x14ac:dyDescent="0.25">
      <c r="A1354" s="3"/>
      <c r="B1354" s="5"/>
      <c r="C1354" s="2"/>
      <c r="D1354" s="2"/>
      <c r="E1354" s="2"/>
      <c r="F1354" s="2"/>
      <c r="G1354" s="2"/>
      <c r="H1354" s="2"/>
    </row>
    <row r="1355" spans="1:8" ht="13.5" hidden="1" x14ac:dyDescent="0.25">
      <c r="A1355" s="3"/>
      <c r="B1355" s="5"/>
      <c r="C1355" s="2"/>
      <c r="D1355" s="2"/>
      <c r="E1355" s="2"/>
      <c r="F1355" s="2"/>
      <c r="G1355" s="2"/>
      <c r="H1355" s="2"/>
    </row>
    <row r="1356" spans="1:8" ht="13.5" hidden="1" x14ac:dyDescent="0.25">
      <c r="A1356" s="3"/>
      <c r="B1356" s="5"/>
      <c r="C1356" s="2"/>
      <c r="D1356" s="2"/>
      <c r="E1356" s="2"/>
      <c r="F1356" s="2"/>
      <c r="G1356" s="2"/>
      <c r="H1356" s="2"/>
    </row>
    <row r="1357" spans="1:8" ht="13.5" hidden="1" x14ac:dyDescent="0.25">
      <c r="A1357" s="3"/>
      <c r="B1357" s="5"/>
      <c r="C1357" s="2"/>
      <c r="D1357" s="2"/>
      <c r="E1357" s="2"/>
      <c r="F1357" s="2"/>
      <c r="G1357" s="2"/>
      <c r="H1357" s="2"/>
    </row>
    <row r="1358" spans="1:8" ht="13.5" hidden="1" x14ac:dyDescent="0.25">
      <c r="A1358" s="3"/>
      <c r="B1358" s="5"/>
      <c r="C1358" s="2"/>
      <c r="D1358" s="2"/>
      <c r="E1358" s="2"/>
      <c r="F1358" s="2"/>
      <c r="G1358" s="2"/>
      <c r="H1358" s="2"/>
    </row>
    <row r="1359" spans="1:8" ht="13.5" hidden="1" x14ac:dyDescent="0.25">
      <c r="A1359" s="3"/>
      <c r="B1359" s="5"/>
      <c r="C1359" s="2"/>
      <c r="D1359" s="2"/>
      <c r="E1359" s="2"/>
      <c r="F1359" s="2"/>
      <c r="G1359" s="2"/>
      <c r="H1359" s="2"/>
    </row>
    <row r="1360" spans="1:8" ht="13.5" hidden="1" x14ac:dyDescent="0.25">
      <c r="A1360" s="3"/>
      <c r="B1360" s="5"/>
      <c r="C1360" s="2"/>
      <c r="D1360" s="2"/>
      <c r="E1360" s="2"/>
      <c r="F1360" s="2"/>
      <c r="G1360" s="2"/>
      <c r="H1360" s="2"/>
    </row>
    <row r="1361" spans="1:8" ht="13.5" hidden="1" x14ac:dyDescent="0.25">
      <c r="A1361" s="3"/>
      <c r="B1361" s="5"/>
      <c r="C1361" s="2"/>
      <c r="D1361" s="2"/>
      <c r="E1361" s="2"/>
      <c r="F1361" s="2"/>
      <c r="G1361" s="2"/>
      <c r="H1361" s="2"/>
    </row>
    <row r="1362" spans="1:8" ht="13.5" hidden="1" x14ac:dyDescent="0.25">
      <c r="A1362" s="3"/>
      <c r="B1362" s="5"/>
      <c r="C1362" s="2"/>
      <c r="D1362" s="2"/>
      <c r="E1362" s="2"/>
      <c r="F1362" s="2"/>
      <c r="G1362" s="2"/>
      <c r="H1362" s="2"/>
    </row>
    <row r="1363" spans="1:8" ht="13.5" hidden="1" x14ac:dyDescent="0.25">
      <c r="A1363" s="3"/>
      <c r="B1363" s="5"/>
      <c r="C1363" s="2"/>
      <c r="D1363" s="2"/>
      <c r="E1363" s="2"/>
      <c r="F1363" s="2"/>
      <c r="G1363" s="2"/>
      <c r="H1363" s="2"/>
    </row>
    <row r="1364" spans="1:8" ht="13.5" hidden="1" x14ac:dyDescent="0.25">
      <c r="A1364" s="3"/>
      <c r="B1364" s="5"/>
      <c r="C1364" s="2"/>
      <c r="D1364" s="2"/>
      <c r="E1364" s="2"/>
      <c r="F1364" s="2"/>
      <c r="G1364" s="2"/>
      <c r="H1364" s="2"/>
    </row>
    <row r="1365" spans="1:8" ht="13.5" hidden="1" x14ac:dyDescent="0.25">
      <c r="A1365" s="3"/>
      <c r="B1365" s="5"/>
      <c r="C1365" s="2"/>
      <c r="D1365" s="2"/>
      <c r="E1365" s="2"/>
      <c r="F1365" s="2"/>
      <c r="G1365" s="2"/>
      <c r="H1365" s="2"/>
    </row>
    <row r="1366" spans="1:8" ht="13.5" hidden="1" x14ac:dyDescent="0.25">
      <c r="A1366" s="3"/>
      <c r="B1366" s="5"/>
      <c r="C1366" s="2"/>
      <c r="D1366" s="2"/>
      <c r="E1366" s="2"/>
      <c r="F1366" s="2"/>
      <c r="G1366" s="2"/>
      <c r="H1366" s="2"/>
    </row>
    <row r="1367" spans="1:8" ht="13.5" hidden="1" x14ac:dyDescent="0.25">
      <c r="A1367" s="3"/>
      <c r="B1367" s="5"/>
      <c r="C1367" s="2"/>
      <c r="D1367" s="2"/>
      <c r="E1367" s="2"/>
      <c r="F1367" s="2"/>
      <c r="G1367" s="2"/>
      <c r="H1367" s="2"/>
    </row>
    <row r="1368" spans="1:8" ht="13.5" hidden="1" x14ac:dyDescent="0.25">
      <c r="A1368" s="3"/>
      <c r="B1368" s="5"/>
      <c r="C1368" s="2"/>
      <c r="D1368" s="2"/>
      <c r="E1368" s="2"/>
      <c r="F1368" s="2"/>
      <c r="G1368" s="2"/>
      <c r="H1368" s="2"/>
    </row>
    <row r="1369" spans="1:8" ht="13.5" hidden="1" x14ac:dyDescent="0.25">
      <c r="A1369" s="3"/>
      <c r="B1369" s="5"/>
      <c r="C1369" s="2"/>
      <c r="D1369" s="2"/>
      <c r="E1369" s="2"/>
      <c r="F1369" s="2"/>
      <c r="G1369" s="2"/>
      <c r="H1369" s="2"/>
    </row>
    <row r="1370" spans="1:8" ht="13.5" hidden="1" x14ac:dyDescent="0.25">
      <c r="A1370" s="3"/>
      <c r="B1370" s="5"/>
      <c r="C1370" s="2"/>
      <c r="D1370" s="2"/>
      <c r="E1370" s="2"/>
      <c r="F1370" s="2"/>
      <c r="G1370" s="2"/>
      <c r="H1370" s="2"/>
    </row>
    <row r="1371" spans="1:8" ht="13.5" hidden="1" x14ac:dyDescent="0.25">
      <c r="A1371" s="3"/>
      <c r="B1371" s="5"/>
      <c r="C1371" s="2"/>
      <c r="D1371" s="2"/>
      <c r="E1371" s="2"/>
      <c r="F1371" s="2"/>
      <c r="G1371" s="2"/>
      <c r="H1371" s="2"/>
    </row>
    <row r="1372" spans="1:8" ht="13.5" hidden="1" x14ac:dyDescent="0.25">
      <c r="A1372" s="3"/>
      <c r="B1372" s="5"/>
      <c r="C1372" s="2"/>
      <c r="D1372" s="2"/>
      <c r="E1372" s="2"/>
      <c r="F1372" s="2"/>
      <c r="G1372" s="2"/>
      <c r="H1372" s="2"/>
    </row>
    <row r="1373" spans="1:8" ht="13.5" hidden="1" x14ac:dyDescent="0.25">
      <c r="A1373" s="3"/>
      <c r="B1373" s="5"/>
      <c r="C1373" s="2"/>
      <c r="D1373" s="2"/>
      <c r="E1373" s="2"/>
      <c r="F1373" s="2"/>
      <c r="G1373" s="2"/>
      <c r="H1373" s="2"/>
    </row>
    <row r="1374" spans="1:8" ht="13.5" hidden="1" x14ac:dyDescent="0.25">
      <c r="A1374" s="3"/>
      <c r="B1374" s="5"/>
      <c r="C1374" s="2"/>
      <c r="D1374" s="2"/>
      <c r="E1374" s="2"/>
      <c r="F1374" s="2"/>
      <c r="G1374" s="2"/>
      <c r="H1374" s="2"/>
    </row>
    <row r="1375" spans="1:8" ht="13.5" hidden="1" x14ac:dyDescent="0.25">
      <c r="A1375" s="3"/>
      <c r="B1375" s="5"/>
      <c r="C1375" s="2"/>
      <c r="D1375" s="2"/>
      <c r="E1375" s="2"/>
      <c r="F1375" s="2"/>
      <c r="G1375" s="2"/>
      <c r="H1375" s="2"/>
    </row>
    <row r="1376" spans="1:8" ht="13.5" hidden="1" x14ac:dyDescent="0.25">
      <c r="A1376" s="3"/>
      <c r="B1376" s="5"/>
      <c r="C1376" s="2"/>
      <c r="D1376" s="2"/>
      <c r="E1376" s="2"/>
      <c r="F1376" s="2"/>
      <c r="G1376" s="2"/>
      <c r="H1376" s="2"/>
    </row>
    <row r="1377" spans="1:8" ht="13.5" hidden="1" x14ac:dyDescent="0.25">
      <c r="A1377" s="3"/>
      <c r="B1377" s="5"/>
      <c r="C1377" s="2"/>
      <c r="D1377" s="2"/>
      <c r="E1377" s="2"/>
      <c r="F1377" s="2"/>
      <c r="G1377" s="2"/>
      <c r="H1377" s="2"/>
    </row>
    <row r="1378" spans="1:8" ht="13.5" hidden="1" x14ac:dyDescent="0.25">
      <c r="A1378" s="3"/>
      <c r="B1378" s="5"/>
      <c r="C1378" s="2"/>
      <c r="D1378" s="2"/>
      <c r="E1378" s="2"/>
      <c r="F1378" s="2"/>
      <c r="G1378" s="2"/>
      <c r="H1378" s="2"/>
    </row>
    <row r="1379" spans="1:8" ht="13.5" hidden="1" x14ac:dyDescent="0.25">
      <c r="A1379" s="3"/>
      <c r="B1379" s="5"/>
      <c r="C1379" s="2"/>
      <c r="D1379" s="2"/>
      <c r="E1379" s="2"/>
      <c r="F1379" s="2"/>
      <c r="G1379" s="2"/>
      <c r="H1379" s="2"/>
    </row>
    <row r="1380" spans="1:8" ht="13.5" hidden="1" x14ac:dyDescent="0.25">
      <c r="A1380" s="3"/>
      <c r="B1380" s="5"/>
      <c r="C1380" s="2"/>
      <c r="D1380" s="2"/>
      <c r="E1380" s="2"/>
      <c r="F1380" s="2"/>
      <c r="G1380" s="2"/>
      <c r="H1380" s="2"/>
    </row>
    <row r="1381" spans="1:8" ht="13.5" hidden="1" x14ac:dyDescent="0.25">
      <c r="A1381" s="3"/>
      <c r="B1381" s="5"/>
      <c r="C1381" s="2"/>
      <c r="D1381" s="2"/>
      <c r="E1381" s="2"/>
      <c r="F1381" s="2"/>
      <c r="G1381" s="2"/>
      <c r="H1381" s="2"/>
    </row>
    <row r="1382" spans="1:8" ht="13.5" hidden="1" x14ac:dyDescent="0.25">
      <c r="A1382" s="3"/>
      <c r="B1382" s="5"/>
      <c r="C1382" s="2"/>
      <c r="D1382" s="2"/>
      <c r="E1382" s="2"/>
      <c r="F1382" s="2"/>
      <c r="G1382" s="2"/>
      <c r="H1382" s="2"/>
    </row>
    <row r="1383" spans="1:8" ht="13.5" hidden="1" x14ac:dyDescent="0.25">
      <c r="A1383" s="3"/>
      <c r="B1383" s="5"/>
      <c r="C1383" s="2"/>
      <c r="D1383" s="2"/>
      <c r="E1383" s="2"/>
      <c r="F1383" s="2"/>
      <c r="G1383" s="2"/>
      <c r="H1383" s="2"/>
    </row>
    <row r="1384" spans="1:8" ht="13.5" hidden="1" x14ac:dyDescent="0.25">
      <c r="A1384" s="3"/>
      <c r="B1384" s="5"/>
      <c r="C1384" s="2"/>
      <c r="D1384" s="2"/>
      <c r="E1384" s="2"/>
      <c r="F1384" s="2"/>
      <c r="G1384" s="2"/>
      <c r="H1384" s="2"/>
    </row>
    <row r="1385" spans="1:8" ht="13.5" hidden="1" x14ac:dyDescent="0.25">
      <c r="A1385" s="3"/>
      <c r="B1385" s="5"/>
      <c r="C1385" s="2"/>
      <c r="D1385" s="2"/>
      <c r="E1385" s="2"/>
      <c r="F1385" s="2"/>
      <c r="G1385" s="2"/>
      <c r="H1385" s="2"/>
    </row>
    <row r="1386" spans="1:8" ht="13.5" hidden="1" x14ac:dyDescent="0.25">
      <c r="A1386" s="3"/>
      <c r="B1386" s="5"/>
      <c r="C1386" s="2"/>
      <c r="D1386" s="2"/>
      <c r="E1386" s="2"/>
      <c r="F1386" s="2"/>
      <c r="G1386" s="2"/>
      <c r="H1386" s="2"/>
    </row>
    <row r="1387" spans="1:8" ht="13.5" hidden="1" x14ac:dyDescent="0.25">
      <c r="A1387" s="3"/>
      <c r="B1387" s="5"/>
      <c r="C1387" s="2"/>
      <c r="D1387" s="2"/>
      <c r="E1387" s="2"/>
      <c r="F1387" s="2"/>
      <c r="G1387" s="2"/>
      <c r="H1387" s="2"/>
    </row>
    <row r="1388" spans="1:8" ht="13.5" hidden="1" x14ac:dyDescent="0.25">
      <c r="A1388" s="3"/>
      <c r="B1388" s="5"/>
      <c r="C1388" s="2"/>
      <c r="D1388" s="2"/>
      <c r="E1388" s="2"/>
      <c r="F1388" s="2"/>
      <c r="G1388" s="2"/>
      <c r="H1388" s="2"/>
    </row>
    <row r="1389" spans="1:8" ht="13.5" hidden="1" x14ac:dyDescent="0.25">
      <c r="A1389" s="3"/>
      <c r="B1389" s="5"/>
      <c r="C1389" s="2"/>
      <c r="D1389" s="2"/>
      <c r="E1389" s="2"/>
      <c r="F1389" s="2"/>
      <c r="G1389" s="2"/>
      <c r="H1389" s="2"/>
    </row>
    <row r="1390" spans="1:8" ht="13.5" hidden="1" x14ac:dyDescent="0.25">
      <c r="A1390" s="3"/>
      <c r="B1390" s="5"/>
      <c r="C1390" s="2"/>
      <c r="D1390" s="2"/>
      <c r="E1390" s="2"/>
      <c r="F1390" s="2"/>
      <c r="G1390" s="2"/>
      <c r="H1390" s="2"/>
    </row>
    <row r="1391" spans="1:8" ht="13.5" hidden="1" x14ac:dyDescent="0.25">
      <c r="A1391" s="3"/>
      <c r="B1391" s="5"/>
      <c r="C1391" s="2"/>
      <c r="D1391" s="2"/>
      <c r="E1391" s="2"/>
      <c r="F1391" s="2"/>
      <c r="G1391" s="2"/>
      <c r="H1391" s="2"/>
    </row>
    <row r="1392" spans="1:8" ht="13.5" hidden="1" x14ac:dyDescent="0.25">
      <c r="A1392" s="3"/>
      <c r="B1392" s="5"/>
      <c r="C1392" s="2"/>
      <c r="D1392" s="2"/>
      <c r="E1392" s="2"/>
      <c r="F1392" s="2"/>
      <c r="G1392" s="2"/>
      <c r="H1392" s="2"/>
    </row>
    <row r="1393" spans="1:8" ht="13.5" hidden="1" x14ac:dyDescent="0.25">
      <c r="A1393" s="3"/>
      <c r="B1393" s="5"/>
      <c r="C1393" s="2"/>
      <c r="D1393" s="2"/>
      <c r="E1393" s="2"/>
      <c r="F1393" s="2"/>
      <c r="G1393" s="2"/>
      <c r="H1393" s="2"/>
    </row>
    <row r="1394" spans="1:8" ht="13.5" hidden="1" x14ac:dyDescent="0.25">
      <c r="A1394" s="3"/>
      <c r="B1394" s="5"/>
      <c r="C1394" s="2"/>
      <c r="D1394" s="2"/>
      <c r="E1394" s="2"/>
      <c r="F1394" s="2"/>
      <c r="G1394" s="2"/>
      <c r="H1394" s="2"/>
    </row>
    <row r="1395" spans="1:8" ht="13.5" hidden="1" x14ac:dyDescent="0.25">
      <c r="A1395" s="3"/>
      <c r="B1395" s="5"/>
      <c r="C1395" s="2"/>
      <c r="D1395" s="2"/>
      <c r="E1395" s="2"/>
      <c r="F1395" s="2"/>
      <c r="G1395" s="2"/>
      <c r="H1395" s="2"/>
    </row>
    <row r="1396" spans="1:8" ht="13.5" hidden="1" x14ac:dyDescent="0.25">
      <c r="A1396" s="3"/>
      <c r="B1396" s="5"/>
      <c r="C1396" s="2"/>
      <c r="D1396" s="2"/>
      <c r="E1396" s="2"/>
      <c r="F1396" s="2"/>
      <c r="G1396" s="2"/>
      <c r="H1396" s="2"/>
    </row>
    <row r="1397" spans="1:8" ht="13.5" hidden="1" x14ac:dyDescent="0.25">
      <c r="A1397" s="3"/>
      <c r="B1397" s="5"/>
      <c r="C1397" s="2"/>
      <c r="D1397" s="2"/>
      <c r="E1397" s="2"/>
      <c r="F1397" s="2"/>
      <c r="G1397" s="2"/>
      <c r="H1397" s="2"/>
    </row>
    <row r="1398" spans="1:8" ht="13.5" hidden="1" x14ac:dyDescent="0.25">
      <c r="A1398" s="3"/>
      <c r="B1398" s="5"/>
      <c r="C1398" s="2"/>
      <c r="D1398" s="2"/>
      <c r="E1398" s="2"/>
      <c r="F1398" s="2"/>
      <c r="G1398" s="2"/>
      <c r="H1398" s="2"/>
    </row>
    <row r="1399" spans="1:8" ht="13.5" hidden="1" x14ac:dyDescent="0.25">
      <c r="A1399" s="3"/>
      <c r="B1399" s="5"/>
      <c r="C1399" s="2"/>
      <c r="D1399" s="2"/>
      <c r="E1399" s="2"/>
      <c r="F1399" s="2"/>
      <c r="G1399" s="2"/>
      <c r="H1399" s="2"/>
    </row>
    <row r="1400" spans="1:8" ht="13.5" hidden="1" x14ac:dyDescent="0.25">
      <c r="A1400" s="3"/>
      <c r="B1400" s="5"/>
      <c r="C1400" s="2"/>
      <c r="D1400" s="2"/>
      <c r="E1400" s="2"/>
      <c r="F1400" s="2"/>
      <c r="G1400" s="2"/>
      <c r="H1400" s="2"/>
    </row>
    <row r="1401" spans="1:8" ht="13.5" hidden="1" x14ac:dyDescent="0.25">
      <c r="A1401" s="3"/>
      <c r="B1401" s="5"/>
      <c r="C1401" s="2"/>
      <c r="D1401" s="2"/>
      <c r="E1401" s="2"/>
      <c r="F1401" s="2"/>
      <c r="G1401" s="2"/>
      <c r="H1401" s="2"/>
    </row>
    <row r="1402" spans="1:8" ht="13.5" hidden="1" x14ac:dyDescent="0.25">
      <c r="A1402" s="3"/>
      <c r="B1402" s="5"/>
      <c r="C1402" s="2"/>
      <c r="D1402" s="2"/>
      <c r="E1402" s="2"/>
      <c r="F1402" s="2"/>
      <c r="G1402" s="2"/>
      <c r="H1402" s="2"/>
    </row>
    <row r="1403" spans="1:8" ht="13.5" hidden="1" x14ac:dyDescent="0.25">
      <c r="A1403" s="3"/>
      <c r="B1403" s="5"/>
      <c r="C1403" s="2"/>
      <c r="D1403" s="2"/>
      <c r="E1403" s="2"/>
      <c r="F1403" s="2"/>
      <c r="G1403" s="2"/>
      <c r="H1403" s="2"/>
    </row>
    <row r="1404" spans="1:8" ht="13.5" hidden="1" x14ac:dyDescent="0.25">
      <c r="A1404" s="3"/>
      <c r="B1404" s="5"/>
      <c r="C1404" s="2"/>
      <c r="D1404" s="2"/>
      <c r="E1404" s="2"/>
      <c r="F1404" s="2"/>
      <c r="G1404" s="2"/>
      <c r="H1404" s="2"/>
    </row>
    <row r="1405" spans="1:8" ht="13.5" hidden="1" x14ac:dyDescent="0.25">
      <c r="A1405" s="3"/>
      <c r="B1405" s="5"/>
      <c r="C1405" s="2"/>
      <c r="D1405" s="2"/>
      <c r="E1405" s="2"/>
      <c r="F1405" s="2"/>
      <c r="G1405" s="2"/>
      <c r="H1405" s="2"/>
    </row>
    <row r="1406" spans="1:8" ht="13.5" hidden="1" x14ac:dyDescent="0.25">
      <c r="A1406" s="3"/>
      <c r="B1406" s="5"/>
      <c r="C1406" s="2"/>
      <c r="D1406" s="2"/>
      <c r="E1406" s="2"/>
      <c r="F1406" s="2"/>
      <c r="G1406" s="2"/>
      <c r="H1406" s="2"/>
    </row>
    <row r="1407" spans="1:8" ht="13.5" hidden="1" x14ac:dyDescent="0.25">
      <c r="A1407" s="3"/>
      <c r="B1407" s="5"/>
      <c r="C1407" s="2"/>
      <c r="D1407" s="2"/>
      <c r="E1407" s="2"/>
      <c r="F1407" s="2"/>
      <c r="G1407" s="2"/>
      <c r="H1407" s="2"/>
    </row>
    <row r="1408" spans="1:8" ht="13.5" hidden="1" x14ac:dyDescent="0.25">
      <c r="A1408" s="3"/>
      <c r="B1408" s="5"/>
      <c r="C1408" s="2"/>
      <c r="D1408" s="2"/>
      <c r="E1408" s="2"/>
      <c r="F1408" s="2"/>
      <c r="G1408" s="2"/>
      <c r="H1408" s="2"/>
    </row>
    <row r="1409" spans="1:8" ht="13.5" hidden="1" x14ac:dyDescent="0.25">
      <c r="A1409" s="3"/>
      <c r="B1409" s="5"/>
      <c r="C1409" s="2"/>
      <c r="D1409" s="2"/>
      <c r="E1409" s="2"/>
      <c r="F1409" s="2"/>
      <c r="G1409" s="2"/>
      <c r="H1409" s="2"/>
    </row>
    <row r="1410" spans="1:8" ht="13.5" hidden="1" x14ac:dyDescent="0.25">
      <c r="A1410" s="3"/>
      <c r="B1410" s="5"/>
      <c r="C1410" s="2"/>
      <c r="D1410" s="2"/>
      <c r="E1410" s="2"/>
      <c r="F1410" s="2"/>
      <c r="G1410" s="2"/>
      <c r="H1410" s="2"/>
    </row>
    <row r="1411" spans="1:8" ht="13.5" hidden="1" x14ac:dyDescent="0.25">
      <c r="A1411" s="3"/>
      <c r="B1411" s="5"/>
      <c r="C1411" s="2"/>
      <c r="D1411" s="2"/>
      <c r="E1411" s="2"/>
      <c r="F1411" s="2"/>
      <c r="G1411" s="2"/>
      <c r="H1411" s="2"/>
    </row>
    <row r="1412" spans="1:8" ht="13.5" hidden="1" x14ac:dyDescent="0.25">
      <c r="A1412" s="3"/>
      <c r="B1412" s="5"/>
      <c r="C1412" s="2"/>
      <c r="D1412" s="2"/>
      <c r="E1412" s="2"/>
      <c r="F1412" s="2"/>
      <c r="G1412" s="2"/>
      <c r="H1412" s="2"/>
    </row>
    <row r="1413" spans="1:8" ht="13.5" hidden="1" x14ac:dyDescent="0.25">
      <c r="A1413" s="3"/>
      <c r="B1413" s="5"/>
      <c r="C1413" s="2"/>
      <c r="D1413" s="2"/>
      <c r="E1413" s="2"/>
      <c r="F1413" s="2"/>
      <c r="G1413" s="2"/>
      <c r="H1413" s="2"/>
    </row>
    <row r="1414" spans="1:8" ht="13.5" hidden="1" x14ac:dyDescent="0.25">
      <c r="A1414" s="3"/>
      <c r="B1414" s="5"/>
      <c r="C1414" s="2"/>
      <c r="D1414" s="2"/>
      <c r="E1414" s="2"/>
      <c r="F1414" s="2"/>
      <c r="G1414" s="2"/>
      <c r="H1414" s="2"/>
    </row>
    <row r="1415" spans="1:8" ht="13.5" hidden="1" x14ac:dyDescent="0.25">
      <c r="A1415" s="3"/>
      <c r="B1415" s="5"/>
      <c r="C1415" s="2"/>
      <c r="D1415" s="2"/>
      <c r="E1415" s="2"/>
      <c r="F1415" s="2"/>
      <c r="G1415" s="2"/>
      <c r="H1415" s="2"/>
    </row>
    <row r="1416" spans="1:8" ht="13.5" hidden="1" x14ac:dyDescent="0.25">
      <c r="A1416" s="3"/>
      <c r="B1416" s="5"/>
      <c r="C1416" s="2"/>
      <c r="D1416" s="2"/>
      <c r="E1416" s="2"/>
      <c r="F1416" s="2"/>
      <c r="G1416" s="2"/>
      <c r="H1416" s="2"/>
    </row>
    <row r="1417" spans="1:8" ht="13.5" hidden="1" x14ac:dyDescent="0.25">
      <c r="A1417" s="3"/>
      <c r="B1417" s="5"/>
      <c r="C1417" s="2"/>
      <c r="D1417" s="2"/>
      <c r="E1417" s="2"/>
      <c r="F1417" s="2"/>
      <c r="G1417" s="2"/>
      <c r="H1417" s="2"/>
    </row>
    <row r="1418" spans="1:8" ht="13.5" hidden="1" x14ac:dyDescent="0.25">
      <c r="A1418" s="3"/>
      <c r="B1418" s="5"/>
      <c r="C1418" s="2"/>
      <c r="D1418" s="2"/>
      <c r="E1418" s="2"/>
      <c r="F1418" s="2"/>
      <c r="G1418" s="2"/>
      <c r="H1418" s="2"/>
    </row>
    <row r="1419" spans="1:8" ht="13.5" hidden="1" x14ac:dyDescent="0.25">
      <c r="A1419" s="3"/>
      <c r="B1419" s="5"/>
      <c r="C1419" s="2"/>
      <c r="D1419" s="2"/>
      <c r="E1419" s="2"/>
      <c r="F1419" s="2"/>
      <c r="G1419" s="2"/>
      <c r="H1419" s="2"/>
    </row>
    <row r="1420" spans="1:8" ht="13.5" hidden="1" x14ac:dyDescent="0.25">
      <c r="A1420" s="3"/>
      <c r="B1420" s="5"/>
      <c r="C1420" s="2"/>
      <c r="D1420" s="2"/>
      <c r="E1420" s="2"/>
      <c r="F1420" s="2"/>
      <c r="G1420" s="2"/>
      <c r="H1420" s="2"/>
    </row>
    <row r="1421" spans="1:8" ht="13.5" hidden="1" x14ac:dyDescent="0.25">
      <c r="A1421" s="3"/>
      <c r="B1421" s="5"/>
      <c r="C1421" s="2"/>
      <c r="D1421" s="2"/>
      <c r="E1421" s="2"/>
      <c r="F1421" s="2"/>
      <c r="G1421" s="2"/>
      <c r="H1421" s="2"/>
    </row>
    <row r="1422" spans="1:8" ht="13.5" hidden="1" x14ac:dyDescent="0.25">
      <c r="A1422" s="3"/>
      <c r="B1422" s="5"/>
      <c r="C1422" s="2"/>
      <c r="D1422" s="2"/>
      <c r="E1422" s="2"/>
      <c r="F1422" s="2"/>
      <c r="G1422" s="2"/>
      <c r="H1422" s="2"/>
    </row>
    <row r="1423" spans="1:8" ht="13.5" hidden="1" x14ac:dyDescent="0.25">
      <c r="A1423" s="3"/>
      <c r="B1423" s="5"/>
      <c r="C1423" s="2"/>
      <c r="D1423" s="2"/>
      <c r="E1423" s="2"/>
      <c r="F1423" s="2"/>
      <c r="G1423" s="2"/>
      <c r="H1423" s="2"/>
    </row>
    <row r="1424" spans="1:8" ht="13.5" hidden="1" x14ac:dyDescent="0.25">
      <c r="A1424" s="3"/>
      <c r="B1424" s="5"/>
      <c r="C1424" s="2"/>
      <c r="D1424" s="2"/>
      <c r="E1424" s="2"/>
      <c r="F1424" s="2"/>
      <c r="G1424" s="2"/>
      <c r="H1424" s="2"/>
    </row>
    <row r="1425" spans="1:8" ht="13.5" hidden="1" x14ac:dyDescent="0.25">
      <c r="A1425" s="3"/>
      <c r="B1425" s="5"/>
      <c r="C1425" s="2"/>
      <c r="D1425" s="2"/>
      <c r="E1425" s="2"/>
      <c r="F1425" s="2"/>
      <c r="G1425" s="2"/>
      <c r="H1425" s="2"/>
    </row>
    <row r="1426" spans="1:8" ht="13.5" hidden="1" x14ac:dyDescent="0.25">
      <c r="A1426" s="3"/>
      <c r="B1426" s="5"/>
      <c r="C1426" s="2"/>
      <c r="D1426" s="2"/>
      <c r="E1426" s="2"/>
      <c r="F1426" s="2"/>
      <c r="G1426" s="2"/>
      <c r="H1426" s="2"/>
    </row>
    <row r="1427" spans="1:8" ht="13.5" hidden="1" x14ac:dyDescent="0.25">
      <c r="A1427" s="3"/>
      <c r="B1427" s="5"/>
      <c r="C1427" s="2"/>
      <c r="D1427" s="2"/>
      <c r="E1427" s="2"/>
      <c r="F1427" s="2"/>
      <c r="G1427" s="2"/>
      <c r="H1427" s="2"/>
    </row>
    <row r="1428" spans="1:8" ht="13.5" hidden="1" x14ac:dyDescent="0.25">
      <c r="A1428" s="3"/>
      <c r="B1428" s="5"/>
      <c r="C1428" s="2"/>
      <c r="D1428" s="2"/>
      <c r="E1428" s="2"/>
      <c r="F1428" s="2"/>
      <c r="G1428" s="2"/>
      <c r="H1428" s="2"/>
    </row>
    <row r="1429" spans="1:8" ht="13.5" hidden="1" x14ac:dyDescent="0.25">
      <c r="A1429" s="3"/>
      <c r="B1429" s="5"/>
      <c r="C1429" s="2"/>
      <c r="D1429" s="2"/>
      <c r="E1429" s="2"/>
      <c r="F1429" s="2"/>
      <c r="G1429" s="2"/>
      <c r="H1429" s="2"/>
    </row>
    <row r="1430" spans="1:8" ht="13.5" hidden="1" x14ac:dyDescent="0.25">
      <c r="A1430" s="3"/>
      <c r="B1430" s="5"/>
      <c r="C1430" s="2"/>
      <c r="D1430" s="2"/>
      <c r="E1430" s="2"/>
      <c r="F1430" s="2"/>
      <c r="G1430" s="2"/>
      <c r="H1430" s="2"/>
    </row>
    <row r="1431" spans="1:8" ht="13.5" hidden="1" x14ac:dyDescent="0.25">
      <c r="A1431" s="3"/>
      <c r="B1431" s="5"/>
      <c r="C1431" s="2"/>
      <c r="D1431" s="2"/>
      <c r="E1431" s="2"/>
      <c r="F1431" s="2"/>
      <c r="G1431" s="2"/>
      <c r="H1431" s="2"/>
    </row>
    <row r="1432" spans="1:8" ht="13.5" hidden="1" x14ac:dyDescent="0.25">
      <c r="A1432" s="3"/>
      <c r="B1432" s="5"/>
      <c r="C1432" s="2"/>
      <c r="D1432" s="2"/>
      <c r="E1432" s="2"/>
      <c r="F1432" s="2"/>
      <c r="G1432" s="2"/>
      <c r="H1432" s="2"/>
    </row>
    <row r="1433" spans="1:8" ht="13.5" hidden="1" x14ac:dyDescent="0.25">
      <c r="A1433" s="3"/>
      <c r="B1433" s="5"/>
      <c r="C1433" s="2"/>
      <c r="D1433" s="2"/>
      <c r="E1433" s="2"/>
      <c r="F1433" s="2"/>
      <c r="G1433" s="2"/>
      <c r="H1433" s="2"/>
    </row>
    <row r="1434" spans="1:8" ht="13.5" hidden="1" x14ac:dyDescent="0.25">
      <c r="A1434" s="3"/>
      <c r="B1434" s="5"/>
      <c r="C1434" s="2"/>
      <c r="D1434" s="2"/>
      <c r="E1434" s="2"/>
      <c r="F1434" s="2"/>
      <c r="G1434" s="2"/>
      <c r="H1434" s="2"/>
    </row>
    <row r="1435" spans="1:8" ht="13.5" hidden="1" x14ac:dyDescent="0.25">
      <c r="A1435" s="3"/>
      <c r="B1435" s="5"/>
      <c r="C1435" s="2"/>
      <c r="D1435" s="2"/>
      <c r="E1435" s="2"/>
      <c r="F1435" s="2"/>
      <c r="G1435" s="2"/>
      <c r="H1435" s="2"/>
    </row>
    <row r="1436" spans="1:8" ht="13.5" hidden="1" x14ac:dyDescent="0.25">
      <c r="A1436" s="3"/>
      <c r="B1436" s="5"/>
      <c r="C1436" s="2"/>
      <c r="D1436" s="2"/>
      <c r="E1436" s="2"/>
      <c r="F1436" s="2"/>
      <c r="G1436" s="2"/>
      <c r="H1436" s="2"/>
    </row>
    <row r="1437" spans="1:8" ht="13.5" hidden="1" x14ac:dyDescent="0.25">
      <c r="A1437" s="3"/>
      <c r="B1437" s="5"/>
      <c r="C1437" s="2"/>
      <c r="D1437" s="2"/>
      <c r="E1437" s="2"/>
      <c r="F1437" s="2"/>
      <c r="G1437" s="2"/>
      <c r="H1437" s="2"/>
    </row>
    <row r="1438" spans="1:8" ht="13.5" hidden="1" x14ac:dyDescent="0.25">
      <c r="A1438" s="3"/>
      <c r="B1438" s="5"/>
      <c r="C1438" s="2"/>
      <c r="D1438" s="2"/>
      <c r="E1438" s="2"/>
      <c r="F1438" s="2"/>
      <c r="G1438" s="2"/>
      <c r="H1438" s="2"/>
    </row>
    <row r="1439" spans="1:8" ht="13.5" hidden="1" x14ac:dyDescent="0.25">
      <c r="A1439" s="3"/>
      <c r="B1439" s="5"/>
      <c r="C1439" s="2"/>
      <c r="D1439" s="2"/>
      <c r="E1439" s="2"/>
      <c r="F1439" s="2"/>
      <c r="G1439" s="2"/>
      <c r="H1439" s="2"/>
    </row>
    <row r="1440" spans="1:8" ht="13.5" hidden="1" x14ac:dyDescent="0.25">
      <c r="A1440" s="3"/>
      <c r="B1440" s="5"/>
      <c r="C1440" s="2"/>
      <c r="D1440" s="2"/>
      <c r="E1440" s="2"/>
      <c r="F1440" s="2"/>
      <c r="G1440" s="2"/>
      <c r="H1440" s="2"/>
    </row>
    <row r="1441" spans="1:8" ht="13.5" hidden="1" x14ac:dyDescent="0.25">
      <c r="A1441" s="3"/>
      <c r="B1441" s="5"/>
      <c r="C1441" s="2"/>
      <c r="D1441" s="2"/>
      <c r="E1441" s="2"/>
      <c r="F1441" s="2"/>
      <c r="G1441" s="2"/>
      <c r="H1441" s="2"/>
    </row>
    <row r="1442" spans="1:8" ht="13.5" hidden="1" x14ac:dyDescent="0.25">
      <c r="A1442" s="3"/>
      <c r="B1442" s="5"/>
      <c r="C1442" s="2"/>
      <c r="D1442" s="2"/>
      <c r="E1442" s="2"/>
      <c r="F1442" s="2"/>
      <c r="G1442" s="2"/>
      <c r="H1442" s="2"/>
    </row>
    <row r="1443" spans="1:8" ht="13.5" hidden="1" x14ac:dyDescent="0.25">
      <c r="A1443" s="3"/>
      <c r="B1443" s="5"/>
      <c r="C1443" s="2"/>
      <c r="D1443" s="2"/>
      <c r="E1443" s="2"/>
      <c r="F1443" s="2"/>
      <c r="G1443" s="2"/>
      <c r="H1443" s="2"/>
    </row>
    <row r="1444" spans="1:8" ht="13.5" hidden="1" x14ac:dyDescent="0.25">
      <c r="A1444" s="3"/>
      <c r="B1444" s="5"/>
      <c r="C1444" s="2"/>
      <c r="D1444" s="2"/>
      <c r="E1444" s="2"/>
      <c r="F1444" s="2"/>
      <c r="G1444" s="2"/>
      <c r="H1444" s="2"/>
    </row>
    <row r="1445" spans="1:8" ht="13.5" hidden="1" x14ac:dyDescent="0.25">
      <c r="A1445" s="3"/>
      <c r="B1445" s="5"/>
      <c r="C1445" s="2"/>
      <c r="D1445" s="2"/>
      <c r="E1445" s="2"/>
      <c r="F1445" s="2"/>
      <c r="G1445" s="2"/>
      <c r="H1445" s="2"/>
    </row>
    <row r="1446" spans="1:8" ht="13.5" hidden="1" x14ac:dyDescent="0.25">
      <c r="A1446" s="3"/>
      <c r="B1446" s="5"/>
      <c r="C1446" s="2"/>
      <c r="D1446" s="2"/>
      <c r="E1446" s="2"/>
      <c r="F1446" s="2"/>
      <c r="G1446" s="2"/>
      <c r="H1446" s="2"/>
    </row>
    <row r="1447" spans="1:8" ht="13.5" hidden="1" x14ac:dyDescent="0.25">
      <c r="A1447" s="3"/>
      <c r="B1447" s="5"/>
      <c r="C1447" s="2"/>
      <c r="D1447" s="2"/>
      <c r="E1447" s="2"/>
      <c r="F1447" s="2"/>
      <c r="G1447" s="2"/>
      <c r="H1447" s="2"/>
    </row>
    <row r="1448" spans="1:8" ht="13.5" hidden="1" x14ac:dyDescent="0.25">
      <c r="A1448" s="3"/>
      <c r="B1448" s="5"/>
      <c r="C1448" s="2"/>
      <c r="D1448" s="2"/>
      <c r="E1448" s="2"/>
      <c r="F1448" s="2"/>
      <c r="G1448" s="2"/>
      <c r="H1448" s="2"/>
    </row>
    <row r="1449" spans="1:8" ht="13.5" hidden="1" x14ac:dyDescent="0.25">
      <c r="A1449" s="3"/>
      <c r="B1449" s="5"/>
      <c r="C1449" s="2"/>
      <c r="D1449" s="2"/>
      <c r="E1449" s="2"/>
      <c r="F1449" s="2"/>
      <c r="G1449" s="2"/>
      <c r="H1449" s="2"/>
    </row>
    <row r="1450" spans="1:8" ht="13.5" hidden="1" x14ac:dyDescent="0.25">
      <c r="A1450" s="3"/>
      <c r="B1450" s="5"/>
      <c r="C1450" s="2"/>
      <c r="D1450" s="2"/>
      <c r="E1450" s="2"/>
      <c r="F1450" s="2"/>
      <c r="G1450" s="2"/>
      <c r="H1450" s="2"/>
    </row>
    <row r="1451" spans="1:8" ht="13.5" hidden="1" x14ac:dyDescent="0.25">
      <c r="A1451" s="3"/>
      <c r="B1451" s="5"/>
      <c r="C1451" s="2"/>
      <c r="D1451" s="2"/>
      <c r="E1451" s="2"/>
      <c r="F1451" s="2"/>
      <c r="G1451" s="2"/>
      <c r="H1451" s="2"/>
    </row>
    <row r="1452" spans="1:8" ht="13.5" hidden="1" x14ac:dyDescent="0.25">
      <c r="A1452" s="3"/>
      <c r="B1452" s="5"/>
      <c r="C1452" s="2"/>
      <c r="D1452" s="2"/>
      <c r="E1452" s="2"/>
      <c r="F1452" s="2"/>
      <c r="G1452" s="2"/>
      <c r="H1452" s="2"/>
    </row>
    <row r="1453" spans="1:8" ht="13.5" hidden="1" x14ac:dyDescent="0.25">
      <c r="A1453" s="3"/>
      <c r="B1453" s="5"/>
      <c r="C1453" s="2"/>
      <c r="D1453" s="2"/>
      <c r="E1453" s="2"/>
      <c r="F1453" s="2"/>
      <c r="G1453" s="2"/>
      <c r="H1453" s="2"/>
    </row>
    <row r="1454" spans="1:8" ht="13.5" hidden="1" x14ac:dyDescent="0.25">
      <c r="A1454" s="3"/>
      <c r="B1454" s="5"/>
      <c r="C1454" s="2"/>
      <c r="D1454" s="2"/>
      <c r="E1454" s="2"/>
      <c r="F1454" s="2"/>
      <c r="G1454" s="2"/>
      <c r="H1454" s="2"/>
    </row>
    <row r="1455" spans="1:8" ht="13.5" hidden="1" x14ac:dyDescent="0.25">
      <c r="A1455" s="3"/>
      <c r="B1455" s="5"/>
      <c r="C1455" s="2"/>
      <c r="D1455" s="2"/>
      <c r="E1455" s="2"/>
      <c r="F1455" s="2"/>
      <c r="G1455" s="2"/>
      <c r="H1455" s="2"/>
    </row>
    <row r="1456" spans="1:8" ht="13.5" hidden="1" x14ac:dyDescent="0.25">
      <c r="A1456" s="3"/>
      <c r="B1456" s="5"/>
      <c r="C1456" s="2"/>
      <c r="D1456" s="2"/>
      <c r="E1456" s="2"/>
      <c r="F1456" s="2"/>
      <c r="G1456" s="2"/>
      <c r="H1456" s="2"/>
    </row>
    <row r="1457" spans="1:8" ht="13.5" hidden="1" x14ac:dyDescent="0.25">
      <c r="A1457" s="3"/>
      <c r="B1457" s="5"/>
      <c r="C1457" s="2"/>
      <c r="D1457" s="2"/>
      <c r="E1457" s="2"/>
      <c r="F1457" s="2"/>
      <c r="G1457" s="2"/>
      <c r="H1457" s="2"/>
    </row>
    <row r="1458" spans="1:8" ht="13.5" hidden="1" x14ac:dyDescent="0.25">
      <c r="A1458" s="3"/>
      <c r="B1458" s="5"/>
      <c r="C1458" s="2"/>
      <c r="D1458" s="2"/>
      <c r="E1458" s="2"/>
      <c r="F1458" s="2"/>
      <c r="G1458" s="2"/>
      <c r="H1458" s="2"/>
    </row>
    <row r="1459" spans="1:8" ht="13.5" hidden="1" x14ac:dyDescent="0.25">
      <c r="A1459" s="3"/>
      <c r="B1459" s="5"/>
      <c r="C1459" s="2"/>
      <c r="D1459" s="2"/>
      <c r="E1459" s="2"/>
      <c r="F1459" s="2"/>
      <c r="G1459" s="2"/>
      <c r="H1459" s="2"/>
    </row>
    <row r="1460" spans="1:8" ht="13.5" hidden="1" x14ac:dyDescent="0.25">
      <c r="A1460" s="3"/>
      <c r="B1460" s="5"/>
      <c r="C1460" s="2"/>
      <c r="D1460" s="2"/>
      <c r="E1460" s="2"/>
      <c r="F1460" s="2"/>
      <c r="G1460" s="2"/>
      <c r="H1460" s="2"/>
    </row>
    <row r="1461" spans="1:8" ht="13.5" hidden="1" x14ac:dyDescent="0.25">
      <c r="A1461" s="3"/>
      <c r="B1461" s="5"/>
      <c r="C1461" s="2"/>
      <c r="D1461" s="2"/>
      <c r="E1461" s="2"/>
      <c r="F1461" s="2"/>
      <c r="G1461" s="2"/>
      <c r="H1461" s="2"/>
    </row>
    <row r="1462" spans="1:8" ht="13.5" hidden="1" x14ac:dyDescent="0.25">
      <c r="A1462" s="3"/>
      <c r="B1462" s="5"/>
      <c r="C1462" s="2"/>
      <c r="D1462" s="2"/>
      <c r="E1462" s="2"/>
      <c r="F1462" s="2"/>
      <c r="G1462" s="2"/>
      <c r="H1462" s="2"/>
    </row>
    <row r="1463" spans="1:8" ht="13.5" hidden="1" x14ac:dyDescent="0.25">
      <c r="A1463" s="3"/>
      <c r="B1463" s="5"/>
      <c r="C1463" s="2"/>
      <c r="D1463" s="2"/>
      <c r="E1463" s="2"/>
      <c r="F1463" s="2"/>
      <c r="G1463" s="2"/>
      <c r="H1463" s="2"/>
    </row>
    <row r="1464" spans="1:8" ht="13.5" hidden="1" x14ac:dyDescent="0.25">
      <c r="A1464" s="3"/>
      <c r="B1464" s="5"/>
      <c r="C1464" s="2"/>
      <c r="D1464" s="2"/>
      <c r="E1464" s="2"/>
      <c r="F1464" s="2"/>
      <c r="G1464" s="2"/>
      <c r="H1464" s="2"/>
    </row>
    <row r="1465" spans="1:8" ht="13.5" hidden="1" x14ac:dyDescent="0.25">
      <c r="A1465" s="3"/>
      <c r="B1465" s="5"/>
      <c r="C1465" s="2"/>
      <c r="D1465" s="2"/>
      <c r="E1465" s="2"/>
      <c r="F1465" s="2"/>
      <c r="G1465" s="2"/>
      <c r="H1465" s="2"/>
    </row>
    <row r="1466" spans="1:8" ht="13.5" hidden="1" x14ac:dyDescent="0.25">
      <c r="A1466" s="3"/>
      <c r="B1466" s="5"/>
      <c r="C1466" s="2"/>
      <c r="D1466" s="2"/>
      <c r="E1466" s="2"/>
      <c r="F1466" s="2"/>
      <c r="G1466" s="2"/>
      <c r="H1466" s="2"/>
    </row>
    <row r="1467" spans="1:8" ht="13.5" hidden="1" x14ac:dyDescent="0.25">
      <c r="A1467" s="3"/>
      <c r="B1467" s="5"/>
      <c r="C1467" s="2"/>
      <c r="D1467" s="2"/>
      <c r="E1467" s="2"/>
      <c r="F1467" s="2"/>
      <c r="G1467" s="2"/>
      <c r="H1467" s="2"/>
    </row>
    <row r="1468" spans="1:8" ht="13.5" hidden="1" x14ac:dyDescent="0.25">
      <c r="A1468" s="3"/>
      <c r="B1468" s="5"/>
      <c r="C1468" s="2"/>
      <c r="D1468" s="2"/>
      <c r="E1468" s="2"/>
      <c r="F1468" s="2"/>
      <c r="G1468" s="2"/>
      <c r="H1468" s="2"/>
    </row>
    <row r="1469" spans="1:8" ht="13.5" hidden="1" x14ac:dyDescent="0.25">
      <c r="A1469" s="3"/>
      <c r="B1469" s="5"/>
      <c r="C1469" s="2"/>
      <c r="D1469" s="2"/>
      <c r="E1469" s="2"/>
      <c r="F1469" s="2"/>
      <c r="G1469" s="2"/>
      <c r="H1469" s="2"/>
    </row>
    <row r="1470" spans="1:8" ht="13.5" hidden="1" x14ac:dyDescent="0.25">
      <c r="A1470" s="3"/>
      <c r="B1470" s="5"/>
      <c r="C1470" s="2"/>
      <c r="D1470" s="2"/>
      <c r="E1470" s="2"/>
      <c r="F1470" s="2"/>
      <c r="G1470" s="2"/>
      <c r="H1470" s="2"/>
    </row>
    <row r="1471" spans="1:8" ht="13.5" hidden="1" x14ac:dyDescent="0.25">
      <c r="A1471" s="3"/>
      <c r="B1471" s="5"/>
      <c r="C1471" s="2"/>
      <c r="D1471" s="2"/>
      <c r="E1471" s="2"/>
      <c r="F1471" s="2"/>
      <c r="G1471" s="2"/>
      <c r="H1471" s="2"/>
    </row>
    <row r="1472" spans="1:8" ht="13.5" hidden="1" x14ac:dyDescent="0.25">
      <c r="A1472" s="3"/>
      <c r="B1472" s="5"/>
      <c r="C1472" s="2"/>
      <c r="D1472" s="2"/>
      <c r="E1472" s="2"/>
      <c r="F1472" s="2"/>
      <c r="G1472" s="2"/>
      <c r="H1472" s="2"/>
    </row>
    <row r="1473" spans="1:8" ht="13.5" hidden="1" x14ac:dyDescent="0.25">
      <c r="A1473" s="3"/>
      <c r="B1473" s="5"/>
      <c r="C1473" s="2"/>
      <c r="D1473" s="2"/>
      <c r="E1473" s="2"/>
      <c r="F1473" s="2"/>
      <c r="G1473" s="2"/>
      <c r="H1473" s="2"/>
    </row>
    <row r="1474" spans="1:8" ht="13.5" hidden="1" x14ac:dyDescent="0.25">
      <c r="A1474" s="3"/>
      <c r="B1474" s="5"/>
      <c r="C1474" s="2"/>
      <c r="D1474" s="2"/>
      <c r="E1474" s="2"/>
      <c r="F1474" s="2"/>
      <c r="G1474" s="2"/>
      <c r="H1474" s="2"/>
    </row>
    <row r="1475" spans="1:8" ht="13.5" hidden="1" x14ac:dyDescent="0.25">
      <c r="A1475" s="3"/>
      <c r="B1475" s="5"/>
      <c r="C1475" s="2"/>
      <c r="D1475" s="2"/>
      <c r="E1475" s="2"/>
      <c r="F1475" s="2"/>
      <c r="G1475" s="2"/>
      <c r="H1475" s="2"/>
    </row>
    <row r="1476" spans="1:8" ht="13.5" hidden="1" x14ac:dyDescent="0.25">
      <c r="A1476" s="3"/>
      <c r="B1476" s="5"/>
      <c r="C1476" s="2"/>
      <c r="D1476" s="2"/>
      <c r="E1476" s="2"/>
      <c r="F1476" s="2"/>
      <c r="G1476" s="2"/>
      <c r="H1476" s="2"/>
    </row>
    <row r="1477" spans="1:8" ht="13.5" hidden="1" x14ac:dyDescent="0.25">
      <c r="A1477" s="3"/>
      <c r="B1477" s="5"/>
      <c r="C1477" s="2"/>
      <c r="D1477" s="2"/>
      <c r="E1477" s="2"/>
      <c r="F1477" s="2"/>
      <c r="G1477" s="2"/>
      <c r="H1477" s="2"/>
    </row>
    <row r="1478" spans="1:8" ht="13.5" hidden="1" x14ac:dyDescent="0.25">
      <c r="A1478" s="3"/>
      <c r="B1478" s="5"/>
      <c r="C1478" s="2"/>
      <c r="D1478" s="2"/>
      <c r="E1478" s="2"/>
      <c r="F1478" s="2"/>
      <c r="G1478" s="2"/>
      <c r="H1478" s="2"/>
    </row>
    <row r="1479" spans="1:8" ht="13.5" hidden="1" x14ac:dyDescent="0.25">
      <c r="A1479" s="3"/>
      <c r="B1479" s="5"/>
      <c r="C1479" s="2"/>
      <c r="D1479" s="2"/>
      <c r="E1479" s="2"/>
      <c r="F1479" s="2"/>
      <c r="G1479" s="2"/>
      <c r="H1479" s="2"/>
    </row>
    <row r="1480" spans="1:8" ht="13.5" hidden="1" x14ac:dyDescent="0.25">
      <c r="A1480" s="3"/>
      <c r="B1480" s="5"/>
      <c r="C1480" s="2"/>
      <c r="D1480" s="2"/>
      <c r="E1480" s="2"/>
      <c r="F1480" s="2"/>
      <c r="G1480" s="2"/>
      <c r="H1480" s="2"/>
    </row>
    <row r="1481" spans="1:8" ht="13.5" hidden="1" x14ac:dyDescent="0.25">
      <c r="A1481" s="3"/>
      <c r="B1481" s="5"/>
      <c r="C1481" s="2"/>
      <c r="D1481" s="2"/>
      <c r="E1481" s="2"/>
      <c r="F1481" s="2"/>
      <c r="G1481" s="2"/>
      <c r="H1481" s="2"/>
    </row>
    <row r="1482" spans="1:8" ht="13.5" hidden="1" x14ac:dyDescent="0.25">
      <c r="A1482" s="3"/>
      <c r="B1482" s="5"/>
      <c r="C1482" s="2"/>
      <c r="D1482" s="2"/>
      <c r="E1482" s="2"/>
      <c r="F1482" s="2"/>
      <c r="G1482" s="2"/>
      <c r="H1482" s="2"/>
    </row>
    <row r="1483" spans="1:8" ht="13.5" hidden="1" x14ac:dyDescent="0.25">
      <c r="A1483" s="3"/>
      <c r="B1483" s="5"/>
      <c r="C1483" s="2"/>
      <c r="D1483" s="2"/>
      <c r="E1483" s="2"/>
      <c r="F1483" s="2"/>
      <c r="G1483" s="2"/>
      <c r="H1483" s="2"/>
    </row>
    <row r="1484" spans="1:8" ht="13.5" hidden="1" x14ac:dyDescent="0.25">
      <c r="A1484" s="3"/>
      <c r="B1484" s="5"/>
      <c r="C1484" s="2"/>
      <c r="D1484" s="2"/>
      <c r="E1484" s="2"/>
      <c r="F1484" s="2"/>
      <c r="G1484" s="2"/>
      <c r="H1484" s="2"/>
    </row>
    <row r="1485" spans="1:8" ht="13.5" hidden="1" x14ac:dyDescent="0.25">
      <c r="A1485" s="3"/>
      <c r="B1485" s="5"/>
      <c r="C1485" s="2"/>
      <c r="D1485" s="2"/>
      <c r="E1485" s="2"/>
      <c r="F1485" s="2"/>
      <c r="G1485" s="2"/>
      <c r="H1485" s="2"/>
    </row>
    <row r="1486" spans="1:8" ht="13.5" hidden="1" x14ac:dyDescent="0.25">
      <c r="A1486" s="3"/>
      <c r="B1486" s="5"/>
      <c r="C1486" s="2"/>
      <c r="D1486" s="2"/>
      <c r="E1486" s="2"/>
      <c r="F1486" s="2"/>
      <c r="G1486" s="2"/>
      <c r="H1486" s="2"/>
    </row>
    <row r="1487" spans="1:8" ht="13.5" hidden="1" x14ac:dyDescent="0.25">
      <c r="A1487" s="3"/>
      <c r="B1487" s="5"/>
      <c r="C1487" s="2"/>
      <c r="D1487" s="2"/>
      <c r="E1487" s="2"/>
      <c r="F1487" s="2"/>
      <c r="G1487" s="2"/>
      <c r="H1487" s="2"/>
    </row>
    <row r="1488" spans="1:8" ht="13.5" hidden="1" x14ac:dyDescent="0.25">
      <c r="A1488" s="3"/>
      <c r="B1488" s="5"/>
      <c r="C1488" s="2"/>
      <c r="D1488" s="2"/>
      <c r="E1488" s="2"/>
      <c r="F1488" s="2"/>
      <c r="G1488" s="2"/>
      <c r="H1488" s="2"/>
    </row>
    <row r="1489" spans="1:8" ht="13.5" hidden="1" x14ac:dyDescent="0.25">
      <c r="A1489" s="3"/>
      <c r="B1489" s="5"/>
      <c r="C1489" s="2"/>
      <c r="D1489" s="2"/>
      <c r="E1489" s="2"/>
      <c r="F1489" s="2"/>
      <c r="G1489" s="2"/>
      <c r="H1489" s="2"/>
    </row>
    <row r="1490" spans="1:8" ht="13.5" hidden="1" x14ac:dyDescent="0.25">
      <c r="A1490" s="3"/>
      <c r="B1490" s="5"/>
      <c r="C1490" s="2"/>
      <c r="D1490" s="2"/>
      <c r="E1490" s="2"/>
      <c r="F1490" s="2"/>
      <c r="G1490" s="2"/>
      <c r="H1490" s="2"/>
    </row>
    <row r="1491" spans="1:8" ht="13.5" hidden="1" x14ac:dyDescent="0.25">
      <c r="A1491" s="3"/>
      <c r="B1491" s="5"/>
      <c r="C1491" s="2"/>
      <c r="D1491" s="2"/>
      <c r="E1491" s="2"/>
      <c r="F1491" s="2"/>
      <c r="G1491" s="2"/>
      <c r="H1491" s="2"/>
    </row>
    <row r="1492" spans="1:8" ht="13.5" hidden="1" x14ac:dyDescent="0.25">
      <c r="A1492" s="3"/>
      <c r="B1492" s="5"/>
      <c r="C1492" s="2"/>
      <c r="D1492" s="2"/>
      <c r="E1492" s="2"/>
      <c r="F1492" s="2"/>
      <c r="G1492" s="2"/>
      <c r="H1492" s="2"/>
    </row>
    <row r="1493" spans="1:8" ht="13.5" hidden="1" x14ac:dyDescent="0.25">
      <c r="A1493" s="3"/>
      <c r="B1493" s="5"/>
      <c r="C1493" s="2"/>
      <c r="D1493" s="2"/>
      <c r="E1493" s="2"/>
      <c r="F1493" s="2"/>
      <c r="G1493" s="2"/>
      <c r="H1493" s="2"/>
    </row>
    <row r="1494" spans="1:8" ht="13.5" hidden="1" x14ac:dyDescent="0.25">
      <c r="A1494" s="3"/>
      <c r="B1494" s="5"/>
      <c r="C1494" s="2"/>
      <c r="D1494" s="2"/>
      <c r="E1494" s="2"/>
      <c r="F1494" s="2"/>
      <c r="G1494" s="2"/>
      <c r="H1494" s="2"/>
    </row>
    <row r="1495" spans="1:8" ht="13.5" hidden="1" x14ac:dyDescent="0.25">
      <c r="A1495" s="3"/>
      <c r="B1495" s="5"/>
      <c r="C1495" s="2"/>
      <c r="D1495" s="2"/>
      <c r="E1495" s="2"/>
      <c r="F1495" s="2"/>
      <c r="G1495" s="2"/>
      <c r="H1495" s="2"/>
    </row>
    <row r="1496" spans="1:8" ht="13.5" hidden="1" x14ac:dyDescent="0.25">
      <c r="A1496" s="3"/>
      <c r="B1496" s="5"/>
      <c r="C1496" s="2"/>
      <c r="D1496" s="2"/>
      <c r="E1496" s="2"/>
      <c r="F1496" s="2"/>
      <c r="G1496" s="2"/>
      <c r="H1496" s="2"/>
    </row>
    <row r="1497" spans="1:8" ht="13.5" hidden="1" x14ac:dyDescent="0.25">
      <c r="A1497" s="3"/>
      <c r="B1497" s="5"/>
      <c r="C1497" s="2"/>
      <c r="D1497" s="2"/>
      <c r="E1497" s="2"/>
      <c r="F1497" s="2"/>
      <c r="G1497" s="2"/>
      <c r="H1497" s="2"/>
    </row>
    <row r="1498" spans="1:8" ht="13.5" hidden="1" x14ac:dyDescent="0.25">
      <c r="A1498" s="3"/>
      <c r="B1498" s="5"/>
      <c r="C1498" s="2"/>
      <c r="D1498" s="2"/>
      <c r="E1498" s="2"/>
      <c r="F1498" s="2"/>
      <c r="G1498" s="2"/>
      <c r="H1498" s="2"/>
    </row>
    <row r="1499" spans="1:8" ht="13.5" x14ac:dyDescent="0.25">
      <c r="A1499" s="3">
        <f>TITRES_STAT!B1502</f>
        <v>44194</v>
      </c>
      <c r="B1499" s="5">
        <f>TITRES_STAT!D1502</f>
        <v>0</v>
      </c>
      <c r="C1499" s="2" t="s">
        <v>16</v>
      </c>
      <c r="D1499" s="2" t="s">
        <v>16</v>
      </c>
      <c r="E1499" s="2"/>
      <c r="F1499" s="2"/>
      <c r="G1499" s="2"/>
      <c r="H1499" s="2"/>
    </row>
    <row r="1500" spans="1:8" ht="13.5" x14ac:dyDescent="0.25">
      <c r="A1500" s="3">
        <f>TITRES_STAT!B1503</f>
        <v>44195</v>
      </c>
      <c r="B1500" s="5">
        <f>TITRES_STAT!D1503</f>
        <v>44.475000000000001</v>
      </c>
      <c r="C1500" s="4" t="s">
        <v>32</v>
      </c>
      <c r="D1500" s="4" t="s">
        <v>33</v>
      </c>
      <c r="E1500" s="2"/>
      <c r="F1500" s="2"/>
      <c r="G1500" s="2"/>
      <c r="H1500" s="2"/>
    </row>
    <row r="1501" spans="1:8" ht="13.5" x14ac:dyDescent="0.25">
      <c r="A1501" s="3">
        <f>TITRES_STAT!B1504</f>
        <v>44196</v>
      </c>
      <c r="B1501" s="5">
        <f>TITRES_STAT!D1504</f>
        <v>45.262999999999998</v>
      </c>
      <c r="C1501" s="2">
        <f>2/13</f>
        <v>0.15384615384615385</v>
      </c>
      <c r="D1501" s="2">
        <f>2/27</f>
        <v>7.407407407407407E-2</v>
      </c>
      <c r="E1501" s="2"/>
      <c r="F1501" s="2"/>
      <c r="G1501" s="2"/>
      <c r="H1501" s="2"/>
    </row>
    <row r="1502" spans="1:8" ht="13.5" x14ac:dyDescent="0.25">
      <c r="A1502" s="3">
        <f>TITRES_STAT!B1505</f>
        <v>44200</v>
      </c>
      <c r="B1502" s="5">
        <f>TITRES_STAT!D1505</f>
        <v>47.231000000000002</v>
      </c>
      <c r="C1502" s="2"/>
      <c r="D1502" s="2"/>
      <c r="E1502" s="2"/>
      <c r="F1502" s="2"/>
      <c r="G1502" s="2"/>
      <c r="H1502" s="2"/>
    </row>
    <row r="1503" spans="1:8" ht="13.5" x14ac:dyDescent="0.25">
      <c r="A1503" s="3">
        <f>TITRES_STAT!B1506</f>
        <v>44201</v>
      </c>
      <c r="B1503" s="5">
        <f>TITRES_STAT!D1506</f>
        <v>47.624000000000002</v>
      </c>
      <c r="C1503" s="2"/>
      <c r="D1503" s="2"/>
      <c r="E1503" s="2"/>
      <c r="F1503" s="2"/>
      <c r="G1503" s="2"/>
      <c r="H1503" s="2"/>
    </row>
    <row r="1504" spans="1:8" ht="13.5" x14ac:dyDescent="0.25">
      <c r="A1504" s="3">
        <f>TITRES_STAT!B1507</f>
        <v>44202</v>
      </c>
      <c r="B1504" s="5">
        <f>TITRES_STAT!D1507</f>
        <v>48.805</v>
      </c>
      <c r="C1504" s="2"/>
      <c r="D1504" s="2"/>
      <c r="E1504" s="2"/>
      <c r="F1504" s="2"/>
      <c r="G1504" s="2"/>
      <c r="H1504" s="2"/>
    </row>
    <row r="1505" spans="1:8" ht="13.5" x14ac:dyDescent="0.25">
      <c r="A1505" s="3">
        <f>TITRES_STAT!B1508</f>
        <v>44203</v>
      </c>
      <c r="B1505" s="5">
        <f>TITRES_STAT!D1508</f>
        <v>48.648000000000003</v>
      </c>
      <c r="C1505" s="2"/>
      <c r="D1505" s="2"/>
      <c r="E1505" s="2"/>
      <c r="F1505" s="2"/>
      <c r="G1505" s="2"/>
      <c r="H1505" s="2"/>
    </row>
    <row r="1506" spans="1:8" ht="13.5" x14ac:dyDescent="0.25">
      <c r="A1506" s="3">
        <f>TITRES_STAT!B1509</f>
        <v>44204</v>
      </c>
      <c r="B1506" s="5">
        <f>TITRES_STAT!D1509</f>
        <v>48.805</v>
      </c>
      <c r="C1506" s="2"/>
      <c r="D1506" s="2"/>
      <c r="E1506" s="2"/>
      <c r="F1506" s="2"/>
      <c r="G1506" s="2"/>
      <c r="H1506" s="2"/>
    </row>
    <row r="1507" spans="1:8" ht="13.5" x14ac:dyDescent="0.25">
      <c r="A1507" s="3">
        <f>TITRES_STAT!B1510</f>
        <v>44207</v>
      </c>
      <c r="B1507" s="5">
        <f>TITRES_STAT!D1510</f>
        <v>49.198999999999998</v>
      </c>
      <c r="C1507" s="2"/>
      <c r="D1507" s="2"/>
      <c r="E1507" s="2"/>
      <c r="F1507" s="2"/>
      <c r="G1507" s="2"/>
      <c r="H1507" s="2"/>
    </row>
    <row r="1508" spans="1:8" ht="13.5" x14ac:dyDescent="0.25">
      <c r="A1508" s="3">
        <f>TITRES_STAT!B1511</f>
        <v>44208</v>
      </c>
      <c r="B1508" s="5">
        <f>TITRES_STAT!D1511</f>
        <v>48.805</v>
      </c>
      <c r="C1508" s="2"/>
      <c r="D1508" s="2"/>
      <c r="E1508" s="2"/>
      <c r="F1508" s="2"/>
      <c r="G1508" s="2"/>
      <c r="H1508" s="2"/>
    </row>
    <row r="1509" spans="1:8" ht="13.5" x14ac:dyDescent="0.25">
      <c r="A1509" s="3">
        <f>TITRES_STAT!B1512</f>
        <v>44209</v>
      </c>
      <c r="B1509" s="5">
        <f>TITRES_STAT!D1512</f>
        <v>48.411000000000001</v>
      </c>
      <c r="C1509" s="2"/>
      <c r="D1509" s="2"/>
      <c r="E1509" s="2"/>
      <c r="F1509" s="2"/>
      <c r="G1509" s="2"/>
      <c r="H1509" s="2"/>
    </row>
    <row r="1510" spans="1:8" ht="13.5" x14ac:dyDescent="0.25">
      <c r="A1510" s="3">
        <f>TITRES_STAT!B1513</f>
        <v>44211</v>
      </c>
      <c r="B1510" s="5">
        <f>TITRES_STAT!D1513</f>
        <v>48.569000000000003</v>
      </c>
      <c r="C1510" s="2">
        <f>AVERAGE(B1499:B1510)</f>
        <v>43.819583333333334</v>
      </c>
      <c r="D1510" s="2"/>
      <c r="E1510" s="2"/>
      <c r="F1510" s="2"/>
      <c r="G1510" s="2"/>
      <c r="H1510" s="2"/>
    </row>
    <row r="1511" spans="1:8" ht="13.5" x14ac:dyDescent="0.25">
      <c r="A1511" s="3">
        <f>TITRES_STAT!B1514</f>
        <v>44214</v>
      </c>
      <c r="B1511" s="5">
        <f>TITRES_STAT!D1514</f>
        <v>47.404000000000003</v>
      </c>
      <c r="C1511" s="2">
        <f>$C$1501*B1502+(1-$C$1501)*C1510</f>
        <v>44.344416666666667</v>
      </c>
      <c r="D1511" s="2"/>
      <c r="E1511" s="2"/>
      <c r="F1511" s="2"/>
      <c r="G1511" s="2"/>
      <c r="H1511" s="2"/>
    </row>
    <row r="1512" spans="1:8" ht="13.5" x14ac:dyDescent="0.25">
      <c r="A1512" s="3">
        <f>TITRES_STAT!B1515</f>
        <v>44215</v>
      </c>
      <c r="B1512" s="5">
        <f>TITRES_STAT!D1515</f>
        <v>48.018000000000001</v>
      </c>
      <c r="C1512" s="2">
        <f t="shared" ref="C1512:C1575" si="0">$C$1501*B1503+(1-$C$1501)*C1511</f>
        <v>44.848967948717949</v>
      </c>
      <c r="D1512" s="2"/>
      <c r="E1512" s="2"/>
      <c r="F1512" s="2"/>
      <c r="G1512" s="2"/>
      <c r="H1512" s="2"/>
    </row>
    <row r="1513" spans="1:8" ht="13.5" x14ac:dyDescent="0.25">
      <c r="A1513" s="3">
        <f>TITRES_STAT!B1516</f>
        <v>44216</v>
      </c>
      <c r="B1513" s="5">
        <f>TITRES_STAT!D1516</f>
        <v>48.095999999999997</v>
      </c>
      <c r="C1513" s="2">
        <f t="shared" si="0"/>
        <v>45.457588264299801</v>
      </c>
      <c r="D1513" s="2"/>
      <c r="E1513" s="2"/>
      <c r="F1513" s="2"/>
      <c r="G1513" s="2"/>
      <c r="H1513" s="2"/>
    </row>
    <row r="1514" spans="1:8" ht="13.5" x14ac:dyDescent="0.25">
      <c r="A1514" s="3">
        <f>TITRES_STAT!B1517</f>
        <v>44217</v>
      </c>
      <c r="B1514" s="5">
        <f>TITRES_STAT!D1517</f>
        <v>47.994</v>
      </c>
      <c r="C1514" s="2">
        <f t="shared" si="0"/>
        <v>45.948420839022909</v>
      </c>
      <c r="D1514" s="2"/>
      <c r="E1514" s="2"/>
      <c r="F1514" s="2"/>
      <c r="G1514" s="2"/>
      <c r="H1514" s="2"/>
    </row>
    <row r="1515" spans="1:8" ht="13.5" x14ac:dyDescent="0.25">
      <c r="A1515" s="3">
        <f>TITRES_STAT!B1518</f>
        <v>44218</v>
      </c>
      <c r="B1515" s="5">
        <f>TITRES_STAT!D1518</f>
        <v>47.930999999999997</v>
      </c>
      <c r="C1515" s="2">
        <f t="shared" si="0"/>
        <v>46.387894556096306</v>
      </c>
      <c r="D1515" s="2"/>
      <c r="E1515" s="2"/>
      <c r="F1515" s="2"/>
      <c r="G1515" s="2"/>
      <c r="H1515" s="2"/>
    </row>
    <row r="1516" spans="1:8" ht="13.5" x14ac:dyDescent="0.25">
      <c r="A1516" s="3">
        <f>TITRES_STAT!B1519</f>
        <v>44221</v>
      </c>
      <c r="B1516" s="5">
        <f>TITRES_STAT!D1519</f>
        <v>47.914999999999999</v>
      </c>
      <c r="C1516" s="2">
        <f t="shared" si="0"/>
        <v>46.820372316696869</v>
      </c>
      <c r="D1516" s="2"/>
      <c r="E1516" s="2"/>
      <c r="F1516" s="2"/>
      <c r="G1516" s="2"/>
      <c r="H1516" s="2"/>
    </row>
    <row r="1517" spans="1:8" ht="13.5" x14ac:dyDescent="0.25">
      <c r="A1517" s="3">
        <f>TITRES_STAT!B1520</f>
        <v>44222</v>
      </c>
      <c r="B1517" s="5">
        <f>TITRES_STAT!D1520</f>
        <v>47.914999999999999</v>
      </c>
      <c r="C1517" s="2">
        <f t="shared" si="0"/>
        <v>47.12569965258966</v>
      </c>
      <c r="D1517" s="2"/>
      <c r="E1517" s="2"/>
      <c r="F1517" s="2"/>
      <c r="G1517" s="2"/>
      <c r="H1517" s="2"/>
    </row>
    <row r="1518" spans="1:8" ht="13.5" x14ac:dyDescent="0.25">
      <c r="A1518" s="3">
        <f>TITRES_STAT!B1521</f>
        <v>44223</v>
      </c>
      <c r="B1518" s="5">
        <f>TITRES_STAT!D1521</f>
        <v>47.844999999999999</v>
      </c>
      <c r="C1518" s="2">
        <f t="shared" si="0"/>
        <v>47.323438167575866</v>
      </c>
      <c r="D1518" s="2"/>
      <c r="E1518" s="2"/>
      <c r="F1518" s="2"/>
      <c r="G1518" s="2"/>
      <c r="H1518" s="2"/>
    </row>
    <row r="1519" spans="1:8" ht="13.5" x14ac:dyDescent="0.25">
      <c r="A1519" s="3">
        <f>TITRES_STAT!B1522</f>
        <v>44224</v>
      </c>
      <c r="B1519" s="5">
        <f>TITRES_STAT!D1522</f>
        <v>47.837000000000003</v>
      </c>
      <c r="C1519" s="2">
        <f t="shared" si="0"/>
        <v>47.515063064871882</v>
      </c>
      <c r="D1519" s="2"/>
      <c r="E1519" s="2"/>
      <c r="F1519" s="2"/>
      <c r="G1519" s="2"/>
      <c r="H1519" s="2"/>
    </row>
    <row r="1520" spans="1:8" ht="13.5" x14ac:dyDescent="0.25">
      <c r="A1520" s="3">
        <f>TITRES_STAT!B1523</f>
        <v>44225</v>
      </c>
      <c r="B1520" s="5">
        <f>TITRES_STAT!D1523</f>
        <v>47.624000000000002</v>
      </c>
      <c r="C1520" s="2">
        <f t="shared" si="0"/>
        <v>47.497976439506971</v>
      </c>
      <c r="D1520" s="2"/>
      <c r="E1520" s="2"/>
      <c r="F1520" s="2"/>
      <c r="G1520" s="2"/>
      <c r="H1520" s="2"/>
    </row>
    <row r="1521" spans="1:11" ht="13.5" x14ac:dyDescent="0.25">
      <c r="A1521" s="3">
        <f>TITRES_STAT!B1524</f>
        <v>44228</v>
      </c>
      <c r="B1521" s="5">
        <f>TITRES_STAT!D1524</f>
        <v>47.231000000000002</v>
      </c>
      <c r="C1521" s="2">
        <f t="shared" si="0"/>
        <v>47.577980064198208</v>
      </c>
      <c r="D1521" s="2"/>
      <c r="E1521" s="2"/>
      <c r="F1521" s="2"/>
      <c r="G1521" s="2"/>
      <c r="H1521" s="2"/>
    </row>
    <row r="1522" spans="1:11" ht="13.5" x14ac:dyDescent="0.25">
      <c r="A1522" s="3">
        <f>TITRES_STAT!B1525</f>
        <v>44229</v>
      </c>
      <c r="B1522" s="5">
        <f>TITRES_STAT!D1525</f>
        <v>47.231000000000002</v>
      </c>
      <c r="C1522" s="2">
        <f t="shared" si="0"/>
        <v>47.657675438936948</v>
      </c>
      <c r="D1522" s="2"/>
      <c r="E1522" s="2"/>
      <c r="F1522" s="2"/>
      <c r="G1522" s="2"/>
      <c r="H1522" s="2"/>
    </row>
    <row r="1523" spans="1:11" ht="13.5" x14ac:dyDescent="0.25">
      <c r="A1523" s="3">
        <f>TITRES_STAT!B1526</f>
        <v>44230</v>
      </c>
      <c r="B1523" s="5">
        <f>TITRES_STAT!D1526</f>
        <v>47.545000000000002</v>
      </c>
      <c r="C1523" s="2">
        <f t="shared" si="0"/>
        <v>47.709417679100497</v>
      </c>
      <c r="D1523" s="2"/>
      <c r="E1523" s="2"/>
      <c r="F1523" s="2"/>
      <c r="G1523" s="2"/>
      <c r="H1523" s="2"/>
    </row>
    <row r="1524" spans="1:11" ht="13.5" x14ac:dyDescent="0.25">
      <c r="A1524" s="3">
        <f>TITRES_STAT!B1527</f>
        <v>44231</v>
      </c>
      <c r="B1524" s="5">
        <f>TITRES_STAT!D1527</f>
        <v>47.466999999999999</v>
      </c>
      <c r="C1524" s="2">
        <f t="shared" si="0"/>
        <v>47.743507266931189</v>
      </c>
      <c r="D1524" s="2"/>
      <c r="E1524" s="2"/>
      <c r="F1524" s="2"/>
      <c r="G1524" s="2"/>
      <c r="H1524" s="2"/>
    </row>
    <row r="1525" spans="1:11" ht="13.5" x14ac:dyDescent="0.25">
      <c r="A1525" s="3">
        <f>TITRES_STAT!B1528</f>
        <v>44232</v>
      </c>
      <c r="B1525" s="5">
        <f>TITRES_STAT!D1528</f>
        <v>47.325000000000003</v>
      </c>
      <c r="C1525" s="2">
        <f t="shared" si="0"/>
        <v>47.769890764326391</v>
      </c>
      <c r="D1525" s="2">
        <f>AVERAGE(B1499:B1525)</f>
        <v>45.970851851851869</v>
      </c>
      <c r="E1525" s="2">
        <f t="shared" ref="E1525:E1563" si="1">C1525-D1525</f>
        <v>1.7990389124745221</v>
      </c>
      <c r="F1525" s="2"/>
      <c r="G1525" s="2"/>
      <c r="H1525" s="2"/>
    </row>
    <row r="1526" spans="1:11" ht="13.5" x14ac:dyDescent="0.25">
      <c r="A1526" s="3">
        <f>TITRES_STAT!B1529</f>
        <v>44235</v>
      </c>
      <c r="B1526" s="5">
        <f>TITRES_STAT!D1529</f>
        <v>47.231000000000002</v>
      </c>
      <c r="C1526" s="2">
        <f t="shared" si="0"/>
        <v>47.792215262122333</v>
      </c>
      <c r="D1526" s="2">
        <f>$D$1501*B1526+(1-$D$1501)*D1525</f>
        <v>46.064196159122105</v>
      </c>
      <c r="E1526" s="2">
        <f t="shared" si="1"/>
        <v>1.7280191030002285</v>
      </c>
      <c r="F1526" s="2"/>
      <c r="G1526" s="2"/>
      <c r="H1526" s="2"/>
    </row>
    <row r="1527" spans="1:11" ht="13.5" x14ac:dyDescent="0.25">
      <c r="A1527" s="3">
        <f>TITRES_STAT!B1530</f>
        <v>44236</v>
      </c>
      <c r="B1527" s="5">
        <f>TITRES_STAT!D1530</f>
        <v>47.231000000000002</v>
      </c>
      <c r="C1527" s="2">
        <f t="shared" si="0"/>
        <v>47.800335991026586</v>
      </c>
      <c r="D1527" s="2">
        <f t="shared" ref="D1527:D1590" si="2">$D$1501*B1527+(1-$D$1501)*D1526</f>
        <v>46.150626073261208</v>
      </c>
      <c r="E1527" s="2">
        <f t="shared" si="1"/>
        <v>1.649709917765378</v>
      </c>
      <c r="F1527" s="2"/>
      <c r="G1527" s="2"/>
      <c r="H1527" s="2"/>
    </row>
    <row r="1528" spans="1:11" ht="13.5" x14ac:dyDescent="0.25">
      <c r="A1528" s="3">
        <f>TITRES_STAT!B1531</f>
        <v>44237</v>
      </c>
      <c r="B1528" s="5">
        <f>TITRES_STAT!D1531</f>
        <v>46.600999999999999</v>
      </c>
      <c r="C1528" s="2">
        <f t="shared" si="0"/>
        <v>47.805976607791727</v>
      </c>
      <c r="D1528" s="2">
        <f t="shared" si="2"/>
        <v>46.183987104871491</v>
      </c>
      <c r="E1528" s="2">
        <f t="shared" si="1"/>
        <v>1.6219895029202362</v>
      </c>
      <c r="F1528" s="2"/>
      <c r="G1528" s="2"/>
      <c r="H1528" s="2"/>
    </row>
    <row r="1529" spans="1:11" ht="13.5" x14ac:dyDescent="0.25">
      <c r="A1529" s="3">
        <f>TITRES_STAT!B1532</f>
        <v>44238</v>
      </c>
      <c r="B1529" s="5">
        <f>TITRES_STAT!D1532</f>
        <v>47.459000000000003</v>
      </c>
      <c r="C1529" s="2">
        <f t="shared" si="0"/>
        <v>47.777980206593</v>
      </c>
      <c r="D1529" s="2">
        <f t="shared" si="2"/>
        <v>46.27843250451064</v>
      </c>
      <c r="E1529" s="2">
        <f t="shared" si="1"/>
        <v>1.49954770208236</v>
      </c>
      <c r="F1529" s="2"/>
      <c r="G1529" s="2"/>
      <c r="H1529" s="2"/>
    </row>
    <row r="1530" spans="1:11" ht="13.5" x14ac:dyDescent="0.25">
      <c r="A1530" s="3">
        <f>TITRES_STAT!B1533</f>
        <v>44239</v>
      </c>
      <c r="B1530" s="5">
        <f>TITRES_STAT!D1533</f>
        <v>47.466999999999999</v>
      </c>
      <c r="C1530" s="2">
        <f t="shared" si="0"/>
        <v>47.69382940557869</v>
      </c>
      <c r="D1530" s="2">
        <f t="shared" si="2"/>
        <v>46.366474541213556</v>
      </c>
      <c r="E1530" s="2">
        <f t="shared" si="1"/>
        <v>1.3273548643651338</v>
      </c>
      <c r="F1530" s="2"/>
      <c r="G1530" s="2"/>
      <c r="H1530" s="2"/>
    </row>
    <row r="1531" spans="1:11" ht="13.5" x14ac:dyDescent="0.25">
      <c r="A1531" s="3">
        <f>TITRES_STAT!B1534</f>
        <v>44242</v>
      </c>
      <c r="B1531" s="5">
        <f>TITRES_STAT!D1534</f>
        <v>47.387999999999998</v>
      </c>
      <c r="C1531" s="2">
        <f t="shared" si="0"/>
        <v>47.622624881643503</v>
      </c>
      <c r="D1531" s="2">
        <f t="shared" si="2"/>
        <v>46.442143093716254</v>
      </c>
      <c r="E1531" s="2">
        <f t="shared" si="1"/>
        <v>1.1804817879272491</v>
      </c>
      <c r="F1531" s="2"/>
      <c r="G1531" s="2"/>
      <c r="H1531" s="2"/>
    </row>
    <row r="1532" spans="1:11" ht="13.5" x14ac:dyDescent="0.25">
      <c r="A1532" s="3">
        <f>TITRES_STAT!B1535</f>
        <v>44243</v>
      </c>
      <c r="B1532" s="5">
        <f>TITRES_STAT!D1535</f>
        <v>47.387999999999998</v>
      </c>
      <c r="C1532" s="2">
        <f t="shared" si="0"/>
        <v>47.61068259215989</v>
      </c>
      <c r="D1532" s="2">
        <f t="shared" si="2"/>
        <v>46.512206568255792</v>
      </c>
      <c r="E1532" s="2">
        <f t="shared" si="1"/>
        <v>1.098476023904098</v>
      </c>
      <c r="F1532" s="2"/>
      <c r="G1532" s="2"/>
      <c r="H1532" s="2"/>
      <c r="K1532" s="4"/>
    </row>
    <row r="1533" spans="1:11" ht="13.5" x14ac:dyDescent="0.25">
      <c r="A1533" s="3">
        <f>TITRES_STAT!B1536</f>
        <v>44244</v>
      </c>
      <c r="B1533" s="5">
        <f>TITRES_STAT!D1536</f>
        <v>47.308999999999997</v>
      </c>
      <c r="C1533" s="2">
        <f t="shared" si="0"/>
        <v>47.588577577981447</v>
      </c>
      <c r="D1533" s="2">
        <f t="shared" si="2"/>
        <v>46.571228303940543</v>
      </c>
      <c r="E1533" s="2">
        <f t="shared" si="1"/>
        <v>1.0173492740409031</v>
      </c>
      <c r="F1533" s="2">
        <f>AVERAGE(E1525:E1533)</f>
        <v>1.4357741209422343</v>
      </c>
      <c r="G1533" s="2">
        <f t="shared" ref="G1533:G1571" si="3">E1533-F1533</f>
        <v>-0.41842484690133119</v>
      </c>
      <c r="H1533" s="2" t="str">
        <f t="shared" ref="H1533:H1571" si="4">IF(G1533&lt;0,"Hold","Sell")</f>
        <v>Hold</v>
      </c>
    </row>
    <row r="1534" spans="1:11" ht="13.5" x14ac:dyDescent="0.25">
      <c r="A1534" s="3">
        <f>TITRES_STAT!B1537</f>
        <v>44245</v>
      </c>
      <c r="B1534" s="5">
        <f>TITRES_STAT!D1537</f>
        <v>47.703000000000003</v>
      </c>
      <c r="C1534" s="2">
        <f t="shared" si="0"/>
        <v>47.548027181368916</v>
      </c>
      <c r="D1534" s="2">
        <f t="shared" si="2"/>
        <v>46.655063244389396</v>
      </c>
      <c r="E1534" s="2">
        <f t="shared" si="1"/>
        <v>0.8929639369795197</v>
      </c>
      <c r="F1534" s="2">
        <f>(E1534*(2/(10)))+((1-(2/10))*F1533)</f>
        <v>1.3272120841496915</v>
      </c>
      <c r="G1534" s="2">
        <f t="shared" si="3"/>
        <v>-0.43424814717017179</v>
      </c>
      <c r="H1534" s="2" t="str">
        <f t="shared" si="4"/>
        <v>Hold</v>
      </c>
    </row>
    <row r="1535" spans="1:11" ht="13.5" x14ac:dyDescent="0.25">
      <c r="A1535" s="3">
        <f>TITRES_STAT!B1538</f>
        <v>44246</v>
      </c>
      <c r="B1535" s="5">
        <f>TITRES_STAT!D1538</f>
        <v>47.679000000000002</v>
      </c>
      <c r="C1535" s="2">
        <f t="shared" si="0"/>
        <v>47.499253768850622</v>
      </c>
      <c r="D1535" s="2">
        <f t="shared" si="2"/>
        <v>46.730910411471662</v>
      </c>
      <c r="E1535" s="2">
        <f t="shared" si="1"/>
        <v>0.76834335737895998</v>
      </c>
      <c r="F1535" s="2">
        <f t="shared" ref="F1535:F1598" si="5">(E1535*(2/(10)))+((1-(2/10))*F1534)</f>
        <v>1.2154383387955452</v>
      </c>
      <c r="G1535" s="2">
        <f t="shared" si="3"/>
        <v>-0.44709498141658521</v>
      </c>
      <c r="H1535" s="2" t="str">
        <f t="shared" si="4"/>
        <v>Hold</v>
      </c>
    </row>
    <row r="1536" spans="1:11" ht="13.5" x14ac:dyDescent="0.25">
      <c r="A1536" s="3">
        <f>TITRES_STAT!B1539</f>
        <v>44249</v>
      </c>
      <c r="B1536" s="5">
        <f>TITRES_STAT!D1539</f>
        <v>47.703000000000003</v>
      </c>
      <c r="C1536" s="2">
        <f t="shared" si="0"/>
        <v>47.457983958258218</v>
      </c>
      <c r="D1536" s="2">
        <f t="shared" si="2"/>
        <v>46.802917047658951</v>
      </c>
      <c r="E1536" s="2">
        <f t="shared" si="1"/>
        <v>0.65506691059926681</v>
      </c>
      <c r="F1536" s="2">
        <f t="shared" si="5"/>
        <v>1.1033640531562896</v>
      </c>
      <c r="G1536" s="2">
        <f t="shared" si="3"/>
        <v>-0.4482971425570228</v>
      </c>
      <c r="H1536" s="2" t="str">
        <f t="shared" si="4"/>
        <v>Hold</v>
      </c>
    </row>
    <row r="1537" spans="1:8" ht="13.5" x14ac:dyDescent="0.25">
      <c r="A1537" s="3">
        <f>TITRES_STAT!B1540</f>
        <v>44250</v>
      </c>
      <c r="B1537" s="5">
        <f>TITRES_STAT!D1540</f>
        <v>47.703000000000003</v>
      </c>
      <c r="C1537" s="2">
        <f t="shared" si="0"/>
        <v>47.326140272372335</v>
      </c>
      <c r="D1537" s="2">
        <f t="shared" si="2"/>
        <v>46.869589858943478</v>
      </c>
      <c r="E1537" s="2">
        <f t="shared" si="1"/>
        <v>0.45655041342885738</v>
      </c>
      <c r="F1537" s="2">
        <f t="shared" si="5"/>
        <v>0.97400132521080318</v>
      </c>
      <c r="G1537" s="2">
        <f t="shared" si="3"/>
        <v>-0.5174509117819458</v>
      </c>
      <c r="H1537" s="2" t="str">
        <f t="shared" si="4"/>
        <v>Hold</v>
      </c>
    </row>
    <row r="1538" spans="1:8" ht="13.5" x14ac:dyDescent="0.25">
      <c r="A1538" s="3">
        <f>TITRES_STAT!B1541</f>
        <v>44251</v>
      </c>
      <c r="B1538" s="5">
        <f>TITRES_STAT!D1541</f>
        <v>47.703000000000003</v>
      </c>
      <c r="C1538" s="2">
        <f t="shared" si="0"/>
        <v>47.346580230468902</v>
      </c>
      <c r="D1538" s="2">
        <f t="shared" si="2"/>
        <v>46.93132394346619</v>
      </c>
      <c r="E1538" s="2">
        <f t="shared" si="1"/>
        <v>0.41525628700271255</v>
      </c>
      <c r="F1538" s="2">
        <f t="shared" si="5"/>
        <v>0.86225231756918508</v>
      </c>
      <c r="G1538" s="2">
        <f t="shared" si="3"/>
        <v>-0.44699603056647252</v>
      </c>
      <c r="H1538" s="2" t="str">
        <f t="shared" si="4"/>
        <v>Hold</v>
      </c>
    </row>
    <row r="1539" spans="1:8" ht="13.5" x14ac:dyDescent="0.25">
      <c r="A1539" s="3">
        <f>TITRES_STAT!B1542</f>
        <v>44252</v>
      </c>
      <c r="B1539" s="5">
        <f>TITRES_STAT!D1542</f>
        <v>48.805</v>
      </c>
      <c r="C1539" s="2">
        <f t="shared" si="0"/>
        <v>47.365106348858305</v>
      </c>
      <c r="D1539" s="2">
        <f t="shared" si="2"/>
        <v>47.070114762468691</v>
      </c>
      <c r="E1539" s="2">
        <f t="shared" si="1"/>
        <v>0.29499158638961376</v>
      </c>
      <c r="F1539" s="2">
        <f t="shared" si="5"/>
        <v>0.74880017133327081</v>
      </c>
      <c r="G1539" s="2">
        <f t="shared" si="3"/>
        <v>-0.45380858494365706</v>
      </c>
      <c r="H1539" s="2" t="str">
        <f t="shared" si="4"/>
        <v>Hold</v>
      </c>
    </row>
    <row r="1540" spans="1:8" ht="13.5" x14ac:dyDescent="0.25">
      <c r="A1540" s="3">
        <f>TITRES_STAT!B1543</f>
        <v>44253</v>
      </c>
      <c r="B1540" s="5">
        <f>TITRES_STAT!D1543</f>
        <v>49.591999999999999</v>
      </c>
      <c r="C1540" s="2">
        <f t="shared" si="0"/>
        <v>47.368628449033949</v>
      </c>
      <c r="D1540" s="2">
        <f t="shared" si="2"/>
        <v>47.256921076359902</v>
      </c>
      <c r="E1540" s="2">
        <f t="shared" si="1"/>
        <v>0.11170737267404718</v>
      </c>
      <c r="F1540" s="2">
        <f t="shared" si="5"/>
        <v>0.62138161160142602</v>
      </c>
      <c r="G1540" s="2">
        <f t="shared" si="3"/>
        <v>-0.50967423892737884</v>
      </c>
      <c r="H1540" s="2" t="str">
        <f t="shared" si="4"/>
        <v>Hold</v>
      </c>
    </row>
    <row r="1541" spans="1:8" ht="13.5" x14ac:dyDescent="0.25">
      <c r="A1541" s="3">
        <f>TITRES_STAT!B1544</f>
        <v>44256</v>
      </c>
      <c r="B1541" s="5">
        <f>TITRES_STAT!D1544</f>
        <v>48.805</v>
      </c>
      <c r="C1541" s="2">
        <f t="shared" si="0"/>
        <v>47.371608687644112</v>
      </c>
      <c r="D1541" s="2">
        <f t="shared" si="2"/>
        <v>47.37159358922213</v>
      </c>
      <c r="E1541" s="2">
        <f t="shared" si="1"/>
        <v>1.5098421982884247E-5</v>
      </c>
      <c r="F1541" s="2">
        <f t="shared" si="5"/>
        <v>0.49710830896553743</v>
      </c>
      <c r="G1541" s="2">
        <f t="shared" si="3"/>
        <v>-0.49709321054355454</v>
      </c>
      <c r="H1541" s="2" t="str">
        <f t="shared" si="4"/>
        <v>Hold</v>
      </c>
    </row>
    <row r="1542" spans="1:8" ht="13.5" x14ac:dyDescent="0.25">
      <c r="A1542" s="3">
        <f>TITRES_STAT!B1545</f>
        <v>44257</v>
      </c>
      <c r="B1542" s="5">
        <f>TITRES_STAT!D1545</f>
        <v>49.591999999999999</v>
      </c>
      <c r="C1542" s="2">
        <f t="shared" si="0"/>
        <v>47.361976581852709</v>
      </c>
      <c r="D1542" s="2">
        <f t="shared" si="2"/>
        <v>47.536068138168638</v>
      </c>
      <c r="E1542" s="2">
        <f t="shared" si="1"/>
        <v>-0.1740915563159291</v>
      </c>
      <c r="F1542" s="2">
        <f t="shared" si="5"/>
        <v>0.36286833590924417</v>
      </c>
      <c r="G1542" s="2">
        <f t="shared" si="3"/>
        <v>-0.53695989222517326</v>
      </c>
      <c r="H1542" s="2" t="str">
        <f t="shared" si="4"/>
        <v>Hold</v>
      </c>
    </row>
    <row r="1543" spans="1:8" ht="13.5" x14ac:dyDescent="0.25">
      <c r="A1543" s="3">
        <f>TITRES_STAT!B1546</f>
        <v>44258</v>
      </c>
      <c r="B1543" s="5">
        <f>TITRES_STAT!D1546</f>
        <v>49.198999999999998</v>
      </c>
      <c r="C1543" s="2">
        <f t="shared" si="0"/>
        <v>47.414441723106144</v>
      </c>
      <c r="D1543" s="2">
        <f t="shared" si="2"/>
        <v>47.659248276082067</v>
      </c>
      <c r="E1543" s="2">
        <f t="shared" si="1"/>
        <v>-0.24480655297592335</v>
      </c>
      <c r="F1543" s="2">
        <f t="shared" si="5"/>
        <v>0.24133335813221068</v>
      </c>
      <c r="G1543" s="2">
        <f t="shared" si="3"/>
        <v>-0.48613991110813404</v>
      </c>
      <c r="H1543" s="2" t="str">
        <f t="shared" si="4"/>
        <v>Hold</v>
      </c>
    </row>
    <row r="1544" spans="1:8" ht="13.5" x14ac:dyDescent="0.25">
      <c r="A1544" s="3">
        <f>TITRES_STAT!B1547</f>
        <v>44259</v>
      </c>
      <c r="B1544" s="5">
        <f>TITRES_STAT!D1547</f>
        <v>48.805</v>
      </c>
      <c r="C1544" s="2">
        <f t="shared" si="0"/>
        <v>47.455142996474429</v>
      </c>
      <c r="D1544" s="2">
        <f t="shared" si="2"/>
        <v>47.74411877415006</v>
      </c>
      <c r="E1544" s="2">
        <f t="shared" si="1"/>
        <v>-0.28897577767563121</v>
      </c>
      <c r="F1544" s="2">
        <f t="shared" si="5"/>
        <v>0.13527153097064232</v>
      </c>
      <c r="G1544" s="2">
        <f t="shared" si="3"/>
        <v>-0.42424730864627352</v>
      </c>
      <c r="H1544" s="2" t="str">
        <f t="shared" si="4"/>
        <v>Hold</v>
      </c>
    </row>
    <row r="1545" spans="1:8" ht="13.5" x14ac:dyDescent="0.25">
      <c r="A1545" s="3">
        <f>TITRES_STAT!B1548</f>
        <v>44260</v>
      </c>
      <c r="B1545" s="5">
        <f>TITRES_STAT!D1548</f>
        <v>50.268999999999998</v>
      </c>
      <c r="C1545" s="2">
        <f t="shared" si="0"/>
        <v>47.493274843170674</v>
      </c>
      <c r="D1545" s="2">
        <f t="shared" si="2"/>
        <v>47.931147013101906</v>
      </c>
      <c r="E1545" s="2">
        <f t="shared" si="1"/>
        <v>-0.43787216993123224</v>
      </c>
      <c r="F1545" s="2">
        <f t="shared" si="5"/>
        <v>2.0642790790267401E-2</v>
      </c>
      <c r="G1545" s="2">
        <f t="shared" si="3"/>
        <v>-0.45851496072149966</v>
      </c>
      <c r="H1545" s="2" t="str">
        <f t="shared" si="4"/>
        <v>Hold</v>
      </c>
    </row>
    <row r="1546" spans="1:8" ht="13.5" x14ac:dyDescent="0.25">
      <c r="A1546" s="3">
        <f>TITRES_STAT!B1549</f>
        <v>44263</v>
      </c>
      <c r="B1546" s="5">
        <f>TITRES_STAT!D1549</f>
        <v>50.183</v>
      </c>
      <c r="C1546" s="2">
        <f t="shared" si="0"/>
        <v>47.525540251913654</v>
      </c>
      <c r="D1546" s="2">
        <f t="shared" si="2"/>
        <v>48.097950938057316</v>
      </c>
      <c r="E1546" s="2">
        <f t="shared" si="1"/>
        <v>-0.57241068614366242</v>
      </c>
      <c r="F1546" s="2">
        <f t="shared" si="5"/>
        <v>-9.7967904596518565E-2</v>
      </c>
      <c r="G1546" s="2">
        <f t="shared" si="3"/>
        <v>-0.47444278154714387</v>
      </c>
      <c r="H1546" s="2" t="str">
        <f t="shared" si="4"/>
        <v>Hold</v>
      </c>
    </row>
    <row r="1547" spans="1:8" ht="13.5" x14ac:dyDescent="0.25">
      <c r="A1547" s="3">
        <f>TITRES_STAT!B1550</f>
        <v>44264</v>
      </c>
      <c r="B1547" s="5">
        <f>TITRES_STAT!D1550</f>
        <v>50.371000000000002</v>
      </c>
      <c r="C1547" s="2">
        <f t="shared" si="0"/>
        <v>47.552841751619248</v>
      </c>
      <c r="D1547" s="2">
        <f t="shared" si="2"/>
        <v>48.26632494264566</v>
      </c>
      <c r="E1547" s="2">
        <f t="shared" si="1"/>
        <v>-0.71348319102641256</v>
      </c>
      <c r="F1547" s="2">
        <f t="shared" si="5"/>
        <v>-0.22107096188249739</v>
      </c>
      <c r="G1547" s="2">
        <f t="shared" si="3"/>
        <v>-0.49241222914391514</v>
      </c>
      <c r="H1547" s="2" t="str">
        <f t="shared" si="4"/>
        <v>Hold</v>
      </c>
    </row>
    <row r="1548" spans="1:8" ht="13.5" x14ac:dyDescent="0.25">
      <c r="A1548" s="3">
        <f>TITRES_STAT!B1551</f>
        <v>44265</v>
      </c>
      <c r="B1548" s="5">
        <f>TITRES_STAT!D1551</f>
        <v>50.371000000000002</v>
      </c>
      <c r="C1548" s="2">
        <f t="shared" si="0"/>
        <v>47.745481482139361</v>
      </c>
      <c r="D1548" s="2">
        <f t="shared" si="2"/>
        <v>48.422226798745982</v>
      </c>
      <c r="E1548" s="2">
        <f t="shared" si="1"/>
        <v>-0.67674531660662041</v>
      </c>
      <c r="F1548" s="2">
        <f t="shared" si="5"/>
        <v>-0.31220583282732206</v>
      </c>
      <c r="G1548" s="2">
        <f t="shared" si="3"/>
        <v>-0.36453948377929835</v>
      </c>
      <c r="H1548" s="2" t="str">
        <f t="shared" si="4"/>
        <v>Hold</v>
      </c>
    </row>
    <row r="1549" spans="1:8" ht="13.5" x14ac:dyDescent="0.25">
      <c r="A1549" s="3">
        <f>TITRES_STAT!B1552</f>
        <v>44266</v>
      </c>
      <c r="B1549" s="5">
        <f>TITRES_STAT!D1552</f>
        <v>50.387</v>
      </c>
      <c r="C1549" s="2">
        <f t="shared" si="0"/>
        <v>48.029561254117915</v>
      </c>
      <c r="D1549" s="2">
        <f t="shared" si="2"/>
        <v>48.567765554394427</v>
      </c>
      <c r="E1549" s="2">
        <f t="shared" si="1"/>
        <v>-0.53820430027651156</v>
      </c>
      <c r="F1549" s="2">
        <f t="shared" si="5"/>
        <v>-0.35740552631715999</v>
      </c>
      <c r="G1549" s="2">
        <f t="shared" si="3"/>
        <v>-0.18079877395935157</v>
      </c>
      <c r="H1549" s="2" t="str">
        <f t="shared" si="4"/>
        <v>Hold</v>
      </c>
    </row>
    <row r="1550" spans="1:8" ht="13.5" x14ac:dyDescent="0.25">
      <c r="A1550" s="3">
        <f>TITRES_STAT!B1553</f>
        <v>44267</v>
      </c>
      <c r="B1550" s="5">
        <f>TITRES_STAT!D1553</f>
        <v>50.378999999999998</v>
      </c>
      <c r="C1550" s="2">
        <f t="shared" si="0"/>
        <v>48.148859522715156</v>
      </c>
      <c r="D1550" s="2">
        <f t="shared" si="2"/>
        <v>48.701931068883731</v>
      </c>
      <c r="E1550" s="2">
        <f t="shared" si="1"/>
        <v>-0.55307154616857446</v>
      </c>
      <c r="F1550" s="2">
        <f t="shared" si="5"/>
        <v>-0.39653873028744291</v>
      </c>
      <c r="G1550" s="2">
        <f t="shared" si="3"/>
        <v>-0.15653281588113155</v>
      </c>
      <c r="H1550" s="2" t="str">
        <f t="shared" si="4"/>
        <v>Hold</v>
      </c>
    </row>
    <row r="1551" spans="1:8" ht="13.5" x14ac:dyDescent="0.25">
      <c r="A1551" s="3">
        <f>TITRES_STAT!B1554</f>
        <v>44270</v>
      </c>
      <c r="B1551" s="5">
        <f>TITRES_STAT!D1554</f>
        <v>50.962000000000003</v>
      </c>
      <c r="C1551" s="2">
        <f t="shared" si="0"/>
        <v>48.370881134605128</v>
      </c>
      <c r="D1551" s="2">
        <f t="shared" si="2"/>
        <v>48.869343582299749</v>
      </c>
      <c r="E1551" s="2">
        <f t="shared" si="1"/>
        <v>-0.49846244769462089</v>
      </c>
      <c r="F1551" s="2">
        <f t="shared" si="5"/>
        <v>-0.41692347376887851</v>
      </c>
      <c r="G1551" s="2">
        <f t="shared" si="3"/>
        <v>-8.1538973925742386E-2</v>
      </c>
      <c r="H1551" s="2" t="str">
        <f t="shared" si="4"/>
        <v>Hold</v>
      </c>
    </row>
    <row r="1552" spans="1:8" ht="13.5" x14ac:dyDescent="0.25">
      <c r="A1552" s="3">
        <f>TITRES_STAT!B1555</f>
        <v>44271</v>
      </c>
      <c r="B1552" s="5">
        <f>TITRES_STAT!D1555</f>
        <v>50.962000000000003</v>
      </c>
      <c r="C1552" s="2">
        <f t="shared" si="0"/>
        <v>48.498284036973565</v>
      </c>
      <c r="D1552" s="2">
        <f t="shared" si="2"/>
        <v>49.024355168796063</v>
      </c>
      <c r="E1552" s="2">
        <f t="shared" si="1"/>
        <v>-0.52607113182249776</v>
      </c>
      <c r="F1552" s="2">
        <f t="shared" si="5"/>
        <v>-0.43875300537960238</v>
      </c>
      <c r="G1552" s="2">
        <f t="shared" si="3"/>
        <v>-8.7318126442895383E-2</v>
      </c>
      <c r="H1552" s="2" t="str">
        <f t="shared" si="4"/>
        <v>Hold</v>
      </c>
    </row>
    <row r="1553" spans="1:8" ht="13.5" x14ac:dyDescent="0.25">
      <c r="A1553" s="3">
        <f>TITRES_STAT!B1556</f>
        <v>44272</v>
      </c>
      <c r="B1553" s="5">
        <f>TITRES_STAT!D1556</f>
        <v>50.576000000000001</v>
      </c>
      <c r="C1553" s="2">
        <f t="shared" si="0"/>
        <v>48.545471108208403</v>
      </c>
      <c r="D1553" s="2">
        <f t="shared" si="2"/>
        <v>49.139291822959322</v>
      </c>
      <c r="E1553" s="2">
        <f t="shared" si="1"/>
        <v>-0.59382071475091891</v>
      </c>
      <c r="F1553" s="2">
        <f t="shared" si="5"/>
        <v>-0.46976654725386569</v>
      </c>
      <c r="G1553" s="2">
        <f t="shared" si="3"/>
        <v>-0.12405416749705322</v>
      </c>
      <c r="H1553" s="2" t="str">
        <f t="shared" si="4"/>
        <v>Hold</v>
      </c>
    </row>
    <row r="1554" spans="1:8" ht="13.5" x14ac:dyDescent="0.25">
      <c r="A1554" s="3">
        <f>TITRES_STAT!B1557</f>
        <v>44273</v>
      </c>
      <c r="B1554" s="5">
        <f>TITRES_STAT!D1557</f>
        <v>50.371000000000002</v>
      </c>
      <c r="C1554" s="2">
        <f t="shared" si="0"/>
        <v>48.810629399253266</v>
      </c>
      <c r="D1554" s="2">
        <f t="shared" si="2"/>
        <v>49.230529465703071</v>
      </c>
      <c r="E1554" s="2">
        <f t="shared" si="1"/>
        <v>-0.41990006644980582</v>
      </c>
      <c r="F1554" s="2">
        <f t="shared" si="5"/>
        <v>-0.45979325109305375</v>
      </c>
      <c r="G1554" s="2">
        <f t="shared" si="3"/>
        <v>3.9893184643247925E-2</v>
      </c>
      <c r="H1554" s="2" t="str">
        <f t="shared" si="4"/>
        <v>Sell</v>
      </c>
    </row>
    <row r="1555" spans="1:8" ht="13.5" x14ac:dyDescent="0.25">
      <c r="A1555" s="3">
        <f>TITRES_STAT!B1558</f>
        <v>44274</v>
      </c>
      <c r="B1555" s="5">
        <f>TITRES_STAT!D1558</f>
        <v>50.378999999999998</v>
      </c>
      <c r="C1555" s="2">
        <f t="shared" si="0"/>
        <v>49.021763337829682</v>
      </c>
      <c r="D1555" s="2">
        <f t="shared" si="2"/>
        <v>49.315601357132472</v>
      </c>
      <c r="E1555" s="2">
        <f t="shared" si="1"/>
        <v>-0.29383801930278963</v>
      </c>
      <c r="F1555" s="2">
        <f t="shared" si="5"/>
        <v>-0.42660220473500099</v>
      </c>
      <c r="G1555" s="2">
        <f t="shared" si="3"/>
        <v>0.13276418543221136</v>
      </c>
      <c r="H1555" s="2" t="str">
        <f t="shared" si="4"/>
        <v>Sell</v>
      </c>
    </row>
    <row r="1556" spans="1:8" ht="13.5" x14ac:dyDescent="0.25">
      <c r="A1556" s="3">
        <f>TITRES_STAT!B1559</f>
        <v>44277</v>
      </c>
      <c r="B1556" s="5">
        <f>TITRES_STAT!D1559</f>
        <v>50.378999999999998</v>
      </c>
      <c r="C1556" s="2">
        <f t="shared" si="0"/>
        <v>49.229338208932809</v>
      </c>
      <c r="D1556" s="2">
        <f t="shared" si="2"/>
        <v>49.394371626974511</v>
      </c>
      <c r="E1556" s="2">
        <f t="shared" si="1"/>
        <v>-0.16503341804170191</v>
      </c>
      <c r="F1556" s="2">
        <f t="shared" si="5"/>
        <v>-0.37428844739634115</v>
      </c>
      <c r="G1556" s="2">
        <f t="shared" si="3"/>
        <v>0.20925502935463924</v>
      </c>
      <c r="H1556" s="2" t="str">
        <f t="shared" si="4"/>
        <v>Sell</v>
      </c>
    </row>
    <row r="1557" spans="1:8" ht="13.5" x14ac:dyDescent="0.25">
      <c r="A1557" s="3">
        <f>TITRES_STAT!B1560</f>
        <v>44278</v>
      </c>
      <c r="B1557" s="5">
        <f>TITRES_STAT!D1560</f>
        <v>48.868000000000002</v>
      </c>
      <c r="C1557" s="2">
        <f t="shared" si="0"/>
        <v>49.404978484481603</v>
      </c>
      <c r="D1557" s="2">
        <f t="shared" si="2"/>
        <v>49.355381136087516</v>
      </c>
      <c r="E1557" s="2">
        <f t="shared" si="1"/>
        <v>4.9597348394087248E-2</v>
      </c>
      <c r="F1557" s="2">
        <f t="shared" si="5"/>
        <v>-0.28951128823825545</v>
      </c>
      <c r="G1557" s="2">
        <f t="shared" si="3"/>
        <v>0.3391086366323427</v>
      </c>
      <c r="H1557" s="2" t="str">
        <f t="shared" si="4"/>
        <v>Sell</v>
      </c>
    </row>
    <row r="1558" spans="1:8" ht="13.5" x14ac:dyDescent="0.25">
      <c r="A1558" s="3">
        <f>TITRES_STAT!B1561</f>
        <v>44279</v>
      </c>
      <c r="B1558" s="5">
        <f>TITRES_STAT!D1561</f>
        <v>48.884</v>
      </c>
      <c r="C1558" s="2">
        <f t="shared" si="0"/>
        <v>49.55605871763828</v>
      </c>
      <c r="D1558" s="2">
        <f t="shared" si="2"/>
        <v>49.320464014895848</v>
      </c>
      <c r="E1558" s="2">
        <f t="shared" si="1"/>
        <v>0.2355947027424321</v>
      </c>
      <c r="F1558" s="2">
        <f t="shared" si="5"/>
        <v>-0.18449009004211794</v>
      </c>
      <c r="G1558" s="2">
        <f t="shared" si="3"/>
        <v>0.42008479278455002</v>
      </c>
      <c r="H1558" s="2" t="str">
        <f t="shared" si="4"/>
        <v>Sell</v>
      </c>
    </row>
    <row r="1559" spans="1:8" ht="13.5" x14ac:dyDescent="0.25">
      <c r="A1559" s="3">
        <f>TITRES_STAT!B1562</f>
        <v>44280</v>
      </c>
      <c r="B1559" s="5">
        <f>TITRES_STAT!D1562</f>
        <v>48.884</v>
      </c>
      <c r="C1559" s="2">
        <f t="shared" si="0"/>
        <v>49.682665068770852</v>
      </c>
      <c r="D1559" s="2">
        <f t="shared" si="2"/>
        <v>49.288133347125779</v>
      </c>
      <c r="E1559" s="2">
        <f t="shared" si="1"/>
        <v>0.39453172164507322</v>
      </c>
      <c r="F1559" s="2">
        <f t="shared" si="5"/>
        <v>-6.8685727704679719E-2</v>
      </c>
      <c r="G1559" s="2">
        <f t="shared" si="3"/>
        <v>0.46321744934975295</v>
      </c>
      <c r="H1559" s="2" t="str">
        <f t="shared" si="4"/>
        <v>Sell</v>
      </c>
    </row>
    <row r="1560" spans="1:8" ht="13.5" x14ac:dyDescent="0.25">
      <c r="A1560" s="3">
        <f>TITRES_STAT!B1563</f>
        <v>44281</v>
      </c>
      <c r="B1560" s="5">
        <f>TITRES_STAT!D1563</f>
        <v>49.584000000000003</v>
      </c>
      <c r="C1560" s="2">
        <f t="shared" si="0"/>
        <v>49.87948582742149</v>
      </c>
      <c r="D1560" s="2">
        <f t="shared" si="2"/>
        <v>49.310049395486836</v>
      </c>
      <c r="E1560" s="2">
        <f t="shared" si="1"/>
        <v>0.56943643193465476</v>
      </c>
      <c r="F1560" s="2">
        <f t="shared" si="5"/>
        <v>5.8938704223187185E-2</v>
      </c>
      <c r="G1560" s="2">
        <f t="shared" si="3"/>
        <v>0.51049772771146762</v>
      </c>
      <c r="H1560" s="2" t="str">
        <f t="shared" si="4"/>
        <v>Sell</v>
      </c>
    </row>
    <row r="1561" spans="1:8" ht="13.5" x14ac:dyDescent="0.25">
      <c r="A1561" s="3">
        <f>TITRES_STAT!B1564</f>
        <v>44284</v>
      </c>
      <c r="B1561" s="5">
        <f>TITRES_STAT!D1564</f>
        <v>49.584000000000003</v>
      </c>
      <c r="C1561" s="2">
        <f t="shared" si="0"/>
        <v>50.046026469356647</v>
      </c>
      <c r="D1561" s="2">
        <f t="shared" si="2"/>
        <v>49.330342032858184</v>
      </c>
      <c r="E1561" s="2">
        <f t="shared" si="1"/>
        <v>0.71568443649846358</v>
      </c>
      <c r="F1561" s="2">
        <f t="shared" si="5"/>
        <v>0.1902878506782425</v>
      </c>
      <c r="G1561" s="2">
        <f t="shared" si="3"/>
        <v>0.52539658582022108</v>
      </c>
      <c r="H1561" s="2" t="str">
        <f t="shared" si="4"/>
        <v>Sell</v>
      </c>
    </row>
    <row r="1562" spans="1:8" ht="13.5" x14ac:dyDescent="0.25">
      <c r="A1562" s="3">
        <f>TITRES_STAT!B1565</f>
        <v>44285</v>
      </c>
      <c r="B1562" s="5">
        <f>TITRES_STAT!D1565</f>
        <v>49.607999999999997</v>
      </c>
      <c r="C1562" s="2">
        <f t="shared" si="0"/>
        <v>50.127560858686394</v>
      </c>
      <c r="D1562" s="2">
        <f t="shared" si="2"/>
        <v>49.350909289683507</v>
      </c>
      <c r="E1562" s="2">
        <f t="shared" si="1"/>
        <v>0.77665156900288679</v>
      </c>
      <c r="F1562" s="2">
        <f t="shared" si="5"/>
        <v>0.3075605943431714</v>
      </c>
      <c r="G1562" s="2">
        <f t="shared" si="3"/>
        <v>0.46909097465971539</v>
      </c>
      <c r="H1562" s="2" t="str">
        <f t="shared" si="4"/>
        <v>Sell</v>
      </c>
    </row>
    <row r="1563" spans="1:8" ht="13.5" x14ac:dyDescent="0.25">
      <c r="A1563" s="3">
        <f>TITRES_STAT!B1566</f>
        <v>44286</v>
      </c>
      <c r="B1563" s="5">
        <f>TITRES_STAT!D1566</f>
        <v>50.378999999999998</v>
      </c>
      <c r="C1563" s="2">
        <f t="shared" si="0"/>
        <v>50.165013034273102</v>
      </c>
      <c r="D1563" s="2">
        <f t="shared" si="2"/>
        <v>49.427064157114359</v>
      </c>
      <c r="E1563" s="2">
        <f t="shared" si="1"/>
        <v>0.73794887715874324</v>
      </c>
      <c r="F1563" s="2">
        <f t="shared" si="5"/>
        <v>0.39363825090628579</v>
      </c>
      <c r="G1563" s="2">
        <f t="shared" si="3"/>
        <v>0.34431062625245745</v>
      </c>
      <c r="H1563" s="2" t="str">
        <f t="shared" si="4"/>
        <v>Sell</v>
      </c>
    </row>
    <row r="1564" spans="1:8" ht="13.5" x14ac:dyDescent="0.25">
      <c r="A1564" s="3">
        <f>TITRES_STAT!B1567</f>
        <v>44287</v>
      </c>
      <c r="B1564" s="5">
        <f>TITRES_STAT!D1567</f>
        <v>50.378999999999998</v>
      </c>
      <c r="C1564" s="2">
        <f t="shared" si="0"/>
        <v>50.197934105923395</v>
      </c>
      <c r="D1564" s="2">
        <f t="shared" si="2"/>
        <v>49.497577923254035</v>
      </c>
      <c r="E1564" s="2">
        <f t="shared" ref="E1564:E1627" si="6">C1564-D1564</f>
        <v>0.70035618266935984</v>
      </c>
      <c r="F1564" s="2">
        <f t="shared" si="5"/>
        <v>0.45498183725890062</v>
      </c>
      <c r="G1564" s="2">
        <f t="shared" si="3"/>
        <v>0.24537434541045922</v>
      </c>
      <c r="H1564" s="2" t="str">
        <f t="shared" si="4"/>
        <v>Sell</v>
      </c>
    </row>
    <row r="1565" spans="1:8" ht="13.5" x14ac:dyDescent="0.25">
      <c r="A1565" s="3">
        <f>TITRES_STAT!B1568</f>
        <v>44288</v>
      </c>
      <c r="B1565" s="5">
        <f>TITRES_STAT!D1568</f>
        <v>50.686</v>
      </c>
      <c r="C1565" s="2">
        <f t="shared" si="0"/>
        <v>50.225790397319798</v>
      </c>
      <c r="D1565" s="2">
        <f t="shared" si="2"/>
        <v>49.585609188198177</v>
      </c>
      <c r="E1565" s="2">
        <f t="shared" si="6"/>
        <v>0.64018120912162146</v>
      </c>
      <c r="F1565" s="2">
        <f t="shared" si="5"/>
        <v>0.49202171163144481</v>
      </c>
      <c r="G1565" s="2">
        <f t="shared" si="3"/>
        <v>0.14815949749017665</v>
      </c>
      <c r="H1565" s="2" t="str">
        <f t="shared" si="4"/>
        <v>Sell</v>
      </c>
    </row>
    <row r="1566" spans="1:8" ht="13.5" x14ac:dyDescent="0.25">
      <c r="A1566" s="3">
        <f>TITRES_STAT!B1569</f>
        <v>44291</v>
      </c>
      <c r="B1566" s="5">
        <f>TITRES_STAT!D1569</f>
        <v>50.765000000000001</v>
      </c>
      <c r="C1566" s="2">
        <f t="shared" si="0"/>
        <v>50.016899566962906</v>
      </c>
      <c r="D1566" s="2">
        <f t="shared" si="2"/>
        <v>49.672971470553861</v>
      </c>
      <c r="E1566" s="2">
        <f t="shared" si="6"/>
        <v>0.34392809640904431</v>
      </c>
      <c r="F1566" s="2">
        <f t="shared" si="5"/>
        <v>0.46240298858696477</v>
      </c>
      <c r="G1566" s="2">
        <f t="shared" si="3"/>
        <v>-0.11847489217792045</v>
      </c>
      <c r="H1566" s="2" t="str">
        <f t="shared" si="4"/>
        <v>Hold</v>
      </c>
    </row>
    <row r="1567" spans="1:8" ht="13.5" x14ac:dyDescent="0.25">
      <c r="A1567" s="3">
        <f>TITRES_STAT!B1570</f>
        <v>44292</v>
      </c>
      <c r="B1567" s="5">
        <f>TITRES_STAT!D1570</f>
        <v>49.591999999999999</v>
      </c>
      <c r="C1567" s="2">
        <f t="shared" si="0"/>
        <v>49.842607325891684</v>
      </c>
      <c r="D1567" s="2">
        <f t="shared" si="2"/>
        <v>49.666973583846165</v>
      </c>
      <c r="E1567" s="2">
        <f t="shared" si="6"/>
        <v>0.17563374204551963</v>
      </c>
      <c r="F1567" s="2">
        <f t="shared" si="5"/>
        <v>0.40504913927867575</v>
      </c>
      <c r="G1567" s="2">
        <f t="shared" si="3"/>
        <v>-0.22941539723315613</v>
      </c>
      <c r="H1567" s="2" t="str">
        <f t="shared" si="4"/>
        <v>Hold</v>
      </c>
    </row>
    <row r="1568" spans="1:8" ht="13.5" x14ac:dyDescent="0.25">
      <c r="A1568" s="3">
        <f>TITRES_STAT!B1571</f>
        <v>44293</v>
      </c>
      <c r="B1568" s="5">
        <f>TITRES_STAT!D1571</f>
        <v>50.694000000000003</v>
      </c>
      <c r="C1568" s="2">
        <f t="shared" si="0"/>
        <v>49.695129275754496</v>
      </c>
      <c r="D1568" s="2">
        <f t="shared" si="2"/>
        <v>49.74304961467238</v>
      </c>
      <c r="E1568" s="2">
        <f t="shared" si="6"/>
        <v>-4.7920338917883498E-2</v>
      </c>
      <c r="F1568" s="2">
        <f t="shared" si="5"/>
        <v>0.31445524363936395</v>
      </c>
      <c r="G1568" s="2">
        <f t="shared" si="3"/>
        <v>-0.36237558255724744</v>
      </c>
      <c r="H1568" s="2" t="str">
        <f t="shared" si="4"/>
        <v>Hold</v>
      </c>
    </row>
    <row r="1569" spans="1:8" ht="13.5" x14ac:dyDescent="0.25">
      <c r="A1569" s="3">
        <f>TITRES_STAT!B1572</f>
        <v>44294</v>
      </c>
      <c r="B1569" s="5">
        <f>TITRES_STAT!D1572</f>
        <v>50.686</v>
      </c>
      <c r="C1569" s="2">
        <f t="shared" si="0"/>
        <v>49.678032464099957</v>
      </c>
      <c r="D1569" s="2">
        <f t="shared" si="2"/>
        <v>49.812897791363312</v>
      </c>
      <c r="E1569" s="2">
        <f t="shared" si="6"/>
        <v>-0.13486532726335554</v>
      </c>
      <c r="F1569" s="2">
        <f t="shared" si="5"/>
        <v>0.22459112945882007</v>
      </c>
      <c r="G1569" s="2">
        <f t="shared" si="3"/>
        <v>-0.35945645672217563</v>
      </c>
      <c r="H1569" s="2" t="str">
        <f t="shared" si="4"/>
        <v>Hold</v>
      </c>
    </row>
    <row r="1570" spans="1:8" ht="13.5" x14ac:dyDescent="0.25">
      <c r="A1570" s="3">
        <f>TITRES_STAT!B1573</f>
        <v>44298</v>
      </c>
      <c r="B1570" s="5">
        <f>TITRES_STAT!D1573</f>
        <v>50.655000000000001</v>
      </c>
      <c r="C1570" s="2">
        <f t="shared" si="0"/>
        <v>49.6635659311615</v>
      </c>
      <c r="D1570" s="2">
        <f t="shared" si="2"/>
        <v>49.875275732743809</v>
      </c>
      <c r="E1570" s="2">
        <f t="shared" si="6"/>
        <v>-0.2117098015823089</v>
      </c>
      <c r="F1570" s="2">
        <f t="shared" si="5"/>
        <v>0.13733094325059428</v>
      </c>
      <c r="G1570" s="2">
        <f t="shared" si="3"/>
        <v>-0.34904074483290315</v>
      </c>
      <c r="H1570" s="2" t="str">
        <f t="shared" si="4"/>
        <v>Hold</v>
      </c>
    </row>
    <row r="1571" spans="1:8" ht="13.5" x14ac:dyDescent="0.25">
      <c r="A1571" s="3">
        <f>TITRES_STAT!B1574</f>
        <v>44299</v>
      </c>
      <c r="B1571" s="5">
        <f>TITRES_STAT!D1574</f>
        <v>49.591999999999999</v>
      </c>
      <c r="C1571" s="2">
        <f t="shared" si="0"/>
        <v>49.655017326367421</v>
      </c>
      <c r="D1571" s="2">
        <f t="shared" si="2"/>
        <v>49.854292345133153</v>
      </c>
      <c r="E1571" s="2">
        <f t="shared" si="6"/>
        <v>-0.19927501876573217</v>
      </c>
      <c r="F1571" s="2">
        <f t="shared" si="5"/>
        <v>7.0009750847328994E-2</v>
      </c>
      <c r="G1571" s="2">
        <f t="shared" si="3"/>
        <v>-0.26928476961306114</v>
      </c>
      <c r="H1571" s="2" t="str">
        <f t="shared" si="4"/>
        <v>Hold</v>
      </c>
    </row>
    <row r="1572" spans="1:8" ht="13.5" x14ac:dyDescent="0.25">
      <c r="A1572" s="3">
        <f>TITRES_STAT!B1575</f>
        <v>44300</v>
      </c>
      <c r="B1572" s="5">
        <f>TITRES_STAT!D1575</f>
        <v>49.591999999999999</v>
      </c>
      <c r="C1572" s="2">
        <f t="shared" si="0"/>
        <v>49.766399276157053</v>
      </c>
      <c r="D1572" s="2">
        <f t="shared" si="2"/>
        <v>49.834863282530698</v>
      </c>
      <c r="E1572" s="2">
        <f t="shared" si="6"/>
        <v>-6.8464006373645248E-2</v>
      </c>
      <c r="F1572" s="2">
        <f t="shared" si="5"/>
        <v>4.231499940313415E-2</v>
      </c>
      <c r="G1572" s="2">
        <f t="shared" ref="G1572:G1635" si="7">E1572-F1572</f>
        <v>-0.1107790057767794</v>
      </c>
      <c r="H1572" s="2" t="str">
        <f t="shared" ref="H1572:H1635" si="8">IF(G1572&lt;0,"Hold","Sell")</f>
        <v>Hold</v>
      </c>
    </row>
    <row r="1573" spans="1:8" ht="13.5" x14ac:dyDescent="0.25">
      <c r="A1573" s="3">
        <f>TITRES_STAT!B1576</f>
        <v>44301</v>
      </c>
      <c r="B1573" s="5">
        <f>TITRES_STAT!D1576</f>
        <v>49.591999999999999</v>
      </c>
      <c r="C1573" s="2">
        <f t="shared" si="0"/>
        <v>49.86064554136366</v>
      </c>
      <c r="D1573" s="2">
        <f t="shared" si="2"/>
        <v>49.816873409750649</v>
      </c>
      <c r="E1573" s="2">
        <f t="shared" si="6"/>
        <v>4.3772131613010856E-2</v>
      </c>
      <c r="F1573" s="2">
        <f t="shared" si="5"/>
        <v>4.2606425845109493E-2</v>
      </c>
      <c r="G1573" s="2">
        <f t="shared" si="7"/>
        <v>1.1657057679013635E-3</v>
      </c>
      <c r="H1573" s="2" t="str">
        <f t="shared" si="8"/>
        <v>Sell</v>
      </c>
    </row>
    <row r="1574" spans="1:8" ht="13.5" x14ac:dyDescent="0.25">
      <c r="A1574" s="3">
        <f>TITRES_STAT!B1577</f>
        <v>44302</v>
      </c>
      <c r="B1574" s="5">
        <f>TITRES_STAT!D1577</f>
        <v>49.584000000000003</v>
      </c>
      <c r="C1574" s="2">
        <f t="shared" si="0"/>
        <v>49.987623150384636</v>
      </c>
      <c r="D1574" s="2">
        <f t="shared" si="2"/>
        <v>49.799623527546899</v>
      </c>
      <c r="E1574" s="2">
        <f t="shared" si="6"/>
        <v>0.18799962283773652</v>
      </c>
      <c r="F1574" s="2">
        <f t="shared" si="5"/>
        <v>7.168506524363491E-2</v>
      </c>
      <c r="G1574" s="2">
        <f t="shared" si="7"/>
        <v>0.11631455759410161</v>
      </c>
      <c r="H1574" s="2" t="str">
        <f t="shared" si="8"/>
        <v>Sell</v>
      </c>
    </row>
    <row r="1575" spans="1:8" ht="13.5" x14ac:dyDescent="0.25">
      <c r="A1575" s="3">
        <f>TITRES_STAT!B1578</f>
        <v>44305</v>
      </c>
      <c r="B1575" s="5">
        <f>TITRES_STAT!D1578</f>
        <v>49.584000000000003</v>
      </c>
      <c r="C1575" s="2">
        <f t="shared" si="0"/>
        <v>50.107219588787004</v>
      </c>
      <c r="D1575" s="2">
        <f t="shared" si="2"/>
        <v>49.78365141439528</v>
      </c>
      <c r="E1575" s="2">
        <f t="shared" si="6"/>
        <v>0.32356817439172403</v>
      </c>
      <c r="F1575" s="2">
        <f t="shared" si="5"/>
        <v>0.12206168707325274</v>
      </c>
      <c r="G1575" s="2">
        <f t="shared" si="7"/>
        <v>0.20150648731847129</v>
      </c>
      <c r="H1575" s="2" t="str">
        <f t="shared" si="8"/>
        <v>Sell</v>
      </c>
    </row>
    <row r="1576" spans="1:8" ht="13.5" x14ac:dyDescent="0.25">
      <c r="A1576" s="3">
        <f>TITRES_STAT!B1579</f>
        <v>44306</v>
      </c>
      <c r="B1576" s="5">
        <f>TITRES_STAT!D1579</f>
        <v>49.591999999999999</v>
      </c>
      <c r="C1576" s="2">
        <f t="shared" ref="C1576:C1639" si="9">$C$1501*B1567+(1-$C$1501)*C1575</f>
        <v>50.027955036665922</v>
      </c>
      <c r="D1576" s="2">
        <f t="shared" si="2"/>
        <v>49.769455013328965</v>
      </c>
      <c r="E1576" s="2">
        <f t="shared" si="6"/>
        <v>0.25850002333695699</v>
      </c>
      <c r="F1576" s="2">
        <f t="shared" si="5"/>
        <v>0.14934935432599361</v>
      </c>
      <c r="G1576" s="2">
        <f t="shared" si="7"/>
        <v>0.10915066901096337</v>
      </c>
      <c r="H1576" s="2" t="str">
        <f t="shared" si="8"/>
        <v>Sell</v>
      </c>
    </row>
    <row r="1577" spans="1:8" ht="13.5" x14ac:dyDescent="0.25">
      <c r="A1577" s="3">
        <f>TITRES_STAT!B1580</f>
        <v>44307</v>
      </c>
      <c r="B1577" s="5">
        <f>TITRES_STAT!D1580</f>
        <v>49.356000000000002</v>
      </c>
      <c r="C1577" s="2">
        <f t="shared" si="9"/>
        <v>50.130423492563473</v>
      </c>
      <c r="D1577" s="2">
        <f t="shared" si="2"/>
        <v>49.73882871604534</v>
      </c>
      <c r="E1577" s="2">
        <f t="shared" si="6"/>
        <v>0.3915947765181329</v>
      </c>
      <c r="F1577" s="2">
        <f t="shared" si="5"/>
        <v>0.19779843876442149</v>
      </c>
      <c r="G1577" s="2">
        <f t="shared" si="7"/>
        <v>0.19379633775371141</v>
      </c>
      <c r="H1577" s="2" t="str">
        <f t="shared" si="8"/>
        <v>Sell</v>
      </c>
    </row>
    <row r="1578" spans="1:8" ht="13.5" x14ac:dyDescent="0.25">
      <c r="A1578" s="3">
        <f>TITRES_STAT!B1581</f>
        <v>44308</v>
      </c>
      <c r="B1578" s="5">
        <f>TITRES_STAT!D1581</f>
        <v>49.198999999999998</v>
      </c>
      <c r="C1578" s="2">
        <f t="shared" si="9"/>
        <v>50.215896801399857</v>
      </c>
      <c r="D1578" s="2">
        <f t="shared" si="2"/>
        <v>49.698841403745682</v>
      </c>
      <c r="E1578" s="2">
        <f t="shared" si="6"/>
        <v>0.51705539765417541</v>
      </c>
      <c r="F1578" s="2">
        <f t="shared" si="5"/>
        <v>0.26164983054237229</v>
      </c>
      <c r="G1578" s="2">
        <f t="shared" si="7"/>
        <v>0.25540556711180312</v>
      </c>
      <c r="H1578" s="2" t="str">
        <f t="shared" si="8"/>
        <v>Sell</v>
      </c>
    </row>
    <row r="1579" spans="1:8" ht="13.5" x14ac:dyDescent="0.25">
      <c r="A1579" s="3">
        <f>TITRES_STAT!B1582</f>
        <v>44309</v>
      </c>
      <c r="B1579" s="5">
        <f>TITRES_STAT!D1582</f>
        <v>49.435000000000002</v>
      </c>
      <c r="C1579" s="2">
        <f t="shared" si="9"/>
        <v>50.283451139646033</v>
      </c>
      <c r="D1579" s="2">
        <f t="shared" si="2"/>
        <v>49.679297596060813</v>
      </c>
      <c r="E1579" s="2">
        <f t="shared" si="6"/>
        <v>0.60415354358521967</v>
      </c>
      <c r="F1579" s="2">
        <f t="shared" si="5"/>
        <v>0.33015057315094176</v>
      </c>
      <c r="G1579" s="2">
        <f t="shared" si="7"/>
        <v>0.2740029704342779</v>
      </c>
      <c r="H1579" s="2" t="str">
        <f t="shared" si="8"/>
        <v>Sell</v>
      </c>
    </row>
    <row r="1580" spans="1:8" ht="13.5" x14ac:dyDescent="0.25">
      <c r="A1580" s="3">
        <f>TITRES_STAT!B1583</f>
        <v>44312</v>
      </c>
      <c r="B1580" s="5">
        <f>TITRES_STAT!D1583</f>
        <v>49.427</v>
      </c>
      <c r="C1580" s="2">
        <f t="shared" si="9"/>
        <v>50.177074041238946</v>
      </c>
      <c r="D1580" s="2">
        <f t="shared" si="2"/>
        <v>49.660608885241494</v>
      </c>
      <c r="E1580" s="2">
        <f t="shared" si="6"/>
        <v>0.51646515599745157</v>
      </c>
      <c r="F1580" s="2">
        <f t="shared" si="5"/>
        <v>0.36741348972024379</v>
      </c>
      <c r="G1580" s="2">
        <f t="shared" si="7"/>
        <v>0.14905166627720778</v>
      </c>
      <c r="H1580" s="2" t="str">
        <f t="shared" si="8"/>
        <v>Sell</v>
      </c>
    </row>
    <row r="1581" spans="1:8" ht="13.5" x14ac:dyDescent="0.25">
      <c r="A1581" s="3">
        <f>TITRES_STAT!B1584</f>
        <v>44313</v>
      </c>
      <c r="B1581" s="5">
        <f>TITRES_STAT!D1584</f>
        <v>49.198999999999998</v>
      </c>
      <c r="C1581" s="2">
        <f t="shared" si="9"/>
        <v>50.087062650279108</v>
      </c>
      <c r="D1581" s="2">
        <f t="shared" si="2"/>
        <v>49.626415634482861</v>
      </c>
      <c r="E1581" s="2">
        <f t="shared" si="6"/>
        <v>0.46064701579624767</v>
      </c>
      <c r="F1581" s="2">
        <f t="shared" si="5"/>
        <v>0.38606019493544458</v>
      </c>
      <c r="G1581" s="2">
        <f t="shared" si="7"/>
        <v>7.4586820860803094E-2</v>
      </c>
      <c r="H1581" s="2" t="str">
        <f t="shared" si="8"/>
        <v>Sell</v>
      </c>
    </row>
    <row r="1582" spans="1:8" ht="13.5" x14ac:dyDescent="0.25">
      <c r="A1582" s="3">
        <f>TITRES_STAT!B1585</f>
        <v>44314</v>
      </c>
      <c r="B1582" s="5">
        <f>TITRES_STAT!D1585</f>
        <v>49.198999999999998</v>
      </c>
      <c r="C1582" s="2">
        <f t="shared" si="9"/>
        <v>50.010899165620778</v>
      </c>
      <c r="D1582" s="2">
        <f t="shared" si="2"/>
        <v>49.594755217113757</v>
      </c>
      <c r="E1582" s="2">
        <f t="shared" si="6"/>
        <v>0.41614394850702041</v>
      </c>
      <c r="F1582" s="2">
        <f t="shared" si="5"/>
        <v>0.39207694564975976</v>
      </c>
      <c r="G1582" s="2">
        <f t="shared" si="7"/>
        <v>2.4067002857260655E-2</v>
      </c>
      <c r="H1582" s="2" t="str">
        <f t="shared" si="8"/>
        <v>Sell</v>
      </c>
    </row>
    <row r="1583" spans="1:8" ht="13.5" x14ac:dyDescent="0.25">
      <c r="A1583" s="3">
        <f>TITRES_STAT!B1586</f>
        <v>44315</v>
      </c>
      <c r="B1583" s="5">
        <f>TITRES_STAT!D1586</f>
        <v>49.198999999999998</v>
      </c>
      <c r="C1583" s="2">
        <f t="shared" si="9"/>
        <v>49.945222370909889</v>
      </c>
      <c r="D1583" s="2">
        <f t="shared" si="2"/>
        <v>49.565440015846072</v>
      </c>
      <c r="E1583" s="2">
        <f t="shared" si="6"/>
        <v>0.37978235506381708</v>
      </c>
      <c r="F1583" s="2">
        <f t="shared" si="5"/>
        <v>0.38961802753257124</v>
      </c>
      <c r="G1583" s="2">
        <f t="shared" si="7"/>
        <v>-9.8356724687541641E-3</v>
      </c>
      <c r="H1583" s="2" t="str">
        <f t="shared" si="8"/>
        <v>Hold</v>
      </c>
    </row>
    <row r="1584" spans="1:8" ht="13.5" x14ac:dyDescent="0.25">
      <c r="A1584" s="3">
        <f>TITRES_STAT!B1587</f>
        <v>44316</v>
      </c>
      <c r="B1584" s="5">
        <f>TITRES_STAT!D1587</f>
        <v>49.198999999999998</v>
      </c>
      <c r="C1584" s="2">
        <f t="shared" si="9"/>
        <v>49.889649698462215</v>
      </c>
      <c r="D1584" s="2">
        <f t="shared" si="2"/>
        <v>49.538296310968583</v>
      </c>
      <c r="E1584" s="2">
        <f t="shared" si="6"/>
        <v>0.35135338749363143</v>
      </c>
      <c r="F1584" s="2">
        <f t="shared" si="5"/>
        <v>0.3819650995247833</v>
      </c>
      <c r="G1584" s="2">
        <f t="shared" si="7"/>
        <v>-3.0611712031151872E-2</v>
      </c>
      <c r="H1584" s="2" t="str">
        <f t="shared" si="8"/>
        <v>Hold</v>
      </c>
    </row>
    <row r="1585" spans="1:8" ht="13.5" x14ac:dyDescent="0.25">
      <c r="A1585" s="3">
        <f>TITRES_STAT!B1588</f>
        <v>44319</v>
      </c>
      <c r="B1585" s="5">
        <f>TITRES_STAT!D1588</f>
        <v>49.12</v>
      </c>
      <c r="C1585" s="2">
        <f t="shared" si="9"/>
        <v>49.843857437160331</v>
      </c>
      <c r="D1585" s="2">
        <f t="shared" si="2"/>
        <v>49.50731139904498</v>
      </c>
      <c r="E1585" s="2">
        <f t="shared" si="6"/>
        <v>0.33654603811535111</v>
      </c>
      <c r="F1585" s="2">
        <f t="shared" si="5"/>
        <v>0.37288128724289693</v>
      </c>
      <c r="G1585" s="2">
        <f t="shared" si="7"/>
        <v>-3.6335249127545821E-2</v>
      </c>
      <c r="H1585" s="2" t="str">
        <f t="shared" si="8"/>
        <v>Hold</v>
      </c>
    </row>
    <row r="1586" spans="1:8" ht="13.5" x14ac:dyDescent="0.25">
      <c r="A1586" s="3">
        <f>TITRES_STAT!B1589</f>
        <v>44320</v>
      </c>
      <c r="B1586" s="5">
        <f>TITRES_STAT!D1589</f>
        <v>49.12</v>
      </c>
      <c r="C1586" s="2">
        <f t="shared" si="9"/>
        <v>49.768802446827976</v>
      </c>
      <c r="D1586" s="2">
        <f t="shared" si="2"/>
        <v>49.478621665782384</v>
      </c>
      <c r="E1586" s="2">
        <f t="shared" si="6"/>
        <v>0.29018078104559208</v>
      </c>
      <c r="F1586" s="2">
        <f t="shared" si="5"/>
        <v>0.35634118600343601</v>
      </c>
      <c r="G1586" s="2">
        <f t="shared" si="7"/>
        <v>-6.6160404957843921E-2</v>
      </c>
      <c r="H1586" s="2" t="str">
        <f t="shared" si="8"/>
        <v>Hold</v>
      </c>
    </row>
    <row r="1587" spans="1:8" ht="13.5" x14ac:dyDescent="0.25">
      <c r="A1587" s="3">
        <f>TITRES_STAT!B1590</f>
        <v>44321</v>
      </c>
      <c r="B1587" s="5">
        <f>TITRES_STAT!D1590</f>
        <v>49.12</v>
      </c>
      <c r="C1587" s="2">
        <f t="shared" si="9"/>
        <v>49.681140531931362</v>
      </c>
      <c r="D1587" s="2">
        <f t="shared" si="2"/>
        <v>49.45205709794665</v>
      </c>
      <c r="E1587" s="2">
        <f t="shared" si="6"/>
        <v>0.22908343398471231</v>
      </c>
      <c r="F1587" s="2">
        <f t="shared" si="5"/>
        <v>0.33088963559969126</v>
      </c>
      <c r="G1587" s="2">
        <f t="shared" si="7"/>
        <v>-0.10180620161497894</v>
      </c>
      <c r="H1587" s="2" t="str">
        <f t="shared" si="8"/>
        <v>Hold</v>
      </c>
    </row>
    <row r="1588" spans="1:8" ht="13.5" x14ac:dyDescent="0.25">
      <c r="A1588" s="3">
        <f>TITRES_STAT!B1591</f>
        <v>44322</v>
      </c>
      <c r="B1588" s="5">
        <f>TITRES_STAT!D1591</f>
        <v>49.040999999999997</v>
      </c>
      <c r="C1588" s="2">
        <f t="shared" si="9"/>
        <v>49.643272757788075</v>
      </c>
      <c r="D1588" s="2">
        <f t="shared" si="2"/>
        <v>49.421608424024676</v>
      </c>
      <c r="E1588" s="2">
        <f t="shared" si="6"/>
        <v>0.22166433376339967</v>
      </c>
      <c r="F1588" s="2">
        <f t="shared" si="5"/>
        <v>0.30904457523243295</v>
      </c>
      <c r="G1588" s="2">
        <f t="shared" si="7"/>
        <v>-8.7380241469033282E-2</v>
      </c>
      <c r="H1588" s="2" t="str">
        <f t="shared" si="8"/>
        <v>Hold</v>
      </c>
    </row>
    <row r="1589" spans="1:8" ht="13.5" x14ac:dyDescent="0.25">
      <c r="A1589" s="3">
        <f>TITRES_STAT!B1592</f>
        <v>44323</v>
      </c>
      <c r="B1589" s="5">
        <f>TITRES_STAT!D1592</f>
        <v>49.040999999999997</v>
      </c>
      <c r="C1589" s="2">
        <f t="shared" si="9"/>
        <v>49.610000025820682</v>
      </c>
      <c r="D1589" s="2">
        <f t="shared" si="2"/>
        <v>49.393415207430252</v>
      </c>
      <c r="E1589" s="2">
        <f t="shared" si="6"/>
        <v>0.2165848183904302</v>
      </c>
      <c r="F1589" s="2">
        <f t="shared" si="5"/>
        <v>0.29055262386403241</v>
      </c>
      <c r="G1589" s="2">
        <f t="shared" si="7"/>
        <v>-7.3967805473602211E-2</v>
      </c>
      <c r="H1589" s="2" t="str">
        <f t="shared" si="8"/>
        <v>Hold</v>
      </c>
    </row>
    <row r="1590" spans="1:8" ht="13.5" x14ac:dyDescent="0.25">
      <c r="A1590" s="3">
        <f>TITRES_STAT!B1593</f>
        <v>44326</v>
      </c>
      <c r="B1590" s="5">
        <f>TITRES_STAT!D1593</f>
        <v>49.584000000000003</v>
      </c>
      <c r="C1590" s="2">
        <f t="shared" si="9"/>
        <v>49.546769252617494</v>
      </c>
      <c r="D1590" s="2">
        <f t="shared" si="2"/>
        <v>49.407532599472461</v>
      </c>
      <c r="E1590" s="2">
        <f t="shared" si="6"/>
        <v>0.13923665314503353</v>
      </c>
      <c r="F1590" s="2">
        <f t="shared" si="5"/>
        <v>0.26028942972023261</v>
      </c>
      <c r="G1590" s="2">
        <f t="shared" si="7"/>
        <v>-0.12105277657519908</v>
      </c>
      <c r="H1590" s="2" t="str">
        <f t="shared" si="8"/>
        <v>Hold</v>
      </c>
    </row>
    <row r="1591" spans="1:8" ht="13.5" x14ac:dyDescent="0.25">
      <c r="A1591" s="3">
        <f>TITRES_STAT!B1594</f>
        <v>44327</v>
      </c>
      <c r="B1591" s="5">
        <f>TITRES_STAT!D1594</f>
        <v>50.378999999999998</v>
      </c>
      <c r="C1591" s="2">
        <f t="shared" si="9"/>
        <v>49.493266290676338</v>
      </c>
      <c r="D1591" s="2">
        <f t="shared" ref="D1591:D1654" si="10">$D$1501*B1591+(1-$D$1501)*D1590</f>
        <v>49.479493147659689</v>
      </c>
      <c r="E1591" s="2">
        <f t="shared" si="6"/>
        <v>1.3773143016649669E-2</v>
      </c>
      <c r="F1591" s="2">
        <f t="shared" si="5"/>
        <v>0.21098617237951603</v>
      </c>
      <c r="G1591" s="2">
        <f t="shared" si="7"/>
        <v>-0.19721302936286636</v>
      </c>
      <c r="H1591" s="2" t="str">
        <f t="shared" si="8"/>
        <v>Hold</v>
      </c>
    </row>
    <row r="1592" spans="1:8" ht="13.5" x14ac:dyDescent="0.25">
      <c r="A1592" s="3">
        <f>TITRES_STAT!B1595</f>
        <v>44333</v>
      </c>
      <c r="B1592" s="5">
        <f>TITRES_STAT!D1595</f>
        <v>50.773000000000003</v>
      </c>
      <c r="C1592" s="2">
        <f t="shared" si="9"/>
        <v>49.44799455364921</v>
      </c>
      <c r="D1592" s="2">
        <f t="shared" si="10"/>
        <v>49.575308470055269</v>
      </c>
      <c r="E1592" s="2">
        <f t="shared" si="6"/>
        <v>-0.12731391640605949</v>
      </c>
      <c r="F1592" s="2">
        <f t="shared" si="5"/>
        <v>0.14332615462240092</v>
      </c>
      <c r="G1592" s="2">
        <f t="shared" si="7"/>
        <v>-0.27064007102846044</v>
      </c>
      <c r="H1592" s="2" t="str">
        <f t="shared" si="8"/>
        <v>Hold</v>
      </c>
    </row>
    <row r="1593" spans="1:8" ht="13.5" x14ac:dyDescent="0.25">
      <c r="A1593" s="3">
        <f>TITRES_STAT!B1596</f>
        <v>44334</v>
      </c>
      <c r="B1593" s="5">
        <f>TITRES_STAT!D1596</f>
        <v>50.378999999999998</v>
      </c>
      <c r="C1593" s="2">
        <f t="shared" si="9"/>
        <v>49.409687699241637</v>
      </c>
      <c r="D1593" s="2">
        <f t="shared" si="10"/>
        <v>49.634841175977101</v>
      </c>
      <c r="E1593" s="2">
        <f t="shared" si="6"/>
        <v>-0.22515347673546415</v>
      </c>
      <c r="F1593" s="2">
        <f t="shared" si="5"/>
        <v>6.9630228350827911E-2</v>
      </c>
      <c r="G1593" s="2">
        <f t="shared" si="7"/>
        <v>-0.29478370508629204</v>
      </c>
      <c r="H1593" s="2" t="str">
        <f t="shared" si="8"/>
        <v>Hold</v>
      </c>
    </row>
    <row r="1594" spans="1:8" ht="13.5" x14ac:dyDescent="0.25">
      <c r="A1594" s="3">
        <f>TITRES_STAT!B1597</f>
        <v>44335</v>
      </c>
      <c r="B1594" s="5">
        <f>TITRES_STAT!D1597</f>
        <v>50.378999999999998</v>
      </c>
      <c r="C1594" s="2">
        <f t="shared" si="9"/>
        <v>49.365120360896768</v>
      </c>
      <c r="D1594" s="2">
        <f t="shared" si="10"/>
        <v>49.68996405183065</v>
      </c>
      <c r="E1594" s="2">
        <f t="shared" si="6"/>
        <v>-0.3248436909338821</v>
      </c>
      <c r="F1594" s="2">
        <f t="shared" si="5"/>
        <v>-9.2645555061140958E-3</v>
      </c>
      <c r="G1594" s="2">
        <f t="shared" si="7"/>
        <v>-0.315579135427768</v>
      </c>
      <c r="H1594" s="2" t="str">
        <f t="shared" si="8"/>
        <v>Hold</v>
      </c>
    </row>
    <row r="1595" spans="1:8" ht="13.5" x14ac:dyDescent="0.25">
      <c r="A1595" s="3">
        <f>TITRES_STAT!B1598</f>
        <v>44336</v>
      </c>
      <c r="B1595" s="5">
        <f>TITRES_STAT!D1598</f>
        <v>50.773000000000003</v>
      </c>
      <c r="C1595" s="2">
        <f t="shared" si="9"/>
        <v>49.327409536143421</v>
      </c>
      <c r="D1595" s="2">
        <f t="shared" si="10"/>
        <v>49.770188936880231</v>
      </c>
      <c r="E1595" s="2">
        <f t="shared" si="6"/>
        <v>-0.44277940073681066</v>
      </c>
      <c r="F1595" s="2">
        <f t="shared" si="5"/>
        <v>-9.5967524552253422E-2</v>
      </c>
      <c r="G1595" s="2">
        <f t="shared" si="7"/>
        <v>-0.34681187618455722</v>
      </c>
      <c r="H1595" s="2" t="str">
        <f t="shared" si="8"/>
        <v>Hold</v>
      </c>
    </row>
    <row r="1596" spans="1:8" ht="13.5" x14ac:dyDescent="0.25">
      <c r="A1596" s="3">
        <f>TITRES_STAT!B1599</f>
        <v>44337</v>
      </c>
      <c r="B1596" s="5">
        <f>TITRES_STAT!D1599</f>
        <v>51.009</v>
      </c>
      <c r="C1596" s="2">
        <f t="shared" si="9"/>
        <v>49.29550037673674</v>
      </c>
      <c r="D1596" s="2">
        <f t="shared" si="10"/>
        <v>49.861952719333551</v>
      </c>
      <c r="E1596" s="2">
        <f t="shared" si="6"/>
        <v>-0.56645234259681132</v>
      </c>
      <c r="F1596" s="2">
        <f t="shared" si="5"/>
        <v>-0.190064488161165</v>
      </c>
      <c r="G1596" s="2">
        <f t="shared" si="7"/>
        <v>-0.37638785443564632</v>
      </c>
      <c r="H1596" s="2" t="str">
        <f t="shared" si="8"/>
        <v>Hold</v>
      </c>
    </row>
    <row r="1597" spans="1:8" ht="13.5" x14ac:dyDescent="0.25">
      <c r="A1597" s="3">
        <f>TITRES_STAT!B1600</f>
        <v>44340</v>
      </c>
      <c r="B1597" s="5">
        <f>TITRES_STAT!D1600</f>
        <v>51.009</v>
      </c>
      <c r="C1597" s="2">
        <f t="shared" si="9"/>
        <v>49.256346472623399</v>
      </c>
      <c r="D1597" s="2">
        <f t="shared" si="10"/>
        <v>49.946919184568102</v>
      </c>
      <c r="E1597" s="2">
        <f t="shared" si="6"/>
        <v>-0.6905727119447036</v>
      </c>
      <c r="F1597" s="2">
        <f t="shared" si="5"/>
        <v>-0.29016613291787274</v>
      </c>
      <c r="G1597" s="2">
        <f t="shared" si="7"/>
        <v>-0.40040657902683086</v>
      </c>
      <c r="H1597" s="2" t="str">
        <f t="shared" si="8"/>
        <v>Hold</v>
      </c>
    </row>
    <row r="1598" spans="1:8" ht="13.5" x14ac:dyDescent="0.25">
      <c r="A1598" s="3">
        <f>TITRES_STAT!B1601</f>
        <v>44341</v>
      </c>
      <c r="B1598" s="5">
        <f>TITRES_STAT!D1601</f>
        <v>51.009</v>
      </c>
      <c r="C1598" s="2">
        <f t="shared" si="9"/>
        <v>49.223216246065952</v>
      </c>
      <c r="D1598" s="2">
        <f t="shared" si="10"/>
        <v>50.025591837563063</v>
      </c>
      <c r="E1598" s="2">
        <f t="shared" si="6"/>
        <v>-0.80237559149711046</v>
      </c>
      <c r="F1598" s="2">
        <f t="shared" si="5"/>
        <v>-0.3926080246337203</v>
      </c>
      <c r="G1598" s="2">
        <f t="shared" si="7"/>
        <v>-0.40976756686339016</v>
      </c>
      <c r="H1598" s="2" t="str">
        <f t="shared" si="8"/>
        <v>Hold</v>
      </c>
    </row>
    <row r="1599" spans="1:8" ht="13.5" x14ac:dyDescent="0.25">
      <c r="A1599" s="3">
        <f>TITRES_STAT!B1602</f>
        <v>44342</v>
      </c>
      <c r="B1599" s="5">
        <f>TITRES_STAT!D1602</f>
        <v>51.009</v>
      </c>
      <c r="C1599" s="2">
        <f t="shared" si="9"/>
        <v>49.278721438978884</v>
      </c>
      <c r="D1599" s="2">
        <f t="shared" si="10"/>
        <v>50.09843688663247</v>
      </c>
      <c r="E1599" s="2">
        <f t="shared" si="6"/>
        <v>-0.81971544765358573</v>
      </c>
      <c r="F1599" s="2">
        <f t="shared" ref="F1599:F1662" si="11">(E1599*(2/(10)))+((1-(2/10))*F1598)</f>
        <v>-0.47802950923769338</v>
      </c>
      <c r="G1599" s="2">
        <f t="shared" si="7"/>
        <v>-0.34168593841589234</v>
      </c>
      <c r="H1599" s="2" t="str">
        <f t="shared" si="8"/>
        <v>Hold</v>
      </c>
    </row>
    <row r="1600" spans="1:8" ht="13.5" x14ac:dyDescent="0.25">
      <c r="A1600" s="3">
        <f>TITRES_STAT!B1603</f>
        <v>44343</v>
      </c>
      <c r="B1600" s="5">
        <f>TITRES_STAT!D1603</f>
        <v>51.56</v>
      </c>
      <c r="C1600" s="2">
        <f t="shared" si="9"/>
        <v>49.447995063751364</v>
      </c>
      <c r="D1600" s="2">
        <f t="shared" si="10"/>
        <v>50.206700820955994</v>
      </c>
      <c r="E1600" s="2">
        <f t="shared" si="6"/>
        <v>-0.75870575720463052</v>
      </c>
      <c r="F1600" s="2">
        <f t="shared" si="11"/>
        <v>-0.53416475883108083</v>
      </c>
      <c r="G1600" s="2">
        <f t="shared" si="7"/>
        <v>-0.22454099837354968</v>
      </c>
      <c r="H1600" s="2" t="str">
        <f t="shared" si="8"/>
        <v>Hold</v>
      </c>
    </row>
    <row r="1601" spans="1:8" ht="13.5" x14ac:dyDescent="0.25">
      <c r="A1601" s="3">
        <f>TITRES_STAT!B1604</f>
        <v>44344</v>
      </c>
      <c r="B1601" s="5">
        <f>TITRES_STAT!D1604</f>
        <v>51.718000000000004</v>
      </c>
      <c r="C1601" s="2">
        <f t="shared" si="9"/>
        <v>49.651841977020382</v>
      </c>
      <c r="D1601" s="2">
        <f t="shared" si="10"/>
        <v>50.318648908292587</v>
      </c>
      <c r="E1601" s="2">
        <f t="shared" si="6"/>
        <v>-0.66680693127220536</v>
      </c>
      <c r="F1601" s="2">
        <f t="shared" si="11"/>
        <v>-0.56069319331930578</v>
      </c>
      <c r="G1601" s="2">
        <f t="shared" si="7"/>
        <v>-0.10611373795289958</v>
      </c>
      <c r="H1601" s="2" t="str">
        <f t="shared" si="8"/>
        <v>Hold</v>
      </c>
    </row>
    <row r="1602" spans="1:8" ht="13.5" x14ac:dyDescent="0.25">
      <c r="A1602" s="3">
        <f>TITRES_STAT!B1605</f>
        <v>44347</v>
      </c>
      <c r="B1602" s="5">
        <f>TITRES_STAT!D1605</f>
        <v>51.165999999999997</v>
      </c>
      <c r="C1602" s="2">
        <f t="shared" si="9"/>
        <v>49.763712442094167</v>
      </c>
      <c r="D1602" s="2">
        <f t="shared" si="10"/>
        <v>50.381415655826473</v>
      </c>
      <c r="E1602" s="2">
        <f t="shared" si="6"/>
        <v>-0.6177032137323053</v>
      </c>
      <c r="F1602" s="2">
        <f t="shared" si="11"/>
        <v>-0.57209519740190573</v>
      </c>
      <c r="G1602" s="2">
        <f t="shared" si="7"/>
        <v>-4.560801633039957E-2</v>
      </c>
      <c r="H1602" s="2" t="str">
        <f t="shared" si="8"/>
        <v>Hold</v>
      </c>
    </row>
    <row r="1603" spans="1:8" ht="13.5" x14ac:dyDescent="0.25">
      <c r="A1603" s="3">
        <f>TITRES_STAT!B1606</f>
        <v>44348</v>
      </c>
      <c r="B1603" s="5">
        <f>TITRES_STAT!D1606</f>
        <v>51.165999999999997</v>
      </c>
      <c r="C1603" s="2">
        <f t="shared" si="9"/>
        <v>49.858372066387375</v>
      </c>
      <c r="D1603" s="2">
        <f t="shared" si="10"/>
        <v>50.439533014654145</v>
      </c>
      <c r="E1603" s="2">
        <f t="shared" si="6"/>
        <v>-0.58116094826677056</v>
      </c>
      <c r="F1603" s="2">
        <f t="shared" si="11"/>
        <v>-0.57390834757487874</v>
      </c>
      <c r="G1603" s="2">
        <f t="shared" si="7"/>
        <v>-7.2526006918918196E-3</v>
      </c>
      <c r="H1603" s="2" t="str">
        <f t="shared" si="8"/>
        <v>Hold</v>
      </c>
    </row>
    <row r="1604" spans="1:8" ht="13.5" x14ac:dyDescent="0.25">
      <c r="A1604" s="3">
        <f>TITRES_STAT!B1607</f>
        <v>44349</v>
      </c>
      <c r="B1604" s="5">
        <f>TITRES_STAT!D1607</f>
        <v>51.56</v>
      </c>
      <c r="C1604" s="2">
        <f t="shared" si="9"/>
        <v>49.999084056173928</v>
      </c>
      <c r="D1604" s="2">
        <f t="shared" si="10"/>
        <v>50.522530569124214</v>
      </c>
      <c r="E1604" s="2">
        <f t="shared" si="6"/>
        <v>-0.52344651295028655</v>
      </c>
      <c r="F1604" s="2">
        <f t="shared" si="11"/>
        <v>-0.5638159806499603</v>
      </c>
      <c r="G1604" s="2">
        <f t="shared" si="7"/>
        <v>4.0369467699673756E-2</v>
      </c>
      <c r="H1604" s="2" t="str">
        <f t="shared" si="8"/>
        <v>Sell</v>
      </c>
    </row>
    <row r="1605" spans="1:8" ht="13.5" x14ac:dyDescent="0.25">
      <c r="A1605" s="3">
        <f>TITRES_STAT!B1608</f>
        <v>44350</v>
      </c>
      <c r="B1605" s="5">
        <f>TITRES_STAT!D1608</f>
        <v>51.677999999999997</v>
      </c>
      <c r="C1605" s="2">
        <f t="shared" si="9"/>
        <v>50.154455739839477</v>
      </c>
      <c r="D1605" s="2">
        <f t="shared" si="10"/>
        <v>50.60812089733723</v>
      </c>
      <c r="E1605" s="2">
        <f t="shared" si="6"/>
        <v>-0.4536651574977526</v>
      </c>
      <c r="F1605" s="2">
        <f t="shared" si="11"/>
        <v>-0.54178581601951881</v>
      </c>
      <c r="G1605" s="2">
        <f t="shared" si="7"/>
        <v>8.8120658521766204E-2</v>
      </c>
      <c r="H1605" s="2" t="str">
        <f t="shared" si="8"/>
        <v>Sell</v>
      </c>
    </row>
    <row r="1606" spans="1:8" ht="13.5" x14ac:dyDescent="0.25">
      <c r="A1606" s="3">
        <f>TITRES_STAT!B1609</f>
        <v>44351</v>
      </c>
      <c r="B1606" s="5">
        <f>TITRES_STAT!D1609</f>
        <v>51.677999999999997</v>
      </c>
      <c r="C1606" s="2">
        <f t="shared" si="9"/>
        <v>50.285924087556481</v>
      </c>
      <c r="D1606" s="2">
        <f t="shared" si="10"/>
        <v>50.687371201238179</v>
      </c>
      <c r="E1606" s="2">
        <f t="shared" si="6"/>
        <v>-0.40144711368169794</v>
      </c>
      <c r="F1606" s="2">
        <f t="shared" si="11"/>
        <v>-0.51371807555195459</v>
      </c>
      <c r="G1606" s="2">
        <f t="shared" si="7"/>
        <v>0.11227096187025665</v>
      </c>
      <c r="H1606" s="2" t="str">
        <f t="shared" si="8"/>
        <v>Sell</v>
      </c>
    </row>
    <row r="1607" spans="1:8" ht="13.5" x14ac:dyDescent="0.25">
      <c r="A1607" s="3">
        <f>TITRES_STAT!B1610</f>
        <v>44354</v>
      </c>
      <c r="B1607" s="5">
        <f>TITRES_STAT!D1610</f>
        <v>51.677999999999997</v>
      </c>
      <c r="C1607" s="2">
        <f t="shared" si="9"/>
        <v>50.397166535624713</v>
      </c>
      <c r="D1607" s="2">
        <f t="shared" si="10"/>
        <v>50.760751112257566</v>
      </c>
      <c r="E1607" s="2">
        <f t="shared" si="6"/>
        <v>-0.36358457663285293</v>
      </c>
      <c r="F1607" s="2">
        <f t="shared" si="11"/>
        <v>-0.48369137576813431</v>
      </c>
      <c r="G1607" s="2">
        <f t="shared" si="7"/>
        <v>0.12010679913528138</v>
      </c>
      <c r="H1607" s="2" t="str">
        <f t="shared" si="8"/>
        <v>Sell</v>
      </c>
    </row>
    <row r="1608" spans="1:8" ht="13.5" x14ac:dyDescent="0.25">
      <c r="A1608" s="3">
        <f>TITRES_STAT!B1611</f>
        <v>44355</v>
      </c>
      <c r="B1608" s="5">
        <f>TITRES_STAT!D1611</f>
        <v>51.165999999999997</v>
      </c>
      <c r="C1608" s="2">
        <f t="shared" si="9"/>
        <v>50.49129476091322</v>
      </c>
      <c r="D1608" s="2">
        <f t="shared" si="10"/>
        <v>50.790769548386635</v>
      </c>
      <c r="E1608" s="2">
        <f t="shared" si="6"/>
        <v>-0.29947478747341449</v>
      </c>
      <c r="F1608" s="2">
        <f t="shared" si="11"/>
        <v>-0.44684805810919037</v>
      </c>
      <c r="G1608" s="2">
        <f t="shared" si="7"/>
        <v>0.14737327063577588</v>
      </c>
      <c r="H1608" s="2" t="str">
        <f t="shared" si="8"/>
        <v>Sell</v>
      </c>
    </row>
    <row r="1609" spans="1:8" ht="13.5" x14ac:dyDescent="0.25">
      <c r="A1609" s="3">
        <f>TITRES_STAT!B1612</f>
        <v>44356</v>
      </c>
      <c r="B1609" s="5">
        <f>TITRES_STAT!D1612</f>
        <v>51.165999999999997</v>
      </c>
      <c r="C1609" s="2">
        <f t="shared" si="9"/>
        <v>50.655710951541955</v>
      </c>
      <c r="D1609" s="2">
        <f t="shared" si="10"/>
        <v>50.818564396654295</v>
      </c>
      <c r="E1609" s="2">
        <f t="shared" si="6"/>
        <v>-0.16285344511234001</v>
      </c>
      <c r="F1609" s="2">
        <f t="shared" si="11"/>
        <v>-0.39004913550982034</v>
      </c>
      <c r="G1609" s="2">
        <f t="shared" si="7"/>
        <v>0.22719569039748033</v>
      </c>
      <c r="H1609" s="2" t="str">
        <f t="shared" si="8"/>
        <v>Sell</v>
      </c>
    </row>
    <row r="1610" spans="1:8" ht="13.5" x14ac:dyDescent="0.25">
      <c r="A1610" s="3">
        <f>TITRES_STAT!B1613</f>
        <v>44357</v>
      </c>
      <c r="B1610" s="5">
        <f>TITRES_STAT!D1613</f>
        <v>51.472999999999999</v>
      </c>
      <c r="C1610" s="2">
        <f t="shared" si="9"/>
        <v>50.819140035920114</v>
      </c>
      <c r="D1610" s="2">
        <f t="shared" si="10"/>
        <v>50.86704110801324</v>
      </c>
      <c r="E1610" s="2">
        <f t="shared" si="6"/>
        <v>-4.7901072093125663E-2</v>
      </c>
      <c r="F1610" s="2">
        <f t="shared" si="11"/>
        <v>-0.32161952282648143</v>
      </c>
      <c r="G1610" s="2">
        <f t="shared" si="7"/>
        <v>0.27371845073335577</v>
      </c>
      <c r="H1610" s="2" t="str">
        <f t="shared" si="8"/>
        <v>Sell</v>
      </c>
    </row>
    <row r="1611" spans="1:8" ht="13.5" x14ac:dyDescent="0.25">
      <c r="A1611" s="3">
        <f>TITRES_STAT!B1614</f>
        <v>44358</v>
      </c>
      <c r="B1611" s="5">
        <f>TITRES_STAT!D1614</f>
        <v>51.457999999999998</v>
      </c>
      <c r="C1611" s="2">
        <f t="shared" si="9"/>
        <v>50.872503107317016</v>
      </c>
      <c r="D1611" s="2">
        <f t="shared" si="10"/>
        <v>50.910815840753003</v>
      </c>
      <c r="E1611" s="2">
        <f t="shared" si="6"/>
        <v>-3.8312733435986956E-2</v>
      </c>
      <c r="F1611" s="2">
        <f t="shared" si="11"/>
        <v>-0.26495816494838254</v>
      </c>
      <c r="G1611" s="2">
        <f t="shared" si="7"/>
        <v>0.22664543151239558</v>
      </c>
      <c r="H1611" s="2" t="str">
        <f t="shared" si="8"/>
        <v>Sell</v>
      </c>
    </row>
    <row r="1612" spans="1:8" ht="13.5" x14ac:dyDescent="0.25">
      <c r="A1612" s="3">
        <f>TITRES_STAT!B1615</f>
        <v>44361</v>
      </c>
      <c r="B1612" s="5">
        <f>TITRES_STAT!D1615</f>
        <v>51.521000000000001</v>
      </c>
      <c r="C1612" s="2">
        <f t="shared" si="9"/>
        <v>50.917656475422092</v>
      </c>
      <c r="D1612" s="2">
        <f t="shared" si="10"/>
        <v>50.956014667363895</v>
      </c>
      <c r="E1612" s="2">
        <f t="shared" si="6"/>
        <v>-3.8358191941803454E-2</v>
      </c>
      <c r="F1612" s="2">
        <f t="shared" si="11"/>
        <v>-0.21963817034706673</v>
      </c>
      <c r="G1612" s="2">
        <f t="shared" si="7"/>
        <v>0.18127997840526328</v>
      </c>
      <c r="H1612" s="2" t="str">
        <f t="shared" si="8"/>
        <v>Sell</v>
      </c>
    </row>
    <row r="1613" spans="1:8" ht="13.5" x14ac:dyDescent="0.25">
      <c r="A1613" s="3">
        <f>TITRES_STAT!B1616</f>
        <v>44362</v>
      </c>
      <c r="B1613" s="5">
        <f>TITRES_STAT!D1616</f>
        <v>51.165999999999997</v>
      </c>
      <c r="C1613" s="2">
        <f t="shared" si="9"/>
        <v>51.016478556126387</v>
      </c>
      <c r="D1613" s="2">
        <f t="shared" si="10"/>
        <v>50.971569136448053</v>
      </c>
      <c r="E1613" s="2">
        <f t="shared" si="6"/>
        <v>4.4909419678333506E-2</v>
      </c>
      <c r="F1613" s="2">
        <f t="shared" si="11"/>
        <v>-0.16672865234198669</v>
      </c>
      <c r="G1613" s="2">
        <f t="shared" si="7"/>
        <v>0.2116380720203202</v>
      </c>
      <c r="H1613" s="2" t="str">
        <f t="shared" si="8"/>
        <v>Sell</v>
      </c>
    </row>
    <row r="1614" spans="1:8" ht="13.5" x14ac:dyDescent="0.25">
      <c r="A1614" s="3">
        <f>TITRES_STAT!B1617</f>
        <v>44363</v>
      </c>
      <c r="B1614" s="5">
        <f>TITRES_STAT!D1617</f>
        <v>50.222000000000001</v>
      </c>
      <c r="C1614" s="2">
        <f t="shared" si="9"/>
        <v>51.118251085953098</v>
      </c>
      <c r="D1614" s="2">
        <f t="shared" si="10"/>
        <v>50.916045496711163</v>
      </c>
      <c r="E1614" s="2">
        <f t="shared" si="6"/>
        <v>0.20220558924193455</v>
      </c>
      <c r="F1614" s="2">
        <f t="shared" si="11"/>
        <v>-9.294180402520244E-2</v>
      </c>
      <c r="G1614" s="2">
        <f t="shared" si="7"/>
        <v>0.29514739326713701</v>
      </c>
      <c r="H1614" s="2" t="str">
        <f t="shared" si="8"/>
        <v>Sell</v>
      </c>
    </row>
    <row r="1615" spans="1:8" ht="13.5" x14ac:dyDescent="0.25">
      <c r="A1615" s="3">
        <f>TITRES_STAT!B1618</f>
        <v>44364</v>
      </c>
      <c r="B1615" s="5">
        <f>TITRES_STAT!D1618</f>
        <v>50.222000000000001</v>
      </c>
      <c r="C1615" s="2">
        <f t="shared" si="9"/>
        <v>51.204366303498773</v>
      </c>
      <c r="D1615" s="2">
        <f t="shared" si="10"/>
        <v>50.864634719177005</v>
      </c>
      <c r="E1615" s="2">
        <f t="shared" si="6"/>
        <v>0.33973158432176831</v>
      </c>
      <c r="F1615" s="2">
        <f t="shared" si="11"/>
        <v>-6.4071263558082847E-3</v>
      </c>
      <c r="G1615" s="2">
        <f t="shared" si="7"/>
        <v>0.34613871067757662</v>
      </c>
      <c r="H1615" s="2" t="str">
        <f t="shared" si="8"/>
        <v>Sell</v>
      </c>
    </row>
    <row r="1616" spans="1:8" ht="13.5" x14ac:dyDescent="0.25">
      <c r="A1616" s="3">
        <f>TITRES_STAT!B1619</f>
        <v>44365</v>
      </c>
      <c r="B1616" s="5">
        <f>TITRES_STAT!D1619</f>
        <v>49.985999999999997</v>
      </c>
      <c r="C1616" s="2">
        <f t="shared" si="9"/>
        <v>51.277233026037422</v>
      </c>
      <c r="D1616" s="2">
        <f t="shared" si="10"/>
        <v>50.799550665904633</v>
      </c>
      <c r="E1616" s="2">
        <f t="shared" si="6"/>
        <v>0.47768236013278909</v>
      </c>
      <c r="F1616" s="2">
        <f t="shared" si="11"/>
        <v>9.0410770941911189E-2</v>
      </c>
      <c r="G1616" s="2">
        <f t="shared" si="7"/>
        <v>0.3872715891908779</v>
      </c>
      <c r="H1616" s="2" t="str">
        <f t="shared" si="8"/>
        <v>Sell</v>
      </c>
    </row>
    <row r="1617" spans="1:8" ht="13.5" x14ac:dyDescent="0.25">
      <c r="A1617" s="3">
        <f>TITRES_STAT!B1620</f>
        <v>44368</v>
      </c>
      <c r="B1617" s="5">
        <f>TITRES_STAT!D1620</f>
        <v>50.174999999999997</v>
      </c>
      <c r="C1617" s="2">
        <f t="shared" si="9"/>
        <v>51.260120252800895</v>
      </c>
      <c r="D1617" s="2">
        <f t="shared" si="10"/>
        <v>50.753287653615402</v>
      </c>
      <c r="E1617" s="2">
        <f t="shared" si="6"/>
        <v>0.50683259918549339</v>
      </c>
      <c r="F1617" s="2">
        <f t="shared" si="11"/>
        <v>0.17369513659062763</v>
      </c>
      <c r="G1617" s="2">
        <f t="shared" si="7"/>
        <v>0.33313746259486576</v>
      </c>
      <c r="H1617" s="2" t="str">
        <f t="shared" si="8"/>
        <v>Sell</v>
      </c>
    </row>
    <row r="1618" spans="1:8" ht="13.5" x14ac:dyDescent="0.25">
      <c r="A1618" s="3">
        <f>TITRES_STAT!B1621</f>
        <v>44369</v>
      </c>
      <c r="B1618" s="5">
        <f>TITRES_STAT!D1621</f>
        <v>49.985999999999997</v>
      </c>
      <c r="C1618" s="2">
        <f t="shared" si="9"/>
        <v>51.245640213908452</v>
      </c>
      <c r="D1618" s="2">
        <f t="shared" si="10"/>
        <v>50.696451531125369</v>
      </c>
      <c r="E1618" s="2">
        <f t="shared" si="6"/>
        <v>0.54918868278308253</v>
      </c>
      <c r="F1618" s="2">
        <f t="shared" si="11"/>
        <v>0.24879384582911862</v>
      </c>
      <c r="G1618" s="2">
        <f t="shared" si="7"/>
        <v>0.30039483695396391</v>
      </c>
      <c r="H1618" s="2" t="str">
        <f t="shared" si="8"/>
        <v>Sell</v>
      </c>
    </row>
    <row r="1619" spans="1:8" ht="13.5" x14ac:dyDescent="0.25">
      <c r="A1619" s="3">
        <f>TITRES_STAT!B1622</f>
        <v>44370</v>
      </c>
      <c r="B1619" s="5">
        <f>TITRES_STAT!D1622</f>
        <v>49.978000000000002</v>
      </c>
      <c r="C1619" s="2">
        <f t="shared" si="9"/>
        <v>51.280618642537924</v>
      </c>
      <c r="D1619" s="2">
        <f t="shared" si="10"/>
        <v>50.64323289919016</v>
      </c>
      <c r="E1619" s="2">
        <f t="shared" si="6"/>
        <v>0.63738574334776388</v>
      </c>
      <c r="F1619" s="2">
        <f t="shared" si="11"/>
        <v>0.32651222533284768</v>
      </c>
      <c r="G1619" s="2">
        <f t="shared" si="7"/>
        <v>0.31087351801491619</v>
      </c>
      <c r="H1619" s="2" t="str">
        <f t="shared" si="8"/>
        <v>Sell</v>
      </c>
    </row>
    <row r="1620" spans="1:8" ht="13.5" x14ac:dyDescent="0.25">
      <c r="A1620" s="3">
        <f>TITRES_STAT!B1623</f>
        <v>44371</v>
      </c>
      <c r="B1620" s="5">
        <f>TITRES_STAT!D1623</f>
        <v>49.978000000000002</v>
      </c>
      <c r="C1620" s="2">
        <f t="shared" si="9"/>
        <v>51.30790808214747</v>
      </c>
      <c r="D1620" s="2">
        <f t="shared" si="10"/>
        <v>50.593956388139041</v>
      </c>
      <c r="E1620" s="2">
        <f t="shared" si="6"/>
        <v>0.71395169400842917</v>
      </c>
      <c r="F1620" s="2">
        <f t="shared" si="11"/>
        <v>0.40400011906796401</v>
      </c>
      <c r="G1620" s="2">
        <f t="shared" si="7"/>
        <v>0.30995157494046516</v>
      </c>
      <c r="H1620" s="2" t="str">
        <f t="shared" si="8"/>
        <v>Sell</v>
      </c>
    </row>
    <row r="1621" spans="1:8" ht="13.5" x14ac:dyDescent="0.25">
      <c r="A1621" s="3">
        <f>TITRES_STAT!B1624</f>
        <v>44372</v>
      </c>
      <c r="B1621" s="5">
        <f>TITRES_STAT!D1624</f>
        <v>49.978000000000002</v>
      </c>
      <c r="C1621" s="2">
        <f t="shared" si="9"/>
        <v>51.340691454124787</v>
      </c>
      <c r="D1621" s="2">
        <f t="shared" si="10"/>
        <v>50.548329989017631</v>
      </c>
      <c r="E1621" s="2">
        <f t="shared" si="6"/>
        <v>0.79236146510715599</v>
      </c>
      <c r="F1621" s="2">
        <f t="shared" si="11"/>
        <v>0.48167238827580239</v>
      </c>
      <c r="G1621" s="2">
        <f t="shared" si="7"/>
        <v>0.31068907683135361</v>
      </c>
      <c r="H1621" s="2" t="str">
        <f t="shared" si="8"/>
        <v>Sell</v>
      </c>
    </row>
    <row r="1622" spans="1:8" ht="13.5" x14ac:dyDescent="0.25">
      <c r="A1622" s="3">
        <f>TITRES_STAT!B1625</f>
        <v>44375</v>
      </c>
      <c r="B1622" s="5">
        <f>TITRES_STAT!D1625</f>
        <v>49.591999999999999</v>
      </c>
      <c r="C1622" s="2">
        <f t="shared" si="9"/>
        <v>51.313815845797897</v>
      </c>
      <c r="D1622" s="2">
        <f t="shared" si="10"/>
        <v>50.47749073057188</v>
      </c>
      <c r="E1622" s="2">
        <f t="shared" si="6"/>
        <v>0.8363251152260176</v>
      </c>
      <c r="F1622" s="2">
        <f t="shared" si="11"/>
        <v>0.55260293366584545</v>
      </c>
      <c r="G1622" s="2">
        <f t="shared" si="7"/>
        <v>0.28372218156017215</v>
      </c>
      <c r="H1622" s="2" t="str">
        <f t="shared" si="8"/>
        <v>Sell</v>
      </c>
    </row>
    <row r="1623" spans="1:8" ht="13.5" x14ac:dyDescent="0.25">
      <c r="A1623" s="3">
        <f>TITRES_STAT!B1626</f>
        <v>44376</v>
      </c>
      <c r="B1623" s="5">
        <f>TITRES_STAT!D1626</f>
        <v>48.418999999999997</v>
      </c>
      <c r="C1623" s="2">
        <f t="shared" si="9"/>
        <v>51.145844177213604</v>
      </c>
      <c r="D1623" s="2">
        <f t="shared" si="10"/>
        <v>50.325009935714704</v>
      </c>
      <c r="E1623" s="2">
        <f t="shared" si="6"/>
        <v>0.8208342414989005</v>
      </c>
      <c r="F1623" s="2">
        <f t="shared" si="11"/>
        <v>0.60624919523245646</v>
      </c>
      <c r="G1623" s="2">
        <f t="shared" si="7"/>
        <v>0.21458504626644404</v>
      </c>
      <c r="H1623" s="2" t="str">
        <f t="shared" si="8"/>
        <v>Sell</v>
      </c>
    </row>
    <row r="1624" spans="1:8" ht="13.5" x14ac:dyDescent="0.25">
      <c r="A1624" s="3">
        <f>TITRES_STAT!B1627</f>
        <v>44377</v>
      </c>
      <c r="B1624" s="5">
        <f>TITRES_STAT!D1627</f>
        <v>48.805</v>
      </c>
      <c r="C1624" s="2">
        <f t="shared" si="9"/>
        <v>51.00371430379613</v>
      </c>
      <c r="D1624" s="2">
        <f t="shared" si="10"/>
        <v>50.21241660714324</v>
      </c>
      <c r="E1624" s="2">
        <f t="shared" si="6"/>
        <v>0.79129769665289018</v>
      </c>
      <c r="F1624" s="2">
        <f t="shared" si="11"/>
        <v>0.64325889551654325</v>
      </c>
      <c r="G1624" s="2">
        <f t="shared" si="7"/>
        <v>0.14803880113634693</v>
      </c>
      <c r="H1624" s="2" t="str">
        <f t="shared" si="8"/>
        <v>Sell</v>
      </c>
    </row>
    <row r="1625" spans="1:8" ht="13.5" x14ac:dyDescent="0.25">
      <c r="A1625" s="3">
        <f>TITRES_STAT!B1628</f>
        <v>44378</v>
      </c>
      <c r="B1625" s="5">
        <f>TITRES_STAT!D1628</f>
        <v>50.323</v>
      </c>
      <c r="C1625" s="2">
        <f t="shared" si="9"/>
        <v>50.84714287244288</v>
      </c>
      <c r="D1625" s="2">
        <f t="shared" si="10"/>
        <v>50.220607969577074</v>
      </c>
      <c r="E1625" s="2">
        <f t="shared" si="6"/>
        <v>0.62653490286580649</v>
      </c>
      <c r="F1625" s="2">
        <f t="shared" si="11"/>
        <v>0.6399140969863959</v>
      </c>
      <c r="G1625" s="2">
        <f t="shared" si="7"/>
        <v>-1.337919412058941E-2</v>
      </c>
      <c r="H1625" s="2" t="str">
        <f t="shared" si="8"/>
        <v>Hold</v>
      </c>
    </row>
    <row r="1626" spans="1:8" ht="13.5" x14ac:dyDescent="0.25">
      <c r="A1626" s="3">
        <f>TITRES_STAT!B1629</f>
        <v>44379</v>
      </c>
      <c r="B1626" s="5">
        <f>TITRES_STAT!D1629</f>
        <v>51.052999999999997</v>
      </c>
      <c r="C1626" s="2">
        <f t="shared" si="9"/>
        <v>50.743736276682434</v>
      </c>
      <c r="D1626" s="2">
        <f t="shared" si="10"/>
        <v>50.282266638497291</v>
      </c>
      <c r="E1626" s="2">
        <f t="shared" si="6"/>
        <v>0.46146963818514308</v>
      </c>
      <c r="F1626" s="2">
        <f t="shared" si="11"/>
        <v>0.60422520522614531</v>
      </c>
      <c r="G1626" s="2">
        <f t="shared" si="7"/>
        <v>-0.14275556704100223</v>
      </c>
      <c r="H1626" s="2" t="str">
        <f t="shared" si="8"/>
        <v>Hold</v>
      </c>
    </row>
    <row r="1627" spans="1:8" ht="13.5" x14ac:dyDescent="0.25">
      <c r="A1627" s="3">
        <f>TITRES_STAT!B1630</f>
        <v>44382</v>
      </c>
      <c r="B1627" s="5">
        <f>TITRES_STAT!D1630</f>
        <v>50.972000000000001</v>
      </c>
      <c r="C1627" s="2">
        <f t="shared" si="9"/>
        <v>50.627161464885134</v>
      </c>
      <c r="D1627" s="2">
        <f t="shared" si="10"/>
        <v>50.333357998608605</v>
      </c>
      <c r="E1627" s="2">
        <f t="shared" si="6"/>
        <v>0.29380346627652898</v>
      </c>
      <c r="F1627" s="2">
        <f t="shared" si="11"/>
        <v>0.54214085743622209</v>
      </c>
      <c r="G1627" s="2">
        <f t="shared" si="7"/>
        <v>-0.24833739115969311</v>
      </c>
      <c r="H1627" s="2" t="str">
        <f t="shared" si="8"/>
        <v>Hold</v>
      </c>
    </row>
    <row r="1628" spans="1:8" ht="13.5" x14ac:dyDescent="0.25">
      <c r="A1628" s="3">
        <f>TITRES_STAT!B1631</f>
        <v>44383</v>
      </c>
      <c r="B1628" s="5">
        <f>TITRES_STAT!D1631</f>
        <v>50.646999999999998</v>
      </c>
      <c r="C1628" s="2">
        <f t="shared" si="9"/>
        <v>50.527290470287419</v>
      </c>
      <c r="D1628" s="2">
        <f t="shared" si="10"/>
        <v>50.356590739452407</v>
      </c>
      <c r="E1628" s="2">
        <f t="shared" ref="E1628:E1691" si="12">C1628-D1628</f>
        <v>0.17069973083501111</v>
      </c>
      <c r="F1628" s="2">
        <f t="shared" si="11"/>
        <v>0.46785263211597994</v>
      </c>
      <c r="G1628" s="2">
        <f t="shared" si="7"/>
        <v>-0.29715290128096883</v>
      </c>
      <c r="H1628" s="2" t="str">
        <f t="shared" si="8"/>
        <v>Hold</v>
      </c>
    </row>
    <row r="1629" spans="1:8" ht="13.5" x14ac:dyDescent="0.25">
      <c r="A1629" s="3">
        <f>TITRES_STAT!B1632</f>
        <v>44384</v>
      </c>
      <c r="B1629" s="5">
        <f>TITRES_STAT!D1632</f>
        <v>50.688000000000002</v>
      </c>
      <c r="C1629" s="2">
        <f t="shared" si="9"/>
        <v>50.442784244089353</v>
      </c>
      <c r="D1629" s="2">
        <f t="shared" si="10"/>
        <v>50.38113957356704</v>
      </c>
      <c r="E1629" s="2">
        <f t="shared" si="12"/>
        <v>6.1644670522312595E-2</v>
      </c>
      <c r="F1629" s="2">
        <f t="shared" si="11"/>
        <v>0.38661103979724648</v>
      </c>
      <c r="G1629" s="2">
        <f t="shared" si="7"/>
        <v>-0.32496636927493389</v>
      </c>
      <c r="H1629" s="2" t="str">
        <f t="shared" si="8"/>
        <v>Hold</v>
      </c>
    </row>
    <row r="1630" spans="1:8" ht="13.5" x14ac:dyDescent="0.25">
      <c r="A1630" s="3">
        <f>TITRES_STAT!B1633</f>
        <v>44385</v>
      </c>
      <c r="B1630" s="5">
        <f>TITRES_STAT!D1633</f>
        <v>50.688000000000002</v>
      </c>
      <c r="C1630" s="2">
        <f t="shared" si="9"/>
        <v>50.371278975767915</v>
      </c>
      <c r="D1630" s="2">
        <f t="shared" si="10"/>
        <v>50.403869975525033</v>
      </c>
      <c r="E1630" s="2">
        <f t="shared" si="12"/>
        <v>-3.2590999757118766E-2</v>
      </c>
      <c r="F1630" s="2">
        <f t="shared" si="11"/>
        <v>0.30277063188637343</v>
      </c>
      <c r="G1630" s="2">
        <f t="shared" si="7"/>
        <v>-0.3353616316434922</v>
      </c>
      <c r="H1630" s="2" t="str">
        <f t="shared" si="8"/>
        <v>Hold</v>
      </c>
    </row>
    <row r="1631" spans="1:8" ht="13.5" x14ac:dyDescent="0.25">
      <c r="A1631" s="3">
        <f>TITRES_STAT!B1634</f>
        <v>44386</v>
      </c>
      <c r="B1631" s="5">
        <f>TITRES_STAT!D1634</f>
        <v>50.484999999999999</v>
      </c>
      <c r="C1631" s="2">
        <f t="shared" si="9"/>
        <v>50.251389902572846</v>
      </c>
      <c r="D1631" s="2">
        <f t="shared" si="10"/>
        <v>50.409879606967621</v>
      </c>
      <c r="E1631" s="2">
        <f t="shared" si="12"/>
        <v>-0.15848970439477483</v>
      </c>
      <c r="F1631" s="2">
        <f t="shared" si="11"/>
        <v>0.21051856463014379</v>
      </c>
      <c r="G1631" s="2">
        <f t="shared" si="7"/>
        <v>-0.36900826902491862</v>
      </c>
      <c r="H1631" s="2" t="str">
        <f t="shared" si="8"/>
        <v>Hold</v>
      </c>
    </row>
    <row r="1632" spans="1:8" ht="13.5" x14ac:dyDescent="0.25">
      <c r="A1632" s="3">
        <f>TITRES_STAT!B1635</f>
        <v>44389</v>
      </c>
      <c r="B1632" s="5">
        <f>TITRES_STAT!D1635</f>
        <v>50.460999999999999</v>
      </c>
      <c r="C1632" s="2">
        <f t="shared" si="9"/>
        <v>49.969483763715488</v>
      </c>
      <c r="D1632" s="2">
        <f t="shared" si="10"/>
        <v>50.413666302747799</v>
      </c>
      <c r="E1632" s="2">
        <f t="shared" si="12"/>
        <v>-0.44418253903231175</v>
      </c>
      <c r="F1632" s="2">
        <f t="shared" si="11"/>
        <v>7.9578343897652698E-2</v>
      </c>
      <c r="G1632" s="2">
        <f t="shared" si="7"/>
        <v>-0.52376088292996448</v>
      </c>
      <c r="H1632" s="2" t="str">
        <f t="shared" si="8"/>
        <v>Hold</v>
      </c>
    </row>
    <row r="1633" spans="1:8" ht="13.5" x14ac:dyDescent="0.25">
      <c r="A1633" s="3">
        <f>TITRES_STAT!B1636</f>
        <v>44390</v>
      </c>
      <c r="B1633" s="5">
        <f>TITRES_STAT!D1636</f>
        <v>50.323</v>
      </c>
      <c r="C1633" s="2">
        <f t="shared" si="9"/>
        <v>49.790332415451566</v>
      </c>
      <c r="D1633" s="2">
        <f t="shared" si="10"/>
        <v>50.406950280322036</v>
      </c>
      <c r="E1633" s="2">
        <f t="shared" si="12"/>
        <v>-0.6166178648704701</v>
      </c>
      <c r="F1633" s="2">
        <f t="shared" si="11"/>
        <v>-5.9660897855971853E-2</v>
      </c>
      <c r="G1633" s="2">
        <f t="shared" si="7"/>
        <v>-0.55695696701449826</v>
      </c>
      <c r="H1633" s="2" t="str">
        <f t="shared" si="8"/>
        <v>Hold</v>
      </c>
    </row>
    <row r="1634" spans="1:8" ht="13.5" x14ac:dyDescent="0.25">
      <c r="A1634" s="3">
        <f>TITRES_STAT!B1637</f>
        <v>44391</v>
      </c>
      <c r="B1634" s="5">
        <f>TITRES_STAT!D1637</f>
        <v>50.323</v>
      </c>
      <c r="C1634" s="2">
        <f t="shared" si="9"/>
        <v>49.87228127461286</v>
      </c>
      <c r="D1634" s="2">
        <f t="shared" si="10"/>
        <v>50.400731741038925</v>
      </c>
      <c r="E1634" s="2">
        <f t="shared" si="12"/>
        <v>-0.52845046642606519</v>
      </c>
      <c r="F1634" s="2">
        <f t="shared" si="11"/>
        <v>-0.15341881156999054</v>
      </c>
      <c r="G1634" s="2">
        <f t="shared" si="7"/>
        <v>-0.37503165485607465</v>
      </c>
      <c r="H1634" s="2" t="str">
        <f t="shared" si="8"/>
        <v>Hold</v>
      </c>
    </row>
    <row r="1635" spans="1:8" ht="13.5" x14ac:dyDescent="0.25">
      <c r="A1635" s="3">
        <f>TITRES_STAT!B1638</f>
        <v>44392</v>
      </c>
      <c r="B1635" s="5">
        <f>TITRES_STAT!D1638</f>
        <v>50.314999999999998</v>
      </c>
      <c r="C1635" s="2">
        <f t="shared" si="9"/>
        <v>50.053930309287807</v>
      </c>
      <c r="D1635" s="2">
        <f t="shared" si="10"/>
        <v>50.39438124170271</v>
      </c>
      <c r="E1635" s="2">
        <f t="shared" si="12"/>
        <v>-0.34045093241490321</v>
      </c>
      <c r="F1635" s="2">
        <f t="shared" si="11"/>
        <v>-0.19082523573897309</v>
      </c>
      <c r="G1635" s="2">
        <f t="shared" si="7"/>
        <v>-0.14962569667593012</v>
      </c>
      <c r="H1635" s="2" t="str">
        <f t="shared" si="8"/>
        <v>Hold</v>
      </c>
    </row>
    <row r="1636" spans="1:8" ht="13.5" x14ac:dyDescent="0.25">
      <c r="A1636" s="3">
        <f>TITRES_STAT!B1639</f>
        <v>44393</v>
      </c>
      <c r="B1636" s="5">
        <f>TITRES_STAT!D1639</f>
        <v>50.307000000000002</v>
      </c>
      <c r="C1636" s="2">
        <f t="shared" si="9"/>
        <v>50.195171800166605</v>
      </c>
      <c r="D1636" s="2">
        <f t="shared" si="10"/>
        <v>50.387908557132143</v>
      </c>
      <c r="E1636" s="2">
        <f t="shared" si="12"/>
        <v>-0.19273675696553738</v>
      </c>
      <c r="F1636" s="2">
        <f t="shared" si="11"/>
        <v>-0.19120753998428594</v>
      </c>
      <c r="G1636" s="2">
        <f t="shared" ref="G1636:G1699" si="13">E1636-F1636</f>
        <v>-1.5292169812514411E-3</v>
      </c>
      <c r="H1636" s="2" t="str">
        <f t="shared" ref="H1636:H1699" si="14">IF(G1636&lt;0,"Hold","Sell")</f>
        <v>Hold</v>
      </c>
    </row>
    <row r="1637" spans="1:8" ht="13.5" x14ac:dyDescent="0.25">
      <c r="A1637" s="3">
        <f>TITRES_STAT!B1640</f>
        <v>44396</v>
      </c>
      <c r="B1637" s="5">
        <f>TITRES_STAT!D1640</f>
        <v>50.307000000000002</v>
      </c>
      <c r="C1637" s="2">
        <f t="shared" si="9"/>
        <v>50.264683830910201</v>
      </c>
      <c r="D1637" s="2">
        <f t="shared" si="10"/>
        <v>50.381915330677913</v>
      </c>
      <c r="E1637" s="2">
        <f t="shared" si="12"/>
        <v>-0.11723149976771197</v>
      </c>
      <c r="F1637" s="2">
        <f t="shared" si="11"/>
        <v>-0.17641233194097114</v>
      </c>
      <c r="G1637" s="2">
        <f t="shared" si="13"/>
        <v>5.9180832173259174E-2</v>
      </c>
      <c r="H1637" s="2" t="str">
        <f t="shared" si="14"/>
        <v>Sell</v>
      </c>
    </row>
    <row r="1638" spans="1:8" ht="13.5" x14ac:dyDescent="0.25">
      <c r="A1638" s="3">
        <f>TITRES_STAT!B1641</f>
        <v>44399</v>
      </c>
      <c r="B1638" s="5">
        <f>TITRES_STAT!D1641</f>
        <v>50.307000000000002</v>
      </c>
      <c r="C1638" s="2">
        <f t="shared" si="9"/>
        <v>50.329809395385553</v>
      </c>
      <c r="D1638" s="2">
        <f t="shared" si="10"/>
        <v>50.376366046923998</v>
      </c>
      <c r="E1638" s="2">
        <f t="shared" si="12"/>
        <v>-4.6556651538445237E-2</v>
      </c>
      <c r="F1638" s="2">
        <f t="shared" si="11"/>
        <v>-0.15044119586046598</v>
      </c>
      <c r="G1638" s="2">
        <f t="shared" si="13"/>
        <v>0.10388454432202074</v>
      </c>
      <c r="H1638" s="2" t="str">
        <f t="shared" si="14"/>
        <v>Sell</v>
      </c>
    </row>
    <row r="1639" spans="1:8" ht="13.5" x14ac:dyDescent="0.25">
      <c r="A1639" s="3">
        <f>TITRES_STAT!B1642</f>
        <v>44400</v>
      </c>
      <c r="B1639" s="5">
        <f>TITRES_STAT!D1642</f>
        <v>50.307000000000002</v>
      </c>
      <c r="C1639" s="2">
        <f t="shared" si="9"/>
        <v>50.384915642249311</v>
      </c>
      <c r="D1639" s="2">
        <f t="shared" si="10"/>
        <v>50.371227821225929</v>
      </c>
      <c r="E1639" s="2">
        <f t="shared" si="12"/>
        <v>1.368782102338173E-2</v>
      </c>
      <c r="F1639" s="2">
        <f t="shared" si="11"/>
        <v>-0.11761539248369644</v>
      </c>
      <c r="G1639" s="2">
        <f t="shared" si="13"/>
        <v>0.13130321350707819</v>
      </c>
      <c r="H1639" s="2" t="str">
        <f t="shared" si="14"/>
        <v>Sell</v>
      </c>
    </row>
    <row r="1640" spans="1:8" ht="13.5" x14ac:dyDescent="0.25">
      <c r="A1640" s="3">
        <f>TITRES_STAT!B1643</f>
        <v>44403</v>
      </c>
      <c r="B1640" s="5">
        <f>TITRES_STAT!D1643</f>
        <v>50.307000000000002</v>
      </c>
      <c r="C1640" s="2">
        <f t="shared" ref="C1640:C1703" si="15">$C$1501*B1631+(1-$C$1501)*C1639</f>
        <v>50.400313235749415</v>
      </c>
      <c r="D1640" s="2">
        <f t="shared" si="10"/>
        <v>50.366470204838826</v>
      </c>
      <c r="E1640" s="2">
        <f t="shared" si="12"/>
        <v>3.3843030910588823E-2</v>
      </c>
      <c r="F1640" s="2">
        <f t="shared" si="11"/>
        <v>-8.7323707804839404E-2</v>
      </c>
      <c r="G1640" s="2">
        <f t="shared" si="13"/>
        <v>0.12116673871542823</v>
      </c>
      <c r="H1640" s="2" t="str">
        <f t="shared" si="14"/>
        <v>Sell</v>
      </c>
    </row>
    <row r="1641" spans="1:8" ht="13.5" x14ac:dyDescent="0.25">
      <c r="A1641" s="3">
        <f>TITRES_STAT!B1644</f>
        <v>44404</v>
      </c>
      <c r="B1641" s="5">
        <f>TITRES_STAT!D1644</f>
        <v>50.314999999999998</v>
      </c>
      <c r="C1641" s="2">
        <f t="shared" si="15"/>
        <v>50.409649661018733</v>
      </c>
      <c r="D1641" s="2">
        <f t="shared" si="10"/>
        <v>50.362657597072989</v>
      </c>
      <c r="E1641" s="2">
        <f t="shared" si="12"/>
        <v>4.6992063945744178E-2</v>
      </c>
      <c r="F1641" s="2">
        <f t="shared" si="11"/>
        <v>-6.046055345472269E-2</v>
      </c>
      <c r="G1641" s="2">
        <f t="shared" si="13"/>
        <v>0.10745261740046687</v>
      </c>
      <c r="H1641" s="2" t="str">
        <f t="shared" si="14"/>
        <v>Sell</v>
      </c>
    </row>
    <row r="1642" spans="1:8" ht="13.5" x14ac:dyDescent="0.25">
      <c r="A1642" s="3">
        <f>TITRES_STAT!B1645</f>
        <v>44405</v>
      </c>
      <c r="B1642" s="5">
        <f>TITRES_STAT!D1645</f>
        <v>50.323</v>
      </c>
      <c r="C1642" s="2">
        <f t="shared" si="15"/>
        <v>50.396318943938923</v>
      </c>
      <c r="D1642" s="2">
        <f t="shared" si="10"/>
        <v>50.359719997289808</v>
      </c>
      <c r="E1642" s="2">
        <f t="shared" si="12"/>
        <v>3.6598946649114339E-2</v>
      </c>
      <c r="F1642" s="2">
        <f t="shared" si="11"/>
        <v>-4.1048653433955286E-2</v>
      </c>
      <c r="G1642" s="2">
        <f t="shared" si="13"/>
        <v>7.7647600083069618E-2</v>
      </c>
      <c r="H1642" s="2" t="str">
        <f t="shared" si="14"/>
        <v>Sell</v>
      </c>
    </row>
    <row r="1643" spans="1:8" ht="13.5" x14ac:dyDescent="0.25">
      <c r="A1643" s="3">
        <f>TITRES_STAT!B1646</f>
        <v>44406</v>
      </c>
      <c r="B1643" s="5">
        <f>TITRES_STAT!D1646</f>
        <v>52.716999999999999</v>
      </c>
      <c r="C1643" s="2">
        <f t="shared" si="15"/>
        <v>50.385039106409863</v>
      </c>
      <c r="D1643" s="2">
        <f t="shared" si="10"/>
        <v>50.534333330823898</v>
      </c>
      <c r="E1643" s="2">
        <f t="shared" si="12"/>
        <v>-0.14929422441403517</v>
      </c>
      <c r="F1643" s="2">
        <f t="shared" si="11"/>
        <v>-6.2697767629971271E-2</v>
      </c>
      <c r="G1643" s="2">
        <f t="shared" si="13"/>
        <v>-8.6596456784063899E-2</v>
      </c>
      <c r="H1643" s="2" t="str">
        <f t="shared" si="14"/>
        <v>Hold</v>
      </c>
    </row>
    <row r="1644" spans="1:8" ht="13.5" x14ac:dyDescent="0.25">
      <c r="A1644" s="3">
        <f>TITRES_STAT!B1647</f>
        <v>44407</v>
      </c>
      <c r="B1644" s="5">
        <f>TITRES_STAT!D1647</f>
        <v>52.716999999999999</v>
      </c>
      <c r="C1644" s="2">
        <f t="shared" si="15"/>
        <v>50.374263859269881</v>
      </c>
      <c r="D1644" s="2">
        <f t="shared" si="10"/>
        <v>50.696012343355463</v>
      </c>
      <c r="E1644" s="2">
        <f t="shared" si="12"/>
        <v>-0.32174848408558177</v>
      </c>
      <c r="F1644" s="2">
        <f t="shared" si="11"/>
        <v>-0.11450791092109339</v>
      </c>
      <c r="G1644" s="2">
        <f t="shared" si="13"/>
        <v>-0.20724057316448838</v>
      </c>
      <c r="H1644" s="2" t="str">
        <f t="shared" si="14"/>
        <v>Hold</v>
      </c>
    </row>
    <row r="1645" spans="1:8" ht="13.5" x14ac:dyDescent="0.25">
      <c r="A1645" s="3">
        <f>TITRES_STAT!B1648</f>
        <v>44410</v>
      </c>
      <c r="B1645" s="5">
        <f>TITRES_STAT!D1648</f>
        <v>52.75</v>
      </c>
      <c r="C1645" s="2">
        <f t="shared" si="15"/>
        <v>50.363915573228354</v>
      </c>
      <c r="D1645" s="2">
        <f t="shared" si="10"/>
        <v>50.848159577180979</v>
      </c>
      <c r="E1645" s="2">
        <f t="shared" si="12"/>
        <v>-0.48424400395262523</v>
      </c>
      <c r="F1645" s="2">
        <f t="shared" si="11"/>
        <v>-0.18845512952739976</v>
      </c>
      <c r="G1645" s="2">
        <f t="shared" si="13"/>
        <v>-0.2957888744252255</v>
      </c>
      <c r="H1645" s="2" t="str">
        <f t="shared" si="14"/>
        <v>Hold</v>
      </c>
    </row>
    <row r="1646" spans="1:8" ht="13.5" x14ac:dyDescent="0.25">
      <c r="A1646" s="3">
        <f>TITRES_STAT!B1649</f>
        <v>44411</v>
      </c>
      <c r="B1646" s="5">
        <f>TITRES_STAT!D1649</f>
        <v>52.75</v>
      </c>
      <c r="C1646" s="2">
        <f t="shared" si="15"/>
        <v>50.355159331193221</v>
      </c>
      <c r="D1646" s="2">
        <f t="shared" si="10"/>
        <v>50.989036645537944</v>
      </c>
      <c r="E1646" s="2">
        <f t="shared" si="12"/>
        <v>-0.63387731434472272</v>
      </c>
      <c r="F1646" s="2">
        <f t="shared" si="11"/>
        <v>-0.27753956649086442</v>
      </c>
      <c r="G1646" s="2">
        <f t="shared" si="13"/>
        <v>-0.3563377478538583</v>
      </c>
      <c r="H1646" s="2" t="str">
        <f t="shared" si="14"/>
        <v>Hold</v>
      </c>
    </row>
    <row r="1647" spans="1:8" ht="13.5" x14ac:dyDescent="0.25">
      <c r="A1647" s="3">
        <f>TITRES_STAT!B1650</f>
        <v>44412</v>
      </c>
      <c r="B1647" s="5">
        <f>TITRES_STAT!D1650</f>
        <v>52.677</v>
      </c>
      <c r="C1647" s="2">
        <f t="shared" si="15"/>
        <v>50.347750203317347</v>
      </c>
      <c r="D1647" s="2">
        <f t="shared" si="10"/>
        <v>51.114070968090687</v>
      </c>
      <c r="E1647" s="2">
        <f t="shared" si="12"/>
        <v>-0.7663207647733401</v>
      </c>
      <c r="F1647" s="2">
        <f t="shared" si="11"/>
        <v>-0.37529580614735958</v>
      </c>
      <c r="G1647" s="2">
        <f t="shared" si="13"/>
        <v>-0.39102495862598052</v>
      </c>
      <c r="H1647" s="2" t="str">
        <f t="shared" si="14"/>
        <v>Hold</v>
      </c>
    </row>
    <row r="1648" spans="1:8" ht="13.5" x14ac:dyDescent="0.25">
      <c r="A1648" s="3">
        <f>TITRES_STAT!B1651</f>
        <v>44413</v>
      </c>
      <c r="B1648" s="5">
        <f>TITRES_STAT!D1651</f>
        <v>52.677</v>
      </c>
      <c r="C1648" s="2">
        <f t="shared" si="15"/>
        <v>50.341480941268529</v>
      </c>
      <c r="D1648" s="2">
        <f t="shared" si="10"/>
        <v>51.229843488972861</v>
      </c>
      <c r="E1648" s="2">
        <f t="shared" si="12"/>
        <v>-0.88836254770433243</v>
      </c>
      <c r="F1648" s="2">
        <f t="shared" si="11"/>
        <v>-0.4779091544587542</v>
      </c>
      <c r="G1648" s="2">
        <f t="shared" si="13"/>
        <v>-0.41045339324557822</v>
      </c>
      <c r="H1648" s="2" t="str">
        <f t="shared" si="14"/>
        <v>Hold</v>
      </c>
    </row>
    <row r="1649" spans="1:8" ht="13.5" x14ac:dyDescent="0.25">
      <c r="A1649" s="3">
        <f>TITRES_STAT!B1652</f>
        <v>44414</v>
      </c>
      <c r="B1649" s="5">
        <f>TITRES_STAT!D1652</f>
        <v>52.677</v>
      </c>
      <c r="C1649" s="2">
        <f t="shared" si="15"/>
        <v>50.33617618107337</v>
      </c>
      <c r="D1649" s="2">
        <f t="shared" si="10"/>
        <v>51.337040267567467</v>
      </c>
      <c r="E1649" s="2">
        <f t="shared" si="12"/>
        <v>-1.0008640864940972</v>
      </c>
      <c r="F1649" s="2">
        <f t="shared" si="11"/>
        <v>-0.5825001408658228</v>
      </c>
      <c r="G1649" s="2">
        <f t="shared" si="13"/>
        <v>-0.41836394562827439</v>
      </c>
      <c r="H1649" s="2" t="str">
        <f t="shared" si="14"/>
        <v>Hold</v>
      </c>
    </row>
    <row r="1650" spans="1:8" ht="13.5" x14ac:dyDescent="0.25">
      <c r="A1650" s="3">
        <f>TITRES_STAT!B1653</f>
        <v>44417</v>
      </c>
      <c r="B1650" s="5">
        <f>TITRES_STAT!D1653</f>
        <v>52.677</v>
      </c>
      <c r="C1650" s="2">
        <f t="shared" si="15"/>
        <v>50.33291830706208</v>
      </c>
      <c r="D1650" s="2">
        <f t="shared" si="10"/>
        <v>51.436296544043955</v>
      </c>
      <c r="E1650" s="2">
        <f t="shared" si="12"/>
        <v>-1.1033782369818752</v>
      </c>
      <c r="F1650" s="2">
        <f t="shared" si="11"/>
        <v>-0.6866757600890333</v>
      </c>
      <c r="G1650" s="2">
        <f t="shared" si="13"/>
        <v>-0.4167024768928419</v>
      </c>
      <c r="H1650" s="2" t="str">
        <f t="shared" si="14"/>
        <v>Hold</v>
      </c>
    </row>
    <row r="1651" spans="1:8" ht="13.5" x14ac:dyDescent="0.25">
      <c r="A1651" s="3">
        <f>TITRES_STAT!B1654</f>
        <v>44419</v>
      </c>
      <c r="B1651" s="5">
        <f>TITRES_STAT!D1654</f>
        <v>51.134</v>
      </c>
      <c r="C1651" s="2">
        <f t="shared" si="15"/>
        <v>50.331392413667913</v>
      </c>
      <c r="D1651" s="2">
        <f t="shared" si="10"/>
        <v>51.413904207448105</v>
      </c>
      <c r="E1651" s="2">
        <f t="shared" si="12"/>
        <v>-1.082511793780192</v>
      </c>
      <c r="F1651" s="2">
        <f t="shared" si="11"/>
        <v>-0.76584296682726505</v>
      </c>
      <c r="G1651" s="2">
        <f t="shared" si="13"/>
        <v>-0.31666882695292697</v>
      </c>
      <c r="H1651" s="2" t="str">
        <f t="shared" si="14"/>
        <v>Hold</v>
      </c>
    </row>
    <row r="1652" spans="1:8" ht="13.5" x14ac:dyDescent="0.25">
      <c r="A1652" s="3">
        <f>TITRES_STAT!B1655</f>
        <v>44420</v>
      </c>
      <c r="B1652" s="5">
        <f>TITRES_STAT!D1655</f>
        <v>52.709000000000003</v>
      </c>
      <c r="C1652" s="2">
        <f t="shared" si="15"/>
        <v>50.698408965411311</v>
      </c>
      <c r="D1652" s="2">
        <f t="shared" si="10"/>
        <v>51.509837229118617</v>
      </c>
      <c r="E1652" s="2">
        <f t="shared" si="12"/>
        <v>-0.81142826370730603</v>
      </c>
      <c r="F1652" s="2">
        <f t="shared" si="11"/>
        <v>-0.77496002620327331</v>
      </c>
      <c r="G1652" s="2">
        <f t="shared" si="13"/>
        <v>-3.6468237504032719E-2</v>
      </c>
      <c r="H1652" s="2" t="str">
        <f t="shared" si="14"/>
        <v>Hold</v>
      </c>
    </row>
    <row r="1653" spans="1:8" ht="13.5" x14ac:dyDescent="0.25">
      <c r="A1653" s="3">
        <f>TITRES_STAT!B1656</f>
        <v>44424</v>
      </c>
      <c r="B1653" s="5">
        <f>TITRES_STAT!D1656</f>
        <v>52.709000000000003</v>
      </c>
      <c r="C1653" s="2">
        <f t="shared" si="15"/>
        <v>51.008961432271107</v>
      </c>
      <c r="D1653" s="2">
        <f t="shared" si="10"/>
        <v>51.598664101035759</v>
      </c>
      <c r="E1653" s="2">
        <f t="shared" si="12"/>
        <v>-0.58970266876465161</v>
      </c>
      <c r="F1653" s="2">
        <f t="shared" si="11"/>
        <v>-0.73790855471554906</v>
      </c>
      <c r="G1653" s="2">
        <f t="shared" si="13"/>
        <v>0.14820588595089745</v>
      </c>
      <c r="H1653" s="2" t="str">
        <f t="shared" si="14"/>
        <v>Sell</v>
      </c>
    </row>
    <row r="1654" spans="1:8" ht="13.5" x14ac:dyDescent="0.25">
      <c r="A1654" s="3">
        <f>TITRES_STAT!B1657</f>
        <v>44425</v>
      </c>
      <c r="B1654" s="5">
        <f>TITRES_STAT!D1657</f>
        <v>52.677</v>
      </c>
      <c r="C1654" s="2">
        <f t="shared" si="15"/>
        <v>51.276813519614009</v>
      </c>
      <c r="D1654" s="2">
        <f t="shared" si="10"/>
        <v>51.67854083429237</v>
      </c>
      <c r="E1654" s="2">
        <f t="shared" si="12"/>
        <v>-0.40172731467836087</v>
      </c>
      <c r="F1654" s="2">
        <f t="shared" si="11"/>
        <v>-0.67067230670811151</v>
      </c>
      <c r="G1654" s="2">
        <f t="shared" si="13"/>
        <v>0.26894499202975064</v>
      </c>
      <c r="H1654" s="2" t="str">
        <f t="shared" si="14"/>
        <v>Sell</v>
      </c>
    </row>
    <row r="1655" spans="1:8" ht="13.5" x14ac:dyDescent="0.25">
      <c r="A1655" s="3">
        <f>TITRES_STAT!B1658</f>
        <v>44426</v>
      </c>
      <c r="B1655" s="5">
        <f>TITRES_STAT!D1658</f>
        <v>51.945999999999998</v>
      </c>
      <c r="C1655" s="2">
        <f t="shared" si="15"/>
        <v>51.503457593519542</v>
      </c>
      <c r="D1655" s="2">
        <f t="shared" ref="D1655:D1718" si="16">$D$1501*B1655+(1-$D$1501)*D1654</f>
        <v>51.698352624344786</v>
      </c>
      <c r="E1655" s="2">
        <f t="shared" si="12"/>
        <v>-0.19489503082524351</v>
      </c>
      <c r="F1655" s="2">
        <f t="shared" si="11"/>
        <v>-0.57551685153153787</v>
      </c>
      <c r="G1655" s="2">
        <f t="shared" si="13"/>
        <v>0.38062182070629436</v>
      </c>
      <c r="H1655" s="2" t="str">
        <f t="shared" si="14"/>
        <v>Sell</v>
      </c>
    </row>
    <row r="1656" spans="1:8" ht="13.5" x14ac:dyDescent="0.25">
      <c r="A1656" s="3">
        <f>TITRES_STAT!B1659</f>
        <v>44427</v>
      </c>
      <c r="B1656" s="5">
        <f>TITRES_STAT!D1659</f>
        <v>52.677</v>
      </c>
      <c r="C1656" s="2">
        <f t="shared" si="15"/>
        <v>51.684002579131914</v>
      </c>
      <c r="D1656" s="2">
        <f t="shared" si="16"/>
        <v>51.770845022541472</v>
      </c>
      <c r="E1656" s="2">
        <f t="shared" si="12"/>
        <v>-8.6842443409558712E-2</v>
      </c>
      <c r="F1656" s="2">
        <f t="shared" si="11"/>
        <v>-0.47778196990714206</v>
      </c>
      <c r="G1656" s="2">
        <f t="shared" si="13"/>
        <v>0.39093952649758335</v>
      </c>
      <c r="H1656" s="2" t="str">
        <f t="shared" si="14"/>
        <v>Sell</v>
      </c>
    </row>
    <row r="1657" spans="1:8" ht="13.5" x14ac:dyDescent="0.25">
      <c r="A1657" s="3">
        <f>TITRES_STAT!B1660</f>
        <v>44428</v>
      </c>
      <c r="B1657" s="5">
        <f>TITRES_STAT!D1660</f>
        <v>52.351999999999997</v>
      </c>
      <c r="C1657" s="2">
        <f t="shared" si="15"/>
        <v>51.83677141311162</v>
      </c>
      <c r="D1657" s="2">
        <f t="shared" si="16"/>
        <v>51.81389353939025</v>
      </c>
      <c r="E1657" s="2">
        <f t="shared" si="12"/>
        <v>2.2877873721370179E-2</v>
      </c>
      <c r="F1657" s="2">
        <f t="shared" si="11"/>
        <v>-0.3776500011814396</v>
      </c>
      <c r="G1657" s="2">
        <f t="shared" si="13"/>
        <v>0.40052787490280978</v>
      </c>
      <c r="H1657" s="2" t="str">
        <f t="shared" si="14"/>
        <v>Sell</v>
      </c>
    </row>
    <row r="1658" spans="1:8" ht="13.5" x14ac:dyDescent="0.25">
      <c r="A1658" s="3">
        <f>TITRES_STAT!B1661</f>
        <v>44431</v>
      </c>
      <c r="B1658" s="5">
        <f>TITRES_STAT!D1661</f>
        <v>52.667999999999999</v>
      </c>
      <c r="C1658" s="2">
        <f t="shared" si="15"/>
        <v>51.96603734955599</v>
      </c>
      <c r="D1658" s="2">
        <f t="shared" si="16"/>
        <v>51.877160684620605</v>
      </c>
      <c r="E1658" s="2">
        <f t="shared" si="12"/>
        <v>8.8876664935384042E-2</v>
      </c>
      <c r="F1658" s="2">
        <f t="shared" si="11"/>
        <v>-0.28434466795807489</v>
      </c>
      <c r="G1658" s="2">
        <f t="shared" si="13"/>
        <v>0.37322133289345893</v>
      </c>
      <c r="H1658" s="2" t="str">
        <f t="shared" si="14"/>
        <v>Sell</v>
      </c>
    </row>
    <row r="1659" spans="1:8" ht="13.5" x14ac:dyDescent="0.25">
      <c r="A1659" s="3">
        <f>TITRES_STAT!B1662</f>
        <v>44432</v>
      </c>
      <c r="B1659" s="5">
        <f>TITRES_STAT!D1662</f>
        <v>52.667999999999999</v>
      </c>
      <c r="C1659" s="2">
        <f t="shared" si="15"/>
        <v>52.075416218855068</v>
      </c>
      <c r="D1659" s="2">
        <f t="shared" si="16"/>
        <v>51.935741374648707</v>
      </c>
      <c r="E1659" s="2">
        <f t="shared" si="12"/>
        <v>0.13967484420636112</v>
      </c>
      <c r="F1659" s="2">
        <f t="shared" si="11"/>
        <v>-0.19954076552518771</v>
      </c>
      <c r="G1659" s="2">
        <f t="shared" si="13"/>
        <v>0.33921560973154885</v>
      </c>
      <c r="H1659" s="2" t="str">
        <f t="shared" si="14"/>
        <v>Sell</v>
      </c>
    </row>
    <row r="1660" spans="1:8" ht="13.5" x14ac:dyDescent="0.25">
      <c r="A1660" s="3">
        <f>TITRES_STAT!B1663</f>
        <v>44433</v>
      </c>
      <c r="B1660" s="5">
        <f>TITRES_STAT!D1663</f>
        <v>52.66</v>
      </c>
      <c r="C1660" s="2">
        <f t="shared" si="15"/>
        <v>51.930582954415826</v>
      </c>
      <c r="D1660" s="2">
        <f t="shared" si="16"/>
        <v>51.989390161711761</v>
      </c>
      <c r="E1660" s="2">
        <f t="shared" si="12"/>
        <v>-5.8807207295934916E-2</v>
      </c>
      <c r="F1660" s="2">
        <f t="shared" si="11"/>
        <v>-0.17139405387933715</v>
      </c>
      <c r="G1660" s="2">
        <f t="shared" si="13"/>
        <v>0.11258684658340223</v>
      </c>
      <c r="H1660" s="2" t="str">
        <f t="shared" si="14"/>
        <v>Sell</v>
      </c>
    </row>
    <row r="1661" spans="1:8" ht="13.5" x14ac:dyDescent="0.25">
      <c r="A1661" s="3">
        <f>TITRES_STAT!B1664</f>
        <v>44434</v>
      </c>
      <c r="B1661" s="5">
        <f>TITRES_STAT!D1664</f>
        <v>52.667999999999999</v>
      </c>
      <c r="C1661" s="2">
        <f t="shared" si="15"/>
        <v>52.050339422967241</v>
      </c>
      <c r="D1661" s="2">
        <f t="shared" si="16"/>
        <v>52.039657557140522</v>
      </c>
      <c r="E1661" s="2">
        <f t="shared" si="12"/>
        <v>1.0681865826718706E-2</v>
      </c>
      <c r="F1661" s="2">
        <f t="shared" si="11"/>
        <v>-0.13497886993812599</v>
      </c>
      <c r="G1661" s="2">
        <f t="shared" si="13"/>
        <v>0.1456607357648447</v>
      </c>
      <c r="H1661" s="2" t="str">
        <f t="shared" si="14"/>
        <v>Sell</v>
      </c>
    </row>
    <row r="1662" spans="1:8" ht="13.5" x14ac:dyDescent="0.25">
      <c r="A1662" s="3">
        <f>TITRES_STAT!B1665</f>
        <v>44435</v>
      </c>
      <c r="B1662" s="5">
        <f>TITRES_STAT!D1665</f>
        <v>52.667999999999999</v>
      </c>
      <c r="C1662" s="2">
        <f t="shared" si="15"/>
        <v>52.151671819433815</v>
      </c>
      <c r="D1662" s="2">
        <f t="shared" si="16"/>
        <v>52.086201441796781</v>
      </c>
      <c r="E1662" s="2">
        <f t="shared" si="12"/>
        <v>6.5470377637034005E-2</v>
      </c>
      <c r="F1662" s="2">
        <f t="shared" si="11"/>
        <v>-9.4889020423093995E-2</v>
      </c>
      <c r="G1662" s="2">
        <f t="shared" si="13"/>
        <v>0.160359398060128</v>
      </c>
      <c r="H1662" s="2" t="str">
        <f t="shared" si="14"/>
        <v>Sell</v>
      </c>
    </row>
    <row r="1663" spans="1:8" ht="13.5" x14ac:dyDescent="0.25">
      <c r="A1663" s="3">
        <f>TITRES_STAT!B1666</f>
        <v>44438</v>
      </c>
      <c r="B1663" s="5">
        <f>TITRES_STAT!D1666</f>
        <v>52.667999999999999</v>
      </c>
      <c r="C1663" s="2">
        <f t="shared" si="15"/>
        <v>52.232491539520922</v>
      </c>
      <c r="D1663" s="2">
        <f t="shared" si="16"/>
        <v>52.129297631293319</v>
      </c>
      <c r="E1663" s="2">
        <f t="shared" si="12"/>
        <v>0.10319390822760255</v>
      </c>
      <c r="F1663" s="2">
        <f t="shared" ref="F1663:F1726" si="17">(E1663*(2/(10)))+((1-(2/10))*F1662)</f>
        <v>-5.5272434692954689E-2</v>
      </c>
      <c r="G1663" s="2">
        <f t="shared" si="13"/>
        <v>0.15846634292055722</v>
      </c>
      <c r="H1663" s="2" t="str">
        <f t="shared" si="14"/>
        <v>Sell</v>
      </c>
    </row>
    <row r="1664" spans="1:8" ht="13.5" x14ac:dyDescent="0.25">
      <c r="A1664" s="3">
        <f>TITRES_STAT!B1667</f>
        <v>44439</v>
      </c>
      <c r="B1664" s="5">
        <f>TITRES_STAT!D1667</f>
        <v>52.667999999999999</v>
      </c>
      <c r="C1664" s="2">
        <f t="shared" si="15"/>
        <v>52.188415918056165</v>
      </c>
      <c r="D1664" s="2">
        <f t="shared" si="16"/>
        <v>52.16920151045678</v>
      </c>
      <c r="E1664" s="2">
        <f t="shared" si="12"/>
        <v>1.9214407599385197E-2</v>
      </c>
      <c r="F1664" s="2">
        <f t="shared" si="17"/>
        <v>-4.0375066234486716E-2</v>
      </c>
      <c r="G1664" s="2">
        <f t="shared" si="13"/>
        <v>5.9589473833871913E-2</v>
      </c>
      <c r="H1664" s="2" t="str">
        <f t="shared" si="14"/>
        <v>Sell</v>
      </c>
    </row>
    <row r="1665" spans="1:8" ht="13.5" x14ac:dyDescent="0.25">
      <c r="A1665" s="3">
        <f>TITRES_STAT!B1668</f>
        <v>44440</v>
      </c>
      <c r="B1665" s="5">
        <f>TITRES_STAT!D1668</f>
        <v>52.667999999999999</v>
      </c>
      <c r="C1665" s="2">
        <f t="shared" si="15"/>
        <v>52.263582699893675</v>
      </c>
      <c r="D1665" s="2">
        <f t="shared" si="16"/>
        <v>52.206149546719239</v>
      </c>
      <c r="E1665" s="2">
        <f t="shared" si="12"/>
        <v>5.7433153174436313E-2</v>
      </c>
      <c r="F1665" s="2">
        <f t="shared" si="17"/>
        <v>-2.0813422352702109E-2</v>
      </c>
      <c r="G1665" s="2">
        <f t="shared" si="13"/>
        <v>7.8246575527138429E-2</v>
      </c>
      <c r="H1665" s="2" t="str">
        <f t="shared" si="14"/>
        <v>Sell</v>
      </c>
    </row>
    <row r="1666" spans="1:8" ht="13.5" x14ac:dyDescent="0.25">
      <c r="A1666" s="3">
        <f>TITRES_STAT!B1669</f>
        <v>44441</v>
      </c>
      <c r="B1666" s="5">
        <f>TITRES_STAT!D1669</f>
        <v>52.667999999999999</v>
      </c>
      <c r="C1666" s="2">
        <f t="shared" si="15"/>
        <v>52.277185361448495</v>
      </c>
      <c r="D1666" s="2">
        <f t="shared" si="16"/>
        <v>52.2403606914067</v>
      </c>
      <c r="E1666" s="2">
        <f t="shared" si="12"/>
        <v>3.6824670041795571E-2</v>
      </c>
      <c r="F1666" s="2">
        <f t="shared" si="17"/>
        <v>-9.2858038738025707E-3</v>
      </c>
      <c r="G1666" s="2">
        <f t="shared" si="13"/>
        <v>4.6110473915598138E-2</v>
      </c>
      <c r="H1666" s="2" t="str">
        <f t="shared" si="14"/>
        <v>Sell</v>
      </c>
    </row>
    <row r="1667" spans="1:8" ht="13.5" x14ac:dyDescent="0.25">
      <c r="A1667" s="3">
        <f>TITRES_STAT!B1670</f>
        <v>44442</v>
      </c>
      <c r="B1667" s="5">
        <f>TITRES_STAT!D1670</f>
        <v>52.652000000000001</v>
      </c>
      <c r="C1667" s="2">
        <f t="shared" si="15"/>
        <v>52.33731069045642</v>
      </c>
      <c r="D1667" s="2">
        <f t="shared" si="16"/>
        <v>52.27085249204324</v>
      </c>
      <c r="E1667" s="2">
        <f t="shared" si="12"/>
        <v>6.6458198413180014E-2</v>
      </c>
      <c r="F1667" s="2">
        <f t="shared" si="17"/>
        <v>5.8629965835939471E-3</v>
      </c>
      <c r="G1667" s="2">
        <f t="shared" si="13"/>
        <v>6.0595201829586068E-2</v>
      </c>
      <c r="H1667" s="2" t="str">
        <f t="shared" si="14"/>
        <v>Sell</v>
      </c>
    </row>
    <row r="1668" spans="1:8" ht="13.5" x14ac:dyDescent="0.25">
      <c r="A1668" s="3">
        <f>TITRES_STAT!B1671</f>
        <v>44445</v>
      </c>
      <c r="B1668" s="5">
        <f>TITRES_STAT!D1671</f>
        <v>52.643999999999998</v>
      </c>
      <c r="C1668" s="2">
        <f t="shared" si="15"/>
        <v>52.388185968847743</v>
      </c>
      <c r="D1668" s="2">
        <f t="shared" si="16"/>
        <v>52.298493048188185</v>
      </c>
      <c r="E1668" s="2">
        <f t="shared" si="12"/>
        <v>8.9692920659558695E-2</v>
      </c>
      <c r="F1668" s="2">
        <f t="shared" si="17"/>
        <v>2.2628981398786899E-2</v>
      </c>
      <c r="G1668" s="2">
        <f t="shared" si="13"/>
        <v>6.7063939260771796E-2</v>
      </c>
      <c r="H1668" s="2" t="str">
        <f t="shared" si="14"/>
        <v>Sell</v>
      </c>
    </row>
    <row r="1669" spans="1:8" ht="13.5" x14ac:dyDescent="0.25">
      <c r="A1669" s="3">
        <f>TITRES_STAT!B1672</f>
        <v>44446</v>
      </c>
      <c r="B1669" s="5">
        <f>TITRES_STAT!D1672</f>
        <v>52.579000000000001</v>
      </c>
      <c r="C1669" s="2">
        <f t="shared" si="15"/>
        <v>52.430003512101933</v>
      </c>
      <c r="D1669" s="2">
        <f t="shared" si="16"/>
        <v>52.31927134091498</v>
      </c>
      <c r="E1669" s="2">
        <f t="shared" si="12"/>
        <v>0.11073217118695311</v>
      </c>
      <c r="F1669" s="2">
        <f t="shared" si="17"/>
        <v>4.0249619356420144E-2</v>
      </c>
      <c r="G1669" s="2">
        <f t="shared" si="13"/>
        <v>7.0482551830532966E-2</v>
      </c>
      <c r="H1669" s="2" t="str">
        <f t="shared" si="14"/>
        <v>Sell</v>
      </c>
    </row>
    <row r="1670" spans="1:8" ht="13.5" x14ac:dyDescent="0.25">
      <c r="A1670" s="3">
        <f>TITRES_STAT!B1673</f>
        <v>44447</v>
      </c>
      <c r="B1670" s="5">
        <f>TITRES_STAT!D1673</f>
        <v>52.579000000000001</v>
      </c>
      <c r="C1670" s="2">
        <f t="shared" si="15"/>
        <v>52.466618356393944</v>
      </c>
      <c r="D1670" s="2">
        <f t="shared" si="16"/>
        <v>52.338510500847207</v>
      </c>
      <c r="E1670" s="2">
        <f t="shared" si="12"/>
        <v>0.12810785554673743</v>
      </c>
      <c r="F1670" s="2">
        <f t="shared" si="17"/>
        <v>5.7821266594483604E-2</v>
      </c>
      <c r="G1670" s="2">
        <f t="shared" si="13"/>
        <v>7.0286588952253815E-2</v>
      </c>
      <c r="H1670" s="2" t="str">
        <f t="shared" si="14"/>
        <v>Sell</v>
      </c>
    </row>
    <row r="1671" spans="1:8" ht="13.5" x14ac:dyDescent="0.25">
      <c r="A1671" s="3">
        <f>TITRES_STAT!B1674</f>
        <v>44448</v>
      </c>
      <c r="B1671" s="5">
        <f>TITRES_STAT!D1674</f>
        <v>52.579000000000001</v>
      </c>
      <c r="C1671" s="2">
        <f t="shared" si="15"/>
        <v>52.497600147717954</v>
      </c>
      <c r="D1671" s="2">
        <f t="shared" si="16"/>
        <v>52.356324537821493</v>
      </c>
      <c r="E1671" s="2">
        <f t="shared" si="12"/>
        <v>0.14127560989646071</v>
      </c>
      <c r="F1671" s="2">
        <f t="shared" si="17"/>
        <v>7.4512135254879028E-2</v>
      </c>
      <c r="G1671" s="2">
        <f t="shared" si="13"/>
        <v>6.676347464158168E-2</v>
      </c>
      <c r="H1671" s="2" t="str">
        <f t="shared" si="14"/>
        <v>Sell</v>
      </c>
    </row>
    <row r="1672" spans="1:8" ht="13.5" x14ac:dyDescent="0.25">
      <c r="A1672" s="3">
        <f>TITRES_STAT!B1675</f>
        <v>44449</v>
      </c>
      <c r="B1672" s="5">
        <f>TITRES_STAT!D1675</f>
        <v>52.570999999999998</v>
      </c>
      <c r="C1672" s="2">
        <f t="shared" si="15"/>
        <v>52.523815509607502</v>
      </c>
      <c r="D1672" s="2">
        <f t="shared" si="16"/>
        <v>52.372226423908792</v>
      </c>
      <c r="E1672" s="2">
        <f t="shared" si="12"/>
        <v>0.15158908569870988</v>
      </c>
      <c r="F1672" s="2">
        <f t="shared" si="17"/>
        <v>8.9927525343645204E-2</v>
      </c>
      <c r="G1672" s="2">
        <f t="shared" si="13"/>
        <v>6.1661560355064676E-2</v>
      </c>
      <c r="H1672" s="2" t="str">
        <f t="shared" si="14"/>
        <v>Sell</v>
      </c>
    </row>
    <row r="1673" spans="1:8" ht="13.5" x14ac:dyDescent="0.25">
      <c r="A1673" s="3">
        <f>TITRES_STAT!B1676</f>
        <v>44452</v>
      </c>
      <c r="B1673" s="5">
        <f>TITRES_STAT!D1676</f>
        <v>52.570999999999998</v>
      </c>
      <c r="C1673" s="2">
        <f t="shared" si="15"/>
        <v>52.545997738898656</v>
      </c>
      <c r="D1673" s="2">
        <f t="shared" si="16"/>
        <v>52.38695039250814</v>
      </c>
      <c r="E1673" s="2">
        <f t="shared" si="12"/>
        <v>0.15904734639051554</v>
      </c>
      <c r="F1673" s="2">
        <f t="shared" si="17"/>
        <v>0.10375148955301927</v>
      </c>
      <c r="G1673" s="2">
        <f t="shared" si="13"/>
        <v>5.5295856837496271E-2</v>
      </c>
      <c r="H1673" s="2" t="str">
        <f t="shared" si="14"/>
        <v>Sell</v>
      </c>
    </row>
    <row r="1674" spans="1:8" ht="13.5" x14ac:dyDescent="0.25">
      <c r="A1674" s="3">
        <f>TITRES_STAT!B1677</f>
        <v>44453</v>
      </c>
      <c r="B1674" s="5">
        <f>TITRES_STAT!D1677</f>
        <v>52.570999999999998</v>
      </c>
      <c r="C1674" s="2">
        <f t="shared" si="15"/>
        <v>52.564767317529636</v>
      </c>
      <c r="D1674" s="2">
        <f t="shared" si="16"/>
        <v>52.400583696766795</v>
      </c>
      <c r="E1674" s="2">
        <f t="shared" si="12"/>
        <v>0.16418362076284154</v>
      </c>
      <c r="F1674" s="2">
        <f t="shared" si="17"/>
        <v>0.11583791579498373</v>
      </c>
      <c r="G1674" s="2">
        <f t="shared" si="13"/>
        <v>4.8345704967857811E-2</v>
      </c>
      <c r="H1674" s="2" t="str">
        <f t="shared" si="14"/>
        <v>Sell</v>
      </c>
    </row>
    <row r="1675" spans="1:8" ht="13.5" x14ac:dyDescent="0.25">
      <c r="A1675" s="3">
        <f>TITRES_STAT!B1678</f>
        <v>44454</v>
      </c>
      <c r="B1675" s="5">
        <f>TITRES_STAT!D1678</f>
        <v>52.570999999999998</v>
      </c>
      <c r="C1675" s="2">
        <f t="shared" si="15"/>
        <v>52.580649268678926</v>
      </c>
      <c r="D1675" s="2">
        <f t="shared" si="16"/>
        <v>52.413207126635918</v>
      </c>
      <c r="E1675" s="2">
        <f t="shared" si="12"/>
        <v>0.16744214204300789</v>
      </c>
      <c r="F1675" s="2">
        <f t="shared" si="17"/>
        <v>0.12615876104458856</v>
      </c>
      <c r="G1675" s="2">
        <f t="shared" si="13"/>
        <v>4.1283380998419328E-2</v>
      </c>
      <c r="H1675" s="2" t="str">
        <f t="shared" si="14"/>
        <v>Sell</v>
      </c>
    </row>
    <row r="1676" spans="1:8" ht="13.5" x14ac:dyDescent="0.25">
      <c r="A1676" s="3">
        <f>TITRES_STAT!B1679</f>
        <v>44455</v>
      </c>
      <c r="B1676" s="5">
        <f>TITRES_STAT!D1679</f>
        <v>52.570999999999998</v>
      </c>
      <c r="C1676" s="2">
        <f t="shared" si="15"/>
        <v>52.591626304266782</v>
      </c>
      <c r="D1676" s="2">
        <f t="shared" si="16"/>
        <v>52.424895487625847</v>
      </c>
      <c r="E1676" s="2">
        <f t="shared" si="12"/>
        <v>0.16673081664093559</v>
      </c>
      <c r="F1676" s="2">
        <f t="shared" si="17"/>
        <v>0.13427317216385798</v>
      </c>
      <c r="G1676" s="2">
        <f t="shared" si="13"/>
        <v>3.2457644477077607E-2</v>
      </c>
      <c r="H1676" s="2" t="str">
        <f t="shared" si="14"/>
        <v>Sell</v>
      </c>
    </row>
    <row r="1677" spans="1:8" ht="13.5" x14ac:dyDescent="0.25">
      <c r="A1677" s="3">
        <f>TITRES_STAT!B1680</f>
        <v>44456</v>
      </c>
      <c r="B1677" s="5">
        <f>TITRES_STAT!D1680</f>
        <v>52.570999999999998</v>
      </c>
      <c r="C1677" s="2">
        <f t="shared" si="15"/>
        <v>52.599683795918047</v>
      </c>
      <c r="D1677" s="2">
        <f t="shared" si="16"/>
        <v>52.435718044098003</v>
      </c>
      <c r="E1677" s="2">
        <f t="shared" si="12"/>
        <v>0.16396575182004369</v>
      </c>
      <c r="F1677" s="2">
        <f t="shared" si="17"/>
        <v>0.14021168809509513</v>
      </c>
      <c r="G1677" s="2">
        <f t="shared" si="13"/>
        <v>2.3754063724948565E-2</v>
      </c>
      <c r="H1677" s="2" t="str">
        <f t="shared" si="14"/>
        <v>Sell</v>
      </c>
    </row>
    <row r="1678" spans="1:8" ht="13.5" x14ac:dyDescent="0.25">
      <c r="A1678" s="3">
        <f>TITRES_STAT!B1681</f>
        <v>44459</v>
      </c>
      <c r="B1678" s="5">
        <f>TITRES_STAT!D1681</f>
        <v>52.570999999999998</v>
      </c>
      <c r="C1678" s="2">
        <f t="shared" si="15"/>
        <v>52.596501673469113</v>
      </c>
      <c r="D1678" s="2">
        <f t="shared" si="16"/>
        <v>52.44573892972037</v>
      </c>
      <c r="E1678" s="2">
        <f t="shared" si="12"/>
        <v>0.15076274374874288</v>
      </c>
      <c r="F1678" s="2">
        <f t="shared" si="17"/>
        <v>0.14232189922582469</v>
      </c>
      <c r="G1678" s="2">
        <f t="shared" si="13"/>
        <v>8.4408445229181839E-3</v>
      </c>
      <c r="H1678" s="2" t="str">
        <f t="shared" si="14"/>
        <v>Sell</v>
      </c>
    </row>
    <row r="1679" spans="1:8" ht="13.5" x14ac:dyDescent="0.25">
      <c r="A1679" s="3">
        <f>TITRES_STAT!B1682</f>
        <v>44460</v>
      </c>
      <c r="B1679" s="5">
        <f>TITRES_STAT!D1682</f>
        <v>51.54</v>
      </c>
      <c r="C1679" s="2">
        <f t="shared" si="15"/>
        <v>52.593809108320016</v>
      </c>
      <c r="D1679" s="2">
        <f t="shared" si="16"/>
        <v>52.378647157148492</v>
      </c>
      <c r="E1679" s="2">
        <f t="shared" si="12"/>
        <v>0.21516195117152392</v>
      </c>
      <c r="F1679" s="2">
        <f t="shared" si="17"/>
        <v>0.15688990961496455</v>
      </c>
      <c r="G1679" s="2">
        <f t="shared" si="13"/>
        <v>5.8272041556559379E-2</v>
      </c>
      <c r="H1679" s="2" t="str">
        <f t="shared" si="14"/>
        <v>Sell</v>
      </c>
    </row>
    <row r="1680" spans="1:8" ht="13.5" x14ac:dyDescent="0.25">
      <c r="A1680" s="3">
        <f>TITRES_STAT!B1683</f>
        <v>44461</v>
      </c>
      <c r="B1680" s="5">
        <f>TITRES_STAT!D1683</f>
        <v>51.54</v>
      </c>
      <c r="C1680" s="2">
        <f t="shared" si="15"/>
        <v>52.591530783963094</v>
      </c>
      <c r="D1680" s="2">
        <f t="shared" si="16"/>
        <v>52.31652514550786</v>
      </c>
      <c r="E1680" s="2">
        <f t="shared" si="12"/>
        <v>0.27500563845523374</v>
      </c>
      <c r="F1680" s="2">
        <f t="shared" si="17"/>
        <v>0.1805130553830184</v>
      </c>
      <c r="G1680" s="2">
        <f t="shared" si="13"/>
        <v>9.4492583072215336E-2</v>
      </c>
      <c r="H1680" s="2" t="str">
        <f t="shared" si="14"/>
        <v>Sell</v>
      </c>
    </row>
    <row r="1681" spans="1:8" ht="13.5" x14ac:dyDescent="0.25">
      <c r="A1681" s="3">
        <f>TITRES_STAT!B1684</f>
        <v>44462</v>
      </c>
      <c r="B1681" s="5">
        <f>TITRES_STAT!D1684</f>
        <v>51.54</v>
      </c>
      <c r="C1681" s="2">
        <f t="shared" si="15"/>
        <v>52.58837220181492</v>
      </c>
      <c r="D1681" s="2">
        <f t="shared" si="16"/>
        <v>52.259004764359133</v>
      </c>
      <c r="E1681" s="2">
        <f t="shared" si="12"/>
        <v>0.32936743745578667</v>
      </c>
      <c r="F1681" s="2">
        <f t="shared" si="17"/>
        <v>0.21028393179757204</v>
      </c>
      <c r="G1681" s="2">
        <f t="shared" si="13"/>
        <v>0.11908350565821463</v>
      </c>
      <c r="H1681" s="2" t="str">
        <f t="shared" si="14"/>
        <v>Sell</v>
      </c>
    </row>
    <row r="1682" spans="1:8" ht="13.5" x14ac:dyDescent="0.25">
      <c r="A1682" s="3">
        <f>TITRES_STAT!B1685</f>
        <v>44463</v>
      </c>
      <c r="B1682" s="5">
        <f>TITRES_STAT!D1685</f>
        <v>51.54</v>
      </c>
      <c r="C1682" s="2">
        <f t="shared" si="15"/>
        <v>52.585699555381851</v>
      </c>
      <c r="D1682" s="2">
        <f t="shared" si="16"/>
        <v>52.205745152184384</v>
      </c>
      <c r="E1682" s="2">
        <f t="shared" si="12"/>
        <v>0.37995440319746621</v>
      </c>
      <c r="F1682" s="2">
        <f t="shared" si="17"/>
        <v>0.24421802607755089</v>
      </c>
      <c r="G1682" s="2">
        <f t="shared" si="13"/>
        <v>0.13573637711991532</v>
      </c>
      <c r="H1682" s="2" t="str">
        <f t="shared" si="14"/>
        <v>Sell</v>
      </c>
    </row>
    <row r="1683" spans="1:8" ht="13.5" x14ac:dyDescent="0.25">
      <c r="A1683" s="3">
        <f>TITRES_STAT!B1686</f>
        <v>44466</v>
      </c>
      <c r="B1683" s="5">
        <f>TITRES_STAT!D1686</f>
        <v>51.54</v>
      </c>
      <c r="C1683" s="2">
        <f t="shared" si="15"/>
        <v>52.58343808532311</v>
      </c>
      <c r="D1683" s="2">
        <f t="shared" si="16"/>
        <v>52.156430696467019</v>
      </c>
      <c r="E1683" s="2">
        <f t="shared" si="12"/>
        <v>0.42700738885609013</v>
      </c>
      <c r="F1683" s="2">
        <f t="shared" si="17"/>
        <v>0.28077589863325875</v>
      </c>
      <c r="G1683" s="2">
        <f t="shared" si="13"/>
        <v>0.14623149022283138</v>
      </c>
      <c r="H1683" s="2" t="str">
        <f t="shared" si="14"/>
        <v>Sell</v>
      </c>
    </row>
    <row r="1684" spans="1:8" ht="13.5" x14ac:dyDescent="0.25">
      <c r="A1684" s="3">
        <f>TITRES_STAT!B1687</f>
        <v>44467</v>
      </c>
      <c r="B1684" s="5">
        <f>TITRES_STAT!D1687</f>
        <v>52.563000000000002</v>
      </c>
      <c r="C1684" s="2">
        <f t="shared" si="15"/>
        <v>52.581524533734935</v>
      </c>
      <c r="D1684" s="2">
        <f t="shared" si="16"/>
        <v>52.18654694117317</v>
      </c>
      <c r="E1684" s="2">
        <f t="shared" si="12"/>
        <v>0.39497759256176579</v>
      </c>
      <c r="F1684" s="2">
        <f t="shared" si="17"/>
        <v>0.30361623741896016</v>
      </c>
      <c r="G1684" s="2">
        <f t="shared" si="13"/>
        <v>9.1361355142805634E-2</v>
      </c>
      <c r="H1684" s="2" t="str">
        <f t="shared" si="14"/>
        <v>Sell</v>
      </c>
    </row>
    <row r="1685" spans="1:8" ht="13.5" x14ac:dyDescent="0.25">
      <c r="A1685" s="3">
        <f>TITRES_STAT!B1688</f>
        <v>44468</v>
      </c>
      <c r="B1685" s="5">
        <f>TITRES_STAT!D1688</f>
        <v>51.945999999999998</v>
      </c>
      <c r="C1685" s="2">
        <f t="shared" si="15"/>
        <v>52.579905374698797</v>
      </c>
      <c r="D1685" s="2">
        <f t="shared" si="16"/>
        <v>52.168728649234417</v>
      </c>
      <c r="E1685" s="2">
        <f t="shared" si="12"/>
        <v>0.41117672546437944</v>
      </c>
      <c r="F1685" s="2">
        <f t="shared" si="17"/>
        <v>0.32512833502804406</v>
      </c>
      <c r="G1685" s="2">
        <f t="shared" si="13"/>
        <v>8.6048390436335387E-2</v>
      </c>
      <c r="H1685" s="2" t="str">
        <f t="shared" si="14"/>
        <v>Sell</v>
      </c>
    </row>
    <row r="1686" spans="1:8" ht="13.5" x14ac:dyDescent="0.25">
      <c r="A1686" s="3">
        <f>TITRES_STAT!B1689</f>
        <v>44469</v>
      </c>
      <c r="B1686" s="5">
        <f>TITRES_STAT!D1689</f>
        <v>51.945999999999998</v>
      </c>
      <c r="C1686" s="2">
        <f t="shared" si="15"/>
        <v>52.578535317052825</v>
      </c>
      <c r="D1686" s="2">
        <f t="shared" si="16"/>
        <v>52.152230230772609</v>
      </c>
      <c r="E1686" s="2">
        <f t="shared" si="12"/>
        <v>0.42630508628021602</v>
      </c>
      <c r="F1686" s="2">
        <f t="shared" si="17"/>
        <v>0.34536368527847849</v>
      </c>
      <c r="G1686" s="2">
        <f t="shared" si="13"/>
        <v>8.0941401001737523E-2</v>
      </c>
      <c r="H1686" s="2" t="str">
        <f t="shared" si="14"/>
        <v>Sell</v>
      </c>
    </row>
    <row r="1687" spans="1:8" ht="13.5" x14ac:dyDescent="0.25">
      <c r="A1687" s="3">
        <f>TITRES_STAT!B1690</f>
        <v>44470</v>
      </c>
      <c r="B1687" s="5">
        <f>TITRES_STAT!D1690</f>
        <v>52.19</v>
      </c>
      <c r="C1687" s="2">
        <f t="shared" si="15"/>
        <v>52.577376037506241</v>
      </c>
      <c r="D1687" s="2">
        <f t="shared" si="16"/>
        <v>52.155027991456123</v>
      </c>
      <c r="E1687" s="2">
        <f t="shared" si="12"/>
        <v>0.42234804605011789</v>
      </c>
      <c r="F1687" s="2">
        <f t="shared" si="17"/>
        <v>0.36076055743280644</v>
      </c>
      <c r="G1687" s="2">
        <f t="shared" si="13"/>
        <v>6.1587488617311448E-2</v>
      </c>
      <c r="H1687" s="2" t="str">
        <f t="shared" si="14"/>
        <v>Sell</v>
      </c>
    </row>
    <row r="1688" spans="1:8" ht="13.5" x14ac:dyDescent="0.25">
      <c r="A1688" s="3">
        <f>TITRES_STAT!B1691</f>
        <v>44473</v>
      </c>
      <c r="B1688" s="5">
        <f>TITRES_STAT!D1691</f>
        <v>52.563000000000002</v>
      </c>
      <c r="C1688" s="2">
        <f t="shared" si="15"/>
        <v>52.41777972404374</v>
      </c>
      <c r="D1688" s="2">
        <f t="shared" si="16"/>
        <v>52.185248140237157</v>
      </c>
      <c r="E1688" s="2">
        <f t="shared" si="12"/>
        <v>0.23253158380658334</v>
      </c>
      <c r="F1688" s="2">
        <f t="shared" si="17"/>
        <v>0.33511476270756185</v>
      </c>
      <c r="G1688" s="2">
        <f t="shared" si="13"/>
        <v>-0.10258317890097851</v>
      </c>
      <c r="H1688" s="2" t="str">
        <f t="shared" si="14"/>
        <v>Hold</v>
      </c>
    </row>
    <row r="1689" spans="1:8" ht="13.5" x14ac:dyDescent="0.25">
      <c r="A1689" s="3">
        <f>TITRES_STAT!B1692</f>
        <v>44474</v>
      </c>
      <c r="B1689" s="5">
        <f>TITRES_STAT!D1692</f>
        <v>52.514000000000003</v>
      </c>
      <c r="C1689" s="2">
        <f t="shared" si="15"/>
        <v>52.282736689575472</v>
      </c>
      <c r="D1689" s="2">
        <f t="shared" si="16"/>
        <v>52.209600129849221</v>
      </c>
      <c r="E1689" s="2">
        <f t="shared" si="12"/>
        <v>7.3136559726250994E-2</v>
      </c>
      <c r="F1689" s="2">
        <f t="shared" si="17"/>
        <v>0.28271912211129968</v>
      </c>
      <c r="G1689" s="2">
        <f t="shared" si="13"/>
        <v>-0.20958256238504869</v>
      </c>
      <c r="H1689" s="2" t="str">
        <f t="shared" si="14"/>
        <v>Hold</v>
      </c>
    </row>
    <row r="1690" spans="1:8" ht="13.5" x14ac:dyDescent="0.25">
      <c r="A1690" s="3">
        <f>TITRES_STAT!B1693</f>
        <v>44475</v>
      </c>
      <c r="B1690" s="5">
        <f>TITRES_STAT!D1693</f>
        <v>52.514000000000003</v>
      </c>
      <c r="C1690" s="2">
        <f t="shared" si="15"/>
        <v>52.168469506563859</v>
      </c>
      <c r="D1690" s="2">
        <f t="shared" si="16"/>
        <v>52.232148268378907</v>
      </c>
      <c r="E1690" s="2">
        <f t="shared" si="12"/>
        <v>-6.3678761815047835E-2</v>
      </c>
      <c r="F1690" s="2">
        <f t="shared" si="17"/>
        <v>0.21343954532603021</v>
      </c>
      <c r="G1690" s="2">
        <f t="shared" si="13"/>
        <v>-0.27711830714107805</v>
      </c>
      <c r="H1690" s="2" t="str">
        <f t="shared" si="14"/>
        <v>Hold</v>
      </c>
    </row>
    <row r="1691" spans="1:8" ht="13.5" x14ac:dyDescent="0.25">
      <c r="A1691" s="3">
        <f>TITRES_STAT!B1694</f>
        <v>44476</v>
      </c>
      <c r="B1691" s="5">
        <f>TITRES_STAT!D1694</f>
        <v>52.514000000000003</v>
      </c>
      <c r="C1691" s="2">
        <f t="shared" si="15"/>
        <v>52.071781890169419</v>
      </c>
      <c r="D1691" s="2">
        <f t="shared" si="16"/>
        <v>52.253026174424917</v>
      </c>
      <c r="E1691" s="2">
        <f t="shared" si="12"/>
        <v>-0.18124428425549866</v>
      </c>
      <c r="F1691" s="2">
        <f t="shared" si="17"/>
        <v>0.13450277940972444</v>
      </c>
      <c r="G1691" s="2">
        <f t="shared" si="13"/>
        <v>-0.31574706366522309</v>
      </c>
      <c r="H1691" s="2" t="str">
        <f t="shared" si="14"/>
        <v>Hold</v>
      </c>
    </row>
    <row r="1692" spans="1:8" ht="13.5" x14ac:dyDescent="0.25">
      <c r="A1692" s="3">
        <f>TITRES_STAT!B1695</f>
        <v>44477</v>
      </c>
      <c r="B1692" s="5">
        <f>TITRES_STAT!D1695</f>
        <v>52.514000000000003</v>
      </c>
      <c r="C1692" s="2">
        <f t="shared" si="15"/>
        <v>51.989969291681817</v>
      </c>
      <c r="D1692" s="2">
        <f t="shared" si="16"/>
        <v>52.272357568911957</v>
      </c>
      <c r="E1692" s="2">
        <f t="shared" ref="E1692:E1755" si="18">C1692-D1692</f>
        <v>-0.28238827723014026</v>
      </c>
      <c r="F1692" s="2">
        <f t="shared" si="17"/>
        <v>5.1124568081751497E-2</v>
      </c>
      <c r="G1692" s="2">
        <f t="shared" si="13"/>
        <v>-0.33351284531189174</v>
      </c>
      <c r="H1692" s="2" t="str">
        <f t="shared" si="14"/>
        <v>Hold</v>
      </c>
    </row>
    <row r="1693" spans="1:8" ht="13.5" x14ac:dyDescent="0.25">
      <c r="A1693" s="3">
        <f>TITRES_STAT!B1696</f>
        <v>44480</v>
      </c>
      <c r="B1693" s="5">
        <f>TITRES_STAT!D1696</f>
        <v>52.351999999999997</v>
      </c>
      <c r="C1693" s="2">
        <f t="shared" si="15"/>
        <v>52.078127862192304</v>
      </c>
      <c r="D1693" s="2">
        <f t="shared" si="16"/>
        <v>52.278257008251813</v>
      </c>
      <c r="E1693" s="2">
        <f t="shared" si="18"/>
        <v>-0.20012914605950982</v>
      </c>
      <c r="F1693" s="2">
        <f t="shared" si="17"/>
        <v>8.7382525349923024E-4</v>
      </c>
      <c r="G1693" s="2">
        <f t="shared" si="13"/>
        <v>-0.20100297131300904</v>
      </c>
      <c r="H1693" s="2" t="str">
        <f t="shared" si="14"/>
        <v>Hold</v>
      </c>
    </row>
    <row r="1694" spans="1:8" ht="13.5" x14ac:dyDescent="0.25">
      <c r="A1694" s="3">
        <f>TITRES_STAT!B1697</f>
        <v>44481</v>
      </c>
      <c r="B1694" s="5">
        <f>TITRES_STAT!D1697</f>
        <v>52.351999999999997</v>
      </c>
      <c r="C1694" s="2">
        <f t="shared" si="15"/>
        <v>52.057800498778107</v>
      </c>
      <c r="D1694" s="2">
        <f t="shared" si="16"/>
        <v>52.283719452085009</v>
      </c>
      <c r="E1694" s="2">
        <f t="shared" si="18"/>
        <v>-0.22591895330690193</v>
      </c>
      <c r="F1694" s="2">
        <f t="shared" si="17"/>
        <v>-4.4484730458581007E-2</v>
      </c>
      <c r="G1694" s="2">
        <f t="shared" si="13"/>
        <v>-0.18143422284832092</v>
      </c>
      <c r="H1694" s="2" t="str">
        <f t="shared" si="14"/>
        <v>Hold</v>
      </c>
    </row>
    <row r="1695" spans="1:8" ht="13.5" x14ac:dyDescent="0.25">
      <c r="A1695" s="3">
        <f>TITRES_STAT!B1698</f>
        <v>44482</v>
      </c>
      <c r="B1695" s="5">
        <f>TITRES_STAT!D1698</f>
        <v>52.271000000000001</v>
      </c>
      <c r="C1695" s="2">
        <f t="shared" si="15"/>
        <v>52.040600422043013</v>
      </c>
      <c r="D1695" s="2">
        <f t="shared" si="16"/>
        <v>52.282777270449088</v>
      </c>
      <c r="E1695" s="2">
        <f t="shared" si="18"/>
        <v>-0.2421768484060749</v>
      </c>
      <c r="F1695" s="2">
        <f t="shared" si="17"/>
        <v>-8.4023154048079779E-2</v>
      </c>
      <c r="G1695" s="2">
        <f t="shared" si="13"/>
        <v>-0.15815369435799512</v>
      </c>
      <c r="H1695" s="2" t="str">
        <f t="shared" si="14"/>
        <v>Hold</v>
      </c>
    </row>
    <row r="1696" spans="1:8" ht="13.5" x14ac:dyDescent="0.25">
      <c r="A1696" s="3">
        <f>TITRES_STAT!B1699</f>
        <v>44483</v>
      </c>
      <c r="B1696" s="5">
        <f>TITRES_STAT!D1699</f>
        <v>52.271000000000001</v>
      </c>
      <c r="C1696" s="2">
        <f t="shared" si="15"/>
        <v>52.063584972497935</v>
      </c>
      <c r="D1696" s="2">
        <f t="shared" si="16"/>
        <v>52.281904880045452</v>
      </c>
      <c r="E1696" s="2">
        <f t="shared" si="18"/>
        <v>-0.21831990754751729</v>
      </c>
      <c r="F1696" s="2">
        <f t="shared" si="17"/>
        <v>-0.11088250474796728</v>
      </c>
      <c r="G1696" s="2">
        <f t="shared" si="13"/>
        <v>-0.10743740279955001</v>
      </c>
      <c r="H1696" s="2" t="str">
        <f t="shared" si="14"/>
        <v>Hold</v>
      </c>
    </row>
    <row r="1697" spans="1:8" ht="13.5" x14ac:dyDescent="0.25">
      <c r="A1697" s="3">
        <f>TITRES_STAT!B1700</f>
        <v>44488</v>
      </c>
      <c r="B1697" s="5">
        <f>TITRES_STAT!D1700</f>
        <v>52.271000000000001</v>
      </c>
      <c r="C1697" s="2">
        <f t="shared" si="15"/>
        <v>52.140418053652098</v>
      </c>
      <c r="D1697" s="2">
        <f t="shared" si="16"/>
        <v>52.281097111153201</v>
      </c>
      <c r="E1697" s="2">
        <f t="shared" si="18"/>
        <v>-0.14067905750110299</v>
      </c>
      <c r="F1697" s="2">
        <f t="shared" si="17"/>
        <v>-0.11684181529859443</v>
      </c>
      <c r="G1697" s="2">
        <f t="shared" si="13"/>
        <v>-2.383724220250856E-2</v>
      </c>
      <c r="H1697" s="2" t="str">
        <f t="shared" si="14"/>
        <v>Hold</v>
      </c>
    </row>
    <row r="1698" spans="1:8" ht="13.5" x14ac:dyDescent="0.25">
      <c r="A1698" s="3">
        <f>TITRES_STAT!B1701</f>
        <v>44489</v>
      </c>
      <c r="B1698" s="5">
        <f>TITRES_STAT!D1701</f>
        <v>52.271000000000001</v>
      </c>
      <c r="C1698" s="2">
        <f t="shared" si="15"/>
        <v>52.197892199244087</v>
      </c>
      <c r="D1698" s="2">
        <f t="shared" si="16"/>
        <v>52.28034917699371</v>
      </c>
      <c r="E1698" s="2">
        <f t="shared" si="18"/>
        <v>-8.245697774962224E-2</v>
      </c>
      <c r="F1698" s="2">
        <f t="shared" si="17"/>
        <v>-0.10996484778879999</v>
      </c>
      <c r="G1698" s="2">
        <f t="shared" si="13"/>
        <v>2.7507870039177748E-2</v>
      </c>
      <c r="H1698" s="2" t="str">
        <f t="shared" si="14"/>
        <v>Sell</v>
      </c>
    </row>
    <row r="1699" spans="1:8" ht="13.5" x14ac:dyDescent="0.25">
      <c r="A1699" s="3">
        <f>TITRES_STAT!B1702</f>
        <v>44490</v>
      </c>
      <c r="B1699" s="5">
        <f>TITRES_STAT!D1702</f>
        <v>52.23</v>
      </c>
      <c r="C1699" s="2">
        <f t="shared" si="15"/>
        <v>52.246524168591151</v>
      </c>
      <c r="D1699" s="2">
        <f t="shared" si="16"/>
        <v>52.276619608327508</v>
      </c>
      <c r="E1699" s="2">
        <f t="shared" si="18"/>
        <v>-3.0095439736356866E-2</v>
      </c>
      <c r="F1699" s="2">
        <f t="shared" si="17"/>
        <v>-9.3990966178311375E-2</v>
      </c>
      <c r="G1699" s="2">
        <f t="shared" si="13"/>
        <v>6.3895526441954509E-2</v>
      </c>
      <c r="H1699" s="2" t="str">
        <f t="shared" si="14"/>
        <v>Sell</v>
      </c>
    </row>
    <row r="1700" spans="1:8" ht="13.5" x14ac:dyDescent="0.25">
      <c r="A1700" s="3">
        <f>TITRES_STAT!B1703</f>
        <v>44491</v>
      </c>
      <c r="B1700" s="5">
        <f>TITRES_STAT!D1703</f>
        <v>52.23</v>
      </c>
      <c r="C1700" s="2">
        <f t="shared" si="15"/>
        <v>52.287674296500207</v>
      </c>
      <c r="D1700" s="2">
        <f t="shared" si="16"/>
        <v>52.273166304006949</v>
      </c>
      <c r="E1700" s="2">
        <f t="shared" si="18"/>
        <v>1.4507992493257404E-2</v>
      </c>
      <c r="F1700" s="2">
        <f t="shared" si="17"/>
        <v>-7.2291174443997616E-2</v>
      </c>
      <c r="G1700" s="2">
        <f t="shared" ref="G1700:G1763" si="19">E1700-F1700</f>
        <v>8.6799166937255021E-2</v>
      </c>
      <c r="H1700" s="2" t="str">
        <f t="shared" ref="H1700:H1763" si="20">IF(G1700&lt;0,"Hold","Sell")</f>
        <v>Sell</v>
      </c>
    </row>
    <row r="1701" spans="1:8" ht="13.5" x14ac:dyDescent="0.25">
      <c r="A1701" s="3">
        <f>TITRES_STAT!B1704</f>
        <v>44494</v>
      </c>
      <c r="B1701" s="5">
        <f>TITRES_STAT!D1704</f>
        <v>52.19</v>
      </c>
      <c r="C1701" s="2">
        <f t="shared" si="15"/>
        <v>52.32249363550018</v>
      </c>
      <c r="D1701" s="2">
        <f t="shared" si="16"/>
        <v>52.267005837043477</v>
      </c>
      <c r="E1701" s="2">
        <f t="shared" si="18"/>
        <v>5.5487798456702819E-2</v>
      </c>
      <c r="F1701" s="2">
        <f t="shared" si="17"/>
        <v>-4.6735379863857535E-2</v>
      </c>
      <c r="G1701" s="2">
        <f t="shared" si="19"/>
        <v>0.10222317832056035</v>
      </c>
      <c r="H1701" s="2" t="str">
        <f t="shared" si="20"/>
        <v>Sell</v>
      </c>
    </row>
    <row r="1702" spans="1:8" ht="13.5" x14ac:dyDescent="0.25">
      <c r="A1702" s="3">
        <f>TITRES_STAT!B1705</f>
        <v>44495</v>
      </c>
      <c r="B1702" s="5">
        <f>TITRES_STAT!D1705</f>
        <v>52.19</v>
      </c>
      <c r="C1702" s="2">
        <f t="shared" si="15"/>
        <v>52.327033076192457</v>
      </c>
      <c r="D1702" s="2">
        <f t="shared" si="16"/>
        <v>52.261301700966186</v>
      </c>
      <c r="E1702" s="2">
        <f t="shared" si="18"/>
        <v>6.5731375226270927E-2</v>
      </c>
      <c r="F1702" s="2">
        <f t="shared" si="17"/>
        <v>-2.4242028845831841E-2</v>
      </c>
      <c r="G1702" s="2">
        <f t="shared" si="19"/>
        <v>8.9973404072102775E-2</v>
      </c>
      <c r="H1702" s="2" t="str">
        <f t="shared" si="20"/>
        <v>Sell</v>
      </c>
    </row>
    <row r="1703" spans="1:8" ht="13.5" x14ac:dyDescent="0.25">
      <c r="A1703" s="3">
        <f>TITRES_STAT!B1706</f>
        <v>44496</v>
      </c>
      <c r="B1703" s="5">
        <f>TITRES_STAT!D1706</f>
        <v>52.19</v>
      </c>
      <c r="C1703" s="2">
        <f t="shared" si="15"/>
        <v>52.330874141393615</v>
      </c>
      <c r="D1703" s="2">
        <f t="shared" si="16"/>
        <v>52.256020093487216</v>
      </c>
      <c r="E1703" s="2">
        <f t="shared" si="18"/>
        <v>7.4854047906399046E-2</v>
      </c>
      <c r="F1703" s="2">
        <f t="shared" si="17"/>
        <v>-4.4228134953856642E-3</v>
      </c>
      <c r="G1703" s="2">
        <f t="shared" si="19"/>
        <v>7.9276861401784707E-2</v>
      </c>
      <c r="H1703" s="2" t="str">
        <f t="shared" si="20"/>
        <v>Sell</v>
      </c>
    </row>
    <row r="1704" spans="1:8" ht="13.5" x14ac:dyDescent="0.25">
      <c r="A1704" s="3">
        <f>TITRES_STAT!B1707</f>
        <v>44497</v>
      </c>
      <c r="B1704" s="5">
        <f>TITRES_STAT!D1707</f>
        <v>52.19</v>
      </c>
      <c r="C1704" s="2">
        <f t="shared" ref="C1704:C1767" si="21">$C$1501*B1695+(1-$C$1501)*C1703</f>
        <v>52.321662735025363</v>
      </c>
      <c r="D1704" s="2">
        <f t="shared" si="16"/>
        <v>52.251129716191869</v>
      </c>
      <c r="E1704" s="2">
        <f t="shared" si="18"/>
        <v>7.0533018833494054E-2</v>
      </c>
      <c r="F1704" s="2">
        <f t="shared" si="17"/>
        <v>1.056835297039028E-2</v>
      </c>
      <c r="G1704" s="2">
        <f t="shared" si="19"/>
        <v>5.9964665863103776E-2</v>
      </c>
      <c r="H1704" s="2" t="str">
        <f t="shared" si="20"/>
        <v>Sell</v>
      </c>
    </row>
    <row r="1705" spans="1:8" ht="13.5" x14ac:dyDescent="0.25">
      <c r="A1705" s="3">
        <f>TITRES_STAT!B1708</f>
        <v>44498</v>
      </c>
      <c r="B1705" s="5">
        <f>TITRES_STAT!D1708</f>
        <v>52.19</v>
      </c>
      <c r="C1705" s="2">
        <f t="shared" si="21"/>
        <v>52.313868468098384</v>
      </c>
      <c r="D1705" s="2">
        <f t="shared" si="16"/>
        <v>52.24660158906655</v>
      </c>
      <c r="E1705" s="2">
        <f t="shared" si="18"/>
        <v>6.7266879031834037E-2</v>
      </c>
      <c r="F1705" s="2">
        <f t="shared" si="17"/>
        <v>2.1908058182679033E-2</v>
      </c>
      <c r="G1705" s="2">
        <f t="shared" si="19"/>
        <v>4.5358820849155004E-2</v>
      </c>
      <c r="H1705" s="2" t="str">
        <f t="shared" si="20"/>
        <v>Sell</v>
      </c>
    </row>
    <row r="1706" spans="1:8" ht="13.5" x14ac:dyDescent="0.25">
      <c r="A1706" s="3">
        <f>TITRES_STAT!B1709</f>
        <v>44501</v>
      </c>
      <c r="B1706" s="5">
        <f>TITRES_STAT!D1709</f>
        <v>52.173000000000002</v>
      </c>
      <c r="C1706" s="2">
        <f t="shared" si="21"/>
        <v>52.307273319160174</v>
      </c>
      <c r="D1706" s="2">
        <f t="shared" si="16"/>
        <v>52.241149619506061</v>
      </c>
      <c r="E1706" s="2">
        <f t="shared" si="18"/>
        <v>6.6123699654113466E-2</v>
      </c>
      <c r="F1706" s="2">
        <f t="shared" si="17"/>
        <v>3.0751186476965918E-2</v>
      </c>
      <c r="G1706" s="2">
        <f t="shared" si="19"/>
        <v>3.5372513177147548E-2</v>
      </c>
      <c r="H1706" s="2" t="str">
        <f t="shared" si="20"/>
        <v>Sell</v>
      </c>
    </row>
    <row r="1707" spans="1:8" ht="13.5" x14ac:dyDescent="0.25">
      <c r="A1707" s="3">
        <f>TITRES_STAT!B1710</f>
        <v>44502</v>
      </c>
      <c r="B1707" s="5">
        <f>TITRES_STAT!D1710</f>
        <v>52.164999999999999</v>
      </c>
      <c r="C1707" s="2">
        <f t="shared" si="21"/>
        <v>52.301692808520144</v>
      </c>
      <c r="D1707" s="2">
        <f t="shared" si="16"/>
        <v>52.235508906950059</v>
      </c>
      <c r="E1707" s="2">
        <f t="shared" si="18"/>
        <v>6.6183901570084913E-2</v>
      </c>
      <c r="F1707" s="2">
        <f t="shared" si="17"/>
        <v>3.7837729495589723E-2</v>
      </c>
      <c r="G1707" s="2">
        <f t="shared" si="19"/>
        <v>2.8346172074495191E-2</v>
      </c>
      <c r="H1707" s="2" t="str">
        <f t="shared" si="20"/>
        <v>Sell</v>
      </c>
    </row>
    <row r="1708" spans="1:8" ht="13.5" x14ac:dyDescent="0.25">
      <c r="A1708" s="3">
        <f>TITRES_STAT!B1711</f>
        <v>44503</v>
      </c>
      <c r="B1708" s="5">
        <f>TITRES_STAT!D1711</f>
        <v>52.173000000000002</v>
      </c>
      <c r="C1708" s="2">
        <f t="shared" si="21"/>
        <v>52.290663145670891</v>
      </c>
      <c r="D1708" s="2">
        <f t="shared" si="16"/>
        <v>52.230878617546352</v>
      </c>
      <c r="E1708" s="2">
        <f t="shared" si="18"/>
        <v>5.9784528124538383E-2</v>
      </c>
      <c r="F1708" s="2">
        <f t="shared" si="17"/>
        <v>4.2227089221379459E-2</v>
      </c>
      <c r="G1708" s="2">
        <f t="shared" si="19"/>
        <v>1.7557438903158924E-2</v>
      </c>
      <c r="H1708" s="2" t="str">
        <f t="shared" si="20"/>
        <v>Sell</v>
      </c>
    </row>
    <row r="1709" spans="1:8" ht="13.5" x14ac:dyDescent="0.25">
      <c r="A1709" s="3">
        <f>TITRES_STAT!B1712</f>
        <v>44504</v>
      </c>
      <c r="B1709" s="5">
        <f>TITRES_STAT!D1712</f>
        <v>52.173000000000002</v>
      </c>
      <c r="C1709" s="2">
        <f t="shared" si="21"/>
        <v>52.281330354029215</v>
      </c>
      <c r="D1709" s="2">
        <f t="shared" si="16"/>
        <v>52.226591312542915</v>
      </c>
      <c r="E1709" s="2">
        <f t="shared" si="18"/>
        <v>5.4739041486300266E-2</v>
      </c>
      <c r="F1709" s="2">
        <f t="shared" si="17"/>
        <v>4.4729479674363623E-2</v>
      </c>
      <c r="G1709" s="2">
        <f t="shared" si="19"/>
        <v>1.0009561811936643E-2</v>
      </c>
      <c r="H1709" s="2" t="str">
        <f t="shared" si="20"/>
        <v>Sell</v>
      </c>
    </row>
    <row r="1710" spans="1:8" ht="13.5" x14ac:dyDescent="0.25">
      <c r="A1710" s="3">
        <f>TITRES_STAT!B1713</f>
        <v>44505</v>
      </c>
      <c r="B1710" s="5">
        <f>TITRES_STAT!D1713</f>
        <v>52.173000000000002</v>
      </c>
      <c r="C1710" s="2">
        <f t="shared" si="21"/>
        <v>52.267279530332416</v>
      </c>
      <c r="D1710" s="2">
        <f t="shared" si="16"/>
        <v>52.222621585687882</v>
      </c>
      <c r="E1710" s="2">
        <f t="shared" si="18"/>
        <v>4.4657944644534098E-2</v>
      </c>
      <c r="F1710" s="2">
        <f t="shared" si="17"/>
        <v>4.4715172668397724E-2</v>
      </c>
      <c r="G1710" s="2">
        <f t="shared" si="19"/>
        <v>-5.7228023863625799E-5</v>
      </c>
      <c r="H1710" s="2" t="str">
        <f t="shared" si="20"/>
        <v>Hold</v>
      </c>
    </row>
    <row r="1711" spans="1:8" ht="13.5" x14ac:dyDescent="0.25">
      <c r="A1711" s="3">
        <f>TITRES_STAT!B1714</f>
        <v>44508</v>
      </c>
      <c r="B1711" s="5">
        <f>TITRES_STAT!D1714</f>
        <v>52.107999999999997</v>
      </c>
      <c r="C1711" s="2">
        <f t="shared" si="21"/>
        <v>52.255390371819736</v>
      </c>
      <c r="D1711" s="2">
        <f t="shared" si="16"/>
        <v>52.214131097859152</v>
      </c>
      <c r="E1711" s="2">
        <f t="shared" si="18"/>
        <v>4.1259273960584153E-2</v>
      </c>
      <c r="F1711" s="2">
        <f t="shared" si="17"/>
        <v>4.4023992926835016E-2</v>
      </c>
      <c r="G1711" s="2">
        <f t="shared" si="19"/>
        <v>-2.7647189662508634E-3</v>
      </c>
      <c r="H1711" s="2" t="str">
        <f t="shared" si="20"/>
        <v>Hold</v>
      </c>
    </row>
    <row r="1712" spans="1:8" ht="13.5" x14ac:dyDescent="0.25">
      <c r="A1712" s="3">
        <f>TITRES_STAT!B1715</f>
        <v>44509</v>
      </c>
      <c r="B1712" s="5">
        <f>TITRES_STAT!D1715</f>
        <v>52.107999999999997</v>
      </c>
      <c r="C1712" s="2">
        <f t="shared" si="21"/>
        <v>52.245330314616702</v>
      </c>
      <c r="D1712" s="2">
        <f t="shared" si="16"/>
        <v>52.206269535054766</v>
      </c>
      <c r="E1712" s="2">
        <f t="shared" si="18"/>
        <v>3.9060779561935988E-2</v>
      </c>
      <c r="F1712" s="2">
        <f t="shared" si="17"/>
        <v>4.3031350253855211E-2</v>
      </c>
      <c r="G1712" s="2">
        <f t="shared" si="19"/>
        <v>-3.970570691919223E-3</v>
      </c>
      <c r="H1712" s="2" t="str">
        <f t="shared" si="20"/>
        <v>Hold</v>
      </c>
    </row>
    <row r="1713" spans="1:8" ht="13.5" x14ac:dyDescent="0.25">
      <c r="A1713" s="3">
        <f>TITRES_STAT!B1716</f>
        <v>44510</v>
      </c>
      <c r="B1713" s="5">
        <f>TITRES_STAT!D1716</f>
        <v>52.107999999999997</v>
      </c>
      <c r="C1713" s="2">
        <f t="shared" si="21"/>
        <v>52.236817958521826</v>
      </c>
      <c r="D1713" s="2">
        <f t="shared" si="16"/>
        <v>52.198990310235892</v>
      </c>
      <c r="E1713" s="2">
        <f t="shared" si="18"/>
        <v>3.7827648285933435E-2</v>
      </c>
      <c r="F1713" s="2">
        <f t="shared" si="17"/>
        <v>4.199060986027086E-2</v>
      </c>
      <c r="G1713" s="2">
        <f t="shared" si="19"/>
        <v>-4.1629615743374246E-3</v>
      </c>
      <c r="H1713" s="2" t="str">
        <f t="shared" si="20"/>
        <v>Hold</v>
      </c>
    </row>
    <row r="1714" spans="1:8" ht="13.5" x14ac:dyDescent="0.25">
      <c r="A1714" s="3">
        <f>TITRES_STAT!B1717</f>
        <v>44511</v>
      </c>
      <c r="B1714" s="5">
        <f>TITRES_STAT!D1717</f>
        <v>52.107999999999997</v>
      </c>
      <c r="C1714" s="2">
        <f t="shared" si="21"/>
        <v>52.229615195672316</v>
      </c>
      <c r="D1714" s="2">
        <f t="shared" si="16"/>
        <v>52.192250287255455</v>
      </c>
      <c r="E1714" s="2">
        <f t="shared" si="18"/>
        <v>3.7364908416861908E-2</v>
      </c>
      <c r="F1714" s="2">
        <f t="shared" si="17"/>
        <v>4.1065469571589075E-2</v>
      </c>
      <c r="G1714" s="2">
        <f t="shared" si="19"/>
        <v>-3.7005611547271666E-3</v>
      </c>
      <c r="H1714" s="2" t="str">
        <f t="shared" si="20"/>
        <v>Hold</v>
      </c>
    </row>
    <row r="1715" spans="1:8" ht="13.5" x14ac:dyDescent="0.25">
      <c r="A1715" s="3">
        <f>TITRES_STAT!B1718</f>
        <v>44512</v>
      </c>
      <c r="B1715" s="5">
        <f>TITRES_STAT!D1718</f>
        <v>52.027000000000001</v>
      </c>
      <c r="C1715" s="2">
        <f t="shared" si="21"/>
        <v>52.22090516556888</v>
      </c>
      <c r="D1715" s="2">
        <f t="shared" si="16"/>
        <v>52.180009525236528</v>
      </c>
      <c r="E1715" s="2">
        <f t="shared" si="18"/>
        <v>4.0895640332351491E-2</v>
      </c>
      <c r="F1715" s="2">
        <f t="shared" si="17"/>
        <v>4.1031503723741564E-2</v>
      </c>
      <c r="G1715" s="2">
        <f t="shared" si="19"/>
        <v>-1.3586339139007308E-4</v>
      </c>
      <c r="H1715" s="2" t="str">
        <f t="shared" si="20"/>
        <v>Hold</v>
      </c>
    </row>
    <row r="1716" spans="1:8" ht="13.5" x14ac:dyDescent="0.25">
      <c r="A1716" s="3">
        <f>TITRES_STAT!B1719</f>
        <v>44515</v>
      </c>
      <c r="B1716" s="5">
        <f>TITRES_STAT!D1719</f>
        <v>52.027000000000001</v>
      </c>
      <c r="C1716" s="2">
        <f t="shared" si="21"/>
        <v>52.212304370865979</v>
      </c>
      <c r="D1716" s="2">
        <f t="shared" si="16"/>
        <v>52.168675486330116</v>
      </c>
      <c r="E1716" s="2">
        <f t="shared" si="18"/>
        <v>4.3628884535863222E-2</v>
      </c>
      <c r="F1716" s="2">
        <f t="shared" si="17"/>
        <v>4.1550979886165899E-2</v>
      </c>
      <c r="G1716" s="2">
        <f t="shared" si="19"/>
        <v>2.0779046496973222E-3</v>
      </c>
      <c r="H1716" s="2" t="str">
        <f t="shared" si="20"/>
        <v>Sell</v>
      </c>
    </row>
    <row r="1717" spans="1:8" ht="13.5" x14ac:dyDescent="0.25">
      <c r="A1717" s="3">
        <f>TITRES_STAT!B1720</f>
        <v>44516</v>
      </c>
      <c r="B1717" s="5">
        <f>TITRES_STAT!D1720</f>
        <v>51.856999999999999</v>
      </c>
      <c r="C1717" s="2">
        <f t="shared" si="21"/>
        <v>52.206257544578904</v>
      </c>
      <c r="D1717" s="2">
        <f t="shared" si="16"/>
        <v>52.145588413268626</v>
      </c>
      <c r="E1717" s="2">
        <f t="shared" si="18"/>
        <v>6.066913131027718E-2</v>
      </c>
      <c r="F1717" s="2">
        <f t="shared" si="17"/>
        <v>4.5374610170988164E-2</v>
      </c>
      <c r="G1717" s="2">
        <f t="shared" si="19"/>
        <v>1.5294521139289016E-2</v>
      </c>
      <c r="H1717" s="2" t="str">
        <f t="shared" si="20"/>
        <v>Sell</v>
      </c>
    </row>
    <row r="1718" spans="1:8" ht="13.5" x14ac:dyDescent="0.25">
      <c r="A1718" s="3">
        <f>TITRES_STAT!B1721</f>
        <v>44517</v>
      </c>
      <c r="B1718" s="5">
        <f>TITRES_STAT!D1721</f>
        <v>51.848999999999997</v>
      </c>
      <c r="C1718" s="2">
        <f t="shared" si="21"/>
        <v>52.201140999259067</v>
      </c>
      <c r="D1718" s="2">
        <f t="shared" si="16"/>
        <v>52.123618901174652</v>
      </c>
      <c r="E1718" s="2">
        <f t="shared" si="18"/>
        <v>7.7522098084415347E-2</v>
      </c>
      <c r="F1718" s="2">
        <f t="shared" si="17"/>
        <v>5.1804107753673605E-2</v>
      </c>
      <c r="G1718" s="2">
        <f t="shared" si="19"/>
        <v>2.5717990330741743E-2</v>
      </c>
      <c r="H1718" s="2" t="str">
        <f t="shared" si="20"/>
        <v>Sell</v>
      </c>
    </row>
    <row r="1719" spans="1:8" ht="13.5" x14ac:dyDescent="0.25">
      <c r="A1719" s="3">
        <f>TITRES_STAT!B1722</f>
        <v>44518</v>
      </c>
      <c r="B1719" s="5">
        <f>TITRES_STAT!D1722</f>
        <v>51.848999999999997</v>
      </c>
      <c r="C1719" s="2">
        <f t="shared" si="21"/>
        <v>52.196811614757671</v>
      </c>
      <c r="D1719" s="2">
        <f t="shared" ref="D1719:D1782" si="22">$D$1501*B1719+(1-$D$1501)*D1718</f>
        <v>52.103276760346894</v>
      </c>
      <c r="E1719" s="2">
        <f t="shared" si="18"/>
        <v>9.3534854410776802E-2</v>
      </c>
      <c r="F1719" s="2">
        <f t="shared" si="17"/>
        <v>6.015025708509425E-2</v>
      </c>
      <c r="G1719" s="2">
        <f t="shared" si="19"/>
        <v>3.3384597325682552E-2</v>
      </c>
      <c r="H1719" s="2" t="str">
        <f t="shared" si="20"/>
        <v>Sell</v>
      </c>
    </row>
    <row r="1720" spans="1:8" ht="13.5" x14ac:dyDescent="0.25">
      <c r="A1720" s="3">
        <f>TITRES_STAT!B1723</f>
        <v>44519</v>
      </c>
      <c r="B1720" s="5">
        <f>TITRES_STAT!D1723</f>
        <v>51.823999999999998</v>
      </c>
      <c r="C1720" s="2">
        <f t="shared" si="21"/>
        <v>52.183148289410333</v>
      </c>
      <c r="D1720" s="2">
        <f t="shared" si="22"/>
        <v>52.082589592913791</v>
      </c>
      <c r="E1720" s="2">
        <f t="shared" si="18"/>
        <v>0.1005586964965417</v>
      </c>
      <c r="F1720" s="2">
        <f t="shared" si="17"/>
        <v>6.8231944967383745E-2</v>
      </c>
      <c r="G1720" s="2">
        <f t="shared" si="19"/>
        <v>3.2326751529157954E-2</v>
      </c>
      <c r="H1720" s="2" t="str">
        <f t="shared" si="20"/>
        <v>Sell</v>
      </c>
    </row>
    <row r="1721" spans="1:8" ht="13.5" x14ac:dyDescent="0.25">
      <c r="A1721" s="3">
        <f>TITRES_STAT!B1724</f>
        <v>44522</v>
      </c>
      <c r="B1721" s="5">
        <f>TITRES_STAT!D1724</f>
        <v>51.823999999999998</v>
      </c>
      <c r="C1721" s="2">
        <f t="shared" si="21"/>
        <v>52.171587014116433</v>
      </c>
      <c r="D1721" s="2">
        <f t="shared" si="22"/>
        <v>52.063434808253511</v>
      </c>
      <c r="E1721" s="2">
        <f t="shared" si="18"/>
        <v>0.10815220586292185</v>
      </c>
      <c r="F1721" s="2">
        <f t="shared" si="17"/>
        <v>7.6215997146491368E-2</v>
      </c>
      <c r="G1721" s="2">
        <f t="shared" si="19"/>
        <v>3.1936208716430478E-2</v>
      </c>
      <c r="H1721" s="2" t="str">
        <f t="shared" si="20"/>
        <v>Sell</v>
      </c>
    </row>
    <row r="1722" spans="1:8" ht="13.5" x14ac:dyDescent="0.25">
      <c r="A1722" s="3">
        <f>TITRES_STAT!B1725</f>
        <v>44523</v>
      </c>
      <c r="B1722" s="5">
        <f>TITRES_STAT!D1725</f>
        <v>51.823999999999998</v>
      </c>
      <c r="C1722" s="2">
        <f t="shared" si="21"/>
        <v>52.161804396560058</v>
      </c>
      <c r="D1722" s="2">
        <f t="shared" si="22"/>
        <v>52.045698896531029</v>
      </c>
      <c r="E1722" s="2">
        <f t="shared" si="18"/>
        <v>0.11610550002902897</v>
      </c>
      <c r="F1722" s="2">
        <f t="shared" si="17"/>
        <v>8.4193897722998901E-2</v>
      </c>
      <c r="G1722" s="2">
        <f t="shared" si="19"/>
        <v>3.1911602306030074E-2</v>
      </c>
      <c r="H1722" s="2" t="str">
        <f t="shared" si="20"/>
        <v>Sell</v>
      </c>
    </row>
    <row r="1723" spans="1:8" ht="13.5" x14ac:dyDescent="0.25">
      <c r="A1723" s="3">
        <f>TITRES_STAT!B1726</f>
        <v>44524</v>
      </c>
      <c r="B1723" s="5">
        <f>TITRES_STAT!D1726</f>
        <v>51.823999999999998</v>
      </c>
      <c r="C1723" s="2">
        <f t="shared" si="21"/>
        <v>52.153526797089278</v>
      </c>
      <c r="D1723" s="2">
        <f t="shared" si="22"/>
        <v>52.029276756047253</v>
      </c>
      <c r="E1723" s="2">
        <f t="shared" si="18"/>
        <v>0.12425004104202486</v>
      </c>
      <c r="F1723" s="2">
        <f t="shared" si="17"/>
        <v>9.2205126386804087E-2</v>
      </c>
      <c r="G1723" s="2">
        <f t="shared" si="19"/>
        <v>3.2044914655220774E-2</v>
      </c>
      <c r="H1723" s="2" t="str">
        <f t="shared" si="20"/>
        <v>Sell</v>
      </c>
    </row>
    <row r="1724" spans="1:8" ht="13.5" x14ac:dyDescent="0.25">
      <c r="A1724" s="3">
        <f>TITRES_STAT!B1727</f>
        <v>44525</v>
      </c>
      <c r="B1724" s="5">
        <f>TITRES_STAT!D1727</f>
        <v>51.823999999999998</v>
      </c>
      <c r="C1724" s="2">
        <f t="shared" si="21"/>
        <v>52.134061135998621</v>
      </c>
      <c r="D1724" s="2">
        <f t="shared" si="22"/>
        <v>52.014071070414126</v>
      </c>
      <c r="E1724" s="2">
        <f t="shared" si="18"/>
        <v>0.11999006558449565</v>
      </c>
      <c r="F1724" s="2">
        <f t="shared" si="17"/>
        <v>9.77621142263424E-2</v>
      </c>
      <c r="G1724" s="2">
        <f t="shared" si="19"/>
        <v>2.2227951358153253E-2</v>
      </c>
      <c r="H1724" s="2" t="str">
        <f t="shared" si="20"/>
        <v>Sell</v>
      </c>
    </row>
    <row r="1725" spans="1:8" ht="13.5" x14ac:dyDescent="0.25">
      <c r="A1725" s="3">
        <f>TITRES_STAT!B1728</f>
        <v>44526</v>
      </c>
      <c r="B1725" s="5">
        <f>TITRES_STAT!D1728</f>
        <v>51.823999999999998</v>
      </c>
      <c r="C1725" s="2">
        <f t="shared" si="21"/>
        <v>52.117590191998836</v>
      </c>
      <c r="D1725" s="2">
        <f t="shared" si="22"/>
        <v>51.999991731864931</v>
      </c>
      <c r="E1725" s="2">
        <f t="shared" si="18"/>
        <v>0.11759846013390529</v>
      </c>
      <c r="F1725" s="2">
        <f t="shared" si="17"/>
        <v>0.10172938340785498</v>
      </c>
      <c r="G1725" s="2">
        <f t="shared" si="19"/>
        <v>1.5869076726050313E-2</v>
      </c>
      <c r="H1725" s="2" t="str">
        <f t="shared" si="20"/>
        <v>Sell</v>
      </c>
    </row>
    <row r="1726" spans="1:8" ht="13.5" x14ac:dyDescent="0.25">
      <c r="A1726" s="3">
        <f>TITRES_STAT!B1729</f>
        <v>44529</v>
      </c>
      <c r="B1726" s="5">
        <f>TITRES_STAT!D1729</f>
        <v>51.823999999999998</v>
      </c>
      <c r="C1726" s="2">
        <f t="shared" si="21"/>
        <v>52.077499393229786</v>
      </c>
      <c r="D1726" s="2">
        <f t="shared" si="22"/>
        <v>51.986955307282344</v>
      </c>
      <c r="E1726" s="2">
        <f t="shared" si="18"/>
        <v>9.0544085947442454E-2</v>
      </c>
      <c r="F1726" s="2">
        <f t="shared" si="17"/>
        <v>9.9492323915772479E-2</v>
      </c>
      <c r="G1726" s="2">
        <f t="shared" si="19"/>
        <v>-8.948237968330025E-3</v>
      </c>
      <c r="H1726" s="2" t="str">
        <f t="shared" si="20"/>
        <v>Hold</v>
      </c>
    </row>
    <row r="1727" spans="1:8" ht="13.5" x14ac:dyDescent="0.25">
      <c r="A1727" s="3">
        <f>TITRES_STAT!B1730</f>
        <v>44530</v>
      </c>
      <c r="B1727" s="5">
        <f>TITRES_STAT!D1730</f>
        <v>51.621000000000002</v>
      </c>
      <c r="C1727" s="2">
        <f t="shared" si="21"/>
        <v>52.042345640425204</v>
      </c>
      <c r="D1727" s="2">
        <f t="shared" si="22"/>
        <v>51.959847506742911</v>
      </c>
      <c r="E1727" s="2">
        <f t="shared" si="18"/>
        <v>8.2498133682292973E-2</v>
      </c>
      <c r="F1727" s="2">
        <f t="shared" ref="F1727:F1790" si="23">(E1727*(2/(10)))+((1-(2/10))*F1726)</f>
        <v>9.6093485869076581E-2</v>
      </c>
      <c r="G1727" s="2">
        <f t="shared" si="19"/>
        <v>-1.3595352186783607E-2</v>
      </c>
      <c r="H1727" s="2" t="str">
        <f t="shared" si="20"/>
        <v>Hold</v>
      </c>
    </row>
    <row r="1728" spans="1:8" ht="13.5" x14ac:dyDescent="0.25">
      <c r="A1728" s="3">
        <f>TITRES_STAT!B1731</f>
        <v>44531</v>
      </c>
      <c r="B1728" s="5">
        <f>TITRES_STAT!D1731</f>
        <v>51.945999999999998</v>
      </c>
      <c r="C1728" s="2">
        <f t="shared" si="21"/>
        <v>52.012600157282861</v>
      </c>
      <c r="D1728" s="2">
        <f t="shared" si="22"/>
        <v>51.958821765502691</v>
      </c>
      <c r="E1728" s="2">
        <f t="shared" si="18"/>
        <v>5.3778391780170409E-2</v>
      </c>
      <c r="F1728" s="2">
        <f t="shared" si="23"/>
        <v>8.7630467051295347E-2</v>
      </c>
      <c r="G1728" s="2">
        <f t="shared" si="19"/>
        <v>-3.3852075271124937E-2</v>
      </c>
      <c r="H1728" s="2" t="str">
        <f t="shared" si="20"/>
        <v>Hold</v>
      </c>
    </row>
    <row r="1729" spans="1:8" ht="13.5" x14ac:dyDescent="0.25">
      <c r="A1729" s="3">
        <f>TITRES_STAT!B1732</f>
        <v>44532</v>
      </c>
      <c r="B1729" s="5">
        <f>TITRES_STAT!D1732</f>
        <v>52.222000000000001</v>
      </c>
      <c r="C1729" s="2">
        <f t="shared" si="21"/>
        <v>51.983584748470108</v>
      </c>
      <c r="D1729" s="2">
        <f t="shared" si="22"/>
        <v>51.978316449539527</v>
      </c>
      <c r="E1729" s="2">
        <f t="shared" si="18"/>
        <v>5.2682989305807837E-3</v>
      </c>
      <c r="F1729" s="2">
        <f t="shared" si="23"/>
        <v>7.1158033427152434E-2</v>
      </c>
      <c r="G1729" s="2">
        <f t="shared" si="19"/>
        <v>-6.588973449657165E-2</v>
      </c>
      <c r="H1729" s="2" t="str">
        <f t="shared" si="20"/>
        <v>Hold</v>
      </c>
    </row>
    <row r="1730" spans="1:8" ht="13.5" x14ac:dyDescent="0.25">
      <c r="A1730" s="3">
        <f>TITRES_STAT!B1733</f>
        <v>44533</v>
      </c>
      <c r="B1730" s="5">
        <f>TITRES_STAT!D1733</f>
        <v>52.222000000000001</v>
      </c>
      <c r="C1730" s="2">
        <f t="shared" si="21"/>
        <v>51.959033248705481</v>
      </c>
      <c r="D1730" s="2">
        <f t="shared" si="22"/>
        <v>51.996367082906964</v>
      </c>
      <c r="E1730" s="2">
        <f t="shared" si="18"/>
        <v>-3.7333834201483285E-2</v>
      </c>
      <c r="F1730" s="2">
        <f t="shared" si="23"/>
        <v>4.9459659901425292E-2</v>
      </c>
      <c r="G1730" s="2">
        <f t="shared" si="19"/>
        <v>-8.6793494102908569E-2</v>
      </c>
      <c r="H1730" s="2" t="str">
        <f t="shared" si="20"/>
        <v>Hold</v>
      </c>
    </row>
    <row r="1731" spans="1:8" ht="13.5" x14ac:dyDescent="0.25">
      <c r="A1731" s="3">
        <f>TITRES_STAT!B1734</f>
        <v>44536</v>
      </c>
      <c r="B1731" s="5">
        <f>TITRES_STAT!D1734</f>
        <v>52.222000000000001</v>
      </c>
      <c r="C1731" s="2">
        <f t="shared" si="21"/>
        <v>51.938258902750789</v>
      </c>
      <c r="D1731" s="2">
        <f t="shared" si="22"/>
        <v>52.013080632321262</v>
      </c>
      <c r="E1731" s="2">
        <f t="shared" si="18"/>
        <v>-7.4821729570473394E-2</v>
      </c>
      <c r="F1731" s="2">
        <f t="shared" si="23"/>
        <v>2.4603382007045559E-2</v>
      </c>
      <c r="G1731" s="2">
        <f t="shared" si="19"/>
        <v>-9.942511157751896E-2</v>
      </c>
      <c r="H1731" s="2" t="str">
        <f t="shared" si="20"/>
        <v>Hold</v>
      </c>
    </row>
    <row r="1732" spans="1:8" ht="13.5" x14ac:dyDescent="0.25">
      <c r="A1732" s="3">
        <f>TITRES_STAT!B1735</f>
        <v>44537</v>
      </c>
      <c r="B1732" s="5">
        <f>TITRES_STAT!D1735</f>
        <v>52.222000000000001</v>
      </c>
      <c r="C1732" s="2">
        <f t="shared" si="21"/>
        <v>51.9206806100199</v>
      </c>
      <c r="D1732" s="2">
        <f t="shared" si="22"/>
        <v>52.028556141038202</v>
      </c>
      <c r="E1732" s="2">
        <f t="shared" si="18"/>
        <v>-0.10787553101830127</v>
      </c>
      <c r="F1732" s="2">
        <f t="shared" si="23"/>
        <v>-1.8924005980238065E-3</v>
      </c>
      <c r="G1732" s="2">
        <f t="shared" si="19"/>
        <v>-0.10598313042027746</v>
      </c>
      <c r="H1732" s="2" t="str">
        <f t="shared" si="20"/>
        <v>Hold</v>
      </c>
    </row>
    <row r="1733" spans="1:8" ht="13.5" x14ac:dyDescent="0.25">
      <c r="A1733" s="3">
        <f>TITRES_STAT!B1736</f>
        <v>44538</v>
      </c>
      <c r="B1733" s="5">
        <f>TITRES_STAT!D1736</f>
        <v>52.222000000000001</v>
      </c>
      <c r="C1733" s="2">
        <f t="shared" si="21"/>
        <v>51.905806670016844</v>
      </c>
      <c r="D1733" s="2">
        <f t="shared" si="22"/>
        <v>52.042885315776111</v>
      </c>
      <c r="E1733" s="2">
        <f t="shared" si="18"/>
        <v>-0.1370786457592672</v>
      </c>
      <c r="F1733" s="2">
        <f t="shared" si="23"/>
        <v>-2.8929649630272489E-2</v>
      </c>
      <c r="G1733" s="2">
        <f t="shared" si="19"/>
        <v>-0.10814899612899471</v>
      </c>
      <c r="H1733" s="2" t="str">
        <f t="shared" si="20"/>
        <v>Hold</v>
      </c>
    </row>
    <row r="1734" spans="1:8" ht="13.5" x14ac:dyDescent="0.25">
      <c r="A1734" s="3">
        <f>TITRES_STAT!B1737</f>
        <v>44539</v>
      </c>
      <c r="B1734" s="5">
        <f>TITRES_STAT!D1737</f>
        <v>52.149000000000001</v>
      </c>
      <c r="C1734" s="2">
        <f t="shared" si="21"/>
        <v>51.893221028475793</v>
      </c>
      <c r="D1734" s="2">
        <f t="shared" si="22"/>
        <v>52.050745662755659</v>
      </c>
      <c r="E1734" s="2">
        <f t="shared" si="18"/>
        <v>-0.1575246342798664</v>
      </c>
      <c r="F1734" s="2">
        <f t="shared" si="23"/>
        <v>-5.4648646560191277E-2</v>
      </c>
      <c r="G1734" s="2">
        <f t="shared" si="19"/>
        <v>-0.10287598771967513</v>
      </c>
      <c r="H1734" s="2" t="str">
        <f t="shared" si="20"/>
        <v>Hold</v>
      </c>
    </row>
    <row r="1735" spans="1:8" ht="13.5" x14ac:dyDescent="0.25">
      <c r="A1735" s="3">
        <f>TITRES_STAT!B1738</f>
        <v>44540</v>
      </c>
      <c r="B1735" s="5">
        <f>TITRES_STAT!D1738</f>
        <v>52.149000000000001</v>
      </c>
      <c r="C1735" s="2">
        <f t="shared" si="21"/>
        <v>51.882571639479522</v>
      </c>
      <c r="D1735" s="2">
        <f t="shared" si="22"/>
        <v>52.058023761810794</v>
      </c>
      <c r="E1735" s="2">
        <f t="shared" si="18"/>
        <v>-0.17545212233127216</v>
      </c>
      <c r="F1735" s="2">
        <f t="shared" si="23"/>
        <v>-7.8809341714407455E-2</v>
      </c>
      <c r="G1735" s="2">
        <f t="shared" si="19"/>
        <v>-9.664278061686471E-2</v>
      </c>
      <c r="H1735" s="2" t="str">
        <f t="shared" si="20"/>
        <v>Hold</v>
      </c>
    </row>
    <row r="1736" spans="1:8" ht="13.5" x14ac:dyDescent="0.25">
      <c r="A1736" s="3">
        <f>TITRES_STAT!B1739</f>
        <v>44543</v>
      </c>
      <c r="B1736" s="5">
        <f>TITRES_STAT!D1739</f>
        <v>52.198</v>
      </c>
      <c r="C1736" s="2">
        <f t="shared" si="21"/>
        <v>51.842329848790364</v>
      </c>
      <c r="D1736" s="2">
        <f t="shared" si="22"/>
        <v>52.068392372047029</v>
      </c>
      <c r="E1736" s="2">
        <f t="shared" si="18"/>
        <v>-0.22606252325666532</v>
      </c>
      <c r="F1736" s="2">
        <f t="shared" si="23"/>
        <v>-0.10825997802285903</v>
      </c>
      <c r="G1736" s="2">
        <f t="shared" si="19"/>
        <v>-0.11780254523380629</v>
      </c>
      <c r="H1736" s="2" t="str">
        <f t="shared" si="20"/>
        <v>Hold</v>
      </c>
    </row>
    <row r="1737" spans="1:8" ht="13.5" x14ac:dyDescent="0.25">
      <c r="A1737" s="3">
        <f>TITRES_STAT!B1740</f>
        <v>44544</v>
      </c>
      <c r="B1737" s="5">
        <f>TITRES_STAT!D1740</f>
        <v>52.198</v>
      </c>
      <c r="C1737" s="2">
        <f t="shared" si="21"/>
        <v>51.858279102822621</v>
      </c>
      <c r="D1737" s="2">
        <f t="shared" si="22"/>
        <v>52.07799293708058</v>
      </c>
      <c r="E1737" s="2">
        <f t="shared" si="18"/>
        <v>-0.21971383425795921</v>
      </c>
      <c r="F1737" s="2">
        <f t="shared" si="23"/>
        <v>-0.13055074926987909</v>
      </c>
      <c r="G1737" s="2">
        <f t="shared" si="19"/>
        <v>-8.9163084988080121E-2</v>
      </c>
      <c r="H1737" s="2" t="str">
        <f t="shared" si="20"/>
        <v>Hold</v>
      </c>
    </row>
    <row r="1738" spans="1:8" ht="13.5" x14ac:dyDescent="0.25">
      <c r="A1738" s="3">
        <f>TITRES_STAT!B1741</f>
        <v>44545</v>
      </c>
      <c r="B1738" s="5">
        <f>TITRES_STAT!D1741</f>
        <v>52.198</v>
      </c>
      <c r="C1738" s="2">
        <f t="shared" si="21"/>
        <v>51.914236163926837</v>
      </c>
      <c r="D1738" s="2">
        <f t="shared" si="22"/>
        <v>52.086882349148688</v>
      </c>
      <c r="E1738" s="2">
        <f t="shared" si="18"/>
        <v>-0.1726461852218506</v>
      </c>
      <c r="F1738" s="2">
        <f t="shared" si="23"/>
        <v>-0.13896983646027339</v>
      </c>
      <c r="G1738" s="2">
        <f t="shared" si="19"/>
        <v>-3.3676348761577213E-2</v>
      </c>
      <c r="H1738" s="2" t="str">
        <f t="shared" si="20"/>
        <v>Hold</v>
      </c>
    </row>
    <row r="1739" spans="1:8" ht="13.5" x14ac:dyDescent="0.25">
      <c r="A1739" s="3">
        <f>TITRES_STAT!B1742</f>
        <v>44546</v>
      </c>
      <c r="B1739" s="5">
        <f>TITRES_STAT!D1742</f>
        <v>52.198</v>
      </c>
      <c r="C1739" s="2">
        <f t="shared" si="21"/>
        <v>51.961584446399634</v>
      </c>
      <c r="D1739" s="2">
        <f t="shared" si="22"/>
        <v>52.095113286248782</v>
      </c>
      <c r="E1739" s="2">
        <f t="shared" si="18"/>
        <v>-0.13352883984914854</v>
      </c>
      <c r="F1739" s="2">
        <f t="shared" si="23"/>
        <v>-0.13788163713804841</v>
      </c>
      <c r="G1739" s="2">
        <f t="shared" si="19"/>
        <v>4.3527972888998678E-3</v>
      </c>
      <c r="H1739" s="2" t="str">
        <f t="shared" si="20"/>
        <v>Sell</v>
      </c>
    </row>
    <row r="1740" spans="1:8" ht="13.5" x14ac:dyDescent="0.25">
      <c r="A1740" s="3">
        <f>TITRES_STAT!B1743</f>
        <v>44550</v>
      </c>
      <c r="B1740" s="5">
        <f>TITRES_STAT!D1743</f>
        <v>52.198</v>
      </c>
      <c r="C1740" s="2">
        <f t="shared" si="21"/>
        <v>52.001648377722766</v>
      </c>
      <c r="D1740" s="2">
        <f t="shared" si="22"/>
        <v>52.102734524304431</v>
      </c>
      <c r="E1740" s="2">
        <f t="shared" si="18"/>
        <v>-0.10108614658166459</v>
      </c>
      <c r="F1740" s="2">
        <f t="shared" si="23"/>
        <v>-0.13052253902677163</v>
      </c>
      <c r="G1740" s="2">
        <f t="shared" si="19"/>
        <v>2.943639244510704E-2</v>
      </c>
      <c r="H1740" s="2" t="str">
        <f t="shared" si="20"/>
        <v>Sell</v>
      </c>
    </row>
    <row r="1741" spans="1:8" ht="13.5" x14ac:dyDescent="0.25">
      <c r="A1741" s="3">
        <f>TITRES_STAT!B1744</f>
        <v>44551</v>
      </c>
      <c r="B1741" s="5">
        <f>TITRES_STAT!D1744</f>
        <v>52.198</v>
      </c>
      <c r="C1741" s="2">
        <f t="shared" si="21"/>
        <v>52.035548627303882</v>
      </c>
      <c r="D1741" s="2">
        <f t="shared" si="22"/>
        <v>52.109791226207804</v>
      </c>
      <c r="E1741" s="2">
        <f t="shared" si="18"/>
        <v>-7.424259890392193E-2</v>
      </c>
      <c r="F1741" s="2">
        <f t="shared" si="23"/>
        <v>-0.1192665510022017</v>
      </c>
      <c r="G1741" s="2">
        <f t="shared" si="19"/>
        <v>4.5023952098279765E-2</v>
      </c>
      <c r="H1741" s="2" t="str">
        <f t="shared" si="20"/>
        <v>Sell</v>
      </c>
    </row>
    <row r="1742" spans="1:8" ht="13.5" x14ac:dyDescent="0.25">
      <c r="A1742" s="3">
        <f>TITRES_STAT!B1745</f>
        <v>44552</v>
      </c>
      <c r="B1742" s="5">
        <f>TITRES_STAT!D1745</f>
        <v>51.945999999999998</v>
      </c>
      <c r="C1742" s="2">
        <f t="shared" si="21"/>
        <v>52.064233453872518</v>
      </c>
      <c r="D1742" s="2">
        <f t="shared" si="22"/>
        <v>52.097658542785005</v>
      </c>
      <c r="E1742" s="2">
        <f t="shared" si="18"/>
        <v>-3.3425088912487411E-2</v>
      </c>
      <c r="F1742" s="2">
        <f t="shared" si="23"/>
        <v>-0.10209825858425885</v>
      </c>
      <c r="G1742" s="2">
        <f t="shared" si="19"/>
        <v>6.8673169671771436E-2</v>
      </c>
      <c r="H1742" s="2" t="str">
        <f t="shared" si="20"/>
        <v>Sell</v>
      </c>
    </row>
    <row r="1743" spans="1:8" ht="13.5" x14ac:dyDescent="0.25">
      <c r="A1743" s="3">
        <f>TITRES_STAT!B1746</f>
        <v>44553</v>
      </c>
      <c r="B1743" s="5">
        <f>TITRES_STAT!D1746</f>
        <v>51.945999999999998</v>
      </c>
      <c r="C1743" s="2">
        <f t="shared" si="21"/>
        <v>52.077274460969058</v>
      </c>
      <c r="D1743" s="2">
        <f t="shared" si="22"/>
        <v>52.086424576652782</v>
      </c>
      <c r="E1743" s="2">
        <f t="shared" si="18"/>
        <v>-9.150115683723925E-3</v>
      </c>
      <c r="F1743" s="2">
        <f t="shared" si="23"/>
        <v>-8.350863000415186E-2</v>
      </c>
      <c r="G1743" s="2">
        <f t="shared" si="19"/>
        <v>7.4358514320427935E-2</v>
      </c>
      <c r="H1743" s="2" t="str">
        <f t="shared" si="20"/>
        <v>Sell</v>
      </c>
    </row>
    <row r="1744" spans="1:8" ht="13.5" x14ac:dyDescent="0.25">
      <c r="A1744" s="3">
        <f>TITRES_STAT!B1747</f>
        <v>44554</v>
      </c>
      <c r="B1744" s="5">
        <f>TITRES_STAT!D1747</f>
        <v>51.945999999999998</v>
      </c>
      <c r="C1744" s="2">
        <f t="shared" si="21"/>
        <v>52.088309159281508</v>
      </c>
      <c r="D1744" s="2">
        <f t="shared" si="22"/>
        <v>52.076022756159979</v>
      </c>
      <c r="E1744" s="2">
        <f t="shared" si="18"/>
        <v>1.2286403121528622E-2</v>
      </c>
      <c r="F1744" s="2">
        <f t="shared" si="23"/>
        <v>-6.4349623379015772E-2</v>
      </c>
      <c r="G1744" s="2">
        <f t="shared" si="19"/>
        <v>7.6636026500544394E-2</v>
      </c>
      <c r="H1744" s="2" t="str">
        <f t="shared" si="20"/>
        <v>Sell</v>
      </c>
    </row>
    <row r="1745" spans="1:8" ht="13.5" x14ac:dyDescent="0.25">
      <c r="A1745" s="3">
        <f>TITRES_STAT!B1748</f>
        <v>44557</v>
      </c>
      <c r="B1745" s="5">
        <f>TITRES_STAT!D1748</f>
        <v>51.93</v>
      </c>
      <c r="C1745" s="2">
        <f t="shared" si="21"/>
        <v>52.105184673238199</v>
      </c>
      <c r="D1745" s="2">
        <f t="shared" si="22"/>
        <v>52.065206255703679</v>
      </c>
      <c r="E1745" s="2">
        <f t="shared" si="18"/>
        <v>3.9978417534520361E-2</v>
      </c>
      <c r="F1745" s="2">
        <f t="shared" si="23"/>
        <v>-4.3484015196308547E-2</v>
      </c>
      <c r="G1745" s="2">
        <f t="shared" si="19"/>
        <v>8.34624327308289E-2</v>
      </c>
      <c r="H1745" s="2" t="str">
        <f t="shared" si="20"/>
        <v>Sell</v>
      </c>
    </row>
    <row r="1746" spans="1:8" ht="13.5" x14ac:dyDescent="0.25">
      <c r="A1746" s="3">
        <f>TITRES_STAT!B1749</f>
        <v>44558</v>
      </c>
      <c r="B1746" s="5">
        <f>TITRES_STAT!D1749</f>
        <v>51.93</v>
      </c>
      <c r="C1746" s="2">
        <f t="shared" si="21"/>
        <v>52.119463954278473</v>
      </c>
      <c r="D1746" s="2">
        <f t="shared" si="22"/>
        <v>52.055190977503401</v>
      </c>
      <c r="E1746" s="2">
        <f t="shared" si="18"/>
        <v>6.4272976775072266E-2</v>
      </c>
      <c r="F1746" s="2">
        <f t="shared" si="23"/>
        <v>-2.1932616802032387E-2</v>
      </c>
      <c r="G1746" s="2">
        <f t="shared" si="19"/>
        <v>8.6205593577104653E-2</v>
      </c>
      <c r="H1746" s="2" t="str">
        <f t="shared" si="20"/>
        <v>Sell</v>
      </c>
    </row>
    <row r="1747" spans="1:8" ht="13.5" x14ac:dyDescent="0.25">
      <c r="A1747" s="3">
        <f>TITRES_STAT!B1750</f>
        <v>44559</v>
      </c>
      <c r="B1747" s="5">
        <f>TITRES_STAT!D1750</f>
        <v>51.921999999999997</v>
      </c>
      <c r="C1747" s="2">
        <f t="shared" si="21"/>
        <v>52.131546422851017</v>
      </c>
      <c r="D1747" s="2">
        <f t="shared" si="22"/>
        <v>52.045324979169813</v>
      </c>
      <c r="E1747" s="2">
        <f t="shared" si="18"/>
        <v>8.622144368120388E-2</v>
      </c>
      <c r="F1747" s="2">
        <f t="shared" si="23"/>
        <v>-3.0180470538513499E-4</v>
      </c>
      <c r="G1747" s="2">
        <f t="shared" si="19"/>
        <v>8.6523248386589008E-2</v>
      </c>
      <c r="H1747" s="2" t="str">
        <f t="shared" si="20"/>
        <v>Sell</v>
      </c>
    </row>
    <row r="1748" spans="1:8" ht="13.5" x14ac:dyDescent="0.25">
      <c r="A1748" s="3">
        <f>TITRES_STAT!B1751</f>
        <v>44560</v>
      </c>
      <c r="B1748" s="5">
        <f>TITRES_STAT!D1751</f>
        <v>51.848999999999997</v>
      </c>
      <c r="C1748" s="2">
        <f t="shared" si="21"/>
        <v>52.141770050104704</v>
      </c>
      <c r="D1748" s="2">
        <f t="shared" si="22"/>
        <v>52.030782388120194</v>
      </c>
      <c r="E1748" s="2">
        <f t="shared" si="18"/>
        <v>0.1109876619845096</v>
      </c>
      <c r="F1748" s="2">
        <f t="shared" si="23"/>
        <v>2.1956088632593813E-2</v>
      </c>
      <c r="G1748" s="2">
        <f t="shared" si="19"/>
        <v>8.9031573351915791E-2</v>
      </c>
      <c r="H1748" s="2" t="str">
        <f t="shared" si="20"/>
        <v>Sell</v>
      </c>
    </row>
    <row r="1749" spans="1:8" ht="13.5" x14ac:dyDescent="0.25">
      <c r="A1749" s="3">
        <f>TITRES_STAT!B1752</f>
        <v>44561</v>
      </c>
      <c r="B1749" s="5">
        <f>TITRES_STAT!D1752</f>
        <v>51.848999999999997</v>
      </c>
      <c r="C1749" s="2">
        <f t="shared" si="21"/>
        <v>52.150420811627058</v>
      </c>
      <c r="D1749" s="2">
        <f t="shared" si="22"/>
        <v>52.017317026037212</v>
      </c>
      <c r="E1749" s="2">
        <f t="shared" si="18"/>
        <v>0.13310378558984581</v>
      </c>
      <c r="F1749" s="2">
        <f t="shared" si="23"/>
        <v>4.4185628024044216E-2</v>
      </c>
      <c r="G1749" s="2">
        <f t="shared" si="19"/>
        <v>8.8918157565801598E-2</v>
      </c>
      <c r="H1749" s="2" t="str">
        <f t="shared" si="20"/>
        <v>Sell</v>
      </c>
    </row>
    <row r="1750" spans="1:8" ht="13.5" x14ac:dyDescent="0.25">
      <c r="A1750" s="3">
        <f>TITRES_STAT!B1753</f>
        <v>44564</v>
      </c>
      <c r="B1750" s="5">
        <f>TITRES_STAT!D1753</f>
        <v>51.848999999999997</v>
      </c>
      <c r="C1750" s="2">
        <f t="shared" si="21"/>
        <v>52.157740686761358</v>
      </c>
      <c r="D1750" s="2">
        <f t="shared" si="22"/>
        <v>52.004849098182603</v>
      </c>
      <c r="E1750" s="2">
        <f t="shared" si="18"/>
        <v>0.15289158857875407</v>
      </c>
      <c r="F1750" s="2">
        <f t="shared" si="23"/>
        <v>6.5926820134986186E-2</v>
      </c>
      <c r="G1750" s="2">
        <f t="shared" si="19"/>
        <v>8.6964768443767881E-2</v>
      </c>
      <c r="H1750" s="2" t="str">
        <f t="shared" si="20"/>
        <v>Sell</v>
      </c>
    </row>
    <row r="1751" spans="1:8" ht="13.5" x14ac:dyDescent="0.25">
      <c r="A1751" s="3">
        <f>TITRES_STAT!B1754</f>
        <v>44565</v>
      </c>
      <c r="B1751" s="5">
        <f>TITRES_STAT!D1754</f>
        <v>50.728999999999999</v>
      </c>
      <c r="C1751" s="2">
        <f t="shared" si="21"/>
        <v>52.125165196490386</v>
      </c>
      <c r="D1751" s="2">
        <f t="shared" si="22"/>
        <v>51.910341757576482</v>
      </c>
      <c r="E1751" s="2">
        <f t="shared" si="18"/>
        <v>0.21482343891390343</v>
      </c>
      <c r="F1751" s="2">
        <f t="shared" si="23"/>
        <v>9.5706143890769646E-2</v>
      </c>
      <c r="G1751" s="2">
        <f t="shared" si="19"/>
        <v>0.11911729502313378</v>
      </c>
      <c r="H1751" s="2" t="str">
        <f t="shared" si="20"/>
        <v>Sell</v>
      </c>
    </row>
    <row r="1752" spans="1:8" ht="13.5" x14ac:dyDescent="0.25">
      <c r="A1752" s="3">
        <f>TITRES_STAT!B1755</f>
        <v>44566</v>
      </c>
      <c r="B1752" s="5">
        <f>TITRES_STAT!D1755</f>
        <v>50.688000000000002</v>
      </c>
      <c r="C1752" s="2">
        <f t="shared" si="21"/>
        <v>52.097601320107245</v>
      </c>
      <c r="D1752" s="2">
        <f t="shared" si="22"/>
        <v>51.819797923681925</v>
      </c>
      <c r="E1752" s="2">
        <f t="shared" si="18"/>
        <v>0.2778033964253197</v>
      </c>
      <c r="F1752" s="2">
        <f t="shared" si="23"/>
        <v>0.13212559439767968</v>
      </c>
      <c r="G1752" s="2">
        <f t="shared" si="19"/>
        <v>0.14567780202764002</v>
      </c>
      <c r="H1752" s="2" t="str">
        <f t="shared" si="20"/>
        <v>Sell</v>
      </c>
    </row>
    <row r="1753" spans="1:8" ht="13.5" x14ac:dyDescent="0.25">
      <c r="A1753" s="3">
        <f>TITRES_STAT!B1756</f>
        <v>44567</v>
      </c>
      <c r="B1753" s="5">
        <f>TITRES_STAT!D1756</f>
        <v>51.54</v>
      </c>
      <c r="C1753" s="2">
        <f t="shared" si="21"/>
        <v>52.074278040090746</v>
      </c>
      <c r="D1753" s="2">
        <f t="shared" si="22"/>
        <v>51.79907215155734</v>
      </c>
      <c r="E1753" s="2">
        <f t="shared" si="18"/>
        <v>0.27520588853340655</v>
      </c>
      <c r="F1753" s="2">
        <f t="shared" si="23"/>
        <v>0.16074165322482506</v>
      </c>
      <c r="G1753" s="2">
        <f t="shared" si="19"/>
        <v>0.11446423530858149</v>
      </c>
      <c r="H1753" s="2" t="str">
        <f t="shared" si="20"/>
        <v>Sell</v>
      </c>
    </row>
    <row r="1754" spans="1:8" ht="13.5" x14ac:dyDescent="0.25">
      <c r="A1754" s="3">
        <f>TITRES_STAT!B1757</f>
        <v>44568</v>
      </c>
      <c r="B1754" s="5">
        <f>TITRES_STAT!D1757</f>
        <v>50.728999999999999</v>
      </c>
      <c r="C1754" s="2">
        <f t="shared" si="21"/>
        <v>52.052081418538329</v>
      </c>
      <c r="D1754" s="2">
        <f t="shared" si="22"/>
        <v>51.719807547738277</v>
      </c>
      <c r="E1754" s="2">
        <f t="shared" si="18"/>
        <v>0.33227387080005144</v>
      </c>
      <c r="F1754" s="2">
        <f t="shared" si="23"/>
        <v>0.19504809673987034</v>
      </c>
      <c r="G1754" s="2">
        <f t="shared" si="19"/>
        <v>0.1372257740601811</v>
      </c>
      <c r="H1754" s="2" t="str">
        <f t="shared" si="20"/>
        <v>Sell</v>
      </c>
    </row>
    <row r="1755" spans="1:8" ht="13.5" x14ac:dyDescent="0.25">
      <c r="A1755" s="3">
        <f>TITRES_STAT!B1758</f>
        <v>44571</v>
      </c>
      <c r="B1755" s="5">
        <f>TITRES_STAT!D1758</f>
        <v>51.134</v>
      </c>
      <c r="C1755" s="2">
        <f t="shared" si="21"/>
        <v>52.033299661840125</v>
      </c>
      <c r="D1755" s="2">
        <f t="shared" si="22"/>
        <v>51.676414396053964</v>
      </c>
      <c r="E1755" s="2">
        <f t="shared" si="18"/>
        <v>0.3568852657861612</v>
      </c>
      <c r="F1755" s="2">
        <f t="shared" si="23"/>
        <v>0.2274155305491285</v>
      </c>
      <c r="G1755" s="2">
        <f t="shared" si="19"/>
        <v>0.1294697352370327</v>
      </c>
      <c r="H1755" s="2" t="str">
        <f t="shared" si="20"/>
        <v>Sell</v>
      </c>
    </row>
    <row r="1756" spans="1:8" ht="13.5" x14ac:dyDescent="0.25">
      <c r="A1756" s="3">
        <f>TITRES_STAT!B1759</f>
        <v>44572</v>
      </c>
      <c r="B1756" s="5">
        <f>TITRES_STAT!D1759</f>
        <v>49.511000000000003</v>
      </c>
      <c r="C1756" s="2">
        <f t="shared" si="21"/>
        <v>52.016176636941644</v>
      </c>
      <c r="D1756" s="2">
        <f t="shared" si="22"/>
        <v>51.516013329679595</v>
      </c>
      <c r="E1756" s="2">
        <f t="shared" ref="E1756:E1819" si="24">C1756-D1756</f>
        <v>0.50016330726204927</v>
      </c>
      <c r="F1756" s="2">
        <f t="shared" si="23"/>
        <v>0.28196508589171265</v>
      </c>
      <c r="G1756" s="2">
        <f t="shared" si="19"/>
        <v>0.21819822137033662</v>
      </c>
      <c r="H1756" s="2" t="str">
        <f t="shared" si="20"/>
        <v>Sell</v>
      </c>
    </row>
    <row r="1757" spans="1:8" ht="13.5" x14ac:dyDescent="0.25">
      <c r="A1757" s="3">
        <f>TITRES_STAT!B1760</f>
        <v>44573</v>
      </c>
      <c r="B1757" s="5">
        <f>TITRES_STAT!D1760</f>
        <v>51.134</v>
      </c>
      <c r="C1757" s="2">
        <f t="shared" si="21"/>
        <v>51.990457154335232</v>
      </c>
      <c r="D1757" s="2">
        <f t="shared" si="22"/>
        <v>51.487716045999626</v>
      </c>
      <c r="E1757" s="2">
        <f t="shared" si="24"/>
        <v>0.5027411083356057</v>
      </c>
      <c r="F1757" s="2">
        <f t="shared" si="23"/>
        <v>0.32612029038049128</v>
      </c>
      <c r="G1757" s="2">
        <f t="shared" si="19"/>
        <v>0.17662081795511442</v>
      </c>
      <c r="H1757" s="2" t="str">
        <f t="shared" si="20"/>
        <v>Sell</v>
      </c>
    </row>
    <row r="1758" spans="1:8" ht="13.5" x14ac:dyDescent="0.25">
      <c r="A1758" s="3">
        <f>TITRES_STAT!B1761</f>
        <v>44574</v>
      </c>
      <c r="B1758" s="5">
        <f>TITRES_STAT!D1761</f>
        <v>50.728999999999999</v>
      </c>
      <c r="C1758" s="2">
        <f t="shared" si="21"/>
        <v>51.968694515206735</v>
      </c>
      <c r="D1758" s="2">
        <f t="shared" si="22"/>
        <v>51.431514857407059</v>
      </c>
      <c r="E1758" s="2">
        <f t="shared" si="24"/>
        <v>0.53717965779967614</v>
      </c>
      <c r="F1758" s="2">
        <f t="shared" si="23"/>
        <v>0.36833216386432827</v>
      </c>
      <c r="G1758" s="2">
        <f t="shared" si="19"/>
        <v>0.16884749393534787</v>
      </c>
      <c r="H1758" s="2" t="str">
        <f t="shared" si="20"/>
        <v>Sell</v>
      </c>
    </row>
    <row r="1759" spans="1:8" ht="13.5" x14ac:dyDescent="0.25">
      <c r="A1759" s="3">
        <f>TITRES_STAT!B1762</f>
        <v>44575</v>
      </c>
      <c r="B1759" s="5">
        <f>TITRES_STAT!D1762</f>
        <v>51.005000000000003</v>
      </c>
      <c r="C1759" s="2">
        <f t="shared" si="21"/>
        <v>51.950279974405696</v>
      </c>
      <c r="D1759" s="2">
        <f t="shared" si="22"/>
        <v>51.399921164265798</v>
      </c>
      <c r="E1759" s="2">
        <f t="shared" si="24"/>
        <v>0.55035881013989751</v>
      </c>
      <c r="F1759" s="2">
        <f t="shared" si="23"/>
        <v>0.40473749311944213</v>
      </c>
      <c r="G1759" s="2">
        <f t="shared" si="19"/>
        <v>0.14562131702045539</v>
      </c>
      <c r="H1759" s="2" t="str">
        <f t="shared" si="20"/>
        <v>Sell</v>
      </c>
    </row>
    <row r="1760" spans="1:8" ht="13.5" x14ac:dyDescent="0.25">
      <c r="A1760" s="3">
        <f>TITRES_STAT!B1763</f>
        <v>44578</v>
      </c>
      <c r="B1760" s="5">
        <f>TITRES_STAT!D1763</f>
        <v>48.780999999999999</v>
      </c>
      <c r="C1760" s="2">
        <f t="shared" si="21"/>
        <v>51.762390747574052</v>
      </c>
      <c r="D1760" s="2">
        <f t="shared" si="22"/>
        <v>51.205927003949817</v>
      </c>
      <c r="E1760" s="2">
        <f t="shared" si="24"/>
        <v>0.55646374362423501</v>
      </c>
      <c r="F1760" s="2">
        <f t="shared" si="23"/>
        <v>0.43508274322040075</v>
      </c>
      <c r="G1760" s="2">
        <f t="shared" si="19"/>
        <v>0.12138100040383426</v>
      </c>
      <c r="H1760" s="2" t="str">
        <f t="shared" si="20"/>
        <v>Sell</v>
      </c>
    </row>
    <row r="1761" spans="1:8" ht="13.5" x14ac:dyDescent="0.25">
      <c r="A1761" s="3">
        <f>TITRES_STAT!B1764</f>
        <v>44579</v>
      </c>
      <c r="B1761" s="5">
        <f>TITRES_STAT!D1764</f>
        <v>50.956000000000003</v>
      </c>
      <c r="C1761" s="2">
        <f t="shared" si="21"/>
        <v>51.597099863331891</v>
      </c>
      <c r="D1761" s="2">
        <f t="shared" si="22"/>
        <v>51.187413892546125</v>
      </c>
      <c r="E1761" s="2">
        <f t="shared" si="24"/>
        <v>0.40968597078576607</v>
      </c>
      <c r="F1761" s="2">
        <f t="shared" si="23"/>
        <v>0.43000338873347382</v>
      </c>
      <c r="G1761" s="2">
        <f t="shared" si="19"/>
        <v>-2.031741794770775E-2</v>
      </c>
      <c r="H1761" s="2" t="str">
        <f t="shared" si="20"/>
        <v>Hold</v>
      </c>
    </row>
    <row r="1762" spans="1:8" ht="13.5" x14ac:dyDescent="0.25">
      <c r="A1762" s="3">
        <f>TITRES_STAT!B1765</f>
        <v>44580</v>
      </c>
      <c r="B1762" s="5">
        <f>TITRES_STAT!D1765</f>
        <v>50.956000000000003</v>
      </c>
      <c r="C1762" s="2">
        <f t="shared" si="21"/>
        <v>51.58831526897314</v>
      </c>
      <c r="D1762" s="2">
        <f t="shared" si="22"/>
        <v>51.170272122727894</v>
      </c>
      <c r="E1762" s="2">
        <f t="shared" si="24"/>
        <v>0.41804314624524608</v>
      </c>
      <c r="F1762" s="2">
        <f t="shared" si="23"/>
        <v>0.42761134023582831</v>
      </c>
      <c r="G1762" s="2">
        <f t="shared" si="19"/>
        <v>-9.56819399058223E-3</v>
      </c>
      <c r="H1762" s="2" t="str">
        <f t="shared" si="20"/>
        <v>Hold</v>
      </c>
    </row>
    <row r="1763" spans="1:8" ht="13.5" x14ac:dyDescent="0.25">
      <c r="A1763" s="3">
        <f>TITRES_STAT!B1766</f>
        <v>44581</v>
      </c>
      <c r="B1763" s="5">
        <f>TITRES_STAT!D1766</f>
        <v>50.956000000000003</v>
      </c>
      <c r="C1763" s="2">
        <f t="shared" si="21"/>
        <v>51.456112919900349</v>
      </c>
      <c r="D1763" s="2">
        <f t="shared" si="22"/>
        <v>51.154400113636939</v>
      </c>
      <c r="E1763" s="2">
        <f t="shared" si="24"/>
        <v>0.30171280626341002</v>
      </c>
      <c r="F1763" s="2">
        <f t="shared" si="23"/>
        <v>0.40243163344134469</v>
      </c>
      <c r="G1763" s="2">
        <f t="shared" si="19"/>
        <v>-0.10071882717793468</v>
      </c>
      <c r="H1763" s="2" t="str">
        <f t="shared" si="20"/>
        <v>Hold</v>
      </c>
    </row>
    <row r="1764" spans="1:8" ht="13.5" x14ac:dyDescent="0.25">
      <c r="A1764" s="3">
        <f>TITRES_STAT!B1767</f>
        <v>44582</v>
      </c>
      <c r="B1764" s="5">
        <f>TITRES_STAT!D1767</f>
        <v>50.956000000000003</v>
      </c>
      <c r="C1764" s="2">
        <f t="shared" si="21"/>
        <v>51.406557086069526</v>
      </c>
      <c r="D1764" s="2">
        <f t="shared" si="22"/>
        <v>51.139703808923095</v>
      </c>
      <c r="E1764" s="2">
        <f t="shared" si="24"/>
        <v>0.26685327714643137</v>
      </c>
      <c r="F1764" s="2">
        <f t="shared" si="23"/>
        <v>0.37531596218236202</v>
      </c>
      <c r="G1764" s="2">
        <f t="shared" ref="G1764:G1827" si="25">E1764-F1764</f>
        <v>-0.10846268503593065</v>
      </c>
      <c r="H1764" s="2" t="str">
        <f t="shared" ref="H1764:H1827" si="26">IF(G1764&lt;0,"Hold","Sell")</f>
        <v>Hold</v>
      </c>
    </row>
    <row r="1765" spans="1:8" ht="13.5" x14ac:dyDescent="0.25">
      <c r="A1765" s="3">
        <f>TITRES_STAT!B1768</f>
        <v>44585</v>
      </c>
      <c r="B1765" s="5">
        <f>TITRES_STAT!D1768</f>
        <v>50.956000000000003</v>
      </c>
      <c r="C1765" s="2">
        <f t="shared" si="21"/>
        <v>51.114932918981907</v>
      </c>
      <c r="D1765" s="2">
        <f t="shared" si="22"/>
        <v>51.126096119373237</v>
      </c>
      <c r="E1765" s="2">
        <f t="shared" si="24"/>
        <v>-1.1163200391330008E-2</v>
      </c>
      <c r="F1765" s="2">
        <f t="shared" si="23"/>
        <v>0.29802012966762365</v>
      </c>
      <c r="G1765" s="2">
        <f t="shared" si="25"/>
        <v>-0.30918333005895365</v>
      </c>
      <c r="H1765" s="2" t="str">
        <f t="shared" si="26"/>
        <v>Hold</v>
      </c>
    </row>
    <row r="1766" spans="1:8" ht="13.5" x14ac:dyDescent="0.25">
      <c r="A1766" s="3">
        <f>TITRES_STAT!B1769</f>
        <v>44586</v>
      </c>
      <c r="B1766" s="5">
        <f>TITRES_STAT!D1769</f>
        <v>50.728999999999999</v>
      </c>
      <c r="C1766" s="2">
        <f t="shared" si="21"/>
        <v>51.117866316061608</v>
      </c>
      <c r="D1766" s="2">
        <f t="shared" si="22"/>
        <v>51.09668159201226</v>
      </c>
      <c r="E1766" s="2">
        <f t="shared" si="24"/>
        <v>2.1184724049348347E-2</v>
      </c>
      <c r="F1766" s="2">
        <f t="shared" si="23"/>
        <v>0.2426530485439686</v>
      </c>
      <c r="G1766" s="2">
        <f t="shared" si="25"/>
        <v>-0.22146832449462026</v>
      </c>
      <c r="H1766" s="2" t="str">
        <f t="shared" si="26"/>
        <v>Hold</v>
      </c>
    </row>
    <row r="1767" spans="1:8" ht="13.5" x14ac:dyDescent="0.25">
      <c r="A1767" s="3">
        <f>TITRES_STAT!B1770</f>
        <v>44587</v>
      </c>
      <c r="B1767" s="5">
        <f>TITRES_STAT!D1770</f>
        <v>50.728999999999999</v>
      </c>
      <c r="C1767" s="2">
        <f t="shared" si="21"/>
        <v>51.058040728975207</v>
      </c>
      <c r="D1767" s="2">
        <f t="shared" si="22"/>
        <v>51.069445918529873</v>
      </c>
      <c r="E1767" s="2">
        <f t="shared" si="24"/>
        <v>-1.1405189554665185E-2</v>
      </c>
      <c r="F1767" s="2">
        <f t="shared" si="23"/>
        <v>0.19184140092424184</v>
      </c>
      <c r="G1767" s="2">
        <f t="shared" si="25"/>
        <v>-0.20324659047890703</v>
      </c>
      <c r="H1767" s="2" t="str">
        <f t="shared" si="26"/>
        <v>Hold</v>
      </c>
    </row>
    <row r="1768" spans="1:8" ht="13.5" x14ac:dyDescent="0.25">
      <c r="A1768" s="3">
        <f>TITRES_STAT!B1771</f>
        <v>44588</v>
      </c>
      <c r="B1768" s="5">
        <f>TITRES_STAT!D1771</f>
        <v>50.566000000000003</v>
      </c>
      <c r="C1768" s="2">
        <f t="shared" ref="C1768:C1831" si="27">$C$1501*B1759+(1-$C$1501)*C1767</f>
        <v>51.049880616825178</v>
      </c>
      <c r="D1768" s="2">
        <f t="shared" si="22"/>
        <v>51.032153628268404</v>
      </c>
      <c r="E1768" s="2">
        <f t="shared" si="24"/>
        <v>1.7726988556773904E-2</v>
      </c>
      <c r="F1768" s="2">
        <f t="shared" si="23"/>
        <v>0.15701851845074827</v>
      </c>
      <c r="G1768" s="2">
        <f t="shared" si="25"/>
        <v>-0.13929152989397436</v>
      </c>
      <c r="H1768" s="2" t="str">
        <f t="shared" si="26"/>
        <v>Hold</v>
      </c>
    </row>
    <row r="1769" spans="1:8" ht="13.5" x14ac:dyDescent="0.25">
      <c r="A1769" s="3">
        <f>TITRES_STAT!B1772</f>
        <v>44589</v>
      </c>
      <c r="B1769" s="5">
        <f>TITRES_STAT!D1772</f>
        <v>50.558</v>
      </c>
      <c r="C1769" s="2">
        <f t="shared" si="27"/>
        <v>50.700822060390536</v>
      </c>
      <c r="D1769" s="2">
        <f t="shared" si="22"/>
        <v>50.99703113728556</v>
      </c>
      <c r="E1769" s="2">
        <f t="shared" si="24"/>
        <v>-0.29620907689502474</v>
      </c>
      <c r="F1769" s="2">
        <f t="shared" si="23"/>
        <v>6.6372999381593689E-2</v>
      </c>
      <c r="G1769" s="2">
        <f t="shared" si="25"/>
        <v>-0.36258207627661843</v>
      </c>
      <c r="H1769" s="2" t="str">
        <f t="shared" si="26"/>
        <v>Hold</v>
      </c>
    </row>
    <row r="1770" spans="1:8" ht="13.5" x14ac:dyDescent="0.25">
      <c r="A1770" s="3">
        <f>TITRES_STAT!B1773</f>
        <v>44592</v>
      </c>
      <c r="B1770" s="5">
        <f>TITRES_STAT!D1773</f>
        <v>50.484999999999999</v>
      </c>
      <c r="C1770" s="2">
        <f t="shared" si="27"/>
        <v>50.740080204945841</v>
      </c>
      <c r="D1770" s="2">
        <f t="shared" si="22"/>
        <v>50.959102904894038</v>
      </c>
      <c r="E1770" s="2">
        <f t="shared" si="24"/>
        <v>-0.2190226999481979</v>
      </c>
      <c r="F1770" s="2">
        <f t="shared" si="23"/>
        <v>9.2938595156353693E-3</v>
      </c>
      <c r="G1770" s="2">
        <f t="shared" si="25"/>
        <v>-0.22831655946383328</v>
      </c>
      <c r="H1770" s="2" t="str">
        <f t="shared" si="26"/>
        <v>Hold</v>
      </c>
    </row>
    <row r="1771" spans="1:8" ht="13.5" x14ac:dyDescent="0.25">
      <c r="A1771" s="3">
        <f>TITRES_STAT!B1774</f>
        <v>44593</v>
      </c>
      <c r="B1771" s="5">
        <f>TITRES_STAT!D1774</f>
        <v>50.38</v>
      </c>
      <c r="C1771" s="2">
        <f t="shared" si="27"/>
        <v>50.773298634954173</v>
      </c>
      <c r="D1771" s="2">
        <f t="shared" si="22"/>
        <v>50.916206393420403</v>
      </c>
      <c r="E1771" s="2">
        <f t="shared" si="24"/>
        <v>-0.1429077584662295</v>
      </c>
      <c r="F1771" s="2">
        <f t="shared" si="23"/>
        <v>-2.1146464080737608E-2</v>
      </c>
      <c r="G1771" s="2">
        <f t="shared" si="25"/>
        <v>-0.12176129438549188</v>
      </c>
      <c r="H1771" s="2" t="str">
        <f t="shared" si="26"/>
        <v>Hold</v>
      </c>
    </row>
    <row r="1772" spans="1:8" ht="13.5" x14ac:dyDescent="0.25">
      <c r="A1772" s="3">
        <f>TITRES_STAT!B1775</f>
        <v>44594</v>
      </c>
      <c r="B1772" s="5">
        <f>TITRES_STAT!D1775</f>
        <v>50.38</v>
      </c>
      <c r="C1772" s="2">
        <f t="shared" si="27"/>
        <v>50.801406537268917</v>
      </c>
      <c r="D1772" s="2">
        <f t="shared" si="22"/>
        <v>50.876487401315188</v>
      </c>
      <c r="E1772" s="2">
        <f t="shared" si="24"/>
        <v>-7.508086404627079E-2</v>
      </c>
      <c r="F1772" s="2">
        <f t="shared" si="23"/>
        <v>-3.1933344073844246E-2</v>
      </c>
      <c r="G1772" s="2">
        <f t="shared" si="25"/>
        <v>-4.3147519972426544E-2</v>
      </c>
      <c r="H1772" s="2" t="str">
        <f t="shared" si="26"/>
        <v>Hold</v>
      </c>
    </row>
    <row r="1773" spans="1:8" ht="13.5" x14ac:dyDescent="0.25">
      <c r="A1773" s="3">
        <f>TITRES_STAT!B1776</f>
        <v>44595</v>
      </c>
      <c r="B1773" s="5">
        <f>TITRES_STAT!D1776</f>
        <v>50.192999999999998</v>
      </c>
      <c r="C1773" s="2">
        <f t="shared" si="27"/>
        <v>50.825190146919851</v>
      </c>
      <c r="D1773" s="2">
        <f t="shared" si="22"/>
        <v>50.825858704921465</v>
      </c>
      <c r="E1773" s="2">
        <f t="shared" si="24"/>
        <v>-6.6855800161391699E-4</v>
      </c>
      <c r="F1773" s="2">
        <f t="shared" si="23"/>
        <v>-2.5680386859398181E-2</v>
      </c>
      <c r="G1773" s="2">
        <f t="shared" si="25"/>
        <v>2.5011828857784264E-2</v>
      </c>
      <c r="H1773" s="2" t="str">
        <f t="shared" si="26"/>
        <v>Sell</v>
      </c>
    </row>
    <row r="1774" spans="1:8" ht="13.5" x14ac:dyDescent="0.25">
      <c r="A1774" s="3">
        <f>TITRES_STAT!B1777</f>
        <v>44596</v>
      </c>
      <c r="B1774" s="5">
        <f>TITRES_STAT!D1777</f>
        <v>49.511000000000003</v>
      </c>
      <c r="C1774" s="2">
        <f t="shared" si="27"/>
        <v>50.845314739701415</v>
      </c>
      <c r="D1774" s="2">
        <f t="shared" si="22"/>
        <v>50.728461763816171</v>
      </c>
      <c r="E1774" s="2">
        <f t="shared" si="24"/>
        <v>0.11685297588524435</v>
      </c>
      <c r="F1774" s="2">
        <f t="shared" si="23"/>
        <v>2.826285689530323E-3</v>
      </c>
      <c r="G1774" s="2">
        <f t="shared" si="25"/>
        <v>0.11402669019571403</v>
      </c>
      <c r="H1774" s="2" t="str">
        <f t="shared" si="26"/>
        <v>Sell</v>
      </c>
    </row>
    <row r="1775" spans="1:8" ht="13.5" x14ac:dyDescent="0.25">
      <c r="A1775" s="3">
        <f>TITRES_STAT!B1778</f>
        <v>44599</v>
      </c>
      <c r="B1775" s="5">
        <f>TITRES_STAT!D1778</f>
        <v>49.511000000000003</v>
      </c>
      <c r="C1775" s="2">
        <f t="shared" si="27"/>
        <v>50.827420164362735</v>
      </c>
      <c r="D1775" s="2">
        <f t="shared" si="22"/>
        <v>50.638279410940896</v>
      </c>
      <c r="E1775" s="2">
        <f t="shared" si="24"/>
        <v>0.18914075342183878</v>
      </c>
      <c r="F1775" s="2">
        <f t="shared" si="23"/>
        <v>4.008917923599202E-2</v>
      </c>
      <c r="G1775" s="2">
        <f t="shared" si="25"/>
        <v>0.14905157418584675</v>
      </c>
      <c r="H1775" s="2" t="str">
        <f t="shared" si="26"/>
        <v>Sell</v>
      </c>
    </row>
    <row r="1776" spans="1:8" ht="13.5" x14ac:dyDescent="0.25">
      <c r="A1776" s="3">
        <f>TITRES_STAT!B1779</f>
        <v>44600</v>
      </c>
      <c r="B1776" s="5">
        <f>TITRES_STAT!D1779</f>
        <v>49.348999999999997</v>
      </c>
      <c r="C1776" s="2">
        <f t="shared" si="27"/>
        <v>50.812278600614619</v>
      </c>
      <c r="D1776" s="2">
        <f t="shared" si="22"/>
        <v>50.542777232352684</v>
      </c>
      <c r="E1776" s="2">
        <f t="shared" si="24"/>
        <v>0.26950136826193472</v>
      </c>
      <c r="F1776" s="2">
        <f t="shared" si="23"/>
        <v>8.5971617041180559E-2</v>
      </c>
      <c r="G1776" s="2">
        <f t="shared" si="25"/>
        <v>0.18352975122075416</v>
      </c>
      <c r="H1776" s="2" t="str">
        <f t="shared" si="26"/>
        <v>Sell</v>
      </c>
    </row>
    <row r="1777" spans="1:8" ht="13.5" x14ac:dyDescent="0.25">
      <c r="A1777" s="3">
        <f>TITRES_STAT!B1780</f>
        <v>44601</v>
      </c>
      <c r="B1777" s="5">
        <f>TITRES_STAT!D1780</f>
        <v>48.698999999999998</v>
      </c>
      <c r="C1777" s="2">
        <f t="shared" si="27"/>
        <v>50.774389585135445</v>
      </c>
      <c r="D1777" s="2">
        <f t="shared" si="22"/>
        <v>50.406201141067299</v>
      </c>
      <c r="E1777" s="2">
        <f t="shared" si="24"/>
        <v>0.36818844406814577</v>
      </c>
      <c r="F1777" s="2">
        <f t="shared" si="23"/>
        <v>0.14241498244657361</v>
      </c>
      <c r="G1777" s="2">
        <f t="shared" si="25"/>
        <v>0.22577346162157216</v>
      </c>
      <c r="H1777" s="2" t="str">
        <f t="shared" si="26"/>
        <v>Sell</v>
      </c>
    </row>
    <row r="1778" spans="1:8" ht="13.5" x14ac:dyDescent="0.25">
      <c r="A1778" s="3">
        <f>TITRES_STAT!B1781</f>
        <v>44602</v>
      </c>
      <c r="B1778" s="5">
        <f>TITRES_STAT!D1781</f>
        <v>48.698999999999998</v>
      </c>
      <c r="C1778" s="2">
        <f t="shared" si="27"/>
        <v>50.741098879729996</v>
      </c>
      <c r="D1778" s="2">
        <f t="shared" si="22"/>
        <v>50.27974179728453</v>
      </c>
      <c r="E1778" s="2">
        <f t="shared" si="24"/>
        <v>0.46135708244546692</v>
      </c>
      <c r="F1778" s="2">
        <f t="shared" si="23"/>
        <v>0.20620340244635227</v>
      </c>
      <c r="G1778" s="2">
        <f t="shared" si="25"/>
        <v>0.25515367999911465</v>
      </c>
      <c r="H1778" s="2" t="str">
        <f t="shared" si="26"/>
        <v>Sell</v>
      </c>
    </row>
    <row r="1779" spans="1:8" ht="13.5" x14ac:dyDescent="0.25">
      <c r="A1779" s="3">
        <f>TITRES_STAT!B1782</f>
        <v>44603</v>
      </c>
      <c r="B1779" s="5">
        <f>TITRES_STAT!D1782</f>
        <v>48.698999999999998</v>
      </c>
      <c r="C1779" s="2">
        <f t="shared" si="27"/>
        <v>50.701699052079228</v>
      </c>
      <c r="D1779" s="2">
        <f t="shared" si="22"/>
        <v>50.162649812300486</v>
      </c>
      <c r="E1779" s="2">
        <f t="shared" si="24"/>
        <v>0.5390492397787412</v>
      </c>
      <c r="F1779" s="2">
        <f t="shared" si="23"/>
        <v>0.27277256991283005</v>
      </c>
      <c r="G1779" s="2">
        <f t="shared" si="25"/>
        <v>0.26627666986591114</v>
      </c>
      <c r="H1779" s="2" t="str">
        <f t="shared" si="26"/>
        <v>Sell</v>
      </c>
    </row>
    <row r="1780" spans="1:8" ht="13.5" x14ac:dyDescent="0.25">
      <c r="A1780" s="3">
        <f>TITRES_STAT!B1783</f>
        <v>44606</v>
      </c>
      <c r="B1780" s="5">
        <f>TITRES_STAT!D1783</f>
        <v>48.578000000000003</v>
      </c>
      <c r="C1780" s="2">
        <f t="shared" si="27"/>
        <v>50.652206890220882</v>
      </c>
      <c r="D1780" s="2">
        <f t="shared" si="22"/>
        <v>50.045268344722672</v>
      </c>
      <c r="E1780" s="2">
        <f t="shared" si="24"/>
        <v>0.60693854549820969</v>
      </c>
      <c r="F1780" s="2">
        <f t="shared" si="23"/>
        <v>0.33960576502990603</v>
      </c>
      <c r="G1780" s="2">
        <f t="shared" si="25"/>
        <v>0.26733278046830367</v>
      </c>
      <c r="H1780" s="2" t="str">
        <f t="shared" si="26"/>
        <v>Sell</v>
      </c>
    </row>
    <row r="1781" spans="1:8" ht="13.5" x14ac:dyDescent="0.25">
      <c r="A1781" s="3">
        <f>TITRES_STAT!B1784</f>
        <v>44607</v>
      </c>
      <c r="B1781" s="5">
        <f>TITRES_STAT!D1784</f>
        <v>48.277000000000001</v>
      </c>
      <c r="C1781" s="2">
        <f t="shared" si="27"/>
        <v>50.610328907109974</v>
      </c>
      <c r="D1781" s="2">
        <f t="shared" si="22"/>
        <v>49.914285504372842</v>
      </c>
      <c r="E1781" s="2">
        <f t="shared" si="24"/>
        <v>0.69604340273713206</v>
      </c>
      <c r="F1781" s="2">
        <f t="shared" si="23"/>
        <v>0.41089329257135127</v>
      </c>
      <c r="G1781" s="2">
        <f t="shared" si="25"/>
        <v>0.28515011016578079</v>
      </c>
      <c r="H1781" s="2" t="str">
        <f t="shared" si="26"/>
        <v>Sell</v>
      </c>
    </row>
    <row r="1782" spans="1:8" ht="13.5" x14ac:dyDescent="0.25">
      <c r="A1782" s="3">
        <f>TITRES_STAT!B1785</f>
        <v>44608</v>
      </c>
      <c r="B1782" s="5">
        <f>TITRES_STAT!D1785</f>
        <v>48.293999999999997</v>
      </c>
      <c r="C1782" s="2">
        <f t="shared" si="27"/>
        <v>50.546124459862284</v>
      </c>
      <c r="D1782" s="2">
        <f t="shared" si="22"/>
        <v>49.794264355900779</v>
      </c>
      <c r="E1782" s="2">
        <f t="shared" si="24"/>
        <v>0.75186010396150493</v>
      </c>
      <c r="F1782" s="2">
        <f t="shared" si="23"/>
        <v>0.47908665484938201</v>
      </c>
      <c r="G1782" s="2">
        <f t="shared" si="25"/>
        <v>0.27277344911212292</v>
      </c>
      <c r="H1782" s="2" t="str">
        <f t="shared" si="26"/>
        <v>Sell</v>
      </c>
    </row>
    <row r="1783" spans="1:8" ht="13.5" x14ac:dyDescent="0.25">
      <c r="A1783" s="3">
        <f>TITRES_STAT!B1786</f>
        <v>44609</v>
      </c>
      <c r="B1783" s="5">
        <f>TITRES_STAT!D1786</f>
        <v>48.521000000000001</v>
      </c>
      <c r="C1783" s="2">
        <f t="shared" si="27"/>
        <v>50.386874542960392</v>
      </c>
      <c r="D1783" s="2">
        <f t="shared" ref="D1783:D1846" si="28">$D$1501*B1783+(1-$D$1501)*D1782</f>
        <v>49.699948477685908</v>
      </c>
      <c r="E1783" s="2">
        <f t="shared" si="24"/>
        <v>0.68692606527448419</v>
      </c>
      <c r="F1783" s="2">
        <f t="shared" si="23"/>
        <v>0.52065453693440245</v>
      </c>
      <c r="G1783" s="2">
        <f t="shared" si="25"/>
        <v>0.16627152834008174</v>
      </c>
      <c r="H1783" s="2" t="str">
        <f t="shared" si="26"/>
        <v>Sell</v>
      </c>
    </row>
    <row r="1784" spans="1:8" ht="13.5" x14ac:dyDescent="0.25">
      <c r="A1784" s="3">
        <f>TITRES_STAT!B1787</f>
        <v>44610</v>
      </c>
      <c r="B1784" s="5">
        <f>TITRES_STAT!D1787</f>
        <v>48.521000000000001</v>
      </c>
      <c r="C1784" s="2">
        <f t="shared" si="27"/>
        <v>50.252124613274177</v>
      </c>
      <c r="D1784" s="2">
        <f t="shared" si="28"/>
        <v>49.612618960820285</v>
      </c>
      <c r="E1784" s="2">
        <f t="shared" si="24"/>
        <v>0.63950565245389157</v>
      </c>
      <c r="F1784" s="2">
        <f t="shared" si="23"/>
        <v>0.54442476003830031</v>
      </c>
      <c r="G1784" s="2">
        <f t="shared" si="25"/>
        <v>9.5080892415591256E-2</v>
      </c>
      <c r="H1784" s="2" t="str">
        <f t="shared" si="26"/>
        <v>Sell</v>
      </c>
    </row>
    <row r="1785" spans="1:8" ht="13.5" x14ac:dyDescent="0.25">
      <c r="A1785" s="3">
        <f>TITRES_STAT!B1788</f>
        <v>44613</v>
      </c>
      <c r="B1785" s="5">
        <f>TITRES_STAT!D1788</f>
        <v>48.375</v>
      </c>
      <c r="C1785" s="2">
        <f t="shared" si="27"/>
        <v>50.113182365078153</v>
      </c>
      <c r="D1785" s="2">
        <f t="shared" si="28"/>
        <v>49.520943482241009</v>
      </c>
      <c r="E1785" s="2">
        <f t="shared" si="24"/>
        <v>0.59223888283714388</v>
      </c>
      <c r="F1785" s="2">
        <f t="shared" si="23"/>
        <v>0.55398758459806907</v>
      </c>
      <c r="G1785" s="2">
        <f t="shared" si="25"/>
        <v>3.8251298239074805E-2</v>
      </c>
      <c r="H1785" s="2" t="str">
        <f t="shared" si="26"/>
        <v>Sell</v>
      </c>
    </row>
    <row r="1786" spans="1:8" ht="13.5" x14ac:dyDescent="0.25">
      <c r="A1786" s="3">
        <f>TITRES_STAT!B1789</f>
        <v>44614</v>
      </c>
      <c r="B1786" s="5">
        <f>TITRES_STAT!D1789</f>
        <v>48.359000000000002</v>
      </c>
      <c r="C1786" s="2">
        <f t="shared" si="27"/>
        <v>49.895615847373826</v>
      </c>
      <c r="D1786" s="2">
        <f t="shared" si="28"/>
        <v>49.4348735946676</v>
      </c>
      <c r="E1786" s="2">
        <f t="shared" si="24"/>
        <v>0.46074225270622549</v>
      </c>
      <c r="F1786" s="2">
        <f t="shared" si="23"/>
        <v>0.53533851821970035</v>
      </c>
      <c r="G1786" s="2">
        <f t="shared" si="25"/>
        <v>-7.4596265513474869E-2</v>
      </c>
      <c r="H1786" s="2" t="str">
        <f t="shared" si="26"/>
        <v>Hold</v>
      </c>
    </row>
    <row r="1787" spans="1:8" ht="13.5" x14ac:dyDescent="0.25">
      <c r="A1787" s="3">
        <f>TITRES_STAT!B1790</f>
        <v>44615</v>
      </c>
      <c r="B1787" s="5">
        <f>TITRES_STAT!D1790</f>
        <v>48.244999999999997</v>
      </c>
      <c r="C1787" s="2">
        <f t="shared" si="27"/>
        <v>49.711521101624008</v>
      </c>
      <c r="D1787" s="2">
        <f t="shared" si="28"/>
        <v>49.346734809877404</v>
      </c>
      <c r="E1787" s="2">
        <f t="shared" si="24"/>
        <v>0.36478629174660426</v>
      </c>
      <c r="F1787" s="2">
        <f t="shared" si="23"/>
        <v>0.5012280729250812</v>
      </c>
      <c r="G1787" s="2">
        <f t="shared" si="25"/>
        <v>-0.13644178117847694</v>
      </c>
      <c r="H1787" s="2" t="str">
        <f t="shared" si="26"/>
        <v>Hold</v>
      </c>
    </row>
    <row r="1788" spans="1:8" ht="13.5" x14ac:dyDescent="0.25">
      <c r="A1788" s="3">
        <f>TITRES_STAT!B1791</f>
        <v>44616</v>
      </c>
      <c r="B1788" s="5">
        <f>TITRES_STAT!D1791</f>
        <v>47.076000000000001</v>
      </c>
      <c r="C1788" s="2">
        <f t="shared" si="27"/>
        <v>49.555748624451084</v>
      </c>
      <c r="D1788" s="2">
        <f t="shared" si="28"/>
        <v>49.178532231367967</v>
      </c>
      <c r="E1788" s="2">
        <f t="shared" si="24"/>
        <v>0.37721639308311694</v>
      </c>
      <c r="F1788" s="2">
        <f t="shared" si="23"/>
        <v>0.47642573695668833</v>
      </c>
      <c r="G1788" s="2">
        <f t="shared" si="25"/>
        <v>-9.9209343873571387E-2</v>
      </c>
      <c r="H1788" s="2" t="str">
        <f t="shared" si="26"/>
        <v>Hold</v>
      </c>
    </row>
    <row r="1789" spans="1:8" ht="13.5" x14ac:dyDescent="0.25">
      <c r="A1789" s="3">
        <f>TITRES_STAT!B1792</f>
        <v>44617</v>
      </c>
      <c r="B1789" s="5">
        <f>TITRES_STAT!D1792</f>
        <v>47.076000000000001</v>
      </c>
      <c r="C1789" s="2">
        <f t="shared" si="27"/>
        <v>49.405325759150912</v>
      </c>
      <c r="D1789" s="2">
        <f t="shared" si="28"/>
        <v>49.022789103118491</v>
      </c>
      <c r="E1789" s="2">
        <f t="shared" si="24"/>
        <v>0.38253665603242126</v>
      </c>
      <c r="F1789" s="2">
        <f t="shared" si="23"/>
        <v>0.45764792077183492</v>
      </c>
      <c r="G1789" s="2">
        <f t="shared" si="25"/>
        <v>-7.5111264739413652E-2</v>
      </c>
      <c r="H1789" s="2" t="str">
        <f t="shared" si="26"/>
        <v>Hold</v>
      </c>
    </row>
    <row r="1790" spans="1:8" ht="13.5" x14ac:dyDescent="0.25">
      <c r="A1790" s="3">
        <f>TITRES_STAT!B1793</f>
        <v>44620</v>
      </c>
      <c r="B1790" s="5">
        <f>TITRES_STAT!D1793</f>
        <v>45.453000000000003</v>
      </c>
      <c r="C1790" s="2">
        <f t="shared" si="27"/>
        <v>49.231737180819998</v>
      </c>
      <c r="D1790" s="2">
        <f t="shared" si="28"/>
        <v>48.758360280665265</v>
      </c>
      <c r="E1790" s="2">
        <f t="shared" si="24"/>
        <v>0.47337690015473299</v>
      </c>
      <c r="F1790" s="2">
        <f t="shared" si="23"/>
        <v>0.46079371664841456</v>
      </c>
      <c r="G1790" s="2">
        <f t="shared" si="25"/>
        <v>1.2583183506318429E-2</v>
      </c>
      <c r="H1790" s="2" t="str">
        <f t="shared" si="26"/>
        <v>Sell</v>
      </c>
    </row>
    <row r="1791" spans="1:8" ht="13.5" x14ac:dyDescent="0.25">
      <c r="A1791" s="3">
        <f>TITRES_STAT!B1794</f>
        <v>44621</v>
      </c>
      <c r="B1791" s="5">
        <f>TITRES_STAT!D1794</f>
        <v>47.076000000000001</v>
      </c>
      <c r="C1791" s="2">
        <f t="shared" si="27"/>
        <v>49.087469922232309</v>
      </c>
      <c r="D1791" s="2">
        <f t="shared" si="28"/>
        <v>48.633741000615984</v>
      </c>
      <c r="E1791" s="2">
        <f t="shared" si="24"/>
        <v>0.4537289216163245</v>
      </c>
      <c r="F1791" s="2">
        <f t="shared" ref="F1791:F1854" si="29">(E1791*(2/(10)))+((1-(2/10))*F1790)</f>
        <v>0.4593807576419966</v>
      </c>
      <c r="G1791" s="2">
        <f t="shared" si="25"/>
        <v>-5.6518360256720968E-3</v>
      </c>
      <c r="H1791" s="2" t="str">
        <f t="shared" si="26"/>
        <v>Hold</v>
      </c>
    </row>
    <row r="1792" spans="1:8" ht="13.5" x14ac:dyDescent="0.25">
      <c r="A1792" s="3">
        <f>TITRES_STAT!B1795</f>
        <v>44622</v>
      </c>
      <c r="B1792" s="5">
        <f>TITRES_STAT!D1795</f>
        <v>47.076000000000001</v>
      </c>
      <c r="C1792" s="2">
        <f t="shared" si="27"/>
        <v>49.000320703427334</v>
      </c>
      <c r="D1792" s="2">
        <f t="shared" si="28"/>
        <v>48.518352778348138</v>
      </c>
      <c r="E1792" s="2">
        <f t="shared" si="24"/>
        <v>0.48196792507919639</v>
      </c>
      <c r="F1792" s="2">
        <f t="shared" si="29"/>
        <v>0.46389819112943659</v>
      </c>
      <c r="G1792" s="2">
        <f t="shared" si="25"/>
        <v>1.8069733949759803E-2</v>
      </c>
      <c r="H1792" s="2" t="str">
        <f t="shared" si="26"/>
        <v>Sell</v>
      </c>
    </row>
    <row r="1793" spans="1:8" ht="13.5" x14ac:dyDescent="0.25">
      <c r="A1793" s="3">
        <f>TITRES_STAT!B1796</f>
        <v>44623</v>
      </c>
      <c r="B1793" s="5">
        <f>TITRES_STAT!D1796</f>
        <v>47.076000000000001</v>
      </c>
      <c r="C1793" s="2">
        <f t="shared" si="27"/>
        <v>48.926579056746206</v>
      </c>
      <c r="D1793" s="2">
        <f t="shared" si="28"/>
        <v>48.411511831803836</v>
      </c>
      <c r="E1793" s="2">
        <f t="shared" si="24"/>
        <v>0.51506722494237067</v>
      </c>
      <c r="F1793" s="2">
        <f t="shared" si="29"/>
        <v>0.47413199789202343</v>
      </c>
      <c r="G1793" s="2">
        <f t="shared" si="25"/>
        <v>4.0935227050347245E-2</v>
      </c>
      <c r="H1793" s="2" t="str">
        <f t="shared" si="26"/>
        <v>Sell</v>
      </c>
    </row>
    <row r="1794" spans="1:8" ht="13.5" x14ac:dyDescent="0.25">
      <c r="A1794" s="3">
        <f>TITRES_STAT!B1797</f>
        <v>44624</v>
      </c>
      <c r="B1794" s="5">
        <f>TITRES_STAT!D1797</f>
        <v>47.076000000000001</v>
      </c>
      <c r="C1794" s="2">
        <f t="shared" si="27"/>
        <v>48.841720740323716</v>
      </c>
      <c r="D1794" s="2">
        <f t="shared" si="28"/>
        <v>48.312585029447995</v>
      </c>
      <c r="E1794" s="2">
        <f t="shared" si="24"/>
        <v>0.52913571087572109</v>
      </c>
      <c r="F1794" s="2">
        <f t="shared" si="29"/>
        <v>0.48513274048876298</v>
      </c>
      <c r="G1794" s="2">
        <f t="shared" si="25"/>
        <v>4.4002970386958107E-2</v>
      </c>
      <c r="H1794" s="2" t="str">
        <f t="shared" si="26"/>
        <v>Sell</v>
      </c>
    </row>
    <row r="1795" spans="1:8" ht="13.5" x14ac:dyDescent="0.25">
      <c r="A1795" s="3">
        <f>TITRES_STAT!B1798</f>
        <v>44627</v>
      </c>
      <c r="B1795" s="5">
        <f>TITRES_STAT!D1798</f>
        <v>47.076000000000001</v>
      </c>
      <c r="C1795" s="2">
        <f t="shared" si="27"/>
        <v>48.767456011043144</v>
      </c>
      <c r="D1795" s="2">
        <f t="shared" si="28"/>
        <v>48.220986138377775</v>
      </c>
      <c r="E1795" s="2">
        <f t="shared" si="24"/>
        <v>0.54646987266536939</v>
      </c>
      <c r="F1795" s="2">
        <f t="shared" si="29"/>
        <v>0.49740016692408429</v>
      </c>
      <c r="G1795" s="2">
        <f t="shared" si="25"/>
        <v>4.9069705741285108E-2</v>
      </c>
      <c r="H1795" s="2" t="str">
        <f t="shared" si="26"/>
        <v>Sell</v>
      </c>
    </row>
    <row r="1796" spans="1:8" ht="13.5" x14ac:dyDescent="0.25">
      <c r="A1796" s="3">
        <f>TITRES_STAT!B1799</f>
        <v>44628</v>
      </c>
      <c r="B1796" s="5">
        <f>TITRES_STAT!D1799</f>
        <v>47.076000000000001</v>
      </c>
      <c r="C1796" s="2">
        <f t="shared" si="27"/>
        <v>48.68707816319035</v>
      </c>
      <c r="D1796" s="2">
        <f t="shared" si="28"/>
        <v>48.136172350349796</v>
      </c>
      <c r="E1796" s="2">
        <f t="shared" si="24"/>
        <v>0.55090581284055418</v>
      </c>
      <c r="F1796" s="2">
        <f t="shared" si="29"/>
        <v>0.50810129610737831</v>
      </c>
      <c r="G1796" s="2">
        <f t="shared" si="25"/>
        <v>4.2804516733175868E-2</v>
      </c>
      <c r="H1796" s="2" t="str">
        <f t="shared" si="26"/>
        <v>Sell</v>
      </c>
    </row>
    <row r="1797" spans="1:8" ht="13.5" x14ac:dyDescent="0.25">
      <c r="A1797" s="3">
        <f>TITRES_STAT!B1800</f>
        <v>44629</v>
      </c>
      <c r="B1797" s="5">
        <f>TITRES_STAT!D1800</f>
        <v>47.052</v>
      </c>
      <c r="C1797" s="2">
        <f t="shared" si="27"/>
        <v>48.439219984237987</v>
      </c>
      <c r="D1797" s="2">
        <f t="shared" si="28"/>
        <v>48.055863287360921</v>
      </c>
      <c r="E1797" s="2">
        <f t="shared" si="24"/>
        <v>0.38335669687706542</v>
      </c>
      <c r="F1797" s="2">
        <f t="shared" si="29"/>
        <v>0.48315237626131574</v>
      </c>
      <c r="G1797" s="2">
        <f t="shared" si="25"/>
        <v>-9.9795679384250324E-2</v>
      </c>
      <c r="H1797" s="2" t="str">
        <f t="shared" si="26"/>
        <v>Hold</v>
      </c>
    </row>
    <row r="1798" spans="1:8" ht="13.5" x14ac:dyDescent="0.25">
      <c r="A1798" s="3">
        <f>TITRES_STAT!B1801</f>
        <v>44630</v>
      </c>
      <c r="B1798" s="5">
        <f>TITRES_STAT!D1801</f>
        <v>47.052</v>
      </c>
      <c r="C1798" s="2">
        <f t="shared" si="27"/>
        <v>48.229493832816758</v>
      </c>
      <c r="D1798" s="2">
        <f t="shared" si="28"/>
        <v>47.981503043852712</v>
      </c>
      <c r="E1798" s="2">
        <f t="shared" si="24"/>
        <v>0.24799078896404581</v>
      </c>
      <c r="F1798" s="2">
        <f t="shared" si="29"/>
        <v>0.43612005880186178</v>
      </c>
      <c r="G1798" s="2">
        <f t="shared" si="25"/>
        <v>-0.18812926983781597</v>
      </c>
      <c r="H1798" s="2" t="str">
        <f t="shared" si="26"/>
        <v>Hold</v>
      </c>
    </row>
    <row r="1799" spans="1:8" ht="13.5" x14ac:dyDescent="0.25">
      <c r="A1799" s="3">
        <f>TITRES_STAT!B1802</f>
        <v>44631</v>
      </c>
      <c r="B1799" s="5">
        <f>TITRES_STAT!D1802</f>
        <v>47.06</v>
      </c>
      <c r="C1799" s="2">
        <f t="shared" si="27"/>
        <v>47.802340935460336</v>
      </c>
      <c r="D1799" s="2">
        <f t="shared" si="28"/>
        <v>47.913243559122883</v>
      </c>
      <c r="E1799" s="2">
        <f t="shared" si="24"/>
        <v>-0.11090262366254677</v>
      </c>
      <c r="F1799" s="2">
        <f t="shared" si="29"/>
        <v>0.3267155223089801</v>
      </c>
      <c r="G1799" s="2">
        <f t="shared" si="25"/>
        <v>-0.43761814597152687</v>
      </c>
      <c r="H1799" s="2" t="str">
        <f t="shared" si="26"/>
        <v>Hold</v>
      </c>
    </row>
    <row r="1800" spans="1:8" ht="13.5" x14ac:dyDescent="0.25">
      <c r="A1800" s="3">
        <f>TITRES_STAT!B1803</f>
        <v>44634</v>
      </c>
      <c r="B1800" s="5">
        <f>TITRES_STAT!D1803</f>
        <v>47.076000000000001</v>
      </c>
      <c r="C1800" s="2">
        <f t="shared" si="27"/>
        <v>47.690596176158749</v>
      </c>
      <c r="D1800" s="2">
        <f t="shared" si="28"/>
        <v>47.851225517706375</v>
      </c>
      <c r="E1800" s="2">
        <f t="shared" si="24"/>
        <v>-0.16062934154762587</v>
      </c>
      <c r="F1800" s="2">
        <f t="shared" si="29"/>
        <v>0.22924654953765888</v>
      </c>
      <c r="G1800" s="2">
        <f t="shared" si="25"/>
        <v>-0.38987589108528475</v>
      </c>
      <c r="H1800" s="2" t="str">
        <f t="shared" si="26"/>
        <v>Hold</v>
      </c>
    </row>
    <row r="1801" spans="1:8" ht="13.5" x14ac:dyDescent="0.25">
      <c r="A1801" s="3">
        <f>TITRES_STAT!B1804</f>
        <v>44635</v>
      </c>
      <c r="B1801" s="5">
        <f>TITRES_STAT!D1804</f>
        <v>47.067999999999998</v>
      </c>
      <c r="C1801" s="2">
        <f t="shared" si="27"/>
        <v>47.596042918288177</v>
      </c>
      <c r="D1801" s="2">
        <f t="shared" si="28"/>
        <v>47.793208812691084</v>
      </c>
      <c r="E1801" s="2">
        <f t="shared" si="24"/>
        <v>-0.19716589440290733</v>
      </c>
      <c r="F1801" s="2">
        <f t="shared" si="29"/>
        <v>0.14396406074954565</v>
      </c>
      <c r="G1801" s="2">
        <f t="shared" si="25"/>
        <v>-0.34112995515245298</v>
      </c>
      <c r="H1801" s="2" t="str">
        <f t="shared" si="26"/>
        <v>Hold</v>
      </c>
    </row>
    <row r="1802" spans="1:8" ht="13.5" x14ac:dyDescent="0.25">
      <c r="A1802" s="3">
        <f>TITRES_STAT!B1805</f>
        <v>44636</v>
      </c>
      <c r="B1802" s="5">
        <f>TITRES_STAT!D1805</f>
        <v>47.067999999999998</v>
      </c>
      <c r="C1802" s="2">
        <f t="shared" si="27"/>
        <v>47.516036315474615</v>
      </c>
      <c r="D1802" s="2">
        <f t="shared" si="28"/>
        <v>47.739489641380629</v>
      </c>
      <c r="E1802" s="2">
        <f t="shared" si="24"/>
        <v>-0.2234533259060143</v>
      </c>
      <c r="F1802" s="2">
        <f t="shared" si="29"/>
        <v>7.0480583418433662E-2</v>
      </c>
      <c r="G1802" s="2">
        <f t="shared" si="25"/>
        <v>-0.29393390932444796</v>
      </c>
      <c r="H1802" s="2" t="str">
        <f t="shared" si="26"/>
        <v>Hold</v>
      </c>
    </row>
    <row r="1803" spans="1:8" ht="13.5" x14ac:dyDescent="0.25">
      <c r="A1803" s="3">
        <f>TITRES_STAT!B1806</f>
        <v>44637</v>
      </c>
      <c r="B1803" s="5">
        <f>TITRES_STAT!D1806</f>
        <v>46.134999999999998</v>
      </c>
      <c r="C1803" s="2">
        <f t="shared" si="27"/>
        <v>47.448338420786214</v>
      </c>
      <c r="D1803" s="2">
        <f t="shared" si="28"/>
        <v>47.620638556833917</v>
      </c>
      <c r="E1803" s="2">
        <f t="shared" si="24"/>
        <v>-0.17230013604770278</v>
      </c>
      <c r="F1803" s="2">
        <f t="shared" si="29"/>
        <v>2.1924439525206375E-2</v>
      </c>
      <c r="G1803" s="2">
        <f t="shared" si="25"/>
        <v>-0.19422457557290915</v>
      </c>
      <c r="H1803" s="2" t="str">
        <f t="shared" si="26"/>
        <v>Hold</v>
      </c>
    </row>
    <row r="1804" spans="1:8" ht="13.5" x14ac:dyDescent="0.25">
      <c r="A1804" s="3">
        <f>TITRES_STAT!B1807</f>
        <v>44638</v>
      </c>
      <c r="B1804" s="5">
        <f>TITRES_STAT!D1807</f>
        <v>47.076000000000001</v>
      </c>
      <c r="C1804" s="2">
        <f t="shared" si="27"/>
        <v>47.391055586819107</v>
      </c>
      <c r="D1804" s="2">
        <f t="shared" si="28"/>
        <v>47.580294960031409</v>
      </c>
      <c r="E1804" s="2">
        <f t="shared" si="24"/>
        <v>-0.18923937321230255</v>
      </c>
      <c r="F1804" s="2">
        <f t="shared" si="29"/>
        <v>-2.0308323022295412E-2</v>
      </c>
      <c r="G1804" s="2">
        <f t="shared" si="25"/>
        <v>-0.16893105019000715</v>
      </c>
      <c r="H1804" s="2" t="str">
        <f t="shared" si="26"/>
        <v>Hold</v>
      </c>
    </row>
    <row r="1805" spans="1:8" ht="13.5" x14ac:dyDescent="0.25">
      <c r="A1805" s="3">
        <f>TITRES_STAT!B1808</f>
        <v>44641</v>
      </c>
      <c r="B1805" s="5">
        <f>TITRES_STAT!D1808</f>
        <v>47.076000000000001</v>
      </c>
      <c r="C1805" s="2">
        <f t="shared" si="27"/>
        <v>47.342585496539243</v>
      </c>
      <c r="D1805" s="2">
        <f t="shared" si="28"/>
        <v>47.542939777806865</v>
      </c>
      <c r="E1805" s="2">
        <f t="shared" si="24"/>
        <v>-0.20035428126762156</v>
      </c>
      <c r="F1805" s="2">
        <f t="shared" si="29"/>
        <v>-5.6317514671360647E-2</v>
      </c>
      <c r="G1805" s="2">
        <f t="shared" si="25"/>
        <v>-0.14403676659626091</v>
      </c>
      <c r="H1805" s="2" t="str">
        <f t="shared" si="26"/>
        <v>Hold</v>
      </c>
    </row>
    <row r="1806" spans="1:8" ht="13.5" x14ac:dyDescent="0.25">
      <c r="A1806" s="3">
        <f>TITRES_STAT!B1809</f>
        <v>44642</v>
      </c>
      <c r="B1806" s="5">
        <f>TITRES_STAT!D1809</f>
        <v>47.076000000000001</v>
      </c>
      <c r="C1806" s="2">
        <f t="shared" si="27"/>
        <v>47.297880035533204</v>
      </c>
      <c r="D1806" s="2">
        <f t="shared" si="28"/>
        <v>47.508351646117468</v>
      </c>
      <c r="E1806" s="2">
        <f t="shared" si="24"/>
        <v>-0.21047161058426411</v>
      </c>
      <c r="F1806" s="2">
        <f t="shared" si="29"/>
        <v>-8.7148333853941343E-2</v>
      </c>
      <c r="G1806" s="2">
        <f t="shared" si="25"/>
        <v>-0.12332327673032277</v>
      </c>
      <c r="H1806" s="2" t="str">
        <f t="shared" si="26"/>
        <v>Hold</v>
      </c>
    </row>
    <row r="1807" spans="1:8" ht="13.5" x14ac:dyDescent="0.25">
      <c r="A1807" s="3">
        <f>TITRES_STAT!B1810</f>
        <v>44643</v>
      </c>
      <c r="B1807" s="5">
        <f>TITRES_STAT!D1810</f>
        <v>46.994999999999997</v>
      </c>
      <c r="C1807" s="2">
        <f t="shared" si="27"/>
        <v>47.260052337758864</v>
      </c>
      <c r="D1807" s="2">
        <f t="shared" si="28"/>
        <v>47.470325598256913</v>
      </c>
      <c r="E1807" s="2">
        <f t="shared" si="24"/>
        <v>-0.21027326049804884</v>
      </c>
      <c r="F1807" s="2">
        <f t="shared" si="29"/>
        <v>-0.11177331918276284</v>
      </c>
      <c r="G1807" s="2">
        <f t="shared" si="25"/>
        <v>-9.8499941315285999E-2</v>
      </c>
      <c r="H1807" s="2" t="str">
        <f t="shared" si="26"/>
        <v>Hold</v>
      </c>
    </row>
    <row r="1808" spans="1:8" ht="13.5" x14ac:dyDescent="0.25">
      <c r="A1808" s="3">
        <f>TITRES_STAT!B1811</f>
        <v>44644</v>
      </c>
      <c r="B1808" s="5">
        <f>TITRES_STAT!D1811</f>
        <v>46.994999999999997</v>
      </c>
      <c r="C1808" s="2">
        <f t="shared" si="27"/>
        <v>47.229275055026733</v>
      </c>
      <c r="D1808" s="2">
        <f t="shared" si="28"/>
        <v>47.435116294682331</v>
      </c>
      <c r="E1808" s="2">
        <f t="shared" si="24"/>
        <v>-0.20584123965559797</v>
      </c>
      <c r="F1808" s="2">
        <f t="shared" si="29"/>
        <v>-0.13058690327732989</v>
      </c>
      <c r="G1808" s="2">
        <f t="shared" si="25"/>
        <v>-7.5254336378268089E-2</v>
      </c>
      <c r="H1808" s="2" t="str">
        <f t="shared" si="26"/>
        <v>Hold</v>
      </c>
    </row>
    <row r="1809" spans="1:8" ht="13.5" x14ac:dyDescent="0.25">
      <c r="A1809" s="3">
        <f>TITRES_STAT!B1812</f>
        <v>44645</v>
      </c>
      <c r="B1809" s="5">
        <f>TITRES_STAT!D1812</f>
        <v>45.046999999999997</v>
      </c>
      <c r="C1809" s="2">
        <f t="shared" si="27"/>
        <v>47.205694277330316</v>
      </c>
      <c r="D1809" s="2">
        <f t="shared" si="28"/>
        <v>47.258218791372528</v>
      </c>
      <c r="E1809" s="2">
        <f t="shared" si="24"/>
        <v>-5.2524514042211479E-2</v>
      </c>
      <c r="F1809" s="2">
        <f t="shared" si="29"/>
        <v>-0.11497442543030621</v>
      </c>
      <c r="G1809" s="2">
        <f t="shared" si="25"/>
        <v>6.2449911388094734E-2</v>
      </c>
      <c r="H1809" s="2" t="str">
        <f t="shared" si="26"/>
        <v>Sell</v>
      </c>
    </row>
    <row r="1810" spans="1:8" ht="13.5" x14ac:dyDescent="0.25">
      <c r="A1810" s="3">
        <f>TITRES_STAT!B1813</f>
        <v>44648</v>
      </c>
      <c r="B1810" s="5">
        <f>TITRES_STAT!D1813</f>
        <v>46.264000000000003</v>
      </c>
      <c r="C1810" s="2">
        <f t="shared" si="27"/>
        <v>47.184510542356421</v>
      </c>
      <c r="D1810" s="2">
        <f t="shared" si="28"/>
        <v>47.184572954974563</v>
      </c>
      <c r="E1810" s="2">
        <f t="shared" si="24"/>
        <v>-6.2412618142104748E-5</v>
      </c>
      <c r="F1810" s="2">
        <f t="shared" si="29"/>
        <v>-9.1992022867873405E-2</v>
      </c>
      <c r="G1810" s="2">
        <f t="shared" si="25"/>
        <v>9.19296102497313E-2</v>
      </c>
      <c r="H1810" s="2" t="str">
        <f t="shared" si="26"/>
        <v>Sell</v>
      </c>
    </row>
    <row r="1811" spans="1:8" ht="13.5" x14ac:dyDescent="0.25">
      <c r="A1811" s="3">
        <f>TITRES_STAT!B1814</f>
        <v>44649</v>
      </c>
      <c r="B1811" s="5">
        <f>TITRES_STAT!D1814</f>
        <v>46.994999999999997</v>
      </c>
      <c r="C1811" s="2">
        <f t="shared" si="27"/>
        <v>47.166585843532353</v>
      </c>
      <c r="D1811" s="2">
        <f t="shared" si="28"/>
        <v>47.170530513865337</v>
      </c>
      <c r="E1811" s="2">
        <f t="shared" si="24"/>
        <v>-3.9446703329844013E-3</v>
      </c>
      <c r="F1811" s="2">
        <f t="shared" si="29"/>
        <v>-7.438255236089561E-2</v>
      </c>
      <c r="G1811" s="2">
        <f t="shared" si="25"/>
        <v>7.0437882027911208E-2</v>
      </c>
      <c r="H1811" s="2" t="str">
        <f t="shared" si="26"/>
        <v>Sell</v>
      </c>
    </row>
    <row r="1812" spans="1:8" ht="13.5" x14ac:dyDescent="0.25">
      <c r="A1812" s="3">
        <f>TITRES_STAT!B1815</f>
        <v>44650</v>
      </c>
      <c r="B1812" s="5">
        <f>TITRES_STAT!D1815</f>
        <v>46.994999999999997</v>
      </c>
      <c r="C1812" s="2">
        <f t="shared" si="27"/>
        <v>47.007880329142758</v>
      </c>
      <c r="D1812" s="2">
        <f t="shared" si="28"/>
        <v>47.157528253579017</v>
      </c>
      <c r="E1812" s="2">
        <f t="shared" si="24"/>
        <v>-0.14964792443625896</v>
      </c>
      <c r="F1812" s="2">
        <f t="shared" si="29"/>
        <v>-8.943562677596828E-2</v>
      </c>
      <c r="G1812" s="2">
        <f t="shared" si="25"/>
        <v>-6.0212297660290681E-2</v>
      </c>
      <c r="H1812" s="2" t="str">
        <f t="shared" si="26"/>
        <v>Hold</v>
      </c>
    </row>
    <row r="1813" spans="1:8" ht="13.5" x14ac:dyDescent="0.25">
      <c r="A1813" s="3">
        <f>TITRES_STAT!B1816</f>
        <v>44651</v>
      </c>
      <c r="B1813" s="5">
        <f>TITRES_STAT!D1816</f>
        <v>46.994999999999997</v>
      </c>
      <c r="C1813" s="2">
        <f t="shared" si="27"/>
        <v>47.018360278505412</v>
      </c>
      <c r="D1813" s="2">
        <f t="shared" si="28"/>
        <v>47.145489123684278</v>
      </c>
      <c r="E1813" s="2">
        <f t="shared" si="24"/>
        <v>-0.12712884517886636</v>
      </c>
      <c r="F1813" s="2">
        <f t="shared" si="29"/>
        <v>-9.6974270456547898E-2</v>
      </c>
      <c r="G1813" s="2">
        <f t="shared" si="25"/>
        <v>-3.0154574722318458E-2</v>
      </c>
      <c r="H1813" s="2" t="str">
        <f t="shared" si="26"/>
        <v>Hold</v>
      </c>
    </row>
    <row r="1814" spans="1:8" ht="13.5" x14ac:dyDescent="0.25">
      <c r="A1814" s="3">
        <f>TITRES_STAT!B1817</f>
        <v>44652</v>
      </c>
      <c r="B1814" s="5">
        <f>TITRES_STAT!D1817</f>
        <v>46.994999999999997</v>
      </c>
      <c r="C1814" s="2">
        <f t="shared" si="27"/>
        <v>47.027227927966116</v>
      </c>
      <c r="D1814" s="2">
        <f t="shared" si="28"/>
        <v>47.13434178118915</v>
      </c>
      <c r="E1814" s="2">
        <f t="shared" si="24"/>
        <v>-0.10711385322303357</v>
      </c>
      <c r="F1814" s="2">
        <f t="shared" si="29"/>
        <v>-9.9002187009845033E-2</v>
      </c>
      <c r="G1814" s="2">
        <f t="shared" si="25"/>
        <v>-8.1116662131885398E-3</v>
      </c>
      <c r="H1814" s="2" t="str">
        <f t="shared" si="26"/>
        <v>Hold</v>
      </c>
    </row>
    <row r="1815" spans="1:8" ht="13.5" x14ac:dyDescent="0.25">
      <c r="A1815" s="3">
        <f>TITRES_STAT!B1818</f>
        <v>44655</v>
      </c>
      <c r="B1815" s="5">
        <f>TITRES_STAT!D1818</f>
        <v>46.994999999999997</v>
      </c>
      <c r="C1815" s="2">
        <f t="shared" si="27"/>
        <v>47.034731323663635</v>
      </c>
      <c r="D1815" s="2">
        <f t="shared" si="28"/>
        <v>47.124020167767732</v>
      </c>
      <c r="E1815" s="2">
        <f t="shared" si="24"/>
        <v>-8.9288844104096654E-2</v>
      </c>
      <c r="F1815" s="2">
        <f t="shared" si="29"/>
        <v>-9.7059518428695368E-2</v>
      </c>
      <c r="G1815" s="2">
        <f t="shared" si="25"/>
        <v>7.7706743245987142E-3</v>
      </c>
      <c r="H1815" s="2" t="str">
        <f t="shared" si="26"/>
        <v>Sell</v>
      </c>
    </row>
    <row r="1816" spans="1:8" ht="13.5" x14ac:dyDescent="0.25">
      <c r="A1816" s="3">
        <f>TITRES_STAT!B1819</f>
        <v>44656</v>
      </c>
      <c r="B1816" s="5">
        <f>TITRES_STAT!D1819</f>
        <v>46.994999999999997</v>
      </c>
      <c r="C1816" s="2">
        <f t="shared" si="27"/>
        <v>47.028618812330762</v>
      </c>
      <c r="D1816" s="2">
        <f t="shared" si="28"/>
        <v>47.114463118303455</v>
      </c>
      <c r="E1816" s="2">
        <f t="shared" si="24"/>
        <v>-8.5844305972692325E-2</v>
      </c>
      <c r="F1816" s="2">
        <f t="shared" si="29"/>
        <v>-9.481647593749476E-2</v>
      </c>
      <c r="G1816" s="2">
        <f t="shared" si="25"/>
        <v>8.9721699648024344E-3</v>
      </c>
      <c r="H1816" s="2" t="str">
        <f t="shared" si="26"/>
        <v>Sell</v>
      </c>
    </row>
    <row r="1817" spans="1:8" ht="13.5" x14ac:dyDescent="0.25">
      <c r="A1817" s="3">
        <f>TITRES_STAT!B1820</f>
        <v>44657</v>
      </c>
      <c r="B1817" s="5">
        <f>TITRES_STAT!D1820</f>
        <v>46.994999999999997</v>
      </c>
      <c r="C1817" s="2">
        <f t="shared" si="27"/>
        <v>47.023446687356795</v>
      </c>
      <c r="D1817" s="2">
        <f t="shared" si="28"/>
        <v>47.105613998429128</v>
      </c>
      <c r="E1817" s="2">
        <f t="shared" si="24"/>
        <v>-8.2167311072332438E-2</v>
      </c>
      <c r="F1817" s="2">
        <f t="shared" si="29"/>
        <v>-9.228664296446229E-2</v>
      </c>
      <c r="G1817" s="2">
        <f t="shared" si="25"/>
        <v>1.0119331892129851E-2</v>
      </c>
      <c r="H1817" s="2" t="str">
        <f t="shared" si="26"/>
        <v>Sell</v>
      </c>
    </row>
    <row r="1818" spans="1:8" ht="13.5" x14ac:dyDescent="0.25">
      <c r="A1818" s="3">
        <f>TITRES_STAT!B1821</f>
        <v>44658</v>
      </c>
      <c r="B1818" s="5">
        <f>TITRES_STAT!D1821</f>
        <v>46.994999999999997</v>
      </c>
      <c r="C1818" s="2">
        <f t="shared" si="27"/>
        <v>46.719377966224982</v>
      </c>
      <c r="D1818" s="2">
        <f t="shared" si="28"/>
        <v>47.097420368915863</v>
      </c>
      <c r="E1818" s="2">
        <f t="shared" si="24"/>
        <v>-0.37804240269088041</v>
      </c>
      <c r="F1818" s="2">
        <f t="shared" si="29"/>
        <v>-0.14943779490974593</v>
      </c>
      <c r="G1818" s="2">
        <f t="shared" si="25"/>
        <v>-0.22860460778113448</v>
      </c>
      <c r="H1818" s="2" t="str">
        <f t="shared" si="26"/>
        <v>Hold</v>
      </c>
    </row>
    <row r="1819" spans="1:8" ht="13.5" x14ac:dyDescent="0.25">
      <c r="A1819" s="3">
        <f>TITRES_STAT!B1822</f>
        <v>44659</v>
      </c>
      <c r="B1819" s="5">
        <f>TITRES_STAT!D1822</f>
        <v>46.978999999999999</v>
      </c>
      <c r="C1819" s="2">
        <f t="shared" si="27"/>
        <v>46.649319817574991</v>
      </c>
      <c r="D1819" s="2">
        <f t="shared" si="28"/>
        <v>47.088648489736912</v>
      </c>
      <c r="E1819" s="2">
        <f t="shared" si="24"/>
        <v>-0.43932867216192051</v>
      </c>
      <c r="F1819" s="2">
        <f t="shared" si="29"/>
        <v>-0.20741597036018083</v>
      </c>
      <c r="G1819" s="2">
        <f t="shared" si="25"/>
        <v>-0.23191270180173967</v>
      </c>
      <c r="H1819" s="2" t="str">
        <f t="shared" si="26"/>
        <v>Hold</v>
      </c>
    </row>
    <row r="1820" spans="1:8" ht="13.5" x14ac:dyDescent="0.25">
      <c r="A1820" s="3">
        <f>TITRES_STAT!B1823</f>
        <v>44662</v>
      </c>
      <c r="B1820" s="5">
        <f>TITRES_STAT!D1823</f>
        <v>46.987000000000002</v>
      </c>
      <c r="C1820" s="2">
        <f t="shared" si="27"/>
        <v>46.702501384101922</v>
      </c>
      <c r="D1820" s="2">
        <f t="shared" si="28"/>
        <v>47.081118971978619</v>
      </c>
      <c r="E1820" s="2">
        <f t="shared" ref="E1820:E1883" si="30">C1820-D1820</f>
        <v>-0.37861758787669686</v>
      </c>
      <c r="F1820" s="2">
        <f t="shared" si="29"/>
        <v>-0.24165629386348406</v>
      </c>
      <c r="G1820" s="2">
        <f t="shared" si="25"/>
        <v>-0.1369612940132128</v>
      </c>
      <c r="H1820" s="2" t="str">
        <f t="shared" si="26"/>
        <v>Hold</v>
      </c>
    </row>
    <row r="1821" spans="1:8" ht="13.5" x14ac:dyDescent="0.25">
      <c r="A1821" s="3">
        <f>TITRES_STAT!B1824</f>
        <v>44663</v>
      </c>
      <c r="B1821" s="5">
        <f>TITRES_STAT!D1824</f>
        <v>46.994999999999997</v>
      </c>
      <c r="C1821" s="2">
        <f t="shared" si="27"/>
        <v>46.747501171163165</v>
      </c>
      <c r="D1821" s="2">
        <f t="shared" si="28"/>
        <v>47.074739788869095</v>
      </c>
      <c r="E1821" s="2">
        <f t="shared" si="30"/>
        <v>-0.32723861770593032</v>
      </c>
      <c r="F1821" s="2">
        <f t="shared" si="29"/>
        <v>-0.2587727586319733</v>
      </c>
      <c r="G1821" s="2">
        <f t="shared" si="25"/>
        <v>-6.8465859073957025E-2</v>
      </c>
      <c r="H1821" s="2" t="str">
        <f t="shared" si="26"/>
        <v>Hold</v>
      </c>
    </row>
    <row r="1822" spans="1:8" ht="13.5" x14ac:dyDescent="0.25">
      <c r="A1822" s="3">
        <f>TITRES_STAT!B1825</f>
        <v>44664</v>
      </c>
      <c r="B1822" s="5">
        <f>TITRES_STAT!D1825</f>
        <v>46.994999999999997</v>
      </c>
      <c r="C1822" s="2">
        <f t="shared" si="27"/>
        <v>46.785577914061136</v>
      </c>
      <c r="D1822" s="2">
        <f t="shared" si="28"/>
        <v>47.068833137841757</v>
      </c>
      <c r="E1822" s="2">
        <f t="shared" si="30"/>
        <v>-0.28325522378062118</v>
      </c>
      <c r="F1822" s="2">
        <f t="shared" si="29"/>
        <v>-0.26366925166170291</v>
      </c>
      <c r="G1822" s="2">
        <f t="shared" si="25"/>
        <v>-1.9585972118918271E-2</v>
      </c>
      <c r="H1822" s="2" t="str">
        <f t="shared" si="26"/>
        <v>Hold</v>
      </c>
    </row>
    <row r="1823" spans="1:8" ht="13.5" x14ac:dyDescent="0.25">
      <c r="A1823" s="3">
        <f>TITRES_STAT!B1826</f>
        <v>44665</v>
      </c>
      <c r="B1823" s="5">
        <f>TITRES_STAT!D1826</f>
        <v>46.994999999999997</v>
      </c>
      <c r="C1823" s="2">
        <f t="shared" si="27"/>
        <v>46.81779669651327</v>
      </c>
      <c r="D1823" s="2">
        <f t="shared" si="28"/>
        <v>47.063364016520147</v>
      </c>
      <c r="E1823" s="2">
        <f t="shared" si="30"/>
        <v>-0.24556732000687731</v>
      </c>
      <c r="F1823" s="2">
        <f t="shared" si="29"/>
        <v>-0.26004886533073779</v>
      </c>
      <c r="G1823" s="2">
        <f t="shared" si="25"/>
        <v>1.4481545323860479E-2</v>
      </c>
      <c r="H1823" s="2" t="str">
        <f t="shared" si="26"/>
        <v>Sell</v>
      </c>
    </row>
    <row r="1824" spans="1:8" ht="13.5" x14ac:dyDescent="0.25">
      <c r="A1824" s="3">
        <f>TITRES_STAT!B1827</f>
        <v>44666</v>
      </c>
      <c r="B1824" s="5">
        <f>TITRES_STAT!D1827</f>
        <v>46.994999999999997</v>
      </c>
      <c r="C1824" s="2">
        <f t="shared" si="27"/>
        <v>46.845058743203538</v>
      </c>
      <c r="D1824" s="2">
        <f t="shared" si="28"/>
        <v>47.058300015296432</v>
      </c>
      <c r="E1824" s="2">
        <f t="shared" si="30"/>
        <v>-0.21324127209289401</v>
      </c>
      <c r="F1824" s="2">
        <f t="shared" si="29"/>
        <v>-0.25068734668316905</v>
      </c>
      <c r="G1824" s="2">
        <f t="shared" si="25"/>
        <v>3.7446074590275047E-2</v>
      </c>
      <c r="H1824" s="2" t="str">
        <f t="shared" si="26"/>
        <v>Sell</v>
      </c>
    </row>
    <row r="1825" spans="1:8" ht="13.5" x14ac:dyDescent="0.25">
      <c r="A1825" s="3">
        <f>TITRES_STAT!B1828</f>
        <v>44669</v>
      </c>
      <c r="B1825" s="5">
        <f>TITRES_STAT!D1828</f>
        <v>46.994999999999997</v>
      </c>
      <c r="C1825" s="2">
        <f t="shared" si="27"/>
        <v>46.86812662886453</v>
      </c>
      <c r="D1825" s="2">
        <f t="shared" si="28"/>
        <v>47.053611125274472</v>
      </c>
      <c r="E1825" s="2">
        <f t="shared" si="30"/>
        <v>-0.18548449640994136</v>
      </c>
      <c r="F1825" s="2">
        <f t="shared" si="29"/>
        <v>-0.23764677662852354</v>
      </c>
      <c r="G1825" s="2">
        <f t="shared" si="25"/>
        <v>5.2162280218582185E-2</v>
      </c>
      <c r="H1825" s="2" t="str">
        <f t="shared" si="26"/>
        <v>Sell</v>
      </c>
    </row>
    <row r="1826" spans="1:8" ht="13.5" x14ac:dyDescent="0.25">
      <c r="A1826" s="3">
        <f>TITRES_STAT!B1829</f>
        <v>44670</v>
      </c>
      <c r="B1826" s="5">
        <f>TITRES_STAT!D1829</f>
        <v>46.994999999999997</v>
      </c>
      <c r="C1826" s="2">
        <f t="shared" si="27"/>
        <v>46.887645609039211</v>
      </c>
      <c r="D1826" s="2">
        <f t="shared" si="28"/>
        <v>47.049269560439328</v>
      </c>
      <c r="E1826" s="2">
        <f t="shared" si="30"/>
        <v>-0.16162395140011654</v>
      </c>
      <c r="F1826" s="2">
        <f t="shared" si="29"/>
        <v>-0.22244221158284214</v>
      </c>
      <c r="G1826" s="2">
        <f t="shared" si="25"/>
        <v>6.0818260182725598E-2</v>
      </c>
      <c r="H1826" s="2" t="str">
        <f t="shared" si="26"/>
        <v>Sell</v>
      </c>
    </row>
    <row r="1827" spans="1:8" ht="13.5" x14ac:dyDescent="0.25">
      <c r="A1827" s="3">
        <f>TITRES_STAT!B1830</f>
        <v>44671</v>
      </c>
      <c r="B1827" s="5">
        <f>TITRES_STAT!D1830</f>
        <v>49.511000000000003</v>
      </c>
      <c r="C1827" s="2">
        <f t="shared" si="27"/>
        <v>46.904161669187019</v>
      </c>
      <c r="D1827" s="2">
        <f t="shared" si="28"/>
        <v>47.231619963369745</v>
      </c>
      <c r="E1827" s="2">
        <f t="shared" si="30"/>
        <v>-0.32745829418272621</v>
      </c>
      <c r="F1827" s="2">
        <f t="shared" si="29"/>
        <v>-0.24344542810281894</v>
      </c>
      <c r="G1827" s="2">
        <f t="shared" si="25"/>
        <v>-8.4012866079907267E-2</v>
      </c>
      <c r="H1827" s="2" t="str">
        <f t="shared" si="26"/>
        <v>Hold</v>
      </c>
    </row>
    <row r="1828" spans="1:8" ht="13.5" x14ac:dyDescent="0.25">
      <c r="A1828" s="3">
        <f>TITRES_STAT!B1831</f>
        <v>44672</v>
      </c>
      <c r="B1828" s="5">
        <f>TITRES_STAT!D1831</f>
        <v>49.511000000000003</v>
      </c>
      <c r="C1828" s="2">
        <f t="shared" si="27"/>
        <v>46.915675258542862</v>
      </c>
      <c r="D1828" s="2">
        <f t="shared" si="28"/>
        <v>47.400462929046057</v>
      </c>
      <c r="E1828" s="2">
        <f t="shared" si="30"/>
        <v>-0.48478767050319505</v>
      </c>
      <c r="F1828" s="2">
        <f t="shared" si="29"/>
        <v>-0.29171387658289416</v>
      </c>
      <c r="G1828" s="2">
        <f t="shared" ref="G1828:G1891" si="31">E1828-F1828</f>
        <v>-0.19307379392030088</v>
      </c>
      <c r="H1828" s="2" t="str">
        <f t="shared" ref="H1828:H1891" si="32">IF(G1828&lt;0,"Hold","Sell")</f>
        <v>Hold</v>
      </c>
    </row>
    <row r="1829" spans="1:8" ht="13.5" x14ac:dyDescent="0.25">
      <c r="A1829" s="3">
        <f>TITRES_STAT!B1832</f>
        <v>44673</v>
      </c>
      <c r="B1829" s="5">
        <f>TITRES_STAT!D1832</f>
        <v>49.511000000000003</v>
      </c>
      <c r="C1829" s="2">
        <f t="shared" si="27"/>
        <v>46.926648295690114</v>
      </c>
      <c r="D1829" s="2">
        <f t="shared" si="28"/>
        <v>47.556799008375975</v>
      </c>
      <c r="E1829" s="2">
        <f t="shared" si="30"/>
        <v>-0.63015071268586098</v>
      </c>
      <c r="F1829" s="2">
        <f t="shared" si="29"/>
        <v>-0.35940124380348754</v>
      </c>
      <c r="G1829" s="2">
        <f t="shared" si="31"/>
        <v>-0.27074946888237345</v>
      </c>
      <c r="H1829" s="2" t="str">
        <f t="shared" si="32"/>
        <v>Hold</v>
      </c>
    </row>
    <row r="1830" spans="1:8" ht="13.5" x14ac:dyDescent="0.25">
      <c r="A1830" s="3">
        <f>TITRES_STAT!B1833</f>
        <v>44676</v>
      </c>
      <c r="B1830" s="5">
        <f>TITRES_STAT!D1833</f>
        <v>47.887999999999998</v>
      </c>
      <c r="C1830" s="2">
        <f t="shared" si="27"/>
        <v>46.937163942507013</v>
      </c>
      <c r="D1830" s="2">
        <f t="shared" si="28"/>
        <v>47.58133241516294</v>
      </c>
      <c r="E1830" s="2">
        <f t="shared" si="30"/>
        <v>-0.64416847265592736</v>
      </c>
      <c r="F1830" s="2">
        <f t="shared" si="29"/>
        <v>-0.41635468957397553</v>
      </c>
      <c r="G1830" s="2">
        <f t="shared" si="31"/>
        <v>-0.22781378308195183</v>
      </c>
      <c r="H1830" s="2" t="str">
        <f t="shared" si="32"/>
        <v>Hold</v>
      </c>
    </row>
    <row r="1831" spans="1:8" ht="13.5" x14ac:dyDescent="0.25">
      <c r="A1831" s="3">
        <f>TITRES_STAT!B1834</f>
        <v>44677</v>
      </c>
      <c r="B1831" s="5">
        <f>TITRES_STAT!D1834</f>
        <v>48.61</v>
      </c>
      <c r="C1831" s="2">
        <f t="shared" si="27"/>
        <v>46.946061797505934</v>
      </c>
      <c r="D1831" s="2">
        <f t="shared" si="28"/>
        <v>47.657530014039757</v>
      </c>
      <c r="E1831" s="2">
        <f t="shared" si="30"/>
        <v>-0.71146821653382375</v>
      </c>
      <c r="F1831" s="2">
        <f t="shared" si="29"/>
        <v>-0.47537739496594522</v>
      </c>
      <c r="G1831" s="2">
        <f t="shared" si="31"/>
        <v>-0.23609082156787853</v>
      </c>
      <c r="H1831" s="2" t="str">
        <f t="shared" si="32"/>
        <v>Hold</v>
      </c>
    </row>
    <row r="1832" spans="1:8" ht="13.5" x14ac:dyDescent="0.25">
      <c r="A1832" s="3">
        <f>TITRES_STAT!B1835</f>
        <v>44678</v>
      </c>
      <c r="B1832" s="5">
        <f>TITRES_STAT!D1835</f>
        <v>48.61</v>
      </c>
      <c r="C1832" s="2">
        <f t="shared" ref="C1832:C1895" si="33">$C$1501*B1823+(1-$C$1501)*C1831</f>
        <v>46.953590751735788</v>
      </c>
      <c r="D1832" s="2">
        <f t="shared" si="28"/>
        <v>47.728083346333108</v>
      </c>
      <c r="E1832" s="2">
        <f t="shared" si="30"/>
        <v>-0.77449259459731934</v>
      </c>
      <c r="F1832" s="2">
        <f t="shared" si="29"/>
        <v>-0.53520043489222013</v>
      </c>
      <c r="G1832" s="2">
        <f t="shared" si="31"/>
        <v>-0.23929215970509921</v>
      </c>
      <c r="H1832" s="2" t="str">
        <f t="shared" si="32"/>
        <v>Hold</v>
      </c>
    </row>
    <row r="1833" spans="1:8" ht="13.5" x14ac:dyDescent="0.25">
      <c r="A1833" s="3">
        <f>TITRES_STAT!B1836</f>
        <v>44679</v>
      </c>
      <c r="B1833" s="5">
        <f>TITRES_STAT!D1836</f>
        <v>48.293999999999997</v>
      </c>
      <c r="C1833" s="2">
        <f t="shared" si="33"/>
        <v>46.9599614053149</v>
      </c>
      <c r="D1833" s="2">
        <f t="shared" si="28"/>
        <v>47.770003098456584</v>
      </c>
      <c r="E1833" s="2">
        <f t="shared" si="30"/>
        <v>-0.8100416931416845</v>
      </c>
      <c r="F1833" s="2">
        <f t="shared" si="29"/>
        <v>-0.59016868654211296</v>
      </c>
      <c r="G1833" s="2">
        <f t="shared" si="31"/>
        <v>-0.21987300659957154</v>
      </c>
      <c r="H1833" s="2" t="str">
        <f t="shared" si="32"/>
        <v>Hold</v>
      </c>
    </row>
    <row r="1834" spans="1:8" ht="13.5" x14ac:dyDescent="0.25">
      <c r="A1834" s="3">
        <f>TITRES_STAT!B1837</f>
        <v>44680</v>
      </c>
      <c r="B1834" s="5">
        <f>TITRES_STAT!D1837</f>
        <v>47.887999999999998</v>
      </c>
      <c r="C1834" s="2">
        <f t="shared" si="33"/>
        <v>46.965351958343376</v>
      </c>
      <c r="D1834" s="2">
        <f t="shared" si="28"/>
        <v>47.778743609682017</v>
      </c>
      <c r="E1834" s="2">
        <f t="shared" si="30"/>
        <v>-0.813391651338641</v>
      </c>
      <c r="F1834" s="2">
        <f t="shared" si="29"/>
        <v>-0.63481327950141853</v>
      </c>
      <c r="G1834" s="2">
        <f t="shared" si="31"/>
        <v>-0.17857837183722247</v>
      </c>
      <c r="H1834" s="2" t="str">
        <f t="shared" si="32"/>
        <v>Hold</v>
      </c>
    </row>
    <row r="1835" spans="1:8" ht="13.5" x14ac:dyDescent="0.25">
      <c r="A1835" s="3">
        <f>TITRES_STAT!B1838</f>
        <v>44685</v>
      </c>
      <c r="B1835" s="5">
        <f>TITRES_STAT!D1838</f>
        <v>47.725000000000001</v>
      </c>
      <c r="C1835" s="2">
        <f t="shared" si="33"/>
        <v>46.969913195521315</v>
      </c>
      <c r="D1835" s="2">
        <f t="shared" si="28"/>
        <v>47.77476260155742</v>
      </c>
      <c r="E1835" s="2">
        <f t="shared" si="30"/>
        <v>-0.80484940603610511</v>
      </c>
      <c r="F1835" s="2">
        <f t="shared" si="29"/>
        <v>-0.66882050480835586</v>
      </c>
      <c r="G1835" s="2">
        <f t="shared" si="31"/>
        <v>-0.13602890122774924</v>
      </c>
      <c r="H1835" s="2" t="str">
        <f t="shared" si="32"/>
        <v>Hold</v>
      </c>
    </row>
    <row r="1836" spans="1:8" ht="13.5" x14ac:dyDescent="0.25">
      <c r="A1836" s="3">
        <f>TITRES_STAT!B1839</f>
        <v>44686</v>
      </c>
      <c r="B1836" s="5">
        <f>TITRES_STAT!D1839</f>
        <v>47.725000000000001</v>
      </c>
      <c r="C1836" s="2">
        <f t="shared" si="33"/>
        <v>47.360849626979572</v>
      </c>
      <c r="D1836" s="2">
        <f t="shared" si="28"/>
        <v>47.77107648292354</v>
      </c>
      <c r="E1836" s="2">
        <f t="shared" si="30"/>
        <v>-0.41022685594396791</v>
      </c>
      <c r="F1836" s="2">
        <f t="shared" si="29"/>
        <v>-0.61710177503547836</v>
      </c>
      <c r="G1836" s="2">
        <f t="shared" si="31"/>
        <v>0.20687491909151046</v>
      </c>
      <c r="H1836" s="2" t="str">
        <f t="shared" si="32"/>
        <v>Sell</v>
      </c>
    </row>
    <row r="1837" spans="1:8" ht="13.5" x14ac:dyDescent="0.25">
      <c r="A1837" s="3">
        <f>TITRES_STAT!B1840</f>
        <v>44687</v>
      </c>
      <c r="B1837" s="5">
        <f>TITRES_STAT!D1840</f>
        <v>46.264000000000003</v>
      </c>
      <c r="C1837" s="2">
        <f t="shared" si="33"/>
        <v>47.691641992059637</v>
      </c>
      <c r="D1837" s="2">
        <f t="shared" si="28"/>
        <v>47.659441187892163</v>
      </c>
      <c r="E1837" s="2">
        <f t="shared" si="30"/>
        <v>3.2200804167473507E-2</v>
      </c>
      <c r="F1837" s="2">
        <f t="shared" si="29"/>
        <v>-0.48724125919488803</v>
      </c>
      <c r="G1837" s="2">
        <f t="shared" si="31"/>
        <v>0.51944206336236154</v>
      </c>
      <c r="H1837" s="2" t="str">
        <f t="shared" si="32"/>
        <v>Sell</v>
      </c>
    </row>
    <row r="1838" spans="1:8" ht="13.5" x14ac:dyDescent="0.25">
      <c r="A1838" s="3">
        <f>TITRES_STAT!B1841</f>
        <v>44690</v>
      </c>
      <c r="B1838" s="5">
        <f>TITRES_STAT!D1841</f>
        <v>47.076000000000001</v>
      </c>
      <c r="C1838" s="2">
        <f t="shared" si="33"/>
        <v>47.971543224050464</v>
      </c>
      <c r="D1838" s="2">
        <f t="shared" si="28"/>
        <v>47.616223322122373</v>
      </c>
      <c r="E1838" s="2">
        <f t="shared" si="30"/>
        <v>0.35531990192809104</v>
      </c>
      <c r="F1838" s="2">
        <f t="shared" si="29"/>
        <v>-0.31872902697029221</v>
      </c>
      <c r="G1838" s="2">
        <f t="shared" si="31"/>
        <v>0.6740489288983833</v>
      </c>
      <c r="H1838" s="2" t="str">
        <f t="shared" si="32"/>
        <v>Sell</v>
      </c>
    </row>
    <row r="1839" spans="1:8" ht="13.5" x14ac:dyDescent="0.25">
      <c r="A1839" s="3">
        <f>TITRES_STAT!B1842</f>
        <v>44691</v>
      </c>
      <c r="B1839" s="5">
        <f>TITRES_STAT!D1842</f>
        <v>47.076000000000001</v>
      </c>
      <c r="C1839" s="2">
        <f t="shared" si="33"/>
        <v>47.958690420350393</v>
      </c>
      <c r="D1839" s="2">
        <f t="shared" si="28"/>
        <v>47.57620677974294</v>
      </c>
      <c r="E1839" s="2">
        <f t="shared" si="30"/>
        <v>0.38248364060745388</v>
      </c>
      <c r="F1839" s="2">
        <f t="shared" si="29"/>
        <v>-0.17848649345474299</v>
      </c>
      <c r="G1839" s="2">
        <f t="shared" si="31"/>
        <v>0.56097013406219687</v>
      </c>
      <c r="H1839" s="2" t="str">
        <f t="shared" si="32"/>
        <v>Sell</v>
      </c>
    </row>
    <row r="1840" spans="1:8" ht="13.5" x14ac:dyDescent="0.25">
      <c r="A1840" s="3">
        <f>TITRES_STAT!B1843</f>
        <v>44692</v>
      </c>
      <c r="B1840" s="5">
        <f>TITRES_STAT!D1843</f>
        <v>47.481999999999999</v>
      </c>
      <c r="C1840" s="2">
        <f t="shared" si="33"/>
        <v>48.05889189414264</v>
      </c>
      <c r="D1840" s="2">
        <f t="shared" si="28"/>
        <v>47.569228499761984</v>
      </c>
      <c r="E1840" s="2">
        <f t="shared" si="30"/>
        <v>0.48966339438065631</v>
      </c>
      <c r="F1840" s="2">
        <f t="shared" si="29"/>
        <v>-4.4856515887663123E-2</v>
      </c>
      <c r="G1840" s="2">
        <f t="shared" si="31"/>
        <v>0.53451991026831946</v>
      </c>
      <c r="H1840" s="2" t="str">
        <f t="shared" si="32"/>
        <v>Sell</v>
      </c>
    </row>
    <row r="1841" spans="1:8" ht="13.5" x14ac:dyDescent="0.25">
      <c r="A1841" s="3">
        <f>TITRES_STAT!B1844</f>
        <v>44693</v>
      </c>
      <c r="B1841" s="5">
        <f>TITRES_STAT!D1844</f>
        <v>47.076000000000001</v>
      </c>
      <c r="C1841" s="2">
        <f t="shared" si="33"/>
        <v>48.143677756582235</v>
      </c>
      <c r="D1841" s="2">
        <f t="shared" si="28"/>
        <v>47.532693055335173</v>
      </c>
      <c r="E1841" s="2">
        <f t="shared" si="30"/>
        <v>0.61098470124706239</v>
      </c>
      <c r="F1841" s="2">
        <f t="shared" si="29"/>
        <v>8.6311727539281985E-2</v>
      </c>
      <c r="G1841" s="2">
        <f t="shared" si="31"/>
        <v>0.52467297370778043</v>
      </c>
      <c r="H1841" s="2" t="str">
        <f t="shared" si="32"/>
        <v>Sell</v>
      </c>
    </row>
    <row r="1842" spans="1:8" ht="13.5" x14ac:dyDescent="0.25">
      <c r="A1842" s="3">
        <f>TITRES_STAT!B1845</f>
        <v>44694</v>
      </c>
      <c r="B1842" s="5">
        <f>TITRES_STAT!D1845</f>
        <v>47.076000000000001</v>
      </c>
      <c r="C1842" s="2">
        <f t="shared" si="33"/>
        <v>48.166804255569588</v>
      </c>
      <c r="D1842" s="2">
        <f t="shared" si="28"/>
        <v>47.498863940125162</v>
      </c>
      <c r="E1842" s="2">
        <f t="shared" si="30"/>
        <v>0.66794031544442589</v>
      </c>
      <c r="F1842" s="2">
        <f t="shared" si="29"/>
        <v>0.20263744512031079</v>
      </c>
      <c r="G1842" s="2">
        <f t="shared" si="31"/>
        <v>0.4653028703241151</v>
      </c>
      <c r="H1842" s="2" t="str">
        <f t="shared" si="32"/>
        <v>Sell</v>
      </c>
    </row>
    <row r="1843" spans="1:8" ht="13.5" x14ac:dyDescent="0.25">
      <c r="A1843" s="3">
        <f>TITRES_STAT!B1846</f>
        <v>44697</v>
      </c>
      <c r="B1843" s="5">
        <f>TITRES_STAT!D1846</f>
        <v>47.076000000000001</v>
      </c>
      <c r="C1843" s="2">
        <f t="shared" si="33"/>
        <v>48.123911293174267</v>
      </c>
      <c r="D1843" s="2">
        <f t="shared" si="28"/>
        <v>47.467540685301074</v>
      </c>
      <c r="E1843" s="2">
        <f t="shared" si="30"/>
        <v>0.65637060787319257</v>
      </c>
      <c r="F1843" s="2">
        <f t="shared" si="29"/>
        <v>0.29338407767088714</v>
      </c>
      <c r="G1843" s="2">
        <f t="shared" si="31"/>
        <v>0.36298653020230542</v>
      </c>
      <c r="H1843" s="2" t="str">
        <f t="shared" si="32"/>
        <v>Sell</v>
      </c>
    </row>
    <row r="1844" spans="1:8" ht="13.5" x14ac:dyDescent="0.25">
      <c r="A1844" s="3">
        <f>TITRES_STAT!B1847</f>
        <v>44698</v>
      </c>
      <c r="B1844" s="5">
        <f>TITRES_STAT!D1847</f>
        <v>47.076000000000001</v>
      </c>
      <c r="C1844" s="2">
        <f t="shared" si="33"/>
        <v>48.062540324993613</v>
      </c>
      <c r="D1844" s="2">
        <f t="shared" si="28"/>
        <v>47.43853767157507</v>
      </c>
      <c r="E1844" s="2">
        <f t="shared" si="30"/>
        <v>0.62400265341854322</v>
      </c>
      <c r="F1844" s="2">
        <f t="shared" si="29"/>
        <v>0.35950779282041839</v>
      </c>
      <c r="G1844" s="2">
        <f t="shared" si="31"/>
        <v>0.26449486059812483</v>
      </c>
      <c r="H1844" s="2" t="str">
        <f t="shared" si="32"/>
        <v>Sell</v>
      </c>
    </row>
    <row r="1845" spans="1:8" ht="13.5" x14ac:dyDescent="0.25">
      <c r="A1845" s="3">
        <f>TITRES_STAT!B1848</f>
        <v>44699</v>
      </c>
      <c r="B1845" s="5">
        <f>TITRES_STAT!D1848</f>
        <v>46.978999999999999</v>
      </c>
      <c r="C1845" s="2">
        <f t="shared" si="33"/>
        <v>48.010611044225364</v>
      </c>
      <c r="D1845" s="2">
        <f t="shared" si="28"/>
        <v>47.404497844050994</v>
      </c>
      <c r="E1845" s="2">
        <f t="shared" si="30"/>
        <v>0.60611320017437009</v>
      </c>
      <c r="F1845" s="2">
        <f t="shared" si="29"/>
        <v>0.40882887429120879</v>
      </c>
      <c r="G1845" s="2">
        <f t="shared" si="31"/>
        <v>0.1972843258831613</v>
      </c>
      <c r="H1845" s="2" t="str">
        <f t="shared" si="32"/>
        <v>Sell</v>
      </c>
    </row>
    <row r="1846" spans="1:8" ht="13.5" x14ac:dyDescent="0.25">
      <c r="A1846" s="3">
        <f>TITRES_STAT!B1849</f>
        <v>44700</v>
      </c>
      <c r="B1846" s="5">
        <f>TITRES_STAT!D1849</f>
        <v>46.914000000000001</v>
      </c>
      <c r="C1846" s="2">
        <f t="shared" si="33"/>
        <v>47.741901652806078</v>
      </c>
      <c r="D1846" s="2">
        <f t="shared" si="28"/>
        <v>47.368164670417585</v>
      </c>
      <c r="E1846" s="2">
        <f t="shared" si="30"/>
        <v>0.37373698238849329</v>
      </c>
      <c r="F1846" s="2">
        <f t="shared" si="29"/>
        <v>0.40181049591066575</v>
      </c>
      <c r="G1846" s="2">
        <f t="shared" si="31"/>
        <v>-2.8073513522172466E-2</v>
      </c>
      <c r="H1846" s="2" t="str">
        <f t="shared" si="32"/>
        <v>Hold</v>
      </c>
    </row>
    <row r="1847" spans="1:8" ht="13.5" x14ac:dyDescent="0.25">
      <c r="A1847" s="3">
        <f>TITRES_STAT!B1850</f>
        <v>44701</v>
      </c>
      <c r="B1847" s="5">
        <f>TITRES_STAT!D1850</f>
        <v>46.914000000000001</v>
      </c>
      <c r="C1847" s="2">
        <f t="shared" si="33"/>
        <v>47.639455244682068</v>
      </c>
      <c r="D1847" s="2">
        <f t="shared" ref="D1847:D1910" si="34">$D$1501*B1847+(1-$D$1501)*D1846</f>
        <v>47.334522842979247</v>
      </c>
      <c r="E1847" s="2">
        <f t="shared" si="30"/>
        <v>0.30493240170282121</v>
      </c>
      <c r="F1847" s="2">
        <f t="shared" si="29"/>
        <v>0.3824348770690969</v>
      </c>
      <c r="G1847" s="2">
        <f t="shared" si="31"/>
        <v>-7.7502475366275692E-2</v>
      </c>
      <c r="H1847" s="2" t="str">
        <f t="shared" si="32"/>
        <v>Hold</v>
      </c>
    </row>
    <row r="1848" spans="1:8" ht="13.5" x14ac:dyDescent="0.25">
      <c r="A1848" s="3">
        <f>TITRES_STAT!B1851</f>
        <v>44704</v>
      </c>
      <c r="B1848" s="5">
        <f>TITRES_STAT!D1851</f>
        <v>45.963999999999999</v>
      </c>
      <c r="C1848" s="2">
        <f t="shared" si="33"/>
        <v>47.552769822423294</v>
      </c>
      <c r="D1848" s="2">
        <f t="shared" si="34"/>
        <v>47.233002632388192</v>
      </c>
      <c r="E1848" s="2">
        <f t="shared" si="30"/>
        <v>0.31976719003510112</v>
      </c>
      <c r="F1848" s="2">
        <f t="shared" si="29"/>
        <v>0.36990133966229777</v>
      </c>
      <c r="G1848" s="2">
        <f t="shared" si="31"/>
        <v>-5.0134149627196645E-2</v>
      </c>
      <c r="H1848" s="2" t="str">
        <f t="shared" si="32"/>
        <v>Hold</v>
      </c>
    </row>
    <row r="1849" spans="1:8" ht="13.5" x14ac:dyDescent="0.25">
      <c r="A1849" s="3">
        <f>TITRES_STAT!B1852</f>
        <v>44705</v>
      </c>
      <c r="B1849" s="5">
        <f>TITRES_STAT!D1852</f>
        <v>46.898000000000003</v>
      </c>
      <c r="C1849" s="2">
        <f t="shared" si="33"/>
        <v>47.54188215743509</v>
      </c>
      <c r="D1849" s="2">
        <f t="shared" si="34"/>
        <v>47.208187622581661</v>
      </c>
      <c r="E1849" s="2">
        <f t="shared" si="30"/>
        <v>0.33369453485342859</v>
      </c>
      <c r="F1849" s="2">
        <f t="shared" si="29"/>
        <v>0.36265997870052397</v>
      </c>
      <c r="G1849" s="2">
        <f t="shared" si="31"/>
        <v>-2.8965443847095373E-2</v>
      </c>
      <c r="H1849" s="2" t="str">
        <f t="shared" si="32"/>
        <v>Hold</v>
      </c>
    </row>
    <row r="1850" spans="1:8" ht="13.5" x14ac:dyDescent="0.25">
      <c r="A1850" s="3">
        <f>TITRES_STAT!B1853</f>
        <v>44706</v>
      </c>
      <c r="B1850" s="5">
        <f>TITRES_STAT!D1853</f>
        <v>47.06</v>
      </c>
      <c r="C1850" s="2">
        <f t="shared" si="33"/>
        <v>47.470207979368155</v>
      </c>
      <c r="D1850" s="2">
        <f t="shared" si="34"/>
        <v>47.197210761649686</v>
      </c>
      <c r="E1850" s="2">
        <f t="shared" si="30"/>
        <v>0.27299721771846919</v>
      </c>
      <c r="F1850" s="2">
        <f t="shared" si="29"/>
        <v>0.34472742650411303</v>
      </c>
      <c r="G1850" s="2">
        <f t="shared" si="31"/>
        <v>-7.1730208785643845E-2</v>
      </c>
      <c r="H1850" s="2" t="str">
        <f t="shared" si="32"/>
        <v>Hold</v>
      </c>
    </row>
    <row r="1851" spans="1:8" ht="13.5" x14ac:dyDescent="0.25">
      <c r="A1851" s="3">
        <f>TITRES_STAT!B1854</f>
        <v>44707</v>
      </c>
      <c r="B1851" s="5">
        <f>TITRES_STAT!D1854</f>
        <v>47.06</v>
      </c>
      <c r="C1851" s="2">
        <f t="shared" si="33"/>
        <v>47.409560597926905</v>
      </c>
      <c r="D1851" s="2">
        <f t="shared" si="34"/>
        <v>47.187047001527489</v>
      </c>
      <c r="E1851" s="2">
        <f t="shared" si="30"/>
        <v>0.22251359639941626</v>
      </c>
      <c r="F1851" s="2">
        <f t="shared" si="29"/>
        <v>0.32028466048317367</v>
      </c>
      <c r="G1851" s="2">
        <f t="shared" si="31"/>
        <v>-9.7771064083757409E-2</v>
      </c>
      <c r="H1851" s="2" t="str">
        <f t="shared" si="32"/>
        <v>Hold</v>
      </c>
    </row>
    <row r="1852" spans="1:8" ht="13.5" x14ac:dyDescent="0.25">
      <c r="A1852" s="3">
        <f>TITRES_STAT!B1855</f>
        <v>44708</v>
      </c>
      <c r="B1852" s="5">
        <f>TITRES_STAT!D1855</f>
        <v>48.691000000000003</v>
      </c>
      <c r="C1852" s="2">
        <f t="shared" si="33"/>
        <v>47.358243582861228</v>
      </c>
      <c r="D1852" s="2">
        <f t="shared" si="34"/>
        <v>47.298450927340269</v>
      </c>
      <c r="E1852" s="2">
        <f t="shared" si="30"/>
        <v>5.9792655520958249E-2</v>
      </c>
      <c r="F1852" s="2">
        <f t="shared" si="29"/>
        <v>0.26818625949073061</v>
      </c>
      <c r="G1852" s="2">
        <f t="shared" si="31"/>
        <v>-0.20839360396977236</v>
      </c>
      <c r="H1852" s="2" t="str">
        <f t="shared" si="32"/>
        <v>Hold</v>
      </c>
    </row>
    <row r="1853" spans="1:8" ht="13.5" x14ac:dyDescent="0.25">
      <c r="A1853" s="3">
        <f>TITRES_STAT!B1856</f>
        <v>44711</v>
      </c>
      <c r="B1853" s="5">
        <f>TITRES_STAT!D1856</f>
        <v>48.691000000000003</v>
      </c>
      <c r="C1853" s="2">
        <f t="shared" si="33"/>
        <v>47.314821493190273</v>
      </c>
      <c r="D1853" s="2">
        <f t="shared" si="34"/>
        <v>47.401602710500249</v>
      </c>
      <c r="E1853" s="2">
        <f t="shared" si="30"/>
        <v>-8.6781217309976455E-2</v>
      </c>
      <c r="F1853" s="2">
        <f t="shared" si="29"/>
        <v>0.1971927641305892</v>
      </c>
      <c r="G1853" s="2">
        <f t="shared" si="31"/>
        <v>-0.28397398144056563</v>
      </c>
      <c r="H1853" s="2" t="str">
        <f t="shared" si="32"/>
        <v>Hold</v>
      </c>
    </row>
    <row r="1854" spans="1:8" ht="13.5" x14ac:dyDescent="0.25">
      <c r="A1854" s="3">
        <f>TITRES_STAT!B1857</f>
        <v>44712</v>
      </c>
      <c r="B1854" s="5">
        <f>TITRES_STAT!D1857</f>
        <v>48.86</v>
      </c>
      <c r="C1854" s="2">
        <f t="shared" si="33"/>
        <v>47.263156648084077</v>
      </c>
      <c r="D1854" s="2">
        <f t="shared" si="34"/>
        <v>47.509632139352085</v>
      </c>
      <c r="E1854" s="2">
        <f t="shared" si="30"/>
        <v>-0.24647549126800783</v>
      </c>
      <c r="F1854" s="2">
        <f t="shared" si="29"/>
        <v>0.1084591130508698</v>
      </c>
      <c r="G1854" s="2">
        <f t="shared" si="31"/>
        <v>-0.35493460431887763</v>
      </c>
      <c r="H1854" s="2" t="str">
        <f t="shared" si="32"/>
        <v>Hold</v>
      </c>
    </row>
    <row r="1855" spans="1:8" ht="13.5" x14ac:dyDescent="0.25">
      <c r="A1855" s="3">
        <f>TITRES_STAT!B1858</f>
        <v>44713</v>
      </c>
      <c r="B1855" s="5">
        <f>TITRES_STAT!D1858</f>
        <v>48.582000000000001</v>
      </c>
      <c r="C1855" s="2">
        <f t="shared" si="33"/>
        <v>47.209440240686526</v>
      </c>
      <c r="D1855" s="2">
        <f t="shared" si="34"/>
        <v>47.589066795696375</v>
      </c>
      <c r="E1855" s="2">
        <f t="shared" si="30"/>
        <v>-0.37962655500984965</v>
      </c>
      <c r="F1855" s="2">
        <f t="shared" ref="F1855:F1918" si="35">(E1855*(2/(10)))+((1-(2/10))*F1854)</f>
        <v>1.0841979438725918E-2</v>
      </c>
      <c r="G1855" s="2">
        <f t="shared" si="31"/>
        <v>-0.39046853444857554</v>
      </c>
      <c r="H1855" s="2" t="str">
        <f t="shared" si="32"/>
        <v>Hold</v>
      </c>
    </row>
    <row r="1856" spans="1:8" ht="13.5" x14ac:dyDescent="0.25">
      <c r="A1856" s="3">
        <f>TITRES_STAT!B1859</f>
        <v>44714</v>
      </c>
      <c r="B1856" s="5">
        <f>TITRES_STAT!D1859</f>
        <v>48.582000000000001</v>
      </c>
      <c r="C1856" s="2">
        <f t="shared" si="33"/>
        <v>47.163987895965519</v>
      </c>
      <c r="D1856" s="2">
        <f t="shared" si="34"/>
        <v>47.662617403422573</v>
      </c>
      <c r="E1856" s="2">
        <f t="shared" si="30"/>
        <v>-0.49862950745705348</v>
      </c>
      <c r="F1856" s="2">
        <f t="shared" si="35"/>
        <v>-9.1052317940429964E-2</v>
      </c>
      <c r="G1856" s="2">
        <f t="shared" si="31"/>
        <v>-0.40757718951662353</v>
      </c>
      <c r="H1856" s="2" t="str">
        <f t="shared" si="32"/>
        <v>Hold</v>
      </c>
    </row>
    <row r="1857" spans="1:8" ht="13.5" x14ac:dyDescent="0.25">
      <c r="A1857" s="3">
        <f>TITRES_STAT!B1860</f>
        <v>44715</v>
      </c>
      <c r="B1857" s="5">
        <f>TITRES_STAT!D1860</f>
        <v>48.582000000000001</v>
      </c>
      <c r="C1857" s="2">
        <f t="shared" si="33"/>
        <v>46.979374373509287</v>
      </c>
      <c r="D1857" s="2">
        <f t="shared" si="34"/>
        <v>47.730719817983861</v>
      </c>
      <c r="E1857" s="2">
        <f t="shared" si="30"/>
        <v>-0.7513454444745733</v>
      </c>
      <c r="F1857" s="2">
        <f t="shared" si="35"/>
        <v>-0.22311094324725864</v>
      </c>
      <c r="G1857" s="2">
        <f t="shared" si="31"/>
        <v>-0.52823450122731463</v>
      </c>
      <c r="H1857" s="2" t="str">
        <f t="shared" si="32"/>
        <v>Hold</v>
      </c>
    </row>
    <row r="1858" spans="1:8" ht="13.5" x14ac:dyDescent="0.25">
      <c r="A1858" s="3">
        <f>TITRES_STAT!B1861</f>
        <v>44718</v>
      </c>
      <c r="B1858" s="5">
        <f>TITRES_STAT!D1861</f>
        <v>47.191000000000003</v>
      </c>
      <c r="C1858" s="2">
        <f t="shared" si="33"/>
        <v>46.966855239123241</v>
      </c>
      <c r="D1858" s="2">
        <f t="shared" si="34"/>
        <v>47.690740572207275</v>
      </c>
      <c r="E1858" s="2">
        <f t="shared" si="30"/>
        <v>-0.72388533308403424</v>
      </c>
      <c r="F1858" s="2">
        <f t="shared" si="35"/>
        <v>-0.32326582121461378</v>
      </c>
      <c r="G1858" s="2">
        <f t="shared" si="31"/>
        <v>-0.40061951186942046</v>
      </c>
      <c r="H1858" s="2" t="str">
        <f t="shared" si="32"/>
        <v>Hold</v>
      </c>
    </row>
    <row r="1859" spans="1:8" ht="13.5" x14ac:dyDescent="0.25">
      <c r="A1859" s="3">
        <f>TITRES_STAT!B1862</f>
        <v>44719</v>
      </c>
      <c r="B1859" s="5">
        <f>TITRES_STAT!D1862</f>
        <v>48.118000000000002</v>
      </c>
      <c r="C1859" s="2">
        <f t="shared" si="33"/>
        <v>46.981185202335048</v>
      </c>
      <c r="D1859" s="2">
        <f t="shared" si="34"/>
        <v>47.722389418710442</v>
      </c>
      <c r="E1859" s="2">
        <f t="shared" si="30"/>
        <v>-0.7412042163753938</v>
      </c>
      <c r="F1859" s="2">
        <f t="shared" si="35"/>
        <v>-0.40685350024676981</v>
      </c>
      <c r="G1859" s="2">
        <f t="shared" si="31"/>
        <v>-0.33435071612862399</v>
      </c>
      <c r="H1859" s="2" t="str">
        <f t="shared" si="32"/>
        <v>Hold</v>
      </c>
    </row>
    <row r="1860" spans="1:8" ht="13.5" x14ac:dyDescent="0.25">
      <c r="A1860" s="3">
        <f>TITRES_STAT!B1863</f>
        <v>44720</v>
      </c>
      <c r="B1860" s="5">
        <f>TITRES_STAT!D1863</f>
        <v>48.54</v>
      </c>
      <c r="C1860" s="2">
        <f t="shared" si="33"/>
        <v>46.993310555821964</v>
      </c>
      <c r="D1860" s="2">
        <f t="shared" si="34"/>
        <v>47.782953165472634</v>
      </c>
      <c r="E1860" s="2">
        <f t="shared" si="30"/>
        <v>-0.78964260965067012</v>
      </c>
      <c r="F1860" s="2">
        <f t="shared" si="35"/>
        <v>-0.48341132212754989</v>
      </c>
      <c r="G1860" s="2">
        <f t="shared" si="31"/>
        <v>-0.30623128752312023</v>
      </c>
      <c r="H1860" s="2" t="str">
        <f t="shared" si="32"/>
        <v>Hold</v>
      </c>
    </row>
    <row r="1861" spans="1:8" ht="13.5" x14ac:dyDescent="0.25">
      <c r="A1861" s="3">
        <f>TITRES_STAT!B1864</f>
        <v>44721</v>
      </c>
      <c r="B1861" s="5">
        <f>TITRES_STAT!D1864</f>
        <v>48.54</v>
      </c>
      <c r="C1861" s="2">
        <f t="shared" si="33"/>
        <v>47.254493547233963</v>
      </c>
      <c r="D1861" s="2">
        <f t="shared" si="34"/>
        <v>47.839030708770956</v>
      </c>
      <c r="E1861" s="2">
        <f t="shared" si="30"/>
        <v>-0.58453716153699276</v>
      </c>
      <c r="F1861" s="2">
        <f t="shared" si="35"/>
        <v>-0.50363649000943844</v>
      </c>
      <c r="G1861" s="2">
        <f t="shared" si="31"/>
        <v>-8.0900671527554313E-2</v>
      </c>
      <c r="H1861" s="2" t="str">
        <f t="shared" si="32"/>
        <v>Hold</v>
      </c>
    </row>
    <row r="1862" spans="1:8" ht="13.5" x14ac:dyDescent="0.25">
      <c r="A1862" s="3">
        <f>TITRES_STAT!B1865</f>
        <v>44722</v>
      </c>
      <c r="B1862" s="5">
        <f>TITRES_STAT!D1865</f>
        <v>48.412999999999997</v>
      </c>
      <c r="C1862" s="2">
        <f t="shared" si="33"/>
        <v>47.475494539967201</v>
      </c>
      <c r="D1862" s="2">
        <f t="shared" si="34"/>
        <v>47.881546952565699</v>
      </c>
      <c r="E1862" s="2">
        <f t="shared" si="30"/>
        <v>-0.40605241259849834</v>
      </c>
      <c r="F1862" s="2">
        <f t="shared" si="35"/>
        <v>-0.48411967452725047</v>
      </c>
      <c r="G1862" s="2">
        <f t="shared" si="31"/>
        <v>7.806726192875213E-2</v>
      </c>
      <c r="H1862" s="2" t="str">
        <f t="shared" si="32"/>
        <v>Sell</v>
      </c>
    </row>
    <row r="1863" spans="1:8" ht="13.5" x14ac:dyDescent="0.25">
      <c r="A1863" s="3">
        <f>TITRES_STAT!B1866</f>
        <v>44725</v>
      </c>
      <c r="B1863" s="5">
        <f>TITRES_STAT!D1866</f>
        <v>48.412999999999997</v>
      </c>
      <c r="C1863" s="2">
        <f t="shared" si="33"/>
        <v>47.688495379972245</v>
      </c>
      <c r="D1863" s="2">
        <f t="shared" si="34"/>
        <v>47.92091384496824</v>
      </c>
      <c r="E1863" s="2">
        <f t="shared" si="30"/>
        <v>-0.23241846499599461</v>
      </c>
      <c r="F1863" s="2">
        <f t="shared" si="35"/>
        <v>-0.43377943262099933</v>
      </c>
      <c r="G1863" s="2">
        <f t="shared" si="31"/>
        <v>0.20136096762500472</v>
      </c>
      <c r="H1863" s="2" t="str">
        <f t="shared" si="32"/>
        <v>Sell</v>
      </c>
    </row>
    <row r="1864" spans="1:8" ht="13.5" x14ac:dyDescent="0.25">
      <c r="A1864" s="3">
        <f>TITRES_STAT!B1867</f>
        <v>44726</v>
      </c>
      <c r="B1864" s="5">
        <f>TITRES_STAT!D1867</f>
        <v>46.433</v>
      </c>
      <c r="C1864" s="2">
        <f t="shared" si="33"/>
        <v>47.825957629207288</v>
      </c>
      <c r="D1864" s="2">
        <f t="shared" si="34"/>
        <v>47.810698004600219</v>
      </c>
      <c r="E1864" s="2">
        <f t="shared" si="30"/>
        <v>1.5259624607068645E-2</v>
      </c>
      <c r="F1864" s="2">
        <f t="shared" si="35"/>
        <v>-0.34397162117538577</v>
      </c>
      <c r="G1864" s="2">
        <f t="shared" si="31"/>
        <v>0.35923124578245441</v>
      </c>
      <c r="H1864" s="2" t="str">
        <f t="shared" si="32"/>
        <v>Sell</v>
      </c>
    </row>
    <row r="1865" spans="1:8" ht="13.5" x14ac:dyDescent="0.25">
      <c r="A1865" s="3">
        <f>TITRES_STAT!B1868</f>
        <v>44727</v>
      </c>
      <c r="B1865" s="5">
        <f>TITRES_STAT!D1868</f>
        <v>47.865000000000002</v>
      </c>
      <c r="C1865" s="2">
        <f t="shared" si="33"/>
        <v>47.942271840098478</v>
      </c>
      <c r="D1865" s="2">
        <f t="shared" si="34"/>
        <v>47.814720374629829</v>
      </c>
      <c r="E1865" s="2">
        <f t="shared" si="30"/>
        <v>0.12755146546864893</v>
      </c>
      <c r="F1865" s="2">
        <f t="shared" si="35"/>
        <v>-0.24966700384657883</v>
      </c>
      <c r="G1865" s="2">
        <f t="shared" si="31"/>
        <v>0.37721846931522773</v>
      </c>
      <c r="H1865" s="2" t="str">
        <f t="shared" si="32"/>
        <v>Sell</v>
      </c>
    </row>
    <row r="1866" spans="1:8" ht="13.5" x14ac:dyDescent="0.25">
      <c r="A1866" s="3">
        <f>TITRES_STAT!B1869</f>
        <v>44728</v>
      </c>
      <c r="B1866" s="5">
        <f>TITRES_STAT!D1869</f>
        <v>47.865000000000002</v>
      </c>
      <c r="C1866" s="2">
        <f t="shared" si="33"/>
        <v>48.040691557006404</v>
      </c>
      <c r="D1866" s="2">
        <f t="shared" si="34"/>
        <v>47.818444791323913</v>
      </c>
      <c r="E1866" s="2">
        <f t="shared" si="30"/>
        <v>0.2222467656824918</v>
      </c>
      <c r="F1866" s="2">
        <f t="shared" si="35"/>
        <v>-0.1552842499407647</v>
      </c>
      <c r="G1866" s="2">
        <f t="shared" si="31"/>
        <v>0.37753101562325653</v>
      </c>
      <c r="H1866" s="2" t="str">
        <f t="shared" si="32"/>
        <v>Sell</v>
      </c>
    </row>
    <row r="1867" spans="1:8" ht="13.5" x14ac:dyDescent="0.25">
      <c r="A1867" s="3">
        <f>TITRES_STAT!B1870</f>
        <v>44729</v>
      </c>
      <c r="B1867" s="5">
        <f>TITRES_STAT!D1870</f>
        <v>47.865000000000002</v>
      </c>
      <c r="C1867" s="2">
        <f t="shared" si="33"/>
        <v>47.909969779005422</v>
      </c>
      <c r="D1867" s="2">
        <f t="shared" si="34"/>
        <v>47.821893325299925</v>
      </c>
      <c r="E1867" s="2">
        <f t="shared" si="30"/>
        <v>8.8076453705497215E-2</v>
      </c>
      <c r="F1867" s="2">
        <f t="shared" si="35"/>
        <v>-0.10661210921151232</v>
      </c>
      <c r="G1867" s="2">
        <f t="shared" si="31"/>
        <v>0.19468856291700953</v>
      </c>
      <c r="H1867" s="2" t="str">
        <f t="shared" si="32"/>
        <v>Sell</v>
      </c>
    </row>
    <row r="1868" spans="1:8" ht="13.5" x14ac:dyDescent="0.25">
      <c r="A1868" s="3">
        <f>TITRES_STAT!B1871</f>
        <v>44732</v>
      </c>
      <c r="B1868" s="5">
        <f>TITRES_STAT!D1871</f>
        <v>47.865000000000002</v>
      </c>
      <c r="C1868" s="2">
        <f t="shared" si="33"/>
        <v>47.941974428389202</v>
      </c>
      <c r="D1868" s="2">
        <f t="shared" si="34"/>
        <v>47.825086412314747</v>
      </c>
      <c r="E1868" s="2">
        <f t="shared" si="30"/>
        <v>0.11688801607445498</v>
      </c>
      <c r="F1868" s="2">
        <f t="shared" si="35"/>
        <v>-6.1912084154318862E-2</v>
      </c>
      <c r="G1868" s="2">
        <f t="shared" si="31"/>
        <v>0.17880010022877385</v>
      </c>
      <c r="H1868" s="2" t="str">
        <f t="shared" si="32"/>
        <v>Sell</v>
      </c>
    </row>
    <row r="1869" spans="1:8" ht="13.5" x14ac:dyDescent="0.25">
      <c r="A1869" s="3">
        <f>TITRES_STAT!B1872</f>
        <v>44733</v>
      </c>
      <c r="B1869" s="5">
        <f>TITRES_STAT!D1872</f>
        <v>47.613</v>
      </c>
      <c r="C1869" s="2">
        <f t="shared" si="33"/>
        <v>48.033978362483175</v>
      </c>
      <c r="D1869" s="2">
        <f t="shared" si="34"/>
        <v>47.809376307698841</v>
      </c>
      <c r="E1869" s="2">
        <f t="shared" si="30"/>
        <v>0.22460205478433437</v>
      </c>
      <c r="F1869" s="2">
        <f t="shared" si="35"/>
        <v>-4.6092563665882172E-3</v>
      </c>
      <c r="G1869" s="2">
        <f t="shared" si="31"/>
        <v>0.22921131115092258</v>
      </c>
      <c r="H1869" s="2" t="str">
        <f t="shared" si="32"/>
        <v>Sell</v>
      </c>
    </row>
    <row r="1870" spans="1:8" ht="13.5" x14ac:dyDescent="0.25">
      <c r="A1870" s="3">
        <f>TITRES_STAT!B1873</f>
        <v>44734</v>
      </c>
      <c r="B1870" s="5">
        <f>TITRES_STAT!D1873</f>
        <v>47.613</v>
      </c>
      <c r="C1870" s="2">
        <f t="shared" si="33"/>
        <v>48.111827845178077</v>
      </c>
      <c r="D1870" s="2">
        <f t="shared" si="34"/>
        <v>47.794829914535967</v>
      </c>
      <c r="E1870" s="2">
        <f t="shared" si="30"/>
        <v>0.31699793064210979</v>
      </c>
      <c r="F1870" s="2">
        <f t="shared" si="35"/>
        <v>5.9712181035151385E-2</v>
      </c>
      <c r="G1870" s="2">
        <f t="shared" si="31"/>
        <v>0.25728574960695838</v>
      </c>
      <c r="H1870" s="2" t="str">
        <f t="shared" si="32"/>
        <v>Sell</v>
      </c>
    </row>
    <row r="1871" spans="1:8" ht="13.5" x14ac:dyDescent="0.25">
      <c r="A1871" s="3">
        <f>TITRES_STAT!B1874</f>
        <v>44735</v>
      </c>
      <c r="B1871" s="5">
        <f>TITRES_STAT!D1874</f>
        <v>47.823</v>
      </c>
      <c r="C1871" s="2">
        <f t="shared" si="33"/>
        <v>48.158162022842987</v>
      </c>
      <c r="D1871" s="2">
        <f t="shared" si="34"/>
        <v>47.796916587533303</v>
      </c>
      <c r="E1871" s="2">
        <f t="shared" si="30"/>
        <v>0.36124543530968367</v>
      </c>
      <c r="F1871" s="2">
        <f t="shared" si="35"/>
        <v>0.12001883189005785</v>
      </c>
      <c r="G1871" s="2">
        <f t="shared" si="31"/>
        <v>0.24122660341962582</v>
      </c>
      <c r="H1871" s="2" t="str">
        <f t="shared" si="32"/>
        <v>Sell</v>
      </c>
    </row>
    <row r="1872" spans="1:8" ht="13.5" x14ac:dyDescent="0.25">
      <c r="A1872" s="3">
        <f>TITRES_STAT!B1875</f>
        <v>44736</v>
      </c>
      <c r="B1872" s="5">
        <f>TITRES_STAT!D1875</f>
        <v>47.823</v>
      </c>
      <c r="C1872" s="2">
        <f t="shared" si="33"/>
        <v>48.197367865482526</v>
      </c>
      <c r="D1872" s="2">
        <f t="shared" si="34"/>
        <v>47.798848692160462</v>
      </c>
      <c r="E1872" s="2">
        <f t="shared" si="30"/>
        <v>0.39851917332206455</v>
      </c>
      <c r="F1872" s="2">
        <f t="shared" si="35"/>
        <v>0.17571890017645919</v>
      </c>
      <c r="G1872" s="2">
        <f t="shared" si="31"/>
        <v>0.22280027314560535</v>
      </c>
      <c r="H1872" s="2" t="str">
        <f t="shared" si="32"/>
        <v>Sell</v>
      </c>
    </row>
    <row r="1873" spans="1:8" ht="13.5" x14ac:dyDescent="0.25">
      <c r="A1873" s="3">
        <f>TITRES_STAT!B1876</f>
        <v>44739</v>
      </c>
      <c r="B1873" s="5">
        <f>TITRES_STAT!D1876</f>
        <v>47.823</v>
      </c>
      <c r="C1873" s="2">
        <f t="shared" si="33"/>
        <v>47.92592665540829</v>
      </c>
      <c r="D1873" s="2">
        <f t="shared" si="34"/>
        <v>47.800637677926353</v>
      </c>
      <c r="E1873" s="2">
        <f t="shared" si="30"/>
        <v>0.12528897748193657</v>
      </c>
      <c r="F1873" s="2">
        <f t="shared" si="35"/>
        <v>0.16563291563755467</v>
      </c>
      <c r="G1873" s="2">
        <f t="shared" si="31"/>
        <v>-4.0343938155618098E-2</v>
      </c>
      <c r="H1873" s="2" t="str">
        <f t="shared" si="32"/>
        <v>Hold</v>
      </c>
    </row>
    <row r="1874" spans="1:8" ht="13.5" x14ac:dyDescent="0.25">
      <c r="A1874" s="3">
        <f>TITRES_STAT!B1877</f>
        <v>44740</v>
      </c>
      <c r="B1874" s="5">
        <f>TITRES_STAT!D1877</f>
        <v>47.191000000000003</v>
      </c>
      <c r="C1874" s="2">
        <f t="shared" si="33"/>
        <v>47.916553323807015</v>
      </c>
      <c r="D1874" s="2">
        <f t="shared" si="34"/>
        <v>47.755479331413284</v>
      </c>
      <c r="E1874" s="2">
        <f t="shared" si="30"/>
        <v>0.16107399239373166</v>
      </c>
      <c r="F1874" s="2">
        <f t="shared" si="35"/>
        <v>0.16472113098879007</v>
      </c>
      <c r="G1874" s="2">
        <f t="shared" si="31"/>
        <v>-3.6471385950584134E-3</v>
      </c>
      <c r="H1874" s="2" t="str">
        <f t="shared" si="32"/>
        <v>Hold</v>
      </c>
    </row>
    <row r="1875" spans="1:8" ht="13.5" x14ac:dyDescent="0.25">
      <c r="A1875" s="3">
        <f>TITRES_STAT!B1878</f>
        <v>44741</v>
      </c>
      <c r="B1875" s="5">
        <f>TITRES_STAT!D1878</f>
        <v>47.823</v>
      </c>
      <c r="C1875" s="2">
        <f t="shared" si="33"/>
        <v>47.908622043221321</v>
      </c>
      <c r="D1875" s="2">
        <f t="shared" si="34"/>
        <v>47.760480862419705</v>
      </c>
      <c r="E1875" s="2">
        <f t="shared" si="30"/>
        <v>0.1481411808016162</v>
      </c>
      <c r="F1875" s="2">
        <f t="shared" si="35"/>
        <v>0.16140514095135533</v>
      </c>
      <c r="G1875" s="2">
        <f t="shared" si="31"/>
        <v>-1.3263960149739129E-2</v>
      </c>
      <c r="H1875" s="2" t="str">
        <f t="shared" si="32"/>
        <v>Hold</v>
      </c>
    </row>
    <row r="1876" spans="1:8" ht="13.5" x14ac:dyDescent="0.25">
      <c r="A1876" s="3">
        <f>TITRES_STAT!B1879</f>
        <v>44742</v>
      </c>
      <c r="B1876" s="5">
        <f>TITRES_STAT!D1879</f>
        <v>46.853999999999999</v>
      </c>
      <c r="C1876" s="2">
        <f t="shared" si="33"/>
        <v>47.901910959648809</v>
      </c>
      <c r="D1876" s="2">
        <f t="shared" si="34"/>
        <v>47.693334131870095</v>
      </c>
      <c r="E1876" s="2">
        <f t="shared" si="30"/>
        <v>0.20857682777871389</v>
      </c>
      <c r="F1876" s="2">
        <f t="shared" si="35"/>
        <v>0.17083947831682705</v>
      </c>
      <c r="G1876" s="2">
        <f t="shared" si="31"/>
        <v>3.7737349461886838E-2</v>
      </c>
      <c r="H1876" s="2" t="str">
        <f t="shared" si="32"/>
        <v>Sell</v>
      </c>
    </row>
    <row r="1877" spans="1:8" ht="13.5" x14ac:dyDescent="0.25">
      <c r="A1877" s="3">
        <f>TITRES_STAT!B1880</f>
        <v>44743</v>
      </c>
      <c r="B1877" s="5">
        <f>TITRES_STAT!D1880</f>
        <v>47.780999999999999</v>
      </c>
      <c r="C1877" s="2">
        <f t="shared" si="33"/>
        <v>47.896232350472069</v>
      </c>
      <c r="D1877" s="2">
        <f t="shared" si="34"/>
        <v>47.699827899879715</v>
      </c>
      <c r="E1877" s="2">
        <f t="shared" si="30"/>
        <v>0.1964044505923539</v>
      </c>
      <c r="F1877" s="2">
        <f t="shared" si="35"/>
        <v>0.17595247277193243</v>
      </c>
      <c r="G1877" s="2">
        <f t="shared" si="31"/>
        <v>2.0451977820421463E-2</v>
      </c>
      <c r="H1877" s="2" t="str">
        <f t="shared" si="32"/>
        <v>Sell</v>
      </c>
    </row>
    <row r="1878" spans="1:8" ht="13.5" x14ac:dyDescent="0.25">
      <c r="A1878" s="3">
        <f>TITRES_STAT!B1881</f>
        <v>44746</v>
      </c>
      <c r="B1878" s="5">
        <f>TITRES_STAT!D1881</f>
        <v>47.780999999999999</v>
      </c>
      <c r="C1878" s="2">
        <f t="shared" si="33"/>
        <v>47.852658142707135</v>
      </c>
      <c r="D1878" s="2">
        <f t="shared" si="34"/>
        <v>47.705840648036769</v>
      </c>
      <c r="E1878" s="2">
        <f t="shared" si="30"/>
        <v>0.14681749467036553</v>
      </c>
      <c r="F1878" s="2">
        <f t="shared" si="35"/>
        <v>0.17012547715161908</v>
      </c>
      <c r="G1878" s="2">
        <f t="shared" si="31"/>
        <v>-2.3307982481253542E-2</v>
      </c>
      <c r="H1878" s="2" t="str">
        <f t="shared" si="32"/>
        <v>Hold</v>
      </c>
    </row>
    <row r="1879" spans="1:8" ht="13.5" x14ac:dyDescent="0.25">
      <c r="A1879" s="3">
        <f>TITRES_STAT!B1882</f>
        <v>44747</v>
      </c>
      <c r="B1879" s="5">
        <f>TITRES_STAT!D1882</f>
        <v>47.444000000000003</v>
      </c>
      <c r="C1879" s="2">
        <f t="shared" si="33"/>
        <v>47.815787659213726</v>
      </c>
      <c r="D1879" s="2">
        <f t="shared" si="34"/>
        <v>47.686445044478489</v>
      </c>
      <c r="E1879" s="2">
        <f t="shared" si="30"/>
        <v>0.12934261473523634</v>
      </c>
      <c r="F1879" s="2">
        <f t="shared" si="35"/>
        <v>0.16196890466834254</v>
      </c>
      <c r="G1879" s="2">
        <f t="shared" si="31"/>
        <v>-3.2626289933106206E-2</v>
      </c>
      <c r="H1879" s="2" t="str">
        <f t="shared" si="32"/>
        <v>Hold</v>
      </c>
    </row>
    <row r="1880" spans="1:8" ht="13.5" x14ac:dyDescent="0.25">
      <c r="A1880" s="3">
        <f>TITRES_STAT!B1883</f>
        <v>44748</v>
      </c>
      <c r="B1880" s="5">
        <f>TITRES_STAT!D1883</f>
        <v>47.697000000000003</v>
      </c>
      <c r="C1880" s="2">
        <f t="shared" si="33"/>
        <v>47.816897250103921</v>
      </c>
      <c r="D1880" s="2">
        <f t="shared" si="34"/>
        <v>47.687226893035636</v>
      </c>
      <c r="E1880" s="2">
        <f t="shared" si="30"/>
        <v>0.12967035706828511</v>
      </c>
      <c r="F1880" s="2">
        <f t="shared" si="35"/>
        <v>0.15550919514833106</v>
      </c>
      <c r="G1880" s="2">
        <f t="shared" si="31"/>
        <v>-2.5838838080045945E-2</v>
      </c>
      <c r="H1880" s="2" t="str">
        <f t="shared" si="32"/>
        <v>Hold</v>
      </c>
    </row>
    <row r="1881" spans="1:8" ht="13.5" x14ac:dyDescent="0.25">
      <c r="A1881" s="3">
        <f>TITRES_STAT!B1884</f>
        <v>44749</v>
      </c>
      <c r="B1881" s="5">
        <f>TITRES_STAT!D1884</f>
        <v>47.697000000000003</v>
      </c>
      <c r="C1881" s="2">
        <f t="shared" si="33"/>
        <v>47.81783613470332</v>
      </c>
      <c r="D1881" s="2">
        <f t="shared" si="34"/>
        <v>47.687950826884851</v>
      </c>
      <c r="E1881" s="2">
        <f t="shared" si="30"/>
        <v>0.12988530781846919</v>
      </c>
      <c r="F1881" s="2">
        <f t="shared" si="35"/>
        <v>0.15038441768235869</v>
      </c>
      <c r="G1881" s="2">
        <f t="shared" si="31"/>
        <v>-2.0499109863889503E-2</v>
      </c>
      <c r="H1881" s="2" t="str">
        <f t="shared" si="32"/>
        <v>Hold</v>
      </c>
    </row>
    <row r="1882" spans="1:8" ht="13.5" x14ac:dyDescent="0.25">
      <c r="A1882" s="3">
        <f>TITRES_STAT!B1885</f>
        <v>44750</v>
      </c>
      <c r="B1882" s="5">
        <f>TITRES_STAT!D1885</f>
        <v>47.697000000000003</v>
      </c>
      <c r="C1882" s="2">
        <f t="shared" si="33"/>
        <v>47.818630575518199</v>
      </c>
      <c r="D1882" s="2">
        <f t="shared" si="34"/>
        <v>47.688621136004492</v>
      </c>
      <c r="E1882" s="2">
        <f t="shared" si="30"/>
        <v>0.13000943951370658</v>
      </c>
      <c r="F1882" s="2">
        <f t="shared" si="35"/>
        <v>0.14630942204862829</v>
      </c>
      <c r="G1882" s="2">
        <f t="shared" si="31"/>
        <v>-1.6299982534921709E-2</v>
      </c>
      <c r="H1882" s="2" t="str">
        <f t="shared" si="32"/>
        <v>Hold</v>
      </c>
    </row>
    <row r="1883" spans="1:8" ht="13.5" x14ac:dyDescent="0.25">
      <c r="A1883" s="3">
        <f>TITRES_STAT!B1886</f>
        <v>44753</v>
      </c>
      <c r="B1883" s="5">
        <f>TITRES_STAT!D1886</f>
        <v>47.613</v>
      </c>
      <c r="C1883" s="2">
        <f t="shared" si="33"/>
        <v>47.722072025438479</v>
      </c>
      <c r="D1883" s="2">
        <f t="shared" si="34"/>
        <v>47.683019570374533</v>
      </c>
      <c r="E1883" s="2">
        <f t="shared" si="30"/>
        <v>3.9052455063945501E-2</v>
      </c>
      <c r="F1883" s="2">
        <f t="shared" si="35"/>
        <v>0.12485802865169174</v>
      </c>
      <c r="G1883" s="2">
        <f t="shared" si="31"/>
        <v>-8.5805573587746237E-2</v>
      </c>
      <c r="H1883" s="2" t="str">
        <f t="shared" si="32"/>
        <v>Hold</v>
      </c>
    </row>
    <row r="1884" spans="1:8" ht="13.5" x14ac:dyDescent="0.25">
      <c r="A1884" s="3">
        <f>TITRES_STAT!B1887</f>
        <v>44754</v>
      </c>
      <c r="B1884" s="5">
        <f>TITRES_STAT!D1887</f>
        <v>47.613</v>
      </c>
      <c r="C1884" s="2">
        <f t="shared" si="33"/>
        <v>47.737599406140255</v>
      </c>
      <c r="D1884" s="2">
        <f t="shared" si="34"/>
        <v>47.677832935531974</v>
      </c>
      <c r="E1884" s="2">
        <f t="shared" ref="E1884:E1947" si="36">C1884-D1884</f>
        <v>5.9766470608280997E-2</v>
      </c>
      <c r="F1884" s="2">
        <f t="shared" si="35"/>
        <v>0.1118397170430096</v>
      </c>
      <c r="G1884" s="2">
        <f t="shared" si="31"/>
        <v>-5.2073246434728604E-2</v>
      </c>
      <c r="H1884" s="2" t="str">
        <f t="shared" si="32"/>
        <v>Hold</v>
      </c>
    </row>
    <row r="1885" spans="1:8" ht="13.5" x14ac:dyDescent="0.25">
      <c r="A1885" s="3">
        <f>TITRES_STAT!B1888</f>
        <v>44755</v>
      </c>
      <c r="B1885" s="5">
        <f>TITRES_STAT!D1888</f>
        <v>47.613</v>
      </c>
      <c r="C1885" s="2">
        <f t="shared" si="33"/>
        <v>47.601661035964831</v>
      </c>
      <c r="D1885" s="2">
        <f t="shared" si="34"/>
        <v>47.673030495862939</v>
      </c>
      <c r="E1885" s="2">
        <f t="shared" si="36"/>
        <v>-7.1369459898107834E-2</v>
      </c>
      <c r="F1885" s="2">
        <f t="shared" si="35"/>
        <v>7.5197881654786108E-2</v>
      </c>
      <c r="G1885" s="2">
        <f t="shared" si="31"/>
        <v>-0.14656734155289394</v>
      </c>
      <c r="H1885" s="2" t="str">
        <f t="shared" si="32"/>
        <v>Hold</v>
      </c>
    </row>
    <row r="1886" spans="1:8" ht="13.5" x14ac:dyDescent="0.25">
      <c r="A1886" s="3">
        <f>TITRES_STAT!B1889</f>
        <v>44756</v>
      </c>
      <c r="B1886" s="5">
        <f>TITRES_STAT!D1889</f>
        <v>47.613</v>
      </c>
      <c r="C1886" s="2">
        <f t="shared" si="33"/>
        <v>47.629251645816396</v>
      </c>
      <c r="D1886" s="2">
        <f t="shared" si="34"/>
        <v>47.668583792465689</v>
      </c>
      <c r="E1886" s="2">
        <f t="shared" si="36"/>
        <v>-3.933214664929352E-2</v>
      </c>
      <c r="F1886" s="2">
        <f t="shared" si="35"/>
        <v>5.2291875993970185E-2</v>
      </c>
      <c r="G1886" s="2">
        <f t="shared" si="31"/>
        <v>-9.1624022643263706E-2</v>
      </c>
      <c r="H1886" s="2" t="str">
        <f t="shared" si="32"/>
        <v>Hold</v>
      </c>
    </row>
    <row r="1887" spans="1:8" ht="13.5" x14ac:dyDescent="0.25">
      <c r="A1887" s="3">
        <f>TITRES_STAT!B1890</f>
        <v>44757</v>
      </c>
      <c r="B1887" s="5">
        <f>TITRES_STAT!D1890</f>
        <v>47.52</v>
      </c>
      <c r="C1887" s="2">
        <f t="shared" si="33"/>
        <v>47.652597546460029</v>
      </c>
      <c r="D1887" s="2">
        <f t="shared" si="34"/>
        <v>47.65757758561638</v>
      </c>
      <c r="E1887" s="2">
        <f t="shared" si="36"/>
        <v>-4.9800391563508128E-3</v>
      </c>
      <c r="F1887" s="2">
        <f t="shared" si="35"/>
        <v>4.0837492963905986E-2</v>
      </c>
      <c r="G1887" s="2">
        <f t="shared" si="31"/>
        <v>-4.5817532120256799E-2</v>
      </c>
      <c r="H1887" s="2" t="str">
        <f t="shared" si="32"/>
        <v>Hold</v>
      </c>
    </row>
    <row r="1888" spans="1:8" ht="13.5" x14ac:dyDescent="0.25">
      <c r="A1888" s="3">
        <f>TITRES_STAT!B1891</f>
        <v>44760</v>
      </c>
      <c r="B1888" s="5">
        <f>TITRES_STAT!D1891</f>
        <v>47.52</v>
      </c>
      <c r="C1888" s="2">
        <f t="shared" si="33"/>
        <v>47.620505616235413</v>
      </c>
      <c r="D1888" s="2">
        <f t="shared" si="34"/>
        <v>47.647386653348505</v>
      </c>
      <c r="E1888" s="2">
        <f t="shared" si="36"/>
        <v>-2.6881037113092532E-2</v>
      </c>
      <c r="F1888" s="2">
        <f t="shared" si="35"/>
        <v>2.7293786948506284E-2</v>
      </c>
      <c r="G1888" s="2">
        <f t="shared" si="31"/>
        <v>-5.417482406159882E-2</v>
      </c>
      <c r="H1888" s="2" t="str">
        <f t="shared" si="32"/>
        <v>Hold</v>
      </c>
    </row>
    <row r="1889" spans="1:8" ht="13.5" x14ac:dyDescent="0.25">
      <c r="A1889" s="3">
        <f>TITRES_STAT!B1892</f>
        <v>44761</v>
      </c>
      <c r="B1889" s="5">
        <f>TITRES_STAT!D1892</f>
        <v>47.52</v>
      </c>
      <c r="C1889" s="2">
        <f t="shared" si="33"/>
        <v>47.632273982968428</v>
      </c>
      <c r="D1889" s="2">
        <f t="shared" si="34"/>
        <v>47.637950604952323</v>
      </c>
      <c r="E1889" s="2">
        <f t="shared" si="36"/>
        <v>-5.6766219838948473E-3</v>
      </c>
      <c r="F1889" s="2">
        <f t="shared" si="35"/>
        <v>2.0699705162026058E-2</v>
      </c>
      <c r="G1889" s="2">
        <f t="shared" si="31"/>
        <v>-2.6376327145920905E-2</v>
      </c>
      <c r="H1889" s="2" t="str">
        <f t="shared" si="32"/>
        <v>Hold</v>
      </c>
    </row>
    <row r="1890" spans="1:8" ht="13.5" x14ac:dyDescent="0.25">
      <c r="A1890" s="3">
        <f>TITRES_STAT!B1893</f>
        <v>44762</v>
      </c>
      <c r="B1890" s="5">
        <f>TITRES_STAT!D1893</f>
        <v>47.52</v>
      </c>
      <c r="C1890" s="2">
        <f t="shared" si="33"/>
        <v>47.642231831742514</v>
      </c>
      <c r="D1890" s="2">
        <f t="shared" si="34"/>
        <v>47.629213523104006</v>
      </c>
      <c r="E1890" s="2">
        <f t="shared" si="36"/>
        <v>1.3018308638507392E-2</v>
      </c>
      <c r="F1890" s="2">
        <f t="shared" si="35"/>
        <v>1.9163425857322326E-2</v>
      </c>
      <c r="G1890" s="2">
        <f t="shared" si="31"/>
        <v>-6.1451172188149335E-3</v>
      </c>
      <c r="H1890" s="2" t="str">
        <f t="shared" si="32"/>
        <v>Hold</v>
      </c>
    </row>
    <row r="1891" spans="1:8" ht="13.5" x14ac:dyDescent="0.25">
      <c r="A1891" s="3">
        <f>TITRES_STAT!B1894</f>
        <v>44763</v>
      </c>
      <c r="B1891" s="5">
        <f>TITRES_STAT!D1894</f>
        <v>47.191000000000003</v>
      </c>
      <c r="C1891" s="2">
        <f t="shared" si="33"/>
        <v>47.65065770378213</v>
      </c>
      <c r="D1891" s="2">
        <f t="shared" si="34"/>
        <v>47.596753262133333</v>
      </c>
      <c r="E1891" s="2">
        <f t="shared" si="36"/>
        <v>5.3904441648796819E-2</v>
      </c>
      <c r="F1891" s="2">
        <f t="shared" si="35"/>
        <v>2.6111629015617227E-2</v>
      </c>
      <c r="G1891" s="2">
        <f t="shared" si="31"/>
        <v>2.7792812633179592E-2</v>
      </c>
      <c r="H1891" s="2" t="str">
        <f t="shared" si="32"/>
        <v>Sell</v>
      </c>
    </row>
    <row r="1892" spans="1:8" ht="13.5" x14ac:dyDescent="0.25">
      <c r="A1892" s="3">
        <f>TITRES_STAT!B1895</f>
        <v>44764</v>
      </c>
      <c r="B1892" s="5">
        <f>TITRES_STAT!D1895</f>
        <v>46.348999999999997</v>
      </c>
      <c r="C1892" s="2">
        <f t="shared" si="33"/>
        <v>47.644864210892571</v>
      </c>
      <c r="D1892" s="2">
        <f t="shared" si="34"/>
        <v>47.504327094567898</v>
      </c>
      <c r="E1892" s="2">
        <f t="shared" si="36"/>
        <v>0.1405371163246727</v>
      </c>
      <c r="F1892" s="2">
        <f t="shared" si="35"/>
        <v>4.8996726477428323E-2</v>
      </c>
      <c r="G1892" s="2">
        <f t="shared" ref="G1892:G1955" si="37">E1892-F1892</f>
        <v>9.1540389847244372E-2</v>
      </c>
      <c r="H1892" s="2" t="str">
        <f t="shared" ref="H1892:H1955" si="38">IF(G1892&lt;0,"Hold","Sell")</f>
        <v>Sell</v>
      </c>
    </row>
    <row r="1893" spans="1:8" ht="13.5" x14ac:dyDescent="0.25">
      <c r="A1893" s="3">
        <f>TITRES_STAT!B1896</f>
        <v>44768</v>
      </c>
      <c r="B1893" s="5">
        <f>TITRES_STAT!D1896</f>
        <v>47.485999999999997</v>
      </c>
      <c r="C1893" s="2">
        <f t="shared" si="33"/>
        <v>47.639962024601402</v>
      </c>
      <c r="D1893" s="2">
        <f t="shared" si="34"/>
        <v>47.502969532007313</v>
      </c>
      <c r="E1893" s="2">
        <f t="shared" si="36"/>
        <v>0.1369924925940893</v>
      </c>
      <c r="F1893" s="2">
        <f t="shared" si="35"/>
        <v>6.6595879700760516E-2</v>
      </c>
      <c r="G1893" s="2">
        <f t="shared" si="37"/>
        <v>7.0396612893328783E-2</v>
      </c>
      <c r="H1893" s="2" t="str">
        <f t="shared" si="38"/>
        <v>Sell</v>
      </c>
    </row>
    <row r="1894" spans="1:8" ht="13.5" x14ac:dyDescent="0.25">
      <c r="A1894" s="3">
        <f>TITRES_STAT!B1897</f>
        <v>44769</v>
      </c>
      <c r="B1894" s="5">
        <f>TITRES_STAT!D1897</f>
        <v>47.444000000000003</v>
      </c>
      <c r="C1894" s="2">
        <f t="shared" si="33"/>
        <v>47.635814020816568</v>
      </c>
      <c r="D1894" s="2">
        <f t="shared" si="34"/>
        <v>47.49860141852529</v>
      </c>
      <c r="E1894" s="2">
        <f t="shared" si="36"/>
        <v>0.13721260229127807</v>
      </c>
      <c r="F1894" s="2">
        <f t="shared" si="35"/>
        <v>8.071922421886403E-2</v>
      </c>
      <c r="G1894" s="2">
        <f t="shared" si="37"/>
        <v>5.6493378072414044E-2</v>
      </c>
      <c r="H1894" s="2" t="str">
        <f t="shared" si="38"/>
        <v>Sell</v>
      </c>
    </row>
    <row r="1895" spans="1:8" ht="13.5" x14ac:dyDescent="0.25">
      <c r="A1895" s="3">
        <f>TITRES_STAT!B1898</f>
        <v>44770</v>
      </c>
      <c r="B1895" s="5">
        <f>TITRES_STAT!D1898</f>
        <v>47.444000000000003</v>
      </c>
      <c r="C1895" s="2">
        <f t="shared" si="33"/>
        <v>47.63230417146017</v>
      </c>
      <c r="D1895" s="2">
        <f t="shared" si="34"/>
        <v>47.494556869004903</v>
      </c>
      <c r="E1895" s="2">
        <f t="shared" si="36"/>
        <v>0.13774730245526712</v>
      </c>
      <c r="F1895" s="2">
        <f t="shared" si="35"/>
        <v>9.2124839866144642E-2</v>
      </c>
      <c r="G1895" s="2">
        <f t="shared" si="37"/>
        <v>4.5622462589122476E-2</v>
      </c>
      <c r="H1895" s="2" t="str">
        <f t="shared" si="38"/>
        <v>Sell</v>
      </c>
    </row>
    <row r="1896" spans="1:8" ht="13.5" x14ac:dyDescent="0.25">
      <c r="A1896" s="3">
        <f>TITRES_STAT!B1899</f>
        <v>44771</v>
      </c>
      <c r="B1896" s="5">
        <f>TITRES_STAT!D1899</f>
        <v>47.444000000000003</v>
      </c>
      <c r="C1896" s="2">
        <f t="shared" ref="C1896:C1959" si="39">$C$1501*B1887+(1-$C$1501)*C1895</f>
        <v>47.615026606620141</v>
      </c>
      <c r="D1896" s="2">
        <f t="shared" si="34"/>
        <v>47.490811915745283</v>
      </c>
      <c r="E1896" s="2">
        <f t="shared" si="36"/>
        <v>0.12421469087485804</v>
      </c>
      <c r="F1896" s="2">
        <f t="shared" si="35"/>
        <v>9.8542810067887315E-2</v>
      </c>
      <c r="G1896" s="2">
        <f t="shared" si="37"/>
        <v>2.5671880806970721E-2</v>
      </c>
      <c r="H1896" s="2" t="str">
        <f t="shared" si="38"/>
        <v>Sell</v>
      </c>
    </row>
    <row r="1897" spans="1:8" ht="13.5" x14ac:dyDescent="0.25">
      <c r="A1897" s="3">
        <f>TITRES_STAT!B1900</f>
        <v>44774</v>
      </c>
      <c r="B1897" s="5">
        <f>TITRES_STAT!D1900</f>
        <v>47.444000000000003</v>
      </c>
      <c r="C1897" s="2">
        <f t="shared" si="39"/>
        <v>47.600407128678583</v>
      </c>
      <c r="D1897" s="2">
        <f t="shared" si="34"/>
        <v>47.487344366430818</v>
      </c>
      <c r="E1897" s="2">
        <f t="shared" si="36"/>
        <v>0.11306276224776468</v>
      </c>
      <c r="F1897" s="2">
        <f t="shared" si="35"/>
        <v>0.10144680050386279</v>
      </c>
      <c r="G1897" s="2">
        <f t="shared" si="37"/>
        <v>1.1615961743901893E-2</v>
      </c>
      <c r="H1897" s="2" t="str">
        <f t="shared" si="38"/>
        <v>Sell</v>
      </c>
    </row>
    <row r="1898" spans="1:8" ht="13.5" x14ac:dyDescent="0.25">
      <c r="A1898" s="3">
        <f>TITRES_STAT!B1901</f>
        <v>44775</v>
      </c>
      <c r="B1898" s="5">
        <f>TITRES_STAT!D1901</f>
        <v>47.444000000000003</v>
      </c>
      <c r="C1898" s="2">
        <f t="shared" si="39"/>
        <v>47.588036801189574</v>
      </c>
      <c r="D1898" s="2">
        <f t="shared" si="34"/>
        <v>47.484133672621127</v>
      </c>
      <c r="E1898" s="2">
        <f t="shared" si="36"/>
        <v>0.1039031285684473</v>
      </c>
      <c r="F1898" s="2">
        <f t="shared" si="35"/>
        <v>0.1019380661167797</v>
      </c>
      <c r="G1898" s="2">
        <f t="shared" si="37"/>
        <v>1.9650624516675957E-3</v>
      </c>
      <c r="H1898" s="2" t="str">
        <f t="shared" si="38"/>
        <v>Sell</v>
      </c>
    </row>
    <row r="1899" spans="1:8" ht="13.5" x14ac:dyDescent="0.25">
      <c r="A1899" s="3">
        <f>TITRES_STAT!B1902</f>
        <v>44776</v>
      </c>
      <c r="B1899" s="5">
        <f>TITRES_STAT!D1902</f>
        <v>47.444000000000003</v>
      </c>
      <c r="C1899" s="2">
        <f t="shared" si="39"/>
        <v>47.577569601006566</v>
      </c>
      <c r="D1899" s="2">
        <f t="shared" si="34"/>
        <v>47.481160807982526</v>
      </c>
      <c r="E1899" s="2">
        <f t="shared" si="36"/>
        <v>9.6408793024039596E-2</v>
      </c>
      <c r="F1899" s="2">
        <f t="shared" si="35"/>
        <v>0.1008322114982317</v>
      </c>
      <c r="G1899" s="2">
        <f t="shared" si="37"/>
        <v>-4.4234184741921007E-3</v>
      </c>
      <c r="H1899" s="2" t="str">
        <f t="shared" si="38"/>
        <v>Hold</v>
      </c>
    </row>
    <row r="1900" spans="1:8" ht="13.5" x14ac:dyDescent="0.25">
      <c r="A1900" s="3">
        <f>TITRES_STAT!B1903</f>
        <v>44777</v>
      </c>
      <c r="B1900" s="5">
        <f>TITRES_STAT!D1903</f>
        <v>47.444000000000003</v>
      </c>
      <c r="C1900" s="2">
        <f t="shared" si="39"/>
        <v>47.518097354697865</v>
      </c>
      <c r="D1900" s="2">
        <f t="shared" si="34"/>
        <v>47.478408155539377</v>
      </c>
      <c r="E1900" s="2">
        <f t="shared" si="36"/>
        <v>3.9689199158488009E-2</v>
      </c>
      <c r="F1900" s="2">
        <f t="shared" si="35"/>
        <v>8.860360903028297E-2</v>
      </c>
      <c r="G1900" s="2">
        <f t="shared" si="37"/>
        <v>-4.8914409871794962E-2</v>
      </c>
      <c r="H1900" s="2" t="str">
        <f t="shared" si="38"/>
        <v>Hold</v>
      </c>
    </row>
    <row r="1901" spans="1:8" ht="13.5" x14ac:dyDescent="0.25">
      <c r="A1901" s="3">
        <f>TITRES_STAT!B1904</f>
        <v>44778</v>
      </c>
      <c r="B1901" s="5">
        <f>TITRES_STAT!D1904</f>
        <v>47.149000000000001</v>
      </c>
      <c r="C1901" s="2">
        <f t="shared" si="39"/>
        <v>47.338236223205882</v>
      </c>
      <c r="D1901" s="2">
        <f t="shared" si="34"/>
        <v>47.454007551425349</v>
      </c>
      <c r="E1901" s="2">
        <f t="shared" si="36"/>
        <v>-0.11577132821946634</v>
      </c>
      <c r="F1901" s="2">
        <f t="shared" si="35"/>
        <v>4.7728621580333114E-2</v>
      </c>
      <c r="G1901" s="2">
        <f t="shared" si="37"/>
        <v>-0.16349994979979945</v>
      </c>
      <c r="H1901" s="2" t="str">
        <f t="shared" si="38"/>
        <v>Hold</v>
      </c>
    </row>
    <row r="1902" spans="1:8" ht="13.5" x14ac:dyDescent="0.25">
      <c r="A1902" s="3">
        <f>TITRES_STAT!B1905</f>
        <v>44781</v>
      </c>
      <c r="B1902" s="5">
        <f>TITRES_STAT!D1905</f>
        <v>47.149000000000001</v>
      </c>
      <c r="C1902" s="2">
        <f t="shared" si="39"/>
        <v>47.36096911194344</v>
      </c>
      <c r="D1902" s="2">
        <f t="shared" si="34"/>
        <v>47.431414399467911</v>
      </c>
      <c r="E1902" s="2">
        <f t="shared" si="36"/>
        <v>-7.0445287524471212E-2</v>
      </c>
      <c r="F1902" s="2">
        <f t="shared" si="35"/>
        <v>2.4093839759372248E-2</v>
      </c>
      <c r="G1902" s="2">
        <f t="shared" si="37"/>
        <v>-9.4539127283843463E-2</v>
      </c>
      <c r="H1902" s="2" t="str">
        <f t="shared" si="38"/>
        <v>Hold</v>
      </c>
    </row>
    <row r="1903" spans="1:8" ht="13.5" x14ac:dyDescent="0.25">
      <c r="A1903" s="3">
        <f>TITRES_STAT!B1906</f>
        <v>44782</v>
      </c>
      <c r="B1903" s="5">
        <f>TITRES_STAT!D1906</f>
        <v>47.149000000000001</v>
      </c>
      <c r="C1903" s="2">
        <f t="shared" si="39"/>
        <v>47.373743094721377</v>
      </c>
      <c r="D1903" s="2">
        <f t="shared" si="34"/>
        <v>47.410494814322135</v>
      </c>
      <c r="E1903" s="2">
        <f t="shared" si="36"/>
        <v>-3.6751719600758292E-2</v>
      </c>
      <c r="F1903" s="2">
        <f t="shared" si="35"/>
        <v>1.1924727887346141E-2</v>
      </c>
      <c r="G1903" s="2">
        <f t="shared" si="37"/>
        <v>-4.867644748810443E-2</v>
      </c>
      <c r="H1903" s="2" t="str">
        <f t="shared" si="38"/>
        <v>Hold</v>
      </c>
    </row>
    <row r="1904" spans="1:8" ht="13.5" x14ac:dyDescent="0.25">
      <c r="A1904" s="3">
        <f>TITRES_STAT!B1907</f>
        <v>44783</v>
      </c>
      <c r="B1904" s="5">
        <f>TITRES_STAT!D1907</f>
        <v>47.697000000000003</v>
      </c>
      <c r="C1904" s="2">
        <f t="shared" si="39"/>
        <v>47.384551849379626</v>
      </c>
      <c r="D1904" s="2">
        <f t="shared" si="34"/>
        <v>47.431717420668647</v>
      </c>
      <c r="E1904" s="2">
        <f t="shared" si="36"/>
        <v>-4.7165571289021102E-2</v>
      </c>
      <c r="F1904" s="2">
        <f t="shared" si="35"/>
        <v>1.0666805207269064E-4</v>
      </c>
      <c r="G1904" s="2">
        <f t="shared" si="37"/>
        <v>-4.7272239341093793E-2</v>
      </c>
      <c r="H1904" s="2" t="str">
        <f t="shared" si="38"/>
        <v>Hold</v>
      </c>
    </row>
    <row r="1905" spans="1:8" ht="13.5" x14ac:dyDescent="0.25">
      <c r="A1905" s="3">
        <f>TITRES_STAT!B1908</f>
        <v>44784</v>
      </c>
      <c r="B1905" s="5">
        <f>TITRES_STAT!D1908</f>
        <v>48.877000000000002</v>
      </c>
      <c r="C1905" s="2">
        <f t="shared" si="39"/>
        <v>47.393697718705837</v>
      </c>
      <c r="D1905" s="2">
        <f t="shared" si="34"/>
        <v>47.538775389508004</v>
      </c>
      <c r="E1905" s="2">
        <f t="shared" si="36"/>
        <v>-0.14507767080216638</v>
      </c>
      <c r="F1905" s="2">
        <f t="shared" si="35"/>
        <v>-2.8930199718775123E-2</v>
      </c>
      <c r="G1905" s="2">
        <f t="shared" si="37"/>
        <v>-0.11614747108339125</v>
      </c>
      <c r="H1905" s="2" t="str">
        <f t="shared" si="38"/>
        <v>Hold</v>
      </c>
    </row>
    <row r="1906" spans="1:8" ht="13.5" x14ac:dyDescent="0.25">
      <c r="A1906" s="3">
        <f>TITRES_STAT!B1909</f>
        <v>44785</v>
      </c>
      <c r="B1906" s="5">
        <f>TITRES_STAT!D1909</f>
        <v>48.877000000000002</v>
      </c>
      <c r="C1906" s="2">
        <f t="shared" si="39"/>
        <v>47.401436531212632</v>
      </c>
      <c r="D1906" s="2">
        <f t="shared" si="34"/>
        <v>47.637903138433337</v>
      </c>
      <c r="E1906" s="2">
        <f t="shared" si="36"/>
        <v>-0.23646660722070578</v>
      </c>
      <c r="F1906" s="2">
        <f t="shared" si="35"/>
        <v>-7.0437481219161269E-2</v>
      </c>
      <c r="G1906" s="2">
        <f t="shared" si="37"/>
        <v>-0.16602912600154451</v>
      </c>
      <c r="H1906" s="2" t="str">
        <f t="shared" si="38"/>
        <v>Hold</v>
      </c>
    </row>
    <row r="1907" spans="1:8" ht="13.5" x14ac:dyDescent="0.25">
      <c r="A1907" s="3">
        <f>TITRES_STAT!B1910</f>
        <v>44788</v>
      </c>
      <c r="B1907" s="5">
        <f>TITRES_STAT!D1910</f>
        <v>48.877000000000002</v>
      </c>
      <c r="C1907" s="2">
        <f t="shared" si="39"/>
        <v>47.407984757179918</v>
      </c>
      <c r="D1907" s="2">
        <f t="shared" si="34"/>
        <v>47.729688091141973</v>
      </c>
      <c r="E1907" s="2">
        <f t="shared" si="36"/>
        <v>-0.32170333396205564</v>
      </c>
      <c r="F1907" s="2">
        <f t="shared" si="35"/>
        <v>-0.12069065176774015</v>
      </c>
      <c r="G1907" s="2">
        <f t="shared" si="37"/>
        <v>-0.20101268219431551</v>
      </c>
      <c r="H1907" s="2" t="str">
        <f t="shared" si="38"/>
        <v>Hold</v>
      </c>
    </row>
    <row r="1908" spans="1:8" ht="13.5" x14ac:dyDescent="0.25">
      <c r="A1908" s="3">
        <f>TITRES_STAT!B1911</f>
        <v>44789</v>
      </c>
      <c r="B1908" s="5">
        <f>TITRES_STAT!D1911</f>
        <v>48.033999999999999</v>
      </c>
      <c r="C1908" s="2">
        <f t="shared" si="39"/>
        <v>47.413525563767621</v>
      </c>
      <c r="D1908" s="2">
        <f t="shared" si="34"/>
        <v>47.752229714020345</v>
      </c>
      <c r="E1908" s="2">
        <f t="shared" si="36"/>
        <v>-0.33870415025272393</v>
      </c>
      <c r="F1908" s="2">
        <f t="shared" si="35"/>
        <v>-0.16429335146473692</v>
      </c>
      <c r="G1908" s="2">
        <f t="shared" si="37"/>
        <v>-0.17441079878798701</v>
      </c>
      <c r="H1908" s="2" t="str">
        <f t="shared" si="38"/>
        <v>Hold</v>
      </c>
    </row>
    <row r="1909" spans="1:8" ht="13.5" x14ac:dyDescent="0.25">
      <c r="A1909" s="3">
        <f>TITRES_STAT!B1912</f>
        <v>44790</v>
      </c>
      <c r="B1909" s="5">
        <f>TITRES_STAT!D1912</f>
        <v>48.286999999999999</v>
      </c>
      <c r="C1909" s="2">
        <f t="shared" si="39"/>
        <v>47.418213938572606</v>
      </c>
      <c r="D1909" s="2">
        <f t="shared" si="34"/>
        <v>47.791842327796616</v>
      </c>
      <c r="E1909" s="2">
        <f t="shared" si="36"/>
        <v>-0.37362838922400954</v>
      </c>
      <c r="F1909" s="2">
        <f t="shared" si="35"/>
        <v>-0.20616035901659147</v>
      </c>
      <c r="G1909" s="2">
        <f t="shared" si="37"/>
        <v>-0.16746803020741807</v>
      </c>
      <c r="H1909" s="2" t="str">
        <f t="shared" si="38"/>
        <v>Hold</v>
      </c>
    </row>
    <row r="1910" spans="1:8" ht="13.5" x14ac:dyDescent="0.25">
      <c r="A1910" s="3">
        <f>TITRES_STAT!B1913</f>
        <v>44791</v>
      </c>
      <c r="B1910" s="5">
        <f>TITRES_STAT!D1913</f>
        <v>48.286999999999999</v>
      </c>
      <c r="C1910" s="2">
        <f t="shared" si="39"/>
        <v>47.376796409561436</v>
      </c>
      <c r="D1910" s="2">
        <f t="shared" si="34"/>
        <v>47.828520673885755</v>
      </c>
      <c r="E1910" s="2">
        <f t="shared" si="36"/>
        <v>-0.45172426432431934</v>
      </c>
      <c r="F1910" s="2">
        <f t="shared" si="35"/>
        <v>-0.25527314007813706</v>
      </c>
      <c r="G1910" s="2">
        <f t="shared" si="37"/>
        <v>-0.19645112424618227</v>
      </c>
      <c r="H1910" s="2" t="str">
        <f t="shared" si="38"/>
        <v>Hold</v>
      </c>
    </row>
    <row r="1911" spans="1:8" ht="13.5" x14ac:dyDescent="0.25">
      <c r="A1911" s="3">
        <f>TITRES_STAT!B1914</f>
        <v>44792</v>
      </c>
      <c r="B1911" s="5">
        <f>TITRES_STAT!D1914</f>
        <v>48.454999999999998</v>
      </c>
      <c r="C1911" s="2">
        <f t="shared" si="39"/>
        <v>47.341750808090453</v>
      </c>
      <c r="D1911" s="2">
        <f t="shared" ref="D1911:D1974" si="40">$D$1501*B1911+(1-$D$1501)*D1910</f>
        <v>47.874926549894219</v>
      </c>
      <c r="E1911" s="2">
        <f t="shared" si="36"/>
        <v>-0.53317574180376681</v>
      </c>
      <c r="F1911" s="2">
        <f t="shared" si="35"/>
        <v>-0.31085366042326301</v>
      </c>
      <c r="G1911" s="2">
        <f t="shared" si="37"/>
        <v>-0.2223220813805038</v>
      </c>
      <c r="H1911" s="2" t="str">
        <f t="shared" si="38"/>
        <v>Hold</v>
      </c>
    </row>
    <row r="1912" spans="1:8" ht="13.5" x14ac:dyDescent="0.25">
      <c r="A1912" s="3">
        <f>TITRES_STAT!B1915</f>
        <v>44795</v>
      </c>
      <c r="B1912" s="5">
        <f>TITRES_STAT!D1915</f>
        <v>48.454999999999998</v>
      </c>
      <c r="C1912" s="2">
        <f t="shared" si="39"/>
        <v>47.312096837615002</v>
      </c>
      <c r="D1912" s="2">
        <f t="shared" si="40"/>
        <v>47.91789495360576</v>
      </c>
      <c r="E1912" s="2">
        <f t="shared" si="36"/>
        <v>-0.60579811599075839</v>
      </c>
      <c r="F1912" s="2">
        <f t="shared" si="35"/>
        <v>-0.3698425515367621</v>
      </c>
      <c r="G1912" s="2">
        <f t="shared" si="37"/>
        <v>-0.23595556445399629</v>
      </c>
      <c r="H1912" s="2" t="str">
        <f t="shared" si="38"/>
        <v>Hold</v>
      </c>
    </row>
    <row r="1913" spans="1:8" ht="13.5" x14ac:dyDescent="0.25">
      <c r="A1913" s="3">
        <f>TITRES_STAT!B1916</f>
        <v>44796</v>
      </c>
      <c r="B1913" s="5">
        <f>TITRES_STAT!D1916</f>
        <v>48.454999999999998</v>
      </c>
      <c r="C1913" s="2">
        <f t="shared" si="39"/>
        <v>47.371312708751155</v>
      </c>
      <c r="D1913" s="2">
        <f t="shared" si="40"/>
        <v>47.957680512597925</v>
      </c>
      <c r="E1913" s="2">
        <f t="shared" si="36"/>
        <v>-0.58636780384676968</v>
      </c>
      <c r="F1913" s="2">
        <f t="shared" si="35"/>
        <v>-0.41314760199876366</v>
      </c>
      <c r="G1913" s="2">
        <f t="shared" si="37"/>
        <v>-0.17322020184800602</v>
      </c>
      <c r="H1913" s="2" t="str">
        <f t="shared" si="38"/>
        <v>Hold</v>
      </c>
    </row>
    <row r="1914" spans="1:8" ht="13.5" x14ac:dyDescent="0.25">
      <c r="A1914" s="3">
        <f>TITRES_STAT!B1917</f>
        <v>44797</v>
      </c>
      <c r="B1914" s="5">
        <f>TITRES_STAT!D1917</f>
        <v>48.033999999999999</v>
      </c>
      <c r="C1914" s="2">
        <f t="shared" si="39"/>
        <v>47.602956907404824</v>
      </c>
      <c r="D1914" s="2">
        <f t="shared" si="40"/>
        <v>47.963333807961035</v>
      </c>
      <c r="E1914" s="2">
        <f t="shared" si="36"/>
        <v>-0.36037690055621141</v>
      </c>
      <c r="F1914" s="2">
        <f t="shared" si="35"/>
        <v>-0.40259346171025323</v>
      </c>
      <c r="G1914" s="2">
        <f t="shared" si="37"/>
        <v>4.2216561154041821E-2</v>
      </c>
      <c r="H1914" s="2" t="str">
        <f t="shared" si="38"/>
        <v>Sell</v>
      </c>
    </row>
    <row r="1915" spans="1:8" ht="13.5" x14ac:dyDescent="0.25">
      <c r="A1915" s="3">
        <f>TITRES_STAT!B1918</f>
        <v>44798</v>
      </c>
      <c r="B1915" s="5">
        <f>TITRES_STAT!D1918</f>
        <v>48.033999999999999</v>
      </c>
      <c r="C1915" s="2">
        <f t="shared" si="39"/>
        <v>47.798963537034851</v>
      </c>
      <c r="D1915" s="2">
        <f t="shared" si="40"/>
        <v>47.968568340704657</v>
      </c>
      <c r="E1915" s="2">
        <f t="shared" si="36"/>
        <v>-0.1696048036698059</v>
      </c>
      <c r="F1915" s="2">
        <f t="shared" si="35"/>
        <v>-0.35599573010216379</v>
      </c>
      <c r="G1915" s="2">
        <f t="shared" si="37"/>
        <v>0.18639092643235788</v>
      </c>
      <c r="H1915" s="2" t="str">
        <f t="shared" si="38"/>
        <v>Sell</v>
      </c>
    </row>
    <row r="1916" spans="1:8" ht="13.5" x14ac:dyDescent="0.25">
      <c r="A1916" s="3">
        <f>TITRES_STAT!B1919</f>
        <v>44799</v>
      </c>
      <c r="B1916" s="5">
        <f>TITRES_STAT!D1919</f>
        <v>47.613</v>
      </c>
      <c r="C1916" s="2">
        <f t="shared" si="39"/>
        <v>47.964815300567949</v>
      </c>
      <c r="D1916" s="2">
        <f t="shared" si="40"/>
        <v>47.942229945096905</v>
      </c>
      <c r="E1916" s="2">
        <f t="shared" si="36"/>
        <v>2.2585355471044011E-2</v>
      </c>
      <c r="F1916" s="2">
        <f t="shared" si="35"/>
        <v>-0.28027951298752224</v>
      </c>
      <c r="G1916" s="2">
        <f t="shared" si="37"/>
        <v>0.30286486845856625</v>
      </c>
      <c r="H1916" s="2" t="str">
        <f t="shared" si="38"/>
        <v>Sell</v>
      </c>
    </row>
    <row r="1917" spans="1:8" ht="13.5" x14ac:dyDescent="0.25">
      <c r="A1917" s="3">
        <f>TITRES_STAT!B1920</f>
        <v>44802</v>
      </c>
      <c r="B1917" s="5">
        <f>TITRES_STAT!D1920</f>
        <v>47.95</v>
      </c>
      <c r="C1917" s="2">
        <f t="shared" si="39"/>
        <v>47.975459100480577</v>
      </c>
      <c r="D1917" s="2">
        <f t="shared" si="40"/>
        <v>47.942805504719352</v>
      </c>
      <c r="E1917" s="2">
        <f t="shared" si="36"/>
        <v>3.2653595761225063E-2</v>
      </c>
      <c r="F1917" s="2">
        <f t="shared" si="35"/>
        <v>-0.2176928912377728</v>
      </c>
      <c r="G1917" s="2">
        <f t="shared" si="37"/>
        <v>0.25034648699899786</v>
      </c>
      <c r="H1917" s="2" t="str">
        <f t="shared" si="38"/>
        <v>Sell</v>
      </c>
    </row>
    <row r="1918" spans="1:8" ht="13.5" x14ac:dyDescent="0.25">
      <c r="A1918" s="3">
        <f>TITRES_STAT!B1921</f>
        <v>44803</v>
      </c>
      <c r="B1918" s="5">
        <f>TITRES_STAT!D1921</f>
        <v>47.95</v>
      </c>
      <c r="C1918" s="2">
        <f t="shared" si="39"/>
        <v>48.023388469637418</v>
      </c>
      <c r="D1918" s="2">
        <f t="shared" si="40"/>
        <v>47.943338430295697</v>
      </c>
      <c r="E1918" s="2">
        <f t="shared" si="36"/>
        <v>8.0050039341720947E-2</v>
      </c>
      <c r="F1918" s="2">
        <f t="shared" si="35"/>
        <v>-0.15814430512187405</v>
      </c>
      <c r="G1918" s="2">
        <f t="shared" si="37"/>
        <v>0.238194344463595</v>
      </c>
      <c r="H1918" s="2" t="str">
        <f t="shared" si="38"/>
        <v>Sell</v>
      </c>
    </row>
    <row r="1919" spans="1:8" ht="13.5" x14ac:dyDescent="0.25">
      <c r="A1919" s="3">
        <f>TITRES_STAT!B1922</f>
        <v>44804</v>
      </c>
      <c r="B1919" s="5">
        <f>TITRES_STAT!D1922</f>
        <v>47.95</v>
      </c>
      <c r="C1919" s="2">
        <f t="shared" si="39"/>
        <v>48.063944089693202</v>
      </c>
      <c r="D1919" s="2">
        <f t="shared" si="40"/>
        <v>47.943831879903421</v>
      </c>
      <c r="E1919" s="2">
        <f t="shared" si="36"/>
        <v>0.12011220978978088</v>
      </c>
      <c r="F1919" s="2">
        <f t="shared" ref="F1919:F1982" si="41">(E1919*(2/(10)))+((1-(2/10))*F1918)</f>
        <v>-0.10249300213954306</v>
      </c>
      <c r="G1919" s="2">
        <f t="shared" si="37"/>
        <v>0.22260521192932392</v>
      </c>
      <c r="H1919" s="2" t="str">
        <f t="shared" si="38"/>
        <v>Sell</v>
      </c>
    </row>
    <row r="1920" spans="1:8" ht="13.5" x14ac:dyDescent="0.25">
      <c r="A1920" s="3">
        <f>TITRES_STAT!B1923</f>
        <v>44805</v>
      </c>
      <c r="B1920" s="5">
        <f>TITRES_STAT!D1923</f>
        <v>47.95</v>
      </c>
      <c r="C1920" s="2">
        <f t="shared" si="39"/>
        <v>48.124106537432709</v>
      </c>
      <c r="D1920" s="2">
        <f t="shared" si="40"/>
        <v>47.94428877768835</v>
      </c>
      <c r="E1920" s="2">
        <f t="shared" si="36"/>
        <v>0.17981775974435976</v>
      </c>
      <c r="F1920" s="2">
        <f t="shared" si="41"/>
        <v>-4.6030849762762498E-2</v>
      </c>
      <c r="G1920" s="2">
        <f t="shared" si="37"/>
        <v>0.22584860950712227</v>
      </c>
      <c r="H1920" s="2" t="str">
        <f t="shared" si="38"/>
        <v>Sell</v>
      </c>
    </row>
    <row r="1921" spans="1:8" ht="13.5" x14ac:dyDescent="0.25">
      <c r="A1921" s="3">
        <f>TITRES_STAT!B1924</f>
        <v>44806</v>
      </c>
      <c r="B1921" s="5">
        <f>TITRES_STAT!D1924</f>
        <v>47.95</v>
      </c>
      <c r="C1921" s="2">
        <f t="shared" si="39"/>
        <v>48.175013223981523</v>
      </c>
      <c r="D1921" s="2">
        <f t="shared" si="40"/>
        <v>47.944711831192912</v>
      </c>
      <c r="E1921" s="2">
        <f t="shared" si="36"/>
        <v>0.23030139278861128</v>
      </c>
      <c r="F1921" s="2">
        <f t="shared" si="41"/>
        <v>9.2355987475122581E-3</v>
      </c>
      <c r="G1921" s="2">
        <f t="shared" si="37"/>
        <v>0.22106579404109902</v>
      </c>
      <c r="H1921" s="2" t="str">
        <f t="shared" si="38"/>
        <v>Sell</v>
      </c>
    </row>
    <row r="1922" spans="1:8" ht="13.5" x14ac:dyDescent="0.25">
      <c r="A1922" s="3">
        <f>TITRES_STAT!B1925</f>
        <v>44809</v>
      </c>
      <c r="B1922" s="5">
        <f>TITRES_STAT!D1925</f>
        <v>47.613</v>
      </c>
      <c r="C1922" s="2">
        <f t="shared" si="39"/>
        <v>48.218088112599752</v>
      </c>
      <c r="D1922" s="2">
        <f t="shared" si="40"/>
        <v>47.920140584437881</v>
      </c>
      <c r="E1922" s="2">
        <f t="shared" si="36"/>
        <v>0.29794752816187042</v>
      </c>
      <c r="F1922" s="2">
        <f t="shared" si="41"/>
        <v>6.6977984630383888E-2</v>
      </c>
      <c r="G1922" s="2">
        <f t="shared" si="37"/>
        <v>0.23096954353148652</v>
      </c>
      <c r="H1922" s="2" t="str">
        <f t="shared" si="38"/>
        <v>Sell</v>
      </c>
    </row>
    <row r="1923" spans="1:8" ht="13.5" x14ac:dyDescent="0.25">
      <c r="A1923" s="3">
        <f>TITRES_STAT!B1926</f>
        <v>44810</v>
      </c>
      <c r="B1923" s="5">
        <f>TITRES_STAT!D1926</f>
        <v>47.613</v>
      </c>
      <c r="C1923" s="2">
        <f t="shared" si="39"/>
        <v>48.189766864507476</v>
      </c>
      <c r="D1923" s="2">
        <f t="shared" si="40"/>
        <v>47.897389430035076</v>
      </c>
      <c r="E1923" s="2">
        <f t="shared" si="36"/>
        <v>0.2923774344723995</v>
      </c>
      <c r="F1923" s="2">
        <f t="shared" si="41"/>
        <v>0.11205787459878702</v>
      </c>
      <c r="G1923" s="2">
        <f t="shared" si="37"/>
        <v>0.18031955987361248</v>
      </c>
      <c r="H1923" s="2" t="str">
        <f t="shared" si="38"/>
        <v>Sell</v>
      </c>
    </row>
    <row r="1924" spans="1:8" ht="13.5" x14ac:dyDescent="0.25">
      <c r="A1924" s="3">
        <f>TITRES_STAT!B1927</f>
        <v>44811</v>
      </c>
      <c r="B1924" s="5">
        <f>TITRES_STAT!D1927</f>
        <v>47.613</v>
      </c>
      <c r="C1924" s="2">
        <f t="shared" si="39"/>
        <v>48.165802731506332</v>
      </c>
      <c r="D1924" s="2">
        <f t="shared" si="40"/>
        <v>47.876323546328777</v>
      </c>
      <c r="E1924" s="2">
        <f t="shared" si="36"/>
        <v>0.28947918517755511</v>
      </c>
      <c r="F1924" s="2">
        <f t="shared" si="41"/>
        <v>0.14754213671454064</v>
      </c>
      <c r="G1924" s="2">
        <f t="shared" si="37"/>
        <v>0.14193704846301447</v>
      </c>
      <c r="H1924" s="2" t="str">
        <f t="shared" si="38"/>
        <v>Sell</v>
      </c>
    </row>
    <row r="1925" spans="1:8" ht="13.5" x14ac:dyDescent="0.25">
      <c r="A1925" s="3">
        <f>TITRES_STAT!B1928</f>
        <v>44812</v>
      </c>
      <c r="B1925" s="5">
        <f>TITRES_STAT!D1928</f>
        <v>47.595999999999997</v>
      </c>
      <c r="C1925" s="2">
        <f t="shared" si="39"/>
        <v>48.080756157428432</v>
      </c>
      <c r="D1925" s="2">
        <f t="shared" si="40"/>
        <v>47.855558839193307</v>
      </c>
      <c r="E1925" s="2">
        <f t="shared" si="36"/>
        <v>0.22519731823512501</v>
      </c>
      <c r="F1925" s="2">
        <f t="shared" si="41"/>
        <v>0.16307317301865754</v>
      </c>
      <c r="G1925" s="2">
        <f t="shared" si="37"/>
        <v>6.2124145216467475E-2</v>
      </c>
      <c r="H1925" s="2" t="str">
        <f t="shared" si="38"/>
        <v>Sell</v>
      </c>
    </row>
    <row r="1926" spans="1:8" ht="13.5" x14ac:dyDescent="0.25">
      <c r="A1926" s="3">
        <f>TITRES_STAT!B1929</f>
        <v>44813</v>
      </c>
      <c r="B1926" s="5">
        <f>TITRES_STAT!D1929</f>
        <v>47.587000000000003</v>
      </c>
      <c r="C1926" s="2">
        <f t="shared" si="39"/>
        <v>48.060639825516368</v>
      </c>
      <c r="D1926" s="2">
        <f t="shared" si="40"/>
        <v>47.835665591845654</v>
      </c>
      <c r="E1926" s="2">
        <f t="shared" si="36"/>
        <v>0.22497423367071434</v>
      </c>
      <c r="F1926" s="2">
        <f t="shared" si="41"/>
        <v>0.17545338514906889</v>
      </c>
      <c r="G1926" s="2">
        <f t="shared" si="37"/>
        <v>4.9520848521645455E-2</v>
      </c>
      <c r="H1926" s="2" t="str">
        <f t="shared" si="38"/>
        <v>Sell</v>
      </c>
    </row>
    <row r="1927" spans="1:8" ht="13.5" x14ac:dyDescent="0.25">
      <c r="A1927" s="3">
        <f>TITRES_STAT!B1930</f>
        <v>44816</v>
      </c>
      <c r="B1927" s="5">
        <f>TITRES_STAT!D1930</f>
        <v>47.587000000000003</v>
      </c>
      <c r="C1927" s="2">
        <f t="shared" si="39"/>
        <v>48.043618313898463</v>
      </c>
      <c r="D1927" s="2">
        <f t="shared" si="40"/>
        <v>47.817245918375605</v>
      </c>
      <c r="E1927" s="2">
        <f t="shared" si="36"/>
        <v>0.22637239552285848</v>
      </c>
      <c r="F1927" s="2">
        <f t="shared" si="41"/>
        <v>0.1856371872238268</v>
      </c>
      <c r="G1927" s="2">
        <f t="shared" si="37"/>
        <v>4.0735208299031683E-2</v>
      </c>
      <c r="H1927" s="2" t="str">
        <f t="shared" si="38"/>
        <v>Sell</v>
      </c>
    </row>
    <row r="1928" spans="1:8" ht="13.5" x14ac:dyDescent="0.25">
      <c r="A1928" s="3">
        <f>TITRES_STAT!B1931</f>
        <v>44817</v>
      </c>
      <c r="B1928" s="5">
        <f>TITRES_STAT!D1931</f>
        <v>47.587000000000003</v>
      </c>
      <c r="C1928" s="2">
        <f t="shared" si="39"/>
        <v>48.02921549637562</v>
      </c>
      <c r="D1928" s="2">
        <f t="shared" si="40"/>
        <v>47.800190665162603</v>
      </c>
      <c r="E1928" s="2">
        <f t="shared" si="36"/>
        <v>0.22902483121301742</v>
      </c>
      <c r="F1928" s="2">
        <f t="shared" si="41"/>
        <v>0.19431471602166495</v>
      </c>
      <c r="G1928" s="2">
        <f t="shared" si="37"/>
        <v>3.4710115191352475E-2</v>
      </c>
      <c r="H1928" s="2" t="str">
        <f t="shared" si="38"/>
        <v>Sell</v>
      </c>
    </row>
    <row r="1929" spans="1:8" ht="13.5" x14ac:dyDescent="0.25">
      <c r="A1929" s="3">
        <f>TITRES_STAT!B1932</f>
        <v>44818</v>
      </c>
      <c r="B1929" s="5">
        <f>TITRES_STAT!D1932</f>
        <v>47.587000000000003</v>
      </c>
      <c r="C1929" s="2">
        <f t="shared" si="39"/>
        <v>48.017028496933214</v>
      </c>
      <c r="D1929" s="2">
        <f t="shared" si="40"/>
        <v>47.784398764039452</v>
      </c>
      <c r="E1929" s="2">
        <f t="shared" si="36"/>
        <v>0.23262973289376276</v>
      </c>
      <c r="F1929" s="2">
        <f t="shared" si="41"/>
        <v>0.20197771939608453</v>
      </c>
      <c r="G1929" s="2">
        <f t="shared" si="37"/>
        <v>3.0652013497678238E-2</v>
      </c>
      <c r="H1929" s="2" t="str">
        <f t="shared" si="38"/>
        <v>Sell</v>
      </c>
    </row>
    <row r="1930" spans="1:8" ht="13.5" x14ac:dyDescent="0.25">
      <c r="A1930" s="3">
        <f>TITRES_STAT!B1933</f>
        <v>44819</v>
      </c>
      <c r="B1930" s="5">
        <f>TITRES_STAT!D1933</f>
        <v>47.587000000000003</v>
      </c>
      <c r="C1930" s="2">
        <f t="shared" si="39"/>
        <v>48.006716420481951</v>
      </c>
      <c r="D1930" s="2">
        <f t="shared" si="40"/>
        <v>47.769776633369858</v>
      </c>
      <c r="E1930" s="2">
        <f t="shared" si="36"/>
        <v>0.2369397871120924</v>
      </c>
      <c r="F1930" s="2">
        <f t="shared" si="41"/>
        <v>0.20897013293928612</v>
      </c>
      <c r="G1930" s="2">
        <f t="shared" si="37"/>
        <v>2.796965417280628E-2</v>
      </c>
      <c r="H1930" s="2" t="str">
        <f t="shared" si="38"/>
        <v>Sell</v>
      </c>
    </row>
    <row r="1931" spans="1:8" ht="13.5" x14ac:dyDescent="0.25">
      <c r="A1931" s="3">
        <f>TITRES_STAT!B1934</f>
        <v>44820</v>
      </c>
      <c r="B1931" s="5">
        <f>TITRES_STAT!D1934</f>
        <v>46.77</v>
      </c>
      <c r="C1931" s="2">
        <f t="shared" si="39"/>
        <v>47.946144663484723</v>
      </c>
      <c r="D1931" s="2">
        <f t="shared" si="40"/>
        <v>47.695719104972092</v>
      </c>
      <c r="E1931" s="2">
        <f t="shared" si="36"/>
        <v>0.2504255585126316</v>
      </c>
      <c r="F1931" s="2">
        <f t="shared" si="41"/>
        <v>0.21726121805395524</v>
      </c>
      <c r="G1931" s="2">
        <f t="shared" si="37"/>
        <v>3.3164340458676361E-2</v>
      </c>
      <c r="H1931" s="2" t="str">
        <f t="shared" si="38"/>
        <v>Sell</v>
      </c>
    </row>
    <row r="1932" spans="1:8" ht="13.5" x14ac:dyDescent="0.25">
      <c r="A1932" s="3">
        <f>TITRES_STAT!B1935</f>
        <v>44823</v>
      </c>
      <c r="B1932" s="5">
        <f>TITRES_STAT!D1935</f>
        <v>47.570999999999998</v>
      </c>
      <c r="C1932" s="2">
        <f t="shared" si="39"/>
        <v>47.894891638333227</v>
      </c>
      <c r="D1932" s="2">
        <f t="shared" si="40"/>
        <v>47.686480652751939</v>
      </c>
      <c r="E1932" s="2">
        <f t="shared" si="36"/>
        <v>0.20841098558128834</v>
      </c>
      <c r="F1932" s="2">
        <f t="shared" si="41"/>
        <v>0.21549117155942188</v>
      </c>
      <c r="G1932" s="2">
        <f t="shared" si="37"/>
        <v>-7.0801859781335352E-3</v>
      </c>
      <c r="H1932" s="2" t="str">
        <f t="shared" si="38"/>
        <v>Hold</v>
      </c>
    </row>
    <row r="1933" spans="1:8" ht="13.5" x14ac:dyDescent="0.25">
      <c r="A1933" s="3">
        <f>TITRES_STAT!B1936</f>
        <v>44824</v>
      </c>
      <c r="B1933" s="5">
        <f>TITRES_STAT!D1936</f>
        <v>46.77</v>
      </c>
      <c r="C1933" s="2">
        <f t="shared" si="39"/>
        <v>47.851523693974265</v>
      </c>
      <c r="D1933" s="2">
        <f t="shared" si="40"/>
        <v>47.618593196992535</v>
      </c>
      <c r="E1933" s="2">
        <f t="shared" si="36"/>
        <v>0.23293049698173007</v>
      </c>
      <c r="F1933" s="2">
        <f t="shared" si="41"/>
        <v>0.21897903664388352</v>
      </c>
      <c r="G1933" s="2">
        <f t="shared" si="37"/>
        <v>1.3951460337846555E-2</v>
      </c>
      <c r="H1933" s="2" t="str">
        <f t="shared" si="38"/>
        <v>Sell</v>
      </c>
    </row>
    <row r="1934" spans="1:8" ht="13.5" x14ac:dyDescent="0.25">
      <c r="A1934" s="3">
        <f>TITRES_STAT!B1937</f>
        <v>44825</v>
      </c>
      <c r="B1934" s="5">
        <f>TITRES_STAT!D1937</f>
        <v>46.77</v>
      </c>
      <c r="C1934" s="2">
        <f t="shared" si="39"/>
        <v>47.812212356439765</v>
      </c>
      <c r="D1934" s="2">
        <f t="shared" si="40"/>
        <v>47.555734441659759</v>
      </c>
      <c r="E1934" s="2">
        <f t="shared" si="36"/>
        <v>0.2564779147800067</v>
      </c>
      <c r="F1934" s="2">
        <f t="shared" si="41"/>
        <v>0.22647881227110817</v>
      </c>
      <c r="G1934" s="2">
        <f t="shared" si="37"/>
        <v>2.9999102508898534E-2</v>
      </c>
      <c r="H1934" s="2" t="str">
        <f t="shared" si="38"/>
        <v>Sell</v>
      </c>
    </row>
    <row r="1935" spans="1:8" ht="13.5" x14ac:dyDescent="0.25">
      <c r="A1935" s="3">
        <f>TITRES_STAT!B1938</f>
        <v>44826</v>
      </c>
      <c r="B1935" s="5">
        <f>TITRES_STAT!D1938</f>
        <v>47.554000000000002</v>
      </c>
      <c r="C1935" s="2">
        <f t="shared" si="39"/>
        <v>47.777564301602879</v>
      </c>
      <c r="D1935" s="2">
        <f t="shared" si="40"/>
        <v>47.555605964499776</v>
      </c>
      <c r="E1935" s="2">
        <f t="shared" si="36"/>
        <v>0.22195833710310353</v>
      </c>
      <c r="F1935" s="2">
        <f t="shared" si="41"/>
        <v>0.22557471723750724</v>
      </c>
      <c r="G1935" s="2">
        <f t="shared" si="37"/>
        <v>-3.6163801344037128E-3</v>
      </c>
      <c r="H1935" s="2" t="str">
        <f t="shared" si="38"/>
        <v>Hold</v>
      </c>
    </row>
    <row r="1936" spans="1:8" ht="13.5" x14ac:dyDescent="0.25">
      <c r="A1936" s="3">
        <f>TITRES_STAT!B1939</f>
        <v>44827</v>
      </c>
      <c r="B1936" s="5">
        <f>TITRES_STAT!D1939</f>
        <v>47.554000000000002</v>
      </c>
      <c r="C1936" s="2">
        <f t="shared" si="39"/>
        <v>47.748246716740894</v>
      </c>
      <c r="D1936" s="2">
        <f t="shared" si="40"/>
        <v>47.555487004166459</v>
      </c>
      <c r="E1936" s="2">
        <f t="shared" si="36"/>
        <v>0.19275971257443558</v>
      </c>
      <c r="F1936" s="2">
        <f t="shared" si="41"/>
        <v>0.21901171630489291</v>
      </c>
      <c r="G1936" s="2">
        <f t="shared" si="37"/>
        <v>-2.6252003730457329E-2</v>
      </c>
      <c r="H1936" s="2" t="str">
        <f t="shared" si="38"/>
        <v>Hold</v>
      </c>
    </row>
    <row r="1937" spans="1:8" ht="13.5" x14ac:dyDescent="0.25">
      <c r="A1937" s="3">
        <f>TITRES_STAT!B1940</f>
        <v>44830</v>
      </c>
      <c r="B1937" s="5">
        <f>TITRES_STAT!D1940</f>
        <v>47.554000000000002</v>
      </c>
      <c r="C1937" s="2">
        <f t="shared" si="39"/>
        <v>47.723439529549985</v>
      </c>
      <c r="D1937" s="2">
        <f t="shared" si="40"/>
        <v>47.555376855709682</v>
      </c>
      <c r="E1937" s="2">
        <f t="shared" si="36"/>
        <v>0.16806267384030349</v>
      </c>
      <c r="F1937" s="2">
        <f t="shared" si="41"/>
        <v>0.20882190781197504</v>
      </c>
      <c r="G1937" s="2">
        <f t="shared" si="37"/>
        <v>-4.0759233971671555E-2</v>
      </c>
      <c r="H1937" s="2" t="str">
        <f t="shared" si="38"/>
        <v>Hold</v>
      </c>
    </row>
    <row r="1938" spans="1:8" ht="13.5" x14ac:dyDescent="0.25">
      <c r="A1938" s="3">
        <f>TITRES_STAT!B1941</f>
        <v>44831</v>
      </c>
      <c r="B1938" s="5">
        <f>TITRES_STAT!D1941</f>
        <v>46.356999999999999</v>
      </c>
      <c r="C1938" s="2">
        <f t="shared" si="39"/>
        <v>47.702448832696142</v>
      </c>
      <c r="D1938" s="2">
        <f t="shared" si="40"/>
        <v>47.466608199731184</v>
      </c>
      <c r="E1938" s="2">
        <f t="shared" si="36"/>
        <v>0.23584063296495827</v>
      </c>
      <c r="F1938" s="2">
        <f t="shared" si="41"/>
        <v>0.2142256528425717</v>
      </c>
      <c r="G1938" s="2">
        <f t="shared" si="37"/>
        <v>2.1614980122386579E-2</v>
      </c>
      <c r="H1938" s="2" t="str">
        <f t="shared" si="38"/>
        <v>Sell</v>
      </c>
    </row>
    <row r="1939" spans="1:8" ht="13.5" x14ac:dyDescent="0.25">
      <c r="A1939" s="3">
        <f>TITRES_STAT!B1942</f>
        <v>44832</v>
      </c>
      <c r="B1939" s="5">
        <f>TITRES_STAT!D1942</f>
        <v>45.936</v>
      </c>
      <c r="C1939" s="2">
        <f t="shared" si="39"/>
        <v>47.684687473819814</v>
      </c>
      <c r="D1939" s="2">
        <f t="shared" si="40"/>
        <v>47.353229814565914</v>
      </c>
      <c r="E1939" s="2">
        <f t="shared" si="36"/>
        <v>0.33145765925389981</v>
      </c>
      <c r="F1939" s="2">
        <f t="shared" si="41"/>
        <v>0.23767205412483733</v>
      </c>
      <c r="G1939" s="2">
        <f t="shared" si="37"/>
        <v>9.3785605129062477E-2</v>
      </c>
      <c r="H1939" s="2" t="str">
        <f t="shared" si="38"/>
        <v>Sell</v>
      </c>
    </row>
    <row r="1940" spans="1:8" ht="13.5" x14ac:dyDescent="0.25">
      <c r="A1940" s="3">
        <f>TITRES_STAT!B1943</f>
        <v>44833</v>
      </c>
      <c r="B1940" s="5">
        <f>TITRES_STAT!D1943</f>
        <v>47.191000000000003</v>
      </c>
      <c r="C1940" s="2">
        <f t="shared" si="39"/>
        <v>47.543966324001381</v>
      </c>
      <c r="D1940" s="2">
        <f t="shared" si="40"/>
        <v>47.341212791264738</v>
      </c>
      <c r="E1940" s="2">
        <f t="shared" si="36"/>
        <v>0.20275353273664365</v>
      </c>
      <c r="F1940" s="2">
        <f t="shared" si="41"/>
        <v>0.2306883498471986</v>
      </c>
      <c r="G1940" s="2">
        <f t="shared" si="37"/>
        <v>-2.7934817110554955E-2</v>
      </c>
      <c r="H1940" s="2" t="str">
        <f t="shared" si="38"/>
        <v>Hold</v>
      </c>
    </row>
    <row r="1941" spans="1:8" ht="13.5" x14ac:dyDescent="0.25">
      <c r="A1941" s="3">
        <f>TITRES_STAT!B1944</f>
        <v>44834</v>
      </c>
      <c r="B1941" s="5">
        <f>TITRES_STAT!D1944</f>
        <v>46.348999999999997</v>
      </c>
      <c r="C1941" s="2">
        <f t="shared" si="39"/>
        <v>47.548125351078092</v>
      </c>
      <c r="D1941" s="2">
        <f t="shared" si="40"/>
        <v>47.267715547467347</v>
      </c>
      <c r="E1941" s="2">
        <f t="shared" si="36"/>
        <v>0.28040980361074475</v>
      </c>
      <c r="F1941" s="2">
        <f t="shared" si="41"/>
        <v>0.24063264059990785</v>
      </c>
      <c r="G1941" s="2">
        <f t="shared" si="37"/>
        <v>3.9777163010836891E-2</v>
      </c>
      <c r="H1941" s="2" t="str">
        <f t="shared" si="38"/>
        <v>Sell</v>
      </c>
    </row>
    <row r="1942" spans="1:8" ht="13.5" x14ac:dyDescent="0.25">
      <c r="A1942" s="3">
        <f>TITRES_STAT!B1945</f>
        <v>44837</v>
      </c>
      <c r="B1942" s="5">
        <f>TITRES_STAT!D1945</f>
        <v>47.106999999999999</v>
      </c>
      <c r="C1942" s="2">
        <f t="shared" si="39"/>
        <v>47.428413758604542</v>
      </c>
      <c r="D1942" s="2">
        <f t="shared" si="40"/>
        <v>47.255810692099395</v>
      </c>
      <c r="E1942" s="2">
        <f t="shared" si="36"/>
        <v>0.17260306650514678</v>
      </c>
      <c r="F1942" s="2">
        <f t="shared" si="41"/>
        <v>0.22702672578095567</v>
      </c>
      <c r="G1942" s="2">
        <f t="shared" si="37"/>
        <v>-5.4423659275808889E-2</v>
      </c>
      <c r="H1942" s="2" t="str">
        <f t="shared" si="38"/>
        <v>Hold</v>
      </c>
    </row>
    <row r="1943" spans="1:8" ht="13.5" x14ac:dyDescent="0.25">
      <c r="A1943" s="3">
        <f>TITRES_STAT!B1946</f>
        <v>44838</v>
      </c>
      <c r="B1943" s="5">
        <f>TITRES_STAT!D1946</f>
        <v>46.348999999999997</v>
      </c>
      <c r="C1943" s="2">
        <f t="shared" si="39"/>
        <v>47.327119334203843</v>
      </c>
      <c r="D1943" s="2">
        <f t="shared" si="40"/>
        <v>47.188639529721662</v>
      </c>
      <c r="E1943" s="2">
        <f t="shared" si="36"/>
        <v>0.13847980448218067</v>
      </c>
      <c r="F1943" s="2">
        <f t="shared" si="41"/>
        <v>0.20931734152120068</v>
      </c>
      <c r="G1943" s="2">
        <f t="shared" si="37"/>
        <v>-7.0837537039020015E-2</v>
      </c>
      <c r="H1943" s="2" t="str">
        <f t="shared" si="38"/>
        <v>Hold</v>
      </c>
    </row>
    <row r="1944" spans="1:8" ht="13.5" x14ac:dyDescent="0.25">
      <c r="A1944" s="3">
        <f>TITRES_STAT!B1947</f>
        <v>44839</v>
      </c>
      <c r="B1944" s="5">
        <f>TITRES_STAT!D1947</f>
        <v>47.191000000000003</v>
      </c>
      <c r="C1944" s="2">
        <f t="shared" si="39"/>
        <v>47.36202405201864</v>
      </c>
      <c r="D1944" s="2">
        <f t="shared" si="40"/>
        <v>47.188814379371905</v>
      </c>
      <c r="E1944" s="2">
        <f t="shared" si="36"/>
        <v>0.1732096726467347</v>
      </c>
      <c r="F1944" s="2">
        <f t="shared" si="41"/>
        <v>0.2020958077463075</v>
      </c>
      <c r="G1944" s="2">
        <f t="shared" si="37"/>
        <v>-2.8886135099572802E-2</v>
      </c>
      <c r="H1944" s="2" t="str">
        <f t="shared" si="38"/>
        <v>Hold</v>
      </c>
    </row>
    <row r="1945" spans="1:8" ht="13.5" x14ac:dyDescent="0.25">
      <c r="A1945" s="3">
        <f>TITRES_STAT!B1948</f>
        <v>44840</v>
      </c>
      <c r="B1945" s="5">
        <f>TITRES_STAT!D1948</f>
        <v>47.191000000000003</v>
      </c>
      <c r="C1945" s="2">
        <f t="shared" si="39"/>
        <v>47.39155881324654</v>
      </c>
      <c r="D1945" s="2">
        <f t="shared" si="40"/>
        <v>47.188976277196204</v>
      </c>
      <c r="E1945" s="2">
        <f t="shared" si="36"/>
        <v>0.20258253605033616</v>
      </c>
      <c r="F1945" s="2">
        <f t="shared" si="41"/>
        <v>0.20219315340711325</v>
      </c>
      <c r="G1945" s="2">
        <f t="shared" si="37"/>
        <v>3.8938264322291305E-4</v>
      </c>
      <c r="H1945" s="2" t="str">
        <f t="shared" si="38"/>
        <v>Sell</v>
      </c>
    </row>
    <row r="1946" spans="1:8" ht="13.5" x14ac:dyDescent="0.25">
      <c r="A1946" s="3">
        <f>TITRES_STAT!B1949</f>
        <v>44841</v>
      </c>
      <c r="B1946" s="5">
        <f>TITRES_STAT!D1949</f>
        <v>45.936</v>
      </c>
      <c r="C1946" s="2">
        <f t="shared" si="39"/>
        <v>47.416549765054768</v>
      </c>
      <c r="D1946" s="2">
        <f t="shared" si="40"/>
        <v>47.096163219626114</v>
      </c>
      <c r="E1946" s="2">
        <f t="shared" si="36"/>
        <v>0.3203865454286543</v>
      </c>
      <c r="F1946" s="2">
        <f t="shared" si="41"/>
        <v>0.22583183181142147</v>
      </c>
      <c r="G1946" s="2">
        <f t="shared" si="37"/>
        <v>9.4554713617232833E-2</v>
      </c>
      <c r="H1946" s="2" t="str">
        <f t="shared" si="38"/>
        <v>Sell</v>
      </c>
    </row>
    <row r="1947" spans="1:8" ht="13.5" x14ac:dyDescent="0.25">
      <c r="A1947" s="3">
        <f>TITRES_STAT!B1950</f>
        <v>44844</v>
      </c>
      <c r="B1947" s="5">
        <f>TITRES_STAT!D1950</f>
        <v>47.191000000000003</v>
      </c>
      <c r="C1947" s="2">
        <f t="shared" si="39"/>
        <v>47.253542108892496</v>
      </c>
      <c r="D1947" s="2">
        <f t="shared" si="40"/>
        <v>47.103188166320479</v>
      </c>
      <c r="E1947" s="2">
        <f t="shared" si="36"/>
        <v>0.15035394257201773</v>
      </c>
      <c r="F1947" s="2">
        <f t="shared" si="41"/>
        <v>0.21073625396354073</v>
      </c>
      <c r="G1947" s="2">
        <f t="shared" si="37"/>
        <v>-6.0382311391523003E-2</v>
      </c>
      <c r="H1947" s="2" t="str">
        <f t="shared" si="38"/>
        <v>Hold</v>
      </c>
    </row>
    <row r="1948" spans="1:8" ht="13.5" x14ac:dyDescent="0.25">
      <c r="A1948" s="3">
        <f>TITRES_STAT!B1951</f>
        <v>44845</v>
      </c>
      <c r="B1948" s="5">
        <f>TITRES_STAT!D1951</f>
        <v>47.191000000000003</v>
      </c>
      <c r="C1948" s="2">
        <f t="shared" si="39"/>
        <v>47.050843322909039</v>
      </c>
      <c r="D1948" s="2">
        <f t="shared" si="40"/>
        <v>47.109692746593041</v>
      </c>
      <c r="E1948" s="2">
        <f t="shared" ref="E1948:E2011" si="42">C1948-D1948</f>
        <v>-5.8849423684002033E-2</v>
      </c>
      <c r="F1948" s="2">
        <f t="shared" si="41"/>
        <v>0.15681911843403218</v>
      </c>
      <c r="G1948" s="2">
        <f t="shared" si="37"/>
        <v>-0.21566854211803421</v>
      </c>
      <c r="H1948" s="2" t="str">
        <f t="shared" si="38"/>
        <v>Hold</v>
      </c>
    </row>
    <row r="1949" spans="1:8" ht="13.5" x14ac:dyDescent="0.25">
      <c r="A1949" s="3">
        <f>TITRES_STAT!B1952</f>
        <v>44846</v>
      </c>
      <c r="B1949" s="5">
        <f>TITRES_STAT!D1952</f>
        <v>47.191000000000003</v>
      </c>
      <c r="C1949" s="2">
        <f t="shared" si="39"/>
        <v>47.072405888615343</v>
      </c>
      <c r="D1949" s="2">
        <f t="shared" si="40"/>
        <v>47.115715506104664</v>
      </c>
      <c r="E1949" s="2">
        <f t="shared" si="42"/>
        <v>-4.3309617489320829E-2</v>
      </c>
      <c r="F1949" s="2">
        <f t="shared" si="41"/>
        <v>0.11679337124936158</v>
      </c>
      <c r="G1949" s="2">
        <f t="shared" si="37"/>
        <v>-0.16010298873868239</v>
      </c>
      <c r="H1949" s="2" t="str">
        <f t="shared" si="38"/>
        <v>Hold</v>
      </c>
    </row>
    <row r="1950" spans="1:8" ht="13.5" x14ac:dyDescent="0.25">
      <c r="A1950" s="3">
        <f>TITRES_STAT!B1953</f>
        <v>44847</v>
      </c>
      <c r="B1950" s="5">
        <f>TITRES_STAT!D1953</f>
        <v>47.191000000000003</v>
      </c>
      <c r="C1950" s="2">
        <f t="shared" si="39"/>
        <v>46.961112674982211</v>
      </c>
      <c r="D1950" s="2">
        <f t="shared" si="40"/>
        <v>47.12129213528209</v>
      </c>
      <c r="E1950" s="2">
        <f t="shared" si="42"/>
        <v>-0.16017946029987939</v>
      </c>
      <c r="F1950" s="2">
        <f t="shared" si="41"/>
        <v>6.1398804939513385E-2</v>
      </c>
      <c r="G1950" s="2">
        <f t="shared" si="37"/>
        <v>-0.22157826523939278</v>
      </c>
      <c r="H1950" s="2" t="str">
        <f t="shared" si="38"/>
        <v>Hold</v>
      </c>
    </row>
    <row r="1951" spans="1:8" ht="13.5" x14ac:dyDescent="0.25">
      <c r="A1951" s="3">
        <f>TITRES_STAT!B1954</f>
        <v>44848</v>
      </c>
      <c r="B1951" s="5">
        <f>TITRES_STAT!D1954</f>
        <v>47.191000000000003</v>
      </c>
      <c r="C1951" s="2">
        <f t="shared" si="39"/>
        <v>46.983556878831102</v>
      </c>
      <c r="D1951" s="2">
        <f t="shared" si="40"/>
        <v>47.126455680816747</v>
      </c>
      <c r="E1951" s="2">
        <f t="shared" si="42"/>
        <v>-0.14289880198564475</v>
      </c>
      <c r="F1951" s="2">
        <f t="shared" si="41"/>
        <v>2.0539283554481758E-2</v>
      </c>
      <c r="G1951" s="2">
        <f t="shared" si="37"/>
        <v>-0.16343808554012651</v>
      </c>
      <c r="H1951" s="2" t="str">
        <f t="shared" si="38"/>
        <v>Hold</v>
      </c>
    </row>
    <row r="1952" spans="1:8" ht="13.5" x14ac:dyDescent="0.25">
      <c r="A1952" s="3">
        <f>TITRES_STAT!B1955</f>
        <v>44851</v>
      </c>
      <c r="B1952" s="5">
        <f>TITRES_STAT!D1955</f>
        <v>47.191000000000003</v>
      </c>
      <c r="C1952" s="2">
        <f t="shared" si="39"/>
        <v>46.885932743626313</v>
      </c>
      <c r="D1952" s="2">
        <f t="shared" si="40"/>
        <v>47.131236741496991</v>
      </c>
      <c r="E1952" s="2">
        <f t="shared" si="42"/>
        <v>-0.24530399787067836</v>
      </c>
      <c r="F1952" s="2">
        <f t="shared" si="41"/>
        <v>-3.2629372730550263E-2</v>
      </c>
      <c r="G1952" s="2">
        <f t="shared" si="37"/>
        <v>-0.21267462514012808</v>
      </c>
      <c r="H1952" s="2" t="str">
        <f t="shared" si="38"/>
        <v>Hold</v>
      </c>
    </row>
    <row r="1953" spans="1:8" ht="13.5" x14ac:dyDescent="0.25">
      <c r="A1953" s="3">
        <f>TITRES_STAT!B1956</f>
        <v>44852</v>
      </c>
      <c r="B1953" s="5">
        <f>TITRES_STAT!D1956</f>
        <v>47.191000000000003</v>
      </c>
      <c r="C1953" s="2">
        <f t="shared" si="39"/>
        <v>46.932866167683805</v>
      </c>
      <c r="D1953" s="2">
        <f t="shared" si="40"/>
        <v>47.135663649534251</v>
      </c>
      <c r="E1953" s="2">
        <f t="shared" si="42"/>
        <v>-0.2027974818504461</v>
      </c>
      <c r="F1953" s="2">
        <f t="shared" si="41"/>
        <v>-6.6662994554529439E-2</v>
      </c>
      <c r="G1953" s="2">
        <f t="shared" si="37"/>
        <v>-0.13613448729591665</v>
      </c>
      <c r="H1953" s="2" t="str">
        <f t="shared" si="38"/>
        <v>Hold</v>
      </c>
    </row>
    <row r="1954" spans="1:8" ht="13.5" x14ac:dyDescent="0.25">
      <c r="A1954" s="3">
        <f>TITRES_STAT!B1957</f>
        <v>44853</v>
      </c>
      <c r="B1954" s="5">
        <f>TITRES_STAT!D1957</f>
        <v>47.191000000000003</v>
      </c>
      <c r="C1954" s="2">
        <f t="shared" si="39"/>
        <v>46.97257906496322</v>
      </c>
      <c r="D1954" s="2">
        <f t="shared" si="40"/>
        <v>47.13976263845764</v>
      </c>
      <c r="E1954" s="2">
        <f t="shared" si="42"/>
        <v>-0.16718357349441959</v>
      </c>
      <c r="F1954" s="2">
        <f t="shared" si="41"/>
        <v>-8.6767110342507475E-2</v>
      </c>
      <c r="G1954" s="2">
        <f t="shared" si="37"/>
        <v>-8.0416463151912115E-2</v>
      </c>
      <c r="H1954" s="2" t="str">
        <f t="shared" si="38"/>
        <v>Hold</v>
      </c>
    </row>
    <row r="1955" spans="1:8" ht="13.5" x14ac:dyDescent="0.25">
      <c r="A1955" s="3">
        <f>TITRES_STAT!B1958</f>
        <v>44854</v>
      </c>
      <c r="B1955" s="5">
        <f>TITRES_STAT!D1958</f>
        <v>47.191000000000003</v>
      </c>
      <c r="C1955" s="2">
        <f t="shared" si="39"/>
        <v>46.81310536266119</v>
      </c>
      <c r="D1955" s="2">
        <f t="shared" si="40"/>
        <v>47.143557998571893</v>
      </c>
      <c r="E1955" s="2">
        <f t="shared" si="42"/>
        <v>-0.33045263591070295</v>
      </c>
      <c r="F1955" s="2">
        <f t="shared" si="41"/>
        <v>-0.13550421545614658</v>
      </c>
      <c r="G1955" s="2">
        <f t="shared" si="37"/>
        <v>-0.19494842045455638</v>
      </c>
      <c r="H1955" s="2" t="str">
        <f t="shared" si="38"/>
        <v>Hold</v>
      </c>
    </row>
    <row r="1956" spans="1:8" ht="13.5" x14ac:dyDescent="0.25">
      <c r="A1956" s="3">
        <f>TITRES_STAT!B1959</f>
        <v>44855</v>
      </c>
      <c r="B1956" s="5">
        <f>TITRES_STAT!D1959</f>
        <v>47.191000000000003</v>
      </c>
      <c r="C1956" s="2">
        <f t="shared" si="39"/>
        <v>46.871242999174854</v>
      </c>
      <c r="D1956" s="2">
        <f t="shared" si="40"/>
        <v>47.147072220899901</v>
      </c>
      <c r="E1956" s="2">
        <f t="shared" si="42"/>
        <v>-0.27582922172504709</v>
      </c>
      <c r="F1956" s="2">
        <f t="shared" si="41"/>
        <v>-0.16356921670992669</v>
      </c>
      <c r="G1956" s="2">
        <f t="shared" ref="G1956:G2019" si="43">E1956-F1956</f>
        <v>-0.1122600050151204</v>
      </c>
      <c r="H1956" s="2" t="str">
        <f t="shared" ref="H1956:H2019" si="44">IF(G1956&lt;0,"Hold","Sell")</f>
        <v>Hold</v>
      </c>
    </row>
    <row r="1957" spans="1:8" ht="13.5" x14ac:dyDescent="0.25">
      <c r="A1957" s="3">
        <f>TITRES_STAT!B1960</f>
        <v>44858</v>
      </c>
      <c r="B1957" s="5">
        <f>TITRES_STAT!D1960</f>
        <v>47.106999999999999</v>
      </c>
      <c r="C1957" s="2">
        <f t="shared" si="39"/>
        <v>46.920436383917185</v>
      </c>
      <c r="D1957" s="2">
        <f t="shared" si="40"/>
        <v>47.144103908240645</v>
      </c>
      <c r="E1957" s="2">
        <f t="shared" si="42"/>
        <v>-0.22366752432346004</v>
      </c>
      <c r="F1957" s="2">
        <f t="shared" si="41"/>
        <v>-0.17558887823263339</v>
      </c>
      <c r="G1957" s="2">
        <f t="shared" si="43"/>
        <v>-4.8078646090826654E-2</v>
      </c>
      <c r="H1957" s="2" t="str">
        <f t="shared" si="44"/>
        <v>Hold</v>
      </c>
    </row>
    <row r="1958" spans="1:8" ht="13.5" x14ac:dyDescent="0.25">
      <c r="A1958" s="3">
        <f>TITRES_STAT!B1961</f>
        <v>44859</v>
      </c>
      <c r="B1958" s="5">
        <f>TITRES_STAT!D1961</f>
        <v>47.106999999999999</v>
      </c>
      <c r="C1958" s="2">
        <f t="shared" si="39"/>
        <v>46.962061555622235</v>
      </c>
      <c r="D1958" s="2">
        <f t="shared" si="40"/>
        <v>47.14135547059319</v>
      </c>
      <c r="E1958" s="2">
        <f t="shared" si="42"/>
        <v>-0.17929391497095537</v>
      </c>
      <c r="F1958" s="2">
        <f t="shared" si="41"/>
        <v>-0.17632988558029777</v>
      </c>
      <c r="G1958" s="2">
        <f t="shared" si="43"/>
        <v>-2.9640293906575965E-3</v>
      </c>
      <c r="H1958" s="2" t="str">
        <f t="shared" si="44"/>
        <v>Hold</v>
      </c>
    </row>
    <row r="1959" spans="1:8" ht="13.5" x14ac:dyDescent="0.25">
      <c r="A1959" s="3">
        <f>TITRES_STAT!B1962</f>
        <v>44860</v>
      </c>
      <c r="B1959" s="5">
        <f>TITRES_STAT!D1962</f>
        <v>47.579000000000001</v>
      </c>
      <c r="C1959" s="2">
        <f t="shared" si="39"/>
        <v>46.99728285475728</v>
      </c>
      <c r="D1959" s="2">
        <f t="shared" si="40"/>
        <v>47.173773583882586</v>
      </c>
      <c r="E1959" s="2">
        <f t="shared" si="42"/>
        <v>-0.17649072912530528</v>
      </c>
      <c r="F1959" s="2">
        <f t="shared" si="41"/>
        <v>-0.17636205428929927</v>
      </c>
      <c r="G1959" s="2">
        <f t="shared" si="43"/>
        <v>-1.2867483600600971E-4</v>
      </c>
      <c r="H1959" s="2" t="str">
        <f t="shared" si="44"/>
        <v>Hold</v>
      </c>
    </row>
    <row r="1960" spans="1:8" ht="13.5" x14ac:dyDescent="0.25">
      <c r="A1960" s="3">
        <f>TITRES_STAT!B1963</f>
        <v>44861</v>
      </c>
      <c r="B1960" s="5">
        <f>TITRES_STAT!D1963</f>
        <v>47.570999999999998</v>
      </c>
      <c r="C1960" s="2">
        <f t="shared" ref="C1960:C2023" si="45">$C$1501*B1951+(1-$C$1501)*C1959</f>
        <v>47.027085492486933</v>
      </c>
      <c r="D1960" s="2">
        <f t="shared" si="40"/>
        <v>47.203197762854245</v>
      </c>
      <c r="E1960" s="2">
        <f t="shared" si="42"/>
        <v>-0.17611227036731236</v>
      </c>
      <c r="F1960" s="2">
        <f t="shared" si="41"/>
        <v>-0.1763120975049019</v>
      </c>
      <c r="G1960" s="2">
        <f t="shared" si="43"/>
        <v>1.9982713758953663E-4</v>
      </c>
      <c r="H1960" s="2" t="str">
        <f t="shared" si="44"/>
        <v>Sell</v>
      </c>
    </row>
    <row r="1961" spans="1:8" ht="13.5" x14ac:dyDescent="0.25">
      <c r="A1961" s="3">
        <f>TITRES_STAT!B1964</f>
        <v>44862</v>
      </c>
      <c r="B1961" s="5">
        <f>TITRES_STAT!D1964</f>
        <v>47.570999999999998</v>
      </c>
      <c r="C1961" s="2">
        <f t="shared" si="45"/>
        <v>47.052303109027406</v>
      </c>
      <c r="D1961" s="2">
        <f t="shared" si="40"/>
        <v>47.23044237301319</v>
      </c>
      <c r="E1961" s="2">
        <f t="shared" si="42"/>
        <v>-0.17813926398578417</v>
      </c>
      <c r="F1961" s="2">
        <f t="shared" si="41"/>
        <v>-0.17667753080107834</v>
      </c>
      <c r="G1961" s="2">
        <f t="shared" si="43"/>
        <v>-1.4617331847058268E-3</v>
      </c>
      <c r="H1961" s="2" t="str">
        <f t="shared" si="44"/>
        <v>Hold</v>
      </c>
    </row>
    <row r="1962" spans="1:8" ht="13.5" x14ac:dyDescent="0.25">
      <c r="A1962" s="3">
        <f>TITRES_STAT!B1965</f>
        <v>44865</v>
      </c>
      <c r="B1962" s="5">
        <f>TITRES_STAT!D1965</f>
        <v>47.570999999999998</v>
      </c>
      <c r="C1962" s="2">
        <f t="shared" si="45"/>
        <v>47.073641092253958</v>
      </c>
      <c r="D1962" s="2">
        <f t="shared" si="40"/>
        <v>47.255668863901107</v>
      </c>
      <c r="E1962" s="2">
        <f t="shared" si="42"/>
        <v>-0.18202777164714945</v>
      </c>
      <c r="F1962" s="2">
        <f t="shared" si="41"/>
        <v>-0.17774757897029259</v>
      </c>
      <c r="G1962" s="2">
        <f t="shared" si="43"/>
        <v>-4.2801926768568643E-3</v>
      </c>
      <c r="H1962" s="2" t="str">
        <f t="shared" si="44"/>
        <v>Hold</v>
      </c>
    </row>
    <row r="1963" spans="1:8" ht="13.5" x14ac:dyDescent="0.25">
      <c r="A1963" s="3">
        <f>TITRES_STAT!B1966</f>
        <v>44866</v>
      </c>
      <c r="B1963" s="5">
        <f>TITRES_STAT!D1966</f>
        <v>47.545000000000002</v>
      </c>
      <c r="C1963" s="2">
        <f t="shared" si="45"/>
        <v>47.091696308830272</v>
      </c>
      <c r="D1963" s="2">
        <f t="shared" si="40"/>
        <v>47.277100799908432</v>
      </c>
      <c r="E1963" s="2">
        <f t="shared" si="42"/>
        <v>-0.18540449107815959</v>
      </c>
      <c r="F1963" s="2">
        <f t="shared" si="41"/>
        <v>-0.179278961391866</v>
      </c>
      <c r="G1963" s="2">
        <f t="shared" si="43"/>
        <v>-6.125529686293596E-3</v>
      </c>
      <c r="H1963" s="2" t="str">
        <f t="shared" si="44"/>
        <v>Hold</v>
      </c>
    </row>
    <row r="1964" spans="1:8" ht="13.5" x14ac:dyDescent="0.25">
      <c r="A1964" s="3">
        <f>TITRES_STAT!B1967</f>
        <v>44867</v>
      </c>
      <c r="B1964" s="5">
        <f>TITRES_STAT!D1967</f>
        <v>47.545000000000002</v>
      </c>
      <c r="C1964" s="2">
        <f t="shared" si="45"/>
        <v>47.10697379977946</v>
      </c>
      <c r="D1964" s="2">
        <f t="shared" si="40"/>
        <v>47.296945185100398</v>
      </c>
      <c r="E1964" s="2">
        <f t="shared" si="42"/>
        <v>-0.18997138532093771</v>
      </c>
      <c r="F1964" s="2">
        <f t="shared" si="41"/>
        <v>-0.18141744617768035</v>
      </c>
      <c r="G1964" s="2">
        <f t="shared" si="43"/>
        <v>-8.5539391432573608E-3</v>
      </c>
      <c r="H1964" s="2" t="str">
        <f t="shared" si="44"/>
        <v>Hold</v>
      </c>
    </row>
    <row r="1965" spans="1:8" ht="13.5" x14ac:dyDescent="0.25">
      <c r="A1965" s="3">
        <f>TITRES_STAT!B1968</f>
        <v>44868</v>
      </c>
      <c r="B1965" s="5">
        <f>TITRES_STAT!D1968</f>
        <v>47.587000000000003</v>
      </c>
      <c r="C1965" s="2">
        <f t="shared" si="45"/>
        <v>47.119900907505702</v>
      </c>
      <c r="D1965" s="2">
        <f t="shared" si="40"/>
        <v>47.318430726944811</v>
      </c>
      <c r="E1965" s="2">
        <f t="shared" si="42"/>
        <v>-0.19852981943910919</v>
      </c>
      <c r="F1965" s="2">
        <f t="shared" si="41"/>
        <v>-0.18483992082996614</v>
      </c>
      <c r="G1965" s="2">
        <f t="shared" si="43"/>
        <v>-1.3689898609143047E-2</v>
      </c>
      <c r="H1965" s="2" t="str">
        <f t="shared" si="44"/>
        <v>Hold</v>
      </c>
    </row>
    <row r="1966" spans="1:8" ht="13.5" x14ac:dyDescent="0.25">
      <c r="A1966" s="3">
        <f>TITRES_STAT!B1969</f>
        <v>44869</v>
      </c>
      <c r="B1966" s="5">
        <f>TITRES_STAT!D1969</f>
        <v>47.587000000000003</v>
      </c>
      <c r="C1966" s="2">
        <f t="shared" si="45"/>
        <v>47.117916152504826</v>
      </c>
      <c r="D1966" s="2">
        <f t="shared" si="40"/>
        <v>47.338324747171129</v>
      </c>
      <c r="E1966" s="2">
        <f t="shared" si="42"/>
        <v>-0.2204085946663028</v>
      </c>
      <c r="F1966" s="2">
        <f t="shared" si="41"/>
        <v>-0.19195365559723349</v>
      </c>
      <c r="G1966" s="2">
        <f t="shared" si="43"/>
        <v>-2.8454939069069318E-2</v>
      </c>
      <c r="H1966" s="2" t="str">
        <f t="shared" si="44"/>
        <v>Hold</v>
      </c>
    </row>
    <row r="1967" spans="1:8" ht="13.5" x14ac:dyDescent="0.25">
      <c r="A1967" s="3">
        <f>TITRES_STAT!B1970</f>
        <v>44872</v>
      </c>
      <c r="B1967" s="5">
        <f>TITRES_STAT!D1970</f>
        <v>47.587000000000003</v>
      </c>
      <c r="C1967" s="2">
        <f t="shared" si="45"/>
        <v>47.116236744427155</v>
      </c>
      <c r="D1967" s="2">
        <f t="shared" si="40"/>
        <v>47.356745136269566</v>
      </c>
      <c r="E1967" s="2">
        <f t="shared" si="42"/>
        <v>-0.24050839184241113</v>
      </c>
      <c r="F1967" s="2">
        <f t="shared" si="41"/>
        <v>-0.20166460284626903</v>
      </c>
      <c r="G1967" s="2">
        <f t="shared" si="43"/>
        <v>-3.8843788996142103E-2</v>
      </c>
      <c r="H1967" s="2" t="str">
        <f t="shared" si="44"/>
        <v>Hold</v>
      </c>
    </row>
    <row r="1968" spans="1:8" ht="13.5" x14ac:dyDescent="0.25">
      <c r="A1968" s="3">
        <f>TITRES_STAT!B1971</f>
        <v>44873</v>
      </c>
      <c r="B1968" s="5">
        <f>TITRES_STAT!D1971</f>
        <v>47.587000000000003</v>
      </c>
      <c r="C1968" s="2">
        <f t="shared" si="45"/>
        <v>47.187431091438363</v>
      </c>
      <c r="D1968" s="2">
        <f t="shared" si="40"/>
        <v>47.373801052101456</v>
      </c>
      <c r="E1968" s="2">
        <f t="shared" si="42"/>
        <v>-0.18636996066309308</v>
      </c>
      <c r="F1968" s="2">
        <f t="shared" si="41"/>
        <v>-0.19860567440963384</v>
      </c>
      <c r="G1968" s="2">
        <f t="shared" si="43"/>
        <v>1.2235713746540755E-2</v>
      </c>
      <c r="H1968" s="2" t="str">
        <f t="shared" si="44"/>
        <v>Sell</v>
      </c>
    </row>
    <row r="1969" spans="1:8" ht="13.5" x14ac:dyDescent="0.25">
      <c r="A1969" s="3">
        <f>TITRES_STAT!B1972</f>
        <v>44874</v>
      </c>
      <c r="B1969" s="5">
        <f>TITRES_STAT!D1972</f>
        <v>47.587000000000003</v>
      </c>
      <c r="C1969" s="2">
        <f t="shared" si="45"/>
        <v>47.246441692755539</v>
      </c>
      <c r="D1969" s="2">
        <f t="shared" si="40"/>
        <v>47.38959356676061</v>
      </c>
      <c r="E1969" s="2">
        <f t="shared" si="42"/>
        <v>-0.14315187400507057</v>
      </c>
      <c r="F1969" s="2">
        <f t="shared" si="41"/>
        <v>-0.18751491432872119</v>
      </c>
      <c r="G1969" s="2">
        <f t="shared" si="43"/>
        <v>4.4363040323650627E-2</v>
      </c>
      <c r="H1969" s="2" t="str">
        <f t="shared" si="44"/>
        <v>Sell</v>
      </c>
    </row>
    <row r="1970" spans="1:8" ht="13.5" x14ac:dyDescent="0.25">
      <c r="A1970" s="3">
        <f>TITRES_STAT!B1973</f>
        <v>44875</v>
      </c>
      <c r="B1970" s="5">
        <f>TITRES_STAT!D1973</f>
        <v>47.587000000000003</v>
      </c>
      <c r="C1970" s="2">
        <f t="shared" si="45"/>
        <v>47.296373740023917</v>
      </c>
      <c r="D1970" s="2">
        <f t="shared" si="40"/>
        <v>47.404216265519082</v>
      </c>
      <c r="E1970" s="2">
        <f t="shared" si="42"/>
        <v>-0.10784252549516538</v>
      </c>
      <c r="F1970" s="2">
        <f t="shared" si="41"/>
        <v>-0.17158043656201005</v>
      </c>
      <c r="G1970" s="2">
        <f t="shared" si="43"/>
        <v>6.3737911066844677E-2</v>
      </c>
      <c r="H1970" s="2" t="str">
        <f t="shared" si="44"/>
        <v>Sell</v>
      </c>
    </row>
    <row r="1971" spans="1:8" ht="13.5" x14ac:dyDescent="0.25">
      <c r="A1971" s="3">
        <f>TITRES_STAT!B1974</f>
        <v>44876</v>
      </c>
      <c r="B1971" s="5">
        <f>TITRES_STAT!D1974</f>
        <v>47.587000000000003</v>
      </c>
      <c r="C1971" s="2">
        <f t="shared" si="45"/>
        <v>47.338623933866387</v>
      </c>
      <c r="D1971" s="2">
        <f t="shared" si="40"/>
        <v>47.417755801406557</v>
      </c>
      <c r="E1971" s="2">
        <f t="shared" si="42"/>
        <v>-7.9131867540169765E-2</v>
      </c>
      <c r="F1971" s="2">
        <f t="shared" si="41"/>
        <v>-0.15309072275764199</v>
      </c>
      <c r="G1971" s="2">
        <f t="shared" si="43"/>
        <v>7.3958855217472225E-2</v>
      </c>
      <c r="H1971" s="2" t="str">
        <f t="shared" si="44"/>
        <v>Sell</v>
      </c>
    </row>
    <row r="1972" spans="1:8" ht="13.5" x14ac:dyDescent="0.25">
      <c r="A1972" s="3">
        <f>TITRES_STAT!B1975</f>
        <v>44879</v>
      </c>
      <c r="B1972" s="5">
        <f>TITRES_STAT!D1975</f>
        <v>47.52</v>
      </c>
      <c r="C1972" s="2">
        <f t="shared" si="45"/>
        <v>47.370374097886945</v>
      </c>
      <c r="D1972" s="2">
        <f t="shared" si="40"/>
        <v>47.425329445746819</v>
      </c>
      <c r="E1972" s="2">
        <f t="shared" si="42"/>
        <v>-5.4955347859873882E-2</v>
      </c>
      <c r="F1972" s="2">
        <f t="shared" si="41"/>
        <v>-0.13346364777808836</v>
      </c>
      <c r="G1972" s="2">
        <f t="shared" si="43"/>
        <v>7.850829991821448E-2</v>
      </c>
      <c r="H1972" s="2" t="str">
        <f t="shared" si="44"/>
        <v>Sell</v>
      </c>
    </row>
    <row r="1973" spans="1:8" ht="13.5" x14ac:dyDescent="0.25">
      <c r="A1973" s="3">
        <f>TITRES_STAT!B1976</f>
        <v>44880</v>
      </c>
      <c r="B1973" s="5">
        <f>TITRES_STAT!D1976</f>
        <v>47.52</v>
      </c>
      <c r="C1973" s="2">
        <f t="shared" si="45"/>
        <v>47.397239621288954</v>
      </c>
      <c r="D1973" s="2">
        <f t="shared" si="40"/>
        <v>47.432342079395205</v>
      </c>
      <c r="E1973" s="2">
        <f t="shared" si="42"/>
        <v>-3.5102458106251788E-2</v>
      </c>
      <c r="F1973" s="2">
        <f t="shared" si="41"/>
        <v>-0.11379140984372106</v>
      </c>
      <c r="G1973" s="2">
        <f t="shared" si="43"/>
        <v>7.8688951737469273E-2</v>
      </c>
      <c r="H1973" s="2" t="str">
        <f t="shared" si="44"/>
        <v>Sell</v>
      </c>
    </row>
    <row r="1974" spans="1:8" ht="13.5" x14ac:dyDescent="0.25">
      <c r="A1974" s="3">
        <f>TITRES_STAT!B1977</f>
        <v>44881</v>
      </c>
      <c r="B1974" s="5">
        <f>TITRES_STAT!D1977</f>
        <v>47.52</v>
      </c>
      <c r="C1974" s="2">
        <f t="shared" si="45"/>
        <v>47.426433525706038</v>
      </c>
      <c r="D1974" s="2">
        <f t="shared" si="40"/>
        <v>47.438835258699271</v>
      </c>
      <c r="E1974" s="2">
        <f t="shared" si="42"/>
        <v>-1.2401732993232883E-2</v>
      </c>
      <c r="F1974" s="2">
        <f t="shared" si="41"/>
        <v>-9.3513474473623431E-2</v>
      </c>
      <c r="G1974" s="2">
        <f t="shared" si="43"/>
        <v>8.1111741480390548E-2</v>
      </c>
      <c r="H1974" s="2" t="str">
        <f t="shared" si="44"/>
        <v>Sell</v>
      </c>
    </row>
    <row r="1975" spans="1:8" ht="13.5" x14ac:dyDescent="0.25">
      <c r="A1975" s="3">
        <f>TITRES_STAT!B1978</f>
        <v>44882</v>
      </c>
      <c r="B1975" s="5">
        <f>TITRES_STAT!D1978</f>
        <v>47.52</v>
      </c>
      <c r="C1975" s="2">
        <f t="shared" si="45"/>
        <v>47.451136060212804</v>
      </c>
      <c r="D1975" s="2">
        <f t="shared" ref="D1975:D2038" si="46">$D$1501*B1975+(1-$D$1501)*D1974</f>
        <v>47.444847461758584</v>
      </c>
      <c r="E1975" s="2">
        <f t="shared" si="42"/>
        <v>6.2885984542191409E-3</v>
      </c>
      <c r="F1975" s="2">
        <f t="shared" si="41"/>
        <v>-7.3553059888054911E-2</v>
      </c>
      <c r="G1975" s="2">
        <f t="shared" si="43"/>
        <v>7.9841658342274052E-2</v>
      </c>
      <c r="H1975" s="2" t="str">
        <f t="shared" si="44"/>
        <v>Sell</v>
      </c>
    </row>
    <row r="1976" spans="1:8" ht="13.5" x14ac:dyDescent="0.25">
      <c r="A1976" s="3">
        <f>TITRES_STAT!B1979</f>
        <v>44883</v>
      </c>
      <c r="B1976" s="5">
        <f>TITRES_STAT!D1979</f>
        <v>46.02</v>
      </c>
      <c r="C1976" s="2">
        <f t="shared" si="45"/>
        <v>47.472038204795446</v>
      </c>
      <c r="D1976" s="2">
        <f t="shared" si="46"/>
        <v>47.339303205332023</v>
      </c>
      <c r="E1976" s="2">
        <f t="shared" si="42"/>
        <v>0.13273499946342326</v>
      </c>
      <c r="F1976" s="2">
        <f t="shared" si="41"/>
        <v>-3.2295448017759285E-2</v>
      </c>
      <c r="G1976" s="2">
        <f t="shared" si="43"/>
        <v>0.16503044748118256</v>
      </c>
      <c r="H1976" s="2" t="str">
        <f t="shared" si="44"/>
        <v>Sell</v>
      </c>
    </row>
    <row r="1977" spans="1:8" ht="13.5" x14ac:dyDescent="0.25">
      <c r="A1977" s="3">
        <f>TITRES_STAT!B1980</f>
        <v>44886</v>
      </c>
      <c r="B1977" s="5">
        <f>TITRES_STAT!D1980</f>
        <v>47.512</v>
      </c>
      <c r="C1977" s="2">
        <f t="shared" si="45"/>
        <v>47.489724634826914</v>
      </c>
      <c r="D1977" s="2">
        <f t="shared" si="46"/>
        <v>47.352095560492614</v>
      </c>
      <c r="E1977" s="2">
        <f t="shared" si="42"/>
        <v>0.13762907433429916</v>
      </c>
      <c r="F1977" s="2">
        <f t="shared" si="41"/>
        <v>1.689456452652404E-3</v>
      </c>
      <c r="G1977" s="2">
        <f t="shared" si="43"/>
        <v>0.13593961788164677</v>
      </c>
      <c r="H1977" s="2" t="str">
        <f t="shared" si="44"/>
        <v>Sell</v>
      </c>
    </row>
    <row r="1978" spans="1:8" ht="13.5" x14ac:dyDescent="0.25">
      <c r="A1978" s="3">
        <f>TITRES_STAT!B1981</f>
        <v>44887</v>
      </c>
      <c r="B1978" s="5">
        <f>TITRES_STAT!D1981</f>
        <v>47.512</v>
      </c>
      <c r="C1978" s="2">
        <f t="shared" si="45"/>
        <v>47.504690075622776</v>
      </c>
      <c r="D1978" s="2">
        <f t="shared" si="46"/>
        <v>47.363940333789458</v>
      </c>
      <c r="E1978" s="2">
        <f t="shared" si="42"/>
        <v>0.1407497418333179</v>
      </c>
      <c r="F1978" s="2">
        <f t="shared" si="41"/>
        <v>2.9501513528785505E-2</v>
      </c>
      <c r="G1978" s="2">
        <f t="shared" si="43"/>
        <v>0.11124822830453239</v>
      </c>
      <c r="H1978" s="2" t="str">
        <f t="shared" si="44"/>
        <v>Sell</v>
      </c>
    </row>
    <row r="1979" spans="1:8" ht="13.5" x14ac:dyDescent="0.25">
      <c r="A1979" s="3">
        <f>TITRES_STAT!B1982</f>
        <v>44888</v>
      </c>
      <c r="B1979" s="5">
        <f>TITRES_STAT!D1982</f>
        <v>47.52</v>
      </c>
      <c r="C1979" s="2">
        <f t="shared" si="45"/>
        <v>47.517353140911581</v>
      </c>
      <c r="D1979" s="2">
        <f t="shared" si="46"/>
        <v>47.375500309064314</v>
      </c>
      <c r="E1979" s="2">
        <f t="shared" si="42"/>
        <v>0.14185283184726671</v>
      </c>
      <c r="F1979" s="2">
        <f t="shared" si="41"/>
        <v>5.197177719248175E-2</v>
      </c>
      <c r="G1979" s="2">
        <f t="shared" si="43"/>
        <v>8.9881054654784964E-2</v>
      </c>
      <c r="H1979" s="2" t="str">
        <f t="shared" si="44"/>
        <v>Sell</v>
      </c>
    </row>
    <row r="1980" spans="1:8" ht="13.5" x14ac:dyDescent="0.25">
      <c r="A1980" s="3">
        <f>TITRES_STAT!B1983</f>
        <v>44889</v>
      </c>
      <c r="B1980" s="5">
        <f>TITRES_STAT!D1983</f>
        <v>47.52</v>
      </c>
      <c r="C1980" s="2">
        <f t="shared" si="45"/>
        <v>47.528068042309798</v>
      </c>
      <c r="D1980" s="2">
        <f t="shared" si="46"/>
        <v>47.386203989874367</v>
      </c>
      <c r="E1980" s="2">
        <f t="shared" si="42"/>
        <v>0.14186405243543021</v>
      </c>
      <c r="F1980" s="2">
        <f t="shared" si="41"/>
        <v>6.9950232241071442E-2</v>
      </c>
      <c r="G1980" s="2">
        <f t="shared" si="43"/>
        <v>7.1913820194358768E-2</v>
      </c>
      <c r="H1980" s="2" t="str">
        <f t="shared" si="44"/>
        <v>Sell</v>
      </c>
    </row>
    <row r="1981" spans="1:8" ht="13.5" x14ac:dyDescent="0.25">
      <c r="A1981" s="3">
        <f>TITRES_STAT!B1984</f>
        <v>44890</v>
      </c>
      <c r="B1981" s="5">
        <f>TITRES_STAT!D1984</f>
        <v>47.52</v>
      </c>
      <c r="C1981" s="2">
        <f t="shared" si="45"/>
        <v>47.526826805031369</v>
      </c>
      <c r="D1981" s="2">
        <f t="shared" si="46"/>
        <v>47.396114805439232</v>
      </c>
      <c r="E1981" s="2">
        <f t="shared" si="42"/>
        <v>0.13071199959213686</v>
      </c>
      <c r="F1981" s="2">
        <f t="shared" si="41"/>
        <v>8.2102585711284537E-2</v>
      </c>
      <c r="G1981" s="2">
        <f t="shared" si="43"/>
        <v>4.8609413880852326E-2</v>
      </c>
      <c r="H1981" s="2" t="str">
        <f t="shared" si="44"/>
        <v>Sell</v>
      </c>
    </row>
    <row r="1982" spans="1:8" ht="13.5" x14ac:dyDescent="0.25">
      <c r="A1982" s="3">
        <f>TITRES_STAT!B1985</f>
        <v>44893</v>
      </c>
      <c r="B1982" s="5">
        <f>TITRES_STAT!D1985</f>
        <v>47.503</v>
      </c>
      <c r="C1982" s="2">
        <f t="shared" si="45"/>
        <v>47.525776527334237</v>
      </c>
      <c r="D1982" s="2">
        <f t="shared" si="46"/>
        <v>47.404032227258547</v>
      </c>
      <c r="E1982" s="2">
        <f t="shared" si="42"/>
        <v>0.12174430007569015</v>
      </c>
      <c r="F1982" s="2">
        <f t="shared" si="41"/>
        <v>9.0030928584165656E-2</v>
      </c>
      <c r="G1982" s="2">
        <f t="shared" si="43"/>
        <v>3.1713371491524492E-2</v>
      </c>
      <c r="H1982" s="2" t="str">
        <f t="shared" si="44"/>
        <v>Sell</v>
      </c>
    </row>
    <row r="1983" spans="1:8" ht="13.5" x14ac:dyDescent="0.25">
      <c r="A1983" s="3">
        <f>TITRES_STAT!B1986</f>
        <v>44894</v>
      </c>
      <c r="B1983" s="5">
        <f>TITRES_STAT!D1986</f>
        <v>47.503</v>
      </c>
      <c r="C1983" s="2">
        <f t="shared" si="45"/>
        <v>47.524887830821278</v>
      </c>
      <c r="D1983" s="2">
        <f t="shared" si="46"/>
        <v>47.411363173387542</v>
      </c>
      <c r="E1983" s="2">
        <f t="shared" si="42"/>
        <v>0.11352465743373585</v>
      </c>
      <c r="F1983" s="2">
        <f t="shared" ref="F1983:F2046" si="47">(E1983*(2/(10)))+((1-(2/10))*F1982)</f>
        <v>9.4729674354079696E-2</v>
      </c>
      <c r="G1983" s="2">
        <f t="shared" si="43"/>
        <v>1.8794983079656158E-2</v>
      </c>
      <c r="H1983" s="2" t="str">
        <f t="shared" si="44"/>
        <v>Sell</v>
      </c>
    </row>
    <row r="1984" spans="1:8" ht="13.5" x14ac:dyDescent="0.25">
      <c r="A1984" s="3">
        <f>TITRES_STAT!B1987</f>
        <v>44895</v>
      </c>
      <c r="B1984" s="5">
        <f>TITRES_STAT!D1987</f>
        <v>47.503</v>
      </c>
      <c r="C1984" s="2">
        <f t="shared" si="45"/>
        <v>47.524135856848773</v>
      </c>
      <c r="D1984" s="2">
        <f t="shared" si="46"/>
        <v>47.418151086469948</v>
      </c>
      <c r="E1984" s="2">
        <f t="shared" si="42"/>
        <v>0.10598477037882503</v>
      </c>
      <c r="F1984" s="2">
        <f t="shared" si="47"/>
        <v>9.6980693559028774E-2</v>
      </c>
      <c r="G1984" s="2">
        <f t="shared" si="43"/>
        <v>9.0040768197962584E-3</v>
      </c>
      <c r="H1984" s="2" t="str">
        <f t="shared" si="44"/>
        <v>Sell</v>
      </c>
    </row>
    <row r="1985" spans="1:8" ht="13.5" x14ac:dyDescent="0.25">
      <c r="A1985" s="3">
        <f>TITRES_STAT!B1988</f>
        <v>44896</v>
      </c>
      <c r="B1985" s="5">
        <f>TITRES_STAT!D1988</f>
        <v>45.085000000000001</v>
      </c>
      <c r="C1985" s="2">
        <f t="shared" si="45"/>
        <v>47.2927303404105</v>
      </c>
      <c r="D1985" s="2">
        <f t="shared" si="46"/>
        <v>47.245325080064767</v>
      </c>
      <c r="E1985" s="2">
        <f t="shared" si="42"/>
        <v>4.740526034573378E-2</v>
      </c>
      <c r="F1985" s="2">
        <f t="shared" si="47"/>
        <v>8.7065606916369789E-2</v>
      </c>
      <c r="G1985" s="2">
        <f t="shared" si="43"/>
        <v>-3.966034657063601E-2</v>
      </c>
      <c r="H1985" s="2" t="str">
        <f t="shared" si="44"/>
        <v>Hold</v>
      </c>
    </row>
    <row r="1986" spans="1:8" ht="13.5" x14ac:dyDescent="0.25">
      <c r="A1986" s="3">
        <f>TITRES_STAT!B1989</f>
        <v>44897</v>
      </c>
      <c r="B1986" s="5">
        <f>TITRES_STAT!D1989</f>
        <v>47.603999999999999</v>
      </c>
      <c r="C1986" s="2">
        <f t="shared" si="45"/>
        <v>47.3264641341935</v>
      </c>
      <c r="D1986" s="2">
        <f t="shared" si="46"/>
        <v>47.27189359265256</v>
      </c>
      <c r="E1986" s="2">
        <f t="shared" si="42"/>
        <v>5.4570541540940098E-2</v>
      </c>
      <c r="F1986" s="2">
        <f t="shared" si="47"/>
        <v>8.0566593841283854E-2</v>
      </c>
      <c r="G1986" s="2">
        <f t="shared" si="43"/>
        <v>-2.5996052300343755E-2</v>
      </c>
      <c r="H1986" s="2" t="str">
        <f t="shared" si="44"/>
        <v>Hold</v>
      </c>
    </row>
    <row r="1987" spans="1:8" ht="13.5" x14ac:dyDescent="0.25">
      <c r="A1987" s="3">
        <f>TITRES_STAT!B1990</f>
        <v>44900</v>
      </c>
      <c r="B1987" s="5">
        <f>TITRES_STAT!D1990</f>
        <v>48.026000000000003</v>
      </c>
      <c r="C1987" s="2">
        <f t="shared" si="45"/>
        <v>47.355008113548351</v>
      </c>
      <c r="D1987" s="2">
        <f t="shared" si="46"/>
        <v>47.32775332653015</v>
      </c>
      <c r="E1987" s="2">
        <f t="shared" si="42"/>
        <v>2.7254787018200943E-2</v>
      </c>
      <c r="F1987" s="2">
        <f t="shared" si="47"/>
        <v>6.9904232476667272E-2</v>
      </c>
      <c r="G1987" s="2">
        <f t="shared" si="43"/>
        <v>-4.2649445458466329E-2</v>
      </c>
      <c r="H1987" s="2" t="str">
        <f t="shared" si="44"/>
        <v>Hold</v>
      </c>
    </row>
    <row r="1988" spans="1:8" ht="13.5" x14ac:dyDescent="0.25">
      <c r="A1988" s="3">
        <f>TITRES_STAT!B1991</f>
        <v>44901</v>
      </c>
      <c r="B1988" s="5">
        <f>TITRES_STAT!D1991</f>
        <v>48.026000000000003</v>
      </c>
      <c r="C1988" s="2">
        <f t="shared" si="45"/>
        <v>47.380391480694762</v>
      </c>
      <c r="D1988" s="2">
        <f t="shared" si="46"/>
        <v>47.379475302342733</v>
      </c>
      <c r="E1988" s="2">
        <f t="shared" si="42"/>
        <v>9.1617835202839615E-4</v>
      </c>
      <c r="F1988" s="2">
        <f t="shared" si="47"/>
        <v>5.6106621651739498E-2</v>
      </c>
      <c r="G1988" s="2">
        <f t="shared" si="43"/>
        <v>-5.5190443299711102E-2</v>
      </c>
      <c r="H1988" s="2" t="str">
        <f t="shared" si="44"/>
        <v>Hold</v>
      </c>
    </row>
    <row r="1989" spans="1:8" ht="13.5" x14ac:dyDescent="0.25">
      <c r="A1989" s="3">
        <f>TITRES_STAT!B1992</f>
        <v>44902</v>
      </c>
      <c r="B1989" s="5">
        <f>TITRES_STAT!D1992</f>
        <v>48.009</v>
      </c>
      <c r="C1989" s="2">
        <f t="shared" si="45"/>
        <v>47.401869714434028</v>
      </c>
      <c r="D1989" s="2">
        <f t="shared" si="46"/>
        <v>47.426106761428457</v>
      </c>
      <c r="E1989" s="2">
        <f t="shared" si="42"/>
        <v>-2.4237046994429079E-2</v>
      </c>
      <c r="F1989" s="2">
        <f t="shared" si="47"/>
        <v>4.0037887922505781E-2</v>
      </c>
      <c r="G1989" s="2">
        <f t="shared" si="43"/>
        <v>-6.4274934916934867E-2</v>
      </c>
      <c r="H1989" s="2" t="str">
        <f t="shared" si="44"/>
        <v>Hold</v>
      </c>
    </row>
    <row r="1990" spans="1:8" ht="13.5" x14ac:dyDescent="0.25">
      <c r="A1990" s="3">
        <f>TITRES_STAT!B1993</f>
        <v>44903</v>
      </c>
      <c r="B1990" s="5">
        <f>TITRES_STAT!D1993</f>
        <v>47.276000000000003</v>
      </c>
      <c r="C1990" s="2">
        <f t="shared" si="45"/>
        <v>47.420043604521098</v>
      </c>
      <c r="D1990" s="2">
        <f t="shared" si="46"/>
        <v>47.414987742063381</v>
      </c>
      <c r="E1990" s="2">
        <f t="shared" si="42"/>
        <v>5.0558624577163869E-3</v>
      </c>
      <c r="F1990" s="2">
        <f t="shared" si="47"/>
        <v>3.30414828295479E-2</v>
      </c>
      <c r="G1990" s="2">
        <f t="shared" si="43"/>
        <v>-2.7985620371831513E-2</v>
      </c>
      <c r="H1990" s="2" t="str">
        <f t="shared" si="44"/>
        <v>Hold</v>
      </c>
    </row>
    <row r="1991" spans="1:8" ht="13.5" x14ac:dyDescent="0.25">
      <c r="A1991" s="3">
        <f>TITRES_STAT!B1994</f>
        <v>44904</v>
      </c>
      <c r="B1991" s="5">
        <f>TITRES_STAT!D1994</f>
        <v>47.95</v>
      </c>
      <c r="C1991" s="2">
        <f t="shared" si="45"/>
        <v>47.432806126902463</v>
      </c>
      <c r="D1991" s="2">
        <f t="shared" si="46"/>
        <v>47.454618279688312</v>
      </c>
      <c r="E1991" s="2">
        <f t="shared" si="42"/>
        <v>-2.1812152785848582E-2</v>
      </c>
      <c r="F1991" s="2">
        <f t="shared" si="47"/>
        <v>2.2070755706468603E-2</v>
      </c>
      <c r="G1991" s="2">
        <f t="shared" si="43"/>
        <v>-4.3882908492317185E-2</v>
      </c>
      <c r="H1991" s="2" t="str">
        <f t="shared" si="44"/>
        <v>Hold</v>
      </c>
    </row>
    <row r="1992" spans="1:8" ht="13.5" x14ac:dyDescent="0.25">
      <c r="A1992" s="3">
        <f>TITRES_STAT!B1995</f>
        <v>44907</v>
      </c>
      <c r="B1992" s="5">
        <f>TITRES_STAT!D1995</f>
        <v>47.773000000000003</v>
      </c>
      <c r="C1992" s="2">
        <f t="shared" si="45"/>
        <v>47.443605184302086</v>
      </c>
      <c r="D1992" s="2">
        <f t="shared" si="46"/>
        <v>47.478202110822515</v>
      </c>
      <c r="E1992" s="2">
        <f t="shared" si="42"/>
        <v>-3.4596926520428894E-2</v>
      </c>
      <c r="F1992" s="2">
        <f t="shared" si="47"/>
        <v>1.0737219261089103E-2</v>
      </c>
      <c r="G1992" s="2">
        <f t="shared" si="43"/>
        <v>-4.5334145781517995E-2</v>
      </c>
      <c r="H1992" s="2" t="str">
        <f t="shared" si="44"/>
        <v>Hold</v>
      </c>
    </row>
    <row r="1993" spans="1:8" ht="13.5" x14ac:dyDescent="0.25">
      <c r="A1993" s="3">
        <f>TITRES_STAT!B1996</f>
        <v>44908</v>
      </c>
      <c r="B1993" s="5">
        <f>TITRES_STAT!D1996</f>
        <v>47.773000000000003</v>
      </c>
      <c r="C1993" s="2">
        <f t="shared" si="45"/>
        <v>47.45274284825561</v>
      </c>
      <c r="D1993" s="2">
        <f t="shared" si="46"/>
        <v>47.500038991502329</v>
      </c>
      <c r="E1993" s="2">
        <f t="shared" si="42"/>
        <v>-4.7296143246718714E-2</v>
      </c>
      <c r="F1993" s="2">
        <f t="shared" si="47"/>
        <v>-8.6945324047246059E-4</v>
      </c>
      <c r="G1993" s="2">
        <f t="shared" si="43"/>
        <v>-4.6426690006246253E-2</v>
      </c>
      <c r="H1993" s="2" t="str">
        <f t="shared" si="44"/>
        <v>Hold</v>
      </c>
    </row>
    <row r="1994" spans="1:8" ht="13.5" x14ac:dyDescent="0.25">
      <c r="A1994" s="3">
        <f>TITRES_STAT!B1997</f>
        <v>44909</v>
      </c>
      <c r="B1994" s="5">
        <f>TITRES_STAT!D1997</f>
        <v>47.773000000000003</v>
      </c>
      <c r="C1994" s="2">
        <f t="shared" si="45"/>
        <v>47.08847471775475</v>
      </c>
      <c r="D1994" s="2">
        <f t="shared" si="46"/>
        <v>47.520258325465122</v>
      </c>
      <c r="E1994" s="2">
        <f t="shared" si="42"/>
        <v>-0.43178360771037205</v>
      </c>
      <c r="F1994" s="2">
        <f t="shared" si="47"/>
        <v>-8.7052284134452373E-2</v>
      </c>
      <c r="G1994" s="2">
        <f t="shared" si="43"/>
        <v>-0.34473132357591968</v>
      </c>
      <c r="H1994" s="2" t="str">
        <f t="shared" si="44"/>
        <v>Hold</v>
      </c>
    </row>
    <row r="1995" spans="1:8" ht="13.5" x14ac:dyDescent="0.25">
      <c r="A1995" s="3">
        <f>TITRES_STAT!B1998</f>
        <v>44910</v>
      </c>
      <c r="B1995" s="5">
        <f>TITRES_STAT!D1998</f>
        <v>47.773000000000003</v>
      </c>
      <c r="C1995" s="2">
        <f t="shared" si="45"/>
        <v>47.167786299638635</v>
      </c>
      <c r="D1995" s="2">
        <f t="shared" si="46"/>
        <v>47.538979930986223</v>
      </c>
      <c r="E1995" s="2">
        <f t="shared" si="42"/>
        <v>-0.37119363134758743</v>
      </c>
      <c r="F1995" s="2">
        <f t="shared" si="47"/>
        <v>-0.14388055357707938</v>
      </c>
      <c r="G1995" s="2">
        <f t="shared" si="43"/>
        <v>-0.22731307777050805</v>
      </c>
      <c r="H1995" s="2" t="str">
        <f t="shared" si="44"/>
        <v>Hold</v>
      </c>
    </row>
    <row r="1996" spans="1:8" ht="13.5" x14ac:dyDescent="0.25">
      <c r="A1996" s="3">
        <f>TITRES_STAT!B1999</f>
        <v>44911</v>
      </c>
      <c r="B1996" s="5">
        <f>TITRES_STAT!D1999</f>
        <v>47.52</v>
      </c>
      <c r="C1996" s="2">
        <f t="shared" si="45"/>
        <v>47.299819176617305</v>
      </c>
      <c r="D1996" s="2">
        <f t="shared" si="46"/>
        <v>47.537574010172435</v>
      </c>
      <c r="E1996" s="2">
        <f t="shared" si="42"/>
        <v>-0.23775483355512961</v>
      </c>
      <c r="F1996" s="2">
        <f t="shared" si="47"/>
        <v>-0.16265540957268942</v>
      </c>
      <c r="G1996" s="2">
        <f t="shared" si="43"/>
        <v>-7.5099423982440183E-2</v>
      </c>
      <c r="H1996" s="2" t="str">
        <f t="shared" si="44"/>
        <v>Hold</v>
      </c>
    </row>
    <row r="1997" spans="1:8" ht="13.5" x14ac:dyDescent="0.25">
      <c r="A1997" s="3">
        <f>TITRES_STAT!B2000</f>
        <v>44914</v>
      </c>
      <c r="B1997" s="5">
        <f>TITRES_STAT!D2000</f>
        <v>47.52</v>
      </c>
      <c r="C1997" s="2">
        <f t="shared" si="45"/>
        <v>47.411539303291562</v>
      </c>
      <c r="D1997" s="2">
        <f t="shared" si="46"/>
        <v>47.536272231641149</v>
      </c>
      <c r="E1997" s="2">
        <f t="shared" si="42"/>
        <v>-0.12473292834958727</v>
      </c>
      <c r="F1997" s="2">
        <f t="shared" si="47"/>
        <v>-0.15507091332806899</v>
      </c>
      <c r="G1997" s="2">
        <f t="shared" si="43"/>
        <v>3.0337984978481725E-2</v>
      </c>
      <c r="H1997" s="2" t="str">
        <f t="shared" si="44"/>
        <v>Sell</v>
      </c>
    </row>
    <row r="1998" spans="1:8" ht="13.5" x14ac:dyDescent="0.25">
      <c r="A1998" s="3">
        <f>TITRES_STAT!B2001</f>
        <v>44915</v>
      </c>
      <c r="B1998" s="5">
        <f>TITRES_STAT!D2001</f>
        <v>47.52</v>
      </c>
      <c r="C1998" s="2">
        <f t="shared" si="45"/>
        <v>47.503456333554404</v>
      </c>
      <c r="D1998" s="2">
        <f t="shared" si="46"/>
        <v>47.535066881149213</v>
      </c>
      <c r="E1998" s="2">
        <f t="shared" si="42"/>
        <v>-3.1610547594809191E-2</v>
      </c>
      <c r="F1998" s="2">
        <f t="shared" si="47"/>
        <v>-0.13037884018141704</v>
      </c>
      <c r="G1998" s="2">
        <f t="shared" si="43"/>
        <v>9.8768292586607853E-2</v>
      </c>
      <c r="H1998" s="2" t="str">
        <f t="shared" si="44"/>
        <v>Sell</v>
      </c>
    </row>
    <row r="1999" spans="1:8" ht="13.5" x14ac:dyDescent="0.25">
      <c r="A1999" s="3">
        <f>TITRES_STAT!B2002</f>
        <v>44916</v>
      </c>
      <c r="B1999" s="5">
        <f>TITRES_STAT!D2002</f>
        <v>47.52</v>
      </c>
      <c r="C1999" s="2">
        <f t="shared" si="45"/>
        <v>47.468463051469115</v>
      </c>
      <c r="D1999" s="2">
        <f t="shared" si="46"/>
        <v>47.533950815878903</v>
      </c>
      <c r="E1999" s="2">
        <f t="shared" si="42"/>
        <v>-6.5487764409787985E-2</v>
      </c>
      <c r="F1999" s="2">
        <f t="shared" si="47"/>
        <v>-0.11740062502709124</v>
      </c>
      <c r="G1999" s="2">
        <f t="shared" si="43"/>
        <v>5.1912860617303255E-2</v>
      </c>
      <c r="H1999" s="2" t="str">
        <f t="shared" si="44"/>
        <v>Sell</v>
      </c>
    </row>
    <row r="2000" spans="1:8" ht="13.5" x14ac:dyDescent="0.25">
      <c r="A2000" s="3">
        <f>TITRES_STAT!B2003</f>
        <v>44917</v>
      </c>
      <c r="B2000" s="5">
        <f>TITRES_STAT!D2003</f>
        <v>47.418999999999997</v>
      </c>
      <c r="C2000" s="2">
        <f t="shared" si="45"/>
        <v>47.542545658935403</v>
      </c>
      <c r="D2000" s="2">
        <f t="shared" si="46"/>
        <v>47.525435940628611</v>
      </c>
      <c r="E2000" s="2">
        <f t="shared" si="42"/>
        <v>1.7109718306791422E-2</v>
      </c>
      <c r="F2000" s="2">
        <f t="shared" si="47"/>
        <v>-9.0498556360314716E-2</v>
      </c>
      <c r="G2000" s="2">
        <f t="shared" si="43"/>
        <v>0.10760827466710614</v>
      </c>
      <c r="H2000" s="2" t="str">
        <f t="shared" si="44"/>
        <v>Sell</v>
      </c>
    </row>
    <row r="2001" spans="1:8" ht="13.5" x14ac:dyDescent="0.25">
      <c r="A2001" s="3">
        <f>TITRES_STAT!B2004</f>
        <v>44918</v>
      </c>
      <c r="B2001" s="5">
        <f>TITRES_STAT!D2004</f>
        <v>47.418999999999997</v>
      </c>
      <c r="C2001" s="2">
        <f t="shared" si="45"/>
        <v>47.578000172945337</v>
      </c>
      <c r="D2001" s="2">
        <f t="shared" si="46"/>
        <v>47.517551796878344</v>
      </c>
      <c r="E2001" s="2">
        <f t="shared" si="42"/>
        <v>6.0448376066993603E-2</v>
      </c>
      <c r="F2001" s="2">
        <f t="shared" si="47"/>
        <v>-6.0309169874853047E-2</v>
      </c>
      <c r="G2001" s="2">
        <f t="shared" si="43"/>
        <v>0.12075754594184665</v>
      </c>
      <c r="H2001" s="2" t="str">
        <f t="shared" si="44"/>
        <v>Sell</v>
      </c>
    </row>
    <row r="2002" spans="1:8" ht="13.5" x14ac:dyDescent="0.25">
      <c r="A2002" s="3">
        <f>TITRES_STAT!B2005</f>
        <v>44921</v>
      </c>
      <c r="B2002" s="5">
        <f>TITRES_STAT!D2005</f>
        <v>47.418999999999997</v>
      </c>
      <c r="C2002" s="2">
        <f t="shared" si="45"/>
        <v>47.608000146338362</v>
      </c>
      <c r="D2002" s="2">
        <f t="shared" si="46"/>
        <v>47.510251663776245</v>
      </c>
      <c r="E2002" s="2">
        <f t="shared" si="42"/>
        <v>9.7748482562117545E-2</v>
      </c>
      <c r="F2002" s="2">
        <f t="shared" si="47"/>
        <v>-2.869763938745893E-2</v>
      </c>
      <c r="G2002" s="2">
        <f t="shared" si="43"/>
        <v>0.12644612194957647</v>
      </c>
      <c r="H2002" s="2" t="str">
        <f t="shared" si="44"/>
        <v>Sell</v>
      </c>
    </row>
    <row r="2003" spans="1:8" ht="13.5" x14ac:dyDescent="0.25">
      <c r="A2003" s="3">
        <f>TITRES_STAT!B2006</f>
        <v>44922</v>
      </c>
      <c r="B2003" s="5">
        <f>TITRES_STAT!D2006</f>
        <v>47.418999999999997</v>
      </c>
      <c r="C2003" s="2">
        <f t="shared" si="45"/>
        <v>47.633384739209383</v>
      </c>
      <c r="D2003" s="2">
        <f t="shared" si="46"/>
        <v>47.503492281274305</v>
      </c>
      <c r="E2003" s="2">
        <f t="shared" si="42"/>
        <v>0.1298924579350782</v>
      </c>
      <c r="F2003" s="2">
        <f t="shared" si="47"/>
        <v>3.0203800770484956E-3</v>
      </c>
      <c r="G2003" s="2">
        <f t="shared" si="43"/>
        <v>0.1268720778580297</v>
      </c>
      <c r="H2003" s="2" t="str">
        <f t="shared" si="44"/>
        <v>Sell</v>
      </c>
    </row>
    <row r="2004" spans="1:8" ht="13.5" x14ac:dyDescent="0.25">
      <c r="A2004" s="3">
        <f>TITRES_STAT!B2007</f>
        <v>44923</v>
      </c>
      <c r="B2004" s="5">
        <f>TITRES_STAT!D2007</f>
        <v>47.191000000000003</v>
      </c>
      <c r="C2004" s="2">
        <f t="shared" si="45"/>
        <v>47.654864010100248</v>
      </c>
      <c r="D2004" s="2">
        <f t="shared" si="46"/>
        <v>47.48034470488362</v>
      </c>
      <c r="E2004" s="2">
        <f t="shared" si="42"/>
        <v>0.17451930521662717</v>
      </c>
      <c r="F2004" s="2">
        <f t="shared" si="47"/>
        <v>3.7320165104964234E-2</v>
      </c>
      <c r="G2004" s="2">
        <f t="shared" si="43"/>
        <v>0.13719914011166295</v>
      </c>
      <c r="H2004" s="2" t="str">
        <f t="shared" si="44"/>
        <v>Sell</v>
      </c>
    </row>
    <row r="2005" spans="1:8" ht="13.5" x14ac:dyDescent="0.25">
      <c r="A2005" s="3">
        <f>TITRES_STAT!B2008</f>
        <v>44924</v>
      </c>
      <c r="B2005" s="5">
        <f>TITRES_STAT!D2008</f>
        <v>47.191000000000003</v>
      </c>
      <c r="C2005" s="2">
        <f t="shared" si="45"/>
        <v>47.634115700854053</v>
      </c>
      <c r="D2005" s="2">
        <f t="shared" si="46"/>
        <v>47.458911763781131</v>
      </c>
      <c r="E2005" s="2">
        <f t="shared" si="42"/>
        <v>0.17520393707292214</v>
      </c>
      <c r="F2005" s="2">
        <f t="shared" si="47"/>
        <v>6.4896919498555819E-2</v>
      </c>
      <c r="G2005" s="2">
        <f t="shared" si="43"/>
        <v>0.11030701757436633</v>
      </c>
      <c r="H2005" s="2" t="str">
        <f t="shared" si="44"/>
        <v>Sell</v>
      </c>
    </row>
    <row r="2006" spans="1:8" ht="13.5" x14ac:dyDescent="0.25">
      <c r="A2006" s="3">
        <f>TITRES_STAT!B2009</f>
        <v>44925</v>
      </c>
      <c r="B2006" s="5">
        <f>TITRES_STAT!D2009</f>
        <v>47.613</v>
      </c>
      <c r="C2006" s="2">
        <f t="shared" si="45"/>
        <v>47.616559439184201</v>
      </c>
      <c r="D2006" s="2">
        <f t="shared" si="46"/>
        <v>47.470325707204751</v>
      </c>
      <c r="E2006" s="2">
        <f t="shared" si="42"/>
        <v>0.14623373197945</v>
      </c>
      <c r="F2006" s="2">
        <f t="shared" si="47"/>
        <v>8.1164281994734661E-2</v>
      </c>
      <c r="G2006" s="2">
        <f t="shared" si="43"/>
        <v>6.5069449984715338E-2</v>
      </c>
      <c r="H2006" s="2" t="str">
        <f t="shared" si="44"/>
        <v>Sell</v>
      </c>
    </row>
    <row r="2007" spans="1:8" ht="13.5" x14ac:dyDescent="0.25">
      <c r="A2007" s="3">
        <f>TITRES_STAT!B2010</f>
        <v>44928</v>
      </c>
      <c r="B2007" s="5">
        <f>TITRES_STAT!D2010</f>
        <v>47.613</v>
      </c>
      <c r="C2007" s="2">
        <f t="shared" si="45"/>
        <v>47.60170414084817</v>
      </c>
      <c r="D2007" s="2">
        <f t="shared" si="46"/>
        <v>47.480894173337731</v>
      </c>
      <c r="E2007" s="2">
        <f t="shared" si="42"/>
        <v>0.12080996751043926</v>
      </c>
      <c r="F2007" s="2">
        <f t="shared" si="47"/>
        <v>8.9093419097875576E-2</v>
      </c>
      <c r="G2007" s="2">
        <f t="shared" si="43"/>
        <v>3.1716548412563689E-2</v>
      </c>
      <c r="H2007" s="2" t="str">
        <f t="shared" si="44"/>
        <v>Sell</v>
      </c>
    </row>
    <row r="2008" spans="1:8" ht="13.5" x14ac:dyDescent="0.25">
      <c r="A2008" s="3">
        <f>TITRES_STAT!B2011</f>
        <v>44929</v>
      </c>
      <c r="B2008" s="5">
        <f>TITRES_STAT!D2011</f>
        <v>47.613</v>
      </c>
      <c r="C2008" s="2">
        <f t="shared" si="45"/>
        <v>47.589134273025373</v>
      </c>
      <c r="D2008" s="2">
        <f t="shared" si="46"/>
        <v>47.49067979012753</v>
      </c>
      <c r="E2008" s="2">
        <f t="shared" si="42"/>
        <v>9.8454482897842865E-2</v>
      </c>
      <c r="F2008" s="2">
        <f t="shared" si="47"/>
        <v>9.0965631857869031E-2</v>
      </c>
      <c r="G2008" s="2">
        <f t="shared" si="43"/>
        <v>7.4888510399738345E-3</v>
      </c>
      <c r="H2008" s="2" t="str">
        <f t="shared" si="44"/>
        <v>Sell</v>
      </c>
    </row>
    <row r="2009" spans="1:8" ht="13.5" x14ac:dyDescent="0.25">
      <c r="A2009" s="3">
        <f>TITRES_STAT!B2012</f>
        <v>44930</v>
      </c>
      <c r="B2009" s="5">
        <f>TITRES_STAT!D2012</f>
        <v>47.436</v>
      </c>
      <c r="C2009" s="2">
        <f t="shared" si="45"/>
        <v>47.562959769483008</v>
      </c>
      <c r="D2009" s="2">
        <f t="shared" si="46"/>
        <v>47.486629435303264</v>
      </c>
      <c r="E2009" s="2">
        <f t="shared" si="42"/>
        <v>7.6330334179743886E-2</v>
      </c>
      <c r="F2009" s="2">
        <f t="shared" si="47"/>
        <v>8.8038572322244005E-2</v>
      </c>
      <c r="G2009" s="2">
        <f t="shared" si="43"/>
        <v>-1.1708238142500119E-2</v>
      </c>
      <c r="H2009" s="2" t="str">
        <f t="shared" si="44"/>
        <v>Hold</v>
      </c>
    </row>
    <row r="2010" spans="1:8" ht="13.5" x14ac:dyDescent="0.25">
      <c r="A2010" s="3">
        <f>TITRES_STAT!B2013</f>
        <v>44931</v>
      </c>
      <c r="B2010" s="5">
        <f>TITRES_STAT!D2013</f>
        <v>47.436</v>
      </c>
      <c r="C2010" s="2">
        <f t="shared" si="45"/>
        <v>47.540812112639472</v>
      </c>
      <c r="D2010" s="2">
        <f t="shared" si="46"/>
        <v>47.482879106762283</v>
      </c>
      <c r="E2010" s="2">
        <f t="shared" si="42"/>
        <v>5.7933005877188748E-2</v>
      </c>
      <c r="F2010" s="2">
        <f t="shared" si="47"/>
        <v>8.2017459033232959E-2</v>
      </c>
      <c r="G2010" s="2">
        <f t="shared" si="43"/>
        <v>-2.4084453156044211E-2</v>
      </c>
      <c r="H2010" s="2" t="str">
        <f t="shared" si="44"/>
        <v>Hold</v>
      </c>
    </row>
    <row r="2011" spans="1:8" ht="13.5" x14ac:dyDescent="0.25">
      <c r="A2011" s="3">
        <f>TITRES_STAT!B2014</f>
        <v>44932</v>
      </c>
      <c r="B2011" s="5">
        <f>TITRES_STAT!D2014</f>
        <v>47.436</v>
      </c>
      <c r="C2011" s="2">
        <f t="shared" si="45"/>
        <v>47.522071787618017</v>
      </c>
      <c r="D2011" s="2">
        <f t="shared" si="46"/>
        <v>47.479406580335443</v>
      </c>
      <c r="E2011" s="2">
        <f t="shared" si="42"/>
        <v>4.2665207282574613E-2</v>
      </c>
      <c r="F2011" s="2">
        <f t="shared" si="47"/>
        <v>7.4147008683101298E-2</v>
      </c>
      <c r="G2011" s="2">
        <f t="shared" si="43"/>
        <v>-3.1481801400526685E-2</v>
      </c>
      <c r="H2011" s="2" t="str">
        <f t="shared" si="44"/>
        <v>Hold</v>
      </c>
    </row>
    <row r="2012" spans="1:8" ht="13.5" x14ac:dyDescent="0.25">
      <c r="A2012" s="3">
        <f>TITRES_STAT!B2015</f>
        <v>44935</v>
      </c>
      <c r="B2012" s="5">
        <f>TITRES_STAT!D2015</f>
        <v>47.436</v>
      </c>
      <c r="C2012" s="2">
        <f t="shared" si="45"/>
        <v>47.506214589522941</v>
      </c>
      <c r="D2012" s="2">
        <f t="shared" si="46"/>
        <v>47.476191278088372</v>
      </c>
      <c r="E2012" s="2">
        <f t="shared" ref="E2012:E2075" si="48">C2012-D2012</f>
        <v>3.0023311434568711E-2</v>
      </c>
      <c r="F2012" s="2">
        <f t="shared" si="47"/>
        <v>6.5322269233394778E-2</v>
      </c>
      <c r="G2012" s="2">
        <f t="shared" si="43"/>
        <v>-3.5298957798826067E-2</v>
      </c>
      <c r="H2012" s="2" t="str">
        <f t="shared" si="44"/>
        <v>Hold</v>
      </c>
    </row>
    <row r="2013" spans="1:8" ht="13.5" x14ac:dyDescent="0.25">
      <c r="A2013" s="3">
        <f>TITRES_STAT!B2016</f>
        <v>44936</v>
      </c>
      <c r="B2013" s="5">
        <f>TITRES_STAT!D2016</f>
        <v>47.436</v>
      </c>
      <c r="C2013" s="2">
        <f t="shared" si="45"/>
        <v>47.457720037288645</v>
      </c>
      <c r="D2013" s="2">
        <f t="shared" si="46"/>
        <v>47.473214146378119</v>
      </c>
      <c r="E2013" s="2">
        <f t="shared" si="48"/>
        <v>-1.5494109089473795E-2</v>
      </c>
      <c r="F2013" s="2">
        <f t="shared" si="47"/>
        <v>4.9158993568821065E-2</v>
      </c>
      <c r="G2013" s="2">
        <f t="shared" si="43"/>
        <v>-6.4653102658294853E-2</v>
      </c>
      <c r="H2013" s="2" t="str">
        <f t="shared" si="44"/>
        <v>Hold</v>
      </c>
    </row>
    <row r="2014" spans="1:8" ht="13.5" x14ac:dyDescent="0.25">
      <c r="A2014" s="3">
        <f>TITRES_STAT!B2017</f>
        <v>44937</v>
      </c>
      <c r="B2014" s="5">
        <f>TITRES_STAT!D2017</f>
        <v>47.36</v>
      </c>
      <c r="C2014" s="2">
        <f t="shared" si="45"/>
        <v>47.416686185398085</v>
      </c>
      <c r="D2014" s="2">
        <f t="shared" si="46"/>
        <v>47.464827913313073</v>
      </c>
      <c r="E2014" s="2">
        <f t="shared" si="48"/>
        <v>-4.8141727914988053E-2</v>
      </c>
      <c r="F2014" s="2">
        <f t="shared" si="47"/>
        <v>2.9698849272059243E-2</v>
      </c>
      <c r="G2014" s="2">
        <f t="shared" si="43"/>
        <v>-7.7840577187047288E-2</v>
      </c>
      <c r="H2014" s="2" t="str">
        <f t="shared" si="44"/>
        <v>Hold</v>
      </c>
    </row>
    <row r="2015" spans="1:8" ht="13.5" x14ac:dyDescent="0.25">
      <c r="A2015" s="3">
        <f>TITRES_STAT!B2018</f>
        <v>44938</v>
      </c>
      <c r="B2015" s="5">
        <f>TITRES_STAT!D2018</f>
        <v>47.350999999999999</v>
      </c>
      <c r="C2015" s="2">
        <f t="shared" si="45"/>
        <v>47.446888310721455</v>
      </c>
      <c r="D2015" s="2">
        <f t="shared" si="46"/>
        <v>47.456396216030626</v>
      </c>
      <c r="E2015" s="2">
        <f t="shared" si="48"/>
        <v>-9.5079053091708943E-3</v>
      </c>
      <c r="F2015" s="2">
        <f t="shared" si="47"/>
        <v>2.1857498355813215E-2</v>
      </c>
      <c r="G2015" s="2">
        <f t="shared" si="43"/>
        <v>-3.1365403664984109E-2</v>
      </c>
      <c r="H2015" s="2" t="str">
        <f t="shared" si="44"/>
        <v>Hold</v>
      </c>
    </row>
    <row r="2016" spans="1:8" ht="13.5" x14ac:dyDescent="0.25">
      <c r="A2016" s="3">
        <f>TITRES_STAT!B2019</f>
        <v>44939</v>
      </c>
      <c r="B2016" s="5">
        <f>TITRES_STAT!D2019</f>
        <v>47.350999999999999</v>
      </c>
      <c r="C2016" s="2">
        <f t="shared" si="45"/>
        <v>47.472443955225842</v>
      </c>
      <c r="D2016" s="2">
        <f t="shared" si="46"/>
        <v>47.448589088917252</v>
      </c>
      <c r="E2016" s="2">
        <f t="shared" si="48"/>
        <v>2.3854866308589351E-2</v>
      </c>
      <c r="F2016" s="2">
        <f t="shared" si="47"/>
        <v>2.2256971946368442E-2</v>
      </c>
      <c r="G2016" s="2">
        <f t="shared" si="43"/>
        <v>1.5978943622209085E-3</v>
      </c>
      <c r="H2016" s="2" t="str">
        <f t="shared" si="44"/>
        <v>Sell</v>
      </c>
    </row>
    <row r="2017" spans="1:8" ht="13.5" x14ac:dyDescent="0.25">
      <c r="A2017" s="3">
        <f>TITRES_STAT!B2020</f>
        <v>44942</v>
      </c>
      <c r="B2017" s="5">
        <f>TITRES_STAT!D2020</f>
        <v>47.350999999999999</v>
      </c>
      <c r="C2017" s="2">
        <f t="shared" si="45"/>
        <v>47.494067962114173</v>
      </c>
      <c r="D2017" s="2">
        <f t="shared" si="46"/>
        <v>47.441360267515975</v>
      </c>
      <c r="E2017" s="2">
        <f t="shared" si="48"/>
        <v>5.2707694598197463E-2</v>
      </c>
      <c r="F2017" s="2">
        <f t="shared" si="47"/>
        <v>2.8347116476734248E-2</v>
      </c>
      <c r="G2017" s="2">
        <f t="shared" si="43"/>
        <v>2.4360578121463215E-2</v>
      </c>
      <c r="H2017" s="2" t="str">
        <f t="shared" si="44"/>
        <v>Sell</v>
      </c>
    </row>
    <row r="2018" spans="1:8" ht="13.5" x14ac:dyDescent="0.25">
      <c r="A2018" s="3">
        <f>TITRES_STAT!B2021</f>
        <v>44943</v>
      </c>
      <c r="B2018" s="5">
        <f>TITRES_STAT!D2021</f>
        <v>45.228000000000002</v>
      </c>
      <c r="C2018" s="2">
        <f t="shared" si="45"/>
        <v>47.485134429481221</v>
      </c>
      <c r="D2018" s="2">
        <f t="shared" si="46"/>
        <v>47.277407655107382</v>
      </c>
      <c r="E2018" s="2">
        <f t="shared" si="48"/>
        <v>0.20772677437383891</v>
      </c>
      <c r="F2018" s="2">
        <f t="shared" si="47"/>
        <v>6.4223048056155183E-2</v>
      </c>
      <c r="G2018" s="2">
        <f t="shared" si="43"/>
        <v>0.14350372631768371</v>
      </c>
      <c r="H2018" s="2" t="str">
        <f t="shared" si="44"/>
        <v>Sell</v>
      </c>
    </row>
    <row r="2019" spans="1:8" ht="13.5" x14ac:dyDescent="0.25">
      <c r="A2019" s="3">
        <f>TITRES_STAT!B2022</f>
        <v>44944</v>
      </c>
      <c r="B2019" s="5">
        <f>TITRES_STAT!D2022</f>
        <v>47.183</v>
      </c>
      <c r="C2019" s="2">
        <f t="shared" si="45"/>
        <v>47.477575286484104</v>
      </c>
      <c r="D2019" s="2">
        <f t="shared" si="46"/>
        <v>47.270414495469801</v>
      </c>
      <c r="E2019" s="2">
        <f t="shared" si="48"/>
        <v>0.20716079101430296</v>
      </c>
      <c r="F2019" s="2">
        <f t="shared" si="47"/>
        <v>9.2810596647784738E-2</v>
      </c>
      <c r="G2019" s="2">
        <f t="shared" si="43"/>
        <v>0.11435019436651822</v>
      </c>
      <c r="H2019" s="2" t="str">
        <f t="shared" si="44"/>
        <v>Sell</v>
      </c>
    </row>
    <row r="2020" spans="1:8" ht="13.5" x14ac:dyDescent="0.25">
      <c r="A2020" s="3">
        <f>TITRES_STAT!B2023</f>
        <v>44945</v>
      </c>
      <c r="B2020" s="5">
        <f>TITRES_STAT!D2023</f>
        <v>47.183</v>
      </c>
      <c r="C2020" s="2">
        <f t="shared" si="45"/>
        <v>47.471179088563467</v>
      </c>
      <c r="D2020" s="2">
        <f t="shared" si="46"/>
        <v>47.263939347657221</v>
      </c>
      <c r="E2020" s="2">
        <f t="shared" si="48"/>
        <v>0.20723974090624608</v>
      </c>
      <c r="F2020" s="2">
        <f t="shared" si="47"/>
        <v>0.11569642549947702</v>
      </c>
      <c r="G2020" s="2">
        <f t="shared" ref="G2020:G2083" si="49">E2020-F2020</f>
        <v>9.1543315406769063E-2</v>
      </c>
      <c r="H2020" s="2" t="str">
        <f t="shared" ref="H2020:H2083" si="50">IF(G2020&lt;0,"Hold","Sell")</f>
        <v>Sell</v>
      </c>
    </row>
    <row r="2021" spans="1:8" ht="13.5" x14ac:dyDescent="0.25">
      <c r="A2021" s="3">
        <f>TITRES_STAT!B2024</f>
        <v>44946</v>
      </c>
      <c r="B2021" s="5">
        <f>TITRES_STAT!D2024</f>
        <v>47.183</v>
      </c>
      <c r="C2021" s="2">
        <f t="shared" si="45"/>
        <v>47.465766921092161</v>
      </c>
      <c r="D2021" s="2">
        <f t="shared" si="46"/>
        <v>47.257943840423351</v>
      </c>
      <c r="E2021" s="2">
        <f t="shared" si="48"/>
        <v>0.20782308066880972</v>
      </c>
      <c r="F2021" s="2">
        <f t="shared" si="47"/>
        <v>0.13412175653334357</v>
      </c>
      <c r="G2021" s="2">
        <f t="shared" si="49"/>
        <v>7.3701324135466151E-2</v>
      </c>
      <c r="H2021" s="2" t="str">
        <f t="shared" si="50"/>
        <v>Sell</v>
      </c>
    </row>
    <row r="2022" spans="1:8" ht="13.5" x14ac:dyDescent="0.25">
      <c r="A2022" s="3">
        <f>TITRES_STAT!B2025</f>
        <v>44949</v>
      </c>
      <c r="B2022" s="5">
        <f>TITRES_STAT!D2025</f>
        <v>47.173999999999999</v>
      </c>
      <c r="C2022" s="2">
        <f t="shared" si="45"/>
        <v>47.461187394770285</v>
      </c>
      <c r="D2022" s="2">
        <f t="shared" si="46"/>
        <v>47.251725778169771</v>
      </c>
      <c r="E2022" s="2">
        <f t="shared" si="48"/>
        <v>0.20946161660051388</v>
      </c>
      <c r="F2022" s="2">
        <f t="shared" si="47"/>
        <v>0.14918972854677764</v>
      </c>
      <c r="G2022" s="2">
        <f t="shared" si="49"/>
        <v>6.0271888053736233E-2</v>
      </c>
      <c r="H2022" s="2" t="str">
        <f t="shared" si="50"/>
        <v>Sell</v>
      </c>
    </row>
    <row r="2023" spans="1:8" ht="13.5" x14ac:dyDescent="0.25">
      <c r="A2023" s="3">
        <f>TITRES_STAT!B2026</f>
        <v>44950</v>
      </c>
      <c r="B2023" s="5">
        <f>TITRES_STAT!D2026</f>
        <v>47.173999999999999</v>
      </c>
      <c r="C2023" s="2">
        <f t="shared" si="45"/>
        <v>47.44562010326716</v>
      </c>
      <c r="D2023" s="2">
        <f t="shared" si="46"/>
        <v>47.245968313120159</v>
      </c>
      <c r="E2023" s="2">
        <f t="shared" si="48"/>
        <v>0.19965179014700141</v>
      </c>
      <c r="F2023" s="2">
        <f t="shared" si="47"/>
        <v>0.15928214086682241</v>
      </c>
      <c r="G2023" s="2">
        <f t="shared" si="49"/>
        <v>4.0369649280178999E-2</v>
      </c>
      <c r="H2023" s="2" t="str">
        <f t="shared" si="50"/>
        <v>Sell</v>
      </c>
    </row>
    <row r="2024" spans="1:8" ht="13.5" x14ac:dyDescent="0.25">
      <c r="A2024" s="3">
        <f>TITRES_STAT!B2027</f>
        <v>44951</v>
      </c>
      <c r="B2024" s="5">
        <f>TITRES_STAT!D2027</f>
        <v>47.173999999999999</v>
      </c>
      <c r="C2024" s="2">
        <f t="shared" ref="C2024:C2087" si="51">$C$1501*B2015+(1-$C$1501)*C2023</f>
        <v>47.431063164302977</v>
      </c>
      <c r="D2024" s="2">
        <f t="shared" si="46"/>
        <v>47.24063732696311</v>
      </c>
      <c r="E2024" s="2">
        <f t="shared" si="48"/>
        <v>0.19042583733986618</v>
      </c>
      <c r="F2024" s="2">
        <f t="shared" si="47"/>
        <v>0.16551088016143117</v>
      </c>
      <c r="G2024" s="2">
        <f t="shared" si="49"/>
        <v>2.4914957178435004E-2</v>
      </c>
      <c r="H2024" s="2" t="str">
        <f t="shared" si="50"/>
        <v>Sell</v>
      </c>
    </row>
    <row r="2025" spans="1:8" ht="13.5" x14ac:dyDescent="0.25">
      <c r="A2025" s="3">
        <f>TITRES_STAT!B2028</f>
        <v>44952</v>
      </c>
      <c r="B2025" s="5">
        <f>TITRES_STAT!D2028</f>
        <v>47.173999999999999</v>
      </c>
      <c r="C2025" s="2">
        <f t="shared" si="51"/>
        <v>47.41874575441021</v>
      </c>
      <c r="D2025" s="2">
        <f t="shared" si="46"/>
        <v>47.235701228669548</v>
      </c>
      <c r="E2025" s="2">
        <f t="shared" si="48"/>
        <v>0.18304452574066232</v>
      </c>
      <c r="F2025" s="2">
        <f t="shared" si="47"/>
        <v>0.16901760927727741</v>
      </c>
      <c r="G2025" s="2">
        <f t="shared" si="49"/>
        <v>1.4026916463384914E-2</v>
      </c>
      <c r="H2025" s="2" t="str">
        <f t="shared" si="50"/>
        <v>Sell</v>
      </c>
    </row>
    <row r="2026" spans="1:8" ht="13.5" x14ac:dyDescent="0.25">
      <c r="A2026" s="3">
        <f>TITRES_STAT!B2029</f>
        <v>44953</v>
      </c>
      <c r="B2026" s="5">
        <f>TITRES_STAT!D2029</f>
        <v>47.173999999999999</v>
      </c>
      <c r="C2026" s="2">
        <f t="shared" si="51"/>
        <v>47.408323330654788</v>
      </c>
      <c r="D2026" s="2">
        <f t="shared" si="46"/>
        <v>47.231130767286615</v>
      </c>
      <c r="E2026" s="2">
        <f t="shared" si="48"/>
        <v>0.17719256336817324</v>
      </c>
      <c r="F2026" s="2">
        <f t="shared" si="47"/>
        <v>0.17065260009545657</v>
      </c>
      <c r="G2026" s="2">
        <f t="shared" si="49"/>
        <v>6.5399632727166646E-3</v>
      </c>
      <c r="H2026" s="2" t="str">
        <f t="shared" si="50"/>
        <v>Sell</v>
      </c>
    </row>
    <row r="2027" spans="1:8" ht="13.5" x14ac:dyDescent="0.25">
      <c r="A2027" s="3">
        <f>TITRES_STAT!B2030</f>
        <v>44956</v>
      </c>
      <c r="B2027" s="5">
        <f>TITRES_STAT!D2030</f>
        <v>47.173999999999999</v>
      </c>
      <c r="C2027" s="2">
        <f t="shared" si="51"/>
        <v>47.072888972092514</v>
      </c>
      <c r="D2027" s="2">
        <f t="shared" si="46"/>
        <v>47.226898858598716</v>
      </c>
      <c r="E2027" s="2">
        <f t="shared" si="48"/>
        <v>-0.15400988650620206</v>
      </c>
      <c r="F2027" s="2">
        <f t="shared" si="47"/>
        <v>0.10572010277512485</v>
      </c>
      <c r="G2027" s="2">
        <f t="shared" si="49"/>
        <v>-0.2597299892813269</v>
      </c>
      <c r="H2027" s="2" t="str">
        <f t="shared" si="50"/>
        <v>Hold</v>
      </c>
    </row>
    <row r="2028" spans="1:8" ht="13.5" x14ac:dyDescent="0.25">
      <c r="A2028" s="3">
        <f>TITRES_STAT!B2031</f>
        <v>44957</v>
      </c>
      <c r="B2028" s="5">
        <f>TITRES_STAT!D2031</f>
        <v>47.173999999999999</v>
      </c>
      <c r="C2028" s="2">
        <f t="shared" si="51"/>
        <v>47.089829130232125</v>
      </c>
      <c r="D2028" s="2">
        <f t="shared" si="46"/>
        <v>47.222980424628439</v>
      </c>
      <c r="E2028" s="2">
        <f t="shared" si="48"/>
        <v>-0.13315129439631335</v>
      </c>
      <c r="F2028" s="2">
        <f t="shared" si="47"/>
        <v>5.7945823340837213E-2</v>
      </c>
      <c r="G2028" s="2">
        <f t="shared" si="49"/>
        <v>-0.19109711773715055</v>
      </c>
      <c r="H2028" s="2" t="str">
        <f t="shared" si="50"/>
        <v>Hold</v>
      </c>
    </row>
    <row r="2029" spans="1:8" ht="13.5" x14ac:dyDescent="0.25">
      <c r="A2029" s="3">
        <f>TITRES_STAT!B2032</f>
        <v>44958</v>
      </c>
      <c r="B2029" s="5">
        <f>TITRES_STAT!D2032</f>
        <v>47.173999999999999</v>
      </c>
      <c r="C2029" s="2">
        <f t="shared" si="51"/>
        <v>47.10416311019641</v>
      </c>
      <c r="D2029" s="2">
        <f t="shared" si="46"/>
        <v>47.219352245026329</v>
      </c>
      <c r="E2029" s="2">
        <f t="shared" si="48"/>
        <v>-0.11518913482991877</v>
      </c>
      <c r="F2029" s="2">
        <f t="shared" si="47"/>
        <v>2.331883170668602E-2</v>
      </c>
      <c r="G2029" s="2">
        <f t="shared" si="49"/>
        <v>-0.1385079665366048</v>
      </c>
      <c r="H2029" s="2" t="str">
        <f t="shared" si="50"/>
        <v>Hold</v>
      </c>
    </row>
    <row r="2030" spans="1:8" ht="13.5" x14ac:dyDescent="0.25">
      <c r="A2030" s="3">
        <f>TITRES_STAT!B2033</f>
        <v>44959</v>
      </c>
      <c r="B2030" s="5">
        <f>TITRES_STAT!D2033</f>
        <v>47.173999999999999</v>
      </c>
      <c r="C2030" s="2">
        <f t="shared" si="51"/>
        <v>47.116291862473886</v>
      </c>
      <c r="D2030" s="2">
        <f t="shared" si="46"/>
        <v>47.215992819468823</v>
      </c>
      <c r="E2030" s="2">
        <f t="shared" si="48"/>
        <v>-9.9700956994936973E-2</v>
      </c>
      <c r="F2030" s="2">
        <f t="shared" si="47"/>
        <v>-1.2851260336385791E-3</v>
      </c>
      <c r="G2030" s="2">
        <f t="shared" si="49"/>
        <v>-9.8415830961298398E-2</v>
      </c>
      <c r="H2030" s="2" t="str">
        <f t="shared" si="50"/>
        <v>Hold</v>
      </c>
    </row>
    <row r="2031" spans="1:8" ht="13.5" x14ac:dyDescent="0.25">
      <c r="A2031" s="3">
        <f>TITRES_STAT!B2034</f>
        <v>44960</v>
      </c>
      <c r="B2031" s="5">
        <f>TITRES_STAT!D2034</f>
        <v>47.173999999999999</v>
      </c>
      <c r="C2031" s="2">
        <f t="shared" si="51"/>
        <v>47.125170037477901</v>
      </c>
      <c r="D2031" s="2">
        <f t="shared" si="46"/>
        <v>47.212882240248909</v>
      </c>
      <c r="E2031" s="2">
        <f t="shared" si="48"/>
        <v>-8.7712202771008663E-2</v>
      </c>
      <c r="F2031" s="2">
        <f t="shared" si="47"/>
        <v>-1.8570541381112596E-2</v>
      </c>
      <c r="G2031" s="2">
        <f t="shared" si="49"/>
        <v>-6.9141661389896067E-2</v>
      </c>
      <c r="H2031" s="2" t="str">
        <f t="shared" si="50"/>
        <v>Hold</v>
      </c>
    </row>
    <row r="2032" spans="1:8" ht="13.5" x14ac:dyDescent="0.25">
      <c r="A2032" s="3">
        <f>TITRES_STAT!B2035</f>
        <v>44963</v>
      </c>
      <c r="B2032" s="5">
        <f>TITRES_STAT!D2035</f>
        <v>47.173999999999999</v>
      </c>
      <c r="C2032" s="2">
        <f t="shared" si="51"/>
        <v>47.132682339404376</v>
      </c>
      <c r="D2032" s="2">
        <f t="shared" si="46"/>
        <v>47.210002074304548</v>
      </c>
      <c r="E2032" s="2">
        <f t="shared" si="48"/>
        <v>-7.7319734900171966E-2</v>
      </c>
      <c r="F2032" s="2">
        <f t="shared" si="47"/>
        <v>-3.0320380084924471E-2</v>
      </c>
      <c r="G2032" s="2">
        <f t="shared" si="49"/>
        <v>-4.6999354815247495E-2</v>
      </c>
      <c r="H2032" s="2" t="str">
        <f t="shared" si="50"/>
        <v>Hold</v>
      </c>
    </row>
    <row r="2033" spans="1:8" ht="13.5" x14ac:dyDescent="0.25">
      <c r="A2033" s="3">
        <f>TITRES_STAT!B2036</f>
        <v>44964</v>
      </c>
      <c r="B2033" s="5">
        <f>TITRES_STAT!D2036</f>
        <v>47.173999999999999</v>
      </c>
      <c r="C2033" s="2">
        <f t="shared" si="51"/>
        <v>47.139038902572928</v>
      </c>
      <c r="D2033" s="2">
        <f t="shared" si="46"/>
        <v>47.20733525398569</v>
      </c>
      <c r="E2033" s="2">
        <f t="shared" si="48"/>
        <v>-6.8296351412762135E-2</v>
      </c>
      <c r="F2033" s="2">
        <f t="shared" si="47"/>
        <v>-3.7915574350492004E-2</v>
      </c>
      <c r="G2033" s="2">
        <f t="shared" si="49"/>
        <v>-3.0380777062270131E-2</v>
      </c>
      <c r="H2033" s="2" t="str">
        <f t="shared" si="50"/>
        <v>Hold</v>
      </c>
    </row>
    <row r="2034" spans="1:8" ht="13.5" x14ac:dyDescent="0.25">
      <c r="A2034" s="3">
        <f>TITRES_STAT!B2037</f>
        <v>44965</v>
      </c>
      <c r="B2034" s="5">
        <f>TITRES_STAT!D2037</f>
        <v>47.173999999999999</v>
      </c>
      <c r="C2034" s="2">
        <f t="shared" si="51"/>
        <v>47.144417532946321</v>
      </c>
      <c r="D2034" s="2">
        <f t="shared" si="46"/>
        <v>47.204865975912675</v>
      </c>
      <c r="E2034" s="2">
        <f t="shared" si="48"/>
        <v>-6.0448442966354321E-2</v>
      </c>
      <c r="F2034" s="2">
        <f t="shared" si="47"/>
        <v>-4.242214807366447E-2</v>
      </c>
      <c r="G2034" s="2">
        <f t="shared" si="49"/>
        <v>-1.8026294892689851E-2</v>
      </c>
      <c r="H2034" s="2" t="str">
        <f t="shared" si="50"/>
        <v>Hold</v>
      </c>
    </row>
    <row r="2035" spans="1:8" ht="13.5" x14ac:dyDescent="0.25">
      <c r="A2035" s="3">
        <f>TITRES_STAT!B2038</f>
        <v>44966</v>
      </c>
      <c r="B2035" s="5">
        <f>TITRES_STAT!D2038</f>
        <v>47.173999999999999</v>
      </c>
      <c r="C2035" s="2">
        <f t="shared" si="51"/>
        <v>47.148968681723808</v>
      </c>
      <c r="D2035" s="2">
        <f t="shared" si="46"/>
        <v>47.202579607326548</v>
      </c>
      <c r="E2035" s="2">
        <f t="shared" si="48"/>
        <v>-5.3610925602740167E-2</v>
      </c>
      <c r="F2035" s="2">
        <f t="shared" si="47"/>
        <v>-4.4659903579479611E-2</v>
      </c>
      <c r="G2035" s="2">
        <f t="shared" si="49"/>
        <v>-8.9510220232605561E-3</v>
      </c>
      <c r="H2035" s="2" t="str">
        <f t="shared" si="50"/>
        <v>Hold</v>
      </c>
    </row>
    <row r="2036" spans="1:8" ht="13.5" x14ac:dyDescent="0.25">
      <c r="A2036" s="3">
        <f>TITRES_STAT!B2039</f>
        <v>44967</v>
      </c>
      <c r="B2036" s="5">
        <f>TITRES_STAT!D2039</f>
        <v>47.173999999999999</v>
      </c>
      <c r="C2036" s="2">
        <f t="shared" si="51"/>
        <v>47.152819653766294</v>
      </c>
      <c r="D2036" s="2">
        <f t="shared" si="46"/>
        <v>47.200462599376429</v>
      </c>
      <c r="E2036" s="2">
        <f t="shared" si="48"/>
        <v>-4.7642945610135712E-2</v>
      </c>
      <c r="F2036" s="2">
        <f t="shared" si="47"/>
        <v>-4.5256511985610835E-2</v>
      </c>
      <c r="G2036" s="2">
        <f t="shared" si="49"/>
        <v>-2.3864336245248766E-3</v>
      </c>
      <c r="H2036" s="2" t="str">
        <f t="shared" si="50"/>
        <v>Hold</v>
      </c>
    </row>
    <row r="2037" spans="1:8" ht="13.5" x14ac:dyDescent="0.25">
      <c r="A2037" s="3">
        <f>TITRES_STAT!B2040</f>
        <v>44970</v>
      </c>
      <c r="B2037" s="5">
        <f>TITRES_STAT!D2040</f>
        <v>47.173999999999999</v>
      </c>
      <c r="C2037" s="2">
        <f t="shared" si="51"/>
        <v>47.156078168571476</v>
      </c>
      <c r="D2037" s="2">
        <f t="shared" si="46"/>
        <v>47.198502406830023</v>
      </c>
      <c r="E2037" s="2">
        <f t="shared" si="48"/>
        <v>-4.2424238258547575E-2</v>
      </c>
      <c r="F2037" s="2">
        <f t="shared" si="47"/>
        <v>-4.4690057240198186E-2</v>
      </c>
      <c r="G2037" s="2">
        <f t="shared" si="49"/>
        <v>2.2658189816506108E-3</v>
      </c>
      <c r="H2037" s="2" t="str">
        <f t="shared" si="50"/>
        <v>Sell</v>
      </c>
    </row>
    <row r="2038" spans="1:8" ht="13.5" x14ac:dyDescent="0.25">
      <c r="A2038" s="3">
        <f>TITRES_STAT!B2041</f>
        <v>44971</v>
      </c>
      <c r="B2038" s="5">
        <f>TITRES_STAT!D2041</f>
        <v>47.173999999999999</v>
      </c>
      <c r="C2038" s="2">
        <f t="shared" si="51"/>
        <v>47.158835373406632</v>
      </c>
      <c r="D2038" s="2">
        <f t="shared" si="46"/>
        <v>47.196687413731503</v>
      </c>
      <c r="E2038" s="2">
        <f t="shared" si="48"/>
        <v>-3.7852040324871439E-2</v>
      </c>
      <c r="F2038" s="2">
        <f t="shared" si="47"/>
        <v>-4.3322453857132841E-2</v>
      </c>
      <c r="G2038" s="2">
        <f t="shared" si="49"/>
        <v>5.470413532261402E-3</v>
      </c>
      <c r="H2038" s="2" t="str">
        <f t="shared" si="50"/>
        <v>Sell</v>
      </c>
    </row>
    <row r="2039" spans="1:8" ht="13.5" x14ac:dyDescent="0.25">
      <c r="A2039" s="3">
        <f>TITRES_STAT!B2042</f>
        <v>44972</v>
      </c>
      <c r="B2039" s="5">
        <f>TITRES_STAT!D2042</f>
        <v>47.082000000000001</v>
      </c>
      <c r="C2039" s="2">
        <f t="shared" si="51"/>
        <v>47.16116839288253</v>
      </c>
      <c r="D2039" s="2">
        <f t="shared" ref="D2039:D2102" si="52">$D$1501*B2039+(1-$D$1501)*D2038</f>
        <v>47.188192049751386</v>
      </c>
      <c r="E2039" s="2">
        <f t="shared" si="48"/>
        <v>-2.7023656868855994E-2</v>
      </c>
      <c r="F2039" s="2">
        <f t="shared" si="47"/>
        <v>-4.0062694459477473E-2</v>
      </c>
      <c r="G2039" s="2">
        <f t="shared" si="49"/>
        <v>1.3039037590621479E-2</v>
      </c>
      <c r="H2039" s="2" t="str">
        <f t="shared" si="50"/>
        <v>Sell</v>
      </c>
    </row>
    <row r="2040" spans="1:8" ht="13.5" x14ac:dyDescent="0.25">
      <c r="A2040" s="3">
        <f>TITRES_STAT!B2043</f>
        <v>44973</v>
      </c>
      <c r="B2040" s="5">
        <f>TITRES_STAT!D2043</f>
        <v>47.082000000000001</v>
      </c>
      <c r="C2040" s="2">
        <f t="shared" si="51"/>
        <v>47.163142486285217</v>
      </c>
      <c r="D2040" s="2">
        <f t="shared" si="52"/>
        <v>47.180325971992019</v>
      </c>
      <c r="E2040" s="2">
        <f t="shared" si="48"/>
        <v>-1.718348570680206E-2</v>
      </c>
      <c r="F2040" s="2">
        <f t="shared" si="47"/>
        <v>-3.548685270894239E-2</v>
      </c>
      <c r="G2040" s="2">
        <f t="shared" si="49"/>
        <v>1.8303367002140331E-2</v>
      </c>
      <c r="H2040" s="2" t="str">
        <f t="shared" si="50"/>
        <v>Sell</v>
      </c>
    </row>
    <row r="2041" spans="1:8" ht="13.5" x14ac:dyDescent="0.25">
      <c r="A2041" s="3">
        <f>TITRES_STAT!B2044</f>
        <v>44974</v>
      </c>
      <c r="B2041" s="5">
        <f>TITRES_STAT!D2044</f>
        <v>47.082000000000001</v>
      </c>
      <c r="C2041" s="2">
        <f t="shared" si="51"/>
        <v>47.164812873010568</v>
      </c>
      <c r="D2041" s="2">
        <f t="shared" si="52"/>
        <v>47.173042566659277</v>
      </c>
      <c r="E2041" s="2">
        <f t="shared" si="48"/>
        <v>-8.2296936487082917E-3</v>
      </c>
      <c r="F2041" s="2">
        <f t="shared" si="47"/>
        <v>-3.0035420896895572E-2</v>
      </c>
      <c r="G2041" s="2">
        <f t="shared" si="49"/>
        <v>2.180572724818728E-2</v>
      </c>
      <c r="H2041" s="2" t="str">
        <f t="shared" si="50"/>
        <v>Sell</v>
      </c>
    </row>
    <row r="2042" spans="1:8" ht="13.5" x14ac:dyDescent="0.25">
      <c r="A2042" s="3">
        <f>TITRES_STAT!B2045</f>
        <v>44977</v>
      </c>
      <c r="B2042" s="5">
        <f>TITRES_STAT!D2045</f>
        <v>45.085000000000001</v>
      </c>
      <c r="C2042" s="2">
        <f t="shared" si="51"/>
        <v>47.166226277162785</v>
      </c>
      <c r="D2042" s="2">
        <f t="shared" si="52"/>
        <v>47.018372746906735</v>
      </c>
      <c r="E2042" s="2">
        <f t="shared" si="48"/>
        <v>0.14785353025605019</v>
      </c>
      <c r="F2042" s="2">
        <f t="shared" si="47"/>
        <v>5.5423693336935781E-3</v>
      </c>
      <c r="G2042" s="2">
        <f t="shared" si="49"/>
        <v>0.14231116092235663</v>
      </c>
      <c r="H2042" s="2" t="str">
        <f t="shared" si="50"/>
        <v>Sell</v>
      </c>
    </row>
    <row r="2043" spans="1:8" ht="13.5" x14ac:dyDescent="0.25">
      <c r="A2043" s="3">
        <f>TITRES_STAT!B2046</f>
        <v>44978</v>
      </c>
      <c r="B2043" s="5">
        <f>TITRES_STAT!D2046</f>
        <v>47.055999999999997</v>
      </c>
      <c r="C2043" s="2">
        <f t="shared" si="51"/>
        <v>47.167422234522355</v>
      </c>
      <c r="D2043" s="2">
        <f t="shared" si="52"/>
        <v>47.021159950839568</v>
      </c>
      <c r="E2043" s="2">
        <f t="shared" si="48"/>
        <v>0.1462622836827876</v>
      </c>
      <c r="F2043" s="2">
        <f t="shared" si="47"/>
        <v>3.3686352203512383E-2</v>
      </c>
      <c r="G2043" s="2">
        <f t="shared" si="49"/>
        <v>0.11257593147927522</v>
      </c>
      <c r="H2043" s="2" t="str">
        <f t="shared" si="50"/>
        <v>Sell</v>
      </c>
    </row>
    <row r="2044" spans="1:8" ht="13.5" x14ac:dyDescent="0.25">
      <c r="A2044" s="3">
        <f>TITRES_STAT!B2047</f>
        <v>44979</v>
      </c>
      <c r="B2044" s="5">
        <f>TITRES_STAT!D2047</f>
        <v>47.055999999999997</v>
      </c>
      <c r="C2044" s="2">
        <f t="shared" si="51"/>
        <v>47.168434198441993</v>
      </c>
      <c r="D2044" s="2">
        <f t="shared" si="52"/>
        <v>47.023740695221818</v>
      </c>
      <c r="E2044" s="2">
        <f t="shared" si="48"/>
        <v>0.14469350322017505</v>
      </c>
      <c r="F2044" s="2">
        <f t="shared" si="47"/>
        <v>5.5887782406844916E-2</v>
      </c>
      <c r="G2044" s="2">
        <f t="shared" si="49"/>
        <v>8.880572081333013E-2</v>
      </c>
      <c r="H2044" s="2" t="str">
        <f t="shared" si="50"/>
        <v>Sell</v>
      </c>
    </row>
    <row r="2045" spans="1:8" ht="13.5" x14ac:dyDescent="0.25">
      <c r="A2045" s="3">
        <f>TITRES_STAT!B2048</f>
        <v>44980</v>
      </c>
      <c r="B2045" s="5">
        <f>TITRES_STAT!D2048</f>
        <v>47.055999999999997</v>
      </c>
      <c r="C2045" s="2">
        <f t="shared" si="51"/>
        <v>47.169290475604761</v>
      </c>
      <c r="D2045" s="2">
        <f t="shared" si="52"/>
        <v>47.02613027335353</v>
      </c>
      <c r="E2045" s="2">
        <f t="shared" si="48"/>
        <v>0.14316020225123083</v>
      </c>
      <c r="F2045" s="2">
        <f t="shared" si="47"/>
        <v>7.3342266375722109E-2</v>
      </c>
      <c r="G2045" s="2">
        <f t="shared" si="49"/>
        <v>6.9817935875508719E-2</v>
      </c>
      <c r="H2045" s="2" t="str">
        <f t="shared" si="50"/>
        <v>Sell</v>
      </c>
    </row>
    <row r="2046" spans="1:8" ht="13.5" x14ac:dyDescent="0.25">
      <c r="A2046" s="3">
        <f>TITRES_STAT!B2049</f>
        <v>44981</v>
      </c>
      <c r="B2046" s="5">
        <f>TITRES_STAT!D2049</f>
        <v>47.173999999999999</v>
      </c>
      <c r="C2046" s="2">
        <f t="shared" si="51"/>
        <v>47.170015017819409</v>
      </c>
      <c r="D2046" s="2">
        <f t="shared" si="52"/>
        <v>47.037083586438456</v>
      </c>
      <c r="E2046" s="2">
        <f t="shared" si="48"/>
        <v>0.13293143138095331</v>
      </c>
      <c r="F2046" s="2">
        <f t="shared" si="47"/>
        <v>8.5260099376768358E-2</v>
      </c>
      <c r="G2046" s="2">
        <f t="shared" si="49"/>
        <v>4.7671332004184955E-2</v>
      </c>
      <c r="H2046" s="2" t="str">
        <f t="shared" si="50"/>
        <v>Sell</v>
      </c>
    </row>
    <row r="2047" spans="1:8" ht="13.5" x14ac:dyDescent="0.25">
      <c r="A2047" s="3">
        <f>TITRES_STAT!B2050</f>
        <v>44984</v>
      </c>
      <c r="B2047" s="5">
        <f>TITRES_STAT!D2050</f>
        <v>47.173999999999999</v>
      </c>
      <c r="C2047" s="2">
        <f t="shared" si="51"/>
        <v>47.170628092001039</v>
      </c>
      <c r="D2047" s="2">
        <f t="shared" si="52"/>
        <v>47.047225542998568</v>
      </c>
      <c r="E2047" s="2">
        <f t="shared" si="48"/>
        <v>0.12340254900247061</v>
      </c>
      <c r="F2047" s="2">
        <f t="shared" ref="F2047:F2110" si="53">(E2047*(2/(10)))+((1-(2/10))*F2046)</f>
        <v>9.2888589301908811E-2</v>
      </c>
      <c r="G2047" s="2">
        <f t="shared" si="49"/>
        <v>3.0513959700561796E-2</v>
      </c>
      <c r="H2047" s="2" t="str">
        <f t="shared" si="50"/>
        <v>Sell</v>
      </c>
    </row>
    <row r="2048" spans="1:8" ht="13.5" x14ac:dyDescent="0.25">
      <c r="A2048" s="3">
        <f>TITRES_STAT!B2051</f>
        <v>44985</v>
      </c>
      <c r="B2048" s="5">
        <f>TITRES_STAT!D2051</f>
        <v>47.173999999999999</v>
      </c>
      <c r="C2048" s="2">
        <f t="shared" si="51"/>
        <v>47.156993000923954</v>
      </c>
      <c r="D2048" s="2">
        <f t="shared" si="52"/>
        <v>47.05661624351719</v>
      </c>
      <c r="E2048" s="2">
        <f t="shared" si="48"/>
        <v>0.10037675740676377</v>
      </c>
      <c r="F2048" s="2">
        <f t="shared" si="53"/>
        <v>9.4386222922879806E-2</v>
      </c>
      <c r="G2048" s="2">
        <f t="shared" si="49"/>
        <v>5.9905344838839664E-3</v>
      </c>
      <c r="H2048" s="2" t="str">
        <f t="shared" si="50"/>
        <v>Sell</v>
      </c>
    </row>
    <row r="2049" spans="1:8" ht="13.5" x14ac:dyDescent="0.25">
      <c r="A2049" s="3">
        <f>TITRES_STAT!B2052</f>
        <v>44986</v>
      </c>
      <c r="B2049" s="5">
        <f>TITRES_STAT!D2052</f>
        <v>47.173999999999999</v>
      </c>
      <c r="C2049" s="2">
        <f t="shared" si="51"/>
        <v>47.145455616166423</v>
      </c>
      <c r="D2049" s="2">
        <f t="shared" si="52"/>
        <v>47.065311336589993</v>
      </c>
      <c r="E2049" s="2">
        <f t="shared" si="48"/>
        <v>8.0144279576430222E-2</v>
      </c>
      <c r="F2049" s="2">
        <f t="shared" si="53"/>
        <v>9.1537834253589898E-2</v>
      </c>
      <c r="G2049" s="2">
        <f t="shared" si="49"/>
        <v>-1.1393554677159676E-2</v>
      </c>
      <c r="H2049" s="2" t="str">
        <f t="shared" si="50"/>
        <v>Hold</v>
      </c>
    </row>
    <row r="2050" spans="1:8" ht="13.5" x14ac:dyDescent="0.25">
      <c r="A2050" s="3">
        <f>TITRES_STAT!B2053</f>
        <v>44987</v>
      </c>
      <c r="B2050" s="5">
        <f>TITRES_STAT!D2053</f>
        <v>47.173999999999999</v>
      </c>
      <c r="C2050" s="2">
        <f t="shared" si="51"/>
        <v>47.135693213679275</v>
      </c>
      <c r="D2050" s="2">
        <f t="shared" si="52"/>
        <v>47.073362348694438</v>
      </c>
      <c r="E2050" s="2">
        <f t="shared" si="48"/>
        <v>6.2330864984836865E-2</v>
      </c>
      <c r="F2050" s="2">
        <f t="shared" si="53"/>
        <v>8.5696440399839285E-2</v>
      </c>
      <c r="G2050" s="2">
        <f t="shared" si="49"/>
        <v>-2.3365575415002421E-2</v>
      </c>
      <c r="H2050" s="2" t="str">
        <f t="shared" si="50"/>
        <v>Hold</v>
      </c>
    </row>
    <row r="2051" spans="1:8" ht="13.5" x14ac:dyDescent="0.25">
      <c r="A2051" s="3">
        <f>TITRES_STAT!B2054</f>
        <v>44988</v>
      </c>
      <c r="B2051" s="5">
        <f>TITRES_STAT!D2054</f>
        <v>47.173999999999999</v>
      </c>
      <c r="C2051" s="2">
        <f t="shared" si="51"/>
        <v>46.820201950036306</v>
      </c>
      <c r="D2051" s="2">
        <f t="shared" si="52"/>
        <v>47.080816989531883</v>
      </c>
      <c r="E2051" s="2">
        <f t="shared" si="48"/>
        <v>-0.26061503949557618</v>
      </c>
      <c r="F2051" s="2">
        <f t="shared" si="53"/>
        <v>1.6434144420756192E-2</v>
      </c>
      <c r="G2051" s="2">
        <f t="shared" si="49"/>
        <v>-0.27704918391633238</v>
      </c>
      <c r="H2051" s="2" t="str">
        <f t="shared" si="50"/>
        <v>Hold</v>
      </c>
    </row>
    <row r="2052" spans="1:8" ht="13.5" x14ac:dyDescent="0.25">
      <c r="A2052" s="3">
        <f>TITRES_STAT!B2055</f>
        <v>44991</v>
      </c>
      <c r="B2052" s="5">
        <f>TITRES_STAT!D2055</f>
        <v>47.023000000000003</v>
      </c>
      <c r="C2052" s="2">
        <f t="shared" si="51"/>
        <v>46.856478573107644</v>
      </c>
      <c r="D2052" s="2">
        <f t="shared" si="52"/>
        <v>47.076534249566556</v>
      </c>
      <c r="E2052" s="2">
        <f t="shared" si="48"/>
        <v>-0.22005567645891233</v>
      </c>
      <c r="F2052" s="2">
        <f t="shared" si="53"/>
        <v>-3.0863819755177511E-2</v>
      </c>
      <c r="G2052" s="2">
        <f t="shared" si="49"/>
        <v>-0.18919185670373481</v>
      </c>
      <c r="H2052" s="2" t="str">
        <f t="shared" si="50"/>
        <v>Hold</v>
      </c>
    </row>
    <row r="2053" spans="1:8" ht="13.5" x14ac:dyDescent="0.25">
      <c r="A2053" s="3">
        <f>TITRES_STAT!B2056</f>
        <v>44992</v>
      </c>
      <c r="B2053" s="5">
        <f>TITRES_STAT!D2056</f>
        <v>47.023000000000003</v>
      </c>
      <c r="C2053" s="2">
        <f t="shared" si="51"/>
        <v>46.88717417724493</v>
      </c>
      <c r="D2053" s="2">
        <f t="shared" si="52"/>
        <v>47.072568749598666</v>
      </c>
      <c r="E2053" s="2">
        <f t="shared" si="48"/>
        <v>-0.18539457235373646</v>
      </c>
      <c r="F2053" s="2">
        <f t="shared" si="53"/>
        <v>-6.1769970274889299E-2</v>
      </c>
      <c r="G2053" s="2">
        <f t="shared" si="49"/>
        <v>-0.12362460207884717</v>
      </c>
      <c r="H2053" s="2" t="str">
        <f t="shared" si="50"/>
        <v>Hold</v>
      </c>
    </row>
    <row r="2054" spans="1:8" ht="13.5" x14ac:dyDescent="0.25">
      <c r="A2054" s="3">
        <f>TITRES_STAT!B2057</f>
        <v>44993</v>
      </c>
      <c r="B2054" s="5">
        <f>TITRES_STAT!D2057</f>
        <v>47.023000000000003</v>
      </c>
      <c r="C2054" s="2">
        <f t="shared" si="51"/>
        <v>46.913147380745713</v>
      </c>
      <c r="D2054" s="2">
        <f t="shared" si="52"/>
        <v>47.068896990369133</v>
      </c>
      <c r="E2054" s="2">
        <f t="shared" si="48"/>
        <v>-0.15574960962342033</v>
      </c>
      <c r="F2054" s="2">
        <f t="shared" si="53"/>
        <v>-8.0565898144595513E-2</v>
      </c>
      <c r="G2054" s="2">
        <f t="shared" si="49"/>
        <v>-7.5183711478824813E-2</v>
      </c>
      <c r="H2054" s="2" t="str">
        <f t="shared" si="50"/>
        <v>Hold</v>
      </c>
    </row>
    <row r="2055" spans="1:8" ht="13.5" x14ac:dyDescent="0.25">
      <c r="A2055" s="3">
        <f>TITRES_STAT!B2058</f>
        <v>44994</v>
      </c>
      <c r="B2055" s="5">
        <f>TITRES_STAT!D2058</f>
        <v>47.014000000000003</v>
      </c>
      <c r="C2055" s="2">
        <f t="shared" si="51"/>
        <v>46.953278552938677</v>
      </c>
      <c r="D2055" s="2">
        <f t="shared" si="52"/>
        <v>47.064830546638085</v>
      </c>
      <c r="E2055" s="2">
        <f t="shared" si="48"/>
        <v>-0.1115519936994076</v>
      </c>
      <c r="F2055" s="2">
        <f t="shared" si="53"/>
        <v>-8.6763117255557937E-2</v>
      </c>
      <c r="G2055" s="2">
        <f t="shared" si="49"/>
        <v>-2.4788876443849667E-2</v>
      </c>
      <c r="H2055" s="2" t="str">
        <f t="shared" si="50"/>
        <v>Hold</v>
      </c>
    </row>
    <row r="2056" spans="1:8" ht="13.5" x14ac:dyDescent="0.25">
      <c r="A2056" s="3">
        <f>TITRES_STAT!B2059</f>
        <v>44995</v>
      </c>
      <c r="B2056" s="5">
        <f>TITRES_STAT!D2059</f>
        <v>47.014000000000003</v>
      </c>
      <c r="C2056" s="2">
        <f t="shared" si="51"/>
        <v>46.987235698640418</v>
      </c>
      <c r="D2056" s="2">
        <f t="shared" si="52"/>
        <v>47.061065320961191</v>
      </c>
      <c r="E2056" s="2">
        <f t="shared" si="48"/>
        <v>-7.3829622320772614E-2</v>
      </c>
      <c r="F2056" s="2">
        <f t="shared" si="53"/>
        <v>-8.4176418268600867E-2</v>
      </c>
      <c r="G2056" s="2">
        <f t="shared" si="49"/>
        <v>1.0346795947828252E-2</v>
      </c>
      <c r="H2056" s="2" t="str">
        <f t="shared" si="50"/>
        <v>Sell</v>
      </c>
    </row>
    <row r="2057" spans="1:8" ht="13.5" x14ac:dyDescent="0.25">
      <c r="A2057" s="3">
        <f>TITRES_STAT!B2060</f>
        <v>44998</v>
      </c>
      <c r="B2057" s="5">
        <f>TITRES_STAT!D2060</f>
        <v>47.023000000000003</v>
      </c>
      <c r="C2057" s="2">
        <f t="shared" si="51"/>
        <v>47.015968668080355</v>
      </c>
      <c r="D2057" s="2">
        <f t="shared" si="52"/>
        <v>47.058245667556662</v>
      </c>
      <c r="E2057" s="2">
        <f t="shared" si="48"/>
        <v>-4.2276999476307253E-2</v>
      </c>
      <c r="F2057" s="2">
        <f t="shared" si="53"/>
        <v>-7.5796534510142149E-2</v>
      </c>
      <c r="G2057" s="2">
        <f t="shared" si="49"/>
        <v>3.3519535033834896E-2</v>
      </c>
      <c r="H2057" s="2" t="str">
        <f t="shared" si="50"/>
        <v>Sell</v>
      </c>
    </row>
    <row r="2058" spans="1:8" ht="13.5" x14ac:dyDescent="0.25">
      <c r="A2058" s="3">
        <f>TITRES_STAT!B2061</f>
        <v>44999</v>
      </c>
      <c r="B2058" s="5">
        <f>TITRES_STAT!D2061</f>
        <v>47.023000000000003</v>
      </c>
      <c r="C2058" s="2">
        <f t="shared" si="51"/>
        <v>47.040281180683372</v>
      </c>
      <c r="D2058" s="2">
        <f t="shared" si="52"/>
        <v>47.055634877367282</v>
      </c>
      <c r="E2058" s="2">
        <f t="shared" si="48"/>
        <v>-1.5353696683909845E-2</v>
      </c>
      <c r="F2058" s="2">
        <f t="shared" si="53"/>
        <v>-6.3707966944895694E-2</v>
      </c>
      <c r="G2058" s="2">
        <f t="shared" si="49"/>
        <v>4.8354270260985849E-2</v>
      </c>
      <c r="H2058" s="2" t="str">
        <f t="shared" si="50"/>
        <v>Sell</v>
      </c>
    </row>
    <row r="2059" spans="1:8" ht="13.5" x14ac:dyDescent="0.25">
      <c r="A2059" s="3">
        <f>TITRES_STAT!B2062</f>
        <v>45000</v>
      </c>
      <c r="B2059" s="5">
        <f>TITRES_STAT!D2062</f>
        <v>47.023000000000003</v>
      </c>
      <c r="C2059" s="2">
        <f t="shared" si="51"/>
        <v>47.060853306732085</v>
      </c>
      <c r="D2059" s="2">
        <f t="shared" si="52"/>
        <v>47.053217479043781</v>
      </c>
      <c r="E2059" s="2">
        <f t="shared" si="48"/>
        <v>7.6358276883041754E-3</v>
      </c>
      <c r="F2059" s="2">
        <f t="shared" si="53"/>
        <v>-4.9439208018255722E-2</v>
      </c>
      <c r="G2059" s="2">
        <f t="shared" si="49"/>
        <v>5.7075035706559897E-2</v>
      </c>
      <c r="H2059" s="2" t="str">
        <f t="shared" si="50"/>
        <v>Sell</v>
      </c>
    </row>
    <row r="2060" spans="1:8" ht="13.5" x14ac:dyDescent="0.25">
      <c r="A2060" s="3">
        <f>TITRES_STAT!B2063</f>
        <v>45001</v>
      </c>
      <c r="B2060" s="5">
        <f>TITRES_STAT!D2063</f>
        <v>47.023000000000003</v>
      </c>
      <c r="C2060" s="2">
        <f t="shared" si="51"/>
        <v>47.078260490311763</v>
      </c>
      <c r="D2060" s="2">
        <f t="shared" si="52"/>
        <v>47.050979147262758</v>
      </c>
      <c r="E2060" s="2">
        <f t="shared" si="48"/>
        <v>2.7281343049004647E-2</v>
      </c>
      <c r="F2060" s="2">
        <f t="shared" si="53"/>
        <v>-3.4095097804803645E-2</v>
      </c>
      <c r="G2060" s="2">
        <f t="shared" si="49"/>
        <v>6.1376440853808292E-2</v>
      </c>
      <c r="H2060" s="2" t="str">
        <f t="shared" si="50"/>
        <v>Sell</v>
      </c>
    </row>
    <row r="2061" spans="1:8" ht="13.5" x14ac:dyDescent="0.25">
      <c r="A2061" s="3">
        <f>TITRES_STAT!B2064</f>
        <v>45002</v>
      </c>
      <c r="B2061" s="5">
        <f>TITRES_STAT!D2064</f>
        <v>47.023000000000003</v>
      </c>
      <c r="C2061" s="2">
        <f t="shared" si="51"/>
        <v>47.069758876417644</v>
      </c>
      <c r="D2061" s="2">
        <f t="shared" si="52"/>
        <v>47.04890661783589</v>
      </c>
      <c r="E2061" s="2">
        <f t="shared" si="48"/>
        <v>2.0852258581754768E-2</v>
      </c>
      <c r="F2061" s="2">
        <f t="shared" si="53"/>
        <v>-2.3105626527491964E-2</v>
      </c>
      <c r="G2061" s="2">
        <f t="shared" si="49"/>
        <v>4.3957885109246732E-2</v>
      </c>
      <c r="H2061" s="2" t="str">
        <f t="shared" si="50"/>
        <v>Sell</v>
      </c>
    </row>
    <row r="2062" spans="1:8" ht="13.5" x14ac:dyDescent="0.25">
      <c r="A2062" s="3">
        <f>TITRES_STAT!B2065</f>
        <v>45006</v>
      </c>
      <c r="B2062" s="5">
        <f>TITRES_STAT!D2065</f>
        <v>47.023000000000003</v>
      </c>
      <c r="C2062" s="2">
        <f t="shared" si="51"/>
        <v>47.062565203122624</v>
      </c>
      <c r="D2062" s="2">
        <f t="shared" si="52"/>
        <v>47.046987609107305</v>
      </c>
      <c r="E2062" s="2">
        <f t="shared" si="48"/>
        <v>1.5577594015319107E-2</v>
      </c>
      <c r="F2062" s="2">
        <f t="shared" si="53"/>
        <v>-1.5368982418929752E-2</v>
      </c>
      <c r="G2062" s="2">
        <f t="shared" si="49"/>
        <v>3.0946576434248859E-2</v>
      </c>
      <c r="H2062" s="2" t="str">
        <f t="shared" si="50"/>
        <v>Sell</v>
      </c>
    </row>
    <row r="2063" spans="1:8" ht="13.5" x14ac:dyDescent="0.25">
      <c r="A2063" s="3">
        <f>TITRES_STAT!B2066</f>
        <v>45007</v>
      </c>
      <c r="B2063" s="5">
        <f>TITRES_STAT!D2066</f>
        <v>47.023000000000003</v>
      </c>
      <c r="C2063" s="2">
        <f t="shared" si="51"/>
        <v>47.056478248796068</v>
      </c>
      <c r="D2063" s="2">
        <f t="shared" si="52"/>
        <v>47.045210749173428</v>
      </c>
      <c r="E2063" s="2">
        <f t="shared" si="48"/>
        <v>1.1267499622640287E-2</v>
      </c>
      <c r="F2063" s="2">
        <f t="shared" si="53"/>
        <v>-1.0041686010615745E-2</v>
      </c>
      <c r="G2063" s="2">
        <f t="shared" si="49"/>
        <v>2.1309185633256032E-2</v>
      </c>
      <c r="H2063" s="2" t="str">
        <f t="shared" si="50"/>
        <v>Sell</v>
      </c>
    </row>
    <row r="2064" spans="1:8" ht="13.5" x14ac:dyDescent="0.25">
      <c r="A2064" s="3">
        <f>TITRES_STAT!B2067</f>
        <v>45008</v>
      </c>
      <c r="B2064" s="5">
        <f>TITRES_STAT!D2067</f>
        <v>47.023000000000003</v>
      </c>
      <c r="C2064" s="2">
        <f t="shared" si="51"/>
        <v>47.049943133596678</v>
      </c>
      <c r="D2064" s="2">
        <f t="shared" si="52"/>
        <v>47.043565508493913</v>
      </c>
      <c r="E2064" s="2">
        <f t="shared" si="48"/>
        <v>6.377625102764739E-3</v>
      </c>
      <c r="F2064" s="2">
        <f t="shared" si="53"/>
        <v>-6.7578237879396489E-3</v>
      </c>
      <c r="G2064" s="2">
        <f t="shared" si="49"/>
        <v>1.3135448890704388E-2</v>
      </c>
      <c r="H2064" s="2" t="str">
        <f t="shared" si="50"/>
        <v>Sell</v>
      </c>
    </row>
    <row r="2065" spans="1:8" ht="13.5" x14ac:dyDescent="0.25">
      <c r="A2065" s="3">
        <f>TITRES_STAT!B2068</f>
        <v>45009</v>
      </c>
      <c r="B2065" s="5">
        <f>TITRES_STAT!D2068</f>
        <v>47.023000000000003</v>
      </c>
      <c r="C2065" s="2">
        <f t="shared" si="51"/>
        <v>47.044413420735651</v>
      </c>
      <c r="D2065" s="2">
        <f t="shared" si="52"/>
        <v>47.042042137494363</v>
      </c>
      <c r="E2065" s="2">
        <f t="shared" si="48"/>
        <v>2.3712832412883245E-3</v>
      </c>
      <c r="F2065" s="2">
        <f t="shared" si="53"/>
        <v>-4.9320023820940547E-3</v>
      </c>
      <c r="G2065" s="2">
        <f t="shared" si="49"/>
        <v>7.3032856233823792E-3</v>
      </c>
      <c r="H2065" s="2" t="str">
        <f t="shared" si="50"/>
        <v>Sell</v>
      </c>
    </row>
    <row r="2066" spans="1:8" ht="13.5" x14ac:dyDescent="0.25">
      <c r="A2066" s="3">
        <f>TITRES_STAT!B2069</f>
        <v>45012</v>
      </c>
      <c r="B2066" s="5">
        <f>TITRES_STAT!D2069</f>
        <v>47.023000000000003</v>
      </c>
      <c r="C2066" s="2">
        <f t="shared" si="51"/>
        <v>47.041119048314783</v>
      </c>
      <c r="D2066" s="2">
        <f t="shared" si="52"/>
        <v>47.040631608791074</v>
      </c>
      <c r="E2066" s="2">
        <f t="shared" si="48"/>
        <v>4.8743952370955412E-4</v>
      </c>
      <c r="F2066" s="2">
        <f t="shared" si="53"/>
        <v>-3.848114000933333E-3</v>
      </c>
      <c r="G2066" s="2">
        <f t="shared" si="49"/>
        <v>4.3355535246428871E-3</v>
      </c>
      <c r="H2066" s="2" t="str">
        <f t="shared" si="50"/>
        <v>Sell</v>
      </c>
    </row>
    <row r="2067" spans="1:8" ht="13.5" x14ac:dyDescent="0.25">
      <c r="A2067" s="3">
        <f>TITRES_STAT!B2070</f>
        <v>45013</v>
      </c>
      <c r="B2067" s="5">
        <f>TITRES_STAT!D2070</f>
        <v>47.023000000000003</v>
      </c>
      <c r="C2067" s="2">
        <f t="shared" si="51"/>
        <v>47.038331502420206</v>
      </c>
      <c r="D2067" s="2">
        <f t="shared" si="52"/>
        <v>47.039325563695442</v>
      </c>
      <c r="E2067" s="2">
        <f t="shared" si="48"/>
        <v>-9.9406127523593568E-4</v>
      </c>
      <c r="F2067" s="2">
        <f t="shared" si="53"/>
        <v>-3.2773034557938537E-3</v>
      </c>
      <c r="G2067" s="2">
        <f t="shared" si="49"/>
        <v>2.283242180557918E-3</v>
      </c>
      <c r="H2067" s="2" t="str">
        <f t="shared" si="50"/>
        <v>Sell</v>
      </c>
    </row>
    <row r="2068" spans="1:8" ht="13.5" x14ac:dyDescent="0.25">
      <c r="A2068" s="3">
        <f>TITRES_STAT!B2071</f>
        <v>45014</v>
      </c>
      <c r="B2068" s="5">
        <f>TITRES_STAT!D2071</f>
        <v>47.023000000000003</v>
      </c>
      <c r="C2068" s="2">
        <f t="shared" si="51"/>
        <v>47.03597280974018</v>
      </c>
      <c r="D2068" s="2">
        <f t="shared" si="52"/>
        <v>47.038116262680965</v>
      </c>
      <c r="E2068" s="2">
        <f t="shared" si="48"/>
        <v>-2.1434529407855507E-3</v>
      </c>
      <c r="F2068" s="2">
        <f t="shared" si="53"/>
        <v>-3.0505333527921933E-3</v>
      </c>
      <c r="G2068" s="2">
        <f t="shared" si="49"/>
        <v>9.0708041200664256E-4</v>
      </c>
      <c r="H2068" s="2" t="str">
        <f t="shared" si="50"/>
        <v>Sell</v>
      </c>
    </row>
    <row r="2069" spans="1:8" ht="13.5" x14ac:dyDescent="0.25">
      <c r="A2069" s="3">
        <f>TITRES_STAT!B2072</f>
        <v>45015</v>
      </c>
      <c r="B2069" s="5">
        <f>TITRES_STAT!D2072</f>
        <v>47.023000000000003</v>
      </c>
      <c r="C2069" s="2">
        <f t="shared" si="51"/>
        <v>47.033976992857077</v>
      </c>
      <c r="D2069" s="2">
        <f t="shared" si="52"/>
        <v>47.036996539519414</v>
      </c>
      <c r="E2069" s="2">
        <f t="shared" si="48"/>
        <v>-3.0195466623368361E-3</v>
      </c>
      <c r="F2069" s="2">
        <f t="shared" si="53"/>
        <v>-3.0443360147011217E-3</v>
      </c>
      <c r="G2069" s="2">
        <f t="shared" si="49"/>
        <v>2.478935236428564E-5</v>
      </c>
      <c r="H2069" s="2" t="str">
        <f t="shared" si="50"/>
        <v>Sell</v>
      </c>
    </row>
    <row r="2070" spans="1:8" ht="13.5" x14ac:dyDescent="0.25">
      <c r="A2070" s="3">
        <f>TITRES_STAT!B2073</f>
        <v>45016</v>
      </c>
      <c r="B2070" s="5">
        <f>TITRES_STAT!D2073</f>
        <v>47.023000000000003</v>
      </c>
      <c r="C2070" s="2">
        <f t="shared" si="51"/>
        <v>47.032288224725221</v>
      </c>
      <c r="D2070" s="2">
        <f t="shared" si="52"/>
        <v>47.035959758814272</v>
      </c>
      <c r="E2070" s="2">
        <f t="shared" si="48"/>
        <v>-3.6715340890509651E-3</v>
      </c>
      <c r="F2070" s="2">
        <f t="shared" si="53"/>
        <v>-3.1697756295710907E-3</v>
      </c>
      <c r="G2070" s="2">
        <f t="shared" si="49"/>
        <v>-5.0175845947987444E-4</v>
      </c>
      <c r="H2070" s="2" t="str">
        <f t="shared" si="50"/>
        <v>Hold</v>
      </c>
    </row>
    <row r="2071" spans="1:8" ht="13.5" x14ac:dyDescent="0.25">
      <c r="A2071" s="3">
        <f>TITRES_STAT!B2074</f>
        <v>45019</v>
      </c>
      <c r="B2071" s="5">
        <f>TITRES_STAT!D2074</f>
        <v>44.908000000000001</v>
      </c>
      <c r="C2071" s="2">
        <f t="shared" si="51"/>
        <v>47.030859267075186</v>
      </c>
      <c r="D2071" s="2">
        <f t="shared" si="52"/>
        <v>46.878333110013216</v>
      </c>
      <c r="E2071" s="2">
        <f t="shared" si="48"/>
        <v>0.15252615706197048</v>
      </c>
      <c r="F2071" s="2">
        <f t="shared" si="53"/>
        <v>2.7969410908737224E-2</v>
      </c>
      <c r="G2071" s="2">
        <f t="shared" si="49"/>
        <v>0.12455674615323326</v>
      </c>
      <c r="H2071" s="2" t="str">
        <f t="shared" si="50"/>
        <v>Sell</v>
      </c>
    </row>
    <row r="2072" spans="1:8" ht="13.5" x14ac:dyDescent="0.25">
      <c r="A2072" s="3">
        <f>TITRES_STAT!B2075</f>
        <v>45020</v>
      </c>
      <c r="B2072" s="5">
        <f>TITRES_STAT!D2075</f>
        <v>46.921999999999997</v>
      </c>
      <c r="C2072" s="2">
        <f t="shared" si="51"/>
        <v>47.02965014906362</v>
      </c>
      <c r="D2072" s="2">
        <f t="shared" si="52"/>
        <v>46.881567694456677</v>
      </c>
      <c r="E2072" s="2">
        <f t="shared" si="48"/>
        <v>0.1480824546069428</v>
      </c>
      <c r="F2072" s="2">
        <f t="shared" si="53"/>
        <v>5.1992019648378338E-2</v>
      </c>
      <c r="G2072" s="2">
        <f t="shared" si="49"/>
        <v>9.6090434958564466E-2</v>
      </c>
      <c r="H2072" s="2" t="str">
        <f t="shared" si="50"/>
        <v>Sell</v>
      </c>
    </row>
    <row r="2073" spans="1:8" ht="13.5" x14ac:dyDescent="0.25">
      <c r="A2073" s="3">
        <f>TITRES_STAT!B2076</f>
        <v>45021</v>
      </c>
      <c r="B2073" s="5">
        <f>TITRES_STAT!D2076</f>
        <v>47.106999999999999</v>
      </c>
      <c r="C2073" s="2">
        <f t="shared" si="51"/>
        <v>47.028627049207678</v>
      </c>
      <c r="D2073" s="2">
        <f t="shared" si="52"/>
        <v>46.89826638375618</v>
      </c>
      <c r="E2073" s="2">
        <f t="shared" si="48"/>
        <v>0.13036066545149794</v>
      </c>
      <c r="F2073" s="2">
        <f t="shared" si="53"/>
        <v>6.7665748809002266E-2</v>
      </c>
      <c r="G2073" s="2">
        <f t="shared" si="49"/>
        <v>6.2694916642495671E-2</v>
      </c>
      <c r="H2073" s="2" t="str">
        <f t="shared" si="50"/>
        <v>Sell</v>
      </c>
    </row>
    <row r="2074" spans="1:8" ht="13.5" x14ac:dyDescent="0.25">
      <c r="A2074" s="3">
        <f>TITRES_STAT!B2077</f>
        <v>45022</v>
      </c>
      <c r="B2074" s="5">
        <f>TITRES_STAT!D2077</f>
        <v>47.106999999999999</v>
      </c>
      <c r="C2074" s="2">
        <f t="shared" si="51"/>
        <v>47.027761349329573</v>
      </c>
      <c r="D2074" s="2">
        <f t="shared" si="52"/>
        <v>46.913728133107576</v>
      </c>
      <c r="E2074" s="2">
        <f t="shared" si="48"/>
        <v>0.11403321622199769</v>
      </c>
      <c r="F2074" s="2">
        <f t="shared" si="53"/>
        <v>7.6939242291601359E-2</v>
      </c>
      <c r="G2074" s="2">
        <f t="shared" si="49"/>
        <v>3.7093973930396332E-2</v>
      </c>
      <c r="H2074" s="2" t="str">
        <f t="shared" si="50"/>
        <v>Sell</v>
      </c>
    </row>
    <row r="2075" spans="1:8" ht="13.5" x14ac:dyDescent="0.25">
      <c r="A2075" s="3">
        <f>TITRES_STAT!B2078</f>
        <v>45023</v>
      </c>
      <c r="B2075" s="5">
        <f>TITRES_STAT!D2078</f>
        <v>47.106999999999999</v>
      </c>
      <c r="C2075" s="2">
        <f t="shared" si="51"/>
        <v>47.027028834048103</v>
      </c>
      <c r="D2075" s="2">
        <f t="shared" si="52"/>
        <v>46.928044567692197</v>
      </c>
      <c r="E2075" s="2">
        <f t="shared" si="48"/>
        <v>9.8984266355905959E-2</v>
      </c>
      <c r="F2075" s="2">
        <f t="shared" si="53"/>
        <v>8.1348247104462285E-2</v>
      </c>
      <c r="G2075" s="2">
        <f t="shared" si="49"/>
        <v>1.7636019251443674E-2</v>
      </c>
      <c r="H2075" s="2" t="str">
        <f t="shared" si="50"/>
        <v>Sell</v>
      </c>
    </row>
    <row r="2076" spans="1:8" ht="13.5" x14ac:dyDescent="0.25">
      <c r="A2076" s="3">
        <f>TITRES_STAT!B2079</f>
        <v>45026</v>
      </c>
      <c r="B2076" s="5">
        <f>TITRES_STAT!D2079</f>
        <v>47.106999999999999</v>
      </c>
      <c r="C2076" s="2">
        <f t="shared" si="51"/>
        <v>47.026409013425322</v>
      </c>
      <c r="D2076" s="2">
        <f t="shared" si="52"/>
        <v>46.941300525640919</v>
      </c>
      <c r="E2076" s="2">
        <f t="shared" ref="E2076:E2139" si="54">C2076-D2076</f>
        <v>8.5108487784403053E-2</v>
      </c>
      <c r="F2076" s="2">
        <f t="shared" si="53"/>
        <v>8.2100295240450441E-2</v>
      </c>
      <c r="G2076" s="2">
        <f t="shared" si="49"/>
        <v>3.0081925439526119E-3</v>
      </c>
      <c r="H2076" s="2" t="str">
        <f t="shared" si="50"/>
        <v>Sell</v>
      </c>
    </row>
    <row r="2077" spans="1:8" ht="13.5" x14ac:dyDescent="0.25">
      <c r="A2077" s="3">
        <f>TITRES_STAT!B2080</f>
        <v>45027</v>
      </c>
      <c r="B2077" s="5">
        <f>TITRES_STAT!D2080</f>
        <v>46.348999999999997</v>
      </c>
      <c r="C2077" s="2">
        <f t="shared" si="51"/>
        <v>47.025884549821427</v>
      </c>
      <c r="D2077" s="2">
        <f t="shared" si="52"/>
        <v>46.89742641263048</v>
      </c>
      <c r="E2077" s="2">
        <f t="shared" si="54"/>
        <v>0.12845813719094679</v>
      </c>
      <c r="F2077" s="2">
        <f t="shared" si="53"/>
        <v>9.1371863630549707E-2</v>
      </c>
      <c r="G2077" s="2">
        <f t="shared" si="49"/>
        <v>3.7086273560397079E-2</v>
      </c>
      <c r="H2077" s="2" t="str">
        <f t="shared" si="50"/>
        <v>Sell</v>
      </c>
    </row>
    <row r="2078" spans="1:8" ht="13.5" x14ac:dyDescent="0.25">
      <c r="A2078" s="3">
        <f>TITRES_STAT!B2081</f>
        <v>45028</v>
      </c>
      <c r="B2078" s="5">
        <f>TITRES_STAT!D2081</f>
        <v>46.348999999999997</v>
      </c>
      <c r="C2078" s="2">
        <f t="shared" si="51"/>
        <v>47.025440772925826</v>
      </c>
      <c r="D2078" s="2">
        <f t="shared" si="52"/>
        <v>46.856802233917108</v>
      </c>
      <c r="E2078" s="2">
        <f t="shared" si="54"/>
        <v>0.16863853900871817</v>
      </c>
      <c r="F2078" s="2">
        <f t="shared" si="53"/>
        <v>0.1068251987061834</v>
      </c>
      <c r="G2078" s="2">
        <f t="shared" si="49"/>
        <v>6.1813340302534769E-2</v>
      </c>
      <c r="H2078" s="2" t="str">
        <f t="shared" si="50"/>
        <v>Sell</v>
      </c>
    </row>
    <row r="2079" spans="1:8" ht="13.5" x14ac:dyDescent="0.25">
      <c r="A2079" s="3">
        <f>TITRES_STAT!B2082</f>
        <v>45029</v>
      </c>
      <c r="B2079" s="5">
        <f>TITRES_STAT!D2082</f>
        <v>47.191000000000003</v>
      </c>
      <c r="C2079" s="2">
        <f t="shared" si="51"/>
        <v>47.02506526939878</v>
      </c>
      <c r="D2079" s="2">
        <f t="shared" si="52"/>
        <v>46.881557623997324</v>
      </c>
      <c r="E2079" s="2">
        <f t="shared" si="54"/>
        <v>0.14350764540145633</v>
      </c>
      <c r="F2079" s="2">
        <f t="shared" si="53"/>
        <v>0.11416168804523799</v>
      </c>
      <c r="G2079" s="2">
        <f t="shared" si="49"/>
        <v>2.9345957356218338E-2</v>
      </c>
      <c r="H2079" s="2" t="str">
        <f t="shared" si="50"/>
        <v>Sell</v>
      </c>
    </row>
    <row r="2080" spans="1:8" ht="13.5" x14ac:dyDescent="0.25">
      <c r="A2080" s="3">
        <f>TITRES_STAT!B2083</f>
        <v>45030</v>
      </c>
      <c r="B2080" s="5">
        <f>TITRES_STAT!D2083</f>
        <v>47.191000000000003</v>
      </c>
      <c r="C2080" s="2">
        <f t="shared" si="51"/>
        <v>46.699362920260512</v>
      </c>
      <c r="D2080" s="2">
        <f t="shared" si="52"/>
        <v>46.904479281478999</v>
      </c>
      <c r="E2080" s="2">
        <f t="shared" si="54"/>
        <v>-0.20511636121848653</v>
      </c>
      <c r="F2080" s="2">
        <f t="shared" si="53"/>
        <v>5.0306078192493081E-2</v>
      </c>
      <c r="G2080" s="2">
        <f t="shared" si="49"/>
        <v>-0.25542243941097964</v>
      </c>
      <c r="H2080" s="2" t="str">
        <f t="shared" si="50"/>
        <v>Hold</v>
      </c>
    </row>
    <row r="2081" spans="1:8" ht="13.5" x14ac:dyDescent="0.25">
      <c r="A2081" s="3">
        <f>TITRES_STAT!B2084</f>
        <v>45033</v>
      </c>
      <c r="B2081" s="5">
        <f>TITRES_STAT!D2084</f>
        <v>47.191000000000003</v>
      </c>
      <c r="C2081" s="2">
        <f t="shared" si="51"/>
        <v>46.733614778681975</v>
      </c>
      <c r="D2081" s="2">
        <f t="shared" si="52"/>
        <v>46.925703038406482</v>
      </c>
      <c r="E2081" s="2">
        <f t="shared" si="54"/>
        <v>-0.19208825972450683</v>
      </c>
      <c r="F2081" s="2">
        <f t="shared" si="53"/>
        <v>1.8272106090930981E-3</v>
      </c>
      <c r="G2081" s="2">
        <f t="shared" si="49"/>
        <v>-0.19391547033359993</v>
      </c>
      <c r="H2081" s="2" t="str">
        <f t="shared" si="50"/>
        <v>Hold</v>
      </c>
    </row>
    <row r="2082" spans="1:8" ht="13.5" x14ac:dyDescent="0.25">
      <c r="A2082" s="3">
        <f>TITRES_STAT!B2085</f>
        <v>45034</v>
      </c>
      <c r="B2082" s="5">
        <f>TITRES_STAT!D2085</f>
        <v>47.183</v>
      </c>
      <c r="C2082" s="2">
        <f t="shared" si="51"/>
        <v>46.791058658884744</v>
      </c>
      <c r="D2082" s="2">
        <f t="shared" si="52"/>
        <v>46.944762072598593</v>
      </c>
      <c r="E2082" s="2">
        <f t="shared" si="54"/>
        <v>-0.1537034137138491</v>
      </c>
      <c r="F2082" s="2">
        <f t="shared" si="53"/>
        <v>-2.9278914255495343E-2</v>
      </c>
      <c r="G2082" s="2">
        <f t="shared" si="49"/>
        <v>-0.12442449945835377</v>
      </c>
      <c r="H2082" s="2" t="str">
        <f t="shared" si="50"/>
        <v>Hold</v>
      </c>
    </row>
    <row r="2083" spans="1:8" ht="13.5" x14ac:dyDescent="0.25">
      <c r="A2083" s="3">
        <f>TITRES_STAT!B2086</f>
        <v>45035</v>
      </c>
      <c r="B2083" s="5">
        <f>TITRES_STAT!D2086</f>
        <v>47.173999999999999</v>
      </c>
      <c r="C2083" s="2">
        <f t="shared" si="51"/>
        <v>46.839665019056319</v>
      </c>
      <c r="D2083" s="2">
        <f t="shared" si="52"/>
        <v>46.96174265981351</v>
      </c>
      <c r="E2083" s="2">
        <f t="shared" si="54"/>
        <v>-0.12207764075719041</v>
      </c>
      <c r="F2083" s="2">
        <f t="shared" si="53"/>
        <v>-4.7838659555834356E-2</v>
      </c>
      <c r="G2083" s="2">
        <f t="shared" si="49"/>
        <v>-7.4238981201356052E-2</v>
      </c>
      <c r="H2083" s="2" t="str">
        <f t="shared" si="50"/>
        <v>Hold</v>
      </c>
    </row>
    <row r="2084" spans="1:8" ht="13.5" x14ac:dyDescent="0.25">
      <c r="A2084" s="3">
        <f>TITRES_STAT!B2087</f>
        <v>45036</v>
      </c>
      <c r="B2084" s="5">
        <f>TITRES_STAT!D2087</f>
        <v>47.173999999999999</v>
      </c>
      <c r="C2084" s="2">
        <f t="shared" si="51"/>
        <v>46.88079347766304</v>
      </c>
      <c r="D2084" s="2">
        <f t="shared" si="52"/>
        <v>46.977465425753252</v>
      </c>
      <c r="E2084" s="2">
        <f t="shared" si="54"/>
        <v>-9.6671948090211401E-2</v>
      </c>
      <c r="F2084" s="2">
        <f t="shared" si="53"/>
        <v>-5.7605317262709774E-2</v>
      </c>
      <c r="G2084" s="2">
        <f t="shared" ref="G2084:G2147" si="55">E2084-F2084</f>
        <v>-3.9066630827501628E-2</v>
      </c>
      <c r="H2084" s="2" t="str">
        <f t="shared" ref="H2084:H2147" si="56">IF(G2084&lt;0,"Hold","Sell")</f>
        <v>Hold</v>
      </c>
    </row>
    <row r="2085" spans="1:8" ht="13.5" x14ac:dyDescent="0.25">
      <c r="A2085" s="3">
        <f>TITRES_STAT!B2088</f>
        <v>45040</v>
      </c>
      <c r="B2085" s="5">
        <f>TITRES_STAT!D2088</f>
        <v>47.173999999999999</v>
      </c>
      <c r="C2085" s="2">
        <f t="shared" si="51"/>
        <v>46.915594481099497</v>
      </c>
      <c r="D2085" s="2">
        <f t="shared" si="52"/>
        <v>46.992023542364123</v>
      </c>
      <c r="E2085" s="2">
        <f t="shared" si="54"/>
        <v>-7.6429061264626341E-2</v>
      </c>
      <c r="F2085" s="2">
        <f t="shared" si="53"/>
        <v>-6.1370066063093087E-2</v>
      </c>
      <c r="G2085" s="2">
        <f t="shared" si="55"/>
        <v>-1.5058995201533254E-2</v>
      </c>
      <c r="H2085" s="2" t="str">
        <f t="shared" si="56"/>
        <v>Hold</v>
      </c>
    </row>
    <row r="2086" spans="1:8" ht="13.5" x14ac:dyDescent="0.25">
      <c r="A2086" s="3">
        <f>TITRES_STAT!B2089</f>
        <v>45041</v>
      </c>
      <c r="B2086" s="5">
        <f>TITRES_STAT!D2089</f>
        <v>47.173999999999999</v>
      </c>
      <c r="C2086" s="2">
        <f t="shared" si="51"/>
        <v>46.828426099391876</v>
      </c>
      <c r="D2086" s="2">
        <f t="shared" si="52"/>
        <v>47.005503279966781</v>
      </c>
      <c r="E2086" s="2">
        <f t="shared" si="54"/>
        <v>-0.17707718057490496</v>
      </c>
      <c r="F2086" s="2">
        <f t="shared" si="53"/>
        <v>-8.4511488965455461E-2</v>
      </c>
      <c r="G2086" s="2">
        <f t="shared" si="55"/>
        <v>-9.2565691609449496E-2</v>
      </c>
      <c r="H2086" s="2" t="str">
        <f t="shared" si="56"/>
        <v>Hold</v>
      </c>
    </row>
    <row r="2087" spans="1:8" ht="13.5" x14ac:dyDescent="0.25">
      <c r="A2087" s="3">
        <f>TITRES_STAT!B2090</f>
        <v>45042</v>
      </c>
      <c r="B2087" s="5">
        <f>TITRES_STAT!D2090</f>
        <v>47.173999999999999</v>
      </c>
      <c r="C2087" s="2">
        <f t="shared" si="51"/>
        <v>46.754668237946966</v>
      </c>
      <c r="D2087" s="2">
        <f t="shared" si="52"/>
        <v>47.017984518487758</v>
      </c>
      <c r="E2087" s="2">
        <f t="shared" si="54"/>
        <v>-0.26331628054079204</v>
      </c>
      <c r="F2087" s="2">
        <f t="shared" si="53"/>
        <v>-0.12027244728052278</v>
      </c>
      <c r="G2087" s="2">
        <f t="shared" si="55"/>
        <v>-0.14304383326026926</v>
      </c>
      <c r="H2087" s="2" t="str">
        <f t="shared" si="56"/>
        <v>Hold</v>
      </c>
    </row>
    <row r="2088" spans="1:8" ht="13.5" x14ac:dyDescent="0.25">
      <c r="A2088" s="3">
        <f>TITRES_STAT!B2091</f>
        <v>45043</v>
      </c>
      <c r="B2088" s="5">
        <f>TITRES_STAT!D2091</f>
        <v>47.173999999999999</v>
      </c>
      <c r="C2088" s="2">
        <f t="shared" ref="C2088:C2151" si="57">$C$1501*B2079+(1-$C$1501)*C2087</f>
        <v>46.821796201339744</v>
      </c>
      <c r="D2088" s="2">
        <f t="shared" si="52"/>
        <v>47.029541220821997</v>
      </c>
      <c r="E2088" s="2">
        <f t="shared" si="54"/>
        <v>-0.20774501948225321</v>
      </c>
      <c r="F2088" s="2">
        <f t="shared" si="53"/>
        <v>-0.13776696172086886</v>
      </c>
      <c r="G2088" s="2">
        <f t="shared" si="55"/>
        <v>-6.9978057761384355E-2</v>
      </c>
      <c r="H2088" s="2" t="str">
        <f t="shared" si="56"/>
        <v>Hold</v>
      </c>
    </row>
    <row r="2089" spans="1:8" ht="13.5" x14ac:dyDescent="0.25">
      <c r="A2089" s="3">
        <f>TITRES_STAT!B2092</f>
        <v>45044</v>
      </c>
      <c r="B2089" s="5">
        <f>TITRES_STAT!D2092</f>
        <v>47.173999999999999</v>
      </c>
      <c r="C2089" s="2">
        <f t="shared" si="57"/>
        <v>46.878596785749018</v>
      </c>
      <c r="D2089" s="2">
        <f t="shared" si="52"/>
        <v>47.040241871131478</v>
      </c>
      <c r="E2089" s="2">
        <f t="shared" si="54"/>
        <v>-0.16164508538246025</v>
      </c>
      <c r="F2089" s="2">
        <f t="shared" si="53"/>
        <v>-0.14254258645318713</v>
      </c>
      <c r="G2089" s="2">
        <f t="shared" si="55"/>
        <v>-1.9102498929273126E-2</v>
      </c>
      <c r="H2089" s="2" t="str">
        <f t="shared" si="56"/>
        <v>Hold</v>
      </c>
    </row>
    <row r="2090" spans="1:8" ht="13.5" x14ac:dyDescent="0.25">
      <c r="A2090" s="3">
        <f>TITRES_STAT!B2093</f>
        <v>45048</v>
      </c>
      <c r="B2090" s="5">
        <f>TITRES_STAT!D2093</f>
        <v>47.173999999999999</v>
      </c>
      <c r="C2090" s="2">
        <f t="shared" si="57"/>
        <v>46.926658818710706</v>
      </c>
      <c r="D2090" s="2">
        <f t="shared" si="52"/>
        <v>47.050149880677296</v>
      </c>
      <c r="E2090" s="2">
        <f t="shared" si="54"/>
        <v>-0.12349106196658965</v>
      </c>
      <c r="F2090" s="2">
        <f t="shared" si="53"/>
        <v>-0.13873228155586764</v>
      </c>
      <c r="G2090" s="2">
        <f t="shared" si="55"/>
        <v>1.5241219589277988E-2</v>
      </c>
      <c r="H2090" s="2" t="str">
        <f t="shared" si="56"/>
        <v>Sell</v>
      </c>
    </row>
    <row r="2091" spans="1:8" ht="13.5" x14ac:dyDescent="0.25">
      <c r="A2091" s="3">
        <f>TITRES_STAT!B2094</f>
        <v>45049</v>
      </c>
      <c r="B2091" s="5">
        <f>TITRES_STAT!D2094</f>
        <v>47.173999999999999</v>
      </c>
      <c r="C2091" s="2">
        <f t="shared" si="57"/>
        <v>46.966095923524442</v>
      </c>
      <c r="D2091" s="2">
        <f t="shared" si="52"/>
        <v>47.059323963590089</v>
      </c>
      <c r="E2091" s="2">
        <f t="shared" si="54"/>
        <v>-9.3228040065646667E-2</v>
      </c>
      <c r="F2091" s="2">
        <f t="shared" si="53"/>
        <v>-0.12963143325782345</v>
      </c>
      <c r="G2091" s="2">
        <f t="shared" si="55"/>
        <v>3.6403393192176781E-2</v>
      </c>
      <c r="H2091" s="2" t="str">
        <f t="shared" si="56"/>
        <v>Sell</v>
      </c>
    </row>
    <row r="2092" spans="1:8" ht="13.5" x14ac:dyDescent="0.25">
      <c r="A2092" s="3">
        <f>TITRES_STAT!B2095</f>
        <v>45050</v>
      </c>
      <c r="B2092" s="5">
        <f>TITRES_STAT!D2095</f>
        <v>47.173999999999999</v>
      </c>
      <c r="C2092" s="2">
        <f t="shared" si="57"/>
        <v>46.998081166059137</v>
      </c>
      <c r="D2092" s="2">
        <f t="shared" si="52"/>
        <v>47.067818484805635</v>
      </c>
      <c r="E2092" s="2">
        <f t="shared" si="54"/>
        <v>-6.9737318746497579E-2</v>
      </c>
      <c r="F2092" s="2">
        <f t="shared" si="53"/>
        <v>-0.11765261035555828</v>
      </c>
      <c r="G2092" s="2">
        <f t="shared" si="55"/>
        <v>4.7915291609060703E-2</v>
      </c>
      <c r="H2092" s="2" t="str">
        <f t="shared" si="56"/>
        <v>Sell</v>
      </c>
    </row>
    <row r="2093" spans="1:8" ht="13.5" x14ac:dyDescent="0.25">
      <c r="A2093" s="3">
        <f>TITRES_STAT!B2096</f>
        <v>45051</v>
      </c>
      <c r="B2093" s="5">
        <f>TITRES_STAT!D2096</f>
        <v>47.173999999999999</v>
      </c>
      <c r="C2093" s="2">
        <f t="shared" si="57"/>
        <v>47.025145602050038</v>
      </c>
      <c r="D2093" s="2">
        <f t="shared" si="52"/>
        <v>47.075683782227436</v>
      </c>
      <c r="E2093" s="2">
        <f t="shared" si="54"/>
        <v>-5.0538180177397862E-2</v>
      </c>
      <c r="F2093" s="2">
        <f t="shared" si="53"/>
        <v>-0.10422972431992619</v>
      </c>
      <c r="G2093" s="2">
        <f t="shared" si="55"/>
        <v>5.369154414252833E-2</v>
      </c>
      <c r="H2093" s="2" t="str">
        <f t="shared" si="56"/>
        <v>Sell</v>
      </c>
    </row>
    <row r="2094" spans="1:8" ht="13.5" x14ac:dyDescent="0.25">
      <c r="A2094" s="3">
        <f>TITRES_STAT!B2097</f>
        <v>45054</v>
      </c>
      <c r="B2094" s="5">
        <f>TITRES_STAT!D2097</f>
        <v>47.173999999999999</v>
      </c>
      <c r="C2094" s="2">
        <f t="shared" si="57"/>
        <v>47.048046278657722</v>
      </c>
      <c r="D2094" s="2">
        <f t="shared" si="52"/>
        <v>47.0829664650254</v>
      </c>
      <c r="E2094" s="2">
        <f t="shared" si="54"/>
        <v>-3.4920186367678241E-2</v>
      </c>
      <c r="F2094" s="2">
        <f t="shared" si="53"/>
        <v>-9.0367816729476608E-2</v>
      </c>
      <c r="G2094" s="2">
        <f t="shared" si="55"/>
        <v>5.5447630361798367E-2</v>
      </c>
      <c r="H2094" s="2" t="str">
        <f t="shared" si="56"/>
        <v>Sell</v>
      </c>
    </row>
    <row r="2095" spans="1:8" ht="13.5" x14ac:dyDescent="0.25">
      <c r="A2095" s="3">
        <f>TITRES_STAT!B2098</f>
        <v>45055</v>
      </c>
      <c r="B2095" s="5">
        <f>TITRES_STAT!D2098</f>
        <v>47.183</v>
      </c>
      <c r="C2095" s="2">
        <f t="shared" si="57"/>
        <v>47.067423774248837</v>
      </c>
      <c r="D2095" s="2">
        <f t="shared" si="52"/>
        <v>47.090376356504997</v>
      </c>
      <c r="E2095" s="2">
        <f t="shared" si="54"/>
        <v>-2.2952582256159815E-2</v>
      </c>
      <c r="F2095" s="2">
        <f t="shared" si="53"/>
        <v>-7.6884769834813252E-2</v>
      </c>
      <c r="G2095" s="2">
        <f t="shared" si="55"/>
        <v>5.3932187578653437E-2</v>
      </c>
      <c r="H2095" s="2" t="str">
        <f t="shared" si="56"/>
        <v>Sell</v>
      </c>
    </row>
    <row r="2096" spans="1:8" ht="13.5" x14ac:dyDescent="0.25">
      <c r="A2096" s="3">
        <f>TITRES_STAT!B2099</f>
        <v>45056</v>
      </c>
      <c r="B2096" s="5">
        <f>TITRES_STAT!D2099</f>
        <v>47.183</v>
      </c>
      <c r="C2096" s="2">
        <f t="shared" si="57"/>
        <v>47.083820116672094</v>
      </c>
      <c r="D2096" s="2">
        <f t="shared" si="52"/>
        <v>47.097237367134255</v>
      </c>
      <c r="E2096" s="2">
        <f t="shared" si="54"/>
        <v>-1.3417250462161689E-2</v>
      </c>
      <c r="F2096" s="2">
        <f t="shared" si="53"/>
        <v>-6.4191265960282948E-2</v>
      </c>
      <c r="G2096" s="2">
        <f t="shared" si="55"/>
        <v>5.0774015498121258E-2</v>
      </c>
      <c r="H2096" s="2" t="str">
        <f t="shared" si="56"/>
        <v>Sell</v>
      </c>
    </row>
    <row r="2097" spans="1:8" ht="13.5" x14ac:dyDescent="0.25">
      <c r="A2097" s="3">
        <f>TITRES_STAT!B2100</f>
        <v>45057</v>
      </c>
      <c r="B2097" s="5">
        <f>TITRES_STAT!D2100</f>
        <v>47.183</v>
      </c>
      <c r="C2097" s="2">
        <f t="shared" si="57"/>
        <v>47.097693944876383</v>
      </c>
      <c r="D2097" s="2">
        <f t="shared" si="52"/>
        <v>47.103590154753938</v>
      </c>
      <c r="E2097" s="2">
        <f t="shared" si="54"/>
        <v>-5.8962098775552363E-3</v>
      </c>
      <c r="F2097" s="2">
        <f t="shared" si="53"/>
        <v>-5.2532254743737405E-2</v>
      </c>
      <c r="G2097" s="2">
        <f t="shared" si="55"/>
        <v>4.6636044866182169E-2</v>
      </c>
      <c r="H2097" s="2" t="str">
        <f t="shared" si="56"/>
        <v>Sell</v>
      </c>
    </row>
    <row r="2098" spans="1:8" ht="13.5" x14ac:dyDescent="0.25">
      <c r="A2098" s="3">
        <f>TITRES_STAT!B2101</f>
        <v>45058</v>
      </c>
      <c r="B2098" s="5">
        <f>TITRES_STAT!D2101</f>
        <v>47.183</v>
      </c>
      <c r="C2098" s="2">
        <f t="shared" si="57"/>
        <v>47.10943333797232</v>
      </c>
      <c r="D2098" s="2">
        <f t="shared" si="52"/>
        <v>47.109472365512907</v>
      </c>
      <c r="E2098" s="2">
        <f t="shared" si="54"/>
        <v>-3.9027540587710519E-5</v>
      </c>
      <c r="F2098" s="2">
        <f t="shared" si="53"/>
        <v>-4.2033609303107469E-2</v>
      </c>
      <c r="G2098" s="2">
        <f t="shared" si="55"/>
        <v>4.1994581762519759E-2</v>
      </c>
      <c r="H2098" s="2" t="str">
        <f t="shared" si="56"/>
        <v>Sell</v>
      </c>
    </row>
    <row r="2099" spans="1:8" ht="13.5" x14ac:dyDescent="0.25">
      <c r="A2099" s="3">
        <f>TITRES_STAT!B2102</f>
        <v>45061</v>
      </c>
      <c r="B2099" s="5">
        <f>TITRES_STAT!D2102</f>
        <v>47.183</v>
      </c>
      <c r="C2099" s="2">
        <f t="shared" si="57"/>
        <v>47.119366670591958</v>
      </c>
      <c r="D2099" s="2">
        <f t="shared" si="52"/>
        <v>47.114918856956393</v>
      </c>
      <c r="E2099" s="2">
        <f t="shared" si="54"/>
        <v>4.4478136355650122E-3</v>
      </c>
      <c r="F2099" s="2">
        <f t="shared" si="53"/>
        <v>-3.2737324715372974E-2</v>
      </c>
      <c r="G2099" s="2">
        <f t="shared" si="55"/>
        <v>3.7185138350937987E-2</v>
      </c>
      <c r="H2099" s="2" t="str">
        <f t="shared" si="56"/>
        <v>Sell</v>
      </c>
    </row>
    <row r="2100" spans="1:8" ht="13.5" x14ac:dyDescent="0.25">
      <c r="A2100" s="3">
        <f>TITRES_STAT!B2103</f>
        <v>45062</v>
      </c>
      <c r="B2100" s="5">
        <f>TITRES_STAT!D2103</f>
        <v>47.183</v>
      </c>
      <c r="C2100" s="2">
        <f t="shared" si="57"/>
        <v>47.127771798193194</v>
      </c>
      <c r="D2100" s="2">
        <f t="shared" si="52"/>
        <v>47.119961904589253</v>
      </c>
      <c r="E2100" s="2">
        <f t="shared" si="54"/>
        <v>7.8098936039410205E-3</v>
      </c>
      <c r="F2100" s="2">
        <f t="shared" si="53"/>
        <v>-2.4627881051510175E-2</v>
      </c>
      <c r="G2100" s="2">
        <f t="shared" si="55"/>
        <v>3.2437774655451196E-2</v>
      </c>
      <c r="H2100" s="2" t="str">
        <f t="shared" si="56"/>
        <v>Sell</v>
      </c>
    </row>
    <row r="2101" spans="1:8" ht="13.5" x14ac:dyDescent="0.25">
      <c r="A2101" s="3">
        <f>TITRES_STAT!B2104</f>
        <v>45063</v>
      </c>
      <c r="B2101" s="5">
        <f>TITRES_STAT!D2104</f>
        <v>47.183</v>
      </c>
      <c r="C2101" s="2">
        <f t="shared" si="57"/>
        <v>47.134883829240394</v>
      </c>
      <c r="D2101" s="2">
        <f t="shared" si="52"/>
        <v>47.124631393138195</v>
      </c>
      <c r="E2101" s="2">
        <f t="shared" si="54"/>
        <v>1.0252436102199169E-2</v>
      </c>
      <c r="F2101" s="2">
        <f t="shared" si="53"/>
        <v>-1.7651817620768308E-2</v>
      </c>
      <c r="G2101" s="2">
        <f t="shared" si="55"/>
        <v>2.7904253722967478E-2</v>
      </c>
      <c r="H2101" s="2" t="str">
        <f t="shared" si="56"/>
        <v>Sell</v>
      </c>
    </row>
    <row r="2102" spans="1:8" ht="13.5" x14ac:dyDescent="0.25">
      <c r="A2102" s="3">
        <f>TITRES_STAT!B2105</f>
        <v>45064</v>
      </c>
      <c r="B2102" s="5">
        <f>TITRES_STAT!D2105</f>
        <v>47.183</v>
      </c>
      <c r="C2102" s="2">
        <f t="shared" si="57"/>
        <v>47.140901701664944</v>
      </c>
      <c r="D2102" s="2">
        <f t="shared" si="52"/>
        <v>47.128954993646474</v>
      </c>
      <c r="E2102" s="2">
        <f t="shared" si="54"/>
        <v>1.1946708018470531E-2</v>
      </c>
      <c r="F2102" s="2">
        <f t="shared" si="53"/>
        <v>-1.1732112492920541E-2</v>
      </c>
      <c r="G2102" s="2">
        <f t="shared" si="55"/>
        <v>2.3678820511391072E-2</v>
      </c>
      <c r="H2102" s="2" t="str">
        <f t="shared" si="56"/>
        <v>Sell</v>
      </c>
    </row>
    <row r="2103" spans="1:8" ht="13.5" x14ac:dyDescent="0.25">
      <c r="A2103" s="3">
        <f>TITRES_STAT!B2106</f>
        <v>45065</v>
      </c>
      <c r="B2103" s="5">
        <f>TITRES_STAT!D2106</f>
        <v>47.183</v>
      </c>
      <c r="C2103" s="2">
        <f t="shared" si="57"/>
        <v>47.145993747562642</v>
      </c>
      <c r="D2103" s="2">
        <f t="shared" ref="D2103:D2166" si="58">$D$1501*B2103+(1-$D$1501)*D2102</f>
        <v>47.132958327450439</v>
      </c>
      <c r="E2103" s="2">
        <f t="shared" si="54"/>
        <v>1.3035420112203155E-2</v>
      </c>
      <c r="F2103" s="2">
        <f t="shared" si="53"/>
        <v>-6.7786059718958017E-3</v>
      </c>
      <c r="G2103" s="2">
        <f t="shared" si="55"/>
        <v>1.9814026084098955E-2</v>
      </c>
      <c r="H2103" s="2" t="str">
        <f t="shared" si="56"/>
        <v>Sell</v>
      </c>
    </row>
    <row r="2104" spans="1:8" ht="13.5" x14ac:dyDescent="0.25">
      <c r="A2104" s="3">
        <f>TITRES_STAT!B2107</f>
        <v>45068</v>
      </c>
      <c r="B2104" s="5">
        <f>TITRES_STAT!D2107</f>
        <v>47.183</v>
      </c>
      <c r="C2104" s="2">
        <f t="shared" si="57"/>
        <v>47.151687017168385</v>
      </c>
      <c r="D2104" s="2">
        <f t="shared" si="58"/>
        <v>47.136665118009667</v>
      </c>
      <c r="E2104" s="2">
        <f t="shared" si="54"/>
        <v>1.5021899158718099E-2</v>
      </c>
      <c r="F2104" s="2">
        <f t="shared" si="53"/>
        <v>-2.4185049457730217E-3</v>
      </c>
      <c r="G2104" s="2">
        <f t="shared" si="55"/>
        <v>1.744040410449112E-2</v>
      </c>
      <c r="H2104" s="2" t="str">
        <f t="shared" si="56"/>
        <v>Sell</v>
      </c>
    </row>
    <row r="2105" spans="1:8" ht="13.5" x14ac:dyDescent="0.25">
      <c r="A2105" s="3">
        <f>TITRES_STAT!B2108</f>
        <v>45069</v>
      </c>
      <c r="B2105" s="5">
        <f>TITRES_STAT!D2108</f>
        <v>47.183</v>
      </c>
      <c r="C2105" s="2">
        <f t="shared" si="57"/>
        <v>47.156504399142477</v>
      </c>
      <c r="D2105" s="2">
        <f t="shared" si="58"/>
        <v>47.140097331490431</v>
      </c>
      <c r="E2105" s="2">
        <f t="shared" si="54"/>
        <v>1.6407067652046692E-2</v>
      </c>
      <c r="F2105" s="2">
        <f t="shared" si="53"/>
        <v>1.3466095737909209E-3</v>
      </c>
      <c r="G2105" s="2">
        <f t="shared" si="55"/>
        <v>1.506045807825577E-2</v>
      </c>
      <c r="H2105" s="2" t="str">
        <f t="shared" si="56"/>
        <v>Sell</v>
      </c>
    </row>
    <row r="2106" spans="1:8" ht="13.5" x14ac:dyDescent="0.25">
      <c r="A2106" s="3">
        <f>TITRES_STAT!B2109</f>
        <v>45070</v>
      </c>
      <c r="B2106" s="5">
        <f>TITRES_STAT!D2109</f>
        <v>47.191000000000003</v>
      </c>
      <c r="C2106" s="2">
        <f t="shared" si="57"/>
        <v>47.160580645428247</v>
      </c>
      <c r="D2106" s="2">
        <f t="shared" si="58"/>
        <v>47.143867899528175</v>
      </c>
      <c r="E2106" s="2">
        <f t="shared" si="54"/>
        <v>1.6712745900072434E-2</v>
      </c>
      <c r="F2106" s="2">
        <f t="shared" si="53"/>
        <v>4.419836839047224E-3</v>
      </c>
      <c r="G2106" s="2">
        <f t="shared" si="55"/>
        <v>1.229290906102521E-2</v>
      </c>
      <c r="H2106" s="2" t="str">
        <f t="shared" si="56"/>
        <v>Sell</v>
      </c>
    </row>
    <row r="2107" spans="1:8" ht="13.5" x14ac:dyDescent="0.25">
      <c r="A2107" s="3">
        <f>TITRES_STAT!B2110</f>
        <v>45071</v>
      </c>
      <c r="B2107" s="5">
        <f>TITRES_STAT!D2110</f>
        <v>47.191000000000003</v>
      </c>
      <c r="C2107" s="2">
        <f t="shared" si="57"/>
        <v>47.164029776900826</v>
      </c>
      <c r="D2107" s="2">
        <f t="shared" si="58"/>
        <v>47.147359166229791</v>
      </c>
      <c r="E2107" s="2">
        <f t="shared" si="54"/>
        <v>1.6670610671035035E-2</v>
      </c>
      <c r="F2107" s="2">
        <f t="shared" si="53"/>
        <v>6.869991605444787E-3</v>
      </c>
      <c r="G2107" s="2">
        <f t="shared" si="55"/>
        <v>9.8006190655902485E-3</v>
      </c>
      <c r="H2107" s="2" t="str">
        <f t="shared" si="56"/>
        <v>Sell</v>
      </c>
    </row>
    <row r="2108" spans="1:8" ht="13.5" x14ac:dyDescent="0.25">
      <c r="A2108" s="3">
        <f>TITRES_STAT!B2111</f>
        <v>45072</v>
      </c>
      <c r="B2108" s="5">
        <f>TITRES_STAT!D2111</f>
        <v>47.191000000000003</v>
      </c>
      <c r="C2108" s="2">
        <f t="shared" si="57"/>
        <v>47.166948272762234</v>
      </c>
      <c r="D2108" s="2">
        <f t="shared" si="58"/>
        <v>47.150591820583145</v>
      </c>
      <c r="E2108" s="2">
        <f t="shared" si="54"/>
        <v>1.6356452179088876E-2</v>
      </c>
      <c r="F2108" s="2">
        <f t="shared" si="53"/>
        <v>8.7672837201736055E-3</v>
      </c>
      <c r="G2108" s="2">
        <f t="shared" si="55"/>
        <v>7.5891684589152707E-3</v>
      </c>
      <c r="H2108" s="2" t="str">
        <f t="shared" si="56"/>
        <v>Sell</v>
      </c>
    </row>
    <row r="2109" spans="1:8" ht="13.5" x14ac:dyDescent="0.25">
      <c r="A2109" s="3">
        <f>TITRES_STAT!B2112</f>
        <v>45075</v>
      </c>
      <c r="B2109" s="5">
        <f>TITRES_STAT!D2112</f>
        <v>47.191000000000003</v>
      </c>
      <c r="C2109" s="2">
        <f t="shared" si="57"/>
        <v>47.169417769260349</v>
      </c>
      <c r="D2109" s="2">
        <f t="shared" si="58"/>
        <v>47.153585019058468</v>
      </c>
      <c r="E2109" s="2">
        <f t="shared" si="54"/>
        <v>1.5832750201880685E-2</v>
      </c>
      <c r="F2109" s="2">
        <f t="shared" si="53"/>
        <v>1.0180377016515023E-2</v>
      </c>
      <c r="G2109" s="2">
        <f t="shared" si="55"/>
        <v>5.6523731853656625E-3</v>
      </c>
      <c r="H2109" s="2" t="str">
        <f t="shared" si="56"/>
        <v>Sell</v>
      </c>
    </row>
    <row r="2110" spans="1:8" ht="13.5" x14ac:dyDescent="0.25">
      <c r="A2110" s="3">
        <f>TITRES_STAT!B2113</f>
        <v>45076</v>
      </c>
      <c r="B2110" s="5">
        <f>TITRES_STAT!D2113</f>
        <v>47.191000000000003</v>
      </c>
      <c r="C2110" s="2">
        <f t="shared" si="57"/>
        <v>47.171507343220291</v>
      </c>
      <c r="D2110" s="2">
        <f t="shared" si="58"/>
        <v>47.156356499128208</v>
      </c>
      <c r="E2110" s="2">
        <f t="shared" si="54"/>
        <v>1.515084409208356E-2</v>
      </c>
      <c r="F2110" s="2">
        <f t="shared" si="53"/>
        <v>1.1174470431628732E-2</v>
      </c>
      <c r="G2110" s="2">
        <f t="shared" si="55"/>
        <v>3.976373660454828E-3</v>
      </c>
      <c r="H2110" s="2" t="str">
        <f t="shared" si="56"/>
        <v>Sell</v>
      </c>
    </row>
    <row r="2111" spans="1:8" ht="13.5" x14ac:dyDescent="0.25">
      <c r="A2111" s="3">
        <f>TITRES_STAT!B2114</f>
        <v>45077</v>
      </c>
      <c r="B2111" s="5">
        <f>TITRES_STAT!D2114</f>
        <v>49.311</v>
      </c>
      <c r="C2111" s="2">
        <f t="shared" si="57"/>
        <v>47.173275444263318</v>
      </c>
      <c r="D2111" s="2">
        <f t="shared" si="58"/>
        <v>47.315959721415012</v>
      </c>
      <c r="E2111" s="2">
        <f t="shared" si="54"/>
        <v>-0.14268427715169452</v>
      </c>
      <c r="F2111" s="2">
        <f t="shared" ref="F2111:F2174" si="59">(E2111*(2/(10)))+((1-(2/10))*F2110)</f>
        <v>-1.9597279085035918E-2</v>
      </c>
      <c r="G2111" s="2">
        <f t="shared" si="55"/>
        <v>-0.1230869980666586</v>
      </c>
      <c r="H2111" s="2" t="str">
        <f t="shared" si="56"/>
        <v>Hold</v>
      </c>
    </row>
    <row r="2112" spans="1:8" ht="13.5" x14ac:dyDescent="0.25">
      <c r="A2112" s="3">
        <f>TITRES_STAT!B2115</f>
        <v>45078</v>
      </c>
      <c r="B2112" s="5">
        <f>TITRES_STAT!D2115</f>
        <v>49.311</v>
      </c>
      <c r="C2112" s="2">
        <f t="shared" si="57"/>
        <v>47.174771529761266</v>
      </c>
      <c r="D2112" s="2">
        <f t="shared" si="58"/>
        <v>47.463740482791678</v>
      </c>
      <c r="E2112" s="2">
        <f t="shared" si="54"/>
        <v>-0.28896895303041248</v>
      </c>
      <c r="F2112" s="2">
        <f t="shared" si="59"/>
        <v>-7.3471613874111233E-2</v>
      </c>
      <c r="G2112" s="2">
        <f t="shared" si="55"/>
        <v>-0.21549733915630126</v>
      </c>
      <c r="H2112" s="2" t="str">
        <f t="shared" si="56"/>
        <v>Hold</v>
      </c>
    </row>
    <row r="2113" spans="1:8" ht="13.5" x14ac:dyDescent="0.25">
      <c r="A2113" s="3">
        <f>TITRES_STAT!B2116</f>
        <v>45079</v>
      </c>
      <c r="B2113" s="5">
        <f>TITRES_STAT!D2116</f>
        <v>49.311</v>
      </c>
      <c r="C2113" s="2">
        <f t="shared" si="57"/>
        <v>47.176037448259528</v>
      </c>
      <c r="D2113" s="2">
        <f t="shared" si="58"/>
        <v>47.600574521103411</v>
      </c>
      <c r="E2113" s="2">
        <f t="shared" si="54"/>
        <v>-0.42453707284388287</v>
      </c>
      <c r="F2113" s="2">
        <f t="shared" si="59"/>
        <v>-0.14368470566806557</v>
      </c>
      <c r="G2113" s="2">
        <f t="shared" si="55"/>
        <v>-0.2808523671758173</v>
      </c>
      <c r="H2113" s="2" t="str">
        <f t="shared" si="56"/>
        <v>Hold</v>
      </c>
    </row>
    <row r="2114" spans="1:8" ht="13.5" x14ac:dyDescent="0.25">
      <c r="A2114" s="3">
        <f>TITRES_STAT!B2117</f>
        <v>45082</v>
      </c>
      <c r="B2114" s="5">
        <f>TITRES_STAT!D2117</f>
        <v>49.311</v>
      </c>
      <c r="C2114" s="2">
        <f t="shared" si="57"/>
        <v>47.177108610065751</v>
      </c>
      <c r="D2114" s="2">
        <f t="shared" si="58"/>
        <v>47.72727270472538</v>
      </c>
      <c r="E2114" s="2">
        <f t="shared" si="54"/>
        <v>-0.55016409465962823</v>
      </c>
      <c r="F2114" s="2">
        <f t="shared" si="59"/>
        <v>-0.22498058346637811</v>
      </c>
      <c r="G2114" s="2">
        <f t="shared" si="55"/>
        <v>-0.32518351119325012</v>
      </c>
      <c r="H2114" s="2" t="str">
        <f t="shared" si="56"/>
        <v>Hold</v>
      </c>
    </row>
    <row r="2115" spans="1:8" ht="13.5" x14ac:dyDescent="0.25">
      <c r="A2115" s="3">
        <f>TITRES_STAT!B2118</f>
        <v>45083</v>
      </c>
      <c r="B2115" s="5">
        <f>TITRES_STAT!D2118</f>
        <v>49.311</v>
      </c>
      <c r="C2115" s="2">
        <f t="shared" si="57"/>
        <v>47.179245746978715</v>
      </c>
      <c r="D2115" s="2">
        <f t="shared" si="58"/>
        <v>47.844585837708685</v>
      </c>
      <c r="E2115" s="2">
        <f t="shared" si="54"/>
        <v>-0.6653400907299698</v>
      </c>
      <c r="F2115" s="2">
        <f t="shared" si="59"/>
        <v>-0.31305248491909649</v>
      </c>
      <c r="G2115" s="2">
        <f t="shared" si="55"/>
        <v>-0.35228760581087332</v>
      </c>
      <c r="H2115" s="2" t="str">
        <f t="shared" si="56"/>
        <v>Hold</v>
      </c>
    </row>
    <row r="2116" spans="1:8" ht="13.5" x14ac:dyDescent="0.25">
      <c r="A2116" s="3">
        <f>TITRES_STAT!B2119</f>
        <v>45084</v>
      </c>
      <c r="B2116" s="5">
        <f>TITRES_STAT!D2119</f>
        <v>49.311</v>
      </c>
      <c r="C2116" s="2">
        <f t="shared" si="57"/>
        <v>47.181054093597375</v>
      </c>
      <c r="D2116" s="2">
        <f t="shared" si="58"/>
        <v>47.953209108989526</v>
      </c>
      <c r="E2116" s="2">
        <f t="shared" si="54"/>
        <v>-0.77215501539215126</v>
      </c>
      <c r="F2116" s="2">
        <f t="shared" si="59"/>
        <v>-0.40487299101370749</v>
      </c>
      <c r="G2116" s="2">
        <f t="shared" si="55"/>
        <v>-0.36728202437844376</v>
      </c>
      <c r="H2116" s="2" t="str">
        <f t="shared" si="56"/>
        <v>Hold</v>
      </c>
    </row>
    <row r="2117" spans="1:8" ht="13.5" x14ac:dyDescent="0.25">
      <c r="A2117" s="3">
        <f>TITRES_STAT!B2120</f>
        <v>45085</v>
      </c>
      <c r="B2117" s="5">
        <f>TITRES_STAT!D2120</f>
        <v>49.311</v>
      </c>
      <c r="C2117" s="2">
        <f t="shared" si="57"/>
        <v>47.182584233043933</v>
      </c>
      <c r="D2117" s="2">
        <f t="shared" si="58"/>
        <v>48.05378621202734</v>
      </c>
      <c r="E2117" s="2">
        <f t="shared" si="54"/>
        <v>-0.87120197898340734</v>
      </c>
      <c r="F2117" s="2">
        <f t="shared" si="59"/>
        <v>-0.49813878860764749</v>
      </c>
      <c r="G2117" s="2">
        <f t="shared" si="55"/>
        <v>-0.37306319037575986</v>
      </c>
      <c r="H2117" s="2" t="str">
        <f t="shared" si="56"/>
        <v>Hold</v>
      </c>
    </row>
    <row r="2118" spans="1:8" ht="13.5" x14ac:dyDescent="0.25">
      <c r="A2118" s="3">
        <f>TITRES_STAT!B2121</f>
        <v>45086</v>
      </c>
      <c r="B2118" s="5">
        <f>TITRES_STAT!D2121</f>
        <v>49.311</v>
      </c>
      <c r="C2118" s="2">
        <f t="shared" si="57"/>
        <v>47.183878966421794</v>
      </c>
      <c r="D2118" s="2">
        <f t="shared" si="58"/>
        <v>48.14691315928458</v>
      </c>
      <c r="E2118" s="2">
        <f t="shared" si="54"/>
        <v>-0.96303419286278569</v>
      </c>
      <c r="F2118" s="2">
        <f t="shared" si="59"/>
        <v>-0.59111786945867517</v>
      </c>
      <c r="G2118" s="2">
        <f t="shared" si="55"/>
        <v>-0.37191632340411052</v>
      </c>
      <c r="H2118" s="2" t="str">
        <f t="shared" si="56"/>
        <v>Hold</v>
      </c>
    </row>
    <row r="2119" spans="1:8" ht="13.5" x14ac:dyDescent="0.25">
      <c r="A2119" s="3">
        <f>TITRES_STAT!B2122</f>
        <v>45089</v>
      </c>
      <c r="B2119" s="5">
        <f>TITRES_STAT!D2122</f>
        <v>49.311</v>
      </c>
      <c r="C2119" s="2">
        <f t="shared" si="57"/>
        <v>47.184974510049209</v>
      </c>
      <c r="D2119" s="2">
        <f t="shared" si="58"/>
        <v>48.23314181415239</v>
      </c>
      <c r="E2119" s="2">
        <f t="shared" si="54"/>
        <v>-1.0481673041031812</v>
      </c>
      <c r="F2119" s="2">
        <f t="shared" si="59"/>
        <v>-0.68252775638757646</v>
      </c>
      <c r="G2119" s="2">
        <f t="shared" si="55"/>
        <v>-0.3656395477156047</v>
      </c>
      <c r="H2119" s="2" t="str">
        <f t="shared" si="56"/>
        <v>Hold</v>
      </c>
    </row>
    <row r="2120" spans="1:8" ht="13.5" x14ac:dyDescent="0.25">
      <c r="A2120" s="3">
        <f>TITRES_STAT!B2123</f>
        <v>45090</v>
      </c>
      <c r="B2120" s="5">
        <f>TITRES_STAT!D2123</f>
        <v>49.311</v>
      </c>
      <c r="C2120" s="2">
        <f t="shared" si="57"/>
        <v>47.512055354657022</v>
      </c>
      <c r="D2120" s="2">
        <f t="shared" si="58"/>
        <v>48.312983161252212</v>
      </c>
      <c r="E2120" s="2">
        <f t="shared" si="54"/>
        <v>-0.80092780659519036</v>
      </c>
      <c r="F2120" s="2">
        <f t="shared" si="59"/>
        <v>-0.70620776642909922</v>
      </c>
      <c r="G2120" s="2">
        <f t="shared" si="55"/>
        <v>-9.4720040166091146E-2</v>
      </c>
      <c r="H2120" s="2" t="str">
        <f t="shared" si="56"/>
        <v>Hold</v>
      </c>
    </row>
    <row r="2121" spans="1:8" ht="13.5" x14ac:dyDescent="0.25">
      <c r="A2121" s="3">
        <f>TITRES_STAT!B2124</f>
        <v>45091</v>
      </c>
      <c r="B2121" s="5">
        <f>TITRES_STAT!D2124</f>
        <v>49.311</v>
      </c>
      <c r="C2121" s="2">
        <f t="shared" si="57"/>
        <v>47.788816069325172</v>
      </c>
      <c r="D2121" s="2">
        <f t="shared" si="58"/>
        <v>48.386910334492789</v>
      </c>
      <c r="E2121" s="2">
        <f t="shared" si="54"/>
        <v>-0.59809426516761732</v>
      </c>
      <c r="F2121" s="2">
        <f t="shared" si="59"/>
        <v>-0.68458506617680293</v>
      </c>
      <c r="G2121" s="2">
        <f t="shared" si="55"/>
        <v>8.6490801009185603E-2</v>
      </c>
      <c r="H2121" s="2" t="str">
        <f t="shared" si="56"/>
        <v>Sell</v>
      </c>
    </row>
    <row r="2122" spans="1:8" ht="13.5" x14ac:dyDescent="0.25">
      <c r="A2122" s="3">
        <f>TITRES_STAT!B2125</f>
        <v>45092</v>
      </c>
      <c r="B2122" s="5">
        <f>TITRES_STAT!D2125</f>
        <v>49.311</v>
      </c>
      <c r="C2122" s="2">
        <f t="shared" si="57"/>
        <v>48.022998212505911</v>
      </c>
      <c r="D2122" s="2">
        <f t="shared" si="58"/>
        <v>48.455361420826662</v>
      </c>
      <c r="E2122" s="2">
        <f t="shared" si="54"/>
        <v>-0.43236320832075137</v>
      </c>
      <c r="F2122" s="2">
        <f t="shared" si="59"/>
        <v>-0.63414069460559264</v>
      </c>
      <c r="G2122" s="2">
        <f t="shared" si="55"/>
        <v>0.20177748628484127</v>
      </c>
      <c r="H2122" s="2" t="str">
        <f t="shared" si="56"/>
        <v>Sell</v>
      </c>
    </row>
    <row r="2123" spans="1:8" ht="13.5" x14ac:dyDescent="0.25">
      <c r="A2123" s="3">
        <f>TITRES_STAT!B2126</f>
        <v>45093</v>
      </c>
      <c r="B2123" s="5">
        <f>TITRES_STAT!D2126</f>
        <v>49.311</v>
      </c>
      <c r="C2123" s="2">
        <f t="shared" si="57"/>
        <v>48.22115233365885</v>
      </c>
      <c r="D2123" s="2">
        <f t="shared" si="58"/>
        <v>48.518742056320988</v>
      </c>
      <c r="E2123" s="2">
        <f t="shared" si="54"/>
        <v>-0.29758972266213846</v>
      </c>
      <c r="F2123" s="2">
        <f t="shared" si="59"/>
        <v>-0.56683050021690173</v>
      </c>
      <c r="G2123" s="2">
        <f t="shared" si="55"/>
        <v>0.26924077755476328</v>
      </c>
      <c r="H2123" s="2" t="str">
        <f t="shared" si="56"/>
        <v>Sell</v>
      </c>
    </row>
    <row r="2124" spans="1:8" ht="13.5" x14ac:dyDescent="0.25">
      <c r="A2124" s="3">
        <f>TITRES_STAT!B2127</f>
        <v>45096</v>
      </c>
      <c r="B2124" s="5">
        <f>TITRES_STAT!D2127</f>
        <v>49.249000000000002</v>
      </c>
      <c r="C2124" s="2">
        <f t="shared" si="57"/>
        <v>48.388821205403644</v>
      </c>
      <c r="D2124" s="2">
        <f t="shared" si="58"/>
        <v>48.572835237334246</v>
      </c>
      <c r="E2124" s="2">
        <f t="shared" si="54"/>
        <v>-0.18401403193060162</v>
      </c>
      <c r="F2124" s="2">
        <f t="shared" si="59"/>
        <v>-0.49026720655964173</v>
      </c>
      <c r="G2124" s="2">
        <f t="shared" si="55"/>
        <v>0.30625317462904011</v>
      </c>
      <c r="H2124" s="2" t="str">
        <f t="shared" si="56"/>
        <v>Sell</v>
      </c>
    </row>
    <row r="2125" spans="1:8" ht="13.5" x14ac:dyDescent="0.25">
      <c r="A2125" s="3">
        <f>TITRES_STAT!B2128</f>
        <v>45097</v>
      </c>
      <c r="B2125" s="5">
        <f>TITRES_STAT!D2128</f>
        <v>49.311</v>
      </c>
      <c r="C2125" s="2">
        <f t="shared" si="57"/>
        <v>48.530694866110778</v>
      </c>
      <c r="D2125" s="2">
        <f t="shared" si="58"/>
        <v>48.627514108642821</v>
      </c>
      <c r="E2125" s="2">
        <f t="shared" si="54"/>
        <v>-9.6819242532042438E-2</v>
      </c>
      <c r="F2125" s="2">
        <f t="shared" si="59"/>
        <v>-0.41157761375412188</v>
      </c>
      <c r="G2125" s="2">
        <f t="shared" si="55"/>
        <v>0.31475837122207945</v>
      </c>
      <c r="H2125" s="2" t="str">
        <f t="shared" si="56"/>
        <v>Sell</v>
      </c>
    </row>
    <row r="2126" spans="1:8" ht="13.5" x14ac:dyDescent="0.25">
      <c r="A2126" s="3">
        <f>TITRES_STAT!B2129</f>
        <v>45098</v>
      </c>
      <c r="B2126" s="5">
        <f>TITRES_STAT!D2129</f>
        <v>49.311</v>
      </c>
      <c r="C2126" s="2">
        <f t="shared" si="57"/>
        <v>48.650741809786041</v>
      </c>
      <c r="D2126" s="2">
        <f t="shared" si="58"/>
        <v>48.678142693187802</v>
      </c>
      <c r="E2126" s="2">
        <f t="shared" si="54"/>
        <v>-2.7400883401760723E-2</v>
      </c>
      <c r="F2126" s="2">
        <f t="shared" si="59"/>
        <v>-0.33474226768364967</v>
      </c>
      <c r="G2126" s="2">
        <f t="shared" si="55"/>
        <v>0.30734138428188895</v>
      </c>
      <c r="H2126" s="2" t="str">
        <f t="shared" si="56"/>
        <v>Sell</v>
      </c>
    </row>
    <row r="2127" spans="1:8" ht="13.5" x14ac:dyDescent="0.25">
      <c r="A2127" s="3">
        <f>TITRES_STAT!B2130</f>
        <v>45099</v>
      </c>
      <c r="B2127" s="5">
        <f>TITRES_STAT!D2130</f>
        <v>49.311</v>
      </c>
      <c r="C2127" s="2">
        <f t="shared" si="57"/>
        <v>48.752319992895877</v>
      </c>
      <c r="D2127" s="2">
        <f t="shared" si="58"/>
        <v>48.725021012210931</v>
      </c>
      <c r="E2127" s="2">
        <f t="shared" si="54"/>
        <v>2.7298980684946628E-2</v>
      </c>
      <c r="F2127" s="2">
        <f t="shared" si="59"/>
        <v>-0.26233401800993045</v>
      </c>
      <c r="G2127" s="2">
        <f t="shared" si="55"/>
        <v>0.28963299869487708</v>
      </c>
      <c r="H2127" s="2" t="str">
        <f t="shared" si="56"/>
        <v>Sell</v>
      </c>
    </row>
    <row r="2128" spans="1:8" ht="13.5" x14ac:dyDescent="0.25">
      <c r="A2128" s="3">
        <f>TITRES_STAT!B2131</f>
        <v>45100</v>
      </c>
      <c r="B2128" s="5">
        <f>TITRES_STAT!D2131</f>
        <v>49.311</v>
      </c>
      <c r="C2128" s="2">
        <f t="shared" si="57"/>
        <v>48.83827076321959</v>
      </c>
      <c r="D2128" s="2">
        <f t="shared" si="58"/>
        <v>48.768426863158268</v>
      </c>
      <c r="E2128" s="2">
        <f t="shared" si="54"/>
        <v>6.9843900061322017E-2</v>
      </c>
      <c r="F2128" s="2">
        <f t="shared" si="59"/>
        <v>-0.19589843439567997</v>
      </c>
      <c r="G2128" s="2">
        <f t="shared" si="55"/>
        <v>0.26574233445700202</v>
      </c>
      <c r="H2128" s="2" t="str">
        <f t="shared" si="56"/>
        <v>Sell</v>
      </c>
    </row>
    <row r="2129" spans="1:8" ht="13.5" x14ac:dyDescent="0.25">
      <c r="A2129" s="3">
        <f>TITRES_STAT!B2132</f>
        <v>45103</v>
      </c>
      <c r="B2129" s="5">
        <f>TITRES_STAT!D2132</f>
        <v>49.311</v>
      </c>
      <c r="C2129" s="2">
        <f t="shared" si="57"/>
        <v>48.910998338108882</v>
      </c>
      <c r="D2129" s="2">
        <f t="shared" si="58"/>
        <v>48.808617465887288</v>
      </c>
      <c r="E2129" s="2">
        <f t="shared" si="54"/>
        <v>0.10238087222159464</v>
      </c>
      <c r="F2129" s="2">
        <f t="shared" si="59"/>
        <v>-0.13624257307222506</v>
      </c>
      <c r="G2129" s="2">
        <f t="shared" si="55"/>
        <v>0.23862344529381971</v>
      </c>
      <c r="H2129" s="2" t="str">
        <f t="shared" si="56"/>
        <v>Sell</v>
      </c>
    </row>
    <row r="2130" spans="1:8" ht="13.5" x14ac:dyDescent="0.25">
      <c r="A2130" s="3">
        <f>TITRES_STAT!B2133</f>
        <v>45104</v>
      </c>
      <c r="B2130" s="5">
        <f>TITRES_STAT!D2133</f>
        <v>49.311</v>
      </c>
      <c r="C2130" s="2">
        <f t="shared" si="57"/>
        <v>48.972537055322903</v>
      </c>
      <c r="D2130" s="2">
        <f t="shared" si="58"/>
        <v>48.845830986932675</v>
      </c>
      <c r="E2130" s="2">
        <f t="shared" si="54"/>
        <v>0.12670606839022724</v>
      </c>
      <c r="F2130" s="2">
        <f t="shared" si="59"/>
        <v>-8.36528447797346E-2</v>
      </c>
      <c r="G2130" s="2">
        <f t="shared" si="55"/>
        <v>0.21035891316996186</v>
      </c>
      <c r="H2130" s="2" t="str">
        <f t="shared" si="56"/>
        <v>Sell</v>
      </c>
    </row>
    <row r="2131" spans="1:8" ht="13.5" x14ac:dyDescent="0.25">
      <c r="A2131" s="3">
        <f>TITRES_STAT!B2134</f>
        <v>45107</v>
      </c>
      <c r="B2131" s="5">
        <f>TITRES_STAT!D2134</f>
        <v>49.311</v>
      </c>
      <c r="C2131" s="2">
        <f t="shared" si="57"/>
        <v>49.024608277580917</v>
      </c>
      <c r="D2131" s="2">
        <f t="shared" si="58"/>
        <v>48.88028795086359</v>
      </c>
      <c r="E2131" s="2">
        <f t="shared" si="54"/>
        <v>0.14432032671732742</v>
      </c>
      <c r="F2131" s="2">
        <f t="shared" si="59"/>
        <v>-3.8058210480322194E-2</v>
      </c>
      <c r="G2131" s="2">
        <f t="shared" si="55"/>
        <v>0.18237853719764963</v>
      </c>
      <c r="H2131" s="2" t="str">
        <f t="shared" si="56"/>
        <v>Sell</v>
      </c>
    </row>
    <row r="2132" spans="1:8" ht="13.5" x14ac:dyDescent="0.25">
      <c r="A2132" s="3">
        <f>TITRES_STAT!B2135</f>
        <v>45110</v>
      </c>
      <c r="B2132" s="5">
        <f>TITRES_STAT!D2135</f>
        <v>49.311</v>
      </c>
      <c r="C2132" s="2">
        <f t="shared" si="57"/>
        <v>49.068668542568467</v>
      </c>
      <c r="D2132" s="2">
        <f t="shared" si="58"/>
        <v>48.91219254709592</v>
      </c>
      <c r="E2132" s="2">
        <f t="shared" si="54"/>
        <v>0.15647599547254742</v>
      </c>
      <c r="F2132" s="2">
        <f t="shared" si="59"/>
        <v>8.4863071025172848E-4</v>
      </c>
      <c r="G2132" s="2">
        <f t="shared" si="55"/>
        <v>0.15562736476229569</v>
      </c>
      <c r="H2132" s="2" t="str">
        <f t="shared" si="56"/>
        <v>Sell</v>
      </c>
    </row>
    <row r="2133" spans="1:8" ht="13.5" x14ac:dyDescent="0.25">
      <c r="A2133" s="3">
        <f>TITRES_STAT!B2136</f>
        <v>45111</v>
      </c>
      <c r="B2133" s="5">
        <f>TITRES_STAT!D2136</f>
        <v>49.311</v>
      </c>
      <c r="C2133" s="2">
        <f t="shared" si="57"/>
        <v>49.096411843711778</v>
      </c>
      <c r="D2133" s="2">
        <f t="shared" si="58"/>
        <v>48.941733839903634</v>
      </c>
      <c r="E2133" s="2">
        <f t="shared" si="54"/>
        <v>0.15467800380814367</v>
      </c>
      <c r="F2133" s="2">
        <f t="shared" si="59"/>
        <v>3.1614505329830123E-2</v>
      </c>
      <c r="G2133" s="2">
        <f t="shared" si="55"/>
        <v>0.12306349847831355</v>
      </c>
      <c r="H2133" s="2" t="str">
        <f t="shared" si="56"/>
        <v>Sell</v>
      </c>
    </row>
    <row r="2134" spans="1:8" ht="13.5" x14ac:dyDescent="0.25">
      <c r="A2134" s="3">
        <f>TITRES_STAT!B2137</f>
        <v>45112</v>
      </c>
      <c r="B2134" s="5">
        <f>TITRES_STAT!D2137</f>
        <v>49.311</v>
      </c>
      <c r="C2134" s="2">
        <f t="shared" si="57"/>
        <v>49.129425406217656</v>
      </c>
      <c r="D2134" s="2">
        <f t="shared" si="58"/>
        <v>48.969086888799666</v>
      </c>
      <c r="E2134" s="2">
        <f t="shared" si="54"/>
        <v>0.16033851741799054</v>
      </c>
      <c r="F2134" s="2">
        <f t="shared" si="59"/>
        <v>5.7359307747462208E-2</v>
      </c>
      <c r="G2134" s="2">
        <f t="shared" si="55"/>
        <v>0.10297920967052834</v>
      </c>
      <c r="H2134" s="2" t="str">
        <f t="shared" si="56"/>
        <v>Sell</v>
      </c>
    </row>
    <row r="2135" spans="1:8" ht="13.5" x14ac:dyDescent="0.25">
      <c r="A2135" s="3">
        <f>TITRES_STAT!B2138</f>
        <v>45113</v>
      </c>
      <c r="B2135" s="5">
        <f>TITRES_STAT!D2138</f>
        <v>49.311</v>
      </c>
      <c r="C2135" s="2">
        <f t="shared" si="57"/>
        <v>49.157359959107247</v>
      </c>
      <c r="D2135" s="2">
        <f t="shared" si="58"/>
        <v>48.994413785925616</v>
      </c>
      <c r="E2135" s="2">
        <f t="shared" si="54"/>
        <v>0.16294617318163063</v>
      </c>
      <c r="F2135" s="2">
        <f t="shared" si="59"/>
        <v>7.8476680834295903E-2</v>
      </c>
      <c r="G2135" s="2">
        <f t="shared" si="55"/>
        <v>8.4469492347334724E-2</v>
      </c>
      <c r="H2135" s="2" t="str">
        <f t="shared" si="56"/>
        <v>Sell</v>
      </c>
    </row>
    <row r="2136" spans="1:8" ht="13.5" x14ac:dyDescent="0.25">
      <c r="A2136" s="3">
        <f>TITRES_STAT!B2139</f>
        <v>45114</v>
      </c>
      <c r="B2136" s="5">
        <f>TITRES_STAT!D2139</f>
        <v>49.311</v>
      </c>
      <c r="C2136" s="2">
        <f t="shared" si="57"/>
        <v>49.180996888475363</v>
      </c>
      <c r="D2136" s="2">
        <f t="shared" si="58"/>
        <v>49.017864616597798</v>
      </c>
      <c r="E2136" s="2">
        <f t="shared" si="54"/>
        <v>0.16313227187756496</v>
      </c>
      <c r="F2136" s="2">
        <f t="shared" si="59"/>
        <v>9.5407799042949715E-2</v>
      </c>
      <c r="G2136" s="2">
        <f t="shared" si="55"/>
        <v>6.7724472834615246E-2</v>
      </c>
      <c r="H2136" s="2" t="str">
        <f t="shared" si="56"/>
        <v>Sell</v>
      </c>
    </row>
    <row r="2137" spans="1:8" ht="13.5" x14ac:dyDescent="0.25">
      <c r="A2137" s="3">
        <f>TITRES_STAT!B2140</f>
        <v>45117</v>
      </c>
      <c r="B2137" s="5">
        <f>TITRES_STAT!D2140</f>
        <v>49.311</v>
      </c>
      <c r="C2137" s="2">
        <f t="shared" si="57"/>
        <v>49.20099736717146</v>
      </c>
      <c r="D2137" s="2">
        <f t="shared" si="58"/>
        <v>49.039578348701667</v>
      </c>
      <c r="E2137" s="2">
        <f t="shared" si="54"/>
        <v>0.16141901846979323</v>
      </c>
      <c r="F2137" s="2">
        <f t="shared" si="59"/>
        <v>0.10861004292831841</v>
      </c>
      <c r="G2137" s="2">
        <f t="shared" si="55"/>
        <v>5.2808975541474817E-2</v>
      </c>
      <c r="H2137" s="2" t="str">
        <f t="shared" si="56"/>
        <v>Sell</v>
      </c>
    </row>
    <row r="2138" spans="1:8" ht="13.5" x14ac:dyDescent="0.25">
      <c r="A2138" s="3">
        <f>TITRES_STAT!B2141</f>
        <v>45118</v>
      </c>
      <c r="B2138" s="5">
        <f>TITRES_STAT!D2141</f>
        <v>49.311</v>
      </c>
      <c r="C2138" s="2">
        <f t="shared" si="57"/>
        <v>49.217920849145081</v>
      </c>
      <c r="D2138" s="2">
        <f t="shared" si="58"/>
        <v>49.059683656205252</v>
      </c>
      <c r="E2138" s="2">
        <f t="shared" si="54"/>
        <v>0.15823719293982919</v>
      </c>
      <c r="F2138" s="2">
        <f t="shared" si="59"/>
        <v>0.11853547293062058</v>
      </c>
      <c r="G2138" s="2">
        <f t="shared" si="55"/>
        <v>3.9701720009208602E-2</v>
      </c>
      <c r="H2138" s="2" t="str">
        <f t="shared" si="56"/>
        <v>Sell</v>
      </c>
    </row>
    <row r="2139" spans="1:8" ht="13.5" x14ac:dyDescent="0.25">
      <c r="A2139" s="3">
        <f>TITRES_STAT!B2142</f>
        <v>45119</v>
      </c>
      <c r="B2139" s="5">
        <f>TITRES_STAT!D2142</f>
        <v>49.311</v>
      </c>
      <c r="C2139" s="2">
        <f t="shared" si="57"/>
        <v>49.232240718507377</v>
      </c>
      <c r="D2139" s="2">
        <f t="shared" si="58"/>
        <v>49.078299681671531</v>
      </c>
      <c r="E2139" s="2">
        <f t="shared" si="54"/>
        <v>0.15394103683584603</v>
      </c>
      <c r="F2139" s="2">
        <f t="shared" si="59"/>
        <v>0.12561658571166567</v>
      </c>
      <c r="G2139" s="2">
        <f t="shared" si="55"/>
        <v>2.8324451124180361E-2</v>
      </c>
      <c r="H2139" s="2" t="str">
        <f t="shared" si="56"/>
        <v>Sell</v>
      </c>
    </row>
    <row r="2140" spans="1:8" ht="13.5" x14ac:dyDescent="0.25">
      <c r="A2140" s="3">
        <f>TITRES_STAT!B2143</f>
        <v>45120</v>
      </c>
      <c r="B2140" s="5">
        <f>TITRES_STAT!D2143</f>
        <v>49.311</v>
      </c>
      <c r="C2140" s="2">
        <f t="shared" si="57"/>
        <v>49.244357531044706</v>
      </c>
      <c r="D2140" s="2">
        <f t="shared" si="58"/>
        <v>49.095536742288459</v>
      </c>
      <c r="E2140" s="2">
        <f t="shared" ref="E2140:E2203" si="60">C2140-D2140</f>
        <v>0.14882078875624671</v>
      </c>
      <c r="F2140" s="2">
        <f t="shared" si="59"/>
        <v>0.1302574263205819</v>
      </c>
      <c r="G2140" s="2">
        <f t="shared" si="55"/>
        <v>1.856336243566481E-2</v>
      </c>
      <c r="H2140" s="2" t="str">
        <f t="shared" si="56"/>
        <v>Sell</v>
      </c>
    </row>
    <row r="2141" spans="1:8" ht="13.5" x14ac:dyDescent="0.25">
      <c r="A2141" s="3">
        <f>TITRES_STAT!B2144</f>
        <v>45121</v>
      </c>
      <c r="B2141" s="5">
        <f>TITRES_STAT!D2144</f>
        <v>49.311</v>
      </c>
      <c r="C2141" s="2">
        <f t="shared" si="57"/>
        <v>49.254610218576289</v>
      </c>
      <c r="D2141" s="2">
        <f t="shared" si="58"/>
        <v>49.111496983600425</v>
      </c>
      <c r="E2141" s="2">
        <f t="shared" si="60"/>
        <v>0.14311323497586415</v>
      </c>
      <c r="F2141" s="2">
        <f t="shared" si="59"/>
        <v>0.13282858805163836</v>
      </c>
      <c r="G2141" s="2">
        <f t="shared" si="55"/>
        <v>1.0284646924225788E-2</v>
      </c>
      <c r="H2141" s="2" t="str">
        <f t="shared" si="56"/>
        <v>Sell</v>
      </c>
    </row>
    <row r="2142" spans="1:8" ht="13.5" x14ac:dyDescent="0.25">
      <c r="A2142" s="3">
        <f>TITRES_STAT!B2145</f>
        <v>45124</v>
      </c>
      <c r="B2142" s="5">
        <f>TITRES_STAT!D2145</f>
        <v>49.311</v>
      </c>
      <c r="C2142" s="2">
        <f t="shared" si="57"/>
        <v>49.263285569564552</v>
      </c>
      <c r="D2142" s="2">
        <f t="shared" si="58"/>
        <v>49.126274984815211</v>
      </c>
      <c r="E2142" s="2">
        <f t="shared" si="60"/>
        <v>0.13701058474934058</v>
      </c>
      <c r="F2142" s="2">
        <f t="shared" si="59"/>
        <v>0.13366498739117882</v>
      </c>
      <c r="G2142" s="2">
        <f t="shared" si="55"/>
        <v>3.345597358161756E-3</v>
      </c>
      <c r="H2142" s="2" t="str">
        <f t="shared" si="56"/>
        <v>Sell</v>
      </c>
    </row>
    <row r="2143" spans="1:8" ht="13.5" x14ac:dyDescent="0.25">
      <c r="A2143" s="3">
        <f>TITRES_STAT!B2146</f>
        <v>45125</v>
      </c>
      <c r="B2143" s="5">
        <f>TITRES_STAT!D2146</f>
        <v>49.311</v>
      </c>
      <c r="C2143" s="2">
        <f t="shared" si="57"/>
        <v>49.270626251170007</v>
      </c>
      <c r="D2143" s="2">
        <f t="shared" si="58"/>
        <v>49.139958319273347</v>
      </c>
      <c r="E2143" s="2">
        <f t="shared" si="60"/>
        <v>0.13066793189666015</v>
      </c>
      <c r="F2143" s="2">
        <f t="shared" si="59"/>
        <v>0.13306557629227508</v>
      </c>
      <c r="G2143" s="2">
        <f t="shared" si="55"/>
        <v>-2.397644395614934E-3</v>
      </c>
      <c r="H2143" s="2" t="str">
        <f t="shared" si="56"/>
        <v>Hold</v>
      </c>
    </row>
    <row r="2144" spans="1:8" ht="13.5" x14ac:dyDescent="0.25">
      <c r="A2144" s="3">
        <f>TITRES_STAT!B2147</f>
        <v>45127</v>
      </c>
      <c r="B2144" s="5">
        <f>TITRES_STAT!D2147</f>
        <v>49.311</v>
      </c>
      <c r="C2144" s="2">
        <f t="shared" si="57"/>
        <v>49.276837597143853</v>
      </c>
      <c r="D2144" s="2">
        <f t="shared" si="58"/>
        <v>49.152628073401253</v>
      </c>
      <c r="E2144" s="2">
        <f t="shared" si="60"/>
        <v>0.12420952374259997</v>
      </c>
      <c r="F2144" s="2">
        <f t="shared" si="59"/>
        <v>0.13129436578234005</v>
      </c>
      <c r="G2144" s="2">
        <f t="shared" si="55"/>
        <v>-7.0848420397400802E-3</v>
      </c>
      <c r="H2144" s="2" t="str">
        <f t="shared" si="56"/>
        <v>Hold</v>
      </c>
    </row>
    <row r="2145" spans="1:8" ht="13.5" x14ac:dyDescent="0.25">
      <c r="A2145" s="3">
        <f>TITRES_STAT!B2148</f>
        <v>45128</v>
      </c>
      <c r="B2145" s="5">
        <f>TITRES_STAT!D2148</f>
        <v>49.311</v>
      </c>
      <c r="C2145" s="2">
        <f t="shared" si="57"/>
        <v>49.28209335142941</v>
      </c>
      <c r="D2145" s="2">
        <f t="shared" si="58"/>
        <v>49.164359327223387</v>
      </c>
      <c r="E2145" s="2">
        <f t="shared" si="60"/>
        <v>0.11773402420602253</v>
      </c>
      <c r="F2145" s="2">
        <f t="shared" si="59"/>
        <v>0.12858229746707656</v>
      </c>
      <c r="G2145" s="2">
        <f t="shared" si="55"/>
        <v>-1.0848273261054031E-2</v>
      </c>
      <c r="H2145" s="2" t="str">
        <f t="shared" si="56"/>
        <v>Hold</v>
      </c>
    </row>
    <row r="2146" spans="1:8" ht="13.5" x14ac:dyDescent="0.25">
      <c r="A2146" s="3">
        <f>TITRES_STAT!B2149</f>
        <v>45131</v>
      </c>
      <c r="B2146" s="5">
        <f>TITRES_STAT!D2149</f>
        <v>47.402000000000001</v>
      </c>
      <c r="C2146" s="2">
        <f t="shared" si="57"/>
        <v>49.286540528132576</v>
      </c>
      <c r="D2146" s="2">
        <f t="shared" si="58"/>
        <v>49.03381419187351</v>
      </c>
      <c r="E2146" s="2">
        <f t="shared" si="60"/>
        <v>0.25272633625906593</v>
      </c>
      <c r="F2146" s="2">
        <f t="shared" si="59"/>
        <v>0.15341110522547444</v>
      </c>
      <c r="G2146" s="2">
        <f t="shared" si="55"/>
        <v>9.9315231033591495E-2</v>
      </c>
      <c r="H2146" s="2" t="str">
        <f t="shared" si="56"/>
        <v>Sell</v>
      </c>
    </row>
    <row r="2147" spans="1:8" ht="13.5" x14ac:dyDescent="0.25">
      <c r="A2147" s="3">
        <f>TITRES_STAT!B2150</f>
        <v>45133</v>
      </c>
      <c r="B2147" s="5">
        <f>TITRES_STAT!D2150</f>
        <v>49.311</v>
      </c>
      <c r="C2147" s="2">
        <f t="shared" si="57"/>
        <v>49.290303523804489</v>
      </c>
      <c r="D2147" s="2">
        <f t="shared" si="58"/>
        <v>49.054346473956954</v>
      </c>
      <c r="E2147" s="2">
        <f t="shared" si="60"/>
        <v>0.23595704984753496</v>
      </c>
      <c r="F2147" s="2">
        <f t="shared" si="59"/>
        <v>0.16992029414988655</v>
      </c>
      <c r="G2147" s="2">
        <f t="shared" si="55"/>
        <v>6.6036755697648414E-2</v>
      </c>
      <c r="H2147" s="2" t="str">
        <f t="shared" si="56"/>
        <v>Sell</v>
      </c>
    </row>
    <row r="2148" spans="1:8" ht="13.5" x14ac:dyDescent="0.25">
      <c r="A2148" s="3">
        <f>TITRES_STAT!B2151</f>
        <v>45134</v>
      </c>
      <c r="B2148" s="5">
        <f>TITRES_STAT!D2151</f>
        <v>49.311</v>
      </c>
      <c r="C2148" s="2">
        <f t="shared" si="57"/>
        <v>49.293487597065337</v>
      </c>
      <c r="D2148" s="2">
        <f t="shared" si="58"/>
        <v>49.073357846256442</v>
      </c>
      <c r="E2148" s="2">
        <f t="shared" si="60"/>
        <v>0.22012975080889419</v>
      </c>
      <c r="F2148" s="2">
        <f t="shared" si="59"/>
        <v>0.1799621854816881</v>
      </c>
      <c r="G2148" s="2">
        <f t="shared" ref="G2148:G2211" si="61">E2148-F2148</f>
        <v>4.0167565327206084E-2</v>
      </c>
      <c r="H2148" s="2" t="str">
        <f t="shared" ref="H2148:H2211" si="62">IF(G2148&lt;0,"Hold","Sell")</f>
        <v>Sell</v>
      </c>
    </row>
    <row r="2149" spans="1:8" ht="13.5" x14ac:dyDescent="0.25">
      <c r="A2149" s="3">
        <f>TITRES_STAT!B2152</f>
        <v>45135</v>
      </c>
      <c r="B2149" s="5">
        <f>TITRES_STAT!D2152</f>
        <v>49.311</v>
      </c>
      <c r="C2149" s="2">
        <f t="shared" si="57"/>
        <v>49.296181812901438</v>
      </c>
      <c r="D2149" s="2">
        <f t="shared" si="58"/>
        <v>49.090960968755965</v>
      </c>
      <c r="E2149" s="2">
        <f t="shared" si="60"/>
        <v>0.20522084414547237</v>
      </c>
      <c r="F2149" s="2">
        <f t="shared" si="59"/>
        <v>0.18501391721444496</v>
      </c>
      <c r="G2149" s="2">
        <f t="shared" si="61"/>
        <v>2.0206926931027408E-2</v>
      </c>
      <c r="H2149" s="2" t="str">
        <f t="shared" si="62"/>
        <v>Sell</v>
      </c>
    </row>
    <row r="2150" spans="1:8" ht="13.5" x14ac:dyDescent="0.25">
      <c r="A2150" s="3">
        <f>TITRES_STAT!B2153</f>
        <v>45138</v>
      </c>
      <c r="B2150" s="5">
        <f>TITRES_STAT!D2153</f>
        <v>49.311</v>
      </c>
      <c r="C2150" s="2">
        <f t="shared" si="57"/>
        <v>49.298461533993525</v>
      </c>
      <c r="D2150" s="2">
        <f t="shared" si="58"/>
        <v>49.107260156255528</v>
      </c>
      <c r="E2150" s="2">
        <f t="shared" si="60"/>
        <v>0.19120137773799684</v>
      </c>
      <c r="F2150" s="2">
        <f t="shared" si="59"/>
        <v>0.18625140931915535</v>
      </c>
      <c r="G2150" s="2">
        <f t="shared" si="61"/>
        <v>4.9499684188414883E-3</v>
      </c>
      <c r="H2150" s="2" t="str">
        <f t="shared" si="62"/>
        <v>Sell</v>
      </c>
    </row>
    <row r="2151" spans="1:8" ht="13.5" x14ac:dyDescent="0.25">
      <c r="A2151" s="3">
        <f>TITRES_STAT!B2154</f>
        <v>45139</v>
      </c>
      <c r="B2151" s="5">
        <f>TITRES_STAT!D2154</f>
        <v>49.311</v>
      </c>
      <c r="C2151" s="2">
        <f t="shared" si="57"/>
        <v>49.300390528763749</v>
      </c>
      <c r="D2151" s="2">
        <f t="shared" si="58"/>
        <v>49.122351996532899</v>
      </c>
      <c r="E2151" s="2">
        <f t="shared" si="60"/>
        <v>0.17803853223085042</v>
      </c>
      <c r="F2151" s="2">
        <f t="shared" si="59"/>
        <v>0.18460883390149438</v>
      </c>
      <c r="G2151" s="2">
        <f t="shared" si="61"/>
        <v>-6.5703016706439576E-3</v>
      </c>
      <c r="H2151" s="2" t="str">
        <f t="shared" si="62"/>
        <v>Hold</v>
      </c>
    </row>
    <row r="2152" spans="1:8" ht="13.5" x14ac:dyDescent="0.25">
      <c r="A2152" s="3">
        <f>TITRES_STAT!B2155</f>
        <v>45140</v>
      </c>
      <c r="B2152" s="5">
        <f>TITRES_STAT!D2155</f>
        <v>49.311</v>
      </c>
      <c r="C2152" s="2">
        <f t="shared" ref="C2152:C2215" si="63">$C$1501*B2143+(1-$C$1501)*C2151</f>
        <v>49.302022755107785</v>
      </c>
      <c r="D2152" s="2">
        <f t="shared" si="58"/>
        <v>49.136325922715649</v>
      </c>
      <c r="E2152" s="2">
        <f t="shared" si="60"/>
        <v>0.16569683239213617</v>
      </c>
      <c r="F2152" s="2">
        <f t="shared" si="59"/>
        <v>0.18082643359962275</v>
      </c>
      <c r="G2152" s="2">
        <f t="shared" si="61"/>
        <v>-1.5129601207486576E-2</v>
      </c>
      <c r="H2152" s="2" t="str">
        <f t="shared" si="62"/>
        <v>Hold</v>
      </c>
    </row>
    <row r="2153" spans="1:8" ht="13.5" x14ac:dyDescent="0.25">
      <c r="A2153" s="3">
        <f>TITRES_STAT!B2156</f>
        <v>45141</v>
      </c>
      <c r="B2153" s="5">
        <f>TITRES_STAT!D2156</f>
        <v>49.311</v>
      </c>
      <c r="C2153" s="2">
        <f t="shared" si="63"/>
        <v>49.303403869706585</v>
      </c>
      <c r="D2153" s="2">
        <f t="shared" si="58"/>
        <v>49.14926474325523</v>
      </c>
      <c r="E2153" s="2">
        <f t="shared" si="60"/>
        <v>0.15413912645135497</v>
      </c>
      <c r="F2153" s="2">
        <f t="shared" si="59"/>
        <v>0.1754889721699692</v>
      </c>
      <c r="G2153" s="2">
        <f t="shared" si="61"/>
        <v>-2.134984571861423E-2</v>
      </c>
      <c r="H2153" s="2" t="str">
        <f t="shared" si="62"/>
        <v>Hold</v>
      </c>
    </row>
    <row r="2154" spans="1:8" ht="13.5" x14ac:dyDescent="0.25">
      <c r="A2154" s="3">
        <f>TITRES_STAT!B2157</f>
        <v>45142</v>
      </c>
      <c r="B2154" s="5">
        <f>TITRES_STAT!D2157</f>
        <v>49.311</v>
      </c>
      <c r="C2154" s="2">
        <f t="shared" si="63"/>
        <v>49.304572505136342</v>
      </c>
      <c r="D2154" s="2">
        <f t="shared" si="58"/>
        <v>49.161245132643735</v>
      </c>
      <c r="E2154" s="2">
        <f t="shared" si="60"/>
        <v>0.14332737249260674</v>
      </c>
      <c r="F2154" s="2">
        <f t="shared" si="59"/>
        <v>0.16905665223449673</v>
      </c>
      <c r="G2154" s="2">
        <f t="shared" si="61"/>
        <v>-2.5729279741889988E-2</v>
      </c>
      <c r="H2154" s="2" t="str">
        <f t="shared" si="62"/>
        <v>Hold</v>
      </c>
    </row>
    <row r="2155" spans="1:8" ht="13.5" x14ac:dyDescent="0.25">
      <c r="A2155" s="3">
        <f>TITRES_STAT!B2158</f>
        <v>45145</v>
      </c>
      <c r="B2155" s="5">
        <f>TITRES_STAT!D2158</f>
        <v>49.311</v>
      </c>
      <c r="C2155" s="2">
        <f t="shared" si="63"/>
        <v>49.011869042807675</v>
      </c>
      <c r="D2155" s="2">
        <f t="shared" si="58"/>
        <v>49.172338085781242</v>
      </c>
      <c r="E2155" s="2">
        <f t="shared" si="60"/>
        <v>-0.1604690429735669</v>
      </c>
      <c r="F2155" s="2">
        <f t="shared" si="59"/>
        <v>0.10315151319288399</v>
      </c>
      <c r="G2155" s="2">
        <f t="shared" si="61"/>
        <v>-0.26362055616645086</v>
      </c>
      <c r="H2155" s="2" t="str">
        <f t="shared" si="62"/>
        <v>Hold</v>
      </c>
    </row>
    <row r="2156" spans="1:8" ht="13.5" x14ac:dyDescent="0.25">
      <c r="A2156" s="3">
        <f>TITRES_STAT!B2159</f>
        <v>45146</v>
      </c>
      <c r="B2156" s="5">
        <f>TITRES_STAT!D2159</f>
        <v>49.311</v>
      </c>
      <c r="C2156" s="2">
        <f t="shared" si="63"/>
        <v>49.057889190068032</v>
      </c>
      <c r="D2156" s="2">
        <f t="shared" si="58"/>
        <v>49.182609338686333</v>
      </c>
      <c r="E2156" s="2">
        <f t="shared" si="60"/>
        <v>-0.12472014861830161</v>
      </c>
      <c r="F2156" s="2">
        <f t="shared" si="59"/>
        <v>5.7577180830646876E-2</v>
      </c>
      <c r="G2156" s="2">
        <f t="shared" si="61"/>
        <v>-0.1822973294489485</v>
      </c>
      <c r="H2156" s="2" t="str">
        <f t="shared" si="62"/>
        <v>Hold</v>
      </c>
    </row>
    <row r="2157" spans="1:8" ht="13.5" x14ac:dyDescent="0.25">
      <c r="A2157" s="3">
        <f>TITRES_STAT!B2160</f>
        <v>45147</v>
      </c>
      <c r="B2157" s="5">
        <f>TITRES_STAT!D2160</f>
        <v>49.311</v>
      </c>
      <c r="C2157" s="2">
        <f t="shared" si="63"/>
        <v>49.096829314672952</v>
      </c>
      <c r="D2157" s="2">
        <f t="shared" si="58"/>
        <v>49.192119758042907</v>
      </c>
      <c r="E2157" s="2">
        <f t="shared" si="60"/>
        <v>-9.5290443369954403E-2</v>
      </c>
      <c r="F2157" s="2">
        <f t="shared" si="59"/>
        <v>2.7003655990526624E-2</v>
      </c>
      <c r="G2157" s="2">
        <f t="shared" si="61"/>
        <v>-0.12229409936048102</v>
      </c>
      <c r="H2157" s="2" t="str">
        <f t="shared" si="62"/>
        <v>Hold</v>
      </c>
    </row>
    <row r="2158" spans="1:8" ht="13.5" x14ac:dyDescent="0.25">
      <c r="A2158" s="3">
        <f>TITRES_STAT!B2161</f>
        <v>45148</v>
      </c>
      <c r="B2158" s="5">
        <f>TITRES_STAT!D2161</f>
        <v>49.311</v>
      </c>
      <c r="C2158" s="2">
        <f t="shared" si="63"/>
        <v>49.129778650877114</v>
      </c>
      <c r="D2158" s="2">
        <f t="shared" si="58"/>
        <v>49.200925701891585</v>
      </c>
      <c r="E2158" s="2">
        <f t="shared" si="60"/>
        <v>-7.1147051014470719E-2</v>
      </c>
      <c r="F2158" s="2">
        <f t="shared" si="59"/>
        <v>7.3735145895271574E-3</v>
      </c>
      <c r="G2158" s="2">
        <f t="shared" si="61"/>
        <v>-7.852056560399788E-2</v>
      </c>
      <c r="H2158" s="2" t="str">
        <f t="shared" si="62"/>
        <v>Hold</v>
      </c>
    </row>
    <row r="2159" spans="1:8" ht="13.5" x14ac:dyDescent="0.25">
      <c r="A2159" s="3">
        <f>TITRES_STAT!B2162</f>
        <v>45149</v>
      </c>
      <c r="B2159" s="5">
        <f>TITRES_STAT!D2162</f>
        <v>49.311</v>
      </c>
      <c r="C2159" s="2">
        <f t="shared" si="63"/>
        <v>49.15765885843448</v>
      </c>
      <c r="D2159" s="2">
        <f t="shared" si="58"/>
        <v>49.209079353603322</v>
      </c>
      <c r="E2159" s="2">
        <f t="shared" si="60"/>
        <v>-5.1420495168841285E-2</v>
      </c>
      <c r="F2159" s="2">
        <f t="shared" si="59"/>
        <v>-4.3852873621465305E-3</v>
      </c>
      <c r="G2159" s="2">
        <f t="shared" si="61"/>
        <v>-4.7035207806694755E-2</v>
      </c>
      <c r="H2159" s="2" t="str">
        <f t="shared" si="62"/>
        <v>Hold</v>
      </c>
    </row>
    <row r="2160" spans="1:8" ht="13.5" x14ac:dyDescent="0.25">
      <c r="A2160" s="3">
        <f>TITRES_STAT!B2163</f>
        <v>45152</v>
      </c>
      <c r="B2160" s="5">
        <f>TITRES_STAT!D2163</f>
        <v>49.311</v>
      </c>
      <c r="C2160" s="2">
        <f t="shared" si="63"/>
        <v>49.181249803290711</v>
      </c>
      <c r="D2160" s="2">
        <f t="shared" si="58"/>
        <v>49.216629031114188</v>
      </c>
      <c r="E2160" s="2">
        <f t="shared" si="60"/>
        <v>-3.5379227823476356E-2</v>
      </c>
      <c r="F2160" s="2">
        <f t="shared" si="59"/>
        <v>-1.0584075454412496E-2</v>
      </c>
      <c r="G2160" s="2">
        <f t="shared" si="61"/>
        <v>-2.479515236906386E-2</v>
      </c>
      <c r="H2160" s="2" t="str">
        <f t="shared" si="62"/>
        <v>Hold</v>
      </c>
    </row>
    <row r="2161" spans="1:8" ht="13.5" x14ac:dyDescent="0.25">
      <c r="A2161" s="3">
        <f>TITRES_STAT!B2164</f>
        <v>45153</v>
      </c>
      <c r="B2161" s="5">
        <f>TITRES_STAT!D2164</f>
        <v>49.249000000000002</v>
      </c>
      <c r="C2161" s="2">
        <f t="shared" si="63"/>
        <v>49.201211372015216</v>
      </c>
      <c r="D2161" s="2">
        <f t="shared" si="58"/>
        <v>49.219026880661282</v>
      </c>
      <c r="E2161" s="2">
        <f t="shared" si="60"/>
        <v>-1.7815508646066291E-2</v>
      </c>
      <c r="F2161" s="2">
        <f t="shared" si="59"/>
        <v>-1.2030362092743255E-2</v>
      </c>
      <c r="G2161" s="2">
        <f t="shared" si="61"/>
        <v>-5.7851465533230364E-3</v>
      </c>
      <c r="H2161" s="2" t="str">
        <f t="shared" si="62"/>
        <v>Hold</v>
      </c>
    </row>
    <row r="2162" spans="1:8" ht="13.5" x14ac:dyDescent="0.25">
      <c r="A2162" s="3">
        <f>TITRES_STAT!B2165</f>
        <v>45154</v>
      </c>
      <c r="B2162" s="5">
        <f>TITRES_STAT!D2165</f>
        <v>49.311</v>
      </c>
      <c r="C2162" s="2">
        <f t="shared" si="63"/>
        <v>49.218101930166718</v>
      </c>
      <c r="D2162" s="2">
        <f t="shared" si="58"/>
        <v>49.225839704316002</v>
      </c>
      <c r="E2162" s="2">
        <f t="shared" si="60"/>
        <v>-7.7377741492838936E-3</v>
      </c>
      <c r="F2162" s="2">
        <f t="shared" si="59"/>
        <v>-1.1171844504051382E-2</v>
      </c>
      <c r="G2162" s="2">
        <f t="shared" si="61"/>
        <v>3.4340703547674888E-3</v>
      </c>
      <c r="H2162" s="2" t="str">
        <f t="shared" si="62"/>
        <v>Sell</v>
      </c>
    </row>
    <row r="2163" spans="1:8" ht="13.5" x14ac:dyDescent="0.25">
      <c r="A2163" s="3">
        <f>TITRES_STAT!B2166</f>
        <v>45155</v>
      </c>
      <c r="B2163" s="5">
        <f>TITRES_STAT!D2166</f>
        <v>49.311</v>
      </c>
      <c r="C2163" s="2">
        <f t="shared" si="63"/>
        <v>49.232393940910299</v>
      </c>
      <c r="D2163" s="2">
        <f t="shared" si="58"/>
        <v>49.232147874366667</v>
      </c>
      <c r="E2163" s="2">
        <f t="shared" si="60"/>
        <v>2.4606654363168445E-4</v>
      </c>
      <c r="F2163" s="2">
        <f t="shared" si="59"/>
        <v>-8.8882622945147694E-3</v>
      </c>
      <c r="G2163" s="2">
        <f t="shared" si="61"/>
        <v>9.1343288381464539E-3</v>
      </c>
      <c r="H2163" s="2" t="str">
        <f t="shared" si="62"/>
        <v>Sell</v>
      </c>
    </row>
    <row r="2164" spans="1:8" ht="13.5" x14ac:dyDescent="0.25">
      <c r="A2164" s="3">
        <f>TITRES_STAT!B2167</f>
        <v>45156</v>
      </c>
      <c r="B2164" s="5">
        <f>TITRES_STAT!D2167</f>
        <v>49.249000000000002</v>
      </c>
      <c r="C2164" s="2">
        <f t="shared" si="63"/>
        <v>49.24448718077025</v>
      </c>
      <c r="D2164" s="2">
        <f t="shared" si="58"/>
        <v>49.233396179969134</v>
      </c>
      <c r="E2164" s="2">
        <f t="shared" si="60"/>
        <v>1.1091000801116024E-2</v>
      </c>
      <c r="F2164" s="2">
        <f t="shared" si="59"/>
        <v>-4.8924096753886117E-3</v>
      </c>
      <c r="G2164" s="2">
        <f t="shared" si="61"/>
        <v>1.5983410476504638E-2</v>
      </c>
      <c r="H2164" s="2" t="str">
        <f t="shared" si="62"/>
        <v>Sell</v>
      </c>
    </row>
    <row r="2165" spans="1:8" ht="13.5" x14ac:dyDescent="0.25">
      <c r="A2165" s="3">
        <f>TITRES_STAT!B2168</f>
        <v>45159</v>
      </c>
      <c r="B2165" s="5">
        <f>TITRES_STAT!D2168</f>
        <v>49.311</v>
      </c>
      <c r="C2165" s="2">
        <f t="shared" si="63"/>
        <v>49.254719922190212</v>
      </c>
      <c r="D2165" s="2">
        <f t="shared" si="58"/>
        <v>49.23914461108253</v>
      </c>
      <c r="E2165" s="2">
        <f t="shared" si="60"/>
        <v>1.5575311107681955E-2</v>
      </c>
      <c r="F2165" s="2">
        <f t="shared" si="59"/>
        <v>-7.9886551877449792E-4</v>
      </c>
      <c r="G2165" s="2">
        <f t="shared" si="61"/>
        <v>1.6374176626456453E-2</v>
      </c>
      <c r="H2165" s="2" t="str">
        <f t="shared" si="62"/>
        <v>Sell</v>
      </c>
    </row>
    <row r="2166" spans="1:8" ht="13.5" x14ac:dyDescent="0.25">
      <c r="A2166" s="3">
        <f>TITRES_STAT!B2169</f>
        <v>45160</v>
      </c>
      <c r="B2166" s="5">
        <f>TITRES_STAT!D2169</f>
        <v>49.311</v>
      </c>
      <c r="C2166" s="2">
        <f t="shared" si="63"/>
        <v>49.263378395699412</v>
      </c>
      <c r="D2166" s="2">
        <f t="shared" si="58"/>
        <v>49.244467232483828</v>
      </c>
      <c r="E2166" s="2">
        <f t="shared" si="60"/>
        <v>1.8911163215584281E-2</v>
      </c>
      <c r="F2166" s="2">
        <f t="shared" si="59"/>
        <v>3.1431402280972581E-3</v>
      </c>
      <c r="G2166" s="2">
        <f t="shared" si="61"/>
        <v>1.5768022987487022E-2</v>
      </c>
      <c r="H2166" s="2" t="str">
        <f t="shared" si="62"/>
        <v>Sell</v>
      </c>
    </row>
    <row r="2167" spans="1:8" ht="13.5" x14ac:dyDescent="0.25">
      <c r="A2167" s="3">
        <f>TITRES_STAT!B2170</f>
        <v>45161</v>
      </c>
      <c r="B2167" s="5">
        <f>TITRES_STAT!D2170</f>
        <v>49.311</v>
      </c>
      <c r="C2167" s="2">
        <f t="shared" si="63"/>
        <v>49.270704796361038</v>
      </c>
      <c r="D2167" s="2">
        <f t="shared" ref="D2167:D2230" si="64">$D$1501*B2167+(1-$D$1501)*D2166</f>
        <v>49.249395585633174</v>
      </c>
      <c r="E2167" s="2">
        <f t="shared" si="60"/>
        <v>2.130921072786407E-2</v>
      </c>
      <c r="F2167" s="2">
        <f t="shared" si="59"/>
        <v>6.7763543280506214E-3</v>
      </c>
      <c r="G2167" s="2">
        <f t="shared" si="61"/>
        <v>1.4532856399813448E-2</v>
      </c>
      <c r="H2167" s="2" t="str">
        <f t="shared" si="62"/>
        <v>Sell</v>
      </c>
    </row>
    <row r="2168" spans="1:8" ht="13.5" x14ac:dyDescent="0.25">
      <c r="A2168" s="3">
        <f>TITRES_STAT!B2171</f>
        <v>45162</v>
      </c>
      <c r="B2168" s="5">
        <f>TITRES_STAT!D2171</f>
        <v>49.311</v>
      </c>
      <c r="C2168" s="2">
        <f t="shared" si="63"/>
        <v>49.276904058459337</v>
      </c>
      <c r="D2168" s="2">
        <f t="shared" si="64"/>
        <v>49.253958875586271</v>
      </c>
      <c r="E2168" s="2">
        <f t="shared" si="60"/>
        <v>2.2945182873066017E-2</v>
      </c>
      <c r="F2168" s="2">
        <f t="shared" si="59"/>
        <v>1.0010120037053701E-2</v>
      </c>
      <c r="G2168" s="2">
        <f t="shared" si="61"/>
        <v>1.2935062836012316E-2</v>
      </c>
      <c r="H2168" s="2" t="str">
        <f t="shared" si="62"/>
        <v>Sell</v>
      </c>
    </row>
    <row r="2169" spans="1:8" ht="13.5" x14ac:dyDescent="0.25">
      <c r="A2169" s="3">
        <f>TITRES_STAT!B2172</f>
        <v>45163</v>
      </c>
      <c r="B2169" s="5">
        <f>TITRES_STAT!D2172</f>
        <v>49.311</v>
      </c>
      <c r="C2169" s="2">
        <f t="shared" si="63"/>
        <v>49.28214958792713</v>
      </c>
      <c r="D2169" s="2">
        <f t="shared" si="64"/>
        <v>49.258184144061367</v>
      </c>
      <c r="E2169" s="2">
        <f t="shared" si="60"/>
        <v>2.3965443865762381E-2</v>
      </c>
      <c r="F2169" s="2">
        <f t="shared" si="59"/>
        <v>1.2801184802795438E-2</v>
      </c>
      <c r="G2169" s="2">
        <f t="shared" si="61"/>
        <v>1.1164259062966943E-2</v>
      </c>
      <c r="H2169" s="2" t="str">
        <f t="shared" si="62"/>
        <v>Sell</v>
      </c>
    </row>
    <row r="2170" spans="1:8" ht="13.5" x14ac:dyDescent="0.25">
      <c r="A2170" s="3">
        <f>TITRES_STAT!B2173</f>
        <v>45166</v>
      </c>
      <c r="B2170" s="5">
        <f>TITRES_STAT!D2173</f>
        <v>49.311</v>
      </c>
      <c r="C2170" s="2">
        <f t="shared" si="63"/>
        <v>49.277049651322955</v>
      </c>
      <c r="D2170" s="2">
        <f t="shared" si="64"/>
        <v>49.262096429686451</v>
      </c>
      <c r="E2170" s="2">
        <f t="shared" si="60"/>
        <v>1.4953221636503145E-2</v>
      </c>
      <c r="F2170" s="2">
        <f t="shared" si="59"/>
        <v>1.3231592169536979E-2</v>
      </c>
      <c r="G2170" s="2">
        <f t="shared" si="61"/>
        <v>1.7216294669661659E-3</v>
      </c>
      <c r="H2170" s="2" t="str">
        <f t="shared" si="62"/>
        <v>Sell</v>
      </c>
    </row>
    <row r="2171" spans="1:8" ht="13.5" x14ac:dyDescent="0.25">
      <c r="A2171" s="3">
        <f>TITRES_STAT!B2174</f>
        <v>45167</v>
      </c>
      <c r="B2171" s="5">
        <f>TITRES_STAT!D2174</f>
        <v>49.311</v>
      </c>
      <c r="C2171" s="2">
        <f t="shared" si="63"/>
        <v>49.282272781888651</v>
      </c>
      <c r="D2171" s="2">
        <f t="shared" si="64"/>
        <v>49.265718916376343</v>
      </c>
      <c r="E2171" s="2">
        <f t="shared" si="60"/>
        <v>1.6553865512307198E-2</v>
      </c>
      <c r="F2171" s="2">
        <f t="shared" si="59"/>
        <v>1.3896046838091024E-2</v>
      </c>
      <c r="G2171" s="2">
        <f t="shared" si="61"/>
        <v>2.6578186742161735E-3</v>
      </c>
      <c r="H2171" s="2" t="str">
        <f t="shared" si="62"/>
        <v>Sell</v>
      </c>
    </row>
    <row r="2172" spans="1:8" ht="13.5" x14ac:dyDescent="0.25">
      <c r="A2172" s="3">
        <f>TITRES_STAT!B2175</f>
        <v>45168</v>
      </c>
      <c r="B2172" s="5">
        <f>TITRES_STAT!D2175</f>
        <v>49.311</v>
      </c>
      <c r="C2172" s="2">
        <f t="shared" si="63"/>
        <v>49.286692353905778</v>
      </c>
      <c r="D2172" s="2">
        <f t="shared" si="64"/>
        <v>49.269073070718839</v>
      </c>
      <c r="E2172" s="2">
        <f t="shared" si="60"/>
        <v>1.7619283186938617E-2</v>
      </c>
      <c r="F2172" s="2">
        <f t="shared" si="59"/>
        <v>1.4640694107860543E-2</v>
      </c>
      <c r="G2172" s="2">
        <f t="shared" si="61"/>
        <v>2.9785890790780742E-3</v>
      </c>
      <c r="H2172" s="2" t="str">
        <f t="shared" si="62"/>
        <v>Sell</v>
      </c>
    </row>
    <row r="2173" spans="1:8" ht="13.5" x14ac:dyDescent="0.25">
      <c r="A2173" s="3">
        <f>TITRES_STAT!B2176</f>
        <v>45169</v>
      </c>
      <c r="B2173" s="5">
        <f>TITRES_STAT!D2176</f>
        <v>49.311</v>
      </c>
      <c r="C2173" s="2">
        <f t="shared" si="63"/>
        <v>49.280893530227964</v>
      </c>
      <c r="D2173" s="2">
        <f t="shared" si="64"/>
        <v>49.272178769184116</v>
      </c>
      <c r="E2173" s="2">
        <f t="shared" si="60"/>
        <v>8.7147610438478296E-3</v>
      </c>
      <c r="F2173" s="2">
        <f t="shared" si="59"/>
        <v>1.3455507495058002E-2</v>
      </c>
      <c r="G2173" s="2">
        <f t="shared" si="61"/>
        <v>-4.7407464512101722E-3</v>
      </c>
      <c r="H2173" s="2" t="str">
        <f t="shared" si="62"/>
        <v>Hold</v>
      </c>
    </row>
    <row r="2174" spans="1:8" ht="13.5" x14ac:dyDescent="0.25">
      <c r="A2174" s="3">
        <f>TITRES_STAT!B2177</f>
        <v>45170</v>
      </c>
      <c r="B2174" s="5">
        <f>TITRES_STAT!D2177</f>
        <v>49.311</v>
      </c>
      <c r="C2174" s="2">
        <f t="shared" si="63"/>
        <v>49.285525294808274</v>
      </c>
      <c r="D2174" s="2">
        <f t="shared" si="64"/>
        <v>49.275054415911221</v>
      </c>
      <c r="E2174" s="2">
        <f t="shared" si="60"/>
        <v>1.0470878897052671E-2</v>
      </c>
      <c r="F2174" s="2">
        <f t="shared" si="59"/>
        <v>1.2858581775456937E-2</v>
      </c>
      <c r="G2174" s="2">
        <f t="shared" si="61"/>
        <v>-2.3877028784042662E-3</v>
      </c>
      <c r="H2174" s="2" t="str">
        <f t="shared" si="62"/>
        <v>Hold</v>
      </c>
    </row>
    <row r="2175" spans="1:8" ht="13.5" x14ac:dyDescent="0.25">
      <c r="A2175" s="3">
        <f>TITRES_STAT!B2178</f>
        <v>45173</v>
      </c>
      <c r="B2175" s="5">
        <f>TITRES_STAT!D2178</f>
        <v>49.311</v>
      </c>
      <c r="C2175" s="2">
        <f t="shared" si="63"/>
        <v>49.289444480222386</v>
      </c>
      <c r="D2175" s="2">
        <f t="shared" si="64"/>
        <v>49.277717051769649</v>
      </c>
      <c r="E2175" s="2">
        <f t="shared" si="60"/>
        <v>1.1727428452736888E-2</v>
      </c>
      <c r="F2175" s="2">
        <f t="shared" ref="F2175:F2238" si="65">(E2175*(2/(10)))+((1-(2/10))*F2174)</f>
        <v>1.2632351110912928E-2</v>
      </c>
      <c r="G2175" s="2">
        <f t="shared" si="61"/>
        <v>-9.0492265817604042E-4</v>
      </c>
      <c r="H2175" s="2" t="str">
        <f t="shared" si="62"/>
        <v>Hold</v>
      </c>
    </row>
    <row r="2176" spans="1:8" ht="13.5" x14ac:dyDescent="0.25">
      <c r="A2176" s="3">
        <f>TITRES_STAT!B2179</f>
        <v>45174</v>
      </c>
      <c r="B2176" s="5">
        <f>TITRES_STAT!D2179</f>
        <v>49.311</v>
      </c>
      <c r="C2176" s="2">
        <f t="shared" si="63"/>
        <v>49.292760714034323</v>
      </c>
      <c r="D2176" s="2">
        <f t="shared" si="64"/>
        <v>49.28018245534227</v>
      </c>
      <c r="E2176" s="2">
        <f t="shared" si="60"/>
        <v>1.2578258692052202E-2</v>
      </c>
      <c r="F2176" s="2">
        <f t="shared" si="65"/>
        <v>1.2621532627140785E-2</v>
      </c>
      <c r="G2176" s="2">
        <f t="shared" si="61"/>
        <v>-4.3273935088582877E-5</v>
      </c>
      <c r="H2176" s="2" t="str">
        <f t="shared" si="62"/>
        <v>Hold</v>
      </c>
    </row>
    <row r="2177" spans="1:8" ht="13.5" x14ac:dyDescent="0.25">
      <c r="A2177" s="3">
        <f>TITRES_STAT!B2180</f>
        <v>45175</v>
      </c>
      <c r="B2177" s="5">
        <f>TITRES_STAT!D2180</f>
        <v>49.311</v>
      </c>
      <c r="C2177" s="2">
        <f t="shared" si="63"/>
        <v>49.29556675802904</v>
      </c>
      <c r="D2177" s="2">
        <f t="shared" si="64"/>
        <v>49.282465236428031</v>
      </c>
      <c r="E2177" s="2">
        <f t="shared" si="60"/>
        <v>1.3101521601008415E-2</v>
      </c>
      <c r="F2177" s="2">
        <f t="shared" si="65"/>
        <v>1.2717530421914312E-2</v>
      </c>
      <c r="G2177" s="2">
        <f t="shared" si="61"/>
        <v>3.8399117909410259E-4</v>
      </c>
      <c r="H2177" s="2" t="str">
        <f t="shared" si="62"/>
        <v>Sell</v>
      </c>
    </row>
    <row r="2178" spans="1:8" ht="13.5" x14ac:dyDescent="0.25">
      <c r="A2178" s="3">
        <f>TITRES_STAT!B2181</f>
        <v>45176</v>
      </c>
      <c r="B2178" s="5">
        <f>TITRES_STAT!D2181</f>
        <v>49.311</v>
      </c>
      <c r="C2178" s="2">
        <f t="shared" si="63"/>
        <v>49.297941102947647</v>
      </c>
      <c r="D2178" s="2">
        <f t="shared" si="64"/>
        <v>49.28457892261855</v>
      </c>
      <c r="E2178" s="2">
        <f t="shared" si="60"/>
        <v>1.3362180329096418E-2</v>
      </c>
      <c r="F2178" s="2">
        <f t="shared" si="65"/>
        <v>1.2846460403350735E-2</v>
      </c>
      <c r="G2178" s="2">
        <f t="shared" si="61"/>
        <v>5.1571992574568279E-4</v>
      </c>
      <c r="H2178" s="2" t="str">
        <f t="shared" si="62"/>
        <v>Sell</v>
      </c>
    </row>
    <row r="2179" spans="1:8" ht="13.5" x14ac:dyDescent="0.25">
      <c r="A2179" s="3">
        <f>TITRES_STAT!B2182</f>
        <v>45177</v>
      </c>
      <c r="B2179" s="5">
        <f>TITRES_STAT!D2182</f>
        <v>49.311</v>
      </c>
      <c r="C2179" s="2">
        <f t="shared" si="63"/>
        <v>49.299950164032623</v>
      </c>
      <c r="D2179" s="2">
        <f t="shared" si="64"/>
        <v>49.286536039461623</v>
      </c>
      <c r="E2179" s="2">
        <f t="shared" si="60"/>
        <v>1.3414124570999775E-2</v>
      </c>
      <c r="F2179" s="2">
        <f t="shared" si="65"/>
        <v>1.2959993236880544E-2</v>
      </c>
      <c r="G2179" s="2">
        <f t="shared" si="61"/>
        <v>4.5413133411923053E-4</v>
      </c>
      <c r="H2179" s="2" t="str">
        <f t="shared" si="62"/>
        <v>Sell</v>
      </c>
    </row>
    <row r="2180" spans="1:8" ht="13.5" x14ac:dyDescent="0.25">
      <c r="A2180" s="3">
        <f>TITRES_STAT!B2183</f>
        <v>45180</v>
      </c>
      <c r="B2180" s="5">
        <f>TITRES_STAT!D2183</f>
        <v>49.311</v>
      </c>
      <c r="C2180" s="2">
        <f t="shared" si="63"/>
        <v>49.30165013879683</v>
      </c>
      <c r="D2180" s="2">
        <f t="shared" si="64"/>
        <v>49.28834818468669</v>
      </c>
      <c r="E2180" s="2">
        <f t="shared" si="60"/>
        <v>1.3301954110140457E-2</v>
      </c>
      <c r="F2180" s="2">
        <f t="shared" si="65"/>
        <v>1.3028385411532529E-2</v>
      </c>
      <c r="G2180" s="2">
        <f t="shared" si="61"/>
        <v>2.7356869860792853E-4</v>
      </c>
      <c r="H2180" s="2" t="str">
        <f t="shared" si="62"/>
        <v>Sell</v>
      </c>
    </row>
    <row r="2181" spans="1:8" ht="13.5" x14ac:dyDescent="0.25">
      <c r="A2181" s="3">
        <f>TITRES_STAT!B2184</f>
        <v>45181</v>
      </c>
      <c r="B2181" s="5">
        <f>TITRES_STAT!D2184</f>
        <v>49.311</v>
      </c>
      <c r="C2181" s="2">
        <f t="shared" si="63"/>
        <v>49.303088578981935</v>
      </c>
      <c r="D2181" s="2">
        <f t="shared" si="64"/>
        <v>49.290026096932124</v>
      </c>
      <c r="E2181" s="2">
        <f t="shared" si="60"/>
        <v>1.3062482049811308E-2</v>
      </c>
      <c r="F2181" s="2">
        <f t="shared" si="65"/>
        <v>1.3035204739188285E-2</v>
      </c>
      <c r="G2181" s="2">
        <f t="shared" si="61"/>
        <v>2.7277310623022993E-5</v>
      </c>
      <c r="H2181" s="2" t="str">
        <f t="shared" si="62"/>
        <v>Sell</v>
      </c>
    </row>
    <row r="2182" spans="1:8" ht="13.5" x14ac:dyDescent="0.25">
      <c r="A2182" s="3">
        <f>TITRES_STAT!B2185</f>
        <v>45182</v>
      </c>
      <c r="B2182" s="5">
        <f>TITRES_STAT!D2185</f>
        <v>49.311</v>
      </c>
      <c r="C2182" s="2">
        <f t="shared" si="63"/>
        <v>49.304305720677021</v>
      </c>
      <c r="D2182" s="2">
        <f t="shared" si="64"/>
        <v>49.291579719381595</v>
      </c>
      <c r="E2182" s="2">
        <f t="shared" si="60"/>
        <v>1.272600129542667E-2</v>
      </c>
      <c r="F2182" s="2">
        <f t="shared" si="65"/>
        <v>1.2973364050435962E-2</v>
      </c>
      <c r="G2182" s="2">
        <f t="shared" si="61"/>
        <v>-2.4736275500929217E-4</v>
      </c>
      <c r="H2182" s="2" t="str">
        <f t="shared" si="62"/>
        <v>Hold</v>
      </c>
    </row>
    <row r="2183" spans="1:8" ht="13.5" x14ac:dyDescent="0.25">
      <c r="A2183" s="3">
        <f>TITRES_STAT!B2186</f>
        <v>45183</v>
      </c>
      <c r="B2183" s="5">
        <f>TITRES_STAT!D2186</f>
        <v>49.311</v>
      </c>
      <c r="C2183" s="2">
        <f t="shared" si="63"/>
        <v>49.305335609803635</v>
      </c>
      <c r="D2183" s="2">
        <f t="shared" si="64"/>
        <v>49.293018258686665</v>
      </c>
      <c r="E2183" s="2">
        <f t="shared" si="60"/>
        <v>1.2317351116969633E-2</v>
      </c>
      <c r="F2183" s="2">
        <f t="shared" si="65"/>
        <v>1.2842161463742698E-2</v>
      </c>
      <c r="G2183" s="2">
        <f t="shared" si="61"/>
        <v>-5.2481034677306568E-4</v>
      </c>
      <c r="H2183" s="2" t="str">
        <f t="shared" si="62"/>
        <v>Hold</v>
      </c>
    </row>
    <row r="2184" spans="1:8" ht="13.5" x14ac:dyDescent="0.25">
      <c r="A2184" s="3">
        <f>TITRES_STAT!B2187</f>
        <v>45184</v>
      </c>
      <c r="B2184" s="5">
        <f>TITRES_STAT!D2187</f>
        <v>49.311</v>
      </c>
      <c r="C2184" s="2">
        <f t="shared" si="63"/>
        <v>49.306207054449231</v>
      </c>
      <c r="D2184" s="2">
        <f t="shared" si="64"/>
        <v>49.29435023952469</v>
      </c>
      <c r="E2184" s="2">
        <f t="shared" si="60"/>
        <v>1.1856814924541936E-2</v>
      </c>
      <c r="F2184" s="2">
        <f t="shared" si="65"/>
        <v>1.2645092155902546E-2</v>
      </c>
      <c r="G2184" s="2">
        <f t="shared" si="61"/>
        <v>-7.8827723136060991E-4</v>
      </c>
      <c r="H2184" s="2" t="str">
        <f t="shared" si="62"/>
        <v>Hold</v>
      </c>
    </row>
    <row r="2185" spans="1:8" ht="13.5" x14ac:dyDescent="0.25">
      <c r="A2185" s="3">
        <f>TITRES_STAT!B2188</f>
        <v>45187</v>
      </c>
      <c r="B2185" s="5">
        <f>TITRES_STAT!D2188</f>
        <v>49.311</v>
      </c>
      <c r="C2185" s="2">
        <f t="shared" si="63"/>
        <v>49.306944430687807</v>
      </c>
      <c r="D2185" s="2">
        <f t="shared" si="64"/>
        <v>49.295583555115456</v>
      </c>
      <c r="E2185" s="2">
        <f t="shared" si="60"/>
        <v>1.1360875572350437E-2</v>
      </c>
      <c r="F2185" s="2">
        <f t="shared" si="65"/>
        <v>1.2388248839192125E-2</v>
      </c>
      <c r="G2185" s="2">
        <f t="shared" si="61"/>
        <v>-1.0273732668416875E-3</v>
      </c>
      <c r="H2185" s="2" t="str">
        <f t="shared" si="62"/>
        <v>Hold</v>
      </c>
    </row>
    <row r="2186" spans="1:8" ht="13.5" x14ac:dyDescent="0.25">
      <c r="A2186" s="3">
        <f>TITRES_STAT!B2189</f>
        <v>45188</v>
      </c>
      <c r="B2186" s="5">
        <f>TITRES_STAT!D2189</f>
        <v>49.311</v>
      </c>
      <c r="C2186" s="2">
        <f t="shared" si="63"/>
        <v>49.307568364428143</v>
      </c>
      <c r="D2186" s="2">
        <f t="shared" si="64"/>
        <v>49.296725513995796</v>
      </c>
      <c r="E2186" s="2">
        <f t="shared" si="60"/>
        <v>1.0842850432347007E-2</v>
      </c>
      <c r="F2186" s="2">
        <f t="shared" si="65"/>
        <v>1.2079169157823101E-2</v>
      </c>
      <c r="G2186" s="2">
        <f t="shared" si="61"/>
        <v>-1.2363187254760943E-3</v>
      </c>
      <c r="H2186" s="2" t="str">
        <f t="shared" si="62"/>
        <v>Hold</v>
      </c>
    </row>
    <row r="2187" spans="1:8" ht="13.5" x14ac:dyDescent="0.25">
      <c r="A2187" s="3">
        <f>TITRES_STAT!B2190</f>
        <v>45189</v>
      </c>
      <c r="B2187" s="5">
        <f>TITRES_STAT!D2190</f>
        <v>49.311</v>
      </c>
      <c r="C2187" s="2">
        <f t="shared" si="63"/>
        <v>49.308096308362273</v>
      </c>
      <c r="D2187" s="2">
        <f t="shared" si="64"/>
        <v>49.29778288332944</v>
      </c>
      <c r="E2187" s="2">
        <f t="shared" si="60"/>
        <v>1.0313425032833834E-2</v>
      </c>
      <c r="F2187" s="2">
        <f t="shared" si="65"/>
        <v>1.1726020332825247E-2</v>
      </c>
      <c r="G2187" s="2">
        <f t="shared" si="61"/>
        <v>-1.4125952999914128E-3</v>
      </c>
      <c r="H2187" s="2" t="str">
        <f t="shared" si="62"/>
        <v>Hold</v>
      </c>
    </row>
    <row r="2188" spans="1:8" ht="13.5" x14ac:dyDescent="0.25">
      <c r="A2188" s="3">
        <f>TITRES_STAT!B2191</f>
        <v>45190</v>
      </c>
      <c r="B2188" s="5">
        <f>TITRES_STAT!D2191</f>
        <v>49.311</v>
      </c>
      <c r="C2188" s="2">
        <f t="shared" si="63"/>
        <v>49.308543030152691</v>
      </c>
      <c r="D2188" s="2">
        <f t="shared" si="64"/>
        <v>49.298761929008741</v>
      </c>
      <c r="E2188" s="2">
        <f t="shared" si="60"/>
        <v>9.7811011439503659E-3</v>
      </c>
      <c r="F2188" s="2">
        <f t="shared" si="65"/>
        <v>1.1337036495050272E-2</v>
      </c>
      <c r="G2188" s="2">
        <f t="shared" si="61"/>
        <v>-1.5559353510999057E-3</v>
      </c>
      <c r="H2188" s="2" t="str">
        <f t="shared" si="62"/>
        <v>Hold</v>
      </c>
    </row>
    <row r="2189" spans="1:8" ht="13.5" x14ac:dyDescent="0.25">
      <c r="A2189" s="3">
        <f>TITRES_STAT!B2192</f>
        <v>45191</v>
      </c>
      <c r="B2189" s="5">
        <f>TITRES_STAT!D2192</f>
        <v>49.311</v>
      </c>
      <c r="C2189" s="2">
        <f t="shared" si="63"/>
        <v>49.308921025513811</v>
      </c>
      <c r="D2189" s="2">
        <f t="shared" si="64"/>
        <v>49.299668452785873</v>
      </c>
      <c r="E2189" s="2">
        <f t="shared" si="60"/>
        <v>9.2525727279380021E-3</v>
      </c>
      <c r="F2189" s="2">
        <f t="shared" si="65"/>
        <v>1.0920143741627818E-2</v>
      </c>
      <c r="G2189" s="2">
        <f t="shared" si="61"/>
        <v>-1.6675710136898163E-3</v>
      </c>
      <c r="H2189" s="2" t="str">
        <f t="shared" si="62"/>
        <v>Hold</v>
      </c>
    </row>
    <row r="2190" spans="1:8" ht="13.5" x14ac:dyDescent="0.25">
      <c r="A2190" s="3">
        <f>TITRES_STAT!B2193</f>
        <v>45194</v>
      </c>
      <c r="B2190" s="5">
        <f>TITRES_STAT!D2193</f>
        <v>49.302</v>
      </c>
      <c r="C2190" s="2">
        <f t="shared" si="63"/>
        <v>49.309240867742453</v>
      </c>
      <c r="D2190" s="2">
        <f t="shared" si="64"/>
        <v>49.299841159986919</v>
      </c>
      <c r="E2190" s="2">
        <f t="shared" si="60"/>
        <v>9.3997077555343367E-3</v>
      </c>
      <c r="F2190" s="2">
        <f t="shared" si="65"/>
        <v>1.0616056544409122E-2</v>
      </c>
      <c r="G2190" s="2">
        <f t="shared" si="61"/>
        <v>-1.2163487888747857E-3</v>
      </c>
      <c r="H2190" s="2" t="str">
        <f t="shared" si="62"/>
        <v>Hold</v>
      </c>
    </row>
    <row r="2191" spans="1:8" ht="13.5" x14ac:dyDescent="0.25">
      <c r="A2191" s="3">
        <f>TITRES_STAT!B2194</f>
        <v>45195</v>
      </c>
      <c r="B2191" s="5">
        <f>TITRES_STAT!D2194</f>
        <v>49.302</v>
      </c>
      <c r="C2191" s="2">
        <f t="shared" si="63"/>
        <v>49.309511503474383</v>
      </c>
      <c r="D2191" s="2">
        <f t="shared" si="64"/>
        <v>49.30000107406196</v>
      </c>
      <c r="E2191" s="2">
        <f t="shared" si="60"/>
        <v>9.5104294124226385E-3</v>
      </c>
      <c r="F2191" s="2">
        <f t="shared" si="65"/>
        <v>1.0394931118011826E-2</v>
      </c>
      <c r="G2191" s="2">
        <f t="shared" si="61"/>
        <v>-8.8450170558918711E-4</v>
      </c>
      <c r="H2191" s="2" t="str">
        <f t="shared" si="62"/>
        <v>Hold</v>
      </c>
    </row>
    <row r="2192" spans="1:8" ht="13.5" x14ac:dyDescent="0.25">
      <c r="A2192" s="3">
        <f>TITRES_STAT!B2195</f>
        <v>45197</v>
      </c>
      <c r="B2192" s="5">
        <f>TITRES_STAT!D2195</f>
        <v>49.302</v>
      </c>
      <c r="C2192" s="2">
        <f t="shared" si="63"/>
        <v>49.30974050293986</v>
      </c>
      <c r="D2192" s="2">
        <f t="shared" si="64"/>
        <v>49.300149142649964</v>
      </c>
      <c r="E2192" s="2">
        <f t="shared" si="60"/>
        <v>9.5913602898960448E-3</v>
      </c>
      <c r="F2192" s="2">
        <f t="shared" si="65"/>
        <v>1.0234216952388669E-2</v>
      </c>
      <c r="G2192" s="2">
        <f t="shared" si="61"/>
        <v>-6.4285666249262394E-4</v>
      </c>
      <c r="H2192" s="2" t="str">
        <f t="shared" si="62"/>
        <v>Hold</v>
      </c>
    </row>
    <row r="2193" spans="1:8" ht="13.5" x14ac:dyDescent="0.25">
      <c r="A2193" s="3">
        <f>TITRES_STAT!B2196</f>
        <v>45198</v>
      </c>
      <c r="B2193" s="5">
        <f>TITRES_STAT!D2196</f>
        <v>49.302</v>
      </c>
      <c r="C2193" s="2">
        <f t="shared" si="63"/>
        <v>49.30993427171834</v>
      </c>
      <c r="D2193" s="2">
        <f t="shared" si="64"/>
        <v>49.300286243194414</v>
      </c>
      <c r="E2193" s="2">
        <f t="shared" si="60"/>
        <v>9.648028523926655E-3</v>
      </c>
      <c r="F2193" s="2">
        <f t="shared" si="65"/>
        <v>1.0116979266696267E-2</v>
      </c>
      <c r="G2193" s="2">
        <f t="shared" si="61"/>
        <v>-4.6895074276961241E-4</v>
      </c>
      <c r="H2193" s="2" t="str">
        <f t="shared" si="62"/>
        <v>Hold</v>
      </c>
    </row>
    <row r="2194" spans="1:8" ht="13.5" x14ac:dyDescent="0.25">
      <c r="A2194" s="3">
        <f>TITRES_STAT!B2197</f>
        <v>45201</v>
      </c>
      <c r="B2194" s="5">
        <f>TITRES_STAT!D2197</f>
        <v>49.302</v>
      </c>
      <c r="C2194" s="2">
        <f t="shared" si="63"/>
        <v>49.310098229915518</v>
      </c>
      <c r="D2194" s="2">
        <f t="shared" si="64"/>
        <v>49.300413188142976</v>
      </c>
      <c r="E2194" s="2">
        <f t="shared" si="60"/>
        <v>9.6850417725420357E-3</v>
      </c>
      <c r="F2194" s="2">
        <f t="shared" si="65"/>
        <v>1.0030591767865422E-2</v>
      </c>
      <c r="G2194" s="2">
        <f t="shared" si="61"/>
        <v>-3.4554999532338676E-4</v>
      </c>
      <c r="H2194" s="2" t="str">
        <f t="shared" si="62"/>
        <v>Hold</v>
      </c>
    </row>
    <row r="2195" spans="1:8" ht="13.5" x14ac:dyDescent="0.25">
      <c r="A2195" s="3">
        <f>TITRES_STAT!B2198</f>
        <v>45202</v>
      </c>
      <c r="B2195" s="5">
        <f>TITRES_STAT!D2198</f>
        <v>49.302</v>
      </c>
      <c r="C2195" s="2">
        <f t="shared" si="63"/>
        <v>49.31023696377467</v>
      </c>
      <c r="D2195" s="2">
        <f t="shared" si="64"/>
        <v>49.300530729762016</v>
      </c>
      <c r="E2195" s="2">
        <f t="shared" si="60"/>
        <v>9.7062340126541358E-3</v>
      </c>
      <c r="F2195" s="2">
        <f t="shared" si="65"/>
        <v>9.9657202168231662E-3</v>
      </c>
      <c r="G2195" s="2">
        <f t="shared" si="61"/>
        <v>-2.5948620416903038E-4</v>
      </c>
      <c r="H2195" s="2" t="str">
        <f t="shared" si="62"/>
        <v>Hold</v>
      </c>
    </row>
    <row r="2196" spans="1:8" ht="13.5" x14ac:dyDescent="0.25">
      <c r="A2196" s="3">
        <f>TITRES_STAT!B2199</f>
        <v>45203</v>
      </c>
      <c r="B2196" s="5">
        <f>TITRES_STAT!D2199</f>
        <v>49.302</v>
      </c>
      <c r="C2196" s="2">
        <f t="shared" si="63"/>
        <v>49.310354353963184</v>
      </c>
      <c r="D2196" s="2">
        <f t="shared" si="64"/>
        <v>49.300639564594462</v>
      </c>
      <c r="E2196" s="2">
        <f t="shared" si="60"/>
        <v>9.7147893687221654E-3</v>
      </c>
      <c r="F2196" s="2">
        <f t="shared" si="65"/>
        <v>9.9155340472029656E-3</v>
      </c>
      <c r="G2196" s="2">
        <f t="shared" si="61"/>
        <v>-2.0074467848080028E-4</v>
      </c>
      <c r="H2196" s="2" t="str">
        <f t="shared" si="62"/>
        <v>Hold</v>
      </c>
    </row>
    <row r="2197" spans="1:8" ht="13.5" x14ac:dyDescent="0.25">
      <c r="A2197" s="3">
        <f>TITRES_STAT!B2200</f>
        <v>45204</v>
      </c>
      <c r="B2197" s="5">
        <f>TITRES_STAT!D2200</f>
        <v>49.302</v>
      </c>
      <c r="C2197" s="2">
        <f t="shared" si="63"/>
        <v>49.310453684122692</v>
      </c>
      <c r="D2197" s="2">
        <f t="shared" si="64"/>
        <v>49.300740337587463</v>
      </c>
      <c r="E2197" s="2">
        <f t="shared" si="60"/>
        <v>9.7133465352285953E-3</v>
      </c>
      <c r="F2197" s="2">
        <f t="shared" si="65"/>
        <v>9.8750965448080926E-3</v>
      </c>
      <c r="G2197" s="2">
        <f t="shared" si="61"/>
        <v>-1.6175000957949735E-4</v>
      </c>
      <c r="H2197" s="2" t="str">
        <f t="shared" si="62"/>
        <v>Hold</v>
      </c>
    </row>
    <row r="2198" spans="1:8" ht="13.5" x14ac:dyDescent="0.25">
      <c r="A2198" s="3">
        <f>TITRES_STAT!B2201</f>
        <v>45205</v>
      </c>
      <c r="B2198" s="5">
        <f>TITRES_STAT!D2201</f>
        <v>49.302</v>
      </c>
      <c r="C2198" s="2">
        <f t="shared" si="63"/>
        <v>49.310537732719197</v>
      </c>
      <c r="D2198" s="2">
        <f t="shared" si="64"/>
        <v>49.300833645914317</v>
      </c>
      <c r="E2198" s="2">
        <f t="shared" si="60"/>
        <v>9.7040868048807738E-3</v>
      </c>
      <c r="F2198" s="2">
        <f t="shared" si="65"/>
        <v>9.8408945968226288E-3</v>
      </c>
      <c r="G2198" s="2">
        <f t="shared" si="61"/>
        <v>-1.3680779194185505E-4</v>
      </c>
      <c r="H2198" s="2" t="str">
        <f t="shared" si="62"/>
        <v>Hold</v>
      </c>
    </row>
    <row r="2199" spans="1:8" ht="13.5" x14ac:dyDescent="0.25">
      <c r="A2199" s="3">
        <f>TITRES_STAT!B2202</f>
        <v>45208</v>
      </c>
      <c r="B2199" s="5">
        <f>TITRES_STAT!D2202</f>
        <v>49.302</v>
      </c>
      <c r="C2199" s="2">
        <f t="shared" si="63"/>
        <v>49.309224235377783</v>
      </c>
      <c r="D2199" s="2">
        <f t="shared" si="64"/>
        <v>49.300920042513255</v>
      </c>
      <c r="E2199" s="2">
        <f t="shared" si="60"/>
        <v>8.3041928645286589E-3</v>
      </c>
      <c r="F2199" s="2">
        <f t="shared" si="65"/>
        <v>9.5335542503638369E-3</v>
      </c>
      <c r="G2199" s="2">
        <f t="shared" si="61"/>
        <v>-1.229361385835178E-3</v>
      </c>
      <c r="H2199" s="2" t="str">
        <f t="shared" si="62"/>
        <v>Hold</v>
      </c>
    </row>
    <row r="2200" spans="1:8" ht="13.5" x14ac:dyDescent="0.25">
      <c r="A2200" s="3">
        <f>TITRES_STAT!B2203</f>
        <v>45209</v>
      </c>
      <c r="B2200" s="5">
        <f>TITRES_STAT!D2203</f>
        <v>49.302</v>
      </c>
      <c r="C2200" s="2">
        <f t="shared" si="63"/>
        <v>49.308112814550434</v>
      </c>
      <c r="D2200" s="2">
        <f t="shared" si="64"/>
        <v>49.301000039364126</v>
      </c>
      <c r="E2200" s="2">
        <f t="shared" si="60"/>
        <v>7.112775186307374E-3</v>
      </c>
      <c r="F2200" s="2">
        <f t="shared" si="65"/>
        <v>9.0493984375525447E-3</v>
      </c>
      <c r="G2200" s="2">
        <f t="shared" si="61"/>
        <v>-1.9366232512451707E-3</v>
      </c>
      <c r="H2200" s="2" t="str">
        <f t="shared" si="62"/>
        <v>Hold</v>
      </c>
    </row>
    <row r="2201" spans="1:8" ht="13.5" x14ac:dyDescent="0.25">
      <c r="A2201" s="3">
        <f>TITRES_STAT!B2204</f>
        <v>45210</v>
      </c>
      <c r="B2201" s="5">
        <f>TITRES_STAT!D2204</f>
        <v>49.302</v>
      </c>
      <c r="C2201" s="2">
        <f t="shared" si="63"/>
        <v>49.307172381542671</v>
      </c>
      <c r="D2201" s="2">
        <f t="shared" si="64"/>
        <v>49.301074110522343</v>
      </c>
      <c r="E2201" s="2">
        <f t="shared" si="60"/>
        <v>6.0982710203276724E-3</v>
      </c>
      <c r="F2201" s="2">
        <f t="shared" si="65"/>
        <v>8.4591729541075699E-3</v>
      </c>
      <c r="G2201" s="2">
        <f t="shared" si="61"/>
        <v>-2.3609019337798975E-3</v>
      </c>
      <c r="H2201" s="2" t="str">
        <f t="shared" si="62"/>
        <v>Hold</v>
      </c>
    </row>
    <row r="2202" spans="1:8" ht="13.5" x14ac:dyDescent="0.25">
      <c r="A2202" s="3">
        <f>TITRES_STAT!B2205</f>
        <v>45211</v>
      </c>
      <c r="B2202" s="5">
        <f>TITRES_STAT!D2205</f>
        <v>49.302</v>
      </c>
      <c r="C2202" s="2">
        <f t="shared" si="63"/>
        <v>49.306376630536107</v>
      </c>
      <c r="D2202" s="2">
        <f t="shared" si="64"/>
        <v>49.301142694928096</v>
      </c>
      <c r="E2202" s="2">
        <f t="shared" si="60"/>
        <v>5.2339356080111088E-3</v>
      </c>
      <c r="F2202" s="2">
        <f t="shared" si="65"/>
        <v>7.814125484888277E-3</v>
      </c>
      <c r="G2202" s="2">
        <f t="shared" si="61"/>
        <v>-2.5801898768771682E-3</v>
      </c>
      <c r="H2202" s="2" t="str">
        <f t="shared" si="62"/>
        <v>Hold</v>
      </c>
    </row>
    <row r="2203" spans="1:8" ht="13.5" x14ac:dyDescent="0.25">
      <c r="A2203" s="3">
        <f>TITRES_STAT!B2206</f>
        <v>45212</v>
      </c>
      <c r="B2203" s="5">
        <f>TITRES_STAT!D2206</f>
        <v>49.302</v>
      </c>
      <c r="C2203" s="2">
        <f t="shared" si="63"/>
        <v>49.305703302761323</v>
      </c>
      <c r="D2203" s="2">
        <f t="shared" si="64"/>
        <v>49.301206199007495</v>
      </c>
      <c r="E2203" s="2">
        <f t="shared" si="60"/>
        <v>4.4971037538275027E-3</v>
      </c>
      <c r="F2203" s="2">
        <f t="shared" si="65"/>
        <v>7.1507211386761223E-3</v>
      </c>
      <c r="G2203" s="2">
        <f t="shared" si="61"/>
        <v>-2.6536173848486196E-3</v>
      </c>
      <c r="H2203" s="2" t="str">
        <f t="shared" si="62"/>
        <v>Hold</v>
      </c>
    </row>
    <row r="2204" spans="1:8" ht="13.5" x14ac:dyDescent="0.25">
      <c r="A2204" s="3">
        <f>TITRES_STAT!B2207</f>
        <v>45215</v>
      </c>
      <c r="B2204" s="5">
        <f>TITRES_STAT!D2207</f>
        <v>48.018000000000001</v>
      </c>
      <c r="C2204" s="2">
        <f t="shared" si="63"/>
        <v>49.305133563874961</v>
      </c>
      <c r="D2204" s="2">
        <f t="shared" si="64"/>
        <v>49.206153887969904</v>
      </c>
      <c r="E2204" s="2">
        <f t="shared" ref="E2204:E2267" si="66">C2204-D2204</f>
        <v>9.8979675905056297E-2</v>
      </c>
      <c r="F2204" s="2">
        <f t="shared" si="65"/>
        <v>2.5516512091952159E-2</v>
      </c>
      <c r="G2204" s="2">
        <f t="shared" si="61"/>
        <v>7.3463163813104138E-2</v>
      </c>
      <c r="H2204" s="2" t="str">
        <f t="shared" si="62"/>
        <v>Sell</v>
      </c>
    </row>
    <row r="2205" spans="1:8" ht="13.5" x14ac:dyDescent="0.25">
      <c r="A2205" s="3">
        <f>TITRES_STAT!B2208</f>
        <v>45216</v>
      </c>
      <c r="B2205" s="5">
        <f>TITRES_STAT!D2208</f>
        <v>49.302</v>
      </c>
      <c r="C2205" s="2">
        <f t="shared" si="63"/>
        <v>49.304651477124963</v>
      </c>
      <c r="D2205" s="2">
        <f t="shared" si="64"/>
        <v>49.213253599972134</v>
      </c>
      <c r="E2205" s="2">
        <f t="shared" si="66"/>
        <v>9.139787715282921E-2</v>
      </c>
      <c r="F2205" s="2">
        <f t="shared" si="65"/>
        <v>3.8692785104127575E-2</v>
      </c>
      <c r="G2205" s="2">
        <f t="shared" si="61"/>
        <v>5.2705092048701635E-2</v>
      </c>
      <c r="H2205" s="2" t="str">
        <f t="shared" si="62"/>
        <v>Sell</v>
      </c>
    </row>
    <row r="2206" spans="1:8" ht="13.5" x14ac:dyDescent="0.25">
      <c r="A2206" s="3">
        <f>TITRES_STAT!B2209</f>
        <v>45217</v>
      </c>
      <c r="B2206" s="5">
        <f>TITRES_STAT!D2209</f>
        <v>49.302</v>
      </c>
      <c r="C2206" s="2">
        <f t="shared" si="63"/>
        <v>49.304243557567276</v>
      </c>
      <c r="D2206" s="2">
        <f t="shared" si="64"/>
        <v>49.219827407381608</v>
      </c>
      <c r="E2206" s="2">
        <f t="shared" si="66"/>
        <v>8.4416150185667505E-2</v>
      </c>
      <c r="F2206" s="2">
        <f t="shared" si="65"/>
        <v>4.7837458120435564E-2</v>
      </c>
      <c r="G2206" s="2">
        <f t="shared" si="61"/>
        <v>3.6578692065231941E-2</v>
      </c>
      <c r="H2206" s="2" t="str">
        <f t="shared" si="62"/>
        <v>Sell</v>
      </c>
    </row>
    <row r="2207" spans="1:8" ht="13.5" x14ac:dyDescent="0.25">
      <c r="A2207" s="3">
        <f>TITRES_STAT!B2210</f>
        <v>45218</v>
      </c>
      <c r="B2207" s="5">
        <f>TITRES_STAT!D2210</f>
        <v>49.302</v>
      </c>
      <c r="C2207" s="2">
        <f t="shared" si="63"/>
        <v>49.303898394864618</v>
      </c>
      <c r="D2207" s="2">
        <f t="shared" si="64"/>
        <v>49.22591426609408</v>
      </c>
      <c r="E2207" s="2">
        <f t="shared" si="66"/>
        <v>7.7984128770538064E-2</v>
      </c>
      <c r="F2207" s="2">
        <f t="shared" si="65"/>
        <v>5.3866792250456062E-2</v>
      </c>
      <c r="G2207" s="2">
        <f t="shared" si="61"/>
        <v>2.4117336520082001E-2</v>
      </c>
      <c r="H2207" s="2" t="str">
        <f t="shared" si="62"/>
        <v>Sell</v>
      </c>
    </row>
    <row r="2208" spans="1:8" ht="13.5" x14ac:dyDescent="0.25">
      <c r="A2208" s="3">
        <f>TITRES_STAT!B2211</f>
        <v>45219</v>
      </c>
      <c r="B2208" s="5">
        <f>TITRES_STAT!D2211</f>
        <v>49.302</v>
      </c>
      <c r="C2208" s="2">
        <f t="shared" si="63"/>
        <v>49.303606334116211</v>
      </c>
      <c r="D2208" s="2">
        <f t="shared" si="64"/>
        <v>49.231550246383406</v>
      </c>
      <c r="E2208" s="2">
        <f t="shared" si="66"/>
        <v>7.2056087732804031E-2</v>
      </c>
      <c r="F2208" s="2">
        <f t="shared" si="65"/>
        <v>5.7504651346925659E-2</v>
      </c>
      <c r="G2208" s="2">
        <f t="shared" si="61"/>
        <v>1.4551436385878372E-2</v>
      </c>
      <c r="H2208" s="2" t="str">
        <f t="shared" si="62"/>
        <v>Sell</v>
      </c>
    </row>
    <row r="2209" spans="1:8" ht="13.5" x14ac:dyDescent="0.25">
      <c r="A2209" s="3">
        <f>TITRES_STAT!B2212</f>
        <v>45222</v>
      </c>
      <c r="B2209" s="5">
        <f>TITRES_STAT!D2212</f>
        <v>49.302</v>
      </c>
      <c r="C2209" s="2">
        <f t="shared" si="63"/>
        <v>49.303359205790635</v>
      </c>
      <c r="D2209" s="2">
        <f t="shared" si="64"/>
        <v>49.2367687466513</v>
      </c>
      <c r="E2209" s="2">
        <f t="shared" si="66"/>
        <v>6.6590459139334257E-2</v>
      </c>
      <c r="F2209" s="2">
        <f t="shared" si="65"/>
        <v>5.9321812905407376E-2</v>
      </c>
      <c r="G2209" s="2">
        <f t="shared" si="61"/>
        <v>7.2686462339268815E-3</v>
      </c>
      <c r="H2209" s="2" t="str">
        <f t="shared" si="62"/>
        <v>Sell</v>
      </c>
    </row>
    <row r="2210" spans="1:8" ht="13.5" x14ac:dyDescent="0.25">
      <c r="A2210" s="3">
        <f>TITRES_STAT!B2213</f>
        <v>45223</v>
      </c>
      <c r="B2210" s="5">
        <f>TITRES_STAT!D2213</f>
        <v>49.302</v>
      </c>
      <c r="C2210" s="2">
        <f t="shared" si="63"/>
        <v>49.303150097207457</v>
      </c>
      <c r="D2210" s="2">
        <f t="shared" si="64"/>
        <v>49.241600691343798</v>
      </c>
      <c r="E2210" s="2">
        <f t="shared" si="66"/>
        <v>6.1549405863658535E-2</v>
      </c>
      <c r="F2210" s="2">
        <f t="shared" si="65"/>
        <v>5.976733149705761E-2</v>
      </c>
      <c r="G2210" s="2">
        <f t="shared" si="61"/>
        <v>1.7820743666009248E-3</v>
      </c>
      <c r="H2210" s="2" t="str">
        <f t="shared" si="62"/>
        <v>Sell</v>
      </c>
    </row>
    <row r="2211" spans="1:8" ht="13.5" x14ac:dyDescent="0.25">
      <c r="A2211" s="3">
        <f>TITRES_STAT!B2214</f>
        <v>45224</v>
      </c>
      <c r="B2211" s="5">
        <f>TITRES_STAT!D2214</f>
        <v>49.302</v>
      </c>
      <c r="C2211" s="2">
        <f t="shared" si="63"/>
        <v>49.302973159175536</v>
      </c>
      <c r="D2211" s="2">
        <f t="shared" si="64"/>
        <v>49.246074714207225</v>
      </c>
      <c r="E2211" s="2">
        <f t="shared" si="66"/>
        <v>5.6898444968311424E-2</v>
      </c>
      <c r="F2211" s="2">
        <f t="shared" si="65"/>
        <v>5.9193554191308374E-2</v>
      </c>
      <c r="G2211" s="2">
        <f t="shared" si="61"/>
        <v>-2.2951092229969508E-3</v>
      </c>
      <c r="H2211" s="2" t="str">
        <f t="shared" si="62"/>
        <v>Hold</v>
      </c>
    </row>
    <row r="2212" spans="1:8" ht="13.5" x14ac:dyDescent="0.25">
      <c r="A2212" s="3">
        <f>TITRES_STAT!B2215</f>
        <v>45225</v>
      </c>
      <c r="B2212" s="5">
        <f>TITRES_STAT!D2215</f>
        <v>49.302</v>
      </c>
      <c r="C2212" s="2">
        <f t="shared" si="63"/>
        <v>49.302823442379299</v>
      </c>
      <c r="D2212" s="2">
        <f t="shared" si="64"/>
        <v>49.250217327969651</v>
      </c>
      <c r="E2212" s="2">
        <f t="shared" si="66"/>
        <v>5.2606114409648796E-2</v>
      </c>
      <c r="F2212" s="2">
        <f t="shared" si="65"/>
        <v>5.7876066234976466E-2</v>
      </c>
      <c r="G2212" s="2">
        <f t="shared" ref="G2212:G2275" si="67">E2212-F2212</f>
        <v>-5.2699518253276692E-3</v>
      </c>
      <c r="H2212" s="2" t="str">
        <f t="shared" ref="H2212:H2275" si="68">IF(G2212&lt;0,"Hold","Sell")</f>
        <v>Hold</v>
      </c>
    </row>
    <row r="2213" spans="1:8" ht="13.5" x14ac:dyDescent="0.25">
      <c r="A2213" s="3">
        <f>TITRES_STAT!B2216</f>
        <v>45226</v>
      </c>
      <c r="B2213" s="5">
        <f>TITRES_STAT!D2216</f>
        <v>49.302</v>
      </c>
      <c r="C2213" s="2">
        <f t="shared" si="63"/>
        <v>49.105158297397871</v>
      </c>
      <c r="D2213" s="2">
        <f t="shared" si="64"/>
        <v>49.254053081453378</v>
      </c>
      <c r="E2213" s="2">
        <f t="shared" si="66"/>
        <v>-0.14889478405550705</v>
      </c>
      <c r="F2213" s="2">
        <f t="shared" si="65"/>
        <v>1.6521896176879762E-2</v>
      </c>
      <c r="G2213" s="2">
        <f t="shared" si="67"/>
        <v>-0.16541668023238681</v>
      </c>
      <c r="H2213" s="2" t="str">
        <f t="shared" si="68"/>
        <v>Hold</v>
      </c>
    </row>
    <row r="2214" spans="1:8" ht="13.5" x14ac:dyDescent="0.25">
      <c r="A2214" s="3">
        <f>TITRES_STAT!B2217</f>
        <v>45229</v>
      </c>
      <c r="B2214" s="5">
        <f>TITRES_STAT!D2217</f>
        <v>49.302</v>
      </c>
      <c r="C2214" s="2">
        <f t="shared" si="63"/>
        <v>49.135441636259735</v>
      </c>
      <c r="D2214" s="2">
        <f t="shared" si="64"/>
        <v>49.257604705049424</v>
      </c>
      <c r="E2214" s="2">
        <f t="shared" si="66"/>
        <v>-0.12216306878968908</v>
      </c>
      <c r="F2214" s="2">
        <f t="shared" si="65"/>
        <v>-1.1215096816434005E-2</v>
      </c>
      <c r="G2214" s="2">
        <f t="shared" si="67"/>
        <v>-0.11094797197325507</v>
      </c>
      <c r="H2214" s="2" t="str">
        <f t="shared" si="68"/>
        <v>Hold</v>
      </c>
    </row>
    <row r="2215" spans="1:8" ht="13.5" x14ac:dyDescent="0.25">
      <c r="A2215" s="3">
        <f>TITRES_STAT!B2218</f>
        <v>45230</v>
      </c>
      <c r="B2215" s="5">
        <f>TITRES_STAT!D2218</f>
        <v>49.302</v>
      </c>
      <c r="C2215" s="2">
        <f t="shared" si="63"/>
        <v>49.161065999912083</v>
      </c>
      <c r="D2215" s="2">
        <f t="shared" si="64"/>
        <v>49.260893245416135</v>
      </c>
      <c r="E2215" s="2">
        <f t="shared" si="66"/>
        <v>-9.9827245504052087E-2</v>
      </c>
      <c r="F2215" s="2">
        <f t="shared" si="65"/>
        <v>-2.8937526553957621E-2</v>
      </c>
      <c r="G2215" s="2">
        <f t="shared" si="67"/>
        <v>-7.0889718950094466E-2</v>
      </c>
      <c r="H2215" s="2" t="str">
        <f t="shared" si="68"/>
        <v>Hold</v>
      </c>
    </row>
    <row r="2216" spans="1:8" ht="13.5" x14ac:dyDescent="0.25">
      <c r="A2216" s="3">
        <f>TITRES_STAT!B2219</f>
        <v>45231</v>
      </c>
      <c r="B2216" s="5">
        <f>TITRES_STAT!D2219</f>
        <v>49.302</v>
      </c>
      <c r="C2216" s="2">
        <f t="shared" ref="C2216:C2279" si="69">$C$1501*B2207+(1-$C$1501)*C2215</f>
        <v>49.182748153771762</v>
      </c>
      <c r="D2216" s="2">
        <f t="shared" si="64"/>
        <v>49.263938190200129</v>
      </c>
      <c r="E2216" s="2">
        <f t="shared" si="66"/>
        <v>-8.1190036428367307E-2</v>
      </c>
      <c r="F2216" s="2">
        <f t="shared" si="65"/>
        <v>-3.9388028528839561E-2</v>
      </c>
      <c r="G2216" s="2">
        <f t="shared" si="67"/>
        <v>-4.1802007899527746E-2</v>
      </c>
      <c r="H2216" s="2" t="str">
        <f t="shared" si="68"/>
        <v>Hold</v>
      </c>
    </row>
    <row r="2217" spans="1:8" ht="13.5" x14ac:dyDescent="0.25">
      <c r="A2217" s="3">
        <f>TITRES_STAT!B2220</f>
        <v>45232</v>
      </c>
      <c r="B2217" s="5">
        <f>TITRES_STAT!D2220</f>
        <v>49.302</v>
      </c>
      <c r="C2217" s="2">
        <f t="shared" si="69"/>
        <v>49.201094591653025</v>
      </c>
      <c r="D2217" s="2">
        <f t="shared" si="64"/>
        <v>49.26675758351864</v>
      </c>
      <c r="E2217" s="2">
        <f t="shared" si="66"/>
        <v>-6.5662991865615083E-2</v>
      </c>
      <c r="F2217" s="2">
        <f t="shared" si="65"/>
        <v>-4.4643021196194663E-2</v>
      </c>
      <c r="G2217" s="2">
        <f t="shared" si="67"/>
        <v>-2.1019970669420421E-2</v>
      </c>
      <c r="H2217" s="2" t="str">
        <f t="shared" si="68"/>
        <v>Hold</v>
      </c>
    </row>
    <row r="2218" spans="1:8" ht="13.5" x14ac:dyDescent="0.25">
      <c r="A2218" s="3">
        <f>TITRES_STAT!B2221</f>
        <v>45233</v>
      </c>
      <c r="B2218" s="5">
        <f>TITRES_STAT!D2221</f>
        <v>49.302</v>
      </c>
      <c r="C2218" s="2">
        <f t="shared" si="69"/>
        <v>49.21661850062948</v>
      </c>
      <c r="D2218" s="2">
        <f t="shared" si="64"/>
        <v>49.269368132887628</v>
      </c>
      <c r="E2218" s="2">
        <f t="shared" si="66"/>
        <v>-5.2749632258148438E-2</v>
      </c>
      <c r="F2218" s="2">
        <f t="shared" si="65"/>
        <v>-4.6264343408585415E-2</v>
      </c>
      <c r="G2218" s="2">
        <f t="shared" si="67"/>
        <v>-6.4852888495630229E-3</v>
      </c>
      <c r="H2218" s="2" t="str">
        <f t="shared" si="68"/>
        <v>Hold</v>
      </c>
    </row>
    <row r="2219" spans="1:8" ht="13.5" x14ac:dyDescent="0.25">
      <c r="A2219" s="3">
        <f>TITRES_STAT!B2222</f>
        <v>45236</v>
      </c>
      <c r="B2219" s="5">
        <f>TITRES_STAT!D2222</f>
        <v>49.302</v>
      </c>
      <c r="C2219" s="2">
        <f t="shared" si="69"/>
        <v>49.229754115917252</v>
      </c>
      <c r="D2219" s="2">
        <f t="shared" si="64"/>
        <v>49.271785308229283</v>
      </c>
      <c r="E2219" s="2">
        <f t="shared" si="66"/>
        <v>-4.2031192312030896E-2</v>
      </c>
      <c r="F2219" s="2">
        <f t="shared" si="65"/>
        <v>-4.5417713189274511E-2</v>
      </c>
      <c r="G2219" s="2">
        <f t="shared" si="67"/>
        <v>3.3865208772436151E-3</v>
      </c>
      <c r="H2219" s="2" t="str">
        <f t="shared" si="68"/>
        <v>Sell</v>
      </c>
    </row>
    <row r="2220" spans="1:8" ht="13.5" x14ac:dyDescent="0.25">
      <c r="A2220" s="3">
        <f>TITRES_STAT!B2223</f>
        <v>45237</v>
      </c>
      <c r="B2220" s="5">
        <f>TITRES_STAT!D2223</f>
        <v>49.302</v>
      </c>
      <c r="C2220" s="2">
        <f t="shared" si="69"/>
        <v>49.240868867314596</v>
      </c>
      <c r="D2220" s="2">
        <f t="shared" si="64"/>
        <v>49.274023433545636</v>
      </c>
      <c r="E2220" s="2">
        <f t="shared" si="66"/>
        <v>-3.3154566231040405E-2</v>
      </c>
      <c r="F2220" s="2">
        <f t="shared" si="65"/>
        <v>-4.2965083797627694E-2</v>
      </c>
      <c r="G2220" s="2">
        <f t="shared" si="67"/>
        <v>9.8105175665872887E-3</v>
      </c>
      <c r="H2220" s="2" t="str">
        <f t="shared" si="68"/>
        <v>Sell</v>
      </c>
    </row>
    <row r="2221" spans="1:8" ht="13.5" x14ac:dyDescent="0.25">
      <c r="A2221" s="3">
        <f>TITRES_STAT!B2224</f>
        <v>45238</v>
      </c>
      <c r="B2221" s="5">
        <f>TITRES_STAT!D2224</f>
        <v>49.249000000000002</v>
      </c>
      <c r="C2221" s="2">
        <f t="shared" si="69"/>
        <v>49.250273656958505</v>
      </c>
      <c r="D2221" s="2">
        <f t="shared" si="64"/>
        <v>49.272169845875588</v>
      </c>
      <c r="E2221" s="2">
        <f t="shared" si="66"/>
        <v>-2.1896188917082782E-2</v>
      </c>
      <c r="F2221" s="2">
        <f t="shared" si="65"/>
        <v>-3.8751304821518714E-2</v>
      </c>
      <c r="G2221" s="2">
        <f t="shared" si="67"/>
        <v>1.6855115904435933E-2</v>
      </c>
      <c r="H2221" s="2" t="str">
        <f t="shared" si="68"/>
        <v>Sell</v>
      </c>
    </row>
    <row r="2222" spans="1:8" ht="13.5" x14ac:dyDescent="0.25">
      <c r="A2222" s="3">
        <f>TITRES_STAT!B2225</f>
        <v>45239</v>
      </c>
      <c r="B2222" s="5">
        <f>TITRES_STAT!D2225</f>
        <v>49.249000000000002</v>
      </c>
      <c r="C2222" s="2">
        <f t="shared" si="69"/>
        <v>49.258231555887967</v>
      </c>
      <c r="D2222" s="2">
        <f t="shared" si="64"/>
        <v>49.270453560995918</v>
      </c>
      <c r="E2222" s="2">
        <f t="shared" si="66"/>
        <v>-1.2222005107950906E-2</v>
      </c>
      <c r="F2222" s="2">
        <f t="shared" si="65"/>
        <v>-3.3445444878805151E-2</v>
      </c>
      <c r="G2222" s="2">
        <f t="shared" si="67"/>
        <v>2.1223439770854245E-2</v>
      </c>
      <c r="H2222" s="2" t="str">
        <f t="shared" si="68"/>
        <v>Sell</v>
      </c>
    </row>
    <row r="2223" spans="1:8" ht="13.5" x14ac:dyDescent="0.25">
      <c r="A2223" s="3">
        <f>TITRES_STAT!B2226</f>
        <v>45240</v>
      </c>
      <c r="B2223" s="5">
        <f>TITRES_STAT!D2226</f>
        <v>49.292999999999999</v>
      </c>
      <c r="C2223" s="2">
        <f t="shared" si="69"/>
        <v>49.264965162674429</v>
      </c>
      <c r="D2223" s="2">
        <f t="shared" si="64"/>
        <v>49.272123667588815</v>
      </c>
      <c r="E2223" s="2">
        <f t="shared" si="66"/>
        <v>-7.1585049143862989E-3</v>
      </c>
      <c r="F2223" s="2">
        <f t="shared" si="65"/>
        <v>-2.8188056885921381E-2</v>
      </c>
      <c r="G2223" s="2">
        <f t="shared" si="67"/>
        <v>2.1029551971535082E-2</v>
      </c>
      <c r="H2223" s="2" t="str">
        <f t="shared" si="68"/>
        <v>Sell</v>
      </c>
    </row>
    <row r="2224" spans="1:8" ht="13.5" x14ac:dyDescent="0.25">
      <c r="A2224" s="3">
        <f>TITRES_STAT!B2227</f>
        <v>45243</v>
      </c>
      <c r="B2224" s="5">
        <f>TITRES_STAT!D2227</f>
        <v>49.292999999999999</v>
      </c>
      <c r="C2224" s="2">
        <f t="shared" si="69"/>
        <v>49.270662829955285</v>
      </c>
      <c r="D2224" s="2">
        <f t="shared" si="64"/>
        <v>49.273670062582234</v>
      </c>
      <c r="E2224" s="2">
        <f t="shared" si="66"/>
        <v>-3.007232626949019E-3</v>
      </c>
      <c r="F2224" s="2">
        <f t="shared" si="65"/>
        <v>-2.315189203412691E-2</v>
      </c>
      <c r="G2224" s="2">
        <f t="shared" si="67"/>
        <v>2.0144659407177891E-2</v>
      </c>
      <c r="H2224" s="2" t="str">
        <f t="shared" si="68"/>
        <v>Sell</v>
      </c>
    </row>
    <row r="2225" spans="1:8" ht="13.5" x14ac:dyDescent="0.25">
      <c r="A2225" s="3">
        <f>TITRES_STAT!B2228</f>
        <v>45244</v>
      </c>
      <c r="B2225" s="5">
        <f>TITRES_STAT!D2228</f>
        <v>49.292999999999999</v>
      </c>
      <c r="C2225" s="2">
        <f t="shared" si="69"/>
        <v>49.275483933039084</v>
      </c>
      <c r="D2225" s="2">
        <f t="shared" si="64"/>
        <v>49.275101909798366</v>
      </c>
      <c r="E2225" s="2">
        <f t="shared" si="66"/>
        <v>3.8202324071789917E-4</v>
      </c>
      <c r="F2225" s="2">
        <f t="shared" si="65"/>
        <v>-1.8445108979157951E-2</v>
      </c>
      <c r="G2225" s="2">
        <f t="shared" si="67"/>
        <v>1.882713221987585E-2</v>
      </c>
      <c r="H2225" s="2" t="str">
        <f t="shared" si="68"/>
        <v>Sell</v>
      </c>
    </row>
    <row r="2226" spans="1:8" ht="13.5" x14ac:dyDescent="0.25">
      <c r="A2226" s="3">
        <f>TITRES_STAT!B2229</f>
        <v>45245</v>
      </c>
      <c r="B2226" s="5">
        <f>TITRES_STAT!D2229</f>
        <v>49.292999999999999</v>
      </c>
      <c r="C2226" s="2">
        <f t="shared" si="69"/>
        <v>49.279563327956147</v>
      </c>
      <c r="D2226" s="2">
        <f t="shared" si="64"/>
        <v>49.276427694257748</v>
      </c>
      <c r="E2226" s="2">
        <f t="shared" si="66"/>
        <v>3.1356336983989763E-3</v>
      </c>
      <c r="F2226" s="2">
        <f t="shared" si="65"/>
        <v>-1.4128960443646567E-2</v>
      </c>
      <c r="G2226" s="2">
        <f t="shared" si="67"/>
        <v>1.7264594142045543E-2</v>
      </c>
      <c r="H2226" s="2" t="str">
        <f t="shared" si="68"/>
        <v>Sell</v>
      </c>
    </row>
    <row r="2227" spans="1:8" ht="13.5" x14ac:dyDescent="0.25">
      <c r="A2227" s="3">
        <f>TITRES_STAT!B2230</f>
        <v>45246</v>
      </c>
      <c r="B2227" s="5">
        <f>TITRES_STAT!D2230</f>
        <v>49.292999999999999</v>
      </c>
      <c r="C2227" s="2">
        <f t="shared" si="69"/>
        <v>49.283015123655197</v>
      </c>
      <c r="D2227" s="2">
        <f t="shared" si="64"/>
        <v>49.277655272460876</v>
      </c>
      <c r="E2227" s="2">
        <f t="shared" si="66"/>
        <v>5.3598511943206972E-3</v>
      </c>
      <c r="F2227" s="2">
        <f t="shared" si="65"/>
        <v>-1.0231198116053115E-2</v>
      </c>
      <c r="G2227" s="2">
        <f t="shared" si="67"/>
        <v>1.5591049310373813E-2</v>
      </c>
      <c r="H2227" s="2" t="str">
        <f t="shared" si="68"/>
        <v>Sell</v>
      </c>
    </row>
    <row r="2228" spans="1:8" ht="13.5" x14ac:dyDescent="0.25">
      <c r="A2228" s="3">
        <f>TITRES_STAT!B2231</f>
        <v>45247</v>
      </c>
      <c r="B2228" s="5">
        <f>TITRES_STAT!D2231</f>
        <v>49.292999999999999</v>
      </c>
      <c r="C2228" s="2">
        <f t="shared" si="69"/>
        <v>49.285935873862087</v>
      </c>
      <c r="D2228" s="2">
        <f t="shared" si="64"/>
        <v>49.278791918945259</v>
      </c>
      <c r="E2228" s="2">
        <f t="shared" si="66"/>
        <v>7.1439549168275107E-3</v>
      </c>
      <c r="F2228" s="2">
        <f t="shared" si="65"/>
        <v>-6.7561675094769914E-3</v>
      </c>
      <c r="G2228" s="2">
        <f t="shared" si="67"/>
        <v>1.3900122426304503E-2</v>
      </c>
      <c r="H2228" s="2" t="str">
        <f t="shared" si="68"/>
        <v>Sell</v>
      </c>
    </row>
    <row r="2229" spans="1:8" ht="13.5" x14ac:dyDescent="0.25">
      <c r="A2229" s="3">
        <f>TITRES_STAT!B2232</f>
        <v>45250</v>
      </c>
      <c r="B2229" s="5">
        <f>TITRES_STAT!D2232</f>
        <v>49.292999999999999</v>
      </c>
      <c r="C2229" s="2">
        <f t="shared" si="69"/>
        <v>49.288407277883302</v>
      </c>
      <c r="D2229" s="2">
        <f t="shared" si="64"/>
        <v>49.279844369393757</v>
      </c>
      <c r="E2229" s="2">
        <f t="shared" si="66"/>
        <v>8.5629084895444407E-3</v>
      </c>
      <c r="F2229" s="2">
        <f t="shared" si="65"/>
        <v>-3.6923523096727053E-3</v>
      </c>
      <c r="G2229" s="2">
        <f t="shared" si="67"/>
        <v>1.2255260799217146E-2</v>
      </c>
      <c r="H2229" s="2" t="str">
        <f t="shared" si="68"/>
        <v>Sell</v>
      </c>
    </row>
    <row r="2230" spans="1:8" ht="13.5" x14ac:dyDescent="0.25">
      <c r="A2230" s="3">
        <f>TITRES_STAT!B2233</f>
        <v>45251</v>
      </c>
      <c r="B2230" s="5">
        <f>TITRES_STAT!D2233</f>
        <v>49.292999999999999</v>
      </c>
      <c r="C2230" s="2">
        <f t="shared" si="69"/>
        <v>49.282344619747406</v>
      </c>
      <c r="D2230" s="2">
        <f t="shared" si="64"/>
        <v>49.280818860549779</v>
      </c>
      <c r="E2230" s="2">
        <f t="shared" si="66"/>
        <v>1.5257591976265417E-3</v>
      </c>
      <c r="F2230" s="2">
        <f t="shared" si="65"/>
        <v>-2.6487300082128564E-3</v>
      </c>
      <c r="G2230" s="2">
        <f t="shared" si="67"/>
        <v>4.1744892058393976E-3</v>
      </c>
      <c r="H2230" s="2" t="str">
        <f t="shared" si="68"/>
        <v>Sell</v>
      </c>
    </row>
    <row r="2231" spans="1:8" ht="13.5" x14ac:dyDescent="0.25">
      <c r="A2231" s="3">
        <f>TITRES_STAT!B2234</f>
        <v>45252</v>
      </c>
      <c r="B2231" s="5">
        <f>TITRES_STAT!D2234</f>
        <v>49.292999999999999</v>
      </c>
      <c r="C2231" s="2">
        <f t="shared" si="69"/>
        <v>49.277214678247802</v>
      </c>
      <c r="D2231" s="2">
        <f t="shared" ref="D2231:D2294" si="70">$D$1501*B2231+(1-$D$1501)*D2230</f>
        <v>49.281721167175725</v>
      </c>
      <c r="E2231" s="2">
        <f t="shared" si="66"/>
        <v>-4.5064889279231579E-3</v>
      </c>
      <c r="F2231" s="2">
        <f t="shared" si="65"/>
        <v>-3.0202817921549168E-3</v>
      </c>
      <c r="G2231" s="2">
        <f t="shared" si="67"/>
        <v>-1.4862071357682411E-3</v>
      </c>
      <c r="H2231" s="2" t="str">
        <f t="shared" si="68"/>
        <v>Hold</v>
      </c>
    </row>
    <row r="2232" spans="1:8" ht="13.5" x14ac:dyDescent="0.25">
      <c r="A2232" s="3">
        <f>TITRES_STAT!B2235</f>
        <v>45253</v>
      </c>
      <c r="B2232" s="5">
        <f>TITRES_STAT!D2235</f>
        <v>49.292999999999999</v>
      </c>
      <c r="C2232" s="2">
        <f t="shared" si="69"/>
        <v>49.279643189286602</v>
      </c>
      <c r="D2232" s="2">
        <f t="shared" si="70"/>
        <v>49.282556636273817</v>
      </c>
      <c r="E2232" s="2">
        <f t="shared" si="66"/>
        <v>-2.9134469872147406E-3</v>
      </c>
      <c r="F2232" s="2">
        <f t="shared" si="65"/>
        <v>-2.9989148311668819E-3</v>
      </c>
      <c r="G2232" s="2">
        <f t="shared" si="67"/>
        <v>8.546784395214134E-5</v>
      </c>
      <c r="H2232" s="2" t="str">
        <f t="shared" si="68"/>
        <v>Sell</v>
      </c>
    </row>
    <row r="2233" spans="1:8" ht="13.5" x14ac:dyDescent="0.25">
      <c r="A2233" s="3">
        <f>TITRES_STAT!B2236</f>
        <v>45254</v>
      </c>
      <c r="B2233" s="5">
        <f>TITRES_STAT!D2236</f>
        <v>49.292999999999999</v>
      </c>
      <c r="C2233" s="2">
        <f t="shared" si="69"/>
        <v>49.28169808324251</v>
      </c>
      <c r="D2233" s="2">
        <f t="shared" si="70"/>
        <v>49.283330218772051</v>
      </c>
      <c r="E2233" s="2">
        <f t="shared" si="66"/>
        <v>-1.632135529540335E-3</v>
      </c>
      <c r="F2233" s="2">
        <f t="shared" si="65"/>
        <v>-2.7255589708415724E-3</v>
      </c>
      <c r="G2233" s="2">
        <f t="shared" si="67"/>
        <v>1.0934234413012374E-3</v>
      </c>
      <c r="H2233" s="2" t="str">
        <f t="shared" si="68"/>
        <v>Sell</v>
      </c>
    </row>
    <row r="2234" spans="1:8" ht="13.5" x14ac:dyDescent="0.25">
      <c r="A2234" s="3">
        <f>TITRES_STAT!B2237</f>
        <v>45257</v>
      </c>
      <c r="B2234" s="5">
        <f>TITRES_STAT!D2237</f>
        <v>49.292999999999999</v>
      </c>
      <c r="C2234" s="2">
        <f t="shared" si="69"/>
        <v>49.283436839666734</v>
      </c>
      <c r="D2234" s="2">
        <f t="shared" si="70"/>
        <v>49.284046498863013</v>
      </c>
      <c r="E2234" s="2">
        <f t="shared" si="66"/>
        <v>-6.0965919627875564E-4</v>
      </c>
      <c r="F2234" s="2">
        <f t="shared" si="65"/>
        <v>-2.3023790159290092E-3</v>
      </c>
      <c r="G2234" s="2">
        <f t="shared" si="67"/>
        <v>1.6927198196502536E-3</v>
      </c>
      <c r="H2234" s="2" t="str">
        <f t="shared" si="68"/>
        <v>Sell</v>
      </c>
    </row>
    <row r="2235" spans="1:8" ht="13.5" x14ac:dyDescent="0.25">
      <c r="A2235" s="3">
        <f>TITRES_STAT!B2238</f>
        <v>45258</v>
      </c>
      <c r="B2235" s="5">
        <f>TITRES_STAT!D2238</f>
        <v>49.292999999999999</v>
      </c>
      <c r="C2235" s="2">
        <f t="shared" si="69"/>
        <v>49.284908095102622</v>
      </c>
      <c r="D2235" s="2">
        <f t="shared" si="70"/>
        <v>49.284709721169456</v>
      </c>
      <c r="E2235" s="2">
        <f t="shared" si="66"/>
        <v>1.9837393316635143E-4</v>
      </c>
      <c r="F2235" s="2">
        <f t="shared" si="65"/>
        <v>-1.8022284261099372E-3</v>
      </c>
      <c r="G2235" s="2">
        <f t="shared" si="67"/>
        <v>2.0006023592762886E-3</v>
      </c>
      <c r="H2235" s="2" t="str">
        <f t="shared" si="68"/>
        <v>Sell</v>
      </c>
    </row>
    <row r="2236" spans="1:8" ht="13.5" x14ac:dyDescent="0.25">
      <c r="A2236" s="3">
        <f>TITRES_STAT!B2239</f>
        <v>45259</v>
      </c>
      <c r="B2236" s="5">
        <f>TITRES_STAT!D2239</f>
        <v>49.283999999999999</v>
      </c>
      <c r="C2236" s="2">
        <f t="shared" si="69"/>
        <v>49.286153003548371</v>
      </c>
      <c r="D2236" s="2">
        <f t="shared" si="70"/>
        <v>49.284657149230981</v>
      </c>
      <c r="E2236" s="2">
        <f t="shared" si="66"/>
        <v>1.4958543173904104E-3</v>
      </c>
      <c r="F2236" s="2">
        <f t="shared" si="65"/>
        <v>-1.1426118774098678E-3</v>
      </c>
      <c r="G2236" s="2">
        <f t="shared" si="67"/>
        <v>2.6384661948002782E-3</v>
      </c>
      <c r="H2236" s="2" t="str">
        <f t="shared" si="68"/>
        <v>Sell</v>
      </c>
    </row>
    <row r="2237" spans="1:8" ht="13.5" x14ac:dyDescent="0.25">
      <c r="A2237" s="3">
        <f>TITRES_STAT!B2240</f>
        <v>45260</v>
      </c>
      <c r="B2237" s="5">
        <f>TITRES_STAT!D2240</f>
        <v>49.283999999999999</v>
      </c>
      <c r="C2237" s="2">
        <f t="shared" si="69"/>
        <v>49.28720638761785</v>
      </c>
      <c r="D2237" s="2">
        <f t="shared" si="70"/>
        <v>49.284608471510168</v>
      </c>
      <c r="E2237" s="2">
        <f t="shared" si="66"/>
        <v>2.5979161076818968E-3</v>
      </c>
      <c r="F2237" s="2">
        <f t="shared" si="65"/>
        <v>-3.9450628039151489E-4</v>
      </c>
      <c r="G2237" s="2">
        <f t="shared" si="67"/>
        <v>2.9924223880734117E-3</v>
      </c>
      <c r="H2237" s="2" t="str">
        <f t="shared" si="68"/>
        <v>Sell</v>
      </c>
    </row>
    <row r="2238" spans="1:8" ht="13.5" x14ac:dyDescent="0.25">
      <c r="A2238" s="3">
        <f>TITRES_STAT!B2241</f>
        <v>45261</v>
      </c>
      <c r="B2238" s="5">
        <f>TITRES_STAT!D2241</f>
        <v>48.018000000000001</v>
      </c>
      <c r="C2238" s="2">
        <f t="shared" si="69"/>
        <v>49.288097712599715</v>
      </c>
      <c r="D2238" s="2">
        <f t="shared" si="70"/>
        <v>49.190785621768669</v>
      </c>
      <c r="E2238" s="2">
        <f t="shared" si="66"/>
        <v>9.7312090831046305E-2</v>
      </c>
      <c r="F2238" s="2">
        <f t="shared" si="65"/>
        <v>1.9146813141896053E-2</v>
      </c>
      <c r="G2238" s="2">
        <f t="shared" si="67"/>
        <v>7.8165277689150256E-2</v>
      </c>
      <c r="H2238" s="2" t="str">
        <f t="shared" si="68"/>
        <v>Sell</v>
      </c>
    </row>
    <row r="2239" spans="1:8" ht="13.5" x14ac:dyDescent="0.25">
      <c r="A2239" s="3">
        <f>TITRES_STAT!B2242</f>
        <v>45264</v>
      </c>
      <c r="B2239" s="5">
        <f>TITRES_STAT!D2242</f>
        <v>49.302</v>
      </c>
      <c r="C2239" s="2">
        <f t="shared" si="69"/>
        <v>49.288851910661293</v>
      </c>
      <c r="D2239" s="2">
        <f t="shared" si="70"/>
        <v>49.199023723859881</v>
      </c>
      <c r="E2239" s="2">
        <f t="shared" si="66"/>
        <v>8.9828186801412357E-2</v>
      </c>
      <c r="F2239" s="2">
        <f t="shared" ref="F2239:F2302" si="71">(E2239*(2/(10)))+((1-(2/10))*F2238)</f>
        <v>3.3283087873799314E-2</v>
      </c>
      <c r="G2239" s="2">
        <f t="shared" si="67"/>
        <v>5.6545098927613044E-2</v>
      </c>
      <c r="H2239" s="2" t="str">
        <f t="shared" si="68"/>
        <v>Sell</v>
      </c>
    </row>
    <row r="2240" spans="1:8" ht="13.5" x14ac:dyDescent="0.25">
      <c r="A2240" s="3">
        <f>TITRES_STAT!B2243</f>
        <v>45265</v>
      </c>
      <c r="B2240" s="5">
        <f>TITRES_STAT!D2243</f>
        <v>49.302</v>
      </c>
      <c r="C2240" s="2">
        <f t="shared" si="69"/>
        <v>49.289490078251859</v>
      </c>
      <c r="D2240" s="2">
        <f t="shared" si="70"/>
        <v>49.206651596166559</v>
      </c>
      <c r="E2240" s="2">
        <f t="shared" si="66"/>
        <v>8.2838482085300313E-2</v>
      </c>
      <c r="F2240" s="2">
        <f t="shared" si="71"/>
        <v>4.3194166716099519E-2</v>
      </c>
      <c r="G2240" s="2">
        <f t="shared" si="67"/>
        <v>3.9644315369200794E-2</v>
      </c>
      <c r="H2240" s="2" t="str">
        <f t="shared" si="68"/>
        <v>Sell</v>
      </c>
    </row>
    <row r="2241" spans="1:8" ht="13.5" x14ac:dyDescent="0.25">
      <c r="A2241" s="3">
        <f>TITRES_STAT!B2244</f>
        <v>45266</v>
      </c>
      <c r="B2241" s="5">
        <f>TITRES_STAT!D2244</f>
        <v>47.49</v>
      </c>
      <c r="C2241" s="2">
        <f t="shared" si="69"/>
        <v>49.290030066213106</v>
      </c>
      <c r="D2241" s="2">
        <f t="shared" si="70"/>
        <v>49.07949221867274</v>
      </c>
      <c r="E2241" s="2">
        <f t="shared" si="66"/>
        <v>0.21053784754036542</v>
      </c>
      <c r="F2241" s="2">
        <f t="shared" si="71"/>
        <v>7.6662902880952705E-2</v>
      </c>
      <c r="G2241" s="2">
        <f t="shared" si="67"/>
        <v>0.13387494465941271</v>
      </c>
      <c r="H2241" s="2" t="str">
        <f t="shared" si="68"/>
        <v>Sell</v>
      </c>
    </row>
    <row r="2242" spans="1:8" ht="13.5" x14ac:dyDescent="0.25">
      <c r="A2242" s="3">
        <f>TITRES_STAT!B2245</f>
        <v>45267</v>
      </c>
      <c r="B2242" s="5">
        <f>TITRES_STAT!D2245</f>
        <v>45.353000000000002</v>
      </c>
      <c r="C2242" s="2">
        <f t="shared" si="69"/>
        <v>49.290486979103392</v>
      </c>
      <c r="D2242" s="2">
        <f t="shared" si="70"/>
        <v>48.803455758030317</v>
      </c>
      <c r="E2242" s="2">
        <f t="shared" si="66"/>
        <v>0.48703122107307451</v>
      </c>
      <c r="F2242" s="2">
        <f t="shared" si="71"/>
        <v>0.15873656651937706</v>
      </c>
      <c r="G2242" s="2">
        <f t="shared" si="67"/>
        <v>0.32829465455369744</v>
      </c>
      <c r="H2242" s="2" t="str">
        <f t="shared" si="68"/>
        <v>Sell</v>
      </c>
    </row>
    <row r="2243" spans="1:8" ht="13.5" x14ac:dyDescent="0.25">
      <c r="A2243" s="3">
        <f>TITRES_STAT!B2246</f>
        <v>45268</v>
      </c>
      <c r="B2243" s="5">
        <f>TITRES_STAT!D2246</f>
        <v>46.426000000000002</v>
      </c>
      <c r="C2243" s="2">
        <f t="shared" si="69"/>
        <v>49.29087359770287</v>
      </c>
      <c r="D2243" s="2">
        <f t="shared" si="70"/>
        <v>48.627347924102146</v>
      </c>
      <c r="E2243" s="2">
        <f t="shared" si="66"/>
        <v>0.66352567360072356</v>
      </c>
      <c r="F2243" s="2">
        <f t="shared" si="71"/>
        <v>0.25969438793564636</v>
      </c>
      <c r="G2243" s="2">
        <f t="shared" si="67"/>
        <v>0.4038312856650772</v>
      </c>
      <c r="H2243" s="2" t="str">
        <f t="shared" si="68"/>
        <v>Sell</v>
      </c>
    </row>
    <row r="2244" spans="1:8" ht="13.5" x14ac:dyDescent="0.25">
      <c r="A2244" s="3">
        <f>TITRES_STAT!B2247</f>
        <v>45271</v>
      </c>
      <c r="B2244" s="5">
        <f>TITRES_STAT!D2247</f>
        <v>46.426000000000002</v>
      </c>
      <c r="C2244" s="2">
        <f t="shared" si="69"/>
        <v>49.291200736517808</v>
      </c>
      <c r="D2244" s="2">
        <f t="shared" si="70"/>
        <v>48.464285114909394</v>
      </c>
      <c r="E2244" s="2">
        <f t="shared" si="66"/>
        <v>0.82691562160841414</v>
      </c>
      <c r="F2244" s="2">
        <f t="shared" si="71"/>
        <v>0.37313863467019992</v>
      </c>
      <c r="G2244" s="2">
        <f t="shared" si="67"/>
        <v>0.45377698693821422</v>
      </c>
      <c r="H2244" s="2" t="str">
        <f t="shared" si="68"/>
        <v>Sell</v>
      </c>
    </row>
    <row r="2245" spans="1:8" ht="13.5" x14ac:dyDescent="0.25">
      <c r="A2245" s="3">
        <f>TITRES_STAT!B2248</f>
        <v>45272</v>
      </c>
      <c r="B2245" s="5">
        <f>TITRES_STAT!D2248</f>
        <v>46.347000000000001</v>
      </c>
      <c r="C2245" s="2">
        <f t="shared" si="69"/>
        <v>49.290092930899682</v>
      </c>
      <c r="D2245" s="2">
        <f t="shared" si="70"/>
        <v>48.307449180471657</v>
      </c>
      <c r="E2245" s="2">
        <f t="shared" si="66"/>
        <v>0.98264375042802499</v>
      </c>
      <c r="F2245" s="2">
        <f t="shared" si="71"/>
        <v>0.49503965782176496</v>
      </c>
      <c r="G2245" s="2">
        <f t="shared" si="67"/>
        <v>0.48760409260626003</v>
      </c>
      <c r="H2245" s="2" t="str">
        <f t="shared" si="68"/>
        <v>Sell</v>
      </c>
    </row>
    <row r="2246" spans="1:8" ht="13.5" x14ac:dyDescent="0.25">
      <c r="A2246" s="3">
        <f>TITRES_STAT!B2249</f>
        <v>45273</v>
      </c>
      <c r="B2246" s="5">
        <f>TITRES_STAT!D2249</f>
        <v>46.347000000000001</v>
      </c>
      <c r="C2246" s="2">
        <f t="shared" si="69"/>
        <v>49.289155556915112</v>
      </c>
      <c r="D2246" s="2">
        <f t="shared" si="70"/>
        <v>48.16223072265894</v>
      </c>
      <c r="E2246" s="2">
        <f t="shared" si="66"/>
        <v>1.1269248342561724</v>
      </c>
      <c r="F2246" s="2">
        <f t="shared" si="71"/>
        <v>0.62141669310864645</v>
      </c>
      <c r="G2246" s="2">
        <f t="shared" si="67"/>
        <v>0.50550814114752596</v>
      </c>
      <c r="H2246" s="2" t="str">
        <f t="shared" si="68"/>
        <v>Sell</v>
      </c>
    </row>
    <row r="2247" spans="1:8" ht="13.5" x14ac:dyDescent="0.25">
      <c r="A2247" s="3">
        <f>TITRES_STAT!B2250</f>
        <v>45274</v>
      </c>
      <c r="B2247" s="5">
        <f>TITRES_STAT!D2250</f>
        <v>46.347000000000001</v>
      </c>
      <c r="C2247" s="2">
        <f t="shared" si="69"/>
        <v>49.093593163543559</v>
      </c>
      <c r="D2247" s="2">
        <f t="shared" si="70"/>
        <v>48.027769187647166</v>
      </c>
      <c r="E2247" s="2">
        <f t="shared" si="66"/>
        <v>1.065823975896393</v>
      </c>
      <c r="F2247" s="2">
        <f t="shared" si="71"/>
        <v>0.71029814966619576</v>
      </c>
      <c r="G2247" s="2">
        <f t="shared" si="67"/>
        <v>0.35552582623019724</v>
      </c>
      <c r="H2247" s="2" t="str">
        <f t="shared" si="68"/>
        <v>Sell</v>
      </c>
    </row>
    <row r="2248" spans="1:8" ht="13.5" x14ac:dyDescent="0.25">
      <c r="A2248" s="3">
        <f>TITRES_STAT!B2251</f>
        <v>45275</v>
      </c>
      <c r="B2248" s="5">
        <f>TITRES_STAT!D2251</f>
        <v>46.170999999999999</v>
      </c>
      <c r="C2248" s="2">
        <f t="shared" si="69"/>
        <v>49.125655753767624</v>
      </c>
      <c r="D2248" s="2">
        <f t="shared" si="70"/>
        <v>47.890230729302928</v>
      </c>
      <c r="E2248" s="2">
        <f t="shared" si="66"/>
        <v>1.2354250244646963</v>
      </c>
      <c r="F2248" s="2">
        <f t="shared" si="71"/>
        <v>0.81532352462589586</v>
      </c>
      <c r="G2248" s="2">
        <f t="shared" si="67"/>
        <v>0.42010149983880041</v>
      </c>
      <c r="H2248" s="2" t="str">
        <f t="shared" si="68"/>
        <v>Sell</v>
      </c>
    </row>
    <row r="2249" spans="1:8" ht="13.5" x14ac:dyDescent="0.25">
      <c r="A2249" s="3">
        <f>TITRES_STAT!B2252</f>
        <v>45278</v>
      </c>
      <c r="B2249" s="5">
        <f>TITRES_STAT!D2252</f>
        <v>46.170999999999999</v>
      </c>
      <c r="C2249" s="2">
        <f t="shared" si="69"/>
        <v>49.152785637803376</v>
      </c>
      <c r="D2249" s="2">
        <f t="shared" si="70"/>
        <v>47.762880304910119</v>
      </c>
      <c r="E2249" s="2">
        <f t="shared" si="66"/>
        <v>1.3899053328932567</v>
      </c>
      <c r="F2249" s="2">
        <f t="shared" si="71"/>
        <v>0.93023988627936816</v>
      </c>
      <c r="G2249" s="2">
        <f t="shared" si="67"/>
        <v>0.45966544661388853</v>
      </c>
      <c r="H2249" s="2" t="str">
        <f t="shared" si="68"/>
        <v>Sell</v>
      </c>
    </row>
    <row r="2250" spans="1:8" ht="13.5" x14ac:dyDescent="0.25">
      <c r="A2250" s="3">
        <f>TITRES_STAT!B2253</f>
        <v>45279</v>
      </c>
      <c r="B2250" s="5">
        <f>TITRES_STAT!D2253</f>
        <v>46.170999999999999</v>
      </c>
      <c r="C2250" s="2">
        <f t="shared" si="69"/>
        <v>48.8969724627567</v>
      </c>
      <c r="D2250" s="2">
        <f t="shared" si="70"/>
        <v>47.644963245287144</v>
      </c>
      <c r="E2250" s="2">
        <f t="shared" si="66"/>
        <v>1.2520092174695563</v>
      </c>
      <c r="F2250" s="2">
        <f t="shared" si="71"/>
        <v>0.99459375251740578</v>
      </c>
      <c r="G2250" s="2">
        <f t="shared" si="67"/>
        <v>0.25741546495215051</v>
      </c>
      <c r="H2250" s="2" t="str">
        <f t="shared" si="68"/>
        <v>Sell</v>
      </c>
    </row>
    <row r="2251" spans="1:8" ht="13.5" x14ac:dyDescent="0.25">
      <c r="A2251" s="3">
        <f>TITRES_STAT!B2254</f>
        <v>45280</v>
      </c>
      <c r="B2251" s="5">
        <f>TITRES_STAT!D2254</f>
        <v>46.170999999999999</v>
      </c>
      <c r="C2251" s="2">
        <f t="shared" si="69"/>
        <v>48.351745930024897</v>
      </c>
      <c r="D2251" s="2">
        <f t="shared" si="70"/>
        <v>47.535780782673278</v>
      </c>
      <c r="E2251" s="2">
        <f t="shared" si="66"/>
        <v>0.81596514735161918</v>
      </c>
      <c r="F2251" s="2">
        <f t="shared" si="71"/>
        <v>0.9588680314842486</v>
      </c>
      <c r="G2251" s="2">
        <f t="shared" si="67"/>
        <v>-0.14290288413262942</v>
      </c>
      <c r="H2251" s="2" t="str">
        <f t="shared" si="68"/>
        <v>Hold</v>
      </c>
    </row>
    <row r="2252" spans="1:8" ht="13.5" x14ac:dyDescent="0.25">
      <c r="A2252" s="3">
        <f>TITRES_STAT!B2255</f>
        <v>45281</v>
      </c>
      <c r="B2252" s="5">
        <f>TITRES_STAT!D2255</f>
        <v>46.170999999999999</v>
      </c>
      <c r="C2252" s="2">
        <f t="shared" si="69"/>
        <v>48.055477325405683</v>
      </c>
      <c r="D2252" s="2">
        <f t="shared" si="70"/>
        <v>47.434685909882667</v>
      </c>
      <c r="E2252" s="2">
        <f t="shared" si="66"/>
        <v>0.62079141552301564</v>
      </c>
      <c r="F2252" s="2">
        <f t="shared" si="71"/>
        <v>0.89125270829200209</v>
      </c>
      <c r="G2252" s="2">
        <f t="shared" si="67"/>
        <v>-0.27046129276898645</v>
      </c>
      <c r="H2252" s="2" t="str">
        <f t="shared" si="68"/>
        <v>Hold</v>
      </c>
    </row>
    <row r="2253" spans="1:8" ht="13.5" x14ac:dyDescent="0.25">
      <c r="A2253" s="3">
        <f>TITRES_STAT!B2256</f>
        <v>45282</v>
      </c>
      <c r="B2253" s="5">
        <f>TITRES_STAT!D2256</f>
        <v>46.170999999999999</v>
      </c>
      <c r="C2253" s="2">
        <f t="shared" si="69"/>
        <v>47.804788506112502</v>
      </c>
      <c r="D2253" s="2">
        <f t="shared" si="70"/>
        <v>47.34107954618765</v>
      </c>
      <c r="E2253" s="2">
        <f t="shared" si="66"/>
        <v>0.46370895992485117</v>
      </c>
      <c r="F2253" s="2">
        <f t="shared" si="71"/>
        <v>0.80574395861857195</v>
      </c>
      <c r="G2253" s="2">
        <f t="shared" si="67"/>
        <v>-0.34203499869372078</v>
      </c>
      <c r="H2253" s="2" t="str">
        <f t="shared" si="68"/>
        <v>Hold</v>
      </c>
    </row>
    <row r="2254" spans="1:8" ht="13.5" x14ac:dyDescent="0.25">
      <c r="A2254" s="3">
        <f>TITRES_STAT!B2257</f>
        <v>45285</v>
      </c>
      <c r="B2254" s="5">
        <f>TITRES_STAT!D2257</f>
        <v>46.170999999999999</v>
      </c>
      <c r="C2254" s="2">
        <f t="shared" si="69"/>
        <v>47.580513351325969</v>
      </c>
      <c r="D2254" s="2">
        <f t="shared" si="70"/>
        <v>47.254406987210785</v>
      </c>
      <c r="E2254" s="2">
        <f t="shared" si="66"/>
        <v>0.32610636411518357</v>
      </c>
      <c r="F2254" s="2">
        <f t="shared" si="71"/>
        <v>0.70981643971789432</v>
      </c>
      <c r="G2254" s="2">
        <f t="shared" si="67"/>
        <v>-0.38371007560271075</v>
      </c>
      <c r="H2254" s="2" t="str">
        <f t="shared" si="68"/>
        <v>Hold</v>
      </c>
    </row>
    <row r="2255" spans="1:8" ht="13.5" x14ac:dyDescent="0.25">
      <c r="A2255" s="3">
        <f>TITRES_STAT!B2258</f>
        <v>45286</v>
      </c>
      <c r="B2255" s="5">
        <f>TITRES_STAT!D2258</f>
        <v>46.170999999999999</v>
      </c>
      <c r="C2255" s="2">
        <f t="shared" si="69"/>
        <v>47.39074206650659</v>
      </c>
      <c r="D2255" s="2">
        <f t="shared" si="70"/>
        <v>47.174154617787764</v>
      </c>
      <c r="E2255" s="2">
        <f t="shared" si="66"/>
        <v>0.21658744871882618</v>
      </c>
      <c r="F2255" s="2">
        <f t="shared" si="71"/>
        <v>0.61117064151808076</v>
      </c>
      <c r="G2255" s="2">
        <f t="shared" si="67"/>
        <v>-0.39458319279925458</v>
      </c>
      <c r="H2255" s="2" t="str">
        <f t="shared" si="68"/>
        <v>Hold</v>
      </c>
    </row>
    <row r="2256" spans="1:8" ht="13.5" x14ac:dyDescent="0.25">
      <c r="A2256" s="3">
        <f>TITRES_STAT!B2259</f>
        <v>45287</v>
      </c>
      <c r="B2256" s="5">
        <f>TITRES_STAT!D2259</f>
        <v>46.161999999999999</v>
      </c>
      <c r="C2256" s="2">
        <f t="shared" si="69"/>
        <v>47.230166363967115</v>
      </c>
      <c r="D2256" s="2">
        <f t="shared" si="70"/>
        <v>47.099180201655336</v>
      </c>
      <c r="E2256" s="2">
        <f t="shared" si="66"/>
        <v>0.13098616231177829</v>
      </c>
      <c r="F2256" s="2">
        <f t="shared" si="71"/>
        <v>0.51513374567682024</v>
      </c>
      <c r="G2256" s="2">
        <f t="shared" si="67"/>
        <v>-0.38414758336504196</v>
      </c>
      <c r="H2256" s="2" t="str">
        <f t="shared" si="68"/>
        <v>Hold</v>
      </c>
    </row>
    <row r="2257" spans="1:8" ht="13.5" x14ac:dyDescent="0.25">
      <c r="A2257" s="3">
        <f>TITRES_STAT!B2260</f>
        <v>45288</v>
      </c>
      <c r="B2257" s="5">
        <f>TITRES_STAT!D2260</f>
        <v>46.127000000000002</v>
      </c>
      <c r="C2257" s="2">
        <f t="shared" si="69"/>
        <v>47.067217692587562</v>
      </c>
      <c r="D2257" s="2">
        <f t="shared" si="70"/>
        <v>47.027166853384571</v>
      </c>
      <c r="E2257" s="2">
        <f t="shared" si="66"/>
        <v>4.0050839202990574E-2</v>
      </c>
      <c r="F2257" s="2">
        <f t="shared" si="71"/>
        <v>0.42011716438205432</v>
      </c>
      <c r="G2257" s="2">
        <f t="shared" si="67"/>
        <v>-0.38006632517906375</v>
      </c>
      <c r="H2257" s="2" t="str">
        <f t="shared" si="68"/>
        <v>Hold</v>
      </c>
    </row>
    <row r="2258" spans="1:8" ht="13.5" x14ac:dyDescent="0.25">
      <c r="A2258" s="3">
        <f>TITRES_STAT!B2261</f>
        <v>45289</v>
      </c>
      <c r="B2258" s="5">
        <f>TITRES_STAT!D2261</f>
        <v>44.052</v>
      </c>
      <c r="C2258" s="2">
        <f t="shared" si="69"/>
        <v>46.929338047574092</v>
      </c>
      <c r="D2258" s="2">
        <f t="shared" si="70"/>
        <v>46.806784123504229</v>
      </c>
      <c r="E2258" s="2">
        <f t="shared" si="66"/>
        <v>0.12255392406986232</v>
      </c>
      <c r="F2258" s="2">
        <f t="shared" si="71"/>
        <v>0.36060451631961593</v>
      </c>
      <c r="G2258" s="2">
        <f t="shared" si="67"/>
        <v>-0.23805059224975361</v>
      </c>
      <c r="H2258" s="2" t="str">
        <f t="shared" si="68"/>
        <v>Hold</v>
      </c>
    </row>
    <row r="2259" spans="1:8" ht="13.5" x14ac:dyDescent="0.25">
      <c r="A2259" s="3">
        <f>TITRES_STAT!B2262</f>
        <v>45293</v>
      </c>
      <c r="B2259" s="5">
        <f>TITRES_STAT!D2262</f>
        <v>42.134</v>
      </c>
      <c r="C2259" s="2">
        <f t="shared" si="69"/>
        <v>46.812670655639614</v>
      </c>
      <c r="D2259" s="2">
        <f t="shared" si="70"/>
        <v>46.460651966207614</v>
      </c>
      <c r="E2259" s="2">
        <f t="shared" si="66"/>
        <v>0.35201868943200054</v>
      </c>
      <c r="F2259" s="2">
        <f t="shared" si="71"/>
        <v>0.3588873509420929</v>
      </c>
      <c r="G2259" s="2">
        <f t="shared" si="67"/>
        <v>-6.8686615100923554E-3</v>
      </c>
      <c r="H2259" s="2" t="str">
        <f t="shared" si="68"/>
        <v>Hold</v>
      </c>
    </row>
    <row r="2260" spans="1:8" ht="13.5" x14ac:dyDescent="0.25">
      <c r="A2260" s="3">
        <f>TITRES_STAT!B2263</f>
        <v>45294</v>
      </c>
      <c r="B2260" s="5">
        <f>TITRES_STAT!D2263</f>
        <v>42.125999999999998</v>
      </c>
      <c r="C2260" s="2">
        <f t="shared" si="69"/>
        <v>46.713952093233523</v>
      </c>
      <c r="D2260" s="2">
        <f t="shared" si="70"/>
        <v>46.13956663537742</v>
      </c>
      <c r="E2260" s="2">
        <f t="shared" si="66"/>
        <v>0.57438545785610273</v>
      </c>
      <c r="F2260" s="2">
        <f t="shared" si="71"/>
        <v>0.40198697232489489</v>
      </c>
      <c r="G2260" s="2">
        <f t="shared" si="67"/>
        <v>0.17239848553120785</v>
      </c>
      <c r="H2260" s="2" t="str">
        <f t="shared" si="68"/>
        <v>Sell</v>
      </c>
    </row>
    <row r="2261" spans="1:8" ht="13.5" x14ac:dyDescent="0.25">
      <c r="A2261" s="3">
        <f>TITRES_STAT!B2264</f>
        <v>45295</v>
      </c>
      <c r="B2261" s="5">
        <f>TITRES_STAT!D2264</f>
        <v>40.234999999999999</v>
      </c>
      <c r="C2261" s="2">
        <f t="shared" si="69"/>
        <v>46.63042100196683</v>
      </c>
      <c r="D2261" s="2">
        <f t="shared" si="70"/>
        <v>45.702191329053171</v>
      </c>
      <c r="E2261" s="2">
        <f t="shared" si="66"/>
        <v>0.92822967291365899</v>
      </c>
      <c r="F2261" s="2">
        <f t="shared" si="71"/>
        <v>0.50723551244264775</v>
      </c>
      <c r="G2261" s="2">
        <f t="shared" si="67"/>
        <v>0.42099416047101124</v>
      </c>
      <c r="H2261" s="2" t="str">
        <f t="shared" si="68"/>
        <v>Sell</v>
      </c>
    </row>
    <row r="2262" spans="1:8" ht="13.5" x14ac:dyDescent="0.25">
      <c r="A2262" s="3">
        <f>TITRES_STAT!B2265</f>
        <v>45296</v>
      </c>
      <c r="B2262" s="5">
        <f>TITRES_STAT!D2265</f>
        <v>38.432000000000002</v>
      </c>
      <c r="C2262" s="2">
        <f t="shared" si="69"/>
        <v>46.559740847818084</v>
      </c>
      <c r="D2262" s="2">
        <f t="shared" si="70"/>
        <v>45.163658638012194</v>
      </c>
      <c r="E2262" s="2">
        <f t="shared" si="66"/>
        <v>1.3960822098058898</v>
      </c>
      <c r="F2262" s="2">
        <f t="shared" si="71"/>
        <v>0.68500485191529625</v>
      </c>
      <c r="G2262" s="2">
        <f t="shared" si="67"/>
        <v>0.71107735789059356</v>
      </c>
      <c r="H2262" s="2" t="str">
        <f t="shared" si="68"/>
        <v>Sell</v>
      </c>
    </row>
    <row r="2263" spans="1:8" ht="13.5" x14ac:dyDescent="0.25">
      <c r="A2263" s="3">
        <f>TITRES_STAT!B2266</f>
        <v>45299</v>
      </c>
      <c r="B2263" s="5">
        <f>TITRES_STAT!D2266</f>
        <v>36.707999999999998</v>
      </c>
      <c r="C2263" s="2">
        <f t="shared" si="69"/>
        <v>46.499934563538382</v>
      </c>
      <c r="D2263" s="2">
        <f t="shared" si="70"/>
        <v>44.537313553714995</v>
      </c>
      <c r="E2263" s="2">
        <f t="shared" si="66"/>
        <v>1.9626210098233869</v>
      </c>
      <c r="F2263" s="2">
        <f t="shared" si="71"/>
        <v>0.94052808349691441</v>
      </c>
      <c r="G2263" s="2">
        <f t="shared" si="67"/>
        <v>1.0220929263264726</v>
      </c>
      <c r="H2263" s="2" t="str">
        <f t="shared" si="68"/>
        <v>Sell</v>
      </c>
    </row>
    <row r="2264" spans="1:8" ht="13.5" x14ac:dyDescent="0.25">
      <c r="A2264" s="3">
        <f>TITRES_STAT!B2267</f>
        <v>45300</v>
      </c>
      <c r="B2264" s="5">
        <f>TITRES_STAT!D2267</f>
        <v>36.100999999999999</v>
      </c>
      <c r="C2264" s="2">
        <f t="shared" si="69"/>
        <v>46.449329246070938</v>
      </c>
      <c r="D2264" s="2">
        <f t="shared" si="70"/>
        <v>43.912401438624997</v>
      </c>
      <c r="E2264" s="2">
        <f t="shared" si="66"/>
        <v>2.5369278074459416</v>
      </c>
      <c r="F2264" s="2">
        <f t="shared" si="71"/>
        <v>1.2598080282867199</v>
      </c>
      <c r="G2264" s="2">
        <f t="shared" si="67"/>
        <v>1.2771197791592217</v>
      </c>
      <c r="H2264" s="2" t="str">
        <f t="shared" si="68"/>
        <v>Sell</v>
      </c>
    </row>
    <row r="2265" spans="1:8" ht="13.5" x14ac:dyDescent="0.25">
      <c r="A2265" s="3">
        <f>TITRES_STAT!B2268</f>
        <v>45301</v>
      </c>
      <c r="B2265" s="5">
        <f>TITRES_STAT!D2268</f>
        <v>37.72</v>
      </c>
      <c r="C2265" s="2">
        <f t="shared" si="69"/>
        <v>46.405124746675412</v>
      </c>
      <c r="D2265" s="2">
        <f t="shared" si="70"/>
        <v>43.453705035763889</v>
      </c>
      <c r="E2265" s="2">
        <f t="shared" si="66"/>
        <v>2.951419710911523</v>
      </c>
      <c r="F2265" s="2">
        <f t="shared" si="71"/>
        <v>1.5981303648116807</v>
      </c>
      <c r="G2265" s="2">
        <f t="shared" si="67"/>
        <v>1.3532893460998423</v>
      </c>
      <c r="H2265" s="2" t="str">
        <f t="shared" si="68"/>
        <v>Sell</v>
      </c>
    </row>
    <row r="2266" spans="1:8" ht="13.5" x14ac:dyDescent="0.25">
      <c r="A2266" s="3">
        <f>TITRES_STAT!B2269</f>
        <v>45302</v>
      </c>
      <c r="B2266" s="5">
        <f>TITRES_STAT!D2269</f>
        <v>39.417000000000002</v>
      </c>
      <c r="C2266" s="2">
        <f t="shared" si="69"/>
        <v>46.362336324109968</v>
      </c>
      <c r="D2266" s="2">
        <f t="shared" si="70"/>
        <v>43.154689847929525</v>
      </c>
      <c r="E2266" s="2">
        <f t="shared" si="66"/>
        <v>3.2076464761804431</v>
      </c>
      <c r="F2266" s="2">
        <f t="shared" si="71"/>
        <v>1.9200335870854333</v>
      </c>
      <c r="G2266" s="2">
        <f t="shared" si="67"/>
        <v>1.2876128890950098</v>
      </c>
      <c r="H2266" s="2" t="str">
        <f t="shared" si="68"/>
        <v>Sell</v>
      </c>
    </row>
    <row r="2267" spans="1:8" ht="13.5" x14ac:dyDescent="0.25">
      <c r="A2267" s="3">
        <f>TITRES_STAT!B2270</f>
        <v>45303</v>
      </c>
      <c r="B2267" s="5">
        <f>TITRES_STAT!D2270</f>
        <v>37.649000000000001</v>
      </c>
      <c r="C2267" s="2">
        <f t="shared" si="69"/>
        <v>46.006899966554585</v>
      </c>
      <c r="D2267" s="2">
        <f t="shared" si="70"/>
        <v>42.746860970305114</v>
      </c>
      <c r="E2267" s="2">
        <f t="shared" si="66"/>
        <v>3.2600389962494702</v>
      </c>
      <c r="F2267" s="2">
        <f t="shared" si="71"/>
        <v>2.1880346689182408</v>
      </c>
      <c r="G2267" s="2">
        <f t="shared" si="67"/>
        <v>1.0720043273312294</v>
      </c>
      <c r="H2267" s="2" t="str">
        <f t="shared" si="68"/>
        <v>Sell</v>
      </c>
    </row>
    <row r="2268" spans="1:8" ht="13.5" x14ac:dyDescent="0.25">
      <c r="A2268" s="3">
        <f>TITRES_STAT!B2271</f>
        <v>45306</v>
      </c>
      <c r="B2268" s="5">
        <f>TITRES_STAT!D2271</f>
        <v>37.728000000000002</v>
      </c>
      <c r="C2268" s="2">
        <f t="shared" si="69"/>
        <v>45.411069202469264</v>
      </c>
      <c r="D2268" s="2">
        <f t="shared" si="70"/>
        <v>42.37509349102325</v>
      </c>
      <c r="E2268" s="2">
        <f t="shared" ref="E2268:E2331" si="72">C2268-D2268</f>
        <v>3.0359757114460137</v>
      </c>
      <c r="F2268" s="2">
        <f t="shared" si="71"/>
        <v>2.3576228774237955</v>
      </c>
      <c r="G2268" s="2">
        <f t="shared" si="67"/>
        <v>0.67835283402221824</v>
      </c>
      <c r="H2268" s="2" t="str">
        <f t="shared" si="68"/>
        <v>Sell</v>
      </c>
    </row>
    <row r="2269" spans="1:8" ht="13.5" x14ac:dyDescent="0.25">
      <c r="A2269" s="3">
        <f>TITRES_STAT!B2272</f>
        <v>45307</v>
      </c>
      <c r="B2269" s="5">
        <f>TITRES_STAT!D2272</f>
        <v>37.728000000000002</v>
      </c>
      <c r="C2269" s="2">
        <f t="shared" si="69"/>
        <v>44.905673940550912</v>
      </c>
      <c r="D2269" s="2">
        <f t="shared" si="70"/>
        <v>42.030864343540046</v>
      </c>
      <c r="E2269" s="2">
        <f t="shared" si="72"/>
        <v>2.8748095970108665</v>
      </c>
      <c r="F2269" s="2">
        <f t="shared" si="71"/>
        <v>2.4610602213412101</v>
      </c>
      <c r="G2269" s="2">
        <f t="shared" si="67"/>
        <v>0.41374937566965642</v>
      </c>
      <c r="H2269" s="2" t="str">
        <f t="shared" si="68"/>
        <v>Sell</v>
      </c>
    </row>
    <row r="2270" spans="1:8" ht="13.5" x14ac:dyDescent="0.25">
      <c r="A2270" s="3">
        <f>TITRES_STAT!B2273</f>
        <v>45308</v>
      </c>
      <c r="B2270" s="5">
        <f>TITRES_STAT!D2273</f>
        <v>37.728000000000002</v>
      </c>
      <c r="C2270" s="2">
        <f t="shared" si="69"/>
        <v>44.187108718927689</v>
      </c>
      <c r="D2270" s="2">
        <f t="shared" si="70"/>
        <v>41.712133651425965</v>
      </c>
      <c r="E2270" s="2">
        <f t="shared" si="72"/>
        <v>2.4749750675017239</v>
      </c>
      <c r="F2270" s="2">
        <f t="shared" si="71"/>
        <v>2.4638431905733129</v>
      </c>
      <c r="G2270" s="2">
        <f t="shared" si="67"/>
        <v>1.1131876928411E-2</v>
      </c>
      <c r="H2270" s="2" t="str">
        <f t="shared" si="68"/>
        <v>Sell</v>
      </c>
    </row>
    <row r="2271" spans="1:8" ht="13.5" x14ac:dyDescent="0.25">
      <c r="A2271" s="3">
        <f>TITRES_STAT!B2274</f>
        <v>45309</v>
      </c>
      <c r="B2271" s="5">
        <f>TITRES_STAT!D2274</f>
        <v>39.338000000000001</v>
      </c>
      <c r="C2271" s="2">
        <f t="shared" si="69"/>
        <v>43.301707377554202</v>
      </c>
      <c r="D2271" s="2">
        <f t="shared" si="70"/>
        <v>41.536271899468481</v>
      </c>
      <c r="E2271" s="2">
        <f t="shared" si="72"/>
        <v>1.7654354780857204</v>
      </c>
      <c r="F2271" s="2">
        <f t="shared" si="71"/>
        <v>2.3241616480757945</v>
      </c>
      <c r="G2271" s="2">
        <f t="shared" si="67"/>
        <v>-0.55872616999007407</v>
      </c>
      <c r="H2271" s="2" t="str">
        <f t="shared" si="68"/>
        <v>Hold</v>
      </c>
    </row>
    <row r="2272" spans="1:8" ht="13.5" x14ac:dyDescent="0.25">
      <c r="A2272" s="3">
        <f>TITRES_STAT!B2275</f>
        <v>45310</v>
      </c>
      <c r="B2272" s="5">
        <f>TITRES_STAT!D2275</f>
        <v>41.106000000000002</v>
      </c>
      <c r="C2272" s="2">
        <f t="shared" si="69"/>
        <v>42.287290857930479</v>
      </c>
      <c r="D2272" s="2">
        <f t="shared" si="70"/>
        <v>41.50439990691526</v>
      </c>
      <c r="E2272" s="2">
        <f t="shared" si="72"/>
        <v>0.78289095101521866</v>
      </c>
      <c r="F2272" s="2">
        <f t="shared" si="71"/>
        <v>2.0159075086636795</v>
      </c>
      <c r="G2272" s="2">
        <f t="shared" si="67"/>
        <v>-1.2330165576484609</v>
      </c>
      <c r="H2272" s="2" t="str">
        <f t="shared" si="68"/>
        <v>Hold</v>
      </c>
    </row>
    <row r="2273" spans="1:8" ht="13.5" x14ac:dyDescent="0.25">
      <c r="A2273" s="3">
        <f>TITRES_STAT!B2276</f>
        <v>45313</v>
      </c>
      <c r="B2273" s="5">
        <f>TITRES_STAT!D2276</f>
        <v>42.951999999999998</v>
      </c>
      <c r="C2273" s="2">
        <f t="shared" si="69"/>
        <v>41.335553802864254</v>
      </c>
      <c r="D2273" s="2">
        <f t="shared" si="70"/>
        <v>41.61162954344006</v>
      </c>
      <c r="E2273" s="2">
        <f t="shared" si="72"/>
        <v>-0.27607574057580564</v>
      </c>
      <c r="F2273" s="2">
        <f t="shared" si="71"/>
        <v>1.5575108588157827</v>
      </c>
      <c r="G2273" s="2">
        <f t="shared" si="67"/>
        <v>-1.8335865993915883</v>
      </c>
      <c r="H2273" s="2" t="str">
        <f t="shared" si="68"/>
        <v>Hold</v>
      </c>
    </row>
    <row r="2274" spans="1:8" ht="13.5" x14ac:dyDescent="0.25">
      <c r="A2274" s="3">
        <f>TITRES_STAT!B2277</f>
        <v>45314</v>
      </c>
      <c r="B2274" s="5">
        <f>TITRES_STAT!D2277</f>
        <v>42.951999999999998</v>
      </c>
      <c r="C2274" s="2">
        <f t="shared" si="69"/>
        <v>40.779314756269756</v>
      </c>
      <c r="D2274" s="2">
        <f t="shared" si="70"/>
        <v>41.710916243925979</v>
      </c>
      <c r="E2274" s="2">
        <f t="shared" si="72"/>
        <v>-0.93160148765622353</v>
      </c>
      <c r="F2274" s="2">
        <f t="shared" si="71"/>
        <v>1.0596883895213813</v>
      </c>
      <c r="G2274" s="2">
        <f t="shared" si="67"/>
        <v>-1.9912898771776049</v>
      </c>
      <c r="H2274" s="2" t="str">
        <f t="shared" si="68"/>
        <v>Hold</v>
      </c>
    </row>
    <row r="2275" spans="1:8" ht="13.5" x14ac:dyDescent="0.25">
      <c r="A2275" s="3">
        <f>TITRES_STAT!B2278</f>
        <v>45315</v>
      </c>
      <c r="B2275" s="5">
        <f>TITRES_STAT!D2278</f>
        <v>42.951999999999998</v>
      </c>
      <c r="C2275" s="2">
        <f t="shared" si="69"/>
        <v>40.569727870689789</v>
      </c>
      <c r="D2275" s="2">
        <f t="shared" si="70"/>
        <v>41.802848374005535</v>
      </c>
      <c r="E2275" s="2">
        <f t="shared" si="72"/>
        <v>-1.233120503315746</v>
      </c>
      <c r="F2275" s="2">
        <f t="shared" si="71"/>
        <v>0.60112661095395592</v>
      </c>
      <c r="G2275" s="2">
        <f t="shared" si="67"/>
        <v>-1.8342471142697019</v>
      </c>
      <c r="H2275" s="2" t="str">
        <f t="shared" si="68"/>
        <v>Hold</v>
      </c>
    </row>
    <row r="2276" spans="1:8" ht="13.5" x14ac:dyDescent="0.25">
      <c r="A2276" s="3">
        <f>TITRES_STAT!B2279</f>
        <v>45316</v>
      </c>
      <c r="B2276" s="5">
        <f>TITRES_STAT!D2279</f>
        <v>42.951999999999998</v>
      </c>
      <c r="C2276" s="2">
        <f t="shared" si="69"/>
        <v>40.120385121352896</v>
      </c>
      <c r="D2276" s="2">
        <f t="shared" si="70"/>
        <v>41.887970716671788</v>
      </c>
      <c r="E2276" s="2">
        <f t="shared" si="72"/>
        <v>-1.7675855953188915</v>
      </c>
      <c r="F2276" s="2">
        <f t="shared" si="71"/>
        <v>0.12738416969938643</v>
      </c>
      <c r="G2276" s="2">
        <f t="shared" ref="G2276:G2339" si="73">E2276-F2276</f>
        <v>-1.894969765018278</v>
      </c>
      <c r="H2276" s="2" t="str">
        <f t="shared" ref="H2276:H2339" si="74">IF(G2276&lt;0,"Hold","Sell")</f>
        <v>Hold</v>
      </c>
    </row>
    <row r="2277" spans="1:8" ht="13.5" x14ac:dyDescent="0.25">
      <c r="A2277" s="3">
        <f>TITRES_STAT!B2280</f>
        <v>45317</v>
      </c>
      <c r="B2277" s="5">
        <f>TITRES_STAT!D2280</f>
        <v>42.951999999999998</v>
      </c>
      <c r="C2277" s="2">
        <f t="shared" si="69"/>
        <v>39.752325871913989</v>
      </c>
      <c r="D2277" s="2">
        <f t="shared" si="70"/>
        <v>41.966787700622021</v>
      </c>
      <c r="E2277" s="2">
        <f t="shared" si="72"/>
        <v>-2.214461828708032</v>
      </c>
      <c r="F2277" s="2">
        <f t="shared" si="71"/>
        <v>-0.34098502998209723</v>
      </c>
      <c r="G2277" s="2">
        <f t="shared" si="73"/>
        <v>-1.8734767987259349</v>
      </c>
      <c r="H2277" s="2" t="str">
        <f t="shared" si="74"/>
        <v>Hold</v>
      </c>
    </row>
    <row r="2278" spans="1:8" ht="13.5" x14ac:dyDescent="0.25">
      <c r="A2278" s="3">
        <f>TITRES_STAT!B2281</f>
        <v>45320</v>
      </c>
      <c r="B2278" s="5">
        <f>TITRES_STAT!D2281</f>
        <v>42.951999999999998</v>
      </c>
      <c r="C2278" s="2">
        <f t="shared" si="69"/>
        <v>39.440891122388763</v>
      </c>
      <c r="D2278" s="2">
        <f t="shared" si="70"/>
        <v>42.03976638946483</v>
      </c>
      <c r="E2278" s="2">
        <f t="shared" si="72"/>
        <v>-2.5988752670760675</v>
      </c>
      <c r="F2278" s="2">
        <f t="shared" si="71"/>
        <v>-0.79256307740089138</v>
      </c>
      <c r="G2278" s="2">
        <f t="shared" si="73"/>
        <v>-1.8063121896751761</v>
      </c>
      <c r="H2278" s="2" t="str">
        <f t="shared" si="74"/>
        <v>Hold</v>
      </c>
    </row>
    <row r="2279" spans="1:8" ht="13.5" x14ac:dyDescent="0.25">
      <c r="A2279" s="3">
        <f>TITRES_STAT!B2282</f>
        <v>45321</v>
      </c>
      <c r="B2279" s="5">
        <f>TITRES_STAT!D2282</f>
        <v>44.878</v>
      </c>
      <c r="C2279" s="2">
        <f t="shared" si="69"/>
        <v>39.17736941125203</v>
      </c>
      <c r="D2279" s="2">
        <f t="shared" si="70"/>
        <v>42.250005916171141</v>
      </c>
      <c r="E2279" s="2">
        <f t="shared" si="72"/>
        <v>-3.0726365049191102</v>
      </c>
      <c r="F2279" s="2">
        <f t="shared" si="71"/>
        <v>-1.2485777629045351</v>
      </c>
      <c r="G2279" s="2">
        <f t="shared" si="73"/>
        <v>-1.8240587420145751</v>
      </c>
      <c r="H2279" s="2" t="str">
        <f t="shared" si="74"/>
        <v>Hold</v>
      </c>
    </row>
    <row r="2280" spans="1:8" ht="13.5" x14ac:dyDescent="0.25">
      <c r="A2280" s="3">
        <f>TITRES_STAT!B2283</f>
        <v>45322</v>
      </c>
      <c r="B2280" s="5">
        <f>TITRES_STAT!D2283</f>
        <v>44.878</v>
      </c>
      <c r="C2280" s="2">
        <f t="shared" ref="C2280:C2343" si="75">$C$1501*B2271+(1-$C$1501)*C2279</f>
        <v>39.202081809520948</v>
      </c>
      <c r="D2280" s="2">
        <f t="shared" si="70"/>
        <v>42.444672144602912</v>
      </c>
      <c r="E2280" s="2">
        <f t="shared" si="72"/>
        <v>-3.2425903350819638</v>
      </c>
      <c r="F2280" s="2">
        <f t="shared" si="71"/>
        <v>-1.647380277340021</v>
      </c>
      <c r="G2280" s="2">
        <f t="shared" si="73"/>
        <v>-1.5952100577419428</v>
      </c>
      <c r="H2280" s="2" t="str">
        <f t="shared" si="74"/>
        <v>Hold</v>
      </c>
    </row>
    <row r="2281" spans="1:8" ht="13.5" x14ac:dyDescent="0.25">
      <c r="A2281" s="3">
        <f>TITRES_STAT!B2284</f>
        <v>45323</v>
      </c>
      <c r="B2281" s="5">
        <f>TITRES_STAT!D2284</f>
        <v>44.834000000000003</v>
      </c>
      <c r="C2281" s="2">
        <f t="shared" si="75"/>
        <v>39.494992300363876</v>
      </c>
      <c r="D2281" s="2">
        <f t="shared" si="70"/>
        <v>42.621659393150843</v>
      </c>
      <c r="E2281" s="2">
        <f t="shared" si="72"/>
        <v>-3.1266670927869669</v>
      </c>
      <c r="F2281" s="2">
        <f t="shared" si="71"/>
        <v>-1.9432376404294103</v>
      </c>
      <c r="G2281" s="2">
        <f t="shared" si="73"/>
        <v>-1.1834294523575566</v>
      </c>
      <c r="H2281" s="2" t="str">
        <f t="shared" si="74"/>
        <v>Hold</v>
      </c>
    </row>
    <row r="2282" spans="1:8" ht="13.5" x14ac:dyDescent="0.25">
      <c r="A2282" s="3">
        <f>TITRES_STAT!B2285</f>
        <v>45324</v>
      </c>
      <c r="B2282" s="5">
        <f>TITRES_STAT!D2285</f>
        <v>44.834000000000003</v>
      </c>
      <c r="C2282" s="2">
        <f t="shared" si="75"/>
        <v>40.026839638769431</v>
      </c>
      <c r="D2282" s="2">
        <f t="shared" si="70"/>
        <v>42.785536475139672</v>
      </c>
      <c r="E2282" s="2">
        <f t="shared" si="72"/>
        <v>-2.7586968363702411</v>
      </c>
      <c r="F2282" s="2">
        <f t="shared" si="71"/>
        <v>-2.1063294796175764</v>
      </c>
      <c r="G2282" s="2">
        <f t="shared" si="73"/>
        <v>-0.65236735675266466</v>
      </c>
      <c r="H2282" s="2" t="str">
        <f t="shared" si="74"/>
        <v>Hold</v>
      </c>
    </row>
    <row r="2283" spans="1:8" ht="13.5" x14ac:dyDescent="0.25">
      <c r="A2283" s="3">
        <f>TITRES_STAT!B2286</f>
        <v>45327</v>
      </c>
      <c r="B2283" s="5">
        <f>TITRES_STAT!D2286</f>
        <v>44.834000000000003</v>
      </c>
      <c r="C2283" s="2">
        <f t="shared" si="75"/>
        <v>40.476864309727979</v>
      </c>
      <c r="D2283" s="2">
        <f t="shared" si="70"/>
        <v>42.937274514018213</v>
      </c>
      <c r="E2283" s="2">
        <f t="shared" si="72"/>
        <v>-2.460410204290234</v>
      </c>
      <c r="F2283" s="2">
        <f t="shared" si="71"/>
        <v>-2.1771456245521081</v>
      </c>
      <c r="G2283" s="2">
        <f t="shared" si="73"/>
        <v>-0.28326457973812591</v>
      </c>
      <c r="H2283" s="2" t="str">
        <f t="shared" si="74"/>
        <v>Hold</v>
      </c>
    </row>
    <row r="2284" spans="1:8" ht="13.5" x14ac:dyDescent="0.25">
      <c r="A2284" s="3">
        <f>TITRES_STAT!B2287</f>
        <v>45328</v>
      </c>
      <c r="B2284" s="5">
        <f>TITRES_STAT!D2287</f>
        <v>44.834000000000003</v>
      </c>
      <c r="C2284" s="2">
        <f t="shared" si="75"/>
        <v>40.857654415923669</v>
      </c>
      <c r="D2284" s="2">
        <f t="shared" si="70"/>
        <v>43.077772698165013</v>
      </c>
      <c r="E2284" s="2">
        <f t="shared" si="72"/>
        <v>-2.2201182822413443</v>
      </c>
      <c r="F2284" s="2">
        <f t="shared" si="71"/>
        <v>-2.1857401560899552</v>
      </c>
      <c r="G2284" s="2">
        <f t="shared" si="73"/>
        <v>-3.4378126151389132E-2</v>
      </c>
      <c r="H2284" s="2" t="str">
        <f t="shared" si="74"/>
        <v>Hold</v>
      </c>
    </row>
    <row r="2285" spans="1:8" ht="13.5" x14ac:dyDescent="0.25">
      <c r="A2285" s="3">
        <f>TITRES_STAT!B2288</f>
        <v>45329</v>
      </c>
      <c r="B2285" s="5">
        <f>TITRES_STAT!D2288</f>
        <v>43.084000000000003</v>
      </c>
      <c r="C2285" s="2">
        <f t="shared" si="75"/>
        <v>41.179861428858487</v>
      </c>
      <c r="D2285" s="2">
        <f t="shared" si="70"/>
        <v>43.078233979782425</v>
      </c>
      <c r="E2285" s="2">
        <f t="shared" si="72"/>
        <v>-1.8983725509239378</v>
      </c>
      <c r="F2285" s="2">
        <f t="shared" si="71"/>
        <v>-2.1282666350567521</v>
      </c>
      <c r="G2285" s="2">
        <f t="shared" si="73"/>
        <v>0.22989408413281431</v>
      </c>
      <c r="H2285" s="2" t="str">
        <f t="shared" si="74"/>
        <v>Sell</v>
      </c>
    </row>
    <row r="2286" spans="1:8" ht="13.5" x14ac:dyDescent="0.25">
      <c r="A2286" s="3">
        <f>TITRES_STAT!B2289</f>
        <v>45330</v>
      </c>
      <c r="B2286" s="5">
        <f>TITRES_STAT!D2289</f>
        <v>43.084000000000003</v>
      </c>
      <c r="C2286" s="2">
        <f t="shared" si="75"/>
        <v>41.452498132111025</v>
      </c>
      <c r="D2286" s="2">
        <f t="shared" si="70"/>
        <v>43.07866109239113</v>
      </c>
      <c r="E2286" s="2">
        <f t="shared" si="72"/>
        <v>-1.6261629602801051</v>
      </c>
      <c r="F2286" s="2">
        <f t="shared" si="71"/>
        <v>-2.0278459001014228</v>
      </c>
      <c r="G2286" s="2">
        <f t="shared" si="73"/>
        <v>0.40168293982131775</v>
      </c>
      <c r="H2286" s="2" t="str">
        <f t="shared" si="74"/>
        <v>Sell</v>
      </c>
    </row>
    <row r="2287" spans="1:8" ht="13.5" x14ac:dyDescent="0.25">
      <c r="A2287" s="3">
        <f>TITRES_STAT!B2290</f>
        <v>45331</v>
      </c>
      <c r="B2287" s="5">
        <f>TITRES_STAT!D2290</f>
        <v>43.084000000000003</v>
      </c>
      <c r="C2287" s="2">
        <f t="shared" si="75"/>
        <v>41.68319072717086</v>
      </c>
      <c r="D2287" s="2">
        <f t="shared" si="70"/>
        <v>43.079056567028829</v>
      </c>
      <c r="E2287" s="2">
        <f t="shared" si="72"/>
        <v>-1.3958658398579686</v>
      </c>
      <c r="F2287" s="2">
        <f t="shared" si="71"/>
        <v>-1.9014498880527322</v>
      </c>
      <c r="G2287" s="2">
        <f t="shared" si="73"/>
        <v>0.50558404819476355</v>
      </c>
      <c r="H2287" s="2" t="str">
        <f t="shared" si="74"/>
        <v>Sell</v>
      </c>
    </row>
    <row r="2288" spans="1:8" ht="13.5" x14ac:dyDescent="0.25">
      <c r="A2288" s="3">
        <f>TITRES_STAT!B2291</f>
        <v>45334</v>
      </c>
      <c r="B2288" s="5">
        <f>TITRES_STAT!D2291</f>
        <v>43.084000000000003</v>
      </c>
      <c r="C2288" s="2">
        <f t="shared" si="75"/>
        <v>42.174699846067654</v>
      </c>
      <c r="D2288" s="2">
        <f t="shared" si="70"/>
        <v>43.079422747248913</v>
      </c>
      <c r="E2288" s="2">
        <f t="shared" si="72"/>
        <v>-0.90472290118125898</v>
      </c>
      <c r="F2288" s="2">
        <f t="shared" si="71"/>
        <v>-1.7021044906784377</v>
      </c>
      <c r="G2288" s="2">
        <f t="shared" si="73"/>
        <v>0.79738158949717874</v>
      </c>
      <c r="H2288" s="2" t="str">
        <f t="shared" si="74"/>
        <v>Sell</v>
      </c>
    </row>
    <row r="2289" spans="1:8" ht="13.5" x14ac:dyDescent="0.25">
      <c r="A2289" s="3">
        <f>TITRES_STAT!B2292</f>
        <v>45335</v>
      </c>
      <c r="B2289" s="5">
        <f>TITRES_STAT!D2292</f>
        <v>43.084000000000003</v>
      </c>
      <c r="C2289" s="2">
        <f t="shared" si="75"/>
        <v>42.590592177441863</v>
      </c>
      <c r="D2289" s="2">
        <f t="shared" si="70"/>
        <v>43.079761803008253</v>
      </c>
      <c r="E2289" s="2">
        <f t="shared" si="72"/>
        <v>-0.48916962556639021</v>
      </c>
      <c r="F2289" s="2">
        <f t="shared" si="71"/>
        <v>-1.4595175176560282</v>
      </c>
      <c r="G2289" s="2">
        <f t="shared" si="73"/>
        <v>0.97034789208963801</v>
      </c>
      <c r="H2289" s="2" t="str">
        <f t="shared" si="74"/>
        <v>Sell</v>
      </c>
    </row>
    <row r="2290" spans="1:8" ht="13.5" x14ac:dyDescent="0.25">
      <c r="A2290" s="3">
        <f>TITRES_STAT!B2293</f>
        <v>45336</v>
      </c>
      <c r="B2290" s="5">
        <f>TITRES_STAT!D2293</f>
        <v>41.774000000000001</v>
      </c>
      <c r="C2290" s="2">
        <f t="shared" si="75"/>
        <v>42.935731842450807</v>
      </c>
      <c r="D2290" s="2">
        <f t="shared" si="70"/>
        <v>42.983038706489126</v>
      </c>
      <c r="E2290" s="2">
        <f t="shared" si="72"/>
        <v>-4.7306864038318963E-2</v>
      </c>
      <c r="F2290" s="2">
        <f t="shared" si="71"/>
        <v>-1.1770753869324864</v>
      </c>
      <c r="G2290" s="2">
        <f t="shared" si="73"/>
        <v>1.1297685228941674</v>
      </c>
      <c r="H2290" s="2" t="str">
        <f t="shared" si="74"/>
        <v>Sell</v>
      </c>
    </row>
    <row r="2291" spans="1:8" ht="13.5" x14ac:dyDescent="0.25">
      <c r="A2291" s="3">
        <f>TITRES_STAT!B2294</f>
        <v>45337</v>
      </c>
      <c r="B2291" s="5">
        <f>TITRES_STAT!D2294</f>
        <v>41.774000000000001</v>
      </c>
      <c r="C2291" s="2">
        <f t="shared" si="75"/>
        <v>43.227773097458375</v>
      </c>
      <c r="D2291" s="2">
        <f t="shared" si="70"/>
        <v>42.893480283786225</v>
      </c>
      <c r="E2291" s="2">
        <f t="shared" si="72"/>
        <v>0.33429281367214969</v>
      </c>
      <c r="F2291" s="2">
        <f t="shared" si="71"/>
        <v>-0.8748017468115592</v>
      </c>
      <c r="G2291" s="2">
        <f t="shared" si="73"/>
        <v>1.2090945604837089</v>
      </c>
      <c r="H2291" s="2" t="str">
        <f t="shared" si="74"/>
        <v>Sell</v>
      </c>
    </row>
    <row r="2292" spans="1:8" ht="13.5" x14ac:dyDescent="0.25">
      <c r="A2292" s="3">
        <f>TITRES_STAT!B2295</f>
        <v>45338</v>
      </c>
      <c r="B2292" s="5">
        <f>TITRES_STAT!D2295</f>
        <v>41.774000000000001</v>
      </c>
      <c r="C2292" s="2">
        <f t="shared" si="75"/>
        <v>43.474884928618621</v>
      </c>
      <c r="D2292" s="2">
        <f t="shared" si="70"/>
        <v>42.81055581832058</v>
      </c>
      <c r="E2292" s="2">
        <f t="shared" si="72"/>
        <v>0.66432911029804131</v>
      </c>
      <c r="F2292" s="2">
        <f t="shared" si="71"/>
        <v>-0.56697557538963916</v>
      </c>
      <c r="G2292" s="2">
        <f t="shared" si="73"/>
        <v>1.2313046856876806</v>
      </c>
      <c r="H2292" s="2" t="str">
        <f t="shared" si="74"/>
        <v>Sell</v>
      </c>
    </row>
    <row r="2293" spans="1:8" ht="13.5" x14ac:dyDescent="0.25">
      <c r="A2293" s="3">
        <f>TITRES_STAT!B2296</f>
        <v>45341</v>
      </c>
      <c r="B2293" s="5">
        <f>TITRES_STAT!D2296</f>
        <v>41.774000000000001</v>
      </c>
      <c r="C2293" s="2">
        <f t="shared" si="75"/>
        <v>43.683979554984987</v>
      </c>
      <c r="D2293" s="2">
        <f t="shared" si="70"/>
        <v>42.733773905852388</v>
      </c>
      <c r="E2293" s="2">
        <f t="shared" si="72"/>
        <v>0.95020564913259875</v>
      </c>
      <c r="F2293" s="2">
        <f t="shared" si="71"/>
        <v>-0.26353933048519157</v>
      </c>
      <c r="G2293" s="2">
        <f t="shared" si="73"/>
        <v>1.2137449796177904</v>
      </c>
      <c r="H2293" s="2" t="str">
        <f t="shared" si="74"/>
        <v>Sell</v>
      </c>
    </row>
    <row r="2294" spans="1:8" ht="13.5" x14ac:dyDescent="0.25">
      <c r="A2294" s="3">
        <f>TITRES_STAT!B2297</f>
        <v>45342</v>
      </c>
      <c r="B2294" s="5">
        <f>TITRES_STAT!D2297</f>
        <v>41.774000000000001</v>
      </c>
      <c r="C2294" s="2">
        <f t="shared" si="75"/>
        <v>43.591675008064222</v>
      </c>
      <c r="D2294" s="2">
        <f t="shared" si="70"/>
        <v>42.662679542455912</v>
      </c>
      <c r="E2294" s="2">
        <f t="shared" si="72"/>
        <v>0.9289954656083097</v>
      </c>
      <c r="F2294" s="2">
        <f t="shared" si="71"/>
        <v>-2.5032371266491299E-2</v>
      </c>
      <c r="G2294" s="2">
        <f t="shared" si="73"/>
        <v>0.95402783687480097</v>
      </c>
      <c r="H2294" s="2" t="str">
        <f t="shared" si="74"/>
        <v>Sell</v>
      </c>
    </row>
    <row r="2295" spans="1:8" ht="13.5" x14ac:dyDescent="0.25">
      <c r="A2295" s="3">
        <f>TITRES_STAT!B2298</f>
        <v>45343</v>
      </c>
      <c r="B2295" s="5">
        <f>TITRES_STAT!D2298</f>
        <v>41.774000000000001</v>
      </c>
      <c r="C2295" s="2">
        <f t="shared" si="75"/>
        <v>43.513571160669727</v>
      </c>
      <c r="D2295" s="2">
        <f t="shared" ref="D2295:D2358" si="76">$D$1501*B2295+(1-$D$1501)*D2294</f>
        <v>42.596851428199919</v>
      </c>
      <c r="E2295" s="2">
        <f t="shared" si="72"/>
        <v>0.91671973246980798</v>
      </c>
      <c r="F2295" s="2">
        <f t="shared" si="71"/>
        <v>0.16331804948076856</v>
      </c>
      <c r="G2295" s="2">
        <f t="shared" si="73"/>
        <v>0.75340168298903942</v>
      </c>
      <c r="H2295" s="2" t="str">
        <f t="shared" si="74"/>
        <v>Sell</v>
      </c>
    </row>
    <row r="2296" spans="1:8" ht="13.5" x14ac:dyDescent="0.25">
      <c r="A2296" s="3">
        <f>TITRES_STAT!B2299</f>
        <v>45344</v>
      </c>
      <c r="B2296" s="5">
        <f>TITRES_STAT!D2299</f>
        <v>41.774000000000001</v>
      </c>
      <c r="C2296" s="2">
        <f t="shared" si="75"/>
        <v>43.447483289797461</v>
      </c>
      <c r="D2296" s="2">
        <f t="shared" si="76"/>
        <v>42.535899470555478</v>
      </c>
      <c r="E2296" s="2">
        <f t="shared" si="72"/>
        <v>0.91158381924198295</v>
      </c>
      <c r="F2296" s="2">
        <f t="shared" si="71"/>
        <v>0.31297120343301144</v>
      </c>
      <c r="G2296" s="2">
        <f t="shared" si="73"/>
        <v>0.59861261580897152</v>
      </c>
      <c r="H2296" s="2" t="str">
        <f t="shared" si="74"/>
        <v>Sell</v>
      </c>
    </row>
    <row r="2297" spans="1:8" ht="13.5" x14ac:dyDescent="0.25">
      <c r="A2297" s="3">
        <f>TITRES_STAT!B2300</f>
        <v>45345</v>
      </c>
      <c r="B2297" s="5">
        <f>TITRES_STAT!D2300</f>
        <v>41.774000000000001</v>
      </c>
      <c r="C2297" s="2">
        <f t="shared" si="75"/>
        <v>43.391562783674772</v>
      </c>
      <c r="D2297" s="2">
        <f t="shared" si="76"/>
        <v>42.479462472736557</v>
      </c>
      <c r="E2297" s="2">
        <f t="shared" si="72"/>
        <v>0.91210031093821442</v>
      </c>
      <c r="F2297" s="2">
        <f t="shared" si="71"/>
        <v>0.43279702493405203</v>
      </c>
      <c r="G2297" s="2">
        <f t="shared" si="73"/>
        <v>0.47930328600416239</v>
      </c>
      <c r="H2297" s="2" t="str">
        <f t="shared" si="74"/>
        <v>Sell</v>
      </c>
    </row>
    <row r="2298" spans="1:8" ht="13.5" x14ac:dyDescent="0.25">
      <c r="A2298" s="3">
        <f>TITRES_STAT!B2301</f>
        <v>45348</v>
      </c>
      <c r="B2298" s="5">
        <f>TITRES_STAT!D2301</f>
        <v>41.774000000000001</v>
      </c>
      <c r="C2298" s="2">
        <f t="shared" si="75"/>
        <v>43.344245432340195</v>
      </c>
      <c r="D2298" s="2">
        <f t="shared" si="76"/>
        <v>42.42720599327459</v>
      </c>
      <c r="E2298" s="2">
        <f t="shared" si="72"/>
        <v>0.91703943906560426</v>
      </c>
      <c r="F2298" s="2">
        <f t="shared" si="71"/>
        <v>0.52964550776036257</v>
      </c>
      <c r="G2298" s="2">
        <f t="shared" si="73"/>
        <v>0.38739393130524169</v>
      </c>
      <c r="H2298" s="2" t="str">
        <f t="shared" si="74"/>
        <v>Sell</v>
      </c>
    </row>
    <row r="2299" spans="1:8" ht="13.5" x14ac:dyDescent="0.25">
      <c r="A2299" s="3">
        <f>TITRES_STAT!B2302</f>
        <v>45349</v>
      </c>
      <c r="B2299" s="5">
        <f>TITRES_STAT!D2302</f>
        <v>41.334000000000003</v>
      </c>
      <c r="C2299" s="2">
        <f t="shared" si="75"/>
        <v>43.102669211980164</v>
      </c>
      <c r="D2299" s="2">
        <f t="shared" si="76"/>
        <v>42.346227771550545</v>
      </c>
      <c r="E2299" s="2">
        <f t="shared" si="72"/>
        <v>0.75644144042961869</v>
      </c>
      <c r="F2299" s="2">
        <f t="shared" si="71"/>
        <v>0.57500469429421386</v>
      </c>
      <c r="G2299" s="2">
        <f t="shared" si="73"/>
        <v>0.18143674613540484</v>
      </c>
      <c r="H2299" s="2" t="str">
        <f t="shared" si="74"/>
        <v>Sell</v>
      </c>
    </row>
    <row r="2300" spans="1:8" ht="13.5" x14ac:dyDescent="0.25">
      <c r="A2300" s="3">
        <f>TITRES_STAT!B2303</f>
        <v>45350</v>
      </c>
      <c r="B2300" s="5">
        <f>TITRES_STAT!D2303</f>
        <v>40.454999999999998</v>
      </c>
      <c r="C2300" s="2">
        <f t="shared" si="75"/>
        <v>42.898258563983212</v>
      </c>
      <c r="D2300" s="2">
        <f t="shared" si="76"/>
        <v>42.206136825509766</v>
      </c>
      <c r="E2300" s="2">
        <f t="shared" si="72"/>
        <v>0.69212173847344616</v>
      </c>
      <c r="F2300" s="2">
        <f t="shared" si="71"/>
        <v>0.59842810313006034</v>
      </c>
      <c r="G2300" s="2">
        <f t="shared" si="73"/>
        <v>9.3693635343385817E-2</v>
      </c>
      <c r="H2300" s="2" t="str">
        <f t="shared" si="74"/>
        <v>Sell</v>
      </c>
    </row>
    <row r="2301" spans="1:8" ht="13.5" x14ac:dyDescent="0.25">
      <c r="A2301" s="3">
        <f>TITRES_STAT!B2304</f>
        <v>45351</v>
      </c>
      <c r="B2301" s="5">
        <f>TITRES_STAT!D2304</f>
        <v>40.454999999999998</v>
      </c>
      <c r="C2301" s="2">
        <f t="shared" si="75"/>
        <v>42.725295707985794</v>
      </c>
      <c r="D2301" s="2">
        <f t="shared" si="76"/>
        <v>42.076422986583118</v>
      </c>
      <c r="E2301" s="2">
        <f t="shared" si="72"/>
        <v>0.64887272140267527</v>
      </c>
      <c r="F2301" s="2">
        <f t="shared" si="71"/>
        <v>0.6085170267845833</v>
      </c>
      <c r="G2301" s="2">
        <f t="shared" si="73"/>
        <v>4.0355694618091964E-2</v>
      </c>
      <c r="H2301" s="2" t="str">
        <f t="shared" si="74"/>
        <v>Sell</v>
      </c>
    </row>
    <row r="2302" spans="1:8" ht="13.5" x14ac:dyDescent="0.25">
      <c r="A2302" s="3">
        <f>TITRES_STAT!B2305</f>
        <v>45352</v>
      </c>
      <c r="B2302" s="5">
        <f>TITRES_STAT!D2305</f>
        <v>40.893999999999998</v>
      </c>
      <c r="C2302" s="2">
        <f t="shared" si="75"/>
        <v>42.578942522141823</v>
      </c>
      <c r="D2302" s="2">
        <f t="shared" si="76"/>
        <v>41.988836098688076</v>
      </c>
      <c r="E2302" s="2">
        <f t="shared" si="72"/>
        <v>0.5901064234537472</v>
      </c>
      <c r="F2302" s="2">
        <f t="shared" si="71"/>
        <v>0.60483490611841606</v>
      </c>
      <c r="G2302" s="2">
        <f t="shared" si="73"/>
        <v>-1.4728482664668863E-2</v>
      </c>
      <c r="H2302" s="2" t="str">
        <f t="shared" si="74"/>
        <v>Hold</v>
      </c>
    </row>
    <row r="2303" spans="1:8" ht="13.5" x14ac:dyDescent="0.25">
      <c r="A2303" s="3">
        <f>TITRES_STAT!B2306</f>
        <v>45355</v>
      </c>
      <c r="B2303" s="5">
        <f>TITRES_STAT!D2306</f>
        <v>40.893999999999998</v>
      </c>
      <c r="C2303" s="2">
        <f t="shared" si="75"/>
        <v>42.455105211043083</v>
      </c>
      <c r="D2303" s="2">
        <f t="shared" si="76"/>
        <v>41.907737128414887</v>
      </c>
      <c r="E2303" s="2">
        <f t="shared" si="72"/>
        <v>0.54736808262819636</v>
      </c>
      <c r="F2303" s="2">
        <f t="shared" ref="F2303:F2366" si="77">(E2303*(2/(10)))+((1-(2/10))*F2302)</f>
        <v>0.5933415414203721</v>
      </c>
      <c r="G2303" s="2">
        <f t="shared" si="73"/>
        <v>-4.5973458792175736E-2</v>
      </c>
      <c r="H2303" s="2" t="str">
        <f t="shared" si="74"/>
        <v>Hold</v>
      </c>
    </row>
    <row r="2304" spans="1:8" ht="13.5" x14ac:dyDescent="0.25">
      <c r="A2304" s="3">
        <f>TITRES_STAT!B2307</f>
        <v>45356</v>
      </c>
      <c r="B2304" s="5">
        <f>TITRES_STAT!D2307</f>
        <v>40.893999999999998</v>
      </c>
      <c r="C2304" s="2">
        <f t="shared" si="75"/>
        <v>42.350319793959535</v>
      </c>
      <c r="D2304" s="2">
        <f t="shared" si="76"/>
        <v>41.832645489273041</v>
      </c>
      <c r="E2304" s="2">
        <f t="shared" si="72"/>
        <v>0.51767430468649422</v>
      </c>
      <c r="F2304" s="2">
        <f t="shared" si="77"/>
        <v>0.57820809407359652</v>
      </c>
      <c r="G2304" s="2">
        <f t="shared" si="73"/>
        <v>-6.0533789387102299E-2</v>
      </c>
      <c r="H2304" s="2" t="str">
        <f t="shared" si="74"/>
        <v>Hold</v>
      </c>
    </row>
    <row r="2305" spans="1:8" ht="13.5" x14ac:dyDescent="0.25">
      <c r="A2305" s="3">
        <f>TITRES_STAT!B2308</f>
        <v>45357</v>
      </c>
      <c r="B2305" s="5">
        <f>TITRES_STAT!D2308</f>
        <v>40.893999999999998</v>
      </c>
      <c r="C2305" s="2">
        <f t="shared" si="75"/>
        <v>42.261655210273453</v>
      </c>
      <c r="D2305" s="2">
        <f t="shared" si="76"/>
        <v>41.763116193771332</v>
      </c>
      <c r="E2305" s="2">
        <f t="shared" si="72"/>
        <v>0.49853901650212151</v>
      </c>
      <c r="F2305" s="2">
        <f t="shared" si="77"/>
        <v>0.56227427855930157</v>
      </c>
      <c r="G2305" s="2">
        <f t="shared" si="73"/>
        <v>-6.3735262057180053E-2</v>
      </c>
      <c r="H2305" s="2" t="str">
        <f t="shared" si="74"/>
        <v>Hold</v>
      </c>
    </row>
    <row r="2306" spans="1:8" ht="13.5" x14ac:dyDescent="0.25">
      <c r="A2306" s="3">
        <f>TITRES_STAT!B2309</f>
        <v>45358</v>
      </c>
      <c r="B2306" s="5">
        <f>TITRES_STAT!D2309</f>
        <v>40.893999999999998</v>
      </c>
      <c r="C2306" s="2">
        <f t="shared" si="75"/>
        <v>42.186631331769846</v>
      </c>
      <c r="D2306" s="2">
        <f t="shared" si="76"/>
        <v>41.698737216454937</v>
      </c>
      <c r="E2306" s="2">
        <f t="shared" si="72"/>
        <v>0.48789411531490856</v>
      </c>
      <c r="F2306" s="2">
        <f t="shared" si="77"/>
        <v>0.54739824591042296</v>
      </c>
      <c r="G2306" s="2">
        <f t="shared" si="73"/>
        <v>-5.9504130595514404E-2</v>
      </c>
      <c r="H2306" s="2" t="str">
        <f t="shared" si="74"/>
        <v>Hold</v>
      </c>
    </row>
    <row r="2307" spans="1:8" ht="13.5" x14ac:dyDescent="0.25">
      <c r="A2307" s="3">
        <f>TITRES_STAT!B2310</f>
        <v>45359</v>
      </c>
      <c r="B2307" s="5">
        <f>TITRES_STAT!D2310</f>
        <v>40.893999999999998</v>
      </c>
      <c r="C2307" s="2">
        <f t="shared" si="75"/>
        <v>42.123149588420638</v>
      </c>
      <c r="D2307" s="2">
        <f t="shared" si="76"/>
        <v>41.639127052273089</v>
      </c>
      <c r="E2307" s="2">
        <f t="shared" si="72"/>
        <v>0.48402253614754898</v>
      </c>
      <c r="F2307" s="2">
        <f t="shared" si="77"/>
        <v>0.53472310395784817</v>
      </c>
      <c r="G2307" s="2">
        <f t="shared" si="73"/>
        <v>-5.0700567810299191E-2</v>
      </c>
      <c r="H2307" s="2" t="str">
        <f t="shared" si="74"/>
        <v>Hold</v>
      </c>
    </row>
    <row r="2308" spans="1:8" ht="13.5" x14ac:dyDescent="0.25">
      <c r="A2308" s="3">
        <f>TITRES_STAT!B2311</f>
        <v>45362</v>
      </c>
      <c r="B2308" s="5">
        <f>TITRES_STAT!D2311</f>
        <v>40.893999999999998</v>
      </c>
      <c r="C2308" s="2">
        <f t="shared" si="75"/>
        <v>42.001741959432849</v>
      </c>
      <c r="D2308" s="2">
        <f t="shared" si="76"/>
        <v>41.583932455808416</v>
      </c>
      <c r="E2308" s="2">
        <f t="shared" si="72"/>
        <v>0.41780950362443292</v>
      </c>
      <c r="F2308" s="2">
        <f t="shared" si="77"/>
        <v>0.5113403838911651</v>
      </c>
      <c r="G2308" s="2">
        <f t="shared" si="73"/>
        <v>-9.3530880266732175E-2</v>
      </c>
      <c r="H2308" s="2" t="str">
        <f t="shared" si="74"/>
        <v>Hold</v>
      </c>
    </row>
    <row r="2309" spans="1:8" ht="13.5" x14ac:dyDescent="0.25">
      <c r="A2309" s="3">
        <f>TITRES_STAT!B2312</f>
        <v>45363</v>
      </c>
      <c r="B2309" s="5">
        <f>TITRES_STAT!D2312</f>
        <v>40.893999999999998</v>
      </c>
      <c r="C2309" s="2">
        <f t="shared" si="75"/>
        <v>41.763781657981639</v>
      </c>
      <c r="D2309" s="2">
        <f t="shared" si="76"/>
        <v>41.532826347970754</v>
      </c>
      <c r="E2309" s="2">
        <f t="shared" si="72"/>
        <v>0.23095531001088432</v>
      </c>
      <c r="F2309" s="2">
        <f t="shared" si="77"/>
        <v>0.45526336911510895</v>
      </c>
      <c r="G2309" s="2">
        <f t="shared" si="73"/>
        <v>-0.22430805910422463</v>
      </c>
      <c r="H2309" s="2" t="str">
        <f t="shared" si="74"/>
        <v>Hold</v>
      </c>
    </row>
    <row r="2310" spans="1:8" ht="13.5" x14ac:dyDescent="0.25">
      <c r="A2310" s="3">
        <f>TITRES_STAT!B2313</f>
        <v>45364</v>
      </c>
      <c r="B2310" s="5">
        <f>TITRES_STAT!D2313</f>
        <v>40.893999999999998</v>
      </c>
      <c r="C2310" s="2">
        <f t="shared" si="75"/>
        <v>41.562430633676769</v>
      </c>
      <c r="D2310" s="2">
        <f t="shared" si="76"/>
        <v>41.485505877750697</v>
      </c>
      <c r="E2310" s="2">
        <f t="shared" si="72"/>
        <v>7.6924755926071953E-2</v>
      </c>
      <c r="F2310" s="2">
        <f t="shared" si="77"/>
        <v>0.37959564647730154</v>
      </c>
      <c r="G2310" s="2">
        <f t="shared" si="73"/>
        <v>-0.30267089055122959</v>
      </c>
      <c r="H2310" s="2" t="str">
        <f t="shared" si="74"/>
        <v>Hold</v>
      </c>
    </row>
    <row r="2311" spans="1:8" ht="13.5" x14ac:dyDescent="0.25">
      <c r="A2311" s="3">
        <f>TITRES_STAT!B2314</f>
        <v>45365</v>
      </c>
      <c r="B2311" s="5">
        <f>TITRES_STAT!D2314</f>
        <v>40.893999999999998</v>
      </c>
      <c r="C2311" s="2">
        <f t="shared" si="75"/>
        <v>41.45959515157265</v>
      </c>
      <c r="D2311" s="2">
        <f t="shared" si="76"/>
        <v>41.44169062754694</v>
      </c>
      <c r="E2311" s="2">
        <f t="shared" si="72"/>
        <v>1.7904524025709634E-2</v>
      </c>
      <c r="F2311" s="2">
        <f t="shared" si="77"/>
        <v>0.30725742198698319</v>
      </c>
      <c r="G2311" s="2">
        <f t="shared" si="73"/>
        <v>-0.28935289796127356</v>
      </c>
      <c r="H2311" s="2" t="str">
        <f t="shared" si="74"/>
        <v>Hold</v>
      </c>
    </row>
    <row r="2312" spans="1:8" ht="13.5" x14ac:dyDescent="0.25">
      <c r="A2312" s="3">
        <f>TITRES_STAT!B2315</f>
        <v>45366</v>
      </c>
      <c r="B2312" s="5">
        <f>TITRES_STAT!D2315</f>
        <v>40.893999999999998</v>
      </c>
      <c r="C2312" s="2">
        <f t="shared" si="75"/>
        <v>41.372580512869163</v>
      </c>
      <c r="D2312" s="2">
        <f t="shared" si="76"/>
        <v>41.401120951432354</v>
      </c>
      <c r="E2312" s="2">
        <f t="shared" si="72"/>
        <v>-2.8540438563190662E-2</v>
      </c>
      <c r="F2312" s="2">
        <f t="shared" si="77"/>
        <v>0.24009784987694843</v>
      </c>
      <c r="G2312" s="2">
        <f t="shared" si="73"/>
        <v>-0.26863828844013909</v>
      </c>
      <c r="H2312" s="2" t="str">
        <f t="shared" si="74"/>
        <v>Hold</v>
      </c>
    </row>
    <row r="2313" spans="1:8" ht="13.5" x14ac:dyDescent="0.25">
      <c r="A2313" s="3">
        <f>TITRES_STAT!B2316</f>
        <v>45369</v>
      </c>
      <c r="B2313" s="5">
        <f>TITRES_STAT!D2316</f>
        <v>40.893999999999998</v>
      </c>
      <c r="C2313" s="2">
        <f t="shared" si="75"/>
        <v>41.298952741658525</v>
      </c>
      <c r="D2313" s="2">
        <f t="shared" si="76"/>
        <v>41.363556436511438</v>
      </c>
      <c r="E2313" s="2">
        <f t="shared" si="72"/>
        <v>-6.4603694852912952E-2</v>
      </c>
      <c r="F2313" s="2">
        <f t="shared" si="77"/>
        <v>0.17915754093097616</v>
      </c>
      <c r="G2313" s="2">
        <f t="shared" si="73"/>
        <v>-0.24376123578388911</v>
      </c>
      <c r="H2313" s="2" t="str">
        <f t="shared" si="74"/>
        <v>Hold</v>
      </c>
    </row>
    <row r="2314" spans="1:8" ht="13.5" x14ac:dyDescent="0.25">
      <c r="A2314" s="3">
        <f>TITRES_STAT!B2317</f>
        <v>45370</v>
      </c>
      <c r="B2314" s="5">
        <f>TITRES_STAT!D2317</f>
        <v>40.893999999999998</v>
      </c>
      <c r="C2314" s="2">
        <f t="shared" si="75"/>
        <v>41.236652319864902</v>
      </c>
      <c r="D2314" s="2">
        <f t="shared" si="76"/>
        <v>41.328774478251333</v>
      </c>
      <c r="E2314" s="2">
        <f t="shared" si="72"/>
        <v>-9.2122158386430897E-2</v>
      </c>
      <c r="F2314" s="2">
        <f t="shared" si="77"/>
        <v>0.12490160106749475</v>
      </c>
      <c r="G2314" s="2">
        <f t="shared" si="73"/>
        <v>-0.21702375945392566</v>
      </c>
      <c r="H2314" s="2" t="str">
        <f t="shared" si="74"/>
        <v>Hold</v>
      </c>
    </row>
    <row r="2315" spans="1:8" ht="13.5" x14ac:dyDescent="0.25">
      <c r="A2315" s="3">
        <f>TITRES_STAT!B2318</f>
        <v>45372</v>
      </c>
      <c r="B2315" s="5">
        <f>TITRES_STAT!D2318</f>
        <v>40.472000000000001</v>
      </c>
      <c r="C2315" s="2">
        <f t="shared" si="75"/>
        <v>41.183936578347222</v>
      </c>
      <c r="D2315" s="2">
        <f t="shared" si="76"/>
        <v>41.265309702084565</v>
      </c>
      <c r="E2315" s="2">
        <f t="shared" si="72"/>
        <v>-8.1373123737343178E-2</v>
      </c>
      <c r="F2315" s="2">
        <f t="shared" si="77"/>
        <v>8.3646656106527162E-2</v>
      </c>
      <c r="G2315" s="2">
        <f t="shared" si="73"/>
        <v>-0.16501977984387034</v>
      </c>
      <c r="H2315" s="2" t="str">
        <f t="shared" si="74"/>
        <v>Hold</v>
      </c>
    </row>
    <row r="2316" spans="1:8" ht="13.5" x14ac:dyDescent="0.25">
      <c r="A2316" s="3">
        <f>TITRES_STAT!B2319</f>
        <v>45373</v>
      </c>
      <c r="B2316" s="5">
        <f>TITRES_STAT!D2319</f>
        <v>40.472000000000001</v>
      </c>
      <c r="C2316" s="2">
        <f t="shared" si="75"/>
        <v>41.139330950909184</v>
      </c>
      <c r="D2316" s="2">
        <f t="shared" si="76"/>
        <v>41.20654602044867</v>
      </c>
      <c r="E2316" s="2">
        <f t="shared" si="72"/>
        <v>-6.7215069539486194E-2</v>
      </c>
      <c r="F2316" s="2">
        <f t="shared" si="77"/>
        <v>5.3474310977324489E-2</v>
      </c>
      <c r="G2316" s="2">
        <f t="shared" si="73"/>
        <v>-0.12068938051681069</v>
      </c>
      <c r="H2316" s="2" t="str">
        <f t="shared" si="74"/>
        <v>Hold</v>
      </c>
    </row>
    <row r="2317" spans="1:8" ht="13.5" x14ac:dyDescent="0.25">
      <c r="A2317" s="3">
        <f>TITRES_STAT!B2320</f>
        <v>45376</v>
      </c>
      <c r="B2317" s="5">
        <f>TITRES_STAT!D2320</f>
        <v>40.454999999999998</v>
      </c>
      <c r="C2317" s="2">
        <f t="shared" si="75"/>
        <v>41.101587727692383</v>
      </c>
      <c r="D2317" s="2">
        <f t="shared" si="76"/>
        <v>41.150875944859884</v>
      </c>
      <c r="E2317" s="2">
        <f t="shared" si="72"/>
        <v>-4.9288217167500648E-2</v>
      </c>
      <c r="F2317" s="2">
        <f t="shared" si="77"/>
        <v>3.2921805348359465E-2</v>
      </c>
      <c r="G2317" s="2">
        <f t="shared" si="73"/>
        <v>-8.2210022515860112E-2</v>
      </c>
      <c r="H2317" s="2" t="str">
        <f t="shared" si="74"/>
        <v>Hold</v>
      </c>
    </row>
    <row r="2318" spans="1:8" ht="13.5" x14ac:dyDescent="0.25">
      <c r="A2318" s="3">
        <f>TITRES_STAT!B2321</f>
        <v>45377</v>
      </c>
      <c r="B2318" s="5">
        <f>TITRES_STAT!D2321</f>
        <v>40.454999999999998</v>
      </c>
      <c r="C2318" s="2">
        <f t="shared" si="75"/>
        <v>41.069651154201246</v>
      </c>
      <c r="D2318" s="2">
        <f t="shared" si="76"/>
        <v>41.099329578573972</v>
      </c>
      <c r="E2318" s="2">
        <f t="shared" si="72"/>
        <v>-2.9678424372725942E-2</v>
      </c>
      <c r="F2318" s="2">
        <f t="shared" si="77"/>
        <v>2.0401759404142385E-2</v>
      </c>
      <c r="G2318" s="2">
        <f t="shared" si="73"/>
        <v>-5.0080183776868327E-2</v>
      </c>
      <c r="H2318" s="2" t="str">
        <f t="shared" si="74"/>
        <v>Hold</v>
      </c>
    </row>
    <row r="2319" spans="1:8" ht="13.5" x14ac:dyDescent="0.25">
      <c r="A2319" s="3">
        <f>TITRES_STAT!B2322</f>
        <v>45378</v>
      </c>
      <c r="B2319" s="5">
        <f>TITRES_STAT!D2322</f>
        <v>39.584000000000003</v>
      </c>
      <c r="C2319" s="2">
        <f t="shared" si="75"/>
        <v>41.042627899708748</v>
      </c>
      <c r="D2319" s="2">
        <f t="shared" si="76"/>
        <v>40.987082943124051</v>
      </c>
      <c r="E2319" s="2">
        <f t="shared" si="72"/>
        <v>5.5544956584697047E-2</v>
      </c>
      <c r="F2319" s="2">
        <f t="shared" si="77"/>
        <v>2.743039884025332E-2</v>
      </c>
      <c r="G2319" s="2">
        <f t="shared" si="73"/>
        <v>2.8114557744443727E-2</v>
      </c>
      <c r="H2319" s="2" t="str">
        <f t="shared" si="74"/>
        <v>Sell</v>
      </c>
    </row>
    <row r="2320" spans="1:8" ht="13.5" x14ac:dyDescent="0.25">
      <c r="A2320" s="3">
        <f>TITRES_STAT!B2323</f>
        <v>45379</v>
      </c>
      <c r="B2320" s="5">
        <f>TITRES_STAT!D2323</f>
        <v>39.575000000000003</v>
      </c>
      <c r="C2320" s="2">
        <f t="shared" si="75"/>
        <v>41.019762068984328</v>
      </c>
      <c r="D2320" s="2">
        <f t="shared" si="76"/>
        <v>40.882484206596345</v>
      </c>
      <c r="E2320" s="2">
        <f t="shared" si="72"/>
        <v>0.13727786238798245</v>
      </c>
      <c r="F2320" s="2">
        <f t="shared" si="77"/>
        <v>4.9399891549799152E-2</v>
      </c>
      <c r="G2320" s="2">
        <f t="shared" si="73"/>
        <v>8.78779708381833E-2</v>
      </c>
      <c r="H2320" s="2" t="str">
        <f t="shared" si="74"/>
        <v>Sell</v>
      </c>
    </row>
    <row r="2321" spans="1:8" ht="13.5" x14ac:dyDescent="0.25">
      <c r="A2321" s="3">
        <f>TITRES_STAT!B2324</f>
        <v>45380</v>
      </c>
      <c r="B2321" s="5">
        <f>TITRES_STAT!D2324</f>
        <v>41.351999999999997</v>
      </c>
      <c r="C2321" s="2">
        <f t="shared" si="75"/>
        <v>41.000414058371355</v>
      </c>
      <c r="D2321" s="2">
        <f t="shared" si="76"/>
        <v>40.917263154255878</v>
      </c>
      <c r="E2321" s="2">
        <f t="shared" si="72"/>
        <v>8.3150904115477431E-2</v>
      </c>
      <c r="F2321" s="2">
        <f t="shared" si="77"/>
        <v>5.6150094062934808E-2</v>
      </c>
      <c r="G2321" s="2">
        <f t="shared" si="73"/>
        <v>2.7000810052542623E-2</v>
      </c>
      <c r="H2321" s="2" t="str">
        <f t="shared" si="74"/>
        <v>Sell</v>
      </c>
    </row>
    <row r="2322" spans="1:8" ht="13.5" x14ac:dyDescent="0.25">
      <c r="A2322" s="3">
        <f>TITRES_STAT!B2325</f>
        <v>45383</v>
      </c>
      <c r="B2322" s="5">
        <f>TITRES_STAT!D2325</f>
        <v>41.351999999999997</v>
      </c>
      <c r="C2322" s="2">
        <f t="shared" si="75"/>
        <v>40.984042664775764</v>
      </c>
      <c r="D2322" s="2">
        <f t="shared" si="76"/>
        <v>40.949465883570255</v>
      </c>
      <c r="E2322" s="2">
        <f t="shared" si="72"/>
        <v>3.4576781205508667E-2</v>
      </c>
      <c r="F2322" s="2">
        <f t="shared" si="77"/>
        <v>5.1835431491449584E-2</v>
      </c>
      <c r="G2322" s="2">
        <f t="shared" si="73"/>
        <v>-1.7258650285940917E-2</v>
      </c>
      <c r="H2322" s="2" t="str">
        <f t="shared" si="74"/>
        <v>Hold</v>
      </c>
    </row>
    <row r="2323" spans="1:8" ht="13.5" x14ac:dyDescent="0.25">
      <c r="A2323" s="3">
        <f>TITRES_STAT!B2326</f>
        <v>45384</v>
      </c>
      <c r="B2323" s="5">
        <f>TITRES_STAT!D2326</f>
        <v>41.351999999999997</v>
      </c>
      <c r="C2323" s="2">
        <f t="shared" si="75"/>
        <v>40.970189947117952</v>
      </c>
      <c r="D2323" s="2">
        <f t="shared" si="76"/>
        <v>40.979283225528015</v>
      </c>
      <c r="E2323" s="2">
        <f t="shared" si="72"/>
        <v>-9.0932784100630215E-3</v>
      </c>
      <c r="F2323" s="2">
        <f t="shared" si="77"/>
        <v>3.9649689511147071E-2</v>
      </c>
      <c r="G2323" s="2">
        <f t="shared" si="73"/>
        <v>-4.8742967921210092E-2</v>
      </c>
      <c r="H2323" s="2" t="str">
        <f t="shared" si="74"/>
        <v>Hold</v>
      </c>
    </row>
    <row r="2324" spans="1:8" ht="13.5" x14ac:dyDescent="0.25">
      <c r="A2324" s="3">
        <f>TITRES_STAT!B2327</f>
        <v>45385</v>
      </c>
      <c r="B2324" s="5">
        <f>TITRES_STAT!D2327</f>
        <v>43.084000000000003</v>
      </c>
      <c r="C2324" s="2">
        <f t="shared" si="75"/>
        <v>40.893545339869036</v>
      </c>
      <c r="D2324" s="2">
        <f t="shared" si="76"/>
        <v>41.135188171785202</v>
      </c>
      <c r="E2324" s="2">
        <f t="shared" si="72"/>
        <v>-0.24164283191616676</v>
      </c>
      <c r="F2324" s="2">
        <f t="shared" si="77"/>
        <v>-1.6608814774315694E-2</v>
      </c>
      <c r="G2324" s="2">
        <f t="shared" si="73"/>
        <v>-0.22503401714185106</v>
      </c>
      <c r="H2324" s="2" t="str">
        <f t="shared" si="74"/>
        <v>Hold</v>
      </c>
    </row>
    <row r="2325" spans="1:8" ht="13.5" x14ac:dyDescent="0.25">
      <c r="A2325" s="3">
        <f>TITRES_STAT!B2328</f>
        <v>45386</v>
      </c>
      <c r="B2325" s="5">
        <f>TITRES_STAT!D2328</f>
        <v>42.213999999999999</v>
      </c>
      <c r="C2325" s="2">
        <f t="shared" si="75"/>
        <v>40.828692210658417</v>
      </c>
      <c r="D2325" s="2">
        <f t="shared" si="76"/>
        <v>41.21510015906037</v>
      </c>
      <c r="E2325" s="2">
        <f t="shared" si="72"/>
        <v>-0.38640794840195269</v>
      </c>
      <c r="F2325" s="2">
        <f t="shared" si="77"/>
        <v>-9.0568641499843103E-2</v>
      </c>
      <c r="G2325" s="2">
        <f t="shared" si="73"/>
        <v>-0.29583930690210958</v>
      </c>
      <c r="H2325" s="2" t="str">
        <f t="shared" si="74"/>
        <v>Hold</v>
      </c>
    </row>
    <row r="2326" spans="1:8" ht="13.5" x14ac:dyDescent="0.25">
      <c r="A2326" s="3">
        <f>TITRES_STAT!B2329</f>
        <v>45387</v>
      </c>
      <c r="B2326" s="5">
        <f>TITRES_STAT!D2329</f>
        <v>42.213999999999999</v>
      </c>
      <c r="C2326" s="2">
        <f t="shared" si="75"/>
        <v>40.771201101326355</v>
      </c>
      <c r="D2326" s="2">
        <f t="shared" si="76"/>
        <v>41.289092739870711</v>
      </c>
      <c r="E2326" s="2">
        <f t="shared" si="72"/>
        <v>-0.51789163854435571</v>
      </c>
      <c r="F2326" s="2">
        <f t="shared" si="77"/>
        <v>-0.17603324090874564</v>
      </c>
      <c r="G2326" s="2">
        <f t="shared" si="73"/>
        <v>-0.3418583976356101</v>
      </c>
      <c r="H2326" s="2" t="str">
        <f t="shared" si="74"/>
        <v>Hold</v>
      </c>
    </row>
    <row r="2327" spans="1:8" ht="13.5" x14ac:dyDescent="0.25">
      <c r="A2327" s="3">
        <f>TITRES_STAT!B2330</f>
        <v>45390</v>
      </c>
      <c r="B2327" s="5">
        <f>TITRES_STAT!D2330</f>
        <v>42.213999999999999</v>
      </c>
      <c r="C2327" s="2">
        <f t="shared" si="75"/>
        <v>40.722554778045378</v>
      </c>
      <c r="D2327" s="2">
        <f t="shared" si="76"/>
        <v>41.357604388769175</v>
      </c>
      <c r="E2327" s="2">
        <f t="shared" si="72"/>
        <v>-0.63504961072379729</v>
      </c>
      <c r="F2327" s="2">
        <f t="shared" si="77"/>
        <v>-0.26783651487175597</v>
      </c>
      <c r="G2327" s="2">
        <f t="shared" si="73"/>
        <v>-0.36721309585204132</v>
      </c>
      <c r="H2327" s="2" t="str">
        <f t="shared" si="74"/>
        <v>Hold</v>
      </c>
    </row>
    <row r="2328" spans="1:8" ht="13.5" x14ac:dyDescent="0.25">
      <c r="A2328" s="3">
        <f>TITRES_STAT!B2331</f>
        <v>45394</v>
      </c>
      <c r="B2328" s="5">
        <f>TITRES_STAT!D2331</f>
        <v>43.084000000000003</v>
      </c>
      <c r="C2328" s="2">
        <f t="shared" si="75"/>
        <v>40.547392504499932</v>
      </c>
      <c r="D2328" s="2">
        <f t="shared" si="76"/>
        <v>41.485485545156649</v>
      </c>
      <c r="E2328" s="2">
        <f t="shared" si="72"/>
        <v>-0.93809304065671739</v>
      </c>
      <c r="F2328" s="2">
        <f t="shared" si="77"/>
        <v>-0.40188782002874823</v>
      </c>
      <c r="G2328" s="2">
        <f t="shared" si="73"/>
        <v>-0.53620522062796916</v>
      </c>
      <c r="H2328" s="2" t="str">
        <f t="shared" si="74"/>
        <v>Hold</v>
      </c>
    </row>
    <row r="2329" spans="1:8" ht="13.5" x14ac:dyDescent="0.25">
      <c r="A2329" s="3">
        <f>TITRES_STAT!B2332</f>
        <v>45397</v>
      </c>
      <c r="B2329" s="5">
        <f>TITRES_STAT!D2332</f>
        <v>43.084000000000003</v>
      </c>
      <c r="C2329" s="2">
        <f t="shared" si="75"/>
        <v>40.397793657653786</v>
      </c>
      <c r="D2329" s="2">
        <f t="shared" si="76"/>
        <v>41.603894023293194</v>
      </c>
      <c r="E2329" s="2">
        <f t="shared" si="72"/>
        <v>-1.2061003656394078</v>
      </c>
      <c r="F2329" s="2">
        <f t="shared" si="77"/>
        <v>-0.56273032915088017</v>
      </c>
      <c r="G2329" s="2">
        <f t="shared" si="73"/>
        <v>-0.64337003648852764</v>
      </c>
      <c r="H2329" s="2" t="str">
        <f t="shared" si="74"/>
        <v>Hold</v>
      </c>
    </row>
    <row r="2330" spans="1:8" ht="13.5" x14ac:dyDescent="0.25">
      <c r="A2330" s="3">
        <f>TITRES_STAT!B2333</f>
        <v>45398</v>
      </c>
      <c r="B2330" s="5">
        <f>TITRES_STAT!D2333</f>
        <v>43.084000000000003</v>
      </c>
      <c r="C2330" s="2">
        <f t="shared" si="75"/>
        <v>40.544594633399356</v>
      </c>
      <c r="D2330" s="2">
        <f t="shared" si="76"/>
        <v>41.713531503049254</v>
      </c>
      <c r="E2330" s="2">
        <f t="shared" si="72"/>
        <v>-1.1689368696498974</v>
      </c>
      <c r="F2330" s="2">
        <f t="shared" si="77"/>
        <v>-0.68397163725068366</v>
      </c>
      <c r="G2330" s="2">
        <f t="shared" si="73"/>
        <v>-0.48496523239921374</v>
      </c>
      <c r="H2330" s="2" t="str">
        <f t="shared" si="74"/>
        <v>Hold</v>
      </c>
    </row>
    <row r="2331" spans="1:8" ht="13.5" x14ac:dyDescent="0.25">
      <c r="A2331" s="3">
        <f>TITRES_STAT!B2334</f>
        <v>45399</v>
      </c>
      <c r="B2331" s="5">
        <f>TITRES_STAT!D2334</f>
        <v>43.084000000000003</v>
      </c>
      <c r="C2331" s="2">
        <f t="shared" si="75"/>
        <v>40.668810843645609</v>
      </c>
      <c r="D2331" s="2">
        <f t="shared" si="76"/>
        <v>41.815047688008562</v>
      </c>
      <c r="E2331" s="2">
        <f t="shared" si="72"/>
        <v>-1.1462368443629529</v>
      </c>
      <c r="F2331" s="2">
        <f t="shared" si="77"/>
        <v>-0.77642467867313747</v>
      </c>
      <c r="G2331" s="2">
        <f t="shared" si="73"/>
        <v>-0.36981216568981545</v>
      </c>
      <c r="H2331" s="2" t="str">
        <f t="shared" si="74"/>
        <v>Hold</v>
      </c>
    </row>
    <row r="2332" spans="1:8" ht="13.5" x14ac:dyDescent="0.25">
      <c r="A2332" s="3">
        <f>TITRES_STAT!B2335</f>
        <v>45400</v>
      </c>
      <c r="B2332" s="5">
        <f>TITRES_STAT!D2335</f>
        <v>43.093000000000004</v>
      </c>
      <c r="C2332" s="2">
        <f t="shared" si="75"/>
        <v>40.77391686770013</v>
      </c>
      <c r="D2332" s="2">
        <f t="shared" si="76"/>
        <v>41.909710822230146</v>
      </c>
      <c r="E2332" s="2">
        <f t="shared" ref="E2332:E2395" si="78">C2332-D2332</f>
        <v>-1.1357939545300155</v>
      </c>
      <c r="F2332" s="2">
        <f t="shared" si="77"/>
        <v>-0.84829853384451315</v>
      </c>
      <c r="G2332" s="2">
        <f t="shared" si="73"/>
        <v>-0.28749542068550238</v>
      </c>
      <c r="H2332" s="2" t="str">
        <f t="shared" si="74"/>
        <v>Hold</v>
      </c>
    </row>
    <row r="2333" spans="1:8" ht="13.5" x14ac:dyDescent="0.25">
      <c r="A2333" s="3">
        <f>TITRES_STAT!B2336</f>
        <v>45401</v>
      </c>
      <c r="B2333" s="5">
        <f>TITRES_STAT!D2336</f>
        <v>43.093000000000004</v>
      </c>
      <c r="C2333" s="2">
        <f t="shared" si="75"/>
        <v>41.12931427266934</v>
      </c>
      <c r="D2333" s="2">
        <f t="shared" si="76"/>
        <v>41.99736187243532</v>
      </c>
      <c r="E2333" s="2">
        <f t="shared" si="78"/>
        <v>-0.86804759976597978</v>
      </c>
      <c r="F2333" s="2">
        <f t="shared" si="77"/>
        <v>-0.85224834702880647</v>
      </c>
      <c r="G2333" s="2">
        <f t="shared" si="73"/>
        <v>-1.5799252737173308E-2</v>
      </c>
      <c r="H2333" s="2" t="str">
        <f t="shared" si="74"/>
        <v>Hold</v>
      </c>
    </row>
    <row r="2334" spans="1:8" ht="13.5" x14ac:dyDescent="0.25">
      <c r="A2334" s="3">
        <f>TITRES_STAT!B2337</f>
        <v>45404</v>
      </c>
      <c r="B2334" s="5">
        <f>TITRES_STAT!D2337</f>
        <v>43.093000000000004</v>
      </c>
      <c r="C2334" s="2">
        <f t="shared" si="75"/>
        <v>41.296188999950978</v>
      </c>
      <c r="D2334" s="2">
        <f t="shared" si="76"/>
        <v>42.078520252254926</v>
      </c>
      <c r="E2334" s="2">
        <f t="shared" si="78"/>
        <v>-0.78233125230394762</v>
      </c>
      <c r="F2334" s="2">
        <f t="shared" si="77"/>
        <v>-0.83826492808383479</v>
      </c>
      <c r="G2334" s="2">
        <f t="shared" si="73"/>
        <v>5.5933675779887171E-2</v>
      </c>
      <c r="H2334" s="2" t="str">
        <f t="shared" si="74"/>
        <v>Sell</v>
      </c>
    </row>
    <row r="2335" spans="1:8" ht="13.5" x14ac:dyDescent="0.25">
      <c r="A2335" s="3">
        <f>TITRES_STAT!B2338</f>
        <v>45405</v>
      </c>
      <c r="B2335" s="5">
        <f>TITRES_STAT!D2338</f>
        <v>43.972999999999999</v>
      </c>
      <c r="C2335" s="2">
        <f t="shared" si="75"/>
        <v>41.437390692266206</v>
      </c>
      <c r="D2335" s="2">
        <f t="shared" si="76"/>
        <v>42.218852085421226</v>
      </c>
      <c r="E2335" s="2">
        <f t="shared" si="78"/>
        <v>-0.78146139315501983</v>
      </c>
      <c r="F2335" s="2">
        <f t="shared" si="77"/>
        <v>-0.82690422109807193</v>
      </c>
      <c r="G2335" s="2">
        <f t="shared" si="73"/>
        <v>4.54428279430521E-2</v>
      </c>
      <c r="H2335" s="2" t="str">
        <f t="shared" si="74"/>
        <v>Sell</v>
      </c>
    </row>
    <row r="2336" spans="1:8" ht="13.5" x14ac:dyDescent="0.25">
      <c r="A2336" s="3">
        <f>TITRES_STAT!B2339</f>
        <v>45406</v>
      </c>
      <c r="B2336" s="5">
        <f>TITRES_STAT!D2339</f>
        <v>43.972999999999999</v>
      </c>
      <c r="C2336" s="2">
        <f t="shared" si="75"/>
        <v>41.556869047302172</v>
      </c>
      <c r="D2336" s="2">
        <f t="shared" si="76"/>
        <v>42.348788967982614</v>
      </c>
      <c r="E2336" s="2">
        <f t="shared" si="78"/>
        <v>-0.79191992068044215</v>
      </c>
      <c r="F2336" s="2">
        <f t="shared" si="77"/>
        <v>-0.81990736101454609</v>
      </c>
      <c r="G2336" s="2">
        <f t="shared" si="73"/>
        <v>2.7987440334103941E-2</v>
      </c>
      <c r="H2336" s="2" t="str">
        <f t="shared" si="74"/>
        <v>Sell</v>
      </c>
    </row>
    <row r="2337" spans="1:8" ht="13.5" x14ac:dyDescent="0.25">
      <c r="A2337" s="3">
        <f>TITRES_STAT!B2340</f>
        <v>45407</v>
      </c>
      <c r="B2337" s="5">
        <f>TITRES_STAT!D2340</f>
        <v>43.972999999999999</v>
      </c>
      <c r="C2337" s="2">
        <f t="shared" si="75"/>
        <v>41.791812270794146</v>
      </c>
      <c r="D2337" s="2">
        <f t="shared" si="76"/>
        <v>42.469100896280196</v>
      </c>
      <c r="E2337" s="2">
        <f t="shared" si="78"/>
        <v>-0.67728862548604951</v>
      </c>
      <c r="F2337" s="2">
        <f t="shared" si="77"/>
        <v>-0.79138361390884682</v>
      </c>
      <c r="G2337" s="2">
        <f t="shared" si="73"/>
        <v>0.11409498842279731</v>
      </c>
      <c r="H2337" s="2" t="str">
        <f t="shared" si="74"/>
        <v>Sell</v>
      </c>
    </row>
    <row r="2338" spans="1:8" ht="13.5" x14ac:dyDescent="0.25">
      <c r="A2338" s="3">
        <f>TITRES_STAT!B2341</f>
        <v>45408</v>
      </c>
      <c r="B2338" s="5">
        <f>TITRES_STAT!D2341</f>
        <v>43.972999999999999</v>
      </c>
      <c r="C2338" s="2">
        <f t="shared" si="75"/>
        <v>41.990610382979661</v>
      </c>
      <c r="D2338" s="2">
        <f t="shared" si="76"/>
        <v>42.580500829889068</v>
      </c>
      <c r="E2338" s="2">
        <f t="shared" si="78"/>
        <v>-0.58989044690940773</v>
      </c>
      <c r="F2338" s="2">
        <f t="shared" si="77"/>
        <v>-0.75108498050895911</v>
      </c>
      <c r="G2338" s="2">
        <f t="shared" si="73"/>
        <v>0.16119453359955138</v>
      </c>
      <c r="H2338" s="2" t="str">
        <f t="shared" si="74"/>
        <v>Sell</v>
      </c>
    </row>
    <row r="2339" spans="1:8" ht="13.5" x14ac:dyDescent="0.25">
      <c r="A2339" s="3">
        <f>TITRES_STAT!B2342</f>
        <v>45411</v>
      </c>
      <c r="B2339" s="5">
        <f>TITRES_STAT!D2342</f>
        <v>43.972999999999999</v>
      </c>
      <c r="C2339" s="2">
        <f t="shared" si="75"/>
        <v>42.158824170213556</v>
      </c>
      <c r="D2339" s="2">
        <f t="shared" si="76"/>
        <v>42.683648916563953</v>
      </c>
      <c r="E2339" s="2">
        <f t="shared" si="78"/>
        <v>-0.52482474635039722</v>
      </c>
      <c r="F2339" s="2">
        <f t="shared" si="77"/>
        <v>-0.70583293367724687</v>
      </c>
      <c r="G2339" s="2">
        <f t="shared" si="73"/>
        <v>0.18100818732684965</v>
      </c>
      <c r="H2339" s="2" t="str">
        <f t="shared" si="74"/>
        <v>Sell</v>
      </c>
    </row>
    <row r="2340" spans="1:8" ht="13.5" x14ac:dyDescent="0.25">
      <c r="A2340" s="3">
        <f>TITRES_STAT!B2343</f>
        <v>45412</v>
      </c>
      <c r="B2340" s="5">
        <f>TITRES_STAT!D2343</f>
        <v>43.972999999999999</v>
      </c>
      <c r="C2340" s="2">
        <f t="shared" si="75"/>
        <v>42.301158913257623</v>
      </c>
      <c r="D2340" s="2">
        <f t="shared" si="76"/>
        <v>42.77915640422588</v>
      </c>
      <c r="E2340" s="2">
        <f t="shared" si="78"/>
        <v>-0.4779974909682565</v>
      </c>
      <c r="F2340" s="2">
        <f t="shared" si="77"/>
        <v>-0.66026584513544884</v>
      </c>
      <c r="G2340" s="2">
        <f t="shared" ref="G2340:G2403" si="79">E2340-F2340</f>
        <v>0.18226835416719234</v>
      </c>
      <c r="H2340" s="2" t="str">
        <f t="shared" ref="H2340:H2403" si="80">IF(G2340&lt;0,"Hold","Sell")</f>
        <v>Sell</v>
      </c>
    </row>
    <row r="2341" spans="1:8" ht="13.5" x14ac:dyDescent="0.25">
      <c r="A2341" s="3">
        <f>TITRES_STAT!B2344</f>
        <v>45414</v>
      </c>
      <c r="B2341" s="5">
        <f>TITRES_STAT!D2344</f>
        <v>43.972999999999999</v>
      </c>
      <c r="C2341" s="2">
        <f t="shared" si="75"/>
        <v>42.422980618910294</v>
      </c>
      <c r="D2341" s="2">
        <f t="shared" si="76"/>
        <v>42.867589263172107</v>
      </c>
      <c r="E2341" s="2">
        <f t="shared" si="78"/>
        <v>-0.44460864426181246</v>
      </c>
      <c r="F2341" s="2">
        <f t="shared" si="77"/>
        <v>-0.61713440496072158</v>
      </c>
      <c r="G2341" s="2">
        <f t="shared" si="79"/>
        <v>0.17252576069890913</v>
      </c>
      <c r="H2341" s="2" t="str">
        <f t="shared" si="80"/>
        <v>Sell</v>
      </c>
    </row>
    <row r="2342" spans="1:8" ht="13.5" x14ac:dyDescent="0.25">
      <c r="A2342" s="3">
        <f>TITRES_STAT!B2345</f>
        <v>45415</v>
      </c>
      <c r="B2342" s="5">
        <f>TITRES_STAT!D2345</f>
        <v>43.084000000000003</v>
      </c>
      <c r="C2342" s="2">
        <f t="shared" si="75"/>
        <v>42.526060523693324</v>
      </c>
      <c r="D2342" s="2">
        <f t="shared" si="76"/>
        <v>42.883619688122323</v>
      </c>
      <c r="E2342" s="2">
        <f t="shared" si="78"/>
        <v>-0.3575591644289986</v>
      </c>
      <c r="F2342" s="2">
        <f t="shared" si="77"/>
        <v>-0.56521935685437708</v>
      </c>
      <c r="G2342" s="2">
        <f t="shared" si="79"/>
        <v>0.20766019242537848</v>
      </c>
      <c r="H2342" s="2" t="str">
        <f t="shared" si="80"/>
        <v>Sell</v>
      </c>
    </row>
    <row r="2343" spans="1:8" ht="13.5" x14ac:dyDescent="0.25">
      <c r="A2343" s="3">
        <f>TITRES_STAT!B2346</f>
        <v>45418</v>
      </c>
      <c r="B2343" s="5">
        <f>TITRES_STAT!D2346</f>
        <v>45.018999999999998</v>
      </c>
      <c r="C2343" s="2">
        <f t="shared" si="75"/>
        <v>42.61328198158666</v>
      </c>
      <c r="D2343" s="2">
        <f t="shared" si="76"/>
        <v>43.041796007520674</v>
      </c>
      <c r="E2343" s="2">
        <f t="shared" si="78"/>
        <v>-0.42851402593401389</v>
      </c>
      <c r="F2343" s="2">
        <f t="shared" si="77"/>
        <v>-0.53787829067030446</v>
      </c>
      <c r="G2343" s="2">
        <f t="shared" si="79"/>
        <v>0.10936426473629057</v>
      </c>
      <c r="H2343" s="2" t="str">
        <f t="shared" si="80"/>
        <v>Sell</v>
      </c>
    </row>
    <row r="2344" spans="1:8" ht="13.5" x14ac:dyDescent="0.25">
      <c r="A2344" s="3">
        <f>TITRES_STAT!B2347</f>
        <v>45419</v>
      </c>
      <c r="B2344" s="5">
        <f>TITRES_STAT!D2347</f>
        <v>45.018999999999998</v>
      </c>
      <c r="C2344" s="2">
        <f t="shared" ref="C2344:C2407" si="81">$C$1501*B2335+(1-$C$1501)*C2343</f>
        <v>42.82246936903487</v>
      </c>
      <c r="D2344" s="2">
        <f t="shared" si="76"/>
        <v>43.188255562519146</v>
      </c>
      <c r="E2344" s="2">
        <f t="shared" si="78"/>
        <v>-0.36578619348427566</v>
      </c>
      <c r="F2344" s="2">
        <f t="shared" si="77"/>
        <v>-0.50345987123309865</v>
      </c>
      <c r="G2344" s="2">
        <f t="shared" si="79"/>
        <v>0.137673677748823</v>
      </c>
      <c r="H2344" s="2" t="str">
        <f t="shared" si="80"/>
        <v>Sell</v>
      </c>
    </row>
    <row r="2345" spans="1:8" ht="13.5" x14ac:dyDescent="0.25">
      <c r="A2345" s="3">
        <f>TITRES_STAT!B2348</f>
        <v>45420</v>
      </c>
      <c r="B2345" s="5">
        <f>TITRES_STAT!D2348</f>
        <v>45.018999999999998</v>
      </c>
      <c r="C2345" s="2">
        <f t="shared" si="81"/>
        <v>42.999474081491044</v>
      </c>
      <c r="D2345" s="2">
        <f t="shared" si="76"/>
        <v>43.323866261591803</v>
      </c>
      <c r="E2345" s="2">
        <f t="shared" si="78"/>
        <v>-0.32439218010075876</v>
      </c>
      <c r="F2345" s="2">
        <f t="shared" si="77"/>
        <v>-0.46764633300663072</v>
      </c>
      <c r="G2345" s="2">
        <f t="shared" si="79"/>
        <v>0.14325415290587196</v>
      </c>
      <c r="H2345" s="2" t="str">
        <f t="shared" si="80"/>
        <v>Sell</v>
      </c>
    </row>
    <row r="2346" spans="1:8" ht="13.5" x14ac:dyDescent="0.25">
      <c r="A2346" s="3">
        <f>TITRES_STAT!B2349</f>
        <v>45421</v>
      </c>
      <c r="B2346" s="5">
        <f>TITRES_STAT!D2349</f>
        <v>43.093000000000004</v>
      </c>
      <c r="C2346" s="2">
        <f t="shared" si="81"/>
        <v>43.149247299723193</v>
      </c>
      <c r="D2346" s="2">
        <f t="shared" si="76"/>
        <v>43.306765057029445</v>
      </c>
      <c r="E2346" s="2">
        <f t="shared" si="78"/>
        <v>-0.15751775730625184</v>
      </c>
      <c r="F2346" s="2">
        <f t="shared" si="77"/>
        <v>-0.40562061786655501</v>
      </c>
      <c r="G2346" s="2">
        <f t="shared" si="79"/>
        <v>0.24810286056030317</v>
      </c>
      <c r="H2346" s="2" t="str">
        <f t="shared" si="80"/>
        <v>Sell</v>
      </c>
    </row>
    <row r="2347" spans="1:8" ht="13.5" x14ac:dyDescent="0.25">
      <c r="A2347" s="3">
        <f>TITRES_STAT!B2350</f>
        <v>45422</v>
      </c>
      <c r="B2347" s="5">
        <f>TITRES_STAT!D2350</f>
        <v>42.222000000000001</v>
      </c>
      <c r="C2347" s="2">
        <f t="shared" si="81"/>
        <v>43.275978484381163</v>
      </c>
      <c r="D2347" s="2">
        <f t="shared" si="76"/>
        <v>43.226412089842079</v>
      </c>
      <c r="E2347" s="2">
        <f t="shared" si="78"/>
        <v>4.9566394539084513E-2</v>
      </c>
      <c r="F2347" s="2">
        <f t="shared" si="77"/>
        <v>-0.31458321538542711</v>
      </c>
      <c r="G2347" s="2">
        <f t="shared" si="79"/>
        <v>0.36414960992451162</v>
      </c>
      <c r="H2347" s="2" t="str">
        <f t="shared" si="80"/>
        <v>Sell</v>
      </c>
    </row>
    <row r="2348" spans="1:8" ht="13.5" x14ac:dyDescent="0.25">
      <c r="A2348" s="3">
        <f>TITRES_STAT!B2351</f>
        <v>45425</v>
      </c>
      <c r="B2348" s="5">
        <f>TITRES_STAT!D2351</f>
        <v>42.222000000000001</v>
      </c>
      <c r="C2348" s="2">
        <f t="shared" si="81"/>
        <v>43.38321256370714</v>
      </c>
      <c r="D2348" s="2">
        <f t="shared" si="76"/>
        <v>43.152011194298218</v>
      </c>
      <c r="E2348" s="2">
        <f t="shared" si="78"/>
        <v>0.23120136940892166</v>
      </c>
      <c r="F2348" s="2">
        <f t="shared" si="77"/>
        <v>-0.20542629842655738</v>
      </c>
      <c r="G2348" s="2">
        <f t="shared" si="79"/>
        <v>0.43662766783547902</v>
      </c>
      <c r="H2348" s="2" t="str">
        <f t="shared" si="80"/>
        <v>Sell</v>
      </c>
    </row>
    <row r="2349" spans="1:8" ht="13.5" x14ac:dyDescent="0.25">
      <c r="A2349" s="3">
        <f>TITRES_STAT!B2352</f>
        <v>45426</v>
      </c>
      <c r="B2349" s="5">
        <f>TITRES_STAT!D2352</f>
        <v>42.222000000000001</v>
      </c>
      <c r="C2349" s="2">
        <f t="shared" si="81"/>
        <v>43.473949092367583</v>
      </c>
      <c r="D2349" s="2">
        <f t="shared" si="76"/>
        <v>43.083121476202052</v>
      </c>
      <c r="E2349" s="2">
        <f t="shared" si="78"/>
        <v>0.39082761616553086</v>
      </c>
      <c r="F2349" s="2">
        <f t="shared" si="77"/>
        <v>-8.6175515508139747E-2</v>
      </c>
      <c r="G2349" s="2">
        <f t="shared" si="79"/>
        <v>0.47700313167367059</v>
      </c>
      <c r="H2349" s="2" t="str">
        <f t="shared" si="80"/>
        <v>Sell</v>
      </c>
    </row>
    <row r="2350" spans="1:8" ht="13.5" x14ac:dyDescent="0.25">
      <c r="A2350" s="3">
        <f>TITRES_STAT!B2353</f>
        <v>45427</v>
      </c>
      <c r="B2350" s="5">
        <f>TITRES_STAT!D2353</f>
        <v>42.222000000000001</v>
      </c>
      <c r="C2350" s="2">
        <f t="shared" si="81"/>
        <v>43.550726155080262</v>
      </c>
      <c r="D2350" s="2">
        <f t="shared" si="76"/>
        <v>43.019334700187081</v>
      </c>
      <c r="E2350" s="2">
        <f t="shared" si="78"/>
        <v>0.53139145489318196</v>
      </c>
      <c r="F2350" s="2">
        <f t="shared" si="77"/>
        <v>3.7337878572124589E-2</v>
      </c>
      <c r="G2350" s="2">
        <f t="shared" si="79"/>
        <v>0.4940535763210574</v>
      </c>
      <c r="H2350" s="2" t="str">
        <f t="shared" si="80"/>
        <v>Sell</v>
      </c>
    </row>
    <row r="2351" spans="1:8" ht="13.5" x14ac:dyDescent="0.25">
      <c r="A2351" s="3">
        <f>TITRES_STAT!B2354</f>
        <v>45428</v>
      </c>
      <c r="B2351" s="5">
        <f>TITRES_STAT!D2354</f>
        <v>43.084000000000003</v>
      </c>
      <c r="C2351" s="2">
        <f t="shared" si="81"/>
        <v>43.478922131221758</v>
      </c>
      <c r="D2351" s="2">
        <f t="shared" si="76"/>
        <v>43.024124722395442</v>
      </c>
      <c r="E2351" s="2">
        <f t="shared" si="78"/>
        <v>0.45479740882631603</v>
      </c>
      <c r="F2351" s="2">
        <f t="shared" si="77"/>
        <v>0.12082978462296289</v>
      </c>
      <c r="G2351" s="2">
        <f t="shared" si="79"/>
        <v>0.33396762420335313</v>
      </c>
      <c r="H2351" s="2" t="str">
        <f t="shared" si="80"/>
        <v>Sell</v>
      </c>
    </row>
    <row r="2352" spans="1:8" ht="13.5" x14ac:dyDescent="0.25">
      <c r="A2352" s="3">
        <f>TITRES_STAT!B2355</f>
        <v>45429</v>
      </c>
      <c r="B2352" s="5">
        <f>TITRES_STAT!D2355</f>
        <v>43.084000000000003</v>
      </c>
      <c r="C2352" s="2">
        <f t="shared" si="81"/>
        <v>43.715857187956871</v>
      </c>
      <c r="D2352" s="2">
        <f t="shared" si="76"/>
        <v>43.028559928143935</v>
      </c>
      <c r="E2352" s="2">
        <f t="shared" si="78"/>
        <v>0.68729725981293655</v>
      </c>
      <c r="F2352" s="2">
        <f t="shared" si="77"/>
        <v>0.23412327966095764</v>
      </c>
      <c r="G2352" s="2">
        <f t="shared" si="79"/>
        <v>0.45317398015197891</v>
      </c>
      <c r="H2352" s="2" t="str">
        <f t="shared" si="80"/>
        <v>Sell</v>
      </c>
    </row>
    <row r="2353" spans="1:8" ht="13.5" x14ac:dyDescent="0.25">
      <c r="A2353" s="3">
        <f>TITRES_STAT!B2356</f>
        <v>45432</v>
      </c>
      <c r="B2353" s="5">
        <f>TITRES_STAT!D2356</f>
        <v>43.084000000000003</v>
      </c>
      <c r="C2353" s="2">
        <f t="shared" si="81"/>
        <v>43.916340697501973</v>
      </c>
      <c r="D2353" s="2">
        <f t="shared" si="76"/>
        <v>43.032666600133268</v>
      </c>
      <c r="E2353" s="2">
        <f t="shared" si="78"/>
        <v>0.88367409736870428</v>
      </c>
      <c r="F2353" s="2">
        <f t="shared" si="77"/>
        <v>0.36403344320250697</v>
      </c>
      <c r="G2353" s="2">
        <f t="shared" si="79"/>
        <v>0.51964065416619731</v>
      </c>
      <c r="H2353" s="2" t="str">
        <f t="shared" si="80"/>
        <v>Sell</v>
      </c>
    </row>
    <row r="2354" spans="1:8" ht="13.5" x14ac:dyDescent="0.25">
      <c r="A2354" s="3">
        <f>TITRES_STAT!B2357</f>
        <v>45433</v>
      </c>
      <c r="B2354" s="5">
        <f>TITRES_STAT!D2357</f>
        <v>43.558999999999997</v>
      </c>
      <c r="C2354" s="2">
        <f t="shared" si="81"/>
        <v>44.085980590193977</v>
      </c>
      <c r="D2354" s="2">
        <f t="shared" si="76"/>
        <v>43.071654259382655</v>
      </c>
      <c r="E2354" s="2">
        <f t="shared" si="78"/>
        <v>1.014326330811322</v>
      </c>
      <c r="F2354" s="2">
        <f t="shared" si="77"/>
        <v>0.49409202072427</v>
      </c>
      <c r="G2354" s="2">
        <f t="shared" si="79"/>
        <v>0.5202343100870519</v>
      </c>
      <c r="H2354" s="2" t="str">
        <f t="shared" si="80"/>
        <v>Sell</v>
      </c>
    </row>
    <row r="2355" spans="1:8" ht="13.5" x14ac:dyDescent="0.25">
      <c r="A2355" s="3">
        <f>TITRES_STAT!B2358</f>
        <v>45434</v>
      </c>
      <c r="B2355" s="5">
        <f>TITRES_STAT!D2358</f>
        <v>43.533000000000001</v>
      </c>
      <c r="C2355" s="2">
        <f t="shared" si="81"/>
        <v>43.933214345548748</v>
      </c>
      <c r="D2355" s="2">
        <f t="shared" si="76"/>
        <v>43.105828017946898</v>
      </c>
      <c r="E2355" s="2">
        <f t="shared" si="78"/>
        <v>0.82738632760185027</v>
      </c>
      <c r="F2355" s="2">
        <f t="shared" si="77"/>
        <v>0.56075088209978607</v>
      </c>
      <c r="G2355" s="2">
        <f t="shared" si="79"/>
        <v>0.26663544550206419</v>
      </c>
      <c r="H2355" s="2" t="str">
        <f t="shared" si="80"/>
        <v>Sell</v>
      </c>
    </row>
    <row r="2356" spans="1:8" ht="13.5" x14ac:dyDescent="0.25">
      <c r="A2356" s="3">
        <f>TITRES_STAT!B2359</f>
        <v>45435</v>
      </c>
      <c r="B2356" s="5">
        <f>TITRES_STAT!D2359</f>
        <v>43.533000000000001</v>
      </c>
      <c r="C2356" s="2">
        <f t="shared" si="81"/>
        <v>43.669950600079709</v>
      </c>
      <c r="D2356" s="2">
        <f t="shared" si="76"/>
        <v>43.137470386987864</v>
      </c>
      <c r="E2356" s="2">
        <f t="shared" si="78"/>
        <v>0.53248021309184423</v>
      </c>
      <c r="F2356" s="2">
        <f t="shared" si="77"/>
        <v>0.55509674829819777</v>
      </c>
      <c r="G2356" s="2">
        <f t="shared" si="79"/>
        <v>-2.2616535206353539E-2</v>
      </c>
      <c r="H2356" s="2" t="str">
        <f t="shared" si="80"/>
        <v>Hold</v>
      </c>
    </row>
    <row r="2357" spans="1:8" ht="13.5" x14ac:dyDescent="0.25">
      <c r="A2357" s="3">
        <f>TITRES_STAT!B2360</f>
        <v>45436</v>
      </c>
      <c r="B2357" s="5">
        <f>TITRES_STAT!D2360</f>
        <v>43.533000000000001</v>
      </c>
      <c r="C2357" s="2">
        <f t="shared" si="81"/>
        <v>43.447188969298217</v>
      </c>
      <c r="D2357" s="2">
        <f t="shared" si="76"/>
        <v>43.166768876840614</v>
      </c>
      <c r="E2357" s="2">
        <f t="shared" si="78"/>
        <v>0.28042009245760369</v>
      </c>
      <c r="F2357" s="2">
        <f t="shared" si="77"/>
        <v>0.500161417130079</v>
      </c>
      <c r="G2357" s="2">
        <f t="shared" si="79"/>
        <v>-0.21974132467247531</v>
      </c>
      <c r="H2357" s="2" t="str">
        <f t="shared" si="80"/>
        <v>Hold</v>
      </c>
    </row>
    <row r="2358" spans="1:8" ht="13.5" x14ac:dyDescent="0.25">
      <c r="A2358" s="3">
        <f>TITRES_STAT!B2361</f>
        <v>45439</v>
      </c>
      <c r="B2358" s="5">
        <f>TITRES_STAT!D2361</f>
        <v>43.981000000000002</v>
      </c>
      <c r="C2358" s="2">
        <f t="shared" si="81"/>
        <v>43.258698358636956</v>
      </c>
      <c r="D2358" s="2">
        <f t="shared" si="76"/>
        <v>43.227082293370941</v>
      </c>
      <c r="E2358" s="2">
        <f t="shared" si="78"/>
        <v>3.1616065266014459E-2</v>
      </c>
      <c r="F2358" s="2">
        <f t="shared" si="77"/>
        <v>0.4064523467572661</v>
      </c>
      <c r="G2358" s="2">
        <f t="shared" si="79"/>
        <v>-0.37483628149125164</v>
      </c>
      <c r="H2358" s="2" t="str">
        <f t="shared" si="80"/>
        <v>Hold</v>
      </c>
    </row>
    <row r="2359" spans="1:8" ht="13.5" x14ac:dyDescent="0.25">
      <c r="A2359" s="3">
        <f>TITRES_STAT!B2362</f>
        <v>45440</v>
      </c>
      <c r="B2359" s="5">
        <f>TITRES_STAT!D2362</f>
        <v>43.981000000000002</v>
      </c>
      <c r="C2359" s="2">
        <f t="shared" si="81"/>
        <v>43.09920630346204</v>
      </c>
      <c r="D2359" s="2">
        <f t="shared" ref="D2359:D2422" si="82">$D$1501*B2359+(1-$D$1501)*D2358</f>
        <v>43.282928049417542</v>
      </c>
      <c r="E2359" s="2">
        <f t="shared" si="78"/>
        <v>-0.18372174595550206</v>
      </c>
      <c r="F2359" s="2">
        <f t="shared" si="77"/>
        <v>0.2884175282147125</v>
      </c>
      <c r="G2359" s="2">
        <f t="shared" si="79"/>
        <v>-0.47213927417021456</v>
      </c>
      <c r="H2359" s="2" t="str">
        <f t="shared" si="80"/>
        <v>Hold</v>
      </c>
    </row>
    <row r="2360" spans="1:8" ht="13.5" x14ac:dyDescent="0.25">
      <c r="A2360" s="3">
        <f>TITRES_STAT!B2363</f>
        <v>45441</v>
      </c>
      <c r="B2360" s="5">
        <f>TITRES_STAT!D2363</f>
        <v>44.851999999999997</v>
      </c>
      <c r="C2360" s="2">
        <f t="shared" si="81"/>
        <v>43.096866872160192</v>
      </c>
      <c r="D2360" s="2">
        <f t="shared" si="82"/>
        <v>43.399155601312543</v>
      </c>
      <c r="E2360" s="2">
        <f t="shared" si="78"/>
        <v>-0.30228872915235172</v>
      </c>
      <c r="F2360" s="2">
        <f t="shared" si="77"/>
        <v>0.17027627674129966</v>
      </c>
      <c r="G2360" s="2">
        <f t="shared" si="79"/>
        <v>-0.47256500589365136</v>
      </c>
      <c r="H2360" s="2" t="str">
        <f t="shared" si="80"/>
        <v>Hold</v>
      </c>
    </row>
    <row r="2361" spans="1:8" ht="13.5" x14ac:dyDescent="0.25">
      <c r="A2361" s="3">
        <f>TITRES_STAT!B2364</f>
        <v>45442</v>
      </c>
      <c r="B2361" s="5">
        <f>TITRES_STAT!D2364</f>
        <v>44.851999999999997</v>
      </c>
      <c r="C2361" s="2">
        <f t="shared" si="81"/>
        <v>43.094887353366317</v>
      </c>
      <c r="D2361" s="2">
        <f t="shared" si="82"/>
        <v>43.50677370491902</v>
      </c>
      <c r="E2361" s="2">
        <f t="shared" si="78"/>
        <v>-0.41188635155270248</v>
      </c>
      <c r="F2361" s="2">
        <f t="shared" si="77"/>
        <v>5.3843751082499239E-2</v>
      </c>
      <c r="G2361" s="2">
        <f t="shared" si="79"/>
        <v>-0.4657301026352017</v>
      </c>
      <c r="H2361" s="2" t="str">
        <f t="shared" si="80"/>
        <v>Hold</v>
      </c>
    </row>
    <row r="2362" spans="1:8" ht="13.5" x14ac:dyDescent="0.25">
      <c r="A2362" s="3">
        <f>TITRES_STAT!B2365</f>
        <v>45443</v>
      </c>
      <c r="B2362" s="5">
        <f>TITRES_STAT!D2365</f>
        <v>43.972999999999999</v>
      </c>
      <c r="C2362" s="2">
        <f t="shared" si="81"/>
        <v>43.093212375925347</v>
      </c>
      <c r="D2362" s="2">
        <f t="shared" si="82"/>
        <v>43.541308986036128</v>
      </c>
      <c r="E2362" s="2">
        <f t="shared" si="78"/>
        <v>-0.44809661011078106</v>
      </c>
      <c r="F2362" s="2">
        <f t="shared" si="77"/>
        <v>-4.654432115615683E-2</v>
      </c>
      <c r="G2362" s="2">
        <f t="shared" si="79"/>
        <v>-0.40155228895462425</v>
      </c>
      <c r="H2362" s="2" t="str">
        <f t="shared" si="80"/>
        <v>Hold</v>
      </c>
    </row>
    <row r="2363" spans="1:8" ht="13.5" x14ac:dyDescent="0.25">
      <c r="A2363" s="3">
        <f>TITRES_STAT!B2366</f>
        <v>45446</v>
      </c>
      <c r="B2363" s="5">
        <f>TITRES_STAT!D2366</f>
        <v>43.533000000000001</v>
      </c>
      <c r="C2363" s="2">
        <f t="shared" si="81"/>
        <v>43.164872010398369</v>
      </c>
      <c r="D2363" s="2">
        <f t="shared" si="82"/>
        <v>43.540693505589005</v>
      </c>
      <c r="E2363" s="2">
        <f t="shared" si="78"/>
        <v>-0.37582149519063535</v>
      </c>
      <c r="F2363" s="2">
        <f t="shared" si="77"/>
        <v>-0.11239975596305254</v>
      </c>
      <c r="G2363" s="2">
        <f t="shared" si="79"/>
        <v>-0.26342173922758283</v>
      </c>
      <c r="H2363" s="2" t="str">
        <f t="shared" si="80"/>
        <v>Hold</v>
      </c>
    </row>
    <row r="2364" spans="1:8" ht="13.5" x14ac:dyDescent="0.25">
      <c r="A2364" s="3">
        <f>TITRES_STAT!B2367</f>
        <v>45447</v>
      </c>
      <c r="B2364" s="5">
        <f>TITRES_STAT!D2367</f>
        <v>43.533000000000001</v>
      </c>
      <c r="C2364" s="2">
        <f t="shared" si="81"/>
        <v>43.221507085721697</v>
      </c>
      <c r="D2364" s="2">
        <f t="shared" si="82"/>
        <v>43.54012361628611</v>
      </c>
      <c r="E2364" s="2">
        <f t="shared" si="78"/>
        <v>-0.31861653056441241</v>
      </c>
      <c r="F2364" s="2">
        <f t="shared" si="77"/>
        <v>-0.15364311088332452</v>
      </c>
      <c r="G2364" s="2">
        <f t="shared" si="79"/>
        <v>-0.16497341968108789</v>
      </c>
      <c r="H2364" s="2" t="str">
        <f t="shared" si="80"/>
        <v>Hold</v>
      </c>
    </row>
    <row r="2365" spans="1:8" ht="13.5" x14ac:dyDescent="0.25">
      <c r="A2365" s="3">
        <f>TITRES_STAT!B2368</f>
        <v>45448</v>
      </c>
      <c r="B2365" s="5">
        <f>TITRES_STAT!D2368</f>
        <v>43.093000000000004</v>
      </c>
      <c r="C2365" s="2">
        <f t="shared" si="81"/>
        <v>43.26942907253374</v>
      </c>
      <c r="D2365" s="2">
        <f t="shared" si="82"/>
        <v>43.507003348413065</v>
      </c>
      <c r="E2365" s="2">
        <f t="shared" si="78"/>
        <v>-0.23757427587932511</v>
      </c>
      <c r="F2365" s="2">
        <f t="shared" si="77"/>
        <v>-0.17042934388252465</v>
      </c>
      <c r="G2365" s="2">
        <f t="shared" si="79"/>
        <v>-6.7144931996800467E-2</v>
      </c>
      <c r="H2365" s="2" t="str">
        <f t="shared" si="80"/>
        <v>Hold</v>
      </c>
    </row>
    <row r="2366" spans="1:8" ht="13.5" x14ac:dyDescent="0.25">
      <c r="A2366" s="3">
        <f>TITRES_STAT!B2369</f>
        <v>45449</v>
      </c>
      <c r="B2366" s="5">
        <f>TITRES_STAT!D2369</f>
        <v>42.652999999999999</v>
      </c>
      <c r="C2366" s="2">
        <f t="shared" si="81"/>
        <v>43.309978445990083</v>
      </c>
      <c r="D2366" s="2">
        <f t="shared" si="82"/>
        <v>43.443743841123208</v>
      </c>
      <c r="E2366" s="2">
        <f t="shared" si="78"/>
        <v>-0.1337653951331248</v>
      </c>
      <c r="F2366" s="2">
        <f t="shared" si="77"/>
        <v>-0.16309655413264468</v>
      </c>
      <c r="G2366" s="2">
        <f t="shared" si="79"/>
        <v>2.933115899951988E-2</v>
      </c>
      <c r="H2366" s="2" t="str">
        <f t="shared" si="80"/>
        <v>Sell</v>
      </c>
    </row>
    <row r="2367" spans="1:8" ht="13.5" x14ac:dyDescent="0.25">
      <c r="A2367" s="3">
        <f>TITRES_STAT!B2370</f>
        <v>45450</v>
      </c>
      <c r="B2367" s="5">
        <f>TITRES_STAT!D2370</f>
        <v>42.213999999999999</v>
      </c>
      <c r="C2367" s="2">
        <f t="shared" si="81"/>
        <v>43.413212531222378</v>
      </c>
      <c r="D2367" s="2">
        <f t="shared" si="82"/>
        <v>43.352651704743714</v>
      </c>
      <c r="E2367" s="2">
        <f t="shared" si="78"/>
        <v>6.0560826478663898E-2</v>
      </c>
      <c r="F2367" s="2">
        <f t="shared" ref="F2367:F2430" si="83">(E2367*(2/(10)))+((1-(2/10))*F2366)</f>
        <v>-0.11836507801038296</v>
      </c>
      <c r="G2367" s="2">
        <f t="shared" si="79"/>
        <v>0.17892590448904686</v>
      </c>
      <c r="H2367" s="2" t="str">
        <f t="shared" si="80"/>
        <v>Sell</v>
      </c>
    </row>
    <row r="2368" spans="1:8" ht="13.5" x14ac:dyDescent="0.25">
      <c r="A2368" s="3">
        <f>TITRES_STAT!B2371</f>
        <v>45453</v>
      </c>
      <c r="B2368" s="5">
        <f>TITRES_STAT!D2371</f>
        <v>40.314</v>
      </c>
      <c r="C2368" s="2">
        <f t="shared" si="81"/>
        <v>43.500564449495855</v>
      </c>
      <c r="D2368" s="2">
        <f t="shared" si="82"/>
        <v>43.127566393281221</v>
      </c>
      <c r="E2368" s="2">
        <f t="shared" si="78"/>
        <v>0.37299805621463378</v>
      </c>
      <c r="F2368" s="2">
        <f t="shared" si="83"/>
        <v>-2.009245116537961E-2</v>
      </c>
      <c r="G2368" s="2">
        <f t="shared" si="79"/>
        <v>0.39309050738001339</v>
      </c>
      <c r="H2368" s="2" t="str">
        <f t="shared" si="80"/>
        <v>Sell</v>
      </c>
    </row>
    <row r="2369" spans="1:8" ht="13.5" x14ac:dyDescent="0.25">
      <c r="A2369" s="3">
        <f>TITRES_STAT!B2372</f>
        <v>45454</v>
      </c>
      <c r="B2369" s="5">
        <f>TITRES_STAT!D2372</f>
        <v>40.357999999999997</v>
      </c>
      <c r="C2369" s="2">
        <f t="shared" si="81"/>
        <v>43.708477611111874</v>
      </c>
      <c r="D2369" s="2">
        <f t="shared" si="82"/>
        <v>42.922413327112245</v>
      </c>
      <c r="E2369" s="2">
        <f t="shared" si="78"/>
        <v>0.7860642839996288</v>
      </c>
      <c r="F2369" s="2">
        <f t="shared" si="83"/>
        <v>0.1411388958676221</v>
      </c>
      <c r="G2369" s="2">
        <f t="shared" si="79"/>
        <v>0.64492538813200673</v>
      </c>
      <c r="H2369" s="2" t="str">
        <f t="shared" si="80"/>
        <v>Sell</v>
      </c>
    </row>
    <row r="2370" spans="1:8" ht="13.5" x14ac:dyDescent="0.25">
      <c r="A2370" s="3">
        <f>TITRES_STAT!B2373</f>
        <v>45455</v>
      </c>
      <c r="B2370" s="5">
        <f>TITRES_STAT!D2373</f>
        <v>40.357999999999997</v>
      </c>
      <c r="C2370" s="2">
        <f t="shared" si="81"/>
        <v>43.884404132479276</v>
      </c>
      <c r="D2370" s="2">
        <f t="shared" si="82"/>
        <v>42.732456784363194</v>
      </c>
      <c r="E2370" s="2">
        <f t="shared" si="78"/>
        <v>1.1519473481160816</v>
      </c>
      <c r="F2370" s="2">
        <f t="shared" si="83"/>
        <v>0.34330058631731403</v>
      </c>
      <c r="G2370" s="2">
        <f t="shared" si="79"/>
        <v>0.8086467617987676</v>
      </c>
      <c r="H2370" s="2" t="str">
        <f t="shared" si="80"/>
        <v>Sell</v>
      </c>
    </row>
    <row r="2371" spans="1:8" ht="13.5" x14ac:dyDescent="0.25">
      <c r="A2371" s="3">
        <f>TITRES_STAT!B2374</f>
        <v>45456</v>
      </c>
      <c r="B2371" s="5">
        <f>TITRES_STAT!D2374</f>
        <v>40.357999999999997</v>
      </c>
      <c r="C2371" s="2">
        <f t="shared" si="81"/>
        <v>43.898034265944005</v>
      </c>
      <c r="D2371" s="2">
        <f t="shared" si="82"/>
        <v>42.556571096632588</v>
      </c>
      <c r="E2371" s="2">
        <f t="shared" si="78"/>
        <v>1.3414631693114174</v>
      </c>
      <c r="F2371" s="2">
        <f t="shared" si="83"/>
        <v>0.54293310291613472</v>
      </c>
      <c r="G2371" s="2">
        <f t="shared" si="79"/>
        <v>0.79853006639528268</v>
      </c>
      <c r="H2371" s="2" t="str">
        <f t="shared" si="80"/>
        <v>Sell</v>
      </c>
    </row>
    <row r="2372" spans="1:8" ht="13.5" x14ac:dyDescent="0.25">
      <c r="A2372" s="3">
        <f>TITRES_STAT!B2375</f>
        <v>45457</v>
      </c>
      <c r="B2372" s="5">
        <f>TITRES_STAT!D2375</f>
        <v>40.357999999999997</v>
      </c>
      <c r="C2372" s="2">
        <f t="shared" si="81"/>
        <v>43.841875148106467</v>
      </c>
      <c r="D2372" s="2">
        <f t="shared" si="82"/>
        <v>42.393713978363508</v>
      </c>
      <c r="E2372" s="2">
        <f t="shared" si="78"/>
        <v>1.4481611697429599</v>
      </c>
      <c r="F2372" s="2">
        <f t="shared" si="83"/>
        <v>0.72397871628149979</v>
      </c>
      <c r="G2372" s="2">
        <f t="shared" si="79"/>
        <v>0.72418245346146015</v>
      </c>
      <c r="H2372" s="2" t="str">
        <f t="shared" si="80"/>
        <v>Sell</v>
      </c>
    </row>
    <row r="2373" spans="1:8" ht="13.5" x14ac:dyDescent="0.25">
      <c r="A2373" s="3">
        <f>TITRES_STAT!B2376</f>
        <v>45461</v>
      </c>
      <c r="B2373" s="5">
        <f>TITRES_STAT!D2376</f>
        <v>40.366999999999997</v>
      </c>
      <c r="C2373" s="2">
        <f t="shared" si="81"/>
        <v>43.794355894551622</v>
      </c>
      <c r="D2373" s="2">
        <f t="shared" si="82"/>
        <v>42.24358701700325</v>
      </c>
      <c r="E2373" s="2">
        <f t="shared" si="78"/>
        <v>1.5507688775483714</v>
      </c>
      <c r="F2373" s="2">
        <f t="shared" si="83"/>
        <v>0.88933674853487421</v>
      </c>
      <c r="G2373" s="2">
        <f t="shared" si="79"/>
        <v>0.66143212901349724</v>
      </c>
      <c r="H2373" s="2" t="str">
        <f t="shared" si="80"/>
        <v>Sell</v>
      </c>
    </row>
    <row r="2374" spans="1:8" ht="13.5" x14ac:dyDescent="0.25">
      <c r="A2374" s="3">
        <f>TITRES_STAT!B2377</f>
        <v>45462</v>
      </c>
      <c r="B2374" s="5">
        <f>TITRES_STAT!D2377</f>
        <v>41.334000000000003</v>
      </c>
      <c r="C2374" s="2">
        <f t="shared" si="81"/>
        <v>43.68645498769753</v>
      </c>
      <c r="D2374" s="2">
        <f t="shared" si="82"/>
        <v>42.176210200928935</v>
      </c>
      <c r="E2374" s="2">
        <f t="shared" si="78"/>
        <v>1.5102447867685953</v>
      </c>
      <c r="F2374" s="2">
        <f t="shared" si="83"/>
        <v>1.0135183561816183</v>
      </c>
      <c r="G2374" s="2">
        <f t="shared" si="79"/>
        <v>0.49672643058697696</v>
      </c>
      <c r="H2374" s="2" t="str">
        <f t="shared" si="80"/>
        <v>Sell</v>
      </c>
    </row>
    <row r="2375" spans="1:8" ht="13.5" x14ac:dyDescent="0.25">
      <c r="A2375" s="3">
        <f>TITRES_STAT!B2378</f>
        <v>45463</v>
      </c>
      <c r="B2375" s="5">
        <f>TITRES_STAT!D2378</f>
        <v>41.334000000000003</v>
      </c>
      <c r="C2375" s="2">
        <f t="shared" si="81"/>
        <v>43.527461912667135</v>
      </c>
      <c r="D2375" s="2">
        <f t="shared" si="82"/>
        <v>42.113824260119387</v>
      </c>
      <c r="E2375" s="2">
        <f t="shared" si="78"/>
        <v>1.4136376525477488</v>
      </c>
      <c r="F2375" s="2">
        <f t="shared" si="83"/>
        <v>1.0935422154548444</v>
      </c>
      <c r="G2375" s="2">
        <f t="shared" si="79"/>
        <v>0.32009543709290433</v>
      </c>
      <c r="H2375" s="2" t="str">
        <f t="shared" si="80"/>
        <v>Sell</v>
      </c>
    </row>
    <row r="2376" spans="1:8" ht="13.5" x14ac:dyDescent="0.25">
      <c r="A2376" s="3">
        <f>TITRES_STAT!B2379</f>
        <v>45464</v>
      </c>
      <c r="B2376" s="5">
        <f>TITRES_STAT!D2379</f>
        <v>41.334000000000003</v>
      </c>
      <c r="C2376" s="2">
        <f t="shared" si="81"/>
        <v>43.325390849179882</v>
      </c>
      <c r="D2376" s="2">
        <f t="shared" si="82"/>
        <v>42.056059500110543</v>
      </c>
      <c r="E2376" s="2">
        <f t="shared" si="78"/>
        <v>1.2693313490693399</v>
      </c>
      <c r="F2376" s="2">
        <f t="shared" si="83"/>
        <v>1.1287000421777436</v>
      </c>
      <c r="G2376" s="2">
        <f t="shared" si="79"/>
        <v>0.14063130689159631</v>
      </c>
      <c r="H2376" s="2" t="str">
        <f t="shared" si="80"/>
        <v>Sell</v>
      </c>
    </row>
    <row r="2377" spans="1:8" ht="13.5" x14ac:dyDescent="0.25">
      <c r="A2377" s="3">
        <f>TITRES_STAT!B2380</f>
        <v>45467</v>
      </c>
      <c r="B2377" s="5">
        <f>TITRES_STAT!D2380</f>
        <v>42.652999999999999</v>
      </c>
      <c r="C2377" s="2">
        <f t="shared" si="81"/>
        <v>42.862099949306057</v>
      </c>
      <c r="D2377" s="2">
        <f t="shared" si="82"/>
        <v>42.100277314917165</v>
      </c>
      <c r="E2377" s="2">
        <f t="shared" si="78"/>
        <v>0.76182263438889208</v>
      </c>
      <c r="F2377" s="2">
        <f t="shared" si="83"/>
        <v>1.0553245606199733</v>
      </c>
      <c r="G2377" s="2">
        <f t="shared" si="79"/>
        <v>-0.29350192623108118</v>
      </c>
      <c r="H2377" s="2" t="str">
        <f t="shared" si="80"/>
        <v>Hold</v>
      </c>
    </row>
    <row r="2378" spans="1:8" ht="13.5" x14ac:dyDescent="0.25">
      <c r="A2378" s="3">
        <f>TITRES_STAT!B2381</f>
        <v>45468</v>
      </c>
      <c r="B2378" s="5">
        <f>TITRES_STAT!D2381</f>
        <v>42.652999999999999</v>
      </c>
      <c r="C2378" s="2">
        <f t="shared" si="81"/>
        <v>42.476853803258969</v>
      </c>
      <c r="D2378" s="2">
        <f t="shared" si="82"/>
        <v>42.141219736034408</v>
      </c>
      <c r="E2378" s="2">
        <f t="shared" si="78"/>
        <v>0.33563406722456079</v>
      </c>
      <c r="F2378" s="2">
        <f t="shared" si="83"/>
        <v>0.91138646194089079</v>
      </c>
      <c r="G2378" s="2">
        <f t="shared" si="79"/>
        <v>-0.57575239471633</v>
      </c>
      <c r="H2378" s="2" t="str">
        <f t="shared" si="80"/>
        <v>Hold</v>
      </c>
    </row>
    <row r="2379" spans="1:8" ht="13.5" x14ac:dyDescent="0.25">
      <c r="A2379" s="3">
        <f>TITRES_STAT!B2382</f>
        <v>45469</v>
      </c>
      <c r="B2379" s="5">
        <f>TITRES_STAT!D2382</f>
        <v>40.981999999999999</v>
      </c>
      <c r="C2379" s="2">
        <f t="shared" si="81"/>
        <v>42.150876295065281</v>
      </c>
      <c r="D2379" s="2">
        <f t="shared" si="82"/>
        <v>42.055351607439263</v>
      </c>
      <c r="E2379" s="2">
        <f t="shared" si="78"/>
        <v>9.5524687626017624E-2</v>
      </c>
      <c r="F2379" s="2">
        <f t="shared" si="83"/>
        <v>0.74821410707791614</v>
      </c>
      <c r="G2379" s="2">
        <f t="shared" si="79"/>
        <v>-0.65268941945189851</v>
      </c>
      <c r="H2379" s="2" t="str">
        <f t="shared" si="80"/>
        <v>Hold</v>
      </c>
    </row>
    <row r="2380" spans="1:8" ht="13.5" x14ac:dyDescent="0.25">
      <c r="A2380" s="3">
        <f>TITRES_STAT!B2383</f>
        <v>45470</v>
      </c>
      <c r="B2380" s="5">
        <f>TITRES_STAT!D2383</f>
        <v>42.213999999999999</v>
      </c>
      <c r="C2380" s="2">
        <f t="shared" si="81"/>
        <v>41.875049172747545</v>
      </c>
      <c r="D2380" s="2">
        <f t="shared" si="82"/>
        <v>42.067103340221543</v>
      </c>
      <c r="E2380" s="2">
        <f t="shared" si="78"/>
        <v>-0.19205416747399795</v>
      </c>
      <c r="F2380" s="2">
        <f t="shared" si="83"/>
        <v>0.56016045216753341</v>
      </c>
      <c r="G2380" s="2">
        <f t="shared" si="79"/>
        <v>-0.75221461964153136</v>
      </c>
      <c r="H2380" s="2" t="str">
        <f t="shared" si="80"/>
        <v>Hold</v>
      </c>
    </row>
    <row r="2381" spans="1:8" ht="13.5" x14ac:dyDescent="0.25">
      <c r="A2381" s="3">
        <f>TITRES_STAT!B2384</f>
        <v>45471</v>
      </c>
      <c r="B2381" s="5">
        <f>TITRES_STAT!D2384</f>
        <v>42.213999999999999</v>
      </c>
      <c r="C2381" s="2">
        <f t="shared" si="81"/>
        <v>41.641656992324847</v>
      </c>
      <c r="D2381" s="2">
        <f t="shared" si="82"/>
        <v>42.077984574279206</v>
      </c>
      <c r="E2381" s="2">
        <f t="shared" si="78"/>
        <v>-0.43632758195435883</v>
      </c>
      <c r="F2381" s="2">
        <f t="shared" si="83"/>
        <v>0.36086284534315499</v>
      </c>
      <c r="G2381" s="2">
        <f t="shared" si="79"/>
        <v>-0.79719042729751388</v>
      </c>
      <c r="H2381" s="2" t="str">
        <f t="shared" si="80"/>
        <v>Hold</v>
      </c>
    </row>
    <row r="2382" spans="1:8" ht="13.5" x14ac:dyDescent="0.25">
      <c r="A2382" s="3">
        <f>TITRES_STAT!B2385</f>
        <v>45474</v>
      </c>
      <c r="B2382" s="5">
        <f>TITRES_STAT!D2385</f>
        <v>43.963999999999999</v>
      </c>
      <c r="C2382" s="2">
        <f t="shared" si="81"/>
        <v>41.445555916582563</v>
      </c>
      <c r="D2382" s="2">
        <f t="shared" si="82"/>
        <v>42.217689420628894</v>
      </c>
      <c r="E2382" s="2">
        <f t="shared" si="78"/>
        <v>-0.77213350404633019</v>
      </c>
      <c r="F2382" s="2">
        <f t="shared" si="83"/>
        <v>0.13426357546525794</v>
      </c>
      <c r="G2382" s="2">
        <f t="shared" si="79"/>
        <v>-0.9063970795115881</v>
      </c>
      <c r="H2382" s="2" t="str">
        <f t="shared" si="80"/>
        <v>Hold</v>
      </c>
    </row>
    <row r="2383" spans="1:8" ht="13.5" x14ac:dyDescent="0.25">
      <c r="A2383" s="3">
        <f>TITRES_STAT!B2386</f>
        <v>45475</v>
      </c>
      <c r="B2383" s="5">
        <f>TITRES_STAT!D2386</f>
        <v>43.972999999999999</v>
      </c>
      <c r="C2383" s="2">
        <f t="shared" si="81"/>
        <v>41.428393467877555</v>
      </c>
      <c r="D2383" s="2">
        <f t="shared" si="82"/>
        <v>42.347712426508231</v>
      </c>
      <c r="E2383" s="2">
        <f t="shared" si="78"/>
        <v>-0.91931895863067581</v>
      </c>
      <c r="F2383" s="2">
        <f t="shared" si="83"/>
        <v>-7.6452931353928819E-2</v>
      </c>
      <c r="G2383" s="2">
        <f t="shared" si="79"/>
        <v>-0.84286602727674698</v>
      </c>
      <c r="H2383" s="2" t="str">
        <f t="shared" si="80"/>
        <v>Hold</v>
      </c>
    </row>
    <row r="2384" spans="1:8" ht="13.5" x14ac:dyDescent="0.25">
      <c r="A2384" s="3">
        <f>TITRES_STAT!B2387</f>
        <v>45476</v>
      </c>
      <c r="B2384" s="5">
        <f>TITRES_STAT!D2387</f>
        <v>43.093000000000004</v>
      </c>
      <c r="C2384" s="2">
        <f t="shared" si="81"/>
        <v>41.413871395896393</v>
      </c>
      <c r="D2384" s="2">
        <f t="shared" si="82"/>
        <v>42.402918913433545</v>
      </c>
      <c r="E2384" s="2">
        <f t="shared" si="78"/>
        <v>-0.98904751753715203</v>
      </c>
      <c r="F2384" s="2">
        <f t="shared" si="83"/>
        <v>-0.25897184859057348</v>
      </c>
      <c r="G2384" s="2">
        <f t="shared" si="79"/>
        <v>-0.7300756689465786</v>
      </c>
      <c r="H2384" s="2" t="str">
        <f t="shared" si="80"/>
        <v>Hold</v>
      </c>
    </row>
    <row r="2385" spans="1:8" ht="13.5" x14ac:dyDescent="0.25">
      <c r="A2385" s="3">
        <f>TITRES_STAT!B2388</f>
        <v>45477</v>
      </c>
      <c r="B2385" s="5">
        <f>TITRES_STAT!D2388</f>
        <v>44.960999999999999</v>
      </c>
      <c r="C2385" s="2">
        <f t="shared" si="81"/>
        <v>41.401583488835414</v>
      </c>
      <c r="D2385" s="2">
        <f t="shared" si="82"/>
        <v>42.592406401327359</v>
      </c>
      <c r="E2385" s="2">
        <f t="shared" si="78"/>
        <v>-1.1908229124919458</v>
      </c>
      <c r="F2385" s="2">
        <f t="shared" si="83"/>
        <v>-0.44534206137084797</v>
      </c>
      <c r="G2385" s="2">
        <f t="shared" si="79"/>
        <v>-0.74548085112109785</v>
      </c>
      <c r="H2385" s="2" t="str">
        <f t="shared" si="80"/>
        <v>Hold</v>
      </c>
    </row>
    <row r="2386" spans="1:8" ht="13.5" x14ac:dyDescent="0.25">
      <c r="A2386" s="3">
        <f>TITRES_STAT!B2389</f>
        <v>45478</v>
      </c>
      <c r="B2386" s="5">
        <f>TITRES_STAT!D2389</f>
        <v>44.960999999999999</v>
      </c>
      <c r="C2386" s="2">
        <f t="shared" si="81"/>
        <v>41.594109105937655</v>
      </c>
      <c r="D2386" s="2">
        <f t="shared" si="82"/>
        <v>42.767857779006818</v>
      </c>
      <c r="E2386" s="2">
        <f t="shared" si="78"/>
        <v>-1.1737486730691629</v>
      </c>
      <c r="F2386" s="2">
        <f t="shared" si="83"/>
        <v>-0.591023383710511</v>
      </c>
      <c r="G2386" s="2">
        <f t="shared" si="79"/>
        <v>-0.58272528935865187</v>
      </c>
      <c r="H2386" s="2" t="str">
        <f t="shared" si="80"/>
        <v>Hold</v>
      </c>
    </row>
    <row r="2387" spans="1:8" ht="13.5" x14ac:dyDescent="0.25">
      <c r="A2387" s="3">
        <f>TITRES_STAT!B2390</f>
        <v>45481</v>
      </c>
      <c r="B2387" s="5">
        <f>TITRES_STAT!D2390</f>
        <v>46.98</v>
      </c>
      <c r="C2387" s="2">
        <f t="shared" si="81"/>
        <v>41.757015397331855</v>
      </c>
      <c r="D2387" s="2">
        <f t="shared" si="82"/>
        <v>43.079868313895197</v>
      </c>
      <c r="E2387" s="2">
        <f t="shared" si="78"/>
        <v>-1.3228529165633418</v>
      </c>
      <c r="F2387" s="2">
        <f t="shared" si="83"/>
        <v>-0.73738929028107725</v>
      </c>
      <c r="G2387" s="2">
        <f t="shared" si="79"/>
        <v>-0.58546362628226456</v>
      </c>
      <c r="H2387" s="2" t="str">
        <f t="shared" si="80"/>
        <v>Hold</v>
      </c>
    </row>
    <row r="2388" spans="1:8" ht="13.5" x14ac:dyDescent="0.25">
      <c r="A2388" s="3">
        <f>TITRES_STAT!B2391</f>
        <v>45482</v>
      </c>
      <c r="B2388" s="5">
        <f>TITRES_STAT!D2391</f>
        <v>46.970999999999997</v>
      </c>
      <c r="C2388" s="2">
        <f t="shared" si="81"/>
        <v>41.637782259280797</v>
      </c>
      <c r="D2388" s="2">
        <f t="shared" si="82"/>
        <v>43.368100290643696</v>
      </c>
      <c r="E2388" s="2">
        <f t="shared" si="78"/>
        <v>-1.7303180313628985</v>
      </c>
      <c r="F2388" s="2">
        <f t="shared" si="83"/>
        <v>-0.93597503849744157</v>
      </c>
      <c r="G2388" s="2">
        <f t="shared" si="79"/>
        <v>-0.79434299286545695</v>
      </c>
      <c r="H2388" s="2" t="str">
        <f t="shared" si="80"/>
        <v>Hold</v>
      </c>
    </row>
    <row r="2389" spans="1:8" ht="13.5" x14ac:dyDescent="0.25">
      <c r="A2389" s="3">
        <f>TITRES_STAT!B2392</f>
        <v>45483</v>
      </c>
      <c r="B2389" s="5">
        <f>TITRES_STAT!D2392</f>
        <v>46.942</v>
      </c>
      <c r="C2389" s="2">
        <f t="shared" si="81"/>
        <v>41.726431142468364</v>
      </c>
      <c r="D2389" s="2">
        <f t="shared" si="82"/>
        <v>43.632833602447867</v>
      </c>
      <c r="E2389" s="2">
        <f t="shared" si="78"/>
        <v>-1.9064024599795033</v>
      </c>
      <c r="F2389" s="2">
        <f t="shared" si="83"/>
        <v>-1.130060522793854</v>
      </c>
      <c r="G2389" s="2">
        <f t="shared" si="79"/>
        <v>-0.77634193718564926</v>
      </c>
      <c r="H2389" s="2" t="str">
        <f t="shared" si="80"/>
        <v>Hold</v>
      </c>
    </row>
    <row r="2390" spans="1:8" ht="13.5" x14ac:dyDescent="0.25">
      <c r="A2390" s="3">
        <f>TITRES_STAT!B2393</f>
        <v>45484</v>
      </c>
      <c r="B2390" s="5">
        <f>TITRES_STAT!D2393</f>
        <v>49.055</v>
      </c>
      <c r="C2390" s="2">
        <f t="shared" si="81"/>
        <v>41.801441735934766</v>
      </c>
      <c r="D2390" s="2">
        <f t="shared" si="82"/>
        <v>44.034475557822098</v>
      </c>
      <c r="E2390" s="2">
        <f t="shared" si="78"/>
        <v>-2.2330338218873322</v>
      </c>
      <c r="F2390" s="2">
        <f t="shared" si="83"/>
        <v>-1.3506551826125497</v>
      </c>
      <c r="G2390" s="2">
        <f t="shared" si="79"/>
        <v>-0.88237863927478255</v>
      </c>
      <c r="H2390" s="2" t="str">
        <f t="shared" si="80"/>
        <v>Hold</v>
      </c>
    </row>
    <row r="2391" spans="1:8" ht="13.5" x14ac:dyDescent="0.25">
      <c r="A2391" s="3">
        <f>TITRES_STAT!B2394</f>
        <v>45485</v>
      </c>
      <c r="B2391" s="5">
        <f>TITRES_STAT!D2394</f>
        <v>49.055</v>
      </c>
      <c r="C2391" s="2">
        <f t="shared" si="81"/>
        <v>42.134143007329421</v>
      </c>
      <c r="D2391" s="2">
        <f t="shared" si="82"/>
        <v>44.406366257242681</v>
      </c>
      <c r="E2391" s="2">
        <f t="shared" si="78"/>
        <v>-2.2722232499132602</v>
      </c>
      <c r="F2391" s="2">
        <f t="shared" si="83"/>
        <v>-1.5349687960726919</v>
      </c>
      <c r="G2391" s="2">
        <f t="shared" si="79"/>
        <v>-0.73725445384056831</v>
      </c>
      <c r="H2391" s="2" t="str">
        <f t="shared" si="80"/>
        <v>Hold</v>
      </c>
    </row>
    <row r="2392" spans="1:8" ht="13.5" x14ac:dyDescent="0.25">
      <c r="A2392" s="3">
        <f>TITRES_STAT!B2395</f>
        <v>45488</v>
      </c>
      <c r="B2392" s="5">
        <f>TITRES_STAT!D2395</f>
        <v>49.994</v>
      </c>
      <c r="C2392" s="2">
        <f t="shared" si="81"/>
        <v>42.4170440831249</v>
      </c>
      <c r="D2392" s="2">
        <f t="shared" si="82"/>
        <v>44.820265053002487</v>
      </c>
      <c r="E2392" s="2">
        <f t="shared" si="78"/>
        <v>-2.4032209698775873</v>
      </c>
      <c r="F2392" s="2">
        <f t="shared" si="83"/>
        <v>-1.7086192308336712</v>
      </c>
      <c r="G2392" s="2">
        <f t="shared" si="79"/>
        <v>-0.69460173904391609</v>
      </c>
      <c r="H2392" s="2" t="str">
        <f t="shared" si="80"/>
        <v>Hold</v>
      </c>
    </row>
    <row r="2393" spans="1:8" ht="13.5" x14ac:dyDescent="0.25">
      <c r="A2393" s="3">
        <f>TITRES_STAT!B2396</f>
        <v>45489</v>
      </c>
      <c r="B2393" s="5">
        <f>TITRES_STAT!D2396</f>
        <v>49.994</v>
      </c>
      <c r="C2393" s="2">
        <f t="shared" si="81"/>
        <v>42.521037301105686</v>
      </c>
      <c r="D2393" s="2">
        <f t="shared" si="82"/>
        <v>45.203504678706011</v>
      </c>
      <c r="E2393" s="2">
        <f t="shared" si="78"/>
        <v>-2.6824673776003252</v>
      </c>
      <c r="F2393" s="2">
        <f t="shared" si="83"/>
        <v>-1.9033888601870022</v>
      </c>
      <c r="G2393" s="2">
        <f t="shared" si="79"/>
        <v>-0.77907851741332301</v>
      </c>
      <c r="H2393" s="2" t="str">
        <f t="shared" si="80"/>
        <v>Hold</v>
      </c>
    </row>
    <row r="2394" spans="1:8" ht="13.5" x14ac:dyDescent="0.25">
      <c r="A2394" s="3">
        <f>TITRES_STAT!B2397</f>
        <v>45490</v>
      </c>
      <c r="B2394" s="5">
        <f>TITRES_STAT!D2397</f>
        <v>49.994</v>
      </c>
      <c r="C2394" s="2">
        <f t="shared" si="81"/>
        <v>42.896416177858654</v>
      </c>
      <c r="D2394" s="2">
        <f t="shared" si="82"/>
        <v>45.558356183987051</v>
      </c>
      <c r="E2394" s="2">
        <f t="shared" si="78"/>
        <v>-2.6619400061283969</v>
      </c>
      <c r="F2394" s="2">
        <f t="shared" si="83"/>
        <v>-2.0550990893752812</v>
      </c>
      <c r="G2394" s="2">
        <f t="shared" si="79"/>
        <v>-0.60684091675311569</v>
      </c>
      <c r="H2394" s="2" t="str">
        <f t="shared" si="80"/>
        <v>Hold</v>
      </c>
    </row>
    <row r="2395" spans="1:8" ht="13.5" x14ac:dyDescent="0.25">
      <c r="A2395" s="3">
        <f>TITRES_STAT!B2398</f>
        <v>45491</v>
      </c>
      <c r="B2395" s="5">
        <f>TITRES_STAT!D2398</f>
        <v>49.994</v>
      </c>
      <c r="C2395" s="2">
        <f t="shared" si="81"/>
        <v>43.214044458188098</v>
      </c>
      <c r="D2395" s="2">
        <f t="shared" si="82"/>
        <v>45.886922392580608</v>
      </c>
      <c r="E2395" s="2">
        <f t="shared" si="78"/>
        <v>-2.6728779343925098</v>
      </c>
      <c r="F2395" s="2">
        <f t="shared" si="83"/>
        <v>-2.1786548583787271</v>
      </c>
      <c r="G2395" s="2">
        <f t="shared" si="79"/>
        <v>-0.49422307601378268</v>
      </c>
      <c r="H2395" s="2" t="str">
        <f t="shared" si="80"/>
        <v>Hold</v>
      </c>
    </row>
    <row r="2396" spans="1:8" ht="13.5" x14ac:dyDescent="0.25">
      <c r="A2396" s="3">
        <f>TITRES_STAT!B2399</f>
        <v>45492</v>
      </c>
      <c r="B2396" s="5">
        <f>TITRES_STAT!D2399</f>
        <v>49.994</v>
      </c>
      <c r="C2396" s="2">
        <f t="shared" si="81"/>
        <v>43.793422233851466</v>
      </c>
      <c r="D2396" s="2">
        <f t="shared" si="82"/>
        <v>46.191150363500569</v>
      </c>
      <c r="E2396" s="2">
        <f t="shared" ref="E2396:E2459" si="84">C2396-D2396</f>
        <v>-2.3977281296491029</v>
      </c>
      <c r="F2396" s="2">
        <f t="shared" si="83"/>
        <v>-2.2224695126328022</v>
      </c>
      <c r="G2396" s="2">
        <f t="shared" si="79"/>
        <v>-0.17525861701630063</v>
      </c>
      <c r="H2396" s="2" t="str">
        <f t="shared" si="80"/>
        <v>Hold</v>
      </c>
    </row>
    <row r="2397" spans="1:8" ht="13.5" x14ac:dyDescent="0.25">
      <c r="A2397" s="3">
        <f>TITRES_STAT!B2400</f>
        <v>45495</v>
      </c>
      <c r="B2397" s="5">
        <f>TITRES_STAT!D2400</f>
        <v>47.75</v>
      </c>
      <c r="C2397" s="2">
        <f t="shared" si="81"/>
        <v>44.282280351720473</v>
      </c>
      <c r="D2397" s="2">
        <f t="shared" si="82"/>
        <v>46.306620706944969</v>
      </c>
      <c r="E2397" s="2">
        <f t="shared" si="84"/>
        <v>-2.0243403552244956</v>
      </c>
      <c r="F2397" s="2">
        <f t="shared" si="83"/>
        <v>-2.1828436811511409</v>
      </c>
      <c r="G2397" s="2">
        <f t="shared" si="79"/>
        <v>0.15850332592664529</v>
      </c>
      <c r="H2397" s="2" t="str">
        <f t="shared" si="80"/>
        <v>Sell</v>
      </c>
    </row>
    <row r="2398" spans="1:8" ht="13.5" x14ac:dyDescent="0.25">
      <c r="A2398" s="3">
        <f>TITRES_STAT!B2401</f>
        <v>45496</v>
      </c>
      <c r="B2398" s="5">
        <f>TITRES_STAT!D2401</f>
        <v>47.75</v>
      </c>
      <c r="C2398" s="2">
        <f t="shared" si="81"/>
        <v>44.691467989917328</v>
      </c>
      <c r="D2398" s="2">
        <f t="shared" si="82"/>
        <v>46.413537691615716</v>
      </c>
      <c r="E2398" s="2">
        <f t="shared" si="84"/>
        <v>-1.7220697016983877</v>
      </c>
      <c r="F2398" s="2">
        <f t="shared" si="83"/>
        <v>-2.0906888852605903</v>
      </c>
      <c r="G2398" s="2">
        <f t="shared" si="79"/>
        <v>0.36861918356220258</v>
      </c>
      <c r="H2398" s="2" t="str">
        <f t="shared" si="80"/>
        <v>Sell</v>
      </c>
    </row>
    <row r="2399" spans="1:8" ht="13.5" x14ac:dyDescent="0.25">
      <c r="A2399" s="3">
        <f>TITRES_STAT!B2402</f>
        <v>45497</v>
      </c>
      <c r="B2399" s="5">
        <f>TITRES_STAT!D2402</f>
        <v>47.75</v>
      </c>
      <c r="C2399" s="2">
        <f t="shared" si="81"/>
        <v>45.362780606853129</v>
      </c>
      <c r="D2399" s="2">
        <f t="shared" si="82"/>
        <v>46.51253489964418</v>
      </c>
      <c r="E2399" s="2">
        <f t="shared" si="84"/>
        <v>-1.1497542927910516</v>
      </c>
      <c r="F2399" s="2">
        <f t="shared" si="83"/>
        <v>-1.9025019667666827</v>
      </c>
      <c r="G2399" s="2">
        <f t="shared" si="79"/>
        <v>0.75274767397563114</v>
      </c>
      <c r="H2399" s="2" t="str">
        <f t="shared" si="80"/>
        <v>Sell</v>
      </c>
    </row>
    <row r="2400" spans="1:8" ht="13.5" x14ac:dyDescent="0.25">
      <c r="A2400" s="3">
        <f>TITRES_STAT!B2403</f>
        <v>45499</v>
      </c>
      <c r="B2400" s="5">
        <f>TITRES_STAT!D2403</f>
        <v>46.942</v>
      </c>
      <c r="C2400" s="2">
        <f t="shared" si="81"/>
        <v>45.930814359644955</v>
      </c>
      <c r="D2400" s="2">
        <f t="shared" si="82"/>
        <v>46.544347129300164</v>
      </c>
      <c r="E2400" s="2">
        <f t="shared" si="84"/>
        <v>-0.6135327696552082</v>
      </c>
      <c r="F2400" s="2">
        <f t="shared" si="83"/>
        <v>-1.644708127344388</v>
      </c>
      <c r="G2400" s="2">
        <f t="shared" si="79"/>
        <v>1.0311753576891798</v>
      </c>
      <c r="H2400" s="2" t="str">
        <f t="shared" si="80"/>
        <v>Sell</v>
      </c>
    </row>
    <row r="2401" spans="1:8" ht="13.5" x14ac:dyDescent="0.25">
      <c r="A2401" s="3">
        <f>TITRES_STAT!B2404</f>
        <v>45502</v>
      </c>
      <c r="B2401" s="5">
        <f>TITRES_STAT!D2404</f>
        <v>46.942</v>
      </c>
      <c r="C2401" s="2">
        <f t="shared" si="81"/>
        <v>46.555919842776497</v>
      </c>
      <c r="D2401" s="2">
        <f t="shared" si="82"/>
        <v>46.573802897500151</v>
      </c>
      <c r="E2401" s="2">
        <f t="shared" si="84"/>
        <v>-1.7883054723654368E-2</v>
      </c>
      <c r="F2401" s="2">
        <f t="shared" si="83"/>
        <v>-1.3193431128202413</v>
      </c>
      <c r="G2401" s="2">
        <f t="shared" si="79"/>
        <v>1.3014600580965869</v>
      </c>
      <c r="H2401" s="2" t="str">
        <f t="shared" si="80"/>
        <v>Sell</v>
      </c>
    </row>
    <row r="2402" spans="1:8" ht="13.5" x14ac:dyDescent="0.25">
      <c r="A2402" s="3">
        <f>TITRES_STAT!B2405</f>
        <v>45503</v>
      </c>
      <c r="B2402" s="5">
        <f>TITRES_STAT!D2405</f>
        <v>44.886000000000003</v>
      </c>
      <c r="C2402" s="2">
        <f t="shared" si="81"/>
        <v>47.084855251580109</v>
      </c>
      <c r="D2402" s="2">
        <f t="shared" si="82"/>
        <v>46.448780460648287</v>
      </c>
      <c r="E2402" s="2">
        <f t="shared" si="84"/>
        <v>0.63607479093182206</v>
      </c>
      <c r="F2402" s="2">
        <f t="shared" si="83"/>
        <v>-0.92825953206982859</v>
      </c>
      <c r="G2402" s="2">
        <f t="shared" si="79"/>
        <v>1.5643343230016507</v>
      </c>
      <c r="H2402" s="2" t="str">
        <f t="shared" si="80"/>
        <v>Sell</v>
      </c>
    </row>
    <row r="2403" spans="1:8" ht="13.5" x14ac:dyDescent="0.25">
      <c r="A2403" s="3">
        <f>TITRES_STAT!B2406</f>
        <v>45504</v>
      </c>
      <c r="B2403" s="5">
        <f>TITRES_STAT!D2406</f>
        <v>44.886000000000003</v>
      </c>
      <c r="C2403" s="2">
        <f t="shared" si="81"/>
        <v>47.532415982106244</v>
      </c>
      <c r="D2403" s="2">
        <f t="shared" si="82"/>
        <v>46.333018945044707</v>
      </c>
      <c r="E2403" s="2">
        <f t="shared" si="84"/>
        <v>1.1993970370615372</v>
      </c>
      <c r="F2403" s="2">
        <f t="shared" si="83"/>
        <v>-0.50272821824355551</v>
      </c>
      <c r="G2403" s="2">
        <f t="shared" si="79"/>
        <v>1.7021252553050927</v>
      </c>
      <c r="H2403" s="2" t="str">
        <f t="shared" si="80"/>
        <v>Sell</v>
      </c>
    </row>
    <row r="2404" spans="1:8" ht="13.5" x14ac:dyDescent="0.25">
      <c r="A2404" s="3">
        <f>TITRES_STAT!B2407</f>
        <v>45505</v>
      </c>
      <c r="B2404" s="5">
        <f>TITRES_STAT!D2407</f>
        <v>44.886000000000003</v>
      </c>
      <c r="C2404" s="2">
        <f t="shared" si="81"/>
        <v>47.911121215628356</v>
      </c>
      <c r="D2404" s="2">
        <f t="shared" si="82"/>
        <v>46.225832356522872</v>
      </c>
      <c r="E2404" s="2">
        <f t="shared" si="84"/>
        <v>1.6852888591054835</v>
      </c>
      <c r="F2404" s="2">
        <f t="shared" si="83"/>
        <v>-6.5124802773747659E-2</v>
      </c>
      <c r="G2404" s="2">
        <f t="shared" ref="G2404:G2467" si="85">E2404-F2404</f>
        <v>1.7504136618792312</v>
      </c>
      <c r="H2404" s="2" t="str">
        <f t="shared" ref="H2404:H2467" si="86">IF(G2404&lt;0,"Hold","Sell")</f>
        <v>Sell</v>
      </c>
    </row>
    <row r="2405" spans="1:8" ht="13.5" x14ac:dyDescent="0.25">
      <c r="A2405" s="3">
        <f>TITRES_STAT!B2408</f>
        <v>45506</v>
      </c>
      <c r="B2405" s="5">
        <f>TITRES_STAT!D2408</f>
        <v>46.905000000000001</v>
      </c>
      <c r="C2405" s="2">
        <f t="shared" si="81"/>
        <v>48.231564105531682</v>
      </c>
      <c r="D2405" s="2">
        <f t="shared" si="82"/>
        <v>46.276141070854514</v>
      </c>
      <c r="E2405" s="2">
        <f t="shared" si="84"/>
        <v>1.9554230346771675</v>
      </c>
      <c r="F2405" s="2">
        <f t="shared" si="83"/>
        <v>0.33898476471643535</v>
      </c>
      <c r="G2405" s="2">
        <f t="shared" si="85"/>
        <v>1.616438269960732</v>
      </c>
      <c r="H2405" s="2" t="str">
        <f t="shared" si="86"/>
        <v>Sell</v>
      </c>
    </row>
    <row r="2406" spans="1:8" ht="13.5" x14ac:dyDescent="0.25">
      <c r="A2406" s="3">
        <f>TITRES_STAT!B2409</f>
        <v>45509</v>
      </c>
      <c r="B2406" s="5">
        <f>TITRES_STAT!D2409</f>
        <v>49.008000000000003</v>
      </c>
      <c r="C2406" s="2">
        <f t="shared" si="81"/>
        <v>48.157477320065269</v>
      </c>
      <c r="D2406" s="2">
        <f t="shared" si="82"/>
        <v>46.478500991531959</v>
      </c>
      <c r="E2406" s="2">
        <f t="shared" si="84"/>
        <v>1.6789763285333095</v>
      </c>
      <c r="F2406" s="2">
        <f t="shared" si="83"/>
        <v>0.60698307747981017</v>
      </c>
      <c r="G2406" s="2">
        <f t="shared" si="85"/>
        <v>1.0719932510534993</v>
      </c>
      <c r="H2406" s="2" t="str">
        <f t="shared" si="86"/>
        <v>Sell</v>
      </c>
    </row>
    <row r="2407" spans="1:8" ht="13.5" x14ac:dyDescent="0.25">
      <c r="A2407" s="3">
        <f>TITRES_STAT!B2410</f>
        <v>45510</v>
      </c>
      <c r="B2407" s="5">
        <f>TITRES_STAT!D2410</f>
        <v>49.008000000000003</v>
      </c>
      <c r="C2407" s="2">
        <f t="shared" si="81"/>
        <v>48.09478850159369</v>
      </c>
      <c r="D2407" s="2">
        <f t="shared" si="82"/>
        <v>46.66587128845552</v>
      </c>
      <c r="E2407" s="2">
        <f t="shared" si="84"/>
        <v>1.4289172131381704</v>
      </c>
      <c r="F2407" s="2">
        <f t="shared" si="83"/>
        <v>0.77136990461148225</v>
      </c>
      <c r="G2407" s="2">
        <f t="shared" si="85"/>
        <v>0.65754730852668819</v>
      </c>
      <c r="H2407" s="2" t="str">
        <f t="shared" si="86"/>
        <v>Sell</v>
      </c>
    </row>
    <row r="2408" spans="1:8" ht="13.5" x14ac:dyDescent="0.25">
      <c r="A2408" s="3">
        <f>TITRES_STAT!B2411</f>
        <v>45511</v>
      </c>
      <c r="B2408" s="5">
        <f>TITRES_STAT!D2411</f>
        <v>49.008000000000003</v>
      </c>
      <c r="C2408" s="2">
        <f t="shared" ref="C2408:C2471" si="87">$C$1501*B2399+(1-$C$1501)*C2407</f>
        <v>48.041744116733121</v>
      </c>
      <c r="D2408" s="2">
        <f t="shared" si="82"/>
        <v>46.83936230412548</v>
      </c>
      <c r="E2408" s="2">
        <f t="shared" si="84"/>
        <v>1.2023818126076407</v>
      </c>
      <c r="F2408" s="2">
        <f t="shared" si="83"/>
        <v>0.85757228621071402</v>
      </c>
      <c r="G2408" s="2">
        <f t="shared" si="85"/>
        <v>0.34480952639692664</v>
      </c>
      <c r="H2408" s="2" t="str">
        <f t="shared" si="86"/>
        <v>Sell</v>
      </c>
    </row>
    <row r="2409" spans="1:8" ht="13.5" x14ac:dyDescent="0.25">
      <c r="A2409" s="3">
        <f>TITRES_STAT!B2412</f>
        <v>45512</v>
      </c>
      <c r="B2409" s="5">
        <f>TITRES_STAT!D2412</f>
        <v>49.008000000000003</v>
      </c>
      <c r="C2409" s="2">
        <f t="shared" si="87"/>
        <v>47.8725527141588</v>
      </c>
      <c r="D2409" s="2">
        <f t="shared" si="82"/>
        <v>47.00000213344952</v>
      </c>
      <c r="E2409" s="2">
        <f t="shared" si="84"/>
        <v>0.87255058070928015</v>
      </c>
      <c r="F2409" s="2">
        <f t="shared" si="83"/>
        <v>0.86056794511042733</v>
      </c>
      <c r="G2409" s="2">
        <f t="shared" si="85"/>
        <v>1.198263559885282E-2</v>
      </c>
      <c r="H2409" s="2" t="str">
        <f t="shared" si="86"/>
        <v>Sell</v>
      </c>
    </row>
    <row r="2410" spans="1:8" ht="13.5" x14ac:dyDescent="0.25">
      <c r="A2410" s="3">
        <f>TITRES_STAT!B2413</f>
        <v>45513</v>
      </c>
      <c r="B2410" s="5">
        <f>TITRES_STAT!D2413</f>
        <v>49.008000000000003</v>
      </c>
      <c r="C2410" s="2">
        <f t="shared" si="87"/>
        <v>47.729390758134372</v>
      </c>
      <c r="D2410" s="2">
        <f t="shared" si="82"/>
        <v>47.148742716156967</v>
      </c>
      <c r="E2410" s="2">
        <f t="shared" si="84"/>
        <v>0.58064804197740472</v>
      </c>
      <c r="F2410" s="2">
        <f t="shared" si="83"/>
        <v>0.80458396448382286</v>
      </c>
      <c r="G2410" s="2">
        <f t="shared" si="85"/>
        <v>-0.22393592250641814</v>
      </c>
      <c r="H2410" s="2" t="str">
        <f t="shared" si="86"/>
        <v>Hold</v>
      </c>
    </row>
    <row r="2411" spans="1:8" ht="13.5" x14ac:dyDescent="0.25">
      <c r="A2411" s="3">
        <f>TITRES_STAT!B2414</f>
        <v>45516</v>
      </c>
      <c r="B2411" s="5">
        <f>TITRES_STAT!D2414</f>
        <v>49.008000000000003</v>
      </c>
      <c r="C2411" s="2">
        <f t="shared" si="87"/>
        <v>47.291946026113699</v>
      </c>
      <c r="D2411" s="2">
        <f t="shared" si="82"/>
        <v>47.286465477923116</v>
      </c>
      <c r="E2411" s="2">
        <f t="shared" si="84"/>
        <v>5.4805481905830788E-3</v>
      </c>
      <c r="F2411" s="2">
        <f t="shared" si="83"/>
        <v>0.6447632812251749</v>
      </c>
      <c r="G2411" s="2">
        <f t="shared" si="85"/>
        <v>-0.63928273303459182</v>
      </c>
      <c r="H2411" s="2" t="str">
        <f t="shared" si="86"/>
        <v>Hold</v>
      </c>
    </row>
    <row r="2412" spans="1:8" ht="13.5" x14ac:dyDescent="0.25">
      <c r="A2412" s="3">
        <f>TITRES_STAT!B2415</f>
        <v>45518</v>
      </c>
      <c r="B2412" s="5">
        <f>TITRES_STAT!D2415</f>
        <v>49.195999999999998</v>
      </c>
      <c r="C2412" s="2">
        <f t="shared" si="87"/>
        <v>46.921800483634669</v>
      </c>
      <c r="D2412" s="2">
        <f t="shared" si="82"/>
        <v>47.427912479558444</v>
      </c>
      <c r="E2412" s="2">
        <f t="shared" si="84"/>
        <v>-0.50611199592377432</v>
      </c>
      <c r="F2412" s="2">
        <f t="shared" si="83"/>
        <v>0.41458822579538512</v>
      </c>
      <c r="G2412" s="2">
        <f t="shared" si="85"/>
        <v>-0.92070022171915944</v>
      </c>
      <c r="H2412" s="2" t="str">
        <f t="shared" si="86"/>
        <v>Hold</v>
      </c>
    </row>
    <row r="2413" spans="1:8" ht="13.5" x14ac:dyDescent="0.25">
      <c r="A2413" s="3">
        <f>TITRES_STAT!B2416</f>
        <v>45519</v>
      </c>
      <c r="B2413" s="5">
        <f>TITRES_STAT!D2416</f>
        <v>49.195999999999998</v>
      </c>
      <c r="C2413" s="2">
        <f t="shared" si="87"/>
        <v>46.608600409229339</v>
      </c>
      <c r="D2413" s="2">
        <f t="shared" si="82"/>
        <v>47.558881925517078</v>
      </c>
      <c r="E2413" s="2">
        <f t="shared" si="84"/>
        <v>-0.95028151628773827</v>
      </c>
      <c r="F2413" s="2">
        <f t="shared" si="83"/>
        <v>0.14161427737876045</v>
      </c>
      <c r="G2413" s="2">
        <f t="shared" si="85"/>
        <v>-1.0918957936664988</v>
      </c>
      <c r="H2413" s="2" t="str">
        <f t="shared" si="86"/>
        <v>Hold</v>
      </c>
    </row>
    <row r="2414" spans="1:8" ht="13.5" x14ac:dyDescent="0.25">
      <c r="A2414" s="3">
        <f>TITRES_STAT!B2417</f>
        <v>45520</v>
      </c>
      <c r="B2414" s="5">
        <f>TITRES_STAT!D2417</f>
        <v>49.195999999999998</v>
      </c>
      <c r="C2414" s="2">
        <f t="shared" si="87"/>
        <v>46.654200346270976</v>
      </c>
      <c r="D2414" s="2">
        <f t="shared" si="82"/>
        <v>47.680149931034329</v>
      </c>
      <c r="E2414" s="2">
        <f t="shared" si="84"/>
        <v>-1.0259495847633531</v>
      </c>
      <c r="F2414" s="2">
        <f t="shared" si="83"/>
        <v>-9.1898495049662271E-2</v>
      </c>
      <c r="G2414" s="2">
        <f t="shared" si="85"/>
        <v>-0.93405108971369077</v>
      </c>
      <c r="H2414" s="2" t="str">
        <f t="shared" si="86"/>
        <v>Hold</v>
      </c>
    </row>
    <row r="2415" spans="1:8" ht="13.5" x14ac:dyDescent="0.25">
      <c r="A2415" s="3">
        <f>TITRES_STAT!B2418</f>
        <v>45523</v>
      </c>
      <c r="B2415" s="5">
        <f>TITRES_STAT!D2418</f>
        <v>49.195999999999998</v>
      </c>
      <c r="C2415" s="2">
        <f t="shared" si="87"/>
        <v>47.016323369921594</v>
      </c>
      <c r="D2415" s="2">
        <f t="shared" si="82"/>
        <v>47.792435121328083</v>
      </c>
      <c r="E2415" s="2">
        <f t="shared" si="84"/>
        <v>-0.77611175140648925</v>
      </c>
      <c r="F2415" s="2">
        <f t="shared" si="83"/>
        <v>-0.22874114632102766</v>
      </c>
      <c r="G2415" s="2">
        <f t="shared" si="85"/>
        <v>-0.54737060508546165</v>
      </c>
      <c r="H2415" s="2" t="str">
        <f t="shared" si="86"/>
        <v>Hold</v>
      </c>
    </row>
    <row r="2416" spans="1:8" ht="13.5" x14ac:dyDescent="0.25">
      <c r="A2416" s="3">
        <f>TITRES_STAT!B2419</f>
        <v>45524</v>
      </c>
      <c r="B2416" s="5">
        <f>TITRES_STAT!D2419</f>
        <v>49.195999999999998</v>
      </c>
      <c r="C2416" s="2">
        <f t="shared" si="87"/>
        <v>47.322735159164424</v>
      </c>
      <c r="D2416" s="2">
        <f t="shared" si="82"/>
        <v>47.896402890118594</v>
      </c>
      <c r="E2416" s="2">
        <f t="shared" si="84"/>
        <v>-0.57366773095417045</v>
      </c>
      <c r="F2416" s="2">
        <f t="shared" si="83"/>
        <v>-0.29772646324765623</v>
      </c>
      <c r="G2416" s="2">
        <f t="shared" si="85"/>
        <v>-0.27594126770651423</v>
      </c>
      <c r="H2416" s="2" t="str">
        <f t="shared" si="86"/>
        <v>Hold</v>
      </c>
    </row>
    <row r="2417" spans="1:8" ht="13.5" x14ac:dyDescent="0.25">
      <c r="A2417" s="3">
        <f>TITRES_STAT!B2420</f>
        <v>45525</v>
      </c>
      <c r="B2417" s="5">
        <f>TITRES_STAT!D2420</f>
        <v>49.570999999999998</v>
      </c>
      <c r="C2417" s="2">
        <f t="shared" si="87"/>
        <v>47.582006673139126</v>
      </c>
      <c r="D2417" s="2">
        <f t="shared" si="82"/>
        <v>48.020447120480178</v>
      </c>
      <c r="E2417" s="2">
        <f t="shared" si="84"/>
        <v>-0.43844044734105125</v>
      </c>
      <c r="F2417" s="2">
        <f t="shared" si="83"/>
        <v>-0.32586926006633526</v>
      </c>
      <c r="G2417" s="2">
        <f t="shared" si="85"/>
        <v>-0.11257118727471599</v>
      </c>
      <c r="H2417" s="2" t="str">
        <f t="shared" si="86"/>
        <v>Hold</v>
      </c>
    </row>
    <row r="2418" spans="1:8" ht="13.5" x14ac:dyDescent="0.25">
      <c r="A2418" s="3">
        <f>TITRES_STAT!B2421</f>
        <v>45526</v>
      </c>
      <c r="B2418" s="5">
        <f>TITRES_STAT!D2421</f>
        <v>49.570999999999998</v>
      </c>
      <c r="C2418" s="2">
        <f t="shared" si="87"/>
        <v>47.801390261886951</v>
      </c>
      <c r="D2418" s="2">
        <f t="shared" si="82"/>
        <v>48.135302889333495</v>
      </c>
      <c r="E2418" s="2">
        <f t="shared" si="84"/>
        <v>-0.33391262744654426</v>
      </c>
      <c r="F2418" s="2">
        <f t="shared" si="83"/>
        <v>-0.32747793354237709</v>
      </c>
      <c r="G2418" s="2">
        <f t="shared" si="85"/>
        <v>-6.4346939041671769E-3</v>
      </c>
      <c r="H2418" s="2" t="str">
        <f t="shared" si="86"/>
        <v>Hold</v>
      </c>
    </row>
    <row r="2419" spans="1:8" ht="13.5" x14ac:dyDescent="0.25">
      <c r="A2419" s="3">
        <f>TITRES_STAT!B2422</f>
        <v>45527</v>
      </c>
      <c r="B2419" s="5">
        <f>TITRES_STAT!D2422</f>
        <v>49.570999999999998</v>
      </c>
      <c r="C2419" s="2">
        <f t="shared" si="87"/>
        <v>47.987022529288957</v>
      </c>
      <c r="D2419" s="2">
        <f t="shared" si="82"/>
        <v>48.241650823456943</v>
      </c>
      <c r="E2419" s="2">
        <f t="shared" si="84"/>
        <v>-0.25462829416798627</v>
      </c>
      <c r="F2419" s="2">
        <f t="shared" si="83"/>
        <v>-0.31290800566749899</v>
      </c>
      <c r="G2419" s="2">
        <f t="shared" si="85"/>
        <v>5.8279711499512721E-2</v>
      </c>
      <c r="H2419" s="2" t="str">
        <f t="shared" si="86"/>
        <v>Sell</v>
      </c>
    </row>
    <row r="2420" spans="1:8" ht="13.5" x14ac:dyDescent="0.25">
      <c r="A2420" s="3">
        <f>TITRES_STAT!B2423</f>
        <v>45530</v>
      </c>
      <c r="B2420" s="5">
        <f>TITRES_STAT!D2423</f>
        <v>49.570999999999998</v>
      </c>
      <c r="C2420" s="2">
        <f t="shared" si="87"/>
        <v>48.144095986321425</v>
      </c>
      <c r="D2420" s="2">
        <f t="shared" si="82"/>
        <v>48.340121132830504</v>
      </c>
      <c r="E2420" s="2">
        <f t="shared" si="84"/>
        <v>-0.19602514650907921</v>
      </c>
      <c r="F2420" s="2">
        <f t="shared" si="83"/>
        <v>-0.28953143383581503</v>
      </c>
      <c r="G2420" s="2">
        <f t="shared" si="85"/>
        <v>9.3506287326735826E-2</v>
      </c>
      <c r="H2420" s="2" t="str">
        <f t="shared" si="86"/>
        <v>Sell</v>
      </c>
    </row>
    <row r="2421" spans="1:8" ht="13.5" x14ac:dyDescent="0.25">
      <c r="A2421" s="3">
        <f>TITRES_STAT!B2424</f>
        <v>45531</v>
      </c>
      <c r="B2421" s="5">
        <f>TITRES_STAT!D2424</f>
        <v>49.570999999999998</v>
      </c>
      <c r="C2421" s="2">
        <f t="shared" si="87"/>
        <v>48.305927373041207</v>
      </c>
      <c r="D2421" s="2">
        <f t="shared" si="82"/>
        <v>48.43129734521343</v>
      </c>
      <c r="E2421" s="2">
        <f t="shared" si="84"/>
        <v>-0.12536997217222279</v>
      </c>
      <c r="F2421" s="2">
        <f t="shared" si="83"/>
        <v>-0.25669914150309658</v>
      </c>
      <c r="G2421" s="2">
        <f t="shared" si="85"/>
        <v>0.1313291693308738</v>
      </c>
      <c r="H2421" s="2" t="str">
        <f t="shared" si="86"/>
        <v>Sell</v>
      </c>
    </row>
    <row r="2422" spans="1:8" ht="13.5" x14ac:dyDescent="0.25">
      <c r="A2422" s="3">
        <f>TITRES_STAT!B2425</f>
        <v>45532</v>
      </c>
      <c r="B2422" s="5">
        <f>TITRES_STAT!D2425</f>
        <v>49.570999999999998</v>
      </c>
      <c r="C2422" s="2">
        <f t="shared" si="87"/>
        <v>48.442861623342559</v>
      </c>
      <c r="D2422" s="2">
        <f t="shared" si="82"/>
        <v>48.515719764086512</v>
      </c>
      <c r="E2422" s="2">
        <f t="shared" si="84"/>
        <v>-7.285814074395347E-2</v>
      </c>
      <c r="F2422" s="2">
        <f t="shared" si="83"/>
        <v>-0.21993094135126798</v>
      </c>
      <c r="G2422" s="2">
        <f t="shared" si="85"/>
        <v>0.14707280060731451</v>
      </c>
      <c r="H2422" s="2" t="str">
        <f t="shared" si="86"/>
        <v>Sell</v>
      </c>
    </row>
    <row r="2423" spans="1:8" ht="13.5" x14ac:dyDescent="0.25">
      <c r="A2423" s="3">
        <f>TITRES_STAT!B2426</f>
        <v>45533</v>
      </c>
      <c r="B2423" s="5">
        <f>TITRES_STAT!D2426</f>
        <v>49.570999999999998</v>
      </c>
      <c r="C2423" s="2">
        <f t="shared" si="87"/>
        <v>48.55872906590524</v>
      </c>
      <c r="D2423" s="2">
        <f t="shared" ref="D2423:D2486" si="88">$D$1501*B2423+(1-$D$1501)*D2422</f>
        <v>48.593888670450475</v>
      </c>
      <c r="E2423" s="2">
        <f t="shared" si="84"/>
        <v>-3.5159604545235368E-2</v>
      </c>
      <c r="F2423" s="2">
        <f t="shared" si="83"/>
        <v>-0.18297667399006148</v>
      </c>
      <c r="G2423" s="2">
        <f t="shared" si="85"/>
        <v>0.14781706944482612</v>
      </c>
      <c r="H2423" s="2" t="str">
        <f t="shared" si="86"/>
        <v>Sell</v>
      </c>
    </row>
    <row r="2424" spans="1:8" ht="13.5" x14ac:dyDescent="0.25">
      <c r="A2424" s="3">
        <f>TITRES_STAT!B2427</f>
        <v>45534</v>
      </c>
      <c r="B2424" s="5">
        <f>TITRES_STAT!D2427</f>
        <v>49.570999999999998</v>
      </c>
      <c r="C2424" s="2">
        <f t="shared" si="87"/>
        <v>48.656770748073662</v>
      </c>
      <c r="D2424" s="2">
        <f t="shared" si="88"/>
        <v>48.666267287454147</v>
      </c>
      <c r="E2424" s="2">
        <f t="shared" si="84"/>
        <v>-9.496539380485558E-3</v>
      </c>
      <c r="F2424" s="2">
        <f t="shared" si="83"/>
        <v>-0.14828064706814628</v>
      </c>
      <c r="G2424" s="2">
        <f t="shared" si="85"/>
        <v>0.13878410768766072</v>
      </c>
      <c r="H2424" s="2" t="str">
        <f t="shared" si="86"/>
        <v>Sell</v>
      </c>
    </row>
    <row r="2425" spans="1:8" ht="13.5" x14ac:dyDescent="0.25">
      <c r="A2425" s="3">
        <f>TITRES_STAT!B2428</f>
        <v>45537</v>
      </c>
      <c r="B2425" s="5">
        <f>TITRES_STAT!D2428</f>
        <v>49.749000000000002</v>
      </c>
      <c r="C2425" s="2">
        <f t="shared" si="87"/>
        <v>48.739729094523867</v>
      </c>
      <c r="D2425" s="2">
        <f t="shared" si="88"/>
        <v>48.746469710605695</v>
      </c>
      <c r="E2425" s="2">
        <f t="shared" si="84"/>
        <v>-6.7406160818279659E-3</v>
      </c>
      <c r="F2425" s="2">
        <f t="shared" si="83"/>
        <v>-0.11997264087088264</v>
      </c>
      <c r="G2425" s="2">
        <f t="shared" si="85"/>
        <v>0.11323202478905467</v>
      </c>
      <c r="H2425" s="2" t="str">
        <f t="shared" si="86"/>
        <v>Sell</v>
      </c>
    </row>
    <row r="2426" spans="1:8" ht="13.5" x14ac:dyDescent="0.25">
      <c r="A2426" s="3">
        <f>TITRES_STAT!B2429</f>
        <v>45538</v>
      </c>
      <c r="B2426" s="5">
        <f>TITRES_STAT!D2429</f>
        <v>49.749000000000002</v>
      </c>
      <c r="C2426" s="2">
        <f t="shared" si="87"/>
        <v>48.867616926135575</v>
      </c>
      <c r="D2426" s="2">
        <f t="shared" si="88"/>
        <v>48.820731213523793</v>
      </c>
      <c r="E2426" s="2">
        <f t="shared" si="84"/>
        <v>4.6885712611782537E-2</v>
      </c>
      <c r="F2426" s="2">
        <f t="shared" si="83"/>
        <v>-8.6600970174349604E-2</v>
      </c>
      <c r="G2426" s="2">
        <f t="shared" si="85"/>
        <v>0.13348668278613213</v>
      </c>
      <c r="H2426" s="2" t="str">
        <f t="shared" si="86"/>
        <v>Sell</v>
      </c>
    </row>
    <row r="2427" spans="1:8" ht="13.5" x14ac:dyDescent="0.25">
      <c r="A2427" s="3">
        <f>TITRES_STAT!B2430</f>
        <v>45539</v>
      </c>
      <c r="B2427" s="5">
        <f>TITRES_STAT!D2430</f>
        <v>49.749000000000002</v>
      </c>
      <c r="C2427" s="2">
        <f t="shared" si="87"/>
        <v>48.975829706730103</v>
      </c>
      <c r="D2427" s="2">
        <f t="shared" si="88"/>
        <v>48.889491864373881</v>
      </c>
      <c r="E2427" s="2">
        <f t="shared" si="84"/>
        <v>8.6337842356222438E-2</v>
      </c>
      <c r="F2427" s="2">
        <f t="shared" si="83"/>
        <v>-5.2013207668235195E-2</v>
      </c>
      <c r="G2427" s="2">
        <f t="shared" si="85"/>
        <v>0.13835105002445763</v>
      </c>
      <c r="H2427" s="2" t="str">
        <f t="shared" si="86"/>
        <v>Sell</v>
      </c>
    </row>
    <row r="2428" spans="1:8" ht="13.5" x14ac:dyDescent="0.25">
      <c r="A2428" s="3">
        <f>TITRES_STAT!B2431</f>
        <v>45540</v>
      </c>
      <c r="B2428" s="5">
        <f>TITRES_STAT!D2431</f>
        <v>49.749000000000002</v>
      </c>
      <c r="C2428" s="2">
        <f t="shared" si="87"/>
        <v>49.067394367233163</v>
      </c>
      <c r="D2428" s="2">
        <f t="shared" si="88"/>
        <v>48.95315913367952</v>
      </c>
      <c r="E2428" s="2">
        <f t="shared" si="84"/>
        <v>0.11423523355364296</v>
      </c>
      <c r="F2428" s="2">
        <f t="shared" si="83"/>
        <v>-1.8763519423859568E-2</v>
      </c>
      <c r="G2428" s="2">
        <f t="shared" si="85"/>
        <v>0.13299875297750252</v>
      </c>
      <c r="H2428" s="2" t="str">
        <f t="shared" si="86"/>
        <v>Sell</v>
      </c>
    </row>
    <row r="2429" spans="1:8" ht="13.5" x14ac:dyDescent="0.25">
      <c r="A2429" s="3">
        <f>TITRES_STAT!B2432</f>
        <v>45541</v>
      </c>
      <c r="B2429" s="5">
        <f>TITRES_STAT!D2432</f>
        <v>49.749000000000002</v>
      </c>
      <c r="C2429" s="2">
        <f t="shared" si="87"/>
        <v>49.144872156889598</v>
      </c>
      <c r="D2429" s="2">
        <f t="shared" si="88"/>
        <v>49.012110308962519</v>
      </c>
      <c r="E2429" s="2">
        <f t="shared" si="84"/>
        <v>0.13276184792707824</v>
      </c>
      <c r="F2429" s="2">
        <f t="shared" si="83"/>
        <v>1.1541554046327994E-2</v>
      </c>
      <c r="G2429" s="2">
        <f t="shared" si="85"/>
        <v>0.12122029388075024</v>
      </c>
      <c r="H2429" s="2" t="str">
        <f t="shared" si="86"/>
        <v>Sell</v>
      </c>
    </row>
    <row r="2430" spans="1:8" ht="13.5" x14ac:dyDescent="0.25">
      <c r="A2430" s="3">
        <f>TITRES_STAT!B2433</f>
        <v>45544</v>
      </c>
      <c r="B2430" s="5">
        <f>TITRES_STAT!D2433</f>
        <v>49.749000000000002</v>
      </c>
      <c r="C2430" s="2">
        <f t="shared" si="87"/>
        <v>49.210430286598886</v>
      </c>
      <c r="D2430" s="2">
        <f t="shared" si="88"/>
        <v>49.066694730520851</v>
      </c>
      <c r="E2430" s="2">
        <f t="shared" si="84"/>
        <v>0.14373555607803468</v>
      </c>
      <c r="F2430" s="2">
        <f t="shared" si="83"/>
        <v>3.7980354452669333E-2</v>
      </c>
      <c r="G2430" s="2">
        <f t="shared" si="85"/>
        <v>0.10575520162536534</v>
      </c>
      <c r="H2430" s="2" t="str">
        <f t="shared" si="86"/>
        <v>Sell</v>
      </c>
    </row>
    <row r="2431" spans="1:8" ht="13.5" x14ac:dyDescent="0.25">
      <c r="A2431" s="3">
        <f>TITRES_STAT!B2434</f>
        <v>45545</v>
      </c>
      <c r="B2431" s="5">
        <f>TITRES_STAT!D2434</f>
        <v>49.749000000000002</v>
      </c>
      <c r="C2431" s="2">
        <f t="shared" si="87"/>
        <v>49.265902550199058</v>
      </c>
      <c r="D2431" s="2">
        <f t="shared" si="88"/>
        <v>49.117235861593379</v>
      </c>
      <c r="E2431" s="2">
        <f t="shared" si="84"/>
        <v>0.14866668860567955</v>
      </c>
      <c r="F2431" s="2">
        <f t="shared" ref="F2431:F2494" si="89">(E2431*(2/(10)))+((1-(2/10))*F2430)</f>
        <v>6.0117621283271382E-2</v>
      </c>
      <c r="G2431" s="2">
        <f t="shared" si="85"/>
        <v>8.8549067322408165E-2</v>
      </c>
      <c r="H2431" s="2" t="str">
        <f t="shared" si="86"/>
        <v>Sell</v>
      </c>
    </row>
    <row r="2432" spans="1:8" ht="13.5" x14ac:dyDescent="0.25">
      <c r="A2432" s="3">
        <f>TITRES_STAT!B2435</f>
        <v>45546</v>
      </c>
      <c r="B2432" s="5">
        <f>TITRES_STAT!D2435</f>
        <v>49.759</v>
      </c>
      <c r="C2432" s="2">
        <f t="shared" si="87"/>
        <v>49.312840619399203</v>
      </c>
      <c r="D2432" s="2">
        <f t="shared" si="88"/>
        <v>49.164773945919798</v>
      </c>
      <c r="E2432" s="2">
        <f t="shared" si="84"/>
        <v>0.14806667347940561</v>
      </c>
      <c r="F2432" s="2">
        <f t="shared" si="89"/>
        <v>7.7707431722498221E-2</v>
      </c>
      <c r="G2432" s="2">
        <f t="shared" si="85"/>
        <v>7.0359241756907387E-2</v>
      </c>
      <c r="H2432" s="2" t="str">
        <f t="shared" si="86"/>
        <v>Sell</v>
      </c>
    </row>
    <row r="2433" spans="1:8" ht="13.5" x14ac:dyDescent="0.25">
      <c r="A2433" s="3">
        <f>TITRES_STAT!B2436</f>
        <v>45547</v>
      </c>
      <c r="B2433" s="5">
        <f>TITRES_STAT!D2436</f>
        <v>49.994</v>
      </c>
      <c r="C2433" s="2">
        <f t="shared" si="87"/>
        <v>49.352557447183941</v>
      </c>
      <c r="D2433" s="2">
        <f t="shared" si="88"/>
        <v>49.226198098073887</v>
      </c>
      <c r="E2433" s="2">
        <f t="shared" si="84"/>
        <v>0.12635934911005364</v>
      </c>
      <c r="F2433" s="2">
        <f t="shared" si="89"/>
        <v>8.7437815200009303E-2</v>
      </c>
      <c r="G2433" s="2">
        <f t="shared" si="85"/>
        <v>3.892153391004434E-2</v>
      </c>
      <c r="H2433" s="2" t="str">
        <f t="shared" si="86"/>
        <v>Sell</v>
      </c>
    </row>
    <row r="2434" spans="1:8" ht="13.5" x14ac:dyDescent="0.25">
      <c r="A2434" s="3">
        <f>TITRES_STAT!B2437</f>
        <v>45548</v>
      </c>
      <c r="B2434" s="5">
        <f>TITRES_STAT!D2437</f>
        <v>49.994</v>
      </c>
      <c r="C2434" s="2">
        <f t="shared" si="87"/>
        <v>49.413548609155647</v>
      </c>
      <c r="D2434" s="2">
        <f t="shared" si="88"/>
        <v>49.283072313031383</v>
      </c>
      <c r="E2434" s="2">
        <f t="shared" si="84"/>
        <v>0.13047629612426448</v>
      </c>
      <c r="F2434" s="2">
        <f t="shared" si="89"/>
        <v>9.6045511384860338E-2</v>
      </c>
      <c r="G2434" s="2">
        <f t="shared" si="85"/>
        <v>3.4430784739404141E-2</v>
      </c>
      <c r="H2434" s="2" t="str">
        <f t="shared" si="86"/>
        <v>Sell</v>
      </c>
    </row>
    <row r="2435" spans="1:8" ht="13.5" x14ac:dyDescent="0.25">
      <c r="A2435" s="3">
        <f>TITRES_STAT!B2438</f>
        <v>45551</v>
      </c>
      <c r="B2435" s="5">
        <f>TITRES_STAT!D2438</f>
        <v>49.994</v>
      </c>
      <c r="C2435" s="2">
        <f t="shared" si="87"/>
        <v>49.465156515439396</v>
      </c>
      <c r="D2435" s="2">
        <f t="shared" si="88"/>
        <v>49.335733623177212</v>
      </c>
      <c r="E2435" s="2">
        <f t="shared" si="84"/>
        <v>0.12942289226218406</v>
      </c>
      <c r="F2435" s="2">
        <f t="shared" si="89"/>
        <v>0.10272098756032509</v>
      </c>
      <c r="G2435" s="2">
        <f t="shared" si="85"/>
        <v>2.6701904701858972E-2</v>
      </c>
      <c r="H2435" s="2" t="str">
        <f t="shared" si="86"/>
        <v>Sell</v>
      </c>
    </row>
    <row r="2436" spans="1:8" ht="13.5" x14ac:dyDescent="0.25">
      <c r="A2436" s="3">
        <f>TITRES_STAT!B2439</f>
        <v>45552</v>
      </c>
      <c r="B2436" s="5">
        <f>TITRES_STAT!D2439</f>
        <v>49.994</v>
      </c>
      <c r="C2436" s="2">
        <f t="shared" si="87"/>
        <v>49.508824743833337</v>
      </c>
      <c r="D2436" s="2">
        <f t="shared" si="88"/>
        <v>49.384494095534457</v>
      </c>
      <c r="E2436" s="2">
        <f t="shared" si="84"/>
        <v>0.12433064829887996</v>
      </c>
      <c r="F2436" s="2">
        <f t="shared" si="89"/>
        <v>0.10704291970803607</v>
      </c>
      <c r="G2436" s="2">
        <f t="shared" si="85"/>
        <v>1.728772859084389E-2</v>
      </c>
      <c r="H2436" s="2" t="str">
        <f t="shared" si="86"/>
        <v>Sell</v>
      </c>
    </row>
    <row r="2437" spans="1:8" ht="13.5" x14ac:dyDescent="0.25">
      <c r="A2437" s="3">
        <f>TITRES_STAT!B2440</f>
        <v>45553</v>
      </c>
      <c r="B2437" s="5">
        <f>TITRES_STAT!D2440</f>
        <v>49.994</v>
      </c>
      <c r="C2437" s="2">
        <f t="shared" si="87"/>
        <v>49.545774783243594</v>
      </c>
      <c r="D2437" s="2">
        <f t="shared" si="88"/>
        <v>49.429642681050424</v>
      </c>
      <c r="E2437" s="2">
        <f t="shared" si="84"/>
        <v>0.11613210219316983</v>
      </c>
      <c r="F2437" s="2">
        <f t="shared" si="89"/>
        <v>0.10886075620506283</v>
      </c>
      <c r="G2437" s="2">
        <f t="shared" si="85"/>
        <v>7.2713459881069975E-3</v>
      </c>
      <c r="H2437" s="2" t="str">
        <f t="shared" si="86"/>
        <v>Sell</v>
      </c>
    </row>
    <row r="2438" spans="1:8" ht="13.5" x14ac:dyDescent="0.25">
      <c r="A2438" s="3">
        <f>TITRES_STAT!B2441</f>
        <v>45554</v>
      </c>
      <c r="B2438" s="5">
        <f>TITRES_STAT!D2441</f>
        <v>49.994</v>
      </c>
      <c r="C2438" s="2">
        <f t="shared" si="87"/>
        <v>49.577040201206117</v>
      </c>
      <c r="D2438" s="2">
        <f t="shared" si="88"/>
        <v>49.471446926898544</v>
      </c>
      <c r="E2438" s="2">
        <f t="shared" si="84"/>
        <v>0.10559327430757293</v>
      </c>
      <c r="F2438" s="2">
        <f t="shared" si="89"/>
        <v>0.10820725982556485</v>
      </c>
      <c r="G2438" s="2">
        <f t="shared" si="85"/>
        <v>-2.6139855179919264E-3</v>
      </c>
      <c r="H2438" s="2" t="str">
        <f t="shared" si="86"/>
        <v>Hold</v>
      </c>
    </row>
    <row r="2439" spans="1:8" ht="13.5" x14ac:dyDescent="0.25">
      <c r="A2439" s="3">
        <f>TITRES_STAT!B2442</f>
        <v>45555</v>
      </c>
      <c r="B2439" s="5">
        <f>TITRES_STAT!D2442</f>
        <v>49.994</v>
      </c>
      <c r="C2439" s="2">
        <f t="shared" si="87"/>
        <v>49.603495554866718</v>
      </c>
      <c r="D2439" s="2">
        <f t="shared" si="88"/>
        <v>49.510154561943096</v>
      </c>
      <c r="E2439" s="2">
        <f t="shared" si="84"/>
        <v>9.3340992923621968E-2</v>
      </c>
      <c r="F2439" s="2">
        <f t="shared" si="89"/>
        <v>0.10523400644517628</v>
      </c>
      <c r="G2439" s="2">
        <f t="shared" si="85"/>
        <v>-1.1893013521554308E-2</v>
      </c>
      <c r="H2439" s="2" t="str">
        <f t="shared" si="86"/>
        <v>Hold</v>
      </c>
    </row>
    <row r="2440" spans="1:8" ht="13.5" x14ac:dyDescent="0.25">
      <c r="A2440" s="3">
        <f>TITRES_STAT!B2443</f>
        <v>45558</v>
      </c>
      <c r="B2440" s="5">
        <f>TITRES_STAT!D2443</f>
        <v>49.994</v>
      </c>
      <c r="C2440" s="2">
        <f t="shared" si="87"/>
        <v>49.625880854117995</v>
      </c>
      <c r="D2440" s="2">
        <f t="shared" si="88"/>
        <v>49.54599496476213</v>
      </c>
      <c r="E2440" s="2">
        <f t="shared" si="84"/>
        <v>7.9885889355864492E-2</v>
      </c>
      <c r="F2440" s="2">
        <f t="shared" si="89"/>
        <v>0.10016438302731392</v>
      </c>
      <c r="G2440" s="2">
        <f t="shared" si="85"/>
        <v>-2.0278493671449432E-2</v>
      </c>
      <c r="H2440" s="2" t="str">
        <f t="shared" si="86"/>
        <v>Hold</v>
      </c>
    </row>
    <row r="2441" spans="1:8" ht="13.5" x14ac:dyDescent="0.25">
      <c r="A2441" s="3">
        <f>TITRES_STAT!B2444</f>
        <v>45559</v>
      </c>
      <c r="B2441" s="5">
        <f>TITRES_STAT!D2444</f>
        <v>49.994</v>
      </c>
      <c r="C2441" s="2">
        <f t="shared" si="87"/>
        <v>49.646360722715222</v>
      </c>
      <c r="D2441" s="2">
        <f t="shared" si="88"/>
        <v>49.579180522927899</v>
      </c>
      <c r="E2441" s="2">
        <f t="shared" si="84"/>
        <v>6.7180199787323147E-2</v>
      </c>
      <c r="F2441" s="2">
        <f t="shared" si="89"/>
        <v>9.3567546379315775E-2</v>
      </c>
      <c r="G2441" s="2">
        <f t="shared" si="85"/>
        <v>-2.6387346591992628E-2</v>
      </c>
      <c r="H2441" s="2" t="str">
        <f t="shared" si="86"/>
        <v>Hold</v>
      </c>
    </row>
    <row r="2442" spans="1:8" ht="13.5" x14ac:dyDescent="0.25">
      <c r="A2442" s="3">
        <f>TITRES_STAT!B2445</f>
        <v>45560</v>
      </c>
      <c r="B2442" s="5">
        <f>TITRES_STAT!D2445</f>
        <v>49.994</v>
      </c>
      <c r="C2442" s="2">
        <f t="shared" si="87"/>
        <v>49.699843688451338</v>
      </c>
      <c r="D2442" s="2">
        <f t="shared" si="88"/>
        <v>49.60990789159991</v>
      </c>
      <c r="E2442" s="2">
        <f t="shared" si="84"/>
        <v>8.9935796851428051E-2</v>
      </c>
      <c r="F2442" s="2">
        <f t="shared" si="89"/>
        <v>9.284119647373823E-2</v>
      </c>
      <c r="G2442" s="2">
        <f t="shared" si="85"/>
        <v>-2.9053996223101786E-3</v>
      </c>
      <c r="H2442" s="2" t="str">
        <f t="shared" si="86"/>
        <v>Hold</v>
      </c>
    </row>
    <row r="2443" spans="1:8" ht="13.5" x14ac:dyDescent="0.25">
      <c r="A2443" s="3">
        <f>TITRES_STAT!B2446</f>
        <v>45561</v>
      </c>
      <c r="B2443" s="5">
        <f>TITRES_STAT!D2446</f>
        <v>49.994</v>
      </c>
      <c r="C2443" s="2">
        <f t="shared" si="87"/>
        <v>49.745098505612667</v>
      </c>
      <c r="D2443" s="2">
        <f t="shared" si="88"/>
        <v>49.638359158888811</v>
      </c>
      <c r="E2443" s="2">
        <f t="shared" si="84"/>
        <v>0.10673934672385599</v>
      </c>
      <c r="F2443" s="2">
        <f t="shared" si="89"/>
        <v>9.562082652376179E-2</v>
      </c>
      <c r="G2443" s="2">
        <f t="shared" si="85"/>
        <v>1.1118520200094198E-2</v>
      </c>
      <c r="H2443" s="2" t="str">
        <f t="shared" si="86"/>
        <v>Sell</v>
      </c>
    </row>
    <row r="2444" spans="1:8" ht="13.5" x14ac:dyDescent="0.25">
      <c r="A2444" s="3">
        <f>TITRES_STAT!B2447</f>
        <v>45562</v>
      </c>
      <c r="B2444" s="5">
        <f>TITRES_STAT!D2447</f>
        <v>49.994</v>
      </c>
      <c r="C2444" s="2">
        <f t="shared" si="87"/>
        <v>49.783391043210713</v>
      </c>
      <c r="D2444" s="2">
        <f t="shared" si="88"/>
        <v>49.66470292489705</v>
      </c>
      <c r="E2444" s="2">
        <f t="shared" si="84"/>
        <v>0.11868811831366344</v>
      </c>
      <c r="F2444" s="2">
        <f t="shared" si="89"/>
        <v>0.10023428488174213</v>
      </c>
      <c r="G2444" s="2">
        <f t="shared" si="85"/>
        <v>1.8453833431921307E-2</v>
      </c>
      <c r="H2444" s="2" t="str">
        <f t="shared" si="86"/>
        <v>Sell</v>
      </c>
    </row>
    <row r="2445" spans="1:8" ht="13.5" x14ac:dyDescent="0.25">
      <c r="A2445" s="3">
        <f>TITRES_STAT!B2448</f>
        <v>45565</v>
      </c>
      <c r="B2445" s="5">
        <f>TITRES_STAT!D2448</f>
        <v>49.994</v>
      </c>
      <c r="C2445" s="2">
        <f t="shared" si="87"/>
        <v>49.815792421178294</v>
      </c>
      <c r="D2445" s="2">
        <f t="shared" si="88"/>
        <v>49.689095300830601</v>
      </c>
      <c r="E2445" s="2">
        <f t="shared" si="84"/>
        <v>0.12669712034769276</v>
      </c>
      <c r="F2445" s="2">
        <f t="shared" si="89"/>
        <v>0.10552685197493226</v>
      </c>
      <c r="G2445" s="2">
        <f t="shared" si="85"/>
        <v>2.1170268372760495E-2</v>
      </c>
      <c r="H2445" s="2" t="str">
        <f t="shared" si="86"/>
        <v>Sell</v>
      </c>
    </row>
    <row r="2446" spans="1:8" ht="13.5" x14ac:dyDescent="0.25">
      <c r="A2446" s="3">
        <f>TITRES_STAT!B2449</f>
        <v>45566</v>
      </c>
      <c r="B2446" s="5">
        <f>TITRES_STAT!D2449</f>
        <v>49.994</v>
      </c>
      <c r="C2446" s="2">
        <f t="shared" si="87"/>
        <v>49.843208971766245</v>
      </c>
      <c r="D2446" s="2">
        <f t="shared" si="88"/>
        <v>49.71168083410241</v>
      </c>
      <c r="E2446" s="2">
        <f t="shared" si="84"/>
        <v>0.13152813766383531</v>
      </c>
      <c r="F2446" s="2">
        <f t="shared" si="89"/>
        <v>0.11072710911271288</v>
      </c>
      <c r="G2446" s="2">
        <f t="shared" si="85"/>
        <v>2.0801028551122425E-2</v>
      </c>
      <c r="H2446" s="2" t="str">
        <f t="shared" si="86"/>
        <v>Sell</v>
      </c>
    </row>
    <row r="2447" spans="1:8" ht="13.5" x14ac:dyDescent="0.25">
      <c r="A2447" s="3">
        <f>TITRES_STAT!B2450</f>
        <v>45567</v>
      </c>
      <c r="B2447" s="5">
        <f>TITRES_STAT!D2450</f>
        <v>49.994</v>
      </c>
      <c r="C2447" s="2">
        <f t="shared" si="87"/>
        <v>49.866407591494514</v>
      </c>
      <c r="D2447" s="2">
        <f t="shared" si="88"/>
        <v>49.73259336490964</v>
      </c>
      <c r="E2447" s="2">
        <f t="shared" si="84"/>
        <v>0.13381422658487452</v>
      </c>
      <c r="F2447" s="2">
        <f t="shared" si="89"/>
        <v>0.11534453260714522</v>
      </c>
      <c r="G2447" s="2">
        <f t="shared" si="85"/>
        <v>1.8469693977729296E-2</v>
      </c>
      <c r="H2447" s="2" t="str">
        <f t="shared" si="86"/>
        <v>Sell</v>
      </c>
    </row>
    <row r="2448" spans="1:8" ht="13.5" x14ac:dyDescent="0.25">
      <c r="A2448" s="3">
        <f>TITRES_STAT!B2451</f>
        <v>45568</v>
      </c>
      <c r="B2448" s="5">
        <f>TITRES_STAT!D2451</f>
        <v>49.994</v>
      </c>
      <c r="C2448" s="2">
        <f t="shared" si="87"/>
        <v>49.886037192803052</v>
      </c>
      <c r="D2448" s="2">
        <f t="shared" si="88"/>
        <v>49.751956819360778</v>
      </c>
      <c r="E2448" s="2">
        <f t="shared" si="84"/>
        <v>0.13408037344227353</v>
      </c>
      <c r="F2448" s="2">
        <f t="shared" si="89"/>
        <v>0.11909170077417089</v>
      </c>
      <c r="G2448" s="2">
        <f t="shared" si="85"/>
        <v>1.4988672668102637E-2</v>
      </c>
      <c r="H2448" s="2" t="str">
        <f t="shared" si="86"/>
        <v>Sell</v>
      </c>
    </row>
    <row r="2449" spans="1:8" ht="13.5" x14ac:dyDescent="0.25">
      <c r="A2449" s="3">
        <f>TITRES_STAT!B2452</f>
        <v>45569</v>
      </c>
      <c r="B2449" s="5">
        <f>TITRES_STAT!D2452</f>
        <v>49.994</v>
      </c>
      <c r="C2449" s="2">
        <f t="shared" si="87"/>
        <v>49.902646855448737</v>
      </c>
      <c r="D2449" s="2">
        <f t="shared" si="88"/>
        <v>49.769885943852579</v>
      </c>
      <c r="E2449" s="2">
        <f t="shared" si="84"/>
        <v>0.13276091159615788</v>
      </c>
      <c r="F2449" s="2">
        <f t="shared" si="89"/>
        <v>0.1218255429385683</v>
      </c>
      <c r="G2449" s="2">
        <f t="shared" si="85"/>
        <v>1.0935368657589581E-2</v>
      </c>
      <c r="H2449" s="2" t="str">
        <f t="shared" si="86"/>
        <v>Sell</v>
      </c>
    </row>
    <row r="2450" spans="1:8" ht="13.5" x14ac:dyDescent="0.25">
      <c r="A2450" s="3">
        <f>TITRES_STAT!B2453</f>
        <v>45572</v>
      </c>
      <c r="B2450" s="5">
        <f>TITRES_STAT!D2453</f>
        <v>49.947000000000003</v>
      </c>
      <c r="C2450" s="2">
        <f t="shared" si="87"/>
        <v>49.916701185379701</v>
      </c>
      <c r="D2450" s="2">
        <f t="shared" si="88"/>
        <v>49.783005503567203</v>
      </c>
      <c r="E2450" s="2">
        <f t="shared" si="84"/>
        <v>0.13369568181249747</v>
      </c>
      <c r="F2450" s="2">
        <f t="shared" si="89"/>
        <v>0.12419957071335415</v>
      </c>
      <c r="G2450" s="2">
        <f t="shared" si="85"/>
        <v>9.4961110991433201E-3</v>
      </c>
      <c r="H2450" s="2" t="str">
        <f t="shared" si="86"/>
        <v>Sell</v>
      </c>
    </row>
    <row r="2451" spans="1:8" ht="13.5" x14ac:dyDescent="0.25">
      <c r="A2451" s="3">
        <f>TITRES_STAT!B2454</f>
        <v>45573</v>
      </c>
      <c r="B2451" s="5">
        <f>TITRES_STAT!D2454</f>
        <v>49.947000000000003</v>
      </c>
      <c r="C2451" s="2">
        <f t="shared" si="87"/>
        <v>49.928593310705899</v>
      </c>
      <c r="D2451" s="2">
        <f t="shared" si="88"/>
        <v>49.795153244043703</v>
      </c>
      <c r="E2451" s="2">
        <f t="shared" si="84"/>
        <v>0.13344006666219599</v>
      </c>
      <c r="F2451" s="2">
        <f t="shared" si="89"/>
        <v>0.12604766990312252</v>
      </c>
      <c r="G2451" s="2">
        <f t="shared" si="85"/>
        <v>7.3923967590734663E-3</v>
      </c>
      <c r="H2451" s="2" t="str">
        <f t="shared" si="86"/>
        <v>Sell</v>
      </c>
    </row>
    <row r="2452" spans="1:8" ht="13.5" x14ac:dyDescent="0.25">
      <c r="A2452" s="3">
        <f>TITRES_STAT!B2455</f>
        <v>45574</v>
      </c>
      <c r="B2452" s="5">
        <f>TITRES_STAT!D2455</f>
        <v>49.289000000000001</v>
      </c>
      <c r="C2452" s="2">
        <f t="shared" si="87"/>
        <v>49.938655878289602</v>
      </c>
      <c r="D2452" s="2">
        <f t="shared" si="88"/>
        <v>49.757660411151576</v>
      </c>
      <c r="E2452" s="2">
        <f t="shared" si="84"/>
        <v>0.18099546713802539</v>
      </c>
      <c r="F2452" s="2">
        <f t="shared" si="89"/>
        <v>0.1370372293501031</v>
      </c>
      <c r="G2452" s="2">
        <f t="shared" si="85"/>
        <v>4.3958237787922294E-2</v>
      </c>
      <c r="H2452" s="2" t="str">
        <f t="shared" si="86"/>
        <v>Sell</v>
      </c>
    </row>
    <row r="2453" spans="1:8" ht="13.5" x14ac:dyDescent="0.25">
      <c r="A2453" s="3">
        <f>TITRES_STAT!B2456</f>
        <v>45575</v>
      </c>
      <c r="B2453" s="5">
        <f>TITRES_STAT!D2456</f>
        <v>49.289000000000001</v>
      </c>
      <c r="C2453" s="2">
        <f t="shared" si="87"/>
        <v>49.947170358552739</v>
      </c>
      <c r="D2453" s="2">
        <f t="shared" si="88"/>
        <v>49.722944825140345</v>
      </c>
      <c r="E2453" s="2">
        <f t="shared" si="84"/>
        <v>0.22422553341239393</v>
      </c>
      <c r="F2453" s="2">
        <f t="shared" si="89"/>
        <v>0.15447489016256127</v>
      </c>
      <c r="G2453" s="2">
        <f t="shared" si="85"/>
        <v>6.9750643249832656E-2</v>
      </c>
      <c r="H2453" s="2" t="str">
        <f t="shared" si="86"/>
        <v>Sell</v>
      </c>
    </row>
    <row r="2454" spans="1:8" ht="13.5" x14ac:dyDescent="0.25">
      <c r="A2454" s="3">
        <f>TITRES_STAT!B2457</f>
        <v>45576</v>
      </c>
      <c r="B2454" s="5">
        <f>TITRES_STAT!D2457</f>
        <v>49.289000000000001</v>
      </c>
      <c r="C2454" s="2">
        <f t="shared" si="87"/>
        <v>49.954374918775393</v>
      </c>
      <c r="D2454" s="2">
        <f t="shared" si="88"/>
        <v>49.690800764018839</v>
      </c>
      <c r="E2454" s="2">
        <f t="shared" si="84"/>
        <v>0.26357415475655444</v>
      </c>
      <c r="F2454" s="2">
        <f t="shared" si="89"/>
        <v>0.17629474308135992</v>
      </c>
      <c r="G2454" s="2">
        <f t="shared" si="85"/>
        <v>8.7279411675194513E-2</v>
      </c>
      <c r="H2454" s="2" t="str">
        <f t="shared" si="86"/>
        <v>Sell</v>
      </c>
    </row>
    <row r="2455" spans="1:8" ht="13.5" x14ac:dyDescent="0.25">
      <c r="A2455" s="3">
        <f>TITRES_STAT!B2458</f>
        <v>45579</v>
      </c>
      <c r="B2455" s="5">
        <f>TITRES_STAT!D2458</f>
        <v>49.289000000000001</v>
      </c>
      <c r="C2455" s="2">
        <f t="shared" si="87"/>
        <v>49.960471085117639</v>
      </c>
      <c r="D2455" s="2">
        <f t="shared" si="88"/>
        <v>49.661037744461886</v>
      </c>
      <c r="E2455" s="2">
        <f t="shared" si="84"/>
        <v>0.299433340655753</v>
      </c>
      <c r="F2455" s="2">
        <f t="shared" si="89"/>
        <v>0.20092246259623853</v>
      </c>
      <c r="G2455" s="2">
        <f t="shared" si="85"/>
        <v>9.8510878059514473E-2</v>
      </c>
      <c r="H2455" s="2" t="str">
        <f t="shared" si="86"/>
        <v>Sell</v>
      </c>
    </row>
    <row r="2456" spans="1:8" ht="13.5" x14ac:dyDescent="0.25">
      <c r="A2456" s="3">
        <f>TITRES_STAT!B2459</f>
        <v>45581</v>
      </c>
      <c r="B2456" s="5">
        <f>TITRES_STAT!D2459</f>
        <v>49.289000000000001</v>
      </c>
      <c r="C2456" s="2">
        <f t="shared" si="87"/>
        <v>49.965629379714926</v>
      </c>
      <c r="D2456" s="2">
        <f t="shared" si="88"/>
        <v>49.633479393020266</v>
      </c>
      <c r="E2456" s="2">
        <f t="shared" si="84"/>
        <v>0.33214998669465956</v>
      </c>
      <c r="F2456" s="2">
        <f t="shared" si="89"/>
        <v>0.22716796741592277</v>
      </c>
      <c r="G2456" s="2">
        <f t="shared" si="85"/>
        <v>0.10498201927873679</v>
      </c>
      <c r="H2456" s="2" t="str">
        <f t="shared" si="86"/>
        <v>Sell</v>
      </c>
    </row>
    <row r="2457" spans="1:8" ht="13.5" x14ac:dyDescent="0.25">
      <c r="A2457" s="3">
        <f>TITRES_STAT!B2460</f>
        <v>45582</v>
      </c>
      <c r="B2457" s="5">
        <f>TITRES_STAT!D2460</f>
        <v>49.289000000000001</v>
      </c>
      <c r="C2457" s="2">
        <f t="shared" si="87"/>
        <v>49.969994090528012</v>
      </c>
      <c r="D2457" s="2">
        <f t="shared" si="88"/>
        <v>49.607962400944693</v>
      </c>
      <c r="E2457" s="2">
        <f t="shared" si="84"/>
        <v>0.36203168958331844</v>
      </c>
      <c r="F2457" s="2">
        <f t="shared" si="89"/>
        <v>0.2541407118494019</v>
      </c>
      <c r="G2457" s="2">
        <f t="shared" si="85"/>
        <v>0.10789097773391654</v>
      </c>
      <c r="H2457" s="2" t="str">
        <f t="shared" si="86"/>
        <v>Sell</v>
      </c>
    </row>
    <row r="2458" spans="1:8" ht="13.5" x14ac:dyDescent="0.25">
      <c r="A2458" s="3">
        <f>TITRES_STAT!B2461</f>
        <v>45583</v>
      </c>
      <c r="B2458" s="5">
        <f>TITRES_STAT!D2461</f>
        <v>46.942</v>
      </c>
      <c r="C2458" s="2">
        <f t="shared" si="87"/>
        <v>49.97368730736985</v>
      </c>
      <c r="D2458" s="2">
        <f t="shared" si="88"/>
        <v>49.410483704578418</v>
      </c>
      <c r="E2458" s="2">
        <f t="shared" si="84"/>
        <v>0.56320360279143244</v>
      </c>
      <c r="F2458" s="2">
        <f t="shared" si="89"/>
        <v>0.31595329003780803</v>
      </c>
      <c r="G2458" s="2">
        <f t="shared" si="85"/>
        <v>0.24725031275362441</v>
      </c>
      <c r="H2458" s="2" t="str">
        <f t="shared" si="86"/>
        <v>Sell</v>
      </c>
    </row>
    <row r="2459" spans="1:8" ht="13.5" x14ac:dyDescent="0.25">
      <c r="A2459" s="3">
        <f>TITRES_STAT!B2462</f>
        <v>45586</v>
      </c>
      <c r="B2459" s="5">
        <f>TITRES_STAT!D2462</f>
        <v>46.942</v>
      </c>
      <c r="C2459" s="2">
        <f t="shared" si="87"/>
        <v>49.96958156777449</v>
      </c>
      <c r="D2459" s="2">
        <f t="shared" si="88"/>
        <v>49.227633059794833</v>
      </c>
      <c r="E2459" s="2">
        <f t="shared" si="84"/>
        <v>0.74194850797965728</v>
      </c>
      <c r="F2459" s="2">
        <f t="shared" si="89"/>
        <v>0.40115233362617791</v>
      </c>
      <c r="G2459" s="2">
        <f t="shared" si="85"/>
        <v>0.34079617435347936</v>
      </c>
      <c r="H2459" s="2" t="str">
        <f t="shared" si="86"/>
        <v>Sell</v>
      </c>
    </row>
    <row r="2460" spans="1:8" ht="13.5" x14ac:dyDescent="0.25">
      <c r="A2460" s="3">
        <f>TITRES_STAT!B2463</f>
        <v>45587</v>
      </c>
      <c r="B2460" s="5">
        <f>TITRES_STAT!D2463</f>
        <v>46.942</v>
      </c>
      <c r="C2460" s="2">
        <f t="shared" si="87"/>
        <v>49.966107480424569</v>
      </c>
      <c r="D2460" s="2">
        <f t="shared" si="88"/>
        <v>49.058326907217435</v>
      </c>
      <c r="E2460" s="2">
        <f t="shared" ref="E2460:E2523" si="90">C2460-D2460</f>
        <v>0.90778057320713401</v>
      </c>
      <c r="F2460" s="2">
        <f t="shared" si="89"/>
        <v>0.50247798154236922</v>
      </c>
      <c r="G2460" s="2">
        <f t="shared" si="85"/>
        <v>0.40530259166476479</v>
      </c>
      <c r="H2460" s="2" t="str">
        <f t="shared" si="86"/>
        <v>Sell</v>
      </c>
    </row>
    <row r="2461" spans="1:8" ht="13.5" x14ac:dyDescent="0.25">
      <c r="A2461" s="3">
        <f>TITRES_STAT!B2464</f>
        <v>45588</v>
      </c>
      <c r="B2461" s="5">
        <f>TITRES_STAT!D2464</f>
        <v>46.942</v>
      </c>
      <c r="C2461" s="2">
        <f t="shared" si="87"/>
        <v>49.861937098820789</v>
      </c>
      <c r="D2461" s="2">
        <f t="shared" si="88"/>
        <v>48.901561951127256</v>
      </c>
      <c r="E2461" s="2">
        <f t="shared" si="90"/>
        <v>0.96037514769353294</v>
      </c>
      <c r="F2461" s="2">
        <f t="shared" si="89"/>
        <v>0.59405741477260199</v>
      </c>
      <c r="G2461" s="2">
        <f t="shared" si="85"/>
        <v>0.36631773292093095</v>
      </c>
      <c r="H2461" s="2" t="str">
        <f t="shared" si="86"/>
        <v>Sell</v>
      </c>
    </row>
    <row r="2462" spans="1:8" ht="13.5" x14ac:dyDescent="0.25">
      <c r="A2462" s="3">
        <f>TITRES_STAT!B2465</f>
        <v>45589</v>
      </c>
      <c r="B2462" s="5">
        <f>TITRES_STAT!D2465</f>
        <v>46.942</v>
      </c>
      <c r="C2462" s="2">
        <f t="shared" si="87"/>
        <v>49.773792929771439</v>
      </c>
      <c r="D2462" s="2">
        <f t="shared" si="88"/>
        <v>48.756409214006716</v>
      </c>
      <c r="E2462" s="2">
        <f t="shared" si="90"/>
        <v>1.0173837157647228</v>
      </c>
      <c r="F2462" s="2">
        <f t="shared" si="89"/>
        <v>0.67872267497102623</v>
      </c>
      <c r="G2462" s="2">
        <f t="shared" si="85"/>
        <v>0.33866104079369652</v>
      </c>
      <c r="H2462" s="2" t="str">
        <f t="shared" si="86"/>
        <v>Sell</v>
      </c>
    </row>
    <row r="2463" spans="1:8" ht="13.5" x14ac:dyDescent="0.25">
      <c r="A2463" s="3">
        <f>TITRES_STAT!B2466</f>
        <v>45590</v>
      </c>
      <c r="B2463" s="5">
        <f>TITRES_STAT!D2466</f>
        <v>46.942</v>
      </c>
      <c r="C2463" s="2">
        <f t="shared" si="87"/>
        <v>49.699209402114299</v>
      </c>
      <c r="D2463" s="2">
        <f t="shared" si="88"/>
        <v>48.622008531487701</v>
      </c>
      <c r="E2463" s="2">
        <f t="shared" si="90"/>
        <v>1.0772008706265979</v>
      </c>
      <c r="F2463" s="2">
        <f t="shared" si="89"/>
        <v>0.75841831410214056</v>
      </c>
      <c r="G2463" s="2">
        <f t="shared" si="85"/>
        <v>0.31878255652445731</v>
      </c>
      <c r="H2463" s="2" t="str">
        <f t="shared" si="86"/>
        <v>Sell</v>
      </c>
    </row>
    <row r="2464" spans="1:8" ht="13.5" x14ac:dyDescent="0.25">
      <c r="A2464" s="3">
        <f>TITRES_STAT!B2467</f>
        <v>45593</v>
      </c>
      <c r="B2464" s="5">
        <f>TITRES_STAT!D2467</f>
        <v>46.942</v>
      </c>
      <c r="C2464" s="2">
        <f t="shared" si="87"/>
        <v>49.636100263327485</v>
      </c>
      <c r="D2464" s="2">
        <f t="shared" si="88"/>
        <v>48.497563455081206</v>
      </c>
      <c r="E2464" s="2">
        <f t="shared" si="90"/>
        <v>1.138536808246279</v>
      </c>
      <c r="F2464" s="2">
        <f t="shared" si="89"/>
        <v>0.8344420129309682</v>
      </c>
      <c r="G2464" s="2">
        <f t="shared" si="85"/>
        <v>0.30409479531531081</v>
      </c>
      <c r="H2464" s="2" t="str">
        <f t="shared" si="86"/>
        <v>Sell</v>
      </c>
    </row>
    <row r="2465" spans="1:8" ht="13.5" x14ac:dyDescent="0.25">
      <c r="A2465" s="3">
        <f>TITRES_STAT!B2468</f>
        <v>45594</v>
      </c>
      <c r="B2465" s="5">
        <f>TITRES_STAT!D2468</f>
        <v>46.942</v>
      </c>
      <c r="C2465" s="2">
        <f t="shared" si="87"/>
        <v>49.582700222815568</v>
      </c>
      <c r="D2465" s="2">
        <f t="shared" si="88"/>
        <v>48.382336532482597</v>
      </c>
      <c r="E2465" s="2">
        <f t="shared" si="90"/>
        <v>1.2003636903329706</v>
      </c>
      <c r="F2465" s="2">
        <f t="shared" si="89"/>
        <v>0.90762634841136869</v>
      </c>
      <c r="G2465" s="2">
        <f t="shared" si="85"/>
        <v>0.29273734192160195</v>
      </c>
      <c r="H2465" s="2" t="str">
        <f t="shared" si="86"/>
        <v>Sell</v>
      </c>
    </row>
    <row r="2466" spans="1:8" ht="13.5" x14ac:dyDescent="0.25">
      <c r="A2466" s="3">
        <f>TITRES_STAT!B2469</f>
        <v>45595</v>
      </c>
      <c r="B2466" s="5">
        <f>TITRES_STAT!D2469</f>
        <v>46.472999999999999</v>
      </c>
      <c r="C2466" s="2">
        <f t="shared" si="87"/>
        <v>49.537515573151637</v>
      </c>
      <c r="D2466" s="2">
        <f t="shared" si="88"/>
        <v>48.240904196743145</v>
      </c>
      <c r="E2466" s="2">
        <f t="shared" si="90"/>
        <v>1.2966113764084923</v>
      </c>
      <c r="F2466" s="2">
        <f t="shared" si="89"/>
        <v>0.98542335401079351</v>
      </c>
      <c r="G2466" s="2">
        <f t="shared" si="85"/>
        <v>0.31118802239769883</v>
      </c>
      <c r="H2466" s="2" t="str">
        <f t="shared" si="86"/>
        <v>Sell</v>
      </c>
    </row>
    <row r="2467" spans="1:8" ht="13.5" x14ac:dyDescent="0.25">
      <c r="A2467" s="3">
        <f>TITRES_STAT!B2470</f>
        <v>45596</v>
      </c>
      <c r="B2467" s="5">
        <f>TITRES_STAT!D2470</f>
        <v>46.463999999999999</v>
      </c>
      <c r="C2467" s="2">
        <f t="shared" si="87"/>
        <v>49.138205484974463</v>
      </c>
      <c r="D2467" s="2">
        <f t="shared" si="88"/>
        <v>48.109281663651061</v>
      </c>
      <c r="E2467" s="2">
        <f t="shared" si="90"/>
        <v>1.0289238213234029</v>
      </c>
      <c r="F2467" s="2">
        <f t="shared" si="89"/>
        <v>0.99412344747331549</v>
      </c>
      <c r="G2467" s="2">
        <f t="shared" si="85"/>
        <v>3.4800373850087385E-2</v>
      </c>
      <c r="H2467" s="2" t="str">
        <f t="shared" si="86"/>
        <v>Sell</v>
      </c>
    </row>
    <row r="2468" spans="1:8" ht="13.5" x14ac:dyDescent="0.25">
      <c r="A2468" s="3">
        <f>TITRES_STAT!B2471</f>
        <v>45597</v>
      </c>
      <c r="B2468" s="5">
        <f>TITRES_STAT!D2471</f>
        <v>46.472999999999999</v>
      </c>
      <c r="C2468" s="2">
        <f t="shared" si="87"/>
        <v>48.800327718055314</v>
      </c>
      <c r="D2468" s="2">
        <f t="shared" si="88"/>
        <v>47.98807561449172</v>
      </c>
      <c r="E2468" s="2">
        <f t="shared" si="90"/>
        <v>0.81225210356359412</v>
      </c>
      <c r="F2468" s="2">
        <f t="shared" si="89"/>
        <v>0.95774917869137133</v>
      </c>
      <c r="G2468" s="2">
        <f t="shared" ref="G2468:G2531" si="91">E2468-F2468</f>
        <v>-0.14549707512777721</v>
      </c>
      <c r="H2468" s="2" t="str">
        <f t="shared" ref="H2468:H2531" si="92">IF(G2468&lt;0,"Hold","Sell")</f>
        <v>Hold</v>
      </c>
    </row>
    <row r="2469" spans="1:8" ht="13.5" x14ac:dyDescent="0.25">
      <c r="A2469" s="3">
        <f>TITRES_STAT!B2472</f>
        <v>45600</v>
      </c>
      <c r="B2469" s="5">
        <f>TITRES_STAT!D2472</f>
        <v>46.942</v>
      </c>
      <c r="C2469" s="2">
        <f t="shared" si="87"/>
        <v>48.514431146046803</v>
      </c>
      <c r="D2469" s="2">
        <f t="shared" si="88"/>
        <v>47.910588531936774</v>
      </c>
      <c r="E2469" s="2">
        <f t="shared" si="90"/>
        <v>0.60384261411002882</v>
      </c>
      <c r="F2469" s="2">
        <f t="shared" si="89"/>
        <v>0.88696786577510289</v>
      </c>
      <c r="G2469" s="2">
        <f t="shared" si="91"/>
        <v>-0.28312525166507407</v>
      </c>
      <c r="H2469" s="2" t="str">
        <f t="shared" si="92"/>
        <v>Hold</v>
      </c>
    </row>
    <row r="2470" spans="1:8" ht="13.5" x14ac:dyDescent="0.25">
      <c r="A2470" s="3">
        <f>TITRES_STAT!B2473</f>
        <v>45601</v>
      </c>
      <c r="B2470" s="5">
        <f>TITRES_STAT!D2473</f>
        <v>46.942</v>
      </c>
      <c r="C2470" s="2">
        <f t="shared" si="87"/>
        <v>48.272518662039602</v>
      </c>
      <c r="D2470" s="2">
        <f t="shared" si="88"/>
        <v>47.838841233274792</v>
      </c>
      <c r="E2470" s="2">
        <f t="shared" si="90"/>
        <v>0.43367742876480975</v>
      </c>
      <c r="F2470" s="2">
        <f t="shared" si="89"/>
        <v>0.79630977837304429</v>
      </c>
      <c r="G2470" s="2">
        <f t="shared" si="91"/>
        <v>-0.36263234960823454</v>
      </c>
      <c r="H2470" s="2" t="str">
        <f t="shared" si="92"/>
        <v>Hold</v>
      </c>
    </row>
    <row r="2471" spans="1:8" ht="13.5" x14ac:dyDescent="0.25">
      <c r="A2471" s="3">
        <f>TITRES_STAT!B2474</f>
        <v>45602</v>
      </c>
      <c r="B2471" s="5">
        <f>TITRES_STAT!D2474</f>
        <v>49.045000000000002</v>
      </c>
      <c r="C2471" s="2">
        <f t="shared" si="87"/>
        <v>48.067823483264277</v>
      </c>
      <c r="D2471" s="2">
        <f t="shared" si="88"/>
        <v>47.928186327106289</v>
      </c>
      <c r="E2471" s="2">
        <f t="shared" si="90"/>
        <v>0.13963715615798833</v>
      </c>
      <c r="F2471" s="2">
        <f t="shared" si="89"/>
        <v>0.66497525393003321</v>
      </c>
      <c r="G2471" s="2">
        <f t="shared" si="91"/>
        <v>-0.52533809777204488</v>
      </c>
      <c r="H2471" s="2" t="str">
        <f t="shared" si="92"/>
        <v>Hold</v>
      </c>
    </row>
    <row r="2472" spans="1:8" ht="13.5" x14ac:dyDescent="0.25">
      <c r="A2472" s="3">
        <f>TITRES_STAT!B2475</f>
        <v>45603</v>
      </c>
      <c r="B2472" s="5">
        <f>TITRES_STAT!D2475</f>
        <v>48.332000000000001</v>
      </c>
      <c r="C2472" s="2">
        <f t="shared" ref="C2472:C2535" si="93">$C$1501*B2463+(1-$C$1501)*C2471</f>
        <v>47.894619870454392</v>
      </c>
      <c r="D2472" s="2">
        <f t="shared" si="88"/>
        <v>47.958098451024341</v>
      </c>
      <c r="E2472" s="2">
        <f t="shared" si="90"/>
        <v>-6.3478580569949372E-2</v>
      </c>
      <c r="F2472" s="2">
        <f t="shared" si="89"/>
        <v>0.51928448703003671</v>
      </c>
      <c r="G2472" s="2">
        <f t="shared" si="91"/>
        <v>-0.58276306759998608</v>
      </c>
      <c r="H2472" s="2" t="str">
        <f t="shared" si="92"/>
        <v>Hold</v>
      </c>
    </row>
    <row r="2473" spans="1:8" ht="13.5" x14ac:dyDescent="0.25">
      <c r="A2473" s="3">
        <f>TITRES_STAT!B2476</f>
        <v>45604</v>
      </c>
      <c r="B2473" s="5">
        <f>TITRES_STAT!D2476</f>
        <v>48.332000000000001</v>
      </c>
      <c r="C2473" s="2">
        <f t="shared" si="93"/>
        <v>47.748062967307561</v>
      </c>
      <c r="D2473" s="2">
        <f t="shared" si="88"/>
        <v>47.985794862059578</v>
      </c>
      <c r="E2473" s="2">
        <f t="shared" si="90"/>
        <v>-0.23773189475201661</v>
      </c>
      <c r="F2473" s="2">
        <f t="shared" si="89"/>
        <v>0.36788121067362606</v>
      </c>
      <c r="G2473" s="2">
        <f t="shared" si="91"/>
        <v>-0.60561310542564262</v>
      </c>
      <c r="H2473" s="2" t="str">
        <f t="shared" si="92"/>
        <v>Hold</v>
      </c>
    </row>
    <row r="2474" spans="1:8" ht="13.5" x14ac:dyDescent="0.25">
      <c r="A2474" s="3">
        <f>TITRES_STAT!B2477</f>
        <v>45607</v>
      </c>
      <c r="B2474" s="5">
        <f>TITRES_STAT!D2477</f>
        <v>48.332000000000001</v>
      </c>
      <c r="C2474" s="2">
        <f t="shared" si="93"/>
        <v>47.624053280029472</v>
      </c>
      <c r="D2474" s="2">
        <f t="shared" si="88"/>
        <v>48.011439687092199</v>
      </c>
      <c r="E2474" s="2">
        <f t="shared" si="90"/>
        <v>-0.38738640706272776</v>
      </c>
      <c r="F2474" s="2">
        <f t="shared" si="89"/>
        <v>0.21682768712635531</v>
      </c>
      <c r="G2474" s="2">
        <f t="shared" si="91"/>
        <v>-0.60421409418908301</v>
      </c>
      <c r="H2474" s="2" t="str">
        <f t="shared" si="92"/>
        <v>Hold</v>
      </c>
    </row>
    <row r="2475" spans="1:8" ht="13.5" x14ac:dyDescent="0.25">
      <c r="A2475" s="3">
        <f>TITRES_STAT!B2478</f>
        <v>45608</v>
      </c>
      <c r="B2475" s="5">
        <f>TITRES_STAT!D2478</f>
        <v>48.332000000000001</v>
      </c>
      <c r="C2475" s="2">
        <f t="shared" si="93"/>
        <v>47.446968160024937</v>
      </c>
      <c r="D2475" s="2">
        <f t="shared" si="88"/>
        <v>48.035184895455743</v>
      </c>
      <c r="E2475" s="2">
        <f t="shared" si="90"/>
        <v>-0.58821673543080522</v>
      </c>
      <c r="F2475" s="2">
        <f t="shared" si="89"/>
        <v>5.581880261492321E-2</v>
      </c>
      <c r="G2475" s="2">
        <f t="shared" si="91"/>
        <v>-0.64403553804572844</v>
      </c>
      <c r="H2475" s="2" t="str">
        <f t="shared" si="92"/>
        <v>Hold</v>
      </c>
    </row>
    <row r="2476" spans="1:8" ht="13.5" x14ac:dyDescent="0.25">
      <c r="A2476" s="3">
        <f>TITRES_STAT!B2479</f>
        <v>45609</v>
      </c>
      <c r="B2476" s="5">
        <f>TITRES_STAT!D2479</f>
        <v>48.322000000000003</v>
      </c>
      <c r="C2476" s="2">
        <f t="shared" si="93"/>
        <v>47.295742289251876</v>
      </c>
      <c r="D2476" s="2">
        <f t="shared" si="88"/>
        <v>48.056430458755322</v>
      </c>
      <c r="E2476" s="2">
        <f t="shared" si="90"/>
        <v>-0.76068816950344598</v>
      </c>
      <c r="F2476" s="2">
        <f t="shared" si="89"/>
        <v>-0.10748259180875064</v>
      </c>
      <c r="G2476" s="2">
        <f t="shared" si="91"/>
        <v>-0.65320557769469534</v>
      </c>
      <c r="H2476" s="2" t="str">
        <f t="shared" si="92"/>
        <v>Hold</v>
      </c>
    </row>
    <row r="2477" spans="1:8" ht="13.5" x14ac:dyDescent="0.25">
      <c r="A2477" s="3">
        <f>TITRES_STAT!B2480</f>
        <v>45610</v>
      </c>
      <c r="B2477" s="5">
        <f>TITRES_STAT!D2480</f>
        <v>48.322000000000003</v>
      </c>
      <c r="C2477" s="2">
        <f t="shared" si="93"/>
        <v>47.16916655244389</v>
      </c>
      <c r="D2477" s="2">
        <f t="shared" si="88"/>
        <v>48.076102276625299</v>
      </c>
      <c r="E2477" s="2">
        <f t="shared" si="90"/>
        <v>-0.90693572418140889</v>
      </c>
      <c r="F2477" s="2">
        <f t="shared" si="89"/>
        <v>-0.26737321828328231</v>
      </c>
      <c r="G2477" s="2">
        <f t="shared" si="91"/>
        <v>-0.63956250589812658</v>
      </c>
      <c r="H2477" s="2" t="str">
        <f t="shared" si="92"/>
        <v>Hold</v>
      </c>
    </row>
    <row r="2478" spans="1:8" ht="13.5" x14ac:dyDescent="0.25">
      <c r="A2478" s="3">
        <f>TITRES_STAT!B2481</f>
        <v>45611</v>
      </c>
      <c r="B2478" s="5">
        <f>TITRES_STAT!D2481</f>
        <v>48.322000000000003</v>
      </c>
      <c r="C2478" s="2">
        <f t="shared" si="93"/>
        <v>47.134217852067906</v>
      </c>
      <c r="D2478" s="2">
        <f t="shared" si="88"/>
        <v>48.094316922801205</v>
      </c>
      <c r="E2478" s="2">
        <f t="shared" si="90"/>
        <v>-0.9600990707332997</v>
      </c>
      <c r="F2478" s="2">
        <f t="shared" si="89"/>
        <v>-0.40591838877328579</v>
      </c>
      <c r="G2478" s="2">
        <f t="shared" si="91"/>
        <v>-0.55418068196001391</v>
      </c>
      <c r="H2478" s="2" t="str">
        <f t="shared" si="92"/>
        <v>Hold</v>
      </c>
    </row>
    <row r="2479" spans="1:8" ht="13.5" x14ac:dyDescent="0.25">
      <c r="A2479" s="3">
        <f>TITRES_STAT!B2482</f>
        <v>45614</v>
      </c>
      <c r="B2479" s="5">
        <f>TITRES_STAT!D2482</f>
        <v>48.332000000000001</v>
      </c>
      <c r="C2479" s="2">
        <f t="shared" si="93"/>
        <v>47.104645874826687</v>
      </c>
      <c r="D2479" s="2">
        <f t="shared" si="88"/>
        <v>48.111923076667779</v>
      </c>
      <c r="E2479" s="2">
        <f t="shared" si="90"/>
        <v>-1.0072772018410916</v>
      </c>
      <c r="F2479" s="2">
        <f t="shared" si="89"/>
        <v>-0.52619015138684699</v>
      </c>
      <c r="G2479" s="2">
        <f t="shared" si="91"/>
        <v>-0.4810870504542446</v>
      </c>
      <c r="H2479" s="2" t="str">
        <f t="shared" si="92"/>
        <v>Hold</v>
      </c>
    </row>
    <row r="2480" spans="1:8" ht="13.5" x14ac:dyDescent="0.25">
      <c r="A2480" s="3">
        <f>TITRES_STAT!B2483</f>
        <v>45615</v>
      </c>
      <c r="B2480" s="5">
        <f>TITRES_STAT!D2483</f>
        <v>46.162999999999997</v>
      </c>
      <c r="C2480" s="2">
        <f t="shared" si="93"/>
        <v>47.403161894084121</v>
      </c>
      <c r="D2480" s="2">
        <f t="shared" si="88"/>
        <v>47.96755840432202</v>
      </c>
      <c r="E2480" s="2">
        <f t="shared" si="90"/>
        <v>-0.5643965102378985</v>
      </c>
      <c r="F2480" s="2">
        <f t="shared" si="89"/>
        <v>-0.53383142315705734</v>
      </c>
      <c r="G2480" s="2">
        <f t="shared" si="91"/>
        <v>-3.0565087080841158E-2</v>
      </c>
      <c r="H2480" s="2" t="str">
        <f t="shared" si="92"/>
        <v>Hold</v>
      </c>
    </row>
    <row r="2481" spans="1:8" ht="13.5" x14ac:dyDescent="0.25">
      <c r="A2481" s="3">
        <f>TITRES_STAT!B2484</f>
        <v>45616</v>
      </c>
      <c r="B2481" s="5">
        <f>TITRES_STAT!D2484</f>
        <v>46.003</v>
      </c>
      <c r="C2481" s="2">
        <f t="shared" si="93"/>
        <v>47.546060064225024</v>
      </c>
      <c r="D2481" s="2">
        <f t="shared" si="88"/>
        <v>47.822035559557428</v>
      </c>
      <c r="E2481" s="2">
        <f t="shared" si="90"/>
        <v>-0.2759754953324034</v>
      </c>
      <c r="F2481" s="2">
        <f t="shared" si="89"/>
        <v>-0.48226023759212655</v>
      </c>
      <c r="G2481" s="2">
        <f t="shared" si="91"/>
        <v>0.20628474225972315</v>
      </c>
      <c r="H2481" s="2" t="str">
        <f t="shared" si="92"/>
        <v>Sell</v>
      </c>
    </row>
    <row r="2482" spans="1:8" ht="13.5" x14ac:dyDescent="0.25">
      <c r="A2482" s="3">
        <f>TITRES_STAT!B2485</f>
        <v>45617</v>
      </c>
      <c r="B2482" s="5">
        <f>TITRES_STAT!D2485</f>
        <v>48.069000000000003</v>
      </c>
      <c r="C2482" s="2">
        <f t="shared" si="93"/>
        <v>47.666973900498093</v>
      </c>
      <c r="D2482" s="2">
        <f t="shared" si="88"/>
        <v>47.840329221812439</v>
      </c>
      <c r="E2482" s="2">
        <f t="shared" si="90"/>
        <v>-0.17335532131434661</v>
      </c>
      <c r="F2482" s="2">
        <f t="shared" si="89"/>
        <v>-0.42047925433657057</v>
      </c>
      <c r="G2482" s="2">
        <f t="shared" si="91"/>
        <v>0.24712393302222396</v>
      </c>
      <c r="H2482" s="2" t="str">
        <f t="shared" si="92"/>
        <v>Sell</v>
      </c>
    </row>
    <row r="2483" spans="1:8" ht="13.5" x14ac:dyDescent="0.25">
      <c r="A2483" s="3">
        <f>TITRES_STAT!B2486</f>
        <v>45618</v>
      </c>
      <c r="B2483" s="5">
        <f>TITRES_STAT!D2486</f>
        <v>47.881</v>
      </c>
      <c r="C2483" s="2">
        <f t="shared" si="93"/>
        <v>47.769285608113769</v>
      </c>
      <c r="D2483" s="2">
        <f t="shared" si="88"/>
        <v>47.843341872048555</v>
      </c>
      <c r="E2483" s="2">
        <f t="shared" si="90"/>
        <v>-7.4056263934785704E-2</v>
      </c>
      <c r="F2483" s="2">
        <f t="shared" si="89"/>
        <v>-0.35119465625621366</v>
      </c>
      <c r="G2483" s="2">
        <f t="shared" si="91"/>
        <v>0.27713839232142795</v>
      </c>
      <c r="H2483" s="2" t="str">
        <f t="shared" si="92"/>
        <v>Sell</v>
      </c>
    </row>
    <row r="2484" spans="1:8" ht="13.5" x14ac:dyDescent="0.25">
      <c r="A2484" s="3">
        <f>TITRES_STAT!B2487</f>
        <v>45621</v>
      </c>
      <c r="B2484" s="5">
        <f>TITRES_STAT!D2487</f>
        <v>47.881</v>
      </c>
      <c r="C2484" s="2">
        <f t="shared" si="93"/>
        <v>47.855857053019342</v>
      </c>
      <c r="D2484" s="2">
        <f t="shared" si="88"/>
        <v>47.84613136300792</v>
      </c>
      <c r="E2484" s="2">
        <f t="shared" si="90"/>
        <v>9.7256900114217615E-3</v>
      </c>
      <c r="F2484" s="2">
        <f t="shared" si="89"/>
        <v>-0.27901058700268661</v>
      </c>
      <c r="G2484" s="2">
        <f t="shared" si="91"/>
        <v>0.28873627701410837</v>
      </c>
      <c r="H2484" s="2" t="str">
        <f t="shared" si="92"/>
        <v>Sell</v>
      </c>
    </row>
    <row r="2485" spans="1:8" ht="13.5" x14ac:dyDescent="0.25">
      <c r="A2485" s="3">
        <f>TITRES_STAT!B2488</f>
        <v>45622</v>
      </c>
      <c r="B2485" s="5">
        <f>TITRES_STAT!D2488</f>
        <v>48.069000000000003</v>
      </c>
      <c r="C2485" s="2">
        <f t="shared" si="93"/>
        <v>47.927571352554828</v>
      </c>
      <c r="D2485" s="2">
        <f t="shared" si="88"/>
        <v>47.86264015093326</v>
      </c>
      <c r="E2485" s="2">
        <f t="shared" si="90"/>
        <v>6.4931201621568846E-2</v>
      </c>
      <c r="F2485" s="2">
        <f t="shared" si="89"/>
        <v>-0.21022222927783552</v>
      </c>
      <c r="G2485" s="2">
        <f t="shared" si="91"/>
        <v>0.27515343089940436</v>
      </c>
      <c r="H2485" s="2" t="str">
        <f t="shared" si="92"/>
        <v>Sell</v>
      </c>
    </row>
    <row r="2486" spans="1:8" ht="13.5" x14ac:dyDescent="0.25">
      <c r="A2486" s="3">
        <f>TITRES_STAT!B2489</f>
        <v>45623</v>
      </c>
      <c r="B2486" s="5">
        <f>TITRES_STAT!D2489</f>
        <v>48.069000000000003</v>
      </c>
      <c r="C2486" s="2">
        <f t="shared" si="93"/>
        <v>47.988252682931012</v>
      </c>
      <c r="D2486" s="2">
        <f t="shared" si="88"/>
        <v>47.877926065678949</v>
      </c>
      <c r="E2486" s="2">
        <f t="shared" si="90"/>
        <v>0.11032661725206339</v>
      </c>
      <c r="F2486" s="2">
        <f t="shared" si="89"/>
        <v>-0.14611245997185573</v>
      </c>
      <c r="G2486" s="2">
        <f t="shared" si="91"/>
        <v>0.25643907722391912</v>
      </c>
      <c r="H2486" s="2" t="str">
        <f t="shared" si="92"/>
        <v>Sell</v>
      </c>
    </row>
    <row r="2487" spans="1:8" ht="13.5" x14ac:dyDescent="0.25">
      <c r="A2487" s="3">
        <f>TITRES_STAT!B2490</f>
        <v>45624</v>
      </c>
      <c r="B2487" s="5">
        <f>TITRES_STAT!D2490</f>
        <v>48.069000000000003</v>
      </c>
      <c r="C2487" s="2">
        <f t="shared" si="93"/>
        <v>48.03959842401855</v>
      </c>
      <c r="D2487" s="2">
        <f t="shared" ref="D2487:D2550" si="94">$D$1501*B2487+(1-$D$1501)*D2486</f>
        <v>47.892079690443474</v>
      </c>
      <c r="E2487" s="2">
        <f t="shared" si="90"/>
        <v>0.14751873357507606</v>
      </c>
      <c r="F2487" s="2">
        <f t="shared" si="89"/>
        <v>-8.738622126246938E-2</v>
      </c>
      <c r="G2487" s="2">
        <f t="shared" si="91"/>
        <v>0.23490495483754542</v>
      </c>
      <c r="H2487" s="2" t="str">
        <f t="shared" si="92"/>
        <v>Sell</v>
      </c>
    </row>
    <row r="2488" spans="1:8" ht="13.5" x14ac:dyDescent="0.25">
      <c r="A2488" s="3">
        <f>TITRES_STAT!B2491</f>
        <v>45625</v>
      </c>
      <c r="B2488" s="5">
        <f>TITRES_STAT!D2491</f>
        <v>48.069000000000003</v>
      </c>
      <c r="C2488" s="2">
        <f t="shared" si="93"/>
        <v>48.084583281861846</v>
      </c>
      <c r="D2488" s="2">
        <f t="shared" si="94"/>
        <v>47.905184898558772</v>
      </c>
      <c r="E2488" s="2">
        <f t="shared" si="90"/>
        <v>0.17939838330307367</v>
      </c>
      <c r="F2488" s="2">
        <f t="shared" si="89"/>
        <v>-3.4029300349360768E-2</v>
      </c>
      <c r="G2488" s="2">
        <f t="shared" si="91"/>
        <v>0.21342768365243445</v>
      </c>
      <c r="H2488" s="2" t="str">
        <f t="shared" si="92"/>
        <v>Sell</v>
      </c>
    </row>
    <row r="2489" spans="1:8" ht="13.5" x14ac:dyDescent="0.25">
      <c r="A2489" s="3">
        <f>TITRES_STAT!B2492</f>
        <v>45628</v>
      </c>
      <c r="B2489" s="5">
        <f>TITRES_STAT!D2492</f>
        <v>48.069000000000003</v>
      </c>
      <c r="C2489" s="2">
        <f t="shared" si="93"/>
        <v>47.788955084652329</v>
      </c>
      <c r="D2489" s="2">
        <f t="shared" si="94"/>
        <v>47.917319350517388</v>
      </c>
      <c r="E2489" s="2">
        <f t="shared" si="90"/>
        <v>-0.12836426586505922</v>
      </c>
      <c r="F2489" s="2">
        <f t="shared" si="89"/>
        <v>-5.2896293452500465E-2</v>
      </c>
      <c r="G2489" s="2">
        <f t="shared" si="91"/>
        <v>-7.5467972412558759E-2</v>
      </c>
      <c r="H2489" s="2" t="str">
        <f t="shared" si="92"/>
        <v>Hold</v>
      </c>
    </row>
    <row r="2490" spans="1:8" ht="13.5" x14ac:dyDescent="0.25">
      <c r="A2490" s="3">
        <f>TITRES_STAT!B2493</f>
        <v>45629</v>
      </c>
      <c r="B2490" s="5">
        <f>TITRES_STAT!D2493</f>
        <v>48.350999999999999</v>
      </c>
      <c r="C2490" s="2">
        <f t="shared" si="93"/>
        <v>47.514192763936585</v>
      </c>
      <c r="D2490" s="2">
        <f t="shared" si="94"/>
        <v>47.949443843071656</v>
      </c>
      <c r="E2490" s="2">
        <f t="shared" si="90"/>
        <v>-0.435251079135071</v>
      </c>
      <c r="F2490" s="2">
        <f t="shared" si="89"/>
        <v>-0.12936725058901458</v>
      </c>
      <c r="G2490" s="2">
        <f t="shared" si="91"/>
        <v>-0.30588382854605645</v>
      </c>
      <c r="H2490" s="2" t="str">
        <f t="shared" si="92"/>
        <v>Hold</v>
      </c>
    </row>
    <row r="2491" spans="1:8" ht="13.5" x14ac:dyDescent="0.25">
      <c r="A2491" s="3">
        <f>TITRES_STAT!B2494</f>
        <v>45630</v>
      </c>
      <c r="B2491" s="5">
        <f>TITRES_STAT!D2494</f>
        <v>48.350999999999999</v>
      </c>
      <c r="C2491" s="2">
        <f t="shared" si="93"/>
        <v>47.599547723330957</v>
      </c>
      <c r="D2491" s="2">
        <f t="shared" si="94"/>
        <v>47.979188743584864</v>
      </c>
      <c r="E2491" s="2">
        <f t="shared" si="90"/>
        <v>-0.37964102025390645</v>
      </c>
      <c r="F2491" s="2">
        <f t="shared" si="89"/>
        <v>-0.17942200452199297</v>
      </c>
      <c r="G2491" s="2">
        <f t="shared" si="91"/>
        <v>-0.20021901573191347</v>
      </c>
      <c r="H2491" s="2" t="str">
        <f t="shared" si="92"/>
        <v>Hold</v>
      </c>
    </row>
    <row r="2492" spans="1:8" ht="13.5" x14ac:dyDescent="0.25">
      <c r="A2492" s="3">
        <f>TITRES_STAT!B2495</f>
        <v>45631</v>
      </c>
      <c r="B2492" s="5">
        <f>TITRES_STAT!D2495</f>
        <v>48.350999999999999</v>
      </c>
      <c r="C2492" s="2">
        <f t="shared" si="93"/>
        <v>47.642848073587736</v>
      </c>
      <c r="D2492" s="2">
        <f t="shared" si="94"/>
        <v>48.006730318134132</v>
      </c>
      <c r="E2492" s="2">
        <f t="shared" si="90"/>
        <v>-0.36388224454639584</v>
      </c>
      <c r="F2492" s="2">
        <f t="shared" si="89"/>
        <v>-0.21631405252687355</v>
      </c>
      <c r="G2492" s="2">
        <f t="shared" si="91"/>
        <v>-0.14756819201952229</v>
      </c>
      <c r="H2492" s="2" t="str">
        <f t="shared" si="92"/>
        <v>Hold</v>
      </c>
    </row>
    <row r="2493" spans="1:8" ht="13.5" x14ac:dyDescent="0.25">
      <c r="A2493" s="3">
        <f>TITRES_STAT!B2496</f>
        <v>45632</v>
      </c>
      <c r="B2493" s="5">
        <f>TITRES_STAT!D2496</f>
        <v>48.350999999999999</v>
      </c>
      <c r="C2493" s="2">
        <f t="shared" si="93"/>
        <v>47.679486831497314</v>
      </c>
      <c r="D2493" s="2">
        <f t="shared" si="94"/>
        <v>48.032231776050118</v>
      </c>
      <c r="E2493" s="2">
        <f t="shared" si="90"/>
        <v>-0.35274494455280347</v>
      </c>
      <c r="F2493" s="2">
        <f t="shared" si="89"/>
        <v>-0.24360023093205957</v>
      </c>
      <c r="G2493" s="2">
        <f t="shared" si="91"/>
        <v>-0.10914471362074391</v>
      </c>
      <c r="H2493" s="2" t="str">
        <f t="shared" si="92"/>
        <v>Hold</v>
      </c>
    </row>
    <row r="2494" spans="1:8" ht="13.5" x14ac:dyDescent="0.25">
      <c r="A2494" s="3">
        <f>TITRES_STAT!B2497</f>
        <v>45635</v>
      </c>
      <c r="B2494" s="5">
        <f>TITRES_STAT!D2497</f>
        <v>48.350999999999999</v>
      </c>
      <c r="C2494" s="2">
        <f t="shared" si="93"/>
        <v>47.739411934343885</v>
      </c>
      <c r="D2494" s="2">
        <f t="shared" si="94"/>
        <v>48.055844237083441</v>
      </c>
      <c r="E2494" s="2">
        <f t="shared" si="90"/>
        <v>-0.3164323027395568</v>
      </c>
      <c r="F2494" s="2">
        <f t="shared" si="89"/>
        <v>-0.25816664529355904</v>
      </c>
      <c r="G2494" s="2">
        <f t="shared" si="91"/>
        <v>-5.8265657445997765E-2</v>
      </c>
      <c r="H2494" s="2" t="str">
        <f t="shared" si="92"/>
        <v>Hold</v>
      </c>
    </row>
    <row r="2495" spans="1:8" ht="13.5" x14ac:dyDescent="0.25">
      <c r="A2495" s="3">
        <f>TITRES_STAT!B2498</f>
        <v>45636</v>
      </c>
      <c r="B2495" s="5">
        <f>TITRES_STAT!D2498</f>
        <v>48.350999999999999</v>
      </c>
      <c r="C2495" s="2">
        <f t="shared" si="93"/>
        <v>47.790117790598671</v>
      </c>
      <c r="D2495" s="2">
        <f t="shared" si="94"/>
        <v>48.077707626929111</v>
      </c>
      <c r="E2495" s="2">
        <f t="shared" si="90"/>
        <v>-0.28758983633044011</v>
      </c>
      <c r="F2495" s="2">
        <f t="shared" ref="F2495:F2558" si="95">(E2495*(2/(10)))+((1-(2/10))*F2494)</f>
        <v>-0.26405128350093526</v>
      </c>
      <c r="G2495" s="2">
        <f t="shared" si="91"/>
        <v>-2.3538552829504844E-2</v>
      </c>
      <c r="H2495" s="2" t="str">
        <f t="shared" si="92"/>
        <v>Hold</v>
      </c>
    </row>
    <row r="2496" spans="1:8" ht="13.5" x14ac:dyDescent="0.25">
      <c r="A2496" s="3">
        <f>TITRES_STAT!B2499</f>
        <v>45637</v>
      </c>
      <c r="B2496" s="5">
        <f>TITRES_STAT!D2499</f>
        <v>48.350999999999999</v>
      </c>
      <c r="C2496" s="2">
        <f t="shared" si="93"/>
        <v>47.833022745891185</v>
      </c>
      <c r="D2496" s="2">
        <f t="shared" si="94"/>
        <v>48.097951506415839</v>
      </c>
      <c r="E2496" s="2">
        <f t="shared" si="90"/>
        <v>-0.26492876052465419</v>
      </c>
      <c r="F2496" s="2">
        <f t="shared" si="95"/>
        <v>-0.26422677890567903</v>
      </c>
      <c r="G2496" s="2">
        <f t="shared" si="91"/>
        <v>-7.0198161897516709E-4</v>
      </c>
      <c r="H2496" s="2" t="str">
        <f t="shared" si="92"/>
        <v>Hold</v>
      </c>
    </row>
    <row r="2497" spans="1:8" ht="13.5" x14ac:dyDescent="0.25">
      <c r="A2497" s="3">
        <f>TITRES_STAT!B2500</f>
        <v>45638</v>
      </c>
      <c r="B2497" s="5">
        <f>TITRES_STAT!D2500</f>
        <v>48.350999999999999</v>
      </c>
      <c r="C2497" s="2">
        <f t="shared" si="93"/>
        <v>47.869326938831001</v>
      </c>
      <c r="D2497" s="2">
        <f t="shared" si="94"/>
        <v>48.116695839273923</v>
      </c>
      <c r="E2497" s="2">
        <f t="shared" si="90"/>
        <v>-0.24736890044292181</v>
      </c>
      <c r="F2497" s="2">
        <f t="shared" si="95"/>
        <v>-0.26085520321312761</v>
      </c>
      <c r="G2497" s="2">
        <f t="shared" si="91"/>
        <v>1.3486302770205794E-2</v>
      </c>
      <c r="H2497" s="2" t="str">
        <f t="shared" si="92"/>
        <v>Sell</v>
      </c>
    </row>
    <row r="2498" spans="1:8" ht="13.5" x14ac:dyDescent="0.25">
      <c r="A2498" s="3">
        <f>TITRES_STAT!B2501</f>
        <v>45639</v>
      </c>
      <c r="B2498" s="5">
        <f>TITRES_STAT!D2501</f>
        <v>48.350999999999999</v>
      </c>
      <c r="C2498" s="2">
        <f t="shared" si="93"/>
        <v>47.90004587131854</v>
      </c>
      <c r="D2498" s="2">
        <f t="shared" si="94"/>
        <v>48.13405170303141</v>
      </c>
      <c r="E2498" s="2">
        <f t="shared" si="90"/>
        <v>-0.23400583171287082</v>
      </c>
      <c r="F2498" s="2">
        <f t="shared" si="95"/>
        <v>-0.25548532891307629</v>
      </c>
      <c r="G2498" s="2">
        <f t="shared" si="91"/>
        <v>2.1479497200205477E-2</v>
      </c>
      <c r="H2498" s="2" t="str">
        <f t="shared" si="92"/>
        <v>Sell</v>
      </c>
    </row>
    <row r="2499" spans="1:8" ht="13.5" x14ac:dyDescent="0.25">
      <c r="A2499" s="3">
        <f>TITRES_STAT!B2502</f>
        <v>45642</v>
      </c>
      <c r="B2499" s="5">
        <f>TITRES_STAT!D2502</f>
        <v>48.350999999999999</v>
      </c>
      <c r="C2499" s="2">
        <f t="shared" si="93"/>
        <v>47.969423429577219</v>
      </c>
      <c r="D2499" s="2">
        <f t="shared" si="94"/>
        <v>48.150121947251307</v>
      </c>
      <c r="E2499" s="2">
        <f t="shared" si="90"/>
        <v>-0.18069851767408807</v>
      </c>
      <c r="F2499" s="2">
        <f t="shared" si="95"/>
        <v>-0.24052796666527865</v>
      </c>
      <c r="G2499" s="2">
        <f t="shared" si="91"/>
        <v>5.9829448991190581E-2</v>
      </c>
      <c r="H2499" s="2" t="str">
        <f t="shared" si="92"/>
        <v>Sell</v>
      </c>
    </row>
    <row r="2500" spans="1:8" ht="13.5" x14ac:dyDescent="0.25">
      <c r="A2500" s="3">
        <f>TITRES_STAT!B2503</f>
        <v>45644</v>
      </c>
      <c r="B2500" s="5">
        <f>TITRES_STAT!D2503</f>
        <v>48.350999999999999</v>
      </c>
      <c r="C2500" s="2">
        <f t="shared" si="93"/>
        <v>48.028127517334568</v>
      </c>
      <c r="D2500" s="2">
        <f t="shared" si="94"/>
        <v>48.165001803010469</v>
      </c>
      <c r="E2500" s="2">
        <f t="shared" si="90"/>
        <v>-0.13687428567590132</v>
      </c>
      <c r="F2500" s="2">
        <f t="shared" si="95"/>
        <v>-0.21979723046740318</v>
      </c>
      <c r="G2500" s="2">
        <f t="shared" si="91"/>
        <v>8.2922944791501862E-2</v>
      </c>
      <c r="H2500" s="2" t="str">
        <f t="shared" si="92"/>
        <v>Sell</v>
      </c>
    </row>
    <row r="2501" spans="1:8" ht="13.5" x14ac:dyDescent="0.25">
      <c r="A2501" s="3">
        <f>TITRES_STAT!B2504</f>
        <v>45645</v>
      </c>
      <c r="B2501" s="5">
        <f>TITRES_STAT!D2504</f>
        <v>48.350999999999999</v>
      </c>
      <c r="C2501" s="2">
        <f t="shared" si="93"/>
        <v>48.077800206975397</v>
      </c>
      <c r="D2501" s="2">
        <f t="shared" si="94"/>
        <v>48.178779447231911</v>
      </c>
      <c r="E2501" s="2">
        <f t="shared" si="90"/>
        <v>-0.10097924025651395</v>
      </c>
      <c r="F2501" s="2">
        <f t="shared" si="95"/>
        <v>-0.19603363242522534</v>
      </c>
      <c r="G2501" s="2">
        <f t="shared" si="91"/>
        <v>9.5054392168711394E-2</v>
      </c>
      <c r="H2501" s="2" t="str">
        <f t="shared" si="92"/>
        <v>Sell</v>
      </c>
    </row>
    <row r="2502" spans="1:8" ht="13.5" x14ac:dyDescent="0.25">
      <c r="A2502" s="3">
        <f>TITRES_STAT!B2505</f>
        <v>45646</v>
      </c>
      <c r="B2502" s="5">
        <f>TITRES_STAT!D2505</f>
        <v>48.350999999999999</v>
      </c>
      <c r="C2502" s="2">
        <f t="shared" si="93"/>
        <v>48.119830944363798</v>
      </c>
      <c r="D2502" s="2">
        <f t="shared" si="94"/>
        <v>48.19153652521473</v>
      </c>
      <c r="E2502" s="2">
        <f t="shared" si="90"/>
        <v>-7.1705580850931483E-2</v>
      </c>
      <c r="F2502" s="2">
        <f t="shared" si="95"/>
        <v>-0.17116802211036658</v>
      </c>
      <c r="G2502" s="2">
        <f t="shared" si="91"/>
        <v>9.9462441259435097E-2</v>
      </c>
      <c r="H2502" s="2" t="str">
        <f t="shared" si="92"/>
        <v>Sell</v>
      </c>
    </row>
    <row r="2503" spans="1:8" ht="13.5" x14ac:dyDescent="0.25">
      <c r="A2503" s="3">
        <f>TITRES_STAT!B2506</f>
        <v>45649</v>
      </c>
      <c r="B2503" s="5">
        <f>TITRES_STAT!D2506</f>
        <v>48.350999999999999</v>
      </c>
      <c r="C2503" s="2">
        <f t="shared" si="93"/>
        <v>48.15539541446168</v>
      </c>
      <c r="D2503" s="2">
        <f t="shared" si="94"/>
        <v>48.203348634458081</v>
      </c>
      <c r="E2503" s="2">
        <f t="shared" si="90"/>
        <v>-4.7953219996401231E-2</v>
      </c>
      <c r="F2503" s="2">
        <f t="shared" si="95"/>
        <v>-0.14652506168757351</v>
      </c>
      <c r="G2503" s="2">
        <f t="shared" si="91"/>
        <v>9.8571841691172279E-2</v>
      </c>
      <c r="H2503" s="2" t="str">
        <f t="shared" si="92"/>
        <v>Sell</v>
      </c>
    </row>
    <row r="2504" spans="1:8" ht="13.5" x14ac:dyDescent="0.25">
      <c r="A2504" s="3">
        <f>TITRES_STAT!B2507</f>
        <v>45650</v>
      </c>
      <c r="B2504" s="5">
        <f>TITRES_STAT!D2507</f>
        <v>48.350999999999999</v>
      </c>
      <c r="C2504" s="2">
        <f t="shared" si="93"/>
        <v>48.185488427621422</v>
      </c>
      <c r="D2504" s="2">
        <f t="shared" si="94"/>
        <v>48.21428577264637</v>
      </c>
      <c r="E2504" s="2">
        <f t="shared" si="90"/>
        <v>-2.8797345024948129E-2</v>
      </c>
      <c r="F2504" s="2">
        <f t="shared" si="95"/>
        <v>-0.12297951835504843</v>
      </c>
      <c r="G2504" s="2">
        <f t="shared" si="91"/>
        <v>9.4182173330100302E-2</v>
      </c>
      <c r="H2504" s="2" t="str">
        <f t="shared" si="92"/>
        <v>Sell</v>
      </c>
    </row>
    <row r="2505" spans="1:8" ht="13.5" x14ac:dyDescent="0.25">
      <c r="A2505" s="3">
        <f>TITRES_STAT!B2508</f>
        <v>45651</v>
      </c>
      <c r="B2505" s="5">
        <f>TITRES_STAT!D2508</f>
        <v>48.350999999999999</v>
      </c>
      <c r="C2505" s="2">
        <f t="shared" si="93"/>
        <v>48.210951746448899</v>
      </c>
      <c r="D2505" s="2">
        <f t="shared" si="94"/>
        <v>48.224412752450341</v>
      </c>
      <c r="E2505" s="2">
        <f t="shared" si="90"/>
        <v>-1.3461006001442399E-2</v>
      </c>
      <c r="F2505" s="2">
        <f t="shared" si="95"/>
        <v>-0.10107581588432724</v>
      </c>
      <c r="G2505" s="2">
        <f t="shared" si="91"/>
        <v>8.7614809882884837E-2</v>
      </c>
      <c r="H2505" s="2" t="str">
        <f t="shared" si="92"/>
        <v>Sell</v>
      </c>
    </row>
    <row r="2506" spans="1:8" ht="13.5" x14ac:dyDescent="0.25">
      <c r="A2506" s="3">
        <f>TITRES_STAT!B2509</f>
        <v>45652</v>
      </c>
      <c r="B2506" s="5">
        <f>TITRES_STAT!D2509</f>
        <v>48.350999999999999</v>
      </c>
      <c r="C2506" s="2">
        <f t="shared" si="93"/>
        <v>48.232497631610613</v>
      </c>
      <c r="D2506" s="2">
        <f t="shared" si="94"/>
        <v>48.233789585602167</v>
      </c>
      <c r="E2506" s="2">
        <f t="shared" si="90"/>
        <v>-1.291953991554351E-3</v>
      </c>
      <c r="F2506" s="2">
        <f t="shared" si="95"/>
        <v>-8.1119043505772662E-2</v>
      </c>
      <c r="G2506" s="2">
        <f t="shared" si="91"/>
        <v>7.9827089514218311E-2</v>
      </c>
      <c r="H2506" s="2" t="str">
        <f t="shared" si="92"/>
        <v>Sell</v>
      </c>
    </row>
    <row r="2507" spans="1:8" ht="13.5" x14ac:dyDescent="0.25">
      <c r="A2507" s="3">
        <f>TITRES_STAT!B2510</f>
        <v>45653</v>
      </c>
      <c r="B2507" s="5">
        <f>TITRES_STAT!D2510</f>
        <v>48.350999999999999</v>
      </c>
      <c r="C2507" s="2">
        <f t="shared" si="93"/>
        <v>48.250728765208976</v>
      </c>
      <c r="D2507" s="2">
        <f t="shared" si="94"/>
        <v>48.242471838520522</v>
      </c>
      <c r="E2507" s="2">
        <f t="shared" si="90"/>
        <v>8.2569266884533477E-3</v>
      </c>
      <c r="F2507" s="2">
        <f t="shared" si="95"/>
        <v>-6.324384946692746E-2</v>
      </c>
      <c r="G2507" s="2">
        <f t="shared" si="91"/>
        <v>7.1500776155380807E-2</v>
      </c>
      <c r="H2507" s="2" t="str">
        <f t="shared" si="92"/>
        <v>Sell</v>
      </c>
    </row>
    <row r="2508" spans="1:8" ht="13.5" x14ac:dyDescent="0.25">
      <c r="A2508" s="3">
        <f>TITRES_STAT!B2511</f>
        <v>45656</v>
      </c>
      <c r="B2508" s="5">
        <f>TITRES_STAT!D2511</f>
        <v>48.350999999999999</v>
      </c>
      <c r="C2508" s="2">
        <f t="shared" si="93"/>
        <v>48.266155109022975</v>
      </c>
      <c r="D2508" s="2">
        <f t="shared" si="94"/>
        <v>48.250510961593072</v>
      </c>
      <c r="E2508" s="2">
        <f t="shared" si="90"/>
        <v>1.5644147429902944E-2</v>
      </c>
      <c r="F2508" s="2">
        <f t="shared" si="95"/>
        <v>-4.7466250087561383E-2</v>
      </c>
      <c r="G2508" s="2">
        <f t="shared" si="91"/>
        <v>6.3110397517464334E-2</v>
      </c>
      <c r="H2508" s="2" t="str">
        <f t="shared" si="92"/>
        <v>Sell</v>
      </c>
    </row>
    <row r="2509" spans="1:8" ht="13.5" x14ac:dyDescent="0.25">
      <c r="A2509" s="3">
        <f>TITRES_STAT!B2512</f>
        <v>45657</v>
      </c>
      <c r="B2509" s="5">
        <f>TITRES_STAT!D2512</f>
        <v>48.350999999999999</v>
      </c>
      <c r="C2509" s="2">
        <f t="shared" si="93"/>
        <v>48.279208169173288</v>
      </c>
      <c r="D2509" s="2">
        <f t="shared" si="94"/>
        <v>48.257954594067655</v>
      </c>
      <c r="E2509" s="2">
        <f t="shared" si="90"/>
        <v>2.1253575105632194E-2</v>
      </c>
      <c r="F2509" s="2">
        <f t="shared" si="95"/>
        <v>-3.3722285048922676E-2</v>
      </c>
      <c r="G2509" s="2">
        <f t="shared" si="91"/>
        <v>5.497586015455487E-2</v>
      </c>
      <c r="H2509" s="2" t="str">
        <f t="shared" si="92"/>
        <v>Sell</v>
      </c>
    </row>
    <row r="2510" spans="1:8" ht="13.5" x14ac:dyDescent="0.25">
      <c r="A2510" s="3">
        <f>TITRES_STAT!B2513</f>
        <v>45659</v>
      </c>
      <c r="B2510" s="5">
        <f>TITRES_STAT!D2513</f>
        <v>48.341000000000001</v>
      </c>
      <c r="C2510" s="2">
        <f t="shared" si="93"/>
        <v>48.290253066223556</v>
      </c>
      <c r="D2510" s="2">
        <f t="shared" si="94"/>
        <v>48.264106105618197</v>
      </c>
      <c r="E2510" s="2">
        <f t="shared" si="90"/>
        <v>2.6146960605359482E-2</v>
      </c>
      <c r="F2510" s="2">
        <f t="shared" si="95"/>
        <v>-2.1748435918066245E-2</v>
      </c>
      <c r="G2510" s="2">
        <f t="shared" si="91"/>
        <v>4.7895396523425726E-2</v>
      </c>
      <c r="H2510" s="2" t="str">
        <f t="shared" si="92"/>
        <v>Sell</v>
      </c>
    </row>
    <row r="2511" spans="1:8" ht="13.5" x14ac:dyDescent="0.25">
      <c r="A2511" s="3">
        <f>TITRES_STAT!B2514</f>
        <v>45660</v>
      </c>
      <c r="B2511" s="5">
        <f>TITRES_STAT!D2514</f>
        <v>48.341000000000001</v>
      </c>
      <c r="C2511" s="2">
        <f t="shared" si="93"/>
        <v>48.299598748343016</v>
      </c>
      <c r="D2511" s="2">
        <f t="shared" si="94"/>
        <v>48.269801949646478</v>
      </c>
      <c r="E2511" s="2">
        <f t="shared" si="90"/>
        <v>2.9796798696537508E-2</v>
      </c>
      <c r="F2511" s="2">
        <f t="shared" si="95"/>
        <v>-1.1439388995145496E-2</v>
      </c>
      <c r="G2511" s="2">
        <f t="shared" si="91"/>
        <v>4.1236187691683003E-2</v>
      </c>
      <c r="H2511" s="2" t="str">
        <f t="shared" si="92"/>
        <v>Sell</v>
      </c>
    </row>
    <row r="2512" spans="1:8" ht="13.5" x14ac:dyDescent="0.25">
      <c r="A2512" s="3">
        <f>TITRES_STAT!B2515</f>
        <v>45663</v>
      </c>
      <c r="B2512" s="5">
        <f>TITRES_STAT!D2515</f>
        <v>48.350999999999999</v>
      </c>
      <c r="C2512" s="2">
        <f t="shared" si="93"/>
        <v>48.307506633213322</v>
      </c>
      <c r="D2512" s="2">
        <f t="shared" si="94"/>
        <v>48.275816620043031</v>
      </c>
      <c r="E2512" s="2">
        <f t="shared" si="90"/>
        <v>3.1690013170290854E-2</v>
      </c>
      <c r="F2512" s="2">
        <f t="shared" si="95"/>
        <v>-2.8135085620582256E-3</v>
      </c>
      <c r="G2512" s="2">
        <f t="shared" si="91"/>
        <v>3.4503521732349079E-2</v>
      </c>
      <c r="H2512" s="2" t="str">
        <f t="shared" si="92"/>
        <v>Sell</v>
      </c>
    </row>
    <row r="2513" spans="1:8" ht="13.5" x14ac:dyDescent="0.25">
      <c r="A2513" s="3">
        <f>TITRES_STAT!B2516</f>
        <v>45664</v>
      </c>
      <c r="B2513" s="5">
        <f>TITRES_STAT!D2516</f>
        <v>46.182000000000002</v>
      </c>
      <c r="C2513" s="2">
        <f t="shared" si="93"/>
        <v>48.314197920411274</v>
      </c>
      <c r="D2513" s="2">
        <f t="shared" si="94"/>
        <v>48.120719092632434</v>
      </c>
      <c r="E2513" s="2">
        <f t="shared" si="90"/>
        <v>0.19347882777883996</v>
      </c>
      <c r="F2513" s="2">
        <f t="shared" si="95"/>
        <v>3.6444958706121411E-2</v>
      </c>
      <c r="G2513" s="2">
        <f t="shared" si="91"/>
        <v>0.15703386907271855</v>
      </c>
      <c r="H2513" s="2" t="str">
        <f t="shared" si="92"/>
        <v>Sell</v>
      </c>
    </row>
    <row r="2514" spans="1:8" ht="13.5" x14ac:dyDescent="0.25">
      <c r="A2514" s="3">
        <f>TITRES_STAT!B2517</f>
        <v>45665</v>
      </c>
      <c r="B2514" s="5">
        <f>TITRES_STAT!D2517</f>
        <v>48.256999999999998</v>
      </c>
      <c r="C2514" s="2">
        <f t="shared" si="93"/>
        <v>48.319859778809544</v>
      </c>
      <c r="D2514" s="2">
        <f t="shared" si="94"/>
        <v>48.130813974659667</v>
      </c>
      <c r="E2514" s="2">
        <f t="shared" si="90"/>
        <v>0.18904580414987748</v>
      </c>
      <c r="F2514" s="2">
        <f t="shared" si="95"/>
        <v>6.6965127794872625E-2</v>
      </c>
      <c r="G2514" s="2">
        <f t="shared" si="91"/>
        <v>0.12208067635500486</v>
      </c>
      <c r="H2514" s="2" t="str">
        <f t="shared" si="92"/>
        <v>Sell</v>
      </c>
    </row>
    <row r="2515" spans="1:8" ht="13.5" x14ac:dyDescent="0.25">
      <c r="A2515" s="3">
        <f>TITRES_STAT!B2518</f>
        <v>45666</v>
      </c>
      <c r="B2515" s="5">
        <f>TITRES_STAT!D2518</f>
        <v>48.350999999999999</v>
      </c>
      <c r="C2515" s="2">
        <f t="shared" si="93"/>
        <v>48.324650582069609</v>
      </c>
      <c r="D2515" s="2">
        <f t="shared" si="94"/>
        <v>48.147124050610799</v>
      </c>
      <c r="E2515" s="2">
        <f t="shared" si="90"/>
        <v>0.1775265314588097</v>
      </c>
      <c r="F2515" s="2">
        <f t="shared" si="95"/>
        <v>8.9077408527660051E-2</v>
      </c>
      <c r="G2515" s="2">
        <f t="shared" si="91"/>
        <v>8.8449122931149649E-2</v>
      </c>
      <c r="H2515" s="2" t="str">
        <f t="shared" si="92"/>
        <v>Sell</v>
      </c>
    </row>
    <row r="2516" spans="1:8" ht="13.5" x14ac:dyDescent="0.25">
      <c r="A2516" s="3">
        <f>TITRES_STAT!B2519</f>
        <v>45667</v>
      </c>
      <c r="B2516" s="5">
        <f>TITRES_STAT!D2519</f>
        <v>48.350999999999999</v>
      </c>
      <c r="C2516" s="2">
        <f t="shared" si="93"/>
        <v>48.328704338674285</v>
      </c>
      <c r="D2516" s="2">
        <f t="shared" si="94"/>
        <v>48.162225972787773</v>
      </c>
      <c r="E2516" s="2">
        <f t="shared" si="90"/>
        <v>0.16647836588651188</v>
      </c>
      <c r="F2516" s="2">
        <f t="shared" si="95"/>
        <v>0.10455759999943043</v>
      </c>
      <c r="G2516" s="2">
        <f t="shared" si="91"/>
        <v>6.1920765887081453E-2</v>
      </c>
      <c r="H2516" s="2" t="str">
        <f t="shared" si="92"/>
        <v>Sell</v>
      </c>
    </row>
    <row r="2517" spans="1:8" ht="13.5" x14ac:dyDescent="0.25">
      <c r="A2517" s="3">
        <f>TITRES_STAT!B2520</f>
        <v>45670</v>
      </c>
      <c r="B2517" s="5">
        <f>TITRES_STAT!D2520</f>
        <v>48.341000000000001</v>
      </c>
      <c r="C2517" s="2">
        <f t="shared" si="93"/>
        <v>48.332134440416709</v>
      </c>
      <c r="D2517" s="2">
        <f t="shared" si="94"/>
        <v>48.175468493322015</v>
      </c>
      <c r="E2517" s="2">
        <f t="shared" si="90"/>
        <v>0.1566659470946945</v>
      </c>
      <c r="F2517" s="2">
        <f t="shared" si="95"/>
        <v>0.11497926941848324</v>
      </c>
      <c r="G2517" s="2">
        <f t="shared" si="91"/>
        <v>4.1686677676211259E-2</v>
      </c>
      <c r="H2517" s="2" t="str">
        <f t="shared" si="92"/>
        <v>Sell</v>
      </c>
    </row>
    <row r="2518" spans="1:8" ht="13.5" x14ac:dyDescent="0.25">
      <c r="A2518" s="3">
        <f>TITRES_STAT!B2521</f>
        <v>45671</v>
      </c>
      <c r="B2518" s="5">
        <f>TITRES_STAT!D2521</f>
        <v>48.341000000000001</v>
      </c>
      <c r="C2518" s="2">
        <f t="shared" si="93"/>
        <v>48.33503683419876</v>
      </c>
      <c r="D2518" s="2">
        <f t="shared" si="94"/>
        <v>48.187730086409275</v>
      </c>
      <c r="E2518" s="2">
        <f t="shared" si="90"/>
        <v>0.14730674778948583</v>
      </c>
      <c r="F2518" s="2">
        <f t="shared" si="95"/>
        <v>0.12144476509268377</v>
      </c>
      <c r="G2518" s="2">
        <f t="shared" si="91"/>
        <v>2.5861982696802052E-2</v>
      </c>
      <c r="H2518" s="2" t="str">
        <f t="shared" si="92"/>
        <v>Sell</v>
      </c>
    </row>
    <row r="2519" spans="1:8" ht="13.5" x14ac:dyDescent="0.25">
      <c r="A2519" s="3">
        <f>TITRES_STAT!B2522</f>
        <v>45672</v>
      </c>
      <c r="B2519" s="5">
        <f>TITRES_STAT!D2522</f>
        <v>48.332000000000001</v>
      </c>
      <c r="C2519" s="2">
        <f t="shared" si="93"/>
        <v>48.335954244322025</v>
      </c>
      <c r="D2519" s="2">
        <f t="shared" si="94"/>
        <v>48.198416746675257</v>
      </c>
      <c r="E2519" s="2">
        <f t="shared" si="90"/>
        <v>0.13753749764676826</v>
      </c>
      <c r="F2519" s="2">
        <f t="shared" si="95"/>
        <v>0.12466331160350068</v>
      </c>
      <c r="G2519" s="2">
        <f t="shared" si="91"/>
        <v>1.287418604326758E-2</v>
      </c>
      <c r="H2519" s="2" t="str">
        <f t="shared" si="92"/>
        <v>Sell</v>
      </c>
    </row>
    <row r="2520" spans="1:8" ht="13.5" x14ac:dyDescent="0.25">
      <c r="A2520" s="3">
        <f>TITRES_STAT!B2523</f>
        <v>45673</v>
      </c>
      <c r="B2520" s="5">
        <f>TITRES_STAT!D2523</f>
        <v>48.350999999999999</v>
      </c>
      <c r="C2520" s="2">
        <f t="shared" si="93"/>
        <v>48.336730514426328</v>
      </c>
      <c r="D2520" s="2">
        <f t="shared" si="94"/>
        <v>48.209719209884497</v>
      </c>
      <c r="E2520" s="2">
        <f t="shared" si="90"/>
        <v>0.12701130454183129</v>
      </c>
      <c r="F2520" s="2">
        <f t="shared" si="95"/>
        <v>0.12513291019116682</v>
      </c>
      <c r="G2520" s="2">
        <f t="shared" si="91"/>
        <v>1.8783943506644751E-3</v>
      </c>
      <c r="H2520" s="2" t="str">
        <f t="shared" si="92"/>
        <v>Sell</v>
      </c>
    </row>
    <row r="2521" spans="1:8" ht="13.5" x14ac:dyDescent="0.25">
      <c r="A2521" s="3">
        <f>TITRES_STAT!B2524</f>
        <v>45674</v>
      </c>
      <c r="B2521" s="5">
        <f>TITRES_STAT!D2524</f>
        <v>48.350999999999999</v>
      </c>
      <c r="C2521" s="2">
        <f t="shared" si="93"/>
        <v>48.338925819899202</v>
      </c>
      <c r="D2521" s="2">
        <f t="shared" si="94"/>
        <v>48.220184453596758</v>
      </c>
      <c r="E2521" s="2">
        <f t="shared" si="90"/>
        <v>0.11874136630244436</v>
      </c>
      <c r="F2521" s="2">
        <f t="shared" si="95"/>
        <v>0.12385460141342233</v>
      </c>
      <c r="G2521" s="2">
        <f t="shared" si="91"/>
        <v>-5.1132351109779706E-3</v>
      </c>
      <c r="H2521" s="2" t="str">
        <f t="shared" si="92"/>
        <v>Hold</v>
      </c>
    </row>
    <row r="2522" spans="1:8" ht="13.5" x14ac:dyDescent="0.25">
      <c r="A2522" s="3">
        <f>TITRES_STAT!B2525</f>
        <v>45677</v>
      </c>
      <c r="B2522" s="5">
        <f>TITRES_STAT!D2525</f>
        <v>48.350999999999999</v>
      </c>
      <c r="C2522" s="2">
        <f t="shared" si="93"/>
        <v>48.007091078376249</v>
      </c>
      <c r="D2522" s="2">
        <f t="shared" si="94"/>
        <v>48.229874494071069</v>
      </c>
      <c r="E2522" s="2">
        <f t="shared" si="90"/>
        <v>-0.22278341569482052</v>
      </c>
      <c r="F2522" s="2">
        <f t="shared" si="95"/>
        <v>5.4526997991773768E-2</v>
      </c>
      <c r="G2522" s="2">
        <f t="shared" si="91"/>
        <v>-0.27731041368659426</v>
      </c>
      <c r="H2522" s="2" t="str">
        <f t="shared" si="92"/>
        <v>Hold</v>
      </c>
    </row>
    <row r="2523" spans="1:8" ht="13.5" x14ac:dyDescent="0.25">
      <c r="A2523" s="3">
        <f>TITRES_STAT!B2526</f>
        <v>45678</v>
      </c>
      <c r="B2523" s="5">
        <f>TITRES_STAT!D2526</f>
        <v>49.759</v>
      </c>
      <c r="C2523" s="2">
        <f t="shared" si="93"/>
        <v>48.045538604779907</v>
      </c>
      <c r="D2523" s="2">
        <f t="shared" si="94"/>
        <v>48.343143050065805</v>
      </c>
      <c r="E2523" s="2">
        <f t="shared" si="90"/>
        <v>-0.29760444528589858</v>
      </c>
      <c r="F2523" s="2">
        <f t="shared" si="95"/>
        <v>-1.5899290663760703E-2</v>
      </c>
      <c r="G2523" s="2">
        <f t="shared" si="91"/>
        <v>-0.28170515462213785</v>
      </c>
      <c r="H2523" s="2" t="str">
        <f t="shared" si="92"/>
        <v>Hold</v>
      </c>
    </row>
    <row r="2524" spans="1:8" ht="13.5" x14ac:dyDescent="0.25">
      <c r="A2524" s="3">
        <f>TITRES_STAT!B2527</f>
        <v>45679</v>
      </c>
      <c r="B2524" s="5">
        <f>TITRES_STAT!D2527</f>
        <v>49.759</v>
      </c>
      <c r="C2524" s="2">
        <f t="shared" si="93"/>
        <v>48.092532665582993</v>
      </c>
      <c r="D2524" s="2">
        <f t="shared" si="94"/>
        <v>48.448021342653526</v>
      </c>
      <c r="E2524" s="2">
        <f t="shared" ref="E2524:E2587" si="96">C2524-D2524</f>
        <v>-0.35548867707053233</v>
      </c>
      <c r="F2524" s="2">
        <f t="shared" si="95"/>
        <v>-8.3817167945115026E-2</v>
      </c>
      <c r="G2524" s="2">
        <f t="shared" si="91"/>
        <v>-0.27167150912541732</v>
      </c>
      <c r="H2524" s="2" t="str">
        <f t="shared" si="92"/>
        <v>Hold</v>
      </c>
    </row>
    <row r="2525" spans="1:8" ht="13.5" x14ac:dyDescent="0.25">
      <c r="A2525" s="3">
        <f>TITRES_STAT!B2528</f>
        <v>45680</v>
      </c>
      <c r="B2525" s="5">
        <f>TITRES_STAT!D2528</f>
        <v>47.542999999999999</v>
      </c>
      <c r="C2525" s="2">
        <f t="shared" si="93"/>
        <v>48.132296870877923</v>
      </c>
      <c r="D2525" s="2">
        <f t="shared" si="94"/>
        <v>48.380982724679185</v>
      </c>
      <c r="E2525" s="2">
        <f t="shared" si="96"/>
        <v>-0.24868585380126262</v>
      </c>
      <c r="F2525" s="2">
        <f t="shared" si="95"/>
        <v>-0.11679090511634455</v>
      </c>
      <c r="G2525" s="2">
        <f t="shared" si="91"/>
        <v>-0.13189494868491808</v>
      </c>
      <c r="H2525" s="2" t="str">
        <f t="shared" si="92"/>
        <v>Hold</v>
      </c>
    </row>
    <row r="2526" spans="1:8" ht="13.5" x14ac:dyDescent="0.25">
      <c r="A2526" s="3">
        <f>TITRES_STAT!B2529</f>
        <v>45681</v>
      </c>
      <c r="B2526" s="5">
        <f>TITRES_STAT!D2529</f>
        <v>46.951999999999998</v>
      </c>
      <c r="C2526" s="2">
        <f t="shared" si="93"/>
        <v>48.16440504458901</v>
      </c>
      <c r="D2526" s="2">
        <f t="shared" si="94"/>
        <v>48.275132152480722</v>
      </c>
      <c r="E2526" s="2">
        <f t="shared" si="96"/>
        <v>-0.11072710789171225</v>
      </c>
      <c r="F2526" s="2">
        <f t="shared" si="95"/>
        <v>-0.11557814567141809</v>
      </c>
      <c r="G2526" s="2">
        <f t="shared" si="91"/>
        <v>4.851037779705844E-3</v>
      </c>
      <c r="H2526" s="2" t="str">
        <f t="shared" si="92"/>
        <v>Sell</v>
      </c>
    </row>
    <row r="2527" spans="1:8" ht="13.5" x14ac:dyDescent="0.25">
      <c r="A2527" s="3">
        <f>TITRES_STAT!B2530</f>
        <v>45684</v>
      </c>
      <c r="B2527" s="5">
        <f>TITRES_STAT!D2530</f>
        <v>46.951999999999998</v>
      </c>
      <c r="C2527" s="2">
        <f t="shared" si="93"/>
        <v>48.191573499267626</v>
      </c>
      <c r="D2527" s="2">
        <f t="shared" si="94"/>
        <v>48.177122363408074</v>
      </c>
      <c r="E2527" s="2">
        <f t="shared" si="96"/>
        <v>1.4451135859552267E-2</v>
      </c>
      <c r="F2527" s="2">
        <f t="shared" si="95"/>
        <v>-8.9572289365224031E-2</v>
      </c>
      <c r="G2527" s="2">
        <f t="shared" si="91"/>
        <v>0.1040234252247763</v>
      </c>
      <c r="H2527" s="2" t="str">
        <f t="shared" si="92"/>
        <v>Sell</v>
      </c>
    </row>
    <row r="2528" spans="1:8" ht="13.5" x14ac:dyDescent="0.25">
      <c r="A2528" s="3">
        <f>TITRES_STAT!B2531</f>
        <v>45685</v>
      </c>
      <c r="B2528" s="5">
        <f>TITRES_STAT!D2531</f>
        <v>48.350999999999999</v>
      </c>
      <c r="C2528" s="2">
        <f t="shared" si="93"/>
        <v>48.213177576303373</v>
      </c>
      <c r="D2528" s="2">
        <f t="shared" si="94"/>
        <v>48.190002188340806</v>
      </c>
      <c r="E2528" s="2">
        <f t="shared" si="96"/>
        <v>2.3175387962567129E-2</v>
      </c>
      <c r="F2528" s="2">
        <f t="shared" si="95"/>
        <v>-6.7022753899665805E-2</v>
      </c>
      <c r="G2528" s="2">
        <f t="shared" si="91"/>
        <v>9.0198141862232933E-2</v>
      </c>
      <c r="H2528" s="2" t="str">
        <f t="shared" si="92"/>
        <v>Sell</v>
      </c>
    </row>
    <row r="2529" spans="1:8" ht="13.5" x14ac:dyDescent="0.25">
      <c r="A2529" s="3">
        <f>TITRES_STAT!B2532</f>
        <v>45686</v>
      </c>
      <c r="B2529" s="5">
        <f>TITRES_STAT!D2532</f>
        <v>48.350999999999999</v>
      </c>
      <c r="C2529" s="2">
        <f t="shared" si="93"/>
        <v>48.234381026102852</v>
      </c>
      <c r="D2529" s="2">
        <f t="shared" si="94"/>
        <v>48.201927952167409</v>
      </c>
      <c r="E2529" s="2">
        <f t="shared" si="96"/>
        <v>3.2453073935442944E-2</v>
      </c>
      <c r="F2529" s="2">
        <f t="shared" si="95"/>
        <v>-4.7127588332644056E-2</v>
      </c>
      <c r="G2529" s="2">
        <f t="shared" si="91"/>
        <v>7.9580662268086994E-2</v>
      </c>
      <c r="H2529" s="2" t="str">
        <f t="shared" si="92"/>
        <v>Sell</v>
      </c>
    </row>
    <row r="2530" spans="1:8" ht="13.5" x14ac:dyDescent="0.25">
      <c r="A2530" s="3">
        <f>TITRES_STAT!B2533</f>
        <v>45687</v>
      </c>
      <c r="B2530" s="5">
        <f>TITRES_STAT!D2533</f>
        <v>48.350999999999999</v>
      </c>
      <c r="C2530" s="2">
        <f t="shared" si="93"/>
        <v>48.252322406702419</v>
      </c>
      <c r="D2530" s="2">
        <f t="shared" si="94"/>
        <v>48.212970326080935</v>
      </c>
      <c r="E2530" s="2">
        <f t="shared" si="96"/>
        <v>3.9352080621483765E-2</v>
      </c>
      <c r="F2530" s="2">
        <f t="shared" si="95"/>
        <v>-2.9831654541818499E-2</v>
      </c>
      <c r="G2530" s="2">
        <f t="shared" si="91"/>
        <v>6.9183735163302257E-2</v>
      </c>
      <c r="H2530" s="2" t="str">
        <f t="shared" si="92"/>
        <v>Sell</v>
      </c>
    </row>
    <row r="2531" spans="1:8" ht="13.5" x14ac:dyDescent="0.25">
      <c r="A2531" s="3">
        <f>TITRES_STAT!B2534</f>
        <v>45688</v>
      </c>
      <c r="B2531" s="5">
        <f>TITRES_STAT!D2534</f>
        <v>47.881</v>
      </c>
      <c r="C2531" s="2">
        <f t="shared" si="93"/>
        <v>48.267503574902051</v>
      </c>
      <c r="D2531" s="2">
        <f t="shared" si="94"/>
        <v>48.188379931556419</v>
      </c>
      <c r="E2531" s="2">
        <f t="shared" si="96"/>
        <v>7.9123643345631933E-2</v>
      </c>
      <c r="F2531" s="2">
        <f t="shared" si="95"/>
        <v>-8.0405949643284139E-3</v>
      </c>
      <c r="G2531" s="2">
        <f t="shared" si="91"/>
        <v>8.716423830996034E-2</v>
      </c>
      <c r="H2531" s="2" t="str">
        <f t="shared" si="92"/>
        <v>Sell</v>
      </c>
    </row>
    <row r="2532" spans="1:8" ht="13.5" x14ac:dyDescent="0.25">
      <c r="A2532" s="3">
        <f>TITRES_STAT!B2535</f>
        <v>45691</v>
      </c>
      <c r="B2532" s="5">
        <f>TITRES_STAT!D2535</f>
        <v>47.881</v>
      </c>
      <c r="C2532" s="2">
        <f t="shared" si="93"/>
        <v>48.496964563378661</v>
      </c>
      <c r="D2532" s="2">
        <f t="shared" si="94"/>
        <v>48.165611047737421</v>
      </c>
      <c r="E2532" s="2">
        <f t="shared" si="96"/>
        <v>0.33135351564123994</v>
      </c>
      <c r="F2532" s="2">
        <f t="shared" si="95"/>
        <v>5.9838227156785266E-2</v>
      </c>
      <c r="G2532" s="2">
        <f t="shared" ref="G2532:G2595" si="97">E2532-F2532</f>
        <v>0.27151528848445466</v>
      </c>
      <c r="H2532" s="2" t="str">
        <f t="shared" ref="H2532:H2595" si="98">IF(G2532&lt;0,"Hold","Sell")</f>
        <v>Sell</v>
      </c>
    </row>
    <row r="2533" spans="1:8" ht="13.5" x14ac:dyDescent="0.25">
      <c r="A2533" s="3">
        <f>TITRES_STAT!B2536</f>
        <v>45692</v>
      </c>
      <c r="B2533" s="5">
        <f>TITRES_STAT!D2536</f>
        <v>46.942</v>
      </c>
      <c r="C2533" s="2">
        <f t="shared" si="93"/>
        <v>48.691123861320406</v>
      </c>
      <c r="D2533" s="2">
        <f t="shared" si="94"/>
        <v>48.074973192349461</v>
      </c>
      <c r="E2533" s="2">
        <f t="shared" si="96"/>
        <v>0.6161506689709455</v>
      </c>
      <c r="F2533" s="2">
        <f t="shared" si="95"/>
        <v>0.17110071551961731</v>
      </c>
      <c r="G2533" s="2">
        <f t="shared" si="97"/>
        <v>0.4450499534513282</v>
      </c>
      <c r="H2533" s="2" t="str">
        <f t="shared" si="98"/>
        <v>Sell</v>
      </c>
    </row>
    <row r="2534" spans="1:8" ht="13.5" x14ac:dyDescent="0.25">
      <c r="A2534" s="3">
        <f>TITRES_STAT!B2537</f>
        <v>45693</v>
      </c>
      <c r="B2534" s="5">
        <f>TITRES_STAT!D2537</f>
        <v>46.942</v>
      </c>
      <c r="C2534" s="2">
        <f t="shared" si="93"/>
        <v>48.514489421117268</v>
      </c>
      <c r="D2534" s="2">
        <f t="shared" si="94"/>
        <v>47.991049252175429</v>
      </c>
      <c r="E2534" s="2">
        <f t="shared" si="96"/>
        <v>0.52344016894183909</v>
      </c>
      <c r="F2534" s="2">
        <f t="shared" si="95"/>
        <v>0.24156860620406168</v>
      </c>
      <c r="G2534" s="2">
        <f t="shared" si="97"/>
        <v>0.28187156273777741</v>
      </c>
      <c r="H2534" s="2" t="str">
        <f t="shared" si="98"/>
        <v>Sell</v>
      </c>
    </row>
    <row r="2535" spans="1:8" ht="13.5" x14ac:dyDescent="0.25">
      <c r="A2535" s="3">
        <f>TITRES_STAT!B2538</f>
        <v>45694</v>
      </c>
      <c r="B2535" s="5">
        <f>TITRES_STAT!D2538</f>
        <v>47.881</v>
      </c>
      <c r="C2535" s="2">
        <f t="shared" si="93"/>
        <v>48.274106433253074</v>
      </c>
      <c r="D2535" s="2">
        <f t="shared" si="94"/>
        <v>47.982897455717989</v>
      </c>
      <c r="E2535" s="2">
        <f t="shared" si="96"/>
        <v>0.29120897753508501</v>
      </c>
      <c r="F2535" s="2">
        <f t="shared" si="95"/>
        <v>0.25149668047026635</v>
      </c>
      <c r="G2535" s="2">
        <f t="shared" si="97"/>
        <v>3.9712297064818658E-2</v>
      </c>
      <c r="H2535" s="2" t="str">
        <f t="shared" si="98"/>
        <v>Sell</v>
      </c>
    </row>
    <row r="2536" spans="1:8" ht="13.5" x14ac:dyDescent="0.25">
      <c r="A2536" s="3">
        <f>TITRES_STAT!B2539</f>
        <v>45695</v>
      </c>
      <c r="B2536" s="5">
        <f>TITRES_STAT!D2539</f>
        <v>47.881</v>
      </c>
      <c r="C2536" s="2">
        <f t="shared" ref="C2536:C2599" si="99">$C$1501*B2527+(1-$C$1501)*C2535</f>
        <v>48.070705443521831</v>
      </c>
      <c r="D2536" s="2">
        <f t="shared" si="94"/>
        <v>47.975349496035172</v>
      </c>
      <c r="E2536" s="2">
        <f t="shared" si="96"/>
        <v>9.5355947486659431E-2</v>
      </c>
      <c r="F2536" s="2">
        <f t="shared" si="95"/>
        <v>0.22026853387354497</v>
      </c>
      <c r="G2536" s="2">
        <f t="shared" si="97"/>
        <v>-0.12491258638688554</v>
      </c>
      <c r="H2536" s="2" t="str">
        <f t="shared" si="98"/>
        <v>Hold</v>
      </c>
    </row>
    <row r="2537" spans="1:8" ht="13.5" x14ac:dyDescent="0.25">
      <c r="A2537" s="3">
        <f>TITRES_STAT!B2540</f>
        <v>45698</v>
      </c>
      <c r="B2537" s="5">
        <f>TITRES_STAT!D2540</f>
        <v>47.881</v>
      </c>
      <c r="C2537" s="2">
        <f t="shared" si="99"/>
        <v>48.113827682980016</v>
      </c>
      <c r="D2537" s="2">
        <f t="shared" si="94"/>
        <v>47.968360644477009</v>
      </c>
      <c r="E2537" s="2">
        <f t="shared" si="96"/>
        <v>0.14546703850300702</v>
      </c>
      <c r="F2537" s="2">
        <f t="shared" si="95"/>
        <v>0.20530823479943738</v>
      </c>
      <c r="G2537" s="2">
        <f t="shared" si="97"/>
        <v>-5.9841196296430366E-2</v>
      </c>
      <c r="H2537" s="2" t="str">
        <f t="shared" si="98"/>
        <v>Hold</v>
      </c>
    </row>
    <row r="2538" spans="1:8" ht="13.5" x14ac:dyDescent="0.25">
      <c r="A2538" s="3">
        <f>TITRES_STAT!B2541</f>
        <v>45699</v>
      </c>
      <c r="B2538" s="5">
        <f>TITRES_STAT!D2541</f>
        <v>46.942</v>
      </c>
      <c r="C2538" s="2">
        <f t="shared" si="99"/>
        <v>48.150315731752315</v>
      </c>
      <c r="D2538" s="2">
        <f t="shared" si="94"/>
        <v>47.892333930071302</v>
      </c>
      <c r="E2538" s="2">
        <f t="shared" si="96"/>
        <v>0.25798180168101226</v>
      </c>
      <c r="F2538" s="2">
        <f t="shared" si="95"/>
        <v>0.21584294817575239</v>
      </c>
      <c r="G2538" s="2">
        <f t="shared" si="97"/>
        <v>4.2138853505259866E-2</v>
      </c>
      <c r="H2538" s="2" t="str">
        <f t="shared" si="98"/>
        <v>Sell</v>
      </c>
    </row>
    <row r="2539" spans="1:8" ht="13.5" x14ac:dyDescent="0.25">
      <c r="A2539" s="3">
        <f>TITRES_STAT!B2542</f>
        <v>45700</v>
      </c>
      <c r="B2539" s="5">
        <f>TITRES_STAT!D2542</f>
        <v>47.881</v>
      </c>
      <c r="C2539" s="2">
        <f t="shared" si="99"/>
        <v>48.181190234559651</v>
      </c>
      <c r="D2539" s="2">
        <f t="shared" si="94"/>
        <v>47.891494379695651</v>
      </c>
      <c r="E2539" s="2">
        <f t="shared" si="96"/>
        <v>0.28969585486400007</v>
      </c>
      <c r="F2539" s="2">
        <f t="shared" si="95"/>
        <v>0.23061352951340194</v>
      </c>
      <c r="G2539" s="2">
        <f t="shared" si="97"/>
        <v>5.9082325350598125E-2</v>
      </c>
      <c r="H2539" s="2" t="str">
        <f t="shared" si="98"/>
        <v>Sell</v>
      </c>
    </row>
    <row r="2540" spans="1:8" ht="13.5" x14ac:dyDescent="0.25">
      <c r="A2540" s="3">
        <f>TITRES_STAT!B2543</f>
        <v>45701</v>
      </c>
      <c r="B2540" s="5">
        <f>TITRES_STAT!D2543</f>
        <v>48.537999999999997</v>
      </c>
      <c r="C2540" s="2">
        <f t="shared" si="99"/>
        <v>48.135007121550473</v>
      </c>
      <c r="D2540" s="2">
        <f t="shared" si="94"/>
        <v>47.939383684903383</v>
      </c>
      <c r="E2540" s="2">
        <f t="shared" si="96"/>
        <v>0.19562343664708948</v>
      </c>
      <c r="F2540" s="2">
        <f t="shared" si="95"/>
        <v>0.22361551094013946</v>
      </c>
      <c r="G2540" s="2">
        <f t="shared" si="97"/>
        <v>-2.7992074293049979E-2</v>
      </c>
      <c r="H2540" s="2" t="str">
        <f t="shared" si="98"/>
        <v>Hold</v>
      </c>
    </row>
    <row r="2541" spans="1:8" ht="13.5" x14ac:dyDescent="0.25">
      <c r="A2541" s="3">
        <f>TITRES_STAT!B2544</f>
        <v>45702</v>
      </c>
      <c r="B2541" s="5">
        <f>TITRES_STAT!D2544</f>
        <v>48.537999999999997</v>
      </c>
      <c r="C2541" s="2">
        <f t="shared" si="99"/>
        <v>48.095929102850398</v>
      </c>
      <c r="D2541" s="2">
        <f t="shared" si="94"/>
        <v>47.983725634169801</v>
      </c>
      <c r="E2541" s="2">
        <f t="shared" si="96"/>
        <v>0.1122034686805975</v>
      </c>
      <c r="F2541" s="2">
        <f t="shared" si="95"/>
        <v>0.20133310248823108</v>
      </c>
      <c r="G2541" s="2">
        <f t="shared" si="97"/>
        <v>-8.9129633807633585E-2</v>
      </c>
      <c r="H2541" s="2" t="str">
        <f t="shared" si="98"/>
        <v>Hold</v>
      </c>
    </row>
    <row r="2542" spans="1:8" ht="13.5" x14ac:dyDescent="0.25">
      <c r="A2542" s="3">
        <f>TITRES_STAT!B2545</f>
        <v>45705</v>
      </c>
      <c r="B2542" s="5">
        <f>TITRES_STAT!D2545</f>
        <v>49.759</v>
      </c>
      <c r="C2542" s="2">
        <f t="shared" si="99"/>
        <v>47.918401548565726</v>
      </c>
      <c r="D2542" s="2">
        <f t="shared" si="94"/>
        <v>48.115227439046109</v>
      </c>
      <c r="E2542" s="2">
        <f t="shared" si="96"/>
        <v>-0.19682589048038324</v>
      </c>
      <c r="F2542" s="2">
        <f t="shared" si="95"/>
        <v>0.12170130389450823</v>
      </c>
      <c r="G2542" s="2">
        <f t="shared" si="97"/>
        <v>-0.31852719437489146</v>
      </c>
      <c r="H2542" s="2" t="str">
        <f t="shared" si="98"/>
        <v>Hold</v>
      </c>
    </row>
    <row r="2543" spans="1:8" ht="13.5" x14ac:dyDescent="0.25">
      <c r="A2543" s="3">
        <f>TITRES_STAT!B2546</f>
        <v>45706</v>
      </c>
      <c r="B2543" s="5">
        <f>TITRES_STAT!D2546</f>
        <v>47.881</v>
      </c>
      <c r="C2543" s="2">
        <f t="shared" si="99"/>
        <v>47.76818592570946</v>
      </c>
      <c r="D2543" s="2">
        <f t="shared" si="94"/>
        <v>48.097877258376023</v>
      </c>
      <c r="E2543" s="2">
        <f t="shared" si="96"/>
        <v>-0.32969133266656314</v>
      </c>
      <c r="F2543" s="2">
        <f t="shared" si="95"/>
        <v>3.1422776582293963E-2</v>
      </c>
      <c r="G2543" s="2">
        <f t="shared" si="97"/>
        <v>-0.36111410924885712</v>
      </c>
      <c r="H2543" s="2" t="str">
        <f t="shared" si="98"/>
        <v>Hold</v>
      </c>
    </row>
    <row r="2544" spans="1:8" ht="13.5" x14ac:dyDescent="0.25">
      <c r="A2544" s="3">
        <f>TITRES_STAT!B2547</f>
        <v>45707</v>
      </c>
      <c r="B2544" s="5">
        <f>TITRES_STAT!D2547</f>
        <v>47.881</v>
      </c>
      <c r="C2544" s="2">
        <f t="shared" si="99"/>
        <v>47.785541937138774</v>
      </c>
      <c r="D2544" s="2">
        <f t="shared" si="94"/>
        <v>48.081812276274093</v>
      </c>
      <c r="E2544" s="2">
        <f t="shared" si="96"/>
        <v>-0.29627033913531875</v>
      </c>
      <c r="F2544" s="2">
        <f t="shared" si="95"/>
        <v>-3.4115846561228583E-2</v>
      </c>
      <c r="G2544" s="2">
        <f t="shared" si="97"/>
        <v>-0.26215449257409018</v>
      </c>
      <c r="H2544" s="2" t="str">
        <f t="shared" si="98"/>
        <v>Hold</v>
      </c>
    </row>
    <row r="2545" spans="1:8" ht="13.5" x14ac:dyDescent="0.25">
      <c r="A2545" s="3">
        <f>TITRES_STAT!B2548</f>
        <v>45708</v>
      </c>
      <c r="B2545" s="5">
        <f>TITRES_STAT!D2548</f>
        <v>47.881</v>
      </c>
      <c r="C2545" s="2">
        <f t="shared" si="99"/>
        <v>47.800227792963575</v>
      </c>
      <c r="D2545" s="2">
        <f t="shared" si="94"/>
        <v>48.066937292846383</v>
      </c>
      <c r="E2545" s="2">
        <f t="shared" si="96"/>
        <v>-0.26670949988280768</v>
      </c>
      <c r="F2545" s="2">
        <f t="shared" si="95"/>
        <v>-8.0634577225544402E-2</v>
      </c>
      <c r="G2545" s="2">
        <f t="shared" si="97"/>
        <v>-0.18607492265726328</v>
      </c>
      <c r="H2545" s="2" t="str">
        <f t="shared" si="98"/>
        <v>Hold</v>
      </c>
    </row>
    <row r="2546" spans="1:8" ht="13.5" x14ac:dyDescent="0.25">
      <c r="A2546" s="3">
        <f>TITRES_STAT!B2549</f>
        <v>45709</v>
      </c>
      <c r="B2546" s="5">
        <f>TITRES_STAT!D2549</f>
        <v>47.881</v>
      </c>
      <c r="C2546" s="2">
        <f t="shared" si="99"/>
        <v>47.812654286353798</v>
      </c>
      <c r="D2546" s="2">
        <f t="shared" si="94"/>
        <v>48.053164160042947</v>
      </c>
      <c r="E2546" s="2">
        <f t="shared" si="96"/>
        <v>-0.24050987368914889</v>
      </c>
      <c r="F2546" s="2">
        <f t="shared" si="95"/>
        <v>-0.1126096365182653</v>
      </c>
      <c r="G2546" s="2">
        <f t="shared" si="97"/>
        <v>-0.12790023717088359</v>
      </c>
      <c r="H2546" s="2" t="str">
        <f t="shared" si="98"/>
        <v>Hold</v>
      </c>
    </row>
    <row r="2547" spans="1:8" ht="13.5" x14ac:dyDescent="0.25">
      <c r="A2547" s="3">
        <f>TITRES_STAT!B2550</f>
        <v>45712</v>
      </c>
      <c r="B2547" s="5">
        <f>TITRES_STAT!D2550</f>
        <v>47.881</v>
      </c>
      <c r="C2547" s="2">
        <f t="shared" si="99"/>
        <v>47.678707473068599</v>
      </c>
      <c r="D2547" s="2">
        <f t="shared" si="94"/>
        <v>48.04041125929902</v>
      </c>
      <c r="E2547" s="2">
        <f t="shared" si="96"/>
        <v>-0.36170378623042154</v>
      </c>
      <c r="F2547" s="2">
        <f t="shared" si="95"/>
        <v>-0.16242846646069656</v>
      </c>
      <c r="G2547" s="2">
        <f t="shared" si="97"/>
        <v>-0.19927531976972498</v>
      </c>
      <c r="H2547" s="2" t="str">
        <f t="shared" si="98"/>
        <v>Hold</v>
      </c>
    </row>
    <row r="2548" spans="1:8" ht="13.5" x14ac:dyDescent="0.25">
      <c r="A2548" s="3">
        <f>TITRES_STAT!B2551</f>
        <v>45713</v>
      </c>
      <c r="B2548" s="5">
        <f>TITRES_STAT!D2551</f>
        <v>47.881</v>
      </c>
      <c r="C2548" s="2">
        <f t="shared" si="99"/>
        <v>47.709829400288811</v>
      </c>
      <c r="D2548" s="2">
        <f t="shared" si="94"/>
        <v>48.028603017869457</v>
      </c>
      <c r="E2548" s="2">
        <f t="shared" si="96"/>
        <v>-0.31877361758064637</v>
      </c>
      <c r="F2548" s="2">
        <f t="shared" si="95"/>
        <v>-0.19369749668468655</v>
      </c>
      <c r="G2548" s="2">
        <f t="shared" si="97"/>
        <v>-0.12507612089595982</v>
      </c>
      <c r="H2548" s="2" t="str">
        <f t="shared" si="98"/>
        <v>Hold</v>
      </c>
    </row>
    <row r="2549" spans="1:8" ht="13.5" x14ac:dyDescent="0.25">
      <c r="A2549" s="3">
        <f>TITRES_STAT!B2552</f>
        <v>45714</v>
      </c>
      <c r="B2549" s="5">
        <f>TITRES_STAT!D2552</f>
        <v>47.881</v>
      </c>
      <c r="C2549" s="2">
        <f t="shared" si="99"/>
        <v>47.837240261782839</v>
      </c>
      <c r="D2549" s="2">
        <f t="shared" si="94"/>
        <v>48.017669460990234</v>
      </c>
      <c r="E2549" s="2">
        <f t="shared" si="96"/>
        <v>-0.18042919920739564</v>
      </c>
      <c r="F2549" s="2">
        <f t="shared" si="95"/>
        <v>-0.1910438371892284</v>
      </c>
      <c r="G2549" s="2">
        <f t="shared" si="97"/>
        <v>1.0614637981832764E-2</v>
      </c>
      <c r="H2549" s="2" t="str">
        <f t="shared" si="98"/>
        <v>Sell</v>
      </c>
    </row>
    <row r="2550" spans="1:8" ht="13.5" x14ac:dyDescent="0.25">
      <c r="A2550" s="3">
        <f>TITRES_STAT!B2553</f>
        <v>45715</v>
      </c>
      <c r="B2550" s="5">
        <f>TITRES_STAT!D2553</f>
        <v>47.881</v>
      </c>
      <c r="C2550" s="2">
        <f t="shared" si="99"/>
        <v>47.945049452277786</v>
      </c>
      <c r="D2550" s="2">
        <f t="shared" si="94"/>
        <v>48.007545797213176</v>
      </c>
      <c r="E2550" s="2">
        <f t="shared" si="96"/>
        <v>-6.2496344935389914E-2</v>
      </c>
      <c r="F2550" s="2">
        <f t="shared" si="95"/>
        <v>-0.16533433873846071</v>
      </c>
      <c r="G2550" s="2">
        <f t="shared" si="97"/>
        <v>0.10283799380307079</v>
      </c>
      <c r="H2550" s="2" t="str">
        <f t="shared" si="98"/>
        <v>Sell</v>
      </c>
    </row>
    <row r="2551" spans="1:8" ht="13.5" x14ac:dyDescent="0.25">
      <c r="A2551" s="3">
        <f>TITRES_STAT!B2554</f>
        <v>45716</v>
      </c>
      <c r="B2551" s="5">
        <f>TITRES_STAT!D2554</f>
        <v>47.881</v>
      </c>
      <c r="C2551" s="2">
        <f t="shared" si="99"/>
        <v>48.224118767311971</v>
      </c>
      <c r="D2551" s="2">
        <f t="shared" ref="D2551:D2614" si="100">$D$1501*B2551+(1-$D$1501)*D2550</f>
        <v>47.998172034456644</v>
      </c>
      <c r="E2551" s="2">
        <f t="shared" si="96"/>
        <v>0.22594673285532707</v>
      </c>
      <c r="F2551" s="2">
        <f t="shared" si="95"/>
        <v>-8.7078124419703168E-2</v>
      </c>
      <c r="G2551" s="2">
        <f t="shared" si="97"/>
        <v>0.31302485727503027</v>
      </c>
      <c r="H2551" s="2" t="str">
        <f t="shared" si="98"/>
        <v>Sell</v>
      </c>
    </row>
    <row r="2552" spans="1:8" ht="13.5" x14ac:dyDescent="0.25">
      <c r="A2552" s="3">
        <f>TITRES_STAT!B2555</f>
        <v>45719</v>
      </c>
      <c r="B2552" s="5">
        <f>TITRES_STAT!D2555</f>
        <v>47.881</v>
      </c>
      <c r="C2552" s="2">
        <f t="shared" si="99"/>
        <v>48.171331264648593</v>
      </c>
      <c r="D2552" s="2">
        <f t="shared" si="100"/>
        <v>47.98949262449689</v>
      </c>
      <c r="E2552" s="2">
        <f t="shared" si="96"/>
        <v>0.18183864015170315</v>
      </c>
      <c r="F2552" s="2">
        <f t="shared" si="95"/>
        <v>-3.3294771505421906E-2</v>
      </c>
      <c r="G2552" s="2">
        <f t="shared" si="97"/>
        <v>0.21513341165712505</v>
      </c>
      <c r="H2552" s="2" t="str">
        <f t="shared" si="98"/>
        <v>Sell</v>
      </c>
    </row>
    <row r="2553" spans="1:8" ht="13.5" x14ac:dyDescent="0.25">
      <c r="A2553" s="3">
        <f>TITRES_STAT!B2556</f>
        <v>45720</v>
      </c>
      <c r="B2553" s="5">
        <f>TITRES_STAT!D2556</f>
        <v>47.881</v>
      </c>
      <c r="C2553" s="2">
        <f t="shared" si="99"/>
        <v>48.126664916241118</v>
      </c>
      <c r="D2553" s="2">
        <f t="shared" si="100"/>
        <v>47.981456133793415</v>
      </c>
      <c r="E2553" s="2">
        <f t="shared" si="96"/>
        <v>0.1452087824477033</v>
      </c>
      <c r="F2553" s="2">
        <f t="shared" si="95"/>
        <v>2.4059392852031347E-3</v>
      </c>
      <c r="G2553" s="2">
        <f t="shared" si="97"/>
        <v>0.14280284316250016</v>
      </c>
      <c r="H2553" s="2" t="str">
        <f t="shared" si="98"/>
        <v>Sell</v>
      </c>
    </row>
    <row r="2554" spans="1:8" ht="13.5" x14ac:dyDescent="0.25">
      <c r="A2554" s="3">
        <f>TITRES_STAT!B2557</f>
        <v>45721</v>
      </c>
      <c r="B2554" s="5">
        <f>TITRES_STAT!D2557</f>
        <v>47.881</v>
      </c>
      <c r="C2554" s="2">
        <f t="shared" si="99"/>
        <v>48.088870313742483</v>
      </c>
      <c r="D2554" s="2">
        <f t="shared" si="100"/>
        <v>47.974014938697607</v>
      </c>
      <c r="E2554" s="2">
        <f t="shared" si="96"/>
        <v>0.11485537504487553</v>
      </c>
      <c r="F2554" s="2">
        <f t="shared" si="95"/>
        <v>2.4895826437137614E-2</v>
      </c>
      <c r="G2554" s="2">
        <f t="shared" si="97"/>
        <v>8.9959548607737916E-2</v>
      </c>
      <c r="H2554" s="2" t="str">
        <f t="shared" si="98"/>
        <v>Sell</v>
      </c>
    </row>
    <row r="2555" spans="1:8" ht="13.5" x14ac:dyDescent="0.25">
      <c r="A2555" s="3">
        <f>TITRES_STAT!B2558</f>
        <v>45722</v>
      </c>
      <c r="B2555" s="5">
        <f>TITRES_STAT!D2558</f>
        <v>47.872</v>
      </c>
      <c r="C2555" s="2">
        <f t="shared" si="99"/>
        <v>48.056890265474408</v>
      </c>
      <c r="D2555" s="2">
        <f t="shared" si="100"/>
        <v>47.966458276571856</v>
      </c>
      <c r="E2555" s="2">
        <f t="shared" si="96"/>
        <v>9.0431988902551552E-2</v>
      </c>
      <c r="F2555" s="2">
        <f t="shared" si="95"/>
        <v>3.8003058930220407E-2</v>
      </c>
      <c r="G2555" s="2">
        <f t="shared" si="97"/>
        <v>5.2428929972331145E-2</v>
      </c>
      <c r="H2555" s="2" t="str">
        <f t="shared" si="98"/>
        <v>Sell</v>
      </c>
    </row>
    <row r="2556" spans="1:8" ht="13.5" x14ac:dyDescent="0.25">
      <c r="A2556" s="3">
        <f>TITRES_STAT!B2559</f>
        <v>45723</v>
      </c>
      <c r="B2556" s="5">
        <f>TITRES_STAT!D2559</f>
        <v>46.238</v>
      </c>
      <c r="C2556" s="2">
        <f t="shared" si="99"/>
        <v>48.029830224632192</v>
      </c>
      <c r="D2556" s="2">
        <f t="shared" si="100"/>
        <v>47.838424330159128</v>
      </c>
      <c r="E2556" s="2">
        <f t="shared" si="96"/>
        <v>0.19140589447306411</v>
      </c>
      <c r="F2556" s="2">
        <f t="shared" si="95"/>
        <v>6.868362603878915E-2</v>
      </c>
      <c r="G2556" s="2">
        <f t="shared" si="97"/>
        <v>0.12272226843427496</v>
      </c>
      <c r="H2556" s="2" t="str">
        <f t="shared" si="98"/>
        <v>Sell</v>
      </c>
    </row>
    <row r="2557" spans="1:8" ht="13.5" x14ac:dyDescent="0.25">
      <c r="A2557" s="3">
        <f>TITRES_STAT!B2560</f>
        <v>45726</v>
      </c>
      <c r="B2557" s="5">
        <f>TITRES_STAT!D2560</f>
        <v>46.238</v>
      </c>
      <c r="C2557" s="2">
        <f t="shared" si="99"/>
        <v>48.006933266996469</v>
      </c>
      <c r="D2557" s="2">
        <f t="shared" si="100"/>
        <v>47.719874379776968</v>
      </c>
      <c r="E2557" s="2">
        <f t="shared" si="96"/>
        <v>0.28705888721950146</v>
      </c>
      <c r="F2557" s="2">
        <f t="shared" si="95"/>
        <v>0.11235867827493162</v>
      </c>
      <c r="G2557" s="2">
        <f t="shared" si="97"/>
        <v>0.17470020894456983</v>
      </c>
      <c r="H2557" s="2" t="str">
        <f t="shared" si="98"/>
        <v>Sell</v>
      </c>
    </row>
    <row r="2558" spans="1:8" ht="13.5" x14ac:dyDescent="0.25">
      <c r="A2558" s="3">
        <f>TITRES_STAT!B2561</f>
        <v>45727</v>
      </c>
      <c r="B2558" s="5">
        <f>TITRES_STAT!D2561</f>
        <v>47.881</v>
      </c>
      <c r="C2558" s="2">
        <f t="shared" si="99"/>
        <v>47.987558918227784</v>
      </c>
      <c r="D2558" s="2">
        <f t="shared" si="100"/>
        <v>47.731809610904598</v>
      </c>
      <c r="E2558" s="2">
        <f t="shared" si="96"/>
        <v>0.25574930732318535</v>
      </c>
      <c r="F2558" s="2">
        <f t="shared" si="95"/>
        <v>0.14103680408458236</v>
      </c>
      <c r="G2558" s="2">
        <f t="shared" si="97"/>
        <v>0.11471250323860299</v>
      </c>
      <c r="H2558" s="2" t="str">
        <f t="shared" si="98"/>
        <v>Sell</v>
      </c>
    </row>
    <row r="2559" spans="1:8" ht="13.5" x14ac:dyDescent="0.25">
      <c r="A2559" s="3">
        <f>TITRES_STAT!B2562</f>
        <v>45728</v>
      </c>
      <c r="B2559" s="5">
        <f>TITRES_STAT!D2562</f>
        <v>47.881</v>
      </c>
      <c r="C2559" s="2">
        <f t="shared" si="99"/>
        <v>47.971165238500433</v>
      </c>
      <c r="D2559" s="2">
        <f t="shared" si="100"/>
        <v>47.742860750837586</v>
      </c>
      <c r="E2559" s="2">
        <f t="shared" si="96"/>
        <v>0.22830448766284661</v>
      </c>
      <c r="F2559" s="2">
        <f t="shared" ref="F2559:F2622" si="101">(E2559*(2/(10)))+((1-(2/10))*F2558)</f>
        <v>0.15849034080023522</v>
      </c>
      <c r="G2559" s="2">
        <f t="shared" si="97"/>
        <v>6.9814146862611393E-2</v>
      </c>
      <c r="H2559" s="2" t="str">
        <f t="shared" si="98"/>
        <v>Sell</v>
      </c>
    </row>
    <row r="2560" spans="1:8" ht="13.5" x14ac:dyDescent="0.25">
      <c r="A2560" s="3">
        <f>TITRES_STAT!B2563</f>
        <v>45729</v>
      </c>
      <c r="B2560" s="5">
        <f>TITRES_STAT!D2563</f>
        <v>46.247999999999998</v>
      </c>
      <c r="C2560" s="2">
        <f t="shared" si="99"/>
        <v>47.957293663346519</v>
      </c>
      <c r="D2560" s="2">
        <f t="shared" si="100"/>
        <v>47.632130324849612</v>
      </c>
      <c r="E2560" s="2">
        <f t="shared" si="96"/>
        <v>0.32516333849690682</v>
      </c>
      <c r="F2560" s="2">
        <f t="shared" si="101"/>
        <v>0.19182494033956954</v>
      </c>
      <c r="G2560" s="2">
        <f t="shared" si="97"/>
        <v>0.13333839815733728</v>
      </c>
      <c r="H2560" s="2" t="str">
        <f t="shared" si="98"/>
        <v>Sell</v>
      </c>
    </row>
    <row r="2561" spans="1:8" ht="13.5" x14ac:dyDescent="0.25">
      <c r="A2561" s="3">
        <f>TITRES_STAT!B2564</f>
        <v>45730</v>
      </c>
      <c r="B2561" s="5">
        <f>TITRES_STAT!D2564</f>
        <v>47.881</v>
      </c>
      <c r="C2561" s="2">
        <f t="shared" si="99"/>
        <v>47.945556176677826</v>
      </c>
      <c r="D2561" s="2">
        <f t="shared" si="100"/>
        <v>47.650565115601488</v>
      </c>
      <c r="E2561" s="2">
        <f t="shared" si="96"/>
        <v>0.29499106107633821</v>
      </c>
      <c r="F2561" s="2">
        <f t="shared" si="101"/>
        <v>0.21245816448692328</v>
      </c>
      <c r="G2561" s="2">
        <f t="shared" si="97"/>
        <v>8.2532896589414928E-2</v>
      </c>
      <c r="H2561" s="2" t="str">
        <f t="shared" si="98"/>
        <v>Sell</v>
      </c>
    </row>
    <row r="2562" spans="1:8" ht="13.5" x14ac:dyDescent="0.25">
      <c r="A2562" s="3">
        <f>TITRES_STAT!B2565</f>
        <v>45733</v>
      </c>
      <c r="B2562" s="5">
        <f>TITRES_STAT!D2565</f>
        <v>47.881</v>
      </c>
      <c r="C2562" s="2">
        <f t="shared" si="99"/>
        <v>47.935624457188929</v>
      </c>
      <c r="D2562" s="2">
        <f t="shared" si="100"/>
        <v>47.667634366297669</v>
      </c>
      <c r="E2562" s="2">
        <f t="shared" si="96"/>
        <v>0.26799009089126002</v>
      </c>
      <c r="F2562" s="2">
        <f t="shared" si="101"/>
        <v>0.22356454976779067</v>
      </c>
      <c r="G2562" s="2">
        <f t="shared" si="97"/>
        <v>4.4425541123469359E-2</v>
      </c>
      <c r="H2562" s="2" t="str">
        <f t="shared" si="98"/>
        <v>Sell</v>
      </c>
    </row>
    <row r="2563" spans="1:8" ht="13.5" x14ac:dyDescent="0.25">
      <c r="A2563" s="3">
        <f>TITRES_STAT!B2566</f>
        <v>45734</v>
      </c>
      <c r="B2563" s="5">
        <f>TITRES_STAT!D2566</f>
        <v>46.201000000000001</v>
      </c>
      <c r="C2563" s="2">
        <f t="shared" si="99"/>
        <v>47.927220694544481</v>
      </c>
      <c r="D2563" s="2">
        <f t="shared" si="100"/>
        <v>47.558994783608952</v>
      </c>
      <c r="E2563" s="2">
        <f t="shared" si="96"/>
        <v>0.36822591093552859</v>
      </c>
      <c r="F2563" s="2">
        <f t="shared" si="101"/>
        <v>0.25249682200133827</v>
      </c>
      <c r="G2563" s="2">
        <f t="shared" si="97"/>
        <v>0.11572908893419032</v>
      </c>
      <c r="H2563" s="2" t="str">
        <f t="shared" si="98"/>
        <v>Sell</v>
      </c>
    </row>
    <row r="2564" spans="1:8" ht="13.5" x14ac:dyDescent="0.25">
      <c r="A2564" s="3">
        <f>TITRES_STAT!B2567</f>
        <v>45735</v>
      </c>
      <c r="B2564" s="5">
        <f>TITRES_STAT!D2567</f>
        <v>46.201000000000001</v>
      </c>
      <c r="C2564" s="2">
        <f t="shared" si="99"/>
        <v>47.9187252030761</v>
      </c>
      <c r="D2564" s="2">
        <f t="shared" si="100"/>
        <v>47.458402577415697</v>
      </c>
      <c r="E2564" s="2">
        <f t="shared" si="96"/>
        <v>0.46032262566040316</v>
      </c>
      <c r="F2564" s="2">
        <f t="shared" si="101"/>
        <v>0.29406198273315126</v>
      </c>
      <c r="G2564" s="2">
        <f t="shared" si="97"/>
        <v>0.1662606429272519</v>
      </c>
      <c r="H2564" s="2" t="str">
        <f t="shared" si="98"/>
        <v>Sell</v>
      </c>
    </row>
    <row r="2565" spans="1:8" ht="13.5" x14ac:dyDescent="0.25">
      <c r="A2565" s="3">
        <f>TITRES_STAT!B2568</f>
        <v>45737</v>
      </c>
      <c r="B2565" s="5">
        <f>TITRES_STAT!D2568</f>
        <v>47.411999999999999</v>
      </c>
      <c r="C2565" s="2">
        <f t="shared" si="99"/>
        <v>47.660152094910543</v>
      </c>
      <c r="D2565" s="2">
        <f t="shared" si="100"/>
        <v>47.45496534945898</v>
      </c>
      <c r="E2565" s="2">
        <f t="shared" si="96"/>
        <v>0.20518674545156301</v>
      </c>
      <c r="F2565" s="2">
        <f t="shared" si="101"/>
        <v>0.27628693527683362</v>
      </c>
      <c r="G2565" s="2">
        <f t="shared" si="97"/>
        <v>-7.110018982527061E-2</v>
      </c>
      <c r="H2565" s="2" t="str">
        <f t="shared" si="98"/>
        <v>Hold</v>
      </c>
    </row>
    <row r="2566" spans="1:8" ht="13.5" x14ac:dyDescent="0.25">
      <c r="A2566" s="3">
        <f>TITRES_STAT!B2569</f>
        <v>45740</v>
      </c>
      <c r="B2566" s="5">
        <f>TITRES_STAT!D2569</f>
        <v>47.411999999999999</v>
      </c>
      <c r="C2566" s="2">
        <f t="shared" si="99"/>
        <v>47.441359464924304</v>
      </c>
      <c r="D2566" s="2">
        <f t="shared" si="100"/>
        <v>47.45178273098054</v>
      </c>
      <c r="E2566" s="2">
        <f t="shared" si="96"/>
        <v>-1.0423266056236002E-2</v>
      </c>
      <c r="F2566" s="2">
        <f t="shared" si="101"/>
        <v>0.21894489501021971</v>
      </c>
      <c r="G2566" s="2">
        <f t="shared" si="97"/>
        <v>-0.22936816106645572</v>
      </c>
      <c r="H2566" s="2" t="str">
        <f t="shared" si="98"/>
        <v>Hold</v>
      </c>
    </row>
    <row r="2567" spans="1:8" ht="13.5" x14ac:dyDescent="0.25">
      <c r="A2567" s="3">
        <f>TITRES_STAT!B2570</f>
        <v>45741</v>
      </c>
      <c r="B2567" s="5">
        <f>TITRES_STAT!D2570</f>
        <v>47.411999999999999</v>
      </c>
      <c r="C2567" s="2">
        <f t="shared" si="99"/>
        <v>47.508996470320568</v>
      </c>
      <c r="D2567" s="2">
        <f t="shared" si="100"/>
        <v>47.448835862019017</v>
      </c>
      <c r="E2567" s="2">
        <f t="shared" si="96"/>
        <v>6.0160608301551122E-2</v>
      </c>
      <c r="F2567" s="2">
        <f t="shared" si="101"/>
        <v>0.18718803766848602</v>
      </c>
      <c r="G2567" s="2">
        <f t="shared" si="97"/>
        <v>-0.1270274293669349</v>
      </c>
      <c r="H2567" s="2" t="str">
        <f t="shared" si="98"/>
        <v>Hold</v>
      </c>
    </row>
    <row r="2568" spans="1:8" ht="13.5" x14ac:dyDescent="0.25">
      <c r="A2568" s="3">
        <f>TITRES_STAT!B2571</f>
        <v>45742</v>
      </c>
      <c r="B2568" s="5">
        <f>TITRES_STAT!D2571</f>
        <v>47.411999999999999</v>
      </c>
      <c r="C2568" s="2">
        <f t="shared" si="99"/>
        <v>47.566227782578942</v>
      </c>
      <c r="D2568" s="2">
        <f t="shared" si="100"/>
        <v>47.446107279647237</v>
      </c>
      <c r="E2568" s="2">
        <f t="shared" si="96"/>
        <v>0.12012050293170518</v>
      </c>
      <c r="F2568" s="2">
        <f t="shared" si="101"/>
        <v>0.17377453072112986</v>
      </c>
      <c r="G2568" s="2">
        <f t="shared" si="97"/>
        <v>-5.3654027789424685E-2</v>
      </c>
      <c r="H2568" s="2" t="str">
        <f t="shared" si="98"/>
        <v>Hold</v>
      </c>
    </row>
    <row r="2569" spans="1:8" ht="13.5" x14ac:dyDescent="0.25">
      <c r="A2569" s="3">
        <f>TITRES_STAT!B2572</f>
        <v>45743</v>
      </c>
      <c r="B2569" s="5">
        <f>TITRES_STAT!D2572</f>
        <v>47.411999999999999</v>
      </c>
      <c r="C2569" s="2">
        <f t="shared" si="99"/>
        <v>47.363423508336027</v>
      </c>
      <c r="D2569" s="2">
        <f t="shared" si="100"/>
        <v>47.443580814488186</v>
      </c>
      <c r="E2569" s="2">
        <f t="shared" si="96"/>
        <v>-8.0157306152159435E-2</v>
      </c>
      <c r="F2569" s="2">
        <f t="shared" si="101"/>
        <v>0.122988163346472</v>
      </c>
      <c r="G2569" s="2">
        <f t="shared" si="97"/>
        <v>-0.20314546949863144</v>
      </c>
      <c r="H2569" s="2" t="str">
        <f t="shared" si="98"/>
        <v>Hold</v>
      </c>
    </row>
    <row r="2570" spans="1:8" ht="13.5" x14ac:dyDescent="0.25">
      <c r="A2570" s="3">
        <f>TITRES_STAT!B2573</f>
        <v>45744</v>
      </c>
      <c r="B2570" s="5">
        <f>TITRES_STAT!D2573</f>
        <v>47.411999999999999</v>
      </c>
      <c r="C2570" s="2">
        <f t="shared" si="99"/>
        <v>47.443050660899715</v>
      </c>
      <c r="D2570" s="2">
        <f t="shared" si="100"/>
        <v>47.441241494896467</v>
      </c>
      <c r="E2570" s="2">
        <f t="shared" si="96"/>
        <v>1.8091660032482082E-3</v>
      </c>
      <c r="F2570" s="2">
        <f t="shared" si="101"/>
        <v>9.8752363877827251E-2</v>
      </c>
      <c r="G2570" s="2">
        <f t="shared" si="97"/>
        <v>-9.6943197874579043E-2</v>
      </c>
      <c r="H2570" s="2" t="str">
        <f t="shared" si="98"/>
        <v>Hold</v>
      </c>
    </row>
    <row r="2571" spans="1:8" ht="13.5" x14ac:dyDescent="0.25">
      <c r="A2571" s="3">
        <f>TITRES_STAT!B2574</f>
        <v>45749</v>
      </c>
      <c r="B2571" s="5">
        <f>TITRES_STAT!D2574</f>
        <v>47.411999999999999</v>
      </c>
      <c r="C2571" s="2">
        <f t="shared" si="99"/>
        <v>47.510427482299761</v>
      </c>
      <c r="D2571" s="2">
        <f t="shared" si="100"/>
        <v>47.439075458237468</v>
      </c>
      <c r="E2571" s="2">
        <f t="shared" si="96"/>
        <v>7.1352024062292685E-2</v>
      </c>
      <c r="F2571" s="2">
        <f t="shared" si="101"/>
        <v>9.3272295914720332E-2</v>
      </c>
      <c r="G2571" s="2">
        <f t="shared" si="97"/>
        <v>-2.1920271852427647E-2</v>
      </c>
      <c r="H2571" s="2" t="str">
        <f t="shared" si="98"/>
        <v>Hold</v>
      </c>
    </row>
    <row r="2572" spans="1:8" ht="13.5" x14ac:dyDescent="0.25">
      <c r="A2572" s="3">
        <f>TITRES_STAT!B2575</f>
        <v>45750</v>
      </c>
      <c r="B2572" s="5">
        <f>TITRES_STAT!D2575</f>
        <v>47.411999999999999</v>
      </c>
      <c r="C2572" s="2">
        <f t="shared" si="99"/>
        <v>47.308977100407489</v>
      </c>
      <c r="D2572" s="2">
        <f t="shared" si="100"/>
        <v>47.437069868738398</v>
      </c>
      <c r="E2572" s="2">
        <f t="shared" si="96"/>
        <v>-0.12809276833090877</v>
      </c>
      <c r="F2572" s="2">
        <f t="shared" si="101"/>
        <v>4.8999283065594521E-2</v>
      </c>
      <c r="G2572" s="2">
        <f t="shared" si="97"/>
        <v>-0.1770920513965033</v>
      </c>
      <c r="H2572" s="2" t="str">
        <f t="shared" si="98"/>
        <v>Hold</v>
      </c>
    </row>
    <row r="2573" spans="1:8" ht="13.5" x14ac:dyDescent="0.25">
      <c r="A2573" s="3">
        <f>TITRES_STAT!B2576</f>
        <v>45751</v>
      </c>
      <c r="B2573" s="5">
        <f>TITRES_STAT!D2576</f>
        <v>47.411999999999999</v>
      </c>
      <c r="C2573" s="2">
        <f t="shared" si="99"/>
        <v>47.13851908496018</v>
      </c>
      <c r="D2573" s="2">
        <f t="shared" si="100"/>
        <v>47.435212841424445</v>
      </c>
      <c r="E2573" s="2">
        <f t="shared" si="96"/>
        <v>-0.29669375646426488</v>
      </c>
      <c r="F2573" s="2">
        <f t="shared" si="101"/>
        <v>-2.0139324840377358E-2</v>
      </c>
      <c r="G2573" s="2">
        <f t="shared" si="97"/>
        <v>-0.27655443162388754</v>
      </c>
      <c r="H2573" s="2" t="str">
        <f t="shared" si="98"/>
        <v>Hold</v>
      </c>
    </row>
    <row r="2574" spans="1:8" ht="13.5" x14ac:dyDescent="0.25">
      <c r="A2574" s="3">
        <f>TITRES_STAT!B2577</f>
        <v>45754</v>
      </c>
      <c r="B2574" s="5">
        <f>TITRES_STAT!D2577</f>
        <v>47.402000000000001</v>
      </c>
      <c r="C2574" s="2">
        <f t="shared" si="99"/>
        <v>47.180593071889383</v>
      </c>
      <c r="D2574" s="2">
        <f t="shared" si="100"/>
        <v>47.432752630948563</v>
      </c>
      <c r="E2574" s="2">
        <f t="shared" si="96"/>
        <v>-0.25215955905918008</v>
      </c>
      <c r="F2574" s="2">
        <f t="shared" si="101"/>
        <v>-6.6543371684137903E-2</v>
      </c>
      <c r="G2574" s="2">
        <f t="shared" si="97"/>
        <v>-0.18561618737504218</v>
      </c>
      <c r="H2574" s="2" t="str">
        <f t="shared" si="98"/>
        <v>Hold</v>
      </c>
    </row>
    <row r="2575" spans="1:8" ht="13.5" x14ac:dyDescent="0.25">
      <c r="A2575" s="3">
        <f>TITRES_STAT!B2578</f>
        <v>45755</v>
      </c>
      <c r="B2575" s="5">
        <f>TITRES_STAT!D2578</f>
        <v>47.402000000000001</v>
      </c>
      <c r="C2575" s="2">
        <f t="shared" si="99"/>
        <v>47.216194137752552</v>
      </c>
      <c r="D2575" s="2">
        <f t="shared" si="100"/>
        <v>47.430474658285711</v>
      </c>
      <c r="E2575" s="2">
        <f t="shared" si="96"/>
        <v>-0.21428052053315838</v>
      </c>
      <c r="F2575" s="2">
        <f t="shared" si="101"/>
        <v>-9.6090801453941999E-2</v>
      </c>
      <c r="G2575" s="2">
        <f t="shared" si="97"/>
        <v>-0.11818971907921638</v>
      </c>
      <c r="H2575" s="2" t="str">
        <f t="shared" si="98"/>
        <v>Hold</v>
      </c>
    </row>
    <row r="2576" spans="1:8" ht="13.5" x14ac:dyDescent="0.25">
      <c r="A2576" s="3">
        <f>TITRES_STAT!B2579</f>
        <v>45757</v>
      </c>
      <c r="B2576" s="5">
        <f>TITRES_STAT!D2579</f>
        <v>47.402000000000001</v>
      </c>
      <c r="C2576" s="2">
        <f t="shared" si="99"/>
        <v>47.246318116559856</v>
      </c>
      <c r="D2576" s="2">
        <f t="shared" si="100"/>
        <v>47.428365424338622</v>
      </c>
      <c r="E2576" s="2">
        <f t="shared" si="96"/>
        <v>-0.18204730777876676</v>
      </c>
      <c r="F2576" s="2">
        <f t="shared" si="101"/>
        <v>-0.11328210271890696</v>
      </c>
      <c r="G2576" s="2">
        <f t="shared" si="97"/>
        <v>-6.8765205059859807E-2</v>
      </c>
      <c r="H2576" s="2" t="str">
        <f t="shared" si="98"/>
        <v>Hold</v>
      </c>
    </row>
    <row r="2577" spans="1:8" ht="13.5" x14ac:dyDescent="0.25">
      <c r="A2577" s="3">
        <f>TITRES_STAT!B2580</f>
        <v>45758</v>
      </c>
      <c r="B2577" s="5">
        <f>TITRES_STAT!D2580</f>
        <v>47.411999999999999</v>
      </c>
      <c r="C2577" s="2">
        <f t="shared" si="99"/>
        <v>47.271807637089111</v>
      </c>
      <c r="D2577" s="2">
        <f t="shared" si="100"/>
        <v>47.427153170683908</v>
      </c>
      <c r="E2577" s="2">
        <f t="shared" si="96"/>
        <v>-0.1553455335947973</v>
      </c>
      <c r="F2577" s="2">
        <f t="shared" si="101"/>
        <v>-0.12169478889408503</v>
      </c>
      <c r="G2577" s="2">
        <f t="shared" si="97"/>
        <v>-3.3650744700712276E-2</v>
      </c>
      <c r="H2577" s="2" t="str">
        <f t="shared" si="98"/>
        <v>Hold</v>
      </c>
    </row>
    <row r="2578" spans="1:8" ht="13.5" x14ac:dyDescent="0.25">
      <c r="A2578" s="3">
        <f>TITRES_STAT!B2581</f>
        <v>45761</v>
      </c>
      <c r="B2578" s="5">
        <f>TITRES_STAT!D2581</f>
        <v>47.411999999999999</v>
      </c>
      <c r="C2578" s="2">
        <f t="shared" si="99"/>
        <v>47.293375692921558</v>
      </c>
      <c r="D2578" s="2">
        <f t="shared" si="100"/>
        <v>47.426030713596212</v>
      </c>
      <c r="E2578" s="2">
        <f t="shared" si="96"/>
        <v>-0.13265502067465462</v>
      </c>
      <c r="F2578" s="2">
        <f t="shared" si="101"/>
        <v>-0.12388683525019895</v>
      </c>
      <c r="G2578" s="2">
        <f t="shared" si="97"/>
        <v>-8.7681854244556767E-3</v>
      </c>
      <c r="H2578" s="2" t="str">
        <f t="shared" si="98"/>
        <v>Hold</v>
      </c>
    </row>
    <row r="2579" spans="1:8" ht="13.5" x14ac:dyDescent="0.25">
      <c r="A2579" s="3">
        <f>TITRES_STAT!B2582</f>
        <v>45762</v>
      </c>
      <c r="B2579" s="5">
        <f>TITRES_STAT!D2582</f>
        <v>47.411999999999999</v>
      </c>
      <c r="C2579" s="2">
        <f t="shared" si="99"/>
        <v>47.311625586318243</v>
      </c>
      <c r="D2579" s="2">
        <f t="shared" si="100"/>
        <v>47.424991401477975</v>
      </c>
      <c r="E2579" s="2">
        <f t="shared" si="96"/>
        <v>-0.11336581515973165</v>
      </c>
      <c r="F2579" s="2">
        <f t="shared" si="101"/>
        <v>-0.12178263123210549</v>
      </c>
      <c r="G2579" s="2">
        <f t="shared" si="97"/>
        <v>8.4168160723738367E-3</v>
      </c>
      <c r="H2579" s="2" t="str">
        <f t="shared" si="98"/>
        <v>Sell</v>
      </c>
    </row>
    <row r="2580" spans="1:8" ht="13.5" x14ac:dyDescent="0.25">
      <c r="A2580" s="3">
        <f>TITRES_STAT!B2583</f>
        <v>45763</v>
      </c>
      <c r="B2580" s="5">
        <f>TITRES_STAT!D2583</f>
        <v>47.411999999999999</v>
      </c>
      <c r="C2580" s="2">
        <f t="shared" si="99"/>
        <v>47.327067803807743</v>
      </c>
      <c r="D2580" s="2">
        <f t="shared" si="100"/>
        <v>47.424029075442569</v>
      </c>
      <c r="E2580" s="2">
        <f t="shared" si="96"/>
        <v>-9.6961271634825152E-2</v>
      </c>
      <c r="F2580" s="2">
        <f t="shared" si="101"/>
        <v>-0.11681835931264943</v>
      </c>
      <c r="G2580" s="2">
        <f t="shared" si="97"/>
        <v>1.9857087677824278E-2</v>
      </c>
      <c r="H2580" s="2" t="str">
        <f t="shared" si="98"/>
        <v>Sell</v>
      </c>
    </row>
    <row r="2581" spans="1:8" ht="13.5" x14ac:dyDescent="0.25">
      <c r="A2581" s="3">
        <f>TITRES_STAT!B2584</f>
        <v>45764</v>
      </c>
      <c r="B2581" s="5">
        <f>TITRES_STAT!D2584</f>
        <v>47.411999999999999</v>
      </c>
      <c r="C2581" s="2">
        <f t="shared" si="99"/>
        <v>47.34013429552963</v>
      </c>
      <c r="D2581" s="2">
        <f t="shared" si="100"/>
        <v>47.423138032817192</v>
      </c>
      <c r="E2581" s="2">
        <f t="shared" si="96"/>
        <v>-8.3003737287562274E-2</v>
      </c>
      <c r="F2581" s="2">
        <f t="shared" si="101"/>
        <v>-0.110055434907632</v>
      </c>
      <c r="G2581" s="2">
        <f t="shared" si="97"/>
        <v>2.7051697620069731E-2</v>
      </c>
      <c r="H2581" s="2" t="str">
        <f t="shared" si="98"/>
        <v>Sell</v>
      </c>
    </row>
    <row r="2582" spans="1:8" ht="13.5" x14ac:dyDescent="0.25">
      <c r="A2582" s="3">
        <f>TITRES_STAT!B2585</f>
        <v>45765</v>
      </c>
      <c r="B2582" s="5">
        <f>TITRES_STAT!D2585</f>
        <v>46.567</v>
      </c>
      <c r="C2582" s="2">
        <f t="shared" si="99"/>
        <v>47.351190557755842</v>
      </c>
      <c r="D2582" s="2">
        <f t="shared" si="100"/>
        <v>47.359720400756657</v>
      </c>
      <c r="E2582" s="2">
        <f t="shared" si="96"/>
        <v>-8.5298430008151627E-3</v>
      </c>
      <c r="F2582" s="2">
        <f t="shared" si="101"/>
        <v>-8.9750316526268636E-2</v>
      </c>
      <c r="G2582" s="2">
        <f t="shared" si="97"/>
        <v>8.1220473525453474E-2</v>
      </c>
      <c r="H2582" s="2" t="str">
        <f t="shared" si="98"/>
        <v>Sell</v>
      </c>
    </row>
    <row r="2583" spans="1:8" ht="13.5" x14ac:dyDescent="0.25">
      <c r="A2583" s="3">
        <f>TITRES_STAT!B2586</f>
        <v>45768</v>
      </c>
      <c r="B2583" s="5">
        <f>TITRES_STAT!D2586</f>
        <v>46.567</v>
      </c>
      <c r="C2583" s="2">
        <f t="shared" si="99"/>
        <v>47.359007395024179</v>
      </c>
      <c r="D2583" s="2">
        <f t="shared" si="100"/>
        <v>47.301000371070977</v>
      </c>
      <c r="E2583" s="2">
        <f t="shared" si="96"/>
        <v>5.8007023953202008E-2</v>
      </c>
      <c r="F2583" s="2">
        <f t="shared" si="101"/>
        <v>-6.0198848430374506E-2</v>
      </c>
      <c r="G2583" s="2">
        <f t="shared" si="97"/>
        <v>0.11820587238357652</v>
      </c>
      <c r="H2583" s="2" t="str">
        <f t="shared" si="98"/>
        <v>Sell</v>
      </c>
    </row>
    <row r="2584" spans="1:8" ht="13.5" x14ac:dyDescent="0.25">
      <c r="A2584" s="3">
        <f>TITRES_STAT!B2587</f>
        <v>45769</v>
      </c>
      <c r="B2584" s="5">
        <f>TITRES_STAT!D2587</f>
        <v>46.21</v>
      </c>
      <c r="C2584" s="2">
        <f t="shared" si="99"/>
        <v>47.365621641943541</v>
      </c>
      <c r="D2584" s="2">
        <f t="shared" si="100"/>
        <v>47.22018552876942</v>
      </c>
      <c r="E2584" s="2">
        <f t="shared" si="96"/>
        <v>0.14543611317412086</v>
      </c>
      <c r="F2584" s="2">
        <f t="shared" si="101"/>
        <v>-1.9071856109475434E-2</v>
      </c>
      <c r="G2584" s="2">
        <f t="shared" si="97"/>
        <v>0.16450796928359629</v>
      </c>
      <c r="H2584" s="2" t="str">
        <f t="shared" si="98"/>
        <v>Sell</v>
      </c>
    </row>
    <row r="2585" spans="1:8" ht="13.5" x14ac:dyDescent="0.25">
      <c r="A2585" s="3">
        <f>TITRES_STAT!B2588</f>
        <v>45770</v>
      </c>
      <c r="B2585" s="5">
        <f>TITRES_STAT!D2588</f>
        <v>46.21</v>
      </c>
      <c r="C2585" s="2">
        <f t="shared" si="99"/>
        <v>47.371218312413767</v>
      </c>
      <c r="D2585" s="2">
        <f t="shared" si="100"/>
        <v>47.145356971082798</v>
      </c>
      <c r="E2585" s="2">
        <f t="shared" si="96"/>
        <v>0.22586134133096891</v>
      </c>
      <c r="F2585" s="2">
        <f t="shared" si="101"/>
        <v>2.9914783378613436E-2</v>
      </c>
      <c r="G2585" s="2">
        <f t="shared" si="97"/>
        <v>0.19594655795235547</v>
      </c>
      <c r="H2585" s="2" t="str">
        <f t="shared" si="98"/>
        <v>Sell</v>
      </c>
    </row>
    <row r="2586" spans="1:8" ht="13.5" x14ac:dyDescent="0.25">
      <c r="A2586" s="3">
        <f>TITRES_STAT!B2589</f>
        <v>45771</v>
      </c>
      <c r="B2586" s="5">
        <f>TITRES_STAT!D2589</f>
        <v>47.872</v>
      </c>
      <c r="C2586" s="2">
        <f t="shared" si="99"/>
        <v>47.377492418196262</v>
      </c>
      <c r="D2586" s="2">
        <f t="shared" si="100"/>
        <v>47.199182380632223</v>
      </c>
      <c r="E2586" s="2">
        <f t="shared" si="96"/>
        <v>0.17831003756403874</v>
      </c>
      <c r="F2586" s="2">
        <f t="shared" si="101"/>
        <v>5.9593834215698499E-2</v>
      </c>
      <c r="G2586" s="2">
        <f t="shared" si="97"/>
        <v>0.11871620334834024</v>
      </c>
      <c r="H2586" s="2" t="str">
        <f t="shared" si="98"/>
        <v>Sell</v>
      </c>
    </row>
    <row r="2587" spans="1:8" ht="13.5" x14ac:dyDescent="0.25">
      <c r="A2587" s="3">
        <f>TITRES_STAT!B2590</f>
        <v>45772</v>
      </c>
      <c r="B2587" s="5">
        <f>TITRES_STAT!D2590</f>
        <v>47.872</v>
      </c>
      <c r="C2587" s="2">
        <f t="shared" si="99"/>
        <v>47.382801276935297</v>
      </c>
      <c r="D2587" s="2">
        <f t="shared" si="100"/>
        <v>47.249020722807614</v>
      </c>
      <c r="E2587" s="2">
        <f t="shared" si="96"/>
        <v>0.13378055412768219</v>
      </c>
      <c r="F2587" s="2">
        <f t="shared" si="101"/>
        <v>7.4431178198095249E-2</v>
      </c>
      <c r="G2587" s="2">
        <f t="shared" si="97"/>
        <v>5.9349375929586945E-2</v>
      </c>
      <c r="H2587" s="2" t="str">
        <f t="shared" si="98"/>
        <v>Sell</v>
      </c>
    </row>
    <row r="2588" spans="1:8" ht="13.5" x14ac:dyDescent="0.25">
      <c r="A2588" s="3">
        <f>TITRES_STAT!B2591</f>
        <v>45775</v>
      </c>
      <c r="B2588" s="5">
        <f>TITRES_STAT!D2591</f>
        <v>47.881</v>
      </c>
      <c r="C2588" s="2">
        <f t="shared" si="99"/>
        <v>47.387293388176019</v>
      </c>
      <c r="D2588" s="2">
        <f t="shared" si="100"/>
        <v>47.295834002599641</v>
      </c>
      <c r="E2588" s="2">
        <f t="shared" ref="E2588:E2651" si="102">C2588-D2588</f>
        <v>9.1459385576378338E-2</v>
      </c>
      <c r="F2588" s="2">
        <f t="shared" si="101"/>
        <v>7.7836819673751861E-2</v>
      </c>
      <c r="G2588" s="2">
        <f t="shared" si="97"/>
        <v>1.3622565902626477E-2</v>
      </c>
      <c r="H2588" s="2" t="str">
        <f t="shared" si="98"/>
        <v>Sell</v>
      </c>
    </row>
    <row r="2589" spans="1:8" ht="13.5" x14ac:dyDescent="0.25">
      <c r="A2589" s="3">
        <f>TITRES_STAT!B2592</f>
        <v>45776</v>
      </c>
      <c r="B2589" s="5">
        <f>TITRES_STAT!D2592</f>
        <v>47.881</v>
      </c>
      <c r="C2589" s="2">
        <f t="shared" si="99"/>
        <v>47.391094405379711</v>
      </c>
      <c r="D2589" s="2">
        <f t="shared" si="100"/>
        <v>47.339179632036704</v>
      </c>
      <c r="E2589" s="2">
        <f t="shared" si="102"/>
        <v>5.1914773343007425E-2</v>
      </c>
      <c r="F2589" s="2">
        <f t="shared" si="101"/>
        <v>7.265241040760298E-2</v>
      </c>
      <c r="G2589" s="2">
        <f t="shared" si="97"/>
        <v>-2.0737637064595554E-2</v>
      </c>
      <c r="H2589" s="2" t="str">
        <f t="shared" si="98"/>
        <v>Hold</v>
      </c>
    </row>
    <row r="2590" spans="1:8" ht="13.5" x14ac:dyDescent="0.25">
      <c r="A2590" s="3">
        <f>TITRES_STAT!B2593</f>
        <v>45777</v>
      </c>
      <c r="B2590" s="5">
        <f>TITRES_STAT!D2593</f>
        <v>47.881</v>
      </c>
      <c r="C2590" s="2">
        <f t="shared" si="99"/>
        <v>47.394310650705911</v>
      </c>
      <c r="D2590" s="2">
        <f t="shared" si="100"/>
        <v>47.379314474108057</v>
      </c>
      <c r="E2590" s="2">
        <f t="shared" si="102"/>
        <v>1.4996176597854571E-2</v>
      </c>
      <c r="F2590" s="2">
        <f t="shared" si="101"/>
        <v>6.1121163645653301E-2</v>
      </c>
      <c r="G2590" s="2">
        <f t="shared" si="97"/>
        <v>-4.6124987047798729E-2</v>
      </c>
      <c r="H2590" s="2" t="str">
        <f t="shared" si="98"/>
        <v>Hold</v>
      </c>
    </row>
    <row r="2591" spans="1:8" ht="13.5" x14ac:dyDescent="0.25">
      <c r="A2591" s="3">
        <f>TITRES_STAT!B2594</f>
        <v>45779</v>
      </c>
      <c r="B2591" s="5">
        <f>TITRES_STAT!D2594</f>
        <v>47.984000000000002</v>
      </c>
      <c r="C2591" s="2">
        <f t="shared" si="99"/>
        <v>47.267032089058844</v>
      </c>
      <c r="D2591" s="2">
        <f t="shared" si="100"/>
        <v>47.424105994544497</v>
      </c>
      <c r="E2591" s="2">
        <f t="shared" si="102"/>
        <v>-0.15707390548565314</v>
      </c>
      <c r="F2591" s="2">
        <f t="shared" si="101"/>
        <v>1.7482149819392008E-2</v>
      </c>
      <c r="G2591" s="2">
        <f t="shared" si="97"/>
        <v>-0.17455605530504514</v>
      </c>
      <c r="H2591" s="2" t="str">
        <f t="shared" si="98"/>
        <v>Hold</v>
      </c>
    </row>
    <row r="2592" spans="1:8" ht="13.5" x14ac:dyDescent="0.25">
      <c r="A2592" s="3">
        <f>TITRES_STAT!B2595</f>
        <v>45782</v>
      </c>
      <c r="B2592" s="5">
        <f>TITRES_STAT!D2595</f>
        <v>47.984000000000002</v>
      </c>
      <c r="C2592" s="2">
        <f t="shared" si="99"/>
        <v>47.159334844588251</v>
      </c>
      <c r="D2592" s="2">
        <f t="shared" si="100"/>
        <v>47.46557962457824</v>
      </c>
      <c r="E2592" s="2">
        <f t="shared" si="102"/>
        <v>-0.30624477998998856</v>
      </c>
      <c r="F2592" s="2">
        <f t="shared" si="101"/>
        <v>-4.7263236142484108E-2</v>
      </c>
      <c r="G2592" s="2">
        <f t="shared" si="97"/>
        <v>-0.25898154384750444</v>
      </c>
      <c r="H2592" s="2" t="str">
        <f t="shared" si="98"/>
        <v>Hold</v>
      </c>
    </row>
    <row r="2593" spans="1:8" ht="13.5" x14ac:dyDescent="0.25">
      <c r="A2593" s="3">
        <f>TITRES_STAT!B2596</f>
        <v>45783</v>
      </c>
      <c r="B2593" s="5">
        <f>TITRES_STAT!D2596</f>
        <v>47.984000000000002</v>
      </c>
      <c r="C2593" s="2">
        <f t="shared" si="99"/>
        <v>47.013283330036209</v>
      </c>
      <c r="D2593" s="2">
        <f t="shared" si="100"/>
        <v>47.503981133868741</v>
      </c>
      <c r="E2593" s="2">
        <f t="shared" si="102"/>
        <v>-0.49069780383253203</v>
      </c>
      <c r="F2593" s="2">
        <f t="shared" si="101"/>
        <v>-0.13595014968049371</v>
      </c>
      <c r="G2593" s="2">
        <f t="shared" si="97"/>
        <v>-0.35474765415203835</v>
      </c>
      <c r="H2593" s="2" t="str">
        <f t="shared" si="98"/>
        <v>Hold</v>
      </c>
    </row>
    <row r="2594" spans="1:8" ht="13.5" x14ac:dyDescent="0.25">
      <c r="A2594" s="3">
        <f>TITRES_STAT!B2597</f>
        <v>45784</v>
      </c>
      <c r="B2594" s="5">
        <f>TITRES_STAT!D2597</f>
        <v>46.219000000000001</v>
      </c>
      <c r="C2594" s="2">
        <f t="shared" si="99"/>
        <v>46.889701279261409</v>
      </c>
      <c r="D2594" s="2">
        <f t="shared" si="100"/>
        <v>47.408797346174758</v>
      </c>
      <c r="E2594" s="2">
        <f t="shared" si="102"/>
        <v>-0.51909606691334886</v>
      </c>
      <c r="F2594" s="2">
        <f t="shared" si="101"/>
        <v>-0.21257933312706476</v>
      </c>
      <c r="G2594" s="2">
        <f t="shared" si="97"/>
        <v>-0.30651673378628408</v>
      </c>
      <c r="H2594" s="2" t="str">
        <f t="shared" si="98"/>
        <v>Hold</v>
      </c>
    </row>
    <row r="2595" spans="1:8" ht="13.5" x14ac:dyDescent="0.25">
      <c r="A2595" s="3">
        <f>TITRES_STAT!B2598</f>
        <v>45785</v>
      </c>
      <c r="B2595" s="5">
        <f>TITRES_STAT!D2598</f>
        <v>46.238</v>
      </c>
      <c r="C2595" s="2">
        <f t="shared" si="99"/>
        <v>47.040824159375035</v>
      </c>
      <c r="D2595" s="2">
        <f t="shared" si="100"/>
        <v>47.322071616828481</v>
      </c>
      <c r="E2595" s="2">
        <f t="shared" si="102"/>
        <v>-0.28124745745344626</v>
      </c>
      <c r="F2595" s="2">
        <f t="shared" si="101"/>
        <v>-0.22631295799234108</v>
      </c>
      <c r="G2595" s="2">
        <f t="shared" si="97"/>
        <v>-5.493449946110518E-2</v>
      </c>
      <c r="H2595" s="2" t="str">
        <f t="shared" si="98"/>
        <v>Hold</v>
      </c>
    </row>
    <row r="2596" spans="1:8" ht="13.5" x14ac:dyDescent="0.25">
      <c r="A2596" s="3">
        <f>TITRES_STAT!B2599</f>
        <v>45786</v>
      </c>
      <c r="B2596" s="5">
        <f>TITRES_STAT!D2599</f>
        <v>46.304000000000002</v>
      </c>
      <c r="C2596" s="2">
        <f t="shared" si="99"/>
        <v>47.168697365625029</v>
      </c>
      <c r="D2596" s="2">
        <f t="shared" si="100"/>
        <v>47.24665890447082</v>
      </c>
      <c r="E2596" s="2">
        <f t="shared" si="102"/>
        <v>-7.7961538845791267E-2</v>
      </c>
      <c r="F2596" s="2">
        <f t="shared" si="101"/>
        <v>-0.19664267416303113</v>
      </c>
      <c r="G2596" s="2">
        <f t="shared" ref="G2596:G2656" si="103">E2596-F2596</f>
        <v>0.11868113531723987</v>
      </c>
      <c r="H2596" s="2" t="str">
        <f t="shared" ref="H2596:H2656" si="104">IF(G2596&lt;0,"Hold","Sell")</f>
        <v>Sell</v>
      </c>
    </row>
    <row r="2597" spans="1:8" ht="13.5" x14ac:dyDescent="0.25">
      <c r="A2597" s="3">
        <f>TITRES_STAT!B2600</f>
        <v>45789</v>
      </c>
      <c r="B2597" s="5">
        <f>TITRES_STAT!D2600</f>
        <v>48.378999999999998</v>
      </c>
      <c r="C2597" s="2">
        <f t="shared" si="99"/>
        <v>47.278282386298102</v>
      </c>
      <c r="D2597" s="2">
        <f t="shared" si="100"/>
        <v>47.330536022658166</v>
      </c>
      <c r="E2597" s="2">
        <f t="shared" si="102"/>
        <v>-5.2253636360063638E-2</v>
      </c>
      <c r="F2597" s="2">
        <f t="shared" si="101"/>
        <v>-0.16776486660243767</v>
      </c>
      <c r="G2597" s="2">
        <f t="shared" si="103"/>
        <v>0.11551123024237403</v>
      </c>
      <c r="H2597" s="2" t="str">
        <f t="shared" si="104"/>
        <v>Sell</v>
      </c>
    </row>
    <row r="2598" spans="1:8" ht="13.5" x14ac:dyDescent="0.25">
      <c r="A2598" s="3">
        <f>TITRES_STAT!B2601</f>
        <v>45790</v>
      </c>
      <c r="B2598" s="5">
        <f>TITRES_STAT!D2601</f>
        <v>48.801000000000002</v>
      </c>
      <c r="C2598" s="2">
        <f t="shared" si="99"/>
        <v>47.371008173021472</v>
      </c>
      <c r="D2598" s="2">
        <f t="shared" si="100"/>
        <v>47.439459280239042</v>
      </c>
      <c r="E2598" s="2">
        <f t="shared" si="102"/>
        <v>-6.8451107217569529E-2</v>
      </c>
      <c r="F2598" s="2">
        <f t="shared" si="101"/>
        <v>-0.14790211472546402</v>
      </c>
      <c r="G2598" s="2">
        <f t="shared" si="103"/>
        <v>7.9451007507894494E-2</v>
      </c>
      <c r="H2598" s="2" t="str">
        <f t="shared" si="104"/>
        <v>Sell</v>
      </c>
    </row>
    <row r="2599" spans="1:8" ht="13.5" x14ac:dyDescent="0.25">
      <c r="A2599" s="3">
        <f>TITRES_STAT!B2602</f>
        <v>45791</v>
      </c>
      <c r="B2599" s="5">
        <f>TITRES_STAT!D2602</f>
        <v>48.801000000000002</v>
      </c>
      <c r="C2599" s="2">
        <f t="shared" si="99"/>
        <v>47.44946845409509</v>
      </c>
      <c r="D2599" s="2">
        <f t="shared" si="100"/>
        <v>47.54031414836949</v>
      </c>
      <c r="E2599" s="2">
        <f t="shared" si="102"/>
        <v>-9.0845694274399591E-2</v>
      </c>
      <c r="F2599" s="2">
        <f t="shared" si="101"/>
        <v>-0.13649083063525114</v>
      </c>
      <c r="G2599" s="2">
        <f t="shared" si="103"/>
        <v>4.5645136360851546E-2</v>
      </c>
      <c r="H2599" s="2" t="str">
        <f t="shared" si="104"/>
        <v>Sell</v>
      </c>
    </row>
    <row r="2600" spans="1:8" ht="13.5" x14ac:dyDescent="0.25">
      <c r="A2600" s="3">
        <f>TITRES_STAT!B2603</f>
        <v>45792</v>
      </c>
      <c r="B2600" s="5">
        <f>TITRES_STAT!D2603</f>
        <v>47.609000000000002</v>
      </c>
      <c r="C2600" s="2">
        <f t="shared" ref="C2600:C2656" si="105">$C$1501*B2591+(1-$C$1501)*C2599</f>
        <v>47.531704076541999</v>
      </c>
      <c r="D2600" s="2">
        <f t="shared" si="100"/>
        <v>47.54540198923101</v>
      </c>
      <c r="E2600" s="2">
        <f t="shared" si="102"/>
        <v>-1.3697912689011105E-2</v>
      </c>
      <c r="F2600" s="2">
        <f t="shared" si="101"/>
        <v>-0.11193224704600314</v>
      </c>
      <c r="G2600" s="2">
        <f t="shared" si="103"/>
        <v>9.823433435699204E-2</v>
      </c>
      <c r="H2600" s="2" t="str">
        <f t="shared" si="104"/>
        <v>Sell</v>
      </c>
    </row>
    <row r="2601" spans="1:8" ht="13.5" x14ac:dyDescent="0.25">
      <c r="A2601" s="3">
        <f>TITRES_STAT!B2604</f>
        <v>45793</v>
      </c>
      <c r="B2601" s="5">
        <f>TITRES_STAT!D2604</f>
        <v>47.618000000000002</v>
      </c>
      <c r="C2601" s="2">
        <f t="shared" si="105"/>
        <v>47.601288064766308</v>
      </c>
      <c r="D2601" s="2">
        <f t="shared" si="100"/>
        <v>47.550779619658343</v>
      </c>
      <c r="E2601" s="2">
        <f t="shared" si="102"/>
        <v>5.0508445107965372E-2</v>
      </c>
      <c r="F2601" s="2">
        <f t="shared" si="101"/>
        <v>-7.9444108615209452E-2</v>
      </c>
      <c r="G2601" s="2">
        <f t="shared" si="103"/>
        <v>0.12995255372317482</v>
      </c>
      <c r="H2601" s="2" t="str">
        <f t="shared" si="104"/>
        <v>Sell</v>
      </c>
    </row>
    <row r="2602" spans="1:8" ht="13.5" x14ac:dyDescent="0.25">
      <c r="A2602" s="3">
        <f>TITRES_STAT!B2605</f>
        <v>45796</v>
      </c>
      <c r="B2602" s="5">
        <f>TITRES_STAT!D2605</f>
        <v>48.82</v>
      </c>
      <c r="C2602" s="2">
        <f t="shared" si="105"/>
        <v>47.660166824033034</v>
      </c>
      <c r="D2602" s="2">
        <f t="shared" si="100"/>
        <v>47.644795944128099</v>
      </c>
      <c r="E2602" s="2">
        <f t="shared" si="102"/>
        <v>1.5370879904935464E-2</v>
      </c>
      <c r="F2602" s="2">
        <f t="shared" si="101"/>
        <v>-6.0481110911180469E-2</v>
      </c>
      <c r="G2602" s="2">
        <f t="shared" si="103"/>
        <v>7.5851990816115933E-2</v>
      </c>
      <c r="H2602" s="2" t="str">
        <f t="shared" si="104"/>
        <v>Sell</v>
      </c>
    </row>
    <row r="2603" spans="1:8" ht="13.5" x14ac:dyDescent="0.25">
      <c r="A2603" s="3">
        <f>TITRES_STAT!B2606</f>
        <v>45797</v>
      </c>
      <c r="B2603" s="5">
        <f>TITRES_STAT!D2606</f>
        <v>48.82</v>
      </c>
      <c r="C2603" s="2">
        <f t="shared" si="105"/>
        <v>47.438448851104873</v>
      </c>
      <c r="D2603" s="2">
        <f t="shared" si="100"/>
        <v>47.731848096414907</v>
      </c>
      <c r="E2603" s="2">
        <f t="shared" si="102"/>
        <v>-0.29339924531003447</v>
      </c>
      <c r="F2603" s="2">
        <f t="shared" si="101"/>
        <v>-0.10706473779095127</v>
      </c>
      <c r="G2603" s="2">
        <f t="shared" si="103"/>
        <v>-0.1863345075190832</v>
      </c>
      <c r="H2603" s="2" t="str">
        <f t="shared" si="104"/>
        <v>Hold</v>
      </c>
    </row>
    <row r="2604" spans="1:8" ht="13.5" x14ac:dyDescent="0.25">
      <c r="A2604" s="3">
        <f>TITRES_STAT!B2607</f>
        <v>45798</v>
      </c>
      <c r="B2604" s="5">
        <f>TITRES_STAT!D2607</f>
        <v>48.36</v>
      </c>
      <c r="C2604" s="2">
        <f t="shared" si="105"/>
        <v>47.253764412473352</v>
      </c>
      <c r="D2604" s="2">
        <f t="shared" si="100"/>
        <v>47.778377867050843</v>
      </c>
      <c r="E2604" s="2">
        <f t="shared" si="102"/>
        <v>-0.52461345457749076</v>
      </c>
      <c r="F2604" s="2">
        <f t="shared" si="101"/>
        <v>-0.1905744811482592</v>
      </c>
      <c r="G2604" s="2">
        <f t="shared" si="103"/>
        <v>-0.33403897342923156</v>
      </c>
      <c r="H2604" s="2" t="str">
        <f t="shared" si="104"/>
        <v>Hold</v>
      </c>
    </row>
    <row r="2605" spans="1:8" ht="13.5" x14ac:dyDescent="0.25">
      <c r="A2605" s="3">
        <f>TITRES_STAT!B2608</f>
        <v>45799</v>
      </c>
      <c r="B2605" s="5">
        <f>TITRES_STAT!D2608</f>
        <v>50.53</v>
      </c>
      <c r="C2605" s="2">
        <f t="shared" si="105"/>
        <v>47.107646810554378</v>
      </c>
      <c r="D2605" s="2">
        <f t="shared" si="100"/>
        <v>47.98220172875078</v>
      </c>
      <c r="E2605" s="2">
        <f t="shared" si="102"/>
        <v>-0.8745549181964023</v>
      </c>
      <c r="F2605" s="2">
        <f t="shared" si="101"/>
        <v>-0.32737056855788782</v>
      </c>
      <c r="G2605" s="2">
        <f t="shared" si="103"/>
        <v>-0.54718434963851448</v>
      </c>
      <c r="H2605" s="2" t="str">
        <f t="shared" si="104"/>
        <v>Hold</v>
      </c>
    </row>
    <row r="2606" spans="1:8" ht="13.5" x14ac:dyDescent="0.25">
      <c r="A2606" s="3">
        <f>TITRES_STAT!B2609</f>
        <v>45800</v>
      </c>
      <c r="B2606" s="5">
        <f>TITRES_STAT!D2609</f>
        <v>50.53</v>
      </c>
      <c r="C2606" s="2">
        <f t="shared" si="105"/>
        <v>47.303239608930632</v>
      </c>
      <c r="D2606" s="2">
        <f t="shared" si="100"/>
        <v>48.170927526621092</v>
      </c>
      <c r="E2606" s="2">
        <f t="shared" si="102"/>
        <v>-0.86768791769046061</v>
      </c>
      <c r="F2606" s="2">
        <f t="shared" si="101"/>
        <v>-0.43543403838440237</v>
      </c>
      <c r="G2606" s="2">
        <f t="shared" si="103"/>
        <v>-0.43225387930605824</v>
      </c>
      <c r="H2606" s="2" t="str">
        <f t="shared" si="104"/>
        <v>Hold</v>
      </c>
    </row>
    <row r="2607" spans="1:8" ht="13.5" x14ac:dyDescent="0.25">
      <c r="A2607" s="3">
        <f>TITRES_STAT!B2610</f>
        <v>45803</v>
      </c>
      <c r="B2607" s="5">
        <f>TITRES_STAT!D2610</f>
        <v>50.53</v>
      </c>
      <c r="C2607" s="2">
        <f t="shared" si="105"/>
        <v>47.533664284479762</v>
      </c>
      <c r="D2607" s="2">
        <f t="shared" si="100"/>
        <v>48.345673635760271</v>
      </c>
      <c r="E2607" s="2">
        <f t="shared" si="102"/>
        <v>-0.81200935128050844</v>
      </c>
      <c r="F2607" s="2">
        <f t="shared" si="101"/>
        <v>-0.51074910096362358</v>
      </c>
      <c r="G2607" s="2">
        <f t="shared" si="103"/>
        <v>-0.30126025031688486</v>
      </c>
      <c r="H2607" s="2" t="str">
        <f t="shared" si="104"/>
        <v>Hold</v>
      </c>
    </row>
    <row r="2608" spans="1:8" ht="13.5" x14ac:dyDescent="0.25">
      <c r="A2608" s="3">
        <f>TITRES_STAT!B2611</f>
        <v>45804</v>
      </c>
      <c r="B2608" s="5">
        <f>TITRES_STAT!D2611</f>
        <v>50.53</v>
      </c>
      <c r="C2608" s="2">
        <f t="shared" si="105"/>
        <v>47.728639009944409</v>
      </c>
      <c r="D2608" s="2">
        <f t="shared" si="100"/>
        <v>48.507475588666921</v>
      </c>
      <c r="E2608" s="2">
        <f t="shared" si="102"/>
        <v>-0.77883657872251177</v>
      </c>
      <c r="F2608" s="2">
        <f t="shared" si="101"/>
        <v>-0.56436659651540122</v>
      </c>
      <c r="G2608" s="2">
        <f t="shared" si="103"/>
        <v>-0.21446998220711055</v>
      </c>
      <c r="H2608" s="2" t="str">
        <f t="shared" si="104"/>
        <v>Hold</v>
      </c>
    </row>
    <row r="2609" spans="1:8" ht="13.5" x14ac:dyDescent="0.25">
      <c r="A2609" s="3">
        <f>TITRES_STAT!B2612</f>
        <v>45805</v>
      </c>
      <c r="B2609" s="5">
        <f>TITRES_STAT!D2612</f>
        <v>49.6</v>
      </c>
      <c r="C2609" s="2">
        <f t="shared" si="105"/>
        <v>47.710233008414505</v>
      </c>
      <c r="D2609" s="2">
        <f t="shared" si="100"/>
        <v>48.588403322839739</v>
      </c>
      <c r="E2609" s="2">
        <f t="shared" si="102"/>
        <v>-0.8781703144252333</v>
      </c>
      <c r="F2609" s="2">
        <f t="shared" si="101"/>
        <v>-0.6271273400973677</v>
      </c>
      <c r="G2609" s="2">
        <f t="shared" si="103"/>
        <v>-0.2510429743278656</v>
      </c>
      <c r="H2609" s="2" t="str">
        <f t="shared" si="104"/>
        <v>Hold</v>
      </c>
    </row>
    <row r="2610" spans="1:8" ht="13.5" x14ac:dyDescent="0.25">
      <c r="A2610" s="3">
        <f>TITRES_STAT!B2613</f>
        <v>45806</v>
      </c>
      <c r="B2610" s="5">
        <f>TITRES_STAT!D2613</f>
        <v>49</v>
      </c>
      <c r="C2610" s="2">
        <f t="shared" si="105"/>
        <v>47.696043314812279</v>
      </c>
      <c r="D2610" s="2">
        <f t="shared" si="100"/>
        <v>48.618891965592347</v>
      </c>
      <c r="E2610" s="2">
        <f t="shared" si="102"/>
        <v>-0.92284865078006817</v>
      </c>
      <c r="F2610" s="2">
        <f t="shared" si="101"/>
        <v>-0.68627160223390782</v>
      </c>
      <c r="G2610" s="2">
        <f t="shared" si="103"/>
        <v>-0.23657704854616035</v>
      </c>
      <c r="H2610" s="2" t="str">
        <f t="shared" si="104"/>
        <v>Hold</v>
      </c>
    </row>
    <row r="2611" spans="1:8" ht="13.5" x14ac:dyDescent="0.25">
      <c r="A2611" s="3">
        <f>TITRES_STAT!B2614</f>
        <v>45807</v>
      </c>
      <c r="B2611" s="5">
        <f>TITRES_STAT!D2614</f>
        <v>49</v>
      </c>
      <c r="C2611" s="2">
        <f t="shared" si="105"/>
        <v>47.868959727918082</v>
      </c>
      <c r="D2611" s="2">
        <f t="shared" si="100"/>
        <v>48.647122190363284</v>
      </c>
      <c r="E2611" s="2">
        <f t="shared" si="102"/>
        <v>-0.77816246244520215</v>
      </c>
      <c r="F2611" s="2">
        <f t="shared" si="101"/>
        <v>-0.70464977427616671</v>
      </c>
      <c r="G2611" s="2">
        <f t="shared" si="103"/>
        <v>-7.3512688169035445E-2</v>
      </c>
      <c r="H2611" s="2" t="str">
        <f t="shared" si="104"/>
        <v>Hold</v>
      </c>
    </row>
    <row r="2612" spans="1:8" ht="13.5" x14ac:dyDescent="0.25">
      <c r="A2612" s="3">
        <f>TITRES_STAT!B2615</f>
        <v>45810</v>
      </c>
      <c r="B2612" s="5">
        <f>TITRES_STAT!D2615</f>
        <v>49</v>
      </c>
      <c r="C2612" s="2">
        <f t="shared" si="105"/>
        <v>48.015273615930681</v>
      </c>
      <c r="D2612" s="2">
        <f t="shared" si="100"/>
        <v>48.673261287373407</v>
      </c>
      <c r="E2612" s="2">
        <f t="shared" si="102"/>
        <v>-0.65798767144272574</v>
      </c>
      <c r="F2612" s="2">
        <f t="shared" si="101"/>
        <v>-0.69531735370947856</v>
      </c>
      <c r="G2612" s="2">
        <f t="shared" si="103"/>
        <v>3.7329682266752817E-2</v>
      </c>
      <c r="H2612" s="2" t="str">
        <f t="shared" si="104"/>
        <v>Sell</v>
      </c>
    </row>
    <row r="2613" spans="1:8" ht="13.5" x14ac:dyDescent="0.25">
      <c r="A2613" s="3">
        <f>TITRES_STAT!B2616</f>
        <v>45811</v>
      </c>
      <c r="B2613" s="5">
        <f>TITRES_STAT!D2616</f>
        <v>50</v>
      </c>
      <c r="C2613" s="2">
        <f t="shared" si="105"/>
        <v>48.068308444249034</v>
      </c>
      <c r="D2613" s="2">
        <f t="shared" si="100"/>
        <v>48.771538229049447</v>
      </c>
      <c r="E2613" s="2">
        <f t="shared" si="102"/>
        <v>-0.70322978480041343</v>
      </c>
      <c r="F2613" s="2">
        <f t="shared" si="101"/>
        <v>-0.69689983992766558</v>
      </c>
      <c r="G2613" s="2">
        <f t="shared" si="103"/>
        <v>-6.3299448727478502E-3</v>
      </c>
      <c r="H2613" s="2" t="str">
        <f t="shared" si="104"/>
        <v>Hold</v>
      </c>
    </row>
    <row r="2614" spans="1:8" ht="13.5" x14ac:dyDescent="0.25">
      <c r="A2614" s="3">
        <f>TITRES_STAT!B2617</f>
        <v>45812</v>
      </c>
      <c r="B2614" s="5">
        <f>TITRES_STAT!D2617</f>
        <v>50</v>
      </c>
      <c r="C2614" s="2">
        <f t="shared" si="105"/>
        <v>48.447030222056881</v>
      </c>
      <c r="D2614" s="2">
        <f t="shared" si="100"/>
        <v>48.862535397268005</v>
      </c>
      <c r="E2614" s="2">
        <f t="shared" si="102"/>
        <v>-0.4155051752111234</v>
      </c>
      <c r="F2614" s="2">
        <f t="shared" si="101"/>
        <v>-0.64062090698435714</v>
      </c>
      <c r="G2614" s="2">
        <f t="shared" si="103"/>
        <v>0.22511573177323374</v>
      </c>
      <c r="H2614" s="2" t="str">
        <f t="shared" si="104"/>
        <v>Sell</v>
      </c>
    </row>
    <row r="2615" spans="1:8" ht="13.5" x14ac:dyDescent="0.25">
      <c r="A2615" s="3">
        <f>TITRES_STAT!B2618</f>
        <v>45813</v>
      </c>
      <c r="B2615" s="5">
        <f>TITRES_STAT!D2618</f>
        <v>50</v>
      </c>
      <c r="C2615" s="2">
        <f t="shared" si="105"/>
        <v>48.767487110971203</v>
      </c>
      <c r="D2615" s="2">
        <f t="shared" ref="D2615:D2656" si="106">$D$1501*B2615+(1-$D$1501)*D2614</f>
        <v>48.946792034507411</v>
      </c>
      <c r="E2615" s="2">
        <f t="shared" si="102"/>
        <v>-0.17930492353620764</v>
      </c>
      <c r="F2615" s="2">
        <f t="shared" si="101"/>
        <v>-0.54835771029472724</v>
      </c>
      <c r="G2615" s="2">
        <f t="shared" si="103"/>
        <v>0.3690527867585196</v>
      </c>
      <c r="H2615" s="2" t="str">
        <f t="shared" si="104"/>
        <v>Sell</v>
      </c>
    </row>
    <row r="2616" spans="1:8" ht="13.5" x14ac:dyDescent="0.25">
      <c r="A2616" s="3">
        <f>TITRES_STAT!B2619</f>
        <v>45817</v>
      </c>
      <c r="B2616" s="5">
        <f>TITRES_STAT!D2619</f>
        <v>50</v>
      </c>
      <c r="C2616" s="2">
        <f t="shared" si="105"/>
        <v>49.038642940052554</v>
      </c>
      <c r="D2616" s="2">
        <f t="shared" si="106"/>
        <v>49.02480743935871</v>
      </c>
      <c r="E2616" s="2">
        <f t="shared" si="102"/>
        <v>1.3835500693843983E-2</v>
      </c>
      <c r="F2616" s="2">
        <f t="shared" si="101"/>
        <v>-0.43591906809701303</v>
      </c>
      <c r="G2616" s="2">
        <f t="shared" si="103"/>
        <v>0.44975456879085701</v>
      </c>
      <c r="H2616" s="2" t="str">
        <f t="shared" si="104"/>
        <v>Sell</v>
      </c>
    </row>
    <row r="2617" spans="1:8" ht="13.5" x14ac:dyDescent="0.25">
      <c r="A2617" s="3">
        <f>TITRES_STAT!B2620</f>
        <v>45818</v>
      </c>
      <c r="B2617" s="5">
        <f>TITRES_STAT!D2620</f>
        <v>50</v>
      </c>
      <c r="C2617" s="2">
        <f t="shared" si="105"/>
        <v>49.268082487736777</v>
      </c>
      <c r="D2617" s="2">
        <f t="shared" si="106"/>
        <v>49.097043925332137</v>
      </c>
      <c r="E2617" s="2">
        <f t="shared" si="102"/>
        <v>0.17103856240463955</v>
      </c>
      <c r="F2617" s="2">
        <f t="shared" si="101"/>
        <v>-0.31452754199668254</v>
      </c>
      <c r="G2617" s="2">
        <f t="shared" si="103"/>
        <v>0.48556610440132209</v>
      </c>
      <c r="H2617" s="2" t="str">
        <f t="shared" si="104"/>
        <v>Sell</v>
      </c>
    </row>
    <row r="2618" spans="1:8" ht="13.5" x14ac:dyDescent="0.25">
      <c r="A2618" s="3">
        <f>TITRES_STAT!B2621</f>
        <v>45819</v>
      </c>
      <c r="B2618" s="5">
        <f>TITRES_STAT!D2621</f>
        <v>49.99</v>
      </c>
      <c r="C2618" s="2">
        <f t="shared" si="105"/>
        <v>49.319146720392659</v>
      </c>
      <c r="D2618" s="2">
        <f t="shared" si="106"/>
        <v>49.16318881975198</v>
      </c>
      <c r="E2618" s="2">
        <f t="shared" si="102"/>
        <v>0.15595790064067927</v>
      </c>
      <c r="F2618" s="2">
        <f t="shared" si="101"/>
        <v>-0.22043045346921017</v>
      </c>
      <c r="G2618" s="2">
        <f t="shared" si="103"/>
        <v>0.37638835410988947</v>
      </c>
      <c r="H2618" s="2" t="str">
        <f t="shared" si="104"/>
        <v>Sell</v>
      </c>
    </row>
    <row r="2619" spans="1:8" ht="13.5" x14ac:dyDescent="0.25">
      <c r="A2619" s="3">
        <f>TITRES_STAT!B2622</f>
        <v>45820</v>
      </c>
      <c r="B2619" s="5">
        <f>TITRES_STAT!D2622</f>
        <v>49.99</v>
      </c>
      <c r="C2619" s="2">
        <f t="shared" si="105"/>
        <v>49.270047224947639</v>
      </c>
      <c r="D2619" s="2">
        <f t="shared" si="106"/>
        <v>49.224434092362948</v>
      </c>
      <c r="E2619" s="2">
        <f t="shared" si="102"/>
        <v>4.561313258469113E-2</v>
      </c>
      <c r="F2619" s="2">
        <f t="shared" si="101"/>
        <v>-0.1672217362584299</v>
      </c>
      <c r="G2619" s="2">
        <f t="shared" si="103"/>
        <v>0.21283486884312103</v>
      </c>
      <c r="H2619" s="2" t="str">
        <f t="shared" si="104"/>
        <v>Sell</v>
      </c>
    </row>
    <row r="2620" spans="1:8" ht="13.5" x14ac:dyDescent="0.25">
      <c r="A2620" s="3">
        <f>TITRES_STAT!B2623</f>
        <v>45821</v>
      </c>
      <c r="B2620" s="5">
        <f>TITRES_STAT!D2623</f>
        <v>50</v>
      </c>
      <c r="C2620" s="2">
        <f t="shared" si="105"/>
        <v>49.228501498032621</v>
      </c>
      <c r="D2620" s="2">
        <f t="shared" si="106"/>
        <v>49.281883418854584</v>
      </c>
      <c r="E2620" s="2">
        <f t="shared" si="102"/>
        <v>-5.3381920821962581E-2</v>
      </c>
      <c r="F2620" s="2">
        <f t="shared" si="101"/>
        <v>-0.14445377317113645</v>
      </c>
      <c r="G2620" s="2">
        <f t="shared" si="103"/>
        <v>9.1071852349173865E-2</v>
      </c>
      <c r="H2620" s="2" t="str">
        <f t="shared" si="104"/>
        <v>Sell</v>
      </c>
    </row>
    <row r="2621" spans="1:8" ht="13.5" x14ac:dyDescent="0.25">
      <c r="A2621" s="3">
        <f>TITRES_STAT!B2624</f>
        <v>45824</v>
      </c>
      <c r="B2621" s="5">
        <f>TITRES_STAT!D2624</f>
        <v>50</v>
      </c>
      <c r="C2621" s="2">
        <f t="shared" si="105"/>
        <v>49.19334742141222</v>
      </c>
      <c r="D2621" s="2">
        <f t="shared" si="106"/>
        <v>49.335077239680167</v>
      </c>
      <c r="E2621" s="2">
        <f t="shared" si="102"/>
        <v>-0.14172981826794739</v>
      </c>
      <c r="F2621" s="2">
        <f t="shared" si="101"/>
        <v>-0.14390898219049864</v>
      </c>
      <c r="G2621" s="2">
        <f t="shared" si="103"/>
        <v>2.1791639225512416E-3</v>
      </c>
      <c r="H2621" s="2" t="str">
        <f t="shared" si="104"/>
        <v>Sell</v>
      </c>
    </row>
    <row r="2622" spans="1:8" ht="13.5" x14ac:dyDescent="0.25">
      <c r="A2622" s="3">
        <f>TITRES_STAT!B2625</f>
        <v>45825</v>
      </c>
      <c r="B2622" s="5">
        <f>TITRES_STAT!D2625</f>
        <v>48.51</v>
      </c>
      <c r="C2622" s="2">
        <f t="shared" si="105"/>
        <v>49.317447818118033</v>
      </c>
      <c r="D2622" s="2">
        <f t="shared" si="106"/>
        <v>49.273960407111268</v>
      </c>
      <c r="E2622" s="2">
        <f t="shared" si="102"/>
        <v>4.3487411006765342E-2</v>
      </c>
      <c r="F2622" s="2">
        <f t="shared" si="101"/>
        <v>-0.10642970355104585</v>
      </c>
      <c r="G2622" s="2">
        <f t="shared" si="103"/>
        <v>0.1499171145578112</v>
      </c>
      <c r="H2622" s="2" t="str">
        <f t="shared" si="104"/>
        <v>Sell</v>
      </c>
    </row>
    <row r="2623" spans="1:8" ht="13.5" x14ac:dyDescent="0.25">
      <c r="A2623" s="3">
        <f>TITRES_STAT!B2626</f>
        <v>45826</v>
      </c>
      <c r="B2623" s="5">
        <f>TITRES_STAT!D2626</f>
        <v>49</v>
      </c>
      <c r="C2623" s="2">
        <f t="shared" si="105"/>
        <v>49.422455846099872</v>
      </c>
      <c r="D2623" s="2">
        <f t="shared" si="106"/>
        <v>49.25366704362154</v>
      </c>
      <c r="E2623" s="2">
        <f t="shared" si="102"/>
        <v>0.16878880247833195</v>
      </c>
      <c r="F2623" s="2">
        <f t="shared" ref="F2623:F2656" si="107">(E2623*(2/(10)))+((1-(2/10))*F2622)</f>
        <v>-5.1386002345170302E-2</v>
      </c>
      <c r="G2623" s="2">
        <f t="shared" si="103"/>
        <v>0.22017480482350224</v>
      </c>
      <c r="H2623" s="2" t="str">
        <f t="shared" si="104"/>
        <v>Sell</v>
      </c>
    </row>
    <row r="2624" spans="1:8" ht="13.5" x14ac:dyDescent="0.25">
      <c r="A2624" s="3">
        <f>TITRES_STAT!B2627</f>
        <v>45827</v>
      </c>
      <c r="B2624" s="5">
        <f>TITRES_STAT!D2627</f>
        <v>49</v>
      </c>
      <c r="C2624" s="2">
        <f t="shared" si="105"/>
        <v>49.51130879285374</v>
      </c>
      <c r="D2624" s="2">
        <f t="shared" si="106"/>
        <v>49.234876892242163</v>
      </c>
      <c r="E2624" s="2">
        <f t="shared" si="102"/>
        <v>0.27643190061157696</v>
      </c>
      <c r="F2624" s="2">
        <f t="shared" si="107"/>
        <v>1.417757824617915E-2</v>
      </c>
      <c r="G2624" s="2">
        <f t="shared" si="103"/>
        <v>0.26225432236539781</v>
      </c>
      <c r="H2624" s="2" t="str">
        <f t="shared" si="104"/>
        <v>Sell</v>
      </c>
    </row>
    <row r="2625" spans="1:8" ht="13.5" x14ac:dyDescent="0.25">
      <c r="A2625" s="3">
        <f>TITRES_STAT!B2628</f>
        <v>45828</v>
      </c>
      <c r="B2625" s="5">
        <f>TITRES_STAT!D2628</f>
        <v>49</v>
      </c>
      <c r="C2625" s="2">
        <f t="shared" si="105"/>
        <v>49.586492055491625</v>
      </c>
      <c r="D2625" s="2">
        <f t="shared" si="106"/>
        <v>49.217478603927923</v>
      </c>
      <c r="E2625" s="2">
        <f t="shared" si="102"/>
        <v>0.36901345156370269</v>
      </c>
      <c r="F2625" s="2">
        <f t="shared" si="107"/>
        <v>8.5144752909683874E-2</v>
      </c>
      <c r="G2625" s="2">
        <f t="shared" si="103"/>
        <v>0.28386869865401881</v>
      </c>
      <c r="H2625" s="2" t="str">
        <f t="shared" si="104"/>
        <v>Sell</v>
      </c>
    </row>
    <row r="2626" spans="1:8" ht="13.5" x14ac:dyDescent="0.25">
      <c r="A2626" s="3">
        <f>TITRES_STAT!B2629</f>
        <v>45831</v>
      </c>
      <c r="B2626" s="5">
        <f>TITRES_STAT!D2629</f>
        <v>49</v>
      </c>
      <c r="C2626" s="2">
        <f t="shared" si="105"/>
        <v>49.650108662339065</v>
      </c>
      <c r="D2626" s="2">
        <f t="shared" si="106"/>
        <v>49.201369077711036</v>
      </c>
      <c r="E2626" s="2">
        <f t="shared" si="102"/>
        <v>0.44873958462802932</v>
      </c>
      <c r="F2626" s="2">
        <f t="shared" si="107"/>
        <v>0.15786371925335296</v>
      </c>
      <c r="G2626" s="2">
        <f t="shared" si="103"/>
        <v>0.29087586537467636</v>
      </c>
      <c r="H2626" s="2" t="str">
        <f t="shared" si="104"/>
        <v>Sell</v>
      </c>
    </row>
    <row r="2627" spans="1:8" ht="13.5" x14ac:dyDescent="0.25">
      <c r="A2627" s="3">
        <f>TITRES_STAT!B2630</f>
        <v>45832</v>
      </c>
      <c r="B2627" s="5">
        <f>TITRES_STAT!D2630</f>
        <v>49.5</v>
      </c>
      <c r="C2627" s="2">
        <f t="shared" si="105"/>
        <v>49.702399637363825</v>
      </c>
      <c r="D2627" s="2">
        <f t="shared" si="106"/>
        <v>49.223489886769478</v>
      </c>
      <c r="E2627" s="2">
        <f t="shared" si="102"/>
        <v>0.47890975059434737</v>
      </c>
      <c r="F2627" s="2">
        <f t="shared" si="107"/>
        <v>0.22207292552155186</v>
      </c>
      <c r="G2627" s="2">
        <f t="shared" si="103"/>
        <v>0.25683682507279548</v>
      </c>
      <c r="H2627" s="2" t="str">
        <f t="shared" si="104"/>
        <v>Sell</v>
      </c>
    </row>
    <row r="2628" spans="1:8" ht="13.5" x14ac:dyDescent="0.25">
      <c r="A2628" s="3">
        <f>TITRES_STAT!B2631</f>
        <v>45833</v>
      </c>
      <c r="B2628" s="5">
        <f>TITRES_STAT!D2631</f>
        <v>49.9</v>
      </c>
      <c r="C2628" s="2">
        <f t="shared" si="105"/>
        <v>49.74664584700016</v>
      </c>
      <c r="D2628" s="2">
        <f t="shared" si="106"/>
        <v>49.273601747008776</v>
      </c>
      <c r="E2628" s="2">
        <f t="shared" si="102"/>
        <v>0.47304409999138386</v>
      </c>
      <c r="F2628" s="2">
        <f t="shared" si="107"/>
        <v>0.27226716041551824</v>
      </c>
      <c r="G2628" s="2">
        <f t="shared" si="103"/>
        <v>0.20077693957586562</v>
      </c>
      <c r="H2628" s="2" t="str">
        <f t="shared" si="104"/>
        <v>Sell</v>
      </c>
    </row>
    <row r="2629" spans="1:8" ht="13.5" x14ac:dyDescent="0.25">
      <c r="A2629" s="3">
        <f>TITRES_STAT!B2632</f>
        <v>45835</v>
      </c>
      <c r="B2629" s="5">
        <f>TITRES_STAT!D2632</f>
        <v>49.9</v>
      </c>
      <c r="C2629" s="2">
        <f t="shared" si="105"/>
        <v>49.785623409000138</v>
      </c>
      <c r="D2629" s="2">
        <f t="shared" si="106"/>
        <v>49.320001617600717</v>
      </c>
      <c r="E2629" s="2">
        <f t="shared" si="102"/>
        <v>0.46562179139942117</v>
      </c>
      <c r="F2629" s="2">
        <f t="shared" si="107"/>
        <v>0.31093808661229883</v>
      </c>
      <c r="G2629" s="2">
        <f t="shared" si="103"/>
        <v>0.15468370478712234</v>
      </c>
      <c r="H2629" s="2" t="str">
        <f t="shared" si="104"/>
        <v>Sell</v>
      </c>
    </row>
    <row r="2630" spans="1:8" ht="13.5" x14ac:dyDescent="0.25">
      <c r="A2630" s="3">
        <f>TITRES_STAT!B2633</f>
        <v>45838</v>
      </c>
      <c r="B2630" s="5">
        <f>TITRES_STAT!D2633</f>
        <v>49.9</v>
      </c>
      <c r="C2630" s="2">
        <f t="shared" si="105"/>
        <v>49.818604423000117</v>
      </c>
      <c r="D2630" s="2">
        <f t="shared" si="106"/>
        <v>49.362964460741402</v>
      </c>
      <c r="E2630" s="2">
        <f t="shared" si="102"/>
        <v>0.45563996225871506</v>
      </c>
      <c r="F2630" s="2">
        <f t="shared" si="107"/>
        <v>0.33987846174158209</v>
      </c>
      <c r="G2630" s="2">
        <f t="shared" si="103"/>
        <v>0.11576150051713296</v>
      </c>
      <c r="H2630" s="2" t="str">
        <f t="shared" si="104"/>
        <v>Sell</v>
      </c>
    </row>
    <row r="2631" spans="1:8" ht="13.5" x14ac:dyDescent="0.25">
      <c r="A2631" s="3">
        <f>TITRES_STAT!B2634</f>
        <v>45839</v>
      </c>
      <c r="B2631" s="5">
        <f>TITRES_STAT!D2634</f>
        <v>49.9</v>
      </c>
      <c r="C2631" s="2">
        <f t="shared" si="105"/>
        <v>49.617280665615489</v>
      </c>
      <c r="D2631" s="2">
        <f t="shared" si="106"/>
        <v>49.402744871056854</v>
      </c>
      <c r="E2631" s="2">
        <f t="shared" si="102"/>
        <v>0.21453579455863547</v>
      </c>
      <c r="F2631" s="2">
        <f t="shared" si="107"/>
        <v>0.31480992830499277</v>
      </c>
      <c r="G2631" s="2">
        <f t="shared" si="103"/>
        <v>-0.1002741337463573</v>
      </c>
      <c r="H2631" s="2" t="str">
        <f t="shared" si="104"/>
        <v>Hold</v>
      </c>
    </row>
    <row r="2632" spans="1:8" ht="13.5" x14ac:dyDescent="0.25">
      <c r="A2632" s="3">
        <f>TITRES_STAT!B2635</f>
        <v>45840</v>
      </c>
      <c r="B2632" s="5">
        <f>TITRES_STAT!D2635</f>
        <v>50</v>
      </c>
      <c r="C2632" s="2">
        <f t="shared" si="105"/>
        <v>49.522314409366956</v>
      </c>
      <c r="D2632" s="2">
        <f t="shared" si="106"/>
        <v>49.446985991719309</v>
      </c>
      <c r="E2632" s="2">
        <f t="shared" si="102"/>
        <v>7.5328417647646972E-2</v>
      </c>
      <c r="F2632" s="2">
        <f t="shared" si="107"/>
        <v>0.26691362617352365</v>
      </c>
      <c r="G2632" s="2">
        <f t="shared" si="103"/>
        <v>-0.19158520852587668</v>
      </c>
      <c r="H2632" s="2" t="str">
        <f t="shared" si="104"/>
        <v>Hold</v>
      </c>
    </row>
    <row r="2633" spans="1:8" ht="13.5" x14ac:dyDescent="0.25">
      <c r="A2633" s="3">
        <f>TITRES_STAT!B2636</f>
        <v>45841</v>
      </c>
      <c r="B2633" s="5">
        <f>TITRES_STAT!D2636</f>
        <v>49.85</v>
      </c>
      <c r="C2633" s="2">
        <f t="shared" si="105"/>
        <v>49.441958346387423</v>
      </c>
      <c r="D2633" s="2">
        <f t="shared" si="106"/>
        <v>49.476838881221582</v>
      </c>
      <c r="E2633" s="2">
        <f t="shared" si="102"/>
        <v>-3.4880534834158539E-2</v>
      </c>
      <c r="F2633" s="2">
        <f t="shared" si="107"/>
        <v>0.20655479397198723</v>
      </c>
      <c r="G2633" s="2">
        <f t="shared" si="103"/>
        <v>-0.24143532880614577</v>
      </c>
      <c r="H2633" s="2" t="str">
        <f t="shared" si="104"/>
        <v>Hold</v>
      </c>
    </row>
    <row r="2634" spans="1:8" ht="13.5" x14ac:dyDescent="0.25">
      <c r="A2634" s="3">
        <f>TITRES_STAT!B2637</f>
        <v>45842</v>
      </c>
      <c r="B2634" s="5">
        <f>TITRES_STAT!D2637</f>
        <v>49.99</v>
      </c>
      <c r="C2634" s="2">
        <f t="shared" si="105"/>
        <v>49.373964754635516</v>
      </c>
      <c r="D2634" s="2">
        <f t="shared" si="106"/>
        <v>49.514850815945913</v>
      </c>
      <c r="E2634" s="2">
        <f t="shared" si="102"/>
        <v>-0.14088606131039683</v>
      </c>
      <c r="F2634" s="2">
        <f t="shared" si="107"/>
        <v>0.13706662291551042</v>
      </c>
      <c r="G2634" s="2">
        <f t="shared" si="103"/>
        <v>-0.27795268422590724</v>
      </c>
      <c r="H2634" s="2" t="str">
        <f t="shared" si="104"/>
        <v>Hold</v>
      </c>
    </row>
    <row r="2635" spans="1:8" ht="13.5" x14ac:dyDescent="0.25">
      <c r="A2635" s="3">
        <f>TITRES_STAT!B2638</f>
        <v>45845</v>
      </c>
      <c r="B2635" s="5">
        <f>TITRES_STAT!D2638</f>
        <v>49</v>
      </c>
      <c r="C2635" s="2">
        <f t="shared" si="105"/>
        <v>49.316431715460823</v>
      </c>
      <c r="D2635" s="2">
        <f t="shared" si="106"/>
        <v>49.476713718468432</v>
      </c>
      <c r="E2635" s="2">
        <f t="shared" si="102"/>
        <v>-0.16028200300760886</v>
      </c>
      <c r="F2635" s="2">
        <f t="shared" si="107"/>
        <v>7.7596897730886558E-2</v>
      </c>
      <c r="G2635" s="2">
        <f t="shared" si="103"/>
        <v>-0.23787890073849544</v>
      </c>
      <c r="H2635" s="2" t="str">
        <f t="shared" si="104"/>
        <v>Hold</v>
      </c>
    </row>
    <row r="2636" spans="1:8" ht="13.5" x14ac:dyDescent="0.25">
      <c r="A2636" s="3">
        <f>TITRES_STAT!B2639</f>
        <v>45846</v>
      </c>
      <c r="B2636" s="5">
        <f>TITRES_STAT!D2639</f>
        <v>49</v>
      </c>
      <c r="C2636" s="2">
        <f t="shared" si="105"/>
        <v>49.344672990005307</v>
      </c>
      <c r="D2636" s="2">
        <f t="shared" si="106"/>
        <v>49.441401591174468</v>
      </c>
      <c r="E2636" s="2">
        <f t="shared" si="102"/>
        <v>-9.6728601169161266E-2</v>
      </c>
      <c r="F2636" s="2">
        <f t="shared" si="107"/>
        <v>4.273179795087699E-2</v>
      </c>
      <c r="G2636" s="2">
        <f t="shared" si="103"/>
        <v>-0.13946039912003827</v>
      </c>
      <c r="H2636" s="2" t="str">
        <f t="shared" si="104"/>
        <v>Hold</v>
      </c>
    </row>
    <row r="2637" spans="1:8" ht="13.5" x14ac:dyDescent="0.25">
      <c r="A2637" s="3">
        <f>TITRES_STAT!B2640</f>
        <v>45847</v>
      </c>
      <c r="B2637" s="5">
        <f>TITRES_STAT!D2640</f>
        <v>49.99</v>
      </c>
      <c r="C2637" s="2">
        <f t="shared" si="105"/>
        <v>49.430107914619875</v>
      </c>
      <c r="D2637" s="2">
        <f t="shared" si="106"/>
        <v>49.482038510346733</v>
      </c>
      <c r="E2637" s="2">
        <f t="shared" si="102"/>
        <v>-5.1930595726858542E-2</v>
      </c>
      <c r="F2637" s="2">
        <f t="shared" si="107"/>
        <v>2.3799319215329885E-2</v>
      </c>
      <c r="G2637" s="2">
        <f t="shared" si="103"/>
        <v>-7.572991494218842E-2</v>
      </c>
      <c r="H2637" s="2" t="str">
        <f t="shared" si="104"/>
        <v>Hold</v>
      </c>
    </row>
    <row r="2638" spans="1:8" ht="13.5" x14ac:dyDescent="0.25">
      <c r="A2638" s="3">
        <f>TITRES_STAT!B2641</f>
        <v>45848</v>
      </c>
      <c r="B2638" s="5">
        <f>TITRES_STAT!D2641</f>
        <v>49.99</v>
      </c>
      <c r="C2638" s="2">
        <f t="shared" si="105"/>
        <v>49.502399004678352</v>
      </c>
      <c r="D2638" s="2">
        <f t="shared" si="106"/>
        <v>49.519665287358087</v>
      </c>
      <c r="E2638" s="2">
        <f t="shared" si="102"/>
        <v>-1.7266282679734957E-2</v>
      </c>
      <c r="F2638" s="2">
        <f t="shared" si="107"/>
        <v>1.5586198836316919E-2</v>
      </c>
      <c r="G2638" s="2">
        <f t="shared" si="103"/>
        <v>-3.2852481516051878E-2</v>
      </c>
      <c r="H2638" s="2" t="str">
        <f t="shared" si="104"/>
        <v>Hold</v>
      </c>
    </row>
    <row r="2639" spans="1:8" ht="13.5" x14ac:dyDescent="0.25">
      <c r="A2639" s="3">
        <f>TITRES_STAT!B2642</f>
        <v>45849</v>
      </c>
      <c r="B2639" s="5">
        <f>TITRES_STAT!D2642</f>
        <v>49.99</v>
      </c>
      <c r="C2639" s="2">
        <f t="shared" si="105"/>
        <v>49.563568388573991</v>
      </c>
      <c r="D2639" s="2">
        <f t="shared" si="106"/>
        <v>49.554504895701932</v>
      </c>
      <c r="E2639" s="2">
        <f t="shared" si="102"/>
        <v>9.0634928720589869E-3</v>
      </c>
      <c r="F2639" s="2">
        <f t="shared" si="107"/>
        <v>1.4281657643465333E-2</v>
      </c>
      <c r="G2639" s="2">
        <f t="shared" si="103"/>
        <v>-5.2181647714063459E-3</v>
      </c>
      <c r="H2639" s="2" t="str">
        <f t="shared" si="104"/>
        <v>Hold</v>
      </c>
    </row>
    <row r="2640" spans="1:8" ht="13.5" x14ac:dyDescent="0.25">
      <c r="A2640" s="3">
        <f>TITRES_STAT!B2643</f>
        <v>45852</v>
      </c>
      <c r="B2640" s="5">
        <f>TITRES_STAT!D2643</f>
        <v>50</v>
      </c>
      <c r="C2640" s="2">
        <f t="shared" si="105"/>
        <v>49.615327098024146</v>
      </c>
      <c r="D2640" s="2">
        <f t="shared" si="106"/>
        <v>49.587504533057341</v>
      </c>
      <c r="E2640" s="2">
        <f t="shared" si="102"/>
        <v>2.7822564966804464E-2</v>
      </c>
      <c r="F2640" s="2">
        <f t="shared" si="107"/>
        <v>1.6989839108133162E-2</v>
      </c>
      <c r="G2640" s="2">
        <f t="shared" si="103"/>
        <v>1.0832725858671302E-2</v>
      </c>
      <c r="H2640" s="2" t="str">
        <f t="shared" si="104"/>
        <v>Sell</v>
      </c>
    </row>
    <row r="2641" spans="1:8" ht="13.5" x14ac:dyDescent="0.25">
      <c r="A2641" s="3">
        <f>TITRES_STAT!B2644</f>
        <v>45853</v>
      </c>
      <c r="B2641" s="5">
        <f>TITRES_STAT!D2644</f>
        <v>50</v>
      </c>
      <c r="C2641" s="2">
        <f t="shared" si="105"/>
        <v>49.674507544481969</v>
      </c>
      <c r="D2641" s="2">
        <f t="shared" si="106"/>
        <v>49.618059752830874</v>
      </c>
      <c r="E2641" s="2">
        <f t="shared" si="102"/>
        <v>5.6447791651095258E-2</v>
      </c>
      <c r="F2641" s="2">
        <f t="shared" si="107"/>
        <v>2.4881429616725584E-2</v>
      </c>
      <c r="G2641" s="2">
        <f t="shared" si="103"/>
        <v>3.1566362034369674E-2</v>
      </c>
      <c r="H2641" s="2" t="str">
        <f t="shared" si="104"/>
        <v>Sell</v>
      </c>
    </row>
    <row r="2642" spans="1:8" ht="13.5" x14ac:dyDescent="0.25">
      <c r="A2642" s="3">
        <f>TITRES_STAT!B2645</f>
        <v>45854</v>
      </c>
      <c r="B2642" s="5">
        <f>TITRES_STAT!D2645</f>
        <v>50</v>
      </c>
      <c r="C2642" s="2">
        <f t="shared" si="105"/>
        <v>49.701506383792434</v>
      </c>
      <c r="D2642" s="2">
        <f t="shared" si="106"/>
        <v>49.646351622991546</v>
      </c>
      <c r="E2642" s="2">
        <f t="shared" si="102"/>
        <v>5.515476080088888E-2</v>
      </c>
      <c r="F2642" s="2">
        <f t="shared" si="107"/>
        <v>3.0936095853558245E-2</v>
      </c>
      <c r="G2642" s="2">
        <f t="shared" si="103"/>
        <v>2.4218664947330635E-2</v>
      </c>
      <c r="H2642" s="2" t="str">
        <f t="shared" si="104"/>
        <v>Sell</v>
      </c>
    </row>
    <row r="2643" spans="1:8" ht="13.5" x14ac:dyDescent="0.25">
      <c r="A2643" s="3">
        <f>TITRES_STAT!B2646</f>
        <v>45855</v>
      </c>
      <c r="B2643" s="5">
        <f>TITRES_STAT!D2646</f>
        <v>50</v>
      </c>
      <c r="C2643" s="2">
        <f t="shared" si="105"/>
        <v>49.745890017055139</v>
      </c>
      <c r="D2643" s="2">
        <f t="shared" si="106"/>
        <v>49.672547799066244</v>
      </c>
      <c r="E2643" s="2">
        <f t="shared" si="102"/>
        <v>7.3342217988894731E-2</v>
      </c>
      <c r="F2643" s="2">
        <f t="shared" si="107"/>
        <v>3.9417320280625542E-2</v>
      </c>
      <c r="G2643" s="2">
        <f t="shared" si="103"/>
        <v>3.3924897708269189E-2</v>
      </c>
      <c r="H2643" s="2" t="str">
        <f t="shared" si="104"/>
        <v>Sell</v>
      </c>
    </row>
    <row r="2644" spans="1:8" ht="13.5" x14ac:dyDescent="0.25">
      <c r="A2644" s="3">
        <f>TITRES_STAT!B2647</f>
        <v>45856</v>
      </c>
      <c r="B2644" s="5">
        <f>TITRES_STAT!D2647</f>
        <v>50</v>
      </c>
      <c r="C2644" s="2">
        <f t="shared" si="105"/>
        <v>49.631137706738961</v>
      </c>
      <c r="D2644" s="2">
        <f t="shared" si="106"/>
        <v>49.696803517653926</v>
      </c>
      <c r="E2644" s="2">
        <f t="shared" si="102"/>
        <v>-6.5665810914964595E-2</v>
      </c>
      <c r="F2644" s="2">
        <f t="shared" si="107"/>
        <v>1.8400694041507518E-2</v>
      </c>
      <c r="G2644" s="2">
        <f t="shared" si="103"/>
        <v>-8.406650495647211E-2</v>
      </c>
      <c r="H2644" s="2" t="str">
        <f t="shared" si="104"/>
        <v>Hold</v>
      </c>
    </row>
    <row r="2645" spans="1:8" ht="13.5" x14ac:dyDescent="0.25">
      <c r="A2645" s="3">
        <f>TITRES_STAT!B2648</f>
        <v>45859</v>
      </c>
      <c r="B2645" s="5">
        <f>TITRES_STAT!D2648</f>
        <v>50</v>
      </c>
      <c r="C2645" s="2">
        <f t="shared" si="105"/>
        <v>49.53403959800989</v>
      </c>
      <c r="D2645" s="2">
        <f t="shared" si="106"/>
        <v>49.719262516346227</v>
      </c>
      <c r="E2645" s="2">
        <f t="shared" si="102"/>
        <v>-0.18522291833633631</v>
      </c>
      <c r="F2645" s="2">
        <f t="shared" si="107"/>
        <v>-2.2324028434061248E-2</v>
      </c>
      <c r="G2645" s="2">
        <f t="shared" si="103"/>
        <v>-0.16289888990227505</v>
      </c>
      <c r="H2645" s="2" t="str">
        <f t="shared" si="104"/>
        <v>Hold</v>
      </c>
    </row>
    <row r="2646" spans="1:8" ht="13.5" x14ac:dyDescent="0.25">
      <c r="A2646" s="3">
        <f>TITRES_STAT!B2649</f>
        <v>45860</v>
      </c>
      <c r="B2646" s="5">
        <f>TITRES_STAT!D2649</f>
        <v>50</v>
      </c>
      <c r="C2646" s="2">
        <f t="shared" si="105"/>
        <v>49.604187352162221</v>
      </c>
      <c r="D2646" s="2">
        <f t="shared" si="106"/>
        <v>49.740057885505763</v>
      </c>
      <c r="E2646" s="2">
        <f t="shared" si="102"/>
        <v>-0.13587053334354238</v>
      </c>
      <c r="F2646" s="2">
        <f t="shared" si="107"/>
        <v>-4.5033329415957474E-2</v>
      </c>
      <c r="G2646" s="2">
        <f t="shared" si="103"/>
        <v>-9.0837203927584903E-2</v>
      </c>
      <c r="H2646" s="2" t="str">
        <f t="shared" si="104"/>
        <v>Hold</v>
      </c>
    </row>
    <row r="2647" spans="1:8" ht="13.5" x14ac:dyDescent="0.25">
      <c r="A2647" s="3">
        <f>TITRES_STAT!B2650</f>
        <v>45861</v>
      </c>
      <c r="B2647" s="5">
        <f>TITRES_STAT!D2650</f>
        <v>49.92</v>
      </c>
      <c r="C2647" s="2">
        <f t="shared" si="105"/>
        <v>49.663543144137265</v>
      </c>
      <c r="D2647" s="2">
        <f t="shared" si="106"/>
        <v>49.753386931023854</v>
      </c>
      <c r="E2647" s="2">
        <f t="shared" si="102"/>
        <v>-8.9843786886589783E-2</v>
      </c>
      <c r="F2647" s="2">
        <f t="shared" si="107"/>
        <v>-5.3995420910083934E-2</v>
      </c>
      <c r="G2647" s="2">
        <f t="shared" si="103"/>
        <v>-3.5848365976505848E-2</v>
      </c>
      <c r="H2647" s="2" t="str">
        <f t="shared" si="104"/>
        <v>Hold</v>
      </c>
    </row>
    <row r="2648" spans="1:8" ht="13.5" x14ac:dyDescent="0.25">
      <c r="A2648" s="3">
        <f>TITRES_STAT!B2651</f>
        <v>45862</v>
      </c>
      <c r="B2648" s="5">
        <f>TITRES_STAT!D2651</f>
        <v>49.92</v>
      </c>
      <c r="C2648" s="2">
        <f t="shared" si="105"/>
        <v>49.713767275808458</v>
      </c>
      <c r="D2648" s="2">
        <f t="shared" si="106"/>
        <v>49.765728639836908</v>
      </c>
      <c r="E2648" s="2">
        <f t="shared" si="102"/>
        <v>-5.1961364028450419E-2</v>
      </c>
      <c r="F2648" s="2">
        <f t="shared" si="107"/>
        <v>-5.3588609533757235E-2</v>
      </c>
      <c r="G2648" s="2">
        <f t="shared" si="103"/>
        <v>1.6272455053068166E-3</v>
      </c>
      <c r="H2648" s="2" t="str">
        <f t="shared" si="104"/>
        <v>Sell</v>
      </c>
    </row>
    <row r="2649" spans="1:8" ht="13.5" x14ac:dyDescent="0.25">
      <c r="A2649" s="3">
        <f>TITRES_STAT!B2652</f>
        <v>45866</v>
      </c>
      <c r="B2649" s="5">
        <f>TITRES_STAT!D2652</f>
        <v>48.6</v>
      </c>
      <c r="C2649" s="2">
        <f t="shared" si="105"/>
        <v>49.757803079530234</v>
      </c>
      <c r="D2649" s="2">
        <f t="shared" si="106"/>
        <v>49.679378370219361</v>
      </c>
      <c r="E2649" s="2">
        <f t="shared" si="102"/>
        <v>7.8424709310873197E-2</v>
      </c>
      <c r="F2649" s="2">
        <f t="shared" si="107"/>
        <v>-2.7185945764831149E-2</v>
      </c>
      <c r="G2649" s="2">
        <f t="shared" si="103"/>
        <v>0.10561065507570434</v>
      </c>
      <c r="H2649" s="2" t="str">
        <f t="shared" si="104"/>
        <v>Sell</v>
      </c>
    </row>
    <row r="2650" spans="1:8" ht="13.5" x14ac:dyDescent="0.25">
      <c r="A2650" s="3">
        <f>TITRES_STAT!B2653</f>
        <v>45867</v>
      </c>
      <c r="B2650" s="5">
        <f>TITRES_STAT!D2653</f>
        <v>48.6</v>
      </c>
      <c r="C2650" s="2">
        <f t="shared" si="105"/>
        <v>49.795064144217889</v>
      </c>
      <c r="D2650" s="2">
        <f t="shared" si="106"/>
        <v>49.59942441686978</v>
      </c>
      <c r="E2650" s="2">
        <f t="shared" si="102"/>
        <v>0.19563972734810875</v>
      </c>
      <c r="F2650" s="2">
        <f t="shared" si="107"/>
        <v>1.7379188857756835E-2</v>
      </c>
      <c r="G2650" s="2">
        <f t="shared" si="103"/>
        <v>0.17826053849035192</v>
      </c>
      <c r="H2650" s="2" t="str">
        <f t="shared" si="104"/>
        <v>Sell</v>
      </c>
    </row>
    <row r="2651" spans="1:8" ht="13.5" x14ac:dyDescent="0.25">
      <c r="A2651" s="3">
        <f>TITRES_STAT!B2654</f>
        <v>45868</v>
      </c>
      <c r="B2651" s="5">
        <f>TITRES_STAT!D2654</f>
        <v>50</v>
      </c>
      <c r="C2651" s="2">
        <f t="shared" si="105"/>
        <v>49.82659273741514</v>
      </c>
      <c r="D2651" s="2">
        <f t="shared" si="106"/>
        <v>49.629096682286836</v>
      </c>
      <c r="E2651" s="2">
        <f t="shared" si="102"/>
        <v>0.1974960551283047</v>
      </c>
      <c r="F2651" s="2">
        <f t="shared" si="107"/>
        <v>5.3402562111866413E-2</v>
      </c>
      <c r="G2651" s="2">
        <f t="shared" si="103"/>
        <v>0.14409349301643828</v>
      </c>
      <c r="H2651" s="2" t="str">
        <f t="shared" si="104"/>
        <v>Sell</v>
      </c>
    </row>
    <row r="2652" spans="1:8" ht="13.5" x14ac:dyDescent="0.25">
      <c r="A2652" s="3">
        <f>TITRES_STAT!B2655</f>
        <v>45869</v>
      </c>
      <c r="B2652" s="5">
        <f>TITRES_STAT!D2655</f>
        <v>50</v>
      </c>
      <c r="C2652" s="2">
        <f t="shared" si="105"/>
        <v>49.85327077781281</v>
      </c>
      <c r="D2652" s="2">
        <f t="shared" si="106"/>
        <v>49.656571002117438</v>
      </c>
      <c r="E2652" s="2">
        <f t="shared" ref="E2652:E2656" si="108">C2652-D2652</f>
        <v>0.19669977569537167</v>
      </c>
      <c r="F2652" s="2">
        <f t="shared" si="107"/>
        <v>8.2062004828567472E-2</v>
      </c>
      <c r="G2652" s="2">
        <f t="shared" si="103"/>
        <v>0.1146377708668042</v>
      </c>
      <c r="H2652" s="2" t="str">
        <f t="shared" si="104"/>
        <v>Sell</v>
      </c>
    </row>
    <row r="2653" spans="1:8" ht="13.5" x14ac:dyDescent="0.25">
      <c r="A2653" s="3">
        <f>TITRES_STAT!B2656</f>
        <v>45870</v>
      </c>
      <c r="B2653" s="5">
        <f>TITRES_STAT!D2656</f>
        <v>50</v>
      </c>
      <c r="C2653" s="2">
        <f t="shared" si="105"/>
        <v>49.875844504303146</v>
      </c>
      <c r="D2653" s="2">
        <f t="shared" si="106"/>
        <v>49.682010187145778</v>
      </c>
      <c r="E2653" s="2">
        <f t="shared" si="108"/>
        <v>0.19383431715736776</v>
      </c>
      <c r="F2653" s="2">
        <f t="shared" si="107"/>
        <v>0.10441646729432755</v>
      </c>
      <c r="G2653" s="2">
        <f t="shared" si="103"/>
        <v>8.9417849863040216E-2</v>
      </c>
      <c r="H2653" s="2" t="str">
        <f t="shared" si="104"/>
        <v>Sell</v>
      </c>
    </row>
    <row r="2654" spans="1:8" ht="13.5" x14ac:dyDescent="0.25">
      <c r="A2654" s="3">
        <f>TITRES_STAT!B2657</f>
        <v>45873</v>
      </c>
      <c r="B2654" s="5">
        <f>TITRES_STAT!D2657</f>
        <v>50.01</v>
      </c>
      <c r="C2654" s="2">
        <f t="shared" si="105"/>
        <v>49.894945349794973</v>
      </c>
      <c r="D2654" s="2">
        <f t="shared" si="106"/>
        <v>49.706305728838679</v>
      </c>
      <c r="E2654" s="2">
        <f t="shared" si="108"/>
        <v>0.18863962095629461</v>
      </c>
      <c r="F2654" s="2">
        <f t="shared" si="107"/>
        <v>0.12126109802672097</v>
      </c>
      <c r="G2654" s="2">
        <f t="shared" si="103"/>
        <v>6.7378522929573637E-2</v>
      </c>
      <c r="H2654" s="2" t="str">
        <f t="shared" si="104"/>
        <v>Sell</v>
      </c>
    </row>
    <row r="2655" spans="1:8" ht="13.5" x14ac:dyDescent="0.25">
      <c r="A2655" s="3">
        <f>TITRES_STAT!B2658</f>
        <v>45874</v>
      </c>
      <c r="B2655" s="5">
        <f>TITRES_STAT!D2658</f>
        <v>50.01</v>
      </c>
      <c r="C2655" s="2">
        <f t="shared" si="105"/>
        <v>49.911107603672669</v>
      </c>
      <c r="D2655" s="2">
        <f t="shared" si="106"/>
        <v>49.728801600776549</v>
      </c>
      <c r="E2655" s="2">
        <f t="shared" si="108"/>
        <v>0.18230600289611942</v>
      </c>
      <c r="F2655" s="2">
        <f t="shared" si="107"/>
        <v>0.13347007900060068</v>
      </c>
      <c r="G2655" s="2">
        <f t="shared" si="103"/>
        <v>4.8835923895518746E-2</v>
      </c>
      <c r="H2655" s="2" t="str">
        <f t="shared" si="104"/>
        <v>Sell</v>
      </c>
    </row>
    <row r="2656" spans="1:8" ht="13.5" x14ac:dyDescent="0.25">
      <c r="A2656" s="3">
        <f>TITRES_STAT!B2659</f>
        <v>45875</v>
      </c>
      <c r="B2656" s="5">
        <f>TITRES_STAT!D2659</f>
        <v>50.2</v>
      </c>
      <c r="C2656" s="2">
        <f t="shared" si="105"/>
        <v>49.912475664646102</v>
      </c>
      <c r="D2656" s="2">
        <f t="shared" si="106"/>
        <v>49.763705185904215</v>
      </c>
      <c r="E2656" s="2">
        <f t="shared" si="108"/>
        <v>0.14877047874188776</v>
      </c>
      <c r="F2656" s="2">
        <f t="shared" si="107"/>
        <v>0.13653015894885812</v>
      </c>
      <c r="G2656" s="2">
        <f t="shared" si="103"/>
        <v>1.2240319793029641E-2</v>
      </c>
      <c r="H2656" s="2" t="str">
        <f t="shared" si="104"/>
        <v>Sell</v>
      </c>
    </row>
  </sheetData>
  <conditionalFormatting sqref="H35:H265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56"/>
  <sheetViews>
    <sheetView topLeftCell="A2644" workbookViewId="0">
      <selection activeCell="A2657" sqref="A2657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 ht="13.5" x14ac:dyDescent="0.25">
      <c r="A2" s="3">
        <f>TITRES_STAT!B5</f>
        <v>0</v>
      </c>
      <c r="B2" s="5">
        <f>TITRES_STAT!C5</f>
        <v>0</v>
      </c>
      <c r="C2" s="5">
        <f>TITRES_STAT!D5</f>
        <v>0</v>
      </c>
      <c r="D2" s="5">
        <f>TITRES_STAT!E5</f>
        <v>0</v>
      </c>
      <c r="E2" s="2">
        <f>D2</f>
        <v>0</v>
      </c>
      <c r="F2" s="5"/>
      <c r="G2" s="5"/>
      <c r="H2" s="5"/>
    </row>
    <row r="3" spans="1:8" ht="13.5" x14ac:dyDescent="0.25">
      <c r="A3" s="3">
        <f>TITRES_STAT!B6</f>
        <v>0</v>
      </c>
      <c r="B3" s="5">
        <f>TITRES_STAT!C6</f>
        <v>0</v>
      </c>
      <c r="C3" s="5">
        <f>TITRES_STAT!D6</f>
        <v>0</v>
      </c>
      <c r="D3" s="5">
        <f>TITRES_STAT!E6</f>
        <v>0</v>
      </c>
      <c r="E3" s="2">
        <f>IF(B3&gt;B2, E2+D3, IF(B3&lt;B2, E2-D3, E2))</f>
        <v>0</v>
      </c>
      <c r="F3" s="5"/>
      <c r="G3" s="5"/>
      <c r="H3" s="5"/>
    </row>
    <row r="4" spans="1:8" ht="13.5" x14ac:dyDescent="0.25">
      <c r="A4" s="3">
        <f>TITRES_STAT!B7</f>
        <v>0</v>
      </c>
      <c r="B4" s="5">
        <f>TITRES_STAT!C7</f>
        <v>0</v>
      </c>
      <c r="C4" s="5">
        <f>TITRES_STAT!D7</f>
        <v>0</v>
      </c>
      <c r="D4" s="5">
        <f>TITRES_STAT!E7</f>
        <v>0</v>
      </c>
      <c r="E4" s="2">
        <f t="shared" ref="E4:E67" si="0">IF(B4&gt;B3, E3+D4, IF(B4&lt;B3, E3-D4, E3))</f>
        <v>0</v>
      </c>
      <c r="F4" s="5"/>
      <c r="G4" s="5"/>
      <c r="H4" s="5"/>
    </row>
    <row r="5" spans="1:8" ht="13.5" x14ac:dyDescent="0.25">
      <c r="A5" s="3">
        <f>TITRES_STAT!B8</f>
        <v>0</v>
      </c>
      <c r="B5" s="5">
        <f>TITRES_STAT!C8</f>
        <v>0</v>
      </c>
      <c r="C5" s="5">
        <f>TITRES_STAT!D8</f>
        <v>0</v>
      </c>
      <c r="D5" s="5">
        <f>TITRES_STAT!E8</f>
        <v>0</v>
      </c>
      <c r="E5" s="2">
        <f t="shared" si="0"/>
        <v>0</v>
      </c>
      <c r="F5" s="5"/>
      <c r="G5" s="5"/>
      <c r="H5" s="5"/>
    </row>
    <row r="6" spans="1:8" ht="13.5" x14ac:dyDescent="0.25">
      <c r="A6" s="3">
        <f>TITRES_STAT!B9</f>
        <v>0</v>
      </c>
      <c r="B6" s="5">
        <f>TITRES_STAT!C9</f>
        <v>0</v>
      </c>
      <c r="C6" s="5">
        <f>TITRES_STAT!D9</f>
        <v>0</v>
      </c>
      <c r="D6" s="5">
        <f>TITRES_STAT!E9</f>
        <v>0</v>
      </c>
      <c r="E6" s="2">
        <f t="shared" si="0"/>
        <v>0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0</v>
      </c>
      <c r="B7" s="5">
        <f>TITRES_STAT!C10</f>
        <v>0</v>
      </c>
      <c r="C7" s="5">
        <f>TITRES_STAT!D10</f>
        <v>0</v>
      </c>
      <c r="D7" s="5">
        <f>TITRES_STAT!E10</f>
        <v>0</v>
      </c>
      <c r="E7" s="2">
        <f t="shared" si="0"/>
        <v>0</v>
      </c>
      <c r="F7" s="5" t="str">
        <f>IF(E7&gt;E2,"BULLISH",IF(E7&lt;E2,"BEARISH","NEUTRAL"))</f>
        <v>NEUTRAL</v>
      </c>
      <c r="G7" s="5" t="e">
        <f t="shared" ref="G7:G70" si="2">IF((E7-E2)/E2 &gt; 0.02, "STRONG",
 IF((E7-E2)/E2 &lt; -0.02, "WEAK", "NEUTRAL"))</f>
        <v>#DIV/0!</v>
      </c>
      <c r="H7" s="5" t="str">
        <f t="shared" si="1"/>
        <v>NEUTRAL</v>
      </c>
    </row>
    <row r="8" spans="1:8" ht="13.5" x14ac:dyDescent="0.25">
      <c r="A8" s="3">
        <f>TITRES_STAT!B11</f>
        <v>0</v>
      </c>
      <c r="B8" s="5">
        <f>TITRES_STAT!C11</f>
        <v>0</v>
      </c>
      <c r="C8" s="5">
        <f>TITRES_STAT!D11</f>
        <v>0</v>
      </c>
      <c r="D8" s="5">
        <f>TITRES_STAT!E11</f>
        <v>0</v>
      </c>
      <c r="E8" s="2">
        <f t="shared" si="0"/>
        <v>0</v>
      </c>
      <c r="F8" s="5" t="str">
        <f t="shared" ref="F8:F71" si="3">IF(E8&gt;E3,"BULLISH",IF(E8&lt;E3,"BEARISH","NEUTRAL"))</f>
        <v>NEUTRAL</v>
      </c>
      <c r="G8" s="5" t="e">
        <f t="shared" si="2"/>
        <v>#DIV/0!</v>
      </c>
      <c r="H8" s="5" t="str">
        <f t="shared" si="1"/>
        <v>NEUTRAL</v>
      </c>
    </row>
    <row r="9" spans="1:8" ht="13.5" x14ac:dyDescent="0.25">
      <c r="A9" s="3">
        <f>TITRES_STAT!B12</f>
        <v>0</v>
      </c>
      <c r="B9" s="5">
        <f>TITRES_STAT!C12</f>
        <v>0</v>
      </c>
      <c r="C9" s="5">
        <f>TITRES_STAT!D12</f>
        <v>0</v>
      </c>
      <c r="D9" s="5">
        <f>TITRES_STAT!E12</f>
        <v>0</v>
      </c>
      <c r="E9" s="2">
        <f t="shared" si="0"/>
        <v>0</v>
      </c>
      <c r="F9" s="5" t="str">
        <f t="shared" si="3"/>
        <v>NEUTRAL</v>
      </c>
      <c r="G9" s="5" t="e">
        <f t="shared" si="2"/>
        <v>#DIV/0!</v>
      </c>
      <c r="H9" s="5" t="str">
        <f t="shared" si="1"/>
        <v>NEUTRAL</v>
      </c>
    </row>
    <row r="10" spans="1:8" ht="13.5" x14ac:dyDescent="0.25">
      <c r="A10" s="3">
        <f>TITRES_STAT!B13</f>
        <v>0</v>
      </c>
      <c r="B10" s="5">
        <f>TITRES_STAT!C13</f>
        <v>0</v>
      </c>
      <c r="C10" s="5">
        <f>TITRES_STAT!D13</f>
        <v>0</v>
      </c>
      <c r="D10" s="5">
        <f>TITRES_STAT!E13</f>
        <v>0</v>
      </c>
      <c r="E10" s="2">
        <f t="shared" si="0"/>
        <v>0</v>
      </c>
      <c r="F10" s="5" t="str">
        <f t="shared" si="3"/>
        <v>NEUTRAL</v>
      </c>
      <c r="G10" s="5" t="e">
        <f>IF((E10-E5)/E5 &gt; 0.02, "STRONG",
 IF((E10-E5)/E5 &lt; -0.02, "WEAK", "NEUTRAL"))</f>
        <v>#DIV/0!</v>
      </c>
      <c r="H10" s="5" t="str">
        <f t="shared" si="1"/>
        <v>NEUTRAL</v>
      </c>
    </row>
    <row r="11" spans="1:8" ht="13.5" x14ac:dyDescent="0.25">
      <c r="A11" s="3">
        <f>TITRES_STAT!B14</f>
        <v>0</v>
      </c>
      <c r="B11" s="5">
        <f>TITRES_STAT!C14</f>
        <v>0</v>
      </c>
      <c r="C11" s="5">
        <f>TITRES_STAT!D14</f>
        <v>0</v>
      </c>
      <c r="D11" s="5">
        <f>TITRES_STAT!E14</f>
        <v>0</v>
      </c>
      <c r="E11" s="2">
        <f t="shared" si="0"/>
        <v>0</v>
      </c>
      <c r="F11" s="5" t="str">
        <f t="shared" si="3"/>
        <v>NEUTRAL</v>
      </c>
      <c r="G11" s="5" t="e">
        <f t="shared" si="2"/>
        <v>#DIV/0!</v>
      </c>
      <c r="H11" s="5" t="str">
        <f t="shared" si="1"/>
        <v>NEUTRAL</v>
      </c>
    </row>
    <row r="12" spans="1:8" ht="13.5" x14ac:dyDescent="0.25">
      <c r="A12" s="3">
        <f>TITRES_STAT!B15</f>
        <v>0</v>
      </c>
      <c r="B12" s="5">
        <f>TITRES_STAT!C15</f>
        <v>0</v>
      </c>
      <c r="C12" s="5">
        <f>TITRES_STAT!D15</f>
        <v>0</v>
      </c>
      <c r="D12" s="5">
        <f>TITRES_STAT!E15</f>
        <v>0</v>
      </c>
      <c r="E12" s="2">
        <f t="shared" si="0"/>
        <v>0</v>
      </c>
      <c r="F12" s="5" t="str">
        <f t="shared" si="3"/>
        <v>NEUTRAL</v>
      </c>
      <c r="G12" s="5" t="e">
        <f t="shared" si="2"/>
        <v>#DIV/0!</v>
      </c>
      <c r="H12" s="5" t="str">
        <f t="shared" si="1"/>
        <v>NEUTRAL</v>
      </c>
    </row>
    <row r="13" spans="1:8" ht="13.5" x14ac:dyDescent="0.25">
      <c r="A13" s="3">
        <f>TITRES_STAT!B16</f>
        <v>0</v>
      </c>
      <c r="B13" s="5">
        <f>TITRES_STAT!C16</f>
        <v>0</v>
      </c>
      <c r="C13" s="5">
        <f>TITRES_STAT!D16</f>
        <v>0</v>
      </c>
      <c r="D13" s="5">
        <f>TITRES_STAT!E16</f>
        <v>0</v>
      </c>
      <c r="E13" s="2">
        <f t="shared" si="0"/>
        <v>0</v>
      </c>
      <c r="F13" s="5" t="str">
        <f t="shared" si="3"/>
        <v>NEUTRAL</v>
      </c>
      <c r="G13" s="5" t="e">
        <f t="shared" si="2"/>
        <v>#DIV/0!</v>
      </c>
      <c r="H13" s="5" t="str">
        <f t="shared" si="1"/>
        <v>NEUTRAL</v>
      </c>
    </row>
    <row r="14" spans="1:8" ht="13.5" x14ac:dyDescent="0.25">
      <c r="A14" s="3">
        <f>TITRES_STAT!B17</f>
        <v>0</v>
      </c>
      <c r="B14" s="5">
        <f>TITRES_STAT!C17</f>
        <v>0</v>
      </c>
      <c r="C14" s="5">
        <f>TITRES_STAT!D17</f>
        <v>0</v>
      </c>
      <c r="D14" s="5">
        <f>TITRES_STAT!E17</f>
        <v>0</v>
      </c>
      <c r="E14" s="2">
        <f t="shared" si="0"/>
        <v>0</v>
      </c>
      <c r="F14" s="5" t="str">
        <f t="shared" si="3"/>
        <v>NEUTRAL</v>
      </c>
      <c r="G14" s="5" t="e">
        <f t="shared" si="2"/>
        <v>#DIV/0!</v>
      </c>
      <c r="H14" s="5" t="str">
        <f t="shared" si="1"/>
        <v>NEUTRAL</v>
      </c>
    </row>
    <row r="15" spans="1:8" ht="13.5" x14ac:dyDescent="0.25">
      <c r="A15" s="3">
        <f>TITRES_STAT!B18</f>
        <v>0</v>
      </c>
      <c r="B15" s="5">
        <f>TITRES_STAT!C18</f>
        <v>0</v>
      </c>
      <c r="C15" s="5">
        <f>TITRES_STAT!D18</f>
        <v>0</v>
      </c>
      <c r="D15" s="5">
        <f>TITRES_STAT!E18</f>
        <v>0</v>
      </c>
      <c r="E15" s="2">
        <f t="shared" si="0"/>
        <v>0</v>
      </c>
      <c r="F15" s="5" t="str">
        <f t="shared" si="3"/>
        <v>NEUTRAL</v>
      </c>
      <c r="G15" s="5" t="e">
        <f t="shared" si="2"/>
        <v>#DIV/0!</v>
      </c>
      <c r="H15" s="5" t="str">
        <f t="shared" si="1"/>
        <v>NEUTRAL</v>
      </c>
    </row>
    <row r="16" spans="1:8" ht="13.5" x14ac:dyDescent="0.25">
      <c r="A16" s="3">
        <f>TITRES_STAT!B19</f>
        <v>0</v>
      </c>
      <c r="B16" s="5">
        <f>TITRES_STAT!C19</f>
        <v>0</v>
      </c>
      <c r="C16" s="5">
        <f>TITRES_STAT!D19</f>
        <v>0</v>
      </c>
      <c r="D16" s="5">
        <f>TITRES_STAT!E19</f>
        <v>0</v>
      </c>
      <c r="E16" s="2">
        <f t="shared" si="0"/>
        <v>0</v>
      </c>
      <c r="F16" s="5" t="str">
        <f t="shared" si="3"/>
        <v>NEUTRAL</v>
      </c>
      <c r="G16" s="5" t="e">
        <f t="shared" si="2"/>
        <v>#DIV/0!</v>
      </c>
      <c r="H16" s="5" t="str">
        <f t="shared" si="1"/>
        <v>NEUTRAL</v>
      </c>
    </row>
    <row r="17" spans="1:8" ht="13.5" x14ac:dyDescent="0.25">
      <c r="A17" s="3">
        <f>TITRES_STAT!B20</f>
        <v>0</v>
      </c>
      <c r="B17" s="5">
        <f>TITRES_STAT!C20</f>
        <v>0</v>
      </c>
      <c r="C17" s="5">
        <f>TITRES_STAT!D20</f>
        <v>0</v>
      </c>
      <c r="D17" s="5">
        <f>TITRES_STAT!E20</f>
        <v>0</v>
      </c>
      <c r="E17" s="2">
        <f t="shared" si="0"/>
        <v>0</v>
      </c>
      <c r="F17" s="5" t="str">
        <f t="shared" si="3"/>
        <v>NEUTRAL</v>
      </c>
      <c r="G17" s="5" t="e">
        <f t="shared" si="2"/>
        <v>#DIV/0!</v>
      </c>
      <c r="H17" s="5" t="str">
        <f t="shared" si="1"/>
        <v>NEUTRAL</v>
      </c>
    </row>
    <row r="18" spans="1:8" ht="13.5" x14ac:dyDescent="0.25">
      <c r="A18" s="3">
        <f>TITRES_STAT!B21</f>
        <v>0</v>
      </c>
      <c r="B18" s="5">
        <f>TITRES_STAT!C21</f>
        <v>0</v>
      </c>
      <c r="C18" s="5">
        <f>TITRES_STAT!D21</f>
        <v>0</v>
      </c>
      <c r="D18" s="5">
        <f>TITRES_STAT!E21</f>
        <v>0</v>
      </c>
      <c r="E18" s="2">
        <f t="shared" si="0"/>
        <v>0</v>
      </c>
      <c r="F18" s="5" t="str">
        <f t="shared" si="3"/>
        <v>NEUTRAL</v>
      </c>
      <c r="G18" s="5" t="e">
        <f t="shared" si="2"/>
        <v>#DIV/0!</v>
      </c>
      <c r="H18" s="5" t="str">
        <f t="shared" si="1"/>
        <v>NEUTRAL</v>
      </c>
    </row>
    <row r="19" spans="1:8" ht="13.5" x14ac:dyDescent="0.25">
      <c r="A19" s="3">
        <f>TITRES_STAT!B22</f>
        <v>0</v>
      </c>
      <c r="B19" s="5">
        <f>TITRES_STAT!C22</f>
        <v>0</v>
      </c>
      <c r="C19" s="5">
        <f>TITRES_STAT!D22</f>
        <v>0</v>
      </c>
      <c r="D19" s="5">
        <f>TITRES_STAT!E22</f>
        <v>0</v>
      </c>
      <c r="E19" s="2">
        <f t="shared" si="0"/>
        <v>0</v>
      </c>
      <c r="F19" s="5" t="str">
        <f t="shared" si="3"/>
        <v>NEUTRAL</v>
      </c>
      <c r="G19" s="5" t="e">
        <f t="shared" si="2"/>
        <v>#DIV/0!</v>
      </c>
      <c r="H19" s="5" t="str">
        <f t="shared" si="1"/>
        <v>NEUTRAL</v>
      </c>
    </row>
    <row r="20" spans="1:8" ht="13.5" x14ac:dyDescent="0.25">
      <c r="A20" s="3">
        <f>TITRES_STAT!B23</f>
        <v>0</v>
      </c>
      <c r="B20" s="5">
        <f>TITRES_STAT!C23</f>
        <v>0</v>
      </c>
      <c r="C20" s="5">
        <f>TITRES_STAT!D23</f>
        <v>0</v>
      </c>
      <c r="D20" s="5">
        <f>TITRES_STAT!E23</f>
        <v>0</v>
      </c>
      <c r="E20" s="2">
        <f t="shared" si="0"/>
        <v>0</v>
      </c>
      <c r="F20" s="5" t="str">
        <f t="shared" si="3"/>
        <v>NEUTRAL</v>
      </c>
      <c r="G20" s="5" t="e">
        <f t="shared" si="2"/>
        <v>#DIV/0!</v>
      </c>
      <c r="H20" s="5" t="str">
        <f t="shared" si="1"/>
        <v>NEUTRAL</v>
      </c>
    </row>
    <row r="21" spans="1:8" ht="13.5" x14ac:dyDescent="0.25">
      <c r="A21" s="3">
        <f>TITRES_STAT!B24</f>
        <v>0</v>
      </c>
      <c r="B21" s="5">
        <f>TITRES_STAT!C24</f>
        <v>0</v>
      </c>
      <c r="C21" s="5">
        <f>TITRES_STAT!D24</f>
        <v>0</v>
      </c>
      <c r="D21" s="5">
        <f>TITRES_STAT!E24</f>
        <v>0</v>
      </c>
      <c r="E21" s="2">
        <f t="shared" si="0"/>
        <v>0</v>
      </c>
      <c r="F21" s="5" t="str">
        <f t="shared" si="3"/>
        <v>NEUTRAL</v>
      </c>
      <c r="G21" s="5" t="e">
        <f t="shared" si="2"/>
        <v>#DIV/0!</v>
      </c>
      <c r="H21" s="5" t="str">
        <f t="shared" si="1"/>
        <v>NEUTRAL</v>
      </c>
    </row>
    <row r="22" spans="1:8" ht="13.5" x14ac:dyDescent="0.25">
      <c r="A22" s="3">
        <f>TITRES_STAT!B25</f>
        <v>0</v>
      </c>
      <c r="B22" s="5">
        <f>TITRES_STAT!C25</f>
        <v>0</v>
      </c>
      <c r="C22" s="5">
        <f>TITRES_STAT!D25</f>
        <v>0</v>
      </c>
      <c r="D22" s="5">
        <f>TITRES_STAT!E25</f>
        <v>0</v>
      </c>
      <c r="E22" s="2">
        <f t="shared" si="0"/>
        <v>0</v>
      </c>
      <c r="F22" s="5" t="str">
        <f t="shared" si="3"/>
        <v>NEUTRAL</v>
      </c>
      <c r="G22" s="5" t="e">
        <f t="shared" si="2"/>
        <v>#DIV/0!</v>
      </c>
      <c r="H22" s="5" t="str">
        <f t="shared" si="1"/>
        <v>NEUTRAL</v>
      </c>
    </row>
    <row r="23" spans="1:8" ht="13.5" x14ac:dyDescent="0.25">
      <c r="A23" s="3">
        <f>TITRES_STAT!B26</f>
        <v>0</v>
      </c>
      <c r="B23" s="5">
        <f>TITRES_STAT!C26</f>
        <v>0</v>
      </c>
      <c r="C23" s="5">
        <f>TITRES_STAT!D26</f>
        <v>0</v>
      </c>
      <c r="D23" s="5">
        <f>TITRES_STAT!E26</f>
        <v>0</v>
      </c>
      <c r="E23" s="2">
        <f t="shared" si="0"/>
        <v>0</v>
      </c>
      <c r="F23" s="5" t="str">
        <f t="shared" si="3"/>
        <v>NEUTRAL</v>
      </c>
      <c r="G23" s="5" t="e">
        <f t="shared" si="2"/>
        <v>#DIV/0!</v>
      </c>
      <c r="H23" s="5" t="str">
        <f t="shared" si="1"/>
        <v>NEUTRAL</v>
      </c>
    </row>
    <row r="24" spans="1:8" ht="13.5" x14ac:dyDescent="0.25">
      <c r="A24" s="3">
        <f>TITRES_STAT!B27</f>
        <v>0</v>
      </c>
      <c r="B24" s="5">
        <f>TITRES_STAT!C27</f>
        <v>0</v>
      </c>
      <c r="C24" s="5">
        <f>TITRES_STAT!D27</f>
        <v>0</v>
      </c>
      <c r="D24" s="5">
        <f>TITRES_STAT!E27</f>
        <v>0</v>
      </c>
      <c r="E24" s="2">
        <f t="shared" si="0"/>
        <v>0</v>
      </c>
      <c r="F24" s="5" t="str">
        <f t="shared" si="3"/>
        <v>NEUTRAL</v>
      </c>
      <c r="G24" s="5" t="e">
        <f t="shared" si="2"/>
        <v>#DIV/0!</v>
      </c>
      <c r="H24" s="5" t="str">
        <f t="shared" si="1"/>
        <v>NEUTRAL</v>
      </c>
    </row>
    <row r="25" spans="1:8" ht="13.5" x14ac:dyDescent="0.25">
      <c r="A25" s="3">
        <f>TITRES_STAT!B28</f>
        <v>0</v>
      </c>
      <c r="B25" s="5">
        <f>TITRES_STAT!C28</f>
        <v>0</v>
      </c>
      <c r="C25" s="5">
        <f>TITRES_STAT!D28</f>
        <v>0</v>
      </c>
      <c r="D25" s="5">
        <f>TITRES_STAT!E28</f>
        <v>0</v>
      </c>
      <c r="E25" s="2">
        <f t="shared" si="0"/>
        <v>0</v>
      </c>
      <c r="F25" s="5" t="str">
        <f t="shared" si="3"/>
        <v>NEUTRAL</v>
      </c>
      <c r="G25" s="5" t="e">
        <f t="shared" si="2"/>
        <v>#DIV/0!</v>
      </c>
      <c r="H25" s="5" t="str">
        <f t="shared" si="1"/>
        <v>NEUTRAL</v>
      </c>
    </row>
    <row r="26" spans="1:8" ht="13.5" x14ac:dyDescent="0.25">
      <c r="A26" s="3">
        <f>TITRES_STAT!B29</f>
        <v>0</v>
      </c>
      <c r="B26" s="5">
        <f>TITRES_STAT!C29</f>
        <v>0</v>
      </c>
      <c r="C26" s="5">
        <f>TITRES_STAT!D29</f>
        <v>0</v>
      </c>
      <c r="D26" s="5">
        <f>TITRES_STAT!E29</f>
        <v>0</v>
      </c>
      <c r="E26" s="2">
        <f t="shared" si="0"/>
        <v>0</v>
      </c>
      <c r="F26" s="5" t="str">
        <f t="shared" si="3"/>
        <v>NEUTRAL</v>
      </c>
      <c r="G26" s="5" t="e">
        <f t="shared" si="2"/>
        <v>#DIV/0!</v>
      </c>
      <c r="H26" s="5" t="str">
        <f t="shared" si="1"/>
        <v>NEUTRAL</v>
      </c>
    </row>
    <row r="27" spans="1:8" ht="13.5" x14ac:dyDescent="0.25">
      <c r="A27" s="3">
        <f>TITRES_STAT!B30</f>
        <v>0</v>
      </c>
      <c r="B27" s="5">
        <f>TITRES_STAT!C30</f>
        <v>0</v>
      </c>
      <c r="C27" s="5">
        <f>TITRES_STAT!D30</f>
        <v>0</v>
      </c>
      <c r="D27" s="5">
        <f>TITRES_STAT!E30</f>
        <v>0</v>
      </c>
      <c r="E27" s="2">
        <f t="shared" si="0"/>
        <v>0</v>
      </c>
      <c r="F27" s="5" t="str">
        <f t="shared" si="3"/>
        <v>NEUTRAL</v>
      </c>
      <c r="G27" s="5" t="e">
        <f t="shared" si="2"/>
        <v>#DIV/0!</v>
      </c>
      <c r="H27" s="5" t="str">
        <f t="shared" si="1"/>
        <v>NEUTRAL</v>
      </c>
    </row>
    <row r="28" spans="1:8" ht="13.5" x14ac:dyDescent="0.25">
      <c r="A28" s="3">
        <f>TITRES_STAT!B31</f>
        <v>0</v>
      </c>
      <c r="B28" s="5">
        <f>TITRES_STAT!C31</f>
        <v>0</v>
      </c>
      <c r="C28" s="5">
        <f>TITRES_STAT!D31</f>
        <v>0</v>
      </c>
      <c r="D28" s="5">
        <f>TITRES_STAT!E31</f>
        <v>0</v>
      </c>
      <c r="E28" s="2">
        <f t="shared" si="0"/>
        <v>0</v>
      </c>
      <c r="F28" s="5" t="str">
        <f t="shared" si="3"/>
        <v>NEUTRAL</v>
      </c>
      <c r="G28" s="5" t="e">
        <f t="shared" si="2"/>
        <v>#DIV/0!</v>
      </c>
      <c r="H28" s="5" t="str">
        <f t="shared" si="1"/>
        <v>NEUTRAL</v>
      </c>
    </row>
    <row r="29" spans="1:8" ht="13.5" x14ac:dyDescent="0.25">
      <c r="A29" s="3">
        <f>TITRES_STAT!B32</f>
        <v>0</v>
      </c>
      <c r="B29" s="5">
        <f>TITRES_STAT!C32</f>
        <v>0</v>
      </c>
      <c r="C29" s="5">
        <f>TITRES_STAT!D32</f>
        <v>0</v>
      </c>
      <c r="D29" s="5">
        <f>TITRES_STAT!E32</f>
        <v>0</v>
      </c>
      <c r="E29" s="2">
        <f t="shared" si="0"/>
        <v>0</v>
      </c>
      <c r="F29" s="5" t="str">
        <f t="shared" si="3"/>
        <v>NEUTRAL</v>
      </c>
      <c r="G29" s="5" t="e">
        <f t="shared" si="2"/>
        <v>#DIV/0!</v>
      </c>
      <c r="H29" s="5" t="str">
        <f t="shared" si="1"/>
        <v>NEUTRAL</v>
      </c>
    </row>
    <row r="30" spans="1:8" ht="13.5" x14ac:dyDescent="0.25">
      <c r="A30" s="3">
        <f>TITRES_STAT!B33</f>
        <v>0</v>
      </c>
      <c r="B30" s="5">
        <f>TITRES_STAT!C33</f>
        <v>0</v>
      </c>
      <c r="C30" s="5">
        <f>TITRES_STAT!D33</f>
        <v>0</v>
      </c>
      <c r="D30" s="5">
        <f>TITRES_STAT!E33</f>
        <v>0</v>
      </c>
      <c r="E30" s="2">
        <f t="shared" si="0"/>
        <v>0</v>
      </c>
      <c r="F30" s="5" t="str">
        <f t="shared" si="3"/>
        <v>NEUTRAL</v>
      </c>
      <c r="G30" s="5" t="e">
        <f t="shared" si="2"/>
        <v>#DIV/0!</v>
      </c>
      <c r="H30" s="5" t="str">
        <f t="shared" si="1"/>
        <v>NEUTRAL</v>
      </c>
    </row>
    <row r="31" spans="1:8" ht="13.5" x14ac:dyDescent="0.25">
      <c r="A31" s="3">
        <f>TITRES_STAT!B34</f>
        <v>0</v>
      </c>
      <c r="B31" s="5">
        <f>TITRES_STAT!C34</f>
        <v>0</v>
      </c>
      <c r="C31" s="5">
        <f>TITRES_STAT!D34</f>
        <v>0</v>
      </c>
      <c r="D31" s="5">
        <f>TITRES_STAT!E34</f>
        <v>0</v>
      </c>
      <c r="E31" s="2">
        <f t="shared" si="0"/>
        <v>0</v>
      </c>
      <c r="F31" s="5" t="str">
        <f t="shared" si="3"/>
        <v>NEUTRAL</v>
      </c>
      <c r="G31" s="5" t="e">
        <f t="shared" si="2"/>
        <v>#DIV/0!</v>
      </c>
      <c r="H31" s="5" t="str">
        <f t="shared" si="1"/>
        <v>NEUTRAL</v>
      </c>
    </row>
    <row r="32" spans="1:8" ht="13.5" x14ac:dyDescent="0.25">
      <c r="A32" s="3">
        <f>TITRES_STAT!B35</f>
        <v>0</v>
      </c>
      <c r="B32" s="5">
        <f>TITRES_STAT!C35</f>
        <v>0</v>
      </c>
      <c r="C32" s="5">
        <f>TITRES_STAT!D35</f>
        <v>0</v>
      </c>
      <c r="D32" s="5">
        <f>TITRES_STAT!E35</f>
        <v>0</v>
      </c>
      <c r="E32" s="2">
        <f t="shared" si="0"/>
        <v>0</v>
      </c>
      <c r="F32" s="5" t="str">
        <f t="shared" si="3"/>
        <v>NEUTRAL</v>
      </c>
      <c r="G32" s="5" t="e">
        <f t="shared" si="2"/>
        <v>#DIV/0!</v>
      </c>
      <c r="H32" s="5" t="str">
        <f t="shared" si="1"/>
        <v>NEUTRAL</v>
      </c>
    </row>
    <row r="33" spans="1:8" ht="13.5" x14ac:dyDescent="0.25">
      <c r="A33" s="3">
        <f>TITRES_STAT!B36</f>
        <v>0</v>
      </c>
      <c r="B33" s="5">
        <f>TITRES_STAT!C36</f>
        <v>0</v>
      </c>
      <c r="C33" s="5">
        <f>TITRES_STAT!D36</f>
        <v>0</v>
      </c>
      <c r="D33" s="5">
        <f>TITRES_STAT!E36</f>
        <v>0</v>
      </c>
      <c r="E33" s="2">
        <f t="shared" si="0"/>
        <v>0</v>
      </c>
      <c r="F33" s="5" t="str">
        <f t="shared" si="3"/>
        <v>NEUTRAL</v>
      </c>
      <c r="G33" s="5" t="e">
        <f t="shared" si="2"/>
        <v>#DIV/0!</v>
      </c>
      <c r="H33" s="5" t="str">
        <f t="shared" si="1"/>
        <v>NEUTRAL</v>
      </c>
    </row>
    <row r="34" spans="1:8" ht="13.5" x14ac:dyDescent="0.25">
      <c r="A34" s="3">
        <f>TITRES_STAT!B37</f>
        <v>0</v>
      </c>
      <c r="B34" s="5">
        <f>TITRES_STAT!C37</f>
        <v>0</v>
      </c>
      <c r="C34" s="5">
        <f>TITRES_STAT!D37</f>
        <v>0</v>
      </c>
      <c r="D34" s="5">
        <f>TITRES_STAT!E37</f>
        <v>0</v>
      </c>
      <c r="E34" s="2">
        <f t="shared" si="0"/>
        <v>0</v>
      </c>
      <c r="F34" s="5" t="str">
        <f t="shared" si="3"/>
        <v>NEUTRAL</v>
      </c>
      <c r="G34" s="5" t="e">
        <f t="shared" si="2"/>
        <v>#DIV/0!</v>
      </c>
      <c r="H34" s="5" t="str">
        <f t="shared" si="1"/>
        <v>NEUTRAL</v>
      </c>
    </row>
    <row r="35" spans="1:8" ht="13.5" x14ac:dyDescent="0.25">
      <c r="A35" s="3">
        <f>TITRES_STAT!B38</f>
        <v>0</v>
      </c>
      <c r="B35" s="5">
        <f>TITRES_STAT!C38</f>
        <v>0</v>
      </c>
      <c r="C35" s="5">
        <f>TITRES_STAT!D38</f>
        <v>0</v>
      </c>
      <c r="D35" s="5">
        <f>TITRES_STAT!E38</f>
        <v>0</v>
      </c>
      <c r="E35" s="2">
        <f t="shared" si="0"/>
        <v>0</v>
      </c>
      <c r="F35" s="5" t="str">
        <f t="shared" si="3"/>
        <v>NEUTRAL</v>
      </c>
      <c r="G35" s="5" t="e">
        <f t="shared" si="2"/>
        <v>#DIV/0!</v>
      </c>
      <c r="H35" s="5" t="str">
        <f t="shared" si="1"/>
        <v>NEUTRAL</v>
      </c>
    </row>
    <row r="36" spans="1:8" ht="13.5" x14ac:dyDescent="0.25">
      <c r="A36" s="3">
        <f>TITRES_STAT!B39</f>
        <v>0</v>
      </c>
      <c r="B36" s="5">
        <f>TITRES_STAT!C39</f>
        <v>0</v>
      </c>
      <c r="C36" s="5">
        <f>TITRES_STAT!D39</f>
        <v>0</v>
      </c>
      <c r="D36" s="5">
        <f>TITRES_STAT!E39</f>
        <v>0</v>
      </c>
      <c r="E36" s="2">
        <f t="shared" si="0"/>
        <v>0</v>
      </c>
      <c r="F36" s="5" t="str">
        <f t="shared" si="3"/>
        <v>NEUTRAL</v>
      </c>
      <c r="G36" s="5" t="e">
        <f t="shared" si="2"/>
        <v>#DIV/0!</v>
      </c>
      <c r="H36" s="5" t="str">
        <f t="shared" si="1"/>
        <v>NEUTRAL</v>
      </c>
    </row>
    <row r="37" spans="1:8" ht="13.5" x14ac:dyDescent="0.25">
      <c r="A37" s="3">
        <f>TITRES_STAT!B40</f>
        <v>0</v>
      </c>
      <c r="B37" s="5">
        <f>TITRES_STAT!C40</f>
        <v>0</v>
      </c>
      <c r="C37" s="5">
        <f>TITRES_STAT!D40</f>
        <v>0</v>
      </c>
      <c r="D37" s="5">
        <f>TITRES_STAT!E40</f>
        <v>0</v>
      </c>
      <c r="E37" s="2">
        <f t="shared" si="0"/>
        <v>0</v>
      </c>
      <c r="F37" s="5" t="str">
        <f t="shared" si="3"/>
        <v>NEUTRAL</v>
      </c>
      <c r="G37" s="5" t="e">
        <f t="shared" si="2"/>
        <v>#DIV/0!</v>
      </c>
      <c r="H37" s="5" t="str">
        <f t="shared" si="1"/>
        <v>NEUTRAL</v>
      </c>
    </row>
    <row r="38" spans="1:8" ht="13.5" x14ac:dyDescent="0.25">
      <c r="A38" s="3">
        <f>TITRES_STAT!B41</f>
        <v>0</v>
      </c>
      <c r="B38" s="5">
        <f>TITRES_STAT!C41</f>
        <v>0</v>
      </c>
      <c r="C38" s="5">
        <f>TITRES_STAT!D41</f>
        <v>0</v>
      </c>
      <c r="D38" s="5">
        <f>TITRES_STAT!E41</f>
        <v>0</v>
      </c>
      <c r="E38" s="2">
        <f t="shared" si="0"/>
        <v>0</v>
      </c>
      <c r="F38" s="5" t="str">
        <f t="shared" si="3"/>
        <v>NEUTRAL</v>
      </c>
      <c r="G38" s="5" t="e">
        <f t="shared" si="2"/>
        <v>#DIV/0!</v>
      </c>
      <c r="H38" s="5" t="str">
        <f t="shared" si="1"/>
        <v>NEUTRAL</v>
      </c>
    </row>
    <row r="39" spans="1:8" ht="13.5" x14ac:dyDescent="0.25">
      <c r="A39" s="3">
        <f>TITRES_STAT!B42</f>
        <v>0</v>
      </c>
      <c r="B39" s="5">
        <f>TITRES_STAT!C42</f>
        <v>0</v>
      </c>
      <c r="C39" s="5">
        <f>TITRES_STAT!D42</f>
        <v>0</v>
      </c>
      <c r="D39" s="5">
        <f>TITRES_STAT!E42</f>
        <v>0</v>
      </c>
      <c r="E39" s="2">
        <f t="shared" si="0"/>
        <v>0</v>
      </c>
      <c r="F39" s="5" t="str">
        <f t="shared" si="3"/>
        <v>NEUTRAL</v>
      </c>
      <c r="G39" s="5" t="e">
        <f t="shared" si="2"/>
        <v>#DIV/0!</v>
      </c>
      <c r="H39" s="5" t="str">
        <f t="shared" si="1"/>
        <v>NEUTRAL</v>
      </c>
    </row>
    <row r="40" spans="1:8" ht="13.5" x14ac:dyDescent="0.25">
      <c r="A40" s="3">
        <f>TITRES_STAT!B43</f>
        <v>0</v>
      </c>
      <c r="B40" s="5">
        <f>TITRES_STAT!C43</f>
        <v>0</v>
      </c>
      <c r="C40" s="5">
        <f>TITRES_STAT!D43</f>
        <v>0</v>
      </c>
      <c r="D40" s="5">
        <f>TITRES_STAT!E43</f>
        <v>0</v>
      </c>
      <c r="E40" s="2">
        <f t="shared" si="0"/>
        <v>0</v>
      </c>
      <c r="F40" s="5" t="str">
        <f t="shared" si="3"/>
        <v>NEUTRAL</v>
      </c>
      <c r="G40" s="5" t="e">
        <f t="shared" si="2"/>
        <v>#DIV/0!</v>
      </c>
      <c r="H40" s="5" t="str">
        <f t="shared" si="1"/>
        <v>NEUTRAL</v>
      </c>
    </row>
    <row r="41" spans="1:8" ht="13.5" x14ac:dyDescent="0.25">
      <c r="A41" s="3">
        <f>TITRES_STAT!B44</f>
        <v>0</v>
      </c>
      <c r="B41" s="5">
        <f>TITRES_STAT!C44</f>
        <v>0</v>
      </c>
      <c r="C41" s="5">
        <f>TITRES_STAT!D44</f>
        <v>0</v>
      </c>
      <c r="D41" s="5">
        <f>TITRES_STAT!E44</f>
        <v>0</v>
      </c>
      <c r="E41" s="2">
        <f t="shared" si="0"/>
        <v>0</v>
      </c>
      <c r="F41" s="5" t="str">
        <f t="shared" si="3"/>
        <v>NEUTRAL</v>
      </c>
      <c r="G41" s="5" t="e">
        <f t="shared" si="2"/>
        <v>#DIV/0!</v>
      </c>
      <c r="H41" s="5" t="str">
        <f t="shared" si="1"/>
        <v>NEUTRAL</v>
      </c>
    </row>
    <row r="42" spans="1:8" ht="13.5" x14ac:dyDescent="0.25">
      <c r="A42" s="3">
        <f>TITRES_STAT!B45</f>
        <v>0</v>
      </c>
      <c r="B42" s="5">
        <f>TITRES_STAT!C45</f>
        <v>0</v>
      </c>
      <c r="C42" s="5">
        <f>TITRES_STAT!D45</f>
        <v>0</v>
      </c>
      <c r="D42" s="5">
        <f>TITRES_STAT!E45</f>
        <v>0</v>
      </c>
      <c r="E42" s="2">
        <f t="shared" si="0"/>
        <v>0</v>
      </c>
      <c r="F42" s="5" t="str">
        <f t="shared" si="3"/>
        <v>NEUTRAL</v>
      </c>
      <c r="G42" s="5" t="e">
        <f t="shared" si="2"/>
        <v>#DIV/0!</v>
      </c>
      <c r="H42" s="5" t="str">
        <f t="shared" si="1"/>
        <v>NEUTRAL</v>
      </c>
    </row>
    <row r="43" spans="1:8" ht="13.5" x14ac:dyDescent="0.25">
      <c r="A43" s="3">
        <f>TITRES_STAT!B46</f>
        <v>0</v>
      </c>
      <c r="B43" s="5">
        <f>TITRES_STAT!C46</f>
        <v>0</v>
      </c>
      <c r="C43" s="5">
        <f>TITRES_STAT!D46</f>
        <v>0</v>
      </c>
      <c r="D43" s="5">
        <f>TITRES_STAT!E46</f>
        <v>0</v>
      </c>
      <c r="E43" s="2">
        <f t="shared" si="0"/>
        <v>0</v>
      </c>
      <c r="F43" s="5" t="str">
        <f t="shared" si="3"/>
        <v>NEUTRAL</v>
      </c>
      <c r="G43" s="5" t="e">
        <f t="shared" si="2"/>
        <v>#DIV/0!</v>
      </c>
      <c r="H43" s="5" t="str">
        <f t="shared" si="1"/>
        <v>NEUTRAL</v>
      </c>
    </row>
    <row r="44" spans="1:8" ht="13.5" x14ac:dyDescent="0.25">
      <c r="A44" s="3">
        <f>TITRES_STAT!B47</f>
        <v>0</v>
      </c>
      <c r="B44" s="5">
        <f>TITRES_STAT!C47</f>
        <v>0</v>
      </c>
      <c r="C44" s="5">
        <f>TITRES_STAT!D47</f>
        <v>0</v>
      </c>
      <c r="D44" s="5">
        <f>TITRES_STAT!E47</f>
        <v>0</v>
      </c>
      <c r="E44" s="2">
        <f t="shared" si="0"/>
        <v>0</v>
      </c>
      <c r="F44" s="5" t="str">
        <f t="shared" si="3"/>
        <v>NEUTRAL</v>
      </c>
      <c r="G44" s="5" t="e">
        <f t="shared" si="2"/>
        <v>#DIV/0!</v>
      </c>
      <c r="H44" s="5" t="str">
        <f t="shared" si="1"/>
        <v>NEUTRAL</v>
      </c>
    </row>
    <row r="45" spans="1:8" ht="13.5" x14ac:dyDescent="0.25">
      <c r="A45" s="3">
        <f>TITRES_STAT!B48</f>
        <v>0</v>
      </c>
      <c r="B45" s="5">
        <f>TITRES_STAT!C48</f>
        <v>0</v>
      </c>
      <c r="C45" s="5">
        <f>TITRES_STAT!D48</f>
        <v>0</v>
      </c>
      <c r="D45" s="5">
        <f>TITRES_STAT!E48</f>
        <v>0</v>
      </c>
      <c r="E45" s="2">
        <f t="shared" si="0"/>
        <v>0</v>
      </c>
      <c r="F45" s="5" t="str">
        <f t="shared" si="3"/>
        <v>NEUTRAL</v>
      </c>
      <c r="G45" s="5" t="e">
        <f t="shared" si="2"/>
        <v>#DIV/0!</v>
      </c>
      <c r="H45" s="5" t="str">
        <f t="shared" si="1"/>
        <v>NEUTRAL</v>
      </c>
    </row>
    <row r="46" spans="1:8" ht="13.5" x14ac:dyDescent="0.25">
      <c r="A46" s="3">
        <f>TITRES_STAT!B49</f>
        <v>0</v>
      </c>
      <c r="B46" s="5">
        <f>TITRES_STAT!C49</f>
        <v>0</v>
      </c>
      <c r="C46" s="5">
        <f>TITRES_STAT!D49</f>
        <v>0</v>
      </c>
      <c r="D46" s="5">
        <f>TITRES_STAT!E49</f>
        <v>0</v>
      </c>
      <c r="E46" s="2">
        <f t="shared" si="0"/>
        <v>0</v>
      </c>
      <c r="F46" s="5" t="str">
        <f t="shared" si="3"/>
        <v>NEUTRAL</v>
      </c>
      <c r="G46" s="5" t="e">
        <f t="shared" si="2"/>
        <v>#DIV/0!</v>
      </c>
      <c r="H46" s="5" t="str">
        <f t="shared" si="1"/>
        <v>NEUTRAL</v>
      </c>
    </row>
    <row r="47" spans="1:8" ht="13.5" x14ac:dyDescent="0.25">
      <c r="A47" s="3">
        <f>TITRES_STAT!B50</f>
        <v>0</v>
      </c>
      <c r="B47" s="5">
        <f>TITRES_STAT!C50</f>
        <v>0</v>
      </c>
      <c r="C47" s="5">
        <f>TITRES_STAT!D50</f>
        <v>0</v>
      </c>
      <c r="D47" s="5">
        <f>TITRES_STAT!E50</f>
        <v>0</v>
      </c>
      <c r="E47" s="2">
        <f t="shared" si="0"/>
        <v>0</v>
      </c>
      <c r="F47" s="5" t="str">
        <f t="shared" si="3"/>
        <v>NEUTRAL</v>
      </c>
      <c r="G47" s="5" t="e">
        <f t="shared" si="2"/>
        <v>#DIV/0!</v>
      </c>
      <c r="H47" s="5" t="str">
        <f t="shared" si="1"/>
        <v>NEUTRAL</v>
      </c>
    </row>
    <row r="48" spans="1:8" ht="13.5" x14ac:dyDescent="0.25">
      <c r="A48" s="3">
        <f>TITRES_STAT!B51</f>
        <v>0</v>
      </c>
      <c r="B48" s="5">
        <f>TITRES_STAT!C51</f>
        <v>0</v>
      </c>
      <c r="C48" s="5">
        <f>TITRES_STAT!D51</f>
        <v>0</v>
      </c>
      <c r="D48" s="5">
        <f>TITRES_STAT!E51</f>
        <v>0</v>
      </c>
      <c r="E48" s="2">
        <f t="shared" si="0"/>
        <v>0</v>
      </c>
      <c r="F48" s="5" t="str">
        <f t="shared" si="3"/>
        <v>NEUTRAL</v>
      </c>
      <c r="G48" s="5" t="e">
        <f t="shared" si="2"/>
        <v>#DIV/0!</v>
      </c>
      <c r="H48" s="5" t="str">
        <f t="shared" si="1"/>
        <v>NEUTRAL</v>
      </c>
    </row>
    <row r="49" spans="1:8" ht="13.5" x14ac:dyDescent="0.25">
      <c r="A49" s="3">
        <f>TITRES_STAT!B52</f>
        <v>0</v>
      </c>
      <c r="B49" s="5">
        <f>TITRES_STAT!C52</f>
        <v>0</v>
      </c>
      <c r="C49" s="5">
        <f>TITRES_STAT!D52</f>
        <v>0</v>
      </c>
      <c r="D49" s="5">
        <f>TITRES_STAT!E52</f>
        <v>0</v>
      </c>
      <c r="E49" s="2">
        <f t="shared" si="0"/>
        <v>0</v>
      </c>
      <c r="F49" s="5" t="str">
        <f t="shared" si="3"/>
        <v>NEUTRAL</v>
      </c>
      <c r="G49" s="5" t="e">
        <f t="shared" si="2"/>
        <v>#DIV/0!</v>
      </c>
      <c r="H49" s="5" t="str">
        <f t="shared" si="1"/>
        <v>NEUTRAL</v>
      </c>
    </row>
    <row r="50" spans="1:8" ht="13.5" x14ac:dyDescent="0.25">
      <c r="A50" s="3">
        <f>TITRES_STAT!B53</f>
        <v>0</v>
      </c>
      <c r="B50" s="5">
        <f>TITRES_STAT!C53</f>
        <v>0</v>
      </c>
      <c r="C50" s="5">
        <f>TITRES_STAT!D53</f>
        <v>0</v>
      </c>
      <c r="D50" s="5">
        <f>TITRES_STAT!E53</f>
        <v>0</v>
      </c>
      <c r="E50" s="2">
        <f t="shared" si="0"/>
        <v>0</v>
      </c>
      <c r="F50" s="5" t="str">
        <f t="shared" si="3"/>
        <v>NEUTRAL</v>
      </c>
      <c r="G50" s="5" t="e">
        <f t="shared" si="2"/>
        <v>#DIV/0!</v>
      </c>
      <c r="H50" s="5" t="str">
        <f t="shared" si="1"/>
        <v>NEUTRAL</v>
      </c>
    </row>
    <row r="51" spans="1:8" ht="13.5" x14ac:dyDescent="0.25">
      <c r="A51" s="3">
        <f>TITRES_STAT!B54</f>
        <v>0</v>
      </c>
      <c r="B51" s="5">
        <f>TITRES_STAT!C54</f>
        <v>0</v>
      </c>
      <c r="C51" s="5">
        <f>TITRES_STAT!D54</f>
        <v>0</v>
      </c>
      <c r="D51" s="5">
        <f>TITRES_STAT!E54</f>
        <v>0</v>
      </c>
      <c r="E51" s="2">
        <f t="shared" si="0"/>
        <v>0</v>
      </c>
      <c r="F51" s="5" t="str">
        <f t="shared" si="3"/>
        <v>NEUTRAL</v>
      </c>
      <c r="G51" s="5" t="e">
        <f t="shared" si="2"/>
        <v>#DIV/0!</v>
      </c>
      <c r="H51" s="5" t="str">
        <f t="shared" si="1"/>
        <v>NEUTRAL</v>
      </c>
    </row>
    <row r="52" spans="1:8" ht="13.5" x14ac:dyDescent="0.25">
      <c r="A52" s="3">
        <f>TITRES_STAT!B55</f>
        <v>0</v>
      </c>
      <c r="B52" s="5">
        <f>TITRES_STAT!C55</f>
        <v>0</v>
      </c>
      <c r="C52" s="5">
        <f>TITRES_STAT!D55</f>
        <v>0</v>
      </c>
      <c r="D52" s="5">
        <f>TITRES_STAT!E55</f>
        <v>0</v>
      </c>
      <c r="E52" s="2">
        <f t="shared" si="0"/>
        <v>0</v>
      </c>
      <c r="F52" s="5" t="str">
        <f t="shared" si="3"/>
        <v>NEUTRAL</v>
      </c>
      <c r="G52" s="5" t="e">
        <f t="shared" si="2"/>
        <v>#DIV/0!</v>
      </c>
      <c r="H52" s="5" t="str">
        <f t="shared" si="1"/>
        <v>NEUTRAL</v>
      </c>
    </row>
    <row r="53" spans="1:8" ht="13.5" x14ac:dyDescent="0.25">
      <c r="A53" s="3">
        <f>TITRES_STAT!B56</f>
        <v>0</v>
      </c>
      <c r="B53" s="5">
        <f>TITRES_STAT!C56</f>
        <v>0</v>
      </c>
      <c r="C53" s="5">
        <f>TITRES_STAT!D56</f>
        <v>0</v>
      </c>
      <c r="D53" s="5">
        <f>TITRES_STAT!E56</f>
        <v>0</v>
      </c>
      <c r="E53" s="2">
        <f t="shared" si="0"/>
        <v>0</v>
      </c>
      <c r="F53" s="5" t="str">
        <f t="shared" si="3"/>
        <v>NEUTRAL</v>
      </c>
      <c r="G53" s="5" t="e">
        <f t="shared" si="2"/>
        <v>#DIV/0!</v>
      </c>
      <c r="H53" s="5" t="str">
        <f t="shared" si="1"/>
        <v>NEUTRAL</v>
      </c>
    </row>
    <row r="54" spans="1:8" ht="13.5" x14ac:dyDescent="0.25">
      <c r="A54" s="3">
        <f>TITRES_STAT!B57</f>
        <v>0</v>
      </c>
      <c r="B54" s="5">
        <f>TITRES_STAT!C57</f>
        <v>0</v>
      </c>
      <c r="C54" s="5">
        <f>TITRES_STAT!D57</f>
        <v>0</v>
      </c>
      <c r="D54" s="5">
        <f>TITRES_STAT!E57</f>
        <v>0</v>
      </c>
      <c r="E54" s="2">
        <f t="shared" si="0"/>
        <v>0</v>
      </c>
      <c r="F54" s="5" t="str">
        <f t="shared" si="3"/>
        <v>NEUTRAL</v>
      </c>
      <c r="G54" s="5" t="e">
        <f t="shared" si="2"/>
        <v>#DIV/0!</v>
      </c>
      <c r="H54" s="5" t="str">
        <f t="shared" si="1"/>
        <v>NEUTRAL</v>
      </c>
    </row>
    <row r="55" spans="1:8" ht="13.5" x14ac:dyDescent="0.25">
      <c r="A55" s="3">
        <f>TITRES_STAT!B58</f>
        <v>0</v>
      </c>
      <c r="B55" s="5">
        <f>TITRES_STAT!C58</f>
        <v>0</v>
      </c>
      <c r="C55" s="5">
        <f>TITRES_STAT!D58</f>
        <v>0</v>
      </c>
      <c r="D55" s="5">
        <f>TITRES_STAT!E58</f>
        <v>0</v>
      </c>
      <c r="E55" s="2">
        <f t="shared" si="0"/>
        <v>0</v>
      </c>
      <c r="F55" s="5" t="str">
        <f t="shared" si="3"/>
        <v>NEUTRAL</v>
      </c>
      <c r="G55" s="5" t="e">
        <f t="shared" si="2"/>
        <v>#DIV/0!</v>
      </c>
      <c r="H55" s="5" t="str">
        <f t="shared" si="1"/>
        <v>NEUTRAL</v>
      </c>
    </row>
    <row r="56" spans="1:8" ht="13.5" x14ac:dyDescent="0.25">
      <c r="A56" s="3">
        <f>TITRES_STAT!B59</f>
        <v>0</v>
      </c>
      <c r="B56" s="5">
        <f>TITRES_STAT!C59</f>
        <v>0</v>
      </c>
      <c r="C56" s="5">
        <f>TITRES_STAT!D59</f>
        <v>0</v>
      </c>
      <c r="D56" s="5">
        <f>TITRES_STAT!E59</f>
        <v>0</v>
      </c>
      <c r="E56" s="2">
        <f t="shared" si="0"/>
        <v>0</v>
      </c>
      <c r="F56" s="5" t="str">
        <f t="shared" si="3"/>
        <v>NEUTRAL</v>
      </c>
      <c r="G56" s="5" t="e">
        <f t="shared" si="2"/>
        <v>#DIV/0!</v>
      </c>
      <c r="H56" s="5" t="str">
        <f t="shared" si="1"/>
        <v>NEUTRAL</v>
      </c>
    </row>
    <row r="57" spans="1:8" ht="13.5" x14ac:dyDescent="0.25">
      <c r="A57" s="3">
        <f>TITRES_STAT!B60</f>
        <v>0</v>
      </c>
      <c r="B57" s="5">
        <f>TITRES_STAT!C60</f>
        <v>0</v>
      </c>
      <c r="C57" s="5">
        <f>TITRES_STAT!D60</f>
        <v>0</v>
      </c>
      <c r="D57" s="5">
        <f>TITRES_STAT!E60</f>
        <v>0</v>
      </c>
      <c r="E57" s="2">
        <f t="shared" si="0"/>
        <v>0</v>
      </c>
      <c r="F57" s="5" t="str">
        <f t="shared" si="3"/>
        <v>NEUTRAL</v>
      </c>
      <c r="G57" s="5" t="e">
        <f t="shared" si="2"/>
        <v>#DIV/0!</v>
      </c>
      <c r="H57" s="5" t="str">
        <f t="shared" si="1"/>
        <v>NEUTRAL</v>
      </c>
    </row>
    <row r="58" spans="1:8" ht="13.5" x14ac:dyDescent="0.25">
      <c r="A58" s="3">
        <f>TITRES_STAT!B61</f>
        <v>0</v>
      </c>
      <c r="B58" s="5">
        <f>TITRES_STAT!C61</f>
        <v>0</v>
      </c>
      <c r="C58" s="5">
        <f>TITRES_STAT!D61</f>
        <v>0</v>
      </c>
      <c r="D58" s="5">
        <f>TITRES_STAT!E61</f>
        <v>0</v>
      </c>
      <c r="E58" s="2">
        <f t="shared" si="0"/>
        <v>0</v>
      </c>
      <c r="F58" s="5" t="str">
        <f t="shared" si="3"/>
        <v>NEUTRAL</v>
      </c>
      <c r="G58" s="5" t="e">
        <f t="shared" si="2"/>
        <v>#DIV/0!</v>
      </c>
      <c r="H58" s="5" t="str">
        <f t="shared" si="1"/>
        <v>NEUTRAL</v>
      </c>
    </row>
    <row r="59" spans="1:8" ht="13.5" x14ac:dyDescent="0.25">
      <c r="A59" s="3">
        <f>TITRES_STAT!B62</f>
        <v>0</v>
      </c>
      <c r="B59" s="5">
        <f>TITRES_STAT!C62</f>
        <v>0</v>
      </c>
      <c r="C59" s="5">
        <f>TITRES_STAT!D62</f>
        <v>0</v>
      </c>
      <c r="D59" s="5">
        <f>TITRES_STAT!E62</f>
        <v>0</v>
      </c>
      <c r="E59" s="2">
        <f t="shared" si="0"/>
        <v>0</v>
      </c>
      <c r="F59" s="5" t="str">
        <f t="shared" si="3"/>
        <v>NEUTRAL</v>
      </c>
      <c r="G59" s="5" t="e">
        <f t="shared" si="2"/>
        <v>#DIV/0!</v>
      </c>
      <c r="H59" s="5" t="str">
        <f t="shared" si="1"/>
        <v>NEUTRAL</v>
      </c>
    </row>
    <row r="60" spans="1:8" ht="13.5" x14ac:dyDescent="0.25">
      <c r="A60" s="3">
        <f>TITRES_STAT!B63</f>
        <v>0</v>
      </c>
      <c r="B60" s="5">
        <f>TITRES_STAT!C63</f>
        <v>0</v>
      </c>
      <c r="C60" s="5">
        <f>TITRES_STAT!D63</f>
        <v>0</v>
      </c>
      <c r="D60" s="5">
        <f>TITRES_STAT!E63</f>
        <v>0</v>
      </c>
      <c r="E60" s="2">
        <f t="shared" si="0"/>
        <v>0</v>
      </c>
      <c r="F60" s="5" t="str">
        <f t="shared" si="3"/>
        <v>NEUTRAL</v>
      </c>
      <c r="G60" s="5" t="e">
        <f t="shared" si="2"/>
        <v>#DIV/0!</v>
      </c>
      <c r="H60" s="5" t="str">
        <f t="shared" si="1"/>
        <v>NEUTRAL</v>
      </c>
    </row>
    <row r="61" spans="1:8" ht="13.5" x14ac:dyDescent="0.25">
      <c r="A61" s="3">
        <f>TITRES_STAT!B64</f>
        <v>0</v>
      </c>
      <c r="B61" s="5">
        <f>TITRES_STAT!C64</f>
        <v>0</v>
      </c>
      <c r="C61" s="5">
        <f>TITRES_STAT!D64</f>
        <v>0</v>
      </c>
      <c r="D61" s="5">
        <f>TITRES_STAT!E64</f>
        <v>0</v>
      </c>
      <c r="E61" s="2">
        <f t="shared" si="0"/>
        <v>0</v>
      </c>
      <c r="F61" s="5" t="str">
        <f t="shared" si="3"/>
        <v>NEUTRAL</v>
      </c>
      <c r="G61" s="5" t="e">
        <f t="shared" si="2"/>
        <v>#DIV/0!</v>
      </c>
      <c r="H61" s="5" t="str">
        <f t="shared" si="1"/>
        <v>NEUTRAL</v>
      </c>
    </row>
    <row r="62" spans="1:8" ht="13.5" x14ac:dyDescent="0.25">
      <c r="A62" s="3">
        <f>TITRES_STAT!B65</f>
        <v>0</v>
      </c>
      <c r="B62" s="5">
        <f>TITRES_STAT!C65</f>
        <v>0</v>
      </c>
      <c r="C62" s="5">
        <f>TITRES_STAT!D65</f>
        <v>0</v>
      </c>
      <c r="D62" s="5">
        <f>TITRES_STAT!E65</f>
        <v>0</v>
      </c>
      <c r="E62" s="2">
        <f t="shared" si="0"/>
        <v>0</v>
      </c>
      <c r="F62" s="5" t="str">
        <f t="shared" si="3"/>
        <v>NEUTRAL</v>
      </c>
      <c r="G62" s="5" t="e">
        <f t="shared" si="2"/>
        <v>#DIV/0!</v>
      </c>
      <c r="H62" s="5" t="str">
        <f t="shared" si="1"/>
        <v>NEUTRAL</v>
      </c>
    </row>
    <row r="63" spans="1:8" ht="13.5" x14ac:dyDescent="0.25">
      <c r="A63" s="3">
        <f>TITRES_STAT!B66</f>
        <v>0</v>
      </c>
      <c r="B63" s="5">
        <f>TITRES_STAT!C66</f>
        <v>0</v>
      </c>
      <c r="C63" s="5">
        <f>TITRES_STAT!D66</f>
        <v>0</v>
      </c>
      <c r="D63" s="5">
        <f>TITRES_STAT!E66</f>
        <v>0</v>
      </c>
      <c r="E63" s="2">
        <f t="shared" si="0"/>
        <v>0</v>
      </c>
      <c r="F63" s="5" t="str">
        <f t="shared" si="3"/>
        <v>NEUTRAL</v>
      </c>
      <c r="G63" s="5" t="e">
        <f t="shared" si="2"/>
        <v>#DIV/0!</v>
      </c>
      <c r="H63" s="5" t="str">
        <f t="shared" si="1"/>
        <v>NEUTRAL</v>
      </c>
    </row>
    <row r="64" spans="1:8" ht="13.5" x14ac:dyDescent="0.25">
      <c r="A64" s="3">
        <f>TITRES_STAT!B67</f>
        <v>0</v>
      </c>
      <c r="B64" s="5">
        <f>TITRES_STAT!C67</f>
        <v>0</v>
      </c>
      <c r="C64" s="5">
        <f>TITRES_STAT!D67</f>
        <v>0</v>
      </c>
      <c r="D64" s="5">
        <f>TITRES_STAT!E67</f>
        <v>0</v>
      </c>
      <c r="E64" s="2">
        <f t="shared" si="0"/>
        <v>0</v>
      </c>
      <c r="F64" s="5" t="str">
        <f t="shared" si="3"/>
        <v>NEUTRAL</v>
      </c>
      <c r="G64" s="5" t="e">
        <f t="shared" si="2"/>
        <v>#DIV/0!</v>
      </c>
      <c r="H64" s="5" t="str">
        <f t="shared" si="1"/>
        <v>NEUTRAL</v>
      </c>
    </row>
    <row r="65" spans="1:8" ht="13.5" x14ac:dyDescent="0.25">
      <c r="A65" s="3">
        <f>TITRES_STAT!B68</f>
        <v>0</v>
      </c>
      <c r="B65" s="5">
        <f>TITRES_STAT!C68</f>
        <v>0</v>
      </c>
      <c r="C65" s="5">
        <f>TITRES_STAT!D68</f>
        <v>0</v>
      </c>
      <c r="D65" s="5">
        <f>TITRES_STAT!E68</f>
        <v>0</v>
      </c>
      <c r="E65" s="2">
        <f t="shared" si="0"/>
        <v>0</v>
      </c>
      <c r="F65" s="5" t="str">
        <f t="shared" si="3"/>
        <v>NEUTRAL</v>
      </c>
      <c r="G65" s="5" t="e">
        <f t="shared" si="2"/>
        <v>#DIV/0!</v>
      </c>
      <c r="H65" s="5" t="str">
        <f t="shared" si="1"/>
        <v>NEUTRAL</v>
      </c>
    </row>
    <row r="66" spans="1:8" ht="13.5" x14ac:dyDescent="0.25">
      <c r="A66" s="3">
        <f>TITRES_STAT!B69</f>
        <v>0</v>
      </c>
      <c r="B66" s="5">
        <f>TITRES_STAT!C69</f>
        <v>0</v>
      </c>
      <c r="C66" s="5">
        <f>TITRES_STAT!D69</f>
        <v>0</v>
      </c>
      <c r="D66" s="5">
        <f>TITRES_STAT!E69</f>
        <v>0</v>
      </c>
      <c r="E66" s="2">
        <f t="shared" si="0"/>
        <v>0</v>
      </c>
      <c r="F66" s="5" t="str">
        <f t="shared" si="3"/>
        <v>NEUTRAL</v>
      </c>
      <c r="G66" s="5" t="e">
        <f t="shared" si="2"/>
        <v>#DIV/0!</v>
      </c>
      <c r="H66" s="5" t="str">
        <f t="shared" si="1"/>
        <v>NEUTRAL</v>
      </c>
    </row>
    <row r="67" spans="1:8" ht="13.5" x14ac:dyDescent="0.25">
      <c r="A67" s="3">
        <f>TITRES_STAT!B70</f>
        <v>0</v>
      </c>
      <c r="B67" s="5">
        <f>TITRES_STAT!C70</f>
        <v>0</v>
      </c>
      <c r="C67" s="5">
        <f>TITRES_STAT!D70</f>
        <v>0</v>
      </c>
      <c r="D67" s="5">
        <f>TITRES_STAT!E70</f>
        <v>0</v>
      </c>
      <c r="E67" s="2">
        <f t="shared" si="0"/>
        <v>0</v>
      </c>
      <c r="F67" s="5" t="str">
        <f t="shared" si="3"/>
        <v>NEUTRAL</v>
      </c>
      <c r="G67" s="5" t="e">
        <f t="shared" si="2"/>
        <v>#DIV/0!</v>
      </c>
      <c r="H67" s="5" t="str">
        <f t="shared" si="1"/>
        <v>NEUTRAL</v>
      </c>
    </row>
    <row r="68" spans="1:8" ht="13.5" x14ac:dyDescent="0.25">
      <c r="A68" s="3">
        <f>TITRES_STAT!B71</f>
        <v>0</v>
      </c>
      <c r="B68" s="5">
        <f>TITRES_STAT!C71</f>
        <v>0</v>
      </c>
      <c r="C68" s="5">
        <f>TITRES_STAT!D71</f>
        <v>0</v>
      </c>
      <c r="D68" s="5">
        <f>TITRES_STAT!E71</f>
        <v>0</v>
      </c>
      <c r="E68" s="2">
        <f t="shared" ref="E68:E131" si="4">IF(B68&gt;B67, E67+D68, IF(B68&lt;B67, E67-D68, E67))</f>
        <v>0</v>
      </c>
      <c r="F68" s="5" t="str">
        <f t="shared" si="3"/>
        <v>NEUTRAL</v>
      </c>
      <c r="G68" s="5" t="e">
        <f t="shared" si="2"/>
        <v>#DIV/0!</v>
      </c>
      <c r="H68" s="5" t="str">
        <f t="shared" si="1"/>
        <v>NEUTRAL</v>
      </c>
    </row>
    <row r="69" spans="1:8" ht="13.5" x14ac:dyDescent="0.25">
      <c r="A69" s="3">
        <f>TITRES_STAT!B72</f>
        <v>0</v>
      </c>
      <c r="B69" s="5">
        <f>TITRES_STAT!C72</f>
        <v>0</v>
      </c>
      <c r="C69" s="5">
        <f>TITRES_STAT!D72</f>
        <v>0</v>
      </c>
      <c r="D69" s="5">
        <f>TITRES_STAT!E72</f>
        <v>0</v>
      </c>
      <c r="E69" s="2">
        <f t="shared" si="4"/>
        <v>0</v>
      </c>
      <c r="F69" s="5" t="str">
        <f t="shared" si="3"/>
        <v>NEUTRAL</v>
      </c>
      <c r="G69" s="5" t="e">
        <f t="shared" si="2"/>
        <v>#DIV/0!</v>
      </c>
      <c r="H69" s="5" t="str">
        <f t="shared" si="1"/>
        <v>NEUTRAL</v>
      </c>
    </row>
    <row r="70" spans="1:8" ht="13.5" x14ac:dyDescent="0.25">
      <c r="A70" s="3">
        <f>TITRES_STAT!B73</f>
        <v>0</v>
      </c>
      <c r="B70" s="5">
        <f>TITRES_STAT!C73</f>
        <v>0</v>
      </c>
      <c r="C70" s="5">
        <f>TITRES_STAT!D73</f>
        <v>0</v>
      </c>
      <c r="D70" s="5">
        <f>TITRES_STAT!E73</f>
        <v>0</v>
      </c>
      <c r="E70" s="2">
        <f t="shared" si="4"/>
        <v>0</v>
      </c>
      <c r="F70" s="5" t="str">
        <f t="shared" si="3"/>
        <v>NEUTRAL</v>
      </c>
      <c r="G70" s="5" t="e">
        <f t="shared" si="2"/>
        <v>#DIV/0!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f>TITRES_STAT!B74</f>
        <v>0</v>
      </c>
      <c r="B71" s="5">
        <f>TITRES_STAT!C74</f>
        <v>0</v>
      </c>
      <c r="C71" s="5">
        <f>TITRES_STAT!D74</f>
        <v>0</v>
      </c>
      <c r="D71" s="5">
        <f>TITRES_STAT!E74</f>
        <v>0</v>
      </c>
      <c r="E71" s="2">
        <f t="shared" si="4"/>
        <v>0</v>
      </c>
      <c r="F71" s="5" t="str">
        <f t="shared" si="3"/>
        <v>NEUTRAL</v>
      </c>
      <c r="G71" s="5" t="e">
        <f t="shared" ref="G71:G134" si="6">IF((E71-E66)/E66 &gt; 0.02, "STRONG",
 IF((E71-E66)/E66 &lt; -0.02, "WEAK", "NEUTRAL"))</f>
        <v>#DIV/0!</v>
      </c>
      <c r="H71" s="5" t="str">
        <f t="shared" si="5"/>
        <v>NEUTRAL</v>
      </c>
    </row>
    <row r="72" spans="1:8" ht="13.5" x14ac:dyDescent="0.25">
      <c r="A72" s="3">
        <f>TITRES_STAT!B75</f>
        <v>0</v>
      </c>
      <c r="B72" s="5">
        <f>TITRES_STAT!C75</f>
        <v>0</v>
      </c>
      <c r="C72" s="5">
        <f>TITRES_STAT!D75</f>
        <v>0</v>
      </c>
      <c r="D72" s="5">
        <f>TITRES_STAT!E75</f>
        <v>0</v>
      </c>
      <c r="E72" s="2">
        <f t="shared" si="4"/>
        <v>0</v>
      </c>
      <c r="F72" s="5" t="str">
        <f t="shared" ref="F72:F135" si="7">IF(E72&gt;E67,"BULLISH",IF(E72&lt;E67,"BEARISH","NEUTRAL"))</f>
        <v>NEUTRAL</v>
      </c>
      <c r="G72" s="5" t="e">
        <f t="shared" si="6"/>
        <v>#DIV/0!</v>
      </c>
      <c r="H72" s="5" t="str">
        <f t="shared" si="5"/>
        <v>NEUTRAL</v>
      </c>
    </row>
    <row r="73" spans="1:8" ht="13.5" x14ac:dyDescent="0.25">
      <c r="A73" s="3">
        <f>TITRES_STAT!B76</f>
        <v>0</v>
      </c>
      <c r="B73" s="5">
        <f>TITRES_STAT!C76</f>
        <v>0</v>
      </c>
      <c r="C73" s="5">
        <f>TITRES_STAT!D76</f>
        <v>0</v>
      </c>
      <c r="D73" s="5">
        <f>TITRES_STAT!E76</f>
        <v>0</v>
      </c>
      <c r="E73" s="2">
        <f t="shared" si="4"/>
        <v>0</v>
      </c>
      <c r="F73" s="5" t="str">
        <f t="shared" si="7"/>
        <v>NEUTRAL</v>
      </c>
      <c r="G73" s="5" t="e">
        <f t="shared" si="6"/>
        <v>#DIV/0!</v>
      </c>
      <c r="H73" s="5" t="str">
        <f t="shared" si="5"/>
        <v>NEUTRAL</v>
      </c>
    </row>
    <row r="74" spans="1:8" ht="13.5" x14ac:dyDescent="0.25">
      <c r="A74" s="3">
        <f>TITRES_STAT!B77</f>
        <v>0</v>
      </c>
      <c r="B74" s="5">
        <f>TITRES_STAT!C77</f>
        <v>0</v>
      </c>
      <c r="C74" s="5">
        <f>TITRES_STAT!D77</f>
        <v>0</v>
      </c>
      <c r="D74" s="5">
        <f>TITRES_STAT!E77</f>
        <v>0</v>
      </c>
      <c r="E74" s="2">
        <f t="shared" si="4"/>
        <v>0</v>
      </c>
      <c r="F74" s="5" t="str">
        <f t="shared" si="7"/>
        <v>NEUTRAL</v>
      </c>
      <c r="G74" s="5" t="e">
        <f t="shared" si="6"/>
        <v>#DIV/0!</v>
      </c>
      <c r="H74" s="5" t="str">
        <f t="shared" si="5"/>
        <v>NEUTRAL</v>
      </c>
    </row>
    <row r="75" spans="1:8" ht="13.5" x14ac:dyDescent="0.25">
      <c r="A75" s="3">
        <f>TITRES_STAT!B78</f>
        <v>0</v>
      </c>
      <c r="B75" s="5">
        <f>TITRES_STAT!C78</f>
        <v>0</v>
      </c>
      <c r="C75" s="5">
        <f>TITRES_STAT!D78</f>
        <v>0</v>
      </c>
      <c r="D75" s="5">
        <f>TITRES_STAT!E78</f>
        <v>0</v>
      </c>
      <c r="E75" s="2">
        <f t="shared" si="4"/>
        <v>0</v>
      </c>
      <c r="F75" s="5" t="str">
        <f t="shared" si="7"/>
        <v>NEUTRAL</v>
      </c>
      <c r="G75" s="5" t="e">
        <f t="shared" si="6"/>
        <v>#DIV/0!</v>
      </c>
      <c r="H75" s="5" t="str">
        <f t="shared" si="5"/>
        <v>NEUTRAL</v>
      </c>
    </row>
    <row r="76" spans="1:8" ht="13.5" x14ac:dyDescent="0.25">
      <c r="A76" s="3">
        <f>TITRES_STAT!B79</f>
        <v>0</v>
      </c>
      <c r="B76" s="5">
        <f>TITRES_STAT!C79</f>
        <v>0</v>
      </c>
      <c r="C76" s="5">
        <f>TITRES_STAT!D79</f>
        <v>0</v>
      </c>
      <c r="D76" s="5">
        <f>TITRES_STAT!E79</f>
        <v>0</v>
      </c>
      <c r="E76" s="2">
        <f t="shared" si="4"/>
        <v>0</v>
      </c>
      <c r="F76" s="5" t="str">
        <f t="shared" si="7"/>
        <v>NEUTRAL</v>
      </c>
      <c r="G76" s="5" t="e">
        <f t="shared" si="6"/>
        <v>#DIV/0!</v>
      </c>
      <c r="H76" s="5" t="str">
        <f t="shared" si="5"/>
        <v>NEUTRAL</v>
      </c>
    </row>
    <row r="77" spans="1:8" ht="13.5" x14ac:dyDescent="0.25">
      <c r="A77" s="3">
        <f>TITRES_STAT!B80</f>
        <v>0</v>
      </c>
      <c r="B77" s="5">
        <f>TITRES_STAT!C80</f>
        <v>0</v>
      </c>
      <c r="C77" s="5">
        <f>TITRES_STAT!D80</f>
        <v>0</v>
      </c>
      <c r="D77" s="5">
        <f>TITRES_STAT!E80</f>
        <v>0</v>
      </c>
      <c r="E77" s="2">
        <f t="shared" si="4"/>
        <v>0</v>
      </c>
      <c r="F77" s="5" t="str">
        <f t="shared" si="7"/>
        <v>NEUTRAL</v>
      </c>
      <c r="G77" s="5" t="e">
        <f t="shared" si="6"/>
        <v>#DIV/0!</v>
      </c>
      <c r="H77" s="5" t="str">
        <f t="shared" si="5"/>
        <v>NEUTRAL</v>
      </c>
    </row>
    <row r="78" spans="1:8" ht="13.5" x14ac:dyDescent="0.25">
      <c r="A78" s="3">
        <f>TITRES_STAT!B81</f>
        <v>0</v>
      </c>
      <c r="B78" s="5">
        <f>TITRES_STAT!C81</f>
        <v>0</v>
      </c>
      <c r="C78" s="5">
        <f>TITRES_STAT!D81</f>
        <v>0</v>
      </c>
      <c r="D78" s="5">
        <f>TITRES_STAT!E81</f>
        <v>0</v>
      </c>
      <c r="E78" s="2">
        <f t="shared" si="4"/>
        <v>0</v>
      </c>
      <c r="F78" s="5" t="str">
        <f t="shared" si="7"/>
        <v>NEUTRAL</v>
      </c>
      <c r="G78" s="5" t="e">
        <f t="shared" si="6"/>
        <v>#DIV/0!</v>
      </c>
      <c r="H78" s="5" t="str">
        <f t="shared" si="5"/>
        <v>NEUTRAL</v>
      </c>
    </row>
    <row r="79" spans="1:8" ht="13.5" x14ac:dyDescent="0.25">
      <c r="A79" s="3">
        <f>TITRES_STAT!B82</f>
        <v>0</v>
      </c>
      <c r="B79" s="5">
        <f>TITRES_STAT!C82</f>
        <v>0</v>
      </c>
      <c r="C79" s="5">
        <f>TITRES_STAT!D82</f>
        <v>0</v>
      </c>
      <c r="D79" s="5">
        <f>TITRES_STAT!E82</f>
        <v>0</v>
      </c>
      <c r="E79" s="2">
        <f t="shared" si="4"/>
        <v>0</v>
      </c>
      <c r="F79" s="5" t="str">
        <f t="shared" si="7"/>
        <v>NEUTRAL</v>
      </c>
      <c r="G79" s="5" t="e">
        <f t="shared" si="6"/>
        <v>#DIV/0!</v>
      </c>
      <c r="H79" s="5" t="str">
        <f t="shared" si="5"/>
        <v>NEUTRAL</v>
      </c>
    </row>
    <row r="80" spans="1:8" ht="13.5" x14ac:dyDescent="0.25">
      <c r="A80" s="3">
        <f>TITRES_STAT!B83</f>
        <v>0</v>
      </c>
      <c r="B80" s="5">
        <f>TITRES_STAT!C83</f>
        <v>0</v>
      </c>
      <c r="C80" s="5">
        <f>TITRES_STAT!D83</f>
        <v>0</v>
      </c>
      <c r="D80" s="5">
        <f>TITRES_STAT!E83</f>
        <v>0</v>
      </c>
      <c r="E80" s="2">
        <f t="shared" si="4"/>
        <v>0</v>
      </c>
      <c r="F80" s="5" t="str">
        <f t="shared" si="7"/>
        <v>NEUTRAL</v>
      </c>
      <c r="G80" s="5" t="e">
        <f t="shared" si="6"/>
        <v>#DIV/0!</v>
      </c>
      <c r="H80" s="5" t="str">
        <f t="shared" si="5"/>
        <v>NEUTRAL</v>
      </c>
    </row>
    <row r="81" spans="1:8" ht="13.5" x14ac:dyDescent="0.25">
      <c r="A81" s="3">
        <f>TITRES_STAT!B84</f>
        <v>0</v>
      </c>
      <c r="B81" s="5">
        <f>TITRES_STAT!C84</f>
        <v>0</v>
      </c>
      <c r="C81" s="5">
        <f>TITRES_STAT!D84</f>
        <v>0</v>
      </c>
      <c r="D81" s="5">
        <f>TITRES_STAT!E84</f>
        <v>0</v>
      </c>
      <c r="E81" s="2">
        <f t="shared" si="4"/>
        <v>0</v>
      </c>
      <c r="F81" s="5" t="str">
        <f t="shared" si="7"/>
        <v>NEUTRAL</v>
      </c>
      <c r="G81" s="5" t="e">
        <f t="shared" si="6"/>
        <v>#DIV/0!</v>
      </c>
      <c r="H81" s="5" t="str">
        <f t="shared" si="5"/>
        <v>NEUTRAL</v>
      </c>
    </row>
    <row r="82" spans="1:8" ht="13.5" x14ac:dyDescent="0.25">
      <c r="A82" s="3">
        <f>TITRES_STAT!B85</f>
        <v>0</v>
      </c>
      <c r="B82" s="5">
        <f>TITRES_STAT!C85</f>
        <v>0</v>
      </c>
      <c r="C82" s="5">
        <f>TITRES_STAT!D85</f>
        <v>0</v>
      </c>
      <c r="D82" s="5">
        <f>TITRES_STAT!E85</f>
        <v>0</v>
      </c>
      <c r="E82" s="2">
        <f t="shared" si="4"/>
        <v>0</v>
      </c>
      <c r="F82" s="5" t="str">
        <f t="shared" si="7"/>
        <v>NEUTRAL</v>
      </c>
      <c r="G82" s="5" t="e">
        <f t="shared" si="6"/>
        <v>#DIV/0!</v>
      </c>
      <c r="H82" s="5" t="str">
        <f t="shared" si="5"/>
        <v>NEUTRAL</v>
      </c>
    </row>
    <row r="83" spans="1:8" ht="13.5" x14ac:dyDescent="0.25">
      <c r="A83" s="3">
        <f>TITRES_STAT!B86</f>
        <v>0</v>
      </c>
      <c r="B83" s="5">
        <f>TITRES_STAT!C86</f>
        <v>0</v>
      </c>
      <c r="C83" s="5">
        <f>TITRES_STAT!D86</f>
        <v>0</v>
      </c>
      <c r="D83" s="5">
        <f>TITRES_STAT!E86</f>
        <v>0</v>
      </c>
      <c r="E83" s="2">
        <f t="shared" si="4"/>
        <v>0</v>
      </c>
      <c r="F83" s="5" t="str">
        <f t="shared" si="7"/>
        <v>NEUTRAL</v>
      </c>
      <c r="G83" s="5" t="e">
        <f t="shared" si="6"/>
        <v>#DIV/0!</v>
      </c>
      <c r="H83" s="5" t="str">
        <f t="shared" si="5"/>
        <v>NEUTRAL</v>
      </c>
    </row>
    <row r="84" spans="1:8" ht="13.5" x14ac:dyDescent="0.25">
      <c r="A84" s="3">
        <f>TITRES_STAT!B87</f>
        <v>0</v>
      </c>
      <c r="B84" s="5">
        <f>TITRES_STAT!C87</f>
        <v>0</v>
      </c>
      <c r="C84" s="5">
        <f>TITRES_STAT!D87</f>
        <v>0</v>
      </c>
      <c r="D84" s="5">
        <f>TITRES_STAT!E87</f>
        <v>0</v>
      </c>
      <c r="E84" s="2">
        <f t="shared" si="4"/>
        <v>0</v>
      </c>
      <c r="F84" s="5" t="str">
        <f t="shared" si="7"/>
        <v>NEUTRAL</v>
      </c>
      <c r="G84" s="5" t="e">
        <f t="shared" si="6"/>
        <v>#DIV/0!</v>
      </c>
      <c r="H84" s="5" t="str">
        <f t="shared" si="5"/>
        <v>NEUTRAL</v>
      </c>
    </row>
    <row r="85" spans="1:8" ht="13.5" x14ac:dyDescent="0.25">
      <c r="A85" s="3">
        <f>TITRES_STAT!B88</f>
        <v>0</v>
      </c>
      <c r="B85" s="5">
        <f>TITRES_STAT!C88</f>
        <v>0</v>
      </c>
      <c r="C85" s="5">
        <f>TITRES_STAT!D88</f>
        <v>0</v>
      </c>
      <c r="D85" s="5">
        <f>TITRES_STAT!E88</f>
        <v>0</v>
      </c>
      <c r="E85" s="2">
        <f t="shared" si="4"/>
        <v>0</v>
      </c>
      <c r="F85" s="5" t="str">
        <f t="shared" si="7"/>
        <v>NEUTRAL</v>
      </c>
      <c r="G85" s="5" t="e">
        <f t="shared" si="6"/>
        <v>#DIV/0!</v>
      </c>
      <c r="H85" s="5" t="str">
        <f t="shared" si="5"/>
        <v>NEUTRAL</v>
      </c>
    </row>
    <row r="86" spans="1:8" ht="13.5" x14ac:dyDescent="0.25">
      <c r="A86" s="3">
        <f>TITRES_STAT!B89</f>
        <v>0</v>
      </c>
      <c r="B86" s="5">
        <f>TITRES_STAT!C89</f>
        <v>0</v>
      </c>
      <c r="C86" s="5">
        <f>TITRES_STAT!D89</f>
        <v>0</v>
      </c>
      <c r="D86" s="5">
        <f>TITRES_STAT!E89</f>
        <v>0</v>
      </c>
      <c r="E86" s="2">
        <f t="shared" si="4"/>
        <v>0</v>
      </c>
      <c r="F86" s="5" t="str">
        <f t="shared" si="7"/>
        <v>NEUTRAL</v>
      </c>
      <c r="G86" s="5" t="e">
        <f t="shared" si="6"/>
        <v>#DIV/0!</v>
      </c>
      <c r="H86" s="5" t="str">
        <f t="shared" si="5"/>
        <v>NEUTRAL</v>
      </c>
    </row>
    <row r="87" spans="1:8" ht="13.5" x14ac:dyDescent="0.25">
      <c r="A87" s="3">
        <f>TITRES_STAT!B90</f>
        <v>0</v>
      </c>
      <c r="B87" s="5">
        <f>TITRES_STAT!C90</f>
        <v>0</v>
      </c>
      <c r="C87" s="5">
        <f>TITRES_STAT!D90</f>
        <v>0</v>
      </c>
      <c r="D87" s="5">
        <f>TITRES_STAT!E90</f>
        <v>0</v>
      </c>
      <c r="E87" s="2">
        <f t="shared" si="4"/>
        <v>0</v>
      </c>
      <c r="F87" s="5" t="str">
        <f t="shared" si="7"/>
        <v>NEUTRAL</v>
      </c>
      <c r="G87" s="5" t="e">
        <f t="shared" si="6"/>
        <v>#DIV/0!</v>
      </c>
      <c r="H87" s="5" t="str">
        <f t="shared" si="5"/>
        <v>NEUTRAL</v>
      </c>
    </row>
    <row r="88" spans="1:8" ht="13.5" x14ac:dyDescent="0.25">
      <c r="A88" s="3">
        <f>TITRES_STAT!B91</f>
        <v>0</v>
      </c>
      <c r="B88" s="5">
        <f>TITRES_STAT!C91</f>
        <v>0</v>
      </c>
      <c r="C88" s="5">
        <f>TITRES_STAT!D91</f>
        <v>0</v>
      </c>
      <c r="D88" s="5">
        <f>TITRES_STAT!E91</f>
        <v>0</v>
      </c>
      <c r="E88" s="2">
        <f t="shared" si="4"/>
        <v>0</v>
      </c>
      <c r="F88" s="5" t="str">
        <f t="shared" si="7"/>
        <v>NEUTRAL</v>
      </c>
      <c r="G88" s="5" t="e">
        <f t="shared" si="6"/>
        <v>#DIV/0!</v>
      </c>
      <c r="H88" s="5" t="str">
        <f t="shared" si="5"/>
        <v>NEUTRAL</v>
      </c>
    </row>
    <row r="89" spans="1:8" ht="13.5" x14ac:dyDescent="0.25">
      <c r="A89" s="3">
        <f>TITRES_STAT!B92</f>
        <v>0</v>
      </c>
      <c r="B89" s="5">
        <f>TITRES_STAT!C92</f>
        <v>0</v>
      </c>
      <c r="C89" s="5">
        <f>TITRES_STAT!D92</f>
        <v>0</v>
      </c>
      <c r="D89" s="5">
        <f>TITRES_STAT!E92</f>
        <v>0</v>
      </c>
      <c r="E89" s="2">
        <f t="shared" si="4"/>
        <v>0</v>
      </c>
      <c r="F89" s="5" t="str">
        <f t="shared" si="7"/>
        <v>NEUTRAL</v>
      </c>
      <c r="G89" s="5" t="e">
        <f t="shared" si="6"/>
        <v>#DIV/0!</v>
      </c>
      <c r="H89" s="5" t="str">
        <f t="shared" si="5"/>
        <v>NEUTRAL</v>
      </c>
    </row>
    <row r="90" spans="1:8" ht="13.5" x14ac:dyDescent="0.25">
      <c r="A90" s="3">
        <f>TITRES_STAT!B93</f>
        <v>0</v>
      </c>
      <c r="B90" s="5">
        <f>TITRES_STAT!C93</f>
        <v>0</v>
      </c>
      <c r="C90" s="5">
        <f>TITRES_STAT!D93</f>
        <v>0</v>
      </c>
      <c r="D90" s="5">
        <f>TITRES_STAT!E93</f>
        <v>0</v>
      </c>
      <c r="E90" s="2">
        <f t="shared" si="4"/>
        <v>0</v>
      </c>
      <c r="F90" s="5" t="str">
        <f t="shared" si="7"/>
        <v>NEUTRAL</v>
      </c>
      <c r="G90" s="5" t="e">
        <f t="shared" si="6"/>
        <v>#DIV/0!</v>
      </c>
      <c r="H90" s="5" t="str">
        <f t="shared" si="5"/>
        <v>NEUTRAL</v>
      </c>
    </row>
    <row r="91" spans="1:8" ht="13.5" x14ac:dyDescent="0.25">
      <c r="A91" s="3">
        <f>TITRES_STAT!B94</f>
        <v>0</v>
      </c>
      <c r="B91" s="5">
        <f>TITRES_STAT!C94</f>
        <v>0</v>
      </c>
      <c r="C91" s="5">
        <f>TITRES_STAT!D94</f>
        <v>0</v>
      </c>
      <c r="D91" s="5">
        <f>TITRES_STAT!E94</f>
        <v>0</v>
      </c>
      <c r="E91" s="2">
        <f t="shared" si="4"/>
        <v>0</v>
      </c>
      <c r="F91" s="5" t="str">
        <f t="shared" si="7"/>
        <v>NEUTRAL</v>
      </c>
      <c r="G91" s="5" t="e">
        <f t="shared" si="6"/>
        <v>#DIV/0!</v>
      </c>
      <c r="H91" s="5" t="str">
        <f t="shared" si="5"/>
        <v>NEUTRAL</v>
      </c>
    </row>
    <row r="92" spans="1:8" ht="13.5" x14ac:dyDescent="0.25">
      <c r="A92" s="3">
        <f>TITRES_STAT!B95</f>
        <v>0</v>
      </c>
      <c r="B92" s="5">
        <f>TITRES_STAT!C95</f>
        <v>0</v>
      </c>
      <c r="C92" s="5">
        <f>TITRES_STAT!D95</f>
        <v>0</v>
      </c>
      <c r="D92" s="5">
        <f>TITRES_STAT!E95</f>
        <v>0</v>
      </c>
      <c r="E92" s="2">
        <f t="shared" si="4"/>
        <v>0</v>
      </c>
      <c r="F92" s="5" t="str">
        <f t="shared" si="7"/>
        <v>NEUTRAL</v>
      </c>
      <c r="G92" s="5" t="e">
        <f t="shared" si="6"/>
        <v>#DIV/0!</v>
      </c>
      <c r="H92" s="5" t="str">
        <f t="shared" si="5"/>
        <v>NEUTRAL</v>
      </c>
    </row>
    <row r="93" spans="1:8" ht="13.5" x14ac:dyDescent="0.25">
      <c r="A93" s="3">
        <f>TITRES_STAT!B96</f>
        <v>0</v>
      </c>
      <c r="B93" s="5">
        <f>TITRES_STAT!C96</f>
        <v>0</v>
      </c>
      <c r="C93" s="5">
        <f>TITRES_STAT!D96</f>
        <v>0</v>
      </c>
      <c r="D93" s="5">
        <f>TITRES_STAT!E96</f>
        <v>0</v>
      </c>
      <c r="E93" s="2">
        <f t="shared" si="4"/>
        <v>0</v>
      </c>
      <c r="F93" s="5" t="str">
        <f t="shared" si="7"/>
        <v>NEUTRAL</v>
      </c>
      <c r="G93" s="5" t="e">
        <f t="shared" si="6"/>
        <v>#DIV/0!</v>
      </c>
      <c r="H93" s="5" t="str">
        <f t="shared" si="5"/>
        <v>NEUTRAL</v>
      </c>
    </row>
    <row r="94" spans="1:8" ht="13.5" x14ac:dyDescent="0.25">
      <c r="A94" s="3">
        <f>TITRES_STAT!B97</f>
        <v>0</v>
      </c>
      <c r="B94" s="5">
        <f>TITRES_STAT!C97</f>
        <v>0</v>
      </c>
      <c r="C94" s="5">
        <f>TITRES_STAT!D97</f>
        <v>0</v>
      </c>
      <c r="D94" s="5">
        <f>TITRES_STAT!E97</f>
        <v>0</v>
      </c>
      <c r="E94" s="2">
        <f t="shared" si="4"/>
        <v>0</v>
      </c>
      <c r="F94" s="5" t="str">
        <f t="shared" si="7"/>
        <v>NEUTRAL</v>
      </c>
      <c r="G94" s="5" t="e">
        <f t="shared" si="6"/>
        <v>#DIV/0!</v>
      </c>
      <c r="H94" s="5" t="str">
        <f t="shared" si="5"/>
        <v>NEUTRAL</v>
      </c>
    </row>
    <row r="95" spans="1:8" ht="13.5" x14ac:dyDescent="0.25">
      <c r="A95" s="3">
        <f>TITRES_STAT!B98</f>
        <v>0</v>
      </c>
      <c r="B95" s="5">
        <f>TITRES_STAT!C98</f>
        <v>0</v>
      </c>
      <c r="C95" s="5">
        <f>TITRES_STAT!D98</f>
        <v>0</v>
      </c>
      <c r="D95" s="5">
        <f>TITRES_STAT!E98</f>
        <v>0</v>
      </c>
      <c r="E95" s="2">
        <f t="shared" si="4"/>
        <v>0</v>
      </c>
      <c r="F95" s="5" t="str">
        <f t="shared" si="7"/>
        <v>NEUTRAL</v>
      </c>
      <c r="G95" s="5" t="e">
        <f t="shared" si="6"/>
        <v>#DIV/0!</v>
      </c>
      <c r="H95" s="5" t="str">
        <f t="shared" si="5"/>
        <v>NEUTRAL</v>
      </c>
    </row>
    <row r="96" spans="1:8" ht="13.5" x14ac:dyDescent="0.25">
      <c r="A96" s="3">
        <f>TITRES_STAT!B99</f>
        <v>0</v>
      </c>
      <c r="B96" s="5">
        <f>TITRES_STAT!C99</f>
        <v>0</v>
      </c>
      <c r="C96" s="5">
        <f>TITRES_STAT!D99</f>
        <v>0</v>
      </c>
      <c r="D96" s="5">
        <f>TITRES_STAT!E99</f>
        <v>0</v>
      </c>
      <c r="E96" s="2">
        <f t="shared" si="4"/>
        <v>0</v>
      </c>
      <c r="F96" s="5" t="str">
        <f t="shared" si="7"/>
        <v>NEUTRAL</v>
      </c>
      <c r="G96" s="5" t="e">
        <f t="shared" si="6"/>
        <v>#DIV/0!</v>
      </c>
      <c r="H96" s="5" t="str">
        <f t="shared" si="5"/>
        <v>NEUTRAL</v>
      </c>
    </row>
    <row r="97" spans="1:8" ht="13.5" x14ac:dyDescent="0.25">
      <c r="A97" s="3">
        <f>TITRES_STAT!B100</f>
        <v>0</v>
      </c>
      <c r="B97" s="5">
        <f>TITRES_STAT!C100</f>
        <v>0</v>
      </c>
      <c r="C97" s="5">
        <f>TITRES_STAT!D100</f>
        <v>0</v>
      </c>
      <c r="D97" s="5">
        <f>TITRES_STAT!E100</f>
        <v>0</v>
      </c>
      <c r="E97" s="2">
        <f t="shared" si="4"/>
        <v>0</v>
      </c>
      <c r="F97" s="5" t="str">
        <f t="shared" si="7"/>
        <v>NEUTRAL</v>
      </c>
      <c r="G97" s="5" t="e">
        <f t="shared" si="6"/>
        <v>#DIV/0!</v>
      </c>
      <c r="H97" s="5" t="str">
        <f t="shared" si="5"/>
        <v>NEUTRAL</v>
      </c>
    </row>
    <row r="98" spans="1:8" ht="13.5" x14ac:dyDescent="0.25">
      <c r="A98" s="3">
        <f>TITRES_STAT!B101</f>
        <v>0</v>
      </c>
      <c r="B98" s="5">
        <f>TITRES_STAT!C101</f>
        <v>0</v>
      </c>
      <c r="C98" s="5">
        <f>TITRES_STAT!D101</f>
        <v>0</v>
      </c>
      <c r="D98" s="5">
        <f>TITRES_STAT!E101</f>
        <v>0</v>
      </c>
      <c r="E98" s="2">
        <f t="shared" si="4"/>
        <v>0</v>
      </c>
      <c r="F98" s="5" t="str">
        <f t="shared" si="7"/>
        <v>NEUTRAL</v>
      </c>
      <c r="G98" s="5" t="e">
        <f t="shared" si="6"/>
        <v>#DIV/0!</v>
      </c>
      <c r="H98" s="5" t="str">
        <f t="shared" si="5"/>
        <v>NEUTRAL</v>
      </c>
    </row>
    <row r="99" spans="1:8" ht="13.5" x14ac:dyDescent="0.25">
      <c r="A99" s="3">
        <f>TITRES_STAT!B102</f>
        <v>0</v>
      </c>
      <c r="B99" s="5">
        <f>TITRES_STAT!C102</f>
        <v>0</v>
      </c>
      <c r="C99" s="5">
        <f>TITRES_STAT!D102</f>
        <v>0</v>
      </c>
      <c r="D99" s="5">
        <f>TITRES_STAT!E102</f>
        <v>0</v>
      </c>
      <c r="E99" s="2">
        <f t="shared" si="4"/>
        <v>0</v>
      </c>
      <c r="F99" s="5" t="str">
        <f t="shared" si="7"/>
        <v>NEUTRAL</v>
      </c>
      <c r="G99" s="5" t="e">
        <f t="shared" si="6"/>
        <v>#DIV/0!</v>
      </c>
      <c r="H99" s="5" t="str">
        <f t="shared" si="5"/>
        <v>NEUTRAL</v>
      </c>
    </row>
    <row r="100" spans="1:8" ht="13.5" x14ac:dyDescent="0.25">
      <c r="A100" s="3">
        <f>TITRES_STAT!B103</f>
        <v>0</v>
      </c>
      <c r="B100" s="5">
        <f>TITRES_STAT!C103</f>
        <v>0</v>
      </c>
      <c r="C100" s="5">
        <f>TITRES_STAT!D103</f>
        <v>0</v>
      </c>
      <c r="D100" s="5">
        <f>TITRES_STAT!E103</f>
        <v>0</v>
      </c>
      <c r="E100" s="2">
        <f t="shared" si="4"/>
        <v>0</v>
      </c>
      <c r="F100" s="5" t="str">
        <f t="shared" si="7"/>
        <v>NEUTRAL</v>
      </c>
      <c r="G100" s="5" t="e">
        <f t="shared" si="6"/>
        <v>#DIV/0!</v>
      </c>
      <c r="H100" s="5" t="str">
        <f t="shared" si="5"/>
        <v>NEUTRAL</v>
      </c>
    </row>
    <row r="101" spans="1:8" ht="13.5" x14ac:dyDescent="0.25">
      <c r="A101" s="3">
        <f>TITRES_STAT!B104</f>
        <v>0</v>
      </c>
      <c r="B101" s="5">
        <f>TITRES_STAT!C104</f>
        <v>0</v>
      </c>
      <c r="C101" s="5">
        <f>TITRES_STAT!D104</f>
        <v>0</v>
      </c>
      <c r="D101" s="5">
        <f>TITRES_STAT!E104</f>
        <v>0</v>
      </c>
      <c r="E101" s="2">
        <f t="shared" si="4"/>
        <v>0</v>
      </c>
      <c r="F101" s="5" t="str">
        <f t="shared" si="7"/>
        <v>NEUTRAL</v>
      </c>
      <c r="G101" s="5" t="e">
        <f t="shared" si="6"/>
        <v>#DIV/0!</v>
      </c>
      <c r="H101" s="5" t="str">
        <f t="shared" si="5"/>
        <v>NEUTRAL</v>
      </c>
    </row>
    <row r="102" spans="1:8" ht="13.5" x14ac:dyDescent="0.25">
      <c r="A102" s="3">
        <f>TITRES_STAT!B105</f>
        <v>0</v>
      </c>
      <c r="B102" s="5">
        <f>TITRES_STAT!C105</f>
        <v>0</v>
      </c>
      <c r="C102" s="5">
        <f>TITRES_STAT!D105</f>
        <v>0</v>
      </c>
      <c r="D102" s="5">
        <f>TITRES_STAT!E105</f>
        <v>0</v>
      </c>
      <c r="E102" s="2">
        <f t="shared" si="4"/>
        <v>0</v>
      </c>
      <c r="F102" s="5" t="str">
        <f t="shared" si="7"/>
        <v>NEUTRAL</v>
      </c>
      <c r="G102" s="5" t="e">
        <f t="shared" si="6"/>
        <v>#DIV/0!</v>
      </c>
      <c r="H102" s="5" t="str">
        <f t="shared" si="5"/>
        <v>NEUTRAL</v>
      </c>
    </row>
    <row r="103" spans="1:8" ht="13.5" x14ac:dyDescent="0.25">
      <c r="A103" s="3">
        <f>TITRES_STAT!B106</f>
        <v>0</v>
      </c>
      <c r="B103" s="5">
        <f>TITRES_STAT!C106</f>
        <v>0</v>
      </c>
      <c r="C103" s="5">
        <f>TITRES_STAT!D106</f>
        <v>0</v>
      </c>
      <c r="D103" s="5">
        <f>TITRES_STAT!E106</f>
        <v>0</v>
      </c>
      <c r="E103" s="2">
        <f t="shared" si="4"/>
        <v>0</v>
      </c>
      <c r="F103" s="5" t="str">
        <f t="shared" si="7"/>
        <v>NEUTRAL</v>
      </c>
      <c r="G103" s="5" t="e">
        <f t="shared" si="6"/>
        <v>#DIV/0!</v>
      </c>
      <c r="H103" s="5" t="str">
        <f t="shared" si="5"/>
        <v>NEUTRAL</v>
      </c>
    </row>
    <row r="104" spans="1:8" ht="13.5" x14ac:dyDescent="0.25">
      <c r="A104" s="3">
        <f>TITRES_STAT!B107</f>
        <v>0</v>
      </c>
      <c r="B104" s="5">
        <f>TITRES_STAT!C107</f>
        <v>0</v>
      </c>
      <c r="C104" s="5">
        <f>TITRES_STAT!D107</f>
        <v>0</v>
      </c>
      <c r="D104" s="5">
        <f>TITRES_STAT!E107</f>
        <v>0</v>
      </c>
      <c r="E104" s="2">
        <f t="shared" si="4"/>
        <v>0</v>
      </c>
      <c r="F104" s="5" t="str">
        <f t="shared" si="7"/>
        <v>NEUTRAL</v>
      </c>
      <c r="G104" s="5" t="e">
        <f t="shared" si="6"/>
        <v>#DIV/0!</v>
      </c>
      <c r="H104" s="5" t="str">
        <f t="shared" si="5"/>
        <v>NEUTRAL</v>
      </c>
    </row>
    <row r="105" spans="1:8" ht="13.5" x14ac:dyDescent="0.25">
      <c r="A105" s="3">
        <f>TITRES_STAT!B108</f>
        <v>0</v>
      </c>
      <c r="B105" s="5">
        <f>TITRES_STAT!C108</f>
        <v>0</v>
      </c>
      <c r="C105" s="5">
        <f>TITRES_STAT!D108</f>
        <v>0</v>
      </c>
      <c r="D105" s="5">
        <f>TITRES_STAT!E108</f>
        <v>0</v>
      </c>
      <c r="E105" s="2">
        <f t="shared" si="4"/>
        <v>0</v>
      </c>
      <c r="F105" s="5" t="str">
        <f t="shared" si="7"/>
        <v>NEUTRAL</v>
      </c>
      <c r="G105" s="5" t="e">
        <f t="shared" si="6"/>
        <v>#DIV/0!</v>
      </c>
      <c r="H105" s="5" t="str">
        <f t="shared" si="5"/>
        <v>NEUTRAL</v>
      </c>
    </row>
    <row r="106" spans="1:8" ht="13.5" x14ac:dyDescent="0.25">
      <c r="A106" s="3">
        <f>TITRES_STAT!B109</f>
        <v>0</v>
      </c>
      <c r="B106" s="5">
        <f>TITRES_STAT!C109</f>
        <v>0</v>
      </c>
      <c r="C106" s="5">
        <f>TITRES_STAT!D109</f>
        <v>0</v>
      </c>
      <c r="D106" s="5">
        <f>TITRES_STAT!E109</f>
        <v>0</v>
      </c>
      <c r="E106" s="2">
        <f t="shared" si="4"/>
        <v>0</v>
      </c>
      <c r="F106" s="5" t="str">
        <f t="shared" si="7"/>
        <v>NEUTRAL</v>
      </c>
      <c r="G106" s="5" t="e">
        <f t="shared" si="6"/>
        <v>#DIV/0!</v>
      </c>
      <c r="H106" s="5" t="str">
        <f t="shared" si="5"/>
        <v>NEUTRAL</v>
      </c>
    </row>
    <row r="107" spans="1:8" ht="13.5" x14ac:dyDescent="0.25">
      <c r="A107" s="3">
        <f>TITRES_STAT!B110</f>
        <v>0</v>
      </c>
      <c r="B107" s="5">
        <f>TITRES_STAT!C110</f>
        <v>0</v>
      </c>
      <c r="C107" s="5">
        <f>TITRES_STAT!D110</f>
        <v>0</v>
      </c>
      <c r="D107" s="5">
        <f>TITRES_STAT!E110</f>
        <v>0</v>
      </c>
      <c r="E107" s="2">
        <f t="shared" si="4"/>
        <v>0</v>
      </c>
      <c r="F107" s="5" t="str">
        <f t="shared" si="7"/>
        <v>NEUTRAL</v>
      </c>
      <c r="G107" s="5" t="e">
        <f t="shared" si="6"/>
        <v>#DIV/0!</v>
      </c>
      <c r="H107" s="5" t="str">
        <f t="shared" si="5"/>
        <v>NEUTRAL</v>
      </c>
    </row>
    <row r="108" spans="1:8" ht="13.5" x14ac:dyDescent="0.25">
      <c r="A108" s="3">
        <f>TITRES_STAT!B111</f>
        <v>0</v>
      </c>
      <c r="B108" s="5">
        <f>TITRES_STAT!C111</f>
        <v>0</v>
      </c>
      <c r="C108" s="5">
        <f>TITRES_STAT!D111</f>
        <v>0</v>
      </c>
      <c r="D108" s="5">
        <f>TITRES_STAT!E111</f>
        <v>0</v>
      </c>
      <c r="E108" s="2">
        <f t="shared" si="4"/>
        <v>0</v>
      </c>
      <c r="F108" s="5" t="str">
        <f t="shared" si="7"/>
        <v>NEUTRAL</v>
      </c>
      <c r="G108" s="5" t="e">
        <f t="shared" si="6"/>
        <v>#DIV/0!</v>
      </c>
      <c r="H108" s="5" t="str">
        <f t="shared" si="5"/>
        <v>NEUTRAL</v>
      </c>
    </row>
    <row r="109" spans="1:8" ht="13.5" x14ac:dyDescent="0.25">
      <c r="A109" s="3">
        <f>TITRES_STAT!B112</f>
        <v>0</v>
      </c>
      <c r="B109" s="5">
        <f>TITRES_STAT!C112</f>
        <v>0</v>
      </c>
      <c r="C109" s="5">
        <f>TITRES_STAT!D112</f>
        <v>0</v>
      </c>
      <c r="D109" s="5">
        <f>TITRES_STAT!E112</f>
        <v>0</v>
      </c>
      <c r="E109" s="2">
        <f t="shared" si="4"/>
        <v>0</v>
      </c>
      <c r="F109" s="5" t="str">
        <f t="shared" si="7"/>
        <v>NEUTRAL</v>
      </c>
      <c r="G109" s="5" t="e">
        <f t="shared" si="6"/>
        <v>#DIV/0!</v>
      </c>
      <c r="H109" s="5" t="str">
        <f t="shared" si="5"/>
        <v>NEUTRAL</v>
      </c>
    </row>
    <row r="110" spans="1:8" ht="13.5" x14ac:dyDescent="0.25">
      <c r="A110" s="3">
        <f>TITRES_STAT!B113</f>
        <v>0</v>
      </c>
      <c r="B110" s="5">
        <f>TITRES_STAT!C113</f>
        <v>0</v>
      </c>
      <c r="C110" s="5">
        <f>TITRES_STAT!D113</f>
        <v>0</v>
      </c>
      <c r="D110" s="5">
        <f>TITRES_STAT!E113</f>
        <v>0</v>
      </c>
      <c r="E110" s="2">
        <f t="shared" si="4"/>
        <v>0</v>
      </c>
      <c r="F110" s="5" t="str">
        <f t="shared" si="7"/>
        <v>NEUTRAL</v>
      </c>
      <c r="G110" s="5" t="e">
        <f t="shared" si="6"/>
        <v>#DIV/0!</v>
      </c>
      <c r="H110" s="5" t="str">
        <f t="shared" si="5"/>
        <v>NEUTRAL</v>
      </c>
    </row>
    <row r="111" spans="1:8" ht="13.5" x14ac:dyDescent="0.25">
      <c r="A111" s="3">
        <f>TITRES_STAT!B114</f>
        <v>0</v>
      </c>
      <c r="B111" s="5">
        <f>TITRES_STAT!C114</f>
        <v>0</v>
      </c>
      <c r="C111" s="5">
        <f>TITRES_STAT!D114</f>
        <v>0</v>
      </c>
      <c r="D111" s="5">
        <f>TITRES_STAT!E114</f>
        <v>0</v>
      </c>
      <c r="E111" s="2">
        <f t="shared" si="4"/>
        <v>0</v>
      </c>
      <c r="F111" s="5" t="str">
        <f t="shared" si="7"/>
        <v>NEUTRAL</v>
      </c>
      <c r="G111" s="5" t="e">
        <f t="shared" si="6"/>
        <v>#DIV/0!</v>
      </c>
      <c r="H111" s="5" t="str">
        <f t="shared" si="5"/>
        <v>NEUTRAL</v>
      </c>
    </row>
    <row r="112" spans="1:8" ht="13.5" x14ac:dyDescent="0.25">
      <c r="A112" s="3">
        <f>TITRES_STAT!B115</f>
        <v>0</v>
      </c>
      <c r="B112" s="5">
        <f>TITRES_STAT!C115</f>
        <v>0</v>
      </c>
      <c r="C112" s="5">
        <f>TITRES_STAT!D115</f>
        <v>0</v>
      </c>
      <c r="D112" s="5">
        <f>TITRES_STAT!E115</f>
        <v>0</v>
      </c>
      <c r="E112" s="2">
        <f t="shared" si="4"/>
        <v>0</v>
      </c>
      <c r="F112" s="5" t="str">
        <f t="shared" si="7"/>
        <v>NEUTRAL</v>
      </c>
      <c r="G112" s="5" t="e">
        <f t="shared" si="6"/>
        <v>#DIV/0!</v>
      </c>
      <c r="H112" s="5" t="str">
        <f t="shared" si="5"/>
        <v>NEUTRAL</v>
      </c>
    </row>
    <row r="113" spans="1:8" ht="13.5" x14ac:dyDescent="0.25">
      <c r="A113" s="3">
        <f>TITRES_STAT!B116</f>
        <v>0</v>
      </c>
      <c r="B113" s="5">
        <f>TITRES_STAT!C116</f>
        <v>0</v>
      </c>
      <c r="C113" s="5">
        <f>TITRES_STAT!D116</f>
        <v>0</v>
      </c>
      <c r="D113" s="5">
        <f>TITRES_STAT!E116</f>
        <v>0</v>
      </c>
      <c r="E113" s="2">
        <f t="shared" si="4"/>
        <v>0</v>
      </c>
      <c r="F113" s="5" t="str">
        <f t="shared" si="7"/>
        <v>NEUTRAL</v>
      </c>
      <c r="G113" s="5" t="e">
        <f t="shared" si="6"/>
        <v>#DIV/0!</v>
      </c>
      <c r="H113" s="5" t="str">
        <f t="shared" si="5"/>
        <v>NEUTRAL</v>
      </c>
    </row>
    <row r="114" spans="1:8" ht="13.5" x14ac:dyDescent="0.25">
      <c r="A114" s="3">
        <f>TITRES_STAT!B117</f>
        <v>0</v>
      </c>
      <c r="B114" s="5">
        <f>TITRES_STAT!C117</f>
        <v>0</v>
      </c>
      <c r="C114" s="5">
        <f>TITRES_STAT!D117</f>
        <v>0</v>
      </c>
      <c r="D114" s="5">
        <f>TITRES_STAT!E117</f>
        <v>0</v>
      </c>
      <c r="E114" s="2">
        <f t="shared" si="4"/>
        <v>0</v>
      </c>
      <c r="F114" s="5" t="str">
        <f t="shared" si="7"/>
        <v>NEUTRAL</v>
      </c>
      <c r="G114" s="5" t="e">
        <f t="shared" si="6"/>
        <v>#DIV/0!</v>
      </c>
      <c r="H114" s="5" t="str">
        <f t="shared" si="5"/>
        <v>NEUTRAL</v>
      </c>
    </row>
    <row r="115" spans="1:8" ht="13.5" x14ac:dyDescent="0.25">
      <c r="A115" s="3">
        <f>TITRES_STAT!B118</f>
        <v>0</v>
      </c>
      <c r="B115" s="5">
        <f>TITRES_STAT!C118</f>
        <v>0</v>
      </c>
      <c r="C115" s="5">
        <f>TITRES_STAT!D118</f>
        <v>0</v>
      </c>
      <c r="D115" s="5">
        <f>TITRES_STAT!E118</f>
        <v>0</v>
      </c>
      <c r="E115" s="2">
        <f t="shared" si="4"/>
        <v>0</v>
      </c>
      <c r="F115" s="5" t="str">
        <f t="shared" si="7"/>
        <v>NEUTRAL</v>
      </c>
      <c r="G115" s="5" t="e">
        <f t="shared" si="6"/>
        <v>#DIV/0!</v>
      </c>
      <c r="H115" s="5" t="str">
        <f t="shared" si="5"/>
        <v>NEUTRAL</v>
      </c>
    </row>
    <row r="116" spans="1:8" ht="13.5" x14ac:dyDescent="0.25">
      <c r="A116" s="3">
        <f>TITRES_STAT!B119</f>
        <v>0</v>
      </c>
      <c r="B116" s="5">
        <f>TITRES_STAT!C119</f>
        <v>0</v>
      </c>
      <c r="C116" s="5">
        <f>TITRES_STAT!D119</f>
        <v>0</v>
      </c>
      <c r="D116" s="5">
        <f>TITRES_STAT!E119</f>
        <v>0</v>
      </c>
      <c r="E116" s="2">
        <f t="shared" si="4"/>
        <v>0</v>
      </c>
      <c r="F116" s="5" t="str">
        <f t="shared" si="7"/>
        <v>NEUTRAL</v>
      </c>
      <c r="G116" s="5" t="e">
        <f t="shared" si="6"/>
        <v>#DIV/0!</v>
      </c>
      <c r="H116" s="5" t="str">
        <f t="shared" si="5"/>
        <v>NEUTRAL</v>
      </c>
    </row>
    <row r="117" spans="1:8" ht="13.5" x14ac:dyDescent="0.25">
      <c r="A117" s="3">
        <f>TITRES_STAT!B120</f>
        <v>0</v>
      </c>
      <c r="B117" s="5">
        <f>TITRES_STAT!C120</f>
        <v>0</v>
      </c>
      <c r="C117" s="5">
        <f>TITRES_STAT!D120</f>
        <v>0</v>
      </c>
      <c r="D117" s="5">
        <f>TITRES_STAT!E120</f>
        <v>0</v>
      </c>
      <c r="E117" s="2">
        <f t="shared" si="4"/>
        <v>0</v>
      </c>
      <c r="F117" s="5" t="str">
        <f t="shared" si="7"/>
        <v>NEUTRAL</v>
      </c>
      <c r="G117" s="5" t="e">
        <f t="shared" si="6"/>
        <v>#DIV/0!</v>
      </c>
      <c r="H117" s="5" t="str">
        <f t="shared" si="5"/>
        <v>NEUTRAL</v>
      </c>
    </row>
    <row r="118" spans="1:8" ht="13.5" x14ac:dyDescent="0.25">
      <c r="A118" s="3">
        <f>TITRES_STAT!B121</f>
        <v>0</v>
      </c>
      <c r="B118" s="5">
        <f>TITRES_STAT!C121</f>
        <v>0</v>
      </c>
      <c r="C118" s="5">
        <f>TITRES_STAT!D121</f>
        <v>0</v>
      </c>
      <c r="D118" s="5">
        <f>TITRES_STAT!E121</f>
        <v>0</v>
      </c>
      <c r="E118" s="2">
        <f t="shared" si="4"/>
        <v>0</v>
      </c>
      <c r="F118" s="5" t="str">
        <f t="shared" si="7"/>
        <v>NEUTRAL</v>
      </c>
      <c r="G118" s="5" t="e">
        <f t="shared" si="6"/>
        <v>#DIV/0!</v>
      </c>
      <c r="H118" s="5" t="str">
        <f t="shared" si="5"/>
        <v>NEUTRAL</v>
      </c>
    </row>
    <row r="119" spans="1:8" ht="13.5" x14ac:dyDescent="0.25">
      <c r="A119" s="3">
        <f>TITRES_STAT!B122</f>
        <v>0</v>
      </c>
      <c r="B119" s="5">
        <f>TITRES_STAT!C122</f>
        <v>0</v>
      </c>
      <c r="C119" s="5">
        <f>TITRES_STAT!D122</f>
        <v>0</v>
      </c>
      <c r="D119" s="5">
        <f>TITRES_STAT!E122</f>
        <v>0</v>
      </c>
      <c r="E119" s="2">
        <f t="shared" si="4"/>
        <v>0</v>
      </c>
      <c r="F119" s="5" t="str">
        <f t="shared" si="7"/>
        <v>NEUTRAL</v>
      </c>
      <c r="G119" s="5" t="e">
        <f t="shared" si="6"/>
        <v>#DIV/0!</v>
      </c>
      <c r="H119" s="5" t="str">
        <f t="shared" si="5"/>
        <v>NEUTRAL</v>
      </c>
    </row>
    <row r="120" spans="1:8" ht="13.5" x14ac:dyDescent="0.25">
      <c r="A120" s="3">
        <f>TITRES_STAT!B123</f>
        <v>0</v>
      </c>
      <c r="B120" s="5">
        <f>TITRES_STAT!C123</f>
        <v>0</v>
      </c>
      <c r="C120" s="5">
        <f>TITRES_STAT!D123</f>
        <v>0</v>
      </c>
      <c r="D120" s="5">
        <f>TITRES_STAT!E123</f>
        <v>0</v>
      </c>
      <c r="E120" s="2">
        <f t="shared" si="4"/>
        <v>0</v>
      </c>
      <c r="F120" s="5" t="str">
        <f t="shared" si="7"/>
        <v>NEUTRAL</v>
      </c>
      <c r="G120" s="5" t="e">
        <f t="shared" si="6"/>
        <v>#DIV/0!</v>
      </c>
      <c r="H120" s="5" t="str">
        <f t="shared" si="5"/>
        <v>NEUTRAL</v>
      </c>
    </row>
    <row r="121" spans="1:8" ht="13.5" x14ac:dyDescent="0.25">
      <c r="A121" s="3">
        <f>TITRES_STAT!B124</f>
        <v>0</v>
      </c>
      <c r="B121" s="5">
        <f>TITRES_STAT!C124</f>
        <v>0</v>
      </c>
      <c r="C121" s="5">
        <f>TITRES_STAT!D124</f>
        <v>0</v>
      </c>
      <c r="D121" s="5">
        <f>TITRES_STAT!E124</f>
        <v>0</v>
      </c>
      <c r="E121" s="2">
        <f t="shared" si="4"/>
        <v>0</v>
      </c>
      <c r="F121" s="5" t="str">
        <f t="shared" si="7"/>
        <v>NEUTRAL</v>
      </c>
      <c r="G121" s="5" t="e">
        <f t="shared" si="6"/>
        <v>#DIV/0!</v>
      </c>
      <c r="H121" s="5" t="str">
        <f t="shared" si="5"/>
        <v>NEUTRAL</v>
      </c>
    </row>
    <row r="122" spans="1:8" ht="13.5" x14ac:dyDescent="0.25">
      <c r="A122" s="3">
        <f>TITRES_STAT!B125</f>
        <v>0</v>
      </c>
      <c r="B122" s="5">
        <f>TITRES_STAT!C125</f>
        <v>0</v>
      </c>
      <c r="C122" s="5">
        <f>TITRES_STAT!D125</f>
        <v>0</v>
      </c>
      <c r="D122" s="5">
        <f>TITRES_STAT!E125</f>
        <v>0</v>
      </c>
      <c r="E122" s="2">
        <f t="shared" si="4"/>
        <v>0</v>
      </c>
      <c r="F122" s="5" t="str">
        <f t="shared" si="7"/>
        <v>NEUTRAL</v>
      </c>
      <c r="G122" s="5" t="e">
        <f t="shared" si="6"/>
        <v>#DIV/0!</v>
      </c>
      <c r="H122" s="5" t="str">
        <f t="shared" si="5"/>
        <v>NEUTRAL</v>
      </c>
    </row>
    <row r="123" spans="1:8" ht="13.5" x14ac:dyDescent="0.25">
      <c r="A123" s="3">
        <f>TITRES_STAT!B126</f>
        <v>0</v>
      </c>
      <c r="B123" s="5">
        <f>TITRES_STAT!C126</f>
        <v>0</v>
      </c>
      <c r="C123" s="5">
        <f>TITRES_STAT!D126</f>
        <v>0</v>
      </c>
      <c r="D123" s="5">
        <f>TITRES_STAT!E126</f>
        <v>0</v>
      </c>
      <c r="E123" s="2">
        <f t="shared" si="4"/>
        <v>0</v>
      </c>
      <c r="F123" s="5" t="str">
        <f t="shared" si="7"/>
        <v>NEUTRAL</v>
      </c>
      <c r="G123" s="5" t="e">
        <f t="shared" si="6"/>
        <v>#DIV/0!</v>
      </c>
      <c r="H123" s="5" t="str">
        <f t="shared" si="5"/>
        <v>NEUTRAL</v>
      </c>
    </row>
    <row r="124" spans="1:8" ht="13.5" x14ac:dyDescent="0.25">
      <c r="A124" s="3">
        <f>TITRES_STAT!B127</f>
        <v>0</v>
      </c>
      <c r="B124" s="5">
        <f>TITRES_STAT!C127</f>
        <v>0</v>
      </c>
      <c r="C124" s="5">
        <f>TITRES_STAT!D127</f>
        <v>0</v>
      </c>
      <c r="D124" s="5">
        <f>TITRES_STAT!E127</f>
        <v>0</v>
      </c>
      <c r="E124" s="2">
        <f t="shared" si="4"/>
        <v>0</v>
      </c>
      <c r="F124" s="5" t="str">
        <f t="shared" si="7"/>
        <v>NEUTRAL</v>
      </c>
      <c r="G124" s="5" t="e">
        <f t="shared" si="6"/>
        <v>#DIV/0!</v>
      </c>
      <c r="H124" s="5" t="str">
        <f t="shared" si="5"/>
        <v>NEUTRAL</v>
      </c>
    </row>
    <row r="125" spans="1:8" ht="13.5" x14ac:dyDescent="0.25">
      <c r="A125" s="3">
        <f>TITRES_STAT!B128</f>
        <v>0</v>
      </c>
      <c r="B125" s="5">
        <f>TITRES_STAT!C128</f>
        <v>0</v>
      </c>
      <c r="C125" s="5">
        <f>TITRES_STAT!D128</f>
        <v>0</v>
      </c>
      <c r="D125" s="5">
        <f>TITRES_STAT!E128</f>
        <v>0</v>
      </c>
      <c r="E125" s="2">
        <f t="shared" si="4"/>
        <v>0</v>
      </c>
      <c r="F125" s="5" t="str">
        <f t="shared" si="7"/>
        <v>NEUTRAL</v>
      </c>
      <c r="G125" s="5" t="e">
        <f t="shared" si="6"/>
        <v>#DIV/0!</v>
      </c>
      <c r="H125" s="5" t="str">
        <f t="shared" si="5"/>
        <v>NEUTRAL</v>
      </c>
    </row>
    <row r="126" spans="1:8" ht="13.5" x14ac:dyDescent="0.25">
      <c r="A126" s="3">
        <f>TITRES_STAT!B129</f>
        <v>0</v>
      </c>
      <c r="B126" s="5">
        <f>TITRES_STAT!C129</f>
        <v>0</v>
      </c>
      <c r="C126" s="5">
        <f>TITRES_STAT!D129</f>
        <v>0</v>
      </c>
      <c r="D126" s="5">
        <f>TITRES_STAT!E129</f>
        <v>0</v>
      </c>
      <c r="E126" s="2">
        <f t="shared" si="4"/>
        <v>0</v>
      </c>
      <c r="F126" s="5" t="str">
        <f t="shared" si="7"/>
        <v>NEUTRAL</v>
      </c>
      <c r="G126" s="5" t="e">
        <f t="shared" si="6"/>
        <v>#DIV/0!</v>
      </c>
      <c r="H126" s="5" t="str">
        <f t="shared" si="5"/>
        <v>NEUTRAL</v>
      </c>
    </row>
    <row r="127" spans="1:8" ht="13.5" x14ac:dyDescent="0.25">
      <c r="A127" s="3">
        <f>TITRES_STAT!B130</f>
        <v>0</v>
      </c>
      <c r="B127" s="5">
        <f>TITRES_STAT!C130</f>
        <v>0</v>
      </c>
      <c r="C127" s="5">
        <f>TITRES_STAT!D130</f>
        <v>0</v>
      </c>
      <c r="D127" s="5">
        <f>TITRES_STAT!E130</f>
        <v>0</v>
      </c>
      <c r="E127" s="2">
        <f t="shared" si="4"/>
        <v>0</v>
      </c>
      <c r="F127" s="5" t="str">
        <f t="shared" si="7"/>
        <v>NEUTRAL</v>
      </c>
      <c r="G127" s="5" t="e">
        <f t="shared" si="6"/>
        <v>#DIV/0!</v>
      </c>
      <c r="H127" s="5" t="str">
        <f t="shared" si="5"/>
        <v>NEUTRAL</v>
      </c>
    </row>
    <row r="128" spans="1:8" ht="13.5" x14ac:dyDescent="0.25">
      <c r="A128" s="3">
        <f>TITRES_STAT!B131</f>
        <v>0</v>
      </c>
      <c r="B128" s="5">
        <f>TITRES_STAT!C131</f>
        <v>0</v>
      </c>
      <c r="C128" s="5">
        <f>TITRES_STAT!D131</f>
        <v>0</v>
      </c>
      <c r="D128" s="5">
        <f>TITRES_STAT!E131</f>
        <v>0</v>
      </c>
      <c r="E128" s="2">
        <f t="shared" si="4"/>
        <v>0</v>
      </c>
      <c r="F128" s="5" t="str">
        <f t="shared" si="7"/>
        <v>NEUTRAL</v>
      </c>
      <c r="G128" s="5" t="e">
        <f t="shared" si="6"/>
        <v>#DIV/0!</v>
      </c>
      <c r="H128" s="5" t="str">
        <f t="shared" si="5"/>
        <v>NEUTRAL</v>
      </c>
    </row>
    <row r="129" spans="1:8" ht="13.5" x14ac:dyDescent="0.25">
      <c r="A129" s="3">
        <f>TITRES_STAT!B132</f>
        <v>0</v>
      </c>
      <c r="B129" s="5">
        <f>TITRES_STAT!C132</f>
        <v>0</v>
      </c>
      <c r="C129" s="5">
        <f>TITRES_STAT!D132</f>
        <v>0</v>
      </c>
      <c r="D129" s="5">
        <f>TITRES_STAT!E132</f>
        <v>0</v>
      </c>
      <c r="E129" s="2">
        <f t="shared" si="4"/>
        <v>0</v>
      </c>
      <c r="F129" s="5" t="str">
        <f t="shared" si="7"/>
        <v>NEUTRAL</v>
      </c>
      <c r="G129" s="5" t="e">
        <f t="shared" si="6"/>
        <v>#DIV/0!</v>
      </c>
      <c r="H129" s="5" t="str">
        <f t="shared" si="5"/>
        <v>NEUTRAL</v>
      </c>
    </row>
    <row r="130" spans="1:8" ht="13.5" x14ac:dyDescent="0.25">
      <c r="A130" s="3">
        <f>TITRES_STAT!B133</f>
        <v>0</v>
      </c>
      <c r="B130" s="5">
        <f>TITRES_STAT!C133</f>
        <v>0</v>
      </c>
      <c r="C130" s="5">
        <f>TITRES_STAT!D133</f>
        <v>0</v>
      </c>
      <c r="D130" s="5">
        <f>TITRES_STAT!E133</f>
        <v>0</v>
      </c>
      <c r="E130" s="2">
        <f t="shared" si="4"/>
        <v>0</v>
      </c>
      <c r="F130" s="5" t="str">
        <f t="shared" si="7"/>
        <v>NEUTRAL</v>
      </c>
      <c r="G130" s="5" t="e">
        <f t="shared" si="6"/>
        <v>#DIV/0!</v>
      </c>
      <c r="H130" s="5" t="str">
        <f t="shared" si="5"/>
        <v>NEUTRAL</v>
      </c>
    </row>
    <row r="131" spans="1:8" ht="13.5" x14ac:dyDescent="0.25">
      <c r="A131" s="3">
        <f>TITRES_STAT!B134</f>
        <v>0</v>
      </c>
      <c r="B131" s="5">
        <f>TITRES_STAT!C134</f>
        <v>0</v>
      </c>
      <c r="C131" s="5">
        <f>TITRES_STAT!D134</f>
        <v>0</v>
      </c>
      <c r="D131" s="5">
        <f>TITRES_STAT!E134</f>
        <v>0</v>
      </c>
      <c r="E131" s="2">
        <f t="shared" si="4"/>
        <v>0</v>
      </c>
      <c r="F131" s="5" t="str">
        <f t="shared" si="7"/>
        <v>NEUTRAL</v>
      </c>
      <c r="G131" s="5" t="e">
        <f t="shared" si="6"/>
        <v>#DIV/0!</v>
      </c>
      <c r="H131" s="5" t="str">
        <f t="shared" si="5"/>
        <v>NEUTRAL</v>
      </c>
    </row>
    <row r="132" spans="1:8" ht="13.5" x14ac:dyDescent="0.25">
      <c r="A132" s="3">
        <f>TITRES_STAT!B135</f>
        <v>0</v>
      </c>
      <c r="B132" s="5">
        <f>TITRES_STAT!C135</f>
        <v>0</v>
      </c>
      <c r="C132" s="5">
        <f>TITRES_STAT!D135</f>
        <v>0</v>
      </c>
      <c r="D132" s="5">
        <f>TITRES_STAT!E135</f>
        <v>0</v>
      </c>
      <c r="E132" s="2">
        <f t="shared" ref="E132:E195" si="8">IF(B132&gt;B131, E131+D132, IF(B132&lt;B131, E131-D132, E131))</f>
        <v>0</v>
      </c>
      <c r="F132" s="5" t="str">
        <f t="shared" si="7"/>
        <v>NEUTRAL</v>
      </c>
      <c r="G132" s="5" t="e">
        <f t="shared" si="6"/>
        <v>#DIV/0!</v>
      </c>
      <c r="H132" s="5" t="str">
        <f t="shared" si="5"/>
        <v>NEUTRAL</v>
      </c>
    </row>
    <row r="133" spans="1:8" ht="13.5" x14ac:dyDescent="0.25">
      <c r="A133" s="3">
        <f>TITRES_STAT!B136</f>
        <v>0</v>
      </c>
      <c r="B133" s="5">
        <f>TITRES_STAT!C136</f>
        <v>0</v>
      </c>
      <c r="C133" s="5">
        <f>TITRES_STAT!D136</f>
        <v>0</v>
      </c>
      <c r="D133" s="5">
        <f>TITRES_STAT!E136</f>
        <v>0</v>
      </c>
      <c r="E133" s="2">
        <f t="shared" si="8"/>
        <v>0</v>
      </c>
      <c r="F133" s="5" t="str">
        <f t="shared" si="7"/>
        <v>NEUTRAL</v>
      </c>
      <c r="G133" s="5" t="e">
        <f t="shared" si="6"/>
        <v>#DIV/0!</v>
      </c>
      <c r="H133" s="5" t="str">
        <f t="shared" si="5"/>
        <v>NEUTRAL</v>
      </c>
    </row>
    <row r="134" spans="1:8" ht="13.5" x14ac:dyDescent="0.25">
      <c r="A134" s="3">
        <f>TITRES_STAT!B137</f>
        <v>0</v>
      </c>
      <c r="B134" s="5">
        <f>TITRES_STAT!C137</f>
        <v>0</v>
      </c>
      <c r="C134" s="5">
        <f>TITRES_STAT!D137</f>
        <v>0</v>
      </c>
      <c r="D134" s="5">
        <f>TITRES_STAT!E137</f>
        <v>0</v>
      </c>
      <c r="E134" s="2">
        <f t="shared" si="8"/>
        <v>0</v>
      </c>
      <c r="F134" s="5" t="str">
        <f t="shared" si="7"/>
        <v>NEUTRAL</v>
      </c>
      <c r="G134" s="5" t="e">
        <f t="shared" si="6"/>
        <v>#DIV/0!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NEUTRAL</v>
      </c>
    </row>
    <row r="135" spans="1:8" ht="13.5" x14ac:dyDescent="0.25">
      <c r="A135" s="3">
        <f>TITRES_STAT!B138</f>
        <v>0</v>
      </c>
      <c r="B135" s="5">
        <f>TITRES_STAT!C138</f>
        <v>0</v>
      </c>
      <c r="C135" s="5">
        <f>TITRES_STAT!D138</f>
        <v>0</v>
      </c>
      <c r="D135" s="5">
        <f>TITRES_STAT!E138</f>
        <v>0</v>
      </c>
      <c r="E135" s="2">
        <f t="shared" si="8"/>
        <v>0</v>
      </c>
      <c r="F135" s="5" t="str">
        <f t="shared" si="7"/>
        <v>NEUTRAL</v>
      </c>
      <c r="G135" s="5" t="e">
        <f t="shared" ref="G135:G198" si="10">IF((E135-E130)/E130 &gt; 0.02, "STRONG",
 IF((E135-E130)/E130 &lt; -0.02, "WEAK", "NEUTRAL"))</f>
        <v>#DIV/0!</v>
      </c>
      <c r="H135" s="5" t="str">
        <f t="shared" si="9"/>
        <v>NEUTRAL</v>
      </c>
    </row>
    <row r="136" spans="1:8" ht="13.5" x14ac:dyDescent="0.25">
      <c r="A136" s="3">
        <f>TITRES_STAT!B139</f>
        <v>0</v>
      </c>
      <c r="B136" s="5">
        <f>TITRES_STAT!C139</f>
        <v>0</v>
      </c>
      <c r="C136" s="5">
        <f>TITRES_STAT!D139</f>
        <v>0</v>
      </c>
      <c r="D136" s="5">
        <f>TITRES_STAT!E139</f>
        <v>0</v>
      </c>
      <c r="E136" s="2">
        <f t="shared" si="8"/>
        <v>0</v>
      </c>
      <c r="F136" s="5" t="str">
        <f t="shared" ref="F136:F199" si="11">IF(E136&gt;E131,"BULLISH",IF(E136&lt;E131,"BEARISH","NEUTRAL"))</f>
        <v>NEUTRAL</v>
      </c>
      <c r="G136" s="5" t="e">
        <f t="shared" si="10"/>
        <v>#DIV/0!</v>
      </c>
      <c r="H136" s="5" t="str">
        <f t="shared" si="9"/>
        <v>NEUTRAL</v>
      </c>
    </row>
    <row r="137" spans="1:8" ht="13.5" x14ac:dyDescent="0.25">
      <c r="A137" s="3">
        <f>TITRES_STAT!B140</f>
        <v>0</v>
      </c>
      <c r="B137" s="5">
        <f>TITRES_STAT!C140</f>
        <v>0</v>
      </c>
      <c r="C137" s="5">
        <f>TITRES_STAT!D140</f>
        <v>0</v>
      </c>
      <c r="D137" s="5">
        <f>TITRES_STAT!E140</f>
        <v>0</v>
      </c>
      <c r="E137" s="2">
        <f t="shared" si="8"/>
        <v>0</v>
      </c>
      <c r="F137" s="5" t="str">
        <f t="shared" si="11"/>
        <v>NEUTRAL</v>
      </c>
      <c r="G137" s="5" t="e">
        <f t="shared" si="10"/>
        <v>#DIV/0!</v>
      </c>
      <c r="H137" s="5" t="str">
        <f t="shared" si="9"/>
        <v>NEUTRAL</v>
      </c>
    </row>
    <row r="138" spans="1:8" ht="13.5" x14ac:dyDescent="0.25">
      <c r="A138" s="3">
        <f>TITRES_STAT!B141</f>
        <v>0</v>
      </c>
      <c r="B138" s="5">
        <f>TITRES_STAT!C141</f>
        <v>0</v>
      </c>
      <c r="C138" s="5">
        <f>TITRES_STAT!D141</f>
        <v>0</v>
      </c>
      <c r="D138" s="5">
        <f>TITRES_STAT!E141</f>
        <v>0</v>
      </c>
      <c r="E138" s="2">
        <f t="shared" si="8"/>
        <v>0</v>
      </c>
      <c r="F138" s="5" t="str">
        <f t="shared" si="11"/>
        <v>NEUTRAL</v>
      </c>
      <c r="G138" s="5" t="e">
        <f t="shared" si="10"/>
        <v>#DIV/0!</v>
      </c>
      <c r="H138" s="5" t="str">
        <f t="shared" si="9"/>
        <v>NEUTRAL</v>
      </c>
    </row>
    <row r="139" spans="1:8" ht="13.5" x14ac:dyDescent="0.25">
      <c r="A139" s="3">
        <f>TITRES_STAT!B142</f>
        <v>0</v>
      </c>
      <c r="B139" s="5">
        <f>TITRES_STAT!C142</f>
        <v>0</v>
      </c>
      <c r="C139" s="5">
        <f>TITRES_STAT!D142</f>
        <v>0</v>
      </c>
      <c r="D139" s="5">
        <f>TITRES_STAT!E142</f>
        <v>0</v>
      </c>
      <c r="E139" s="2">
        <f t="shared" si="8"/>
        <v>0</v>
      </c>
      <c r="F139" s="5" t="str">
        <f t="shared" si="11"/>
        <v>NEUTRAL</v>
      </c>
      <c r="G139" s="5" t="e">
        <f t="shared" si="10"/>
        <v>#DIV/0!</v>
      </c>
      <c r="H139" s="5" t="str">
        <f t="shared" si="9"/>
        <v>NEUTRAL</v>
      </c>
    </row>
    <row r="140" spans="1:8" ht="13.5" x14ac:dyDescent="0.25">
      <c r="A140" s="3">
        <f>TITRES_STAT!B143</f>
        <v>0</v>
      </c>
      <c r="B140" s="5">
        <f>TITRES_STAT!C143</f>
        <v>0</v>
      </c>
      <c r="C140" s="5">
        <f>TITRES_STAT!D143</f>
        <v>0</v>
      </c>
      <c r="D140" s="5">
        <f>TITRES_STAT!E143</f>
        <v>0</v>
      </c>
      <c r="E140" s="2">
        <f t="shared" si="8"/>
        <v>0</v>
      </c>
      <c r="F140" s="5" t="str">
        <f t="shared" si="11"/>
        <v>NEUTRAL</v>
      </c>
      <c r="G140" s="5" t="e">
        <f t="shared" si="10"/>
        <v>#DIV/0!</v>
      </c>
      <c r="H140" s="5" t="str">
        <f t="shared" si="9"/>
        <v>NEUTRAL</v>
      </c>
    </row>
    <row r="141" spans="1:8" ht="13.5" x14ac:dyDescent="0.25">
      <c r="A141" s="3">
        <f>TITRES_STAT!B144</f>
        <v>0</v>
      </c>
      <c r="B141" s="5">
        <f>TITRES_STAT!C144</f>
        <v>0</v>
      </c>
      <c r="C141" s="5">
        <f>TITRES_STAT!D144</f>
        <v>0</v>
      </c>
      <c r="D141" s="5">
        <f>TITRES_STAT!E144</f>
        <v>0</v>
      </c>
      <c r="E141" s="2">
        <f t="shared" si="8"/>
        <v>0</v>
      </c>
      <c r="F141" s="5" t="str">
        <f t="shared" si="11"/>
        <v>NEUTRAL</v>
      </c>
      <c r="G141" s="5" t="e">
        <f t="shared" si="10"/>
        <v>#DIV/0!</v>
      </c>
      <c r="H141" s="5" t="str">
        <f t="shared" si="9"/>
        <v>NEUTRAL</v>
      </c>
    </row>
    <row r="142" spans="1:8" ht="13.5" x14ac:dyDescent="0.25">
      <c r="A142" s="3">
        <f>TITRES_STAT!B145</f>
        <v>0</v>
      </c>
      <c r="B142" s="5">
        <f>TITRES_STAT!C145</f>
        <v>0</v>
      </c>
      <c r="C142" s="5">
        <f>TITRES_STAT!D145</f>
        <v>0</v>
      </c>
      <c r="D142" s="5">
        <f>TITRES_STAT!E145</f>
        <v>0</v>
      </c>
      <c r="E142" s="2">
        <f t="shared" si="8"/>
        <v>0</v>
      </c>
      <c r="F142" s="5" t="str">
        <f t="shared" si="11"/>
        <v>NEUTRAL</v>
      </c>
      <c r="G142" s="5" t="e">
        <f t="shared" si="10"/>
        <v>#DIV/0!</v>
      </c>
      <c r="H142" s="5" t="str">
        <f t="shared" si="9"/>
        <v>NEUTRAL</v>
      </c>
    </row>
    <row r="143" spans="1:8" ht="13.5" x14ac:dyDescent="0.25">
      <c r="A143" s="3">
        <f>TITRES_STAT!B146</f>
        <v>0</v>
      </c>
      <c r="B143" s="5">
        <f>TITRES_STAT!C146</f>
        <v>0</v>
      </c>
      <c r="C143" s="5">
        <f>TITRES_STAT!D146</f>
        <v>0</v>
      </c>
      <c r="D143" s="5">
        <f>TITRES_STAT!E146</f>
        <v>0</v>
      </c>
      <c r="E143" s="2">
        <f t="shared" si="8"/>
        <v>0</v>
      </c>
      <c r="F143" s="5" t="str">
        <f t="shared" si="11"/>
        <v>NEUTRAL</v>
      </c>
      <c r="G143" s="5" t="e">
        <f t="shared" si="10"/>
        <v>#DIV/0!</v>
      </c>
      <c r="H143" s="5" t="str">
        <f t="shared" si="9"/>
        <v>NEUTRAL</v>
      </c>
    </row>
    <row r="144" spans="1:8" ht="13.5" x14ac:dyDescent="0.25">
      <c r="A144" s="3">
        <f>TITRES_STAT!B147</f>
        <v>0</v>
      </c>
      <c r="B144" s="5">
        <f>TITRES_STAT!C147</f>
        <v>0</v>
      </c>
      <c r="C144" s="5">
        <f>TITRES_STAT!D147</f>
        <v>0</v>
      </c>
      <c r="D144" s="5">
        <f>TITRES_STAT!E147</f>
        <v>0</v>
      </c>
      <c r="E144" s="2">
        <f t="shared" si="8"/>
        <v>0</v>
      </c>
      <c r="F144" s="5" t="str">
        <f t="shared" si="11"/>
        <v>NEUTRAL</v>
      </c>
      <c r="G144" s="5" t="e">
        <f t="shared" si="10"/>
        <v>#DIV/0!</v>
      </c>
      <c r="H144" s="5" t="str">
        <f t="shared" si="9"/>
        <v>NEUTRAL</v>
      </c>
    </row>
    <row r="145" spans="1:8" ht="13.5" x14ac:dyDescent="0.25">
      <c r="A145" s="3">
        <f>TITRES_STAT!B148</f>
        <v>0</v>
      </c>
      <c r="B145" s="5">
        <f>TITRES_STAT!C148</f>
        <v>0</v>
      </c>
      <c r="C145" s="5">
        <f>TITRES_STAT!D148</f>
        <v>0</v>
      </c>
      <c r="D145" s="5">
        <f>TITRES_STAT!E148</f>
        <v>0</v>
      </c>
      <c r="E145" s="2">
        <f t="shared" si="8"/>
        <v>0</v>
      </c>
      <c r="F145" s="5" t="str">
        <f t="shared" si="11"/>
        <v>NEUTRAL</v>
      </c>
      <c r="G145" s="5" t="e">
        <f t="shared" si="10"/>
        <v>#DIV/0!</v>
      </c>
      <c r="H145" s="5" t="str">
        <f t="shared" si="9"/>
        <v>NEUTRAL</v>
      </c>
    </row>
    <row r="146" spans="1:8" ht="13.5" x14ac:dyDescent="0.25">
      <c r="A146" s="3">
        <f>TITRES_STAT!B149</f>
        <v>0</v>
      </c>
      <c r="B146" s="5">
        <f>TITRES_STAT!C149</f>
        <v>0</v>
      </c>
      <c r="C146" s="5">
        <f>TITRES_STAT!D149</f>
        <v>0</v>
      </c>
      <c r="D146" s="5">
        <f>TITRES_STAT!E149</f>
        <v>0</v>
      </c>
      <c r="E146" s="2">
        <f t="shared" si="8"/>
        <v>0</v>
      </c>
      <c r="F146" s="5" t="str">
        <f t="shared" si="11"/>
        <v>NEUTRAL</v>
      </c>
      <c r="G146" s="5" t="e">
        <f t="shared" si="10"/>
        <v>#DIV/0!</v>
      </c>
      <c r="H146" s="5" t="str">
        <f t="shared" si="9"/>
        <v>NEUTRAL</v>
      </c>
    </row>
    <row r="147" spans="1:8" ht="13.5" x14ac:dyDescent="0.25">
      <c r="A147" s="3">
        <f>TITRES_STAT!B150</f>
        <v>0</v>
      </c>
      <c r="B147" s="5">
        <f>TITRES_STAT!C150</f>
        <v>0</v>
      </c>
      <c r="C147" s="5">
        <f>TITRES_STAT!D150</f>
        <v>0</v>
      </c>
      <c r="D147" s="5">
        <f>TITRES_STAT!E150</f>
        <v>0</v>
      </c>
      <c r="E147" s="2">
        <f t="shared" si="8"/>
        <v>0</v>
      </c>
      <c r="F147" s="5" t="str">
        <f t="shared" si="11"/>
        <v>NEUTRAL</v>
      </c>
      <c r="G147" s="5" t="e">
        <f t="shared" si="10"/>
        <v>#DIV/0!</v>
      </c>
      <c r="H147" s="5" t="str">
        <f t="shared" si="9"/>
        <v>NEUTRAL</v>
      </c>
    </row>
    <row r="148" spans="1:8" ht="13.5" x14ac:dyDescent="0.25">
      <c r="A148" s="3">
        <f>TITRES_STAT!B151</f>
        <v>0</v>
      </c>
      <c r="B148" s="5">
        <f>TITRES_STAT!C151</f>
        <v>0</v>
      </c>
      <c r="C148" s="5">
        <f>TITRES_STAT!D151</f>
        <v>0</v>
      </c>
      <c r="D148" s="5">
        <f>TITRES_STAT!E151</f>
        <v>0</v>
      </c>
      <c r="E148" s="2">
        <f t="shared" si="8"/>
        <v>0</v>
      </c>
      <c r="F148" s="5" t="str">
        <f t="shared" si="11"/>
        <v>NEUTRAL</v>
      </c>
      <c r="G148" s="5" t="e">
        <f t="shared" si="10"/>
        <v>#DIV/0!</v>
      </c>
      <c r="H148" s="5" t="str">
        <f t="shared" si="9"/>
        <v>NEUTRAL</v>
      </c>
    </row>
    <row r="149" spans="1:8" ht="13.5" x14ac:dyDescent="0.25">
      <c r="A149" s="3">
        <f>TITRES_STAT!B152</f>
        <v>0</v>
      </c>
      <c r="B149" s="5">
        <f>TITRES_STAT!C152</f>
        <v>0</v>
      </c>
      <c r="C149" s="5">
        <f>TITRES_STAT!D152</f>
        <v>0</v>
      </c>
      <c r="D149" s="5">
        <f>TITRES_STAT!E152</f>
        <v>0</v>
      </c>
      <c r="E149" s="2">
        <f t="shared" si="8"/>
        <v>0</v>
      </c>
      <c r="F149" s="5" t="str">
        <f t="shared" si="11"/>
        <v>NEUTRAL</v>
      </c>
      <c r="G149" s="5" t="e">
        <f t="shared" si="10"/>
        <v>#DIV/0!</v>
      </c>
      <c r="H149" s="5" t="str">
        <f t="shared" si="9"/>
        <v>NEUTRAL</v>
      </c>
    </row>
    <row r="150" spans="1:8" ht="13.5" x14ac:dyDescent="0.25">
      <c r="A150" s="3">
        <f>TITRES_STAT!B153</f>
        <v>0</v>
      </c>
      <c r="B150" s="5">
        <f>TITRES_STAT!C153</f>
        <v>0</v>
      </c>
      <c r="C150" s="5">
        <f>TITRES_STAT!D153</f>
        <v>0</v>
      </c>
      <c r="D150" s="5">
        <f>TITRES_STAT!E153</f>
        <v>0</v>
      </c>
      <c r="E150" s="2">
        <f t="shared" si="8"/>
        <v>0</v>
      </c>
      <c r="F150" s="5" t="str">
        <f t="shared" si="11"/>
        <v>NEUTRAL</v>
      </c>
      <c r="G150" s="5" t="e">
        <f t="shared" si="10"/>
        <v>#DIV/0!</v>
      </c>
      <c r="H150" s="5" t="str">
        <f t="shared" si="9"/>
        <v>NEUTRAL</v>
      </c>
    </row>
    <row r="151" spans="1:8" ht="13.5" x14ac:dyDescent="0.25">
      <c r="A151" s="3">
        <f>TITRES_STAT!B154</f>
        <v>0</v>
      </c>
      <c r="B151" s="5">
        <f>TITRES_STAT!C154</f>
        <v>0</v>
      </c>
      <c r="C151" s="5">
        <f>TITRES_STAT!D154</f>
        <v>0</v>
      </c>
      <c r="D151" s="5">
        <f>TITRES_STAT!E154</f>
        <v>0</v>
      </c>
      <c r="E151" s="2">
        <f t="shared" si="8"/>
        <v>0</v>
      </c>
      <c r="F151" s="5" t="str">
        <f t="shared" si="11"/>
        <v>NEUTRAL</v>
      </c>
      <c r="G151" s="5" t="e">
        <f t="shared" si="10"/>
        <v>#DIV/0!</v>
      </c>
      <c r="H151" s="5" t="str">
        <f t="shared" si="9"/>
        <v>NEUTRAL</v>
      </c>
    </row>
    <row r="152" spans="1:8" ht="13.5" x14ac:dyDescent="0.25">
      <c r="A152" s="3">
        <f>TITRES_STAT!B155</f>
        <v>0</v>
      </c>
      <c r="B152" s="5">
        <f>TITRES_STAT!C155</f>
        <v>0</v>
      </c>
      <c r="C152" s="5">
        <f>TITRES_STAT!D155</f>
        <v>0</v>
      </c>
      <c r="D152" s="5">
        <f>TITRES_STAT!E155</f>
        <v>0</v>
      </c>
      <c r="E152" s="2">
        <f t="shared" si="8"/>
        <v>0</v>
      </c>
      <c r="F152" s="5" t="str">
        <f t="shared" si="11"/>
        <v>NEUTRAL</v>
      </c>
      <c r="G152" s="5" t="e">
        <f t="shared" si="10"/>
        <v>#DIV/0!</v>
      </c>
      <c r="H152" s="5" t="str">
        <f t="shared" si="9"/>
        <v>NEUTRAL</v>
      </c>
    </row>
    <row r="153" spans="1:8" ht="13.5" x14ac:dyDescent="0.25">
      <c r="A153" s="3">
        <f>TITRES_STAT!B156</f>
        <v>0</v>
      </c>
      <c r="B153" s="5">
        <f>TITRES_STAT!C156</f>
        <v>0</v>
      </c>
      <c r="C153" s="5">
        <f>TITRES_STAT!D156</f>
        <v>0</v>
      </c>
      <c r="D153" s="5">
        <f>TITRES_STAT!E156</f>
        <v>0</v>
      </c>
      <c r="E153" s="2">
        <f t="shared" si="8"/>
        <v>0</v>
      </c>
      <c r="F153" s="5" t="str">
        <f t="shared" si="11"/>
        <v>NEUTRAL</v>
      </c>
      <c r="G153" s="5" t="e">
        <f t="shared" si="10"/>
        <v>#DIV/0!</v>
      </c>
      <c r="H153" s="5" t="str">
        <f t="shared" si="9"/>
        <v>NEUTRAL</v>
      </c>
    </row>
    <row r="154" spans="1:8" ht="13.5" x14ac:dyDescent="0.25">
      <c r="A154" s="3">
        <f>TITRES_STAT!B157</f>
        <v>0</v>
      </c>
      <c r="B154" s="5">
        <f>TITRES_STAT!C157</f>
        <v>0</v>
      </c>
      <c r="C154" s="5">
        <f>TITRES_STAT!D157</f>
        <v>0</v>
      </c>
      <c r="D154" s="5">
        <f>TITRES_STAT!E157</f>
        <v>0</v>
      </c>
      <c r="E154" s="2">
        <f t="shared" si="8"/>
        <v>0</v>
      </c>
      <c r="F154" s="5" t="str">
        <f t="shared" si="11"/>
        <v>NEUTRAL</v>
      </c>
      <c r="G154" s="5" t="e">
        <f t="shared" si="10"/>
        <v>#DIV/0!</v>
      </c>
      <c r="H154" s="5" t="str">
        <f t="shared" si="9"/>
        <v>NEUTRAL</v>
      </c>
    </row>
    <row r="155" spans="1:8" ht="13.5" x14ac:dyDescent="0.25">
      <c r="A155" s="3">
        <f>TITRES_STAT!B158</f>
        <v>0</v>
      </c>
      <c r="B155" s="5">
        <f>TITRES_STAT!C158</f>
        <v>0</v>
      </c>
      <c r="C155" s="5">
        <f>TITRES_STAT!D158</f>
        <v>0</v>
      </c>
      <c r="D155" s="5">
        <f>TITRES_STAT!E158</f>
        <v>0</v>
      </c>
      <c r="E155" s="2">
        <f t="shared" si="8"/>
        <v>0</v>
      </c>
      <c r="F155" s="5" t="str">
        <f t="shared" si="11"/>
        <v>NEUTRAL</v>
      </c>
      <c r="G155" s="5" t="e">
        <f t="shared" si="10"/>
        <v>#DIV/0!</v>
      </c>
      <c r="H155" s="5" t="str">
        <f t="shared" si="9"/>
        <v>NEUTRAL</v>
      </c>
    </row>
    <row r="156" spans="1:8" ht="13.5" x14ac:dyDescent="0.25">
      <c r="A156" s="3">
        <f>TITRES_STAT!B159</f>
        <v>0</v>
      </c>
      <c r="B156" s="5">
        <f>TITRES_STAT!C159</f>
        <v>0</v>
      </c>
      <c r="C156" s="5">
        <f>TITRES_STAT!D159</f>
        <v>0</v>
      </c>
      <c r="D156" s="5">
        <f>TITRES_STAT!E159</f>
        <v>0</v>
      </c>
      <c r="E156" s="2">
        <f t="shared" si="8"/>
        <v>0</v>
      </c>
      <c r="F156" s="5" t="str">
        <f t="shared" si="11"/>
        <v>NEUTRAL</v>
      </c>
      <c r="G156" s="5" t="e">
        <f t="shared" si="10"/>
        <v>#DIV/0!</v>
      </c>
      <c r="H156" s="5" t="str">
        <f t="shared" si="9"/>
        <v>NEUTRAL</v>
      </c>
    </row>
    <row r="157" spans="1:8" ht="13.5" x14ac:dyDescent="0.25">
      <c r="A157" s="3">
        <f>TITRES_STAT!B160</f>
        <v>0</v>
      </c>
      <c r="B157" s="5">
        <f>TITRES_STAT!C160</f>
        <v>0</v>
      </c>
      <c r="C157" s="5">
        <f>TITRES_STAT!D160</f>
        <v>0</v>
      </c>
      <c r="D157" s="5">
        <f>TITRES_STAT!E160</f>
        <v>0</v>
      </c>
      <c r="E157" s="2">
        <f t="shared" si="8"/>
        <v>0</v>
      </c>
      <c r="F157" s="5" t="str">
        <f t="shared" si="11"/>
        <v>NEUTRAL</v>
      </c>
      <c r="G157" s="5" t="e">
        <f t="shared" si="10"/>
        <v>#DIV/0!</v>
      </c>
      <c r="H157" s="5" t="str">
        <f t="shared" si="9"/>
        <v>NEUTRAL</v>
      </c>
    </row>
    <row r="158" spans="1:8" ht="13.5" x14ac:dyDescent="0.25">
      <c r="A158" s="3">
        <f>TITRES_STAT!B161</f>
        <v>0</v>
      </c>
      <c r="B158" s="5">
        <f>TITRES_STAT!C161</f>
        <v>0</v>
      </c>
      <c r="C158" s="5">
        <f>TITRES_STAT!D161</f>
        <v>0</v>
      </c>
      <c r="D158" s="5">
        <f>TITRES_STAT!E161</f>
        <v>0</v>
      </c>
      <c r="E158" s="2">
        <f t="shared" si="8"/>
        <v>0</v>
      </c>
      <c r="F158" s="5" t="str">
        <f t="shared" si="11"/>
        <v>NEUTRAL</v>
      </c>
      <c r="G158" s="5" t="e">
        <f t="shared" si="10"/>
        <v>#DIV/0!</v>
      </c>
      <c r="H158" s="5" t="str">
        <f t="shared" si="9"/>
        <v>NEUTRAL</v>
      </c>
    </row>
    <row r="159" spans="1:8" ht="13.5" x14ac:dyDescent="0.25">
      <c r="A159" s="3">
        <f>TITRES_STAT!B162</f>
        <v>0</v>
      </c>
      <c r="B159" s="5">
        <f>TITRES_STAT!C162</f>
        <v>0</v>
      </c>
      <c r="C159" s="5">
        <f>TITRES_STAT!D162</f>
        <v>0</v>
      </c>
      <c r="D159" s="5">
        <f>TITRES_STAT!E162</f>
        <v>0</v>
      </c>
      <c r="E159" s="2">
        <f t="shared" si="8"/>
        <v>0</v>
      </c>
      <c r="F159" s="5" t="str">
        <f t="shared" si="11"/>
        <v>NEUTRAL</v>
      </c>
      <c r="G159" s="5" t="e">
        <f t="shared" si="10"/>
        <v>#DIV/0!</v>
      </c>
      <c r="H159" s="5" t="str">
        <f t="shared" si="9"/>
        <v>NEUTRAL</v>
      </c>
    </row>
    <row r="160" spans="1:8" ht="13.5" x14ac:dyDescent="0.25">
      <c r="A160" s="3">
        <f>TITRES_STAT!B163</f>
        <v>0</v>
      </c>
      <c r="B160" s="5">
        <f>TITRES_STAT!C163</f>
        <v>0</v>
      </c>
      <c r="C160" s="5">
        <f>TITRES_STAT!D163</f>
        <v>0</v>
      </c>
      <c r="D160" s="5">
        <f>TITRES_STAT!E163</f>
        <v>0</v>
      </c>
      <c r="E160" s="2">
        <f t="shared" si="8"/>
        <v>0</v>
      </c>
      <c r="F160" s="5" t="str">
        <f t="shared" si="11"/>
        <v>NEUTRAL</v>
      </c>
      <c r="G160" s="5" t="e">
        <f t="shared" si="10"/>
        <v>#DIV/0!</v>
      </c>
      <c r="H160" s="5" t="str">
        <f t="shared" si="9"/>
        <v>NEUTRAL</v>
      </c>
    </row>
    <row r="161" spans="1:8" ht="13.5" x14ac:dyDescent="0.25">
      <c r="A161" s="3">
        <f>TITRES_STAT!B164</f>
        <v>0</v>
      </c>
      <c r="B161" s="5">
        <f>TITRES_STAT!C164</f>
        <v>0</v>
      </c>
      <c r="C161" s="5">
        <f>TITRES_STAT!D164</f>
        <v>0</v>
      </c>
      <c r="D161" s="5">
        <f>TITRES_STAT!E164</f>
        <v>0</v>
      </c>
      <c r="E161" s="2">
        <f t="shared" si="8"/>
        <v>0</v>
      </c>
      <c r="F161" s="5" t="str">
        <f t="shared" si="11"/>
        <v>NEUTRAL</v>
      </c>
      <c r="G161" s="5" t="e">
        <f t="shared" si="10"/>
        <v>#DIV/0!</v>
      </c>
      <c r="H161" s="5" t="str">
        <f t="shared" si="9"/>
        <v>NEUTRAL</v>
      </c>
    </row>
    <row r="162" spans="1:8" ht="13.5" x14ac:dyDescent="0.25">
      <c r="A162" s="3">
        <f>TITRES_STAT!B165</f>
        <v>0</v>
      </c>
      <c r="B162" s="5">
        <f>TITRES_STAT!C165</f>
        <v>0</v>
      </c>
      <c r="C162" s="5">
        <f>TITRES_STAT!D165</f>
        <v>0</v>
      </c>
      <c r="D162" s="5">
        <f>TITRES_STAT!E165</f>
        <v>0</v>
      </c>
      <c r="E162" s="2">
        <f t="shared" si="8"/>
        <v>0</v>
      </c>
      <c r="F162" s="5" t="str">
        <f t="shared" si="11"/>
        <v>NEUTRAL</v>
      </c>
      <c r="G162" s="5" t="e">
        <f t="shared" si="10"/>
        <v>#DIV/0!</v>
      </c>
      <c r="H162" s="5" t="str">
        <f t="shared" si="9"/>
        <v>NEUTRAL</v>
      </c>
    </row>
    <row r="163" spans="1:8" ht="13.5" x14ac:dyDescent="0.25">
      <c r="A163" s="3">
        <f>TITRES_STAT!B166</f>
        <v>0</v>
      </c>
      <c r="B163" s="5">
        <f>TITRES_STAT!C166</f>
        <v>0</v>
      </c>
      <c r="C163" s="5">
        <f>TITRES_STAT!D166</f>
        <v>0</v>
      </c>
      <c r="D163" s="5">
        <f>TITRES_STAT!E166</f>
        <v>0</v>
      </c>
      <c r="E163" s="2">
        <f t="shared" si="8"/>
        <v>0</v>
      </c>
      <c r="F163" s="5" t="str">
        <f t="shared" si="11"/>
        <v>NEUTRAL</v>
      </c>
      <c r="G163" s="5" t="e">
        <f t="shared" si="10"/>
        <v>#DIV/0!</v>
      </c>
      <c r="H163" s="5" t="str">
        <f t="shared" si="9"/>
        <v>NEUTRAL</v>
      </c>
    </row>
    <row r="164" spans="1:8" ht="13.5" x14ac:dyDescent="0.25">
      <c r="A164" s="3">
        <f>TITRES_STAT!B167</f>
        <v>0</v>
      </c>
      <c r="B164" s="5">
        <f>TITRES_STAT!C167</f>
        <v>0</v>
      </c>
      <c r="C164" s="5">
        <f>TITRES_STAT!D167</f>
        <v>0</v>
      </c>
      <c r="D164" s="5">
        <f>TITRES_STAT!E167</f>
        <v>0</v>
      </c>
      <c r="E164" s="2">
        <f t="shared" si="8"/>
        <v>0</v>
      </c>
      <c r="F164" s="5" t="str">
        <f t="shared" si="11"/>
        <v>NEUTRAL</v>
      </c>
      <c r="G164" s="5" t="e">
        <f t="shared" si="10"/>
        <v>#DIV/0!</v>
      </c>
      <c r="H164" s="5" t="str">
        <f t="shared" si="9"/>
        <v>NEUTRAL</v>
      </c>
    </row>
    <row r="165" spans="1:8" ht="13.5" x14ac:dyDescent="0.25">
      <c r="A165" s="3">
        <f>TITRES_STAT!B168</f>
        <v>0</v>
      </c>
      <c r="B165" s="5">
        <f>TITRES_STAT!C168</f>
        <v>0</v>
      </c>
      <c r="C165" s="5">
        <f>TITRES_STAT!D168</f>
        <v>0</v>
      </c>
      <c r="D165" s="5">
        <f>TITRES_STAT!E168</f>
        <v>0</v>
      </c>
      <c r="E165" s="2">
        <f t="shared" si="8"/>
        <v>0</v>
      </c>
      <c r="F165" s="5" t="str">
        <f t="shared" si="11"/>
        <v>NEUTRAL</v>
      </c>
      <c r="G165" s="5" t="e">
        <f t="shared" si="10"/>
        <v>#DIV/0!</v>
      </c>
      <c r="H165" s="5" t="str">
        <f t="shared" si="9"/>
        <v>NEUTRAL</v>
      </c>
    </row>
    <row r="166" spans="1:8" ht="13.5" x14ac:dyDescent="0.25">
      <c r="A166" s="3">
        <f>TITRES_STAT!B169</f>
        <v>0</v>
      </c>
      <c r="B166" s="5">
        <f>TITRES_STAT!C169</f>
        <v>0</v>
      </c>
      <c r="C166" s="5">
        <f>TITRES_STAT!D169</f>
        <v>0</v>
      </c>
      <c r="D166" s="5">
        <f>TITRES_STAT!E169</f>
        <v>0</v>
      </c>
      <c r="E166" s="2">
        <f t="shared" si="8"/>
        <v>0</v>
      </c>
      <c r="F166" s="5" t="str">
        <f t="shared" si="11"/>
        <v>NEUTRAL</v>
      </c>
      <c r="G166" s="5" t="e">
        <f t="shared" si="10"/>
        <v>#DIV/0!</v>
      </c>
      <c r="H166" s="5" t="str">
        <f t="shared" si="9"/>
        <v>NEUTRAL</v>
      </c>
    </row>
    <row r="167" spans="1:8" ht="13.5" x14ac:dyDescent="0.25">
      <c r="A167" s="3">
        <f>TITRES_STAT!B170</f>
        <v>0</v>
      </c>
      <c r="B167" s="5">
        <f>TITRES_STAT!C170</f>
        <v>0</v>
      </c>
      <c r="C167" s="5">
        <f>TITRES_STAT!D170</f>
        <v>0</v>
      </c>
      <c r="D167" s="5">
        <f>TITRES_STAT!E170</f>
        <v>0</v>
      </c>
      <c r="E167" s="2">
        <f t="shared" si="8"/>
        <v>0</v>
      </c>
      <c r="F167" s="5" t="str">
        <f t="shared" si="11"/>
        <v>NEUTRAL</v>
      </c>
      <c r="G167" s="5" t="e">
        <f t="shared" si="10"/>
        <v>#DIV/0!</v>
      </c>
      <c r="H167" s="5" t="str">
        <f t="shared" si="9"/>
        <v>NEUTRAL</v>
      </c>
    </row>
    <row r="168" spans="1:8" ht="13.5" x14ac:dyDescent="0.25">
      <c r="A168" s="3">
        <f>TITRES_STAT!B171</f>
        <v>0</v>
      </c>
      <c r="B168" s="5">
        <f>TITRES_STAT!C171</f>
        <v>0</v>
      </c>
      <c r="C168" s="5">
        <f>TITRES_STAT!D171</f>
        <v>0</v>
      </c>
      <c r="D168" s="5">
        <f>TITRES_STAT!E171</f>
        <v>0</v>
      </c>
      <c r="E168" s="2">
        <f t="shared" si="8"/>
        <v>0</v>
      </c>
      <c r="F168" s="5" t="str">
        <f t="shared" si="11"/>
        <v>NEUTRAL</v>
      </c>
      <c r="G168" s="5" t="e">
        <f t="shared" si="10"/>
        <v>#DIV/0!</v>
      </c>
      <c r="H168" s="5" t="str">
        <f t="shared" si="9"/>
        <v>NEUTRAL</v>
      </c>
    </row>
    <row r="169" spans="1:8" ht="13.5" x14ac:dyDescent="0.25">
      <c r="A169" s="3">
        <f>TITRES_STAT!B172</f>
        <v>0</v>
      </c>
      <c r="B169" s="5">
        <f>TITRES_STAT!C172</f>
        <v>0</v>
      </c>
      <c r="C169" s="5">
        <f>TITRES_STAT!D172</f>
        <v>0</v>
      </c>
      <c r="D169" s="5">
        <f>TITRES_STAT!E172</f>
        <v>0</v>
      </c>
      <c r="E169" s="2">
        <f t="shared" si="8"/>
        <v>0</v>
      </c>
      <c r="F169" s="5" t="str">
        <f t="shared" si="11"/>
        <v>NEUTRAL</v>
      </c>
      <c r="G169" s="5" t="e">
        <f t="shared" si="10"/>
        <v>#DIV/0!</v>
      </c>
      <c r="H169" s="5" t="str">
        <f t="shared" si="9"/>
        <v>NEUTRAL</v>
      </c>
    </row>
    <row r="170" spans="1:8" ht="13.5" x14ac:dyDescent="0.25">
      <c r="A170" s="3">
        <f>TITRES_STAT!B173</f>
        <v>0</v>
      </c>
      <c r="B170" s="5">
        <f>TITRES_STAT!C173</f>
        <v>0</v>
      </c>
      <c r="C170" s="5">
        <f>TITRES_STAT!D173</f>
        <v>0</v>
      </c>
      <c r="D170" s="5">
        <f>TITRES_STAT!E173</f>
        <v>0</v>
      </c>
      <c r="E170" s="2">
        <f t="shared" si="8"/>
        <v>0</v>
      </c>
      <c r="F170" s="5" t="str">
        <f t="shared" si="11"/>
        <v>NEUTRAL</v>
      </c>
      <c r="G170" s="5" t="e">
        <f t="shared" si="10"/>
        <v>#DIV/0!</v>
      </c>
      <c r="H170" s="5" t="str">
        <f t="shared" si="9"/>
        <v>NEUTRAL</v>
      </c>
    </row>
    <row r="171" spans="1:8" ht="13.5" x14ac:dyDescent="0.25">
      <c r="A171" s="3">
        <f>TITRES_STAT!B174</f>
        <v>0</v>
      </c>
      <c r="B171" s="5">
        <f>TITRES_STAT!C174</f>
        <v>0</v>
      </c>
      <c r="C171" s="5">
        <f>TITRES_STAT!D174</f>
        <v>0</v>
      </c>
      <c r="D171" s="5">
        <f>TITRES_STAT!E174</f>
        <v>0</v>
      </c>
      <c r="E171" s="2">
        <f t="shared" si="8"/>
        <v>0</v>
      </c>
      <c r="F171" s="5" t="str">
        <f t="shared" si="11"/>
        <v>NEUTRAL</v>
      </c>
      <c r="G171" s="5" t="e">
        <f t="shared" si="10"/>
        <v>#DIV/0!</v>
      </c>
      <c r="H171" s="5" t="str">
        <f t="shared" si="9"/>
        <v>NEUTRAL</v>
      </c>
    </row>
    <row r="172" spans="1:8" ht="13.5" x14ac:dyDescent="0.25">
      <c r="A172" s="3">
        <f>TITRES_STAT!B175</f>
        <v>0</v>
      </c>
      <c r="B172" s="5">
        <f>TITRES_STAT!C175</f>
        <v>0</v>
      </c>
      <c r="C172" s="5">
        <f>TITRES_STAT!D175</f>
        <v>0</v>
      </c>
      <c r="D172" s="5">
        <f>TITRES_STAT!E175</f>
        <v>0</v>
      </c>
      <c r="E172" s="2">
        <f t="shared" si="8"/>
        <v>0</v>
      </c>
      <c r="F172" s="5" t="str">
        <f t="shared" si="11"/>
        <v>NEUTRAL</v>
      </c>
      <c r="G172" s="5" t="e">
        <f t="shared" si="10"/>
        <v>#DIV/0!</v>
      </c>
      <c r="H172" s="5" t="str">
        <f t="shared" si="9"/>
        <v>NEUTRAL</v>
      </c>
    </row>
    <row r="173" spans="1:8" ht="13.5" x14ac:dyDescent="0.25">
      <c r="A173" s="3">
        <f>TITRES_STAT!B176</f>
        <v>0</v>
      </c>
      <c r="B173" s="5">
        <f>TITRES_STAT!C176</f>
        <v>0</v>
      </c>
      <c r="C173" s="5">
        <f>TITRES_STAT!D176</f>
        <v>0</v>
      </c>
      <c r="D173" s="5">
        <f>TITRES_STAT!E176</f>
        <v>0</v>
      </c>
      <c r="E173" s="2">
        <f t="shared" si="8"/>
        <v>0</v>
      </c>
      <c r="F173" s="5" t="str">
        <f t="shared" si="11"/>
        <v>NEUTRAL</v>
      </c>
      <c r="G173" s="5" t="e">
        <f t="shared" si="10"/>
        <v>#DIV/0!</v>
      </c>
      <c r="H173" s="5" t="str">
        <f t="shared" si="9"/>
        <v>NEUTRAL</v>
      </c>
    </row>
    <row r="174" spans="1:8" ht="13.5" x14ac:dyDescent="0.25">
      <c r="A174" s="3">
        <f>TITRES_STAT!B177</f>
        <v>0</v>
      </c>
      <c r="B174" s="5">
        <f>TITRES_STAT!C177</f>
        <v>0</v>
      </c>
      <c r="C174" s="5">
        <f>TITRES_STAT!D177</f>
        <v>0</v>
      </c>
      <c r="D174" s="5">
        <f>TITRES_STAT!E177</f>
        <v>0</v>
      </c>
      <c r="E174" s="2">
        <f t="shared" si="8"/>
        <v>0</v>
      </c>
      <c r="F174" s="5" t="str">
        <f t="shared" si="11"/>
        <v>NEUTRAL</v>
      </c>
      <c r="G174" s="5" t="e">
        <f t="shared" si="10"/>
        <v>#DIV/0!</v>
      </c>
      <c r="H174" s="5" t="str">
        <f t="shared" si="9"/>
        <v>NEUTRAL</v>
      </c>
    </row>
    <row r="175" spans="1:8" ht="13.5" x14ac:dyDescent="0.25">
      <c r="A175" s="3">
        <f>TITRES_STAT!B178</f>
        <v>0</v>
      </c>
      <c r="B175" s="5">
        <f>TITRES_STAT!C178</f>
        <v>0</v>
      </c>
      <c r="C175" s="5">
        <f>TITRES_STAT!D178</f>
        <v>0</v>
      </c>
      <c r="D175" s="5">
        <f>TITRES_STAT!E178</f>
        <v>0</v>
      </c>
      <c r="E175" s="2">
        <f t="shared" si="8"/>
        <v>0</v>
      </c>
      <c r="F175" s="5" t="str">
        <f t="shared" si="11"/>
        <v>NEUTRAL</v>
      </c>
      <c r="G175" s="5" t="e">
        <f t="shared" si="10"/>
        <v>#DIV/0!</v>
      </c>
      <c r="H175" s="5" t="str">
        <f t="shared" si="9"/>
        <v>NEUTRAL</v>
      </c>
    </row>
    <row r="176" spans="1:8" ht="13.5" x14ac:dyDescent="0.25">
      <c r="A176" s="3">
        <f>TITRES_STAT!B179</f>
        <v>0</v>
      </c>
      <c r="B176" s="5">
        <f>TITRES_STAT!C179</f>
        <v>0</v>
      </c>
      <c r="C176" s="5">
        <f>TITRES_STAT!D179</f>
        <v>0</v>
      </c>
      <c r="D176" s="5">
        <f>TITRES_STAT!E179</f>
        <v>0</v>
      </c>
      <c r="E176" s="2">
        <f t="shared" si="8"/>
        <v>0</v>
      </c>
      <c r="F176" s="5" t="str">
        <f t="shared" si="11"/>
        <v>NEUTRAL</v>
      </c>
      <c r="G176" s="5" t="e">
        <f t="shared" si="10"/>
        <v>#DIV/0!</v>
      </c>
      <c r="H176" s="5" t="str">
        <f t="shared" si="9"/>
        <v>NEUTRAL</v>
      </c>
    </row>
    <row r="177" spans="1:8" ht="13.5" x14ac:dyDescent="0.25">
      <c r="A177" s="3">
        <f>TITRES_STAT!B180</f>
        <v>0</v>
      </c>
      <c r="B177" s="5">
        <f>TITRES_STAT!C180</f>
        <v>0</v>
      </c>
      <c r="C177" s="5">
        <f>TITRES_STAT!D180</f>
        <v>0</v>
      </c>
      <c r="D177" s="5">
        <f>TITRES_STAT!E180</f>
        <v>0</v>
      </c>
      <c r="E177" s="2">
        <f t="shared" si="8"/>
        <v>0</v>
      </c>
      <c r="F177" s="5" t="str">
        <f t="shared" si="11"/>
        <v>NEUTRAL</v>
      </c>
      <c r="G177" s="5" t="e">
        <f t="shared" si="10"/>
        <v>#DIV/0!</v>
      </c>
      <c r="H177" s="5" t="str">
        <f t="shared" si="9"/>
        <v>NEUTRAL</v>
      </c>
    </row>
    <row r="178" spans="1:8" ht="13.5" x14ac:dyDescent="0.25">
      <c r="A178" s="3">
        <f>TITRES_STAT!B181</f>
        <v>0</v>
      </c>
      <c r="B178" s="5">
        <f>TITRES_STAT!C181</f>
        <v>0</v>
      </c>
      <c r="C178" s="5">
        <f>TITRES_STAT!D181</f>
        <v>0</v>
      </c>
      <c r="D178" s="5">
        <f>TITRES_STAT!E181</f>
        <v>0</v>
      </c>
      <c r="E178" s="2">
        <f t="shared" si="8"/>
        <v>0</v>
      </c>
      <c r="F178" s="5" t="str">
        <f t="shared" si="11"/>
        <v>NEUTRAL</v>
      </c>
      <c r="G178" s="5" t="e">
        <f t="shared" si="10"/>
        <v>#DIV/0!</v>
      </c>
      <c r="H178" s="5" t="str">
        <f t="shared" si="9"/>
        <v>NEUTRAL</v>
      </c>
    </row>
    <row r="179" spans="1:8" ht="13.5" x14ac:dyDescent="0.25">
      <c r="A179" s="3">
        <f>TITRES_STAT!B182</f>
        <v>0</v>
      </c>
      <c r="B179" s="5">
        <f>TITRES_STAT!C182</f>
        <v>0</v>
      </c>
      <c r="C179" s="5">
        <f>TITRES_STAT!D182</f>
        <v>0</v>
      </c>
      <c r="D179" s="5">
        <f>TITRES_STAT!E182</f>
        <v>0</v>
      </c>
      <c r="E179" s="2">
        <f t="shared" si="8"/>
        <v>0</v>
      </c>
      <c r="F179" s="5" t="str">
        <f t="shared" si="11"/>
        <v>NEUTRAL</v>
      </c>
      <c r="G179" s="5" t="e">
        <f t="shared" si="10"/>
        <v>#DIV/0!</v>
      </c>
      <c r="H179" s="5" t="str">
        <f t="shared" si="9"/>
        <v>NEUTRAL</v>
      </c>
    </row>
    <row r="180" spans="1:8" ht="13.5" x14ac:dyDescent="0.25">
      <c r="A180" s="3">
        <f>TITRES_STAT!B183</f>
        <v>0</v>
      </c>
      <c r="B180" s="5">
        <f>TITRES_STAT!C183</f>
        <v>0</v>
      </c>
      <c r="C180" s="5">
        <f>TITRES_STAT!D183</f>
        <v>0</v>
      </c>
      <c r="D180" s="5">
        <f>TITRES_STAT!E183</f>
        <v>0</v>
      </c>
      <c r="E180" s="2">
        <f t="shared" si="8"/>
        <v>0</v>
      </c>
      <c r="F180" s="5" t="str">
        <f t="shared" si="11"/>
        <v>NEUTRAL</v>
      </c>
      <c r="G180" s="5" t="e">
        <f t="shared" si="10"/>
        <v>#DIV/0!</v>
      </c>
      <c r="H180" s="5" t="str">
        <f t="shared" si="9"/>
        <v>NEUTRAL</v>
      </c>
    </row>
    <row r="181" spans="1:8" ht="13.5" x14ac:dyDescent="0.25">
      <c r="A181" s="3">
        <f>TITRES_STAT!B184</f>
        <v>0</v>
      </c>
      <c r="B181" s="5">
        <f>TITRES_STAT!C184</f>
        <v>0</v>
      </c>
      <c r="C181" s="5">
        <f>TITRES_STAT!D184</f>
        <v>0</v>
      </c>
      <c r="D181" s="5">
        <f>TITRES_STAT!E184</f>
        <v>0</v>
      </c>
      <c r="E181" s="2">
        <f t="shared" si="8"/>
        <v>0</v>
      </c>
      <c r="F181" s="5" t="str">
        <f t="shared" si="11"/>
        <v>NEUTRAL</v>
      </c>
      <c r="G181" s="5" t="e">
        <f t="shared" si="10"/>
        <v>#DIV/0!</v>
      </c>
      <c r="H181" s="5" t="str">
        <f t="shared" si="9"/>
        <v>NEUTRAL</v>
      </c>
    </row>
    <row r="182" spans="1:8" ht="13.5" x14ac:dyDescent="0.25">
      <c r="A182" s="3">
        <f>TITRES_STAT!B185</f>
        <v>0</v>
      </c>
      <c r="B182" s="5">
        <f>TITRES_STAT!C185</f>
        <v>0</v>
      </c>
      <c r="C182" s="5">
        <f>TITRES_STAT!D185</f>
        <v>0</v>
      </c>
      <c r="D182" s="5">
        <f>TITRES_STAT!E185</f>
        <v>0</v>
      </c>
      <c r="E182" s="2">
        <f t="shared" si="8"/>
        <v>0</v>
      </c>
      <c r="F182" s="5" t="str">
        <f t="shared" si="11"/>
        <v>NEUTRAL</v>
      </c>
      <c r="G182" s="5" t="e">
        <f t="shared" si="10"/>
        <v>#DIV/0!</v>
      </c>
      <c r="H182" s="5" t="str">
        <f t="shared" si="9"/>
        <v>NEUTRAL</v>
      </c>
    </row>
    <row r="183" spans="1:8" ht="13.5" x14ac:dyDescent="0.25">
      <c r="A183" s="3">
        <f>TITRES_STAT!B186</f>
        <v>0</v>
      </c>
      <c r="B183" s="5">
        <f>TITRES_STAT!C186</f>
        <v>0</v>
      </c>
      <c r="C183" s="5">
        <f>TITRES_STAT!D186</f>
        <v>0</v>
      </c>
      <c r="D183" s="5">
        <f>TITRES_STAT!E186</f>
        <v>0</v>
      </c>
      <c r="E183" s="2">
        <f t="shared" si="8"/>
        <v>0</v>
      </c>
      <c r="F183" s="5" t="str">
        <f t="shared" si="11"/>
        <v>NEUTRAL</v>
      </c>
      <c r="G183" s="5" t="e">
        <f t="shared" si="10"/>
        <v>#DIV/0!</v>
      </c>
      <c r="H183" s="5" t="str">
        <f t="shared" si="9"/>
        <v>NEUTRAL</v>
      </c>
    </row>
    <row r="184" spans="1:8" ht="13.5" x14ac:dyDescent="0.25">
      <c r="A184" s="3">
        <f>TITRES_STAT!B187</f>
        <v>0</v>
      </c>
      <c r="B184" s="5">
        <f>TITRES_STAT!C187</f>
        <v>0</v>
      </c>
      <c r="C184" s="5">
        <f>TITRES_STAT!D187</f>
        <v>0</v>
      </c>
      <c r="D184" s="5">
        <f>TITRES_STAT!E187</f>
        <v>0</v>
      </c>
      <c r="E184" s="2">
        <f t="shared" si="8"/>
        <v>0</v>
      </c>
      <c r="F184" s="5" t="str">
        <f t="shared" si="11"/>
        <v>NEUTRAL</v>
      </c>
      <c r="G184" s="5" t="e">
        <f t="shared" si="10"/>
        <v>#DIV/0!</v>
      </c>
      <c r="H184" s="5" t="str">
        <f t="shared" si="9"/>
        <v>NEUTRAL</v>
      </c>
    </row>
    <row r="185" spans="1:8" ht="13.5" x14ac:dyDescent="0.25">
      <c r="A185" s="3">
        <f>TITRES_STAT!B188</f>
        <v>0</v>
      </c>
      <c r="B185" s="5">
        <f>TITRES_STAT!C188</f>
        <v>0</v>
      </c>
      <c r="C185" s="5">
        <f>TITRES_STAT!D188</f>
        <v>0</v>
      </c>
      <c r="D185" s="5">
        <f>TITRES_STAT!E188</f>
        <v>0</v>
      </c>
      <c r="E185" s="2">
        <f t="shared" si="8"/>
        <v>0</v>
      </c>
      <c r="F185" s="5" t="str">
        <f t="shared" si="11"/>
        <v>NEUTRAL</v>
      </c>
      <c r="G185" s="5" t="e">
        <f t="shared" si="10"/>
        <v>#DIV/0!</v>
      </c>
      <c r="H185" s="5" t="str">
        <f t="shared" si="9"/>
        <v>NEUTRAL</v>
      </c>
    </row>
    <row r="186" spans="1:8" ht="13.5" x14ac:dyDescent="0.25">
      <c r="A186" s="3">
        <f>TITRES_STAT!B189</f>
        <v>0</v>
      </c>
      <c r="B186" s="5">
        <f>TITRES_STAT!C189</f>
        <v>0</v>
      </c>
      <c r="C186" s="5">
        <f>TITRES_STAT!D189</f>
        <v>0</v>
      </c>
      <c r="D186" s="5">
        <f>TITRES_STAT!E189</f>
        <v>0</v>
      </c>
      <c r="E186" s="2">
        <f t="shared" si="8"/>
        <v>0</v>
      </c>
      <c r="F186" s="5" t="str">
        <f t="shared" si="11"/>
        <v>NEUTRAL</v>
      </c>
      <c r="G186" s="5" t="e">
        <f t="shared" si="10"/>
        <v>#DIV/0!</v>
      </c>
      <c r="H186" s="5" t="str">
        <f t="shared" si="9"/>
        <v>NEUTRAL</v>
      </c>
    </row>
    <row r="187" spans="1:8" ht="13.5" x14ac:dyDescent="0.25">
      <c r="A187" s="3">
        <f>TITRES_STAT!B190</f>
        <v>0</v>
      </c>
      <c r="B187" s="5">
        <f>TITRES_STAT!C190</f>
        <v>0</v>
      </c>
      <c r="C187" s="5">
        <f>TITRES_STAT!D190</f>
        <v>0</v>
      </c>
      <c r="D187" s="5">
        <f>TITRES_STAT!E190</f>
        <v>0</v>
      </c>
      <c r="E187" s="2">
        <f t="shared" si="8"/>
        <v>0</v>
      </c>
      <c r="F187" s="5" t="str">
        <f t="shared" si="11"/>
        <v>NEUTRAL</v>
      </c>
      <c r="G187" s="5" t="e">
        <f t="shared" si="10"/>
        <v>#DIV/0!</v>
      </c>
      <c r="H187" s="5" t="str">
        <f t="shared" si="9"/>
        <v>NEUTRAL</v>
      </c>
    </row>
    <row r="188" spans="1:8" ht="13.5" x14ac:dyDescent="0.25">
      <c r="A188" s="3">
        <f>TITRES_STAT!B191</f>
        <v>0</v>
      </c>
      <c r="B188" s="5">
        <f>TITRES_STAT!C191</f>
        <v>0</v>
      </c>
      <c r="C188" s="5">
        <f>TITRES_STAT!D191</f>
        <v>0</v>
      </c>
      <c r="D188" s="5">
        <f>TITRES_STAT!E191</f>
        <v>0</v>
      </c>
      <c r="E188" s="2">
        <f t="shared" si="8"/>
        <v>0</v>
      </c>
      <c r="F188" s="5" t="str">
        <f t="shared" si="11"/>
        <v>NEUTRAL</v>
      </c>
      <c r="G188" s="5" t="e">
        <f t="shared" si="10"/>
        <v>#DIV/0!</v>
      </c>
      <c r="H188" s="5" t="str">
        <f t="shared" si="9"/>
        <v>NEUTRAL</v>
      </c>
    </row>
    <row r="189" spans="1:8" ht="13.5" x14ac:dyDescent="0.25">
      <c r="A189" s="3">
        <f>TITRES_STAT!B192</f>
        <v>0</v>
      </c>
      <c r="B189" s="5">
        <f>TITRES_STAT!C192</f>
        <v>0</v>
      </c>
      <c r="C189" s="5">
        <f>TITRES_STAT!D192</f>
        <v>0</v>
      </c>
      <c r="D189" s="5">
        <f>TITRES_STAT!E192</f>
        <v>0</v>
      </c>
      <c r="E189" s="2">
        <f t="shared" si="8"/>
        <v>0</v>
      </c>
      <c r="F189" s="5" t="str">
        <f t="shared" si="11"/>
        <v>NEUTRAL</v>
      </c>
      <c r="G189" s="5" t="e">
        <f t="shared" si="10"/>
        <v>#DIV/0!</v>
      </c>
      <c r="H189" s="5" t="str">
        <f t="shared" si="9"/>
        <v>NEUTRAL</v>
      </c>
    </row>
    <row r="190" spans="1:8" ht="13.5" x14ac:dyDescent="0.25">
      <c r="A190" s="3">
        <f>TITRES_STAT!B193</f>
        <v>0</v>
      </c>
      <c r="B190" s="5">
        <f>TITRES_STAT!C193</f>
        <v>0</v>
      </c>
      <c r="C190" s="5">
        <f>TITRES_STAT!D193</f>
        <v>0</v>
      </c>
      <c r="D190" s="5">
        <f>TITRES_STAT!E193</f>
        <v>0</v>
      </c>
      <c r="E190" s="2">
        <f t="shared" si="8"/>
        <v>0</v>
      </c>
      <c r="F190" s="5" t="str">
        <f t="shared" si="11"/>
        <v>NEUTRAL</v>
      </c>
      <c r="G190" s="5" t="e">
        <f t="shared" si="10"/>
        <v>#DIV/0!</v>
      </c>
      <c r="H190" s="5" t="str">
        <f t="shared" si="9"/>
        <v>NEUTRAL</v>
      </c>
    </row>
    <row r="191" spans="1:8" ht="13.5" x14ac:dyDescent="0.25">
      <c r="A191" s="3">
        <f>TITRES_STAT!B194</f>
        <v>0</v>
      </c>
      <c r="B191" s="5">
        <f>TITRES_STAT!C194</f>
        <v>0</v>
      </c>
      <c r="C191" s="5">
        <f>TITRES_STAT!D194</f>
        <v>0</v>
      </c>
      <c r="D191" s="5">
        <f>TITRES_STAT!E194</f>
        <v>0</v>
      </c>
      <c r="E191" s="2">
        <f t="shared" si="8"/>
        <v>0</v>
      </c>
      <c r="F191" s="5" t="str">
        <f t="shared" si="11"/>
        <v>NEUTRAL</v>
      </c>
      <c r="G191" s="5" t="e">
        <f t="shared" si="10"/>
        <v>#DIV/0!</v>
      </c>
      <c r="H191" s="5" t="str">
        <f t="shared" si="9"/>
        <v>NEUTRAL</v>
      </c>
    </row>
    <row r="192" spans="1:8" ht="13.5" x14ac:dyDescent="0.25">
      <c r="A192" s="3">
        <f>TITRES_STAT!B195</f>
        <v>0</v>
      </c>
      <c r="B192" s="5">
        <f>TITRES_STAT!C195</f>
        <v>0</v>
      </c>
      <c r="C192" s="5">
        <f>TITRES_STAT!D195</f>
        <v>0</v>
      </c>
      <c r="D192" s="5">
        <f>TITRES_STAT!E195</f>
        <v>0</v>
      </c>
      <c r="E192" s="2">
        <f t="shared" si="8"/>
        <v>0</v>
      </c>
      <c r="F192" s="5" t="str">
        <f t="shared" si="11"/>
        <v>NEUTRAL</v>
      </c>
      <c r="G192" s="5" t="e">
        <f t="shared" si="10"/>
        <v>#DIV/0!</v>
      </c>
      <c r="H192" s="5" t="str">
        <f t="shared" si="9"/>
        <v>NEUTRAL</v>
      </c>
    </row>
    <row r="193" spans="1:8" ht="13.5" x14ac:dyDescent="0.25">
      <c r="A193" s="3">
        <f>TITRES_STAT!B196</f>
        <v>0</v>
      </c>
      <c r="B193" s="5">
        <f>TITRES_STAT!C196</f>
        <v>0</v>
      </c>
      <c r="C193" s="5">
        <f>TITRES_STAT!D196</f>
        <v>0</v>
      </c>
      <c r="D193" s="5">
        <f>TITRES_STAT!E196</f>
        <v>0</v>
      </c>
      <c r="E193" s="2">
        <f t="shared" si="8"/>
        <v>0</v>
      </c>
      <c r="F193" s="5" t="str">
        <f t="shared" si="11"/>
        <v>NEUTRAL</v>
      </c>
      <c r="G193" s="5" t="e">
        <f t="shared" si="10"/>
        <v>#DIV/0!</v>
      </c>
      <c r="H193" s="5" t="str">
        <f t="shared" si="9"/>
        <v>NEUTRAL</v>
      </c>
    </row>
    <row r="194" spans="1:8" ht="13.5" x14ac:dyDescent="0.25">
      <c r="A194" s="3">
        <f>TITRES_STAT!B197</f>
        <v>0</v>
      </c>
      <c r="B194" s="5">
        <f>TITRES_STAT!C197</f>
        <v>0</v>
      </c>
      <c r="C194" s="5">
        <f>TITRES_STAT!D197</f>
        <v>0</v>
      </c>
      <c r="D194" s="5">
        <f>TITRES_STAT!E197</f>
        <v>0</v>
      </c>
      <c r="E194" s="2">
        <f t="shared" si="8"/>
        <v>0</v>
      </c>
      <c r="F194" s="5" t="str">
        <f t="shared" si="11"/>
        <v>NEUTRAL</v>
      </c>
      <c r="G194" s="5" t="e">
        <f t="shared" si="10"/>
        <v>#DIV/0!</v>
      </c>
      <c r="H194" s="5" t="str">
        <f t="shared" si="9"/>
        <v>NEUTRAL</v>
      </c>
    </row>
    <row r="195" spans="1:8" ht="13.5" x14ac:dyDescent="0.25">
      <c r="A195" s="3">
        <f>TITRES_STAT!B198</f>
        <v>0</v>
      </c>
      <c r="B195" s="5">
        <f>TITRES_STAT!C198</f>
        <v>0</v>
      </c>
      <c r="C195" s="5">
        <f>TITRES_STAT!D198</f>
        <v>0</v>
      </c>
      <c r="D195" s="5">
        <f>TITRES_STAT!E198</f>
        <v>0</v>
      </c>
      <c r="E195" s="2">
        <f t="shared" si="8"/>
        <v>0</v>
      </c>
      <c r="F195" s="5" t="str">
        <f t="shared" si="11"/>
        <v>NEUTRAL</v>
      </c>
      <c r="G195" s="5" t="e">
        <f t="shared" si="10"/>
        <v>#DIV/0!</v>
      </c>
      <c r="H195" s="5" t="str">
        <f t="shared" si="9"/>
        <v>NEUTRAL</v>
      </c>
    </row>
    <row r="196" spans="1:8" ht="13.5" x14ac:dyDescent="0.25">
      <c r="A196" s="3">
        <f>TITRES_STAT!B199</f>
        <v>0</v>
      </c>
      <c r="B196" s="5">
        <f>TITRES_STAT!C199</f>
        <v>0</v>
      </c>
      <c r="C196" s="5">
        <f>TITRES_STAT!D199</f>
        <v>0</v>
      </c>
      <c r="D196" s="5">
        <f>TITRES_STAT!E199</f>
        <v>0</v>
      </c>
      <c r="E196" s="2">
        <f t="shared" ref="E196:E259" si="12">IF(B196&gt;B195, E195+D196, IF(B196&lt;B195, E195-D196, E195))</f>
        <v>0</v>
      </c>
      <c r="F196" s="5" t="str">
        <f t="shared" si="11"/>
        <v>NEUTRAL</v>
      </c>
      <c r="G196" s="5" t="e">
        <f t="shared" si="10"/>
        <v>#DIV/0!</v>
      </c>
      <c r="H196" s="5" t="str">
        <f t="shared" si="9"/>
        <v>NEUTRAL</v>
      </c>
    </row>
    <row r="197" spans="1:8" ht="13.5" x14ac:dyDescent="0.25">
      <c r="A197" s="3">
        <f>TITRES_STAT!B200</f>
        <v>0</v>
      </c>
      <c r="B197" s="5">
        <f>TITRES_STAT!C200</f>
        <v>0</v>
      </c>
      <c r="C197" s="5">
        <f>TITRES_STAT!D200</f>
        <v>0</v>
      </c>
      <c r="D197" s="5">
        <f>TITRES_STAT!E200</f>
        <v>0</v>
      </c>
      <c r="E197" s="2">
        <f t="shared" si="12"/>
        <v>0</v>
      </c>
      <c r="F197" s="5" t="str">
        <f t="shared" si="11"/>
        <v>NEUTRAL</v>
      </c>
      <c r="G197" s="5" t="e">
        <f t="shared" si="10"/>
        <v>#DIV/0!</v>
      </c>
      <c r="H197" s="5" t="str">
        <f t="shared" si="9"/>
        <v>NEUTRAL</v>
      </c>
    </row>
    <row r="198" spans="1:8" ht="13.5" x14ac:dyDescent="0.25">
      <c r="A198" s="3">
        <f>TITRES_STAT!B201</f>
        <v>0</v>
      </c>
      <c r="B198" s="5">
        <f>TITRES_STAT!C201</f>
        <v>0</v>
      </c>
      <c r="C198" s="5">
        <f>TITRES_STAT!D201</f>
        <v>0</v>
      </c>
      <c r="D198" s="5">
        <f>TITRES_STAT!E201</f>
        <v>0</v>
      </c>
      <c r="E198" s="2">
        <f t="shared" si="12"/>
        <v>0</v>
      </c>
      <c r="F198" s="5" t="str">
        <f t="shared" si="11"/>
        <v>NEUTRAL</v>
      </c>
      <c r="G198" s="5" t="e">
        <f t="shared" si="10"/>
        <v>#DIV/0!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NEUTRAL</v>
      </c>
    </row>
    <row r="199" spans="1:8" ht="13.5" x14ac:dyDescent="0.25">
      <c r="A199" s="3">
        <f>TITRES_STAT!B202</f>
        <v>0</v>
      </c>
      <c r="B199" s="5">
        <f>TITRES_STAT!C202</f>
        <v>0</v>
      </c>
      <c r="C199" s="5">
        <f>TITRES_STAT!D202</f>
        <v>0</v>
      </c>
      <c r="D199" s="5">
        <f>TITRES_STAT!E202</f>
        <v>0</v>
      </c>
      <c r="E199" s="2">
        <f t="shared" si="12"/>
        <v>0</v>
      </c>
      <c r="F199" s="5" t="str">
        <f t="shared" si="11"/>
        <v>NEUTRAL</v>
      </c>
      <c r="G199" s="5" t="e">
        <f t="shared" ref="G199:G262" si="14">IF((E199-E194)/E194 &gt; 0.02, "STRONG",
 IF((E199-E194)/E194 &lt; -0.02, "WEAK", "NEUTRAL"))</f>
        <v>#DIV/0!</v>
      </c>
      <c r="H199" s="5" t="str">
        <f t="shared" si="13"/>
        <v>NEUTRAL</v>
      </c>
    </row>
    <row r="200" spans="1:8" ht="13.5" x14ac:dyDescent="0.25">
      <c r="A200" s="3">
        <f>TITRES_STAT!B203</f>
        <v>0</v>
      </c>
      <c r="B200" s="5">
        <f>TITRES_STAT!C203</f>
        <v>0</v>
      </c>
      <c r="C200" s="5">
        <f>TITRES_STAT!D203</f>
        <v>0</v>
      </c>
      <c r="D200" s="5">
        <f>TITRES_STAT!E203</f>
        <v>0</v>
      </c>
      <c r="E200" s="2">
        <f t="shared" si="12"/>
        <v>0</v>
      </c>
      <c r="F200" s="5" t="str">
        <f t="shared" ref="F200:F263" si="15">IF(E200&gt;E195,"BULLISH",IF(E200&lt;E195,"BEARISH","NEUTRAL"))</f>
        <v>NEUTRAL</v>
      </c>
      <c r="G200" s="5" t="e">
        <f t="shared" si="14"/>
        <v>#DIV/0!</v>
      </c>
      <c r="H200" s="5" t="str">
        <f t="shared" si="13"/>
        <v>NEUTRAL</v>
      </c>
    </row>
    <row r="201" spans="1:8" ht="13.5" x14ac:dyDescent="0.25">
      <c r="A201" s="3">
        <f>TITRES_STAT!B204</f>
        <v>0</v>
      </c>
      <c r="B201" s="5">
        <f>TITRES_STAT!C204</f>
        <v>0</v>
      </c>
      <c r="C201" s="5">
        <f>TITRES_STAT!D204</f>
        <v>0</v>
      </c>
      <c r="D201" s="5">
        <f>TITRES_STAT!E204</f>
        <v>0</v>
      </c>
      <c r="E201" s="2">
        <f t="shared" si="12"/>
        <v>0</v>
      </c>
      <c r="F201" s="5" t="str">
        <f t="shared" si="15"/>
        <v>NEUTRAL</v>
      </c>
      <c r="G201" s="5" t="e">
        <f t="shared" si="14"/>
        <v>#DIV/0!</v>
      </c>
      <c r="H201" s="5" t="str">
        <f t="shared" si="13"/>
        <v>NEUTRAL</v>
      </c>
    </row>
    <row r="202" spans="1:8" ht="13.5" x14ac:dyDescent="0.25">
      <c r="A202" s="3">
        <f>TITRES_STAT!B205</f>
        <v>0</v>
      </c>
      <c r="B202" s="5">
        <f>TITRES_STAT!C205</f>
        <v>0</v>
      </c>
      <c r="C202" s="5">
        <f>TITRES_STAT!D205</f>
        <v>0</v>
      </c>
      <c r="D202" s="5">
        <f>TITRES_STAT!E205</f>
        <v>0</v>
      </c>
      <c r="E202" s="2">
        <f t="shared" si="12"/>
        <v>0</v>
      </c>
      <c r="F202" s="5" t="str">
        <f t="shared" si="15"/>
        <v>NEUTRAL</v>
      </c>
      <c r="G202" s="5" t="e">
        <f t="shared" si="14"/>
        <v>#DIV/0!</v>
      </c>
      <c r="H202" s="5" t="str">
        <f t="shared" si="13"/>
        <v>NEUTRAL</v>
      </c>
    </row>
    <row r="203" spans="1:8" ht="13.5" x14ac:dyDescent="0.25">
      <c r="A203" s="3">
        <f>TITRES_STAT!B206</f>
        <v>0</v>
      </c>
      <c r="B203" s="5">
        <f>TITRES_STAT!C206</f>
        <v>0</v>
      </c>
      <c r="C203" s="5">
        <f>TITRES_STAT!D206</f>
        <v>0</v>
      </c>
      <c r="D203" s="5">
        <f>TITRES_STAT!E206</f>
        <v>0</v>
      </c>
      <c r="E203" s="2">
        <f t="shared" si="12"/>
        <v>0</v>
      </c>
      <c r="F203" s="5" t="str">
        <f t="shared" si="15"/>
        <v>NEUTRAL</v>
      </c>
      <c r="G203" s="5" t="e">
        <f t="shared" si="14"/>
        <v>#DIV/0!</v>
      </c>
      <c r="H203" s="5" t="str">
        <f t="shared" si="13"/>
        <v>NEUTRAL</v>
      </c>
    </row>
    <row r="204" spans="1:8" ht="13.5" x14ac:dyDescent="0.25">
      <c r="A204" s="3">
        <f>TITRES_STAT!B207</f>
        <v>0</v>
      </c>
      <c r="B204" s="5">
        <f>TITRES_STAT!C207</f>
        <v>0</v>
      </c>
      <c r="C204" s="5">
        <f>TITRES_STAT!D207</f>
        <v>0</v>
      </c>
      <c r="D204" s="5">
        <f>TITRES_STAT!E207</f>
        <v>0</v>
      </c>
      <c r="E204" s="2">
        <f t="shared" si="12"/>
        <v>0</v>
      </c>
      <c r="F204" s="5" t="str">
        <f t="shared" si="15"/>
        <v>NEUTRAL</v>
      </c>
      <c r="G204" s="5" t="e">
        <f t="shared" si="14"/>
        <v>#DIV/0!</v>
      </c>
      <c r="H204" s="5" t="str">
        <f t="shared" si="13"/>
        <v>NEUTRAL</v>
      </c>
    </row>
    <row r="205" spans="1:8" ht="13.5" x14ac:dyDescent="0.25">
      <c r="A205" s="3">
        <f>TITRES_STAT!B208</f>
        <v>0</v>
      </c>
      <c r="B205" s="5">
        <f>TITRES_STAT!C208</f>
        <v>0</v>
      </c>
      <c r="C205" s="5">
        <f>TITRES_STAT!D208</f>
        <v>0</v>
      </c>
      <c r="D205" s="5">
        <f>TITRES_STAT!E208</f>
        <v>0</v>
      </c>
      <c r="E205" s="2">
        <f t="shared" si="12"/>
        <v>0</v>
      </c>
      <c r="F205" s="5" t="str">
        <f t="shared" si="15"/>
        <v>NEUTRAL</v>
      </c>
      <c r="G205" s="5" t="e">
        <f t="shared" si="14"/>
        <v>#DIV/0!</v>
      </c>
      <c r="H205" s="5" t="str">
        <f t="shared" si="13"/>
        <v>NEUTRAL</v>
      </c>
    </row>
    <row r="206" spans="1:8" ht="13.5" x14ac:dyDescent="0.25">
      <c r="A206" s="3">
        <f>TITRES_STAT!B209</f>
        <v>0</v>
      </c>
      <c r="B206" s="5">
        <f>TITRES_STAT!C209</f>
        <v>0</v>
      </c>
      <c r="C206" s="5">
        <f>TITRES_STAT!D209</f>
        <v>0</v>
      </c>
      <c r="D206" s="5">
        <f>TITRES_STAT!E209</f>
        <v>0</v>
      </c>
      <c r="E206" s="2">
        <f t="shared" si="12"/>
        <v>0</v>
      </c>
      <c r="F206" s="5" t="str">
        <f t="shared" si="15"/>
        <v>NEUTRAL</v>
      </c>
      <c r="G206" s="5" t="e">
        <f t="shared" si="14"/>
        <v>#DIV/0!</v>
      </c>
      <c r="H206" s="5" t="str">
        <f t="shared" si="13"/>
        <v>NEUTRAL</v>
      </c>
    </row>
    <row r="207" spans="1:8" ht="13.5" x14ac:dyDescent="0.25">
      <c r="A207" s="3">
        <f>TITRES_STAT!B210</f>
        <v>0</v>
      </c>
      <c r="B207" s="5">
        <f>TITRES_STAT!C210</f>
        <v>0</v>
      </c>
      <c r="C207" s="5">
        <f>TITRES_STAT!D210</f>
        <v>0</v>
      </c>
      <c r="D207" s="5">
        <f>TITRES_STAT!E210</f>
        <v>0</v>
      </c>
      <c r="E207" s="2">
        <f t="shared" si="12"/>
        <v>0</v>
      </c>
      <c r="F207" s="5" t="str">
        <f t="shared" si="15"/>
        <v>NEUTRAL</v>
      </c>
      <c r="G207" s="5" t="e">
        <f t="shared" si="14"/>
        <v>#DIV/0!</v>
      </c>
      <c r="H207" s="5" t="str">
        <f t="shared" si="13"/>
        <v>NEUTRAL</v>
      </c>
    </row>
    <row r="208" spans="1:8" ht="13.5" x14ac:dyDescent="0.25">
      <c r="A208" s="3">
        <f>TITRES_STAT!B211</f>
        <v>0</v>
      </c>
      <c r="B208" s="5">
        <f>TITRES_STAT!C211</f>
        <v>0</v>
      </c>
      <c r="C208" s="5">
        <f>TITRES_STAT!D211</f>
        <v>0</v>
      </c>
      <c r="D208" s="5">
        <f>TITRES_STAT!E211</f>
        <v>0</v>
      </c>
      <c r="E208" s="2">
        <f t="shared" si="12"/>
        <v>0</v>
      </c>
      <c r="F208" s="5" t="str">
        <f t="shared" si="15"/>
        <v>NEUTRAL</v>
      </c>
      <c r="G208" s="5" t="e">
        <f t="shared" si="14"/>
        <v>#DIV/0!</v>
      </c>
      <c r="H208" s="5" t="str">
        <f t="shared" si="13"/>
        <v>NEUTRAL</v>
      </c>
    </row>
    <row r="209" spans="1:8" ht="13.5" x14ac:dyDescent="0.25">
      <c r="A209" s="3">
        <f>TITRES_STAT!B212</f>
        <v>0</v>
      </c>
      <c r="B209" s="5">
        <f>TITRES_STAT!C212</f>
        <v>0</v>
      </c>
      <c r="C209" s="5">
        <f>TITRES_STAT!D212</f>
        <v>0</v>
      </c>
      <c r="D209" s="5">
        <f>TITRES_STAT!E212</f>
        <v>0</v>
      </c>
      <c r="E209" s="2">
        <f t="shared" si="12"/>
        <v>0</v>
      </c>
      <c r="F209" s="5" t="str">
        <f t="shared" si="15"/>
        <v>NEUTRAL</v>
      </c>
      <c r="G209" s="5" t="e">
        <f t="shared" si="14"/>
        <v>#DIV/0!</v>
      </c>
      <c r="H209" s="5" t="str">
        <f t="shared" si="13"/>
        <v>NEUTRAL</v>
      </c>
    </row>
    <row r="210" spans="1:8" ht="13.5" x14ac:dyDescent="0.25">
      <c r="A210" s="3">
        <f>TITRES_STAT!B213</f>
        <v>0</v>
      </c>
      <c r="B210" s="5">
        <f>TITRES_STAT!C213</f>
        <v>0</v>
      </c>
      <c r="C210" s="5">
        <f>TITRES_STAT!D213</f>
        <v>0</v>
      </c>
      <c r="D210" s="5">
        <f>TITRES_STAT!E213</f>
        <v>0</v>
      </c>
      <c r="E210" s="2">
        <f t="shared" si="12"/>
        <v>0</v>
      </c>
      <c r="F210" s="5" t="str">
        <f t="shared" si="15"/>
        <v>NEUTRAL</v>
      </c>
      <c r="G210" s="5" t="e">
        <f t="shared" si="14"/>
        <v>#DIV/0!</v>
      </c>
      <c r="H210" s="5" t="str">
        <f t="shared" si="13"/>
        <v>NEUTRAL</v>
      </c>
    </row>
    <row r="211" spans="1:8" ht="13.5" x14ac:dyDescent="0.25">
      <c r="A211" s="3">
        <f>TITRES_STAT!B214</f>
        <v>0</v>
      </c>
      <c r="B211" s="5">
        <f>TITRES_STAT!C214</f>
        <v>0</v>
      </c>
      <c r="C211" s="5">
        <f>TITRES_STAT!D214</f>
        <v>0</v>
      </c>
      <c r="D211" s="5">
        <f>TITRES_STAT!E214</f>
        <v>0</v>
      </c>
      <c r="E211" s="2">
        <f t="shared" si="12"/>
        <v>0</v>
      </c>
      <c r="F211" s="5" t="str">
        <f t="shared" si="15"/>
        <v>NEUTRAL</v>
      </c>
      <c r="G211" s="5" t="e">
        <f t="shared" si="14"/>
        <v>#DIV/0!</v>
      </c>
      <c r="H211" s="5" t="str">
        <f t="shared" si="13"/>
        <v>NEUTRAL</v>
      </c>
    </row>
    <row r="212" spans="1:8" ht="13.5" x14ac:dyDescent="0.25">
      <c r="A212" s="3">
        <f>TITRES_STAT!B215</f>
        <v>0</v>
      </c>
      <c r="B212" s="5">
        <f>TITRES_STAT!C215</f>
        <v>0</v>
      </c>
      <c r="C212" s="5">
        <f>TITRES_STAT!D215</f>
        <v>0</v>
      </c>
      <c r="D212" s="5">
        <f>TITRES_STAT!E215</f>
        <v>0</v>
      </c>
      <c r="E212" s="2">
        <f t="shared" si="12"/>
        <v>0</v>
      </c>
      <c r="F212" s="5" t="str">
        <f t="shared" si="15"/>
        <v>NEUTRAL</v>
      </c>
      <c r="G212" s="5" t="e">
        <f t="shared" si="14"/>
        <v>#DIV/0!</v>
      </c>
      <c r="H212" s="5" t="str">
        <f t="shared" si="13"/>
        <v>NEUTRAL</v>
      </c>
    </row>
    <row r="213" spans="1:8" ht="13.5" x14ac:dyDescent="0.25">
      <c r="A213" s="3">
        <f>TITRES_STAT!B216</f>
        <v>0</v>
      </c>
      <c r="B213" s="5">
        <f>TITRES_STAT!C216</f>
        <v>0</v>
      </c>
      <c r="C213" s="5">
        <f>TITRES_STAT!D216</f>
        <v>0</v>
      </c>
      <c r="D213" s="5">
        <f>TITRES_STAT!E216</f>
        <v>0</v>
      </c>
      <c r="E213" s="2">
        <f t="shared" si="12"/>
        <v>0</v>
      </c>
      <c r="F213" s="5" t="str">
        <f t="shared" si="15"/>
        <v>NEUTRAL</v>
      </c>
      <c r="G213" s="5" t="e">
        <f t="shared" si="14"/>
        <v>#DIV/0!</v>
      </c>
      <c r="H213" s="5" t="str">
        <f t="shared" si="13"/>
        <v>NEUTRAL</v>
      </c>
    </row>
    <row r="214" spans="1:8" ht="13.5" x14ac:dyDescent="0.25">
      <c r="A214" s="3">
        <f>TITRES_STAT!B217</f>
        <v>0</v>
      </c>
      <c r="B214" s="5">
        <f>TITRES_STAT!C217</f>
        <v>0</v>
      </c>
      <c r="C214" s="5">
        <f>TITRES_STAT!D217</f>
        <v>0</v>
      </c>
      <c r="D214" s="5">
        <f>TITRES_STAT!E217</f>
        <v>0</v>
      </c>
      <c r="E214" s="2">
        <f t="shared" si="12"/>
        <v>0</v>
      </c>
      <c r="F214" s="5" t="str">
        <f t="shared" si="15"/>
        <v>NEUTRAL</v>
      </c>
      <c r="G214" s="5" t="e">
        <f t="shared" si="14"/>
        <v>#DIV/0!</v>
      </c>
      <c r="H214" s="5" t="str">
        <f t="shared" si="13"/>
        <v>NEUTRAL</v>
      </c>
    </row>
    <row r="215" spans="1:8" ht="13.5" x14ac:dyDescent="0.25">
      <c r="A215" s="3">
        <f>TITRES_STAT!B218</f>
        <v>0</v>
      </c>
      <c r="B215" s="5">
        <f>TITRES_STAT!C218</f>
        <v>0</v>
      </c>
      <c r="C215" s="5">
        <f>TITRES_STAT!D218</f>
        <v>0</v>
      </c>
      <c r="D215" s="5">
        <f>TITRES_STAT!E218</f>
        <v>0</v>
      </c>
      <c r="E215" s="2">
        <f t="shared" si="12"/>
        <v>0</v>
      </c>
      <c r="F215" s="5" t="str">
        <f t="shared" si="15"/>
        <v>NEUTRAL</v>
      </c>
      <c r="G215" s="5" t="e">
        <f t="shared" si="14"/>
        <v>#DIV/0!</v>
      </c>
      <c r="H215" s="5" t="str">
        <f t="shared" si="13"/>
        <v>NEUTRAL</v>
      </c>
    </row>
    <row r="216" spans="1:8" ht="13.5" x14ac:dyDescent="0.25">
      <c r="A216" s="3">
        <f>TITRES_STAT!B219</f>
        <v>0</v>
      </c>
      <c r="B216" s="5">
        <f>TITRES_STAT!C219</f>
        <v>0</v>
      </c>
      <c r="C216" s="5">
        <f>TITRES_STAT!D219</f>
        <v>0</v>
      </c>
      <c r="D216" s="5">
        <f>TITRES_STAT!E219</f>
        <v>0</v>
      </c>
      <c r="E216" s="2">
        <f t="shared" si="12"/>
        <v>0</v>
      </c>
      <c r="F216" s="5" t="str">
        <f t="shared" si="15"/>
        <v>NEUTRAL</v>
      </c>
      <c r="G216" s="5" t="e">
        <f t="shared" si="14"/>
        <v>#DIV/0!</v>
      </c>
      <c r="H216" s="5" t="str">
        <f t="shared" si="13"/>
        <v>NEUTRAL</v>
      </c>
    </row>
    <row r="217" spans="1:8" ht="13.5" x14ac:dyDescent="0.25">
      <c r="A217" s="3">
        <f>TITRES_STAT!B220</f>
        <v>0</v>
      </c>
      <c r="B217" s="5">
        <f>TITRES_STAT!C220</f>
        <v>0</v>
      </c>
      <c r="C217" s="5">
        <f>TITRES_STAT!D220</f>
        <v>0</v>
      </c>
      <c r="D217" s="5">
        <f>TITRES_STAT!E220</f>
        <v>0</v>
      </c>
      <c r="E217" s="2">
        <f t="shared" si="12"/>
        <v>0</v>
      </c>
      <c r="F217" s="5" t="str">
        <f t="shared" si="15"/>
        <v>NEUTRAL</v>
      </c>
      <c r="G217" s="5" t="e">
        <f t="shared" si="14"/>
        <v>#DIV/0!</v>
      </c>
      <c r="H217" s="5" t="str">
        <f t="shared" si="13"/>
        <v>NEUTRAL</v>
      </c>
    </row>
    <row r="218" spans="1:8" ht="13.5" x14ac:dyDescent="0.25">
      <c r="A218" s="3">
        <f>TITRES_STAT!B221</f>
        <v>0</v>
      </c>
      <c r="B218" s="5">
        <f>TITRES_STAT!C221</f>
        <v>0</v>
      </c>
      <c r="C218" s="5">
        <f>TITRES_STAT!D221</f>
        <v>0</v>
      </c>
      <c r="D218" s="5">
        <f>TITRES_STAT!E221</f>
        <v>0</v>
      </c>
      <c r="E218" s="2">
        <f t="shared" si="12"/>
        <v>0</v>
      </c>
      <c r="F218" s="5" t="str">
        <f t="shared" si="15"/>
        <v>NEUTRAL</v>
      </c>
      <c r="G218" s="5" t="e">
        <f t="shared" si="14"/>
        <v>#DIV/0!</v>
      </c>
      <c r="H218" s="5" t="str">
        <f t="shared" si="13"/>
        <v>NEUTRAL</v>
      </c>
    </row>
    <row r="219" spans="1:8" ht="13.5" x14ac:dyDescent="0.25">
      <c r="A219" s="3">
        <f>TITRES_STAT!B222</f>
        <v>0</v>
      </c>
      <c r="B219" s="5">
        <f>TITRES_STAT!C222</f>
        <v>0</v>
      </c>
      <c r="C219" s="5">
        <f>TITRES_STAT!D222</f>
        <v>0</v>
      </c>
      <c r="D219" s="5">
        <f>TITRES_STAT!E222</f>
        <v>0</v>
      </c>
      <c r="E219" s="2">
        <f t="shared" si="12"/>
        <v>0</v>
      </c>
      <c r="F219" s="5" t="str">
        <f t="shared" si="15"/>
        <v>NEUTRAL</v>
      </c>
      <c r="G219" s="5" t="e">
        <f t="shared" si="14"/>
        <v>#DIV/0!</v>
      </c>
      <c r="H219" s="5" t="str">
        <f t="shared" si="13"/>
        <v>NEUTRAL</v>
      </c>
    </row>
    <row r="220" spans="1:8" ht="13.5" x14ac:dyDescent="0.25">
      <c r="A220" s="3">
        <f>TITRES_STAT!B223</f>
        <v>0</v>
      </c>
      <c r="B220" s="5">
        <f>TITRES_STAT!C223</f>
        <v>0</v>
      </c>
      <c r="C220" s="5">
        <f>TITRES_STAT!D223</f>
        <v>0</v>
      </c>
      <c r="D220" s="5">
        <f>TITRES_STAT!E223</f>
        <v>0</v>
      </c>
      <c r="E220" s="2">
        <f t="shared" si="12"/>
        <v>0</v>
      </c>
      <c r="F220" s="5" t="str">
        <f t="shared" si="15"/>
        <v>NEUTRAL</v>
      </c>
      <c r="G220" s="5" t="e">
        <f t="shared" si="14"/>
        <v>#DIV/0!</v>
      </c>
      <c r="H220" s="5" t="str">
        <f t="shared" si="13"/>
        <v>NEUTRAL</v>
      </c>
    </row>
    <row r="221" spans="1:8" ht="13.5" x14ac:dyDescent="0.25">
      <c r="A221" s="3">
        <f>TITRES_STAT!B224</f>
        <v>0</v>
      </c>
      <c r="B221" s="5">
        <f>TITRES_STAT!C224</f>
        <v>0</v>
      </c>
      <c r="C221" s="5">
        <f>TITRES_STAT!D224</f>
        <v>0</v>
      </c>
      <c r="D221" s="5">
        <f>TITRES_STAT!E224</f>
        <v>0</v>
      </c>
      <c r="E221" s="2">
        <f t="shared" si="12"/>
        <v>0</v>
      </c>
      <c r="F221" s="5" t="str">
        <f t="shared" si="15"/>
        <v>NEUTRAL</v>
      </c>
      <c r="G221" s="5" t="e">
        <f t="shared" si="14"/>
        <v>#DIV/0!</v>
      </c>
      <c r="H221" s="5" t="str">
        <f t="shared" si="13"/>
        <v>NEUTRAL</v>
      </c>
    </row>
    <row r="222" spans="1:8" ht="13.5" x14ac:dyDescent="0.25">
      <c r="A222" s="3">
        <f>TITRES_STAT!B225</f>
        <v>0</v>
      </c>
      <c r="B222" s="5">
        <f>TITRES_STAT!C225</f>
        <v>0</v>
      </c>
      <c r="C222" s="5">
        <f>TITRES_STAT!D225</f>
        <v>0</v>
      </c>
      <c r="D222" s="5">
        <f>TITRES_STAT!E225</f>
        <v>0</v>
      </c>
      <c r="E222" s="2">
        <f t="shared" si="12"/>
        <v>0</v>
      </c>
      <c r="F222" s="5" t="str">
        <f t="shared" si="15"/>
        <v>NEUTRAL</v>
      </c>
      <c r="G222" s="5" t="e">
        <f t="shared" si="14"/>
        <v>#DIV/0!</v>
      </c>
      <c r="H222" s="5" t="str">
        <f t="shared" si="13"/>
        <v>NEUTRAL</v>
      </c>
    </row>
    <row r="223" spans="1:8" ht="13.5" x14ac:dyDescent="0.25">
      <c r="A223" s="3">
        <f>TITRES_STAT!B226</f>
        <v>0</v>
      </c>
      <c r="B223" s="5">
        <f>TITRES_STAT!C226</f>
        <v>0</v>
      </c>
      <c r="C223" s="5">
        <f>TITRES_STAT!D226</f>
        <v>0</v>
      </c>
      <c r="D223" s="5">
        <f>TITRES_STAT!E226</f>
        <v>0</v>
      </c>
      <c r="E223" s="2">
        <f t="shared" si="12"/>
        <v>0</v>
      </c>
      <c r="F223" s="5" t="str">
        <f t="shared" si="15"/>
        <v>NEUTRAL</v>
      </c>
      <c r="G223" s="5" t="e">
        <f t="shared" si="14"/>
        <v>#DIV/0!</v>
      </c>
      <c r="H223" s="5" t="str">
        <f t="shared" si="13"/>
        <v>NEUTRAL</v>
      </c>
    </row>
    <row r="224" spans="1:8" ht="13.5" x14ac:dyDescent="0.25">
      <c r="A224" s="3">
        <f>TITRES_STAT!B227</f>
        <v>0</v>
      </c>
      <c r="B224" s="5">
        <f>TITRES_STAT!C227</f>
        <v>0</v>
      </c>
      <c r="C224" s="5">
        <f>TITRES_STAT!D227</f>
        <v>0</v>
      </c>
      <c r="D224" s="5">
        <f>TITRES_STAT!E227</f>
        <v>0</v>
      </c>
      <c r="E224" s="2">
        <f t="shared" si="12"/>
        <v>0</v>
      </c>
      <c r="F224" s="5" t="str">
        <f t="shared" si="15"/>
        <v>NEUTRAL</v>
      </c>
      <c r="G224" s="5" t="e">
        <f t="shared" si="14"/>
        <v>#DIV/0!</v>
      </c>
      <c r="H224" s="5" t="str">
        <f t="shared" si="13"/>
        <v>NEUTRAL</v>
      </c>
    </row>
    <row r="225" spans="1:8" ht="13.5" x14ac:dyDescent="0.25">
      <c r="A225" s="3">
        <f>TITRES_STAT!B228</f>
        <v>0</v>
      </c>
      <c r="B225" s="5">
        <f>TITRES_STAT!C228</f>
        <v>0</v>
      </c>
      <c r="C225" s="5">
        <f>TITRES_STAT!D228</f>
        <v>0</v>
      </c>
      <c r="D225" s="5">
        <f>TITRES_STAT!E228</f>
        <v>0</v>
      </c>
      <c r="E225" s="2">
        <f t="shared" si="12"/>
        <v>0</v>
      </c>
      <c r="F225" s="5" t="str">
        <f t="shared" si="15"/>
        <v>NEUTRAL</v>
      </c>
      <c r="G225" s="5" t="e">
        <f t="shared" si="14"/>
        <v>#DIV/0!</v>
      </c>
      <c r="H225" s="5" t="str">
        <f t="shared" si="13"/>
        <v>NEUTRAL</v>
      </c>
    </row>
    <row r="226" spans="1:8" ht="13.5" x14ac:dyDescent="0.25">
      <c r="A226" s="3">
        <f>TITRES_STAT!B229</f>
        <v>0</v>
      </c>
      <c r="B226" s="5">
        <f>TITRES_STAT!C229</f>
        <v>0</v>
      </c>
      <c r="C226" s="5">
        <f>TITRES_STAT!D229</f>
        <v>0</v>
      </c>
      <c r="D226" s="5">
        <f>TITRES_STAT!E229</f>
        <v>0</v>
      </c>
      <c r="E226" s="2">
        <f t="shared" si="12"/>
        <v>0</v>
      </c>
      <c r="F226" s="5" t="str">
        <f t="shared" si="15"/>
        <v>NEUTRAL</v>
      </c>
      <c r="G226" s="5" t="e">
        <f t="shared" si="14"/>
        <v>#DIV/0!</v>
      </c>
      <c r="H226" s="5" t="str">
        <f t="shared" si="13"/>
        <v>NEUTRAL</v>
      </c>
    </row>
    <row r="227" spans="1:8" ht="13.5" x14ac:dyDescent="0.25">
      <c r="A227" s="3">
        <f>TITRES_STAT!B230</f>
        <v>0</v>
      </c>
      <c r="B227" s="5">
        <f>TITRES_STAT!C230</f>
        <v>0</v>
      </c>
      <c r="C227" s="5">
        <f>TITRES_STAT!D230</f>
        <v>0</v>
      </c>
      <c r="D227" s="5">
        <f>TITRES_STAT!E230</f>
        <v>0</v>
      </c>
      <c r="E227" s="2">
        <f t="shared" si="12"/>
        <v>0</v>
      </c>
      <c r="F227" s="5" t="str">
        <f t="shared" si="15"/>
        <v>NEUTRAL</v>
      </c>
      <c r="G227" s="5" t="e">
        <f t="shared" si="14"/>
        <v>#DIV/0!</v>
      </c>
      <c r="H227" s="5" t="str">
        <f t="shared" si="13"/>
        <v>NEUTRAL</v>
      </c>
    </row>
    <row r="228" spans="1:8" ht="13.5" x14ac:dyDescent="0.25">
      <c r="A228" s="3">
        <f>TITRES_STAT!B231</f>
        <v>0</v>
      </c>
      <c r="B228" s="5">
        <f>TITRES_STAT!C231</f>
        <v>0</v>
      </c>
      <c r="C228" s="5">
        <f>TITRES_STAT!D231</f>
        <v>0</v>
      </c>
      <c r="D228" s="5">
        <f>TITRES_STAT!E231</f>
        <v>0</v>
      </c>
      <c r="E228" s="2">
        <f t="shared" si="12"/>
        <v>0</v>
      </c>
      <c r="F228" s="5" t="str">
        <f t="shared" si="15"/>
        <v>NEUTRAL</v>
      </c>
      <c r="G228" s="5" t="e">
        <f t="shared" si="14"/>
        <v>#DIV/0!</v>
      </c>
      <c r="H228" s="5" t="str">
        <f t="shared" si="13"/>
        <v>NEUTRAL</v>
      </c>
    </row>
    <row r="229" spans="1:8" ht="13.5" x14ac:dyDescent="0.25">
      <c r="A229" s="3">
        <f>TITRES_STAT!B232</f>
        <v>0</v>
      </c>
      <c r="B229" s="5">
        <f>TITRES_STAT!C232</f>
        <v>0</v>
      </c>
      <c r="C229" s="5">
        <f>TITRES_STAT!D232</f>
        <v>0</v>
      </c>
      <c r="D229" s="5">
        <f>TITRES_STAT!E232</f>
        <v>0</v>
      </c>
      <c r="E229" s="2">
        <f t="shared" si="12"/>
        <v>0</v>
      </c>
      <c r="F229" s="5" t="str">
        <f t="shared" si="15"/>
        <v>NEUTRAL</v>
      </c>
      <c r="G229" s="5" t="e">
        <f t="shared" si="14"/>
        <v>#DIV/0!</v>
      </c>
      <c r="H229" s="5" t="str">
        <f t="shared" si="13"/>
        <v>NEUTRAL</v>
      </c>
    </row>
    <row r="230" spans="1:8" ht="13.5" x14ac:dyDescent="0.25">
      <c r="A230" s="3">
        <f>TITRES_STAT!B233</f>
        <v>0</v>
      </c>
      <c r="B230" s="5">
        <f>TITRES_STAT!C233</f>
        <v>0</v>
      </c>
      <c r="C230" s="5">
        <f>TITRES_STAT!D233</f>
        <v>0</v>
      </c>
      <c r="D230" s="5">
        <f>TITRES_STAT!E233</f>
        <v>0</v>
      </c>
      <c r="E230" s="2">
        <f t="shared" si="12"/>
        <v>0</v>
      </c>
      <c r="F230" s="5" t="str">
        <f t="shared" si="15"/>
        <v>NEUTRAL</v>
      </c>
      <c r="G230" s="5" t="e">
        <f t="shared" si="14"/>
        <v>#DIV/0!</v>
      </c>
      <c r="H230" s="5" t="str">
        <f t="shared" si="13"/>
        <v>NEUTRAL</v>
      </c>
    </row>
    <row r="231" spans="1:8" ht="13.5" x14ac:dyDescent="0.25">
      <c r="A231" s="3">
        <f>TITRES_STAT!B234</f>
        <v>0</v>
      </c>
      <c r="B231" s="5">
        <f>TITRES_STAT!C234</f>
        <v>0</v>
      </c>
      <c r="C231" s="5">
        <f>TITRES_STAT!D234</f>
        <v>0</v>
      </c>
      <c r="D231" s="5">
        <f>TITRES_STAT!E234</f>
        <v>0</v>
      </c>
      <c r="E231" s="2">
        <f t="shared" si="12"/>
        <v>0</v>
      </c>
      <c r="F231" s="5" t="str">
        <f t="shared" si="15"/>
        <v>NEUTRAL</v>
      </c>
      <c r="G231" s="5" t="e">
        <f t="shared" si="14"/>
        <v>#DIV/0!</v>
      </c>
      <c r="H231" s="5" t="str">
        <f t="shared" si="13"/>
        <v>NEUTRAL</v>
      </c>
    </row>
    <row r="232" spans="1:8" ht="13.5" x14ac:dyDescent="0.25">
      <c r="A232" s="3">
        <f>TITRES_STAT!B235</f>
        <v>0</v>
      </c>
      <c r="B232" s="5">
        <f>TITRES_STAT!C235</f>
        <v>0</v>
      </c>
      <c r="C232" s="5">
        <f>TITRES_STAT!D235</f>
        <v>0</v>
      </c>
      <c r="D232" s="5">
        <f>TITRES_STAT!E235</f>
        <v>0</v>
      </c>
      <c r="E232" s="2">
        <f t="shared" si="12"/>
        <v>0</v>
      </c>
      <c r="F232" s="5" t="str">
        <f t="shared" si="15"/>
        <v>NEUTRAL</v>
      </c>
      <c r="G232" s="5" t="e">
        <f t="shared" si="14"/>
        <v>#DIV/0!</v>
      </c>
      <c r="H232" s="5" t="str">
        <f t="shared" si="13"/>
        <v>NEUTRAL</v>
      </c>
    </row>
    <row r="233" spans="1:8" ht="13.5" x14ac:dyDescent="0.25">
      <c r="A233" s="3">
        <f>TITRES_STAT!B236</f>
        <v>0</v>
      </c>
      <c r="B233" s="5">
        <f>TITRES_STAT!C236</f>
        <v>0</v>
      </c>
      <c r="C233" s="5">
        <f>TITRES_STAT!D236</f>
        <v>0</v>
      </c>
      <c r="D233" s="5">
        <f>TITRES_STAT!E236</f>
        <v>0</v>
      </c>
      <c r="E233" s="2">
        <f t="shared" si="12"/>
        <v>0</v>
      </c>
      <c r="F233" s="5" t="str">
        <f t="shared" si="15"/>
        <v>NEUTRAL</v>
      </c>
      <c r="G233" s="5" t="e">
        <f t="shared" si="14"/>
        <v>#DIV/0!</v>
      </c>
      <c r="H233" s="5" t="str">
        <f t="shared" si="13"/>
        <v>NEUTRAL</v>
      </c>
    </row>
    <row r="234" spans="1:8" ht="13.5" x14ac:dyDescent="0.25">
      <c r="A234" s="3">
        <f>TITRES_STAT!B237</f>
        <v>0</v>
      </c>
      <c r="B234" s="5">
        <f>TITRES_STAT!C237</f>
        <v>0</v>
      </c>
      <c r="C234" s="5">
        <f>TITRES_STAT!D237</f>
        <v>0</v>
      </c>
      <c r="D234" s="5">
        <f>TITRES_STAT!E237</f>
        <v>0</v>
      </c>
      <c r="E234" s="2">
        <f t="shared" si="12"/>
        <v>0</v>
      </c>
      <c r="F234" s="5" t="str">
        <f t="shared" si="15"/>
        <v>NEUTRAL</v>
      </c>
      <c r="G234" s="5" t="e">
        <f t="shared" si="14"/>
        <v>#DIV/0!</v>
      </c>
      <c r="H234" s="5" t="str">
        <f t="shared" si="13"/>
        <v>NEUTRAL</v>
      </c>
    </row>
    <row r="235" spans="1:8" ht="13.5" x14ac:dyDescent="0.25">
      <c r="A235" s="3">
        <f>TITRES_STAT!B238</f>
        <v>0</v>
      </c>
      <c r="B235" s="5">
        <f>TITRES_STAT!C238</f>
        <v>0</v>
      </c>
      <c r="C235" s="5">
        <f>TITRES_STAT!D238</f>
        <v>0</v>
      </c>
      <c r="D235" s="5">
        <f>TITRES_STAT!E238</f>
        <v>0</v>
      </c>
      <c r="E235" s="2">
        <f t="shared" si="12"/>
        <v>0</v>
      </c>
      <c r="F235" s="5" t="str">
        <f t="shared" si="15"/>
        <v>NEUTRAL</v>
      </c>
      <c r="G235" s="5" t="e">
        <f t="shared" si="14"/>
        <v>#DIV/0!</v>
      </c>
      <c r="H235" s="5" t="str">
        <f t="shared" si="13"/>
        <v>NEUTRAL</v>
      </c>
    </row>
    <row r="236" spans="1:8" ht="13.5" x14ac:dyDescent="0.25">
      <c r="A236" s="3">
        <f>TITRES_STAT!B239</f>
        <v>0</v>
      </c>
      <c r="B236" s="5">
        <f>TITRES_STAT!C239</f>
        <v>0</v>
      </c>
      <c r="C236" s="5">
        <f>TITRES_STAT!D239</f>
        <v>0</v>
      </c>
      <c r="D236" s="5">
        <f>TITRES_STAT!E239</f>
        <v>0</v>
      </c>
      <c r="E236" s="2">
        <f t="shared" si="12"/>
        <v>0</v>
      </c>
      <c r="F236" s="5" t="str">
        <f t="shared" si="15"/>
        <v>NEUTRAL</v>
      </c>
      <c r="G236" s="5" t="e">
        <f t="shared" si="14"/>
        <v>#DIV/0!</v>
      </c>
      <c r="H236" s="5" t="str">
        <f t="shared" si="13"/>
        <v>NEUTRAL</v>
      </c>
    </row>
    <row r="237" spans="1:8" ht="13.5" x14ac:dyDescent="0.25">
      <c r="A237" s="3">
        <f>TITRES_STAT!B240</f>
        <v>0</v>
      </c>
      <c r="B237" s="5">
        <f>TITRES_STAT!C240</f>
        <v>0</v>
      </c>
      <c r="C237" s="5">
        <f>TITRES_STAT!D240</f>
        <v>0</v>
      </c>
      <c r="D237" s="5">
        <f>TITRES_STAT!E240</f>
        <v>0</v>
      </c>
      <c r="E237" s="2">
        <f t="shared" si="12"/>
        <v>0</v>
      </c>
      <c r="F237" s="5" t="str">
        <f t="shared" si="15"/>
        <v>NEUTRAL</v>
      </c>
      <c r="G237" s="5" t="e">
        <f t="shared" si="14"/>
        <v>#DIV/0!</v>
      </c>
      <c r="H237" s="5" t="str">
        <f t="shared" si="13"/>
        <v>NEUTRAL</v>
      </c>
    </row>
    <row r="238" spans="1:8" ht="13.5" x14ac:dyDescent="0.25">
      <c r="A238" s="3">
        <f>TITRES_STAT!B241</f>
        <v>0</v>
      </c>
      <c r="B238" s="5">
        <f>TITRES_STAT!C241</f>
        <v>0</v>
      </c>
      <c r="C238" s="5">
        <f>TITRES_STAT!D241</f>
        <v>0</v>
      </c>
      <c r="D238" s="5">
        <f>TITRES_STAT!E241</f>
        <v>0</v>
      </c>
      <c r="E238" s="2">
        <f t="shared" si="12"/>
        <v>0</v>
      </c>
      <c r="F238" s="5" t="str">
        <f t="shared" si="15"/>
        <v>NEUTRAL</v>
      </c>
      <c r="G238" s="5" t="e">
        <f t="shared" si="14"/>
        <v>#DIV/0!</v>
      </c>
      <c r="H238" s="5" t="str">
        <f t="shared" si="13"/>
        <v>NEUTRAL</v>
      </c>
    </row>
    <row r="239" spans="1:8" ht="13.5" x14ac:dyDescent="0.25">
      <c r="A239" s="3">
        <f>TITRES_STAT!B242</f>
        <v>0</v>
      </c>
      <c r="B239" s="5">
        <f>TITRES_STAT!C242</f>
        <v>0</v>
      </c>
      <c r="C239" s="5">
        <f>TITRES_STAT!D242</f>
        <v>0</v>
      </c>
      <c r="D239" s="5">
        <f>TITRES_STAT!E242</f>
        <v>0</v>
      </c>
      <c r="E239" s="2">
        <f t="shared" si="12"/>
        <v>0</v>
      </c>
      <c r="F239" s="5" t="str">
        <f t="shared" si="15"/>
        <v>NEUTRAL</v>
      </c>
      <c r="G239" s="5" t="e">
        <f t="shared" si="14"/>
        <v>#DIV/0!</v>
      </c>
      <c r="H239" s="5" t="str">
        <f t="shared" si="13"/>
        <v>NEUTRAL</v>
      </c>
    </row>
    <row r="240" spans="1:8" ht="13.5" x14ac:dyDescent="0.25">
      <c r="A240" s="3">
        <f>TITRES_STAT!B243</f>
        <v>0</v>
      </c>
      <c r="B240" s="5">
        <f>TITRES_STAT!C243</f>
        <v>0</v>
      </c>
      <c r="C240" s="5">
        <f>TITRES_STAT!D243</f>
        <v>0</v>
      </c>
      <c r="D240" s="5">
        <f>TITRES_STAT!E243</f>
        <v>0</v>
      </c>
      <c r="E240" s="2">
        <f t="shared" si="12"/>
        <v>0</v>
      </c>
      <c r="F240" s="5" t="str">
        <f t="shared" si="15"/>
        <v>NEUTRAL</v>
      </c>
      <c r="G240" s="5" t="e">
        <f t="shared" si="14"/>
        <v>#DIV/0!</v>
      </c>
      <c r="H240" s="5" t="str">
        <f t="shared" si="13"/>
        <v>NEUTRAL</v>
      </c>
    </row>
    <row r="241" spans="1:8" ht="13.5" x14ac:dyDescent="0.25">
      <c r="A241" s="3">
        <f>TITRES_STAT!B244</f>
        <v>0</v>
      </c>
      <c r="B241" s="5">
        <f>TITRES_STAT!C244</f>
        <v>0</v>
      </c>
      <c r="C241" s="5">
        <f>TITRES_STAT!D244</f>
        <v>0</v>
      </c>
      <c r="D241" s="5">
        <f>TITRES_STAT!E244</f>
        <v>0</v>
      </c>
      <c r="E241" s="2">
        <f t="shared" si="12"/>
        <v>0</v>
      </c>
      <c r="F241" s="5" t="str">
        <f t="shared" si="15"/>
        <v>NEUTRAL</v>
      </c>
      <c r="G241" s="5" t="e">
        <f t="shared" si="14"/>
        <v>#DIV/0!</v>
      </c>
      <c r="H241" s="5" t="str">
        <f t="shared" si="13"/>
        <v>NEUTRAL</v>
      </c>
    </row>
    <row r="242" spans="1:8" ht="13.5" x14ac:dyDescent="0.25">
      <c r="A242" s="3">
        <f>TITRES_STAT!B245</f>
        <v>0</v>
      </c>
      <c r="B242" s="5">
        <f>TITRES_STAT!C245</f>
        <v>0</v>
      </c>
      <c r="C242" s="5">
        <f>TITRES_STAT!D245</f>
        <v>0</v>
      </c>
      <c r="D242" s="5">
        <f>TITRES_STAT!E245</f>
        <v>0</v>
      </c>
      <c r="E242" s="2">
        <f t="shared" si="12"/>
        <v>0</v>
      </c>
      <c r="F242" s="5" t="str">
        <f t="shared" si="15"/>
        <v>NEUTRAL</v>
      </c>
      <c r="G242" s="5" t="e">
        <f t="shared" si="14"/>
        <v>#DIV/0!</v>
      </c>
      <c r="H242" s="5" t="str">
        <f t="shared" si="13"/>
        <v>NEUTRAL</v>
      </c>
    </row>
    <row r="243" spans="1:8" ht="13.5" x14ac:dyDescent="0.25">
      <c r="A243" s="3">
        <f>TITRES_STAT!B246</f>
        <v>0</v>
      </c>
      <c r="B243" s="5">
        <f>TITRES_STAT!C246</f>
        <v>0</v>
      </c>
      <c r="C243" s="5">
        <f>TITRES_STAT!D246</f>
        <v>0</v>
      </c>
      <c r="D243" s="5">
        <f>TITRES_STAT!E246</f>
        <v>0</v>
      </c>
      <c r="E243" s="2">
        <f t="shared" si="12"/>
        <v>0</v>
      </c>
      <c r="F243" s="5" t="str">
        <f t="shared" si="15"/>
        <v>NEUTRAL</v>
      </c>
      <c r="G243" s="5" t="e">
        <f t="shared" si="14"/>
        <v>#DIV/0!</v>
      </c>
      <c r="H243" s="5" t="str">
        <f t="shared" si="13"/>
        <v>NEUTRAL</v>
      </c>
    </row>
    <row r="244" spans="1:8" ht="13.5" x14ac:dyDescent="0.25">
      <c r="A244" s="3">
        <f>TITRES_STAT!B247</f>
        <v>0</v>
      </c>
      <c r="B244" s="5">
        <f>TITRES_STAT!C247</f>
        <v>0</v>
      </c>
      <c r="C244" s="5">
        <f>TITRES_STAT!D247</f>
        <v>0</v>
      </c>
      <c r="D244" s="5">
        <f>TITRES_STAT!E247</f>
        <v>0</v>
      </c>
      <c r="E244" s="2">
        <f t="shared" si="12"/>
        <v>0</v>
      </c>
      <c r="F244" s="5" t="str">
        <f t="shared" si="15"/>
        <v>NEUTRAL</v>
      </c>
      <c r="G244" s="5" t="e">
        <f t="shared" si="14"/>
        <v>#DIV/0!</v>
      </c>
      <c r="H244" s="5" t="str">
        <f t="shared" si="13"/>
        <v>NEUTRAL</v>
      </c>
    </row>
    <row r="245" spans="1:8" ht="13.5" x14ac:dyDescent="0.25">
      <c r="A245" s="3">
        <f>TITRES_STAT!B248</f>
        <v>0</v>
      </c>
      <c r="B245" s="5">
        <f>TITRES_STAT!C248</f>
        <v>0</v>
      </c>
      <c r="C245" s="5">
        <f>TITRES_STAT!D248</f>
        <v>0</v>
      </c>
      <c r="D245" s="5">
        <f>TITRES_STAT!E248</f>
        <v>0</v>
      </c>
      <c r="E245" s="2">
        <f t="shared" si="12"/>
        <v>0</v>
      </c>
      <c r="F245" s="5" t="str">
        <f t="shared" si="15"/>
        <v>NEUTRAL</v>
      </c>
      <c r="G245" s="5" t="e">
        <f t="shared" si="14"/>
        <v>#DIV/0!</v>
      </c>
      <c r="H245" s="5" t="str">
        <f t="shared" si="13"/>
        <v>NEUTRAL</v>
      </c>
    </row>
    <row r="246" spans="1:8" ht="13.5" x14ac:dyDescent="0.25">
      <c r="A246" s="3">
        <f>TITRES_STAT!B249</f>
        <v>0</v>
      </c>
      <c r="B246" s="5">
        <f>TITRES_STAT!C249</f>
        <v>0</v>
      </c>
      <c r="C246" s="5">
        <f>TITRES_STAT!D249</f>
        <v>0</v>
      </c>
      <c r="D246" s="5">
        <f>TITRES_STAT!E249</f>
        <v>0</v>
      </c>
      <c r="E246" s="2">
        <f t="shared" si="12"/>
        <v>0</v>
      </c>
      <c r="F246" s="5" t="str">
        <f t="shared" si="15"/>
        <v>NEUTRAL</v>
      </c>
      <c r="G246" s="5" t="e">
        <f t="shared" si="14"/>
        <v>#DIV/0!</v>
      </c>
      <c r="H246" s="5" t="str">
        <f t="shared" si="13"/>
        <v>NEUTRAL</v>
      </c>
    </row>
    <row r="247" spans="1:8" ht="13.5" x14ac:dyDescent="0.25">
      <c r="A247" s="3">
        <f>TITRES_STAT!B250</f>
        <v>0</v>
      </c>
      <c r="B247" s="5">
        <f>TITRES_STAT!C250</f>
        <v>0</v>
      </c>
      <c r="C247" s="5">
        <f>TITRES_STAT!D250</f>
        <v>0</v>
      </c>
      <c r="D247" s="5">
        <f>TITRES_STAT!E250</f>
        <v>0</v>
      </c>
      <c r="E247" s="2">
        <f t="shared" si="12"/>
        <v>0</v>
      </c>
      <c r="F247" s="5" t="str">
        <f t="shared" si="15"/>
        <v>NEUTRAL</v>
      </c>
      <c r="G247" s="5" t="e">
        <f t="shared" si="14"/>
        <v>#DIV/0!</v>
      </c>
      <c r="H247" s="5" t="str">
        <f t="shared" si="13"/>
        <v>NEUTRAL</v>
      </c>
    </row>
    <row r="248" spans="1:8" ht="13.5" x14ac:dyDescent="0.25">
      <c r="A248" s="3">
        <f>TITRES_STAT!B251</f>
        <v>0</v>
      </c>
      <c r="B248" s="5">
        <f>TITRES_STAT!C251</f>
        <v>0</v>
      </c>
      <c r="C248" s="5">
        <f>TITRES_STAT!D251</f>
        <v>0</v>
      </c>
      <c r="D248" s="5">
        <f>TITRES_STAT!E251</f>
        <v>0</v>
      </c>
      <c r="E248" s="2">
        <f t="shared" si="12"/>
        <v>0</v>
      </c>
      <c r="F248" s="5" t="str">
        <f t="shared" si="15"/>
        <v>NEUTRAL</v>
      </c>
      <c r="G248" s="5" t="e">
        <f t="shared" si="14"/>
        <v>#DIV/0!</v>
      </c>
      <c r="H248" s="5" t="str">
        <f t="shared" si="13"/>
        <v>NEUTRAL</v>
      </c>
    </row>
    <row r="249" spans="1:8" ht="13.5" x14ac:dyDescent="0.25">
      <c r="A249" s="3">
        <f>TITRES_STAT!B252</f>
        <v>0</v>
      </c>
      <c r="B249" s="5">
        <f>TITRES_STAT!C252</f>
        <v>0</v>
      </c>
      <c r="C249" s="5">
        <f>TITRES_STAT!D252</f>
        <v>0</v>
      </c>
      <c r="D249" s="5">
        <f>TITRES_STAT!E252</f>
        <v>0</v>
      </c>
      <c r="E249" s="2">
        <f t="shared" si="12"/>
        <v>0</v>
      </c>
      <c r="F249" s="5" t="str">
        <f t="shared" si="15"/>
        <v>NEUTRAL</v>
      </c>
      <c r="G249" s="5" t="e">
        <f t="shared" si="14"/>
        <v>#DIV/0!</v>
      </c>
      <c r="H249" s="5" t="str">
        <f t="shared" si="13"/>
        <v>NEUTRAL</v>
      </c>
    </row>
    <row r="250" spans="1:8" ht="13.5" x14ac:dyDescent="0.25">
      <c r="A250" s="3">
        <f>TITRES_STAT!B253</f>
        <v>0</v>
      </c>
      <c r="B250" s="5">
        <f>TITRES_STAT!C253</f>
        <v>0</v>
      </c>
      <c r="C250" s="5">
        <f>TITRES_STAT!D253</f>
        <v>0</v>
      </c>
      <c r="D250" s="5">
        <f>TITRES_STAT!E253</f>
        <v>0</v>
      </c>
      <c r="E250" s="2">
        <f t="shared" si="12"/>
        <v>0</v>
      </c>
      <c r="F250" s="5" t="str">
        <f t="shared" si="15"/>
        <v>NEUTRAL</v>
      </c>
      <c r="G250" s="5" t="e">
        <f t="shared" si="14"/>
        <v>#DIV/0!</v>
      </c>
      <c r="H250" s="5" t="str">
        <f t="shared" si="13"/>
        <v>NEUTRAL</v>
      </c>
    </row>
    <row r="251" spans="1:8" ht="13.5" x14ac:dyDescent="0.25">
      <c r="A251" s="3">
        <f>TITRES_STAT!B254</f>
        <v>0</v>
      </c>
      <c r="B251" s="5">
        <f>TITRES_STAT!C254</f>
        <v>0</v>
      </c>
      <c r="C251" s="5">
        <f>TITRES_STAT!D254</f>
        <v>0</v>
      </c>
      <c r="D251" s="5">
        <f>TITRES_STAT!E254</f>
        <v>0</v>
      </c>
      <c r="E251" s="2">
        <f t="shared" si="12"/>
        <v>0</v>
      </c>
      <c r="F251" s="5" t="str">
        <f t="shared" si="15"/>
        <v>NEUTRAL</v>
      </c>
      <c r="G251" s="5" t="e">
        <f t="shared" si="14"/>
        <v>#DIV/0!</v>
      </c>
      <c r="H251" s="5" t="str">
        <f t="shared" si="13"/>
        <v>NEUTRAL</v>
      </c>
    </row>
    <row r="252" spans="1:8" ht="13.5" x14ac:dyDescent="0.25">
      <c r="A252" s="3">
        <f>TITRES_STAT!B255</f>
        <v>0</v>
      </c>
      <c r="B252" s="5">
        <f>TITRES_STAT!C255</f>
        <v>0</v>
      </c>
      <c r="C252" s="5">
        <f>TITRES_STAT!D255</f>
        <v>0</v>
      </c>
      <c r="D252" s="5">
        <f>TITRES_STAT!E255</f>
        <v>0</v>
      </c>
      <c r="E252" s="2">
        <f t="shared" si="12"/>
        <v>0</v>
      </c>
      <c r="F252" s="5" t="str">
        <f t="shared" si="15"/>
        <v>NEUTRAL</v>
      </c>
      <c r="G252" s="5" t="e">
        <f t="shared" si="14"/>
        <v>#DIV/0!</v>
      </c>
      <c r="H252" s="5" t="str">
        <f t="shared" si="13"/>
        <v>NEUTRAL</v>
      </c>
    </row>
    <row r="253" spans="1:8" ht="13.5" x14ac:dyDescent="0.25">
      <c r="A253" s="3">
        <f>TITRES_STAT!B256</f>
        <v>0</v>
      </c>
      <c r="B253" s="5">
        <f>TITRES_STAT!C256</f>
        <v>0</v>
      </c>
      <c r="C253" s="5">
        <f>TITRES_STAT!D256</f>
        <v>0</v>
      </c>
      <c r="D253" s="5">
        <f>TITRES_STAT!E256</f>
        <v>0</v>
      </c>
      <c r="E253" s="2">
        <f t="shared" si="12"/>
        <v>0</v>
      </c>
      <c r="F253" s="5" t="str">
        <f t="shared" si="15"/>
        <v>NEUTRAL</v>
      </c>
      <c r="G253" s="5" t="e">
        <f t="shared" si="14"/>
        <v>#DIV/0!</v>
      </c>
      <c r="H253" s="5" t="str">
        <f t="shared" si="13"/>
        <v>NEUTRAL</v>
      </c>
    </row>
    <row r="254" spans="1:8" ht="13.5" x14ac:dyDescent="0.25">
      <c r="A254" s="3">
        <f>TITRES_STAT!B257</f>
        <v>0</v>
      </c>
      <c r="B254" s="5">
        <f>TITRES_STAT!C257</f>
        <v>0</v>
      </c>
      <c r="C254" s="5">
        <f>TITRES_STAT!D257</f>
        <v>0</v>
      </c>
      <c r="D254" s="5">
        <f>TITRES_STAT!E257</f>
        <v>0</v>
      </c>
      <c r="E254" s="2">
        <f t="shared" si="12"/>
        <v>0</v>
      </c>
      <c r="F254" s="5" t="str">
        <f t="shared" si="15"/>
        <v>NEUTRAL</v>
      </c>
      <c r="G254" s="5" t="e">
        <f t="shared" si="14"/>
        <v>#DIV/0!</v>
      </c>
      <c r="H254" s="5" t="str">
        <f t="shared" si="13"/>
        <v>NEUTRAL</v>
      </c>
    </row>
    <row r="255" spans="1:8" ht="13.5" x14ac:dyDescent="0.25">
      <c r="A255" s="3">
        <f>TITRES_STAT!B258</f>
        <v>0</v>
      </c>
      <c r="B255" s="5">
        <f>TITRES_STAT!C258</f>
        <v>0</v>
      </c>
      <c r="C255" s="5">
        <f>TITRES_STAT!D258</f>
        <v>0</v>
      </c>
      <c r="D255" s="5">
        <f>TITRES_STAT!E258</f>
        <v>0</v>
      </c>
      <c r="E255" s="2">
        <f t="shared" si="12"/>
        <v>0</v>
      </c>
      <c r="F255" s="5" t="str">
        <f t="shared" si="15"/>
        <v>NEUTRAL</v>
      </c>
      <c r="G255" s="5" t="e">
        <f t="shared" si="14"/>
        <v>#DIV/0!</v>
      </c>
      <c r="H255" s="5" t="str">
        <f t="shared" si="13"/>
        <v>NEUTRAL</v>
      </c>
    </row>
    <row r="256" spans="1:8" ht="13.5" x14ac:dyDescent="0.25">
      <c r="A256" s="3">
        <f>TITRES_STAT!B259</f>
        <v>0</v>
      </c>
      <c r="B256" s="5">
        <f>TITRES_STAT!C259</f>
        <v>0</v>
      </c>
      <c r="C256" s="5">
        <f>TITRES_STAT!D259</f>
        <v>0</v>
      </c>
      <c r="D256" s="5">
        <f>TITRES_STAT!E259</f>
        <v>0</v>
      </c>
      <c r="E256" s="2">
        <f t="shared" si="12"/>
        <v>0</v>
      </c>
      <c r="F256" s="5" t="str">
        <f t="shared" si="15"/>
        <v>NEUTRAL</v>
      </c>
      <c r="G256" s="5" t="e">
        <f t="shared" si="14"/>
        <v>#DIV/0!</v>
      </c>
      <c r="H256" s="5" t="str">
        <f t="shared" si="13"/>
        <v>NEUTRAL</v>
      </c>
    </row>
    <row r="257" spans="1:8" ht="13.5" x14ac:dyDescent="0.25">
      <c r="A257" s="3">
        <f>TITRES_STAT!B260</f>
        <v>0</v>
      </c>
      <c r="B257" s="5">
        <f>TITRES_STAT!C260</f>
        <v>0</v>
      </c>
      <c r="C257" s="5">
        <f>TITRES_STAT!D260</f>
        <v>0</v>
      </c>
      <c r="D257" s="5">
        <f>TITRES_STAT!E260</f>
        <v>0</v>
      </c>
      <c r="E257" s="2">
        <f t="shared" si="12"/>
        <v>0</v>
      </c>
      <c r="F257" s="5" t="str">
        <f t="shared" si="15"/>
        <v>NEUTRAL</v>
      </c>
      <c r="G257" s="5" t="e">
        <f t="shared" si="14"/>
        <v>#DIV/0!</v>
      </c>
      <c r="H257" s="5" t="str">
        <f t="shared" si="13"/>
        <v>NEUTRAL</v>
      </c>
    </row>
    <row r="258" spans="1:8" ht="13.5" x14ac:dyDescent="0.25">
      <c r="A258" s="3">
        <f>TITRES_STAT!B261</f>
        <v>0</v>
      </c>
      <c r="B258" s="5">
        <f>TITRES_STAT!C261</f>
        <v>0</v>
      </c>
      <c r="C258" s="5">
        <f>TITRES_STAT!D261</f>
        <v>0</v>
      </c>
      <c r="D258" s="5">
        <f>TITRES_STAT!E261</f>
        <v>0</v>
      </c>
      <c r="E258" s="2">
        <f t="shared" si="12"/>
        <v>0</v>
      </c>
      <c r="F258" s="5" t="str">
        <f t="shared" si="15"/>
        <v>NEUTRAL</v>
      </c>
      <c r="G258" s="5" t="e">
        <f t="shared" si="14"/>
        <v>#DIV/0!</v>
      </c>
      <c r="H258" s="5" t="str">
        <f t="shared" si="13"/>
        <v>NEUTRAL</v>
      </c>
    </row>
    <row r="259" spans="1:8" ht="13.5" x14ac:dyDescent="0.25">
      <c r="A259" s="3">
        <f>TITRES_STAT!B262</f>
        <v>0</v>
      </c>
      <c r="B259" s="5">
        <f>TITRES_STAT!C262</f>
        <v>0</v>
      </c>
      <c r="C259" s="5">
        <f>TITRES_STAT!D262</f>
        <v>0</v>
      </c>
      <c r="D259" s="5">
        <f>TITRES_STAT!E262</f>
        <v>0</v>
      </c>
      <c r="E259" s="2">
        <f t="shared" si="12"/>
        <v>0</v>
      </c>
      <c r="F259" s="5" t="str">
        <f t="shared" si="15"/>
        <v>NEUTRAL</v>
      </c>
      <c r="G259" s="5" t="e">
        <f t="shared" si="14"/>
        <v>#DIV/0!</v>
      </c>
      <c r="H259" s="5" t="str">
        <f t="shared" si="13"/>
        <v>NEUTRAL</v>
      </c>
    </row>
    <row r="260" spans="1:8" ht="13.5" x14ac:dyDescent="0.25">
      <c r="A260" s="3">
        <f>TITRES_STAT!B263</f>
        <v>0</v>
      </c>
      <c r="B260" s="5">
        <f>TITRES_STAT!C263</f>
        <v>0</v>
      </c>
      <c r="C260" s="5">
        <f>TITRES_STAT!D263</f>
        <v>0</v>
      </c>
      <c r="D260" s="5">
        <f>TITRES_STAT!E263</f>
        <v>0</v>
      </c>
      <c r="E260" s="2">
        <f t="shared" ref="E260:E323" si="16">IF(B260&gt;B259, E259+D260, IF(B260&lt;B259, E259-D260, E259))</f>
        <v>0</v>
      </c>
      <c r="F260" s="5" t="str">
        <f t="shared" si="15"/>
        <v>NEUTRAL</v>
      </c>
      <c r="G260" s="5" t="e">
        <f t="shared" si="14"/>
        <v>#DIV/0!</v>
      </c>
      <c r="H260" s="5" t="str">
        <f t="shared" si="13"/>
        <v>NEUTRAL</v>
      </c>
    </row>
    <row r="261" spans="1:8" ht="13.5" x14ac:dyDescent="0.25">
      <c r="A261" s="3">
        <f>TITRES_STAT!B264</f>
        <v>0</v>
      </c>
      <c r="B261" s="5">
        <f>TITRES_STAT!C264</f>
        <v>0</v>
      </c>
      <c r="C261" s="5">
        <f>TITRES_STAT!D264</f>
        <v>0</v>
      </c>
      <c r="D261" s="5">
        <f>TITRES_STAT!E264</f>
        <v>0</v>
      </c>
      <c r="E261" s="2">
        <f t="shared" si="16"/>
        <v>0</v>
      </c>
      <c r="F261" s="5" t="str">
        <f t="shared" si="15"/>
        <v>NEUTRAL</v>
      </c>
      <c r="G261" s="5" t="e">
        <f t="shared" si="14"/>
        <v>#DIV/0!</v>
      </c>
      <c r="H261" s="5" t="str">
        <f t="shared" si="13"/>
        <v>NEUTRAL</v>
      </c>
    </row>
    <row r="262" spans="1:8" ht="13.5" x14ac:dyDescent="0.25">
      <c r="A262" s="3">
        <f>TITRES_STAT!B265</f>
        <v>0</v>
      </c>
      <c r="B262" s="5">
        <f>TITRES_STAT!C265</f>
        <v>0</v>
      </c>
      <c r="C262" s="5">
        <f>TITRES_STAT!D265</f>
        <v>0</v>
      </c>
      <c r="D262" s="5">
        <f>TITRES_STAT!E265</f>
        <v>0</v>
      </c>
      <c r="E262" s="2">
        <f t="shared" si="16"/>
        <v>0</v>
      </c>
      <c r="F262" s="5" t="str">
        <f t="shared" si="15"/>
        <v>NEUTRAL</v>
      </c>
      <c r="G262" s="5" t="e">
        <f t="shared" si="14"/>
        <v>#DIV/0!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f>TITRES_STAT!B266</f>
        <v>0</v>
      </c>
      <c r="B263" s="5">
        <f>TITRES_STAT!C266</f>
        <v>0</v>
      </c>
      <c r="C263" s="5">
        <f>TITRES_STAT!D266</f>
        <v>0</v>
      </c>
      <c r="D263" s="5">
        <f>TITRES_STAT!E266</f>
        <v>0</v>
      </c>
      <c r="E263" s="2">
        <f t="shared" si="16"/>
        <v>0</v>
      </c>
      <c r="F263" s="5" t="str">
        <f t="shared" si="15"/>
        <v>NEUTRAL</v>
      </c>
      <c r="G263" s="5" t="e">
        <f t="shared" ref="G263:G326" si="18">IF((E263-E258)/E258 &gt; 0.02, "STRONG",
 IF((E263-E258)/E258 &lt; -0.02, "WEAK", "NEUTRAL"))</f>
        <v>#DIV/0!</v>
      </c>
      <c r="H263" s="5" t="str">
        <f t="shared" si="17"/>
        <v>NEUTRAL</v>
      </c>
    </row>
    <row r="264" spans="1:8" ht="13.5" x14ac:dyDescent="0.25">
      <c r="A264" s="3">
        <f>TITRES_STAT!B267</f>
        <v>0</v>
      </c>
      <c r="B264" s="5">
        <f>TITRES_STAT!C267</f>
        <v>0</v>
      </c>
      <c r="C264" s="5">
        <f>TITRES_STAT!D267</f>
        <v>0</v>
      </c>
      <c r="D264" s="5">
        <f>TITRES_STAT!E267</f>
        <v>0</v>
      </c>
      <c r="E264" s="2">
        <f t="shared" si="16"/>
        <v>0</v>
      </c>
      <c r="F264" s="5" t="str">
        <f t="shared" ref="F264:F327" si="19">IF(E264&gt;E259,"BULLISH",IF(E264&lt;E259,"BEARISH","NEUTRAL"))</f>
        <v>NEUTRAL</v>
      </c>
      <c r="G264" s="5" t="e">
        <f t="shared" si="18"/>
        <v>#DIV/0!</v>
      </c>
      <c r="H264" s="5" t="str">
        <f t="shared" si="17"/>
        <v>NEUTRAL</v>
      </c>
    </row>
    <row r="265" spans="1:8" ht="13.5" x14ac:dyDescent="0.25">
      <c r="A265" s="3">
        <f>TITRES_STAT!B268</f>
        <v>0</v>
      </c>
      <c r="B265" s="5">
        <f>TITRES_STAT!C268</f>
        <v>0</v>
      </c>
      <c r="C265" s="5">
        <f>TITRES_STAT!D268</f>
        <v>0</v>
      </c>
      <c r="D265" s="5">
        <f>TITRES_STAT!E268</f>
        <v>0</v>
      </c>
      <c r="E265" s="2">
        <f t="shared" si="16"/>
        <v>0</v>
      </c>
      <c r="F265" s="5" t="str">
        <f t="shared" si="19"/>
        <v>NEUTRAL</v>
      </c>
      <c r="G265" s="5" t="e">
        <f t="shared" si="18"/>
        <v>#DIV/0!</v>
      </c>
      <c r="H265" s="5" t="str">
        <f t="shared" si="17"/>
        <v>NEUTRAL</v>
      </c>
    </row>
    <row r="266" spans="1:8" ht="13.5" x14ac:dyDescent="0.25">
      <c r="A266" s="3">
        <f>TITRES_STAT!B269</f>
        <v>0</v>
      </c>
      <c r="B266" s="5">
        <f>TITRES_STAT!C269</f>
        <v>0</v>
      </c>
      <c r="C266" s="5">
        <f>TITRES_STAT!D269</f>
        <v>0</v>
      </c>
      <c r="D266" s="5">
        <f>TITRES_STAT!E269</f>
        <v>0</v>
      </c>
      <c r="E266" s="2">
        <f t="shared" si="16"/>
        <v>0</v>
      </c>
      <c r="F266" s="5" t="str">
        <f t="shared" si="19"/>
        <v>NEUTRAL</v>
      </c>
      <c r="G266" s="5" t="e">
        <f t="shared" si="18"/>
        <v>#DIV/0!</v>
      </c>
      <c r="H266" s="5" t="str">
        <f t="shared" si="17"/>
        <v>NEUTRAL</v>
      </c>
    </row>
    <row r="267" spans="1:8" ht="13.5" x14ac:dyDescent="0.25">
      <c r="A267" s="3">
        <f>TITRES_STAT!B270</f>
        <v>0</v>
      </c>
      <c r="B267" s="5">
        <f>TITRES_STAT!C270</f>
        <v>0</v>
      </c>
      <c r="C267" s="5">
        <f>TITRES_STAT!D270</f>
        <v>0</v>
      </c>
      <c r="D267" s="5">
        <f>TITRES_STAT!E270</f>
        <v>0</v>
      </c>
      <c r="E267" s="2">
        <f t="shared" si="16"/>
        <v>0</v>
      </c>
      <c r="F267" s="5" t="str">
        <f t="shared" si="19"/>
        <v>NEUTRAL</v>
      </c>
      <c r="G267" s="5" t="e">
        <f t="shared" si="18"/>
        <v>#DIV/0!</v>
      </c>
      <c r="H267" s="5" t="str">
        <f t="shared" si="17"/>
        <v>NEUTRAL</v>
      </c>
    </row>
    <row r="268" spans="1:8" ht="13.5" x14ac:dyDescent="0.25">
      <c r="A268" s="3">
        <f>TITRES_STAT!B271</f>
        <v>0</v>
      </c>
      <c r="B268" s="5">
        <f>TITRES_STAT!C271</f>
        <v>0</v>
      </c>
      <c r="C268" s="5">
        <f>TITRES_STAT!D271</f>
        <v>0</v>
      </c>
      <c r="D268" s="5">
        <f>TITRES_STAT!E271</f>
        <v>0</v>
      </c>
      <c r="E268" s="2">
        <f t="shared" si="16"/>
        <v>0</v>
      </c>
      <c r="F268" s="5" t="str">
        <f t="shared" si="19"/>
        <v>NEUTRAL</v>
      </c>
      <c r="G268" s="5" t="e">
        <f t="shared" si="18"/>
        <v>#DIV/0!</v>
      </c>
      <c r="H268" s="5" t="str">
        <f t="shared" si="17"/>
        <v>NEUTRAL</v>
      </c>
    </row>
    <row r="269" spans="1:8" ht="13.5" x14ac:dyDescent="0.25">
      <c r="A269" s="3">
        <f>TITRES_STAT!B272</f>
        <v>0</v>
      </c>
      <c r="B269" s="5">
        <f>TITRES_STAT!C272</f>
        <v>0</v>
      </c>
      <c r="C269" s="5">
        <f>TITRES_STAT!D272</f>
        <v>0</v>
      </c>
      <c r="D269" s="5">
        <f>TITRES_STAT!E272</f>
        <v>0</v>
      </c>
      <c r="E269" s="2">
        <f t="shared" si="16"/>
        <v>0</v>
      </c>
      <c r="F269" s="5" t="str">
        <f t="shared" si="19"/>
        <v>NEUTRAL</v>
      </c>
      <c r="G269" s="5" t="e">
        <f t="shared" si="18"/>
        <v>#DIV/0!</v>
      </c>
      <c r="H269" s="5" t="str">
        <f t="shared" si="17"/>
        <v>NEUTRAL</v>
      </c>
    </row>
    <row r="270" spans="1:8" ht="13.5" x14ac:dyDescent="0.25">
      <c r="A270" s="3">
        <f>TITRES_STAT!B273</f>
        <v>0</v>
      </c>
      <c r="B270" s="5">
        <f>TITRES_STAT!C273</f>
        <v>0</v>
      </c>
      <c r="C270" s="5">
        <f>TITRES_STAT!D273</f>
        <v>0</v>
      </c>
      <c r="D270" s="5">
        <f>TITRES_STAT!E273</f>
        <v>0</v>
      </c>
      <c r="E270" s="2">
        <f t="shared" si="16"/>
        <v>0</v>
      </c>
      <c r="F270" s="5" t="str">
        <f t="shared" si="19"/>
        <v>NEUTRAL</v>
      </c>
      <c r="G270" s="5" t="e">
        <f t="shared" si="18"/>
        <v>#DIV/0!</v>
      </c>
      <c r="H270" s="5" t="str">
        <f t="shared" si="17"/>
        <v>NEUTRAL</v>
      </c>
    </row>
    <row r="271" spans="1:8" ht="13.5" x14ac:dyDescent="0.25">
      <c r="A271" s="3">
        <f>TITRES_STAT!B274</f>
        <v>0</v>
      </c>
      <c r="B271" s="5">
        <f>TITRES_STAT!C274</f>
        <v>0</v>
      </c>
      <c r="C271" s="5">
        <f>TITRES_STAT!D274</f>
        <v>0</v>
      </c>
      <c r="D271" s="5">
        <f>TITRES_STAT!E274</f>
        <v>0</v>
      </c>
      <c r="E271" s="2">
        <f t="shared" si="16"/>
        <v>0</v>
      </c>
      <c r="F271" s="5" t="str">
        <f t="shared" si="19"/>
        <v>NEUTRAL</v>
      </c>
      <c r="G271" s="5" t="e">
        <f t="shared" si="18"/>
        <v>#DIV/0!</v>
      </c>
      <c r="H271" s="5" t="str">
        <f t="shared" si="17"/>
        <v>NEUTRAL</v>
      </c>
    </row>
    <row r="272" spans="1:8" ht="13.5" x14ac:dyDescent="0.25">
      <c r="A272" s="3">
        <f>TITRES_STAT!B275</f>
        <v>0</v>
      </c>
      <c r="B272" s="5">
        <f>TITRES_STAT!C275</f>
        <v>0</v>
      </c>
      <c r="C272" s="5">
        <f>TITRES_STAT!D275</f>
        <v>0</v>
      </c>
      <c r="D272" s="5">
        <f>TITRES_STAT!E275</f>
        <v>0</v>
      </c>
      <c r="E272" s="2">
        <f t="shared" si="16"/>
        <v>0</v>
      </c>
      <c r="F272" s="5" t="str">
        <f t="shared" si="19"/>
        <v>NEUTRAL</v>
      </c>
      <c r="G272" s="5" t="e">
        <f t="shared" si="18"/>
        <v>#DIV/0!</v>
      </c>
      <c r="H272" s="5" t="str">
        <f t="shared" si="17"/>
        <v>NEUTRAL</v>
      </c>
    </row>
    <row r="273" spans="1:8" ht="13.5" x14ac:dyDescent="0.25">
      <c r="A273" s="3">
        <f>TITRES_STAT!B276</f>
        <v>0</v>
      </c>
      <c r="B273" s="5">
        <f>TITRES_STAT!C276</f>
        <v>0</v>
      </c>
      <c r="C273" s="5">
        <f>TITRES_STAT!D276</f>
        <v>0</v>
      </c>
      <c r="D273" s="5">
        <f>TITRES_STAT!E276</f>
        <v>0</v>
      </c>
      <c r="E273" s="2">
        <f t="shared" si="16"/>
        <v>0</v>
      </c>
      <c r="F273" s="5" t="str">
        <f t="shared" si="19"/>
        <v>NEUTRAL</v>
      </c>
      <c r="G273" s="5" t="e">
        <f t="shared" si="18"/>
        <v>#DIV/0!</v>
      </c>
      <c r="H273" s="5" t="str">
        <f t="shared" si="17"/>
        <v>NEUTRAL</v>
      </c>
    </row>
    <row r="274" spans="1:8" ht="13.5" x14ac:dyDescent="0.25">
      <c r="A274" s="3">
        <f>TITRES_STAT!B277</f>
        <v>0</v>
      </c>
      <c r="B274" s="5">
        <f>TITRES_STAT!C277</f>
        <v>0</v>
      </c>
      <c r="C274" s="5">
        <f>TITRES_STAT!D277</f>
        <v>0</v>
      </c>
      <c r="D274" s="5">
        <f>TITRES_STAT!E277</f>
        <v>0</v>
      </c>
      <c r="E274" s="2">
        <f t="shared" si="16"/>
        <v>0</v>
      </c>
      <c r="F274" s="5" t="str">
        <f t="shared" si="19"/>
        <v>NEUTRAL</v>
      </c>
      <c r="G274" s="5" t="e">
        <f t="shared" si="18"/>
        <v>#DIV/0!</v>
      </c>
      <c r="H274" s="5" t="str">
        <f t="shared" si="17"/>
        <v>NEUTRAL</v>
      </c>
    </row>
    <row r="275" spans="1:8" ht="13.5" x14ac:dyDescent="0.25">
      <c r="A275" s="3">
        <f>TITRES_STAT!B278</f>
        <v>0</v>
      </c>
      <c r="B275" s="5">
        <f>TITRES_STAT!C278</f>
        <v>0</v>
      </c>
      <c r="C275" s="5">
        <f>TITRES_STAT!D278</f>
        <v>0</v>
      </c>
      <c r="D275" s="5">
        <f>TITRES_STAT!E278</f>
        <v>0</v>
      </c>
      <c r="E275" s="2">
        <f t="shared" si="16"/>
        <v>0</v>
      </c>
      <c r="F275" s="5" t="str">
        <f t="shared" si="19"/>
        <v>NEUTRAL</v>
      </c>
      <c r="G275" s="5" t="e">
        <f t="shared" si="18"/>
        <v>#DIV/0!</v>
      </c>
      <c r="H275" s="5" t="str">
        <f t="shared" si="17"/>
        <v>NEUTRAL</v>
      </c>
    </row>
    <row r="276" spans="1:8" ht="13.5" x14ac:dyDescent="0.25">
      <c r="A276" s="3">
        <f>TITRES_STAT!B279</f>
        <v>0</v>
      </c>
      <c r="B276" s="5">
        <f>TITRES_STAT!C279</f>
        <v>0</v>
      </c>
      <c r="C276" s="5">
        <f>TITRES_STAT!D279</f>
        <v>0</v>
      </c>
      <c r="D276" s="5">
        <f>TITRES_STAT!E279</f>
        <v>0</v>
      </c>
      <c r="E276" s="2">
        <f t="shared" si="16"/>
        <v>0</v>
      </c>
      <c r="F276" s="5" t="str">
        <f t="shared" si="19"/>
        <v>NEUTRAL</v>
      </c>
      <c r="G276" s="5" t="e">
        <f t="shared" si="18"/>
        <v>#DIV/0!</v>
      </c>
      <c r="H276" s="5" t="str">
        <f t="shared" si="17"/>
        <v>NEUTRAL</v>
      </c>
    </row>
    <row r="277" spans="1:8" ht="13.5" x14ac:dyDescent="0.25">
      <c r="A277" s="3">
        <f>TITRES_STAT!B280</f>
        <v>0</v>
      </c>
      <c r="B277" s="5">
        <f>TITRES_STAT!C280</f>
        <v>0</v>
      </c>
      <c r="C277" s="5">
        <f>TITRES_STAT!D280</f>
        <v>0</v>
      </c>
      <c r="D277" s="5">
        <f>TITRES_STAT!E280</f>
        <v>0</v>
      </c>
      <c r="E277" s="2">
        <f t="shared" si="16"/>
        <v>0</v>
      </c>
      <c r="F277" s="5" t="str">
        <f t="shared" si="19"/>
        <v>NEUTRAL</v>
      </c>
      <c r="G277" s="5" t="e">
        <f t="shared" si="18"/>
        <v>#DIV/0!</v>
      </c>
      <c r="H277" s="5" t="str">
        <f t="shared" si="17"/>
        <v>NEUTRAL</v>
      </c>
    </row>
    <row r="278" spans="1:8" ht="13.5" x14ac:dyDescent="0.25">
      <c r="A278" s="3">
        <f>TITRES_STAT!B281</f>
        <v>0</v>
      </c>
      <c r="B278" s="5">
        <f>TITRES_STAT!C281</f>
        <v>0</v>
      </c>
      <c r="C278" s="5">
        <f>TITRES_STAT!D281</f>
        <v>0</v>
      </c>
      <c r="D278" s="5">
        <f>TITRES_STAT!E281</f>
        <v>0</v>
      </c>
      <c r="E278" s="2">
        <f t="shared" si="16"/>
        <v>0</v>
      </c>
      <c r="F278" s="5" t="str">
        <f t="shared" si="19"/>
        <v>NEUTRAL</v>
      </c>
      <c r="G278" s="5" t="e">
        <f t="shared" si="18"/>
        <v>#DIV/0!</v>
      </c>
      <c r="H278" s="5" t="str">
        <f t="shared" si="17"/>
        <v>NEUTRAL</v>
      </c>
    </row>
    <row r="279" spans="1:8" ht="13.5" x14ac:dyDescent="0.25">
      <c r="A279" s="3">
        <f>TITRES_STAT!B282</f>
        <v>0</v>
      </c>
      <c r="B279" s="5">
        <f>TITRES_STAT!C282</f>
        <v>0</v>
      </c>
      <c r="C279" s="5">
        <f>TITRES_STAT!D282</f>
        <v>0</v>
      </c>
      <c r="D279" s="5">
        <f>TITRES_STAT!E282</f>
        <v>0</v>
      </c>
      <c r="E279" s="2">
        <f t="shared" si="16"/>
        <v>0</v>
      </c>
      <c r="F279" s="5" t="str">
        <f t="shared" si="19"/>
        <v>NEUTRAL</v>
      </c>
      <c r="G279" s="5" t="e">
        <f t="shared" si="18"/>
        <v>#DIV/0!</v>
      </c>
      <c r="H279" s="5" t="str">
        <f t="shared" si="17"/>
        <v>NEUTRAL</v>
      </c>
    </row>
    <row r="280" spans="1:8" ht="13.5" x14ac:dyDescent="0.25">
      <c r="A280" s="3">
        <f>TITRES_STAT!B283</f>
        <v>0</v>
      </c>
      <c r="B280" s="5">
        <f>TITRES_STAT!C283</f>
        <v>0</v>
      </c>
      <c r="C280" s="5">
        <f>TITRES_STAT!D283</f>
        <v>0</v>
      </c>
      <c r="D280" s="5">
        <f>TITRES_STAT!E283</f>
        <v>0</v>
      </c>
      <c r="E280" s="2">
        <f t="shared" si="16"/>
        <v>0</v>
      </c>
      <c r="F280" s="5" t="str">
        <f t="shared" si="19"/>
        <v>NEUTRAL</v>
      </c>
      <c r="G280" s="5" t="e">
        <f t="shared" si="18"/>
        <v>#DIV/0!</v>
      </c>
      <c r="H280" s="5" t="str">
        <f t="shared" si="17"/>
        <v>NEUTRAL</v>
      </c>
    </row>
    <row r="281" spans="1:8" ht="13.5" x14ac:dyDescent="0.25">
      <c r="A281" s="3">
        <f>TITRES_STAT!B284</f>
        <v>0</v>
      </c>
      <c r="B281" s="5">
        <f>TITRES_STAT!C284</f>
        <v>0</v>
      </c>
      <c r="C281" s="5">
        <f>TITRES_STAT!D284</f>
        <v>0</v>
      </c>
      <c r="D281" s="5">
        <f>TITRES_STAT!E284</f>
        <v>0</v>
      </c>
      <c r="E281" s="2">
        <f t="shared" si="16"/>
        <v>0</v>
      </c>
      <c r="F281" s="5" t="str">
        <f t="shared" si="19"/>
        <v>NEUTRAL</v>
      </c>
      <c r="G281" s="5" t="e">
        <f t="shared" si="18"/>
        <v>#DIV/0!</v>
      </c>
      <c r="H281" s="5" t="str">
        <f t="shared" si="17"/>
        <v>NEUTRAL</v>
      </c>
    </row>
    <row r="282" spans="1:8" ht="13.5" x14ac:dyDescent="0.25">
      <c r="A282" s="3">
        <f>TITRES_STAT!B285</f>
        <v>0</v>
      </c>
      <c r="B282" s="5">
        <f>TITRES_STAT!C285</f>
        <v>0</v>
      </c>
      <c r="C282" s="5">
        <f>TITRES_STAT!D285</f>
        <v>0</v>
      </c>
      <c r="D282" s="5">
        <f>TITRES_STAT!E285</f>
        <v>0</v>
      </c>
      <c r="E282" s="2">
        <f t="shared" si="16"/>
        <v>0</v>
      </c>
      <c r="F282" s="5" t="str">
        <f t="shared" si="19"/>
        <v>NEUTRAL</v>
      </c>
      <c r="G282" s="5" t="e">
        <f t="shared" si="18"/>
        <v>#DIV/0!</v>
      </c>
      <c r="H282" s="5" t="str">
        <f t="shared" si="17"/>
        <v>NEUTRAL</v>
      </c>
    </row>
    <row r="283" spans="1:8" ht="13.5" x14ac:dyDescent="0.25">
      <c r="A283" s="3">
        <f>TITRES_STAT!B286</f>
        <v>0</v>
      </c>
      <c r="B283" s="5">
        <f>TITRES_STAT!C286</f>
        <v>0</v>
      </c>
      <c r="C283" s="5">
        <f>TITRES_STAT!D286</f>
        <v>0</v>
      </c>
      <c r="D283" s="5">
        <f>TITRES_STAT!E286</f>
        <v>0</v>
      </c>
      <c r="E283" s="2">
        <f t="shared" si="16"/>
        <v>0</v>
      </c>
      <c r="F283" s="5" t="str">
        <f t="shared" si="19"/>
        <v>NEUTRAL</v>
      </c>
      <c r="G283" s="5" t="e">
        <f t="shared" si="18"/>
        <v>#DIV/0!</v>
      </c>
      <c r="H283" s="5" t="str">
        <f t="shared" si="17"/>
        <v>NEUTRAL</v>
      </c>
    </row>
    <row r="284" spans="1:8" ht="13.5" x14ac:dyDescent="0.25">
      <c r="A284" s="3">
        <f>TITRES_STAT!B287</f>
        <v>0</v>
      </c>
      <c r="B284" s="5">
        <f>TITRES_STAT!C287</f>
        <v>0</v>
      </c>
      <c r="C284" s="5">
        <f>TITRES_STAT!D287</f>
        <v>0</v>
      </c>
      <c r="D284" s="5">
        <f>TITRES_STAT!E287</f>
        <v>0</v>
      </c>
      <c r="E284" s="2">
        <f t="shared" si="16"/>
        <v>0</v>
      </c>
      <c r="F284" s="5" t="str">
        <f t="shared" si="19"/>
        <v>NEUTRAL</v>
      </c>
      <c r="G284" s="5" t="e">
        <f t="shared" si="18"/>
        <v>#DIV/0!</v>
      </c>
      <c r="H284" s="5" t="str">
        <f t="shared" si="17"/>
        <v>NEUTRAL</v>
      </c>
    </row>
    <row r="285" spans="1:8" ht="13.5" x14ac:dyDescent="0.25">
      <c r="A285" s="3">
        <f>TITRES_STAT!B288</f>
        <v>0</v>
      </c>
      <c r="B285" s="5">
        <f>TITRES_STAT!C288</f>
        <v>0</v>
      </c>
      <c r="C285" s="5">
        <f>TITRES_STAT!D288</f>
        <v>0</v>
      </c>
      <c r="D285" s="5">
        <f>TITRES_STAT!E288</f>
        <v>0</v>
      </c>
      <c r="E285" s="2">
        <f t="shared" si="16"/>
        <v>0</v>
      </c>
      <c r="F285" s="5" t="str">
        <f t="shared" si="19"/>
        <v>NEUTRAL</v>
      </c>
      <c r="G285" s="5" t="e">
        <f t="shared" si="18"/>
        <v>#DIV/0!</v>
      </c>
      <c r="H285" s="5" t="str">
        <f t="shared" si="17"/>
        <v>NEUTRAL</v>
      </c>
    </row>
    <row r="286" spans="1:8" ht="13.5" x14ac:dyDescent="0.25">
      <c r="A286" s="3">
        <f>TITRES_STAT!B289</f>
        <v>0</v>
      </c>
      <c r="B286" s="5">
        <f>TITRES_STAT!C289</f>
        <v>0</v>
      </c>
      <c r="C286" s="5">
        <f>TITRES_STAT!D289</f>
        <v>0</v>
      </c>
      <c r="D286" s="5">
        <f>TITRES_STAT!E289</f>
        <v>0</v>
      </c>
      <c r="E286" s="2">
        <f t="shared" si="16"/>
        <v>0</v>
      </c>
      <c r="F286" s="5" t="str">
        <f t="shared" si="19"/>
        <v>NEUTRAL</v>
      </c>
      <c r="G286" s="5" t="e">
        <f t="shared" si="18"/>
        <v>#DIV/0!</v>
      </c>
      <c r="H286" s="5" t="str">
        <f t="shared" si="17"/>
        <v>NEUTRAL</v>
      </c>
    </row>
    <row r="287" spans="1:8" ht="13.5" x14ac:dyDescent="0.25">
      <c r="A287" s="3">
        <f>TITRES_STAT!B290</f>
        <v>0</v>
      </c>
      <c r="B287" s="5">
        <f>TITRES_STAT!C290</f>
        <v>0</v>
      </c>
      <c r="C287" s="5">
        <f>TITRES_STAT!D290</f>
        <v>0</v>
      </c>
      <c r="D287" s="5">
        <f>TITRES_STAT!E290</f>
        <v>0</v>
      </c>
      <c r="E287" s="2">
        <f t="shared" si="16"/>
        <v>0</v>
      </c>
      <c r="F287" s="5" t="str">
        <f t="shared" si="19"/>
        <v>NEUTRAL</v>
      </c>
      <c r="G287" s="5" t="e">
        <f t="shared" si="18"/>
        <v>#DIV/0!</v>
      </c>
      <c r="H287" s="5" t="str">
        <f t="shared" si="17"/>
        <v>NEUTRAL</v>
      </c>
    </row>
    <row r="288" spans="1:8" ht="13.5" x14ac:dyDescent="0.25">
      <c r="A288" s="3">
        <f>TITRES_STAT!B291</f>
        <v>0</v>
      </c>
      <c r="B288" s="5">
        <f>TITRES_STAT!C291</f>
        <v>0</v>
      </c>
      <c r="C288" s="5">
        <f>TITRES_STAT!D291</f>
        <v>0</v>
      </c>
      <c r="D288" s="5">
        <f>TITRES_STAT!E291</f>
        <v>0</v>
      </c>
      <c r="E288" s="2">
        <f t="shared" si="16"/>
        <v>0</v>
      </c>
      <c r="F288" s="5" t="str">
        <f t="shared" si="19"/>
        <v>NEUTRAL</v>
      </c>
      <c r="G288" s="5" t="e">
        <f t="shared" si="18"/>
        <v>#DIV/0!</v>
      </c>
      <c r="H288" s="5" t="str">
        <f t="shared" si="17"/>
        <v>NEUTRAL</v>
      </c>
    </row>
    <row r="289" spans="1:8" ht="13.5" x14ac:dyDescent="0.25">
      <c r="A289" s="3">
        <f>TITRES_STAT!B292</f>
        <v>0</v>
      </c>
      <c r="B289" s="5">
        <f>TITRES_STAT!C292</f>
        <v>0</v>
      </c>
      <c r="C289" s="5">
        <f>TITRES_STAT!D292</f>
        <v>0</v>
      </c>
      <c r="D289" s="5">
        <f>TITRES_STAT!E292</f>
        <v>0</v>
      </c>
      <c r="E289" s="2">
        <f t="shared" si="16"/>
        <v>0</v>
      </c>
      <c r="F289" s="5" t="str">
        <f t="shared" si="19"/>
        <v>NEUTRAL</v>
      </c>
      <c r="G289" s="5" t="e">
        <f t="shared" si="18"/>
        <v>#DIV/0!</v>
      </c>
      <c r="H289" s="5" t="str">
        <f t="shared" si="17"/>
        <v>NEUTRAL</v>
      </c>
    </row>
    <row r="290" spans="1:8" ht="13.5" x14ac:dyDescent="0.25">
      <c r="A290" s="3">
        <f>TITRES_STAT!B293</f>
        <v>0</v>
      </c>
      <c r="B290" s="5">
        <f>TITRES_STAT!C293</f>
        <v>0</v>
      </c>
      <c r="C290" s="5">
        <f>TITRES_STAT!D293</f>
        <v>0</v>
      </c>
      <c r="D290" s="5">
        <f>TITRES_STAT!E293</f>
        <v>0</v>
      </c>
      <c r="E290" s="2">
        <f t="shared" si="16"/>
        <v>0</v>
      </c>
      <c r="F290" s="5" t="str">
        <f t="shared" si="19"/>
        <v>NEUTRAL</v>
      </c>
      <c r="G290" s="5" t="e">
        <f t="shared" si="18"/>
        <v>#DIV/0!</v>
      </c>
      <c r="H290" s="5" t="str">
        <f t="shared" si="17"/>
        <v>NEUTRAL</v>
      </c>
    </row>
    <row r="291" spans="1:8" ht="13.5" x14ac:dyDescent="0.25">
      <c r="A291" s="3">
        <f>TITRES_STAT!B294</f>
        <v>0</v>
      </c>
      <c r="B291" s="5">
        <f>TITRES_STAT!C294</f>
        <v>0</v>
      </c>
      <c r="C291" s="5">
        <f>TITRES_STAT!D294</f>
        <v>0</v>
      </c>
      <c r="D291" s="5">
        <f>TITRES_STAT!E294</f>
        <v>0</v>
      </c>
      <c r="E291" s="2">
        <f t="shared" si="16"/>
        <v>0</v>
      </c>
      <c r="F291" s="5" t="str">
        <f t="shared" si="19"/>
        <v>NEUTRAL</v>
      </c>
      <c r="G291" s="5" t="e">
        <f t="shared" si="18"/>
        <v>#DIV/0!</v>
      </c>
      <c r="H291" s="5" t="str">
        <f t="shared" si="17"/>
        <v>NEUTRAL</v>
      </c>
    </row>
    <row r="292" spans="1:8" ht="13.5" x14ac:dyDescent="0.25">
      <c r="A292" s="3">
        <f>TITRES_STAT!B295</f>
        <v>0</v>
      </c>
      <c r="B292" s="5">
        <f>TITRES_STAT!C295</f>
        <v>0</v>
      </c>
      <c r="C292" s="5">
        <f>TITRES_STAT!D295</f>
        <v>0</v>
      </c>
      <c r="D292" s="5">
        <f>TITRES_STAT!E295</f>
        <v>0</v>
      </c>
      <c r="E292" s="2">
        <f t="shared" si="16"/>
        <v>0</v>
      </c>
      <c r="F292" s="5" t="str">
        <f t="shared" si="19"/>
        <v>NEUTRAL</v>
      </c>
      <c r="G292" s="5" t="e">
        <f t="shared" si="18"/>
        <v>#DIV/0!</v>
      </c>
      <c r="H292" s="5" t="str">
        <f t="shared" si="17"/>
        <v>NEUTRAL</v>
      </c>
    </row>
    <row r="293" spans="1:8" ht="13.5" x14ac:dyDescent="0.25">
      <c r="A293" s="3">
        <f>TITRES_STAT!B296</f>
        <v>0</v>
      </c>
      <c r="B293" s="5">
        <f>TITRES_STAT!C296</f>
        <v>0</v>
      </c>
      <c r="C293" s="5">
        <f>TITRES_STAT!D296</f>
        <v>0</v>
      </c>
      <c r="D293" s="5">
        <f>TITRES_STAT!E296</f>
        <v>0</v>
      </c>
      <c r="E293" s="2">
        <f t="shared" si="16"/>
        <v>0</v>
      </c>
      <c r="F293" s="5" t="str">
        <f t="shared" si="19"/>
        <v>NEUTRAL</v>
      </c>
      <c r="G293" s="5" t="e">
        <f t="shared" si="18"/>
        <v>#DIV/0!</v>
      </c>
      <c r="H293" s="5" t="str">
        <f t="shared" si="17"/>
        <v>NEUTRAL</v>
      </c>
    </row>
    <row r="294" spans="1:8" ht="13.5" x14ac:dyDescent="0.25">
      <c r="A294" s="3">
        <f>TITRES_STAT!B297</f>
        <v>0</v>
      </c>
      <c r="B294" s="5">
        <f>TITRES_STAT!C297</f>
        <v>0</v>
      </c>
      <c r="C294" s="5">
        <f>TITRES_STAT!D297</f>
        <v>0</v>
      </c>
      <c r="D294" s="5">
        <f>TITRES_STAT!E297</f>
        <v>0</v>
      </c>
      <c r="E294" s="2">
        <f t="shared" si="16"/>
        <v>0</v>
      </c>
      <c r="F294" s="5" t="str">
        <f t="shared" si="19"/>
        <v>NEUTRAL</v>
      </c>
      <c r="G294" s="5" t="e">
        <f t="shared" si="18"/>
        <v>#DIV/0!</v>
      </c>
      <c r="H294" s="5" t="str">
        <f t="shared" si="17"/>
        <v>NEUTRAL</v>
      </c>
    </row>
    <row r="295" spans="1:8" ht="13.5" x14ac:dyDescent="0.25">
      <c r="A295" s="3">
        <f>TITRES_STAT!B298</f>
        <v>0</v>
      </c>
      <c r="B295" s="5">
        <f>TITRES_STAT!C298</f>
        <v>0</v>
      </c>
      <c r="C295" s="5">
        <f>TITRES_STAT!D298</f>
        <v>0</v>
      </c>
      <c r="D295" s="5">
        <f>TITRES_STAT!E298</f>
        <v>0</v>
      </c>
      <c r="E295" s="2">
        <f t="shared" si="16"/>
        <v>0</v>
      </c>
      <c r="F295" s="5" t="str">
        <f t="shared" si="19"/>
        <v>NEUTRAL</v>
      </c>
      <c r="G295" s="5" t="e">
        <f t="shared" si="18"/>
        <v>#DIV/0!</v>
      </c>
      <c r="H295" s="5" t="str">
        <f t="shared" si="17"/>
        <v>NEUTRAL</v>
      </c>
    </row>
    <row r="296" spans="1:8" ht="13.5" x14ac:dyDescent="0.25">
      <c r="A296" s="3">
        <f>TITRES_STAT!B299</f>
        <v>0</v>
      </c>
      <c r="B296" s="5">
        <f>TITRES_STAT!C299</f>
        <v>0</v>
      </c>
      <c r="C296" s="5">
        <f>TITRES_STAT!D299</f>
        <v>0</v>
      </c>
      <c r="D296" s="5">
        <f>TITRES_STAT!E299</f>
        <v>0</v>
      </c>
      <c r="E296" s="2">
        <f t="shared" si="16"/>
        <v>0</v>
      </c>
      <c r="F296" s="5" t="str">
        <f t="shared" si="19"/>
        <v>NEUTRAL</v>
      </c>
      <c r="G296" s="5" t="e">
        <f t="shared" si="18"/>
        <v>#DIV/0!</v>
      </c>
      <c r="H296" s="5" t="str">
        <f t="shared" si="17"/>
        <v>NEUTRAL</v>
      </c>
    </row>
    <row r="297" spans="1:8" ht="13.5" x14ac:dyDescent="0.25">
      <c r="A297" s="3">
        <f>TITRES_STAT!B300</f>
        <v>0</v>
      </c>
      <c r="B297" s="5">
        <f>TITRES_STAT!C300</f>
        <v>0</v>
      </c>
      <c r="C297" s="5">
        <f>TITRES_STAT!D300</f>
        <v>0</v>
      </c>
      <c r="D297" s="5">
        <f>TITRES_STAT!E300</f>
        <v>0</v>
      </c>
      <c r="E297" s="2">
        <f t="shared" si="16"/>
        <v>0</v>
      </c>
      <c r="F297" s="5" t="str">
        <f t="shared" si="19"/>
        <v>NEUTRAL</v>
      </c>
      <c r="G297" s="5" t="e">
        <f t="shared" si="18"/>
        <v>#DIV/0!</v>
      </c>
      <c r="H297" s="5" t="str">
        <f t="shared" si="17"/>
        <v>NEUTRAL</v>
      </c>
    </row>
    <row r="298" spans="1:8" ht="13.5" x14ac:dyDescent="0.25">
      <c r="A298" s="3">
        <f>TITRES_STAT!B301</f>
        <v>0</v>
      </c>
      <c r="B298" s="5">
        <f>TITRES_STAT!C301</f>
        <v>0</v>
      </c>
      <c r="C298" s="5">
        <f>TITRES_STAT!D301</f>
        <v>0</v>
      </c>
      <c r="D298" s="5">
        <f>TITRES_STAT!E301</f>
        <v>0</v>
      </c>
      <c r="E298" s="2">
        <f t="shared" si="16"/>
        <v>0</v>
      </c>
      <c r="F298" s="5" t="str">
        <f t="shared" si="19"/>
        <v>NEUTRAL</v>
      </c>
      <c r="G298" s="5" t="e">
        <f t="shared" si="18"/>
        <v>#DIV/0!</v>
      </c>
      <c r="H298" s="5" t="str">
        <f t="shared" si="17"/>
        <v>NEUTRAL</v>
      </c>
    </row>
    <row r="299" spans="1:8" ht="13.5" x14ac:dyDescent="0.25">
      <c r="A299" s="3">
        <f>TITRES_STAT!B302</f>
        <v>0</v>
      </c>
      <c r="B299" s="5">
        <f>TITRES_STAT!C302</f>
        <v>0</v>
      </c>
      <c r="C299" s="5">
        <f>TITRES_STAT!D302</f>
        <v>0</v>
      </c>
      <c r="D299" s="5">
        <f>TITRES_STAT!E302</f>
        <v>0</v>
      </c>
      <c r="E299" s="2">
        <f t="shared" si="16"/>
        <v>0</v>
      </c>
      <c r="F299" s="5" t="str">
        <f t="shared" si="19"/>
        <v>NEUTRAL</v>
      </c>
      <c r="G299" s="5" t="e">
        <f t="shared" si="18"/>
        <v>#DIV/0!</v>
      </c>
      <c r="H299" s="5" t="str">
        <f t="shared" si="17"/>
        <v>NEUTRAL</v>
      </c>
    </row>
    <row r="300" spans="1:8" ht="13.5" x14ac:dyDescent="0.25">
      <c r="A300" s="3">
        <f>TITRES_STAT!B303</f>
        <v>0</v>
      </c>
      <c r="B300" s="5">
        <f>TITRES_STAT!C303</f>
        <v>0</v>
      </c>
      <c r="C300" s="5">
        <f>TITRES_STAT!D303</f>
        <v>0</v>
      </c>
      <c r="D300" s="5">
        <f>TITRES_STAT!E303</f>
        <v>0</v>
      </c>
      <c r="E300" s="2">
        <f t="shared" si="16"/>
        <v>0</v>
      </c>
      <c r="F300" s="5" t="str">
        <f t="shared" si="19"/>
        <v>NEUTRAL</v>
      </c>
      <c r="G300" s="5" t="e">
        <f t="shared" si="18"/>
        <v>#DIV/0!</v>
      </c>
      <c r="H300" s="5" t="str">
        <f t="shared" si="17"/>
        <v>NEUTRAL</v>
      </c>
    </row>
    <row r="301" spans="1:8" ht="13.5" x14ac:dyDescent="0.25">
      <c r="A301" s="3">
        <f>TITRES_STAT!B304</f>
        <v>0</v>
      </c>
      <c r="B301" s="5">
        <f>TITRES_STAT!C304</f>
        <v>0</v>
      </c>
      <c r="C301" s="5">
        <f>TITRES_STAT!D304</f>
        <v>0</v>
      </c>
      <c r="D301" s="5">
        <f>TITRES_STAT!E304</f>
        <v>0</v>
      </c>
      <c r="E301" s="2">
        <f t="shared" si="16"/>
        <v>0</v>
      </c>
      <c r="F301" s="5" t="str">
        <f t="shared" si="19"/>
        <v>NEUTRAL</v>
      </c>
      <c r="G301" s="5" t="e">
        <f t="shared" si="18"/>
        <v>#DIV/0!</v>
      </c>
      <c r="H301" s="5" t="str">
        <f t="shared" si="17"/>
        <v>NEUTRAL</v>
      </c>
    </row>
    <row r="302" spans="1:8" ht="13.5" x14ac:dyDescent="0.25">
      <c r="A302" s="3">
        <f>TITRES_STAT!B305</f>
        <v>0</v>
      </c>
      <c r="B302" s="5">
        <f>TITRES_STAT!C305</f>
        <v>0</v>
      </c>
      <c r="C302" s="5">
        <f>TITRES_STAT!D305</f>
        <v>0</v>
      </c>
      <c r="D302" s="5">
        <f>TITRES_STAT!E305</f>
        <v>0</v>
      </c>
      <c r="E302" s="2">
        <f t="shared" si="16"/>
        <v>0</v>
      </c>
      <c r="F302" s="5" t="str">
        <f t="shared" si="19"/>
        <v>NEUTRAL</v>
      </c>
      <c r="G302" s="5" t="e">
        <f t="shared" si="18"/>
        <v>#DIV/0!</v>
      </c>
      <c r="H302" s="5" t="str">
        <f t="shared" si="17"/>
        <v>NEUTRAL</v>
      </c>
    </row>
    <row r="303" spans="1:8" ht="13.5" x14ac:dyDescent="0.25">
      <c r="A303" s="3">
        <f>TITRES_STAT!B306</f>
        <v>0</v>
      </c>
      <c r="B303" s="5">
        <f>TITRES_STAT!C306</f>
        <v>0</v>
      </c>
      <c r="C303" s="5">
        <f>TITRES_STAT!D306</f>
        <v>0</v>
      </c>
      <c r="D303" s="5">
        <f>TITRES_STAT!E306</f>
        <v>0</v>
      </c>
      <c r="E303" s="2">
        <f t="shared" si="16"/>
        <v>0</v>
      </c>
      <c r="F303" s="5" t="str">
        <f t="shared" si="19"/>
        <v>NEUTRAL</v>
      </c>
      <c r="G303" s="5" t="e">
        <f t="shared" si="18"/>
        <v>#DIV/0!</v>
      </c>
      <c r="H303" s="5" t="str">
        <f t="shared" si="17"/>
        <v>NEUTRAL</v>
      </c>
    </row>
    <row r="304" spans="1:8" ht="13.5" x14ac:dyDescent="0.25">
      <c r="A304" s="3">
        <f>TITRES_STAT!B307</f>
        <v>0</v>
      </c>
      <c r="B304" s="5">
        <f>TITRES_STAT!C307</f>
        <v>0</v>
      </c>
      <c r="C304" s="5">
        <f>TITRES_STAT!D307</f>
        <v>0</v>
      </c>
      <c r="D304" s="5">
        <f>TITRES_STAT!E307</f>
        <v>0</v>
      </c>
      <c r="E304" s="2">
        <f t="shared" si="16"/>
        <v>0</v>
      </c>
      <c r="F304" s="5" t="str">
        <f t="shared" si="19"/>
        <v>NEUTRAL</v>
      </c>
      <c r="G304" s="5" t="e">
        <f t="shared" si="18"/>
        <v>#DIV/0!</v>
      </c>
      <c r="H304" s="5" t="str">
        <f t="shared" si="17"/>
        <v>NEUTRAL</v>
      </c>
    </row>
    <row r="305" spans="1:8" ht="13.5" x14ac:dyDescent="0.25">
      <c r="A305" s="3">
        <f>TITRES_STAT!B308</f>
        <v>0</v>
      </c>
      <c r="B305" s="5">
        <f>TITRES_STAT!C308</f>
        <v>0</v>
      </c>
      <c r="C305" s="5">
        <f>TITRES_STAT!D308</f>
        <v>0</v>
      </c>
      <c r="D305" s="5">
        <f>TITRES_STAT!E308</f>
        <v>0</v>
      </c>
      <c r="E305" s="2">
        <f t="shared" si="16"/>
        <v>0</v>
      </c>
      <c r="F305" s="5" t="str">
        <f t="shared" si="19"/>
        <v>NEUTRAL</v>
      </c>
      <c r="G305" s="5" t="e">
        <f t="shared" si="18"/>
        <v>#DIV/0!</v>
      </c>
      <c r="H305" s="5" t="str">
        <f t="shared" si="17"/>
        <v>NEUTRAL</v>
      </c>
    </row>
    <row r="306" spans="1:8" ht="13.5" x14ac:dyDescent="0.25">
      <c r="A306" s="3">
        <f>TITRES_STAT!B309</f>
        <v>0</v>
      </c>
      <c r="B306" s="5">
        <f>TITRES_STAT!C309</f>
        <v>0</v>
      </c>
      <c r="C306" s="5">
        <f>TITRES_STAT!D309</f>
        <v>0</v>
      </c>
      <c r="D306" s="5">
        <f>TITRES_STAT!E309</f>
        <v>0</v>
      </c>
      <c r="E306" s="2">
        <f t="shared" si="16"/>
        <v>0</v>
      </c>
      <c r="F306" s="5" t="str">
        <f t="shared" si="19"/>
        <v>NEUTRAL</v>
      </c>
      <c r="G306" s="5" t="e">
        <f t="shared" si="18"/>
        <v>#DIV/0!</v>
      </c>
      <c r="H306" s="5" t="str">
        <f t="shared" si="17"/>
        <v>NEUTRAL</v>
      </c>
    </row>
    <row r="307" spans="1:8" ht="13.5" x14ac:dyDescent="0.25">
      <c r="A307" s="3">
        <f>TITRES_STAT!B310</f>
        <v>0</v>
      </c>
      <c r="B307" s="5">
        <f>TITRES_STAT!C310</f>
        <v>0</v>
      </c>
      <c r="C307" s="5">
        <f>TITRES_STAT!D310</f>
        <v>0</v>
      </c>
      <c r="D307" s="5">
        <f>TITRES_STAT!E310</f>
        <v>0</v>
      </c>
      <c r="E307" s="2">
        <f t="shared" si="16"/>
        <v>0</v>
      </c>
      <c r="F307" s="5" t="str">
        <f t="shared" si="19"/>
        <v>NEUTRAL</v>
      </c>
      <c r="G307" s="5" t="e">
        <f t="shared" si="18"/>
        <v>#DIV/0!</v>
      </c>
      <c r="H307" s="5" t="str">
        <f t="shared" si="17"/>
        <v>NEUTRAL</v>
      </c>
    </row>
    <row r="308" spans="1:8" ht="13.5" x14ac:dyDescent="0.25">
      <c r="A308" s="3">
        <f>TITRES_STAT!B311</f>
        <v>0</v>
      </c>
      <c r="B308" s="5">
        <f>TITRES_STAT!C311</f>
        <v>0</v>
      </c>
      <c r="C308" s="5">
        <f>TITRES_STAT!D311</f>
        <v>0</v>
      </c>
      <c r="D308" s="5">
        <f>TITRES_STAT!E311</f>
        <v>0</v>
      </c>
      <c r="E308" s="2">
        <f t="shared" si="16"/>
        <v>0</v>
      </c>
      <c r="F308" s="5" t="str">
        <f t="shared" si="19"/>
        <v>NEUTRAL</v>
      </c>
      <c r="G308" s="5" t="e">
        <f t="shared" si="18"/>
        <v>#DIV/0!</v>
      </c>
      <c r="H308" s="5" t="str">
        <f t="shared" si="17"/>
        <v>NEUTRAL</v>
      </c>
    </row>
    <row r="309" spans="1:8" ht="13.5" x14ac:dyDescent="0.25">
      <c r="A309" s="3">
        <f>TITRES_STAT!B312</f>
        <v>0</v>
      </c>
      <c r="B309" s="5">
        <f>TITRES_STAT!C312</f>
        <v>0</v>
      </c>
      <c r="C309" s="5">
        <f>TITRES_STAT!D312</f>
        <v>0</v>
      </c>
      <c r="D309" s="5">
        <f>TITRES_STAT!E312</f>
        <v>0</v>
      </c>
      <c r="E309" s="2">
        <f t="shared" si="16"/>
        <v>0</v>
      </c>
      <c r="F309" s="5" t="str">
        <f t="shared" si="19"/>
        <v>NEUTRAL</v>
      </c>
      <c r="G309" s="5" t="e">
        <f t="shared" si="18"/>
        <v>#DIV/0!</v>
      </c>
      <c r="H309" s="5" t="str">
        <f t="shared" si="17"/>
        <v>NEUTRAL</v>
      </c>
    </row>
    <row r="310" spans="1:8" ht="13.5" x14ac:dyDescent="0.25">
      <c r="A310" s="3">
        <f>TITRES_STAT!B313</f>
        <v>0</v>
      </c>
      <c r="B310" s="5">
        <f>TITRES_STAT!C313</f>
        <v>0</v>
      </c>
      <c r="C310" s="5">
        <f>TITRES_STAT!D313</f>
        <v>0</v>
      </c>
      <c r="D310" s="5">
        <f>TITRES_STAT!E313</f>
        <v>0</v>
      </c>
      <c r="E310" s="2">
        <f t="shared" si="16"/>
        <v>0</v>
      </c>
      <c r="F310" s="5" t="str">
        <f t="shared" si="19"/>
        <v>NEUTRAL</v>
      </c>
      <c r="G310" s="5" t="e">
        <f t="shared" si="18"/>
        <v>#DIV/0!</v>
      </c>
      <c r="H310" s="5" t="str">
        <f t="shared" si="17"/>
        <v>NEUTRAL</v>
      </c>
    </row>
    <row r="311" spans="1:8" ht="13.5" x14ac:dyDescent="0.25">
      <c r="A311" s="3">
        <f>TITRES_STAT!B314</f>
        <v>0</v>
      </c>
      <c r="B311" s="5">
        <f>TITRES_STAT!C314</f>
        <v>0</v>
      </c>
      <c r="C311" s="5">
        <f>TITRES_STAT!D314</f>
        <v>0</v>
      </c>
      <c r="D311" s="5">
        <f>TITRES_STAT!E314</f>
        <v>0</v>
      </c>
      <c r="E311" s="2">
        <f t="shared" si="16"/>
        <v>0</v>
      </c>
      <c r="F311" s="5" t="str">
        <f t="shared" si="19"/>
        <v>NEUTRAL</v>
      </c>
      <c r="G311" s="5" t="e">
        <f t="shared" si="18"/>
        <v>#DIV/0!</v>
      </c>
      <c r="H311" s="5" t="str">
        <f t="shared" si="17"/>
        <v>NEUTRAL</v>
      </c>
    </row>
    <row r="312" spans="1:8" ht="13.5" x14ac:dyDescent="0.25">
      <c r="A312" s="3">
        <f>TITRES_STAT!B315</f>
        <v>0</v>
      </c>
      <c r="B312" s="5">
        <f>TITRES_STAT!C315</f>
        <v>0</v>
      </c>
      <c r="C312" s="5">
        <f>TITRES_STAT!D315</f>
        <v>0</v>
      </c>
      <c r="D312" s="5">
        <f>TITRES_STAT!E315</f>
        <v>0</v>
      </c>
      <c r="E312" s="2">
        <f t="shared" si="16"/>
        <v>0</v>
      </c>
      <c r="F312" s="5" t="str">
        <f t="shared" si="19"/>
        <v>NEUTRAL</v>
      </c>
      <c r="G312" s="5" t="e">
        <f t="shared" si="18"/>
        <v>#DIV/0!</v>
      </c>
      <c r="H312" s="5" t="str">
        <f t="shared" si="17"/>
        <v>NEUTRAL</v>
      </c>
    </row>
    <row r="313" spans="1:8" ht="13.5" x14ac:dyDescent="0.25">
      <c r="A313" s="3">
        <f>TITRES_STAT!B316</f>
        <v>0</v>
      </c>
      <c r="B313" s="5">
        <f>TITRES_STAT!C316</f>
        <v>0</v>
      </c>
      <c r="C313" s="5">
        <f>TITRES_STAT!D316</f>
        <v>0</v>
      </c>
      <c r="D313" s="5">
        <f>TITRES_STAT!E316</f>
        <v>0</v>
      </c>
      <c r="E313" s="2">
        <f t="shared" si="16"/>
        <v>0</v>
      </c>
      <c r="F313" s="5" t="str">
        <f t="shared" si="19"/>
        <v>NEUTRAL</v>
      </c>
      <c r="G313" s="5" t="e">
        <f t="shared" si="18"/>
        <v>#DIV/0!</v>
      </c>
      <c r="H313" s="5" t="str">
        <f t="shared" si="17"/>
        <v>NEUTRAL</v>
      </c>
    </row>
    <row r="314" spans="1:8" ht="13.5" x14ac:dyDescent="0.25">
      <c r="A314" s="3">
        <f>TITRES_STAT!B317</f>
        <v>0</v>
      </c>
      <c r="B314" s="5">
        <f>TITRES_STAT!C317</f>
        <v>0</v>
      </c>
      <c r="C314" s="5">
        <f>TITRES_STAT!D317</f>
        <v>0</v>
      </c>
      <c r="D314" s="5">
        <f>TITRES_STAT!E317</f>
        <v>0</v>
      </c>
      <c r="E314" s="2">
        <f t="shared" si="16"/>
        <v>0</v>
      </c>
      <c r="F314" s="5" t="str">
        <f t="shared" si="19"/>
        <v>NEUTRAL</v>
      </c>
      <c r="G314" s="5" t="e">
        <f t="shared" si="18"/>
        <v>#DIV/0!</v>
      </c>
      <c r="H314" s="5" t="str">
        <f t="shared" si="17"/>
        <v>NEUTRAL</v>
      </c>
    </row>
    <row r="315" spans="1:8" ht="13.5" x14ac:dyDescent="0.25">
      <c r="A315" s="3">
        <f>TITRES_STAT!B318</f>
        <v>0</v>
      </c>
      <c r="B315" s="5">
        <f>TITRES_STAT!C318</f>
        <v>0</v>
      </c>
      <c r="C315" s="5">
        <f>TITRES_STAT!D318</f>
        <v>0</v>
      </c>
      <c r="D315" s="5">
        <f>TITRES_STAT!E318</f>
        <v>0</v>
      </c>
      <c r="E315" s="2">
        <f t="shared" si="16"/>
        <v>0</v>
      </c>
      <c r="F315" s="5" t="str">
        <f t="shared" si="19"/>
        <v>NEUTRAL</v>
      </c>
      <c r="G315" s="5" t="e">
        <f t="shared" si="18"/>
        <v>#DIV/0!</v>
      </c>
      <c r="H315" s="5" t="str">
        <f t="shared" si="17"/>
        <v>NEUTRAL</v>
      </c>
    </row>
    <row r="316" spans="1:8" ht="13.5" x14ac:dyDescent="0.25">
      <c r="A316" s="3">
        <f>TITRES_STAT!B319</f>
        <v>0</v>
      </c>
      <c r="B316" s="5">
        <f>TITRES_STAT!C319</f>
        <v>0</v>
      </c>
      <c r="C316" s="5">
        <f>TITRES_STAT!D319</f>
        <v>0</v>
      </c>
      <c r="D316" s="5">
        <f>TITRES_STAT!E319</f>
        <v>0</v>
      </c>
      <c r="E316" s="2">
        <f t="shared" si="16"/>
        <v>0</v>
      </c>
      <c r="F316" s="5" t="str">
        <f t="shared" si="19"/>
        <v>NEUTRAL</v>
      </c>
      <c r="G316" s="5" t="e">
        <f t="shared" si="18"/>
        <v>#DIV/0!</v>
      </c>
      <c r="H316" s="5" t="str">
        <f t="shared" si="17"/>
        <v>NEUTRAL</v>
      </c>
    </row>
    <row r="317" spans="1:8" ht="13.5" x14ac:dyDescent="0.25">
      <c r="A317" s="3">
        <f>TITRES_STAT!B320</f>
        <v>0</v>
      </c>
      <c r="B317" s="5">
        <f>TITRES_STAT!C320</f>
        <v>0</v>
      </c>
      <c r="C317" s="5">
        <f>TITRES_STAT!D320</f>
        <v>0</v>
      </c>
      <c r="D317" s="5">
        <f>TITRES_STAT!E320</f>
        <v>0</v>
      </c>
      <c r="E317" s="2">
        <f t="shared" si="16"/>
        <v>0</v>
      </c>
      <c r="F317" s="5" t="str">
        <f t="shared" si="19"/>
        <v>NEUTRAL</v>
      </c>
      <c r="G317" s="5" t="e">
        <f t="shared" si="18"/>
        <v>#DIV/0!</v>
      </c>
      <c r="H317" s="5" t="str">
        <f t="shared" si="17"/>
        <v>NEUTRAL</v>
      </c>
    </row>
    <row r="318" spans="1:8" ht="13.5" x14ac:dyDescent="0.25">
      <c r="A318" s="3">
        <f>TITRES_STAT!B321</f>
        <v>0</v>
      </c>
      <c r="B318" s="5">
        <f>TITRES_STAT!C321</f>
        <v>0</v>
      </c>
      <c r="C318" s="5">
        <f>TITRES_STAT!D321</f>
        <v>0</v>
      </c>
      <c r="D318" s="5">
        <f>TITRES_STAT!E321</f>
        <v>0</v>
      </c>
      <c r="E318" s="2">
        <f t="shared" si="16"/>
        <v>0</v>
      </c>
      <c r="F318" s="5" t="str">
        <f t="shared" si="19"/>
        <v>NEUTRAL</v>
      </c>
      <c r="G318" s="5" t="e">
        <f t="shared" si="18"/>
        <v>#DIV/0!</v>
      </c>
      <c r="H318" s="5" t="str">
        <f t="shared" si="17"/>
        <v>NEUTRAL</v>
      </c>
    </row>
    <row r="319" spans="1:8" ht="13.5" x14ac:dyDescent="0.25">
      <c r="A319" s="3">
        <f>TITRES_STAT!B322</f>
        <v>0</v>
      </c>
      <c r="B319" s="5">
        <f>TITRES_STAT!C322</f>
        <v>0</v>
      </c>
      <c r="C319" s="5">
        <f>TITRES_STAT!D322</f>
        <v>0</v>
      </c>
      <c r="D319" s="5">
        <f>TITRES_STAT!E322</f>
        <v>0</v>
      </c>
      <c r="E319" s="2">
        <f t="shared" si="16"/>
        <v>0</v>
      </c>
      <c r="F319" s="5" t="str">
        <f t="shared" si="19"/>
        <v>NEUTRAL</v>
      </c>
      <c r="G319" s="5" t="e">
        <f t="shared" si="18"/>
        <v>#DIV/0!</v>
      </c>
      <c r="H319" s="5" t="str">
        <f t="shared" si="17"/>
        <v>NEUTRAL</v>
      </c>
    </row>
    <row r="320" spans="1:8" ht="13.5" x14ac:dyDescent="0.25">
      <c r="A320" s="3">
        <f>TITRES_STAT!B323</f>
        <v>0</v>
      </c>
      <c r="B320" s="5">
        <f>TITRES_STAT!C323</f>
        <v>0</v>
      </c>
      <c r="C320" s="5">
        <f>TITRES_STAT!D323</f>
        <v>0</v>
      </c>
      <c r="D320" s="5">
        <f>TITRES_STAT!E323</f>
        <v>0</v>
      </c>
      <c r="E320" s="2">
        <f t="shared" si="16"/>
        <v>0</v>
      </c>
      <c r="F320" s="5" t="str">
        <f t="shared" si="19"/>
        <v>NEUTRAL</v>
      </c>
      <c r="G320" s="5" t="e">
        <f t="shared" si="18"/>
        <v>#DIV/0!</v>
      </c>
      <c r="H320" s="5" t="str">
        <f t="shared" si="17"/>
        <v>NEUTRAL</v>
      </c>
    </row>
    <row r="321" spans="1:8" ht="13.5" x14ac:dyDescent="0.25">
      <c r="A321" s="3">
        <f>TITRES_STAT!B324</f>
        <v>0</v>
      </c>
      <c r="B321" s="5">
        <f>TITRES_STAT!C324</f>
        <v>0</v>
      </c>
      <c r="C321" s="5">
        <f>TITRES_STAT!D324</f>
        <v>0</v>
      </c>
      <c r="D321" s="5">
        <f>TITRES_STAT!E324</f>
        <v>0</v>
      </c>
      <c r="E321" s="2">
        <f t="shared" si="16"/>
        <v>0</v>
      </c>
      <c r="F321" s="5" t="str">
        <f t="shared" si="19"/>
        <v>NEUTRAL</v>
      </c>
      <c r="G321" s="5" t="e">
        <f t="shared" si="18"/>
        <v>#DIV/0!</v>
      </c>
      <c r="H321" s="5" t="str">
        <f t="shared" si="17"/>
        <v>NEUTRAL</v>
      </c>
    </row>
    <row r="322" spans="1:8" ht="13.5" x14ac:dyDescent="0.25">
      <c r="A322" s="3">
        <f>TITRES_STAT!B325</f>
        <v>0</v>
      </c>
      <c r="B322" s="5">
        <f>TITRES_STAT!C325</f>
        <v>0</v>
      </c>
      <c r="C322" s="5">
        <f>TITRES_STAT!D325</f>
        <v>0</v>
      </c>
      <c r="D322" s="5">
        <f>TITRES_STAT!E325</f>
        <v>0</v>
      </c>
      <c r="E322" s="2">
        <f t="shared" si="16"/>
        <v>0</v>
      </c>
      <c r="F322" s="5" t="str">
        <f t="shared" si="19"/>
        <v>NEUTRAL</v>
      </c>
      <c r="G322" s="5" t="e">
        <f t="shared" si="18"/>
        <v>#DIV/0!</v>
      </c>
      <c r="H322" s="5" t="str">
        <f t="shared" si="17"/>
        <v>NEUTRAL</v>
      </c>
    </row>
    <row r="323" spans="1:8" ht="13.5" x14ac:dyDescent="0.25">
      <c r="A323" s="3">
        <f>TITRES_STAT!B326</f>
        <v>0</v>
      </c>
      <c r="B323" s="5">
        <f>TITRES_STAT!C326</f>
        <v>0</v>
      </c>
      <c r="C323" s="5">
        <f>TITRES_STAT!D326</f>
        <v>0</v>
      </c>
      <c r="D323" s="5">
        <f>TITRES_STAT!E326</f>
        <v>0</v>
      </c>
      <c r="E323" s="2">
        <f t="shared" si="16"/>
        <v>0</v>
      </c>
      <c r="F323" s="5" t="str">
        <f t="shared" si="19"/>
        <v>NEUTRAL</v>
      </c>
      <c r="G323" s="5" t="e">
        <f t="shared" si="18"/>
        <v>#DIV/0!</v>
      </c>
      <c r="H323" s="5" t="str">
        <f t="shared" si="17"/>
        <v>NEUTRAL</v>
      </c>
    </row>
    <row r="324" spans="1:8" ht="13.5" x14ac:dyDescent="0.25">
      <c r="A324" s="3">
        <f>TITRES_STAT!B327</f>
        <v>0</v>
      </c>
      <c r="B324" s="5">
        <f>TITRES_STAT!C327</f>
        <v>0</v>
      </c>
      <c r="C324" s="5">
        <f>TITRES_STAT!D327</f>
        <v>0</v>
      </c>
      <c r="D324" s="5">
        <f>TITRES_STAT!E327</f>
        <v>0</v>
      </c>
      <c r="E324" s="2">
        <f t="shared" ref="E324:E387" si="20">IF(B324&gt;B323, E323+D324, IF(B324&lt;B323, E323-D324, E323))</f>
        <v>0</v>
      </c>
      <c r="F324" s="5" t="str">
        <f t="shared" si="19"/>
        <v>NEUTRAL</v>
      </c>
      <c r="G324" s="5" t="e">
        <f t="shared" si="18"/>
        <v>#DIV/0!</v>
      </c>
      <c r="H324" s="5" t="str">
        <f t="shared" si="17"/>
        <v>NEUTRAL</v>
      </c>
    </row>
    <row r="325" spans="1:8" ht="13.5" x14ac:dyDescent="0.25">
      <c r="A325" s="3">
        <f>TITRES_STAT!B328</f>
        <v>0</v>
      </c>
      <c r="B325" s="5">
        <f>TITRES_STAT!C328</f>
        <v>0</v>
      </c>
      <c r="C325" s="5">
        <f>TITRES_STAT!D328</f>
        <v>0</v>
      </c>
      <c r="D325" s="5">
        <f>TITRES_STAT!E328</f>
        <v>0</v>
      </c>
      <c r="E325" s="2">
        <f t="shared" si="20"/>
        <v>0</v>
      </c>
      <c r="F325" s="5" t="str">
        <f t="shared" si="19"/>
        <v>NEUTRAL</v>
      </c>
      <c r="G325" s="5" t="e">
        <f t="shared" si="18"/>
        <v>#DIV/0!</v>
      </c>
      <c r="H325" s="5" t="str">
        <f t="shared" si="17"/>
        <v>NEUTRAL</v>
      </c>
    </row>
    <row r="326" spans="1:8" ht="13.5" x14ac:dyDescent="0.25">
      <c r="A326" s="3">
        <f>TITRES_STAT!B329</f>
        <v>0</v>
      </c>
      <c r="B326" s="5">
        <f>TITRES_STAT!C329</f>
        <v>0</v>
      </c>
      <c r="C326" s="5">
        <f>TITRES_STAT!D329</f>
        <v>0</v>
      </c>
      <c r="D326" s="5">
        <f>TITRES_STAT!E329</f>
        <v>0</v>
      </c>
      <c r="E326" s="2">
        <f t="shared" si="20"/>
        <v>0</v>
      </c>
      <c r="F326" s="5" t="str">
        <f t="shared" si="19"/>
        <v>NEUTRAL</v>
      </c>
      <c r="G326" s="5" t="e">
        <f t="shared" si="18"/>
        <v>#DIV/0!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NEUTRAL</v>
      </c>
    </row>
    <row r="327" spans="1:8" ht="13.5" x14ac:dyDescent="0.25">
      <c r="A327" s="3">
        <f>TITRES_STAT!B330</f>
        <v>0</v>
      </c>
      <c r="B327" s="5">
        <f>TITRES_STAT!C330</f>
        <v>0</v>
      </c>
      <c r="C327" s="5">
        <f>TITRES_STAT!D330</f>
        <v>0</v>
      </c>
      <c r="D327" s="5">
        <f>TITRES_STAT!E330</f>
        <v>0</v>
      </c>
      <c r="E327" s="2">
        <f t="shared" si="20"/>
        <v>0</v>
      </c>
      <c r="F327" s="5" t="str">
        <f t="shared" si="19"/>
        <v>NEUTRAL</v>
      </c>
      <c r="G327" s="5" t="e">
        <f t="shared" ref="G327:G390" si="22">IF((E327-E322)/E322 &gt; 0.02, "STRONG",
 IF((E327-E322)/E322 &lt; -0.02, "WEAK", "NEUTRAL"))</f>
        <v>#DIV/0!</v>
      </c>
      <c r="H327" s="5" t="str">
        <f t="shared" si="21"/>
        <v>NEUTRAL</v>
      </c>
    </row>
    <row r="328" spans="1:8" ht="13.5" x14ac:dyDescent="0.25">
      <c r="A328" s="3">
        <f>TITRES_STAT!B331</f>
        <v>0</v>
      </c>
      <c r="B328" s="5">
        <f>TITRES_STAT!C331</f>
        <v>0</v>
      </c>
      <c r="C328" s="5">
        <f>TITRES_STAT!D331</f>
        <v>0</v>
      </c>
      <c r="D328" s="5">
        <f>TITRES_STAT!E331</f>
        <v>0</v>
      </c>
      <c r="E328" s="2">
        <f t="shared" si="20"/>
        <v>0</v>
      </c>
      <c r="F328" s="5" t="str">
        <f t="shared" ref="F328:F391" si="23">IF(E328&gt;E323,"BULLISH",IF(E328&lt;E323,"BEARISH","NEUTRAL"))</f>
        <v>NEUTRAL</v>
      </c>
      <c r="G328" s="5" t="e">
        <f t="shared" si="22"/>
        <v>#DIV/0!</v>
      </c>
      <c r="H328" s="5" t="str">
        <f t="shared" si="21"/>
        <v>NEUTRAL</v>
      </c>
    </row>
    <row r="329" spans="1:8" ht="13.5" x14ac:dyDescent="0.25">
      <c r="A329" s="3">
        <f>TITRES_STAT!B332</f>
        <v>0</v>
      </c>
      <c r="B329" s="5">
        <f>TITRES_STAT!C332</f>
        <v>0</v>
      </c>
      <c r="C329" s="5">
        <f>TITRES_STAT!D332</f>
        <v>0</v>
      </c>
      <c r="D329" s="5">
        <f>TITRES_STAT!E332</f>
        <v>0</v>
      </c>
      <c r="E329" s="2">
        <f t="shared" si="20"/>
        <v>0</v>
      </c>
      <c r="F329" s="5" t="str">
        <f t="shared" si="23"/>
        <v>NEUTRAL</v>
      </c>
      <c r="G329" s="5" t="e">
        <f t="shared" si="22"/>
        <v>#DIV/0!</v>
      </c>
      <c r="H329" s="5" t="str">
        <f t="shared" si="21"/>
        <v>NEUTRAL</v>
      </c>
    </row>
    <row r="330" spans="1:8" ht="13.5" x14ac:dyDescent="0.25">
      <c r="A330" s="3">
        <f>TITRES_STAT!B333</f>
        <v>0</v>
      </c>
      <c r="B330" s="5">
        <f>TITRES_STAT!C333</f>
        <v>0</v>
      </c>
      <c r="C330" s="5">
        <f>TITRES_STAT!D333</f>
        <v>0</v>
      </c>
      <c r="D330" s="5">
        <f>TITRES_STAT!E333</f>
        <v>0</v>
      </c>
      <c r="E330" s="2">
        <f t="shared" si="20"/>
        <v>0</v>
      </c>
      <c r="F330" s="5" t="str">
        <f t="shared" si="23"/>
        <v>NEUTRAL</v>
      </c>
      <c r="G330" s="5" t="e">
        <f t="shared" si="22"/>
        <v>#DIV/0!</v>
      </c>
      <c r="H330" s="5" t="str">
        <f t="shared" si="21"/>
        <v>NEUTRAL</v>
      </c>
    </row>
    <row r="331" spans="1:8" ht="13.5" x14ac:dyDescent="0.25">
      <c r="A331" s="3">
        <f>TITRES_STAT!B334</f>
        <v>0</v>
      </c>
      <c r="B331" s="5">
        <f>TITRES_STAT!C334</f>
        <v>0</v>
      </c>
      <c r="C331" s="5">
        <f>TITRES_STAT!D334</f>
        <v>0</v>
      </c>
      <c r="D331" s="5">
        <f>TITRES_STAT!E334</f>
        <v>0</v>
      </c>
      <c r="E331" s="2">
        <f t="shared" si="20"/>
        <v>0</v>
      </c>
      <c r="F331" s="5" t="str">
        <f t="shared" si="23"/>
        <v>NEUTRAL</v>
      </c>
      <c r="G331" s="5" t="e">
        <f t="shared" si="22"/>
        <v>#DIV/0!</v>
      </c>
      <c r="H331" s="5" t="str">
        <f t="shared" si="21"/>
        <v>NEUTRAL</v>
      </c>
    </row>
    <row r="332" spans="1:8" ht="13.5" x14ac:dyDescent="0.25">
      <c r="A332" s="3">
        <f>TITRES_STAT!B335</f>
        <v>0</v>
      </c>
      <c r="B332" s="5">
        <f>TITRES_STAT!C335</f>
        <v>0</v>
      </c>
      <c r="C332" s="5">
        <f>TITRES_STAT!D335</f>
        <v>0</v>
      </c>
      <c r="D332" s="5">
        <f>TITRES_STAT!E335</f>
        <v>0</v>
      </c>
      <c r="E332" s="2">
        <f t="shared" si="20"/>
        <v>0</v>
      </c>
      <c r="F332" s="5" t="str">
        <f t="shared" si="23"/>
        <v>NEUTRAL</v>
      </c>
      <c r="G332" s="5" t="e">
        <f t="shared" si="22"/>
        <v>#DIV/0!</v>
      </c>
      <c r="H332" s="5" t="str">
        <f t="shared" si="21"/>
        <v>NEUTRAL</v>
      </c>
    </row>
    <row r="333" spans="1:8" ht="13.5" x14ac:dyDescent="0.25">
      <c r="A333" s="3">
        <f>TITRES_STAT!B336</f>
        <v>0</v>
      </c>
      <c r="B333" s="5">
        <f>TITRES_STAT!C336</f>
        <v>0</v>
      </c>
      <c r="C333" s="5">
        <f>TITRES_STAT!D336</f>
        <v>0</v>
      </c>
      <c r="D333" s="5">
        <f>TITRES_STAT!E336</f>
        <v>0</v>
      </c>
      <c r="E333" s="2">
        <f t="shared" si="20"/>
        <v>0</v>
      </c>
      <c r="F333" s="5" t="str">
        <f t="shared" si="23"/>
        <v>NEUTRAL</v>
      </c>
      <c r="G333" s="5" t="e">
        <f t="shared" si="22"/>
        <v>#DIV/0!</v>
      </c>
      <c r="H333" s="5" t="str">
        <f t="shared" si="21"/>
        <v>NEUTRAL</v>
      </c>
    </row>
    <row r="334" spans="1:8" ht="13.5" x14ac:dyDescent="0.25">
      <c r="A334" s="3">
        <f>TITRES_STAT!B337</f>
        <v>0</v>
      </c>
      <c r="B334" s="5">
        <f>TITRES_STAT!C337</f>
        <v>0</v>
      </c>
      <c r="C334" s="5">
        <f>TITRES_STAT!D337</f>
        <v>0</v>
      </c>
      <c r="D334" s="5">
        <f>TITRES_STAT!E337</f>
        <v>0</v>
      </c>
      <c r="E334" s="2">
        <f t="shared" si="20"/>
        <v>0</v>
      </c>
      <c r="F334" s="5" t="str">
        <f t="shared" si="23"/>
        <v>NEUTRAL</v>
      </c>
      <c r="G334" s="5" t="e">
        <f t="shared" si="22"/>
        <v>#DIV/0!</v>
      </c>
      <c r="H334" s="5" t="str">
        <f t="shared" si="21"/>
        <v>NEUTRAL</v>
      </c>
    </row>
    <row r="335" spans="1:8" ht="13.5" x14ac:dyDescent="0.25">
      <c r="A335" s="3">
        <f>TITRES_STAT!B338</f>
        <v>0</v>
      </c>
      <c r="B335" s="5">
        <f>TITRES_STAT!C338</f>
        <v>0</v>
      </c>
      <c r="C335" s="5">
        <f>TITRES_STAT!D338</f>
        <v>0</v>
      </c>
      <c r="D335" s="5">
        <f>TITRES_STAT!E338</f>
        <v>0</v>
      </c>
      <c r="E335" s="2">
        <f t="shared" si="20"/>
        <v>0</v>
      </c>
      <c r="F335" s="5" t="str">
        <f t="shared" si="23"/>
        <v>NEUTRAL</v>
      </c>
      <c r="G335" s="5" t="e">
        <f t="shared" si="22"/>
        <v>#DIV/0!</v>
      </c>
      <c r="H335" s="5" t="str">
        <f t="shared" si="21"/>
        <v>NEUTRAL</v>
      </c>
    </row>
    <row r="336" spans="1:8" ht="13.5" x14ac:dyDescent="0.25">
      <c r="A336" s="3">
        <f>TITRES_STAT!B339</f>
        <v>0</v>
      </c>
      <c r="B336" s="5">
        <f>TITRES_STAT!C339</f>
        <v>0</v>
      </c>
      <c r="C336" s="5">
        <f>TITRES_STAT!D339</f>
        <v>0</v>
      </c>
      <c r="D336" s="5">
        <f>TITRES_STAT!E339</f>
        <v>0</v>
      </c>
      <c r="E336" s="2">
        <f t="shared" si="20"/>
        <v>0</v>
      </c>
      <c r="F336" s="5" t="str">
        <f t="shared" si="23"/>
        <v>NEUTRAL</v>
      </c>
      <c r="G336" s="5" t="e">
        <f t="shared" si="22"/>
        <v>#DIV/0!</v>
      </c>
      <c r="H336" s="5" t="str">
        <f t="shared" si="21"/>
        <v>NEUTRAL</v>
      </c>
    </row>
    <row r="337" spans="1:8" ht="13.5" x14ac:dyDescent="0.25">
      <c r="A337" s="3">
        <f>TITRES_STAT!B340</f>
        <v>0</v>
      </c>
      <c r="B337" s="5">
        <f>TITRES_STAT!C340</f>
        <v>0</v>
      </c>
      <c r="C337" s="5">
        <f>TITRES_STAT!D340</f>
        <v>0</v>
      </c>
      <c r="D337" s="5">
        <f>TITRES_STAT!E340</f>
        <v>0</v>
      </c>
      <c r="E337" s="2">
        <f t="shared" si="20"/>
        <v>0</v>
      </c>
      <c r="F337" s="5" t="str">
        <f t="shared" si="23"/>
        <v>NEUTRAL</v>
      </c>
      <c r="G337" s="5" t="e">
        <f t="shared" si="22"/>
        <v>#DIV/0!</v>
      </c>
      <c r="H337" s="5" t="str">
        <f t="shared" si="21"/>
        <v>NEUTRAL</v>
      </c>
    </row>
    <row r="338" spans="1:8" ht="13.5" x14ac:dyDescent="0.25">
      <c r="A338" s="3">
        <f>TITRES_STAT!B341</f>
        <v>0</v>
      </c>
      <c r="B338" s="5">
        <f>TITRES_STAT!C341</f>
        <v>0</v>
      </c>
      <c r="C338" s="5">
        <f>TITRES_STAT!D341</f>
        <v>0</v>
      </c>
      <c r="D338" s="5">
        <f>TITRES_STAT!E341</f>
        <v>0</v>
      </c>
      <c r="E338" s="2">
        <f t="shared" si="20"/>
        <v>0</v>
      </c>
      <c r="F338" s="5" t="str">
        <f t="shared" si="23"/>
        <v>NEUTRAL</v>
      </c>
      <c r="G338" s="5" t="e">
        <f t="shared" si="22"/>
        <v>#DIV/0!</v>
      </c>
      <c r="H338" s="5" t="str">
        <f t="shared" si="21"/>
        <v>NEUTRAL</v>
      </c>
    </row>
    <row r="339" spans="1:8" ht="13.5" x14ac:dyDescent="0.25">
      <c r="A339" s="3">
        <f>TITRES_STAT!B342</f>
        <v>0</v>
      </c>
      <c r="B339" s="5">
        <f>TITRES_STAT!C342</f>
        <v>0</v>
      </c>
      <c r="C339" s="5">
        <f>TITRES_STAT!D342</f>
        <v>0</v>
      </c>
      <c r="D339" s="5">
        <f>TITRES_STAT!E342</f>
        <v>0</v>
      </c>
      <c r="E339" s="2">
        <f t="shared" si="20"/>
        <v>0</v>
      </c>
      <c r="F339" s="5" t="str">
        <f t="shared" si="23"/>
        <v>NEUTRAL</v>
      </c>
      <c r="G339" s="5" t="e">
        <f t="shared" si="22"/>
        <v>#DIV/0!</v>
      </c>
      <c r="H339" s="5" t="str">
        <f t="shared" si="21"/>
        <v>NEUTRAL</v>
      </c>
    </row>
    <row r="340" spans="1:8" ht="13.5" x14ac:dyDescent="0.25">
      <c r="A340" s="3">
        <f>TITRES_STAT!B343</f>
        <v>0</v>
      </c>
      <c r="B340" s="5">
        <f>TITRES_STAT!C343</f>
        <v>0</v>
      </c>
      <c r="C340" s="5">
        <f>TITRES_STAT!D343</f>
        <v>0</v>
      </c>
      <c r="D340" s="5">
        <f>TITRES_STAT!E343</f>
        <v>0</v>
      </c>
      <c r="E340" s="2">
        <f t="shared" si="20"/>
        <v>0</v>
      </c>
      <c r="F340" s="5" t="str">
        <f t="shared" si="23"/>
        <v>NEUTRAL</v>
      </c>
      <c r="G340" s="5" t="e">
        <f t="shared" si="22"/>
        <v>#DIV/0!</v>
      </c>
      <c r="H340" s="5" t="str">
        <f t="shared" si="21"/>
        <v>NEUTRAL</v>
      </c>
    </row>
    <row r="341" spans="1:8" ht="13.5" x14ac:dyDescent="0.25">
      <c r="A341" s="3">
        <f>TITRES_STAT!B344</f>
        <v>0</v>
      </c>
      <c r="B341" s="5">
        <f>TITRES_STAT!C344</f>
        <v>0</v>
      </c>
      <c r="C341" s="5">
        <f>TITRES_STAT!D344</f>
        <v>0</v>
      </c>
      <c r="D341" s="5">
        <f>TITRES_STAT!E344</f>
        <v>0</v>
      </c>
      <c r="E341" s="2">
        <f t="shared" si="20"/>
        <v>0</v>
      </c>
      <c r="F341" s="5" t="str">
        <f t="shared" si="23"/>
        <v>NEUTRAL</v>
      </c>
      <c r="G341" s="5" t="e">
        <f t="shared" si="22"/>
        <v>#DIV/0!</v>
      </c>
      <c r="H341" s="5" t="str">
        <f t="shared" si="21"/>
        <v>NEUTRAL</v>
      </c>
    </row>
    <row r="342" spans="1:8" ht="13.5" x14ac:dyDescent="0.25">
      <c r="A342" s="3">
        <f>TITRES_STAT!B345</f>
        <v>0</v>
      </c>
      <c r="B342" s="5">
        <f>TITRES_STAT!C345</f>
        <v>0</v>
      </c>
      <c r="C342" s="5">
        <f>TITRES_STAT!D345</f>
        <v>0</v>
      </c>
      <c r="D342" s="5">
        <f>TITRES_STAT!E345</f>
        <v>0</v>
      </c>
      <c r="E342" s="2">
        <f t="shared" si="20"/>
        <v>0</v>
      </c>
      <c r="F342" s="5" t="str">
        <f t="shared" si="23"/>
        <v>NEUTRAL</v>
      </c>
      <c r="G342" s="5" t="e">
        <f t="shared" si="22"/>
        <v>#DIV/0!</v>
      </c>
      <c r="H342" s="5" t="str">
        <f t="shared" si="21"/>
        <v>NEUTRAL</v>
      </c>
    </row>
    <row r="343" spans="1:8" ht="13.5" x14ac:dyDescent="0.25">
      <c r="A343" s="3">
        <f>TITRES_STAT!B346</f>
        <v>0</v>
      </c>
      <c r="B343" s="5">
        <f>TITRES_STAT!C346</f>
        <v>0</v>
      </c>
      <c r="C343" s="5">
        <f>TITRES_STAT!D346</f>
        <v>0</v>
      </c>
      <c r="D343" s="5">
        <f>TITRES_STAT!E346</f>
        <v>0</v>
      </c>
      <c r="E343" s="2">
        <f t="shared" si="20"/>
        <v>0</v>
      </c>
      <c r="F343" s="5" t="str">
        <f t="shared" si="23"/>
        <v>NEUTRAL</v>
      </c>
      <c r="G343" s="5" t="e">
        <f t="shared" si="22"/>
        <v>#DIV/0!</v>
      </c>
      <c r="H343" s="5" t="str">
        <f t="shared" si="21"/>
        <v>NEUTRAL</v>
      </c>
    </row>
    <row r="344" spans="1:8" ht="13.5" x14ac:dyDescent="0.25">
      <c r="A344" s="3">
        <f>TITRES_STAT!B347</f>
        <v>0</v>
      </c>
      <c r="B344" s="5">
        <f>TITRES_STAT!C347</f>
        <v>0</v>
      </c>
      <c r="C344" s="5">
        <f>TITRES_STAT!D347</f>
        <v>0</v>
      </c>
      <c r="D344" s="5">
        <f>TITRES_STAT!E347</f>
        <v>0</v>
      </c>
      <c r="E344" s="2">
        <f t="shared" si="20"/>
        <v>0</v>
      </c>
      <c r="F344" s="5" t="str">
        <f t="shared" si="23"/>
        <v>NEUTRAL</v>
      </c>
      <c r="G344" s="5" t="e">
        <f t="shared" si="22"/>
        <v>#DIV/0!</v>
      </c>
      <c r="H344" s="5" t="str">
        <f t="shared" si="21"/>
        <v>NEUTRAL</v>
      </c>
    </row>
    <row r="345" spans="1:8" ht="13.5" x14ac:dyDescent="0.25">
      <c r="A345" s="3">
        <f>TITRES_STAT!B348</f>
        <v>0</v>
      </c>
      <c r="B345" s="5">
        <f>TITRES_STAT!C348</f>
        <v>0</v>
      </c>
      <c r="C345" s="5">
        <f>TITRES_STAT!D348</f>
        <v>0</v>
      </c>
      <c r="D345" s="5">
        <f>TITRES_STAT!E348</f>
        <v>0</v>
      </c>
      <c r="E345" s="2">
        <f t="shared" si="20"/>
        <v>0</v>
      </c>
      <c r="F345" s="5" t="str">
        <f t="shared" si="23"/>
        <v>NEUTRAL</v>
      </c>
      <c r="G345" s="5" t="e">
        <f t="shared" si="22"/>
        <v>#DIV/0!</v>
      </c>
      <c r="H345" s="5" t="str">
        <f t="shared" si="21"/>
        <v>NEUTRAL</v>
      </c>
    </row>
    <row r="346" spans="1:8" ht="13.5" x14ac:dyDescent="0.25">
      <c r="A346" s="3">
        <f>TITRES_STAT!B349</f>
        <v>0</v>
      </c>
      <c r="B346" s="5">
        <f>TITRES_STAT!C349</f>
        <v>0</v>
      </c>
      <c r="C346" s="5">
        <f>TITRES_STAT!D349</f>
        <v>0</v>
      </c>
      <c r="D346" s="5">
        <f>TITRES_STAT!E349</f>
        <v>0</v>
      </c>
      <c r="E346" s="2">
        <f t="shared" si="20"/>
        <v>0</v>
      </c>
      <c r="F346" s="5" t="str">
        <f t="shared" si="23"/>
        <v>NEUTRAL</v>
      </c>
      <c r="G346" s="5" t="e">
        <f t="shared" si="22"/>
        <v>#DIV/0!</v>
      </c>
      <c r="H346" s="5" t="str">
        <f t="shared" si="21"/>
        <v>NEUTRAL</v>
      </c>
    </row>
    <row r="347" spans="1:8" ht="13.5" x14ac:dyDescent="0.25">
      <c r="A347" s="3">
        <f>TITRES_STAT!B350</f>
        <v>0</v>
      </c>
      <c r="B347" s="5">
        <f>TITRES_STAT!C350</f>
        <v>0</v>
      </c>
      <c r="C347" s="5">
        <f>TITRES_STAT!D350</f>
        <v>0</v>
      </c>
      <c r="D347" s="5">
        <f>TITRES_STAT!E350</f>
        <v>0</v>
      </c>
      <c r="E347" s="2">
        <f t="shared" si="20"/>
        <v>0</v>
      </c>
      <c r="F347" s="5" t="str">
        <f t="shared" si="23"/>
        <v>NEUTRAL</v>
      </c>
      <c r="G347" s="5" t="e">
        <f t="shared" si="22"/>
        <v>#DIV/0!</v>
      </c>
      <c r="H347" s="5" t="str">
        <f t="shared" si="21"/>
        <v>NEUTRAL</v>
      </c>
    </row>
    <row r="348" spans="1:8" ht="13.5" x14ac:dyDescent="0.25">
      <c r="A348" s="3">
        <f>TITRES_STAT!B351</f>
        <v>0</v>
      </c>
      <c r="B348" s="5">
        <f>TITRES_STAT!C351</f>
        <v>0</v>
      </c>
      <c r="C348" s="5">
        <f>TITRES_STAT!D351</f>
        <v>0</v>
      </c>
      <c r="D348" s="5">
        <f>TITRES_STAT!E351</f>
        <v>0</v>
      </c>
      <c r="E348" s="2">
        <f t="shared" si="20"/>
        <v>0</v>
      </c>
      <c r="F348" s="5" t="str">
        <f t="shared" si="23"/>
        <v>NEUTRAL</v>
      </c>
      <c r="G348" s="5" t="e">
        <f t="shared" si="22"/>
        <v>#DIV/0!</v>
      </c>
      <c r="H348" s="5" t="str">
        <f t="shared" si="21"/>
        <v>NEUTRAL</v>
      </c>
    </row>
    <row r="349" spans="1:8" ht="13.5" x14ac:dyDescent="0.25">
      <c r="A349" s="3">
        <f>TITRES_STAT!B352</f>
        <v>0</v>
      </c>
      <c r="B349" s="5">
        <f>TITRES_STAT!C352</f>
        <v>0</v>
      </c>
      <c r="C349" s="5">
        <f>TITRES_STAT!D352</f>
        <v>0</v>
      </c>
      <c r="D349" s="5">
        <f>TITRES_STAT!E352</f>
        <v>0</v>
      </c>
      <c r="E349" s="2">
        <f t="shared" si="20"/>
        <v>0</v>
      </c>
      <c r="F349" s="5" t="str">
        <f t="shared" si="23"/>
        <v>NEUTRAL</v>
      </c>
      <c r="G349" s="5" t="e">
        <f t="shared" si="22"/>
        <v>#DIV/0!</v>
      </c>
      <c r="H349" s="5" t="str">
        <f t="shared" si="21"/>
        <v>NEUTRAL</v>
      </c>
    </row>
    <row r="350" spans="1:8" ht="13.5" x14ac:dyDescent="0.25">
      <c r="A350" s="3">
        <f>TITRES_STAT!B353</f>
        <v>0</v>
      </c>
      <c r="B350" s="5">
        <f>TITRES_STAT!C353</f>
        <v>0</v>
      </c>
      <c r="C350" s="5">
        <f>TITRES_STAT!D353</f>
        <v>0</v>
      </c>
      <c r="D350" s="5">
        <f>TITRES_STAT!E353</f>
        <v>0</v>
      </c>
      <c r="E350" s="2">
        <f t="shared" si="20"/>
        <v>0</v>
      </c>
      <c r="F350" s="5" t="str">
        <f t="shared" si="23"/>
        <v>NEUTRAL</v>
      </c>
      <c r="G350" s="5" t="e">
        <f t="shared" si="22"/>
        <v>#DIV/0!</v>
      </c>
      <c r="H350" s="5" t="str">
        <f t="shared" si="21"/>
        <v>NEUTRAL</v>
      </c>
    </row>
    <row r="351" spans="1:8" ht="13.5" x14ac:dyDescent="0.25">
      <c r="A351" s="3">
        <f>TITRES_STAT!B354</f>
        <v>0</v>
      </c>
      <c r="B351" s="5">
        <f>TITRES_STAT!C354</f>
        <v>0</v>
      </c>
      <c r="C351" s="5">
        <f>TITRES_STAT!D354</f>
        <v>0</v>
      </c>
      <c r="D351" s="5">
        <f>TITRES_STAT!E354</f>
        <v>0</v>
      </c>
      <c r="E351" s="2">
        <f t="shared" si="20"/>
        <v>0</v>
      </c>
      <c r="F351" s="5" t="str">
        <f t="shared" si="23"/>
        <v>NEUTRAL</v>
      </c>
      <c r="G351" s="5" t="e">
        <f t="shared" si="22"/>
        <v>#DIV/0!</v>
      </c>
      <c r="H351" s="5" t="str">
        <f t="shared" si="21"/>
        <v>NEUTRAL</v>
      </c>
    </row>
    <row r="352" spans="1:8" ht="13.5" x14ac:dyDescent="0.25">
      <c r="A352" s="3">
        <f>TITRES_STAT!B355</f>
        <v>0</v>
      </c>
      <c r="B352" s="5">
        <f>TITRES_STAT!C355</f>
        <v>0</v>
      </c>
      <c r="C352" s="5">
        <f>TITRES_STAT!D355</f>
        <v>0</v>
      </c>
      <c r="D352" s="5">
        <f>TITRES_STAT!E355</f>
        <v>0</v>
      </c>
      <c r="E352" s="2">
        <f t="shared" si="20"/>
        <v>0</v>
      </c>
      <c r="F352" s="5" t="str">
        <f t="shared" si="23"/>
        <v>NEUTRAL</v>
      </c>
      <c r="G352" s="5" t="e">
        <f t="shared" si="22"/>
        <v>#DIV/0!</v>
      </c>
      <c r="H352" s="5" t="str">
        <f t="shared" si="21"/>
        <v>NEUTRAL</v>
      </c>
    </row>
    <row r="353" spans="1:8" ht="13.5" x14ac:dyDescent="0.25">
      <c r="A353" s="3">
        <f>TITRES_STAT!B356</f>
        <v>0</v>
      </c>
      <c r="B353" s="5">
        <f>TITRES_STAT!C356</f>
        <v>0</v>
      </c>
      <c r="C353" s="5">
        <f>TITRES_STAT!D356</f>
        <v>0</v>
      </c>
      <c r="D353" s="5">
        <f>TITRES_STAT!E356</f>
        <v>0</v>
      </c>
      <c r="E353" s="2">
        <f t="shared" si="20"/>
        <v>0</v>
      </c>
      <c r="F353" s="5" t="str">
        <f t="shared" si="23"/>
        <v>NEUTRAL</v>
      </c>
      <c r="G353" s="5" t="e">
        <f t="shared" si="22"/>
        <v>#DIV/0!</v>
      </c>
      <c r="H353" s="5" t="str">
        <f t="shared" si="21"/>
        <v>NEUTRAL</v>
      </c>
    </row>
    <row r="354" spans="1:8" ht="13.5" x14ac:dyDescent="0.25">
      <c r="A354" s="3">
        <f>TITRES_STAT!B357</f>
        <v>0</v>
      </c>
      <c r="B354" s="5">
        <f>TITRES_STAT!C357</f>
        <v>0</v>
      </c>
      <c r="C354" s="5">
        <f>TITRES_STAT!D357</f>
        <v>0</v>
      </c>
      <c r="D354" s="5">
        <f>TITRES_STAT!E357</f>
        <v>0</v>
      </c>
      <c r="E354" s="2">
        <f t="shared" si="20"/>
        <v>0</v>
      </c>
      <c r="F354" s="5" t="str">
        <f t="shared" si="23"/>
        <v>NEUTRAL</v>
      </c>
      <c r="G354" s="5" t="e">
        <f t="shared" si="22"/>
        <v>#DIV/0!</v>
      </c>
      <c r="H354" s="5" t="str">
        <f t="shared" si="21"/>
        <v>NEUTRAL</v>
      </c>
    </row>
    <row r="355" spans="1:8" ht="13.5" x14ac:dyDescent="0.25">
      <c r="A355" s="3">
        <f>TITRES_STAT!B358</f>
        <v>0</v>
      </c>
      <c r="B355" s="5">
        <f>TITRES_STAT!C358</f>
        <v>0</v>
      </c>
      <c r="C355" s="5">
        <f>TITRES_STAT!D358</f>
        <v>0</v>
      </c>
      <c r="D355" s="5">
        <f>TITRES_STAT!E358</f>
        <v>0</v>
      </c>
      <c r="E355" s="2">
        <f t="shared" si="20"/>
        <v>0</v>
      </c>
      <c r="F355" s="5" t="str">
        <f t="shared" si="23"/>
        <v>NEUTRAL</v>
      </c>
      <c r="G355" s="5" t="e">
        <f t="shared" si="22"/>
        <v>#DIV/0!</v>
      </c>
      <c r="H355" s="5" t="str">
        <f t="shared" si="21"/>
        <v>NEUTRAL</v>
      </c>
    </row>
    <row r="356" spans="1:8" ht="13.5" x14ac:dyDescent="0.25">
      <c r="A356" s="3">
        <f>TITRES_STAT!B359</f>
        <v>0</v>
      </c>
      <c r="B356" s="5">
        <f>TITRES_STAT!C359</f>
        <v>0</v>
      </c>
      <c r="C356" s="5">
        <f>TITRES_STAT!D359</f>
        <v>0</v>
      </c>
      <c r="D356" s="5">
        <f>TITRES_STAT!E359</f>
        <v>0</v>
      </c>
      <c r="E356" s="2">
        <f t="shared" si="20"/>
        <v>0</v>
      </c>
      <c r="F356" s="5" t="str">
        <f t="shared" si="23"/>
        <v>NEUTRAL</v>
      </c>
      <c r="G356" s="5" t="e">
        <f t="shared" si="22"/>
        <v>#DIV/0!</v>
      </c>
      <c r="H356" s="5" t="str">
        <f t="shared" si="21"/>
        <v>NEUTRAL</v>
      </c>
    </row>
    <row r="357" spans="1:8" ht="13.5" x14ac:dyDescent="0.25">
      <c r="A357" s="3">
        <f>TITRES_STAT!B360</f>
        <v>0</v>
      </c>
      <c r="B357" s="5">
        <f>TITRES_STAT!C360</f>
        <v>0</v>
      </c>
      <c r="C357" s="5">
        <f>TITRES_STAT!D360</f>
        <v>0</v>
      </c>
      <c r="D357" s="5">
        <f>TITRES_STAT!E360</f>
        <v>0</v>
      </c>
      <c r="E357" s="2">
        <f t="shared" si="20"/>
        <v>0</v>
      </c>
      <c r="F357" s="5" t="str">
        <f t="shared" si="23"/>
        <v>NEUTRAL</v>
      </c>
      <c r="G357" s="5" t="e">
        <f t="shared" si="22"/>
        <v>#DIV/0!</v>
      </c>
      <c r="H357" s="5" t="str">
        <f t="shared" si="21"/>
        <v>NEUTRAL</v>
      </c>
    </row>
    <row r="358" spans="1:8" ht="13.5" x14ac:dyDescent="0.25">
      <c r="A358" s="3">
        <f>TITRES_STAT!B361</f>
        <v>0</v>
      </c>
      <c r="B358" s="5">
        <f>TITRES_STAT!C361</f>
        <v>0</v>
      </c>
      <c r="C358" s="5">
        <f>TITRES_STAT!D361</f>
        <v>0</v>
      </c>
      <c r="D358" s="5">
        <f>TITRES_STAT!E361</f>
        <v>0</v>
      </c>
      <c r="E358" s="2">
        <f t="shared" si="20"/>
        <v>0</v>
      </c>
      <c r="F358" s="5" t="str">
        <f t="shared" si="23"/>
        <v>NEUTRAL</v>
      </c>
      <c r="G358" s="5" t="e">
        <f t="shared" si="22"/>
        <v>#DIV/0!</v>
      </c>
      <c r="H358" s="5" t="str">
        <f t="shared" si="21"/>
        <v>NEUTRAL</v>
      </c>
    </row>
    <row r="359" spans="1:8" ht="13.5" x14ac:dyDescent="0.25">
      <c r="A359" s="3">
        <f>TITRES_STAT!B362</f>
        <v>0</v>
      </c>
      <c r="B359" s="5">
        <f>TITRES_STAT!C362</f>
        <v>0</v>
      </c>
      <c r="C359" s="5">
        <f>TITRES_STAT!D362</f>
        <v>0</v>
      </c>
      <c r="D359" s="5">
        <f>TITRES_STAT!E362</f>
        <v>0</v>
      </c>
      <c r="E359" s="2">
        <f t="shared" si="20"/>
        <v>0</v>
      </c>
      <c r="F359" s="5" t="str">
        <f t="shared" si="23"/>
        <v>NEUTRAL</v>
      </c>
      <c r="G359" s="5" t="e">
        <f t="shared" si="22"/>
        <v>#DIV/0!</v>
      </c>
      <c r="H359" s="5" t="str">
        <f t="shared" si="21"/>
        <v>NEUTRAL</v>
      </c>
    </row>
    <row r="360" spans="1:8" ht="13.5" x14ac:dyDescent="0.25">
      <c r="A360" s="3">
        <f>TITRES_STAT!B363</f>
        <v>0</v>
      </c>
      <c r="B360" s="5">
        <f>TITRES_STAT!C363</f>
        <v>0</v>
      </c>
      <c r="C360" s="5">
        <f>TITRES_STAT!D363</f>
        <v>0</v>
      </c>
      <c r="D360" s="5">
        <f>TITRES_STAT!E363</f>
        <v>0</v>
      </c>
      <c r="E360" s="2">
        <f t="shared" si="20"/>
        <v>0</v>
      </c>
      <c r="F360" s="5" t="str">
        <f t="shared" si="23"/>
        <v>NEUTRAL</v>
      </c>
      <c r="G360" s="5" t="e">
        <f t="shared" si="22"/>
        <v>#DIV/0!</v>
      </c>
      <c r="H360" s="5" t="str">
        <f t="shared" si="21"/>
        <v>NEUTRAL</v>
      </c>
    </row>
    <row r="361" spans="1:8" ht="13.5" x14ac:dyDescent="0.25">
      <c r="A361" s="3">
        <f>TITRES_STAT!B364</f>
        <v>0</v>
      </c>
      <c r="B361" s="5">
        <f>TITRES_STAT!C364</f>
        <v>0</v>
      </c>
      <c r="C361" s="5">
        <f>TITRES_STAT!D364</f>
        <v>0</v>
      </c>
      <c r="D361" s="5">
        <f>TITRES_STAT!E364</f>
        <v>0</v>
      </c>
      <c r="E361" s="2">
        <f t="shared" si="20"/>
        <v>0</v>
      </c>
      <c r="F361" s="5" t="str">
        <f t="shared" si="23"/>
        <v>NEUTRAL</v>
      </c>
      <c r="G361" s="5" t="e">
        <f t="shared" si="22"/>
        <v>#DIV/0!</v>
      </c>
      <c r="H361" s="5" t="str">
        <f t="shared" si="21"/>
        <v>NEUTRAL</v>
      </c>
    </row>
    <row r="362" spans="1:8" ht="13.5" x14ac:dyDescent="0.25">
      <c r="A362" s="3">
        <f>TITRES_STAT!B365</f>
        <v>0</v>
      </c>
      <c r="B362" s="5">
        <f>TITRES_STAT!C365</f>
        <v>0</v>
      </c>
      <c r="C362" s="5">
        <f>TITRES_STAT!D365</f>
        <v>0</v>
      </c>
      <c r="D362" s="5">
        <f>TITRES_STAT!E365</f>
        <v>0</v>
      </c>
      <c r="E362" s="2">
        <f t="shared" si="20"/>
        <v>0</v>
      </c>
      <c r="F362" s="5" t="str">
        <f t="shared" si="23"/>
        <v>NEUTRAL</v>
      </c>
      <c r="G362" s="5" t="e">
        <f t="shared" si="22"/>
        <v>#DIV/0!</v>
      </c>
      <c r="H362" s="5" t="str">
        <f t="shared" si="21"/>
        <v>NEUTRAL</v>
      </c>
    </row>
    <row r="363" spans="1:8" ht="13.5" x14ac:dyDescent="0.25">
      <c r="A363" s="3">
        <f>TITRES_STAT!B366</f>
        <v>0</v>
      </c>
      <c r="B363" s="5">
        <f>TITRES_STAT!C366</f>
        <v>0</v>
      </c>
      <c r="C363" s="5">
        <f>TITRES_STAT!D366</f>
        <v>0</v>
      </c>
      <c r="D363" s="5">
        <f>TITRES_STAT!E366</f>
        <v>0</v>
      </c>
      <c r="E363" s="2">
        <f t="shared" si="20"/>
        <v>0</v>
      </c>
      <c r="F363" s="5" t="str">
        <f t="shared" si="23"/>
        <v>NEUTRAL</v>
      </c>
      <c r="G363" s="5" t="e">
        <f t="shared" si="22"/>
        <v>#DIV/0!</v>
      </c>
      <c r="H363" s="5" t="str">
        <f t="shared" si="21"/>
        <v>NEUTRAL</v>
      </c>
    </row>
    <row r="364" spans="1:8" ht="13.5" x14ac:dyDescent="0.25">
      <c r="A364" s="3">
        <f>TITRES_STAT!B367</f>
        <v>0</v>
      </c>
      <c r="B364" s="5">
        <f>TITRES_STAT!C367</f>
        <v>0</v>
      </c>
      <c r="C364" s="5">
        <f>TITRES_STAT!D367</f>
        <v>0</v>
      </c>
      <c r="D364" s="5">
        <f>TITRES_STAT!E367</f>
        <v>0</v>
      </c>
      <c r="E364" s="2">
        <f t="shared" si="20"/>
        <v>0</v>
      </c>
      <c r="F364" s="5" t="str">
        <f t="shared" si="23"/>
        <v>NEUTRAL</v>
      </c>
      <c r="G364" s="5" t="e">
        <f t="shared" si="22"/>
        <v>#DIV/0!</v>
      </c>
      <c r="H364" s="5" t="str">
        <f t="shared" si="21"/>
        <v>NEUTRAL</v>
      </c>
    </row>
    <row r="365" spans="1:8" ht="13.5" x14ac:dyDescent="0.25">
      <c r="A365" s="3">
        <f>TITRES_STAT!B368</f>
        <v>0</v>
      </c>
      <c r="B365" s="5">
        <f>TITRES_STAT!C368</f>
        <v>0</v>
      </c>
      <c r="C365" s="5">
        <f>TITRES_STAT!D368</f>
        <v>0</v>
      </c>
      <c r="D365" s="5">
        <f>TITRES_STAT!E368</f>
        <v>0</v>
      </c>
      <c r="E365" s="2">
        <f t="shared" si="20"/>
        <v>0</v>
      </c>
      <c r="F365" s="5" t="str">
        <f t="shared" si="23"/>
        <v>NEUTRAL</v>
      </c>
      <c r="G365" s="5" t="e">
        <f t="shared" si="22"/>
        <v>#DIV/0!</v>
      </c>
      <c r="H365" s="5" t="str">
        <f t="shared" si="21"/>
        <v>NEUTRAL</v>
      </c>
    </row>
    <row r="366" spans="1:8" ht="13.5" x14ac:dyDescent="0.25">
      <c r="A366" s="3">
        <f>TITRES_STAT!B369</f>
        <v>0</v>
      </c>
      <c r="B366" s="5">
        <f>TITRES_STAT!C369</f>
        <v>0</v>
      </c>
      <c r="C366" s="5">
        <f>TITRES_STAT!D369</f>
        <v>0</v>
      </c>
      <c r="D366" s="5">
        <f>TITRES_STAT!E369</f>
        <v>0</v>
      </c>
      <c r="E366" s="2">
        <f t="shared" si="20"/>
        <v>0</v>
      </c>
      <c r="F366" s="5" t="str">
        <f t="shared" si="23"/>
        <v>NEUTRAL</v>
      </c>
      <c r="G366" s="5" t="e">
        <f t="shared" si="22"/>
        <v>#DIV/0!</v>
      </c>
      <c r="H366" s="5" t="str">
        <f t="shared" si="21"/>
        <v>NEUTRAL</v>
      </c>
    </row>
    <row r="367" spans="1:8" ht="13.5" x14ac:dyDescent="0.25">
      <c r="A367" s="3">
        <f>TITRES_STAT!B370</f>
        <v>0</v>
      </c>
      <c r="B367" s="5">
        <f>TITRES_STAT!C370</f>
        <v>0</v>
      </c>
      <c r="C367" s="5">
        <f>TITRES_STAT!D370</f>
        <v>0</v>
      </c>
      <c r="D367" s="5">
        <f>TITRES_STAT!E370</f>
        <v>0</v>
      </c>
      <c r="E367" s="2">
        <f t="shared" si="20"/>
        <v>0</v>
      </c>
      <c r="F367" s="5" t="str">
        <f t="shared" si="23"/>
        <v>NEUTRAL</v>
      </c>
      <c r="G367" s="5" t="e">
        <f t="shared" si="22"/>
        <v>#DIV/0!</v>
      </c>
      <c r="H367" s="5" t="str">
        <f t="shared" si="21"/>
        <v>NEUTRAL</v>
      </c>
    </row>
    <row r="368" spans="1:8" ht="13.5" x14ac:dyDescent="0.25">
      <c r="A368" s="3">
        <f>TITRES_STAT!B371</f>
        <v>0</v>
      </c>
      <c r="B368" s="5">
        <f>TITRES_STAT!C371</f>
        <v>0</v>
      </c>
      <c r="C368" s="5">
        <f>TITRES_STAT!D371</f>
        <v>0</v>
      </c>
      <c r="D368" s="5">
        <f>TITRES_STAT!E371</f>
        <v>0</v>
      </c>
      <c r="E368" s="2">
        <f t="shared" si="20"/>
        <v>0</v>
      </c>
      <c r="F368" s="5" t="str">
        <f t="shared" si="23"/>
        <v>NEUTRAL</v>
      </c>
      <c r="G368" s="5" t="e">
        <f t="shared" si="22"/>
        <v>#DIV/0!</v>
      </c>
      <c r="H368" s="5" t="str">
        <f t="shared" si="21"/>
        <v>NEUTRAL</v>
      </c>
    </row>
    <row r="369" spans="1:8" ht="13.5" x14ac:dyDescent="0.25">
      <c r="A369" s="3">
        <f>TITRES_STAT!B372</f>
        <v>0</v>
      </c>
      <c r="B369" s="5">
        <f>TITRES_STAT!C372</f>
        <v>0</v>
      </c>
      <c r="C369" s="5">
        <f>TITRES_STAT!D372</f>
        <v>0</v>
      </c>
      <c r="D369" s="5">
        <f>TITRES_STAT!E372</f>
        <v>0</v>
      </c>
      <c r="E369" s="2">
        <f t="shared" si="20"/>
        <v>0</v>
      </c>
      <c r="F369" s="5" t="str">
        <f t="shared" si="23"/>
        <v>NEUTRAL</v>
      </c>
      <c r="G369" s="5" t="e">
        <f t="shared" si="22"/>
        <v>#DIV/0!</v>
      </c>
      <c r="H369" s="5" t="str">
        <f t="shared" si="21"/>
        <v>NEUTRAL</v>
      </c>
    </row>
    <row r="370" spans="1:8" ht="13.5" x14ac:dyDescent="0.25">
      <c r="A370" s="3">
        <f>TITRES_STAT!B373</f>
        <v>0</v>
      </c>
      <c r="B370" s="5">
        <f>TITRES_STAT!C373</f>
        <v>0</v>
      </c>
      <c r="C370" s="5">
        <f>TITRES_STAT!D373</f>
        <v>0</v>
      </c>
      <c r="D370" s="5">
        <f>TITRES_STAT!E373</f>
        <v>0</v>
      </c>
      <c r="E370" s="2">
        <f t="shared" si="20"/>
        <v>0</v>
      </c>
      <c r="F370" s="5" t="str">
        <f t="shared" si="23"/>
        <v>NEUTRAL</v>
      </c>
      <c r="G370" s="5" t="e">
        <f t="shared" si="22"/>
        <v>#DIV/0!</v>
      </c>
      <c r="H370" s="5" t="str">
        <f t="shared" si="21"/>
        <v>NEUTRAL</v>
      </c>
    </row>
    <row r="371" spans="1:8" ht="13.5" x14ac:dyDescent="0.25">
      <c r="A371" s="3">
        <f>TITRES_STAT!B374</f>
        <v>0</v>
      </c>
      <c r="B371" s="5">
        <f>TITRES_STAT!C374</f>
        <v>0</v>
      </c>
      <c r="C371" s="5">
        <f>TITRES_STAT!D374</f>
        <v>0</v>
      </c>
      <c r="D371" s="5">
        <f>TITRES_STAT!E374</f>
        <v>0</v>
      </c>
      <c r="E371" s="2">
        <f t="shared" si="20"/>
        <v>0</v>
      </c>
      <c r="F371" s="5" t="str">
        <f t="shared" si="23"/>
        <v>NEUTRAL</v>
      </c>
      <c r="G371" s="5" t="e">
        <f t="shared" si="22"/>
        <v>#DIV/0!</v>
      </c>
      <c r="H371" s="5" t="str">
        <f t="shared" si="21"/>
        <v>NEUTRAL</v>
      </c>
    </row>
    <row r="372" spans="1:8" ht="13.5" x14ac:dyDescent="0.25">
      <c r="A372" s="3">
        <f>TITRES_STAT!B375</f>
        <v>0</v>
      </c>
      <c r="B372" s="5">
        <f>TITRES_STAT!C375</f>
        <v>0</v>
      </c>
      <c r="C372" s="5">
        <f>TITRES_STAT!D375</f>
        <v>0</v>
      </c>
      <c r="D372" s="5">
        <f>TITRES_STAT!E375</f>
        <v>0</v>
      </c>
      <c r="E372" s="2">
        <f t="shared" si="20"/>
        <v>0</v>
      </c>
      <c r="F372" s="5" t="str">
        <f t="shared" si="23"/>
        <v>NEUTRAL</v>
      </c>
      <c r="G372" s="5" t="e">
        <f t="shared" si="22"/>
        <v>#DIV/0!</v>
      </c>
      <c r="H372" s="5" t="str">
        <f t="shared" si="21"/>
        <v>NEUTRAL</v>
      </c>
    </row>
    <row r="373" spans="1:8" ht="13.5" x14ac:dyDescent="0.25">
      <c r="A373" s="3">
        <f>TITRES_STAT!B376</f>
        <v>0</v>
      </c>
      <c r="B373" s="5">
        <f>TITRES_STAT!C376</f>
        <v>0</v>
      </c>
      <c r="C373" s="5">
        <f>TITRES_STAT!D376</f>
        <v>0</v>
      </c>
      <c r="D373" s="5">
        <f>TITRES_STAT!E376</f>
        <v>0</v>
      </c>
      <c r="E373" s="2">
        <f t="shared" si="20"/>
        <v>0</v>
      </c>
      <c r="F373" s="5" t="str">
        <f t="shared" si="23"/>
        <v>NEUTRAL</v>
      </c>
      <c r="G373" s="5" t="e">
        <f t="shared" si="22"/>
        <v>#DIV/0!</v>
      </c>
      <c r="H373" s="5" t="str">
        <f t="shared" si="21"/>
        <v>NEUTRAL</v>
      </c>
    </row>
    <row r="374" spans="1:8" ht="13.5" x14ac:dyDescent="0.25">
      <c r="A374" s="3">
        <f>TITRES_STAT!B377</f>
        <v>0</v>
      </c>
      <c r="B374" s="5">
        <f>TITRES_STAT!C377</f>
        <v>0</v>
      </c>
      <c r="C374" s="5">
        <f>TITRES_STAT!D377</f>
        <v>0</v>
      </c>
      <c r="D374" s="5">
        <f>TITRES_STAT!E377</f>
        <v>0</v>
      </c>
      <c r="E374" s="2">
        <f t="shared" si="20"/>
        <v>0</v>
      </c>
      <c r="F374" s="5" t="str">
        <f t="shared" si="23"/>
        <v>NEUTRAL</v>
      </c>
      <c r="G374" s="5" t="e">
        <f t="shared" si="22"/>
        <v>#DIV/0!</v>
      </c>
      <c r="H374" s="5" t="str">
        <f t="shared" si="21"/>
        <v>NEUTRAL</v>
      </c>
    </row>
    <row r="375" spans="1:8" ht="13.5" x14ac:dyDescent="0.25">
      <c r="A375" s="3">
        <f>TITRES_STAT!B378</f>
        <v>0</v>
      </c>
      <c r="B375" s="5">
        <f>TITRES_STAT!C378</f>
        <v>0</v>
      </c>
      <c r="C375" s="5">
        <f>TITRES_STAT!D378</f>
        <v>0</v>
      </c>
      <c r="D375" s="5">
        <f>TITRES_STAT!E378</f>
        <v>0</v>
      </c>
      <c r="E375" s="2">
        <f t="shared" si="20"/>
        <v>0</v>
      </c>
      <c r="F375" s="5" t="str">
        <f t="shared" si="23"/>
        <v>NEUTRAL</v>
      </c>
      <c r="G375" s="5" t="e">
        <f t="shared" si="22"/>
        <v>#DIV/0!</v>
      </c>
      <c r="H375" s="5" t="str">
        <f t="shared" si="21"/>
        <v>NEUTRAL</v>
      </c>
    </row>
    <row r="376" spans="1:8" ht="13.5" x14ac:dyDescent="0.25">
      <c r="A376" s="3">
        <f>TITRES_STAT!B379</f>
        <v>0</v>
      </c>
      <c r="B376" s="5">
        <f>TITRES_STAT!C379</f>
        <v>0</v>
      </c>
      <c r="C376" s="5">
        <f>TITRES_STAT!D379</f>
        <v>0</v>
      </c>
      <c r="D376" s="5">
        <f>TITRES_STAT!E379</f>
        <v>0</v>
      </c>
      <c r="E376" s="2">
        <f t="shared" si="20"/>
        <v>0</v>
      </c>
      <c r="F376" s="5" t="str">
        <f t="shared" si="23"/>
        <v>NEUTRAL</v>
      </c>
      <c r="G376" s="5" t="e">
        <f t="shared" si="22"/>
        <v>#DIV/0!</v>
      </c>
      <c r="H376" s="5" t="str">
        <f t="shared" si="21"/>
        <v>NEUTRAL</v>
      </c>
    </row>
    <row r="377" spans="1:8" ht="13.5" x14ac:dyDescent="0.25">
      <c r="A377" s="3">
        <f>TITRES_STAT!B380</f>
        <v>0</v>
      </c>
      <c r="B377" s="5">
        <f>TITRES_STAT!C380</f>
        <v>0</v>
      </c>
      <c r="C377" s="5">
        <f>TITRES_STAT!D380</f>
        <v>0</v>
      </c>
      <c r="D377" s="5">
        <f>TITRES_STAT!E380</f>
        <v>0</v>
      </c>
      <c r="E377" s="2">
        <f t="shared" si="20"/>
        <v>0</v>
      </c>
      <c r="F377" s="5" t="str">
        <f t="shared" si="23"/>
        <v>NEUTRAL</v>
      </c>
      <c r="G377" s="5" t="e">
        <f t="shared" si="22"/>
        <v>#DIV/0!</v>
      </c>
      <c r="H377" s="5" t="str">
        <f t="shared" si="21"/>
        <v>NEUTRAL</v>
      </c>
    </row>
    <row r="378" spans="1:8" ht="13.5" x14ac:dyDescent="0.25">
      <c r="A378" s="3">
        <f>TITRES_STAT!B381</f>
        <v>0</v>
      </c>
      <c r="B378" s="5">
        <f>TITRES_STAT!C381</f>
        <v>0</v>
      </c>
      <c r="C378" s="5">
        <f>TITRES_STAT!D381</f>
        <v>0</v>
      </c>
      <c r="D378" s="5">
        <f>TITRES_STAT!E381</f>
        <v>0</v>
      </c>
      <c r="E378" s="2">
        <f t="shared" si="20"/>
        <v>0</v>
      </c>
      <c r="F378" s="5" t="str">
        <f t="shared" si="23"/>
        <v>NEUTRAL</v>
      </c>
      <c r="G378" s="5" t="e">
        <f t="shared" si="22"/>
        <v>#DIV/0!</v>
      </c>
      <c r="H378" s="5" t="str">
        <f t="shared" si="21"/>
        <v>NEUTRAL</v>
      </c>
    </row>
    <row r="379" spans="1:8" ht="13.5" x14ac:dyDescent="0.25">
      <c r="A379" s="3">
        <f>TITRES_STAT!B382</f>
        <v>0</v>
      </c>
      <c r="B379" s="5">
        <f>TITRES_STAT!C382</f>
        <v>0</v>
      </c>
      <c r="C379" s="5">
        <f>TITRES_STAT!D382</f>
        <v>0</v>
      </c>
      <c r="D379" s="5">
        <f>TITRES_STAT!E382</f>
        <v>0</v>
      </c>
      <c r="E379" s="2">
        <f t="shared" si="20"/>
        <v>0</v>
      </c>
      <c r="F379" s="5" t="str">
        <f t="shared" si="23"/>
        <v>NEUTRAL</v>
      </c>
      <c r="G379" s="5" t="e">
        <f t="shared" si="22"/>
        <v>#DIV/0!</v>
      </c>
      <c r="H379" s="5" t="str">
        <f t="shared" si="21"/>
        <v>NEUTRAL</v>
      </c>
    </row>
    <row r="380" spans="1:8" ht="13.5" x14ac:dyDescent="0.25">
      <c r="A380" s="3">
        <f>TITRES_STAT!B383</f>
        <v>0</v>
      </c>
      <c r="B380" s="5">
        <f>TITRES_STAT!C383</f>
        <v>0</v>
      </c>
      <c r="C380" s="5">
        <f>TITRES_STAT!D383</f>
        <v>0</v>
      </c>
      <c r="D380" s="5">
        <f>TITRES_STAT!E383</f>
        <v>0</v>
      </c>
      <c r="E380" s="2">
        <f t="shared" si="20"/>
        <v>0</v>
      </c>
      <c r="F380" s="5" t="str">
        <f t="shared" si="23"/>
        <v>NEUTRAL</v>
      </c>
      <c r="G380" s="5" t="e">
        <f t="shared" si="22"/>
        <v>#DIV/0!</v>
      </c>
      <c r="H380" s="5" t="str">
        <f t="shared" si="21"/>
        <v>NEUTRAL</v>
      </c>
    </row>
    <row r="381" spans="1:8" ht="13.5" x14ac:dyDescent="0.25">
      <c r="A381" s="3">
        <f>TITRES_STAT!B384</f>
        <v>0</v>
      </c>
      <c r="B381" s="5">
        <f>TITRES_STAT!C384</f>
        <v>0</v>
      </c>
      <c r="C381" s="5">
        <f>TITRES_STAT!D384</f>
        <v>0</v>
      </c>
      <c r="D381" s="5">
        <f>TITRES_STAT!E384</f>
        <v>0</v>
      </c>
      <c r="E381" s="2">
        <f t="shared" si="20"/>
        <v>0</v>
      </c>
      <c r="F381" s="5" t="str">
        <f t="shared" si="23"/>
        <v>NEUTRAL</v>
      </c>
      <c r="G381" s="5" t="e">
        <f t="shared" si="22"/>
        <v>#DIV/0!</v>
      </c>
      <c r="H381" s="5" t="str">
        <f t="shared" si="21"/>
        <v>NEUTRAL</v>
      </c>
    </row>
    <row r="382" spans="1:8" ht="13.5" x14ac:dyDescent="0.25">
      <c r="A382" s="3">
        <f>TITRES_STAT!B385</f>
        <v>0</v>
      </c>
      <c r="B382" s="5">
        <f>TITRES_STAT!C385</f>
        <v>0</v>
      </c>
      <c r="C382" s="5">
        <f>TITRES_STAT!D385</f>
        <v>0</v>
      </c>
      <c r="D382" s="5">
        <f>TITRES_STAT!E385</f>
        <v>0</v>
      </c>
      <c r="E382" s="2">
        <f t="shared" si="20"/>
        <v>0</v>
      </c>
      <c r="F382" s="5" t="str">
        <f t="shared" si="23"/>
        <v>NEUTRAL</v>
      </c>
      <c r="G382" s="5" t="e">
        <f t="shared" si="22"/>
        <v>#DIV/0!</v>
      </c>
      <c r="H382" s="5" t="str">
        <f t="shared" si="21"/>
        <v>NEUTRAL</v>
      </c>
    </row>
    <row r="383" spans="1:8" ht="13.5" x14ac:dyDescent="0.25">
      <c r="A383" s="3">
        <f>TITRES_STAT!B386</f>
        <v>0</v>
      </c>
      <c r="B383" s="5">
        <f>TITRES_STAT!C386</f>
        <v>0</v>
      </c>
      <c r="C383" s="5">
        <f>TITRES_STAT!D386</f>
        <v>0</v>
      </c>
      <c r="D383" s="5">
        <f>TITRES_STAT!E386</f>
        <v>0</v>
      </c>
      <c r="E383" s="2">
        <f t="shared" si="20"/>
        <v>0</v>
      </c>
      <c r="F383" s="5" t="str">
        <f t="shared" si="23"/>
        <v>NEUTRAL</v>
      </c>
      <c r="G383" s="5" t="e">
        <f t="shared" si="22"/>
        <v>#DIV/0!</v>
      </c>
      <c r="H383" s="5" t="str">
        <f t="shared" si="21"/>
        <v>NEUTRAL</v>
      </c>
    </row>
    <row r="384" spans="1:8" ht="13.5" x14ac:dyDescent="0.25">
      <c r="A384" s="3">
        <f>TITRES_STAT!B387</f>
        <v>0</v>
      </c>
      <c r="B384" s="5">
        <f>TITRES_STAT!C387</f>
        <v>0</v>
      </c>
      <c r="C384" s="5">
        <f>TITRES_STAT!D387</f>
        <v>0</v>
      </c>
      <c r="D384" s="5">
        <f>TITRES_STAT!E387</f>
        <v>0</v>
      </c>
      <c r="E384" s="2">
        <f t="shared" si="20"/>
        <v>0</v>
      </c>
      <c r="F384" s="5" t="str">
        <f t="shared" si="23"/>
        <v>NEUTRAL</v>
      </c>
      <c r="G384" s="5" t="e">
        <f t="shared" si="22"/>
        <v>#DIV/0!</v>
      </c>
      <c r="H384" s="5" t="str">
        <f t="shared" si="21"/>
        <v>NEUTRAL</v>
      </c>
    </row>
    <row r="385" spans="1:8" ht="13.5" x14ac:dyDescent="0.25">
      <c r="A385" s="3">
        <f>TITRES_STAT!B388</f>
        <v>0</v>
      </c>
      <c r="B385" s="5">
        <f>TITRES_STAT!C388</f>
        <v>0</v>
      </c>
      <c r="C385" s="5">
        <f>TITRES_STAT!D388</f>
        <v>0</v>
      </c>
      <c r="D385" s="5">
        <f>TITRES_STAT!E388</f>
        <v>0</v>
      </c>
      <c r="E385" s="2">
        <f t="shared" si="20"/>
        <v>0</v>
      </c>
      <c r="F385" s="5" t="str">
        <f t="shared" si="23"/>
        <v>NEUTRAL</v>
      </c>
      <c r="G385" s="5" t="e">
        <f t="shared" si="22"/>
        <v>#DIV/0!</v>
      </c>
      <c r="H385" s="5" t="str">
        <f t="shared" si="21"/>
        <v>NEUTRAL</v>
      </c>
    </row>
    <row r="386" spans="1:8" ht="13.5" x14ac:dyDescent="0.25">
      <c r="A386" s="3">
        <f>TITRES_STAT!B389</f>
        <v>0</v>
      </c>
      <c r="B386" s="5">
        <f>TITRES_STAT!C389</f>
        <v>0</v>
      </c>
      <c r="C386" s="5">
        <f>TITRES_STAT!D389</f>
        <v>0</v>
      </c>
      <c r="D386" s="5">
        <f>TITRES_STAT!E389</f>
        <v>0</v>
      </c>
      <c r="E386" s="2">
        <f t="shared" si="20"/>
        <v>0</v>
      </c>
      <c r="F386" s="5" t="str">
        <f t="shared" si="23"/>
        <v>NEUTRAL</v>
      </c>
      <c r="G386" s="5" t="e">
        <f t="shared" si="22"/>
        <v>#DIV/0!</v>
      </c>
      <c r="H386" s="5" t="str">
        <f t="shared" si="21"/>
        <v>NEUTRAL</v>
      </c>
    </row>
    <row r="387" spans="1:8" ht="13.5" x14ac:dyDescent="0.25">
      <c r="A387" s="3">
        <f>TITRES_STAT!B390</f>
        <v>0</v>
      </c>
      <c r="B387" s="5">
        <f>TITRES_STAT!C390</f>
        <v>0</v>
      </c>
      <c r="C387" s="5">
        <f>TITRES_STAT!D390</f>
        <v>0</v>
      </c>
      <c r="D387" s="5">
        <f>TITRES_STAT!E390</f>
        <v>0</v>
      </c>
      <c r="E387" s="2">
        <f t="shared" si="20"/>
        <v>0</v>
      </c>
      <c r="F387" s="5" t="str">
        <f t="shared" si="23"/>
        <v>NEUTRAL</v>
      </c>
      <c r="G387" s="5" t="e">
        <f t="shared" si="22"/>
        <v>#DIV/0!</v>
      </c>
      <c r="H387" s="5" t="str">
        <f t="shared" si="21"/>
        <v>NEUTRAL</v>
      </c>
    </row>
    <row r="388" spans="1:8" ht="13.5" x14ac:dyDescent="0.25">
      <c r="A388" s="3">
        <f>TITRES_STAT!B391</f>
        <v>0</v>
      </c>
      <c r="B388" s="5">
        <f>TITRES_STAT!C391</f>
        <v>0</v>
      </c>
      <c r="C388" s="5">
        <f>TITRES_STAT!D391</f>
        <v>0</v>
      </c>
      <c r="D388" s="5">
        <f>TITRES_STAT!E391</f>
        <v>0</v>
      </c>
      <c r="E388" s="2">
        <f t="shared" ref="E388:E451" si="24">IF(B388&gt;B387, E387+D388, IF(B388&lt;B387, E387-D388, E387))</f>
        <v>0</v>
      </c>
      <c r="F388" s="5" t="str">
        <f t="shared" si="23"/>
        <v>NEUTRAL</v>
      </c>
      <c r="G388" s="5" t="e">
        <f t="shared" si="22"/>
        <v>#DIV/0!</v>
      </c>
      <c r="H388" s="5" t="str">
        <f t="shared" si="21"/>
        <v>NEUTRAL</v>
      </c>
    </row>
    <row r="389" spans="1:8" ht="13.5" x14ac:dyDescent="0.25">
      <c r="A389" s="3">
        <f>TITRES_STAT!B392</f>
        <v>0</v>
      </c>
      <c r="B389" s="5">
        <f>TITRES_STAT!C392</f>
        <v>0</v>
      </c>
      <c r="C389" s="5">
        <f>TITRES_STAT!D392</f>
        <v>0</v>
      </c>
      <c r="D389" s="5">
        <f>TITRES_STAT!E392</f>
        <v>0</v>
      </c>
      <c r="E389" s="2">
        <f t="shared" si="24"/>
        <v>0</v>
      </c>
      <c r="F389" s="5" t="str">
        <f t="shared" si="23"/>
        <v>NEUTRAL</v>
      </c>
      <c r="G389" s="5" t="e">
        <f t="shared" si="22"/>
        <v>#DIV/0!</v>
      </c>
      <c r="H389" s="5" t="str">
        <f t="shared" si="21"/>
        <v>NEUTRAL</v>
      </c>
    </row>
    <row r="390" spans="1:8" ht="13.5" x14ac:dyDescent="0.25">
      <c r="A390" s="3">
        <f>TITRES_STAT!B393</f>
        <v>0</v>
      </c>
      <c r="B390" s="5">
        <f>TITRES_STAT!C393</f>
        <v>0</v>
      </c>
      <c r="C390" s="5">
        <f>TITRES_STAT!D393</f>
        <v>0</v>
      </c>
      <c r="D390" s="5">
        <f>TITRES_STAT!E393</f>
        <v>0</v>
      </c>
      <c r="E390" s="2">
        <f t="shared" si="24"/>
        <v>0</v>
      </c>
      <c r="F390" s="5" t="str">
        <f t="shared" si="23"/>
        <v>NEUTRAL</v>
      </c>
      <c r="G390" s="5" t="e">
        <f t="shared" si="22"/>
        <v>#DIV/0!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0</v>
      </c>
      <c r="B391" s="5">
        <f>TITRES_STAT!C394</f>
        <v>0</v>
      </c>
      <c r="C391" s="5">
        <f>TITRES_STAT!D394</f>
        <v>0</v>
      </c>
      <c r="D391" s="5">
        <f>TITRES_STAT!E394</f>
        <v>0</v>
      </c>
      <c r="E391" s="2">
        <f t="shared" si="24"/>
        <v>0</v>
      </c>
      <c r="F391" s="5" t="str">
        <f t="shared" si="23"/>
        <v>NEUTRAL</v>
      </c>
      <c r="G391" s="5" t="e">
        <f t="shared" ref="G391:G454" si="26">IF((E391-E386)/E386 &gt; 0.02, "STRONG",
 IF((E391-E386)/E386 &lt; -0.02, "WEAK", "NEUTRAL"))</f>
        <v>#DIV/0!</v>
      </c>
      <c r="H391" s="5" t="str">
        <f t="shared" si="25"/>
        <v>NEUTRAL</v>
      </c>
    </row>
    <row r="392" spans="1:8" ht="13.5" x14ac:dyDescent="0.25">
      <c r="A392" s="3">
        <f>TITRES_STAT!B395</f>
        <v>0</v>
      </c>
      <c r="B392" s="5">
        <f>TITRES_STAT!C395</f>
        <v>0</v>
      </c>
      <c r="C392" s="5">
        <f>TITRES_STAT!D395</f>
        <v>0</v>
      </c>
      <c r="D392" s="5">
        <f>TITRES_STAT!E395</f>
        <v>0</v>
      </c>
      <c r="E392" s="2">
        <f t="shared" si="24"/>
        <v>0</v>
      </c>
      <c r="F392" s="5" t="str">
        <f t="shared" ref="F392:F455" si="27">IF(E392&gt;E387,"BULLISH",IF(E392&lt;E387,"BEARISH","NEUTRAL"))</f>
        <v>NEUTRAL</v>
      </c>
      <c r="G392" s="5" t="e">
        <f t="shared" si="26"/>
        <v>#DIV/0!</v>
      </c>
      <c r="H392" s="5" t="str">
        <f t="shared" si="25"/>
        <v>NEUTRAL</v>
      </c>
    </row>
    <row r="393" spans="1:8" ht="13.5" x14ac:dyDescent="0.25">
      <c r="A393" s="3">
        <f>TITRES_STAT!B396</f>
        <v>0</v>
      </c>
      <c r="B393" s="5">
        <f>TITRES_STAT!C396</f>
        <v>0</v>
      </c>
      <c r="C393" s="5">
        <f>TITRES_STAT!D396</f>
        <v>0</v>
      </c>
      <c r="D393" s="5">
        <f>TITRES_STAT!E396</f>
        <v>0</v>
      </c>
      <c r="E393" s="2">
        <f t="shared" si="24"/>
        <v>0</v>
      </c>
      <c r="F393" s="5" t="str">
        <f t="shared" si="27"/>
        <v>NEUTRAL</v>
      </c>
      <c r="G393" s="5" t="e">
        <f t="shared" si="26"/>
        <v>#DIV/0!</v>
      </c>
      <c r="H393" s="5" t="str">
        <f t="shared" si="25"/>
        <v>NEUTRAL</v>
      </c>
    </row>
    <row r="394" spans="1:8" ht="13.5" x14ac:dyDescent="0.25">
      <c r="A394" s="3">
        <f>TITRES_STAT!B397</f>
        <v>0</v>
      </c>
      <c r="B394" s="5">
        <f>TITRES_STAT!C397</f>
        <v>0</v>
      </c>
      <c r="C394" s="5">
        <f>TITRES_STAT!D397</f>
        <v>0</v>
      </c>
      <c r="D394" s="5">
        <f>TITRES_STAT!E397</f>
        <v>0</v>
      </c>
      <c r="E394" s="2">
        <f t="shared" si="24"/>
        <v>0</v>
      </c>
      <c r="F394" s="5" t="str">
        <f t="shared" si="27"/>
        <v>NEUTRAL</v>
      </c>
      <c r="G394" s="5" t="e">
        <f t="shared" si="26"/>
        <v>#DIV/0!</v>
      </c>
      <c r="H394" s="5" t="str">
        <f t="shared" si="25"/>
        <v>NEUTRAL</v>
      </c>
    </row>
    <row r="395" spans="1:8" ht="13.5" x14ac:dyDescent="0.25">
      <c r="A395" s="3">
        <f>TITRES_STAT!B398</f>
        <v>0</v>
      </c>
      <c r="B395" s="5">
        <f>TITRES_STAT!C398</f>
        <v>0</v>
      </c>
      <c r="C395" s="5">
        <f>TITRES_STAT!D398</f>
        <v>0</v>
      </c>
      <c r="D395" s="5">
        <f>TITRES_STAT!E398</f>
        <v>0</v>
      </c>
      <c r="E395" s="2">
        <f t="shared" si="24"/>
        <v>0</v>
      </c>
      <c r="F395" s="5" t="str">
        <f t="shared" si="27"/>
        <v>NEUTRAL</v>
      </c>
      <c r="G395" s="5" t="e">
        <f t="shared" si="26"/>
        <v>#DIV/0!</v>
      </c>
      <c r="H395" s="5" t="str">
        <f t="shared" si="25"/>
        <v>NEUTRAL</v>
      </c>
    </row>
    <row r="396" spans="1:8" ht="13.5" x14ac:dyDescent="0.25">
      <c r="A396" s="3">
        <f>TITRES_STAT!B399</f>
        <v>0</v>
      </c>
      <c r="B396" s="5">
        <f>TITRES_STAT!C399</f>
        <v>0</v>
      </c>
      <c r="C396" s="5">
        <f>TITRES_STAT!D399</f>
        <v>0</v>
      </c>
      <c r="D396" s="5">
        <f>TITRES_STAT!E399</f>
        <v>0</v>
      </c>
      <c r="E396" s="2">
        <f t="shared" si="24"/>
        <v>0</v>
      </c>
      <c r="F396" s="5" t="str">
        <f t="shared" si="27"/>
        <v>NEUTRAL</v>
      </c>
      <c r="G396" s="5" t="e">
        <f t="shared" si="26"/>
        <v>#DIV/0!</v>
      </c>
      <c r="H396" s="5" t="str">
        <f t="shared" si="25"/>
        <v>NEUTRAL</v>
      </c>
    </row>
    <row r="397" spans="1:8" ht="13.5" x14ac:dyDescent="0.25">
      <c r="A397" s="3">
        <f>TITRES_STAT!B400</f>
        <v>0</v>
      </c>
      <c r="B397" s="5">
        <f>TITRES_STAT!C400</f>
        <v>0</v>
      </c>
      <c r="C397" s="5">
        <f>TITRES_STAT!D400</f>
        <v>0</v>
      </c>
      <c r="D397" s="5">
        <f>TITRES_STAT!E400</f>
        <v>0</v>
      </c>
      <c r="E397" s="2">
        <f t="shared" si="24"/>
        <v>0</v>
      </c>
      <c r="F397" s="5" t="str">
        <f t="shared" si="27"/>
        <v>NEUTRAL</v>
      </c>
      <c r="G397" s="5" t="e">
        <f t="shared" si="26"/>
        <v>#DIV/0!</v>
      </c>
      <c r="H397" s="5" t="str">
        <f t="shared" si="25"/>
        <v>NEUTRAL</v>
      </c>
    </row>
    <row r="398" spans="1:8" ht="13.5" x14ac:dyDescent="0.25">
      <c r="A398" s="3">
        <f>TITRES_STAT!B401</f>
        <v>0</v>
      </c>
      <c r="B398" s="5">
        <f>TITRES_STAT!C401</f>
        <v>0</v>
      </c>
      <c r="C398" s="5">
        <f>TITRES_STAT!D401</f>
        <v>0</v>
      </c>
      <c r="D398" s="5">
        <f>TITRES_STAT!E401</f>
        <v>0</v>
      </c>
      <c r="E398" s="2">
        <f t="shared" si="24"/>
        <v>0</v>
      </c>
      <c r="F398" s="5" t="str">
        <f t="shared" si="27"/>
        <v>NEUTRAL</v>
      </c>
      <c r="G398" s="5" t="e">
        <f t="shared" si="26"/>
        <v>#DIV/0!</v>
      </c>
      <c r="H398" s="5" t="str">
        <f t="shared" si="25"/>
        <v>NEUTRAL</v>
      </c>
    </row>
    <row r="399" spans="1:8" ht="13.5" x14ac:dyDescent="0.25">
      <c r="A399" s="3">
        <f>TITRES_STAT!B402</f>
        <v>0</v>
      </c>
      <c r="B399" s="5">
        <f>TITRES_STAT!C402</f>
        <v>0</v>
      </c>
      <c r="C399" s="5">
        <f>TITRES_STAT!D402</f>
        <v>0</v>
      </c>
      <c r="D399" s="5">
        <f>TITRES_STAT!E402</f>
        <v>0</v>
      </c>
      <c r="E399" s="2">
        <f t="shared" si="24"/>
        <v>0</v>
      </c>
      <c r="F399" s="5" t="str">
        <f t="shared" si="27"/>
        <v>NEUTRAL</v>
      </c>
      <c r="G399" s="5" t="e">
        <f t="shared" si="26"/>
        <v>#DIV/0!</v>
      </c>
      <c r="H399" s="5" t="str">
        <f t="shared" si="25"/>
        <v>NEUTRAL</v>
      </c>
    </row>
    <row r="400" spans="1:8" ht="13.5" x14ac:dyDescent="0.25">
      <c r="A400" s="3">
        <f>TITRES_STAT!B403</f>
        <v>0</v>
      </c>
      <c r="B400" s="5">
        <f>TITRES_STAT!C403</f>
        <v>0</v>
      </c>
      <c r="C400" s="5">
        <f>TITRES_STAT!D403</f>
        <v>0</v>
      </c>
      <c r="D400" s="5">
        <f>TITRES_STAT!E403</f>
        <v>0</v>
      </c>
      <c r="E400" s="2">
        <f t="shared" si="24"/>
        <v>0</v>
      </c>
      <c r="F400" s="5" t="str">
        <f t="shared" si="27"/>
        <v>NEUTRAL</v>
      </c>
      <c r="G400" s="5" t="e">
        <f t="shared" si="26"/>
        <v>#DIV/0!</v>
      </c>
      <c r="H400" s="5" t="str">
        <f t="shared" si="25"/>
        <v>NEUTRAL</v>
      </c>
    </row>
    <row r="401" spans="1:8" ht="13.5" x14ac:dyDescent="0.25">
      <c r="A401" s="3">
        <f>TITRES_STAT!B404</f>
        <v>0</v>
      </c>
      <c r="B401" s="5">
        <f>TITRES_STAT!C404</f>
        <v>0</v>
      </c>
      <c r="C401" s="5">
        <f>TITRES_STAT!D404</f>
        <v>0</v>
      </c>
      <c r="D401" s="5">
        <f>TITRES_STAT!E404</f>
        <v>0</v>
      </c>
      <c r="E401" s="2">
        <f t="shared" si="24"/>
        <v>0</v>
      </c>
      <c r="F401" s="5" t="str">
        <f t="shared" si="27"/>
        <v>NEUTRAL</v>
      </c>
      <c r="G401" s="5" t="e">
        <f t="shared" si="26"/>
        <v>#DIV/0!</v>
      </c>
      <c r="H401" s="5" t="str">
        <f t="shared" si="25"/>
        <v>NEUTRAL</v>
      </c>
    </row>
    <row r="402" spans="1:8" ht="13.5" x14ac:dyDescent="0.25">
      <c r="A402" s="3">
        <f>TITRES_STAT!B405</f>
        <v>0</v>
      </c>
      <c r="B402" s="5">
        <f>TITRES_STAT!C405</f>
        <v>0</v>
      </c>
      <c r="C402" s="5">
        <f>TITRES_STAT!D405</f>
        <v>0</v>
      </c>
      <c r="D402" s="5">
        <f>TITRES_STAT!E405</f>
        <v>0</v>
      </c>
      <c r="E402" s="2">
        <f t="shared" si="24"/>
        <v>0</v>
      </c>
      <c r="F402" s="5" t="str">
        <f t="shared" si="27"/>
        <v>NEUTRAL</v>
      </c>
      <c r="G402" s="5" t="e">
        <f t="shared" si="26"/>
        <v>#DIV/0!</v>
      </c>
      <c r="H402" s="5" t="str">
        <f t="shared" si="25"/>
        <v>NEUTRAL</v>
      </c>
    </row>
    <row r="403" spans="1:8" ht="13.5" x14ac:dyDescent="0.25">
      <c r="A403" s="3">
        <f>TITRES_STAT!B406</f>
        <v>0</v>
      </c>
      <c r="B403" s="5">
        <f>TITRES_STAT!C406</f>
        <v>0</v>
      </c>
      <c r="C403" s="5">
        <f>TITRES_STAT!D406</f>
        <v>0</v>
      </c>
      <c r="D403" s="5">
        <f>TITRES_STAT!E406</f>
        <v>0</v>
      </c>
      <c r="E403" s="2">
        <f t="shared" si="24"/>
        <v>0</v>
      </c>
      <c r="F403" s="5" t="str">
        <f t="shared" si="27"/>
        <v>NEUTRAL</v>
      </c>
      <c r="G403" s="5" t="e">
        <f t="shared" si="26"/>
        <v>#DIV/0!</v>
      </c>
      <c r="H403" s="5" t="str">
        <f t="shared" si="25"/>
        <v>NEUTRAL</v>
      </c>
    </row>
    <row r="404" spans="1:8" ht="13.5" x14ac:dyDescent="0.25">
      <c r="A404" s="3">
        <f>TITRES_STAT!B407</f>
        <v>0</v>
      </c>
      <c r="B404" s="5">
        <f>TITRES_STAT!C407</f>
        <v>0</v>
      </c>
      <c r="C404" s="5">
        <f>TITRES_STAT!D407</f>
        <v>0</v>
      </c>
      <c r="D404" s="5">
        <f>TITRES_STAT!E407</f>
        <v>0</v>
      </c>
      <c r="E404" s="2">
        <f t="shared" si="24"/>
        <v>0</v>
      </c>
      <c r="F404" s="5" t="str">
        <f t="shared" si="27"/>
        <v>NEUTRAL</v>
      </c>
      <c r="G404" s="5" t="e">
        <f t="shared" si="26"/>
        <v>#DIV/0!</v>
      </c>
      <c r="H404" s="5" t="str">
        <f t="shared" si="25"/>
        <v>NEUTRAL</v>
      </c>
    </row>
    <row r="405" spans="1:8" ht="13.5" x14ac:dyDescent="0.25">
      <c r="A405" s="3">
        <f>TITRES_STAT!B408</f>
        <v>0</v>
      </c>
      <c r="B405" s="5">
        <f>TITRES_STAT!C408</f>
        <v>0</v>
      </c>
      <c r="C405" s="5">
        <f>TITRES_STAT!D408</f>
        <v>0</v>
      </c>
      <c r="D405" s="5">
        <f>TITRES_STAT!E408</f>
        <v>0</v>
      </c>
      <c r="E405" s="2">
        <f t="shared" si="24"/>
        <v>0</v>
      </c>
      <c r="F405" s="5" t="str">
        <f t="shared" si="27"/>
        <v>NEUTRAL</v>
      </c>
      <c r="G405" s="5" t="e">
        <f t="shared" si="26"/>
        <v>#DIV/0!</v>
      </c>
      <c r="H405" s="5" t="str">
        <f t="shared" si="25"/>
        <v>NEUTRAL</v>
      </c>
    </row>
    <row r="406" spans="1:8" ht="13.5" x14ac:dyDescent="0.25">
      <c r="A406" s="3">
        <f>TITRES_STAT!B409</f>
        <v>0</v>
      </c>
      <c r="B406" s="5">
        <f>TITRES_STAT!C409</f>
        <v>0</v>
      </c>
      <c r="C406" s="5">
        <f>TITRES_STAT!D409</f>
        <v>0</v>
      </c>
      <c r="D406" s="5">
        <f>TITRES_STAT!E409</f>
        <v>0</v>
      </c>
      <c r="E406" s="2">
        <f t="shared" si="24"/>
        <v>0</v>
      </c>
      <c r="F406" s="5" t="str">
        <f t="shared" si="27"/>
        <v>NEUTRAL</v>
      </c>
      <c r="G406" s="5" t="e">
        <f t="shared" si="26"/>
        <v>#DIV/0!</v>
      </c>
      <c r="H406" s="5" t="str">
        <f t="shared" si="25"/>
        <v>NEUTRAL</v>
      </c>
    </row>
    <row r="407" spans="1:8" ht="13.5" x14ac:dyDescent="0.25">
      <c r="A407" s="3">
        <f>TITRES_STAT!B410</f>
        <v>0</v>
      </c>
      <c r="B407" s="5">
        <f>TITRES_STAT!C410</f>
        <v>0</v>
      </c>
      <c r="C407" s="5">
        <f>TITRES_STAT!D410</f>
        <v>0</v>
      </c>
      <c r="D407" s="5">
        <f>TITRES_STAT!E410</f>
        <v>0</v>
      </c>
      <c r="E407" s="2">
        <f t="shared" si="24"/>
        <v>0</v>
      </c>
      <c r="F407" s="5" t="str">
        <f t="shared" si="27"/>
        <v>NEUTRAL</v>
      </c>
      <c r="G407" s="5" t="e">
        <f t="shared" si="26"/>
        <v>#DIV/0!</v>
      </c>
      <c r="H407" s="5" t="str">
        <f t="shared" si="25"/>
        <v>NEUTRAL</v>
      </c>
    </row>
    <row r="408" spans="1:8" ht="13.5" x14ac:dyDescent="0.25">
      <c r="A408" s="3">
        <f>TITRES_STAT!B411</f>
        <v>0</v>
      </c>
      <c r="B408" s="5">
        <f>TITRES_STAT!C411</f>
        <v>0</v>
      </c>
      <c r="C408" s="5">
        <f>TITRES_STAT!D411</f>
        <v>0</v>
      </c>
      <c r="D408" s="5">
        <f>TITRES_STAT!E411</f>
        <v>0</v>
      </c>
      <c r="E408" s="2">
        <f t="shared" si="24"/>
        <v>0</v>
      </c>
      <c r="F408" s="5" t="str">
        <f t="shared" si="27"/>
        <v>NEUTRAL</v>
      </c>
      <c r="G408" s="5" t="e">
        <f t="shared" si="26"/>
        <v>#DIV/0!</v>
      </c>
      <c r="H408" s="5" t="str">
        <f t="shared" si="25"/>
        <v>NEUTRAL</v>
      </c>
    </row>
    <row r="409" spans="1:8" ht="13.5" x14ac:dyDescent="0.25">
      <c r="A409" s="3">
        <f>TITRES_STAT!B412</f>
        <v>0</v>
      </c>
      <c r="B409" s="5">
        <f>TITRES_STAT!C412</f>
        <v>0</v>
      </c>
      <c r="C409" s="5">
        <f>TITRES_STAT!D412</f>
        <v>0</v>
      </c>
      <c r="D409" s="5">
        <f>TITRES_STAT!E412</f>
        <v>0</v>
      </c>
      <c r="E409" s="2">
        <f t="shared" si="24"/>
        <v>0</v>
      </c>
      <c r="F409" s="5" t="str">
        <f t="shared" si="27"/>
        <v>NEUTRAL</v>
      </c>
      <c r="G409" s="5" t="e">
        <f t="shared" si="26"/>
        <v>#DIV/0!</v>
      </c>
      <c r="H409" s="5" t="str">
        <f t="shared" si="25"/>
        <v>NEUTRAL</v>
      </c>
    </row>
    <row r="410" spans="1:8" ht="13.5" x14ac:dyDescent="0.25">
      <c r="A410" s="3">
        <f>TITRES_STAT!B413</f>
        <v>0</v>
      </c>
      <c r="B410" s="5">
        <f>TITRES_STAT!C413</f>
        <v>0</v>
      </c>
      <c r="C410" s="5">
        <f>TITRES_STAT!D413</f>
        <v>0</v>
      </c>
      <c r="D410" s="5">
        <f>TITRES_STAT!E413</f>
        <v>0</v>
      </c>
      <c r="E410" s="2">
        <f t="shared" si="24"/>
        <v>0</v>
      </c>
      <c r="F410" s="5" t="str">
        <f t="shared" si="27"/>
        <v>NEUTRAL</v>
      </c>
      <c r="G410" s="5" t="e">
        <f t="shared" si="26"/>
        <v>#DIV/0!</v>
      </c>
      <c r="H410" s="5" t="str">
        <f t="shared" si="25"/>
        <v>NEUTRAL</v>
      </c>
    </row>
    <row r="411" spans="1:8" ht="13.5" x14ac:dyDescent="0.25">
      <c r="A411" s="3">
        <f>TITRES_STAT!B414</f>
        <v>0</v>
      </c>
      <c r="B411" s="5">
        <f>TITRES_STAT!C414</f>
        <v>0</v>
      </c>
      <c r="C411" s="5">
        <f>TITRES_STAT!D414</f>
        <v>0</v>
      </c>
      <c r="D411" s="5">
        <f>TITRES_STAT!E414</f>
        <v>0</v>
      </c>
      <c r="E411" s="2">
        <f t="shared" si="24"/>
        <v>0</v>
      </c>
      <c r="F411" s="5" t="str">
        <f t="shared" si="27"/>
        <v>NEUTRAL</v>
      </c>
      <c r="G411" s="5" t="e">
        <f t="shared" si="26"/>
        <v>#DIV/0!</v>
      </c>
      <c r="H411" s="5" t="str">
        <f t="shared" si="25"/>
        <v>NEUTRAL</v>
      </c>
    </row>
    <row r="412" spans="1:8" ht="13.5" x14ac:dyDescent="0.25">
      <c r="A412" s="3">
        <f>TITRES_STAT!B415</f>
        <v>0</v>
      </c>
      <c r="B412" s="5">
        <f>TITRES_STAT!C415</f>
        <v>0</v>
      </c>
      <c r="C412" s="5">
        <f>TITRES_STAT!D415</f>
        <v>0</v>
      </c>
      <c r="D412" s="5">
        <f>TITRES_STAT!E415</f>
        <v>0</v>
      </c>
      <c r="E412" s="2">
        <f t="shared" si="24"/>
        <v>0</v>
      </c>
      <c r="F412" s="5" t="str">
        <f t="shared" si="27"/>
        <v>NEUTRAL</v>
      </c>
      <c r="G412" s="5" t="e">
        <f t="shared" si="26"/>
        <v>#DIV/0!</v>
      </c>
      <c r="H412" s="5" t="str">
        <f t="shared" si="25"/>
        <v>NEUTRAL</v>
      </c>
    </row>
    <row r="413" spans="1:8" ht="13.5" x14ac:dyDescent="0.25">
      <c r="A413" s="3">
        <f>TITRES_STAT!B416</f>
        <v>0</v>
      </c>
      <c r="B413" s="5">
        <f>TITRES_STAT!C416</f>
        <v>0</v>
      </c>
      <c r="C413" s="5">
        <f>TITRES_STAT!D416</f>
        <v>0</v>
      </c>
      <c r="D413" s="5">
        <f>TITRES_STAT!E416</f>
        <v>0</v>
      </c>
      <c r="E413" s="2">
        <f t="shared" si="24"/>
        <v>0</v>
      </c>
      <c r="F413" s="5" t="str">
        <f t="shared" si="27"/>
        <v>NEUTRAL</v>
      </c>
      <c r="G413" s="5" t="e">
        <f t="shared" si="26"/>
        <v>#DIV/0!</v>
      </c>
      <c r="H413" s="5" t="str">
        <f t="shared" si="25"/>
        <v>NEUTRAL</v>
      </c>
    </row>
    <row r="414" spans="1:8" ht="13.5" x14ac:dyDescent="0.25">
      <c r="A414" s="3">
        <f>TITRES_STAT!B417</f>
        <v>0</v>
      </c>
      <c r="B414" s="5">
        <f>TITRES_STAT!C417</f>
        <v>0</v>
      </c>
      <c r="C414" s="5">
        <f>TITRES_STAT!D417</f>
        <v>0</v>
      </c>
      <c r="D414" s="5">
        <f>TITRES_STAT!E417</f>
        <v>0</v>
      </c>
      <c r="E414" s="2">
        <f t="shared" si="24"/>
        <v>0</v>
      </c>
      <c r="F414" s="5" t="str">
        <f t="shared" si="27"/>
        <v>NEUTRAL</v>
      </c>
      <c r="G414" s="5" t="e">
        <f t="shared" si="26"/>
        <v>#DIV/0!</v>
      </c>
      <c r="H414" s="5" t="str">
        <f t="shared" si="25"/>
        <v>NEUTRAL</v>
      </c>
    </row>
    <row r="415" spans="1:8" ht="13.5" x14ac:dyDescent="0.25">
      <c r="A415" s="3">
        <f>TITRES_STAT!B418</f>
        <v>0</v>
      </c>
      <c r="B415" s="5">
        <f>TITRES_STAT!C418</f>
        <v>0</v>
      </c>
      <c r="C415" s="5">
        <f>TITRES_STAT!D418</f>
        <v>0</v>
      </c>
      <c r="D415" s="5">
        <f>TITRES_STAT!E418</f>
        <v>0</v>
      </c>
      <c r="E415" s="2">
        <f t="shared" si="24"/>
        <v>0</v>
      </c>
      <c r="F415" s="5" t="str">
        <f t="shared" si="27"/>
        <v>NEUTRAL</v>
      </c>
      <c r="G415" s="5" t="e">
        <f t="shared" si="26"/>
        <v>#DIV/0!</v>
      </c>
      <c r="H415" s="5" t="str">
        <f t="shared" si="25"/>
        <v>NEUTRAL</v>
      </c>
    </row>
    <row r="416" spans="1:8" ht="13.5" x14ac:dyDescent="0.25">
      <c r="A416" s="3">
        <f>TITRES_STAT!B419</f>
        <v>0</v>
      </c>
      <c r="B416" s="5">
        <f>TITRES_STAT!C419</f>
        <v>0</v>
      </c>
      <c r="C416" s="5">
        <f>TITRES_STAT!D419</f>
        <v>0</v>
      </c>
      <c r="D416" s="5">
        <f>TITRES_STAT!E419</f>
        <v>0</v>
      </c>
      <c r="E416" s="2">
        <f t="shared" si="24"/>
        <v>0</v>
      </c>
      <c r="F416" s="5" t="str">
        <f t="shared" si="27"/>
        <v>NEUTRAL</v>
      </c>
      <c r="G416" s="5" t="e">
        <f t="shared" si="26"/>
        <v>#DIV/0!</v>
      </c>
      <c r="H416" s="5" t="str">
        <f t="shared" si="25"/>
        <v>NEUTRAL</v>
      </c>
    </row>
    <row r="417" spans="1:8" ht="13.5" x14ac:dyDescent="0.25">
      <c r="A417" s="3">
        <f>TITRES_STAT!B420</f>
        <v>0</v>
      </c>
      <c r="B417" s="5">
        <f>TITRES_STAT!C420</f>
        <v>0</v>
      </c>
      <c r="C417" s="5">
        <f>TITRES_STAT!D420</f>
        <v>0</v>
      </c>
      <c r="D417" s="5">
        <f>TITRES_STAT!E420</f>
        <v>0</v>
      </c>
      <c r="E417" s="2">
        <f t="shared" si="24"/>
        <v>0</v>
      </c>
      <c r="F417" s="5" t="str">
        <f t="shared" si="27"/>
        <v>NEUTRAL</v>
      </c>
      <c r="G417" s="5" t="e">
        <f t="shared" si="26"/>
        <v>#DIV/0!</v>
      </c>
      <c r="H417" s="5" t="str">
        <f t="shared" si="25"/>
        <v>NEUTRAL</v>
      </c>
    </row>
    <row r="418" spans="1:8" ht="13.5" x14ac:dyDescent="0.25">
      <c r="A418" s="3">
        <f>TITRES_STAT!B421</f>
        <v>0</v>
      </c>
      <c r="B418" s="5">
        <f>TITRES_STAT!C421</f>
        <v>0</v>
      </c>
      <c r="C418" s="5">
        <f>TITRES_STAT!D421</f>
        <v>0</v>
      </c>
      <c r="D418" s="5">
        <f>TITRES_STAT!E421</f>
        <v>0</v>
      </c>
      <c r="E418" s="2">
        <f t="shared" si="24"/>
        <v>0</v>
      </c>
      <c r="F418" s="5" t="str">
        <f t="shared" si="27"/>
        <v>NEUTRAL</v>
      </c>
      <c r="G418" s="5" t="e">
        <f t="shared" si="26"/>
        <v>#DIV/0!</v>
      </c>
      <c r="H418" s="5" t="str">
        <f t="shared" si="25"/>
        <v>NEUTRAL</v>
      </c>
    </row>
    <row r="419" spans="1:8" ht="13.5" x14ac:dyDescent="0.25">
      <c r="A419" s="3">
        <f>TITRES_STAT!B422</f>
        <v>0</v>
      </c>
      <c r="B419" s="5">
        <f>TITRES_STAT!C422</f>
        <v>0</v>
      </c>
      <c r="C419" s="5">
        <f>TITRES_STAT!D422</f>
        <v>0</v>
      </c>
      <c r="D419" s="5">
        <f>TITRES_STAT!E422</f>
        <v>0</v>
      </c>
      <c r="E419" s="2">
        <f t="shared" si="24"/>
        <v>0</v>
      </c>
      <c r="F419" s="5" t="str">
        <f t="shared" si="27"/>
        <v>NEUTRAL</v>
      </c>
      <c r="G419" s="5" t="e">
        <f t="shared" si="26"/>
        <v>#DIV/0!</v>
      </c>
      <c r="H419" s="5" t="str">
        <f t="shared" si="25"/>
        <v>NEUTRAL</v>
      </c>
    </row>
    <row r="420" spans="1:8" ht="13.5" x14ac:dyDescent="0.25">
      <c r="A420" s="3">
        <f>TITRES_STAT!B423</f>
        <v>0</v>
      </c>
      <c r="B420" s="5">
        <f>TITRES_STAT!C423</f>
        <v>0</v>
      </c>
      <c r="C420" s="5">
        <f>TITRES_STAT!D423</f>
        <v>0</v>
      </c>
      <c r="D420" s="5">
        <f>TITRES_STAT!E423</f>
        <v>0</v>
      </c>
      <c r="E420" s="2">
        <f t="shared" si="24"/>
        <v>0</v>
      </c>
      <c r="F420" s="5" t="str">
        <f t="shared" si="27"/>
        <v>NEUTRAL</v>
      </c>
      <c r="G420" s="5" t="e">
        <f t="shared" si="26"/>
        <v>#DIV/0!</v>
      </c>
      <c r="H420" s="5" t="str">
        <f t="shared" si="25"/>
        <v>NEUTRAL</v>
      </c>
    </row>
    <row r="421" spans="1:8" ht="13.5" x14ac:dyDescent="0.25">
      <c r="A421" s="3">
        <f>TITRES_STAT!B424</f>
        <v>0</v>
      </c>
      <c r="B421" s="5">
        <f>TITRES_STAT!C424</f>
        <v>0</v>
      </c>
      <c r="C421" s="5">
        <f>TITRES_STAT!D424</f>
        <v>0</v>
      </c>
      <c r="D421" s="5">
        <f>TITRES_STAT!E424</f>
        <v>0</v>
      </c>
      <c r="E421" s="2">
        <f t="shared" si="24"/>
        <v>0</v>
      </c>
      <c r="F421" s="5" t="str">
        <f t="shared" si="27"/>
        <v>NEUTRAL</v>
      </c>
      <c r="G421" s="5" t="e">
        <f t="shared" si="26"/>
        <v>#DIV/0!</v>
      </c>
      <c r="H421" s="5" t="str">
        <f t="shared" si="25"/>
        <v>NEUTRAL</v>
      </c>
    </row>
    <row r="422" spans="1:8" ht="13.5" x14ac:dyDescent="0.25">
      <c r="A422" s="3">
        <f>TITRES_STAT!B425</f>
        <v>0</v>
      </c>
      <c r="B422" s="5">
        <f>TITRES_STAT!C425</f>
        <v>0</v>
      </c>
      <c r="C422" s="5">
        <f>TITRES_STAT!D425</f>
        <v>0</v>
      </c>
      <c r="D422" s="5">
        <f>TITRES_STAT!E425</f>
        <v>0</v>
      </c>
      <c r="E422" s="2">
        <f t="shared" si="24"/>
        <v>0</v>
      </c>
      <c r="F422" s="5" t="str">
        <f t="shared" si="27"/>
        <v>NEUTRAL</v>
      </c>
      <c r="G422" s="5" t="e">
        <f t="shared" si="26"/>
        <v>#DIV/0!</v>
      </c>
      <c r="H422" s="5" t="str">
        <f t="shared" si="25"/>
        <v>NEUTRAL</v>
      </c>
    </row>
    <row r="423" spans="1:8" ht="13.5" x14ac:dyDescent="0.25">
      <c r="A423" s="3">
        <f>TITRES_STAT!B426</f>
        <v>0</v>
      </c>
      <c r="B423" s="5">
        <f>TITRES_STAT!C426</f>
        <v>0</v>
      </c>
      <c r="C423" s="5">
        <f>TITRES_STAT!D426</f>
        <v>0</v>
      </c>
      <c r="D423" s="5">
        <f>TITRES_STAT!E426</f>
        <v>0</v>
      </c>
      <c r="E423" s="2">
        <f t="shared" si="24"/>
        <v>0</v>
      </c>
      <c r="F423" s="5" t="str">
        <f t="shared" si="27"/>
        <v>NEUTRAL</v>
      </c>
      <c r="G423" s="5" t="e">
        <f t="shared" si="26"/>
        <v>#DIV/0!</v>
      </c>
      <c r="H423" s="5" t="str">
        <f t="shared" si="25"/>
        <v>NEUTRAL</v>
      </c>
    </row>
    <row r="424" spans="1:8" ht="13.5" x14ac:dyDescent="0.25">
      <c r="A424" s="3">
        <f>TITRES_STAT!B427</f>
        <v>0</v>
      </c>
      <c r="B424" s="5">
        <f>TITRES_STAT!C427</f>
        <v>0</v>
      </c>
      <c r="C424" s="5">
        <f>TITRES_STAT!D427</f>
        <v>0</v>
      </c>
      <c r="D424" s="5">
        <f>TITRES_STAT!E427</f>
        <v>0</v>
      </c>
      <c r="E424" s="2">
        <f t="shared" si="24"/>
        <v>0</v>
      </c>
      <c r="F424" s="5" t="str">
        <f t="shared" si="27"/>
        <v>NEUTRAL</v>
      </c>
      <c r="G424" s="5" t="e">
        <f t="shared" si="26"/>
        <v>#DIV/0!</v>
      </c>
      <c r="H424" s="5" t="str">
        <f t="shared" si="25"/>
        <v>NEUTRAL</v>
      </c>
    </row>
    <row r="425" spans="1:8" ht="13.5" x14ac:dyDescent="0.25">
      <c r="A425" s="3">
        <f>TITRES_STAT!B428</f>
        <v>0</v>
      </c>
      <c r="B425" s="5">
        <f>TITRES_STAT!C428</f>
        <v>0</v>
      </c>
      <c r="C425" s="5">
        <f>TITRES_STAT!D428</f>
        <v>0</v>
      </c>
      <c r="D425" s="5">
        <f>TITRES_STAT!E428</f>
        <v>0</v>
      </c>
      <c r="E425" s="2">
        <f t="shared" si="24"/>
        <v>0</v>
      </c>
      <c r="F425" s="5" t="str">
        <f t="shared" si="27"/>
        <v>NEUTRAL</v>
      </c>
      <c r="G425" s="5" t="e">
        <f t="shared" si="26"/>
        <v>#DIV/0!</v>
      </c>
      <c r="H425" s="5" t="str">
        <f t="shared" si="25"/>
        <v>NEUTRAL</v>
      </c>
    </row>
    <row r="426" spans="1:8" ht="13.5" x14ac:dyDescent="0.25">
      <c r="A426" s="3">
        <f>TITRES_STAT!B429</f>
        <v>0</v>
      </c>
      <c r="B426" s="5">
        <f>TITRES_STAT!C429</f>
        <v>0</v>
      </c>
      <c r="C426" s="5">
        <f>TITRES_STAT!D429</f>
        <v>0</v>
      </c>
      <c r="D426" s="5">
        <f>TITRES_STAT!E429</f>
        <v>0</v>
      </c>
      <c r="E426" s="2">
        <f t="shared" si="24"/>
        <v>0</v>
      </c>
      <c r="F426" s="5" t="str">
        <f t="shared" si="27"/>
        <v>NEUTRAL</v>
      </c>
      <c r="G426" s="5" t="e">
        <f t="shared" si="26"/>
        <v>#DIV/0!</v>
      </c>
      <c r="H426" s="5" t="str">
        <f t="shared" si="25"/>
        <v>NEUTRAL</v>
      </c>
    </row>
    <row r="427" spans="1:8" ht="13.5" x14ac:dyDescent="0.25">
      <c r="A427" s="3">
        <f>TITRES_STAT!B430</f>
        <v>0</v>
      </c>
      <c r="B427" s="5">
        <f>TITRES_STAT!C430</f>
        <v>0</v>
      </c>
      <c r="C427" s="5">
        <f>TITRES_STAT!D430</f>
        <v>0</v>
      </c>
      <c r="D427" s="5">
        <f>TITRES_STAT!E430</f>
        <v>0</v>
      </c>
      <c r="E427" s="2">
        <f t="shared" si="24"/>
        <v>0</v>
      </c>
      <c r="F427" s="5" t="str">
        <f t="shared" si="27"/>
        <v>NEUTRAL</v>
      </c>
      <c r="G427" s="5" t="e">
        <f t="shared" si="26"/>
        <v>#DIV/0!</v>
      </c>
      <c r="H427" s="5" t="str">
        <f t="shared" si="25"/>
        <v>NEUTRAL</v>
      </c>
    </row>
    <row r="428" spans="1:8" ht="13.5" x14ac:dyDescent="0.25">
      <c r="A428" s="3">
        <f>TITRES_STAT!B431</f>
        <v>0</v>
      </c>
      <c r="B428" s="5">
        <f>TITRES_STAT!C431</f>
        <v>0</v>
      </c>
      <c r="C428" s="5">
        <f>TITRES_STAT!D431</f>
        <v>0</v>
      </c>
      <c r="D428" s="5">
        <f>TITRES_STAT!E431</f>
        <v>0</v>
      </c>
      <c r="E428" s="2">
        <f t="shared" si="24"/>
        <v>0</v>
      </c>
      <c r="F428" s="5" t="str">
        <f t="shared" si="27"/>
        <v>NEUTRAL</v>
      </c>
      <c r="G428" s="5" t="e">
        <f t="shared" si="26"/>
        <v>#DIV/0!</v>
      </c>
      <c r="H428" s="5" t="str">
        <f t="shared" si="25"/>
        <v>NEUTRAL</v>
      </c>
    </row>
    <row r="429" spans="1:8" ht="13.5" x14ac:dyDescent="0.25">
      <c r="A429" s="3">
        <f>TITRES_STAT!B432</f>
        <v>0</v>
      </c>
      <c r="B429" s="5">
        <f>TITRES_STAT!C432</f>
        <v>0</v>
      </c>
      <c r="C429" s="5">
        <f>TITRES_STAT!D432</f>
        <v>0</v>
      </c>
      <c r="D429" s="5">
        <f>TITRES_STAT!E432</f>
        <v>0</v>
      </c>
      <c r="E429" s="2">
        <f t="shared" si="24"/>
        <v>0</v>
      </c>
      <c r="F429" s="5" t="str">
        <f t="shared" si="27"/>
        <v>NEUTRAL</v>
      </c>
      <c r="G429" s="5" t="e">
        <f t="shared" si="26"/>
        <v>#DIV/0!</v>
      </c>
      <c r="H429" s="5" t="str">
        <f t="shared" si="25"/>
        <v>NEUTRAL</v>
      </c>
    </row>
    <row r="430" spans="1:8" ht="13.5" x14ac:dyDescent="0.25">
      <c r="A430" s="3">
        <f>TITRES_STAT!B433</f>
        <v>0</v>
      </c>
      <c r="B430" s="5">
        <f>TITRES_STAT!C433</f>
        <v>0</v>
      </c>
      <c r="C430" s="5">
        <f>TITRES_STAT!D433</f>
        <v>0</v>
      </c>
      <c r="D430" s="5">
        <f>TITRES_STAT!E433</f>
        <v>0</v>
      </c>
      <c r="E430" s="2">
        <f t="shared" si="24"/>
        <v>0</v>
      </c>
      <c r="F430" s="5" t="str">
        <f t="shared" si="27"/>
        <v>NEUTRAL</v>
      </c>
      <c r="G430" s="5" t="e">
        <f t="shared" si="26"/>
        <v>#DIV/0!</v>
      </c>
      <c r="H430" s="5" t="str">
        <f t="shared" si="25"/>
        <v>NEUTRAL</v>
      </c>
    </row>
    <row r="431" spans="1:8" ht="13.5" x14ac:dyDescent="0.25">
      <c r="A431" s="3">
        <f>TITRES_STAT!B434</f>
        <v>0</v>
      </c>
      <c r="B431" s="5">
        <f>TITRES_STAT!C434</f>
        <v>0</v>
      </c>
      <c r="C431" s="5">
        <f>TITRES_STAT!D434</f>
        <v>0</v>
      </c>
      <c r="D431" s="5">
        <f>TITRES_STAT!E434</f>
        <v>0</v>
      </c>
      <c r="E431" s="2">
        <f t="shared" si="24"/>
        <v>0</v>
      </c>
      <c r="F431" s="5" t="str">
        <f t="shared" si="27"/>
        <v>NEUTRAL</v>
      </c>
      <c r="G431" s="5" t="e">
        <f t="shared" si="26"/>
        <v>#DIV/0!</v>
      </c>
      <c r="H431" s="5" t="str">
        <f t="shared" si="25"/>
        <v>NEUTRAL</v>
      </c>
    </row>
    <row r="432" spans="1:8" ht="13.5" x14ac:dyDescent="0.25">
      <c r="A432" s="3">
        <f>TITRES_STAT!B435</f>
        <v>0</v>
      </c>
      <c r="B432" s="5">
        <f>TITRES_STAT!C435</f>
        <v>0</v>
      </c>
      <c r="C432" s="5">
        <f>TITRES_STAT!D435</f>
        <v>0</v>
      </c>
      <c r="D432" s="5">
        <f>TITRES_STAT!E435</f>
        <v>0</v>
      </c>
      <c r="E432" s="2">
        <f t="shared" si="24"/>
        <v>0</v>
      </c>
      <c r="F432" s="5" t="str">
        <f t="shared" si="27"/>
        <v>NEUTRAL</v>
      </c>
      <c r="G432" s="5" t="e">
        <f t="shared" si="26"/>
        <v>#DIV/0!</v>
      </c>
      <c r="H432" s="5" t="str">
        <f t="shared" si="25"/>
        <v>NEUTRAL</v>
      </c>
    </row>
    <row r="433" spans="1:8" ht="13.5" x14ac:dyDescent="0.25">
      <c r="A433" s="3">
        <f>TITRES_STAT!B436</f>
        <v>0</v>
      </c>
      <c r="B433" s="5">
        <f>TITRES_STAT!C436</f>
        <v>0</v>
      </c>
      <c r="C433" s="5">
        <f>TITRES_STAT!D436</f>
        <v>0</v>
      </c>
      <c r="D433" s="5">
        <f>TITRES_STAT!E436</f>
        <v>0</v>
      </c>
      <c r="E433" s="2">
        <f t="shared" si="24"/>
        <v>0</v>
      </c>
      <c r="F433" s="5" t="str">
        <f t="shared" si="27"/>
        <v>NEUTRAL</v>
      </c>
      <c r="G433" s="5" t="e">
        <f t="shared" si="26"/>
        <v>#DIV/0!</v>
      </c>
      <c r="H433" s="5" t="str">
        <f t="shared" si="25"/>
        <v>NEUTRAL</v>
      </c>
    </row>
    <row r="434" spans="1:8" ht="13.5" x14ac:dyDescent="0.25">
      <c r="A434" s="3">
        <f>TITRES_STAT!B437</f>
        <v>0</v>
      </c>
      <c r="B434" s="5">
        <f>TITRES_STAT!C437</f>
        <v>0</v>
      </c>
      <c r="C434" s="5">
        <f>TITRES_STAT!D437</f>
        <v>0</v>
      </c>
      <c r="D434" s="5">
        <f>TITRES_STAT!E437</f>
        <v>0</v>
      </c>
      <c r="E434" s="2">
        <f t="shared" si="24"/>
        <v>0</v>
      </c>
      <c r="F434" s="5" t="str">
        <f t="shared" si="27"/>
        <v>NEUTRAL</v>
      </c>
      <c r="G434" s="5" t="e">
        <f t="shared" si="26"/>
        <v>#DIV/0!</v>
      </c>
      <c r="H434" s="5" t="str">
        <f t="shared" si="25"/>
        <v>NEUTRAL</v>
      </c>
    </row>
    <row r="435" spans="1:8" ht="13.5" x14ac:dyDescent="0.25">
      <c r="A435" s="3">
        <f>TITRES_STAT!B438</f>
        <v>0</v>
      </c>
      <c r="B435" s="5">
        <f>TITRES_STAT!C438</f>
        <v>0</v>
      </c>
      <c r="C435" s="5">
        <f>TITRES_STAT!D438</f>
        <v>0</v>
      </c>
      <c r="D435" s="5">
        <f>TITRES_STAT!E438</f>
        <v>0</v>
      </c>
      <c r="E435" s="2">
        <f t="shared" si="24"/>
        <v>0</v>
      </c>
      <c r="F435" s="5" t="str">
        <f t="shared" si="27"/>
        <v>NEUTRAL</v>
      </c>
      <c r="G435" s="5" t="e">
        <f t="shared" si="26"/>
        <v>#DIV/0!</v>
      </c>
      <c r="H435" s="5" t="str">
        <f t="shared" si="25"/>
        <v>NEUTRAL</v>
      </c>
    </row>
    <row r="436" spans="1:8" ht="13.5" x14ac:dyDescent="0.25">
      <c r="A436" s="3">
        <f>TITRES_STAT!B439</f>
        <v>0</v>
      </c>
      <c r="B436" s="5">
        <f>TITRES_STAT!C439</f>
        <v>0</v>
      </c>
      <c r="C436" s="5">
        <f>TITRES_STAT!D439</f>
        <v>0</v>
      </c>
      <c r="D436" s="5">
        <f>TITRES_STAT!E439</f>
        <v>0</v>
      </c>
      <c r="E436" s="2">
        <f t="shared" si="24"/>
        <v>0</v>
      </c>
      <c r="F436" s="5" t="str">
        <f t="shared" si="27"/>
        <v>NEUTRAL</v>
      </c>
      <c r="G436" s="5" t="e">
        <f t="shared" si="26"/>
        <v>#DIV/0!</v>
      </c>
      <c r="H436" s="5" t="str">
        <f t="shared" si="25"/>
        <v>NEUTRAL</v>
      </c>
    </row>
    <row r="437" spans="1:8" ht="13.5" x14ac:dyDescent="0.25">
      <c r="A437" s="3">
        <f>TITRES_STAT!B440</f>
        <v>0</v>
      </c>
      <c r="B437" s="5">
        <f>TITRES_STAT!C440</f>
        <v>0</v>
      </c>
      <c r="C437" s="5">
        <f>TITRES_STAT!D440</f>
        <v>0</v>
      </c>
      <c r="D437" s="5">
        <f>TITRES_STAT!E440</f>
        <v>0</v>
      </c>
      <c r="E437" s="2">
        <f t="shared" si="24"/>
        <v>0</v>
      </c>
      <c r="F437" s="5" t="str">
        <f t="shared" si="27"/>
        <v>NEUTRAL</v>
      </c>
      <c r="G437" s="5" t="e">
        <f t="shared" si="26"/>
        <v>#DIV/0!</v>
      </c>
      <c r="H437" s="5" t="str">
        <f t="shared" si="25"/>
        <v>NEUTRAL</v>
      </c>
    </row>
    <row r="438" spans="1:8" ht="13.5" x14ac:dyDescent="0.25">
      <c r="A438" s="3">
        <f>TITRES_STAT!B441</f>
        <v>0</v>
      </c>
      <c r="B438" s="5">
        <f>TITRES_STAT!C441</f>
        <v>0</v>
      </c>
      <c r="C438" s="5">
        <f>TITRES_STAT!D441</f>
        <v>0</v>
      </c>
      <c r="D438" s="5">
        <f>TITRES_STAT!E441</f>
        <v>0</v>
      </c>
      <c r="E438" s="2">
        <f t="shared" si="24"/>
        <v>0</v>
      </c>
      <c r="F438" s="5" t="str">
        <f t="shared" si="27"/>
        <v>NEUTRAL</v>
      </c>
      <c r="G438" s="5" t="e">
        <f t="shared" si="26"/>
        <v>#DIV/0!</v>
      </c>
      <c r="H438" s="5" t="str">
        <f t="shared" si="25"/>
        <v>NEUTRAL</v>
      </c>
    </row>
    <row r="439" spans="1:8" ht="13.5" x14ac:dyDescent="0.25">
      <c r="A439" s="3">
        <f>TITRES_STAT!B442</f>
        <v>0</v>
      </c>
      <c r="B439" s="5">
        <f>TITRES_STAT!C442</f>
        <v>0</v>
      </c>
      <c r="C439" s="5">
        <f>TITRES_STAT!D442</f>
        <v>0</v>
      </c>
      <c r="D439" s="5">
        <f>TITRES_STAT!E442</f>
        <v>0</v>
      </c>
      <c r="E439" s="2">
        <f t="shared" si="24"/>
        <v>0</v>
      </c>
      <c r="F439" s="5" t="str">
        <f t="shared" si="27"/>
        <v>NEUTRAL</v>
      </c>
      <c r="G439" s="5" t="e">
        <f t="shared" si="26"/>
        <v>#DIV/0!</v>
      </c>
      <c r="H439" s="5" t="str">
        <f t="shared" si="25"/>
        <v>NEUTRAL</v>
      </c>
    </row>
    <row r="440" spans="1:8" ht="13.5" x14ac:dyDescent="0.25">
      <c r="A440" s="3">
        <f>TITRES_STAT!B443</f>
        <v>0</v>
      </c>
      <c r="B440" s="5">
        <f>TITRES_STAT!C443</f>
        <v>0</v>
      </c>
      <c r="C440" s="5">
        <f>TITRES_STAT!D443</f>
        <v>0</v>
      </c>
      <c r="D440" s="5">
        <f>TITRES_STAT!E443</f>
        <v>0</v>
      </c>
      <c r="E440" s="2">
        <f t="shared" si="24"/>
        <v>0</v>
      </c>
      <c r="F440" s="5" t="str">
        <f t="shared" si="27"/>
        <v>NEUTRAL</v>
      </c>
      <c r="G440" s="5" t="e">
        <f t="shared" si="26"/>
        <v>#DIV/0!</v>
      </c>
      <c r="H440" s="5" t="str">
        <f t="shared" si="25"/>
        <v>NEUTRAL</v>
      </c>
    </row>
    <row r="441" spans="1:8" ht="13.5" x14ac:dyDescent="0.25">
      <c r="A441" s="3">
        <f>TITRES_STAT!B444</f>
        <v>0</v>
      </c>
      <c r="B441" s="5">
        <f>TITRES_STAT!C444</f>
        <v>0</v>
      </c>
      <c r="C441" s="5">
        <f>TITRES_STAT!D444</f>
        <v>0</v>
      </c>
      <c r="D441" s="5">
        <f>TITRES_STAT!E444</f>
        <v>0</v>
      </c>
      <c r="E441" s="2">
        <f t="shared" si="24"/>
        <v>0</v>
      </c>
      <c r="F441" s="5" t="str">
        <f t="shared" si="27"/>
        <v>NEUTRAL</v>
      </c>
      <c r="G441" s="5" t="e">
        <f t="shared" si="26"/>
        <v>#DIV/0!</v>
      </c>
      <c r="H441" s="5" t="str">
        <f t="shared" si="25"/>
        <v>NEUTRAL</v>
      </c>
    </row>
    <row r="442" spans="1:8" ht="13.5" x14ac:dyDescent="0.25">
      <c r="A442" s="3">
        <f>TITRES_STAT!B445</f>
        <v>0</v>
      </c>
      <c r="B442" s="5">
        <f>TITRES_STAT!C445</f>
        <v>0</v>
      </c>
      <c r="C442" s="5">
        <f>TITRES_STAT!D445</f>
        <v>0</v>
      </c>
      <c r="D442" s="5">
        <f>TITRES_STAT!E445</f>
        <v>0</v>
      </c>
      <c r="E442" s="2">
        <f t="shared" si="24"/>
        <v>0</v>
      </c>
      <c r="F442" s="5" t="str">
        <f t="shared" si="27"/>
        <v>NEUTRAL</v>
      </c>
      <c r="G442" s="5" t="e">
        <f t="shared" si="26"/>
        <v>#DIV/0!</v>
      </c>
      <c r="H442" s="5" t="str">
        <f t="shared" si="25"/>
        <v>NEUTRAL</v>
      </c>
    </row>
    <row r="443" spans="1:8" ht="13.5" x14ac:dyDescent="0.25">
      <c r="A443" s="3">
        <f>TITRES_STAT!B446</f>
        <v>0</v>
      </c>
      <c r="B443" s="5">
        <f>TITRES_STAT!C446</f>
        <v>0</v>
      </c>
      <c r="C443" s="5">
        <f>TITRES_STAT!D446</f>
        <v>0</v>
      </c>
      <c r="D443" s="5">
        <f>TITRES_STAT!E446</f>
        <v>0</v>
      </c>
      <c r="E443" s="2">
        <f t="shared" si="24"/>
        <v>0</v>
      </c>
      <c r="F443" s="5" t="str">
        <f t="shared" si="27"/>
        <v>NEUTRAL</v>
      </c>
      <c r="G443" s="5" t="e">
        <f t="shared" si="26"/>
        <v>#DIV/0!</v>
      </c>
      <c r="H443" s="5" t="str">
        <f t="shared" si="25"/>
        <v>NEUTRAL</v>
      </c>
    </row>
    <row r="444" spans="1:8" ht="13.5" x14ac:dyDescent="0.25">
      <c r="A444" s="3">
        <f>TITRES_STAT!B447</f>
        <v>0</v>
      </c>
      <c r="B444" s="5">
        <f>TITRES_STAT!C447</f>
        <v>0</v>
      </c>
      <c r="C444" s="5">
        <f>TITRES_STAT!D447</f>
        <v>0</v>
      </c>
      <c r="D444" s="5">
        <f>TITRES_STAT!E447</f>
        <v>0</v>
      </c>
      <c r="E444" s="2">
        <f t="shared" si="24"/>
        <v>0</v>
      </c>
      <c r="F444" s="5" t="str">
        <f t="shared" si="27"/>
        <v>NEUTRAL</v>
      </c>
      <c r="G444" s="5" t="e">
        <f t="shared" si="26"/>
        <v>#DIV/0!</v>
      </c>
      <c r="H444" s="5" t="str">
        <f t="shared" si="25"/>
        <v>NEUTRAL</v>
      </c>
    </row>
    <row r="445" spans="1:8" ht="13.5" x14ac:dyDescent="0.25">
      <c r="A445" s="3">
        <f>TITRES_STAT!B448</f>
        <v>0</v>
      </c>
      <c r="B445" s="5">
        <f>TITRES_STAT!C448</f>
        <v>0</v>
      </c>
      <c r="C445" s="5">
        <f>TITRES_STAT!D448</f>
        <v>0</v>
      </c>
      <c r="D445" s="5">
        <f>TITRES_STAT!E448</f>
        <v>0</v>
      </c>
      <c r="E445" s="2">
        <f t="shared" si="24"/>
        <v>0</v>
      </c>
      <c r="F445" s="5" t="str">
        <f t="shared" si="27"/>
        <v>NEUTRAL</v>
      </c>
      <c r="G445" s="5" t="e">
        <f t="shared" si="26"/>
        <v>#DIV/0!</v>
      </c>
      <c r="H445" s="5" t="str">
        <f t="shared" si="25"/>
        <v>NEUTRAL</v>
      </c>
    </row>
    <row r="446" spans="1:8" ht="13.5" x14ac:dyDescent="0.25">
      <c r="A446" s="3">
        <f>TITRES_STAT!B449</f>
        <v>0</v>
      </c>
      <c r="B446" s="5">
        <f>TITRES_STAT!C449</f>
        <v>0</v>
      </c>
      <c r="C446" s="5">
        <f>TITRES_STAT!D449</f>
        <v>0</v>
      </c>
      <c r="D446" s="5">
        <f>TITRES_STAT!E449</f>
        <v>0</v>
      </c>
      <c r="E446" s="2">
        <f t="shared" si="24"/>
        <v>0</v>
      </c>
      <c r="F446" s="5" t="str">
        <f t="shared" si="27"/>
        <v>NEUTRAL</v>
      </c>
      <c r="G446" s="5" t="e">
        <f t="shared" si="26"/>
        <v>#DIV/0!</v>
      </c>
      <c r="H446" s="5" t="str">
        <f t="shared" si="25"/>
        <v>NEUTRAL</v>
      </c>
    </row>
    <row r="447" spans="1:8" ht="13.5" x14ac:dyDescent="0.25">
      <c r="A447" s="3">
        <f>TITRES_STAT!B450</f>
        <v>0</v>
      </c>
      <c r="B447" s="5">
        <f>TITRES_STAT!C450</f>
        <v>0</v>
      </c>
      <c r="C447" s="5">
        <f>TITRES_STAT!D450</f>
        <v>0</v>
      </c>
      <c r="D447" s="5">
        <f>TITRES_STAT!E450</f>
        <v>0</v>
      </c>
      <c r="E447" s="2">
        <f t="shared" si="24"/>
        <v>0</v>
      </c>
      <c r="F447" s="5" t="str">
        <f t="shared" si="27"/>
        <v>NEUTRAL</v>
      </c>
      <c r="G447" s="5" t="e">
        <f t="shared" si="26"/>
        <v>#DIV/0!</v>
      </c>
      <c r="H447" s="5" t="str">
        <f t="shared" si="25"/>
        <v>NEUTRAL</v>
      </c>
    </row>
    <row r="448" spans="1:8" ht="13.5" x14ac:dyDescent="0.25">
      <c r="A448" s="3">
        <f>TITRES_STAT!B451</f>
        <v>0</v>
      </c>
      <c r="B448" s="5">
        <f>TITRES_STAT!C451</f>
        <v>0</v>
      </c>
      <c r="C448" s="5">
        <f>TITRES_STAT!D451</f>
        <v>0</v>
      </c>
      <c r="D448" s="5">
        <f>TITRES_STAT!E451</f>
        <v>0</v>
      </c>
      <c r="E448" s="2">
        <f t="shared" si="24"/>
        <v>0</v>
      </c>
      <c r="F448" s="5" t="str">
        <f t="shared" si="27"/>
        <v>NEUTRAL</v>
      </c>
      <c r="G448" s="5" t="e">
        <f t="shared" si="26"/>
        <v>#DIV/0!</v>
      </c>
      <c r="H448" s="5" t="str">
        <f t="shared" si="25"/>
        <v>NEUTRAL</v>
      </c>
    </row>
    <row r="449" spans="1:8" ht="13.5" x14ac:dyDescent="0.25">
      <c r="A449" s="3">
        <f>TITRES_STAT!B452</f>
        <v>0</v>
      </c>
      <c r="B449" s="5">
        <f>TITRES_STAT!C452</f>
        <v>0</v>
      </c>
      <c r="C449" s="5">
        <f>TITRES_STAT!D452</f>
        <v>0</v>
      </c>
      <c r="D449" s="5">
        <f>TITRES_STAT!E452</f>
        <v>0</v>
      </c>
      <c r="E449" s="2">
        <f t="shared" si="24"/>
        <v>0</v>
      </c>
      <c r="F449" s="5" t="str">
        <f t="shared" si="27"/>
        <v>NEUTRAL</v>
      </c>
      <c r="G449" s="5" t="e">
        <f t="shared" si="26"/>
        <v>#DIV/0!</v>
      </c>
      <c r="H449" s="5" t="str">
        <f t="shared" si="25"/>
        <v>NEUTRAL</v>
      </c>
    </row>
    <row r="450" spans="1:8" ht="13.5" x14ac:dyDescent="0.25">
      <c r="A450" s="3">
        <f>TITRES_STAT!B453</f>
        <v>0</v>
      </c>
      <c r="B450" s="5">
        <f>TITRES_STAT!C453</f>
        <v>0</v>
      </c>
      <c r="C450" s="5">
        <f>TITRES_STAT!D453</f>
        <v>0</v>
      </c>
      <c r="D450" s="5">
        <f>TITRES_STAT!E453</f>
        <v>0</v>
      </c>
      <c r="E450" s="2">
        <f t="shared" si="24"/>
        <v>0</v>
      </c>
      <c r="F450" s="5" t="str">
        <f t="shared" si="27"/>
        <v>NEUTRAL</v>
      </c>
      <c r="G450" s="5" t="e">
        <f t="shared" si="26"/>
        <v>#DIV/0!</v>
      </c>
      <c r="H450" s="5" t="str">
        <f t="shared" si="25"/>
        <v>NEUTRAL</v>
      </c>
    </row>
    <row r="451" spans="1:8" ht="13.5" x14ac:dyDescent="0.25">
      <c r="A451" s="3">
        <f>TITRES_STAT!B454</f>
        <v>0</v>
      </c>
      <c r="B451" s="5">
        <f>TITRES_STAT!C454</f>
        <v>0</v>
      </c>
      <c r="C451" s="5">
        <f>TITRES_STAT!D454</f>
        <v>0</v>
      </c>
      <c r="D451" s="5">
        <f>TITRES_STAT!E454</f>
        <v>0</v>
      </c>
      <c r="E451" s="2">
        <f t="shared" si="24"/>
        <v>0</v>
      </c>
      <c r="F451" s="5" t="str">
        <f t="shared" si="27"/>
        <v>NEUTRAL</v>
      </c>
      <c r="G451" s="5" t="e">
        <f t="shared" si="26"/>
        <v>#DIV/0!</v>
      </c>
      <c r="H451" s="5" t="str">
        <f t="shared" si="25"/>
        <v>NEUTRAL</v>
      </c>
    </row>
    <row r="452" spans="1:8" ht="13.5" x14ac:dyDescent="0.25">
      <c r="A452" s="3">
        <f>TITRES_STAT!B455</f>
        <v>0</v>
      </c>
      <c r="B452" s="5">
        <f>TITRES_STAT!C455</f>
        <v>0</v>
      </c>
      <c r="C452" s="5">
        <f>TITRES_STAT!D455</f>
        <v>0</v>
      </c>
      <c r="D452" s="5">
        <f>TITRES_STAT!E455</f>
        <v>0</v>
      </c>
      <c r="E452" s="2">
        <f t="shared" ref="E452:E515" si="28">IF(B452&gt;B451, E451+D452, IF(B452&lt;B451, E451-D452, E451))</f>
        <v>0</v>
      </c>
      <c r="F452" s="5" t="str">
        <f t="shared" si="27"/>
        <v>NEUTRAL</v>
      </c>
      <c r="G452" s="5" t="e">
        <f t="shared" si="26"/>
        <v>#DIV/0!</v>
      </c>
      <c r="H452" s="5" t="str">
        <f t="shared" si="25"/>
        <v>NEUTRAL</v>
      </c>
    </row>
    <row r="453" spans="1:8" ht="13.5" x14ac:dyDescent="0.25">
      <c r="A453" s="3">
        <f>TITRES_STAT!B456</f>
        <v>0</v>
      </c>
      <c r="B453" s="5">
        <f>TITRES_STAT!C456</f>
        <v>0</v>
      </c>
      <c r="C453" s="5">
        <f>TITRES_STAT!D456</f>
        <v>0</v>
      </c>
      <c r="D453" s="5">
        <f>TITRES_STAT!E456</f>
        <v>0</v>
      </c>
      <c r="E453" s="2">
        <f t="shared" si="28"/>
        <v>0</v>
      </c>
      <c r="F453" s="5" t="str">
        <f t="shared" si="27"/>
        <v>NEUTRAL</v>
      </c>
      <c r="G453" s="5" t="e">
        <f t="shared" si="26"/>
        <v>#DIV/0!</v>
      </c>
      <c r="H453" s="5" t="str">
        <f t="shared" si="25"/>
        <v>NEUTRAL</v>
      </c>
    </row>
    <row r="454" spans="1:8" ht="13.5" x14ac:dyDescent="0.25">
      <c r="A454" s="3">
        <f>TITRES_STAT!B457</f>
        <v>0</v>
      </c>
      <c r="B454" s="5">
        <f>TITRES_STAT!C457</f>
        <v>0</v>
      </c>
      <c r="C454" s="5">
        <f>TITRES_STAT!D457</f>
        <v>0</v>
      </c>
      <c r="D454" s="5">
        <f>TITRES_STAT!E457</f>
        <v>0</v>
      </c>
      <c r="E454" s="2">
        <f t="shared" si="28"/>
        <v>0</v>
      </c>
      <c r="F454" s="5" t="str">
        <f t="shared" si="27"/>
        <v>NEUTRAL</v>
      </c>
      <c r="G454" s="5" t="e">
        <f t="shared" si="26"/>
        <v>#DIV/0!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0</v>
      </c>
      <c r="B455" s="5">
        <f>TITRES_STAT!C458</f>
        <v>0</v>
      </c>
      <c r="C455" s="5">
        <f>TITRES_STAT!D458</f>
        <v>0</v>
      </c>
      <c r="D455" s="5">
        <f>TITRES_STAT!E458</f>
        <v>0</v>
      </c>
      <c r="E455" s="2">
        <f t="shared" si="28"/>
        <v>0</v>
      </c>
      <c r="F455" s="5" t="str">
        <f t="shared" si="27"/>
        <v>NEUTRAL</v>
      </c>
      <c r="G455" s="5" t="e">
        <f t="shared" ref="G455:G518" si="30">IF((E455-E450)/E450 &gt; 0.02, "STRONG",
 IF((E455-E450)/E450 &lt; -0.02, "WEAK", "NEUTRAL"))</f>
        <v>#DIV/0!</v>
      </c>
      <c r="H455" s="5" t="str">
        <f t="shared" si="29"/>
        <v>NEUTRAL</v>
      </c>
    </row>
    <row r="456" spans="1:8" ht="13.5" x14ac:dyDescent="0.25">
      <c r="A456" s="3">
        <f>TITRES_STAT!B459</f>
        <v>0</v>
      </c>
      <c r="B456" s="5">
        <f>TITRES_STAT!C459</f>
        <v>0</v>
      </c>
      <c r="C456" s="5">
        <f>TITRES_STAT!D459</f>
        <v>0</v>
      </c>
      <c r="D456" s="5">
        <f>TITRES_STAT!E459</f>
        <v>0</v>
      </c>
      <c r="E456" s="2">
        <f t="shared" si="28"/>
        <v>0</v>
      </c>
      <c r="F456" s="5" t="str">
        <f t="shared" ref="F456:F519" si="31">IF(E456&gt;E451,"BULLISH",IF(E456&lt;E451,"BEARISH","NEUTRAL"))</f>
        <v>NEUTRAL</v>
      </c>
      <c r="G456" s="5" t="e">
        <f t="shared" si="30"/>
        <v>#DIV/0!</v>
      </c>
      <c r="H456" s="5" t="str">
        <f t="shared" si="29"/>
        <v>NEUTRAL</v>
      </c>
    </row>
    <row r="457" spans="1:8" ht="13.5" x14ac:dyDescent="0.25">
      <c r="A457" s="3">
        <f>TITRES_STAT!B460</f>
        <v>0</v>
      </c>
      <c r="B457" s="5">
        <f>TITRES_STAT!C460</f>
        <v>0</v>
      </c>
      <c r="C457" s="5">
        <f>TITRES_STAT!D460</f>
        <v>0</v>
      </c>
      <c r="D457" s="5">
        <f>TITRES_STAT!E460</f>
        <v>0</v>
      </c>
      <c r="E457" s="2">
        <f t="shared" si="28"/>
        <v>0</v>
      </c>
      <c r="F457" s="5" t="str">
        <f t="shared" si="31"/>
        <v>NEUTRAL</v>
      </c>
      <c r="G457" s="5" t="e">
        <f t="shared" si="30"/>
        <v>#DIV/0!</v>
      </c>
      <c r="H457" s="5" t="str">
        <f t="shared" si="29"/>
        <v>NEUTRAL</v>
      </c>
    </row>
    <row r="458" spans="1:8" ht="13.5" x14ac:dyDescent="0.25">
      <c r="A458" s="3">
        <f>TITRES_STAT!B461</f>
        <v>0</v>
      </c>
      <c r="B458" s="5">
        <f>TITRES_STAT!C461</f>
        <v>0</v>
      </c>
      <c r="C458" s="5">
        <f>TITRES_STAT!D461</f>
        <v>0</v>
      </c>
      <c r="D458" s="5">
        <f>TITRES_STAT!E461</f>
        <v>0</v>
      </c>
      <c r="E458" s="2">
        <f t="shared" si="28"/>
        <v>0</v>
      </c>
      <c r="F458" s="5" t="str">
        <f t="shared" si="31"/>
        <v>NEUTRAL</v>
      </c>
      <c r="G458" s="5" t="e">
        <f t="shared" si="30"/>
        <v>#DIV/0!</v>
      </c>
      <c r="H458" s="5" t="str">
        <f t="shared" si="29"/>
        <v>NEUTRAL</v>
      </c>
    </row>
    <row r="459" spans="1:8" ht="13.5" x14ac:dyDescent="0.25">
      <c r="A459" s="3">
        <f>TITRES_STAT!B462</f>
        <v>0</v>
      </c>
      <c r="B459" s="5">
        <f>TITRES_STAT!C462</f>
        <v>0</v>
      </c>
      <c r="C459" s="5">
        <f>TITRES_STAT!D462</f>
        <v>0</v>
      </c>
      <c r="D459" s="5">
        <f>TITRES_STAT!E462</f>
        <v>0</v>
      </c>
      <c r="E459" s="2">
        <f t="shared" si="28"/>
        <v>0</v>
      </c>
      <c r="F459" s="5" t="str">
        <f t="shared" si="31"/>
        <v>NEUTRAL</v>
      </c>
      <c r="G459" s="5" t="e">
        <f t="shared" si="30"/>
        <v>#DIV/0!</v>
      </c>
      <c r="H459" s="5" t="str">
        <f t="shared" si="29"/>
        <v>NEUTRAL</v>
      </c>
    </row>
    <row r="460" spans="1:8" ht="13.5" x14ac:dyDescent="0.25">
      <c r="A460" s="3">
        <f>TITRES_STAT!B463</f>
        <v>0</v>
      </c>
      <c r="B460" s="5">
        <f>TITRES_STAT!C463</f>
        <v>0</v>
      </c>
      <c r="C460" s="5">
        <f>TITRES_STAT!D463</f>
        <v>0</v>
      </c>
      <c r="D460" s="5">
        <f>TITRES_STAT!E463</f>
        <v>0</v>
      </c>
      <c r="E460" s="2">
        <f t="shared" si="28"/>
        <v>0</v>
      </c>
      <c r="F460" s="5" t="str">
        <f t="shared" si="31"/>
        <v>NEUTRAL</v>
      </c>
      <c r="G460" s="5" t="e">
        <f t="shared" si="30"/>
        <v>#DIV/0!</v>
      </c>
      <c r="H460" s="5" t="str">
        <f t="shared" si="29"/>
        <v>NEUTRAL</v>
      </c>
    </row>
    <row r="461" spans="1:8" ht="13.5" x14ac:dyDescent="0.25">
      <c r="A461" s="3">
        <f>TITRES_STAT!B464</f>
        <v>0</v>
      </c>
      <c r="B461" s="5">
        <f>TITRES_STAT!C464</f>
        <v>0</v>
      </c>
      <c r="C461" s="5">
        <f>TITRES_STAT!D464</f>
        <v>0</v>
      </c>
      <c r="D461" s="5">
        <f>TITRES_STAT!E464</f>
        <v>0</v>
      </c>
      <c r="E461" s="2">
        <f t="shared" si="28"/>
        <v>0</v>
      </c>
      <c r="F461" s="5" t="str">
        <f t="shared" si="31"/>
        <v>NEUTRAL</v>
      </c>
      <c r="G461" s="5" t="e">
        <f t="shared" si="30"/>
        <v>#DIV/0!</v>
      </c>
      <c r="H461" s="5" t="str">
        <f t="shared" si="29"/>
        <v>NEUTRAL</v>
      </c>
    </row>
    <row r="462" spans="1:8" ht="13.5" x14ac:dyDescent="0.25">
      <c r="A462" s="3">
        <f>TITRES_STAT!B465</f>
        <v>0</v>
      </c>
      <c r="B462" s="5">
        <f>TITRES_STAT!C465</f>
        <v>0</v>
      </c>
      <c r="C462" s="5">
        <f>TITRES_STAT!D465</f>
        <v>0</v>
      </c>
      <c r="D462" s="5">
        <f>TITRES_STAT!E465</f>
        <v>0</v>
      </c>
      <c r="E462" s="2">
        <f t="shared" si="28"/>
        <v>0</v>
      </c>
      <c r="F462" s="5" t="str">
        <f t="shared" si="31"/>
        <v>NEUTRAL</v>
      </c>
      <c r="G462" s="5" t="e">
        <f t="shared" si="30"/>
        <v>#DIV/0!</v>
      </c>
      <c r="H462" s="5" t="str">
        <f t="shared" si="29"/>
        <v>NEUTRAL</v>
      </c>
    </row>
    <row r="463" spans="1:8" ht="13.5" x14ac:dyDescent="0.25">
      <c r="A463" s="3">
        <f>TITRES_STAT!B466</f>
        <v>0</v>
      </c>
      <c r="B463" s="5">
        <f>TITRES_STAT!C466</f>
        <v>0</v>
      </c>
      <c r="C463" s="5">
        <f>TITRES_STAT!D466</f>
        <v>0</v>
      </c>
      <c r="D463" s="5">
        <f>TITRES_STAT!E466</f>
        <v>0</v>
      </c>
      <c r="E463" s="2">
        <f t="shared" si="28"/>
        <v>0</v>
      </c>
      <c r="F463" s="5" t="str">
        <f t="shared" si="31"/>
        <v>NEUTRAL</v>
      </c>
      <c r="G463" s="5" t="e">
        <f t="shared" si="30"/>
        <v>#DIV/0!</v>
      </c>
      <c r="H463" s="5" t="str">
        <f t="shared" si="29"/>
        <v>NEUTRAL</v>
      </c>
    </row>
    <row r="464" spans="1:8" ht="13.5" x14ac:dyDescent="0.25">
      <c r="A464" s="3">
        <f>TITRES_STAT!B467</f>
        <v>0</v>
      </c>
      <c r="B464" s="5">
        <f>TITRES_STAT!C467</f>
        <v>0</v>
      </c>
      <c r="C464" s="5">
        <f>TITRES_STAT!D467</f>
        <v>0</v>
      </c>
      <c r="D464" s="5">
        <f>TITRES_STAT!E467</f>
        <v>0</v>
      </c>
      <c r="E464" s="2">
        <f t="shared" si="28"/>
        <v>0</v>
      </c>
      <c r="F464" s="5" t="str">
        <f t="shared" si="31"/>
        <v>NEUTRAL</v>
      </c>
      <c r="G464" s="5" t="e">
        <f t="shared" si="30"/>
        <v>#DIV/0!</v>
      </c>
      <c r="H464" s="5" t="str">
        <f t="shared" si="29"/>
        <v>NEUTRAL</v>
      </c>
    </row>
    <row r="465" spans="1:8" ht="13.5" x14ac:dyDescent="0.25">
      <c r="A465" s="3">
        <f>TITRES_STAT!B468</f>
        <v>0</v>
      </c>
      <c r="B465" s="5">
        <f>TITRES_STAT!C468</f>
        <v>0</v>
      </c>
      <c r="C465" s="5">
        <f>TITRES_STAT!D468</f>
        <v>0</v>
      </c>
      <c r="D465" s="5">
        <f>TITRES_STAT!E468</f>
        <v>0</v>
      </c>
      <c r="E465" s="2">
        <f t="shared" si="28"/>
        <v>0</v>
      </c>
      <c r="F465" s="5" t="str">
        <f t="shared" si="31"/>
        <v>NEUTRAL</v>
      </c>
      <c r="G465" s="5" t="e">
        <f t="shared" si="30"/>
        <v>#DIV/0!</v>
      </c>
      <c r="H465" s="5" t="str">
        <f t="shared" si="29"/>
        <v>NEUTRAL</v>
      </c>
    </row>
    <row r="466" spans="1:8" ht="13.5" x14ac:dyDescent="0.25">
      <c r="A466" s="3">
        <f>TITRES_STAT!B469</f>
        <v>0</v>
      </c>
      <c r="B466" s="5">
        <f>TITRES_STAT!C469</f>
        <v>0</v>
      </c>
      <c r="C466" s="5">
        <f>TITRES_STAT!D469</f>
        <v>0</v>
      </c>
      <c r="D466" s="5">
        <f>TITRES_STAT!E469</f>
        <v>0</v>
      </c>
      <c r="E466" s="2">
        <f t="shared" si="28"/>
        <v>0</v>
      </c>
      <c r="F466" s="5" t="str">
        <f t="shared" si="31"/>
        <v>NEUTRAL</v>
      </c>
      <c r="G466" s="5" t="e">
        <f t="shared" si="30"/>
        <v>#DIV/0!</v>
      </c>
      <c r="H466" s="5" t="str">
        <f t="shared" si="29"/>
        <v>NEUTRAL</v>
      </c>
    </row>
    <row r="467" spans="1:8" ht="13.5" x14ac:dyDescent="0.25">
      <c r="A467" s="3">
        <f>TITRES_STAT!B470</f>
        <v>0</v>
      </c>
      <c r="B467" s="5">
        <f>TITRES_STAT!C470</f>
        <v>0</v>
      </c>
      <c r="C467" s="5">
        <f>TITRES_STAT!D470</f>
        <v>0</v>
      </c>
      <c r="D467" s="5">
        <f>TITRES_STAT!E470</f>
        <v>0</v>
      </c>
      <c r="E467" s="2">
        <f t="shared" si="28"/>
        <v>0</v>
      </c>
      <c r="F467" s="5" t="str">
        <f t="shared" si="31"/>
        <v>NEUTRAL</v>
      </c>
      <c r="G467" s="5" t="e">
        <f t="shared" si="30"/>
        <v>#DIV/0!</v>
      </c>
      <c r="H467" s="5" t="str">
        <f t="shared" si="29"/>
        <v>NEUTRAL</v>
      </c>
    </row>
    <row r="468" spans="1:8" ht="13.5" x14ac:dyDescent="0.25">
      <c r="A468" s="3">
        <f>TITRES_STAT!B471</f>
        <v>0</v>
      </c>
      <c r="B468" s="5">
        <f>TITRES_STAT!C471</f>
        <v>0</v>
      </c>
      <c r="C468" s="5">
        <f>TITRES_STAT!D471</f>
        <v>0</v>
      </c>
      <c r="D468" s="5">
        <f>TITRES_STAT!E471</f>
        <v>0</v>
      </c>
      <c r="E468" s="2">
        <f t="shared" si="28"/>
        <v>0</v>
      </c>
      <c r="F468" s="5" t="str">
        <f t="shared" si="31"/>
        <v>NEUTRAL</v>
      </c>
      <c r="G468" s="5" t="e">
        <f t="shared" si="30"/>
        <v>#DIV/0!</v>
      </c>
      <c r="H468" s="5" t="str">
        <f t="shared" si="29"/>
        <v>NEUTRAL</v>
      </c>
    </row>
    <row r="469" spans="1:8" ht="13.5" x14ac:dyDescent="0.25">
      <c r="A469" s="3">
        <f>TITRES_STAT!B472</f>
        <v>0</v>
      </c>
      <c r="B469" s="5">
        <f>TITRES_STAT!C472</f>
        <v>0</v>
      </c>
      <c r="C469" s="5">
        <f>TITRES_STAT!D472</f>
        <v>0</v>
      </c>
      <c r="D469" s="5">
        <f>TITRES_STAT!E472</f>
        <v>0</v>
      </c>
      <c r="E469" s="2">
        <f t="shared" si="28"/>
        <v>0</v>
      </c>
      <c r="F469" s="5" t="str">
        <f t="shared" si="31"/>
        <v>NEUTRAL</v>
      </c>
      <c r="G469" s="5" t="e">
        <f t="shared" si="30"/>
        <v>#DIV/0!</v>
      </c>
      <c r="H469" s="5" t="str">
        <f t="shared" si="29"/>
        <v>NEUTRAL</v>
      </c>
    </row>
    <row r="470" spans="1:8" ht="13.5" x14ac:dyDescent="0.25">
      <c r="A470" s="3">
        <f>TITRES_STAT!B473</f>
        <v>0</v>
      </c>
      <c r="B470" s="5">
        <f>TITRES_STAT!C473</f>
        <v>0</v>
      </c>
      <c r="C470" s="5">
        <f>TITRES_STAT!D473</f>
        <v>0</v>
      </c>
      <c r="D470" s="5">
        <f>TITRES_STAT!E473</f>
        <v>0</v>
      </c>
      <c r="E470" s="2">
        <f t="shared" si="28"/>
        <v>0</v>
      </c>
      <c r="F470" s="5" t="str">
        <f t="shared" si="31"/>
        <v>NEUTRAL</v>
      </c>
      <c r="G470" s="5" t="e">
        <f t="shared" si="30"/>
        <v>#DIV/0!</v>
      </c>
      <c r="H470" s="5" t="str">
        <f t="shared" si="29"/>
        <v>NEUTRAL</v>
      </c>
    </row>
    <row r="471" spans="1:8" ht="13.5" x14ac:dyDescent="0.25">
      <c r="A471" s="3">
        <f>TITRES_STAT!B474</f>
        <v>0</v>
      </c>
      <c r="B471" s="5">
        <f>TITRES_STAT!C474</f>
        <v>0</v>
      </c>
      <c r="C471" s="5">
        <f>TITRES_STAT!D474</f>
        <v>0</v>
      </c>
      <c r="D471" s="5">
        <f>TITRES_STAT!E474</f>
        <v>0</v>
      </c>
      <c r="E471" s="2">
        <f t="shared" si="28"/>
        <v>0</v>
      </c>
      <c r="F471" s="5" t="str">
        <f t="shared" si="31"/>
        <v>NEUTRAL</v>
      </c>
      <c r="G471" s="5" t="e">
        <f t="shared" si="30"/>
        <v>#DIV/0!</v>
      </c>
      <c r="H471" s="5" t="str">
        <f t="shared" si="29"/>
        <v>NEUTRAL</v>
      </c>
    </row>
    <row r="472" spans="1:8" ht="13.5" x14ac:dyDescent="0.25">
      <c r="A472" s="3">
        <f>TITRES_STAT!B475</f>
        <v>0</v>
      </c>
      <c r="B472" s="5">
        <f>TITRES_STAT!C475</f>
        <v>0</v>
      </c>
      <c r="C472" s="5">
        <f>TITRES_STAT!D475</f>
        <v>0</v>
      </c>
      <c r="D472" s="5">
        <f>TITRES_STAT!E475</f>
        <v>0</v>
      </c>
      <c r="E472" s="2">
        <f t="shared" si="28"/>
        <v>0</v>
      </c>
      <c r="F472" s="5" t="str">
        <f t="shared" si="31"/>
        <v>NEUTRAL</v>
      </c>
      <c r="G472" s="5" t="e">
        <f t="shared" si="30"/>
        <v>#DIV/0!</v>
      </c>
      <c r="H472" s="5" t="str">
        <f t="shared" si="29"/>
        <v>NEUTRAL</v>
      </c>
    </row>
    <row r="473" spans="1:8" ht="13.5" x14ac:dyDescent="0.25">
      <c r="A473" s="3">
        <f>TITRES_STAT!B476</f>
        <v>0</v>
      </c>
      <c r="B473" s="5">
        <f>TITRES_STAT!C476</f>
        <v>0</v>
      </c>
      <c r="C473" s="5">
        <f>TITRES_STAT!D476</f>
        <v>0</v>
      </c>
      <c r="D473" s="5">
        <f>TITRES_STAT!E476</f>
        <v>0</v>
      </c>
      <c r="E473" s="2">
        <f t="shared" si="28"/>
        <v>0</v>
      </c>
      <c r="F473" s="5" t="str">
        <f t="shared" si="31"/>
        <v>NEUTRAL</v>
      </c>
      <c r="G473" s="5" t="e">
        <f t="shared" si="30"/>
        <v>#DIV/0!</v>
      </c>
      <c r="H473" s="5" t="str">
        <f t="shared" si="29"/>
        <v>NEUTRAL</v>
      </c>
    </row>
    <row r="474" spans="1:8" ht="13.5" x14ac:dyDescent="0.25">
      <c r="A474" s="3">
        <f>TITRES_STAT!B477</f>
        <v>0</v>
      </c>
      <c r="B474" s="5">
        <f>TITRES_STAT!C477</f>
        <v>0</v>
      </c>
      <c r="C474" s="5">
        <f>TITRES_STAT!D477</f>
        <v>0</v>
      </c>
      <c r="D474" s="5">
        <f>TITRES_STAT!E477</f>
        <v>0</v>
      </c>
      <c r="E474" s="2">
        <f t="shared" si="28"/>
        <v>0</v>
      </c>
      <c r="F474" s="5" t="str">
        <f t="shared" si="31"/>
        <v>NEUTRAL</v>
      </c>
      <c r="G474" s="5" t="e">
        <f t="shared" si="30"/>
        <v>#DIV/0!</v>
      </c>
      <c r="H474" s="5" t="str">
        <f t="shared" si="29"/>
        <v>NEUTRAL</v>
      </c>
    </row>
    <row r="475" spans="1:8" ht="13.5" x14ac:dyDescent="0.25">
      <c r="A475" s="3">
        <f>TITRES_STAT!B478</f>
        <v>0</v>
      </c>
      <c r="B475" s="5">
        <f>TITRES_STAT!C478</f>
        <v>0</v>
      </c>
      <c r="C475" s="5">
        <f>TITRES_STAT!D478</f>
        <v>0</v>
      </c>
      <c r="D475" s="5">
        <f>TITRES_STAT!E478</f>
        <v>0</v>
      </c>
      <c r="E475" s="2">
        <f t="shared" si="28"/>
        <v>0</v>
      </c>
      <c r="F475" s="5" t="str">
        <f t="shared" si="31"/>
        <v>NEUTRAL</v>
      </c>
      <c r="G475" s="5" t="e">
        <f t="shared" si="30"/>
        <v>#DIV/0!</v>
      </c>
      <c r="H475" s="5" t="str">
        <f t="shared" si="29"/>
        <v>NEUTRAL</v>
      </c>
    </row>
    <row r="476" spans="1:8" ht="13.5" x14ac:dyDescent="0.25">
      <c r="A476" s="3">
        <f>TITRES_STAT!B479</f>
        <v>0</v>
      </c>
      <c r="B476" s="5">
        <f>TITRES_STAT!C479</f>
        <v>0</v>
      </c>
      <c r="C476" s="5">
        <f>TITRES_STAT!D479</f>
        <v>0</v>
      </c>
      <c r="D476" s="5">
        <f>TITRES_STAT!E479</f>
        <v>0</v>
      </c>
      <c r="E476" s="2">
        <f t="shared" si="28"/>
        <v>0</v>
      </c>
      <c r="F476" s="5" t="str">
        <f t="shared" si="31"/>
        <v>NEUTRAL</v>
      </c>
      <c r="G476" s="5" t="e">
        <f t="shared" si="30"/>
        <v>#DIV/0!</v>
      </c>
      <c r="H476" s="5" t="str">
        <f t="shared" si="29"/>
        <v>NEUTRAL</v>
      </c>
    </row>
    <row r="477" spans="1:8" ht="13.5" x14ac:dyDescent="0.25">
      <c r="A477" s="3">
        <f>TITRES_STAT!B480</f>
        <v>0</v>
      </c>
      <c r="B477" s="5">
        <f>TITRES_STAT!C480</f>
        <v>0</v>
      </c>
      <c r="C477" s="5">
        <f>TITRES_STAT!D480</f>
        <v>0</v>
      </c>
      <c r="D477" s="5">
        <f>TITRES_STAT!E480</f>
        <v>0</v>
      </c>
      <c r="E477" s="2">
        <f t="shared" si="28"/>
        <v>0</v>
      </c>
      <c r="F477" s="5" t="str">
        <f t="shared" si="31"/>
        <v>NEUTRAL</v>
      </c>
      <c r="G477" s="5" t="e">
        <f t="shared" si="30"/>
        <v>#DIV/0!</v>
      </c>
      <c r="H477" s="5" t="str">
        <f t="shared" si="29"/>
        <v>NEUTRAL</v>
      </c>
    </row>
    <row r="478" spans="1:8" ht="13.5" x14ac:dyDescent="0.25">
      <c r="A478" s="3">
        <f>TITRES_STAT!B481</f>
        <v>0</v>
      </c>
      <c r="B478" s="5">
        <f>TITRES_STAT!C481</f>
        <v>0</v>
      </c>
      <c r="C478" s="5">
        <f>TITRES_STAT!D481</f>
        <v>0</v>
      </c>
      <c r="D478" s="5">
        <f>TITRES_STAT!E481</f>
        <v>0</v>
      </c>
      <c r="E478" s="2">
        <f t="shared" si="28"/>
        <v>0</v>
      </c>
      <c r="F478" s="5" t="str">
        <f t="shared" si="31"/>
        <v>NEUTRAL</v>
      </c>
      <c r="G478" s="5" t="e">
        <f t="shared" si="30"/>
        <v>#DIV/0!</v>
      </c>
      <c r="H478" s="5" t="str">
        <f t="shared" si="29"/>
        <v>NEUTRAL</v>
      </c>
    </row>
    <row r="479" spans="1:8" ht="13.5" x14ac:dyDescent="0.25">
      <c r="A479" s="3">
        <f>TITRES_STAT!B482</f>
        <v>0</v>
      </c>
      <c r="B479" s="5">
        <f>TITRES_STAT!C482</f>
        <v>0</v>
      </c>
      <c r="C479" s="5">
        <f>TITRES_STAT!D482</f>
        <v>0</v>
      </c>
      <c r="D479" s="5">
        <f>TITRES_STAT!E482</f>
        <v>0</v>
      </c>
      <c r="E479" s="2">
        <f t="shared" si="28"/>
        <v>0</v>
      </c>
      <c r="F479" s="5" t="str">
        <f t="shared" si="31"/>
        <v>NEUTRAL</v>
      </c>
      <c r="G479" s="5" t="e">
        <f t="shared" si="30"/>
        <v>#DIV/0!</v>
      </c>
      <c r="H479" s="5" t="str">
        <f t="shared" si="29"/>
        <v>NEUTRAL</v>
      </c>
    </row>
    <row r="480" spans="1:8" ht="13.5" x14ac:dyDescent="0.25">
      <c r="A480" s="3">
        <f>TITRES_STAT!B483</f>
        <v>0</v>
      </c>
      <c r="B480" s="5">
        <f>TITRES_STAT!C483</f>
        <v>0</v>
      </c>
      <c r="C480" s="5">
        <f>TITRES_STAT!D483</f>
        <v>0</v>
      </c>
      <c r="D480" s="5">
        <f>TITRES_STAT!E483</f>
        <v>0</v>
      </c>
      <c r="E480" s="2">
        <f t="shared" si="28"/>
        <v>0</v>
      </c>
      <c r="F480" s="5" t="str">
        <f t="shared" si="31"/>
        <v>NEUTRAL</v>
      </c>
      <c r="G480" s="5" t="e">
        <f t="shared" si="30"/>
        <v>#DIV/0!</v>
      </c>
      <c r="H480" s="5" t="str">
        <f t="shared" si="29"/>
        <v>NEUTRAL</v>
      </c>
    </row>
    <row r="481" spans="1:8" ht="13.5" x14ac:dyDescent="0.25">
      <c r="A481" s="3">
        <f>TITRES_STAT!B484</f>
        <v>0</v>
      </c>
      <c r="B481" s="5">
        <f>TITRES_STAT!C484</f>
        <v>0</v>
      </c>
      <c r="C481" s="5">
        <f>TITRES_STAT!D484</f>
        <v>0</v>
      </c>
      <c r="D481" s="5">
        <f>TITRES_STAT!E484</f>
        <v>0</v>
      </c>
      <c r="E481" s="2">
        <f t="shared" si="28"/>
        <v>0</v>
      </c>
      <c r="F481" s="5" t="str">
        <f t="shared" si="31"/>
        <v>NEUTRAL</v>
      </c>
      <c r="G481" s="5" t="e">
        <f t="shared" si="30"/>
        <v>#DIV/0!</v>
      </c>
      <c r="H481" s="5" t="str">
        <f t="shared" si="29"/>
        <v>NEUTRAL</v>
      </c>
    </row>
    <row r="482" spans="1:8" ht="13.5" x14ac:dyDescent="0.25">
      <c r="A482" s="3">
        <f>TITRES_STAT!B485</f>
        <v>0</v>
      </c>
      <c r="B482" s="5">
        <f>TITRES_STAT!C485</f>
        <v>0</v>
      </c>
      <c r="C482" s="5">
        <f>TITRES_STAT!D485</f>
        <v>0</v>
      </c>
      <c r="D482" s="5">
        <f>TITRES_STAT!E485</f>
        <v>0</v>
      </c>
      <c r="E482" s="2">
        <f t="shared" si="28"/>
        <v>0</v>
      </c>
      <c r="F482" s="5" t="str">
        <f t="shared" si="31"/>
        <v>NEUTRAL</v>
      </c>
      <c r="G482" s="5" t="e">
        <f t="shared" si="30"/>
        <v>#DIV/0!</v>
      </c>
      <c r="H482" s="5" t="str">
        <f t="shared" si="29"/>
        <v>NEUTRAL</v>
      </c>
    </row>
    <row r="483" spans="1:8" ht="13.5" x14ac:dyDescent="0.25">
      <c r="A483" s="3">
        <f>TITRES_STAT!B486</f>
        <v>0</v>
      </c>
      <c r="B483" s="5">
        <f>TITRES_STAT!C486</f>
        <v>0</v>
      </c>
      <c r="C483" s="5">
        <f>TITRES_STAT!D486</f>
        <v>0</v>
      </c>
      <c r="D483" s="5">
        <f>TITRES_STAT!E486</f>
        <v>0</v>
      </c>
      <c r="E483" s="2">
        <f t="shared" si="28"/>
        <v>0</v>
      </c>
      <c r="F483" s="5" t="str">
        <f t="shared" si="31"/>
        <v>NEUTRAL</v>
      </c>
      <c r="G483" s="5" t="e">
        <f t="shared" si="30"/>
        <v>#DIV/0!</v>
      </c>
      <c r="H483" s="5" t="str">
        <f t="shared" si="29"/>
        <v>NEUTRAL</v>
      </c>
    </row>
    <row r="484" spans="1:8" ht="13.5" x14ac:dyDescent="0.25">
      <c r="A484" s="3">
        <f>TITRES_STAT!B487</f>
        <v>0</v>
      </c>
      <c r="B484" s="5">
        <f>TITRES_STAT!C487</f>
        <v>0</v>
      </c>
      <c r="C484" s="5">
        <f>TITRES_STAT!D487</f>
        <v>0</v>
      </c>
      <c r="D484" s="5">
        <f>TITRES_STAT!E487</f>
        <v>0</v>
      </c>
      <c r="E484" s="2">
        <f t="shared" si="28"/>
        <v>0</v>
      </c>
      <c r="F484" s="5" t="str">
        <f t="shared" si="31"/>
        <v>NEUTRAL</v>
      </c>
      <c r="G484" s="5" t="e">
        <f t="shared" si="30"/>
        <v>#DIV/0!</v>
      </c>
      <c r="H484" s="5" t="str">
        <f t="shared" si="29"/>
        <v>NEUTRAL</v>
      </c>
    </row>
    <row r="485" spans="1:8" ht="13.5" x14ac:dyDescent="0.25">
      <c r="A485" s="3">
        <f>TITRES_STAT!B488</f>
        <v>0</v>
      </c>
      <c r="B485" s="5">
        <f>TITRES_STAT!C488</f>
        <v>0</v>
      </c>
      <c r="C485" s="5">
        <f>TITRES_STAT!D488</f>
        <v>0</v>
      </c>
      <c r="D485" s="5">
        <f>TITRES_STAT!E488</f>
        <v>0</v>
      </c>
      <c r="E485" s="2">
        <f t="shared" si="28"/>
        <v>0</v>
      </c>
      <c r="F485" s="5" t="str">
        <f t="shared" si="31"/>
        <v>NEUTRAL</v>
      </c>
      <c r="G485" s="5" t="e">
        <f t="shared" si="30"/>
        <v>#DIV/0!</v>
      </c>
      <c r="H485" s="5" t="str">
        <f t="shared" si="29"/>
        <v>NEUTRAL</v>
      </c>
    </row>
    <row r="486" spans="1:8" ht="13.5" x14ac:dyDescent="0.25">
      <c r="A486" s="3">
        <f>TITRES_STAT!B489</f>
        <v>0</v>
      </c>
      <c r="B486" s="5">
        <f>TITRES_STAT!C489</f>
        <v>0</v>
      </c>
      <c r="C486" s="5">
        <f>TITRES_STAT!D489</f>
        <v>0</v>
      </c>
      <c r="D486" s="5">
        <f>TITRES_STAT!E489</f>
        <v>0</v>
      </c>
      <c r="E486" s="2">
        <f t="shared" si="28"/>
        <v>0</v>
      </c>
      <c r="F486" s="5" t="str">
        <f t="shared" si="31"/>
        <v>NEUTRAL</v>
      </c>
      <c r="G486" s="5" t="e">
        <f t="shared" si="30"/>
        <v>#DIV/0!</v>
      </c>
      <c r="H486" s="5" t="str">
        <f t="shared" si="29"/>
        <v>NEUTRAL</v>
      </c>
    </row>
    <row r="487" spans="1:8" ht="13.5" x14ac:dyDescent="0.25">
      <c r="A487" s="3">
        <f>TITRES_STAT!B490</f>
        <v>0</v>
      </c>
      <c r="B487" s="5">
        <f>TITRES_STAT!C490</f>
        <v>0</v>
      </c>
      <c r="C487" s="5">
        <f>TITRES_STAT!D490</f>
        <v>0</v>
      </c>
      <c r="D487" s="5">
        <f>TITRES_STAT!E490</f>
        <v>0</v>
      </c>
      <c r="E487" s="2">
        <f t="shared" si="28"/>
        <v>0</v>
      </c>
      <c r="F487" s="5" t="str">
        <f t="shared" si="31"/>
        <v>NEUTRAL</v>
      </c>
      <c r="G487" s="5" t="e">
        <f t="shared" si="30"/>
        <v>#DIV/0!</v>
      </c>
      <c r="H487" s="5" t="str">
        <f t="shared" si="29"/>
        <v>NEUTRAL</v>
      </c>
    </row>
    <row r="488" spans="1:8" ht="13.5" x14ac:dyDescent="0.25">
      <c r="A488" s="3">
        <f>TITRES_STAT!B491</f>
        <v>0</v>
      </c>
      <c r="B488" s="5">
        <f>TITRES_STAT!C491</f>
        <v>0</v>
      </c>
      <c r="C488" s="5">
        <f>TITRES_STAT!D491</f>
        <v>0</v>
      </c>
      <c r="D488" s="5">
        <f>TITRES_STAT!E491</f>
        <v>0</v>
      </c>
      <c r="E488" s="2">
        <f t="shared" si="28"/>
        <v>0</v>
      </c>
      <c r="F488" s="5" t="str">
        <f t="shared" si="31"/>
        <v>NEUTRAL</v>
      </c>
      <c r="G488" s="5" t="e">
        <f t="shared" si="30"/>
        <v>#DIV/0!</v>
      </c>
      <c r="H488" s="5" t="str">
        <f t="shared" si="29"/>
        <v>NEUTRAL</v>
      </c>
    </row>
    <row r="489" spans="1:8" ht="13.5" x14ac:dyDescent="0.25">
      <c r="A489" s="3">
        <f>TITRES_STAT!B492</f>
        <v>0</v>
      </c>
      <c r="B489" s="5">
        <f>TITRES_STAT!C492</f>
        <v>0</v>
      </c>
      <c r="C489" s="5">
        <f>TITRES_STAT!D492</f>
        <v>0</v>
      </c>
      <c r="D489" s="5">
        <f>TITRES_STAT!E492</f>
        <v>0</v>
      </c>
      <c r="E489" s="2">
        <f t="shared" si="28"/>
        <v>0</v>
      </c>
      <c r="F489" s="5" t="str">
        <f t="shared" si="31"/>
        <v>NEUTRAL</v>
      </c>
      <c r="G489" s="5" t="e">
        <f t="shared" si="30"/>
        <v>#DIV/0!</v>
      </c>
      <c r="H489" s="5" t="str">
        <f t="shared" si="29"/>
        <v>NEUTRAL</v>
      </c>
    </row>
    <row r="490" spans="1:8" ht="13.5" x14ac:dyDescent="0.25">
      <c r="A490" s="3">
        <f>TITRES_STAT!B493</f>
        <v>0</v>
      </c>
      <c r="B490" s="5">
        <f>TITRES_STAT!C493</f>
        <v>0</v>
      </c>
      <c r="C490" s="5">
        <f>TITRES_STAT!D493</f>
        <v>0</v>
      </c>
      <c r="D490" s="5">
        <f>TITRES_STAT!E493</f>
        <v>0</v>
      </c>
      <c r="E490" s="2">
        <f t="shared" si="28"/>
        <v>0</v>
      </c>
      <c r="F490" s="5" t="str">
        <f t="shared" si="31"/>
        <v>NEUTRAL</v>
      </c>
      <c r="G490" s="5" t="e">
        <f t="shared" si="30"/>
        <v>#DIV/0!</v>
      </c>
      <c r="H490" s="5" t="str">
        <f t="shared" si="29"/>
        <v>NEUTRAL</v>
      </c>
    </row>
    <row r="491" spans="1:8" ht="13.5" x14ac:dyDescent="0.25">
      <c r="A491" s="3">
        <f>TITRES_STAT!B494</f>
        <v>0</v>
      </c>
      <c r="B491" s="5">
        <f>TITRES_STAT!C494</f>
        <v>0</v>
      </c>
      <c r="C491" s="5">
        <f>TITRES_STAT!D494</f>
        <v>0</v>
      </c>
      <c r="D491" s="5">
        <f>TITRES_STAT!E494</f>
        <v>0</v>
      </c>
      <c r="E491" s="2">
        <f t="shared" si="28"/>
        <v>0</v>
      </c>
      <c r="F491" s="5" t="str">
        <f t="shared" si="31"/>
        <v>NEUTRAL</v>
      </c>
      <c r="G491" s="5" t="e">
        <f t="shared" si="30"/>
        <v>#DIV/0!</v>
      </c>
      <c r="H491" s="5" t="str">
        <f t="shared" si="29"/>
        <v>NEUTRAL</v>
      </c>
    </row>
    <row r="492" spans="1:8" ht="13.5" x14ac:dyDescent="0.25">
      <c r="A492" s="3">
        <f>TITRES_STAT!B495</f>
        <v>0</v>
      </c>
      <c r="B492" s="5">
        <f>TITRES_STAT!C495</f>
        <v>0</v>
      </c>
      <c r="C492" s="5">
        <f>TITRES_STAT!D495</f>
        <v>0</v>
      </c>
      <c r="D492" s="5">
        <f>TITRES_STAT!E495</f>
        <v>0</v>
      </c>
      <c r="E492" s="2">
        <f t="shared" si="28"/>
        <v>0</v>
      </c>
      <c r="F492" s="5" t="str">
        <f t="shared" si="31"/>
        <v>NEUTRAL</v>
      </c>
      <c r="G492" s="5" t="e">
        <f t="shared" si="30"/>
        <v>#DIV/0!</v>
      </c>
      <c r="H492" s="5" t="str">
        <f t="shared" si="29"/>
        <v>NEUTRAL</v>
      </c>
    </row>
    <row r="493" spans="1:8" ht="13.5" x14ac:dyDescent="0.25">
      <c r="A493" s="3">
        <f>TITRES_STAT!B496</f>
        <v>0</v>
      </c>
      <c r="B493" s="5">
        <f>TITRES_STAT!C496</f>
        <v>0</v>
      </c>
      <c r="C493" s="5">
        <f>TITRES_STAT!D496</f>
        <v>0</v>
      </c>
      <c r="D493" s="5">
        <f>TITRES_STAT!E496</f>
        <v>0</v>
      </c>
      <c r="E493" s="2">
        <f t="shared" si="28"/>
        <v>0</v>
      </c>
      <c r="F493" s="5" t="str">
        <f t="shared" si="31"/>
        <v>NEUTRAL</v>
      </c>
      <c r="G493" s="5" t="e">
        <f t="shared" si="30"/>
        <v>#DIV/0!</v>
      </c>
      <c r="H493" s="5" t="str">
        <f t="shared" si="29"/>
        <v>NEUTRAL</v>
      </c>
    </row>
    <row r="494" spans="1:8" ht="13.5" x14ac:dyDescent="0.25">
      <c r="A494" s="3">
        <f>TITRES_STAT!B497</f>
        <v>0</v>
      </c>
      <c r="B494" s="5">
        <f>TITRES_STAT!C497</f>
        <v>0</v>
      </c>
      <c r="C494" s="5">
        <f>TITRES_STAT!D497</f>
        <v>0</v>
      </c>
      <c r="D494" s="5">
        <f>TITRES_STAT!E497</f>
        <v>0</v>
      </c>
      <c r="E494" s="2">
        <f t="shared" si="28"/>
        <v>0</v>
      </c>
      <c r="F494" s="5" t="str">
        <f t="shared" si="31"/>
        <v>NEUTRAL</v>
      </c>
      <c r="G494" s="5" t="e">
        <f t="shared" si="30"/>
        <v>#DIV/0!</v>
      </c>
      <c r="H494" s="5" t="str">
        <f t="shared" si="29"/>
        <v>NEUTRAL</v>
      </c>
    </row>
    <row r="495" spans="1:8" ht="13.5" x14ac:dyDescent="0.25">
      <c r="A495" s="3">
        <f>TITRES_STAT!B498</f>
        <v>0</v>
      </c>
      <c r="B495" s="5">
        <f>TITRES_STAT!C498</f>
        <v>0</v>
      </c>
      <c r="C495" s="5">
        <f>TITRES_STAT!D498</f>
        <v>0</v>
      </c>
      <c r="D495" s="5">
        <f>TITRES_STAT!E498</f>
        <v>0</v>
      </c>
      <c r="E495" s="2">
        <f t="shared" si="28"/>
        <v>0</v>
      </c>
      <c r="F495" s="5" t="str">
        <f t="shared" si="31"/>
        <v>NEUTRAL</v>
      </c>
      <c r="G495" s="5" t="e">
        <f t="shared" si="30"/>
        <v>#DIV/0!</v>
      </c>
      <c r="H495" s="5" t="str">
        <f t="shared" si="29"/>
        <v>NEUTRAL</v>
      </c>
    </row>
    <row r="496" spans="1:8" ht="13.5" x14ac:dyDescent="0.25">
      <c r="A496" s="3">
        <f>TITRES_STAT!B499</f>
        <v>0</v>
      </c>
      <c r="B496" s="5">
        <f>TITRES_STAT!C499</f>
        <v>0</v>
      </c>
      <c r="C496" s="5">
        <f>TITRES_STAT!D499</f>
        <v>0</v>
      </c>
      <c r="D496" s="5">
        <f>TITRES_STAT!E499</f>
        <v>0</v>
      </c>
      <c r="E496" s="2">
        <f t="shared" si="28"/>
        <v>0</v>
      </c>
      <c r="F496" s="5" t="str">
        <f t="shared" si="31"/>
        <v>NEUTRAL</v>
      </c>
      <c r="G496" s="5" t="e">
        <f t="shared" si="30"/>
        <v>#DIV/0!</v>
      </c>
      <c r="H496" s="5" t="str">
        <f t="shared" si="29"/>
        <v>NEUTRAL</v>
      </c>
    </row>
    <row r="497" spans="1:8" ht="13.5" x14ac:dyDescent="0.25">
      <c r="A497" s="3">
        <f>TITRES_STAT!B500</f>
        <v>0</v>
      </c>
      <c r="B497" s="5">
        <f>TITRES_STAT!C500</f>
        <v>0</v>
      </c>
      <c r="C497" s="5">
        <f>TITRES_STAT!D500</f>
        <v>0</v>
      </c>
      <c r="D497" s="5">
        <f>TITRES_STAT!E500</f>
        <v>0</v>
      </c>
      <c r="E497" s="2">
        <f t="shared" si="28"/>
        <v>0</v>
      </c>
      <c r="F497" s="5" t="str">
        <f t="shared" si="31"/>
        <v>NEUTRAL</v>
      </c>
      <c r="G497" s="5" t="e">
        <f t="shared" si="30"/>
        <v>#DIV/0!</v>
      </c>
      <c r="H497" s="5" t="str">
        <f t="shared" si="29"/>
        <v>NEUTRAL</v>
      </c>
    </row>
    <row r="498" spans="1:8" ht="13.5" x14ac:dyDescent="0.25">
      <c r="A498" s="3">
        <f>TITRES_STAT!B501</f>
        <v>0</v>
      </c>
      <c r="B498" s="5">
        <f>TITRES_STAT!C501</f>
        <v>0</v>
      </c>
      <c r="C498" s="5">
        <f>TITRES_STAT!D501</f>
        <v>0</v>
      </c>
      <c r="D498" s="5">
        <f>TITRES_STAT!E501</f>
        <v>0</v>
      </c>
      <c r="E498" s="2">
        <f t="shared" si="28"/>
        <v>0</v>
      </c>
      <c r="F498" s="5" t="str">
        <f t="shared" si="31"/>
        <v>NEUTRAL</v>
      </c>
      <c r="G498" s="5" t="e">
        <f t="shared" si="30"/>
        <v>#DIV/0!</v>
      </c>
      <c r="H498" s="5" t="str">
        <f t="shared" si="29"/>
        <v>NEUTRAL</v>
      </c>
    </row>
    <row r="499" spans="1:8" ht="13.5" x14ac:dyDescent="0.25">
      <c r="A499" s="3">
        <f>TITRES_STAT!B502</f>
        <v>0</v>
      </c>
      <c r="B499" s="5">
        <f>TITRES_STAT!C502</f>
        <v>0</v>
      </c>
      <c r="C499" s="5">
        <f>TITRES_STAT!D502</f>
        <v>0</v>
      </c>
      <c r="D499" s="5">
        <f>TITRES_STAT!E502</f>
        <v>0</v>
      </c>
      <c r="E499" s="2">
        <f t="shared" si="28"/>
        <v>0</v>
      </c>
      <c r="F499" s="5" t="str">
        <f t="shared" si="31"/>
        <v>NEUTRAL</v>
      </c>
      <c r="G499" s="5" t="e">
        <f t="shared" si="30"/>
        <v>#DIV/0!</v>
      </c>
      <c r="H499" s="5" t="str">
        <f t="shared" si="29"/>
        <v>NEUTRAL</v>
      </c>
    </row>
    <row r="500" spans="1:8" ht="13.5" x14ac:dyDescent="0.25">
      <c r="A500" s="3">
        <f>TITRES_STAT!B503</f>
        <v>0</v>
      </c>
      <c r="B500" s="5">
        <f>TITRES_STAT!C503</f>
        <v>0</v>
      </c>
      <c r="C500" s="5">
        <f>TITRES_STAT!D503</f>
        <v>0</v>
      </c>
      <c r="D500" s="5">
        <f>TITRES_STAT!E503</f>
        <v>0</v>
      </c>
      <c r="E500" s="2">
        <f t="shared" si="28"/>
        <v>0</v>
      </c>
      <c r="F500" s="5" t="str">
        <f t="shared" si="31"/>
        <v>NEUTRAL</v>
      </c>
      <c r="G500" s="5" t="e">
        <f t="shared" si="30"/>
        <v>#DIV/0!</v>
      </c>
      <c r="H500" s="5" t="str">
        <f t="shared" si="29"/>
        <v>NEUTRAL</v>
      </c>
    </row>
    <row r="501" spans="1:8" ht="13.5" x14ac:dyDescent="0.25">
      <c r="A501" s="3">
        <f>TITRES_STAT!B504</f>
        <v>0</v>
      </c>
      <c r="B501" s="5">
        <f>TITRES_STAT!C504</f>
        <v>0</v>
      </c>
      <c r="C501" s="5">
        <f>TITRES_STAT!D504</f>
        <v>0</v>
      </c>
      <c r="D501" s="5">
        <f>TITRES_STAT!E504</f>
        <v>0</v>
      </c>
      <c r="E501" s="2">
        <f t="shared" si="28"/>
        <v>0</v>
      </c>
      <c r="F501" s="5" t="str">
        <f t="shared" si="31"/>
        <v>NEUTRAL</v>
      </c>
      <c r="G501" s="5" t="e">
        <f t="shared" si="30"/>
        <v>#DIV/0!</v>
      </c>
      <c r="H501" s="5" t="str">
        <f t="shared" si="29"/>
        <v>NEUTRAL</v>
      </c>
    </row>
    <row r="502" spans="1:8" ht="13.5" x14ac:dyDescent="0.25">
      <c r="A502" s="3">
        <f>TITRES_STAT!B505</f>
        <v>0</v>
      </c>
      <c r="B502" s="5">
        <f>TITRES_STAT!C505</f>
        <v>0</v>
      </c>
      <c r="C502" s="5">
        <f>TITRES_STAT!D505</f>
        <v>0</v>
      </c>
      <c r="D502" s="5">
        <f>TITRES_STAT!E505</f>
        <v>0</v>
      </c>
      <c r="E502" s="2">
        <f t="shared" si="28"/>
        <v>0</v>
      </c>
      <c r="F502" s="5" t="str">
        <f t="shared" si="31"/>
        <v>NEUTRAL</v>
      </c>
      <c r="G502" s="5" t="e">
        <f t="shared" si="30"/>
        <v>#DIV/0!</v>
      </c>
      <c r="H502" s="5" t="str">
        <f t="shared" si="29"/>
        <v>NEUTRAL</v>
      </c>
    </row>
    <row r="503" spans="1:8" ht="13.5" x14ac:dyDescent="0.25">
      <c r="A503" s="3">
        <f>TITRES_STAT!B506</f>
        <v>0</v>
      </c>
      <c r="B503" s="5">
        <f>TITRES_STAT!C506</f>
        <v>0</v>
      </c>
      <c r="C503" s="5">
        <f>TITRES_STAT!D506</f>
        <v>0</v>
      </c>
      <c r="D503" s="5">
        <f>TITRES_STAT!E506</f>
        <v>0</v>
      </c>
      <c r="E503" s="2">
        <f t="shared" si="28"/>
        <v>0</v>
      </c>
      <c r="F503" s="5" t="str">
        <f t="shared" si="31"/>
        <v>NEUTRAL</v>
      </c>
      <c r="G503" s="5" t="e">
        <f t="shared" si="30"/>
        <v>#DIV/0!</v>
      </c>
      <c r="H503" s="5" t="str">
        <f t="shared" si="29"/>
        <v>NEUTRAL</v>
      </c>
    </row>
    <row r="504" spans="1:8" ht="13.5" x14ac:dyDescent="0.25">
      <c r="A504" s="3">
        <f>TITRES_STAT!B507</f>
        <v>0</v>
      </c>
      <c r="B504" s="5">
        <f>TITRES_STAT!C507</f>
        <v>0</v>
      </c>
      <c r="C504" s="5">
        <f>TITRES_STAT!D507</f>
        <v>0</v>
      </c>
      <c r="D504" s="5">
        <f>TITRES_STAT!E507</f>
        <v>0</v>
      </c>
      <c r="E504" s="2">
        <f t="shared" si="28"/>
        <v>0</v>
      </c>
      <c r="F504" s="5" t="str">
        <f t="shared" si="31"/>
        <v>NEUTRAL</v>
      </c>
      <c r="G504" s="5" t="e">
        <f t="shared" si="30"/>
        <v>#DIV/0!</v>
      </c>
      <c r="H504" s="5" t="str">
        <f t="shared" si="29"/>
        <v>NEUTRAL</v>
      </c>
    </row>
    <row r="505" spans="1:8" ht="13.5" x14ac:dyDescent="0.25">
      <c r="A505" s="3">
        <f>TITRES_STAT!B508</f>
        <v>0</v>
      </c>
      <c r="B505" s="5">
        <f>TITRES_STAT!C508</f>
        <v>0</v>
      </c>
      <c r="C505" s="5">
        <f>TITRES_STAT!D508</f>
        <v>0</v>
      </c>
      <c r="D505" s="5">
        <f>TITRES_STAT!E508</f>
        <v>0</v>
      </c>
      <c r="E505" s="2">
        <f t="shared" si="28"/>
        <v>0</v>
      </c>
      <c r="F505" s="5" t="str">
        <f t="shared" si="31"/>
        <v>NEUTRAL</v>
      </c>
      <c r="G505" s="5" t="e">
        <f t="shared" si="30"/>
        <v>#DIV/0!</v>
      </c>
      <c r="H505" s="5" t="str">
        <f t="shared" si="29"/>
        <v>NEUTRAL</v>
      </c>
    </row>
    <row r="506" spans="1:8" ht="13.5" x14ac:dyDescent="0.25">
      <c r="A506" s="3">
        <f>TITRES_STAT!B509</f>
        <v>0</v>
      </c>
      <c r="B506" s="5">
        <f>TITRES_STAT!C509</f>
        <v>0</v>
      </c>
      <c r="C506" s="5">
        <f>TITRES_STAT!D509</f>
        <v>0</v>
      </c>
      <c r="D506" s="5">
        <f>TITRES_STAT!E509</f>
        <v>0</v>
      </c>
      <c r="E506" s="2">
        <f t="shared" si="28"/>
        <v>0</v>
      </c>
      <c r="F506" s="5" t="str">
        <f t="shared" si="31"/>
        <v>NEUTRAL</v>
      </c>
      <c r="G506" s="5" t="e">
        <f t="shared" si="30"/>
        <v>#DIV/0!</v>
      </c>
      <c r="H506" s="5" t="str">
        <f t="shared" si="29"/>
        <v>NEUTRAL</v>
      </c>
    </row>
    <row r="507" spans="1:8" ht="13.5" x14ac:dyDescent="0.25">
      <c r="A507" s="3">
        <f>TITRES_STAT!B510</f>
        <v>0</v>
      </c>
      <c r="B507" s="5">
        <f>TITRES_STAT!C510</f>
        <v>0</v>
      </c>
      <c r="C507" s="5">
        <f>TITRES_STAT!D510</f>
        <v>0</v>
      </c>
      <c r="D507" s="5">
        <f>TITRES_STAT!E510</f>
        <v>0</v>
      </c>
      <c r="E507" s="2">
        <f t="shared" si="28"/>
        <v>0</v>
      </c>
      <c r="F507" s="5" t="str">
        <f t="shared" si="31"/>
        <v>NEUTRAL</v>
      </c>
      <c r="G507" s="5" t="e">
        <f t="shared" si="30"/>
        <v>#DIV/0!</v>
      </c>
      <c r="H507" s="5" t="str">
        <f t="shared" si="29"/>
        <v>NEUTRAL</v>
      </c>
    </row>
    <row r="508" spans="1:8" ht="13.5" x14ac:dyDescent="0.25">
      <c r="A508" s="3">
        <f>TITRES_STAT!B511</f>
        <v>0</v>
      </c>
      <c r="B508" s="5">
        <f>TITRES_STAT!C511</f>
        <v>0</v>
      </c>
      <c r="C508" s="5">
        <f>TITRES_STAT!D511</f>
        <v>0</v>
      </c>
      <c r="D508" s="5">
        <f>TITRES_STAT!E511</f>
        <v>0</v>
      </c>
      <c r="E508" s="2">
        <f t="shared" si="28"/>
        <v>0</v>
      </c>
      <c r="F508" s="5" t="str">
        <f t="shared" si="31"/>
        <v>NEUTRAL</v>
      </c>
      <c r="G508" s="5" t="e">
        <f t="shared" si="30"/>
        <v>#DIV/0!</v>
      </c>
      <c r="H508" s="5" t="str">
        <f t="shared" si="29"/>
        <v>NEUTRAL</v>
      </c>
    </row>
    <row r="509" spans="1:8" ht="13.5" x14ac:dyDescent="0.25">
      <c r="A509" s="3">
        <f>TITRES_STAT!B512</f>
        <v>0</v>
      </c>
      <c r="B509" s="5">
        <f>TITRES_STAT!C512</f>
        <v>0</v>
      </c>
      <c r="C509" s="5">
        <f>TITRES_STAT!D512</f>
        <v>0</v>
      </c>
      <c r="D509" s="5">
        <f>TITRES_STAT!E512</f>
        <v>0</v>
      </c>
      <c r="E509" s="2">
        <f t="shared" si="28"/>
        <v>0</v>
      </c>
      <c r="F509" s="5" t="str">
        <f t="shared" si="31"/>
        <v>NEUTRAL</v>
      </c>
      <c r="G509" s="5" t="e">
        <f t="shared" si="30"/>
        <v>#DIV/0!</v>
      </c>
      <c r="H509" s="5" t="str">
        <f t="shared" si="29"/>
        <v>NEUTRAL</v>
      </c>
    </row>
    <row r="510" spans="1:8" ht="13.5" x14ac:dyDescent="0.25">
      <c r="A510" s="3">
        <f>TITRES_STAT!B513</f>
        <v>0</v>
      </c>
      <c r="B510" s="5">
        <f>TITRES_STAT!C513</f>
        <v>0</v>
      </c>
      <c r="C510" s="5">
        <f>TITRES_STAT!D513</f>
        <v>0</v>
      </c>
      <c r="D510" s="5">
        <f>TITRES_STAT!E513</f>
        <v>0</v>
      </c>
      <c r="E510" s="2">
        <f t="shared" si="28"/>
        <v>0</v>
      </c>
      <c r="F510" s="5" t="str">
        <f t="shared" si="31"/>
        <v>NEUTRAL</v>
      </c>
      <c r="G510" s="5" t="e">
        <f t="shared" si="30"/>
        <v>#DIV/0!</v>
      </c>
      <c r="H510" s="5" t="str">
        <f t="shared" si="29"/>
        <v>NEUTRAL</v>
      </c>
    </row>
    <row r="511" spans="1:8" ht="13.5" x14ac:dyDescent="0.25">
      <c r="A511" s="3">
        <f>TITRES_STAT!B514</f>
        <v>0</v>
      </c>
      <c r="B511" s="5">
        <f>TITRES_STAT!C514</f>
        <v>0</v>
      </c>
      <c r="C511" s="5">
        <f>TITRES_STAT!D514</f>
        <v>0</v>
      </c>
      <c r="D511" s="5">
        <f>TITRES_STAT!E514</f>
        <v>0</v>
      </c>
      <c r="E511" s="2">
        <f t="shared" si="28"/>
        <v>0</v>
      </c>
      <c r="F511" s="5" t="str">
        <f t="shared" si="31"/>
        <v>NEUTRAL</v>
      </c>
      <c r="G511" s="5" t="e">
        <f t="shared" si="30"/>
        <v>#DIV/0!</v>
      </c>
      <c r="H511" s="5" t="str">
        <f t="shared" si="29"/>
        <v>NEUTRAL</v>
      </c>
    </row>
    <row r="512" spans="1:8" ht="13.5" x14ac:dyDescent="0.25">
      <c r="A512" s="3">
        <f>TITRES_STAT!B515</f>
        <v>0</v>
      </c>
      <c r="B512" s="5">
        <f>TITRES_STAT!C515</f>
        <v>0</v>
      </c>
      <c r="C512" s="5">
        <f>TITRES_STAT!D515</f>
        <v>0</v>
      </c>
      <c r="D512" s="5">
        <f>TITRES_STAT!E515</f>
        <v>0</v>
      </c>
      <c r="E512" s="2">
        <f t="shared" si="28"/>
        <v>0</v>
      </c>
      <c r="F512" s="5" t="str">
        <f t="shared" si="31"/>
        <v>NEUTRAL</v>
      </c>
      <c r="G512" s="5" t="e">
        <f t="shared" si="30"/>
        <v>#DIV/0!</v>
      </c>
      <c r="H512" s="5" t="str">
        <f t="shared" si="29"/>
        <v>NEUTRAL</v>
      </c>
    </row>
    <row r="513" spans="1:8" ht="13.5" x14ac:dyDescent="0.25">
      <c r="A513" s="3">
        <f>TITRES_STAT!B516</f>
        <v>0</v>
      </c>
      <c r="B513" s="5">
        <f>TITRES_STAT!C516</f>
        <v>0</v>
      </c>
      <c r="C513" s="5">
        <f>TITRES_STAT!D516</f>
        <v>0</v>
      </c>
      <c r="D513" s="5">
        <f>TITRES_STAT!E516</f>
        <v>0</v>
      </c>
      <c r="E513" s="2">
        <f t="shared" si="28"/>
        <v>0</v>
      </c>
      <c r="F513" s="5" t="str">
        <f t="shared" si="31"/>
        <v>NEUTRAL</v>
      </c>
      <c r="G513" s="5" t="e">
        <f t="shared" si="30"/>
        <v>#DIV/0!</v>
      </c>
      <c r="H513" s="5" t="str">
        <f t="shared" si="29"/>
        <v>NEUTRAL</v>
      </c>
    </row>
    <row r="514" spans="1:8" ht="13.5" x14ac:dyDescent="0.25">
      <c r="A514" s="3">
        <f>TITRES_STAT!B517</f>
        <v>0</v>
      </c>
      <c r="B514" s="5">
        <f>TITRES_STAT!C517</f>
        <v>0</v>
      </c>
      <c r="C514" s="5">
        <f>TITRES_STAT!D517</f>
        <v>0</v>
      </c>
      <c r="D514" s="5">
        <f>TITRES_STAT!E517</f>
        <v>0</v>
      </c>
      <c r="E514" s="2">
        <f t="shared" si="28"/>
        <v>0</v>
      </c>
      <c r="F514" s="5" t="str">
        <f t="shared" si="31"/>
        <v>NEUTRAL</v>
      </c>
      <c r="G514" s="5" t="e">
        <f t="shared" si="30"/>
        <v>#DIV/0!</v>
      </c>
      <c r="H514" s="5" t="str">
        <f t="shared" si="29"/>
        <v>NEUTRAL</v>
      </c>
    </row>
    <row r="515" spans="1:8" ht="13.5" x14ac:dyDescent="0.25">
      <c r="A515" s="3">
        <f>TITRES_STAT!B518</f>
        <v>0</v>
      </c>
      <c r="B515" s="5">
        <f>TITRES_STAT!C518</f>
        <v>0</v>
      </c>
      <c r="C515" s="5">
        <f>TITRES_STAT!D518</f>
        <v>0</v>
      </c>
      <c r="D515" s="5">
        <f>TITRES_STAT!E518</f>
        <v>0</v>
      </c>
      <c r="E515" s="2">
        <f t="shared" si="28"/>
        <v>0</v>
      </c>
      <c r="F515" s="5" t="str">
        <f t="shared" si="31"/>
        <v>NEUTRAL</v>
      </c>
      <c r="G515" s="5" t="e">
        <f t="shared" si="30"/>
        <v>#DIV/0!</v>
      </c>
      <c r="H515" s="5" t="str">
        <f t="shared" si="29"/>
        <v>NEUTRAL</v>
      </c>
    </row>
    <row r="516" spans="1:8" ht="13.5" x14ac:dyDescent="0.25">
      <c r="A516" s="3">
        <f>TITRES_STAT!B519</f>
        <v>0</v>
      </c>
      <c r="B516" s="5">
        <f>TITRES_STAT!C519</f>
        <v>0</v>
      </c>
      <c r="C516" s="5">
        <f>TITRES_STAT!D519</f>
        <v>0</v>
      </c>
      <c r="D516" s="5">
        <f>TITRES_STAT!E519</f>
        <v>0</v>
      </c>
      <c r="E516" s="2">
        <f t="shared" ref="E516:E579" si="32">IF(B516&gt;B515, E515+D516, IF(B516&lt;B515, E515-D516, E515))</f>
        <v>0</v>
      </c>
      <c r="F516" s="5" t="str">
        <f t="shared" si="31"/>
        <v>NEUTRAL</v>
      </c>
      <c r="G516" s="5" t="e">
        <f t="shared" si="30"/>
        <v>#DIV/0!</v>
      </c>
      <c r="H516" s="5" t="str">
        <f t="shared" si="29"/>
        <v>NEUTRAL</v>
      </c>
    </row>
    <row r="517" spans="1:8" ht="13.5" x14ac:dyDescent="0.25">
      <c r="A517" s="3">
        <f>TITRES_STAT!B520</f>
        <v>0</v>
      </c>
      <c r="B517" s="5">
        <f>TITRES_STAT!C520</f>
        <v>0</v>
      </c>
      <c r="C517" s="5">
        <f>TITRES_STAT!D520</f>
        <v>0</v>
      </c>
      <c r="D517" s="5">
        <f>TITRES_STAT!E520</f>
        <v>0</v>
      </c>
      <c r="E517" s="2">
        <f t="shared" si="32"/>
        <v>0</v>
      </c>
      <c r="F517" s="5" t="str">
        <f t="shared" si="31"/>
        <v>NEUTRAL</v>
      </c>
      <c r="G517" s="5" t="e">
        <f t="shared" si="30"/>
        <v>#DIV/0!</v>
      </c>
      <c r="H517" s="5" t="str">
        <f t="shared" si="29"/>
        <v>NEUTRAL</v>
      </c>
    </row>
    <row r="518" spans="1:8" ht="13.5" x14ac:dyDescent="0.25">
      <c r="A518" s="3">
        <f>TITRES_STAT!B521</f>
        <v>0</v>
      </c>
      <c r="B518" s="5">
        <f>TITRES_STAT!C521</f>
        <v>0</v>
      </c>
      <c r="C518" s="5">
        <f>TITRES_STAT!D521</f>
        <v>0</v>
      </c>
      <c r="D518" s="5">
        <f>TITRES_STAT!E521</f>
        <v>0</v>
      </c>
      <c r="E518" s="2">
        <f t="shared" si="32"/>
        <v>0</v>
      </c>
      <c r="F518" s="5" t="str">
        <f t="shared" si="31"/>
        <v>NEUTRAL</v>
      </c>
      <c r="G518" s="5" t="e">
        <f t="shared" si="30"/>
        <v>#DIV/0!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NEUTRAL</v>
      </c>
    </row>
    <row r="519" spans="1:8" ht="13.5" x14ac:dyDescent="0.25">
      <c r="A519" s="3">
        <f>TITRES_STAT!B522</f>
        <v>0</v>
      </c>
      <c r="B519" s="5">
        <f>TITRES_STAT!C522</f>
        <v>0</v>
      </c>
      <c r="C519" s="5">
        <f>TITRES_STAT!D522</f>
        <v>0</v>
      </c>
      <c r="D519" s="5">
        <f>TITRES_STAT!E522</f>
        <v>0</v>
      </c>
      <c r="E519" s="2">
        <f t="shared" si="32"/>
        <v>0</v>
      </c>
      <c r="F519" s="5" t="str">
        <f t="shared" si="31"/>
        <v>NEUTRAL</v>
      </c>
      <c r="G519" s="5" t="e">
        <f t="shared" ref="G519:G582" si="34">IF((E519-E514)/E514 &gt; 0.02, "STRONG",
 IF((E519-E514)/E514 &lt; -0.02, "WEAK", "NEUTRAL"))</f>
        <v>#DIV/0!</v>
      </c>
      <c r="H519" s="5" t="str">
        <f t="shared" si="33"/>
        <v>NEUTRAL</v>
      </c>
    </row>
    <row r="520" spans="1:8" ht="13.5" x14ac:dyDescent="0.25">
      <c r="A520" s="3">
        <f>TITRES_STAT!B523</f>
        <v>0</v>
      </c>
      <c r="B520" s="5">
        <f>TITRES_STAT!C523</f>
        <v>0</v>
      </c>
      <c r="C520" s="5">
        <f>TITRES_STAT!D523</f>
        <v>0</v>
      </c>
      <c r="D520" s="5">
        <f>TITRES_STAT!E523</f>
        <v>0</v>
      </c>
      <c r="E520" s="2">
        <f t="shared" si="32"/>
        <v>0</v>
      </c>
      <c r="F520" s="5" t="str">
        <f t="shared" ref="F520:F583" si="35">IF(E520&gt;E515,"BULLISH",IF(E520&lt;E515,"BEARISH","NEUTRAL"))</f>
        <v>NEUTRAL</v>
      </c>
      <c r="G520" s="5" t="e">
        <f t="shared" si="34"/>
        <v>#DIV/0!</v>
      </c>
      <c r="H520" s="5" t="str">
        <f t="shared" si="33"/>
        <v>NEUTRAL</v>
      </c>
    </row>
    <row r="521" spans="1:8" ht="13.5" x14ac:dyDescent="0.25">
      <c r="A521" s="3">
        <f>TITRES_STAT!B524</f>
        <v>0</v>
      </c>
      <c r="B521" s="5">
        <f>TITRES_STAT!C524</f>
        <v>0</v>
      </c>
      <c r="C521" s="5">
        <f>TITRES_STAT!D524</f>
        <v>0</v>
      </c>
      <c r="D521" s="5">
        <f>TITRES_STAT!E524</f>
        <v>0</v>
      </c>
      <c r="E521" s="2">
        <f t="shared" si="32"/>
        <v>0</v>
      </c>
      <c r="F521" s="5" t="str">
        <f t="shared" si="35"/>
        <v>NEUTRAL</v>
      </c>
      <c r="G521" s="5" t="e">
        <f t="shared" si="34"/>
        <v>#DIV/0!</v>
      </c>
      <c r="H521" s="5" t="str">
        <f t="shared" si="33"/>
        <v>NEUTRAL</v>
      </c>
    </row>
    <row r="522" spans="1:8" ht="13.5" x14ac:dyDescent="0.25">
      <c r="A522" s="3">
        <f>TITRES_STAT!B525</f>
        <v>0</v>
      </c>
      <c r="B522" s="5">
        <f>TITRES_STAT!C525</f>
        <v>0</v>
      </c>
      <c r="C522" s="5">
        <f>TITRES_STAT!D525</f>
        <v>0</v>
      </c>
      <c r="D522" s="5">
        <f>TITRES_STAT!E525</f>
        <v>0</v>
      </c>
      <c r="E522" s="2">
        <f t="shared" si="32"/>
        <v>0</v>
      </c>
      <c r="F522" s="5" t="str">
        <f t="shared" si="35"/>
        <v>NEUTRAL</v>
      </c>
      <c r="G522" s="5" t="e">
        <f t="shared" si="34"/>
        <v>#DIV/0!</v>
      </c>
      <c r="H522" s="5" t="str">
        <f t="shared" si="33"/>
        <v>NEUTRAL</v>
      </c>
    </row>
    <row r="523" spans="1:8" ht="13.5" x14ac:dyDescent="0.25">
      <c r="A523" s="3">
        <f>TITRES_STAT!B526</f>
        <v>0</v>
      </c>
      <c r="B523" s="5">
        <f>TITRES_STAT!C526</f>
        <v>0</v>
      </c>
      <c r="C523" s="5">
        <f>TITRES_STAT!D526</f>
        <v>0</v>
      </c>
      <c r="D523" s="5">
        <f>TITRES_STAT!E526</f>
        <v>0</v>
      </c>
      <c r="E523" s="2">
        <f t="shared" si="32"/>
        <v>0</v>
      </c>
      <c r="F523" s="5" t="str">
        <f t="shared" si="35"/>
        <v>NEUTRAL</v>
      </c>
      <c r="G523" s="5" t="e">
        <f t="shared" si="34"/>
        <v>#DIV/0!</v>
      </c>
      <c r="H523" s="5" t="str">
        <f t="shared" si="33"/>
        <v>NEUTRAL</v>
      </c>
    </row>
    <row r="524" spans="1:8" ht="13.5" x14ac:dyDescent="0.25">
      <c r="A524" s="3">
        <f>TITRES_STAT!B527</f>
        <v>0</v>
      </c>
      <c r="B524" s="5">
        <f>TITRES_STAT!C527</f>
        <v>0</v>
      </c>
      <c r="C524" s="5">
        <f>TITRES_STAT!D527</f>
        <v>0</v>
      </c>
      <c r="D524" s="5">
        <f>TITRES_STAT!E527</f>
        <v>0</v>
      </c>
      <c r="E524" s="2">
        <f t="shared" si="32"/>
        <v>0</v>
      </c>
      <c r="F524" s="5" t="str">
        <f t="shared" si="35"/>
        <v>NEUTRAL</v>
      </c>
      <c r="G524" s="5" t="e">
        <f t="shared" si="34"/>
        <v>#DIV/0!</v>
      </c>
      <c r="H524" s="5" t="str">
        <f t="shared" si="33"/>
        <v>NEUTRAL</v>
      </c>
    </row>
    <row r="525" spans="1:8" ht="13.5" x14ac:dyDescent="0.25">
      <c r="A525" s="3">
        <f>TITRES_STAT!B528</f>
        <v>0</v>
      </c>
      <c r="B525" s="5">
        <f>TITRES_STAT!C528</f>
        <v>0</v>
      </c>
      <c r="C525" s="5">
        <f>TITRES_STAT!D528</f>
        <v>0</v>
      </c>
      <c r="D525" s="5">
        <f>TITRES_STAT!E528</f>
        <v>0</v>
      </c>
      <c r="E525" s="2">
        <f t="shared" si="32"/>
        <v>0</v>
      </c>
      <c r="F525" s="5" t="str">
        <f t="shared" si="35"/>
        <v>NEUTRAL</v>
      </c>
      <c r="G525" s="5" t="e">
        <f t="shared" si="34"/>
        <v>#DIV/0!</v>
      </c>
      <c r="H525" s="5" t="str">
        <f t="shared" si="33"/>
        <v>NEUTRAL</v>
      </c>
    </row>
    <row r="526" spans="1:8" ht="13.5" x14ac:dyDescent="0.25">
      <c r="A526" s="3">
        <f>TITRES_STAT!B529</f>
        <v>0</v>
      </c>
      <c r="B526" s="5">
        <f>TITRES_STAT!C529</f>
        <v>0</v>
      </c>
      <c r="C526" s="5">
        <f>TITRES_STAT!D529</f>
        <v>0</v>
      </c>
      <c r="D526" s="5">
        <f>TITRES_STAT!E529</f>
        <v>0</v>
      </c>
      <c r="E526" s="2">
        <f t="shared" si="32"/>
        <v>0</v>
      </c>
      <c r="F526" s="5" t="str">
        <f t="shared" si="35"/>
        <v>NEUTRAL</v>
      </c>
      <c r="G526" s="5" t="e">
        <f t="shared" si="34"/>
        <v>#DIV/0!</v>
      </c>
      <c r="H526" s="5" t="str">
        <f t="shared" si="33"/>
        <v>NEUTRAL</v>
      </c>
    </row>
    <row r="527" spans="1:8" ht="13.5" x14ac:dyDescent="0.25">
      <c r="A527" s="3">
        <f>TITRES_STAT!B530</f>
        <v>0</v>
      </c>
      <c r="B527" s="5">
        <f>TITRES_STAT!C530</f>
        <v>0</v>
      </c>
      <c r="C527" s="5">
        <f>TITRES_STAT!D530</f>
        <v>0</v>
      </c>
      <c r="D527" s="5">
        <f>TITRES_STAT!E530</f>
        <v>0</v>
      </c>
      <c r="E527" s="2">
        <f t="shared" si="32"/>
        <v>0</v>
      </c>
      <c r="F527" s="5" t="str">
        <f t="shared" si="35"/>
        <v>NEUTRAL</v>
      </c>
      <c r="G527" s="5" t="e">
        <f t="shared" si="34"/>
        <v>#DIV/0!</v>
      </c>
      <c r="H527" s="5" t="str">
        <f t="shared" si="33"/>
        <v>NEUTRAL</v>
      </c>
    </row>
    <row r="528" spans="1:8" ht="13.5" x14ac:dyDescent="0.25">
      <c r="A528" s="3">
        <f>TITRES_STAT!B531</f>
        <v>0</v>
      </c>
      <c r="B528" s="5">
        <f>TITRES_STAT!C531</f>
        <v>0</v>
      </c>
      <c r="C528" s="5">
        <f>TITRES_STAT!D531</f>
        <v>0</v>
      </c>
      <c r="D528" s="5">
        <f>TITRES_STAT!E531</f>
        <v>0</v>
      </c>
      <c r="E528" s="2">
        <f t="shared" si="32"/>
        <v>0</v>
      </c>
      <c r="F528" s="5" t="str">
        <f t="shared" si="35"/>
        <v>NEUTRAL</v>
      </c>
      <c r="G528" s="5" t="e">
        <f t="shared" si="34"/>
        <v>#DIV/0!</v>
      </c>
      <c r="H528" s="5" t="str">
        <f t="shared" si="33"/>
        <v>NEUTRAL</v>
      </c>
    </row>
    <row r="529" spans="1:8" ht="13.5" x14ac:dyDescent="0.25">
      <c r="A529" s="3">
        <f>TITRES_STAT!B532</f>
        <v>0</v>
      </c>
      <c r="B529" s="5">
        <f>TITRES_STAT!C532</f>
        <v>0</v>
      </c>
      <c r="C529" s="5">
        <f>TITRES_STAT!D532</f>
        <v>0</v>
      </c>
      <c r="D529" s="5">
        <f>TITRES_STAT!E532</f>
        <v>0</v>
      </c>
      <c r="E529" s="2">
        <f t="shared" si="32"/>
        <v>0</v>
      </c>
      <c r="F529" s="5" t="str">
        <f t="shared" si="35"/>
        <v>NEUTRAL</v>
      </c>
      <c r="G529" s="5" t="e">
        <f t="shared" si="34"/>
        <v>#DIV/0!</v>
      </c>
      <c r="H529" s="5" t="str">
        <f t="shared" si="33"/>
        <v>NEUTRAL</v>
      </c>
    </row>
    <row r="530" spans="1:8" ht="13.5" x14ac:dyDescent="0.25">
      <c r="A530" s="3">
        <f>TITRES_STAT!B533</f>
        <v>0</v>
      </c>
      <c r="B530" s="5">
        <f>TITRES_STAT!C533</f>
        <v>0</v>
      </c>
      <c r="C530" s="5">
        <f>TITRES_STAT!D533</f>
        <v>0</v>
      </c>
      <c r="D530" s="5">
        <f>TITRES_STAT!E533</f>
        <v>0</v>
      </c>
      <c r="E530" s="2">
        <f t="shared" si="32"/>
        <v>0</v>
      </c>
      <c r="F530" s="5" t="str">
        <f t="shared" si="35"/>
        <v>NEUTRAL</v>
      </c>
      <c r="G530" s="5" t="e">
        <f t="shared" si="34"/>
        <v>#DIV/0!</v>
      </c>
      <c r="H530" s="5" t="str">
        <f t="shared" si="33"/>
        <v>NEUTRAL</v>
      </c>
    </row>
    <row r="531" spans="1:8" ht="13.5" x14ac:dyDescent="0.25">
      <c r="A531" s="3">
        <f>TITRES_STAT!B534</f>
        <v>0</v>
      </c>
      <c r="B531" s="5">
        <f>TITRES_STAT!C534</f>
        <v>0</v>
      </c>
      <c r="C531" s="5">
        <f>TITRES_STAT!D534</f>
        <v>0</v>
      </c>
      <c r="D531" s="5">
        <f>TITRES_STAT!E534</f>
        <v>0</v>
      </c>
      <c r="E531" s="2">
        <f t="shared" si="32"/>
        <v>0</v>
      </c>
      <c r="F531" s="5" t="str">
        <f t="shared" si="35"/>
        <v>NEUTRAL</v>
      </c>
      <c r="G531" s="5" t="e">
        <f t="shared" si="34"/>
        <v>#DIV/0!</v>
      </c>
      <c r="H531" s="5" t="str">
        <f t="shared" si="33"/>
        <v>NEUTRAL</v>
      </c>
    </row>
    <row r="532" spans="1:8" ht="13.5" x14ac:dyDescent="0.25">
      <c r="A532" s="3">
        <f>TITRES_STAT!B535</f>
        <v>0</v>
      </c>
      <c r="B532" s="5">
        <f>TITRES_STAT!C535</f>
        <v>0</v>
      </c>
      <c r="C532" s="5">
        <f>TITRES_STAT!D535</f>
        <v>0</v>
      </c>
      <c r="D532" s="5">
        <f>TITRES_STAT!E535</f>
        <v>0</v>
      </c>
      <c r="E532" s="2">
        <f t="shared" si="32"/>
        <v>0</v>
      </c>
      <c r="F532" s="5" t="str">
        <f t="shared" si="35"/>
        <v>NEUTRAL</v>
      </c>
      <c r="G532" s="5" t="e">
        <f t="shared" si="34"/>
        <v>#DIV/0!</v>
      </c>
      <c r="H532" s="5" t="str">
        <f t="shared" si="33"/>
        <v>NEUTRAL</v>
      </c>
    </row>
    <row r="533" spans="1:8" ht="13.5" x14ac:dyDescent="0.25">
      <c r="A533" s="3">
        <f>TITRES_STAT!B536</f>
        <v>0</v>
      </c>
      <c r="B533" s="5">
        <f>TITRES_STAT!C536</f>
        <v>0</v>
      </c>
      <c r="C533" s="5">
        <f>TITRES_STAT!D536</f>
        <v>0</v>
      </c>
      <c r="D533" s="5">
        <f>TITRES_STAT!E536</f>
        <v>0</v>
      </c>
      <c r="E533" s="2">
        <f t="shared" si="32"/>
        <v>0</v>
      </c>
      <c r="F533" s="5" t="str">
        <f t="shared" si="35"/>
        <v>NEUTRAL</v>
      </c>
      <c r="G533" s="5" t="e">
        <f t="shared" si="34"/>
        <v>#DIV/0!</v>
      </c>
      <c r="H533" s="5" t="str">
        <f t="shared" si="33"/>
        <v>NEUTRAL</v>
      </c>
    </row>
    <row r="534" spans="1:8" ht="13.5" x14ac:dyDescent="0.25">
      <c r="A534" s="3">
        <f>TITRES_STAT!B537</f>
        <v>0</v>
      </c>
      <c r="B534" s="5">
        <f>TITRES_STAT!C537</f>
        <v>0</v>
      </c>
      <c r="C534" s="5">
        <f>TITRES_STAT!D537</f>
        <v>0</v>
      </c>
      <c r="D534" s="5">
        <f>TITRES_STAT!E537</f>
        <v>0</v>
      </c>
      <c r="E534" s="2">
        <f t="shared" si="32"/>
        <v>0</v>
      </c>
      <c r="F534" s="5" t="str">
        <f t="shared" si="35"/>
        <v>NEUTRAL</v>
      </c>
      <c r="G534" s="5" t="e">
        <f t="shared" si="34"/>
        <v>#DIV/0!</v>
      </c>
      <c r="H534" s="5" t="str">
        <f t="shared" si="33"/>
        <v>NEUTRAL</v>
      </c>
    </row>
    <row r="535" spans="1:8" ht="13.5" x14ac:dyDescent="0.25">
      <c r="A535" s="3">
        <f>TITRES_STAT!B538</f>
        <v>0</v>
      </c>
      <c r="B535" s="5">
        <f>TITRES_STAT!C538</f>
        <v>0</v>
      </c>
      <c r="C535" s="5">
        <f>TITRES_STAT!D538</f>
        <v>0</v>
      </c>
      <c r="D535" s="5">
        <f>TITRES_STAT!E538</f>
        <v>0</v>
      </c>
      <c r="E535" s="2">
        <f t="shared" si="32"/>
        <v>0</v>
      </c>
      <c r="F535" s="5" t="str">
        <f t="shared" si="35"/>
        <v>NEUTRAL</v>
      </c>
      <c r="G535" s="5" t="e">
        <f t="shared" si="34"/>
        <v>#DIV/0!</v>
      </c>
      <c r="H535" s="5" t="str">
        <f t="shared" si="33"/>
        <v>NEUTRAL</v>
      </c>
    </row>
    <row r="536" spans="1:8" ht="13.5" x14ac:dyDescent="0.25">
      <c r="A536" s="3">
        <f>TITRES_STAT!B539</f>
        <v>0</v>
      </c>
      <c r="B536" s="5">
        <f>TITRES_STAT!C539</f>
        <v>0</v>
      </c>
      <c r="C536" s="5">
        <f>TITRES_STAT!D539</f>
        <v>0</v>
      </c>
      <c r="D536" s="5">
        <f>TITRES_STAT!E539</f>
        <v>0</v>
      </c>
      <c r="E536" s="2">
        <f t="shared" si="32"/>
        <v>0</v>
      </c>
      <c r="F536" s="5" t="str">
        <f t="shared" si="35"/>
        <v>NEUTRAL</v>
      </c>
      <c r="G536" s="5" t="e">
        <f t="shared" si="34"/>
        <v>#DIV/0!</v>
      </c>
      <c r="H536" s="5" t="str">
        <f t="shared" si="33"/>
        <v>NEUTRAL</v>
      </c>
    </row>
    <row r="537" spans="1:8" ht="13.5" x14ac:dyDescent="0.25">
      <c r="A537" s="3">
        <f>TITRES_STAT!B540</f>
        <v>0</v>
      </c>
      <c r="B537" s="5">
        <f>TITRES_STAT!C540</f>
        <v>0</v>
      </c>
      <c r="C537" s="5">
        <f>TITRES_STAT!D540</f>
        <v>0</v>
      </c>
      <c r="D537" s="5">
        <f>TITRES_STAT!E540</f>
        <v>0</v>
      </c>
      <c r="E537" s="2">
        <f t="shared" si="32"/>
        <v>0</v>
      </c>
      <c r="F537" s="5" t="str">
        <f t="shared" si="35"/>
        <v>NEUTRAL</v>
      </c>
      <c r="G537" s="5" t="e">
        <f t="shared" si="34"/>
        <v>#DIV/0!</v>
      </c>
      <c r="H537" s="5" t="str">
        <f t="shared" si="33"/>
        <v>NEUTRAL</v>
      </c>
    </row>
    <row r="538" spans="1:8" ht="13.5" x14ac:dyDescent="0.25">
      <c r="A538" s="3">
        <f>TITRES_STAT!B541</f>
        <v>0</v>
      </c>
      <c r="B538" s="5">
        <f>TITRES_STAT!C541</f>
        <v>0</v>
      </c>
      <c r="C538" s="5">
        <f>TITRES_STAT!D541</f>
        <v>0</v>
      </c>
      <c r="D538" s="5">
        <f>TITRES_STAT!E541</f>
        <v>0</v>
      </c>
      <c r="E538" s="2">
        <f t="shared" si="32"/>
        <v>0</v>
      </c>
      <c r="F538" s="5" t="str">
        <f t="shared" si="35"/>
        <v>NEUTRAL</v>
      </c>
      <c r="G538" s="5" t="e">
        <f t="shared" si="34"/>
        <v>#DIV/0!</v>
      </c>
      <c r="H538" s="5" t="str">
        <f t="shared" si="33"/>
        <v>NEUTRAL</v>
      </c>
    </row>
    <row r="539" spans="1:8" ht="13.5" x14ac:dyDescent="0.25">
      <c r="A539" s="3">
        <f>TITRES_STAT!B542</f>
        <v>0</v>
      </c>
      <c r="B539" s="5">
        <f>TITRES_STAT!C542</f>
        <v>0</v>
      </c>
      <c r="C539" s="5">
        <f>TITRES_STAT!D542</f>
        <v>0</v>
      </c>
      <c r="D539" s="5">
        <f>TITRES_STAT!E542</f>
        <v>0</v>
      </c>
      <c r="E539" s="2">
        <f t="shared" si="32"/>
        <v>0</v>
      </c>
      <c r="F539" s="5" t="str">
        <f t="shared" si="35"/>
        <v>NEUTRAL</v>
      </c>
      <c r="G539" s="5" t="e">
        <f t="shared" si="34"/>
        <v>#DIV/0!</v>
      </c>
      <c r="H539" s="5" t="str">
        <f t="shared" si="33"/>
        <v>NEUTRAL</v>
      </c>
    </row>
    <row r="540" spans="1:8" ht="13.5" x14ac:dyDescent="0.25">
      <c r="A540" s="3">
        <f>TITRES_STAT!B543</f>
        <v>0</v>
      </c>
      <c r="B540" s="5">
        <f>TITRES_STAT!C543</f>
        <v>0</v>
      </c>
      <c r="C540" s="5">
        <f>TITRES_STAT!D543</f>
        <v>0</v>
      </c>
      <c r="D540" s="5">
        <f>TITRES_STAT!E543</f>
        <v>0</v>
      </c>
      <c r="E540" s="2">
        <f t="shared" si="32"/>
        <v>0</v>
      </c>
      <c r="F540" s="5" t="str">
        <f t="shared" si="35"/>
        <v>NEUTRAL</v>
      </c>
      <c r="G540" s="5" t="e">
        <f t="shared" si="34"/>
        <v>#DIV/0!</v>
      </c>
      <c r="H540" s="5" t="str">
        <f t="shared" si="33"/>
        <v>NEUTRAL</v>
      </c>
    </row>
    <row r="541" spans="1:8" ht="13.5" x14ac:dyDescent="0.25">
      <c r="A541" s="3">
        <f>TITRES_STAT!B544</f>
        <v>0</v>
      </c>
      <c r="B541" s="5">
        <f>TITRES_STAT!C544</f>
        <v>0</v>
      </c>
      <c r="C541" s="5">
        <f>TITRES_STAT!D544</f>
        <v>0</v>
      </c>
      <c r="D541" s="5">
        <f>TITRES_STAT!E544</f>
        <v>0</v>
      </c>
      <c r="E541" s="2">
        <f t="shared" si="32"/>
        <v>0</v>
      </c>
      <c r="F541" s="5" t="str">
        <f t="shared" si="35"/>
        <v>NEUTRAL</v>
      </c>
      <c r="G541" s="5" t="e">
        <f t="shared" si="34"/>
        <v>#DIV/0!</v>
      </c>
      <c r="H541" s="5" t="str">
        <f t="shared" si="33"/>
        <v>NEUTRAL</v>
      </c>
    </row>
    <row r="542" spans="1:8" ht="13.5" x14ac:dyDescent="0.25">
      <c r="A542" s="3">
        <f>TITRES_STAT!B545</f>
        <v>0</v>
      </c>
      <c r="B542" s="5">
        <f>TITRES_STAT!C545</f>
        <v>0</v>
      </c>
      <c r="C542" s="5">
        <f>TITRES_STAT!D545</f>
        <v>0</v>
      </c>
      <c r="D542" s="5">
        <f>TITRES_STAT!E545</f>
        <v>0</v>
      </c>
      <c r="E542" s="2">
        <f t="shared" si="32"/>
        <v>0</v>
      </c>
      <c r="F542" s="5" t="str">
        <f t="shared" si="35"/>
        <v>NEUTRAL</v>
      </c>
      <c r="G542" s="5" t="e">
        <f t="shared" si="34"/>
        <v>#DIV/0!</v>
      </c>
      <c r="H542" s="5" t="str">
        <f t="shared" si="33"/>
        <v>NEUTRAL</v>
      </c>
    </row>
    <row r="543" spans="1:8" ht="13.5" x14ac:dyDescent="0.25">
      <c r="A543" s="3">
        <f>TITRES_STAT!B546</f>
        <v>0</v>
      </c>
      <c r="B543" s="5">
        <f>TITRES_STAT!C546</f>
        <v>0</v>
      </c>
      <c r="C543" s="5">
        <f>TITRES_STAT!D546</f>
        <v>0</v>
      </c>
      <c r="D543" s="5">
        <f>TITRES_STAT!E546</f>
        <v>0</v>
      </c>
      <c r="E543" s="2">
        <f t="shared" si="32"/>
        <v>0</v>
      </c>
      <c r="F543" s="5" t="str">
        <f t="shared" si="35"/>
        <v>NEUTRAL</v>
      </c>
      <c r="G543" s="5" t="e">
        <f t="shared" si="34"/>
        <v>#DIV/0!</v>
      </c>
      <c r="H543" s="5" t="str">
        <f t="shared" si="33"/>
        <v>NEUTRAL</v>
      </c>
    </row>
    <row r="544" spans="1:8" ht="13.5" x14ac:dyDescent="0.25">
      <c r="A544" s="3">
        <f>TITRES_STAT!B547</f>
        <v>0</v>
      </c>
      <c r="B544" s="5">
        <f>TITRES_STAT!C547</f>
        <v>0</v>
      </c>
      <c r="C544" s="5">
        <f>TITRES_STAT!D547</f>
        <v>0</v>
      </c>
      <c r="D544" s="5">
        <f>TITRES_STAT!E547</f>
        <v>0</v>
      </c>
      <c r="E544" s="2">
        <f t="shared" si="32"/>
        <v>0</v>
      </c>
      <c r="F544" s="5" t="str">
        <f t="shared" si="35"/>
        <v>NEUTRAL</v>
      </c>
      <c r="G544" s="5" t="e">
        <f t="shared" si="34"/>
        <v>#DIV/0!</v>
      </c>
      <c r="H544" s="5" t="str">
        <f t="shared" si="33"/>
        <v>NEUTRAL</v>
      </c>
    </row>
    <row r="545" spans="1:8" ht="13.5" x14ac:dyDescent="0.25">
      <c r="A545" s="3">
        <f>TITRES_STAT!B548</f>
        <v>0</v>
      </c>
      <c r="B545" s="5">
        <f>TITRES_STAT!C548</f>
        <v>0</v>
      </c>
      <c r="C545" s="5">
        <f>TITRES_STAT!D548</f>
        <v>0</v>
      </c>
      <c r="D545" s="5">
        <f>TITRES_STAT!E548</f>
        <v>0</v>
      </c>
      <c r="E545" s="2">
        <f t="shared" si="32"/>
        <v>0</v>
      </c>
      <c r="F545" s="5" t="str">
        <f t="shared" si="35"/>
        <v>NEUTRAL</v>
      </c>
      <c r="G545" s="5" t="e">
        <f t="shared" si="34"/>
        <v>#DIV/0!</v>
      </c>
      <c r="H545" s="5" t="str">
        <f t="shared" si="33"/>
        <v>NEUTRAL</v>
      </c>
    </row>
    <row r="546" spans="1:8" ht="13.5" x14ac:dyDescent="0.25">
      <c r="A546" s="3">
        <f>TITRES_STAT!B549</f>
        <v>0</v>
      </c>
      <c r="B546" s="5">
        <f>TITRES_STAT!C549</f>
        <v>0</v>
      </c>
      <c r="C546" s="5">
        <f>TITRES_STAT!D549</f>
        <v>0</v>
      </c>
      <c r="D546" s="5">
        <f>TITRES_STAT!E549</f>
        <v>0</v>
      </c>
      <c r="E546" s="2">
        <f t="shared" si="32"/>
        <v>0</v>
      </c>
      <c r="F546" s="5" t="str">
        <f t="shared" si="35"/>
        <v>NEUTRAL</v>
      </c>
      <c r="G546" s="5" t="e">
        <f t="shared" si="34"/>
        <v>#DIV/0!</v>
      </c>
      <c r="H546" s="5" t="str">
        <f t="shared" si="33"/>
        <v>NEUTRAL</v>
      </c>
    </row>
    <row r="547" spans="1:8" ht="13.5" x14ac:dyDescent="0.25">
      <c r="A547" s="3">
        <f>TITRES_STAT!B550</f>
        <v>0</v>
      </c>
      <c r="B547" s="5">
        <f>TITRES_STAT!C550</f>
        <v>0</v>
      </c>
      <c r="C547" s="5">
        <f>TITRES_STAT!D550</f>
        <v>0</v>
      </c>
      <c r="D547" s="5">
        <f>TITRES_STAT!E550</f>
        <v>0</v>
      </c>
      <c r="E547" s="2">
        <f t="shared" si="32"/>
        <v>0</v>
      </c>
      <c r="F547" s="5" t="str">
        <f t="shared" si="35"/>
        <v>NEUTRAL</v>
      </c>
      <c r="G547" s="5" t="e">
        <f t="shared" si="34"/>
        <v>#DIV/0!</v>
      </c>
      <c r="H547" s="5" t="str">
        <f t="shared" si="33"/>
        <v>NEUTRAL</v>
      </c>
    </row>
    <row r="548" spans="1:8" ht="13.5" x14ac:dyDescent="0.25">
      <c r="A548" s="3">
        <f>TITRES_STAT!B551</f>
        <v>0</v>
      </c>
      <c r="B548" s="5">
        <f>TITRES_STAT!C551</f>
        <v>0</v>
      </c>
      <c r="C548" s="5">
        <f>TITRES_STAT!D551</f>
        <v>0</v>
      </c>
      <c r="D548" s="5">
        <f>TITRES_STAT!E551</f>
        <v>0</v>
      </c>
      <c r="E548" s="2">
        <f t="shared" si="32"/>
        <v>0</v>
      </c>
      <c r="F548" s="5" t="str">
        <f t="shared" si="35"/>
        <v>NEUTRAL</v>
      </c>
      <c r="G548" s="5" t="e">
        <f t="shared" si="34"/>
        <v>#DIV/0!</v>
      </c>
      <c r="H548" s="5" t="str">
        <f t="shared" si="33"/>
        <v>NEUTRAL</v>
      </c>
    </row>
    <row r="549" spans="1:8" ht="13.5" x14ac:dyDescent="0.25">
      <c r="A549" s="3">
        <f>TITRES_STAT!B552</f>
        <v>0</v>
      </c>
      <c r="B549" s="5">
        <f>TITRES_STAT!C552</f>
        <v>0</v>
      </c>
      <c r="C549" s="5">
        <f>TITRES_STAT!D552</f>
        <v>0</v>
      </c>
      <c r="D549" s="5">
        <f>TITRES_STAT!E552</f>
        <v>0</v>
      </c>
      <c r="E549" s="2">
        <f t="shared" si="32"/>
        <v>0</v>
      </c>
      <c r="F549" s="5" t="str">
        <f t="shared" si="35"/>
        <v>NEUTRAL</v>
      </c>
      <c r="G549" s="5" t="e">
        <f t="shared" si="34"/>
        <v>#DIV/0!</v>
      </c>
      <c r="H549" s="5" t="str">
        <f t="shared" si="33"/>
        <v>NEUTRAL</v>
      </c>
    </row>
    <row r="550" spans="1:8" ht="13.5" x14ac:dyDescent="0.25">
      <c r="A550" s="3">
        <f>TITRES_STAT!B553</f>
        <v>0</v>
      </c>
      <c r="B550" s="5">
        <f>TITRES_STAT!C553</f>
        <v>0</v>
      </c>
      <c r="C550" s="5">
        <f>TITRES_STAT!D553</f>
        <v>0</v>
      </c>
      <c r="D550" s="5">
        <f>TITRES_STAT!E553</f>
        <v>0</v>
      </c>
      <c r="E550" s="2">
        <f t="shared" si="32"/>
        <v>0</v>
      </c>
      <c r="F550" s="5" t="str">
        <f t="shared" si="35"/>
        <v>NEUTRAL</v>
      </c>
      <c r="G550" s="5" t="e">
        <f t="shared" si="34"/>
        <v>#DIV/0!</v>
      </c>
      <c r="H550" s="5" t="str">
        <f t="shared" si="33"/>
        <v>NEUTRAL</v>
      </c>
    </row>
    <row r="551" spans="1:8" ht="13.5" x14ac:dyDescent="0.25">
      <c r="A551" s="3">
        <f>TITRES_STAT!B554</f>
        <v>0</v>
      </c>
      <c r="B551" s="5">
        <f>TITRES_STAT!C554</f>
        <v>0</v>
      </c>
      <c r="C551" s="5">
        <f>TITRES_STAT!D554</f>
        <v>0</v>
      </c>
      <c r="D551" s="5">
        <f>TITRES_STAT!E554</f>
        <v>0</v>
      </c>
      <c r="E551" s="2">
        <f t="shared" si="32"/>
        <v>0</v>
      </c>
      <c r="F551" s="5" t="str">
        <f t="shared" si="35"/>
        <v>NEUTRAL</v>
      </c>
      <c r="G551" s="5" t="e">
        <f t="shared" si="34"/>
        <v>#DIV/0!</v>
      </c>
      <c r="H551" s="5" t="str">
        <f t="shared" si="33"/>
        <v>NEUTRAL</v>
      </c>
    </row>
    <row r="552" spans="1:8" ht="13.5" x14ac:dyDescent="0.25">
      <c r="A552" s="3">
        <f>TITRES_STAT!B555</f>
        <v>0</v>
      </c>
      <c r="B552" s="5">
        <f>TITRES_STAT!C555</f>
        <v>0</v>
      </c>
      <c r="C552" s="5">
        <f>TITRES_STAT!D555</f>
        <v>0</v>
      </c>
      <c r="D552" s="5">
        <f>TITRES_STAT!E555</f>
        <v>0</v>
      </c>
      <c r="E552" s="2">
        <f t="shared" si="32"/>
        <v>0</v>
      </c>
      <c r="F552" s="5" t="str">
        <f t="shared" si="35"/>
        <v>NEUTRAL</v>
      </c>
      <c r="G552" s="5" t="e">
        <f t="shared" si="34"/>
        <v>#DIV/0!</v>
      </c>
      <c r="H552" s="5" t="str">
        <f t="shared" si="33"/>
        <v>NEUTRAL</v>
      </c>
    </row>
    <row r="553" spans="1:8" ht="13.5" x14ac:dyDescent="0.25">
      <c r="A553" s="3">
        <f>TITRES_STAT!B556</f>
        <v>0</v>
      </c>
      <c r="B553" s="5">
        <f>TITRES_STAT!C556</f>
        <v>0</v>
      </c>
      <c r="C553" s="5">
        <f>TITRES_STAT!D556</f>
        <v>0</v>
      </c>
      <c r="D553" s="5">
        <f>TITRES_STAT!E556</f>
        <v>0</v>
      </c>
      <c r="E553" s="2">
        <f t="shared" si="32"/>
        <v>0</v>
      </c>
      <c r="F553" s="5" t="str">
        <f t="shared" si="35"/>
        <v>NEUTRAL</v>
      </c>
      <c r="G553" s="5" t="e">
        <f t="shared" si="34"/>
        <v>#DIV/0!</v>
      </c>
      <c r="H553" s="5" t="str">
        <f t="shared" si="33"/>
        <v>NEUTRAL</v>
      </c>
    </row>
    <row r="554" spans="1:8" ht="13.5" x14ac:dyDescent="0.25">
      <c r="A554" s="3">
        <f>TITRES_STAT!B557</f>
        <v>0</v>
      </c>
      <c r="B554" s="5">
        <f>TITRES_STAT!C557</f>
        <v>0</v>
      </c>
      <c r="C554" s="5">
        <f>TITRES_STAT!D557</f>
        <v>0</v>
      </c>
      <c r="D554" s="5">
        <f>TITRES_STAT!E557</f>
        <v>0</v>
      </c>
      <c r="E554" s="2">
        <f t="shared" si="32"/>
        <v>0</v>
      </c>
      <c r="F554" s="5" t="str">
        <f t="shared" si="35"/>
        <v>NEUTRAL</v>
      </c>
      <c r="G554" s="5" t="e">
        <f t="shared" si="34"/>
        <v>#DIV/0!</v>
      </c>
      <c r="H554" s="5" t="str">
        <f t="shared" si="33"/>
        <v>NEUTRAL</v>
      </c>
    </row>
    <row r="555" spans="1:8" ht="13.5" x14ac:dyDescent="0.25">
      <c r="A555" s="3">
        <f>TITRES_STAT!B558</f>
        <v>0</v>
      </c>
      <c r="B555" s="5">
        <f>TITRES_STAT!C558</f>
        <v>0</v>
      </c>
      <c r="C555" s="5">
        <f>TITRES_STAT!D558</f>
        <v>0</v>
      </c>
      <c r="D555" s="5">
        <f>TITRES_STAT!E558</f>
        <v>0</v>
      </c>
      <c r="E555" s="2">
        <f t="shared" si="32"/>
        <v>0</v>
      </c>
      <c r="F555" s="5" t="str">
        <f t="shared" si="35"/>
        <v>NEUTRAL</v>
      </c>
      <c r="G555" s="5" t="e">
        <f t="shared" si="34"/>
        <v>#DIV/0!</v>
      </c>
      <c r="H555" s="5" t="str">
        <f t="shared" si="33"/>
        <v>NEUTRAL</v>
      </c>
    </row>
    <row r="556" spans="1:8" ht="13.5" x14ac:dyDescent="0.25">
      <c r="A556" s="3">
        <f>TITRES_STAT!B559</f>
        <v>0</v>
      </c>
      <c r="B556" s="5">
        <f>TITRES_STAT!C559</f>
        <v>0</v>
      </c>
      <c r="C556" s="5">
        <f>TITRES_STAT!D559</f>
        <v>0</v>
      </c>
      <c r="D556" s="5">
        <f>TITRES_STAT!E559</f>
        <v>0</v>
      </c>
      <c r="E556" s="2">
        <f t="shared" si="32"/>
        <v>0</v>
      </c>
      <c r="F556" s="5" t="str">
        <f t="shared" si="35"/>
        <v>NEUTRAL</v>
      </c>
      <c r="G556" s="5" t="e">
        <f t="shared" si="34"/>
        <v>#DIV/0!</v>
      </c>
      <c r="H556" s="5" t="str">
        <f t="shared" si="33"/>
        <v>NEUTRAL</v>
      </c>
    </row>
    <row r="557" spans="1:8" ht="13.5" x14ac:dyDescent="0.25">
      <c r="A557" s="3">
        <f>TITRES_STAT!B560</f>
        <v>0</v>
      </c>
      <c r="B557" s="5">
        <f>TITRES_STAT!C560</f>
        <v>0</v>
      </c>
      <c r="C557" s="5">
        <f>TITRES_STAT!D560</f>
        <v>0</v>
      </c>
      <c r="D557" s="5">
        <f>TITRES_STAT!E560</f>
        <v>0</v>
      </c>
      <c r="E557" s="2">
        <f t="shared" si="32"/>
        <v>0</v>
      </c>
      <c r="F557" s="5" t="str">
        <f t="shared" si="35"/>
        <v>NEUTRAL</v>
      </c>
      <c r="G557" s="5" t="e">
        <f t="shared" si="34"/>
        <v>#DIV/0!</v>
      </c>
      <c r="H557" s="5" t="str">
        <f t="shared" si="33"/>
        <v>NEUTRAL</v>
      </c>
    </row>
    <row r="558" spans="1:8" ht="13.5" x14ac:dyDescent="0.25">
      <c r="A558" s="3">
        <f>TITRES_STAT!B561</f>
        <v>0</v>
      </c>
      <c r="B558" s="5">
        <f>TITRES_STAT!C561</f>
        <v>0</v>
      </c>
      <c r="C558" s="5">
        <f>TITRES_STAT!D561</f>
        <v>0</v>
      </c>
      <c r="D558" s="5">
        <f>TITRES_STAT!E561</f>
        <v>0</v>
      </c>
      <c r="E558" s="2">
        <f t="shared" si="32"/>
        <v>0</v>
      </c>
      <c r="F558" s="5" t="str">
        <f t="shared" si="35"/>
        <v>NEUTRAL</v>
      </c>
      <c r="G558" s="5" t="e">
        <f t="shared" si="34"/>
        <v>#DIV/0!</v>
      </c>
      <c r="H558" s="5" t="str">
        <f t="shared" si="33"/>
        <v>NEUTRAL</v>
      </c>
    </row>
    <row r="559" spans="1:8" ht="13.5" x14ac:dyDescent="0.25">
      <c r="A559" s="3">
        <f>TITRES_STAT!B562</f>
        <v>0</v>
      </c>
      <c r="B559" s="5">
        <f>TITRES_STAT!C562</f>
        <v>0</v>
      </c>
      <c r="C559" s="5">
        <f>TITRES_STAT!D562</f>
        <v>0</v>
      </c>
      <c r="D559" s="5">
        <f>TITRES_STAT!E562</f>
        <v>0</v>
      </c>
      <c r="E559" s="2">
        <f t="shared" si="32"/>
        <v>0</v>
      </c>
      <c r="F559" s="5" t="str">
        <f t="shared" si="35"/>
        <v>NEUTRAL</v>
      </c>
      <c r="G559" s="5" t="e">
        <f t="shared" si="34"/>
        <v>#DIV/0!</v>
      </c>
      <c r="H559" s="5" t="str">
        <f t="shared" si="33"/>
        <v>NEUTRAL</v>
      </c>
    </row>
    <row r="560" spans="1:8" ht="13.5" x14ac:dyDescent="0.25">
      <c r="A560" s="3">
        <f>TITRES_STAT!B563</f>
        <v>0</v>
      </c>
      <c r="B560" s="5">
        <f>TITRES_STAT!C563</f>
        <v>0</v>
      </c>
      <c r="C560" s="5">
        <f>TITRES_STAT!D563</f>
        <v>0</v>
      </c>
      <c r="D560" s="5">
        <f>TITRES_STAT!E563</f>
        <v>0</v>
      </c>
      <c r="E560" s="2">
        <f t="shared" si="32"/>
        <v>0</v>
      </c>
      <c r="F560" s="5" t="str">
        <f t="shared" si="35"/>
        <v>NEUTRAL</v>
      </c>
      <c r="G560" s="5" t="e">
        <f t="shared" si="34"/>
        <v>#DIV/0!</v>
      </c>
      <c r="H560" s="5" t="str">
        <f t="shared" si="33"/>
        <v>NEUTRAL</v>
      </c>
    </row>
    <row r="561" spans="1:8" ht="13.5" x14ac:dyDescent="0.25">
      <c r="A561" s="3">
        <f>TITRES_STAT!B564</f>
        <v>0</v>
      </c>
      <c r="B561" s="5">
        <f>TITRES_STAT!C564</f>
        <v>0</v>
      </c>
      <c r="C561" s="5">
        <f>TITRES_STAT!D564</f>
        <v>0</v>
      </c>
      <c r="D561" s="5">
        <f>TITRES_STAT!E564</f>
        <v>0</v>
      </c>
      <c r="E561" s="2">
        <f t="shared" si="32"/>
        <v>0</v>
      </c>
      <c r="F561" s="5" t="str">
        <f t="shared" si="35"/>
        <v>NEUTRAL</v>
      </c>
      <c r="G561" s="5" t="e">
        <f t="shared" si="34"/>
        <v>#DIV/0!</v>
      </c>
      <c r="H561" s="5" t="str">
        <f t="shared" si="33"/>
        <v>NEUTRAL</v>
      </c>
    </row>
    <row r="562" spans="1:8" ht="13.5" x14ac:dyDescent="0.25">
      <c r="A562" s="3">
        <f>TITRES_STAT!B565</f>
        <v>0</v>
      </c>
      <c r="B562" s="5">
        <f>TITRES_STAT!C565</f>
        <v>0</v>
      </c>
      <c r="C562" s="5">
        <f>TITRES_STAT!D565</f>
        <v>0</v>
      </c>
      <c r="D562" s="5">
        <f>TITRES_STAT!E565</f>
        <v>0</v>
      </c>
      <c r="E562" s="2">
        <f t="shared" si="32"/>
        <v>0</v>
      </c>
      <c r="F562" s="5" t="str">
        <f t="shared" si="35"/>
        <v>NEUTRAL</v>
      </c>
      <c r="G562" s="5" t="e">
        <f t="shared" si="34"/>
        <v>#DIV/0!</v>
      </c>
      <c r="H562" s="5" t="str">
        <f t="shared" si="33"/>
        <v>NEUTRAL</v>
      </c>
    </row>
    <row r="563" spans="1:8" ht="13.5" x14ac:dyDescent="0.25">
      <c r="A563" s="3">
        <f>TITRES_STAT!B566</f>
        <v>0</v>
      </c>
      <c r="B563" s="5">
        <f>TITRES_STAT!C566</f>
        <v>0</v>
      </c>
      <c r="C563" s="5">
        <f>TITRES_STAT!D566</f>
        <v>0</v>
      </c>
      <c r="D563" s="5">
        <f>TITRES_STAT!E566</f>
        <v>0</v>
      </c>
      <c r="E563" s="2">
        <f t="shared" si="32"/>
        <v>0</v>
      </c>
      <c r="F563" s="5" t="str">
        <f t="shared" si="35"/>
        <v>NEUTRAL</v>
      </c>
      <c r="G563" s="5" t="e">
        <f t="shared" si="34"/>
        <v>#DIV/0!</v>
      </c>
      <c r="H563" s="5" t="str">
        <f t="shared" si="33"/>
        <v>NEUTRAL</v>
      </c>
    </row>
    <row r="564" spans="1:8" ht="13.5" x14ac:dyDescent="0.25">
      <c r="A564" s="3">
        <f>TITRES_STAT!B567</f>
        <v>0</v>
      </c>
      <c r="B564" s="5">
        <f>TITRES_STAT!C567</f>
        <v>0</v>
      </c>
      <c r="C564" s="5">
        <f>TITRES_STAT!D567</f>
        <v>0</v>
      </c>
      <c r="D564" s="5">
        <f>TITRES_STAT!E567</f>
        <v>0</v>
      </c>
      <c r="E564" s="2">
        <f t="shared" si="32"/>
        <v>0</v>
      </c>
      <c r="F564" s="5" t="str">
        <f t="shared" si="35"/>
        <v>NEUTRAL</v>
      </c>
      <c r="G564" s="5" t="e">
        <f t="shared" si="34"/>
        <v>#DIV/0!</v>
      </c>
      <c r="H564" s="5" t="str">
        <f t="shared" si="33"/>
        <v>NEUTRAL</v>
      </c>
    </row>
    <row r="565" spans="1:8" ht="13.5" x14ac:dyDescent="0.25">
      <c r="A565" s="3">
        <f>TITRES_STAT!B568</f>
        <v>0</v>
      </c>
      <c r="B565" s="5">
        <f>TITRES_STAT!C568</f>
        <v>0</v>
      </c>
      <c r="C565" s="5">
        <f>TITRES_STAT!D568</f>
        <v>0</v>
      </c>
      <c r="D565" s="5">
        <f>TITRES_STAT!E568</f>
        <v>0</v>
      </c>
      <c r="E565" s="2">
        <f t="shared" si="32"/>
        <v>0</v>
      </c>
      <c r="F565" s="5" t="str">
        <f t="shared" si="35"/>
        <v>NEUTRAL</v>
      </c>
      <c r="G565" s="5" t="e">
        <f t="shared" si="34"/>
        <v>#DIV/0!</v>
      </c>
      <c r="H565" s="5" t="str">
        <f t="shared" si="33"/>
        <v>NEUTRAL</v>
      </c>
    </row>
    <row r="566" spans="1:8" ht="13.5" x14ac:dyDescent="0.25">
      <c r="A566" s="3">
        <f>TITRES_STAT!B569</f>
        <v>0</v>
      </c>
      <c r="B566" s="5">
        <f>TITRES_STAT!C569</f>
        <v>0</v>
      </c>
      <c r="C566" s="5">
        <f>TITRES_STAT!D569</f>
        <v>0</v>
      </c>
      <c r="D566" s="5">
        <f>TITRES_STAT!E569</f>
        <v>0</v>
      </c>
      <c r="E566" s="2">
        <f t="shared" si="32"/>
        <v>0</v>
      </c>
      <c r="F566" s="5" t="str">
        <f t="shared" si="35"/>
        <v>NEUTRAL</v>
      </c>
      <c r="G566" s="5" t="e">
        <f t="shared" si="34"/>
        <v>#DIV/0!</v>
      </c>
      <c r="H566" s="5" t="str">
        <f t="shared" si="33"/>
        <v>NEUTRAL</v>
      </c>
    </row>
    <row r="567" spans="1:8" ht="13.5" x14ac:dyDescent="0.25">
      <c r="A567" s="3">
        <f>TITRES_STAT!B570</f>
        <v>0</v>
      </c>
      <c r="B567" s="5">
        <f>TITRES_STAT!C570</f>
        <v>0</v>
      </c>
      <c r="C567" s="5">
        <f>TITRES_STAT!D570</f>
        <v>0</v>
      </c>
      <c r="D567" s="5">
        <f>TITRES_STAT!E570</f>
        <v>0</v>
      </c>
      <c r="E567" s="2">
        <f t="shared" si="32"/>
        <v>0</v>
      </c>
      <c r="F567" s="5" t="str">
        <f t="shared" si="35"/>
        <v>NEUTRAL</v>
      </c>
      <c r="G567" s="5" t="e">
        <f t="shared" si="34"/>
        <v>#DIV/0!</v>
      </c>
      <c r="H567" s="5" t="str">
        <f t="shared" si="33"/>
        <v>NEUTRAL</v>
      </c>
    </row>
    <row r="568" spans="1:8" ht="13.5" x14ac:dyDescent="0.25">
      <c r="A568" s="3">
        <f>TITRES_STAT!B571</f>
        <v>0</v>
      </c>
      <c r="B568" s="5">
        <f>TITRES_STAT!C571</f>
        <v>0</v>
      </c>
      <c r="C568" s="5">
        <f>TITRES_STAT!D571</f>
        <v>0</v>
      </c>
      <c r="D568" s="5">
        <f>TITRES_STAT!E571</f>
        <v>0</v>
      </c>
      <c r="E568" s="2">
        <f t="shared" si="32"/>
        <v>0</v>
      </c>
      <c r="F568" s="5" t="str">
        <f t="shared" si="35"/>
        <v>NEUTRAL</v>
      </c>
      <c r="G568" s="5" t="e">
        <f t="shared" si="34"/>
        <v>#DIV/0!</v>
      </c>
      <c r="H568" s="5" t="str">
        <f t="shared" si="33"/>
        <v>NEUTRAL</v>
      </c>
    </row>
    <row r="569" spans="1:8" ht="13.5" x14ac:dyDescent="0.25">
      <c r="A569" s="3">
        <f>TITRES_STAT!B572</f>
        <v>0</v>
      </c>
      <c r="B569" s="5">
        <f>TITRES_STAT!C572</f>
        <v>0</v>
      </c>
      <c r="C569" s="5">
        <f>TITRES_STAT!D572</f>
        <v>0</v>
      </c>
      <c r="D569" s="5">
        <f>TITRES_STAT!E572</f>
        <v>0</v>
      </c>
      <c r="E569" s="2">
        <f t="shared" si="32"/>
        <v>0</v>
      </c>
      <c r="F569" s="5" t="str">
        <f t="shared" si="35"/>
        <v>NEUTRAL</v>
      </c>
      <c r="G569" s="5" t="e">
        <f t="shared" si="34"/>
        <v>#DIV/0!</v>
      </c>
      <c r="H569" s="5" t="str">
        <f t="shared" si="33"/>
        <v>NEUTRAL</v>
      </c>
    </row>
    <row r="570" spans="1:8" ht="13.5" x14ac:dyDescent="0.25">
      <c r="A570" s="3">
        <f>TITRES_STAT!B573</f>
        <v>0</v>
      </c>
      <c r="B570" s="5">
        <f>TITRES_STAT!C573</f>
        <v>0</v>
      </c>
      <c r="C570" s="5">
        <f>TITRES_STAT!D573</f>
        <v>0</v>
      </c>
      <c r="D570" s="5">
        <f>TITRES_STAT!E573</f>
        <v>0</v>
      </c>
      <c r="E570" s="2">
        <f t="shared" si="32"/>
        <v>0</v>
      </c>
      <c r="F570" s="5" t="str">
        <f t="shared" si="35"/>
        <v>NEUTRAL</v>
      </c>
      <c r="G570" s="5" t="e">
        <f t="shared" si="34"/>
        <v>#DIV/0!</v>
      </c>
      <c r="H570" s="5" t="str">
        <f t="shared" si="33"/>
        <v>NEUTRAL</v>
      </c>
    </row>
    <row r="571" spans="1:8" ht="13.5" x14ac:dyDescent="0.25">
      <c r="A571" s="3">
        <f>TITRES_STAT!B574</f>
        <v>0</v>
      </c>
      <c r="B571" s="5">
        <f>TITRES_STAT!C574</f>
        <v>0</v>
      </c>
      <c r="C571" s="5">
        <f>TITRES_STAT!D574</f>
        <v>0</v>
      </c>
      <c r="D571" s="5">
        <f>TITRES_STAT!E574</f>
        <v>0</v>
      </c>
      <c r="E571" s="2">
        <f t="shared" si="32"/>
        <v>0</v>
      </c>
      <c r="F571" s="5" t="str">
        <f t="shared" si="35"/>
        <v>NEUTRAL</v>
      </c>
      <c r="G571" s="5" t="e">
        <f t="shared" si="34"/>
        <v>#DIV/0!</v>
      </c>
      <c r="H571" s="5" t="str">
        <f t="shared" si="33"/>
        <v>NEUTRAL</v>
      </c>
    </row>
    <row r="572" spans="1:8" ht="13.5" x14ac:dyDescent="0.25">
      <c r="A572" s="3">
        <f>TITRES_STAT!B575</f>
        <v>0</v>
      </c>
      <c r="B572" s="5">
        <f>TITRES_STAT!C575</f>
        <v>0</v>
      </c>
      <c r="C572" s="5">
        <f>TITRES_STAT!D575</f>
        <v>0</v>
      </c>
      <c r="D572" s="5">
        <f>TITRES_STAT!E575</f>
        <v>0</v>
      </c>
      <c r="E572" s="2">
        <f t="shared" si="32"/>
        <v>0</v>
      </c>
      <c r="F572" s="5" t="str">
        <f t="shared" si="35"/>
        <v>NEUTRAL</v>
      </c>
      <c r="G572" s="5" t="e">
        <f t="shared" si="34"/>
        <v>#DIV/0!</v>
      </c>
      <c r="H572" s="5" t="str">
        <f t="shared" si="33"/>
        <v>NEUTRAL</v>
      </c>
    </row>
    <row r="573" spans="1:8" ht="13.5" x14ac:dyDescent="0.25">
      <c r="A573" s="3">
        <f>TITRES_STAT!B576</f>
        <v>0</v>
      </c>
      <c r="B573" s="5">
        <f>TITRES_STAT!C576</f>
        <v>0</v>
      </c>
      <c r="C573" s="5">
        <f>TITRES_STAT!D576</f>
        <v>0</v>
      </c>
      <c r="D573" s="5">
        <f>TITRES_STAT!E576</f>
        <v>0</v>
      </c>
      <c r="E573" s="2">
        <f t="shared" si="32"/>
        <v>0</v>
      </c>
      <c r="F573" s="5" t="str">
        <f t="shared" si="35"/>
        <v>NEUTRAL</v>
      </c>
      <c r="G573" s="5" t="e">
        <f t="shared" si="34"/>
        <v>#DIV/0!</v>
      </c>
      <c r="H573" s="5" t="str">
        <f t="shared" si="33"/>
        <v>NEUTRAL</v>
      </c>
    </row>
    <row r="574" spans="1:8" ht="13.5" x14ac:dyDescent="0.25">
      <c r="A574" s="3">
        <f>TITRES_STAT!B577</f>
        <v>0</v>
      </c>
      <c r="B574" s="5">
        <f>TITRES_STAT!C577</f>
        <v>0</v>
      </c>
      <c r="C574" s="5">
        <f>TITRES_STAT!D577</f>
        <v>0</v>
      </c>
      <c r="D574" s="5">
        <f>TITRES_STAT!E577</f>
        <v>0</v>
      </c>
      <c r="E574" s="2">
        <f t="shared" si="32"/>
        <v>0</v>
      </c>
      <c r="F574" s="5" t="str">
        <f t="shared" si="35"/>
        <v>NEUTRAL</v>
      </c>
      <c r="G574" s="5" t="e">
        <f t="shared" si="34"/>
        <v>#DIV/0!</v>
      </c>
      <c r="H574" s="5" t="str">
        <f t="shared" si="33"/>
        <v>NEUTRAL</v>
      </c>
    </row>
    <row r="575" spans="1:8" ht="13.5" x14ac:dyDescent="0.25">
      <c r="A575" s="3">
        <f>TITRES_STAT!B578</f>
        <v>0</v>
      </c>
      <c r="B575" s="5">
        <f>TITRES_STAT!C578</f>
        <v>0</v>
      </c>
      <c r="C575" s="5">
        <f>TITRES_STAT!D578</f>
        <v>0</v>
      </c>
      <c r="D575" s="5">
        <f>TITRES_STAT!E578</f>
        <v>0</v>
      </c>
      <c r="E575" s="2">
        <f t="shared" si="32"/>
        <v>0</v>
      </c>
      <c r="F575" s="5" t="str">
        <f t="shared" si="35"/>
        <v>NEUTRAL</v>
      </c>
      <c r="G575" s="5" t="e">
        <f t="shared" si="34"/>
        <v>#DIV/0!</v>
      </c>
      <c r="H575" s="5" t="str">
        <f t="shared" si="33"/>
        <v>NEUTRAL</v>
      </c>
    </row>
    <row r="576" spans="1:8" ht="13.5" x14ac:dyDescent="0.25">
      <c r="A576" s="3">
        <f>TITRES_STAT!B579</f>
        <v>0</v>
      </c>
      <c r="B576" s="5">
        <f>TITRES_STAT!C579</f>
        <v>0</v>
      </c>
      <c r="C576" s="5">
        <f>TITRES_STAT!D579</f>
        <v>0</v>
      </c>
      <c r="D576" s="5">
        <f>TITRES_STAT!E579</f>
        <v>0</v>
      </c>
      <c r="E576" s="2">
        <f t="shared" si="32"/>
        <v>0</v>
      </c>
      <c r="F576" s="5" t="str">
        <f t="shared" si="35"/>
        <v>NEUTRAL</v>
      </c>
      <c r="G576" s="5" t="e">
        <f t="shared" si="34"/>
        <v>#DIV/0!</v>
      </c>
      <c r="H576" s="5" t="str">
        <f t="shared" si="33"/>
        <v>NEUTRAL</v>
      </c>
    </row>
    <row r="577" spans="1:8" ht="13.5" x14ac:dyDescent="0.25">
      <c r="A577" s="3">
        <f>TITRES_STAT!B580</f>
        <v>0</v>
      </c>
      <c r="B577" s="5">
        <f>TITRES_STAT!C580</f>
        <v>0</v>
      </c>
      <c r="C577" s="5">
        <f>TITRES_STAT!D580</f>
        <v>0</v>
      </c>
      <c r="D577" s="5">
        <f>TITRES_STAT!E580</f>
        <v>0</v>
      </c>
      <c r="E577" s="2">
        <f t="shared" si="32"/>
        <v>0</v>
      </c>
      <c r="F577" s="5" t="str">
        <f t="shared" si="35"/>
        <v>NEUTRAL</v>
      </c>
      <c r="G577" s="5" t="e">
        <f t="shared" si="34"/>
        <v>#DIV/0!</v>
      </c>
      <c r="H577" s="5" t="str">
        <f t="shared" si="33"/>
        <v>NEUTRAL</v>
      </c>
    </row>
    <row r="578" spans="1:8" ht="13.5" x14ac:dyDescent="0.25">
      <c r="A578" s="3">
        <f>TITRES_STAT!B581</f>
        <v>0</v>
      </c>
      <c r="B578" s="5">
        <f>TITRES_STAT!C581</f>
        <v>0</v>
      </c>
      <c r="C578" s="5">
        <f>TITRES_STAT!D581</f>
        <v>0</v>
      </c>
      <c r="D578" s="5">
        <f>TITRES_STAT!E581</f>
        <v>0</v>
      </c>
      <c r="E578" s="2">
        <f t="shared" si="32"/>
        <v>0</v>
      </c>
      <c r="F578" s="5" t="str">
        <f t="shared" si="35"/>
        <v>NEUTRAL</v>
      </c>
      <c r="G578" s="5" t="e">
        <f t="shared" si="34"/>
        <v>#DIV/0!</v>
      </c>
      <c r="H578" s="5" t="str">
        <f t="shared" si="33"/>
        <v>NEUTRAL</v>
      </c>
    </row>
    <row r="579" spans="1:8" ht="13.5" x14ac:dyDescent="0.25">
      <c r="A579" s="3">
        <f>TITRES_STAT!B582</f>
        <v>0</v>
      </c>
      <c r="B579" s="5">
        <f>TITRES_STAT!C582</f>
        <v>0</v>
      </c>
      <c r="C579" s="5">
        <f>TITRES_STAT!D582</f>
        <v>0</v>
      </c>
      <c r="D579" s="5">
        <f>TITRES_STAT!E582</f>
        <v>0</v>
      </c>
      <c r="E579" s="2">
        <f t="shared" si="32"/>
        <v>0</v>
      </c>
      <c r="F579" s="5" t="str">
        <f t="shared" si="35"/>
        <v>NEUTRAL</v>
      </c>
      <c r="G579" s="5" t="e">
        <f t="shared" si="34"/>
        <v>#DIV/0!</v>
      </c>
      <c r="H579" s="5" t="str">
        <f t="shared" si="33"/>
        <v>NEUTRAL</v>
      </c>
    </row>
    <row r="580" spans="1:8" ht="13.5" x14ac:dyDescent="0.25">
      <c r="A580" s="3">
        <f>TITRES_STAT!B583</f>
        <v>0</v>
      </c>
      <c r="B580" s="5">
        <f>TITRES_STAT!C583</f>
        <v>0</v>
      </c>
      <c r="C580" s="5">
        <f>TITRES_STAT!D583</f>
        <v>0</v>
      </c>
      <c r="D580" s="5">
        <f>TITRES_STAT!E583</f>
        <v>0</v>
      </c>
      <c r="E580" s="2">
        <f t="shared" ref="E580:E643" si="36">IF(B580&gt;B579, E579+D580, IF(B580&lt;B579, E579-D580, E579))</f>
        <v>0</v>
      </c>
      <c r="F580" s="5" t="str">
        <f t="shared" si="35"/>
        <v>NEUTRAL</v>
      </c>
      <c r="G580" s="5" t="e">
        <f t="shared" si="34"/>
        <v>#DIV/0!</v>
      </c>
      <c r="H580" s="5" t="str">
        <f t="shared" si="33"/>
        <v>NEUTRAL</v>
      </c>
    </row>
    <row r="581" spans="1:8" ht="13.5" x14ac:dyDescent="0.25">
      <c r="A581" s="3">
        <f>TITRES_STAT!B584</f>
        <v>0</v>
      </c>
      <c r="B581" s="5">
        <f>TITRES_STAT!C584</f>
        <v>0</v>
      </c>
      <c r="C581" s="5">
        <f>TITRES_STAT!D584</f>
        <v>0</v>
      </c>
      <c r="D581" s="5">
        <f>TITRES_STAT!E584</f>
        <v>0</v>
      </c>
      <c r="E581" s="2">
        <f t="shared" si="36"/>
        <v>0</v>
      </c>
      <c r="F581" s="5" t="str">
        <f t="shared" si="35"/>
        <v>NEUTRAL</v>
      </c>
      <c r="G581" s="5" t="e">
        <f t="shared" si="34"/>
        <v>#DIV/0!</v>
      </c>
      <c r="H581" s="5" t="str">
        <f t="shared" si="33"/>
        <v>NEUTRAL</v>
      </c>
    </row>
    <row r="582" spans="1:8" ht="13.5" x14ac:dyDescent="0.25">
      <c r="A582" s="3">
        <f>TITRES_STAT!B585</f>
        <v>0</v>
      </c>
      <c r="B582" s="5">
        <f>TITRES_STAT!C585</f>
        <v>0</v>
      </c>
      <c r="C582" s="5">
        <f>TITRES_STAT!D585</f>
        <v>0</v>
      </c>
      <c r="D582" s="5">
        <f>TITRES_STAT!E585</f>
        <v>0</v>
      </c>
      <c r="E582" s="2">
        <f t="shared" si="36"/>
        <v>0</v>
      </c>
      <c r="F582" s="5" t="str">
        <f t="shared" si="35"/>
        <v>NEUTRAL</v>
      </c>
      <c r="G582" s="5" t="e">
        <f t="shared" si="34"/>
        <v>#DIV/0!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0</v>
      </c>
      <c r="B583" s="5">
        <f>TITRES_STAT!C586</f>
        <v>0</v>
      </c>
      <c r="C583" s="5">
        <f>TITRES_STAT!D586</f>
        <v>0</v>
      </c>
      <c r="D583" s="5">
        <f>TITRES_STAT!E586</f>
        <v>0</v>
      </c>
      <c r="E583" s="2">
        <f t="shared" si="36"/>
        <v>0</v>
      </c>
      <c r="F583" s="5" t="str">
        <f t="shared" si="35"/>
        <v>NEUTRAL</v>
      </c>
      <c r="G583" s="5" t="e">
        <f t="shared" ref="G583:G646" si="38">IF((E583-E578)/E578 &gt; 0.02, "STRONG",
 IF((E583-E578)/E578 &lt; -0.02, "WEAK", "NEUTRAL"))</f>
        <v>#DIV/0!</v>
      </c>
      <c r="H583" s="5" t="str">
        <f t="shared" si="37"/>
        <v>NEUTRAL</v>
      </c>
    </row>
    <row r="584" spans="1:8" ht="13.5" x14ac:dyDescent="0.25">
      <c r="A584" s="3">
        <f>TITRES_STAT!B587</f>
        <v>0</v>
      </c>
      <c r="B584" s="5">
        <f>TITRES_STAT!C587</f>
        <v>0</v>
      </c>
      <c r="C584" s="5">
        <f>TITRES_STAT!D587</f>
        <v>0</v>
      </c>
      <c r="D584" s="5">
        <f>TITRES_STAT!E587</f>
        <v>0</v>
      </c>
      <c r="E584" s="2">
        <f t="shared" si="36"/>
        <v>0</v>
      </c>
      <c r="F584" s="5" t="str">
        <f t="shared" ref="F584:F647" si="39">IF(E584&gt;E579,"BULLISH",IF(E584&lt;E579,"BEARISH","NEUTRAL"))</f>
        <v>NEUTRAL</v>
      </c>
      <c r="G584" s="5" t="e">
        <f t="shared" si="38"/>
        <v>#DIV/0!</v>
      </c>
      <c r="H584" s="5" t="str">
        <f t="shared" si="37"/>
        <v>NEUTRAL</v>
      </c>
    </row>
    <row r="585" spans="1:8" ht="13.5" x14ac:dyDescent="0.25">
      <c r="A585" s="3">
        <f>TITRES_STAT!B588</f>
        <v>0</v>
      </c>
      <c r="B585" s="5">
        <f>TITRES_STAT!C588</f>
        <v>0</v>
      </c>
      <c r="C585" s="5">
        <f>TITRES_STAT!D588</f>
        <v>0</v>
      </c>
      <c r="D585" s="5">
        <f>TITRES_STAT!E588</f>
        <v>0</v>
      </c>
      <c r="E585" s="2">
        <f t="shared" si="36"/>
        <v>0</v>
      </c>
      <c r="F585" s="5" t="str">
        <f t="shared" si="39"/>
        <v>NEUTRAL</v>
      </c>
      <c r="G585" s="5" t="e">
        <f t="shared" si="38"/>
        <v>#DIV/0!</v>
      </c>
      <c r="H585" s="5" t="str">
        <f t="shared" si="37"/>
        <v>NEUTRAL</v>
      </c>
    </row>
    <row r="586" spans="1:8" ht="13.5" x14ac:dyDescent="0.25">
      <c r="A586" s="3">
        <f>TITRES_STAT!B589</f>
        <v>0</v>
      </c>
      <c r="B586" s="5">
        <f>TITRES_STAT!C589</f>
        <v>0</v>
      </c>
      <c r="C586" s="5">
        <f>TITRES_STAT!D589</f>
        <v>0</v>
      </c>
      <c r="D586" s="5">
        <f>TITRES_STAT!E589</f>
        <v>0</v>
      </c>
      <c r="E586" s="2">
        <f t="shared" si="36"/>
        <v>0</v>
      </c>
      <c r="F586" s="5" t="str">
        <f t="shared" si="39"/>
        <v>NEUTRAL</v>
      </c>
      <c r="G586" s="5" t="e">
        <f t="shared" si="38"/>
        <v>#DIV/0!</v>
      </c>
      <c r="H586" s="5" t="str">
        <f t="shared" si="37"/>
        <v>NEUTRAL</v>
      </c>
    </row>
    <row r="587" spans="1:8" ht="13.5" x14ac:dyDescent="0.25">
      <c r="A587" s="3">
        <f>TITRES_STAT!B590</f>
        <v>0</v>
      </c>
      <c r="B587" s="5">
        <f>TITRES_STAT!C590</f>
        <v>0</v>
      </c>
      <c r="C587" s="5">
        <f>TITRES_STAT!D590</f>
        <v>0</v>
      </c>
      <c r="D587" s="5">
        <f>TITRES_STAT!E590</f>
        <v>0</v>
      </c>
      <c r="E587" s="2">
        <f t="shared" si="36"/>
        <v>0</v>
      </c>
      <c r="F587" s="5" t="str">
        <f t="shared" si="39"/>
        <v>NEUTRAL</v>
      </c>
      <c r="G587" s="5" t="e">
        <f t="shared" si="38"/>
        <v>#DIV/0!</v>
      </c>
      <c r="H587" s="5" t="str">
        <f t="shared" si="37"/>
        <v>NEUTRAL</v>
      </c>
    </row>
    <row r="588" spans="1:8" ht="13.5" x14ac:dyDescent="0.25">
      <c r="A588" s="3">
        <f>TITRES_STAT!B591</f>
        <v>0</v>
      </c>
      <c r="B588" s="5">
        <f>TITRES_STAT!C591</f>
        <v>0</v>
      </c>
      <c r="C588" s="5">
        <f>TITRES_STAT!D591</f>
        <v>0</v>
      </c>
      <c r="D588" s="5">
        <f>TITRES_STAT!E591</f>
        <v>0</v>
      </c>
      <c r="E588" s="2">
        <f t="shared" si="36"/>
        <v>0</v>
      </c>
      <c r="F588" s="5" t="str">
        <f t="shared" si="39"/>
        <v>NEUTRAL</v>
      </c>
      <c r="G588" s="5" t="e">
        <f t="shared" si="38"/>
        <v>#DIV/0!</v>
      </c>
      <c r="H588" s="5" t="str">
        <f t="shared" si="37"/>
        <v>NEUTRAL</v>
      </c>
    </row>
    <row r="589" spans="1:8" ht="13.5" x14ac:dyDescent="0.25">
      <c r="A589" s="3">
        <f>TITRES_STAT!B592</f>
        <v>0</v>
      </c>
      <c r="B589" s="5">
        <f>TITRES_STAT!C592</f>
        <v>0</v>
      </c>
      <c r="C589" s="5">
        <f>TITRES_STAT!D592</f>
        <v>0</v>
      </c>
      <c r="D589" s="5">
        <f>TITRES_STAT!E592</f>
        <v>0</v>
      </c>
      <c r="E589" s="2">
        <f t="shared" si="36"/>
        <v>0</v>
      </c>
      <c r="F589" s="5" t="str">
        <f t="shared" si="39"/>
        <v>NEUTRAL</v>
      </c>
      <c r="G589" s="5" t="e">
        <f t="shared" si="38"/>
        <v>#DIV/0!</v>
      </c>
      <c r="H589" s="5" t="str">
        <f t="shared" si="37"/>
        <v>NEUTRAL</v>
      </c>
    </row>
    <row r="590" spans="1:8" ht="13.5" x14ac:dyDescent="0.25">
      <c r="A590" s="3">
        <f>TITRES_STAT!B593</f>
        <v>0</v>
      </c>
      <c r="B590" s="5">
        <f>TITRES_STAT!C593</f>
        <v>0</v>
      </c>
      <c r="C590" s="5">
        <f>TITRES_STAT!D593</f>
        <v>0</v>
      </c>
      <c r="D590" s="5">
        <f>TITRES_STAT!E593</f>
        <v>0</v>
      </c>
      <c r="E590" s="2">
        <f t="shared" si="36"/>
        <v>0</v>
      </c>
      <c r="F590" s="5" t="str">
        <f t="shared" si="39"/>
        <v>NEUTRAL</v>
      </c>
      <c r="G590" s="5" t="e">
        <f t="shared" si="38"/>
        <v>#DIV/0!</v>
      </c>
      <c r="H590" s="5" t="str">
        <f t="shared" si="37"/>
        <v>NEUTRAL</v>
      </c>
    </row>
    <row r="591" spans="1:8" ht="13.5" x14ac:dyDescent="0.25">
      <c r="A591" s="3">
        <f>TITRES_STAT!B594</f>
        <v>0</v>
      </c>
      <c r="B591" s="5">
        <f>TITRES_STAT!C594</f>
        <v>0</v>
      </c>
      <c r="C591" s="5">
        <f>TITRES_STAT!D594</f>
        <v>0</v>
      </c>
      <c r="D591" s="5">
        <f>TITRES_STAT!E594</f>
        <v>0</v>
      </c>
      <c r="E591" s="2">
        <f t="shared" si="36"/>
        <v>0</v>
      </c>
      <c r="F591" s="5" t="str">
        <f t="shared" si="39"/>
        <v>NEUTRAL</v>
      </c>
      <c r="G591" s="5" t="e">
        <f t="shared" si="38"/>
        <v>#DIV/0!</v>
      </c>
      <c r="H591" s="5" t="str">
        <f t="shared" si="37"/>
        <v>NEUTRAL</v>
      </c>
    </row>
    <row r="592" spans="1:8" ht="13.5" x14ac:dyDescent="0.25">
      <c r="A592" s="3">
        <f>TITRES_STAT!B595</f>
        <v>0</v>
      </c>
      <c r="B592" s="5">
        <f>TITRES_STAT!C595</f>
        <v>0</v>
      </c>
      <c r="C592" s="5">
        <f>TITRES_STAT!D595</f>
        <v>0</v>
      </c>
      <c r="D592" s="5">
        <f>TITRES_STAT!E595</f>
        <v>0</v>
      </c>
      <c r="E592" s="2">
        <f t="shared" si="36"/>
        <v>0</v>
      </c>
      <c r="F592" s="5" t="str">
        <f t="shared" si="39"/>
        <v>NEUTRAL</v>
      </c>
      <c r="G592" s="5" t="e">
        <f t="shared" si="38"/>
        <v>#DIV/0!</v>
      </c>
      <c r="H592" s="5" t="str">
        <f t="shared" si="37"/>
        <v>NEUTRAL</v>
      </c>
    </row>
    <row r="593" spans="1:8" ht="13.5" x14ac:dyDescent="0.25">
      <c r="A593" s="3">
        <f>TITRES_STAT!B596</f>
        <v>0</v>
      </c>
      <c r="B593" s="5">
        <f>TITRES_STAT!C596</f>
        <v>0</v>
      </c>
      <c r="C593" s="5">
        <f>TITRES_STAT!D596</f>
        <v>0</v>
      </c>
      <c r="D593" s="5">
        <f>TITRES_STAT!E596</f>
        <v>0</v>
      </c>
      <c r="E593" s="2">
        <f t="shared" si="36"/>
        <v>0</v>
      </c>
      <c r="F593" s="5" t="str">
        <f t="shared" si="39"/>
        <v>NEUTRAL</v>
      </c>
      <c r="G593" s="5" t="e">
        <f t="shared" si="38"/>
        <v>#DIV/0!</v>
      </c>
      <c r="H593" s="5" t="str">
        <f t="shared" si="37"/>
        <v>NEUTRAL</v>
      </c>
    </row>
    <row r="594" spans="1:8" ht="13.5" x14ac:dyDescent="0.25">
      <c r="A594" s="3">
        <f>TITRES_STAT!B597</f>
        <v>0</v>
      </c>
      <c r="B594" s="5">
        <f>TITRES_STAT!C597</f>
        <v>0</v>
      </c>
      <c r="C594" s="5">
        <f>TITRES_STAT!D597</f>
        <v>0</v>
      </c>
      <c r="D594" s="5">
        <f>TITRES_STAT!E597</f>
        <v>0</v>
      </c>
      <c r="E594" s="2">
        <f t="shared" si="36"/>
        <v>0</v>
      </c>
      <c r="F594" s="5" t="str">
        <f t="shared" si="39"/>
        <v>NEUTRAL</v>
      </c>
      <c r="G594" s="5" t="e">
        <f t="shared" si="38"/>
        <v>#DIV/0!</v>
      </c>
      <c r="H594" s="5" t="str">
        <f t="shared" si="37"/>
        <v>NEUTRAL</v>
      </c>
    </row>
    <row r="595" spans="1:8" ht="13.5" x14ac:dyDescent="0.25">
      <c r="A595" s="3">
        <f>TITRES_STAT!B598</f>
        <v>0</v>
      </c>
      <c r="B595" s="5">
        <f>TITRES_STAT!C598</f>
        <v>0</v>
      </c>
      <c r="C595" s="5">
        <f>TITRES_STAT!D598</f>
        <v>0</v>
      </c>
      <c r="D595" s="5">
        <f>TITRES_STAT!E598</f>
        <v>0</v>
      </c>
      <c r="E595" s="2">
        <f t="shared" si="36"/>
        <v>0</v>
      </c>
      <c r="F595" s="5" t="str">
        <f t="shared" si="39"/>
        <v>NEUTRAL</v>
      </c>
      <c r="G595" s="5" t="e">
        <f t="shared" si="38"/>
        <v>#DIV/0!</v>
      </c>
      <c r="H595" s="5" t="str">
        <f t="shared" si="37"/>
        <v>NEUTRAL</v>
      </c>
    </row>
    <row r="596" spans="1:8" ht="13.5" x14ac:dyDescent="0.25">
      <c r="A596" s="3">
        <f>TITRES_STAT!B599</f>
        <v>0</v>
      </c>
      <c r="B596" s="5">
        <f>TITRES_STAT!C599</f>
        <v>0</v>
      </c>
      <c r="C596" s="5">
        <f>TITRES_STAT!D599</f>
        <v>0</v>
      </c>
      <c r="D596" s="5">
        <f>TITRES_STAT!E599</f>
        <v>0</v>
      </c>
      <c r="E596" s="2">
        <f t="shared" si="36"/>
        <v>0</v>
      </c>
      <c r="F596" s="5" t="str">
        <f t="shared" si="39"/>
        <v>NEUTRAL</v>
      </c>
      <c r="G596" s="5" t="e">
        <f t="shared" si="38"/>
        <v>#DIV/0!</v>
      </c>
      <c r="H596" s="5" t="str">
        <f t="shared" si="37"/>
        <v>NEUTRAL</v>
      </c>
    </row>
    <row r="597" spans="1:8" ht="13.5" x14ac:dyDescent="0.25">
      <c r="A597" s="3">
        <f>TITRES_STAT!B600</f>
        <v>0</v>
      </c>
      <c r="B597" s="5">
        <f>TITRES_STAT!C600</f>
        <v>0</v>
      </c>
      <c r="C597" s="5">
        <f>TITRES_STAT!D600</f>
        <v>0</v>
      </c>
      <c r="D597" s="5">
        <f>TITRES_STAT!E600</f>
        <v>0</v>
      </c>
      <c r="E597" s="2">
        <f t="shared" si="36"/>
        <v>0</v>
      </c>
      <c r="F597" s="5" t="str">
        <f t="shared" si="39"/>
        <v>NEUTRAL</v>
      </c>
      <c r="G597" s="5" t="e">
        <f t="shared" si="38"/>
        <v>#DIV/0!</v>
      </c>
      <c r="H597" s="5" t="str">
        <f t="shared" si="37"/>
        <v>NEUTRAL</v>
      </c>
    </row>
    <row r="598" spans="1:8" ht="13.5" x14ac:dyDescent="0.25">
      <c r="A598" s="3">
        <f>TITRES_STAT!B601</f>
        <v>0</v>
      </c>
      <c r="B598" s="5">
        <f>TITRES_STAT!C601</f>
        <v>0</v>
      </c>
      <c r="C598" s="5">
        <f>TITRES_STAT!D601</f>
        <v>0</v>
      </c>
      <c r="D598" s="5">
        <f>TITRES_STAT!E601</f>
        <v>0</v>
      </c>
      <c r="E598" s="2">
        <f t="shared" si="36"/>
        <v>0</v>
      </c>
      <c r="F598" s="5" t="str">
        <f t="shared" si="39"/>
        <v>NEUTRAL</v>
      </c>
      <c r="G598" s="5" t="e">
        <f t="shared" si="38"/>
        <v>#DIV/0!</v>
      </c>
      <c r="H598" s="5" t="str">
        <f t="shared" si="37"/>
        <v>NEUTRAL</v>
      </c>
    </row>
    <row r="599" spans="1:8" ht="13.5" x14ac:dyDescent="0.25">
      <c r="A599" s="3">
        <f>TITRES_STAT!B602</f>
        <v>0</v>
      </c>
      <c r="B599" s="5">
        <f>TITRES_STAT!C602</f>
        <v>0</v>
      </c>
      <c r="C599" s="5">
        <f>TITRES_STAT!D602</f>
        <v>0</v>
      </c>
      <c r="D599" s="5">
        <f>TITRES_STAT!E602</f>
        <v>0</v>
      </c>
      <c r="E599" s="2">
        <f t="shared" si="36"/>
        <v>0</v>
      </c>
      <c r="F599" s="5" t="str">
        <f t="shared" si="39"/>
        <v>NEUTRAL</v>
      </c>
      <c r="G599" s="5" t="e">
        <f t="shared" si="38"/>
        <v>#DIV/0!</v>
      </c>
      <c r="H599" s="5" t="str">
        <f t="shared" si="37"/>
        <v>NEUTRAL</v>
      </c>
    </row>
    <row r="600" spans="1:8" ht="13.5" x14ac:dyDescent="0.25">
      <c r="A600" s="3">
        <f>TITRES_STAT!B603</f>
        <v>0</v>
      </c>
      <c r="B600" s="5">
        <f>TITRES_STAT!C603</f>
        <v>0</v>
      </c>
      <c r="C600" s="5">
        <f>TITRES_STAT!D603</f>
        <v>0</v>
      </c>
      <c r="D600" s="5">
        <f>TITRES_STAT!E603</f>
        <v>0</v>
      </c>
      <c r="E600" s="2">
        <f t="shared" si="36"/>
        <v>0</v>
      </c>
      <c r="F600" s="5" t="str">
        <f t="shared" si="39"/>
        <v>NEUTRAL</v>
      </c>
      <c r="G600" s="5" t="e">
        <f t="shared" si="38"/>
        <v>#DIV/0!</v>
      </c>
      <c r="H600" s="5" t="str">
        <f t="shared" si="37"/>
        <v>NEUTRAL</v>
      </c>
    </row>
    <row r="601" spans="1:8" ht="13.5" x14ac:dyDescent="0.25">
      <c r="A601" s="3">
        <f>TITRES_STAT!B604</f>
        <v>0</v>
      </c>
      <c r="B601" s="5">
        <f>TITRES_STAT!C604</f>
        <v>0</v>
      </c>
      <c r="C601" s="5">
        <f>TITRES_STAT!D604</f>
        <v>0</v>
      </c>
      <c r="D601" s="5">
        <f>TITRES_STAT!E604</f>
        <v>0</v>
      </c>
      <c r="E601" s="2">
        <f t="shared" si="36"/>
        <v>0</v>
      </c>
      <c r="F601" s="5" t="str">
        <f t="shared" si="39"/>
        <v>NEUTRAL</v>
      </c>
      <c r="G601" s="5" t="e">
        <f t="shared" si="38"/>
        <v>#DIV/0!</v>
      </c>
      <c r="H601" s="5" t="str">
        <f t="shared" si="37"/>
        <v>NEUTRAL</v>
      </c>
    </row>
    <row r="602" spans="1:8" ht="13.5" x14ac:dyDescent="0.25">
      <c r="A602" s="3">
        <f>TITRES_STAT!B605</f>
        <v>0</v>
      </c>
      <c r="B602" s="5">
        <f>TITRES_STAT!C605</f>
        <v>0</v>
      </c>
      <c r="C602" s="5">
        <f>TITRES_STAT!D605</f>
        <v>0</v>
      </c>
      <c r="D602" s="5">
        <f>TITRES_STAT!E605</f>
        <v>0</v>
      </c>
      <c r="E602" s="2">
        <f t="shared" si="36"/>
        <v>0</v>
      </c>
      <c r="F602" s="5" t="str">
        <f t="shared" si="39"/>
        <v>NEUTRAL</v>
      </c>
      <c r="G602" s="5" t="e">
        <f t="shared" si="38"/>
        <v>#DIV/0!</v>
      </c>
      <c r="H602" s="5" t="str">
        <f t="shared" si="37"/>
        <v>NEUTRAL</v>
      </c>
    </row>
    <row r="603" spans="1:8" ht="13.5" x14ac:dyDescent="0.25">
      <c r="A603" s="3">
        <f>TITRES_STAT!B606</f>
        <v>0</v>
      </c>
      <c r="B603" s="5">
        <f>TITRES_STAT!C606</f>
        <v>0</v>
      </c>
      <c r="C603" s="5">
        <f>TITRES_STAT!D606</f>
        <v>0</v>
      </c>
      <c r="D603" s="5">
        <f>TITRES_STAT!E606</f>
        <v>0</v>
      </c>
      <c r="E603" s="2">
        <f t="shared" si="36"/>
        <v>0</v>
      </c>
      <c r="F603" s="5" t="str">
        <f t="shared" si="39"/>
        <v>NEUTRAL</v>
      </c>
      <c r="G603" s="5" t="e">
        <f t="shared" si="38"/>
        <v>#DIV/0!</v>
      </c>
      <c r="H603" s="5" t="str">
        <f t="shared" si="37"/>
        <v>NEUTRAL</v>
      </c>
    </row>
    <row r="604" spans="1:8" ht="13.5" x14ac:dyDescent="0.25">
      <c r="A604" s="3">
        <f>TITRES_STAT!B607</f>
        <v>0</v>
      </c>
      <c r="B604" s="5">
        <f>TITRES_STAT!C607</f>
        <v>0</v>
      </c>
      <c r="C604" s="5">
        <f>TITRES_STAT!D607</f>
        <v>0</v>
      </c>
      <c r="D604" s="5">
        <f>TITRES_STAT!E607</f>
        <v>0</v>
      </c>
      <c r="E604" s="2">
        <f t="shared" si="36"/>
        <v>0</v>
      </c>
      <c r="F604" s="5" t="str">
        <f t="shared" si="39"/>
        <v>NEUTRAL</v>
      </c>
      <c r="G604" s="5" t="e">
        <f t="shared" si="38"/>
        <v>#DIV/0!</v>
      </c>
      <c r="H604" s="5" t="str">
        <f t="shared" si="37"/>
        <v>NEUTRAL</v>
      </c>
    </row>
    <row r="605" spans="1:8" ht="13.5" x14ac:dyDescent="0.25">
      <c r="A605" s="3">
        <f>TITRES_STAT!B608</f>
        <v>0</v>
      </c>
      <c r="B605" s="5">
        <f>TITRES_STAT!C608</f>
        <v>0</v>
      </c>
      <c r="C605" s="5">
        <f>TITRES_STAT!D608</f>
        <v>0</v>
      </c>
      <c r="D605" s="5">
        <f>TITRES_STAT!E608</f>
        <v>0</v>
      </c>
      <c r="E605" s="2">
        <f t="shared" si="36"/>
        <v>0</v>
      </c>
      <c r="F605" s="5" t="str">
        <f t="shared" si="39"/>
        <v>NEUTRAL</v>
      </c>
      <c r="G605" s="5" t="e">
        <f t="shared" si="38"/>
        <v>#DIV/0!</v>
      </c>
      <c r="H605" s="5" t="str">
        <f t="shared" si="37"/>
        <v>NEUTRAL</v>
      </c>
    </row>
    <row r="606" spans="1:8" ht="13.5" x14ac:dyDescent="0.25">
      <c r="A606" s="3">
        <f>TITRES_STAT!B609</f>
        <v>0</v>
      </c>
      <c r="B606" s="5">
        <f>TITRES_STAT!C609</f>
        <v>0</v>
      </c>
      <c r="C606" s="5">
        <f>TITRES_STAT!D609</f>
        <v>0</v>
      </c>
      <c r="D606" s="5">
        <f>TITRES_STAT!E609</f>
        <v>0</v>
      </c>
      <c r="E606" s="2">
        <f t="shared" si="36"/>
        <v>0</v>
      </c>
      <c r="F606" s="5" t="str">
        <f t="shared" si="39"/>
        <v>NEUTRAL</v>
      </c>
      <c r="G606" s="5" t="e">
        <f t="shared" si="38"/>
        <v>#DIV/0!</v>
      </c>
      <c r="H606" s="5" t="str">
        <f t="shared" si="37"/>
        <v>NEUTRAL</v>
      </c>
    </row>
    <row r="607" spans="1:8" ht="13.5" x14ac:dyDescent="0.25">
      <c r="A607" s="3">
        <f>TITRES_STAT!B610</f>
        <v>0</v>
      </c>
      <c r="B607" s="5">
        <f>TITRES_STAT!C610</f>
        <v>0</v>
      </c>
      <c r="C607" s="5">
        <f>TITRES_STAT!D610</f>
        <v>0</v>
      </c>
      <c r="D607" s="5">
        <f>TITRES_STAT!E610</f>
        <v>0</v>
      </c>
      <c r="E607" s="2">
        <f t="shared" si="36"/>
        <v>0</v>
      </c>
      <c r="F607" s="5" t="str">
        <f t="shared" si="39"/>
        <v>NEUTRAL</v>
      </c>
      <c r="G607" s="5" t="e">
        <f t="shared" si="38"/>
        <v>#DIV/0!</v>
      </c>
      <c r="H607" s="5" t="str">
        <f t="shared" si="37"/>
        <v>NEUTRAL</v>
      </c>
    </row>
    <row r="608" spans="1:8" ht="13.5" x14ac:dyDescent="0.25">
      <c r="A608" s="3">
        <f>TITRES_STAT!B611</f>
        <v>0</v>
      </c>
      <c r="B608" s="5">
        <f>TITRES_STAT!C611</f>
        <v>0</v>
      </c>
      <c r="C608" s="5">
        <f>TITRES_STAT!D611</f>
        <v>0</v>
      </c>
      <c r="D608" s="5">
        <f>TITRES_STAT!E611</f>
        <v>0</v>
      </c>
      <c r="E608" s="2">
        <f t="shared" si="36"/>
        <v>0</v>
      </c>
      <c r="F608" s="5" t="str">
        <f t="shared" si="39"/>
        <v>NEUTRAL</v>
      </c>
      <c r="G608" s="5" t="e">
        <f t="shared" si="38"/>
        <v>#DIV/0!</v>
      </c>
      <c r="H608" s="5" t="str">
        <f t="shared" si="37"/>
        <v>NEUTRAL</v>
      </c>
    </row>
    <row r="609" spans="1:8" ht="13.5" x14ac:dyDescent="0.25">
      <c r="A609" s="3">
        <f>TITRES_STAT!B612</f>
        <v>0</v>
      </c>
      <c r="B609" s="5">
        <f>TITRES_STAT!C612</f>
        <v>0</v>
      </c>
      <c r="C609" s="5">
        <f>TITRES_STAT!D612</f>
        <v>0</v>
      </c>
      <c r="D609" s="5">
        <f>TITRES_STAT!E612</f>
        <v>0</v>
      </c>
      <c r="E609" s="2">
        <f t="shared" si="36"/>
        <v>0</v>
      </c>
      <c r="F609" s="5" t="str">
        <f t="shared" si="39"/>
        <v>NEUTRAL</v>
      </c>
      <c r="G609" s="5" t="e">
        <f t="shared" si="38"/>
        <v>#DIV/0!</v>
      </c>
      <c r="H609" s="5" t="str">
        <f t="shared" si="37"/>
        <v>NEUTRAL</v>
      </c>
    </row>
    <row r="610" spans="1:8" ht="13.5" x14ac:dyDescent="0.25">
      <c r="A610" s="3">
        <f>TITRES_STAT!B613</f>
        <v>0</v>
      </c>
      <c r="B610" s="5">
        <f>TITRES_STAT!C613</f>
        <v>0</v>
      </c>
      <c r="C610" s="5">
        <f>TITRES_STAT!D613</f>
        <v>0</v>
      </c>
      <c r="D610" s="5">
        <f>TITRES_STAT!E613</f>
        <v>0</v>
      </c>
      <c r="E610" s="2">
        <f t="shared" si="36"/>
        <v>0</v>
      </c>
      <c r="F610" s="5" t="str">
        <f t="shared" si="39"/>
        <v>NEUTRAL</v>
      </c>
      <c r="G610" s="5" t="e">
        <f t="shared" si="38"/>
        <v>#DIV/0!</v>
      </c>
      <c r="H610" s="5" t="str">
        <f t="shared" si="37"/>
        <v>NEUTRAL</v>
      </c>
    </row>
    <row r="611" spans="1:8" ht="13.5" x14ac:dyDescent="0.25">
      <c r="A611" s="3">
        <f>TITRES_STAT!B614</f>
        <v>0</v>
      </c>
      <c r="B611" s="5">
        <f>TITRES_STAT!C614</f>
        <v>0</v>
      </c>
      <c r="C611" s="5">
        <f>TITRES_STAT!D614</f>
        <v>0</v>
      </c>
      <c r="D611" s="5">
        <f>TITRES_STAT!E614</f>
        <v>0</v>
      </c>
      <c r="E611" s="2">
        <f t="shared" si="36"/>
        <v>0</v>
      </c>
      <c r="F611" s="5" t="str">
        <f t="shared" si="39"/>
        <v>NEUTRAL</v>
      </c>
      <c r="G611" s="5" t="e">
        <f t="shared" si="38"/>
        <v>#DIV/0!</v>
      </c>
      <c r="H611" s="5" t="str">
        <f t="shared" si="37"/>
        <v>NEUTRAL</v>
      </c>
    </row>
    <row r="612" spans="1:8" ht="13.5" x14ac:dyDescent="0.25">
      <c r="A612" s="3">
        <f>TITRES_STAT!B615</f>
        <v>0</v>
      </c>
      <c r="B612" s="5">
        <f>TITRES_STAT!C615</f>
        <v>0</v>
      </c>
      <c r="C612" s="5">
        <f>TITRES_STAT!D615</f>
        <v>0</v>
      </c>
      <c r="D612" s="5">
        <f>TITRES_STAT!E615</f>
        <v>0</v>
      </c>
      <c r="E612" s="2">
        <f t="shared" si="36"/>
        <v>0</v>
      </c>
      <c r="F612" s="5" t="str">
        <f t="shared" si="39"/>
        <v>NEUTRAL</v>
      </c>
      <c r="G612" s="5" t="e">
        <f t="shared" si="38"/>
        <v>#DIV/0!</v>
      </c>
      <c r="H612" s="5" t="str">
        <f t="shared" si="37"/>
        <v>NEUTRAL</v>
      </c>
    </row>
    <row r="613" spans="1:8" ht="13.5" x14ac:dyDescent="0.25">
      <c r="A613" s="3">
        <f>TITRES_STAT!B616</f>
        <v>0</v>
      </c>
      <c r="B613" s="5">
        <f>TITRES_STAT!C616</f>
        <v>0</v>
      </c>
      <c r="C613" s="5">
        <f>TITRES_STAT!D616</f>
        <v>0</v>
      </c>
      <c r="D613" s="5">
        <f>TITRES_STAT!E616</f>
        <v>0</v>
      </c>
      <c r="E613" s="2">
        <f t="shared" si="36"/>
        <v>0</v>
      </c>
      <c r="F613" s="5" t="str">
        <f t="shared" si="39"/>
        <v>NEUTRAL</v>
      </c>
      <c r="G613" s="5" t="e">
        <f t="shared" si="38"/>
        <v>#DIV/0!</v>
      </c>
      <c r="H613" s="5" t="str">
        <f t="shared" si="37"/>
        <v>NEUTRAL</v>
      </c>
    </row>
    <row r="614" spans="1:8" ht="13.5" x14ac:dyDescent="0.25">
      <c r="A614" s="3">
        <f>TITRES_STAT!B617</f>
        <v>0</v>
      </c>
      <c r="B614" s="5">
        <f>TITRES_STAT!C617</f>
        <v>0</v>
      </c>
      <c r="C614" s="5">
        <f>TITRES_STAT!D617</f>
        <v>0</v>
      </c>
      <c r="D614" s="5">
        <f>TITRES_STAT!E617</f>
        <v>0</v>
      </c>
      <c r="E614" s="2">
        <f t="shared" si="36"/>
        <v>0</v>
      </c>
      <c r="F614" s="5" t="str">
        <f t="shared" si="39"/>
        <v>NEUTRAL</v>
      </c>
      <c r="G614" s="5" t="e">
        <f t="shared" si="38"/>
        <v>#DIV/0!</v>
      </c>
      <c r="H614" s="5" t="str">
        <f t="shared" si="37"/>
        <v>NEUTRAL</v>
      </c>
    </row>
    <row r="615" spans="1:8" ht="13.5" x14ac:dyDescent="0.25">
      <c r="A615" s="3">
        <f>TITRES_STAT!B618</f>
        <v>0</v>
      </c>
      <c r="B615" s="5">
        <f>TITRES_STAT!C618</f>
        <v>0</v>
      </c>
      <c r="C615" s="5">
        <f>TITRES_STAT!D618</f>
        <v>0</v>
      </c>
      <c r="D615" s="5">
        <f>TITRES_STAT!E618</f>
        <v>0</v>
      </c>
      <c r="E615" s="2">
        <f t="shared" si="36"/>
        <v>0</v>
      </c>
      <c r="F615" s="5" t="str">
        <f t="shared" si="39"/>
        <v>NEUTRAL</v>
      </c>
      <c r="G615" s="5" t="e">
        <f t="shared" si="38"/>
        <v>#DIV/0!</v>
      </c>
      <c r="H615" s="5" t="str">
        <f t="shared" si="37"/>
        <v>NEUTRAL</v>
      </c>
    </row>
    <row r="616" spans="1:8" ht="13.5" x14ac:dyDescent="0.25">
      <c r="A616" s="3">
        <f>TITRES_STAT!B619</f>
        <v>0</v>
      </c>
      <c r="B616" s="5">
        <f>TITRES_STAT!C619</f>
        <v>0</v>
      </c>
      <c r="C616" s="5">
        <f>TITRES_STAT!D619</f>
        <v>0</v>
      </c>
      <c r="D616" s="5">
        <f>TITRES_STAT!E619</f>
        <v>0</v>
      </c>
      <c r="E616" s="2">
        <f t="shared" si="36"/>
        <v>0</v>
      </c>
      <c r="F616" s="5" t="str">
        <f t="shared" si="39"/>
        <v>NEUTRAL</v>
      </c>
      <c r="G616" s="5" t="e">
        <f t="shared" si="38"/>
        <v>#DIV/0!</v>
      </c>
      <c r="H616" s="5" t="str">
        <f t="shared" si="37"/>
        <v>NEUTRAL</v>
      </c>
    </row>
    <row r="617" spans="1:8" ht="13.5" x14ac:dyDescent="0.25">
      <c r="A617" s="3">
        <f>TITRES_STAT!B620</f>
        <v>0</v>
      </c>
      <c r="B617" s="5">
        <f>TITRES_STAT!C620</f>
        <v>0</v>
      </c>
      <c r="C617" s="5">
        <f>TITRES_STAT!D620</f>
        <v>0</v>
      </c>
      <c r="D617" s="5">
        <f>TITRES_STAT!E620</f>
        <v>0</v>
      </c>
      <c r="E617" s="2">
        <f t="shared" si="36"/>
        <v>0</v>
      </c>
      <c r="F617" s="5" t="str">
        <f t="shared" si="39"/>
        <v>NEUTRAL</v>
      </c>
      <c r="G617" s="5" t="e">
        <f t="shared" si="38"/>
        <v>#DIV/0!</v>
      </c>
      <c r="H617" s="5" t="str">
        <f t="shared" si="37"/>
        <v>NEUTRAL</v>
      </c>
    </row>
    <row r="618" spans="1:8" ht="13.5" x14ac:dyDescent="0.25">
      <c r="A618" s="3">
        <f>TITRES_STAT!B621</f>
        <v>0</v>
      </c>
      <c r="B618" s="5">
        <f>TITRES_STAT!C621</f>
        <v>0</v>
      </c>
      <c r="C618" s="5">
        <f>TITRES_STAT!D621</f>
        <v>0</v>
      </c>
      <c r="D618" s="5">
        <f>TITRES_STAT!E621</f>
        <v>0</v>
      </c>
      <c r="E618" s="2">
        <f t="shared" si="36"/>
        <v>0</v>
      </c>
      <c r="F618" s="5" t="str">
        <f t="shared" si="39"/>
        <v>NEUTRAL</v>
      </c>
      <c r="G618" s="5" t="e">
        <f t="shared" si="38"/>
        <v>#DIV/0!</v>
      </c>
      <c r="H618" s="5" t="str">
        <f t="shared" si="37"/>
        <v>NEUTRAL</v>
      </c>
    </row>
    <row r="619" spans="1:8" ht="13.5" x14ac:dyDescent="0.25">
      <c r="A619" s="3">
        <f>TITRES_STAT!B622</f>
        <v>0</v>
      </c>
      <c r="B619" s="5">
        <f>TITRES_STAT!C622</f>
        <v>0</v>
      </c>
      <c r="C619" s="5">
        <f>TITRES_STAT!D622</f>
        <v>0</v>
      </c>
      <c r="D619" s="5">
        <f>TITRES_STAT!E622</f>
        <v>0</v>
      </c>
      <c r="E619" s="2">
        <f t="shared" si="36"/>
        <v>0</v>
      </c>
      <c r="F619" s="5" t="str">
        <f t="shared" si="39"/>
        <v>NEUTRAL</v>
      </c>
      <c r="G619" s="5" t="e">
        <f t="shared" si="38"/>
        <v>#DIV/0!</v>
      </c>
      <c r="H619" s="5" t="str">
        <f t="shared" si="37"/>
        <v>NEUTRAL</v>
      </c>
    </row>
    <row r="620" spans="1:8" ht="13.5" x14ac:dyDescent="0.25">
      <c r="A620" s="3">
        <f>TITRES_STAT!B623</f>
        <v>0</v>
      </c>
      <c r="B620" s="5">
        <f>TITRES_STAT!C623</f>
        <v>0</v>
      </c>
      <c r="C620" s="5">
        <f>TITRES_STAT!D623</f>
        <v>0</v>
      </c>
      <c r="D620" s="5">
        <f>TITRES_STAT!E623</f>
        <v>0</v>
      </c>
      <c r="E620" s="2">
        <f t="shared" si="36"/>
        <v>0</v>
      </c>
      <c r="F620" s="5" t="str">
        <f t="shared" si="39"/>
        <v>NEUTRAL</v>
      </c>
      <c r="G620" s="5" t="e">
        <f t="shared" si="38"/>
        <v>#DIV/0!</v>
      </c>
      <c r="H620" s="5" t="str">
        <f t="shared" si="37"/>
        <v>NEUTRAL</v>
      </c>
    </row>
    <row r="621" spans="1:8" ht="13.5" x14ac:dyDescent="0.25">
      <c r="A621" s="3">
        <f>TITRES_STAT!B624</f>
        <v>0</v>
      </c>
      <c r="B621" s="5">
        <f>TITRES_STAT!C624</f>
        <v>0</v>
      </c>
      <c r="C621" s="5">
        <f>TITRES_STAT!D624</f>
        <v>0</v>
      </c>
      <c r="D621" s="5">
        <f>TITRES_STAT!E624</f>
        <v>0</v>
      </c>
      <c r="E621" s="2">
        <f t="shared" si="36"/>
        <v>0</v>
      </c>
      <c r="F621" s="5" t="str">
        <f t="shared" si="39"/>
        <v>NEUTRAL</v>
      </c>
      <c r="G621" s="5" t="e">
        <f t="shared" si="38"/>
        <v>#DIV/0!</v>
      </c>
      <c r="H621" s="5" t="str">
        <f t="shared" si="37"/>
        <v>NEUTRAL</v>
      </c>
    </row>
    <row r="622" spans="1:8" ht="13.5" x14ac:dyDescent="0.25">
      <c r="A622" s="3">
        <f>TITRES_STAT!B625</f>
        <v>0</v>
      </c>
      <c r="B622" s="5">
        <f>TITRES_STAT!C625</f>
        <v>0</v>
      </c>
      <c r="C622" s="5">
        <f>TITRES_STAT!D625</f>
        <v>0</v>
      </c>
      <c r="D622" s="5">
        <f>TITRES_STAT!E625</f>
        <v>0</v>
      </c>
      <c r="E622" s="2">
        <f t="shared" si="36"/>
        <v>0</v>
      </c>
      <c r="F622" s="5" t="str">
        <f t="shared" si="39"/>
        <v>NEUTRAL</v>
      </c>
      <c r="G622" s="5" t="e">
        <f t="shared" si="38"/>
        <v>#DIV/0!</v>
      </c>
      <c r="H622" s="5" t="str">
        <f t="shared" si="37"/>
        <v>NEUTRAL</v>
      </c>
    </row>
    <row r="623" spans="1:8" ht="13.5" x14ac:dyDescent="0.25">
      <c r="A623" s="3">
        <f>TITRES_STAT!B626</f>
        <v>0</v>
      </c>
      <c r="B623" s="5">
        <f>TITRES_STAT!C626</f>
        <v>0</v>
      </c>
      <c r="C623" s="5">
        <f>TITRES_STAT!D626</f>
        <v>0</v>
      </c>
      <c r="D623" s="5">
        <f>TITRES_STAT!E626</f>
        <v>0</v>
      </c>
      <c r="E623" s="2">
        <f t="shared" si="36"/>
        <v>0</v>
      </c>
      <c r="F623" s="5" t="str">
        <f t="shared" si="39"/>
        <v>NEUTRAL</v>
      </c>
      <c r="G623" s="5" t="e">
        <f t="shared" si="38"/>
        <v>#DIV/0!</v>
      </c>
      <c r="H623" s="5" t="str">
        <f t="shared" si="37"/>
        <v>NEUTRAL</v>
      </c>
    </row>
    <row r="624" spans="1:8" ht="13.5" x14ac:dyDescent="0.25">
      <c r="A624" s="3">
        <f>TITRES_STAT!B627</f>
        <v>0</v>
      </c>
      <c r="B624" s="5">
        <f>TITRES_STAT!C627</f>
        <v>0</v>
      </c>
      <c r="C624" s="5">
        <f>TITRES_STAT!D627</f>
        <v>0</v>
      </c>
      <c r="D624" s="5">
        <f>TITRES_STAT!E627</f>
        <v>0</v>
      </c>
      <c r="E624" s="2">
        <f t="shared" si="36"/>
        <v>0</v>
      </c>
      <c r="F624" s="5" t="str">
        <f t="shared" si="39"/>
        <v>NEUTRAL</v>
      </c>
      <c r="G624" s="5" t="e">
        <f t="shared" si="38"/>
        <v>#DIV/0!</v>
      </c>
      <c r="H624" s="5" t="str">
        <f t="shared" si="37"/>
        <v>NEUTRAL</v>
      </c>
    </row>
    <row r="625" spans="1:8" ht="13.5" x14ac:dyDescent="0.25">
      <c r="A625" s="3">
        <f>TITRES_STAT!B628</f>
        <v>0</v>
      </c>
      <c r="B625" s="5">
        <f>TITRES_STAT!C628</f>
        <v>0</v>
      </c>
      <c r="C625" s="5">
        <f>TITRES_STAT!D628</f>
        <v>0</v>
      </c>
      <c r="D625" s="5">
        <f>TITRES_STAT!E628</f>
        <v>0</v>
      </c>
      <c r="E625" s="2">
        <f t="shared" si="36"/>
        <v>0</v>
      </c>
      <c r="F625" s="5" t="str">
        <f t="shared" si="39"/>
        <v>NEUTRAL</v>
      </c>
      <c r="G625" s="5" t="e">
        <f t="shared" si="38"/>
        <v>#DIV/0!</v>
      </c>
      <c r="H625" s="5" t="str">
        <f t="shared" si="37"/>
        <v>NEUTRAL</v>
      </c>
    </row>
    <row r="626" spans="1:8" ht="13.5" x14ac:dyDescent="0.25">
      <c r="A626" s="3">
        <f>TITRES_STAT!B629</f>
        <v>0</v>
      </c>
      <c r="B626" s="5">
        <f>TITRES_STAT!C629</f>
        <v>0</v>
      </c>
      <c r="C626" s="5">
        <f>TITRES_STAT!D629</f>
        <v>0</v>
      </c>
      <c r="D626" s="5">
        <f>TITRES_STAT!E629</f>
        <v>0</v>
      </c>
      <c r="E626" s="2">
        <f t="shared" si="36"/>
        <v>0</v>
      </c>
      <c r="F626" s="5" t="str">
        <f t="shared" si="39"/>
        <v>NEUTRAL</v>
      </c>
      <c r="G626" s="5" t="e">
        <f t="shared" si="38"/>
        <v>#DIV/0!</v>
      </c>
      <c r="H626" s="5" t="str">
        <f t="shared" si="37"/>
        <v>NEUTRAL</v>
      </c>
    </row>
    <row r="627" spans="1:8" ht="13.5" x14ac:dyDescent="0.25">
      <c r="A627" s="3">
        <f>TITRES_STAT!B630</f>
        <v>0</v>
      </c>
      <c r="B627" s="5">
        <f>TITRES_STAT!C630</f>
        <v>0</v>
      </c>
      <c r="C627" s="5">
        <f>TITRES_STAT!D630</f>
        <v>0</v>
      </c>
      <c r="D627" s="5">
        <f>TITRES_STAT!E630</f>
        <v>0</v>
      </c>
      <c r="E627" s="2">
        <f t="shared" si="36"/>
        <v>0</v>
      </c>
      <c r="F627" s="5" t="str">
        <f t="shared" si="39"/>
        <v>NEUTRAL</v>
      </c>
      <c r="G627" s="5" t="e">
        <f t="shared" si="38"/>
        <v>#DIV/0!</v>
      </c>
      <c r="H627" s="5" t="str">
        <f t="shared" si="37"/>
        <v>NEUTRAL</v>
      </c>
    </row>
    <row r="628" spans="1:8" ht="13.5" x14ac:dyDescent="0.25">
      <c r="A628" s="3">
        <f>TITRES_STAT!B631</f>
        <v>0</v>
      </c>
      <c r="B628" s="5">
        <f>TITRES_STAT!C631</f>
        <v>0</v>
      </c>
      <c r="C628" s="5">
        <f>TITRES_STAT!D631</f>
        <v>0</v>
      </c>
      <c r="D628" s="5">
        <f>TITRES_STAT!E631</f>
        <v>0</v>
      </c>
      <c r="E628" s="2">
        <f t="shared" si="36"/>
        <v>0</v>
      </c>
      <c r="F628" s="5" t="str">
        <f t="shared" si="39"/>
        <v>NEUTRAL</v>
      </c>
      <c r="G628" s="5" t="e">
        <f t="shared" si="38"/>
        <v>#DIV/0!</v>
      </c>
      <c r="H628" s="5" t="str">
        <f t="shared" si="37"/>
        <v>NEUTRAL</v>
      </c>
    </row>
    <row r="629" spans="1:8" ht="13.5" x14ac:dyDescent="0.25">
      <c r="A629" s="3">
        <f>TITRES_STAT!B632</f>
        <v>0</v>
      </c>
      <c r="B629" s="5">
        <f>TITRES_STAT!C632</f>
        <v>0</v>
      </c>
      <c r="C629" s="5">
        <f>TITRES_STAT!D632</f>
        <v>0</v>
      </c>
      <c r="D629" s="5">
        <f>TITRES_STAT!E632</f>
        <v>0</v>
      </c>
      <c r="E629" s="2">
        <f t="shared" si="36"/>
        <v>0</v>
      </c>
      <c r="F629" s="5" t="str">
        <f t="shared" si="39"/>
        <v>NEUTRAL</v>
      </c>
      <c r="G629" s="5" t="e">
        <f t="shared" si="38"/>
        <v>#DIV/0!</v>
      </c>
      <c r="H629" s="5" t="str">
        <f t="shared" si="37"/>
        <v>NEUTRAL</v>
      </c>
    </row>
    <row r="630" spans="1:8" ht="13.5" x14ac:dyDescent="0.25">
      <c r="A630" s="3">
        <f>TITRES_STAT!B633</f>
        <v>0</v>
      </c>
      <c r="B630" s="5">
        <f>TITRES_STAT!C633</f>
        <v>0</v>
      </c>
      <c r="C630" s="5">
        <f>TITRES_STAT!D633</f>
        <v>0</v>
      </c>
      <c r="D630" s="5">
        <f>TITRES_STAT!E633</f>
        <v>0</v>
      </c>
      <c r="E630" s="2">
        <f t="shared" si="36"/>
        <v>0</v>
      </c>
      <c r="F630" s="5" t="str">
        <f t="shared" si="39"/>
        <v>NEUTRAL</v>
      </c>
      <c r="G630" s="5" t="e">
        <f t="shared" si="38"/>
        <v>#DIV/0!</v>
      </c>
      <c r="H630" s="5" t="str">
        <f t="shared" si="37"/>
        <v>NEUTRAL</v>
      </c>
    </row>
    <row r="631" spans="1:8" ht="13.5" x14ac:dyDescent="0.25">
      <c r="A631" s="3">
        <f>TITRES_STAT!B634</f>
        <v>0</v>
      </c>
      <c r="B631" s="5">
        <f>TITRES_STAT!C634</f>
        <v>0</v>
      </c>
      <c r="C631" s="5">
        <f>TITRES_STAT!D634</f>
        <v>0</v>
      </c>
      <c r="D631" s="5">
        <f>TITRES_STAT!E634</f>
        <v>0</v>
      </c>
      <c r="E631" s="2">
        <f t="shared" si="36"/>
        <v>0</v>
      </c>
      <c r="F631" s="5" t="str">
        <f t="shared" si="39"/>
        <v>NEUTRAL</v>
      </c>
      <c r="G631" s="5" t="e">
        <f t="shared" si="38"/>
        <v>#DIV/0!</v>
      </c>
      <c r="H631" s="5" t="str">
        <f t="shared" si="37"/>
        <v>NEUTRAL</v>
      </c>
    </row>
    <row r="632" spans="1:8" ht="13.5" x14ac:dyDescent="0.25">
      <c r="A632" s="3">
        <f>TITRES_STAT!B635</f>
        <v>0</v>
      </c>
      <c r="B632" s="5">
        <f>TITRES_STAT!C635</f>
        <v>0</v>
      </c>
      <c r="C632" s="5">
        <f>TITRES_STAT!D635</f>
        <v>0</v>
      </c>
      <c r="D632" s="5">
        <f>TITRES_STAT!E635</f>
        <v>0</v>
      </c>
      <c r="E632" s="2">
        <f t="shared" si="36"/>
        <v>0</v>
      </c>
      <c r="F632" s="5" t="str">
        <f t="shared" si="39"/>
        <v>NEUTRAL</v>
      </c>
      <c r="G632" s="5" t="e">
        <f t="shared" si="38"/>
        <v>#DIV/0!</v>
      </c>
      <c r="H632" s="5" t="str">
        <f t="shared" si="37"/>
        <v>NEUTRAL</v>
      </c>
    </row>
    <row r="633" spans="1:8" ht="13.5" x14ac:dyDescent="0.25">
      <c r="A633" s="3">
        <f>TITRES_STAT!B636</f>
        <v>0</v>
      </c>
      <c r="B633" s="5">
        <f>TITRES_STAT!C636</f>
        <v>0</v>
      </c>
      <c r="C633" s="5">
        <f>TITRES_STAT!D636</f>
        <v>0</v>
      </c>
      <c r="D633" s="5">
        <f>TITRES_STAT!E636</f>
        <v>0</v>
      </c>
      <c r="E633" s="2">
        <f t="shared" si="36"/>
        <v>0</v>
      </c>
      <c r="F633" s="5" t="str">
        <f t="shared" si="39"/>
        <v>NEUTRAL</v>
      </c>
      <c r="G633" s="5" t="e">
        <f t="shared" si="38"/>
        <v>#DIV/0!</v>
      </c>
      <c r="H633" s="5" t="str">
        <f t="shared" si="37"/>
        <v>NEUTRAL</v>
      </c>
    </row>
    <row r="634" spans="1:8" ht="13.5" x14ac:dyDescent="0.25">
      <c r="A634" s="3">
        <f>TITRES_STAT!B637</f>
        <v>0</v>
      </c>
      <c r="B634" s="5">
        <f>TITRES_STAT!C637</f>
        <v>0</v>
      </c>
      <c r="C634" s="5">
        <f>TITRES_STAT!D637</f>
        <v>0</v>
      </c>
      <c r="D634" s="5">
        <f>TITRES_STAT!E637</f>
        <v>0</v>
      </c>
      <c r="E634" s="2">
        <f t="shared" si="36"/>
        <v>0</v>
      </c>
      <c r="F634" s="5" t="str">
        <f t="shared" si="39"/>
        <v>NEUTRAL</v>
      </c>
      <c r="G634" s="5" t="e">
        <f t="shared" si="38"/>
        <v>#DIV/0!</v>
      </c>
      <c r="H634" s="5" t="str">
        <f t="shared" si="37"/>
        <v>NEUTRAL</v>
      </c>
    </row>
    <row r="635" spans="1:8" ht="13.5" x14ac:dyDescent="0.25">
      <c r="A635" s="3">
        <f>TITRES_STAT!B638</f>
        <v>0</v>
      </c>
      <c r="B635" s="5">
        <f>TITRES_STAT!C638</f>
        <v>0</v>
      </c>
      <c r="C635" s="5">
        <f>TITRES_STAT!D638</f>
        <v>0</v>
      </c>
      <c r="D635" s="5">
        <f>TITRES_STAT!E638</f>
        <v>0</v>
      </c>
      <c r="E635" s="2">
        <f t="shared" si="36"/>
        <v>0</v>
      </c>
      <c r="F635" s="5" t="str">
        <f t="shared" si="39"/>
        <v>NEUTRAL</v>
      </c>
      <c r="G635" s="5" t="e">
        <f t="shared" si="38"/>
        <v>#DIV/0!</v>
      </c>
      <c r="H635" s="5" t="str">
        <f t="shared" si="37"/>
        <v>NEUTRAL</v>
      </c>
    </row>
    <row r="636" spans="1:8" ht="13.5" x14ac:dyDescent="0.25">
      <c r="A636" s="3">
        <f>TITRES_STAT!B639</f>
        <v>0</v>
      </c>
      <c r="B636" s="5">
        <f>TITRES_STAT!C639</f>
        <v>0</v>
      </c>
      <c r="C636" s="5">
        <f>TITRES_STAT!D639</f>
        <v>0</v>
      </c>
      <c r="D636" s="5">
        <f>TITRES_STAT!E639</f>
        <v>0</v>
      </c>
      <c r="E636" s="2">
        <f t="shared" si="36"/>
        <v>0</v>
      </c>
      <c r="F636" s="5" t="str">
        <f t="shared" si="39"/>
        <v>NEUTRAL</v>
      </c>
      <c r="G636" s="5" t="e">
        <f t="shared" si="38"/>
        <v>#DIV/0!</v>
      </c>
      <c r="H636" s="5" t="str">
        <f t="shared" si="37"/>
        <v>NEUTRAL</v>
      </c>
    </row>
    <row r="637" spans="1:8" ht="13.5" x14ac:dyDescent="0.25">
      <c r="A637" s="3">
        <f>TITRES_STAT!B640</f>
        <v>0</v>
      </c>
      <c r="B637" s="5">
        <f>TITRES_STAT!C640</f>
        <v>0</v>
      </c>
      <c r="C637" s="5">
        <f>TITRES_STAT!D640</f>
        <v>0</v>
      </c>
      <c r="D637" s="5">
        <f>TITRES_STAT!E640</f>
        <v>0</v>
      </c>
      <c r="E637" s="2">
        <f t="shared" si="36"/>
        <v>0</v>
      </c>
      <c r="F637" s="5" t="str">
        <f t="shared" si="39"/>
        <v>NEUTRAL</v>
      </c>
      <c r="G637" s="5" t="e">
        <f t="shared" si="38"/>
        <v>#DIV/0!</v>
      </c>
      <c r="H637" s="5" t="str">
        <f t="shared" si="37"/>
        <v>NEUTRAL</v>
      </c>
    </row>
    <row r="638" spans="1:8" ht="13.5" x14ac:dyDescent="0.25">
      <c r="A638" s="3">
        <f>TITRES_STAT!B641</f>
        <v>0</v>
      </c>
      <c r="B638" s="5">
        <f>TITRES_STAT!C641</f>
        <v>0</v>
      </c>
      <c r="C638" s="5">
        <f>TITRES_STAT!D641</f>
        <v>0</v>
      </c>
      <c r="D638" s="5">
        <f>TITRES_STAT!E641</f>
        <v>0</v>
      </c>
      <c r="E638" s="2">
        <f t="shared" si="36"/>
        <v>0</v>
      </c>
      <c r="F638" s="5" t="str">
        <f t="shared" si="39"/>
        <v>NEUTRAL</v>
      </c>
      <c r="G638" s="5" t="e">
        <f t="shared" si="38"/>
        <v>#DIV/0!</v>
      </c>
      <c r="H638" s="5" t="str">
        <f t="shared" si="37"/>
        <v>NEUTRAL</v>
      </c>
    </row>
    <row r="639" spans="1:8" ht="13.5" x14ac:dyDescent="0.25">
      <c r="A639" s="3">
        <f>TITRES_STAT!B642</f>
        <v>0</v>
      </c>
      <c r="B639" s="5">
        <f>TITRES_STAT!C642</f>
        <v>0</v>
      </c>
      <c r="C639" s="5">
        <f>TITRES_STAT!D642</f>
        <v>0</v>
      </c>
      <c r="D639" s="5">
        <f>TITRES_STAT!E642</f>
        <v>0</v>
      </c>
      <c r="E639" s="2">
        <f t="shared" si="36"/>
        <v>0</v>
      </c>
      <c r="F639" s="5" t="str">
        <f t="shared" si="39"/>
        <v>NEUTRAL</v>
      </c>
      <c r="G639" s="5" t="e">
        <f t="shared" si="38"/>
        <v>#DIV/0!</v>
      </c>
      <c r="H639" s="5" t="str">
        <f t="shared" si="37"/>
        <v>NEUTRAL</v>
      </c>
    </row>
    <row r="640" spans="1:8" ht="13.5" x14ac:dyDescent="0.25">
      <c r="A640" s="3">
        <f>TITRES_STAT!B643</f>
        <v>0</v>
      </c>
      <c r="B640" s="5">
        <f>TITRES_STAT!C643</f>
        <v>0</v>
      </c>
      <c r="C640" s="5">
        <f>TITRES_STAT!D643</f>
        <v>0</v>
      </c>
      <c r="D640" s="5">
        <f>TITRES_STAT!E643</f>
        <v>0</v>
      </c>
      <c r="E640" s="2">
        <f t="shared" si="36"/>
        <v>0</v>
      </c>
      <c r="F640" s="5" t="str">
        <f t="shared" si="39"/>
        <v>NEUTRAL</v>
      </c>
      <c r="G640" s="5" t="e">
        <f t="shared" si="38"/>
        <v>#DIV/0!</v>
      </c>
      <c r="H640" s="5" t="str">
        <f t="shared" si="37"/>
        <v>NEUTRAL</v>
      </c>
    </row>
    <row r="641" spans="1:8" ht="13.5" x14ac:dyDescent="0.25">
      <c r="A641" s="3">
        <f>TITRES_STAT!B644</f>
        <v>0</v>
      </c>
      <c r="B641" s="5">
        <f>TITRES_STAT!C644</f>
        <v>0</v>
      </c>
      <c r="C641" s="5">
        <f>TITRES_STAT!D644</f>
        <v>0</v>
      </c>
      <c r="D641" s="5">
        <f>TITRES_STAT!E644</f>
        <v>0</v>
      </c>
      <c r="E641" s="2">
        <f t="shared" si="36"/>
        <v>0</v>
      </c>
      <c r="F641" s="5" t="str">
        <f t="shared" si="39"/>
        <v>NEUTRAL</v>
      </c>
      <c r="G641" s="5" t="e">
        <f t="shared" si="38"/>
        <v>#DIV/0!</v>
      </c>
      <c r="H641" s="5" t="str">
        <f t="shared" si="37"/>
        <v>NEUTRAL</v>
      </c>
    </row>
    <row r="642" spans="1:8" ht="13.5" x14ac:dyDescent="0.25">
      <c r="A642" s="3">
        <f>TITRES_STAT!B645</f>
        <v>0</v>
      </c>
      <c r="B642" s="5">
        <f>TITRES_STAT!C645</f>
        <v>0</v>
      </c>
      <c r="C642" s="5">
        <f>TITRES_STAT!D645</f>
        <v>0</v>
      </c>
      <c r="D642" s="5">
        <f>TITRES_STAT!E645</f>
        <v>0</v>
      </c>
      <c r="E642" s="2">
        <f t="shared" si="36"/>
        <v>0</v>
      </c>
      <c r="F642" s="5" t="str">
        <f t="shared" si="39"/>
        <v>NEUTRAL</v>
      </c>
      <c r="G642" s="5" t="e">
        <f t="shared" si="38"/>
        <v>#DIV/0!</v>
      </c>
      <c r="H642" s="5" t="str">
        <f t="shared" si="37"/>
        <v>NEUTRAL</v>
      </c>
    </row>
    <row r="643" spans="1:8" ht="13.5" x14ac:dyDescent="0.25">
      <c r="A643" s="3">
        <f>TITRES_STAT!B646</f>
        <v>0</v>
      </c>
      <c r="B643" s="5">
        <f>TITRES_STAT!C646</f>
        <v>0</v>
      </c>
      <c r="C643" s="5">
        <f>TITRES_STAT!D646</f>
        <v>0</v>
      </c>
      <c r="D643" s="5">
        <f>TITRES_STAT!E646</f>
        <v>0</v>
      </c>
      <c r="E643" s="2">
        <f t="shared" si="36"/>
        <v>0</v>
      </c>
      <c r="F643" s="5" t="str">
        <f t="shared" si="39"/>
        <v>NEUTRAL</v>
      </c>
      <c r="G643" s="5" t="e">
        <f t="shared" si="38"/>
        <v>#DIV/0!</v>
      </c>
      <c r="H643" s="5" t="str">
        <f t="shared" si="37"/>
        <v>NEUTRAL</v>
      </c>
    </row>
    <row r="644" spans="1:8" ht="13.5" x14ac:dyDescent="0.25">
      <c r="A644" s="3">
        <f>TITRES_STAT!B647</f>
        <v>0</v>
      </c>
      <c r="B644" s="5">
        <f>TITRES_STAT!C647</f>
        <v>0</v>
      </c>
      <c r="C644" s="5">
        <f>TITRES_STAT!D647</f>
        <v>0</v>
      </c>
      <c r="D644" s="5">
        <f>TITRES_STAT!E647</f>
        <v>0</v>
      </c>
      <c r="E644" s="2">
        <f t="shared" ref="E644:E707" si="40">IF(B644&gt;B643, E643+D644, IF(B644&lt;B643, E643-D644, E643))</f>
        <v>0</v>
      </c>
      <c r="F644" s="5" t="str">
        <f t="shared" si="39"/>
        <v>NEUTRAL</v>
      </c>
      <c r="G644" s="5" t="e">
        <f t="shared" si="38"/>
        <v>#DIV/0!</v>
      </c>
      <c r="H644" s="5" t="str">
        <f t="shared" si="37"/>
        <v>NEUTRAL</v>
      </c>
    </row>
    <row r="645" spans="1:8" ht="13.5" x14ac:dyDescent="0.25">
      <c r="A645" s="3">
        <f>TITRES_STAT!B648</f>
        <v>0</v>
      </c>
      <c r="B645" s="5">
        <f>TITRES_STAT!C648</f>
        <v>0</v>
      </c>
      <c r="C645" s="5">
        <f>TITRES_STAT!D648</f>
        <v>0</v>
      </c>
      <c r="D645" s="5">
        <f>TITRES_STAT!E648</f>
        <v>0</v>
      </c>
      <c r="E645" s="2">
        <f t="shared" si="40"/>
        <v>0</v>
      </c>
      <c r="F645" s="5" t="str">
        <f t="shared" si="39"/>
        <v>NEUTRAL</v>
      </c>
      <c r="G645" s="5" t="e">
        <f t="shared" si="38"/>
        <v>#DIV/0!</v>
      </c>
      <c r="H645" s="5" t="str">
        <f t="shared" si="37"/>
        <v>NEUTRAL</v>
      </c>
    </row>
    <row r="646" spans="1:8" ht="13.5" x14ac:dyDescent="0.25">
      <c r="A646" s="3">
        <f>TITRES_STAT!B649</f>
        <v>0</v>
      </c>
      <c r="B646" s="5">
        <f>TITRES_STAT!C649</f>
        <v>0</v>
      </c>
      <c r="C646" s="5">
        <f>TITRES_STAT!D649</f>
        <v>0</v>
      </c>
      <c r="D646" s="5">
        <f>TITRES_STAT!E649</f>
        <v>0</v>
      </c>
      <c r="E646" s="2">
        <f t="shared" si="40"/>
        <v>0</v>
      </c>
      <c r="F646" s="5" t="str">
        <f t="shared" si="39"/>
        <v>NEUTRAL</v>
      </c>
      <c r="G646" s="5" t="e">
        <f t="shared" si="38"/>
        <v>#DIV/0!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NEUTRAL</v>
      </c>
    </row>
    <row r="647" spans="1:8" ht="13.5" x14ac:dyDescent="0.25">
      <c r="A647" s="3">
        <f>TITRES_STAT!B650</f>
        <v>0</v>
      </c>
      <c r="B647" s="5">
        <f>TITRES_STAT!C650</f>
        <v>0</v>
      </c>
      <c r="C647" s="5">
        <f>TITRES_STAT!D650</f>
        <v>0</v>
      </c>
      <c r="D647" s="5">
        <f>TITRES_STAT!E650</f>
        <v>0</v>
      </c>
      <c r="E647" s="2">
        <f t="shared" si="40"/>
        <v>0</v>
      </c>
      <c r="F647" s="5" t="str">
        <f t="shared" si="39"/>
        <v>NEUTRAL</v>
      </c>
      <c r="G647" s="5" t="e">
        <f t="shared" ref="G647:G710" si="42">IF((E647-E642)/E642 &gt; 0.02, "STRONG",
 IF((E647-E642)/E642 &lt; -0.02, "WEAK", "NEUTRAL"))</f>
        <v>#DIV/0!</v>
      </c>
      <c r="H647" s="5" t="str">
        <f t="shared" si="41"/>
        <v>NEUTRAL</v>
      </c>
    </row>
    <row r="648" spans="1:8" ht="13.5" x14ac:dyDescent="0.25">
      <c r="A648" s="3">
        <f>TITRES_STAT!B651</f>
        <v>0</v>
      </c>
      <c r="B648" s="5">
        <f>TITRES_STAT!C651</f>
        <v>0</v>
      </c>
      <c r="C648" s="5">
        <f>TITRES_STAT!D651</f>
        <v>0</v>
      </c>
      <c r="D648" s="5">
        <f>TITRES_STAT!E651</f>
        <v>0</v>
      </c>
      <c r="E648" s="2">
        <f t="shared" si="40"/>
        <v>0</v>
      </c>
      <c r="F648" s="5" t="str">
        <f t="shared" ref="F648:F711" si="43">IF(E648&gt;E643,"BULLISH",IF(E648&lt;E643,"BEARISH","NEUTRAL"))</f>
        <v>NEUTRAL</v>
      </c>
      <c r="G648" s="5" t="e">
        <f t="shared" si="42"/>
        <v>#DIV/0!</v>
      </c>
      <c r="H648" s="5" t="str">
        <f t="shared" si="41"/>
        <v>NEUTRAL</v>
      </c>
    </row>
    <row r="649" spans="1:8" ht="13.5" x14ac:dyDescent="0.25">
      <c r="A649" s="3">
        <f>TITRES_STAT!B652</f>
        <v>0</v>
      </c>
      <c r="B649" s="5">
        <f>TITRES_STAT!C652</f>
        <v>0</v>
      </c>
      <c r="C649" s="5">
        <f>TITRES_STAT!D652</f>
        <v>0</v>
      </c>
      <c r="D649" s="5">
        <f>TITRES_STAT!E652</f>
        <v>0</v>
      </c>
      <c r="E649" s="2">
        <f t="shared" si="40"/>
        <v>0</v>
      </c>
      <c r="F649" s="5" t="str">
        <f t="shared" si="43"/>
        <v>NEUTRAL</v>
      </c>
      <c r="G649" s="5" t="e">
        <f t="shared" si="42"/>
        <v>#DIV/0!</v>
      </c>
      <c r="H649" s="5" t="str">
        <f t="shared" si="41"/>
        <v>NEUTRAL</v>
      </c>
    </row>
    <row r="650" spans="1:8" ht="13.5" x14ac:dyDescent="0.25">
      <c r="A650" s="3">
        <f>TITRES_STAT!B653</f>
        <v>0</v>
      </c>
      <c r="B650" s="5">
        <f>TITRES_STAT!C653</f>
        <v>0</v>
      </c>
      <c r="C650" s="5">
        <f>TITRES_STAT!D653</f>
        <v>0</v>
      </c>
      <c r="D650" s="5">
        <f>TITRES_STAT!E653</f>
        <v>0</v>
      </c>
      <c r="E650" s="2">
        <f t="shared" si="40"/>
        <v>0</v>
      </c>
      <c r="F650" s="5" t="str">
        <f t="shared" si="43"/>
        <v>NEUTRAL</v>
      </c>
      <c r="G650" s="5" t="e">
        <f t="shared" si="42"/>
        <v>#DIV/0!</v>
      </c>
      <c r="H650" s="5" t="str">
        <f t="shared" si="41"/>
        <v>NEUTRAL</v>
      </c>
    </row>
    <row r="651" spans="1:8" ht="13.5" x14ac:dyDescent="0.25">
      <c r="A651" s="3">
        <f>TITRES_STAT!B654</f>
        <v>0</v>
      </c>
      <c r="B651" s="5">
        <f>TITRES_STAT!C654</f>
        <v>0</v>
      </c>
      <c r="C651" s="5">
        <f>TITRES_STAT!D654</f>
        <v>0</v>
      </c>
      <c r="D651" s="5">
        <f>TITRES_STAT!E654</f>
        <v>0</v>
      </c>
      <c r="E651" s="2">
        <f t="shared" si="40"/>
        <v>0</v>
      </c>
      <c r="F651" s="5" t="str">
        <f t="shared" si="43"/>
        <v>NEUTRAL</v>
      </c>
      <c r="G651" s="5" t="e">
        <f t="shared" si="42"/>
        <v>#DIV/0!</v>
      </c>
      <c r="H651" s="5" t="str">
        <f t="shared" si="41"/>
        <v>NEUTRAL</v>
      </c>
    </row>
    <row r="652" spans="1:8" ht="13.5" x14ac:dyDescent="0.25">
      <c r="A652" s="3">
        <f>TITRES_STAT!B655</f>
        <v>0</v>
      </c>
      <c r="B652" s="5">
        <f>TITRES_STAT!C655</f>
        <v>0</v>
      </c>
      <c r="C652" s="5">
        <f>TITRES_STAT!D655</f>
        <v>0</v>
      </c>
      <c r="D652" s="5">
        <f>TITRES_STAT!E655</f>
        <v>0</v>
      </c>
      <c r="E652" s="2">
        <f t="shared" si="40"/>
        <v>0</v>
      </c>
      <c r="F652" s="5" t="str">
        <f t="shared" si="43"/>
        <v>NEUTRAL</v>
      </c>
      <c r="G652" s="5" t="e">
        <f t="shared" si="42"/>
        <v>#DIV/0!</v>
      </c>
      <c r="H652" s="5" t="str">
        <f t="shared" si="41"/>
        <v>NEUTRAL</v>
      </c>
    </row>
    <row r="653" spans="1:8" ht="13.5" x14ac:dyDescent="0.25">
      <c r="A653" s="3">
        <f>TITRES_STAT!B656</f>
        <v>0</v>
      </c>
      <c r="B653" s="5">
        <f>TITRES_STAT!C656</f>
        <v>0</v>
      </c>
      <c r="C653" s="5">
        <f>TITRES_STAT!D656</f>
        <v>0</v>
      </c>
      <c r="D653" s="5">
        <f>TITRES_STAT!E656</f>
        <v>0</v>
      </c>
      <c r="E653" s="2">
        <f t="shared" si="40"/>
        <v>0</v>
      </c>
      <c r="F653" s="5" t="str">
        <f t="shared" si="43"/>
        <v>NEUTRAL</v>
      </c>
      <c r="G653" s="5" t="e">
        <f t="shared" si="42"/>
        <v>#DIV/0!</v>
      </c>
      <c r="H653" s="5" t="str">
        <f t="shared" si="41"/>
        <v>NEUTRAL</v>
      </c>
    </row>
    <row r="654" spans="1:8" ht="13.5" x14ac:dyDescent="0.25">
      <c r="A654" s="3">
        <f>TITRES_STAT!B657</f>
        <v>0</v>
      </c>
      <c r="B654" s="5">
        <f>TITRES_STAT!C657</f>
        <v>0</v>
      </c>
      <c r="C654" s="5">
        <f>TITRES_STAT!D657</f>
        <v>0</v>
      </c>
      <c r="D654" s="5">
        <f>TITRES_STAT!E657</f>
        <v>0</v>
      </c>
      <c r="E654" s="2">
        <f t="shared" si="40"/>
        <v>0</v>
      </c>
      <c r="F654" s="5" t="str">
        <f t="shared" si="43"/>
        <v>NEUTRAL</v>
      </c>
      <c r="G654" s="5" t="e">
        <f t="shared" si="42"/>
        <v>#DIV/0!</v>
      </c>
      <c r="H654" s="5" t="str">
        <f t="shared" si="41"/>
        <v>NEUTRAL</v>
      </c>
    </row>
    <row r="655" spans="1:8" ht="13.5" x14ac:dyDescent="0.25">
      <c r="A655" s="3">
        <f>TITRES_STAT!B658</f>
        <v>0</v>
      </c>
      <c r="B655" s="5">
        <f>TITRES_STAT!C658</f>
        <v>0</v>
      </c>
      <c r="C655" s="5">
        <f>TITRES_STAT!D658</f>
        <v>0</v>
      </c>
      <c r="D655" s="5">
        <f>TITRES_STAT!E658</f>
        <v>0</v>
      </c>
      <c r="E655" s="2">
        <f t="shared" si="40"/>
        <v>0</v>
      </c>
      <c r="F655" s="5" t="str">
        <f t="shared" si="43"/>
        <v>NEUTRAL</v>
      </c>
      <c r="G655" s="5" t="e">
        <f t="shared" si="42"/>
        <v>#DIV/0!</v>
      </c>
      <c r="H655" s="5" t="str">
        <f t="shared" si="41"/>
        <v>NEUTRAL</v>
      </c>
    </row>
    <row r="656" spans="1:8" ht="13.5" x14ac:dyDescent="0.25">
      <c r="A656" s="3">
        <f>TITRES_STAT!B659</f>
        <v>0</v>
      </c>
      <c r="B656" s="5">
        <f>TITRES_STAT!C659</f>
        <v>0</v>
      </c>
      <c r="C656" s="5">
        <f>TITRES_STAT!D659</f>
        <v>0</v>
      </c>
      <c r="D656" s="5">
        <f>TITRES_STAT!E659</f>
        <v>0</v>
      </c>
      <c r="E656" s="2">
        <f t="shared" si="40"/>
        <v>0</v>
      </c>
      <c r="F656" s="5" t="str">
        <f t="shared" si="43"/>
        <v>NEUTRAL</v>
      </c>
      <c r="G656" s="5" t="e">
        <f t="shared" si="42"/>
        <v>#DIV/0!</v>
      </c>
      <c r="H656" s="5" t="str">
        <f t="shared" si="41"/>
        <v>NEUTRAL</v>
      </c>
    </row>
    <row r="657" spans="1:8" ht="13.5" x14ac:dyDescent="0.25">
      <c r="A657" s="3">
        <f>TITRES_STAT!B660</f>
        <v>0</v>
      </c>
      <c r="B657" s="5">
        <f>TITRES_STAT!C660</f>
        <v>0</v>
      </c>
      <c r="C657" s="5">
        <f>TITRES_STAT!D660</f>
        <v>0</v>
      </c>
      <c r="D657" s="5">
        <f>TITRES_STAT!E660</f>
        <v>0</v>
      </c>
      <c r="E657" s="2">
        <f t="shared" si="40"/>
        <v>0</v>
      </c>
      <c r="F657" s="5" t="str">
        <f t="shared" si="43"/>
        <v>NEUTRAL</v>
      </c>
      <c r="G657" s="5" t="e">
        <f t="shared" si="42"/>
        <v>#DIV/0!</v>
      </c>
      <c r="H657" s="5" t="str">
        <f t="shared" si="41"/>
        <v>NEUTRAL</v>
      </c>
    </row>
    <row r="658" spans="1:8" ht="13.5" x14ac:dyDescent="0.25">
      <c r="A658" s="3">
        <f>TITRES_STAT!B661</f>
        <v>0</v>
      </c>
      <c r="B658" s="5">
        <f>TITRES_STAT!C661</f>
        <v>0</v>
      </c>
      <c r="C658" s="5">
        <f>TITRES_STAT!D661</f>
        <v>0</v>
      </c>
      <c r="D658" s="5">
        <f>TITRES_STAT!E661</f>
        <v>0</v>
      </c>
      <c r="E658" s="2">
        <f t="shared" si="40"/>
        <v>0</v>
      </c>
      <c r="F658" s="5" t="str">
        <f t="shared" si="43"/>
        <v>NEUTRAL</v>
      </c>
      <c r="G658" s="5" t="e">
        <f t="shared" si="42"/>
        <v>#DIV/0!</v>
      </c>
      <c r="H658" s="5" t="str">
        <f t="shared" si="41"/>
        <v>NEUTRAL</v>
      </c>
    </row>
    <row r="659" spans="1:8" ht="13.5" x14ac:dyDescent="0.25">
      <c r="A659" s="3">
        <f>TITRES_STAT!B662</f>
        <v>0</v>
      </c>
      <c r="B659" s="5">
        <f>TITRES_STAT!C662</f>
        <v>0</v>
      </c>
      <c r="C659" s="5">
        <f>TITRES_STAT!D662</f>
        <v>0</v>
      </c>
      <c r="D659" s="5">
        <f>TITRES_STAT!E662</f>
        <v>0</v>
      </c>
      <c r="E659" s="2">
        <f t="shared" si="40"/>
        <v>0</v>
      </c>
      <c r="F659" s="5" t="str">
        <f t="shared" si="43"/>
        <v>NEUTRAL</v>
      </c>
      <c r="G659" s="5" t="e">
        <f t="shared" si="42"/>
        <v>#DIV/0!</v>
      </c>
      <c r="H659" s="5" t="str">
        <f t="shared" si="41"/>
        <v>NEUTRAL</v>
      </c>
    </row>
    <row r="660" spans="1:8" ht="13.5" x14ac:dyDescent="0.25">
      <c r="A660" s="3">
        <f>TITRES_STAT!B663</f>
        <v>0</v>
      </c>
      <c r="B660" s="5">
        <f>TITRES_STAT!C663</f>
        <v>0</v>
      </c>
      <c r="C660" s="5">
        <f>TITRES_STAT!D663</f>
        <v>0</v>
      </c>
      <c r="D660" s="5">
        <f>TITRES_STAT!E663</f>
        <v>0</v>
      </c>
      <c r="E660" s="2">
        <f t="shared" si="40"/>
        <v>0</v>
      </c>
      <c r="F660" s="5" t="str">
        <f t="shared" si="43"/>
        <v>NEUTRAL</v>
      </c>
      <c r="G660" s="5" t="e">
        <f t="shared" si="42"/>
        <v>#DIV/0!</v>
      </c>
      <c r="H660" s="5" t="str">
        <f t="shared" si="41"/>
        <v>NEUTRAL</v>
      </c>
    </row>
    <row r="661" spans="1:8" ht="13.5" x14ac:dyDescent="0.25">
      <c r="A661" s="3">
        <f>TITRES_STAT!B664</f>
        <v>0</v>
      </c>
      <c r="B661" s="5">
        <f>TITRES_STAT!C664</f>
        <v>0</v>
      </c>
      <c r="C661" s="5">
        <f>TITRES_STAT!D664</f>
        <v>0</v>
      </c>
      <c r="D661" s="5">
        <f>TITRES_STAT!E664</f>
        <v>0</v>
      </c>
      <c r="E661" s="2">
        <f t="shared" si="40"/>
        <v>0</v>
      </c>
      <c r="F661" s="5" t="str">
        <f t="shared" si="43"/>
        <v>NEUTRAL</v>
      </c>
      <c r="G661" s="5" t="e">
        <f t="shared" si="42"/>
        <v>#DIV/0!</v>
      </c>
      <c r="H661" s="5" t="str">
        <f t="shared" si="41"/>
        <v>NEUTRAL</v>
      </c>
    </row>
    <row r="662" spans="1:8" ht="13.5" x14ac:dyDescent="0.25">
      <c r="A662" s="3">
        <f>TITRES_STAT!B665</f>
        <v>0</v>
      </c>
      <c r="B662" s="5">
        <f>TITRES_STAT!C665</f>
        <v>0</v>
      </c>
      <c r="C662" s="5">
        <f>TITRES_STAT!D665</f>
        <v>0</v>
      </c>
      <c r="D662" s="5">
        <f>TITRES_STAT!E665</f>
        <v>0</v>
      </c>
      <c r="E662" s="2">
        <f t="shared" si="40"/>
        <v>0</v>
      </c>
      <c r="F662" s="5" t="str">
        <f t="shared" si="43"/>
        <v>NEUTRAL</v>
      </c>
      <c r="G662" s="5" t="e">
        <f t="shared" si="42"/>
        <v>#DIV/0!</v>
      </c>
      <c r="H662" s="5" t="str">
        <f t="shared" si="41"/>
        <v>NEUTRAL</v>
      </c>
    </row>
    <row r="663" spans="1:8" ht="13.5" x14ac:dyDescent="0.25">
      <c r="A663" s="3">
        <f>TITRES_STAT!B666</f>
        <v>0</v>
      </c>
      <c r="B663" s="5">
        <f>TITRES_STAT!C666</f>
        <v>0</v>
      </c>
      <c r="C663" s="5">
        <f>TITRES_STAT!D666</f>
        <v>0</v>
      </c>
      <c r="D663" s="5">
        <f>TITRES_STAT!E666</f>
        <v>0</v>
      </c>
      <c r="E663" s="2">
        <f t="shared" si="40"/>
        <v>0</v>
      </c>
      <c r="F663" s="5" t="str">
        <f t="shared" si="43"/>
        <v>NEUTRAL</v>
      </c>
      <c r="G663" s="5" t="e">
        <f t="shared" si="42"/>
        <v>#DIV/0!</v>
      </c>
      <c r="H663" s="5" t="str">
        <f t="shared" si="41"/>
        <v>NEUTRAL</v>
      </c>
    </row>
    <row r="664" spans="1:8" ht="13.5" x14ac:dyDescent="0.25">
      <c r="A664" s="3">
        <f>TITRES_STAT!B667</f>
        <v>0</v>
      </c>
      <c r="B664" s="5">
        <f>TITRES_STAT!C667</f>
        <v>0</v>
      </c>
      <c r="C664" s="5">
        <f>TITRES_STAT!D667</f>
        <v>0</v>
      </c>
      <c r="D664" s="5">
        <f>TITRES_STAT!E667</f>
        <v>0</v>
      </c>
      <c r="E664" s="2">
        <f t="shared" si="40"/>
        <v>0</v>
      </c>
      <c r="F664" s="5" t="str">
        <f t="shared" si="43"/>
        <v>NEUTRAL</v>
      </c>
      <c r="G664" s="5" t="e">
        <f t="shared" si="42"/>
        <v>#DIV/0!</v>
      </c>
      <c r="H664" s="5" t="str">
        <f t="shared" si="41"/>
        <v>NEUTRAL</v>
      </c>
    </row>
    <row r="665" spans="1:8" ht="13.5" x14ac:dyDescent="0.25">
      <c r="A665" s="3">
        <f>TITRES_STAT!B668</f>
        <v>0</v>
      </c>
      <c r="B665" s="5">
        <f>TITRES_STAT!C668</f>
        <v>0</v>
      </c>
      <c r="C665" s="5">
        <f>TITRES_STAT!D668</f>
        <v>0</v>
      </c>
      <c r="D665" s="5">
        <f>TITRES_STAT!E668</f>
        <v>0</v>
      </c>
      <c r="E665" s="2">
        <f t="shared" si="40"/>
        <v>0</v>
      </c>
      <c r="F665" s="5" t="str">
        <f t="shared" si="43"/>
        <v>NEUTRAL</v>
      </c>
      <c r="G665" s="5" t="e">
        <f t="shared" si="42"/>
        <v>#DIV/0!</v>
      </c>
      <c r="H665" s="5" t="str">
        <f t="shared" si="41"/>
        <v>NEUTRAL</v>
      </c>
    </row>
    <row r="666" spans="1:8" ht="13.5" x14ac:dyDescent="0.25">
      <c r="A666" s="3">
        <f>TITRES_STAT!B669</f>
        <v>0</v>
      </c>
      <c r="B666" s="5">
        <f>TITRES_STAT!C669</f>
        <v>0</v>
      </c>
      <c r="C666" s="5">
        <f>TITRES_STAT!D669</f>
        <v>0</v>
      </c>
      <c r="D666" s="5">
        <f>TITRES_STAT!E669</f>
        <v>0</v>
      </c>
      <c r="E666" s="2">
        <f t="shared" si="40"/>
        <v>0</v>
      </c>
      <c r="F666" s="5" t="str">
        <f t="shared" si="43"/>
        <v>NEUTRAL</v>
      </c>
      <c r="G666" s="5" t="e">
        <f t="shared" si="42"/>
        <v>#DIV/0!</v>
      </c>
      <c r="H666" s="5" t="str">
        <f t="shared" si="41"/>
        <v>NEUTRAL</v>
      </c>
    </row>
    <row r="667" spans="1:8" ht="13.5" x14ac:dyDescent="0.25">
      <c r="A667" s="3">
        <f>TITRES_STAT!B670</f>
        <v>0</v>
      </c>
      <c r="B667" s="5">
        <f>TITRES_STAT!C670</f>
        <v>0</v>
      </c>
      <c r="C667" s="5">
        <f>TITRES_STAT!D670</f>
        <v>0</v>
      </c>
      <c r="D667" s="5">
        <f>TITRES_STAT!E670</f>
        <v>0</v>
      </c>
      <c r="E667" s="2">
        <f t="shared" si="40"/>
        <v>0</v>
      </c>
      <c r="F667" s="5" t="str">
        <f t="shared" si="43"/>
        <v>NEUTRAL</v>
      </c>
      <c r="G667" s="5" t="e">
        <f t="shared" si="42"/>
        <v>#DIV/0!</v>
      </c>
      <c r="H667" s="5" t="str">
        <f t="shared" si="41"/>
        <v>NEUTRAL</v>
      </c>
    </row>
    <row r="668" spans="1:8" ht="13.5" x14ac:dyDescent="0.25">
      <c r="A668" s="3">
        <f>TITRES_STAT!B671</f>
        <v>0</v>
      </c>
      <c r="B668" s="5">
        <f>TITRES_STAT!C671</f>
        <v>0</v>
      </c>
      <c r="C668" s="5">
        <f>TITRES_STAT!D671</f>
        <v>0</v>
      </c>
      <c r="D668" s="5">
        <f>TITRES_STAT!E671</f>
        <v>0</v>
      </c>
      <c r="E668" s="2">
        <f t="shared" si="40"/>
        <v>0</v>
      </c>
      <c r="F668" s="5" t="str">
        <f t="shared" si="43"/>
        <v>NEUTRAL</v>
      </c>
      <c r="G668" s="5" t="e">
        <f t="shared" si="42"/>
        <v>#DIV/0!</v>
      </c>
      <c r="H668" s="5" t="str">
        <f t="shared" si="41"/>
        <v>NEUTRAL</v>
      </c>
    </row>
    <row r="669" spans="1:8" ht="13.5" x14ac:dyDescent="0.25">
      <c r="A669" s="3">
        <f>TITRES_STAT!B672</f>
        <v>0</v>
      </c>
      <c r="B669" s="5">
        <f>TITRES_STAT!C672</f>
        <v>0</v>
      </c>
      <c r="C669" s="5">
        <f>TITRES_STAT!D672</f>
        <v>0</v>
      </c>
      <c r="D669" s="5">
        <f>TITRES_STAT!E672</f>
        <v>0</v>
      </c>
      <c r="E669" s="2">
        <f t="shared" si="40"/>
        <v>0</v>
      </c>
      <c r="F669" s="5" t="str">
        <f t="shared" si="43"/>
        <v>NEUTRAL</v>
      </c>
      <c r="G669" s="5" t="e">
        <f t="shared" si="42"/>
        <v>#DIV/0!</v>
      </c>
      <c r="H669" s="5" t="str">
        <f t="shared" si="41"/>
        <v>NEUTRAL</v>
      </c>
    </row>
    <row r="670" spans="1:8" ht="13.5" x14ac:dyDescent="0.25">
      <c r="A670" s="3">
        <f>TITRES_STAT!B673</f>
        <v>0</v>
      </c>
      <c r="B670" s="5">
        <f>TITRES_STAT!C673</f>
        <v>0</v>
      </c>
      <c r="C670" s="5">
        <f>TITRES_STAT!D673</f>
        <v>0</v>
      </c>
      <c r="D670" s="5">
        <f>TITRES_STAT!E673</f>
        <v>0</v>
      </c>
      <c r="E670" s="2">
        <f t="shared" si="40"/>
        <v>0</v>
      </c>
      <c r="F670" s="5" t="str">
        <f t="shared" si="43"/>
        <v>NEUTRAL</v>
      </c>
      <c r="G670" s="5" t="e">
        <f t="shared" si="42"/>
        <v>#DIV/0!</v>
      </c>
      <c r="H670" s="5" t="str">
        <f t="shared" si="41"/>
        <v>NEUTRAL</v>
      </c>
    </row>
    <row r="671" spans="1:8" ht="13.5" x14ac:dyDescent="0.25">
      <c r="A671" s="3">
        <f>TITRES_STAT!B674</f>
        <v>0</v>
      </c>
      <c r="B671" s="5">
        <f>TITRES_STAT!C674</f>
        <v>0</v>
      </c>
      <c r="C671" s="5">
        <f>TITRES_STAT!D674</f>
        <v>0</v>
      </c>
      <c r="D671" s="5">
        <f>TITRES_STAT!E674</f>
        <v>0</v>
      </c>
      <c r="E671" s="2">
        <f t="shared" si="40"/>
        <v>0</v>
      </c>
      <c r="F671" s="5" t="str">
        <f t="shared" si="43"/>
        <v>NEUTRAL</v>
      </c>
      <c r="G671" s="5" t="e">
        <f t="shared" si="42"/>
        <v>#DIV/0!</v>
      </c>
      <c r="H671" s="5" t="str">
        <f t="shared" si="41"/>
        <v>NEUTRAL</v>
      </c>
    </row>
    <row r="672" spans="1:8" ht="13.5" x14ac:dyDescent="0.25">
      <c r="A672" s="3">
        <f>TITRES_STAT!B675</f>
        <v>0</v>
      </c>
      <c r="B672" s="5">
        <f>TITRES_STAT!C675</f>
        <v>0</v>
      </c>
      <c r="C672" s="5">
        <f>TITRES_STAT!D675</f>
        <v>0</v>
      </c>
      <c r="D672" s="5">
        <f>TITRES_STAT!E675</f>
        <v>0</v>
      </c>
      <c r="E672" s="2">
        <f t="shared" si="40"/>
        <v>0</v>
      </c>
      <c r="F672" s="5" t="str">
        <f t="shared" si="43"/>
        <v>NEUTRAL</v>
      </c>
      <c r="G672" s="5" t="e">
        <f t="shared" si="42"/>
        <v>#DIV/0!</v>
      </c>
      <c r="H672" s="5" t="str">
        <f t="shared" si="41"/>
        <v>NEUTRAL</v>
      </c>
    </row>
    <row r="673" spans="1:8" ht="13.5" x14ac:dyDescent="0.25">
      <c r="A673" s="3">
        <f>TITRES_STAT!B676</f>
        <v>0</v>
      </c>
      <c r="B673" s="5">
        <f>TITRES_STAT!C676</f>
        <v>0</v>
      </c>
      <c r="C673" s="5">
        <f>TITRES_STAT!D676</f>
        <v>0</v>
      </c>
      <c r="D673" s="5">
        <f>TITRES_STAT!E676</f>
        <v>0</v>
      </c>
      <c r="E673" s="2">
        <f t="shared" si="40"/>
        <v>0</v>
      </c>
      <c r="F673" s="5" t="str">
        <f t="shared" si="43"/>
        <v>NEUTRAL</v>
      </c>
      <c r="G673" s="5" t="e">
        <f t="shared" si="42"/>
        <v>#DIV/0!</v>
      </c>
      <c r="H673" s="5" t="str">
        <f t="shared" si="41"/>
        <v>NEUTRAL</v>
      </c>
    </row>
    <row r="674" spans="1:8" ht="13.5" x14ac:dyDescent="0.25">
      <c r="A674" s="3">
        <f>TITRES_STAT!B677</f>
        <v>0</v>
      </c>
      <c r="B674" s="5">
        <f>TITRES_STAT!C677</f>
        <v>0</v>
      </c>
      <c r="C674" s="5">
        <f>TITRES_STAT!D677</f>
        <v>0</v>
      </c>
      <c r="D674" s="5">
        <f>TITRES_STAT!E677</f>
        <v>0</v>
      </c>
      <c r="E674" s="2">
        <f t="shared" si="40"/>
        <v>0</v>
      </c>
      <c r="F674" s="5" t="str">
        <f t="shared" si="43"/>
        <v>NEUTRAL</v>
      </c>
      <c r="G674" s="5" t="e">
        <f t="shared" si="42"/>
        <v>#DIV/0!</v>
      </c>
      <c r="H674" s="5" t="str">
        <f t="shared" si="41"/>
        <v>NEUTRAL</v>
      </c>
    </row>
    <row r="675" spans="1:8" ht="13.5" x14ac:dyDescent="0.25">
      <c r="A675" s="3">
        <f>TITRES_STAT!B678</f>
        <v>0</v>
      </c>
      <c r="B675" s="5">
        <f>TITRES_STAT!C678</f>
        <v>0</v>
      </c>
      <c r="C675" s="5">
        <f>TITRES_STAT!D678</f>
        <v>0</v>
      </c>
      <c r="D675" s="5">
        <f>TITRES_STAT!E678</f>
        <v>0</v>
      </c>
      <c r="E675" s="2">
        <f t="shared" si="40"/>
        <v>0</v>
      </c>
      <c r="F675" s="5" t="str">
        <f t="shared" si="43"/>
        <v>NEUTRAL</v>
      </c>
      <c r="G675" s="5" t="e">
        <f t="shared" si="42"/>
        <v>#DIV/0!</v>
      </c>
      <c r="H675" s="5" t="str">
        <f t="shared" si="41"/>
        <v>NEUTRAL</v>
      </c>
    </row>
    <row r="676" spans="1:8" ht="13.5" x14ac:dyDescent="0.25">
      <c r="A676" s="3">
        <f>TITRES_STAT!B679</f>
        <v>0</v>
      </c>
      <c r="B676" s="5">
        <f>TITRES_STAT!C679</f>
        <v>0</v>
      </c>
      <c r="C676" s="5">
        <f>TITRES_STAT!D679</f>
        <v>0</v>
      </c>
      <c r="D676" s="5">
        <f>TITRES_STAT!E679</f>
        <v>0</v>
      </c>
      <c r="E676" s="2">
        <f t="shared" si="40"/>
        <v>0</v>
      </c>
      <c r="F676" s="5" t="str">
        <f t="shared" si="43"/>
        <v>NEUTRAL</v>
      </c>
      <c r="G676" s="5" t="e">
        <f t="shared" si="42"/>
        <v>#DIV/0!</v>
      </c>
      <c r="H676" s="5" t="str">
        <f t="shared" si="41"/>
        <v>NEUTRAL</v>
      </c>
    </row>
    <row r="677" spans="1:8" ht="13.5" x14ac:dyDescent="0.25">
      <c r="A677" s="3">
        <f>TITRES_STAT!B680</f>
        <v>0</v>
      </c>
      <c r="B677" s="5">
        <f>TITRES_STAT!C680</f>
        <v>0</v>
      </c>
      <c r="C677" s="5">
        <f>TITRES_STAT!D680</f>
        <v>0</v>
      </c>
      <c r="D677" s="5">
        <f>TITRES_STAT!E680</f>
        <v>0</v>
      </c>
      <c r="E677" s="2">
        <f t="shared" si="40"/>
        <v>0</v>
      </c>
      <c r="F677" s="5" t="str">
        <f t="shared" si="43"/>
        <v>NEUTRAL</v>
      </c>
      <c r="G677" s="5" t="e">
        <f t="shared" si="42"/>
        <v>#DIV/0!</v>
      </c>
      <c r="H677" s="5" t="str">
        <f t="shared" si="41"/>
        <v>NEUTRAL</v>
      </c>
    </row>
    <row r="678" spans="1:8" ht="13.5" x14ac:dyDescent="0.25">
      <c r="A678" s="3">
        <f>TITRES_STAT!B681</f>
        <v>0</v>
      </c>
      <c r="B678" s="5">
        <f>TITRES_STAT!C681</f>
        <v>0</v>
      </c>
      <c r="C678" s="5">
        <f>TITRES_STAT!D681</f>
        <v>0</v>
      </c>
      <c r="D678" s="5">
        <f>TITRES_STAT!E681</f>
        <v>0</v>
      </c>
      <c r="E678" s="2">
        <f t="shared" si="40"/>
        <v>0</v>
      </c>
      <c r="F678" s="5" t="str">
        <f t="shared" si="43"/>
        <v>NEUTRAL</v>
      </c>
      <c r="G678" s="5" t="e">
        <f t="shared" si="42"/>
        <v>#DIV/0!</v>
      </c>
      <c r="H678" s="5" t="str">
        <f t="shared" si="41"/>
        <v>NEUTRAL</v>
      </c>
    </row>
    <row r="679" spans="1:8" ht="13.5" x14ac:dyDescent="0.25">
      <c r="A679" s="3">
        <f>TITRES_STAT!B682</f>
        <v>0</v>
      </c>
      <c r="B679" s="5">
        <f>TITRES_STAT!C682</f>
        <v>0</v>
      </c>
      <c r="C679" s="5">
        <f>TITRES_STAT!D682</f>
        <v>0</v>
      </c>
      <c r="D679" s="5">
        <f>TITRES_STAT!E682</f>
        <v>0</v>
      </c>
      <c r="E679" s="2">
        <f t="shared" si="40"/>
        <v>0</v>
      </c>
      <c r="F679" s="5" t="str">
        <f t="shared" si="43"/>
        <v>NEUTRAL</v>
      </c>
      <c r="G679" s="5" t="e">
        <f t="shared" si="42"/>
        <v>#DIV/0!</v>
      </c>
      <c r="H679" s="5" t="str">
        <f t="shared" si="41"/>
        <v>NEUTRAL</v>
      </c>
    </row>
    <row r="680" spans="1:8" ht="13.5" x14ac:dyDescent="0.25">
      <c r="A680" s="3">
        <f>TITRES_STAT!B683</f>
        <v>0</v>
      </c>
      <c r="B680" s="5">
        <f>TITRES_STAT!C683</f>
        <v>0</v>
      </c>
      <c r="C680" s="5">
        <f>TITRES_STAT!D683</f>
        <v>0</v>
      </c>
      <c r="D680" s="5">
        <f>TITRES_STAT!E683</f>
        <v>0</v>
      </c>
      <c r="E680" s="2">
        <f t="shared" si="40"/>
        <v>0</v>
      </c>
      <c r="F680" s="5" t="str">
        <f t="shared" si="43"/>
        <v>NEUTRAL</v>
      </c>
      <c r="G680" s="5" t="e">
        <f t="shared" si="42"/>
        <v>#DIV/0!</v>
      </c>
      <c r="H680" s="5" t="str">
        <f t="shared" si="41"/>
        <v>NEUTRAL</v>
      </c>
    </row>
    <row r="681" spans="1:8" ht="13.5" x14ac:dyDescent="0.25">
      <c r="A681" s="3">
        <f>TITRES_STAT!B684</f>
        <v>0</v>
      </c>
      <c r="B681" s="5">
        <f>TITRES_STAT!C684</f>
        <v>0</v>
      </c>
      <c r="C681" s="5">
        <f>TITRES_STAT!D684</f>
        <v>0</v>
      </c>
      <c r="D681" s="5">
        <f>TITRES_STAT!E684</f>
        <v>0</v>
      </c>
      <c r="E681" s="2">
        <f t="shared" si="40"/>
        <v>0</v>
      </c>
      <c r="F681" s="5" t="str">
        <f t="shared" si="43"/>
        <v>NEUTRAL</v>
      </c>
      <c r="G681" s="5" t="e">
        <f t="shared" si="42"/>
        <v>#DIV/0!</v>
      </c>
      <c r="H681" s="5" t="str">
        <f t="shared" si="41"/>
        <v>NEUTRAL</v>
      </c>
    </row>
    <row r="682" spans="1:8" ht="13.5" x14ac:dyDescent="0.25">
      <c r="A682" s="3">
        <f>TITRES_STAT!B685</f>
        <v>0</v>
      </c>
      <c r="B682" s="5">
        <f>TITRES_STAT!C685</f>
        <v>0</v>
      </c>
      <c r="C682" s="5">
        <f>TITRES_STAT!D685</f>
        <v>0</v>
      </c>
      <c r="D682" s="5">
        <f>TITRES_STAT!E685</f>
        <v>0</v>
      </c>
      <c r="E682" s="2">
        <f t="shared" si="40"/>
        <v>0</v>
      </c>
      <c r="F682" s="5" t="str">
        <f t="shared" si="43"/>
        <v>NEUTRAL</v>
      </c>
      <c r="G682" s="5" t="e">
        <f t="shared" si="42"/>
        <v>#DIV/0!</v>
      </c>
      <c r="H682" s="5" t="str">
        <f t="shared" si="41"/>
        <v>NEUTRAL</v>
      </c>
    </row>
    <row r="683" spans="1:8" ht="13.5" x14ac:dyDescent="0.25">
      <c r="A683" s="3">
        <f>TITRES_STAT!B686</f>
        <v>0</v>
      </c>
      <c r="B683" s="5">
        <f>TITRES_STAT!C686</f>
        <v>0</v>
      </c>
      <c r="C683" s="5">
        <f>TITRES_STAT!D686</f>
        <v>0</v>
      </c>
      <c r="D683" s="5">
        <f>TITRES_STAT!E686</f>
        <v>0</v>
      </c>
      <c r="E683" s="2">
        <f t="shared" si="40"/>
        <v>0</v>
      </c>
      <c r="F683" s="5" t="str">
        <f t="shared" si="43"/>
        <v>NEUTRAL</v>
      </c>
      <c r="G683" s="5" t="e">
        <f t="shared" si="42"/>
        <v>#DIV/0!</v>
      </c>
      <c r="H683" s="5" t="str">
        <f t="shared" si="41"/>
        <v>NEUTRAL</v>
      </c>
    </row>
    <row r="684" spans="1:8" ht="13.5" x14ac:dyDescent="0.25">
      <c r="A684" s="3">
        <f>TITRES_STAT!B687</f>
        <v>0</v>
      </c>
      <c r="B684" s="5">
        <f>TITRES_STAT!C687</f>
        <v>0</v>
      </c>
      <c r="C684" s="5">
        <f>TITRES_STAT!D687</f>
        <v>0</v>
      </c>
      <c r="D684" s="5">
        <f>TITRES_STAT!E687</f>
        <v>0</v>
      </c>
      <c r="E684" s="2">
        <f t="shared" si="40"/>
        <v>0</v>
      </c>
      <c r="F684" s="5" t="str">
        <f t="shared" si="43"/>
        <v>NEUTRAL</v>
      </c>
      <c r="G684" s="5" t="e">
        <f t="shared" si="42"/>
        <v>#DIV/0!</v>
      </c>
      <c r="H684" s="5" t="str">
        <f t="shared" si="41"/>
        <v>NEUTRAL</v>
      </c>
    </row>
    <row r="685" spans="1:8" ht="13.5" x14ac:dyDescent="0.25">
      <c r="A685" s="3">
        <f>TITRES_STAT!B688</f>
        <v>0</v>
      </c>
      <c r="B685" s="5">
        <f>TITRES_STAT!C688</f>
        <v>0</v>
      </c>
      <c r="C685" s="5">
        <f>TITRES_STAT!D688</f>
        <v>0</v>
      </c>
      <c r="D685" s="5">
        <f>TITRES_STAT!E688</f>
        <v>0</v>
      </c>
      <c r="E685" s="2">
        <f t="shared" si="40"/>
        <v>0</v>
      </c>
      <c r="F685" s="5" t="str">
        <f t="shared" si="43"/>
        <v>NEUTRAL</v>
      </c>
      <c r="G685" s="5" t="e">
        <f t="shared" si="42"/>
        <v>#DIV/0!</v>
      </c>
      <c r="H685" s="5" t="str">
        <f t="shared" si="41"/>
        <v>NEUTRAL</v>
      </c>
    </row>
    <row r="686" spans="1:8" ht="13.5" x14ac:dyDescent="0.25">
      <c r="A686" s="3">
        <f>TITRES_STAT!B689</f>
        <v>0</v>
      </c>
      <c r="B686" s="5">
        <f>TITRES_STAT!C689</f>
        <v>0</v>
      </c>
      <c r="C686" s="5">
        <f>TITRES_STAT!D689</f>
        <v>0</v>
      </c>
      <c r="D686" s="5">
        <f>TITRES_STAT!E689</f>
        <v>0</v>
      </c>
      <c r="E686" s="2">
        <f t="shared" si="40"/>
        <v>0</v>
      </c>
      <c r="F686" s="5" t="str">
        <f t="shared" si="43"/>
        <v>NEUTRAL</v>
      </c>
      <c r="G686" s="5" t="e">
        <f t="shared" si="42"/>
        <v>#DIV/0!</v>
      </c>
      <c r="H686" s="5" t="str">
        <f t="shared" si="41"/>
        <v>NEUTRAL</v>
      </c>
    </row>
    <row r="687" spans="1:8" ht="13.5" x14ac:dyDescent="0.25">
      <c r="A687" s="3">
        <f>TITRES_STAT!B690</f>
        <v>0</v>
      </c>
      <c r="B687" s="5">
        <f>TITRES_STAT!C690</f>
        <v>0</v>
      </c>
      <c r="C687" s="5">
        <f>TITRES_STAT!D690</f>
        <v>0</v>
      </c>
      <c r="D687" s="5">
        <f>TITRES_STAT!E690</f>
        <v>0</v>
      </c>
      <c r="E687" s="2">
        <f t="shared" si="40"/>
        <v>0</v>
      </c>
      <c r="F687" s="5" t="str">
        <f t="shared" si="43"/>
        <v>NEUTRAL</v>
      </c>
      <c r="G687" s="5" t="e">
        <f t="shared" si="42"/>
        <v>#DIV/0!</v>
      </c>
      <c r="H687" s="5" t="str">
        <f t="shared" si="41"/>
        <v>NEUTRAL</v>
      </c>
    </row>
    <row r="688" spans="1:8" ht="13.5" x14ac:dyDescent="0.25">
      <c r="A688" s="3">
        <f>TITRES_STAT!B691</f>
        <v>0</v>
      </c>
      <c r="B688" s="5">
        <f>TITRES_STAT!C691</f>
        <v>0</v>
      </c>
      <c r="C688" s="5">
        <f>TITRES_STAT!D691</f>
        <v>0</v>
      </c>
      <c r="D688" s="5">
        <f>TITRES_STAT!E691</f>
        <v>0</v>
      </c>
      <c r="E688" s="2">
        <f t="shared" si="40"/>
        <v>0</v>
      </c>
      <c r="F688" s="5" t="str">
        <f t="shared" si="43"/>
        <v>NEUTRAL</v>
      </c>
      <c r="G688" s="5" t="e">
        <f t="shared" si="42"/>
        <v>#DIV/0!</v>
      </c>
      <c r="H688" s="5" t="str">
        <f t="shared" si="41"/>
        <v>NEUTRAL</v>
      </c>
    </row>
    <row r="689" spans="1:8" ht="13.5" x14ac:dyDescent="0.25">
      <c r="A689" s="3">
        <f>TITRES_STAT!B692</f>
        <v>0</v>
      </c>
      <c r="B689" s="5">
        <f>TITRES_STAT!C692</f>
        <v>0</v>
      </c>
      <c r="C689" s="5">
        <f>TITRES_STAT!D692</f>
        <v>0</v>
      </c>
      <c r="D689" s="5">
        <f>TITRES_STAT!E692</f>
        <v>0</v>
      </c>
      <c r="E689" s="2">
        <f t="shared" si="40"/>
        <v>0</v>
      </c>
      <c r="F689" s="5" t="str">
        <f t="shared" si="43"/>
        <v>NEUTRAL</v>
      </c>
      <c r="G689" s="5" t="e">
        <f t="shared" si="42"/>
        <v>#DIV/0!</v>
      </c>
      <c r="H689" s="5" t="str">
        <f t="shared" si="41"/>
        <v>NEUTRAL</v>
      </c>
    </row>
    <row r="690" spans="1:8" ht="13.5" x14ac:dyDescent="0.25">
      <c r="A690" s="3">
        <f>TITRES_STAT!B693</f>
        <v>0</v>
      </c>
      <c r="B690" s="5">
        <f>TITRES_STAT!C693</f>
        <v>0</v>
      </c>
      <c r="C690" s="5">
        <f>TITRES_STAT!D693</f>
        <v>0</v>
      </c>
      <c r="D690" s="5">
        <f>TITRES_STAT!E693</f>
        <v>0</v>
      </c>
      <c r="E690" s="2">
        <f t="shared" si="40"/>
        <v>0</v>
      </c>
      <c r="F690" s="5" t="str">
        <f t="shared" si="43"/>
        <v>NEUTRAL</v>
      </c>
      <c r="G690" s="5" t="e">
        <f t="shared" si="42"/>
        <v>#DIV/0!</v>
      </c>
      <c r="H690" s="5" t="str">
        <f t="shared" si="41"/>
        <v>NEUTRAL</v>
      </c>
    </row>
    <row r="691" spans="1:8" ht="13.5" x14ac:dyDescent="0.25">
      <c r="A691" s="3">
        <f>TITRES_STAT!B694</f>
        <v>0</v>
      </c>
      <c r="B691" s="5">
        <f>TITRES_STAT!C694</f>
        <v>0</v>
      </c>
      <c r="C691" s="5">
        <f>TITRES_STAT!D694</f>
        <v>0</v>
      </c>
      <c r="D691" s="5">
        <f>TITRES_STAT!E694</f>
        <v>0</v>
      </c>
      <c r="E691" s="2">
        <f t="shared" si="40"/>
        <v>0</v>
      </c>
      <c r="F691" s="5" t="str">
        <f t="shared" si="43"/>
        <v>NEUTRAL</v>
      </c>
      <c r="G691" s="5" t="e">
        <f t="shared" si="42"/>
        <v>#DIV/0!</v>
      </c>
      <c r="H691" s="5" t="str">
        <f t="shared" si="41"/>
        <v>NEUTRAL</v>
      </c>
    </row>
    <row r="692" spans="1:8" ht="13.5" x14ac:dyDescent="0.25">
      <c r="A692" s="3">
        <f>TITRES_STAT!B695</f>
        <v>0</v>
      </c>
      <c r="B692" s="5">
        <f>TITRES_STAT!C695</f>
        <v>0</v>
      </c>
      <c r="C692" s="5">
        <f>TITRES_STAT!D695</f>
        <v>0</v>
      </c>
      <c r="D692" s="5">
        <f>TITRES_STAT!E695</f>
        <v>0</v>
      </c>
      <c r="E692" s="2">
        <f t="shared" si="40"/>
        <v>0</v>
      </c>
      <c r="F692" s="5" t="str">
        <f t="shared" si="43"/>
        <v>NEUTRAL</v>
      </c>
      <c r="G692" s="5" t="e">
        <f t="shared" si="42"/>
        <v>#DIV/0!</v>
      </c>
      <c r="H692" s="5" t="str">
        <f t="shared" si="41"/>
        <v>NEUTRAL</v>
      </c>
    </row>
    <row r="693" spans="1:8" ht="13.5" x14ac:dyDescent="0.25">
      <c r="A693" s="3">
        <f>TITRES_STAT!B696</f>
        <v>0</v>
      </c>
      <c r="B693" s="5">
        <f>TITRES_STAT!C696</f>
        <v>0</v>
      </c>
      <c r="C693" s="5">
        <f>TITRES_STAT!D696</f>
        <v>0</v>
      </c>
      <c r="D693" s="5">
        <f>TITRES_STAT!E696</f>
        <v>0</v>
      </c>
      <c r="E693" s="2">
        <f t="shared" si="40"/>
        <v>0</v>
      </c>
      <c r="F693" s="5" t="str">
        <f t="shared" si="43"/>
        <v>NEUTRAL</v>
      </c>
      <c r="G693" s="5" t="e">
        <f t="shared" si="42"/>
        <v>#DIV/0!</v>
      </c>
      <c r="H693" s="5" t="str">
        <f t="shared" si="41"/>
        <v>NEUTRAL</v>
      </c>
    </row>
    <row r="694" spans="1:8" ht="13.5" x14ac:dyDescent="0.25">
      <c r="A694" s="3">
        <f>TITRES_STAT!B697</f>
        <v>0</v>
      </c>
      <c r="B694" s="5">
        <f>TITRES_STAT!C697</f>
        <v>0</v>
      </c>
      <c r="C694" s="5">
        <f>TITRES_STAT!D697</f>
        <v>0</v>
      </c>
      <c r="D694" s="5">
        <f>TITRES_STAT!E697</f>
        <v>0</v>
      </c>
      <c r="E694" s="2">
        <f t="shared" si="40"/>
        <v>0</v>
      </c>
      <c r="F694" s="5" t="str">
        <f t="shared" si="43"/>
        <v>NEUTRAL</v>
      </c>
      <c r="G694" s="5" t="e">
        <f t="shared" si="42"/>
        <v>#DIV/0!</v>
      </c>
      <c r="H694" s="5" t="str">
        <f t="shared" si="41"/>
        <v>NEUTRAL</v>
      </c>
    </row>
    <row r="695" spans="1:8" ht="13.5" x14ac:dyDescent="0.25">
      <c r="A695" s="3">
        <f>TITRES_STAT!B698</f>
        <v>0</v>
      </c>
      <c r="B695" s="5">
        <f>TITRES_STAT!C698</f>
        <v>0</v>
      </c>
      <c r="C695" s="5">
        <f>TITRES_STAT!D698</f>
        <v>0</v>
      </c>
      <c r="D695" s="5">
        <f>TITRES_STAT!E698</f>
        <v>0</v>
      </c>
      <c r="E695" s="2">
        <f t="shared" si="40"/>
        <v>0</v>
      </c>
      <c r="F695" s="5" t="str">
        <f t="shared" si="43"/>
        <v>NEUTRAL</v>
      </c>
      <c r="G695" s="5" t="e">
        <f t="shared" si="42"/>
        <v>#DIV/0!</v>
      </c>
      <c r="H695" s="5" t="str">
        <f t="shared" si="41"/>
        <v>NEUTRAL</v>
      </c>
    </row>
    <row r="696" spans="1:8" ht="13.5" x14ac:dyDescent="0.25">
      <c r="A696" s="3">
        <f>TITRES_STAT!B699</f>
        <v>0</v>
      </c>
      <c r="B696" s="5">
        <f>TITRES_STAT!C699</f>
        <v>0</v>
      </c>
      <c r="C696" s="5">
        <f>TITRES_STAT!D699</f>
        <v>0</v>
      </c>
      <c r="D696" s="5">
        <f>TITRES_STAT!E699</f>
        <v>0</v>
      </c>
      <c r="E696" s="2">
        <f t="shared" si="40"/>
        <v>0</v>
      </c>
      <c r="F696" s="5" t="str">
        <f t="shared" si="43"/>
        <v>NEUTRAL</v>
      </c>
      <c r="G696" s="5" t="e">
        <f t="shared" si="42"/>
        <v>#DIV/0!</v>
      </c>
      <c r="H696" s="5" t="str">
        <f t="shared" si="41"/>
        <v>NEUTRAL</v>
      </c>
    </row>
    <row r="697" spans="1:8" ht="13.5" x14ac:dyDescent="0.25">
      <c r="A697" s="3">
        <f>TITRES_STAT!B700</f>
        <v>0</v>
      </c>
      <c r="B697" s="5">
        <f>TITRES_STAT!C700</f>
        <v>0</v>
      </c>
      <c r="C697" s="5">
        <f>TITRES_STAT!D700</f>
        <v>0</v>
      </c>
      <c r="D697" s="5">
        <f>TITRES_STAT!E700</f>
        <v>0</v>
      </c>
      <c r="E697" s="2">
        <f t="shared" si="40"/>
        <v>0</v>
      </c>
      <c r="F697" s="5" t="str">
        <f t="shared" si="43"/>
        <v>NEUTRAL</v>
      </c>
      <c r="G697" s="5" t="e">
        <f t="shared" si="42"/>
        <v>#DIV/0!</v>
      </c>
      <c r="H697" s="5" t="str">
        <f t="shared" si="41"/>
        <v>NEUTRAL</v>
      </c>
    </row>
    <row r="698" spans="1:8" ht="13.5" x14ac:dyDescent="0.25">
      <c r="A698" s="3">
        <f>TITRES_STAT!B701</f>
        <v>0</v>
      </c>
      <c r="B698" s="5">
        <f>TITRES_STAT!C701</f>
        <v>0</v>
      </c>
      <c r="C698" s="5">
        <f>TITRES_STAT!D701</f>
        <v>0</v>
      </c>
      <c r="D698" s="5">
        <f>TITRES_STAT!E701</f>
        <v>0</v>
      </c>
      <c r="E698" s="2">
        <f t="shared" si="40"/>
        <v>0</v>
      </c>
      <c r="F698" s="5" t="str">
        <f t="shared" si="43"/>
        <v>NEUTRAL</v>
      </c>
      <c r="G698" s="5" t="e">
        <f t="shared" si="42"/>
        <v>#DIV/0!</v>
      </c>
      <c r="H698" s="5" t="str">
        <f t="shared" si="41"/>
        <v>NEUTRAL</v>
      </c>
    </row>
    <row r="699" spans="1:8" ht="13.5" x14ac:dyDescent="0.25">
      <c r="A699" s="3">
        <f>TITRES_STAT!B702</f>
        <v>0</v>
      </c>
      <c r="B699" s="5">
        <f>TITRES_STAT!C702</f>
        <v>0</v>
      </c>
      <c r="C699" s="5">
        <f>TITRES_STAT!D702</f>
        <v>0</v>
      </c>
      <c r="D699" s="5">
        <f>TITRES_STAT!E702</f>
        <v>0</v>
      </c>
      <c r="E699" s="2">
        <f t="shared" si="40"/>
        <v>0</v>
      </c>
      <c r="F699" s="5" t="str">
        <f t="shared" si="43"/>
        <v>NEUTRAL</v>
      </c>
      <c r="G699" s="5" t="e">
        <f t="shared" si="42"/>
        <v>#DIV/0!</v>
      </c>
      <c r="H699" s="5" t="str">
        <f t="shared" si="41"/>
        <v>NEUTRAL</v>
      </c>
    </row>
    <row r="700" spans="1:8" ht="13.5" x14ac:dyDescent="0.25">
      <c r="A700" s="3">
        <f>TITRES_STAT!B703</f>
        <v>0</v>
      </c>
      <c r="B700" s="5">
        <f>TITRES_STAT!C703</f>
        <v>0</v>
      </c>
      <c r="C700" s="5">
        <f>TITRES_STAT!D703</f>
        <v>0</v>
      </c>
      <c r="D700" s="5">
        <f>TITRES_STAT!E703</f>
        <v>0</v>
      </c>
      <c r="E700" s="2">
        <f t="shared" si="40"/>
        <v>0</v>
      </c>
      <c r="F700" s="5" t="str">
        <f t="shared" si="43"/>
        <v>NEUTRAL</v>
      </c>
      <c r="G700" s="5" t="e">
        <f t="shared" si="42"/>
        <v>#DIV/0!</v>
      </c>
      <c r="H700" s="5" t="str">
        <f t="shared" si="41"/>
        <v>NEUTRAL</v>
      </c>
    </row>
    <row r="701" spans="1:8" ht="13.5" x14ac:dyDescent="0.25">
      <c r="A701" s="3">
        <f>TITRES_STAT!B704</f>
        <v>0</v>
      </c>
      <c r="B701" s="5">
        <f>TITRES_STAT!C704</f>
        <v>0</v>
      </c>
      <c r="C701" s="5">
        <f>TITRES_STAT!D704</f>
        <v>0</v>
      </c>
      <c r="D701" s="5">
        <f>TITRES_STAT!E704</f>
        <v>0</v>
      </c>
      <c r="E701" s="2">
        <f t="shared" si="40"/>
        <v>0</v>
      </c>
      <c r="F701" s="5" t="str">
        <f t="shared" si="43"/>
        <v>NEUTRAL</v>
      </c>
      <c r="G701" s="5" t="e">
        <f t="shared" si="42"/>
        <v>#DIV/0!</v>
      </c>
      <c r="H701" s="5" t="str">
        <f t="shared" si="41"/>
        <v>NEUTRAL</v>
      </c>
    </row>
    <row r="702" spans="1:8" ht="13.5" x14ac:dyDescent="0.25">
      <c r="A702" s="3">
        <f>TITRES_STAT!B705</f>
        <v>0</v>
      </c>
      <c r="B702" s="5">
        <f>TITRES_STAT!C705</f>
        <v>0</v>
      </c>
      <c r="C702" s="5">
        <f>TITRES_STAT!D705</f>
        <v>0</v>
      </c>
      <c r="D702" s="5">
        <f>TITRES_STAT!E705</f>
        <v>0</v>
      </c>
      <c r="E702" s="2">
        <f t="shared" si="40"/>
        <v>0</v>
      </c>
      <c r="F702" s="5" t="str">
        <f t="shared" si="43"/>
        <v>NEUTRAL</v>
      </c>
      <c r="G702" s="5" t="e">
        <f t="shared" si="42"/>
        <v>#DIV/0!</v>
      </c>
      <c r="H702" s="5" t="str">
        <f t="shared" si="41"/>
        <v>NEUTRAL</v>
      </c>
    </row>
    <row r="703" spans="1:8" ht="13.5" x14ac:dyDescent="0.25">
      <c r="A703" s="3">
        <f>TITRES_STAT!B706</f>
        <v>0</v>
      </c>
      <c r="B703" s="5">
        <f>TITRES_STAT!C706</f>
        <v>0</v>
      </c>
      <c r="C703" s="5">
        <f>TITRES_STAT!D706</f>
        <v>0</v>
      </c>
      <c r="D703" s="5">
        <f>TITRES_STAT!E706</f>
        <v>0</v>
      </c>
      <c r="E703" s="2">
        <f t="shared" si="40"/>
        <v>0</v>
      </c>
      <c r="F703" s="5" t="str">
        <f t="shared" si="43"/>
        <v>NEUTRAL</v>
      </c>
      <c r="G703" s="5" t="e">
        <f t="shared" si="42"/>
        <v>#DIV/0!</v>
      </c>
      <c r="H703" s="5" t="str">
        <f t="shared" si="41"/>
        <v>NEUTRAL</v>
      </c>
    </row>
    <row r="704" spans="1:8" ht="13.5" x14ac:dyDescent="0.25">
      <c r="A704" s="3">
        <f>TITRES_STAT!B707</f>
        <v>0</v>
      </c>
      <c r="B704" s="5">
        <f>TITRES_STAT!C707</f>
        <v>0</v>
      </c>
      <c r="C704" s="5">
        <f>TITRES_STAT!D707</f>
        <v>0</v>
      </c>
      <c r="D704" s="5">
        <f>TITRES_STAT!E707</f>
        <v>0</v>
      </c>
      <c r="E704" s="2">
        <f t="shared" si="40"/>
        <v>0</v>
      </c>
      <c r="F704" s="5" t="str">
        <f t="shared" si="43"/>
        <v>NEUTRAL</v>
      </c>
      <c r="G704" s="5" t="e">
        <f t="shared" si="42"/>
        <v>#DIV/0!</v>
      </c>
      <c r="H704" s="5" t="str">
        <f t="shared" si="41"/>
        <v>NEUTRAL</v>
      </c>
    </row>
    <row r="705" spans="1:8" ht="13.5" x14ac:dyDescent="0.25">
      <c r="A705" s="3">
        <f>TITRES_STAT!B708</f>
        <v>0</v>
      </c>
      <c r="B705" s="5">
        <f>TITRES_STAT!C708</f>
        <v>0</v>
      </c>
      <c r="C705" s="5">
        <f>TITRES_STAT!D708</f>
        <v>0</v>
      </c>
      <c r="D705" s="5">
        <f>TITRES_STAT!E708</f>
        <v>0</v>
      </c>
      <c r="E705" s="2">
        <f t="shared" si="40"/>
        <v>0</v>
      </c>
      <c r="F705" s="5" t="str">
        <f t="shared" si="43"/>
        <v>NEUTRAL</v>
      </c>
      <c r="G705" s="5" t="e">
        <f t="shared" si="42"/>
        <v>#DIV/0!</v>
      </c>
      <c r="H705" s="5" t="str">
        <f t="shared" si="41"/>
        <v>NEUTRAL</v>
      </c>
    </row>
    <row r="706" spans="1:8" ht="13.5" x14ac:dyDescent="0.25">
      <c r="A706" s="3">
        <f>TITRES_STAT!B709</f>
        <v>0</v>
      </c>
      <c r="B706" s="5">
        <f>TITRES_STAT!C709</f>
        <v>0</v>
      </c>
      <c r="C706" s="5">
        <f>TITRES_STAT!D709</f>
        <v>0</v>
      </c>
      <c r="D706" s="5">
        <f>TITRES_STAT!E709</f>
        <v>0</v>
      </c>
      <c r="E706" s="2">
        <f t="shared" si="40"/>
        <v>0</v>
      </c>
      <c r="F706" s="5" t="str">
        <f t="shared" si="43"/>
        <v>NEUTRAL</v>
      </c>
      <c r="G706" s="5" t="e">
        <f t="shared" si="42"/>
        <v>#DIV/0!</v>
      </c>
      <c r="H706" s="5" t="str">
        <f t="shared" si="41"/>
        <v>NEUTRAL</v>
      </c>
    </row>
    <row r="707" spans="1:8" ht="13.5" x14ac:dyDescent="0.25">
      <c r="A707" s="3">
        <f>TITRES_STAT!B710</f>
        <v>0</v>
      </c>
      <c r="B707" s="5">
        <f>TITRES_STAT!C710</f>
        <v>0</v>
      </c>
      <c r="C707" s="5">
        <f>TITRES_STAT!D710</f>
        <v>0</v>
      </c>
      <c r="D707" s="5">
        <f>TITRES_STAT!E710</f>
        <v>0</v>
      </c>
      <c r="E707" s="2">
        <f t="shared" si="40"/>
        <v>0</v>
      </c>
      <c r="F707" s="5" t="str">
        <f t="shared" si="43"/>
        <v>NEUTRAL</v>
      </c>
      <c r="G707" s="5" t="e">
        <f t="shared" si="42"/>
        <v>#DIV/0!</v>
      </c>
      <c r="H707" s="5" t="str">
        <f t="shared" si="41"/>
        <v>NEUTRAL</v>
      </c>
    </row>
    <row r="708" spans="1:8" ht="13.5" x14ac:dyDescent="0.25">
      <c r="A708" s="3">
        <f>TITRES_STAT!B711</f>
        <v>0</v>
      </c>
      <c r="B708" s="5">
        <f>TITRES_STAT!C711</f>
        <v>0</v>
      </c>
      <c r="C708" s="5">
        <f>TITRES_STAT!D711</f>
        <v>0</v>
      </c>
      <c r="D708" s="5">
        <f>TITRES_STAT!E711</f>
        <v>0</v>
      </c>
      <c r="E708" s="2">
        <f t="shared" ref="E708:E771" si="44">IF(B708&gt;B707, E707+D708, IF(B708&lt;B707, E707-D708, E707))</f>
        <v>0</v>
      </c>
      <c r="F708" s="5" t="str">
        <f t="shared" si="43"/>
        <v>NEUTRAL</v>
      </c>
      <c r="G708" s="5" t="e">
        <f t="shared" si="42"/>
        <v>#DIV/0!</v>
      </c>
      <c r="H708" s="5" t="str">
        <f t="shared" si="41"/>
        <v>NEUTRAL</v>
      </c>
    </row>
    <row r="709" spans="1:8" ht="13.5" x14ac:dyDescent="0.25">
      <c r="A709" s="3">
        <f>TITRES_STAT!B712</f>
        <v>0</v>
      </c>
      <c r="B709" s="5">
        <f>TITRES_STAT!C712</f>
        <v>0</v>
      </c>
      <c r="C709" s="5">
        <f>TITRES_STAT!D712</f>
        <v>0</v>
      </c>
      <c r="D709" s="5">
        <f>TITRES_STAT!E712</f>
        <v>0</v>
      </c>
      <c r="E709" s="2">
        <f t="shared" si="44"/>
        <v>0</v>
      </c>
      <c r="F709" s="5" t="str">
        <f t="shared" si="43"/>
        <v>NEUTRAL</v>
      </c>
      <c r="G709" s="5" t="e">
        <f t="shared" si="42"/>
        <v>#DIV/0!</v>
      </c>
      <c r="H709" s="5" t="str">
        <f t="shared" si="41"/>
        <v>NEUTRAL</v>
      </c>
    </row>
    <row r="710" spans="1:8" ht="13.5" x14ac:dyDescent="0.25">
      <c r="A710" s="3">
        <f>TITRES_STAT!B713</f>
        <v>0</v>
      </c>
      <c r="B710" s="5">
        <f>TITRES_STAT!C713</f>
        <v>0</v>
      </c>
      <c r="C710" s="5">
        <f>TITRES_STAT!D713</f>
        <v>0</v>
      </c>
      <c r="D710" s="5">
        <f>TITRES_STAT!E713</f>
        <v>0</v>
      </c>
      <c r="E710" s="2">
        <f t="shared" si="44"/>
        <v>0</v>
      </c>
      <c r="F710" s="5" t="str">
        <f t="shared" si="43"/>
        <v>NEUTRAL</v>
      </c>
      <c r="G710" s="5" t="e">
        <f t="shared" si="42"/>
        <v>#DIV/0!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NEUTRAL</v>
      </c>
    </row>
    <row r="711" spans="1:8" ht="13.5" x14ac:dyDescent="0.25">
      <c r="A711" s="3">
        <f>TITRES_STAT!B714</f>
        <v>0</v>
      </c>
      <c r="B711" s="5">
        <f>TITRES_STAT!C714</f>
        <v>0</v>
      </c>
      <c r="C711" s="5">
        <f>TITRES_STAT!D714</f>
        <v>0</v>
      </c>
      <c r="D711" s="5">
        <f>TITRES_STAT!E714</f>
        <v>0</v>
      </c>
      <c r="E711" s="2">
        <f t="shared" si="44"/>
        <v>0</v>
      </c>
      <c r="F711" s="5" t="str">
        <f t="shared" si="43"/>
        <v>NEUTRAL</v>
      </c>
      <c r="G711" s="5" t="e">
        <f t="shared" ref="G711:G774" si="46">IF((E711-E706)/E706 &gt; 0.02, "STRONG",
 IF((E711-E706)/E706 &lt; -0.02, "WEAK", "NEUTRAL"))</f>
        <v>#DIV/0!</v>
      </c>
      <c r="H711" s="5" t="str">
        <f t="shared" si="45"/>
        <v>NEUTRAL</v>
      </c>
    </row>
    <row r="712" spans="1:8" ht="13.5" x14ac:dyDescent="0.25">
      <c r="A712" s="3">
        <f>TITRES_STAT!B715</f>
        <v>0</v>
      </c>
      <c r="B712" s="5">
        <f>TITRES_STAT!C715</f>
        <v>0</v>
      </c>
      <c r="C712" s="5">
        <f>TITRES_STAT!D715</f>
        <v>0</v>
      </c>
      <c r="D712" s="5">
        <f>TITRES_STAT!E715</f>
        <v>0</v>
      </c>
      <c r="E712" s="2">
        <f t="shared" si="44"/>
        <v>0</v>
      </c>
      <c r="F712" s="5" t="str">
        <f t="shared" ref="F712:F775" si="47">IF(E712&gt;E707,"BULLISH",IF(E712&lt;E707,"BEARISH","NEUTRAL"))</f>
        <v>NEUTRAL</v>
      </c>
      <c r="G712" s="5" t="e">
        <f t="shared" si="46"/>
        <v>#DIV/0!</v>
      </c>
      <c r="H712" s="5" t="str">
        <f t="shared" si="45"/>
        <v>NEUTRAL</v>
      </c>
    </row>
    <row r="713" spans="1:8" ht="13.5" x14ac:dyDescent="0.25">
      <c r="A713" s="3">
        <f>TITRES_STAT!B716</f>
        <v>0</v>
      </c>
      <c r="B713" s="5">
        <f>TITRES_STAT!C716</f>
        <v>0</v>
      </c>
      <c r="C713" s="5">
        <f>TITRES_STAT!D716</f>
        <v>0</v>
      </c>
      <c r="D713" s="5">
        <f>TITRES_STAT!E716</f>
        <v>0</v>
      </c>
      <c r="E713" s="2">
        <f t="shared" si="44"/>
        <v>0</v>
      </c>
      <c r="F713" s="5" t="str">
        <f t="shared" si="47"/>
        <v>NEUTRAL</v>
      </c>
      <c r="G713" s="5" t="e">
        <f t="shared" si="46"/>
        <v>#DIV/0!</v>
      </c>
      <c r="H713" s="5" t="str">
        <f t="shared" si="45"/>
        <v>NEUTRAL</v>
      </c>
    </row>
    <row r="714" spans="1:8" ht="13.5" x14ac:dyDescent="0.25">
      <c r="A714" s="3">
        <f>TITRES_STAT!B717</f>
        <v>0</v>
      </c>
      <c r="B714" s="5">
        <f>TITRES_STAT!C717</f>
        <v>0</v>
      </c>
      <c r="C714" s="5">
        <f>TITRES_STAT!D717</f>
        <v>0</v>
      </c>
      <c r="D714" s="5">
        <f>TITRES_STAT!E717</f>
        <v>0</v>
      </c>
      <c r="E714" s="2">
        <f t="shared" si="44"/>
        <v>0</v>
      </c>
      <c r="F714" s="5" t="str">
        <f t="shared" si="47"/>
        <v>NEUTRAL</v>
      </c>
      <c r="G714" s="5" t="e">
        <f t="shared" si="46"/>
        <v>#DIV/0!</v>
      </c>
      <c r="H714" s="5" t="str">
        <f t="shared" si="45"/>
        <v>NEUTRAL</v>
      </c>
    </row>
    <row r="715" spans="1:8" ht="13.5" x14ac:dyDescent="0.25">
      <c r="A715" s="3">
        <f>TITRES_STAT!B718</f>
        <v>0</v>
      </c>
      <c r="B715" s="5">
        <f>TITRES_STAT!C718</f>
        <v>0</v>
      </c>
      <c r="C715" s="5">
        <f>TITRES_STAT!D718</f>
        <v>0</v>
      </c>
      <c r="D715" s="5">
        <f>TITRES_STAT!E718</f>
        <v>0</v>
      </c>
      <c r="E715" s="2">
        <f t="shared" si="44"/>
        <v>0</v>
      </c>
      <c r="F715" s="5" t="str">
        <f t="shared" si="47"/>
        <v>NEUTRAL</v>
      </c>
      <c r="G715" s="5" t="e">
        <f t="shared" si="46"/>
        <v>#DIV/0!</v>
      </c>
      <c r="H715" s="5" t="str">
        <f t="shared" si="45"/>
        <v>NEUTRAL</v>
      </c>
    </row>
    <row r="716" spans="1:8" ht="13.5" x14ac:dyDescent="0.25">
      <c r="A716" s="3">
        <f>TITRES_STAT!B719</f>
        <v>0</v>
      </c>
      <c r="B716" s="5">
        <f>TITRES_STAT!C719</f>
        <v>0</v>
      </c>
      <c r="C716" s="5">
        <f>TITRES_STAT!D719</f>
        <v>0</v>
      </c>
      <c r="D716" s="5">
        <f>TITRES_STAT!E719</f>
        <v>0</v>
      </c>
      <c r="E716" s="2">
        <f t="shared" si="44"/>
        <v>0</v>
      </c>
      <c r="F716" s="5" t="str">
        <f t="shared" si="47"/>
        <v>NEUTRAL</v>
      </c>
      <c r="G716" s="5" t="e">
        <f t="shared" si="46"/>
        <v>#DIV/0!</v>
      </c>
      <c r="H716" s="5" t="str">
        <f t="shared" si="45"/>
        <v>NEUTRAL</v>
      </c>
    </row>
    <row r="717" spans="1:8" ht="13.5" x14ac:dyDescent="0.25">
      <c r="A717" s="3">
        <f>TITRES_STAT!B720</f>
        <v>0</v>
      </c>
      <c r="B717" s="5">
        <f>TITRES_STAT!C720</f>
        <v>0</v>
      </c>
      <c r="C717" s="5">
        <f>TITRES_STAT!D720</f>
        <v>0</v>
      </c>
      <c r="D717" s="5">
        <f>TITRES_STAT!E720</f>
        <v>0</v>
      </c>
      <c r="E717" s="2">
        <f t="shared" si="44"/>
        <v>0</v>
      </c>
      <c r="F717" s="5" t="str">
        <f t="shared" si="47"/>
        <v>NEUTRAL</v>
      </c>
      <c r="G717" s="5" t="e">
        <f t="shared" si="46"/>
        <v>#DIV/0!</v>
      </c>
      <c r="H717" s="5" t="str">
        <f t="shared" si="45"/>
        <v>NEUTRAL</v>
      </c>
    </row>
    <row r="718" spans="1:8" ht="13.5" x14ac:dyDescent="0.25">
      <c r="A718" s="3">
        <f>TITRES_STAT!B721</f>
        <v>0</v>
      </c>
      <c r="B718" s="5">
        <f>TITRES_STAT!C721</f>
        <v>0</v>
      </c>
      <c r="C718" s="5">
        <f>TITRES_STAT!D721</f>
        <v>0</v>
      </c>
      <c r="D718" s="5">
        <f>TITRES_STAT!E721</f>
        <v>0</v>
      </c>
      <c r="E718" s="2">
        <f t="shared" si="44"/>
        <v>0</v>
      </c>
      <c r="F718" s="5" t="str">
        <f t="shared" si="47"/>
        <v>NEUTRAL</v>
      </c>
      <c r="G718" s="5" t="e">
        <f t="shared" si="46"/>
        <v>#DIV/0!</v>
      </c>
      <c r="H718" s="5" t="str">
        <f t="shared" si="45"/>
        <v>NEUTRAL</v>
      </c>
    </row>
    <row r="719" spans="1:8" ht="13.5" x14ac:dyDescent="0.25">
      <c r="A719" s="3">
        <f>TITRES_STAT!B722</f>
        <v>0</v>
      </c>
      <c r="B719" s="5">
        <f>TITRES_STAT!C722</f>
        <v>0</v>
      </c>
      <c r="C719" s="5">
        <f>TITRES_STAT!D722</f>
        <v>0</v>
      </c>
      <c r="D719" s="5">
        <f>TITRES_STAT!E722</f>
        <v>0</v>
      </c>
      <c r="E719" s="2">
        <f t="shared" si="44"/>
        <v>0</v>
      </c>
      <c r="F719" s="5" t="str">
        <f t="shared" si="47"/>
        <v>NEUTRAL</v>
      </c>
      <c r="G719" s="5" t="e">
        <f t="shared" si="46"/>
        <v>#DIV/0!</v>
      </c>
      <c r="H719" s="5" t="str">
        <f t="shared" si="45"/>
        <v>NEUTRAL</v>
      </c>
    </row>
    <row r="720" spans="1:8" ht="13.5" x14ac:dyDescent="0.25">
      <c r="A720" s="3">
        <f>TITRES_STAT!B723</f>
        <v>0</v>
      </c>
      <c r="B720" s="5">
        <f>TITRES_STAT!C723</f>
        <v>0</v>
      </c>
      <c r="C720" s="5">
        <f>TITRES_STAT!D723</f>
        <v>0</v>
      </c>
      <c r="D720" s="5">
        <f>TITRES_STAT!E723</f>
        <v>0</v>
      </c>
      <c r="E720" s="2">
        <f t="shared" si="44"/>
        <v>0</v>
      </c>
      <c r="F720" s="5" t="str">
        <f t="shared" si="47"/>
        <v>NEUTRAL</v>
      </c>
      <c r="G720" s="5" t="e">
        <f t="shared" si="46"/>
        <v>#DIV/0!</v>
      </c>
      <c r="H720" s="5" t="str">
        <f t="shared" si="45"/>
        <v>NEUTRAL</v>
      </c>
    </row>
    <row r="721" spans="1:8" ht="13.5" x14ac:dyDescent="0.25">
      <c r="A721" s="3">
        <f>TITRES_STAT!B724</f>
        <v>0</v>
      </c>
      <c r="B721" s="5">
        <f>TITRES_STAT!C724</f>
        <v>0</v>
      </c>
      <c r="C721" s="5">
        <f>TITRES_STAT!D724</f>
        <v>0</v>
      </c>
      <c r="D721" s="5">
        <f>TITRES_STAT!E724</f>
        <v>0</v>
      </c>
      <c r="E721" s="2">
        <f t="shared" si="44"/>
        <v>0</v>
      </c>
      <c r="F721" s="5" t="str">
        <f t="shared" si="47"/>
        <v>NEUTRAL</v>
      </c>
      <c r="G721" s="5" t="e">
        <f t="shared" si="46"/>
        <v>#DIV/0!</v>
      </c>
      <c r="H721" s="5" t="str">
        <f t="shared" si="45"/>
        <v>NEUTRAL</v>
      </c>
    </row>
    <row r="722" spans="1:8" ht="13.5" x14ac:dyDescent="0.25">
      <c r="A722" s="3">
        <f>TITRES_STAT!B725</f>
        <v>0</v>
      </c>
      <c r="B722" s="5">
        <f>TITRES_STAT!C725</f>
        <v>0</v>
      </c>
      <c r="C722" s="5">
        <f>TITRES_STAT!D725</f>
        <v>0</v>
      </c>
      <c r="D722" s="5">
        <f>TITRES_STAT!E725</f>
        <v>0</v>
      </c>
      <c r="E722" s="2">
        <f t="shared" si="44"/>
        <v>0</v>
      </c>
      <c r="F722" s="5" t="str">
        <f t="shared" si="47"/>
        <v>NEUTRAL</v>
      </c>
      <c r="G722" s="5" t="e">
        <f t="shared" si="46"/>
        <v>#DIV/0!</v>
      </c>
      <c r="H722" s="5" t="str">
        <f t="shared" si="45"/>
        <v>NEUTRAL</v>
      </c>
    </row>
    <row r="723" spans="1:8" ht="13.5" x14ac:dyDescent="0.25">
      <c r="A723" s="3">
        <f>TITRES_STAT!B726</f>
        <v>0</v>
      </c>
      <c r="B723" s="5">
        <f>TITRES_STAT!C726</f>
        <v>0</v>
      </c>
      <c r="C723" s="5">
        <f>TITRES_STAT!D726</f>
        <v>0</v>
      </c>
      <c r="D723" s="5">
        <f>TITRES_STAT!E726</f>
        <v>0</v>
      </c>
      <c r="E723" s="2">
        <f t="shared" si="44"/>
        <v>0</v>
      </c>
      <c r="F723" s="5" t="str">
        <f t="shared" si="47"/>
        <v>NEUTRAL</v>
      </c>
      <c r="G723" s="5" t="e">
        <f t="shared" si="46"/>
        <v>#DIV/0!</v>
      </c>
      <c r="H723" s="5" t="str">
        <f t="shared" si="45"/>
        <v>NEUTRAL</v>
      </c>
    </row>
    <row r="724" spans="1:8" ht="13.5" x14ac:dyDescent="0.25">
      <c r="A724" s="3">
        <f>TITRES_STAT!B727</f>
        <v>0</v>
      </c>
      <c r="B724" s="5">
        <f>TITRES_STAT!C727</f>
        <v>0</v>
      </c>
      <c r="C724" s="5">
        <f>TITRES_STAT!D727</f>
        <v>0</v>
      </c>
      <c r="D724" s="5">
        <f>TITRES_STAT!E727</f>
        <v>0</v>
      </c>
      <c r="E724" s="2">
        <f t="shared" si="44"/>
        <v>0</v>
      </c>
      <c r="F724" s="5" t="str">
        <f t="shared" si="47"/>
        <v>NEUTRAL</v>
      </c>
      <c r="G724" s="5" t="e">
        <f t="shared" si="46"/>
        <v>#DIV/0!</v>
      </c>
      <c r="H724" s="5" t="str">
        <f t="shared" si="45"/>
        <v>NEUTRAL</v>
      </c>
    </row>
    <row r="725" spans="1:8" ht="13.5" x14ac:dyDescent="0.25">
      <c r="A725" s="3">
        <f>TITRES_STAT!B728</f>
        <v>0</v>
      </c>
      <c r="B725" s="5">
        <f>TITRES_STAT!C728</f>
        <v>0</v>
      </c>
      <c r="C725" s="5">
        <f>TITRES_STAT!D728</f>
        <v>0</v>
      </c>
      <c r="D725" s="5">
        <f>TITRES_STAT!E728</f>
        <v>0</v>
      </c>
      <c r="E725" s="2">
        <f t="shared" si="44"/>
        <v>0</v>
      </c>
      <c r="F725" s="5" t="str">
        <f t="shared" si="47"/>
        <v>NEUTRAL</v>
      </c>
      <c r="G725" s="5" t="e">
        <f t="shared" si="46"/>
        <v>#DIV/0!</v>
      </c>
      <c r="H725" s="5" t="str">
        <f t="shared" si="45"/>
        <v>NEUTRAL</v>
      </c>
    </row>
    <row r="726" spans="1:8" ht="13.5" x14ac:dyDescent="0.25">
      <c r="A726" s="3">
        <f>TITRES_STAT!B729</f>
        <v>0</v>
      </c>
      <c r="B726" s="5">
        <f>TITRES_STAT!C729</f>
        <v>0</v>
      </c>
      <c r="C726" s="5">
        <f>TITRES_STAT!D729</f>
        <v>0</v>
      </c>
      <c r="D726" s="5">
        <f>TITRES_STAT!E729</f>
        <v>0</v>
      </c>
      <c r="E726" s="2">
        <f t="shared" si="44"/>
        <v>0</v>
      </c>
      <c r="F726" s="5" t="str">
        <f t="shared" si="47"/>
        <v>NEUTRAL</v>
      </c>
      <c r="G726" s="5" t="e">
        <f t="shared" si="46"/>
        <v>#DIV/0!</v>
      </c>
      <c r="H726" s="5" t="str">
        <f t="shared" si="45"/>
        <v>NEUTRAL</v>
      </c>
    </row>
    <row r="727" spans="1:8" ht="13.5" x14ac:dyDescent="0.25">
      <c r="A727" s="3">
        <f>TITRES_STAT!B730</f>
        <v>0</v>
      </c>
      <c r="B727" s="5">
        <f>TITRES_STAT!C730</f>
        <v>0</v>
      </c>
      <c r="C727" s="5">
        <f>TITRES_STAT!D730</f>
        <v>0</v>
      </c>
      <c r="D727" s="5">
        <f>TITRES_STAT!E730</f>
        <v>0</v>
      </c>
      <c r="E727" s="2">
        <f t="shared" si="44"/>
        <v>0</v>
      </c>
      <c r="F727" s="5" t="str">
        <f t="shared" si="47"/>
        <v>NEUTRAL</v>
      </c>
      <c r="G727" s="5" t="e">
        <f t="shared" si="46"/>
        <v>#DIV/0!</v>
      </c>
      <c r="H727" s="5" t="str">
        <f t="shared" si="45"/>
        <v>NEUTRAL</v>
      </c>
    </row>
    <row r="728" spans="1:8" ht="13.5" x14ac:dyDescent="0.25">
      <c r="A728" s="3">
        <f>TITRES_STAT!B731</f>
        <v>0</v>
      </c>
      <c r="B728" s="5">
        <f>TITRES_STAT!C731</f>
        <v>0</v>
      </c>
      <c r="C728" s="5">
        <f>TITRES_STAT!D731</f>
        <v>0</v>
      </c>
      <c r="D728" s="5">
        <f>TITRES_STAT!E731</f>
        <v>0</v>
      </c>
      <c r="E728" s="2">
        <f t="shared" si="44"/>
        <v>0</v>
      </c>
      <c r="F728" s="5" t="str">
        <f t="shared" si="47"/>
        <v>NEUTRAL</v>
      </c>
      <c r="G728" s="5" t="e">
        <f t="shared" si="46"/>
        <v>#DIV/0!</v>
      </c>
      <c r="H728" s="5" t="str">
        <f t="shared" si="45"/>
        <v>NEUTRAL</v>
      </c>
    </row>
    <row r="729" spans="1:8" ht="13.5" x14ac:dyDescent="0.25">
      <c r="A729" s="3">
        <f>TITRES_STAT!B732</f>
        <v>0</v>
      </c>
      <c r="B729" s="5">
        <f>TITRES_STAT!C732</f>
        <v>0</v>
      </c>
      <c r="C729" s="5">
        <f>TITRES_STAT!D732</f>
        <v>0</v>
      </c>
      <c r="D729" s="5">
        <f>TITRES_STAT!E732</f>
        <v>0</v>
      </c>
      <c r="E729" s="2">
        <f t="shared" si="44"/>
        <v>0</v>
      </c>
      <c r="F729" s="5" t="str">
        <f t="shared" si="47"/>
        <v>NEUTRAL</v>
      </c>
      <c r="G729" s="5" t="e">
        <f t="shared" si="46"/>
        <v>#DIV/0!</v>
      </c>
      <c r="H729" s="5" t="str">
        <f t="shared" si="45"/>
        <v>NEUTRAL</v>
      </c>
    </row>
    <row r="730" spans="1:8" ht="13.5" x14ac:dyDescent="0.25">
      <c r="A730" s="3">
        <f>TITRES_STAT!B733</f>
        <v>0</v>
      </c>
      <c r="B730" s="5">
        <f>TITRES_STAT!C733</f>
        <v>0</v>
      </c>
      <c r="C730" s="5">
        <f>TITRES_STAT!D733</f>
        <v>0</v>
      </c>
      <c r="D730" s="5">
        <f>TITRES_STAT!E733</f>
        <v>0</v>
      </c>
      <c r="E730" s="2">
        <f t="shared" si="44"/>
        <v>0</v>
      </c>
      <c r="F730" s="5" t="str">
        <f t="shared" si="47"/>
        <v>NEUTRAL</v>
      </c>
      <c r="G730" s="5" t="e">
        <f t="shared" si="46"/>
        <v>#DIV/0!</v>
      </c>
      <c r="H730" s="5" t="str">
        <f t="shared" si="45"/>
        <v>NEUTRAL</v>
      </c>
    </row>
    <row r="731" spans="1:8" ht="13.5" x14ac:dyDescent="0.25">
      <c r="A731" s="3">
        <f>TITRES_STAT!B734</f>
        <v>0</v>
      </c>
      <c r="B731" s="5">
        <f>TITRES_STAT!C734</f>
        <v>0</v>
      </c>
      <c r="C731" s="5">
        <f>TITRES_STAT!D734</f>
        <v>0</v>
      </c>
      <c r="D731" s="5">
        <f>TITRES_STAT!E734</f>
        <v>0</v>
      </c>
      <c r="E731" s="2">
        <f t="shared" si="44"/>
        <v>0</v>
      </c>
      <c r="F731" s="5" t="str">
        <f t="shared" si="47"/>
        <v>NEUTRAL</v>
      </c>
      <c r="G731" s="5" t="e">
        <f t="shared" si="46"/>
        <v>#DIV/0!</v>
      </c>
      <c r="H731" s="5" t="str">
        <f t="shared" si="45"/>
        <v>NEUTRAL</v>
      </c>
    </row>
    <row r="732" spans="1:8" ht="13.5" x14ac:dyDescent="0.25">
      <c r="A732" s="3">
        <f>TITRES_STAT!B735</f>
        <v>0</v>
      </c>
      <c r="B732" s="5">
        <f>TITRES_STAT!C735</f>
        <v>0</v>
      </c>
      <c r="C732" s="5">
        <f>TITRES_STAT!D735</f>
        <v>0</v>
      </c>
      <c r="D732" s="5">
        <f>TITRES_STAT!E735</f>
        <v>0</v>
      </c>
      <c r="E732" s="2">
        <f t="shared" si="44"/>
        <v>0</v>
      </c>
      <c r="F732" s="5" t="str">
        <f t="shared" si="47"/>
        <v>NEUTRAL</v>
      </c>
      <c r="G732" s="5" t="e">
        <f t="shared" si="46"/>
        <v>#DIV/0!</v>
      </c>
      <c r="H732" s="5" t="str">
        <f t="shared" si="45"/>
        <v>NEUTRAL</v>
      </c>
    </row>
    <row r="733" spans="1:8" ht="13.5" x14ac:dyDescent="0.25">
      <c r="A733" s="3">
        <f>TITRES_STAT!B736</f>
        <v>0</v>
      </c>
      <c r="B733" s="5">
        <f>TITRES_STAT!C736</f>
        <v>0</v>
      </c>
      <c r="C733" s="5">
        <f>TITRES_STAT!D736</f>
        <v>0</v>
      </c>
      <c r="D733" s="5">
        <f>TITRES_STAT!E736</f>
        <v>0</v>
      </c>
      <c r="E733" s="2">
        <f t="shared" si="44"/>
        <v>0</v>
      </c>
      <c r="F733" s="5" t="str">
        <f t="shared" si="47"/>
        <v>NEUTRAL</v>
      </c>
      <c r="G733" s="5" t="e">
        <f t="shared" si="46"/>
        <v>#DIV/0!</v>
      </c>
      <c r="H733" s="5" t="str">
        <f t="shared" si="45"/>
        <v>NEUTRAL</v>
      </c>
    </row>
    <row r="734" spans="1:8" ht="13.5" x14ac:dyDescent="0.25">
      <c r="A734" s="3">
        <f>TITRES_STAT!B737</f>
        <v>0</v>
      </c>
      <c r="B734" s="5">
        <f>TITRES_STAT!C737</f>
        <v>0</v>
      </c>
      <c r="C734" s="5">
        <f>TITRES_STAT!D737</f>
        <v>0</v>
      </c>
      <c r="D734" s="5">
        <f>TITRES_STAT!E737</f>
        <v>0</v>
      </c>
      <c r="E734" s="2">
        <f t="shared" si="44"/>
        <v>0</v>
      </c>
      <c r="F734" s="5" t="str">
        <f t="shared" si="47"/>
        <v>NEUTRAL</v>
      </c>
      <c r="G734" s="5" t="e">
        <f t="shared" si="46"/>
        <v>#DIV/0!</v>
      </c>
      <c r="H734" s="5" t="str">
        <f t="shared" si="45"/>
        <v>NEUTRAL</v>
      </c>
    </row>
    <row r="735" spans="1:8" ht="13.5" x14ac:dyDescent="0.25">
      <c r="A735" s="3">
        <f>TITRES_STAT!B738</f>
        <v>0</v>
      </c>
      <c r="B735" s="5">
        <f>TITRES_STAT!C738</f>
        <v>0</v>
      </c>
      <c r="C735" s="5">
        <f>TITRES_STAT!D738</f>
        <v>0</v>
      </c>
      <c r="D735" s="5">
        <f>TITRES_STAT!E738</f>
        <v>0</v>
      </c>
      <c r="E735" s="2">
        <f t="shared" si="44"/>
        <v>0</v>
      </c>
      <c r="F735" s="5" t="str">
        <f t="shared" si="47"/>
        <v>NEUTRAL</v>
      </c>
      <c r="G735" s="5" t="e">
        <f t="shared" si="46"/>
        <v>#DIV/0!</v>
      </c>
      <c r="H735" s="5" t="str">
        <f t="shared" si="45"/>
        <v>NEUTRAL</v>
      </c>
    </row>
    <row r="736" spans="1:8" ht="13.5" x14ac:dyDescent="0.25">
      <c r="A736" s="3">
        <f>TITRES_STAT!B739</f>
        <v>0</v>
      </c>
      <c r="B736" s="5">
        <f>TITRES_STAT!C739</f>
        <v>0</v>
      </c>
      <c r="C736" s="5">
        <f>TITRES_STAT!D739</f>
        <v>0</v>
      </c>
      <c r="D736" s="5">
        <f>TITRES_STAT!E739</f>
        <v>0</v>
      </c>
      <c r="E736" s="2">
        <f t="shared" si="44"/>
        <v>0</v>
      </c>
      <c r="F736" s="5" t="str">
        <f t="shared" si="47"/>
        <v>NEUTRAL</v>
      </c>
      <c r="G736" s="5" t="e">
        <f t="shared" si="46"/>
        <v>#DIV/0!</v>
      </c>
      <c r="H736" s="5" t="str">
        <f t="shared" si="45"/>
        <v>NEUTRAL</v>
      </c>
    </row>
    <row r="737" spans="1:8" ht="13.5" x14ac:dyDescent="0.25">
      <c r="A737" s="3">
        <f>TITRES_STAT!B740</f>
        <v>0</v>
      </c>
      <c r="B737" s="5">
        <f>TITRES_STAT!C740</f>
        <v>0</v>
      </c>
      <c r="C737" s="5">
        <f>TITRES_STAT!D740</f>
        <v>0</v>
      </c>
      <c r="D737" s="5">
        <f>TITRES_STAT!E740</f>
        <v>0</v>
      </c>
      <c r="E737" s="2">
        <f t="shared" si="44"/>
        <v>0</v>
      </c>
      <c r="F737" s="5" t="str">
        <f t="shared" si="47"/>
        <v>NEUTRAL</v>
      </c>
      <c r="G737" s="5" t="e">
        <f t="shared" si="46"/>
        <v>#DIV/0!</v>
      </c>
      <c r="H737" s="5" t="str">
        <f t="shared" si="45"/>
        <v>NEUTRAL</v>
      </c>
    </row>
    <row r="738" spans="1:8" ht="13.5" x14ac:dyDescent="0.25">
      <c r="A738" s="3">
        <f>TITRES_STAT!B741</f>
        <v>0</v>
      </c>
      <c r="B738" s="5">
        <f>TITRES_STAT!C741</f>
        <v>0</v>
      </c>
      <c r="C738" s="5">
        <f>TITRES_STAT!D741</f>
        <v>0</v>
      </c>
      <c r="D738" s="5">
        <f>TITRES_STAT!E741</f>
        <v>0</v>
      </c>
      <c r="E738" s="2">
        <f t="shared" si="44"/>
        <v>0</v>
      </c>
      <c r="F738" s="5" t="str">
        <f t="shared" si="47"/>
        <v>NEUTRAL</v>
      </c>
      <c r="G738" s="5" t="e">
        <f t="shared" si="46"/>
        <v>#DIV/0!</v>
      </c>
      <c r="H738" s="5" t="str">
        <f t="shared" si="45"/>
        <v>NEUTRAL</v>
      </c>
    </row>
    <row r="739" spans="1:8" ht="13.5" x14ac:dyDescent="0.25">
      <c r="A739" s="3">
        <f>TITRES_STAT!B742</f>
        <v>0</v>
      </c>
      <c r="B739" s="5">
        <f>TITRES_STAT!C742</f>
        <v>0</v>
      </c>
      <c r="C739" s="5">
        <f>TITRES_STAT!D742</f>
        <v>0</v>
      </c>
      <c r="D739" s="5">
        <f>TITRES_STAT!E742</f>
        <v>0</v>
      </c>
      <c r="E739" s="2">
        <f t="shared" si="44"/>
        <v>0</v>
      </c>
      <c r="F739" s="5" t="str">
        <f t="shared" si="47"/>
        <v>NEUTRAL</v>
      </c>
      <c r="G739" s="5" t="e">
        <f t="shared" si="46"/>
        <v>#DIV/0!</v>
      </c>
      <c r="H739" s="5" t="str">
        <f t="shared" si="45"/>
        <v>NEUTRAL</v>
      </c>
    </row>
    <row r="740" spans="1:8" ht="13.5" x14ac:dyDescent="0.25">
      <c r="A740" s="3">
        <f>TITRES_STAT!B743</f>
        <v>0</v>
      </c>
      <c r="B740" s="5">
        <f>TITRES_STAT!C743</f>
        <v>0</v>
      </c>
      <c r="C740" s="5">
        <f>TITRES_STAT!D743</f>
        <v>0</v>
      </c>
      <c r="D740" s="5">
        <f>TITRES_STAT!E743</f>
        <v>0</v>
      </c>
      <c r="E740" s="2">
        <f t="shared" si="44"/>
        <v>0</v>
      </c>
      <c r="F740" s="5" t="str">
        <f t="shared" si="47"/>
        <v>NEUTRAL</v>
      </c>
      <c r="G740" s="5" t="e">
        <f t="shared" si="46"/>
        <v>#DIV/0!</v>
      </c>
      <c r="H740" s="5" t="str">
        <f t="shared" si="45"/>
        <v>NEUTRAL</v>
      </c>
    </row>
    <row r="741" spans="1:8" ht="13.5" x14ac:dyDescent="0.25">
      <c r="A741" s="3">
        <f>TITRES_STAT!B744</f>
        <v>0</v>
      </c>
      <c r="B741" s="5">
        <f>TITRES_STAT!C744</f>
        <v>0</v>
      </c>
      <c r="C741" s="5">
        <f>TITRES_STAT!D744</f>
        <v>0</v>
      </c>
      <c r="D741" s="5">
        <f>TITRES_STAT!E744</f>
        <v>0</v>
      </c>
      <c r="E741" s="2">
        <f t="shared" si="44"/>
        <v>0</v>
      </c>
      <c r="F741" s="5" t="str">
        <f t="shared" si="47"/>
        <v>NEUTRAL</v>
      </c>
      <c r="G741" s="5" t="e">
        <f t="shared" si="46"/>
        <v>#DIV/0!</v>
      </c>
      <c r="H741" s="5" t="str">
        <f t="shared" si="45"/>
        <v>NEUTRAL</v>
      </c>
    </row>
    <row r="742" spans="1:8" ht="13.5" x14ac:dyDescent="0.25">
      <c r="A742" s="3">
        <f>TITRES_STAT!B745</f>
        <v>0</v>
      </c>
      <c r="B742" s="5">
        <f>TITRES_STAT!C745</f>
        <v>0</v>
      </c>
      <c r="C742" s="5">
        <f>TITRES_STAT!D745</f>
        <v>0</v>
      </c>
      <c r="D742" s="5">
        <f>TITRES_STAT!E745</f>
        <v>0</v>
      </c>
      <c r="E742" s="2">
        <f t="shared" si="44"/>
        <v>0</v>
      </c>
      <c r="F742" s="5" t="str">
        <f t="shared" si="47"/>
        <v>NEUTRAL</v>
      </c>
      <c r="G742" s="5" t="e">
        <f t="shared" si="46"/>
        <v>#DIV/0!</v>
      </c>
      <c r="H742" s="5" t="str">
        <f t="shared" si="45"/>
        <v>NEUTRAL</v>
      </c>
    </row>
    <row r="743" spans="1:8" ht="13.5" x14ac:dyDescent="0.25">
      <c r="A743" s="3">
        <f>TITRES_STAT!B746</f>
        <v>0</v>
      </c>
      <c r="B743" s="5">
        <f>TITRES_STAT!C746</f>
        <v>0</v>
      </c>
      <c r="C743" s="5">
        <f>TITRES_STAT!D746</f>
        <v>0</v>
      </c>
      <c r="D743" s="5">
        <f>TITRES_STAT!E746</f>
        <v>0</v>
      </c>
      <c r="E743" s="2">
        <f t="shared" si="44"/>
        <v>0</v>
      </c>
      <c r="F743" s="5" t="str">
        <f t="shared" si="47"/>
        <v>NEUTRAL</v>
      </c>
      <c r="G743" s="5" t="e">
        <f t="shared" si="46"/>
        <v>#DIV/0!</v>
      </c>
      <c r="H743" s="5" t="str">
        <f t="shared" si="45"/>
        <v>NEUTRAL</v>
      </c>
    </row>
    <row r="744" spans="1:8" ht="13.5" x14ac:dyDescent="0.25">
      <c r="A744" s="3">
        <f>TITRES_STAT!B747</f>
        <v>0</v>
      </c>
      <c r="B744" s="5">
        <f>TITRES_STAT!C747</f>
        <v>0</v>
      </c>
      <c r="C744" s="5">
        <f>TITRES_STAT!D747</f>
        <v>0</v>
      </c>
      <c r="D744" s="5">
        <f>TITRES_STAT!E747</f>
        <v>0</v>
      </c>
      <c r="E744" s="2">
        <f t="shared" si="44"/>
        <v>0</v>
      </c>
      <c r="F744" s="5" t="str">
        <f t="shared" si="47"/>
        <v>NEUTRAL</v>
      </c>
      <c r="G744" s="5" t="e">
        <f t="shared" si="46"/>
        <v>#DIV/0!</v>
      </c>
      <c r="H744" s="5" t="str">
        <f t="shared" si="45"/>
        <v>NEUTRAL</v>
      </c>
    </row>
    <row r="745" spans="1:8" ht="13.5" x14ac:dyDescent="0.25">
      <c r="A745" s="3">
        <f>TITRES_STAT!B748</f>
        <v>0</v>
      </c>
      <c r="B745" s="5">
        <f>TITRES_STAT!C748</f>
        <v>0</v>
      </c>
      <c r="C745" s="5">
        <f>TITRES_STAT!D748</f>
        <v>0</v>
      </c>
      <c r="D745" s="5">
        <f>TITRES_STAT!E748</f>
        <v>0</v>
      </c>
      <c r="E745" s="2">
        <f t="shared" si="44"/>
        <v>0</v>
      </c>
      <c r="F745" s="5" t="str">
        <f t="shared" si="47"/>
        <v>NEUTRAL</v>
      </c>
      <c r="G745" s="5" t="e">
        <f t="shared" si="46"/>
        <v>#DIV/0!</v>
      </c>
      <c r="H745" s="5" t="str">
        <f t="shared" si="45"/>
        <v>NEUTRAL</v>
      </c>
    </row>
    <row r="746" spans="1:8" ht="13.5" x14ac:dyDescent="0.25">
      <c r="A746" s="3">
        <f>TITRES_STAT!B749</f>
        <v>0</v>
      </c>
      <c r="B746" s="5">
        <f>TITRES_STAT!C749</f>
        <v>0</v>
      </c>
      <c r="C746" s="5">
        <f>TITRES_STAT!D749</f>
        <v>0</v>
      </c>
      <c r="D746" s="5">
        <f>TITRES_STAT!E749</f>
        <v>0</v>
      </c>
      <c r="E746" s="2">
        <f t="shared" si="44"/>
        <v>0</v>
      </c>
      <c r="F746" s="5" t="str">
        <f t="shared" si="47"/>
        <v>NEUTRAL</v>
      </c>
      <c r="G746" s="5" t="e">
        <f t="shared" si="46"/>
        <v>#DIV/0!</v>
      </c>
      <c r="H746" s="5" t="str">
        <f t="shared" si="45"/>
        <v>NEUTRAL</v>
      </c>
    </row>
    <row r="747" spans="1:8" ht="13.5" x14ac:dyDescent="0.25">
      <c r="A747" s="3">
        <f>TITRES_STAT!B750</f>
        <v>0</v>
      </c>
      <c r="B747" s="5">
        <f>TITRES_STAT!C750</f>
        <v>0</v>
      </c>
      <c r="C747" s="5">
        <f>TITRES_STAT!D750</f>
        <v>0</v>
      </c>
      <c r="D747" s="5">
        <f>TITRES_STAT!E750</f>
        <v>0</v>
      </c>
      <c r="E747" s="2">
        <f t="shared" si="44"/>
        <v>0</v>
      </c>
      <c r="F747" s="5" t="str">
        <f t="shared" si="47"/>
        <v>NEUTRAL</v>
      </c>
      <c r="G747" s="5" t="e">
        <f t="shared" si="46"/>
        <v>#DIV/0!</v>
      </c>
      <c r="H747" s="5" t="str">
        <f t="shared" si="45"/>
        <v>NEUTRAL</v>
      </c>
    </row>
    <row r="748" spans="1:8" ht="13.5" x14ac:dyDescent="0.25">
      <c r="A748" s="3">
        <f>TITRES_STAT!B751</f>
        <v>0</v>
      </c>
      <c r="B748" s="5">
        <f>TITRES_STAT!C751</f>
        <v>0</v>
      </c>
      <c r="C748" s="5">
        <f>TITRES_STAT!D751</f>
        <v>0</v>
      </c>
      <c r="D748" s="5">
        <f>TITRES_STAT!E751</f>
        <v>0</v>
      </c>
      <c r="E748" s="2">
        <f t="shared" si="44"/>
        <v>0</v>
      </c>
      <c r="F748" s="5" t="str">
        <f t="shared" si="47"/>
        <v>NEUTRAL</v>
      </c>
      <c r="G748" s="5" t="e">
        <f t="shared" si="46"/>
        <v>#DIV/0!</v>
      </c>
      <c r="H748" s="5" t="str">
        <f t="shared" si="45"/>
        <v>NEUTRAL</v>
      </c>
    </row>
    <row r="749" spans="1:8" ht="13.5" x14ac:dyDescent="0.25">
      <c r="A749" s="3">
        <f>TITRES_STAT!B752</f>
        <v>0</v>
      </c>
      <c r="B749" s="5">
        <f>TITRES_STAT!C752</f>
        <v>0</v>
      </c>
      <c r="C749" s="5">
        <f>TITRES_STAT!D752</f>
        <v>0</v>
      </c>
      <c r="D749" s="5">
        <f>TITRES_STAT!E752</f>
        <v>0</v>
      </c>
      <c r="E749" s="2">
        <f t="shared" si="44"/>
        <v>0</v>
      </c>
      <c r="F749" s="5" t="str">
        <f t="shared" si="47"/>
        <v>NEUTRAL</v>
      </c>
      <c r="G749" s="5" t="e">
        <f t="shared" si="46"/>
        <v>#DIV/0!</v>
      </c>
      <c r="H749" s="5" t="str">
        <f t="shared" si="45"/>
        <v>NEUTRAL</v>
      </c>
    </row>
    <row r="750" spans="1:8" ht="13.5" x14ac:dyDescent="0.25">
      <c r="A750" s="3">
        <f>TITRES_STAT!B753</f>
        <v>0</v>
      </c>
      <c r="B750" s="5">
        <f>TITRES_STAT!C753</f>
        <v>0</v>
      </c>
      <c r="C750" s="5">
        <f>TITRES_STAT!D753</f>
        <v>0</v>
      </c>
      <c r="D750" s="5">
        <f>TITRES_STAT!E753</f>
        <v>0</v>
      </c>
      <c r="E750" s="2">
        <f t="shared" si="44"/>
        <v>0</v>
      </c>
      <c r="F750" s="5" t="str">
        <f t="shared" si="47"/>
        <v>NEUTRAL</v>
      </c>
      <c r="G750" s="5" t="e">
        <f t="shared" si="46"/>
        <v>#DIV/0!</v>
      </c>
      <c r="H750" s="5" t="str">
        <f t="shared" si="45"/>
        <v>NEUTRAL</v>
      </c>
    </row>
    <row r="751" spans="1:8" ht="13.5" x14ac:dyDescent="0.25">
      <c r="A751" s="3">
        <f>TITRES_STAT!B754</f>
        <v>0</v>
      </c>
      <c r="B751" s="5">
        <f>TITRES_STAT!C754</f>
        <v>0</v>
      </c>
      <c r="C751" s="5">
        <f>TITRES_STAT!D754</f>
        <v>0</v>
      </c>
      <c r="D751" s="5">
        <f>TITRES_STAT!E754</f>
        <v>0</v>
      </c>
      <c r="E751" s="2">
        <f t="shared" si="44"/>
        <v>0</v>
      </c>
      <c r="F751" s="5" t="str">
        <f t="shared" si="47"/>
        <v>NEUTRAL</v>
      </c>
      <c r="G751" s="5" t="e">
        <f t="shared" si="46"/>
        <v>#DIV/0!</v>
      </c>
      <c r="H751" s="5" t="str">
        <f t="shared" si="45"/>
        <v>NEUTRAL</v>
      </c>
    </row>
    <row r="752" spans="1:8" ht="13.5" x14ac:dyDescent="0.25">
      <c r="A752" s="3">
        <f>TITRES_STAT!B755</f>
        <v>0</v>
      </c>
      <c r="B752" s="5">
        <f>TITRES_STAT!C755</f>
        <v>0</v>
      </c>
      <c r="C752" s="5">
        <f>TITRES_STAT!D755</f>
        <v>0</v>
      </c>
      <c r="D752" s="5">
        <f>TITRES_STAT!E755</f>
        <v>0</v>
      </c>
      <c r="E752" s="2">
        <f t="shared" si="44"/>
        <v>0</v>
      </c>
      <c r="F752" s="5" t="str">
        <f t="shared" si="47"/>
        <v>NEUTRAL</v>
      </c>
      <c r="G752" s="5" t="e">
        <f t="shared" si="46"/>
        <v>#DIV/0!</v>
      </c>
      <c r="H752" s="5" t="str">
        <f t="shared" si="45"/>
        <v>NEUTRAL</v>
      </c>
    </row>
    <row r="753" spans="1:8" ht="13.5" x14ac:dyDescent="0.25">
      <c r="A753" s="3">
        <f>TITRES_STAT!B756</f>
        <v>0</v>
      </c>
      <c r="B753" s="5">
        <f>TITRES_STAT!C756</f>
        <v>0</v>
      </c>
      <c r="C753" s="5">
        <f>TITRES_STAT!D756</f>
        <v>0</v>
      </c>
      <c r="D753" s="5">
        <f>TITRES_STAT!E756</f>
        <v>0</v>
      </c>
      <c r="E753" s="2">
        <f t="shared" si="44"/>
        <v>0</v>
      </c>
      <c r="F753" s="5" t="str">
        <f t="shared" si="47"/>
        <v>NEUTRAL</v>
      </c>
      <c r="G753" s="5" t="e">
        <f t="shared" si="46"/>
        <v>#DIV/0!</v>
      </c>
      <c r="H753" s="5" t="str">
        <f t="shared" si="45"/>
        <v>NEUTRAL</v>
      </c>
    </row>
    <row r="754" spans="1:8" ht="13.5" x14ac:dyDescent="0.25">
      <c r="A754" s="3">
        <f>TITRES_STAT!B757</f>
        <v>0</v>
      </c>
      <c r="B754" s="5">
        <f>TITRES_STAT!C757</f>
        <v>0</v>
      </c>
      <c r="C754" s="5">
        <f>TITRES_STAT!D757</f>
        <v>0</v>
      </c>
      <c r="D754" s="5">
        <f>TITRES_STAT!E757</f>
        <v>0</v>
      </c>
      <c r="E754" s="2">
        <f t="shared" si="44"/>
        <v>0</v>
      </c>
      <c r="F754" s="5" t="str">
        <f t="shared" si="47"/>
        <v>NEUTRAL</v>
      </c>
      <c r="G754" s="5" t="e">
        <f t="shared" si="46"/>
        <v>#DIV/0!</v>
      </c>
      <c r="H754" s="5" t="str">
        <f t="shared" si="45"/>
        <v>NEUTRAL</v>
      </c>
    </row>
    <row r="755" spans="1:8" ht="13.5" x14ac:dyDescent="0.25">
      <c r="A755" s="3">
        <f>TITRES_STAT!B758</f>
        <v>0</v>
      </c>
      <c r="B755" s="5">
        <f>TITRES_STAT!C758</f>
        <v>0</v>
      </c>
      <c r="C755" s="5">
        <f>TITRES_STAT!D758</f>
        <v>0</v>
      </c>
      <c r="D755" s="5">
        <f>TITRES_STAT!E758</f>
        <v>0</v>
      </c>
      <c r="E755" s="2">
        <f t="shared" si="44"/>
        <v>0</v>
      </c>
      <c r="F755" s="5" t="str">
        <f t="shared" si="47"/>
        <v>NEUTRAL</v>
      </c>
      <c r="G755" s="5" t="e">
        <f t="shared" si="46"/>
        <v>#DIV/0!</v>
      </c>
      <c r="H755" s="5" t="str">
        <f t="shared" si="45"/>
        <v>NEUTRAL</v>
      </c>
    </row>
    <row r="756" spans="1:8" ht="13.5" x14ac:dyDescent="0.25">
      <c r="A756" s="3">
        <f>TITRES_STAT!B759</f>
        <v>0</v>
      </c>
      <c r="B756" s="5">
        <f>TITRES_STAT!C759</f>
        <v>0</v>
      </c>
      <c r="C756" s="5">
        <f>TITRES_STAT!D759</f>
        <v>0</v>
      </c>
      <c r="D756" s="5">
        <f>TITRES_STAT!E759</f>
        <v>0</v>
      </c>
      <c r="E756" s="2">
        <f t="shared" si="44"/>
        <v>0</v>
      </c>
      <c r="F756" s="5" t="str">
        <f t="shared" si="47"/>
        <v>NEUTRAL</v>
      </c>
      <c r="G756" s="5" t="e">
        <f t="shared" si="46"/>
        <v>#DIV/0!</v>
      </c>
      <c r="H756" s="5" t="str">
        <f t="shared" si="45"/>
        <v>NEUTRAL</v>
      </c>
    </row>
    <row r="757" spans="1:8" ht="13.5" x14ac:dyDescent="0.25">
      <c r="A757" s="3">
        <f>TITRES_STAT!B760</f>
        <v>0</v>
      </c>
      <c r="B757" s="5">
        <f>TITRES_STAT!C760</f>
        <v>0</v>
      </c>
      <c r="C757" s="5">
        <f>TITRES_STAT!D760</f>
        <v>0</v>
      </c>
      <c r="D757" s="5">
        <f>TITRES_STAT!E760</f>
        <v>0</v>
      </c>
      <c r="E757" s="2">
        <f t="shared" si="44"/>
        <v>0</v>
      </c>
      <c r="F757" s="5" t="str">
        <f t="shared" si="47"/>
        <v>NEUTRAL</v>
      </c>
      <c r="G757" s="5" t="e">
        <f t="shared" si="46"/>
        <v>#DIV/0!</v>
      </c>
      <c r="H757" s="5" t="str">
        <f t="shared" si="45"/>
        <v>NEUTRAL</v>
      </c>
    </row>
    <row r="758" spans="1:8" ht="13.5" x14ac:dyDescent="0.25">
      <c r="A758" s="3">
        <f>TITRES_STAT!B761</f>
        <v>0</v>
      </c>
      <c r="B758" s="5">
        <f>TITRES_STAT!C761</f>
        <v>0</v>
      </c>
      <c r="C758" s="5">
        <f>TITRES_STAT!D761</f>
        <v>0</v>
      </c>
      <c r="D758" s="5">
        <f>TITRES_STAT!E761</f>
        <v>0</v>
      </c>
      <c r="E758" s="2">
        <f t="shared" si="44"/>
        <v>0</v>
      </c>
      <c r="F758" s="5" t="str">
        <f t="shared" si="47"/>
        <v>NEUTRAL</v>
      </c>
      <c r="G758" s="5" t="e">
        <f t="shared" si="46"/>
        <v>#DIV/0!</v>
      </c>
      <c r="H758" s="5" t="str">
        <f t="shared" si="45"/>
        <v>NEUTRAL</v>
      </c>
    </row>
    <row r="759" spans="1:8" ht="13.5" x14ac:dyDescent="0.25">
      <c r="A759" s="3">
        <f>TITRES_STAT!B762</f>
        <v>0</v>
      </c>
      <c r="B759" s="5">
        <f>TITRES_STAT!C762</f>
        <v>0</v>
      </c>
      <c r="C759" s="5">
        <f>TITRES_STAT!D762</f>
        <v>0</v>
      </c>
      <c r="D759" s="5">
        <f>TITRES_STAT!E762</f>
        <v>0</v>
      </c>
      <c r="E759" s="2">
        <f t="shared" si="44"/>
        <v>0</v>
      </c>
      <c r="F759" s="5" t="str">
        <f t="shared" si="47"/>
        <v>NEUTRAL</v>
      </c>
      <c r="G759" s="5" t="e">
        <f t="shared" si="46"/>
        <v>#DIV/0!</v>
      </c>
      <c r="H759" s="5" t="str">
        <f t="shared" si="45"/>
        <v>NEUTRAL</v>
      </c>
    </row>
    <row r="760" spans="1:8" ht="13.5" x14ac:dyDescent="0.25">
      <c r="A760" s="3">
        <f>TITRES_STAT!B763</f>
        <v>0</v>
      </c>
      <c r="B760" s="5">
        <f>TITRES_STAT!C763</f>
        <v>0</v>
      </c>
      <c r="C760" s="5">
        <f>TITRES_STAT!D763</f>
        <v>0</v>
      </c>
      <c r="D760" s="5">
        <f>TITRES_STAT!E763</f>
        <v>0</v>
      </c>
      <c r="E760" s="2">
        <f t="shared" si="44"/>
        <v>0</v>
      </c>
      <c r="F760" s="5" t="str">
        <f t="shared" si="47"/>
        <v>NEUTRAL</v>
      </c>
      <c r="G760" s="5" t="e">
        <f t="shared" si="46"/>
        <v>#DIV/0!</v>
      </c>
      <c r="H760" s="5" t="str">
        <f t="shared" si="45"/>
        <v>NEUTRAL</v>
      </c>
    </row>
    <row r="761" spans="1:8" ht="13.5" x14ac:dyDescent="0.25">
      <c r="A761" s="3">
        <f>TITRES_STAT!B764</f>
        <v>0</v>
      </c>
      <c r="B761" s="5">
        <f>TITRES_STAT!C764</f>
        <v>0</v>
      </c>
      <c r="C761" s="5">
        <f>TITRES_STAT!D764</f>
        <v>0</v>
      </c>
      <c r="D761" s="5">
        <f>TITRES_STAT!E764</f>
        <v>0</v>
      </c>
      <c r="E761" s="2">
        <f t="shared" si="44"/>
        <v>0</v>
      </c>
      <c r="F761" s="5" t="str">
        <f t="shared" si="47"/>
        <v>NEUTRAL</v>
      </c>
      <c r="G761" s="5" t="e">
        <f t="shared" si="46"/>
        <v>#DIV/0!</v>
      </c>
      <c r="H761" s="5" t="str">
        <f t="shared" si="45"/>
        <v>NEUTRAL</v>
      </c>
    </row>
    <row r="762" spans="1:8" ht="13.5" x14ac:dyDescent="0.25">
      <c r="A762" s="3">
        <f>TITRES_STAT!B765</f>
        <v>0</v>
      </c>
      <c r="B762" s="5">
        <f>TITRES_STAT!C765</f>
        <v>0</v>
      </c>
      <c r="C762" s="5">
        <f>TITRES_STAT!D765</f>
        <v>0</v>
      </c>
      <c r="D762" s="5">
        <f>TITRES_STAT!E765</f>
        <v>0</v>
      </c>
      <c r="E762" s="2">
        <f t="shared" si="44"/>
        <v>0</v>
      </c>
      <c r="F762" s="5" t="str">
        <f t="shared" si="47"/>
        <v>NEUTRAL</v>
      </c>
      <c r="G762" s="5" t="e">
        <f t="shared" si="46"/>
        <v>#DIV/0!</v>
      </c>
      <c r="H762" s="5" t="str">
        <f t="shared" si="45"/>
        <v>NEUTRAL</v>
      </c>
    </row>
    <row r="763" spans="1:8" ht="13.5" x14ac:dyDescent="0.25">
      <c r="A763" s="3">
        <f>TITRES_STAT!B766</f>
        <v>0</v>
      </c>
      <c r="B763" s="5">
        <f>TITRES_STAT!C766</f>
        <v>0</v>
      </c>
      <c r="C763" s="5">
        <f>TITRES_STAT!D766</f>
        <v>0</v>
      </c>
      <c r="D763" s="5">
        <f>TITRES_STAT!E766</f>
        <v>0</v>
      </c>
      <c r="E763" s="2">
        <f t="shared" si="44"/>
        <v>0</v>
      </c>
      <c r="F763" s="5" t="str">
        <f t="shared" si="47"/>
        <v>NEUTRAL</v>
      </c>
      <c r="G763" s="5" t="e">
        <f t="shared" si="46"/>
        <v>#DIV/0!</v>
      </c>
      <c r="H763" s="5" t="str">
        <f t="shared" si="45"/>
        <v>NEUTRAL</v>
      </c>
    </row>
    <row r="764" spans="1:8" ht="13.5" x14ac:dyDescent="0.25">
      <c r="A764" s="3">
        <f>TITRES_STAT!B767</f>
        <v>0</v>
      </c>
      <c r="B764" s="5">
        <f>TITRES_STAT!C767</f>
        <v>0</v>
      </c>
      <c r="C764" s="5">
        <f>TITRES_STAT!D767</f>
        <v>0</v>
      </c>
      <c r="D764" s="5">
        <f>TITRES_STAT!E767</f>
        <v>0</v>
      </c>
      <c r="E764" s="2">
        <f t="shared" si="44"/>
        <v>0</v>
      </c>
      <c r="F764" s="5" t="str">
        <f t="shared" si="47"/>
        <v>NEUTRAL</v>
      </c>
      <c r="G764" s="5" t="e">
        <f t="shared" si="46"/>
        <v>#DIV/0!</v>
      </c>
      <c r="H764" s="5" t="str">
        <f t="shared" si="45"/>
        <v>NEUTRAL</v>
      </c>
    </row>
    <row r="765" spans="1:8" ht="13.5" x14ac:dyDescent="0.25">
      <c r="A765" s="3">
        <f>TITRES_STAT!B768</f>
        <v>0</v>
      </c>
      <c r="B765" s="5">
        <f>TITRES_STAT!C768</f>
        <v>0</v>
      </c>
      <c r="C765" s="5">
        <f>TITRES_STAT!D768</f>
        <v>0</v>
      </c>
      <c r="D765" s="5">
        <f>TITRES_STAT!E768</f>
        <v>0</v>
      </c>
      <c r="E765" s="2">
        <f t="shared" si="44"/>
        <v>0</v>
      </c>
      <c r="F765" s="5" t="str">
        <f t="shared" si="47"/>
        <v>NEUTRAL</v>
      </c>
      <c r="G765" s="5" t="e">
        <f t="shared" si="46"/>
        <v>#DIV/0!</v>
      </c>
      <c r="H765" s="5" t="str">
        <f t="shared" si="45"/>
        <v>NEUTRAL</v>
      </c>
    </row>
    <row r="766" spans="1:8" ht="13.5" x14ac:dyDescent="0.25">
      <c r="A766" s="3">
        <f>TITRES_STAT!B769</f>
        <v>0</v>
      </c>
      <c r="B766" s="5">
        <f>TITRES_STAT!C769</f>
        <v>0</v>
      </c>
      <c r="C766" s="5">
        <f>TITRES_STAT!D769</f>
        <v>0</v>
      </c>
      <c r="D766" s="5">
        <f>TITRES_STAT!E769</f>
        <v>0</v>
      </c>
      <c r="E766" s="2">
        <f t="shared" si="44"/>
        <v>0</v>
      </c>
      <c r="F766" s="5" t="str">
        <f t="shared" si="47"/>
        <v>NEUTRAL</v>
      </c>
      <c r="G766" s="5" t="e">
        <f t="shared" si="46"/>
        <v>#DIV/0!</v>
      </c>
      <c r="H766" s="5" t="str">
        <f t="shared" si="45"/>
        <v>NEUTRAL</v>
      </c>
    </row>
    <row r="767" spans="1:8" ht="13.5" x14ac:dyDescent="0.25">
      <c r="A767" s="3">
        <f>TITRES_STAT!B770</f>
        <v>0</v>
      </c>
      <c r="B767" s="5">
        <f>TITRES_STAT!C770</f>
        <v>0</v>
      </c>
      <c r="C767" s="5">
        <f>TITRES_STAT!D770</f>
        <v>0</v>
      </c>
      <c r="D767" s="5">
        <f>TITRES_STAT!E770</f>
        <v>0</v>
      </c>
      <c r="E767" s="2">
        <f t="shared" si="44"/>
        <v>0</v>
      </c>
      <c r="F767" s="5" t="str">
        <f t="shared" si="47"/>
        <v>NEUTRAL</v>
      </c>
      <c r="G767" s="5" t="e">
        <f t="shared" si="46"/>
        <v>#DIV/0!</v>
      </c>
      <c r="H767" s="5" t="str">
        <f t="shared" si="45"/>
        <v>NEUTRAL</v>
      </c>
    </row>
    <row r="768" spans="1:8" ht="13.5" x14ac:dyDescent="0.25">
      <c r="A768" s="3">
        <f>TITRES_STAT!B771</f>
        <v>0</v>
      </c>
      <c r="B768" s="5">
        <f>TITRES_STAT!C771</f>
        <v>0</v>
      </c>
      <c r="C768" s="5">
        <f>TITRES_STAT!D771</f>
        <v>0</v>
      </c>
      <c r="D768" s="5">
        <f>TITRES_STAT!E771</f>
        <v>0</v>
      </c>
      <c r="E768" s="2">
        <f t="shared" si="44"/>
        <v>0</v>
      </c>
      <c r="F768" s="5" t="str">
        <f t="shared" si="47"/>
        <v>NEUTRAL</v>
      </c>
      <c r="G768" s="5" t="e">
        <f t="shared" si="46"/>
        <v>#DIV/0!</v>
      </c>
      <c r="H768" s="5" t="str">
        <f t="shared" si="45"/>
        <v>NEUTRAL</v>
      </c>
    </row>
    <row r="769" spans="1:8" ht="13.5" x14ac:dyDescent="0.25">
      <c r="A769" s="3">
        <f>TITRES_STAT!B772</f>
        <v>0</v>
      </c>
      <c r="B769" s="5">
        <f>TITRES_STAT!C772</f>
        <v>0</v>
      </c>
      <c r="C769" s="5">
        <f>TITRES_STAT!D772</f>
        <v>0</v>
      </c>
      <c r="D769" s="5">
        <f>TITRES_STAT!E772</f>
        <v>0</v>
      </c>
      <c r="E769" s="2">
        <f t="shared" si="44"/>
        <v>0</v>
      </c>
      <c r="F769" s="5" t="str">
        <f t="shared" si="47"/>
        <v>NEUTRAL</v>
      </c>
      <c r="G769" s="5" t="e">
        <f t="shared" si="46"/>
        <v>#DIV/0!</v>
      </c>
      <c r="H769" s="5" t="str">
        <f t="shared" si="45"/>
        <v>NEUTRAL</v>
      </c>
    </row>
    <row r="770" spans="1:8" ht="13.5" x14ac:dyDescent="0.25">
      <c r="A770" s="3">
        <f>TITRES_STAT!B773</f>
        <v>0</v>
      </c>
      <c r="B770" s="5">
        <f>TITRES_STAT!C773</f>
        <v>0</v>
      </c>
      <c r="C770" s="5">
        <f>TITRES_STAT!D773</f>
        <v>0</v>
      </c>
      <c r="D770" s="5">
        <f>TITRES_STAT!E773</f>
        <v>0</v>
      </c>
      <c r="E770" s="2">
        <f t="shared" si="44"/>
        <v>0</v>
      </c>
      <c r="F770" s="5" t="str">
        <f t="shared" si="47"/>
        <v>NEUTRAL</v>
      </c>
      <c r="G770" s="5" t="e">
        <f t="shared" si="46"/>
        <v>#DIV/0!</v>
      </c>
      <c r="H770" s="5" t="str">
        <f t="shared" si="45"/>
        <v>NEUTRAL</v>
      </c>
    </row>
    <row r="771" spans="1:8" ht="13.5" x14ac:dyDescent="0.25">
      <c r="A771" s="3">
        <f>TITRES_STAT!B774</f>
        <v>0</v>
      </c>
      <c r="B771" s="5">
        <f>TITRES_STAT!C774</f>
        <v>0</v>
      </c>
      <c r="C771" s="5">
        <f>TITRES_STAT!D774</f>
        <v>0</v>
      </c>
      <c r="D771" s="5">
        <f>TITRES_STAT!E774</f>
        <v>0</v>
      </c>
      <c r="E771" s="2">
        <f t="shared" si="44"/>
        <v>0</v>
      </c>
      <c r="F771" s="5" t="str">
        <f t="shared" si="47"/>
        <v>NEUTRAL</v>
      </c>
      <c r="G771" s="5" t="e">
        <f t="shared" si="46"/>
        <v>#DIV/0!</v>
      </c>
      <c r="H771" s="5" t="str">
        <f t="shared" si="45"/>
        <v>NEUTRAL</v>
      </c>
    </row>
    <row r="772" spans="1:8" ht="13.5" x14ac:dyDescent="0.25">
      <c r="A772" s="3">
        <f>TITRES_STAT!B775</f>
        <v>0</v>
      </c>
      <c r="B772" s="5">
        <f>TITRES_STAT!C775</f>
        <v>0</v>
      </c>
      <c r="C772" s="5">
        <f>TITRES_STAT!D775</f>
        <v>0</v>
      </c>
      <c r="D772" s="5">
        <f>TITRES_STAT!E775</f>
        <v>0</v>
      </c>
      <c r="E772" s="2">
        <f t="shared" ref="E772:E835" si="48">IF(B772&gt;B771, E771+D772, IF(B772&lt;B771, E771-D772, E771))</f>
        <v>0</v>
      </c>
      <c r="F772" s="5" t="str">
        <f t="shared" si="47"/>
        <v>NEUTRAL</v>
      </c>
      <c r="G772" s="5" t="e">
        <f t="shared" si="46"/>
        <v>#DIV/0!</v>
      </c>
      <c r="H772" s="5" t="str">
        <f t="shared" si="45"/>
        <v>NEUTRAL</v>
      </c>
    </row>
    <row r="773" spans="1:8" ht="13.5" x14ac:dyDescent="0.25">
      <c r="A773" s="3">
        <f>TITRES_STAT!B776</f>
        <v>0</v>
      </c>
      <c r="B773" s="5">
        <f>TITRES_STAT!C776</f>
        <v>0</v>
      </c>
      <c r="C773" s="5">
        <f>TITRES_STAT!D776</f>
        <v>0</v>
      </c>
      <c r="D773" s="5">
        <f>TITRES_STAT!E776</f>
        <v>0</v>
      </c>
      <c r="E773" s="2">
        <f t="shared" si="48"/>
        <v>0</v>
      </c>
      <c r="F773" s="5" t="str">
        <f t="shared" si="47"/>
        <v>NEUTRAL</v>
      </c>
      <c r="G773" s="5" t="e">
        <f t="shared" si="46"/>
        <v>#DIV/0!</v>
      </c>
      <c r="H773" s="5" t="str">
        <f t="shared" si="45"/>
        <v>NEUTRAL</v>
      </c>
    </row>
    <row r="774" spans="1:8" ht="13.5" x14ac:dyDescent="0.25">
      <c r="A774" s="3">
        <f>TITRES_STAT!B777</f>
        <v>0</v>
      </c>
      <c r="B774" s="5">
        <f>TITRES_STAT!C777</f>
        <v>0</v>
      </c>
      <c r="C774" s="5">
        <f>TITRES_STAT!D777</f>
        <v>0</v>
      </c>
      <c r="D774" s="5">
        <f>TITRES_STAT!E777</f>
        <v>0</v>
      </c>
      <c r="E774" s="2">
        <f t="shared" si="48"/>
        <v>0</v>
      </c>
      <c r="F774" s="5" t="str">
        <f t="shared" si="47"/>
        <v>NEUTRAL</v>
      </c>
      <c r="G774" s="5" t="e">
        <f t="shared" si="46"/>
        <v>#DIV/0!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NEUTRAL</v>
      </c>
    </row>
    <row r="775" spans="1:8" ht="13.5" x14ac:dyDescent="0.25">
      <c r="A775" s="3">
        <f>TITRES_STAT!B778</f>
        <v>0</v>
      </c>
      <c r="B775" s="5">
        <f>TITRES_STAT!C778</f>
        <v>0</v>
      </c>
      <c r="C775" s="5">
        <f>TITRES_STAT!D778</f>
        <v>0</v>
      </c>
      <c r="D775" s="5">
        <f>TITRES_STAT!E778</f>
        <v>0</v>
      </c>
      <c r="E775" s="2">
        <f t="shared" si="48"/>
        <v>0</v>
      </c>
      <c r="F775" s="5" t="str">
        <f t="shared" si="47"/>
        <v>NEUTRAL</v>
      </c>
      <c r="G775" s="5" t="e">
        <f t="shared" ref="G775:G838" si="50">IF((E775-E770)/E770 &gt; 0.02, "STRONG",
 IF((E775-E770)/E770 &lt; -0.02, "WEAK", "NEUTRAL"))</f>
        <v>#DIV/0!</v>
      </c>
      <c r="H775" s="5" t="str">
        <f t="shared" si="49"/>
        <v>NEUTRAL</v>
      </c>
    </row>
    <row r="776" spans="1:8" ht="13.5" x14ac:dyDescent="0.25">
      <c r="A776" s="3">
        <f>TITRES_STAT!B779</f>
        <v>0</v>
      </c>
      <c r="B776" s="5">
        <f>TITRES_STAT!C779</f>
        <v>0</v>
      </c>
      <c r="C776" s="5">
        <f>TITRES_STAT!D779</f>
        <v>0</v>
      </c>
      <c r="D776" s="5">
        <f>TITRES_STAT!E779</f>
        <v>0</v>
      </c>
      <c r="E776" s="2">
        <f t="shared" si="48"/>
        <v>0</v>
      </c>
      <c r="F776" s="5" t="str">
        <f t="shared" ref="F776:F839" si="51">IF(E776&gt;E771,"BULLISH",IF(E776&lt;E771,"BEARISH","NEUTRAL"))</f>
        <v>NEUTRAL</v>
      </c>
      <c r="G776" s="5" t="e">
        <f t="shared" si="50"/>
        <v>#DIV/0!</v>
      </c>
      <c r="H776" s="5" t="str">
        <f t="shared" si="49"/>
        <v>NEUTRAL</v>
      </c>
    </row>
    <row r="777" spans="1:8" ht="13.5" x14ac:dyDescent="0.25">
      <c r="A777" s="3">
        <f>TITRES_STAT!B780</f>
        <v>0</v>
      </c>
      <c r="B777" s="5">
        <f>TITRES_STAT!C780</f>
        <v>0</v>
      </c>
      <c r="C777" s="5">
        <f>TITRES_STAT!D780</f>
        <v>0</v>
      </c>
      <c r="D777" s="5">
        <f>TITRES_STAT!E780</f>
        <v>0</v>
      </c>
      <c r="E777" s="2">
        <f t="shared" si="48"/>
        <v>0</v>
      </c>
      <c r="F777" s="5" t="str">
        <f t="shared" si="51"/>
        <v>NEUTRAL</v>
      </c>
      <c r="G777" s="5" t="e">
        <f t="shared" si="50"/>
        <v>#DIV/0!</v>
      </c>
      <c r="H777" s="5" t="str">
        <f t="shared" si="49"/>
        <v>NEUTRAL</v>
      </c>
    </row>
    <row r="778" spans="1:8" ht="13.5" x14ac:dyDescent="0.25">
      <c r="A778" s="3">
        <f>TITRES_STAT!B781</f>
        <v>0</v>
      </c>
      <c r="B778" s="5">
        <f>TITRES_STAT!C781</f>
        <v>0</v>
      </c>
      <c r="C778" s="5">
        <f>TITRES_STAT!D781</f>
        <v>0</v>
      </c>
      <c r="D778" s="5">
        <f>TITRES_STAT!E781</f>
        <v>0</v>
      </c>
      <c r="E778" s="2">
        <f t="shared" si="48"/>
        <v>0</v>
      </c>
      <c r="F778" s="5" t="str">
        <f t="shared" si="51"/>
        <v>NEUTRAL</v>
      </c>
      <c r="G778" s="5" t="e">
        <f t="shared" si="50"/>
        <v>#DIV/0!</v>
      </c>
      <c r="H778" s="5" t="str">
        <f t="shared" si="49"/>
        <v>NEUTRAL</v>
      </c>
    </row>
    <row r="779" spans="1:8" ht="13.5" x14ac:dyDescent="0.25">
      <c r="A779" s="3">
        <f>TITRES_STAT!B782</f>
        <v>0</v>
      </c>
      <c r="B779" s="5">
        <f>TITRES_STAT!C782</f>
        <v>0</v>
      </c>
      <c r="C779" s="5">
        <f>TITRES_STAT!D782</f>
        <v>0</v>
      </c>
      <c r="D779" s="5">
        <f>TITRES_STAT!E782</f>
        <v>0</v>
      </c>
      <c r="E779" s="2">
        <f t="shared" si="48"/>
        <v>0</v>
      </c>
      <c r="F779" s="5" t="str">
        <f t="shared" si="51"/>
        <v>NEUTRAL</v>
      </c>
      <c r="G779" s="5" t="e">
        <f t="shared" si="50"/>
        <v>#DIV/0!</v>
      </c>
      <c r="H779" s="5" t="str">
        <f t="shared" si="49"/>
        <v>NEUTRAL</v>
      </c>
    </row>
    <row r="780" spans="1:8" ht="13.5" x14ac:dyDescent="0.25">
      <c r="A780" s="3">
        <f>TITRES_STAT!B783</f>
        <v>0</v>
      </c>
      <c r="B780" s="5">
        <f>TITRES_STAT!C783</f>
        <v>0</v>
      </c>
      <c r="C780" s="5">
        <f>TITRES_STAT!D783</f>
        <v>0</v>
      </c>
      <c r="D780" s="5">
        <f>TITRES_STAT!E783</f>
        <v>0</v>
      </c>
      <c r="E780" s="2">
        <f t="shared" si="48"/>
        <v>0</v>
      </c>
      <c r="F780" s="5" t="str">
        <f t="shared" si="51"/>
        <v>NEUTRAL</v>
      </c>
      <c r="G780" s="5" t="e">
        <f t="shared" si="50"/>
        <v>#DIV/0!</v>
      </c>
      <c r="H780" s="5" t="str">
        <f t="shared" si="49"/>
        <v>NEUTRAL</v>
      </c>
    </row>
    <row r="781" spans="1:8" ht="13.5" x14ac:dyDescent="0.25">
      <c r="A781" s="3">
        <f>TITRES_STAT!B784</f>
        <v>0</v>
      </c>
      <c r="B781" s="5">
        <f>TITRES_STAT!C784</f>
        <v>0</v>
      </c>
      <c r="C781" s="5">
        <f>TITRES_STAT!D784</f>
        <v>0</v>
      </c>
      <c r="D781" s="5">
        <f>TITRES_STAT!E784</f>
        <v>0</v>
      </c>
      <c r="E781" s="2">
        <f t="shared" si="48"/>
        <v>0</v>
      </c>
      <c r="F781" s="5" t="str">
        <f t="shared" si="51"/>
        <v>NEUTRAL</v>
      </c>
      <c r="G781" s="5" t="e">
        <f t="shared" si="50"/>
        <v>#DIV/0!</v>
      </c>
      <c r="H781" s="5" t="str">
        <f t="shared" si="49"/>
        <v>NEUTRAL</v>
      </c>
    </row>
    <row r="782" spans="1:8" ht="13.5" x14ac:dyDescent="0.25">
      <c r="A782" s="3">
        <f>TITRES_STAT!B785</f>
        <v>0</v>
      </c>
      <c r="B782" s="5">
        <f>TITRES_STAT!C785</f>
        <v>0</v>
      </c>
      <c r="C782" s="5">
        <f>TITRES_STAT!D785</f>
        <v>0</v>
      </c>
      <c r="D782" s="5">
        <f>TITRES_STAT!E785</f>
        <v>0</v>
      </c>
      <c r="E782" s="2">
        <f t="shared" si="48"/>
        <v>0</v>
      </c>
      <c r="F782" s="5" t="str">
        <f t="shared" si="51"/>
        <v>NEUTRAL</v>
      </c>
      <c r="G782" s="5" t="e">
        <f t="shared" si="50"/>
        <v>#DIV/0!</v>
      </c>
      <c r="H782" s="5" t="str">
        <f t="shared" si="49"/>
        <v>NEUTRAL</v>
      </c>
    </row>
    <row r="783" spans="1:8" ht="13.5" x14ac:dyDescent="0.25">
      <c r="A783" s="3">
        <f>TITRES_STAT!B786</f>
        <v>0</v>
      </c>
      <c r="B783" s="5">
        <f>TITRES_STAT!C786</f>
        <v>0</v>
      </c>
      <c r="C783" s="5">
        <f>TITRES_STAT!D786</f>
        <v>0</v>
      </c>
      <c r="D783" s="5">
        <f>TITRES_STAT!E786</f>
        <v>0</v>
      </c>
      <c r="E783" s="2">
        <f t="shared" si="48"/>
        <v>0</v>
      </c>
      <c r="F783" s="5" t="str">
        <f t="shared" si="51"/>
        <v>NEUTRAL</v>
      </c>
      <c r="G783" s="5" t="e">
        <f t="shared" si="50"/>
        <v>#DIV/0!</v>
      </c>
      <c r="H783" s="5" t="str">
        <f t="shared" si="49"/>
        <v>NEUTRAL</v>
      </c>
    </row>
    <row r="784" spans="1:8" ht="13.5" x14ac:dyDescent="0.25">
      <c r="A784" s="3">
        <f>TITRES_STAT!B787</f>
        <v>0</v>
      </c>
      <c r="B784" s="5">
        <f>TITRES_STAT!C787</f>
        <v>0</v>
      </c>
      <c r="C784" s="5">
        <f>TITRES_STAT!D787</f>
        <v>0</v>
      </c>
      <c r="D784" s="5">
        <f>TITRES_STAT!E787</f>
        <v>0</v>
      </c>
      <c r="E784" s="2">
        <f t="shared" si="48"/>
        <v>0</v>
      </c>
      <c r="F784" s="5" t="str">
        <f t="shared" si="51"/>
        <v>NEUTRAL</v>
      </c>
      <c r="G784" s="5" t="e">
        <f t="shared" si="50"/>
        <v>#DIV/0!</v>
      </c>
      <c r="H784" s="5" t="str">
        <f t="shared" si="49"/>
        <v>NEUTRAL</v>
      </c>
    </row>
    <row r="785" spans="1:8" ht="13.5" x14ac:dyDescent="0.25">
      <c r="A785" s="3">
        <f>TITRES_STAT!B788</f>
        <v>0</v>
      </c>
      <c r="B785" s="5">
        <f>TITRES_STAT!C788</f>
        <v>0</v>
      </c>
      <c r="C785" s="5">
        <f>TITRES_STAT!D788</f>
        <v>0</v>
      </c>
      <c r="D785" s="5">
        <f>TITRES_STAT!E788</f>
        <v>0</v>
      </c>
      <c r="E785" s="2">
        <f t="shared" si="48"/>
        <v>0</v>
      </c>
      <c r="F785" s="5" t="str">
        <f t="shared" si="51"/>
        <v>NEUTRAL</v>
      </c>
      <c r="G785" s="5" t="e">
        <f t="shared" si="50"/>
        <v>#DIV/0!</v>
      </c>
      <c r="H785" s="5" t="str">
        <f t="shared" si="49"/>
        <v>NEUTRAL</v>
      </c>
    </row>
    <row r="786" spans="1:8" ht="13.5" x14ac:dyDescent="0.25">
      <c r="A786" s="3">
        <f>TITRES_STAT!B789</f>
        <v>0</v>
      </c>
      <c r="B786" s="5">
        <f>TITRES_STAT!C789</f>
        <v>0</v>
      </c>
      <c r="C786" s="5">
        <f>TITRES_STAT!D789</f>
        <v>0</v>
      </c>
      <c r="D786" s="5">
        <f>TITRES_STAT!E789</f>
        <v>0</v>
      </c>
      <c r="E786" s="2">
        <f t="shared" si="48"/>
        <v>0</v>
      </c>
      <c r="F786" s="5" t="str">
        <f t="shared" si="51"/>
        <v>NEUTRAL</v>
      </c>
      <c r="G786" s="5" t="e">
        <f t="shared" si="50"/>
        <v>#DIV/0!</v>
      </c>
      <c r="H786" s="5" t="str">
        <f t="shared" si="49"/>
        <v>NEUTRAL</v>
      </c>
    </row>
    <row r="787" spans="1:8" ht="13.5" x14ac:dyDescent="0.25">
      <c r="A787" s="3">
        <f>TITRES_STAT!B790</f>
        <v>0</v>
      </c>
      <c r="B787" s="5">
        <f>TITRES_STAT!C790</f>
        <v>0</v>
      </c>
      <c r="C787" s="5">
        <f>TITRES_STAT!D790</f>
        <v>0</v>
      </c>
      <c r="D787" s="5">
        <f>TITRES_STAT!E790</f>
        <v>0</v>
      </c>
      <c r="E787" s="2">
        <f t="shared" si="48"/>
        <v>0</v>
      </c>
      <c r="F787" s="5" t="str">
        <f t="shared" si="51"/>
        <v>NEUTRAL</v>
      </c>
      <c r="G787" s="5" t="e">
        <f t="shared" si="50"/>
        <v>#DIV/0!</v>
      </c>
      <c r="H787" s="5" t="str">
        <f t="shared" si="49"/>
        <v>NEUTRAL</v>
      </c>
    </row>
    <row r="788" spans="1:8" ht="13.5" x14ac:dyDescent="0.25">
      <c r="A788" s="3">
        <f>TITRES_STAT!B791</f>
        <v>0</v>
      </c>
      <c r="B788" s="5">
        <f>TITRES_STAT!C791</f>
        <v>0</v>
      </c>
      <c r="C788" s="5">
        <f>TITRES_STAT!D791</f>
        <v>0</v>
      </c>
      <c r="D788" s="5">
        <f>TITRES_STAT!E791</f>
        <v>0</v>
      </c>
      <c r="E788" s="2">
        <f t="shared" si="48"/>
        <v>0</v>
      </c>
      <c r="F788" s="5" t="str">
        <f t="shared" si="51"/>
        <v>NEUTRAL</v>
      </c>
      <c r="G788" s="5" t="e">
        <f t="shared" si="50"/>
        <v>#DIV/0!</v>
      </c>
      <c r="H788" s="5" t="str">
        <f t="shared" si="49"/>
        <v>NEUTRAL</v>
      </c>
    </row>
    <row r="789" spans="1:8" ht="13.5" x14ac:dyDescent="0.25">
      <c r="A789" s="3">
        <f>TITRES_STAT!B792</f>
        <v>0</v>
      </c>
      <c r="B789" s="5">
        <f>TITRES_STAT!C792</f>
        <v>0</v>
      </c>
      <c r="C789" s="5">
        <f>TITRES_STAT!D792</f>
        <v>0</v>
      </c>
      <c r="D789" s="5">
        <f>TITRES_STAT!E792</f>
        <v>0</v>
      </c>
      <c r="E789" s="2">
        <f t="shared" si="48"/>
        <v>0</v>
      </c>
      <c r="F789" s="5" t="str">
        <f t="shared" si="51"/>
        <v>NEUTRAL</v>
      </c>
      <c r="G789" s="5" t="e">
        <f t="shared" si="50"/>
        <v>#DIV/0!</v>
      </c>
      <c r="H789" s="5" t="str">
        <f t="shared" si="49"/>
        <v>NEUTRAL</v>
      </c>
    </row>
    <row r="790" spans="1:8" ht="13.5" x14ac:dyDescent="0.25">
      <c r="A790" s="3">
        <f>TITRES_STAT!B793</f>
        <v>0</v>
      </c>
      <c r="B790" s="5">
        <f>TITRES_STAT!C793</f>
        <v>0</v>
      </c>
      <c r="C790" s="5">
        <f>TITRES_STAT!D793</f>
        <v>0</v>
      </c>
      <c r="D790" s="5">
        <f>TITRES_STAT!E793</f>
        <v>0</v>
      </c>
      <c r="E790" s="2">
        <f t="shared" si="48"/>
        <v>0</v>
      </c>
      <c r="F790" s="5" t="str">
        <f t="shared" si="51"/>
        <v>NEUTRAL</v>
      </c>
      <c r="G790" s="5" t="e">
        <f t="shared" si="50"/>
        <v>#DIV/0!</v>
      </c>
      <c r="H790" s="5" t="str">
        <f t="shared" si="49"/>
        <v>NEUTRAL</v>
      </c>
    </row>
    <row r="791" spans="1:8" ht="13.5" x14ac:dyDescent="0.25">
      <c r="A791" s="3">
        <f>TITRES_STAT!B794</f>
        <v>0</v>
      </c>
      <c r="B791" s="5">
        <f>TITRES_STAT!C794</f>
        <v>0</v>
      </c>
      <c r="C791" s="5">
        <f>TITRES_STAT!D794</f>
        <v>0</v>
      </c>
      <c r="D791" s="5">
        <f>TITRES_STAT!E794</f>
        <v>0</v>
      </c>
      <c r="E791" s="2">
        <f t="shared" si="48"/>
        <v>0</v>
      </c>
      <c r="F791" s="5" t="str">
        <f t="shared" si="51"/>
        <v>NEUTRAL</v>
      </c>
      <c r="G791" s="5" t="e">
        <f t="shared" si="50"/>
        <v>#DIV/0!</v>
      </c>
      <c r="H791" s="5" t="str">
        <f t="shared" si="49"/>
        <v>NEUTRAL</v>
      </c>
    </row>
    <row r="792" spans="1:8" ht="13.5" x14ac:dyDescent="0.25">
      <c r="A792" s="3">
        <f>TITRES_STAT!B795</f>
        <v>0</v>
      </c>
      <c r="B792" s="5">
        <f>TITRES_STAT!C795</f>
        <v>0</v>
      </c>
      <c r="C792" s="5">
        <f>TITRES_STAT!D795</f>
        <v>0</v>
      </c>
      <c r="D792" s="5">
        <f>TITRES_STAT!E795</f>
        <v>0</v>
      </c>
      <c r="E792" s="2">
        <f t="shared" si="48"/>
        <v>0</v>
      </c>
      <c r="F792" s="5" t="str">
        <f t="shared" si="51"/>
        <v>NEUTRAL</v>
      </c>
      <c r="G792" s="5" t="e">
        <f t="shared" si="50"/>
        <v>#DIV/0!</v>
      </c>
      <c r="H792" s="5" t="str">
        <f t="shared" si="49"/>
        <v>NEUTRAL</v>
      </c>
    </row>
    <row r="793" spans="1:8" ht="13.5" x14ac:dyDescent="0.25">
      <c r="A793" s="3">
        <f>TITRES_STAT!B796</f>
        <v>0</v>
      </c>
      <c r="B793" s="5">
        <f>TITRES_STAT!C796</f>
        <v>0</v>
      </c>
      <c r="C793" s="5">
        <f>TITRES_STAT!D796</f>
        <v>0</v>
      </c>
      <c r="D793" s="5">
        <f>TITRES_STAT!E796</f>
        <v>0</v>
      </c>
      <c r="E793" s="2">
        <f t="shared" si="48"/>
        <v>0</v>
      </c>
      <c r="F793" s="5" t="str">
        <f t="shared" si="51"/>
        <v>NEUTRAL</v>
      </c>
      <c r="G793" s="5" t="e">
        <f t="shared" si="50"/>
        <v>#DIV/0!</v>
      </c>
      <c r="H793" s="5" t="str">
        <f t="shared" si="49"/>
        <v>NEUTRAL</v>
      </c>
    </row>
    <row r="794" spans="1:8" ht="13.5" x14ac:dyDescent="0.25">
      <c r="A794" s="3">
        <f>TITRES_STAT!B797</f>
        <v>0</v>
      </c>
      <c r="B794" s="5">
        <f>TITRES_STAT!C797</f>
        <v>0</v>
      </c>
      <c r="C794" s="5">
        <f>TITRES_STAT!D797</f>
        <v>0</v>
      </c>
      <c r="D794" s="5">
        <f>TITRES_STAT!E797</f>
        <v>0</v>
      </c>
      <c r="E794" s="2">
        <f t="shared" si="48"/>
        <v>0</v>
      </c>
      <c r="F794" s="5" t="str">
        <f t="shared" si="51"/>
        <v>NEUTRAL</v>
      </c>
      <c r="G794" s="5" t="e">
        <f t="shared" si="50"/>
        <v>#DIV/0!</v>
      </c>
      <c r="H794" s="5" t="str">
        <f t="shared" si="49"/>
        <v>NEUTRAL</v>
      </c>
    </row>
    <row r="795" spans="1:8" ht="13.5" x14ac:dyDescent="0.25">
      <c r="A795" s="3">
        <f>TITRES_STAT!B798</f>
        <v>0</v>
      </c>
      <c r="B795" s="5">
        <f>TITRES_STAT!C798</f>
        <v>0</v>
      </c>
      <c r="C795" s="5">
        <f>TITRES_STAT!D798</f>
        <v>0</v>
      </c>
      <c r="D795" s="5">
        <f>TITRES_STAT!E798</f>
        <v>0</v>
      </c>
      <c r="E795" s="2">
        <f t="shared" si="48"/>
        <v>0</v>
      </c>
      <c r="F795" s="5" t="str">
        <f t="shared" si="51"/>
        <v>NEUTRAL</v>
      </c>
      <c r="G795" s="5" t="e">
        <f t="shared" si="50"/>
        <v>#DIV/0!</v>
      </c>
      <c r="H795" s="5" t="str">
        <f t="shared" si="49"/>
        <v>NEUTRAL</v>
      </c>
    </row>
    <row r="796" spans="1:8" ht="13.5" x14ac:dyDescent="0.25">
      <c r="A796" s="3">
        <f>TITRES_STAT!B799</f>
        <v>0</v>
      </c>
      <c r="B796" s="5">
        <f>TITRES_STAT!C799</f>
        <v>0</v>
      </c>
      <c r="C796" s="5">
        <f>TITRES_STAT!D799</f>
        <v>0</v>
      </c>
      <c r="D796" s="5">
        <f>TITRES_STAT!E799</f>
        <v>0</v>
      </c>
      <c r="E796" s="2">
        <f t="shared" si="48"/>
        <v>0</v>
      </c>
      <c r="F796" s="5" t="str">
        <f t="shared" si="51"/>
        <v>NEUTRAL</v>
      </c>
      <c r="G796" s="5" t="e">
        <f t="shared" si="50"/>
        <v>#DIV/0!</v>
      </c>
      <c r="H796" s="5" t="str">
        <f t="shared" si="49"/>
        <v>NEUTRAL</v>
      </c>
    </row>
    <row r="797" spans="1:8" ht="13.5" x14ac:dyDescent="0.25">
      <c r="A797" s="3">
        <f>TITRES_STAT!B800</f>
        <v>0</v>
      </c>
      <c r="B797" s="5">
        <f>TITRES_STAT!C800</f>
        <v>0</v>
      </c>
      <c r="C797" s="5">
        <f>TITRES_STAT!D800</f>
        <v>0</v>
      </c>
      <c r="D797" s="5">
        <f>TITRES_STAT!E800</f>
        <v>0</v>
      </c>
      <c r="E797" s="2">
        <f t="shared" si="48"/>
        <v>0</v>
      </c>
      <c r="F797" s="5" t="str">
        <f t="shared" si="51"/>
        <v>NEUTRAL</v>
      </c>
      <c r="G797" s="5" t="e">
        <f t="shared" si="50"/>
        <v>#DIV/0!</v>
      </c>
      <c r="H797" s="5" t="str">
        <f t="shared" si="49"/>
        <v>NEUTRAL</v>
      </c>
    </row>
    <row r="798" spans="1:8" ht="13.5" x14ac:dyDescent="0.25">
      <c r="A798" s="3">
        <f>TITRES_STAT!B801</f>
        <v>0</v>
      </c>
      <c r="B798" s="5">
        <f>TITRES_STAT!C801</f>
        <v>0</v>
      </c>
      <c r="C798" s="5">
        <f>TITRES_STAT!D801</f>
        <v>0</v>
      </c>
      <c r="D798" s="5">
        <f>TITRES_STAT!E801</f>
        <v>0</v>
      </c>
      <c r="E798" s="2">
        <f t="shared" si="48"/>
        <v>0</v>
      </c>
      <c r="F798" s="5" t="str">
        <f t="shared" si="51"/>
        <v>NEUTRAL</v>
      </c>
      <c r="G798" s="5" t="e">
        <f t="shared" si="50"/>
        <v>#DIV/0!</v>
      </c>
      <c r="H798" s="5" t="str">
        <f t="shared" si="49"/>
        <v>NEUTRAL</v>
      </c>
    </row>
    <row r="799" spans="1:8" ht="13.5" x14ac:dyDescent="0.25">
      <c r="A799" s="3">
        <f>TITRES_STAT!B802</f>
        <v>0</v>
      </c>
      <c r="B799" s="5">
        <f>TITRES_STAT!C802</f>
        <v>0</v>
      </c>
      <c r="C799" s="5">
        <f>TITRES_STAT!D802</f>
        <v>0</v>
      </c>
      <c r="D799" s="5">
        <f>TITRES_STAT!E802</f>
        <v>0</v>
      </c>
      <c r="E799" s="2">
        <f t="shared" si="48"/>
        <v>0</v>
      </c>
      <c r="F799" s="5" t="str">
        <f t="shared" si="51"/>
        <v>NEUTRAL</v>
      </c>
      <c r="G799" s="5" t="e">
        <f t="shared" si="50"/>
        <v>#DIV/0!</v>
      </c>
      <c r="H799" s="5" t="str">
        <f t="shared" si="49"/>
        <v>NEUTRAL</v>
      </c>
    </row>
    <row r="800" spans="1:8" ht="13.5" x14ac:dyDescent="0.25">
      <c r="A800" s="3">
        <f>TITRES_STAT!B803</f>
        <v>0</v>
      </c>
      <c r="B800" s="5">
        <f>TITRES_STAT!C803</f>
        <v>0</v>
      </c>
      <c r="C800" s="5">
        <f>TITRES_STAT!D803</f>
        <v>0</v>
      </c>
      <c r="D800" s="5">
        <f>TITRES_STAT!E803</f>
        <v>0</v>
      </c>
      <c r="E800" s="2">
        <f t="shared" si="48"/>
        <v>0</v>
      </c>
      <c r="F800" s="5" t="str">
        <f t="shared" si="51"/>
        <v>NEUTRAL</v>
      </c>
      <c r="G800" s="5" t="e">
        <f t="shared" si="50"/>
        <v>#DIV/0!</v>
      </c>
      <c r="H800" s="5" t="str">
        <f t="shared" si="49"/>
        <v>NEUTRAL</v>
      </c>
    </row>
    <row r="801" spans="1:8" ht="13.5" x14ac:dyDescent="0.25">
      <c r="A801" s="3">
        <f>TITRES_STAT!B804</f>
        <v>0</v>
      </c>
      <c r="B801" s="5">
        <f>TITRES_STAT!C804</f>
        <v>0</v>
      </c>
      <c r="C801" s="5">
        <f>TITRES_STAT!D804</f>
        <v>0</v>
      </c>
      <c r="D801" s="5">
        <f>TITRES_STAT!E804</f>
        <v>0</v>
      </c>
      <c r="E801" s="2">
        <f t="shared" si="48"/>
        <v>0</v>
      </c>
      <c r="F801" s="5" t="str">
        <f t="shared" si="51"/>
        <v>NEUTRAL</v>
      </c>
      <c r="G801" s="5" t="e">
        <f t="shared" si="50"/>
        <v>#DIV/0!</v>
      </c>
      <c r="H801" s="5" t="str">
        <f t="shared" si="49"/>
        <v>NEUTRAL</v>
      </c>
    </row>
    <row r="802" spans="1:8" ht="13.5" x14ac:dyDescent="0.25">
      <c r="A802" s="3">
        <f>TITRES_STAT!B805</f>
        <v>0</v>
      </c>
      <c r="B802" s="5">
        <f>TITRES_STAT!C805</f>
        <v>0</v>
      </c>
      <c r="C802" s="5">
        <f>TITRES_STAT!D805</f>
        <v>0</v>
      </c>
      <c r="D802" s="5">
        <f>TITRES_STAT!E805</f>
        <v>0</v>
      </c>
      <c r="E802" s="2">
        <f t="shared" si="48"/>
        <v>0</v>
      </c>
      <c r="F802" s="5" t="str">
        <f t="shared" si="51"/>
        <v>NEUTRAL</v>
      </c>
      <c r="G802" s="5" t="e">
        <f t="shared" si="50"/>
        <v>#DIV/0!</v>
      </c>
      <c r="H802" s="5" t="str">
        <f t="shared" si="49"/>
        <v>NEUTRAL</v>
      </c>
    </row>
    <row r="803" spans="1:8" ht="13.5" x14ac:dyDescent="0.25">
      <c r="A803" s="3">
        <f>TITRES_STAT!B806</f>
        <v>0</v>
      </c>
      <c r="B803" s="5">
        <f>TITRES_STAT!C806</f>
        <v>0</v>
      </c>
      <c r="C803" s="5">
        <f>TITRES_STAT!D806</f>
        <v>0</v>
      </c>
      <c r="D803" s="5">
        <f>TITRES_STAT!E806</f>
        <v>0</v>
      </c>
      <c r="E803" s="2">
        <f t="shared" si="48"/>
        <v>0</v>
      </c>
      <c r="F803" s="5" t="str">
        <f t="shared" si="51"/>
        <v>NEUTRAL</v>
      </c>
      <c r="G803" s="5" t="e">
        <f t="shared" si="50"/>
        <v>#DIV/0!</v>
      </c>
      <c r="H803" s="5" t="str">
        <f t="shared" si="49"/>
        <v>NEUTRAL</v>
      </c>
    </row>
    <row r="804" spans="1:8" ht="13.5" x14ac:dyDescent="0.25">
      <c r="A804" s="3">
        <f>TITRES_STAT!B807</f>
        <v>0</v>
      </c>
      <c r="B804" s="5">
        <f>TITRES_STAT!C807</f>
        <v>0</v>
      </c>
      <c r="C804" s="5">
        <f>TITRES_STAT!D807</f>
        <v>0</v>
      </c>
      <c r="D804" s="5">
        <f>TITRES_STAT!E807</f>
        <v>0</v>
      </c>
      <c r="E804" s="2">
        <f t="shared" si="48"/>
        <v>0</v>
      </c>
      <c r="F804" s="5" t="str">
        <f t="shared" si="51"/>
        <v>NEUTRAL</v>
      </c>
      <c r="G804" s="5" t="e">
        <f t="shared" si="50"/>
        <v>#DIV/0!</v>
      </c>
      <c r="H804" s="5" t="str">
        <f t="shared" si="49"/>
        <v>NEUTRAL</v>
      </c>
    </row>
    <row r="805" spans="1:8" ht="13.5" x14ac:dyDescent="0.25">
      <c r="A805" s="3">
        <f>TITRES_STAT!B808</f>
        <v>0</v>
      </c>
      <c r="B805" s="5">
        <f>TITRES_STAT!C808</f>
        <v>0</v>
      </c>
      <c r="C805" s="5">
        <f>TITRES_STAT!D808</f>
        <v>0</v>
      </c>
      <c r="D805" s="5">
        <f>TITRES_STAT!E808</f>
        <v>0</v>
      </c>
      <c r="E805" s="2">
        <f t="shared" si="48"/>
        <v>0</v>
      </c>
      <c r="F805" s="5" t="str">
        <f t="shared" si="51"/>
        <v>NEUTRAL</v>
      </c>
      <c r="G805" s="5" t="e">
        <f t="shared" si="50"/>
        <v>#DIV/0!</v>
      </c>
      <c r="H805" s="5" t="str">
        <f t="shared" si="49"/>
        <v>NEUTRAL</v>
      </c>
    </row>
    <row r="806" spans="1:8" ht="13.5" x14ac:dyDescent="0.25">
      <c r="A806" s="3">
        <f>TITRES_STAT!B809</f>
        <v>0</v>
      </c>
      <c r="B806" s="5">
        <f>TITRES_STAT!C809</f>
        <v>0</v>
      </c>
      <c r="C806" s="5">
        <f>TITRES_STAT!D809</f>
        <v>0</v>
      </c>
      <c r="D806" s="5">
        <f>TITRES_STAT!E809</f>
        <v>0</v>
      </c>
      <c r="E806" s="2">
        <f t="shared" si="48"/>
        <v>0</v>
      </c>
      <c r="F806" s="5" t="str">
        <f t="shared" si="51"/>
        <v>NEUTRAL</v>
      </c>
      <c r="G806" s="5" t="e">
        <f t="shared" si="50"/>
        <v>#DIV/0!</v>
      </c>
      <c r="H806" s="5" t="str">
        <f t="shared" si="49"/>
        <v>NEUTRAL</v>
      </c>
    </row>
    <row r="807" spans="1:8" ht="13.5" x14ac:dyDescent="0.25">
      <c r="A807" s="3">
        <f>TITRES_STAT!B810</f>
        <v>0</v>
      </c>
      <c r="B807" s="5">
        <f>TITRES_STAT!C810</f>
        <v>0</v>
      </c>
      <c r="C807" s="5">
        <f>TITRES_STAT!D810</f>
        <v>0</v>
      </c>
      <c r="D807" s="5">
        <f>TITRES_STAT!E810</f>
        <v>0</v>
      </c>
      <c r="E807" s="2">
        <f t="shared" si="48"/>
        <v>0</v>
      </c>
      <c r="F807" s="5" t="str">
        <f t="shared" si="51"/>
        <v>NEUTRAL</v>
      </c>
      <c r="G807" s="5" t="e">
        <f t="shared" si="50"/>
        <v>#DIV/0!</v>
      </c>
      <c r="H807" s="5" t="str">
        <f t="shared" si="49"/>
        <v>NEUTRAL</v>
      </c>
    </row>
    <row r="808" spans="1:8" ht="13.5" x14ac:dyDescent="0.25">
      <c r="A808" s="3">
        <f>TITRES_STAT!B811</f>
        <v>0</v>
      </c>
      <c r="B808" s="5">
        <f>TITRES_STAT!C811</f>
        <v>0</v>
      </c>
      <c r="C808" s="5">
        <f>TITRES_STAT!D811</f>
        <v>0</v>
      </c>
      <c r="D808" s="5">
        <f>TITRES_STAT!E811</f>
        <v>0</v>
      </c>
      <c r="E808" s="2">
        <f t="shared" si="48"/>
        <v>0</v>
      </c>
      <c r="F808" s="5" t="str">
        <f t="shared" si="51"/>
        <v>NEUTRAL</v>
      </c>
      <c r="G808" s="5" t="e">
        <f t="shared" si="50"/>
        <v>#DIV/0!</v>
      </c>
      <c r="H808" s="5" t="str">
        <f t="shared" si="49"/>
        <v>NEUTRAL</v>
      </c>
    </row>
    <row r="809" spans="1:8" ht="13.5" x14ac:dyDescent="0.25">
      <c r="A809" s="3">
        <f>TITRES_STAT!B812</f>
        <v>0</v>
      </c>
      <c r="B809" s="5">
        <f>TITRES_STAT!C812</f>
        <v>0</v>
      </c>
      <c r="C809" s="5">
        <f>TITRES_STAT!D812</f>
        <v>0</v>
      </c>
      <c r="D809" s="5">
        <f>TITRES_STAT!E812</f>
        <v>0</v>
      </c>
      <c r="E809" s="2">
        <f t="shared" si="48"/>
        <v>0</v>
      </c>
      <c r="F809" s="5" t="str">
        <f t="shared" si="51"/>
        <v>NEUTRAL</v>
      </c>
      <c r="G809" s="5" t="e">
        <f t="shared" si="50"/>
        <v>#DIV/0!</v>
      </c>
      <c r="H809" s="5" t="str">
        <f t="shared" si="49"/>
        <v>NEUTRAL</v>
      </c>
    </row>
    <row r="810" spans="1:8" ht="13.5" x14ac:dyDescent="0.25">
      <c r="A810" s="3">
        <f>TITRES_STAT!B813</f>
        <v>0</v>
      </c>
      <c r="B810" s="5">
        <f>TITRES_STAT!C813</f>
        <v>0</v>
      </c>
      <c r="C810" s="5">
        <f>TITRES_STAT!D813</f>
        <v>0</v>
      </c>
      <c r="D810" s="5">
        <f>TITRES_STAT!E813</f>
        <v>0</v>
      </c>
      <c r="E810" s="2">
        <f t="shared" si="48"/>
        <v>0</v>
      </c>
      <c r="F810" s="5" t="str">
        <f t="shared" si="51"/>
        <v>NEUTRAL</v>
      </c>
      <c r="G810" s="5" t="e">
        <f t="shared" si="50"/>
        <v>#DIV/0!</v>
      </c>
      <c r="H810" s="5" t="str">
        <f t="shared" si="49"/>
        <v>NEUTRAL</v>
      </c>
    </row>
    <row r="811" spans="1:8" ht="13.5" x14ac:dyDescent="0.25">
      <c r="A811" s="3">
        <f>TITRES_STAT!B814</f>
        <v>0</v>
      </c>
      <c r="B811" s="5">
        <f>TITRES_STAT!C814</f>
        <v>0</v>
      </c>
      <c r="C811" s="5">
        <f>TITRES_STAT!D814</f>
        <v>0</v>
      </c>
      <c r="D811" s="5">
        <f>TITRES_STAT!E814</f>
        <v>0</v>
      </c>
      <c r="E811" s="2">
        <f t="shared" si="48"/>
        <v>0</v>
      </c>
      <c r="F811" s="5" t="str">
        <f t="shared" si="51"/>
        <v>NEUTRAL</v>
      </c>
      <c r="G811" s="5" t="e">
        <f t="shared" si="50"/>
        <v>#DIV/0!</v>
      </c>
      <c r="H811" s="5" t="str">
        <f t="shared" si="49"/>
        <v>NEUTRAL</v>
      </c>
    </row>
    <row r="812" spans="1:8" ht="13.5" x14ac:dyDescent="0.25">
      <c r="A812" s="3">
        <f>TITRES_STAT!B815</f>
        <v>0</v>
      </c>
      <c r="B812" s="5">
        <f>TITRES_STAT!C815</f>
        <v>0</v>
      </c>
      <c r="C812" s="5">
        <f>TITRES_STAT!D815</f>
        <v>0</v>
      </c>
      <c r="D812" s="5">
        <f>TITRES_STAT!E815</f>
        <v>0</v>
      </c>
      <c r="E812" s="2">
        <f t="shared" si="48"/>
        <v>0</v>
      </c>
      <c r="F812" s="5" t="str">
        <f t="shared" si="51"/>
        <v>NEUTRAL</v>
      </c>
      <c r="G812" s="5" t="e">
        <f t="shared" si="50"/>
        <v>#DIV/0!</v>
      </c>
      <c r="H812" s="5" t="str">
        <f t="shared" si="49"/>
        <v>NEUTRAL</v>
      </c>
    </row>
    <row r="813" spans="1:8" ht="13.5" x14ac:dyDescent="0.25">
      <c r="A813" s="3">
        <f>TITRES_STAT!B816</f>
        <v>0</v>
      </c>
      <c r="B813" s="5">
        <f>TITRES_STAT!C816</f>
        <v>0</v>
      </c>
      <c r="C813" s="5">
        <f>TITRES_STAT!D816</f>
        <v>0</v>
      </c>
      <c r="D813" s="5">
        <f>TITRES_STAT!E816</f>
        <v>0</v>
      </c>
      <c r="E813" s="2">
        <f t="shared" si="48"/>
        <v>0</v>
      </c>
      <c r="F813" s="5" t="str">
        <f t="shared" si="51"/>
        <v>NEUTRAL</v>
      </c>
      <c r="G813" s="5" t="e">
        <f t="shared" si="50"/>
        <v>#DIV/0!</v>
      </c>
      <c r="H813" s="5" t="str">
        <f t="shared" si="49"/>
        <v>NEUTRAL</v>
      </c>
    </row>
    <row r="814" spans="1:8" ht="13.5" x14ac:dyDescent="0.25">
      <c r="A814" s="3">
        <f>TITRES_STAT!B817</f>
        <v>0</v>
      </c>
      <c r="B814" s="5">
        <f>TITRES_STAT!C817</f>
        <v>0</v>
      </c>
      <c r="C814" s="5">
        <f>TITRES_STAT!D817</f>
        <v>0</v>
      </c>
      <c r="D814" s="5">
        <f>TITRES_STAT!E817</f>
        <v>0</v>
      </c>
      <c r="E814" s="2">
        <f t="shared" si="48"/>
        <v>0</v>
      </c>
      <c r="F814" s="5" t="str">
        <f t="shared" si="51"/>
        <v>NEUTRAL</v>
      </c>
      <c r="G814" s="5" t="e">
        <f t="shared" si="50"/>
        <v>#DIV/0!</v>
      </c>
      <c r="H814" s="5" t="str">
        <f t="shared" si="49"/>
        <v>NEUTRAL</v>
      </c>
    </row>
    <row r="815" spans="1:8" ht="13.5" x14ac:dyDescent="0.25">
      <c r="A815" s="3">
        <f>TITRES_STAT!B818</f>
        <v>0</v>
      </c>
      <c r="B815" s="5">
        <f>TITRES_STAT!C818</f>
        <v>0</v>
      </c>
      <c r="C815" s="5">
        <f>TITRES_STAT!D818</f>
        <v>0</v>
      </c>
      <c r="D815" s="5">
        <f>TITRES_STAT!E818</f>
        <v>0</v>
      </c>
      <c r="E815" s="2">
        <f t="shared" si="48"/>
        <v>0</v>
      </c>
      <c r="F815" s="5" t="str">
        <f t="shared" si="51"/>
        <v>NEUTRAL</v>
      </c>
      <c r="G815" s="5" t="e">
        <f t="shared" si="50"/>
        <v>#DIV/0!</v>
      </c>
      <c r="H815" s="5" t="str">
        <f t="shared" si="49"/>
        <v>NEUTRAL</v>
      </c>
    </row>
    <row r="816" spans="1:8" ht="13.5" x14ac:dyDescent="0.25">
      <c r="A816" s="3">
        <f>TITRES_STAT!B819</f>
        <v>0</v>
      </c>
      <c r="B816" s="5">
        <f>TITRES_STAT!C819</f>
        <v>0</v>
      </c>
      <c r="C816" s="5">
        <f>TITRES_STAT!D819</f>
        <v>0</v>
      </c>
      <c r="D816" s="5">
        <f>TITRES_STAT!E819</f>
        <v>0</v>
      </c>
      <c r="E816" s="2">
        <f t="shared" si="48"/>
        <v>0</v>
      </c>
      <c r="F816" s="5" t="str">
        <f t="shared" si="51"/>
        <v>NEUTRAL</v>
      </c>
      <c r="G816" s="5" t="e">
        <f t="shared" si="50"/>
        <v>#DIV/0!</v>
      </c>
      <c r="H816" s="5" t="str">
        <f t="shared" si="49"/>
        <v>NEUTRAL</v>
      </c>
    </row>
    <row r="817" spans="1:8" ht="13.5" x14ac:dyDescent="0.25">
      <c r="A817" s="3">
        <f>TITRES_STAT!B820</f>
        <v>0</v>
      </c>
      <c r="B817" s="5">
        <f>TITRES_STAT!C820</f>
        <v>0</v>
      </c>
      <c r="C817" s="5">
        <f>TITRES_STAT!D820</f>
        <v>0</v>
      </c>
      <c r="D817" s="5">
        <f>TITRES_STAT!E820</f>
        <v>0</v>
      </c>
      <c r="E817" s="2">
        <f t="shared" si="48"/>
        <v>0</v>
      </c>
      <c r="F817" s="5" t="str">
        <f t="shared" si="51"/>
        <v>NEUTRAL</v>
      </c>
      <c r="G817" s="5" t="e">
        <f t="shared" si="50"/>
        <v>#DIV/0!</v>
      </c>
      <c r="H817" s="5" t="str">
        <f t="shared" si="49"/>
        <v>NEUTRAL</v>
      </c>
    </row>
    <row r="818" spans="1:8" ht="13.5" x14ac:dyDescent="0.25">
      <c r="A818" s="3">
        <f>TITRES_STAT!B821</f>
        <v>0</v>
      </c>
      <c r="B818" s="5">
        <f>TITRES_STAT!C821</f>
        <v>0</v>
      </c>
      <c r="C818" s="5">
        <f>TITRES_STAT!D821</f>
        <v>0</v>
      </c>
      <c r="D818" s="5">
        <f>TITRES_STAT!E821</f>
        <v>0</v>
      </c>
      <c r="E818" s="2">
        <f t="shared" si="48"/>
        <v>0</v>
      </c>
      <c r="F818" s="5" t="str">
        <f t="shared" si="51"/>
        <v>NEUTRAL</v>
      </c>
      <c r="G818" s="5" t="e">
        <f t="shared" si="50"/>
        <v>#DIV/0!</v>
      </c>
      <c r="H818" s="5" t="str">
        <f t="shared" si="49"/>
        <v>NEUTRAL</v>
      </c>
    </row>
    <row r="819" spans="1:8" ht="13.5" x14ac:dyDescent="0.25">
      <c r="A819" s="3">
        <f>TITRES_STAT!B822</f>
        <v>0</v>
      </c>
      <c r="B819" s="5">
        <f>TITRES_STAT!C822</f>
        <v>0</v>
      </c>
      <c r="C819" s="5">
        <f>TITRES_STAT!D822</f>
        <v>0</v>
      </c>
      <c r="D819" s="5">
        <f>TITRES_STAT!E822</f>
        <v>0</v>
      </c>
      <c r="E819" s="2">
        <f t="shared" si="48"/>
        <v>0</v>
      </c>
      <c r="F819" s="5" t="str">
        <f t="shared" si="51"/>
        <v>NEUTRAL</v>
      </c>
      <c r="G819" s="5" t="e">
        <f t="shared" si="50"/>
        <v>#DIV/0!</v>
      </c>
      <c r="H819" s="5" t="str">
        <f t="shared" si="49"/>
        <v>NEUTRAL</v>
      </c>
    </row>
    <row r="820" spans="1:8" ht="13.5" x14ac:dyDescent="0.25">
      <c r="A820" s="3">
        <f>TITRES_STAT!B823</f>
        <v>0</v>
      </c>
      <c r="B820" s="5">
        <f>TITRES_STAT!C823</f>
        <v>0</v>
      </c>
      <c r="C820" s="5">
        <f>TITRES_STAT!D823</f>
        <v>0</v>
      </c>
      <c r="D820" s="5">
        <f>TITRES_STAT!E823</f>
        <v>0</v>
      </c>
      <c r="E820" s="2">
        <f t="shared" si="48"/>
        <v>0</v>
      </c>
      <c r="F820" s="5" t="str">
        <f t="shared" si="51"/>
        <v>NEUTRAL</v>
      </c>
      <c r="G820" s="5" t="e">
        <f t="shared" si="50"/>
        <v>#DIV/0!</v>
      </c>
      <c r="H820" s="5" t="str">
        <f t="shared" si="49"/>
        <v>NEUTRAL</v>
      </c>
    </row>
    <row r="821" spans="1:8" ht="13.5" x14ac:dyDescent="0.25">
      <c r="A821" s="3">
        <f>TITRES_STAT!B824</f>
        <v>0</v>
      </c>
      <c r="B821" s="5">
        <f>TITRES_STAT!C824</f>
        <v>0</v>
      </c>
      <c r="C821" s="5">
        <f>TITRES_STAT!D824</f>
        <v>0</v>
      </c>
      <c r="D821" s="5">
        <f>TITRES_STAT!E824</f>
        <v>0</v>
      </c>
      <c r="E821" s="2">
        <f t="shared" si="48"/>
        <v>0</v>
      </c>
      <c r="F821" s="5" t="str">
        <f t="shared" si="51"/>
        <v>NEUTRAL</v>
      </c>
      <c r="G821" s="5" t="e">
        <f t="shared" si="50"/>
        <v>#DIV/0!</v>
      </c>
      <c r="H821" s="5" t="str">
        <f t="shared" si="49"/>
        <v>NEUTRAL</v>
      </c>
    </row>
    <row r="822" spans="1:8" ht="13.5" x14ac:dyDescent="0.25">
      <c r="A822" s="3">
        <f>TITRES_STAT!B825</f>
        <v>0</v>
      </c>
      <c r="B822" s="5">
        <f>TITRES_STAT!C825</f>
        <v>0</v>
      </c>
      <c r="C822" s="5">
        <f>TITRES_STAT!D825</f>
        <v>0</v>
      </c>
      <c r="D822" s="5">
        <f>TITRES_STAT!E825</f>
        <v>0</v>
      </c>
      <c r="E822" s="2">
        <f t="shared" si="48"/>
        <v>0</v>
      </c>
      <c r="F822" s="5" t="str">
        <f t="shared" si="51"/>
        <v>NEUTRAL</v>
      </c>
      <c r="G822" s="5" t="e">
        <f t="shared" si="50"/>
        <v>#DIV/0!</v>
      </c>
      <c r="H822" s="5" t="str">
        <f t="shared" si="49"/>
        <v>NEUTRAL</v>
      </c>
    </row>
    <row r="823" spans="1:8" ht="13.5" x14ac:dyDescent="0.25">
      <c r="A823" s="3">
        <f>TITRES_STAT!B826</f>
        <v>0</v>
      </c>
      <c r="B823" s="5">
        <f>TITRES_STAT!C826</f>
        <v>0</v>
      </c>
      <c r="C823" s="5">
        <f>TITRES_STAT!D826</f>
        <v>0</v>
      </c>
      <c r="D823" s="5">
        <f>TITRES_STAT!E826</f>
        <v>0</v>
      </c>
      <c r="E823" s="2">
        <f t="shared" si="48"/>
        <v>0</v>
      </c>
      <c r="F823" s="5" t="str">
        <f t="shared" si="51"/>
        <v>NEUTRAL</v>
      </c>
      <c r="G823" s="5" t="e">
        <f t="shared" si="50"/>
        <v>#DIV/0!</v>
      </c>
      <c r="H823" s="5" t="str">
        <f t="shared" si="49"/>
        <v>NEUTRAL</v>
      </c>
    </row>
    <row r="824" spans="1:8" ht="13.5" x14ac:dyDescent="0.25">
      <c r="A824" s="3">
        <f>TITRES_STAT!B827</f>
        <v>0</v>
      </c>
      <c r="B824" s="5">
        <f>TITRES_STAT!C827</f>
        <v>0</v>
      </c>
      <c r="C824" s="5">
        <f>TITRES_STAT!D827</f>
        <v>0</v>
      </c>
      <c r="D824" s="5">
        <f>TITRES_STAT!E827</f>
        <v>0</v>
      </c>
      <c r="E824" s="2">
        <f t="shared" si="48"/>
        <v>0</v>
      </c>
      <c r="F824" s="5" t="str">
        <f t="shared" si="51"/>
        <v>NEUTRAL</v>
      </c>
      <c r="G824" s="5" t="e">
        <f t="shared" si="50"/>
        <v>#DIV/0!</v>
      </c>
      <c r="H824" s="5" t="str">
        <f t="shared" si="49"/>
        <v>NEUTRAL</v>
      </c>
    </row>
    <row r="825" spans="1:8" ht="13.5" x14ac:dyDescent="0.25">
      <c r="A825" s="3">
        <f>TITRES_STAT!B828</f>
        <v>0</v>
      </c>
      <c r="B825" s="5">
        <f>TITRES_STAT!C828</f>
        <v>0</v>
      </c>
      <c r="C825" s="5">
        <f>TITRES_STAT!D828</f>
        <v>0</v>
      </c>
      <c r="D825" s="5">
        <f>TITRES_STAT!E828</f>
        <v>0</v>
      </c>
      <c r="E825" s="2">
        <f t="shared" si="48"/>
        <v>0</v>
      </c>
      <c r="F825" s="5" t="str">
        <f t="shared" si="51"/>
        <v>NEUTRAL</v>
      </c>
      <c r="G825" s="5" t="e">
        <f t="shared" si="50"/>
        <v>#DIV/0!</v>
      </c>
      <c r="H825" s="5" t="str">
        <f t="shared" si="49"/>
        <v>NEUTRAL</v>
      </c>
    </row>
    <row r="826" spans="1:8" ht="13.5" x14ac:dyDescent="0.25">
      <c r="A826" s="3">
        <f>TITRES_STAT!B829</f>
        <v>0</v>
      </c>
      <c r="B826" s="5">
        <f>TITRES_STAT!C829</f>
        <v>0</v>
      </c>
      <c r="C826" s="5">
        <f>TITRES_STAT!D829</f>
        <v>0</v>
      </c>
      <c r="D826" s="5">
        <f>TITRES_STAT!E829</f>
        <v>0</v>
      </c>
      <c r="E826" s="2">
        <f t="shared" si="48"/>
        <v>0</v>
      </c>
      <c r="F826" s="5" t="str">
        <f t="shared" si="51"/>
        <v>NEUTRAL</v>
      </c>
      <c r="G826" s="5" t="e">
        <f t="shared" si="50"/>
        <v>#DIV/0!</v>
      </c>
      <c r="H826" s="5" t="str">
        <f t="shared" si="49"/>
        <v>NEUTRAL</v>
      </c>
    </row>
    <row r="827" spans="1:8" ht="13.5" x14ac:dyDescent="0.25">
      <c r="A827" s="3">
        <f>TITRES_STAT!B830</f>
        <v>0</v>
      </c>
      <c r="B827" s="5">
        <f>TITRES_STAT!C830</f>
        <v>0</v>
      </c>
      <c r="C827" s="5">
        <f>TITRES_STAT!D830</f>
        <v>0</v>
      </c>
      <c r="D827" s="5">
        <f>TITRES_STAT!E830</f>
        <v>0</v>
      </c>
      <c r="E827" s="2">
        <f t="shared" si="48"/>
        <v>0</v>
      </c>
      <c r="F827" s="5" t="str">
        <f t="shared" si="51"/>
        <v>NEUTRAL</v>
      </c>
      <c r="G827" s="5" t="e">
        <f t="shared" si="50"/>
        <v>#DIV/0!</v>
      </c>
      <c r="H827" s="5" t="str">
        <f t="shared" si="49"/>
        <v>NEUTRAL</v>
      </c>
    </row>
    <row r="828" spans="1:8" ht="13.5" x14ac:dyDescent="0.25">
      <c r="A828" s="3">
        <f>TITRES_STAT!B831</f>
        <v>0</v>
      </c>
      <c r="B828" s="5">
        <f>TITRES_STAT!C831</f>
        <v>0</v>
      </c>
      <c r="C828" s="5">
        <f>TITRES_STAT!D831</f>
        <v>0</v>
      </c>
      <c r="D828" s="5">
        <f>TITRES_STAT!E831</f>
        <v>0</v>
      </c>
      <c r="E828" s="2">
        <f t="shared" si="48"/>
        <v>0</v>
      </c>
      <c r="F828" s="5" t="str">
        <f t="shared" si="51"/>
        <v>NEUTRAL</v>
      </c>
      <c r="G828" s="5" t="e">
        <f t="shared" si="50"/>
        <v>#DIV/0!</v>
      </c>
      <c r="H828" s="5" t="str">
        <f t="shared" si="49"/>
        <v>NEUTRAL</v>
      </c>
    </row>
    <row r="829" spans="1:8" ht="13.5" x14ac:dyDescent="0.25">
      <c r="A829" s="3">
        <f>TITRES_STAT!B832</f>
        <v>0</v>
      </c>
      <c r="B829" s="5">
        <f>TITRES_STAT!C832</f>
        <v>0</v>
      </c>
      <c r="C829" s="5">
        <f>TITRES_STAT!D832</f>
        <v>0</v>
      </c>
      <c r="D829" s="5">
        <f>TITRES_STAT!E832</f>
        <v>0</v>
      </c>
      <c r="E829" s="2">
        <f t="shared" si="48"/>
        <v>0</v>
      </c>
      <c r="F829" s="5" t="str">
        <f t="shared" si="51"/>
        <v>NEUTRAL</v>
      </c>
      <c r="G829" s="5" t="e">
        <f t="shared" si="50"/>
        <v>#DIV/0!</v>
      </c>
      <c r="H829" s="5" t="str">
        <f t="shared" si="49"/>
        <v>NEUTRAL</v>
      </c>
    </row>
    <row r="830" spans="1:8" ht="13.5" x14ac:dyDescent="0.25">
      <c r="A830" s="3">
        <f>TITRES_STAT!B833</f>
        <v>0</v>
      </c>
      <c r="B830" s="5">
        <f>TITRES_STAT!C833</f>
        <v>0</v>
      </c>
      <c r="C830" s="5">
        <f>TITRES_STAT!D833</f>
        <v>0</v>
      </c>
      <c r="D830" s="5">
        <f>TITRES_STAT!E833</f>
        <v>0</v>
      </c>
      <c r="E830" s="2">
        <f t="shared" si="48"/>
        <v>0</v>
      </c>
      <c r="F830" s="5" t="str">
        <f t="shared" si="51"/>
        <v>NEUTRAL</v>
      </c>
      <c r="G830" s="5" t="e">
        <f t="shared" si="50"/>
        <v>#DIV/0!</v>
      </c>
      <c r="H830" s="5" t="str">
        <f t="shared" si="49"/>
        <v>NEUTRAL</v>
      </c>
    </row>
    <row r="831" spans="1:8" ht="13.5" x14ac:dyDescent="0.25">
      <c r="A831" s="3">
        <f>TITRES_STAT!B834</f>
        <v>0</v>
      </c>
      <c r="B831" s="5">
        <f>TITRES_STAT!C834</f>
        <v>0</v>
      </c>
      <c r="C831" s="5">
        <f>TITRES_STAT!D834</f>
        <v>0</v>
      </c>
      <c r="D831" s="5">
        <f>TITRES_STAT!E834</f>
        <v>0</v>
      </c>
      <c r="E831" s="2">
        <f t="shared" si="48"/>
        <v>0</v>
      </c>
      <c r="F831" s="5" t="str">
        <f t="shared" si="51"/>
        <v>NEUTRAL</v>
      </c>
      <c r="G831" s="5" t="e">
        <f t="shared" si="50"/>
        <v>#DIV/0!</v>
      </c>
      <c r="H831" s="5" t="str">
        <f t="shared" si="49"/>
        <v>NEUTRAL</v>
      </c>
    </row>
    <row r="832" spans="1:8" ht="13.5" x14ac:dyDescent="0.25">
      <c r="A832" s="3">
        <f>TITRES_STAT!B835</f>
        <v>0</v>
      </c>
      <c r="B832" s="5">
        <f>TITRES_STAT!C835</f>
        <v>0</v>
      </c>
      <c r="C832" s="5">
        <f>TITRES_STAT!D835</f>
        <v>0</v>
      </c>
      <c r="D832" s="5">
        <f>TITRES_STAT!E835</f>
        <v>0</v>
      </c>
      <c r="E832" s="2">
        <f t="shared" si="48"/>
        <v>0</v>
      </c>
      <c r="F832" s="5" t="str">
        <f t="shared" si="51"/>
        <v>NEUTRAL</v>
      </c>
      <c r="G832" s="5" t="e">
        <f t="shared" si="50"/>
        <v>#DIV/0!</v>
      </c>
      <c r="H832" s="5" t="str">
        <f t="shared" si="49"/>
        <v>NEUTRAL</v>
      </c>
    </row>
    <row r="833" spans="1:8" ht="13.5" x14ac:dyDescent="0.25">
      <c r="A833" s="3">
        <f>TITRES_STAT!B836</f>
        <v>0</v>
      </c>
      <c r="B833" s="5">
        <f>TITRES_STAT!C836</f>
        <v>0</v>
      </c>
      <c r="C833" s="5">
        <f>TITRES_STAT!D836</f>
        <v>0</v>
      </c>
      <c r="D833" s="5">
        <f>TITRES_STAT!E836</f>
        <v>0</v>
      </c>
      <c r="E833" s="2">
        <f t="shared" si="48"/>
        <v>0</v>
      </c>
      <c r="F833" s="5" t="str">
        <f t="shared" si="51"/>
        <v>NEUTRAL</v>
      </c>
      <c r="G833" s="5" t="e">
        <f t="shared" si="50"/>
        <v>#DIV/0!</v>
      </c>
      <c r="H833" s="5" t="str">
        <f t="shared" si="49"/>
        <v>NEUTRAL</v>
      </c>
    </row>
    <row r="834" spans="1:8" ht="13.5" x14ac:dyDescent="0.25">
      <c r="A834" s="3">
        <f>TITRES_STAT!B837</f>
        <v>0</v>
      </c>
      <c r="B834" s="5">
        <f>TITRES_STAT!C837</f>
        <v>0</v>
      </c>
      <c r="C834" s="5">
        <f>TITRES_STAT!D837</f>
        <v>0</v>
      </c>
      <c r="D834" s="5">
        <f>TITRES_STAT!E837</f>
        <v>0</v>
      </c>
      <c r="E834" s="2">
        <f t="shared" si="48"/>
        <v>0</v>
      </c>
      <c r="F834" s="5" t="str">
        <f t="shared" si="51"/>
        <v>NEUTRAL</v>
      </c>
      <c r="G834" s="5" t="e">
        <f t="shared" si="50"/>
        <v>#DIV/0!</v>
      </c>
      <c r="H834" s="5" t="str">
        <f t="shared" si="49"/>
        <v>NEUTRAL</v>
      </c>
    </row>
    <row r="835" spans="1:8" ht="13.5" x14ac:dyDescent="0.25">
      <c r="A835" s="3">
        <f>TITRES_STAT!B838</f>
        <v>0</v>
      </c>
      <c r="B835" s="5">
        <f>TITRES_STAT!C838</f>
        <v>0</v>
      </c>
      <c r="C835" s="5">
        <f>TITRES_STAT!D838</f>
        <v>0</v>
      </c>
      <c r="D835" s="5">
        <f>TITRES_STAT!E838</f>
        <v>0</v>
      </c>
      <c r="E835" s="2">
        <f t="shared" si="48"/>
        <v>0</v>
      </c>
      <c r="F835" s="5" t="str">
        <f t="shared" si="51"/>
        <v>NEUTRAL</v>
      </c>
      <c r="G835" s="5" t="e">
        <f t="shared" si="50"/>
        <v>#DIV/0!</v>
      </c>
      <c r="H835" s="5" t="str">
        <f t="shared" si="49"/>
        <v>NEUTRAL</v>
      </c>
    </row>
    <row r="836" spans="1:8" ht="13.5" x14ac:dyDescent="0.25">
      <c r="A836" s="3">
        <f>TITRES_STAT!B839</f>
        <v>0</v>
      </c>
      <c r="B836" s="5">
        <f>TITRES_STAT!C839</f>
        <v>0</v>
      </c>
      <c r="C836" s="5">
        <f>TITRES_STAT!D839</f>
        <v>0</v>
      </c>
      <c r="D836" s="5">
        <f>TITRES_STAT!E839</f>
        <v>0</v>
      </c>
      <c r="E836" s="2">
        <f t="shared" ref="E836:E899" si="52">IF(B836&gt;B835, E835+D836, IF(B836&lt;B835, E835-D836, E835))</f>
        <v>0</v>
      </c>
      <c r="F836" s="5" t="str">
        <f t="shared" si="51"/>
        <v>NEUTRAL</v>
      </c>
      <c r="G836" s="5" t="e">
        <f t="shared" si="50"/>
        <v>#DIV/0!</v>
      </c>
      <c r="H836" s="5" t="str">
        <f t="shared" si="49"/>
        <v>NEUTRAL</v>
      </c>
    </row>
    <row r="837" spans="1:8" ht="13.5" x14ac:dyDescent="0.25">
      <c r="A837" s="3">
        <f>TITRES_STAT!B840</f>
        <v>0</v>
      </c>
      <c r="B837" s="5">
        <f>TITRES_STAT!C840</f>
        <v>0</v>
      </c>
      <c r="C837" s="5">
        <f>TITRES_STAT!D840</f>
        <v>0</v>
      </c>
      <c r="D837" s="5">
        <f>TITRES_STAT!E840</f>
        <v>0</v>
      </c>
      <c r="E837" s="2">
        <f t="shared" si="52"/>
        <v>0</v>
      </c>
      <c r="F837" s="5" t="str">
        <f t="shared" si="51"/>
        <v>NEUTRAL</v>
      </c>
      <c r="G837" s="5" t="e">
        <f t="shared" si="50"/>
        <v>#DIV/0!</v>
      </c>
      <c r="H837" s="5" t="str">
        <f t="shared" si="49"/>
        <v>NEUTRAL</v>
      </c>
    </row>
    <row r="838" spans="1:8" ht="13.5" x14ac:dyDescent="0.25">
      <c r="A838" s="3">
        <f>TITRES_STAT!B841</f>
        <v>0</v>
      </c>
      <c r="B838" s="5">
        <f>TITRES_STAT!C841</f>
        <v>0</v>
      </c>
      <c r="C838" s="5">
        <f>TITRES_STAT!D841</f>
        <v>0</v>
      </c>
      <c r="D838" s="5">
        <f>TITRES_STAT!E841</f>
        <v>0</v>
      </c>
      <c r="E838" s="2">
        <f t="shared" si="52"/>
        <v>0</v>
      </c>
      <c r="F838" s="5" t="str">
        <f t="shared" si="51"/>
        <v>NEUTRAL</v>
      </c>
      <c r="G838" s="5" t="e">
        <f t="shared" si="50"/>
        <v>#DIV/0!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NEUTRAL</v>
      </c>
    </row>
    <row r="839" spans="1:8" ht="13.5" x14ac:dyDescent="0.25">
      <c r="A839" s="3">
        <f>TITRES_STAT!B842</f>
        <v>0</v>
      </c>
      <c r="B839" s="5">
        <f>TITRES_STAT!C842</f>
        <v>0</v>
      </c>
      <c r="C839" s="5">
        <f>TITRES_STAT!D842</f>
        <v>0</v>
      </c>
      <c r="D839" s="5">
        <f>TITRES_STAT!E842</f>
        <v>0</v>
      </c>
      <c r="E839" s="2">
        <f t="shared" si="52"/>
        <v>0</v>
      </c>
      <c r="F839" s="5" t="str">
        <f t="shared" si="51"/>
        <v>NEUTRAL</v>
      </c>
      <c r="G839" s="5" t="e">
        <f t="shared" ref="G839:G902" si="54">IF((E839-E834)/E834 &gt; 0.02, "STRONG",
 IF((E839-E834)/E834 &lt; -0.02, "WEAK", "NEUTRAL"))</f>
        <v>#DIV/0!</v>
      </c>
      <c r="H839" s="5" t="str">
        <f t="shared" si="53"/>
        <v>NEUTRAL</v>
      </c>
    </row>
    <row r="840" spans="1:8" ht="13.5" x14ac:dyDescent="0.25">
      <c r="A840" s="3">
        <f>TITRES_STAT!B843</f>
        <v>0</v>
      </c>
      <c r="B840" s="5">
        <f>TITRES_STAT!C843</f>
        <v>0</v>
      </c>
      <c r="C840" s="5">
        <f>TITRES_STAT!D843</f>
        <v>0</v>
      </c>
      <c r="D840" s="5">
        <f>TITRES_STAT!E843</f>
        <v>0</v>
      </c>
      <c r="E840" s="2">
        <f t="shared" si="52"/>
        <v>0</v>
      </c>
      <c r="F840" s="5" t="str">
        <f t="shared" ref="F840:F903" si="55">IF(E840&gt;E835,"BULLISH",IF(E840&lt;E835,"BEARISH","NEUTRAL"))</f>
        <v>NEUTRAL</v>
      </c>
      <c r="G840" s="5" t="e">
        <f t="shared" si="54"/>
        <v>#DIV/0!</v>
      </c>
      <c r="H840" s="5" t="str">
        <f t="shared" si="53"/>
        <v>NEUTRAL</v>
      </c>
    </row>
    <row r="841" spans="1:8" ht="13.5" x14ac:dyDescent="0.25">
      <c r="A841" s="3">
        <f>TITRES_STAT!B844</f>
        <v>0</v>
      </c>
      <c r="B841" s="5">
        <f>TITRES_STAT!C844</f>
        <v>0</v>
      </c>
      <c r="C841" s="5">
        <f>TITRES_STAT!D844</f>
        <v>0</v>
      </c>
      <c r="D841" s="5">
        <f>TITRES_STAT!E844</f>
        <v>0</v>
      </c>
      <c r="E841" s="2">
        <f t="shared" si="52"/>
        <v>0</v>
      </c>
      <c r="F841" s="5" t="str">
        <f t="shared" si="55"/>
        <v>NEUTRAL</v>
      </c>
      <c r="G841" s="5" t="e">
        <f t="shared" si="54"/>
        <v>#DIV/0!</v>
      </c>
      <c r="H841" s="5" t="str">
        <f t="shared" si="53"/>
        <v>NEUTRAL</v>
      </c>
    </row>
    <row r="842" spans="1:8" ht="13.5" x14ac:dyDescent="0.25">
      <c r="A842" s="3">
        <f>TITRES_STAT!B845</f>
        <v>0</v>
      </c>
      <c r="B842" s="5">
        <f>TITRES_STAT!C845</f>
        <v>0</v>
      </c>
      <c r="C842" s="5">
        <f>TITRES_STAT!D845</f>
        <v>0</v>
      </c>
      <c r="D842" s="5">
        <f>TITRES_STAT!E845</f>
        <v>0</v>
      </c>
      <c r="E842" s="2">
        <f t="shared" si="52"/>
        <v>0</v>
      </c>
      <c r="F842" s="5" t="str">
        <f t="shared" si="55"/>
        <v>NEUTRAL</v>
      </c>
      <c r="G842" s="5" t="e">
        <f t="shared" si="54"/>
        <v>#DIV/0!</v>
      </c>
      <c r="H842" s="5" t="str">
        <f t="shared" si="53"/>
        <v>NEUTRAL</v>
      </c>
    </row>
    <row r="843" spans="1:8" ht="13.5" x14ac:dyDescent="0.25">
      <c r="A843" s="3">
        <f>TITRES_STAT!B846</f>
        <v>0</v>
      </c>
      <c r="B843" s="5">
        <f>TITRES_STAT!C846</f>
        <v>0</v>
      </c>
      <c r="C843" s="5">
        <f>TITRES_STAT!D846</f>
        <v>0</v>
      </c>
      <c r="D843" s="5">
        <f>TITRES_STAT!E846</f>
        <v>0</v>
      </c>
      <c r="E843" s="2">
        <f t="shared" si="52"/>
        <v>0</v>
      </c>
      <c r="F843" s="5" t="str">
        <f t="shared" si="55"/>
        <v>NEUTRAL</v>
      </c>
      <c r="G843" s="5" t="e">
        <f t="shared" si="54"/>
        <v>#DIV/0!</v>
      </c>
      <c r="H843" s="5" t="str">
        <f t="shared" si="53"/>
        <v>NEUTRAL</v>
      </c>
    </row>
    <row r="844" spans="1:8" ht="13.5" x14ac:dyDescent="0.25">
      <c r="A844" s="3">
        <f>TITRES_STAT!B847</f>
        <v>0</v>
      </c>
      <c r="B844" s="5">
        <f>TITRES_STAT!C847</f>
        <v>0</v>
      </c>
      <c r="C844" s="5">
        <f>TITRES_STAT!D847</f>
        <v>0</v>
      </c>
      <c r="D844" s="5">
        <f>TITRES_STAT!E847</f>
        <v>0</v>
      </c>
      <c r="E844" s="2">
        <f t="shared" si="52"/>
        <v>0</v>
      </c>
      <c r="F844" s="5" t="str">
        <f t="shared" si="55"/>
        <v>NEUTRAL</v>
      </c>
      <c r="G844" s="5" t="e">
        <f t="shared" si="54"/>
        <v>#DIV/0!</v>
      </c>
      <c r="H844" s="5" t="str">
        <f t="shared" si="53"/>
        <v>NEUTRAL</v>
      </c>
    </row>
    <row r="845" spans="1:8" ht="13.5" x14ac:dyDescent="0.25">
      <c r="A845" s="3">
        <f>TITRES_STAT!B848</f>
        <v>0</v>
      </c>
      <c r="B845" s="5">
        <f>TITRES_STAT!C848</f>
        <v>0</v>
      </c>
      <c r="C845" s="5">
        <f>TITRES_STAT!D848</f>
        <v>0</v>
      </c>
      <c r="D845" s="5">
        <f>TITRES_STAT!E848</f>
        <v>0</v>
      </c>
      <c r="E845" s="2">
        <f t="shared" si="52"/>
        <v>0</v>
      </c>
      <c r="F845" s="5" t="str">
        <f t="shared" si="55"/>
        <v>NEUTRAL</v>
      </c>
      <c r="G845" s="5" t="e">
        <f t="shared" si="54"/>
        <v>#DIV/0!</v>
      </c>
      <c r="H845" s="5" t="str">
        <f t="shared" si="53"/>
        <v>NEUTRAL</v>
      </c>
    </row>
    <row r="846" spans="1:8" ht="13.5" x14ac:dyDescent="0.25">
      <c r="A846" s="3">
        <f>TITRES_STAT!B849</f>
        <v>0</v>
      </c>
      <c r="B846" s="5">
        <f>TITRES_STAT!C849</f>
        <v>0</v>
      </c>
      <c r="C846" s="5">
        <f>TITRES_STAT!D849</f>
        <v>0</v>
      </c>
      <c r="D846" s="5">
        <f>TITRES_STAT!E849</f>
        <v>0</v>
      </c>
      <c r="E846" s="2">
        <f t="shared" si="52"/>
        <v>0</v>
      </c>
      <c r="F846" s="5" t="str">
        <f t="shared" si="55"/>
        <v>NEUTRAL</v>
      </c>
      <c r="G846" s="5" t="e">
        <f t="shared" si="54"/>
        <v>#DIV/0!</v>
      </c>
      <c r="H846" s="5" t="str">
        <f t="shared" si="53"/>
        <v>NEUTRAL</v>
      </c>
    </row>
    <row r="847" spans="1:8" ht="13.5" x14ac:dyDescent="0.25">
      <c r="A847" s="3">
        <f>TITRES_STAT!B850</f>
        <v>0</v>
      </c>
      <c r="B847" s="5">
        <f>TITRES_STAT!C850</f>
        <v>0</v>
      </c>
      <c r="C847" s="5">
        <f>TITRES_STAT!D850</f>
        <v>0</v>
      </c>
      <c r="D847" s="5">
        <f>TITRES_STAT!E850</f>
        <v>0</v>
      </c>
      <c r="E847" s="2">
        <f t="shared" si="52"/>
        <v>0</v>
      </c>
      <c r="F847" s="5" t="str">
        <f t="shared" si="55"/>
        <v>NEUTRAL</v>
      </c>
      <c r="G847" s="5" t="e">
        <f t="shared" si="54"/>
        <v>#DIV/0!</v>
      </c>
      <c r="H847" s="5" t="str">
        <f t="shared" si="53"/>
        <v>NEUTRAL</v>
      </c>
    </row>
    <row r="848" spans="1:8" ht="13.5" x14ac:dyDescent="0.25">
      <c r="A848" s="3">
        <f>TITRES_STAT!B851</f>
        <v>0</v>
      </c>
      <c r="B848" s="5">
        <f>TITRES_STAT!C851</f>
        <v>0</v>
      </c>
      <c r="C848" s="5">
        <f>TITRES_STAT!D851</f>
        <v>0</v>
      </c>
      <c r="D848" s="5">
        <f>TITRES_STAT!E851</f>
        <v>0</v>
      </c>
      <c r="E848" s="2">
        <f t="shared" si="52"/>
        <v>0</v>
      </c>
      <c r="F848" s="5" t="str">
        <f t="shared" si="55"/>
        <v>NEUTRAL</v>
      </c>
      <c r="G848" s="5" t="e">
        <f t="shared" si="54"/>
        <v>#DIV/0!</v>
      </c>
      <c r="H848" s="5" t="str">
        <f t="shared" si="53"/>
        <v>NEUTRAL</v>
      </c>
    </row>
    <row r="849" spans="1:8" ht="13.5" x14ac:dyDescent="0.25">
      <c r="A849" s="3">
        <f>TITRES_STAT!B852</f>
        <v>0</v>
      </c>
      <c r="B849" s="5">
        <f>TITRES_STAT!C852</f>
        <v>0</v>
      </c>
      <c r="C849" s="5">
        <f>TITRES_STAT!D852</f>
        <v>0</v>
      </c>
      <c r="D849" s="5">
        <f>TITRES_STAT!E852</f>
        <v>0</v>
      </c>
      <c r="E849" s="2">
        <f t="shared" si="52"/>
        <v>0</v>
      </c>
      <c r="F849" s="5" t="str">
        <f t="shared" si="55"/>
        <v>NEUTRAL</v>
      </c>
      <c r="G849" s="5" t="e">
        <f t="shared" si="54"/>
        <v>#DIV/0!</v>
      </c>
      <c r="H849" s="5" t="str">
        <f t="shared" si="53"/>
        <v>NEUTRAL</v>
      </c>
    </row>
    <row r="850" spans="1:8" ht="13.5" x14ac:dyDescent="0.25">
      <c r="A850" s="3">
        <f>TITRES_STAT!B853</f>
        <v>0</v>
      </c>
      <c r="B850" s="5">
        <f>TITRES_STAT!C853</f>
        <v>0</v>
      </c>
      <c r="C850" s="5">
        <f>TITRES_STAT!D853</f>
        <v>0</v>
      </c>
      <c r="D850" s="5">
        <f>TITRES_STAT!E853</f>
        <v>0</v>
      </c>
      <c r="E850" s="2">
        <f t="shared" si="52"/>
        <v>0</v>
      </c>
      <c r="F850" s="5" t="str">
        <f t="shared" si="55"/>
        <v>NEUTRAL</v>
      </c>
      <c r="G850" s="5" t="e">
        <f t="shared" si="54"/>
        <v>#DIV/0!</v>
      </c>
      <c r="H850" s="5" t="str">
        <f t="shared" si="53"/>
        <v>NEUTRAL</v>
      </c>
    </row>
    <row r="851" spans="1:8" ht="13.5" x14ac:dyDescent="0.25">
      <c r="A851" s="3">
        <f>TITRES_STAT!B854</f>
        <v>0</v>
      </c>
      <c r="B851" s="5">
        <f>TITRES_STAT!C854</f>
        <v>0</v>
      </c>
      <c r="C851" s="5">
        <f>TITRES_STAT!D854</f>
        <v>0</v>
      </c>
      <c r="D851" s="5">
        <f>TITRES_STAT!E854</f>
        <v>0</v>
      </c>
      <c r="E851" s="2">
        <f t="shared" si="52"/>
        <v>0</v>
      </c>
      <c r="F851" s="5" t="str">
        <f t="shared" si="55"/>
        <v>NEUTRAL</v>
      </c>
      <c r="G851" s="5" t="e">
        <f t="shared" si="54"/>
        <v>#DIV/0!</v>
      </c>
      <c r="H851" s="5" t="str">
        <f t="shared" si="53"/>
        <v>NEUTRAL</v>
      </c>
    </row>
    <row r="852" spans="1:8" ht="13.5" x14ac:dyDescent="0.25">
      <c r="A852" s="3">
        <f>TITRES_STAT!B855</f>
        <v>0</v>
      </c>
      <c r="B852" s="5">
        <f>TITRES_STAT!C855</f>
        <v>0</v>
      </c>
      <c r="C852" s="5">
        <f>TITRES_STAT!D855</f>
        <v>0</v>
      </c>
      <c r="D852" s="5">
        <f>TITRES_STAT!E855</f>
        <v>0</v>
      </c>
      <c r="E852" s="2">
        <f t="shared" si="52"/>
        <v>0</v>
      </c>
      <c r="F852" s="5" t="str">
        <f t="shared" si="55"/>
        <v>NEUTRAL</v>
      </c>
      <c r="G852" s="5" t="e">
        <f t="shared" si="54"/>
        <v>#DIV/0!</v>
      </c>
      <c r="H852" s="5" t="str">
        <f t="shared" si="53"/>
        <v>NEUTRAL</v>
      </c>
    </row>
    <row r="853" spans="1:8" ht="13.5" x14ac:dyDescent="0.25">
      <c r="A853" s="3">
        <f>TITRES_STAT!B856</f>
        <v>0</v>
      </c>
      <c r="B853" s="5">
        <f>TITRES_STAT!C856</f>
        <v>0</v>
      </c>
      <c r="C853" s="5">
        <f>TITRES_STAT!D856</f>
        <v>0</v>
      </c>
      <c r="D853" s="5">
        <f>TITRES_STAT!E856</f>
        <v>0</v>
      </c>
      <c r="E853" s="2">
        <f t="shared" si="52"/>
        <v>0</v>
      </c>
      <c r="F853" s="5" t="str">
        <f t="shared" si="55"/>
        <v>NEUTRAL</v>
      </c>
      <c r="G853" s="5" t="e">
        <f t="shared" si="54"/>
        <v>#DIV/0!</v>
      </c>
      <c r="H853" s="5" t="str">
        <f t="shared" si="53"/>
        <v>NEUTRAL</v>
      </c>
    </row>
    <row r="854" spans="1:8" ht="13.5" x14ac:dyDescent="0.25">
      <c r="A854" s="3">
        <f>TITRES_STAT!B857</f>
        <v>0</v>
      </c>
      <c r="B854" s="5">
        <f>TITRES_STAT!C857</f>
        <v>0</v>
      </c>
      <c r="C854" s="5">
        <f>TITRES_STAT!D857</f>
        <v>0</v>
      </c>
      <c r="D854" s="5">
        <f>TITRES_STAT!E857</f>
        <v>0</v>
      </c>
      <c r="E854" s="2">
        <f t="shared" si="52"/>
        <v>0</v>
      </c>
      <c r="F854" s="5" t="str">
        <f t="shared" si="55"/>
        <v>NEUTRAL</v>
      </c>
      <c r="G854" s="5" t="e">
        <f t="shared" si="54"/>
        <v>#DIV/0!</v>
      </c>
      <c r="H854" s="5" t="str">
        <f t="shared" si="53"/>
        <v>NEUTRAL</v>
      </c>
    </row>
    <row r="855" spans="1:8" ht="13.5" x14ac:dyDescent="0.25">
      <c r="A855" s="3">
        <f>TITRES_STAT!B858</f>
        <v>0</v>
      </c>
      <c r="B855" s="5">
        <f>TITRES_STAT!C858</f>
        <v>0</v>
      </c>
      <c r="C855" s="5">
        <f>TITRES_STAT!D858</f>
        <v>0</v>
      </c>
      <c r="D855" s="5">
        <f>TITRES_STAT!E858</f>
        <v>0</v>
      </c>
      <c r="E855" s="2">
        <f t="shared" si="52"/>
        <v>0</v>
      </c>
      <c r="F855" s="5" t="str">
        <f t="shared" si="55"/>
        <v>NEUTRAL</v>
      </c>
      <c r="G855" s="5" t="e">
        <f t="shared" si="54"/>
        <v>#DIV/0!</v>
      </c>
      <c r="H855" s="5" t="str">
        <f t="shared" si="53"/>
        <v>NEUTRAL</v>
      </c>
    </row>
    <row r="856" spans="1:8" ht="13.5" x14ac:dyDescent="0.25">
      <c r="A856" s="3">
        <f>TITRES_STAT!B859</f>
        <v>0</v>
      </c>
      <c r="B856" s="5">
        <f>TITRES_STAT!C859</f>
        <v>0</v>
      </c>
      <c r="C856" s="5">
        <f>TITRES_STAT!D859</f>
        <v>0</v>
      </c>
      <c r="D856" s="5">
        <f>TITRES_STAT!E859</f>
        <v>0</v>
      </c>
      <c r="E856" s="2">
        <f t="shared" si="52"/>
        <v>0</v>
      </c>
      <c r="F856" s="5" t="str">
        <f t="shared" si="55"/>
        <v>NEUTRAL</v>
      </c>
      <c r="G856" s="5" t="e">
        <f t="shared" si="54"/>
        <v>#DIV/0!</v>
      </c>
      <c r="H856" s="5" t="str">
        <f t="shared" si="53"/>
        <v>NEUTRAL</v>
      </c>
    </row>
    <row r="857" spans="1:8" ht="13.5" x14ac:dyDescent="0.25">
      <c r="A857" s="3">
        <f>TITRES_STAT!B860</f>
        <v>0</v>
      </c>
      <c r="B857" s="5">
        <f>TITRES_STAT!C860</f>
        <v>0</v>
      </c>
      <c r="C857" s="5">
        <f>TITRES_STAT!D860</f>
        <v>0</v>
      </c>
      <c r="D857" s="5">
        <f>TITRES_STAT!E860</f>
        <v>0</v>
      </c>
      <c r="E857" s="2">
        <f t="shared" si="52"/>
        <v>0</v>
      </c>
      <c r="F857" s="5" t="str">
        <f t="shared" si="55"/>
        <v>NEUTRAL</v>
      </c>
      <c r="G857" s="5" t="e">
        <f t="shared" si="54"/>
        <v>#DIV/0!</v>
      </c>
      <c r="H857" s="5" t="str">
        <f t="shared" si="53"/>
        <v>NEUTRAL</v>
      </c>
    </row>
    <row r="858" spans="1:8" ht="13.5" x14ac:dyDescent="0.25">
      <c r="A858" s="3">
        <f>TITRES_STAT!B861</f>
        <v>0</v>
      </c>
      <c r="B858" s="5">
        <f>TITRES_STAT!C861</f>
        <v>0</v>
      </c>
      <c r="C858" s="5">
        <f>TITRES_STAT!D861</f>
        <v>0</v>
      </c>
      <c r="D858" s="5">
        <f>TITRES_STAT!E861</f>
        <v>0</v>
      </c>
      <c r="E858" s="2">
        <f t="shared" si="52"/>
        <v>0</v>
      </c>
      <c r="F858" s="5" t="str">
        <f t="shared" si="55"/>
        <v>NEUTRAL</v>
      </c>
      <c r="G858" s="5" t="e">
        <f t="shared" si="54"/>
        <v>#DIV/0!</v>
      </c>
      <c r="H858" s="5" t="str">
        <f t="shared" si="53"/>
        <v>NEUTRAL</v>
      </c>
    </row>
    <row r="859" spans="1:8" ht="13.5" x14ac:dyDescent="0.25">
      <c r="A859" s="3">
        <f>TITRES_STAT!B862</f>
        <v>0</v>
      </c>
      <c r="B859" s="5">
        <f>TITRES_STAT!C862</f>
        <v>0</v>
      </c>
      <c r="C859" s="5">
        <f>TITRES_STAT!D862</f>
        <v>0</v>
      </c>
      <c r="D859" s="5">
        <f>TITRES_STAT!E862</f>
        <v>0</v>
      </c>
      <c r="E859" s="2">
        <f t="shared" si="52"/>
        <v>0</v>
      </c>
      <c r="F859" s="5" t="str">
        <f t="shared" si="55"/>
        <v>NEUTRAL</v>
      </c>
      <c r="G859" s="5" t="e">
        <f t="shared" si="54"/>
        <v>#DIV/0!</v>
      </c>
      <c r="H859" s="5" t="str">
        <f t="shared" si="53"/>
        <v>NEUTRAL</v>
      </c>
    </row>
    <row r="860" spans="1:8" ht="13.5" x14ac:dyDescent="0.25">
      <c r="A860" s="3">
        <f>TITRES_STAT!B863</f>
        <v>0</v>
      </c>
      <c r="B860" s="5">
        <f>TITRES_STAT!C863</f>
        <v>0</v>
      </c>
      <c r="C860" s="5">
        <f>TITRES_STAT!D863</f>
        <v>0</v>
      </c>
      <c r="D860" s="5">
        <f>TITRES_STAT!E863</f>
        <v>0</v>
      </c>
      <c r="E860" s="2">
        <f t="shared" si="52"/>
        <v>0</v>
      </c>
      <c r="F860" s="5" t="str">
        <f t="shared" si="55"/>
        <v>NEUTRAL</v>
      </c>
      <c r="G860" s="5" t="e">
        <f t="shared" si="54"/>
        <v>#DIV/0!</v>
      </c>
      <c r="H860" s="5" t="str">
        <f t="shared" si="53"/>
        <v>NEUTRAL</v>
      </c>
    </row>
    <row r="861" spans="1:8" ht="13.5" x14ac:dyDescent="0.25">
      <c r="A861" s="3">
        <f>TITRES_STAT!B864</f>
        <v>0</v>
      </c>
      <c r="B861" s="5">
        <f>TITRES_STAT!C864</f>
        <v>0</v>
      </c>
      <c r="C861" s="5">
        <f>TITRES_STAT!D864</f>
        <v>0</v>
      </c>
      <c r="D861" s="5">
        <f>TITRES_STAT!E864</f>
        <v>0</v>
      </c>
      <c r="E861" s="2">
        <f t="shared" si="52"/>
        <v>0</v>
      </c>
      <c r="F861" s="5" t="str">
        <f t="shared" si="55"/>
        <v>NEUTRAL</v>
      </c>
      <c r="G861" s="5" t="e">
        <f t="shared" si="54"/>
        <v>#DIV/0!</v>
      </c>
      <c r="H861" s="5" t="str">
        <f t="shared" si="53"/>
        <v>NEUTRAL</v>
      </c>
    </row>
    <row r="862" spans="1:8" ht="13.5" x14ac:dyDescent="0.25">
      <c r="A862" s="3">
        <f>TITRES_STAT!B865</f>
        <v>0</v>
      </c>
      <c r="B862" s="5">
        <f>TITRES_STAT!C865</f>
        <v>0</v>
      </c>
      <c r="C862" s="5">
        <f>TITRES_STAT!D865</f>
        <v>0</v>
      </c>
      <c r="D862" s="5">
        <f>TITRES_STAT!E865</f>
        <v>0</v>
      </c>
      <c r="E862" s="2">
        <f t="shared" si="52"/>
        <v>0</v>
      </c>
      <c r="F862" s="5" t="str">
        <f t="shared" si="55"/>
        <v>NEUTRAL</v>
      </c>
      <c r="G862" s="5" t="e">
        <f t="shared" si="54"/>
        <v>#DIV/0!</v>
      </c>
      <c r="H862" s="5" t="str">
        <f t="shared" si="53"/>
        <v>NEUTRAL</v>
      </c>
    </row>
    <row r="863" spans="1:8" ht="13.5" x14ac:dyDescent="0.25">
      <c r="A863" s="3">
        <f>TITRES_STAT!B866</f>
        <v>0</v>
      </c>
      <c r="B863" s="5">
        <f>TITRES_STAT!C866</f>
        <v>0</v>
      </c>
      <c r="C863" s="5">
        <f>TITRES_STAT!D866</f>
        <v>0</v>
      </c>
      <c r="D863" s="5">
        <f>TITRES_STAT!E866</f>
        <v>0</v>
      </c>
      <c r="E863" s="2">
        <f t="shared" si="52"/>
        <v>0</v>
      </c>
      <c r="F863" s="5" t="str">
        <f t="shared" si="55"/>
        <v>NEUTRAL</v>
      </c>
      <c r="G863" s="5" t="e">
        <f t="shared" si="54"/>
        <v>#DIV/0!</v>
      </c>
      <c r="H863" s="5" t="str">
        <f t="shared" si="53"/>
        <v>NEUTRAL</v>
      </c>
    </row>
    <row r="864" spans="1:8" ht="13.5" x14ac:dyDescent="0.25">
      <c r="A864" s="3">
        <f>TITRES_STAT!B867</f>
        <v>0</v>
      </c>
      <c r="B864" s="5">
        <f>TITRES_STAT!C867</f>
        <v>0</v>
      </c>
      <c r="C864" s="5">
        <f>TITRES_STAT!D867</f>
        <v>0</v>
      </c>
      <c r="D864" s="5">
        <f>TITRES_STAT!E867</f>
        <v>0</v>
      </c>
      <c r="E864" s="2">
        <f t="shared" si="52"/>
        <v>0</v>
      </c>
      <c r="F864" s="5" t="str">
        <f t="shared" si="55"/>
        <v>NEUTRAL</v>
      </c>
      <c r="G864" s="5" t="e">
        <f t="shared" si="54"/>
        <v>#DIV/0!</v>
      </c>
      <c r="H864" s="5" t="str">
        <f t="shared" si="53"/>
        <v>NEUTRAL</v>
      </c>
    </row>
    <row r="865" spans="1:8" ht="13.5" x14ac:dyDescent="0.25">
      <c r="A865" s="3">
        <f>TITRES_STAT!B868</f>
        <v>0</v>
      </c>
      <c r="B865" s="5">
        <f>TITRES_STAT!C868</f>
        <v>0</v>
      </c>
      <c r="C865" s="5">
        <f>TITRES_STAT!D868</f>
        <v>0</v>
      </c>
      <c r="D865" s="5">
        <f>TITRES_STAT!E868</f>
        <v>0</v>
      </c>
      <c r="E865" s="2">
        <f t="shared" si="52"/>
        <v>0</v>
      </c>
      <c r="F865" s="5" t="str">
        <f t="shared" si="55"/>
        <v>NEUTRAL</v>
      </c>
      <c r="G865" s="5" t="e">
        <f t="shared" si="54"/>
        <v>#DIV/0!</v>
      </c>
      <c r="H865" s="5" t="str">
        <f t="shared" si="53"/>
        <v>NEUTRAL</v>
      </c>
    </row>
    <row r="866" spans="1:8" ht="13.5" x14ac:dyDescent="0.25">
      <c r="A866" s="3">
        <f>TITRES_STAT!B869</f>
        <v>0</v>
      </c>
      <c r="B866" s="5">
        <f>TITRES_STAT!C869</f>
        <v>0</v>
      </c>
      <c r="C866" s="5">
        <f>TITRES_STAT!D869</f>
        <v>0</v>
      </c>
      <c r="D866" s="5">
        <f>TITRES_STAT!E869</f>
        <v>0</v>
      </c>
      <c r="E866" s="2">
        <f t="shared" si="52"/>
        <v>0</v>
      </c>
      <c r="F866" s="5" t="str">
        <f t="shared" si="55"/>
        <v>NEUTRAL</v>
      </c>
      <c r="G866" s="5" t="e">
        <f t="shared" si="54"/>
        <v>#DIV/0!</v>
      </c>
      <c r="H866" s="5" t="str">
        <f t="shared" si="53"/>
        <v>NEUTRAL</v>
      </c>
    </row>
    <row r="867" spans="1:8" ht="13.5" x14ac:dyDescent="0.25">
      <c r="A867" s="3">
        <f>TITRES_STAT!B870</f>
        <v>0</v>
      </c>
      <c r="B867" s="5">
        <f>TITRES_STAT!C870</f>
        <v>0</v>
      </c>
      <c r="C867" s="5">
        <f>TITRES_STAT!D870</f>
        <v>0</v>
      </c>
      <c r="D867" s="5">
        <f>TITRES_STAT!E870</f>
        <v>0</v>
      </c>
      <c r="E867" s="2">
        <f t="shared" si="52"/>
        <v>0</v>
      </c>
      <c r="F867" s="5" t="str">
        <f t="shared" si="55"/>
        <v>NEUTRAL</v>
      </c>
      <c r="G867" s="5" t="e">
        <f t="shared" si="54"/>
        <v>#DIV/0!</v>
      </c>
      <c r="H867" s="5" t="str">
        <f t="shared" si="53"/>
        <v>NEUTRAL</v>
      </c>
    </row>
    <row r="868" spans="1:8" ht="13.5" x14ac:dyDescent="0.25">
      <c r="A868" s="3">
        <f>TITRES_STAT!B871</f>
        <v>0</v>
      </c>
      <c r="B868" s="5">
        <f>TITRES_STAT!C871</f>
        <v>0</v>
      </c>
      <c r="C868" s="5">
        <f>TITRES_STAT!D871</f>
        <v>0</v>
      </c>
      <c r="D868" s="5">
        <f>TITRES_STAT!E871</f>
        <v>0</v>
      </c>
      <c r="E868" s="2">
        <f t="shared" si="52"/>
        <v>0</v>
      </c>
      <c r="F868" s="5" t="str">
        <f t="shared" si="55"/>
        <v>NEUTRAL</v>
      </c>
      <c r="G868" s="5" t="e">
        <f t="shared" si="54"/>
        <v>#DIV/0!</v>
      </c>
      <c r="H868" s="5" t="str">
        <f t="shared" si="53"/>
        <v>NEUTRAL</v>
      </c>
    </row>
    <row r="869" spans="1:8" ht="13.5" x14ac:dyDescent="0.25">
      <c r="A869" s="3">
        <f>TITRES_STAT!B872</f>
        <v>0</v>
      </c>
      <c r="B869" s="5">
        <f>TITRES_STAT!C872</f>
        <v>0</v>
      </c>
      <c r="C869" s="5">
        <f>TITRES_STAT!D872</f>
        <v>0</v>
      </c>
      <c r="D869" s="5">
        <f>TITRES_STAT!E872</f>
        <v>0</v>
      </c>
      <c r="E869" s="2">
        <f t="shared" si="52"/>
        <v>0</v>
      </c>
      <c r="F869" s="5" t="str">
        <f t="shared" si="55"/>
        <v>NEUTRAL</v>
      </c>
      <c r="G869" s="5" t="e">
        <f t="shared" si="54"/>
        <v>#DIV/0!</v>
      </c>
      <c r="H869" s="5" t="str">
        <f t="shared" si="53"/>
        <v>NEUTRAL</v>
      </c>
    </row>
    <row r="870" spans="1:8" ht="13.5" x14ac:dyDescent="0.25">
      <c r="A870" s="3">
        <f>TITRES_STAT!B873</f>
        <v>0</v>
      </c>
      <c r="B870" s="5">
        <f>TITRES_STAT!C873</f>
        <v>0</v>
      </c>
      <c r="C870" s="5">
        <f>TITRES_STAT!D873</f>
        <v>0</v>
      </c>
      <c r="D870" s="5">
        <f>TITRES_STAT!E873</f>
        <v>0</v>
      </c>
      <c r="E870" s="2">
        <f t="shared" si="52"/>
        <v>0</v>
      </c>
      <c r="F870" s="5" t="str">
        <f t="shared" si="55"/>
        <v>NEUTRAL</v>
      </c>
      <c r="G870" s="5" t="e">
        <f t="shared" si="54"/>
        <v>#DIV/0!</v>
      </c>
      <c r="H870" s="5" t="str">
        <f t="shared" si="53"/>
        <v>NEUTRAL</v>
      </c>
    </row>
    <row r="871" spans="1:8" ht="13.5" x14ac:dyDescent="0.25">
      <c r="A871" s="3">
        <f>TITRES_STAT!B874</f>
        <v>0</v>
      </c>
      <c r="B871" s="5">
        <f>TITRES_STAT!C874</f>
        <v>0</v>
      </c>
      <c r="C871" s="5">
        <f>TITRES_STAT!D874</f>
        <v>0</v>
      </c>
      <c r="D871" s="5">
        <f>TITRES_STAT!E874</f>
        <v>0</v>
      </c>
      <c r="E871" s="2">
        <f t="shared" si="52"/>
        <v>0</v>
      </c>
      <c r="F871" s="5" t="str">
        <f t="shared" si="55"/>
        <v>NEUTRAL</v>
      </c>
      <c r="G871" s="5" t="e">
        <f t="shared" si="54"/>
        <v>#DIV/0!</v>
      </c>
      <c r="H871" s="5" t="str">
        <f t="shared" si="53"/>
        <v>NEUTRAL</v>
      </c>
    </row>
    <row r="872" spans="1:8" ht="13.5" x14ac:dyDescent="0.25">
      <c r="A872" s="3">
        <f>TITRES_STAT!B875</f>
        <v>0</v>
      </c>
      <c r="B872" s="5">
        <f>TITRES_STAT!C875</f>
        <v>0</v>
      </c>
      <c r="C872" s="5">
        <f>TITRES_STAT!D875</f>
        <v>0</v>
      </c>
      <c r="D872" s="5">
        <f>TITRES_STAT!E875</f>
        <v>0</v>
      </c>
      <c r="E872" s="2">
        <f t="shared" si="52"/>
        <v>0</v>
      </c>
      <c r="F872" s="5" t="str">
        <f t="shared" si="55"/>
        <v>NEUTRAL</v>
      </c>
      <c r="G872" s="5" t="e">
        <f t="shared" si="54"/>
        <v>#DIV/0!</v>
      </c>
      <c r="H872" s="5" t="str">
        <f t="shared" si="53"/>
        <v>NEUTRAL</v>
      </c>
    </row>
    <row r="873" spans="1:8" ht="13.5" x14ac:dyDescent="0.25">
      <c r="A873" s="3">
        <f>TITRES_STAT!B876</f>
        <v>0</v>
      </c>
      <c r="B873" s="5">
        <f>TITRES_STAT!C876</f>
        <v>0</v>
      </c>
      <c r="C873" s="5">
        <f>TITRES_STAT!D876</f>
        <v>0</v>
      </c>
      <c r="D873" s="5">
        <f>TITRES_STAT!E876</f>
        <v>0</v>
      </c>
      <c r="E873" s="2">
        <f t="shared" si="52"/>
        <v>0</v>
      </c>
      <c r="F873" s="5" t="str">
        <f t="shared" si="55"/>
        <v>NEUTRAL</v>
      </c>
      <c r="G873" s="5" t="e">
        <f t="shared" si="54"/>
        <v>#DIV/0!</v>
      </c>
      <c r="H873" s="5" t="str">
        <f t="shared" si="53"/>
        <v>NEUTRAL</v>
      </c>
    </row>
    <row r="874" spans="1:8" ht="13.5" x14ac:dyDescent="0.25">
      <c r="A874" s="3">
        <f>TITRES_STAT!B877</f>
        <v>0</v>
      </c>
      <c r="B874" s="5">
        <f>TITRES_STAT!C877</f>
        <v>0</v>
      </c>
      <c r="C874" s="5">
        <f>TITRES_STAT!D877</f>
        <v>0</v>
      </c>
      <c r="D874" s="5">
        <f>TITRES_STAT!E877</f>
        <v>0</v>
      </c>
      <c r="E874" s="2">
        <f t="shared" si="52"/>
        <v>0</v>
      </c>
      <c r="F874" s="5" t="str">
        <f t="shared" si="55"/>
        <v>NEUTRAL</v>
      </c>
      <c r="G874" s="5" t="e">
        <f t="shared" si="54"/>
        <v>#DIV/0!</v>
      </c>
      <c r="H874" s="5" t="str">
        <f t="shared" si="53"/>
        <v>NEUTRAL</v>
      </c>
    </row>
    <row r="875" spans="1:8" ht="13.5" x14ac:dyDescent="0.25">
      <c r="A875" s="3">
        <f>TITRES_STAT!B878</f>
        <v>0</v>
      </c>
      <c r="B875" s="5">
        <f>TITRES_STAT!C878</f>
        <v>0</v>
      </c>
      <c r="C875" s="5">
        <f>TITRES_STAT!D878</f>
        <v>0</v>
      </c>
      <c r="D875" s="5">
        <f>TITRES_STAT!E878</f>
        <v>0</v>
      </c>
      <c r="E875" s="2">
        <f t="shared" si="52"/>
        <v>0</v>
      </c>
      <c r="F875" s="5" t="str">
        <f t="shared" si="55"/>
        <v>NEUTRAL</v>
      </c>
      <c r="G875" s="5" t="e">
        <f t="shared" si="54"/>
        <v>#DIV/0!</v>
      </c>
      <c r="H875" s="5" t="str">
        <f t="shared" si="53"/>
        <v>NEUTRAL</v>
      </c>
    </row>
    <row r="876" spans="1:8" ht="13.5" x14ac:dyDescent="0.25">
      <c r="A876" s="3">
        <f>TITRES_STAT!B879</f>
        <v>0</v>
      </c>
      <c r="B876" s="5">
        <f>TITRES_STAT!C879</f>
        <v>0</v>
      </c>
      <c r="C876" s="5">
        <f>TITRES_STAT!D879</f>
        <v>0</v>
      </c>
      <c r="D876" s="5">
        <f>TITRES_STAT!E879</f>
        <v>0</v>
      </c>
      <c r="E876" s="2">
        <f t="shared" si="52"/>
        <v>0</v>
      </c>
      <c r="F876" s="5" t="str">
        <f t="shared" si="55"/>
        <v>NEUTRAL</v>
      </c>
      <c r="G876" s="5" t="e">
        <f t="shared" si="54"/>
        <v>#DIV/0!</v>
      </c>
      <c r="H876" s="5" t="str">
        <f t="shared" si="53"/>
        <v>NEUTRAL</v>
      </c>
    </row>
    <row r="877" spans="1:8" ht="13.5" x14ac:dyDescent="0.25">
      <c r="A877" s="3">
        <f>TITRES_STAT!B880</f>
        <v>0</v>
      </c>
      <c r="B877" s="5">
        <f>TITRES_STAT!C880</f>
        <v>0</v>
      </c>
      <c r="C877" s="5">
        <f>TITRES_STAT!D880</f>
        <v>0</v>
      </c>
      <c r="D877" s="5">
        <f>TITRES_STAT!E880</f>
        <v>0</v>
      </c>
      <c r="E877" s="2">
        <f t="shared" si="52"/>
        <v>0</v>
      </c>
      <c r="F877" s="5" t="str">
        <f t="shared" si="55"/>
        <v>NEUTRAL</v>
      </c>
      <c r="G877" s="5" t="e">
        <f t="shared" si="54"/>
        <v>#DIV/0!</v>
      </c>
      <c r="H877" s="5" t="str">
        <f t="shared" si="53"/>
        <v>NEUTRAL</v>
      </c>
    </row>
    <row r="878" spans="1:8" ht="13.5" x14ac:dyDescent="0.25">
      <c r="A878" s="3">
        <f>TITRES_STAT!B881</f>
        <v>0</v>
      </c>
      <c r="B878" s="5">
        <f>TITRES_STAT!C881</f>
        <v>0</v>
      </c>
      <c r="C878" s="5">
        <f>TITRES_STAT!D881</f>
        <v>0</v>
      </c>
      <c r="D878" s="5">
        <f>TITRES_STAT!E881</f>
        <v>0</v>
      </c>
      <c r="E878" s="2">
        <f t="shared" si="52"/>
        <v>0</v>
      </c>
      <c r="F878" s="5" t="str">
        <f t="shared" si="55"/>
        <v>NEUTRAL</v>
      </c>
      <c r="G878" s="5" t="e">
        <f t="shared" si="54"/>
        <v>#DIV/0!</v>
      </c>
      <c r="H878" s="5" t="str">
        <f t="shared" si="53"/>
        <v>NEUTRAL</v>
      </c>
    </row>
    <row r="879" spans="1:8" ht="13.5" x14ac:dyDescent="0.25">
      <c r="A879" s="3">
        <f>TITRES_STAT!B882</f>
        <v>0</v>
      </c>
      <c r="B879" s="5">
        <f>TITRES_STAT!C882</f>
        <v>0</v>
      </c>
      <c r="C879" s="5">
        <f>TITRES_STAT!D882</f>
        <v>0</v>
      </c>
      <c r="D879" s="5">
        <f>TITRES_STAT!E882</f>
        <v>0</v>
      </c>
      <c r="E879" s="2">
        <f t="shared" si="52"/>
        <v>0</v>
      </c>
      <c r="F879" s="5" t="str">
        <f t="shared" si="55"/>
        <v>NEUTRAL</v>
      </c>
      <c r="G879" s="5" t="e">
        <f t="shared" si="54"/>
        <v>#DIV/0!</v>
      </c>
      <c r="H879" s="5" t="str">
        <f t="shared" si="53"/>
        <v>NEUTRAL</v>
      </c>
    </row>
    <row r="880" spans="1:8" ht="13.5" x14ac:dyDescent="0.25">
      <c r="A880" s="3">
        <f>TITRES_STAT!B883</f>
        <v>0</v>
      </c>
      <c r="B880" s="5">
        <f>TITRES_STAT!C883</f>
        <v>0</v>
      </c>
      <c r="C880" s="5">
        <f>TITRES_STAT!D883</f>
        <v>0</v>
      </c>
      <c r="D880" s="5">
        <f>TITRES_STAT!E883</f>
        <v>0</v>
      </c>
      <c r="E880" s="2">
        <f t="shared" si="52"/>
        <v>0</v>
      </c>
      <c r="F880" s="5" t="str">
        <f t="shared" si="55"/>
        <v>NEUTRAL</v>
      </c>
      <c r="G880" s="5" t="e">
        <f t="shared" si="54"/>
        <v>#DIV/0!</v>
      </c>
      <c r="H880" s="5" t="str">
        <f t="shared" si="53"/>
        <v>NEUTRAL</v>
      </c>
    </row>
    <row r="881" spans="1:8" ht="13.5" x14ac:dyDescent="0.25">
      <c r="A881" s="3">
        <f>TITRES_STAT!B884</f>
        <v>0</v>
      </c>
      <c r="B881" s="5">
        <f>TITRES_STAT!C884</f>
        <v>0</v>
      </c>
      <c r="C881" s="5">
        <f>TITRES_STAT!D884</f>
        <v>0</v>
      </c>
      <c r="D881" s="5">
        <f>TITRES_STAT!E884</f>
        <v>0</v>
      </c>
      <c r="E881" s="2">
        <f t="shared" si="52"/>
        <v>0</v>
      </c>
      <c r="F881" s="5" t="str">
        <f t="shared" si="55"/>
        <v>NEUTRAL</v>
      </c>
      <c r="G881" s="5" t="e">
        <f t="shared" si="54"/>
        <v>#DIV/0!</v>
      </c>
      <c r="H881" s="5" t="str">
        <f t="shared" si="53"/>
        <v>NEUTRAL</v>
      </c>
    </row>
    <row r="882" spans="1:8" ht="13.5" x14ac:dyDescent="0.25">
      <c r="A882" s="3">
        <f>TITRES_STAT!B885</f>
        <v>0</v>
      </c>
      <c r="B882" s="5">
        <f>TITRES_STAT!C885</f>
        <v>0</v>
      </c>
      <c r="C882" s="5">
        <f>TITRES_STAT!D885</f>
        <v>0</v>
      </c>
      <c r="D882" s="5">
        <f>TITRES_STAT!E885</f>
        <v>0</v>
      </c>
      <c r="E882" s="2">
        <f t="shared" si="52"/>
        <v>0</v>
      </c>
      <c r="F882" s="5" t="str">
        <f t="shared" si="55"/>
        <v>NEUTRAL</v>
      </c>
      <c r="G882" s="5" t="e">
        <f t="shared" si="54"/>
        <v>#DIV/0!</v>
      </c>
      <c r="H882" s="5" t="str">
        <f t="shared" si="53"/>
        <v>NEUTRAL</v>
      </c>
    </row>
    <row r="883" spans="1:8" ht="13.5" x14ac:dyDescent="0.25">
      <c r="A883" s="3">
        <f>TITRES_STAT!B886</f>
        <v>0</v>
      </c>
      <c r="B883" s="5">
        <f>TITRES_STAT!C886</f>
        <v>0</v>
      </c>
      <c r="C883" s="5">
        <f>TITRES_STAT!D886</f>
        <v>0</v>
      </c>
      <c r="D883" s="5">
        <f>TITRES_STAT!E886</f>
        <v>0</v>
      </c>
      <c r="E883" s="2">
        <f t="shared" si="52"/>
        <v>0</v>
      </c>
      <c r="F883" s="5" t="str">
        <f t="shared" si="55"/>
        <v>NEUTRAL</v>
      </c>
      <c r="G883" s="5" t="e">
        <f t="shared" si="54"/>
        <v>#DIV/0!</v>
      </c>
      <c r="H883" s="5" t="str">
        <f t="shared" si="53"/>
        <v>NEUTRAL</v>
      </c>
    </row>
    <row r="884" spans="1:8" ht="13.5" x14ac:dyDescent="0.25">
      <c r="A884" s="3">
        <f>TITRES_STAT!B887</f>
        <v>0</v>
      </c>
      <c r="B884" s="5">
        <f>TITRES_STAT!C887</f>
        <v>0</v>
      </c>
      <c r="C884" s="5">
        <f>TITRES_STAT!D887</f>
        <v>0</v>
      </c>
      <c r="D884" s="5">
        <f>TITRES_STAT!E887</f>
        <v>0</v>
      </c>
      <c r="E884" s="2">
        <f t="shared" si="52"/>
        <v>0</v>
      </c>
      <c r="F884" s="5" t="str">
        <f t="shared" si="55"/>
        <v>NEUTRAL</v>
      </c>
      <c r="G884" s="5" t="e">
        <f t="shared" si="54"/>
        <v>#DIV/0!</v>
      </c>
      <c r="H884" s="5" t="str">
        <f t="shared" si="53"/>
        <v>NEUTRAL</v>
      </c>
    </row>
    <row r="885" spans="1:8" ht="13.5" x14ac:dyDescent="0.25">
      <c r="A885" s="3">
        <f>TITRES_STAT!B888</f>
        <v>0</v>
      </c>
      <c r="B885" s="5">
        <f>TITRES_STAT!C888</f>
        <v>0</v>
      </c>
      <c r="C885" s="5">
        <f>TITRES_STAT!D888</f>
        <v>0</v>
      </c>
      <c r="D885" s="5">
        <f>TITRES_STAT!E888</f>
        <v>0</v>
      </c>
      <c r="E885" s="2">
        <f t="shared" si="52"/>
        <v>0</v>
      </c>
      <c r="F885" s="5" t="str">
        <f t="shared" si="55"/>
        <v>NEUTRAL</v>
      </c>
      <c r="G885" s="5" t="e">
        <f t="shared" si="54"/>
        <v>#DIV/0!</v>
      </c>
      <c r="H885" s="5" t="str">
        <f t="shared" si="53"/>
        <v>NEUTRAL</v>
      </c>
    </row>
    <row r="886" spans="1:8" ht="13.5" x14ac:dyDescent="0.25">
      <c r="A886" s="3">
        <f>TITRES_STAT!B889</f>
        <v>0</v>
      </c>
      <c r="B886" s="5">
        <f>TITRES_STAT!C889</f>
        <v>0</v>
      </c>
      <c r="C886" s="5">
        <f>TITRES_STAT!D889</f>
        <v>0</v>
      </c>
      <c r="D886" s="5">
        <f>TITRES_STAT!E889</f>
        <v>0</v>
      </c>
      <c r="E886" s="2">
        <f t="shared" si="52"/>
        <v>0</v>
      </c>
      <c r="F886" s="5" t="str">
        <f t="shared" si="55"/>
        <v>NEUTRAL</v>
      </c>
      <c r="G886" s="5" t="e">
        <f t="shared" si="54"/>
        <v>#DIV/0!</v>
      </c>
      <c r="H886" s="5" t="str">
        <f t="shared" si="53"/>
        <v>NEUTRAL</v>
      </c>
    </row>
    <row r="887" spans="1:8" ht="13.5" x14ac:dyDescent="0.25">
      <c r="A887" s="3">
        <f>TITRES_STAT!B890</f>
        <v>0</v>
      </c>
      <c r="B887" s="5">
        <f>TITRES_STAT!C890</f>
        <v>0</v>
      </c>
      <c r="C887" s="5">
        <f>TITRES_STAT!D890</f>
        <v>0</v>
      </c>
      <c r="D887" s="5">
        <f>TITRES_STAT!E890</f>
        <v>0</v>
      </c>
      <c r="E887" s="2">
        <f t="shared" si="52"/>
        <v>0</v>
      </c>
      <c r="F887" s="5" t="str">
        <f t="shared" si="55"/>
        <v>NEUTRAL</v>
      </c>
      <c r="G887" s="5" t="e">
        <f t="shared" si="54"/>
        <v>#DIV/0!</v>
      </c>
      <c r="H887" s="5" t="str">
        <f t="shared" si="53"/>
        <v>NEUTRAL</v>
      </c>
    </row>
    <row r="888" spans="1:8" ht="13.5" x14ac:dyDescent="0.25">
      <c r="A888" s="3">
        <f>TITRES_STAT!B891</f>
        <v>0</v>
      </c>
      <c r="B888" s="5">
        <f>TITRES_STAT!C891</f>
        <v>0</v>
      </c>
      <c r="C888" s="5">
        <f>TITRES_STAT!D891</f>
        <v>0</v>
      </c>
      <c r="D888" s="5">
        <f>TITRES_STAT!E891</f>
        <v>0</v>
      </c>
      <c r="E888" s="2">
        <f t="shared" si="52"/>
        <v>0</v>
      </c>
      <c r="F888" s="5" t="str">
        <f t="shared" si="55"/>
        <v>NEUTRAL</v>
      </c>
      <c r="G888" s="5" t="e">
        <f t="shared" si="54"/>
        <v>#DIV/0!</v>
      </c>
      <c r="H888" s="5" t="str">
        <f t="shared" si="53"/>
        <v>NEUTRAL</v>
      </c>
    </row>
    <row r="889" spans="1:8" ht="13.5" x14ac:dyDescent="0.25">
      <c r="A889" s="3">
        <f>TITRES_STAT!B892</f>
        <v>0</v>
      </c>
      <c r="B889" s="5">
        <f>TITRES_STAT!C892</f>
        <v>0</v>
      </c>
      <c r="C889" s="5">
        <f>TITRES_STAT!D892</f>
        <v>0</v>
      </c>
      <c r="D889" s="5">
        <f>TITRES_STAT!E892</f>
        <v>0</v>
      </c>
      <c r="E889" s="2">
        <f t="shared" si="52"/>
        <v>0</v>
      </c>
      <c r="F889" s="5" t="str">
        <f t="shared" si="55"/>
        <v>NEUTRAL</v>
      </c>
      <c r="G889" s="5" t="e">
        <f t="shared" si="54"/>
        <v>#DIV/0!</v>
      </c>
      <c r="H889" s="5" t="str">
        <f t="shared" si="53"/>
        <v>NEUTRAL</v>
      </c>
    </row>
    <row r="890" spans="1:8" ht="13.5" x14ac:dyDescent="0.25">
      <c r="A890" s="3">
        <f>TITRES_STAT!B893</f>
        <v>0</v>
      </c>
      <c r="B890" s="5">
        <f>TITRES_STAT!C893</f>
        <v>0</v>
      </c>
      <c r="C890" s="5">
        <f>TITRES_STAT!D893</f>
        <v>0</v>
      </c>
      <c r="D890" s="5">
        <f>TITRES_STAT!E893</f>
        <v>0</v>
      </c>
      <c r="E890" s="2">
        <f t="shared" si="52"/>
        <v>0</v>
      </c>
      <c r="F890" s="5" t="str">
        <f t="shared" si="55"/>
        <v>NEUTRAL</v>
      </c>
      <c r="G890" s="5" t="e">
        <f t="shared" si="54"/>
        <v>#DIV/0!</v>
      </c>
      <c r="H890" s="5" t="str">
        <f t="shared" si="53"/>
        <v>NEUTRAL</v>
      </c>
    </row>
    <row r="891" spans="1:8" ht="13.5" x14ac:dyDescent="0.25">
      <c r="A891" s="3">
        <f>TITRES_STAT!B894</f>
        <v>0</v>
      </c>
      <c r="B891" s="5">
        <f>TITRES_STAT!C894</f>
        <v>0</v>
      </c>
      <c r="C891" s="5">
        <f>TITRES_STAT!D894</f>
        <v>0</v>
      </c>
      <c r="D891" s="5">
        <f>TITRES_STAT!E894</f>
        <v>0</v>
      </c>
      <c r="E891" s="2">
        <f t="shared" si="52"/>
        <v>0</v>
      </c>
      <c r="F891" s="5" t="str">
        <f t="shared" si="55"/>
        <v>NEUTRAL</v>
      </c>
      <c r="G891" s="5" t="e">
        <f t="shared" si="54"/>
        <v>#DIV/0!</v>
      </c>
      <c r="H891" s="5" t="str">
        <f t="shared" si="53"/>
        <v>NEUTRAL</v>
      </c>
    </row>
    <row r="892" spans="1:8" ht="13.5" x14ac:dyDescent="0.25">
      <c r="A892" s="3">
        <f>TITRES_STAT!B895</f>
        <v>0</v>
      </c>
      <c r="B892" s="5">
        <f>TITRES_STAT!C895</f>
        <v>0</v>
      </c>
      <c r="C892" s="5">
        <f>TITRES_STAT!D895</f>
        <v>0</v>
      </c>
      <c r="D892" s="5">
        <f>TITRES_STAT!E895</f>
        <v>0</v>
      </c>
      <c r="E892" s="2">
        <f t="shared" si="52"/>
        <v>0</v>
      </c>
      <c r="F892" s="5" t="str">
        <f t="shared" si="55"/>
        <v>NEUTRAL</v>
      </c>
      <c r="G892" s="5" t="e">
        <f t="shared" si="54"/>
        <v>#DIV/0!</v>
      </c>
      <c r="H892" s="5" t="str">
        <f t="shared" si="53"/>
        <v>NEUTRAL</v>
      </c>
    </row>
    <row r="893" spans="1:8" ht="13.5" x14ac:dyDescent="0.25">
      <c r="A893" s="3">
        <f>TITRES_STAT!B896</f>
        <v>0</v>
      </c>
      <c r="B893" s="5">
        <f>TITRES_STAT!C896</f>
        <v>0</v>
      </c>
      <c r="C893" s="5">
        <f>TITRES_STAT!D896</f>
        <v>0</v>
      </c>
      <c r="D893" s="5">
        <f>TITRES_STAT!E896</f>
        <v>0</v>
      </c>
      <c r="E893" s="2">
        <f t="shared" si="52"/>
        <v>0</v>
      </c>
      <c r="F893" s="5" t="str">
        <f t="shared" si="55"/>
        <v>NEUTRAL</v>
      </c>
      <c r="G893" s="5" t="e">
        <f t="shared" si="54"/>
        <v>#DIV/0!</v>
      </c>
      <c r="H893" s="5" t="str">
        <f t="shared" si="53"/>
        <v>NEUTRAL</v>
      </c>
    </row>
    <row r="894" spans="1:8" ht="13.5" x14ac:dyDescent="0.25">
      <c r="A894" s="3">
        <f>TITRES_STAT!B897</f>
        <v>0</v>
      </c>
      <c r="B894" s="5">
        <f>TITRES_STAT!C897</f>
        <v>0</v>
      </c>
      <c r="C894" s="5">
        <f>TITRES_STAT!D897</f>
        <v>0</v>
      </c>
      <c r="D894" s="5">
        <f>TITRES_STAT!E897</f>
        <v>0</v>
      </c>
      <c r="E894" s="2">
        <f t="shared" si="52"/>
        <v>0</v>
      </c>
      <c r="F894" s="5" t="str">
        <f t="shared" si="55"/>
        <v>NEUTRAL</v>
      </c>
      <c r="G894" s="5" t="e">
        <f t="shared" si="54"/>
        <v>#DIV/0!</v>
      </c>
      <c r="H894" s="5" t="str">
        <f t="shared" si="53"/>
        <v>NEUTRAL</v>
      </c>
    </row>
    <row r="895" spans="1:8" ht="13.5" x14ac:dyDescent="0.25">
      <c r="A895" s="3">
        <f>TITRES_STAT!B898</f>
        <v>0</v>
      </c>
      <c r="B895" s="5">
        <f>TITRES_STAT!C898</f>
        <v>0</v>
      </c>
      <c r="C895" s="5">
        <f>TITRES_STAT!D898</f>
        <v>0</v>
      </c>
      <c r="D895" s="5">
        <f>TITRES_STAT!E898</f>
        <v>0</v>
      </c>
      <c r="E895" s="2">
        <f t="shared" si="52"/>
        <v>0</v>
      </c>
      <c r="F895" s="5" t="str">
        <f t="shared" si="55"/>
        <v>NEUTRAL</v>
      </c>
      <c r="G895" s="5" t="e">
        <f t="shared" si="54"/>
        <v>#DIV/0!</v>
      </c>
      <c r="H895" s="5" t="str">
        <f t="shared" si="53"/>
        <v>NEUTRAL</v>
      </c>
    </row>
    <row r="896" spans="1:8" ht="13.5" x14ac:dyDescent="0.25">
      <c r="A896" s="3">
        <f>TITRES_STAT!B899</f>
        <v>0</v>
      </c>
      <c r="B896" s="5">
        <f>TITRES_STAT!C899</f>
        <v>0</v>
      </c>
      <c r="C896" s="5">
        <f>TITRES_STAT!D899</f>
        <v>0</v>
      </c>
      <c r="D896" s="5">
        <f>TITRES_STAT!E899</f>
        <v>0</v>
      </c>
      <c r="E896" s="2">
        <f t="shared" si="52"/>
        <v>0</v>
      </c>
      <c r="F896" s="5" t="str">
        <f t="shared" si="55"/>
        <v>NEUTRAL</v>
      </c>
      <c r="G896" s="5" t="e">
        <f t="shared" si="54"/>
        <v>#DIV/0!</v>
      </c>
      <c r="H896" s="5" t="str">
        <f t="shared" si="53"/>
        <v>NEUTRAL</v>
      </c>
    </row>
    <row r="897" spans="1:8" ht="13.5" x14ac:dyDescent="0.25">
      <c r="A897" s="3">
        <f>TITRES_STAT!B900</f>
        <v>0</v>
      </c>
      <c r="B897" s="5">
        <f>TITRES_STAT!C900</f>
        <v>0</v>
      </c>
      <c r="C897" s="5">
        <f>TITRES_STAT!D900</f>
        <v>0</v>
      </c>
      <c r="D897" s="5">
        <f>TITRES_STAT!E900</f>
        <v>0</v>
      </c>
      <c r="E897" s="2">
        <f t="shared" si="52"/>
        <v>0</v>
      </c>
      <c r="F897" s="5" t="str">
        <f t="shared" si="55"/>
        <v>NEUTRAL</v>
      </c>
      <c r="G897" s="5" t="e">
        <f t="shared" si="54"/>
        <v>#DIV/0!</v>
      </c>
      <c r="H897" s="5" t="str">
        <f t="shared" si="53"/>
        <v>NEUTRAL</v>
      </c>
    </row>
    <row r="898" spans="1:8" ht="13.5" x14ac:dyDescent="0.25">
      <c r="A898" s="3">
        <f>TITRES_STAT!B901</f>
        <v>0</v>
      </c>
      <c r="B898" s="5">
        <f>TITRES_STAT!C901</f>
        <v>0</v>
      </c>
      <c r="C898" s="5">
        <f>TITRES_STAT!D901</f>
        <v>0</v>
      </c>
      <c r="D898" s="5">
        <f>TITRES_STAT!E901</f>
        <v>0</v>
      </c>
      <c r="E898" s="2">
        <f t="shared" si="52"/>
        <v>0</v>
      </c>
      <c r="F898" s="5" t="str">
        <f t="shared" si="55"/>
        <v>NEUTRAL</v>
      </c>
      <c r="G898" s="5" t="e">
        <f t="shared" si="54"/>
        <v>#DIV/0!</v>
      </c>
      <c r="H898" s="5" t="str">
        <f t="shared" si="53"/>
        <v>NEUTRAL</v>
      </c>
    </row>
    <row r="899" spans="1:8" ht="13.5" x14ac:dyDescent="0.25">
      <c r="A899" s="3">
        <f>TITRES_STAT!B902</f>
        <v>0</v>
      </c>
      <c r="B899" s="5">
        <f>TITRES_STAT!C902</f>
        <v>0</v>
      </c>
      <c r="C899" s="5">
        <f>TITRES_STAT!D902</f>
        <v>0</v>
      </c>
      <c r="D899" s="5">
        <f>TITRES_STAT!E902</f>
        <v>0</v>
      </c>
      <c r="E899" s="2">
        <f t="shared" si="52"/>
        <v>0</v>
      </c>
      <c r="F899" s="5" t="str">
        <f t="shared" si="55"/>
        <v>NEUTRAL</v>
      </c>
      <c r="G899" s="5" t="e">
        <f t="shared" si="54"/>
        <v>#DIV/0!</v>
      </c>
      <c r="H899" s="5" t="str">
        <f t="shared" si="53"/>
        <v>NEUTRAL</v>
      </c>
    </row>
    <row r="900" spans="1:8" ht="13.5" x14ac:dyDescent="0.25">
      <c r="A900" s="3">
        <f>TITRES_STAT!B903</f>
        <v>0</v>
      </c>
      <c r="B900" s="5">
        <f>TITRES_STAT!C903</f>
        <v>0</v>
      </c>
      <c r="C900" s="5">
        <f>TITRES_STAT!D903</f>
        <v>0</v>
      </c>
      <c r="D900" s="5">
        <f>TITRES_STAT!E903</f>
        <v>0</v>
      </c>
      <c r="E900" s="2">
        <f t="shared" ref="E900:E963" si="56">IF(B900&gt;B899, E899+D900, IF(B900&lt;B899, E899-D900, E899))</f>
        <v>0</v>
      </c>
      <c r="F900" s="5" t="str">
        <f t="shared" si="55"/>
        <v>NEUTRAL</v>
      </c>
      <c r="G900" s="5" t="e">
        <f t="shared" si="54"/>
        <v>#DIV/0!</v>
      </c>
      <c r="H900" s="5" t="str">
        <f t="shared" si="53"/>
        <v>NEUTRAL</v>
      </c>
    </row>
    <row r="901" spans="1:8" ht="13.5" x14ac:dyDescent="0.25">
      <c r="A901" s="3">
        <f>TITRES_STAT!B904</f>
        <v>0</v>
      </c>
      <c r="B901" s="5">
        <f>TITRES_STAT!C904</f>
        <v>0</v>
      </c>
      <c r="C901" s="5">
        <f>TITRES_STAT!D904</f>
        <v>0</v>
      </c>
      <c r="D901" s="5">
        <f>TITRES_STAT!E904</f>
        <v>0</v>
      </c>
      <c r="E901" s="2">
        <f t="shared" si="56"/>
        <v>0</v>
      </c>
      <c r="F901" s="5" t="str">
        <f t="shared" si="55"/>
        <v>NEUTRAL</v>
      </c>
      <c r="G901" s="5" t="e">
        <f t="shared" si="54"/>
        <v>#DIV/0!</v>
      </c>
      <c r="H901" s="5" t="str">
        <f t="shared" si="53"/>
        <v>NEUTRAL</v>
      </c>
    </row>
    <row r="902" spans="1:8" ht="13.5" x14ac:dyDescent="0.25">
      <c r="A902" s="3">
        <f>TITRES_STAT!B905</f>
        <v>0</v>
      </c>
      <c r="B902" s="5">
        <f>TITRES_STAT!C905</f>
        <v>0</v>
      </c>
      <c r="C902" s="5">
        <f>TITRES_STAT!D905</f>
        <v>0</v>
      </c>
      <c r="D902" s="5">
        <f>TITRES_STAT!E905</f>
        <v>0</v>
      </c>
      <c r="E902" s="2">
        <f t="shared" si="56"/>
        <v>0</v>
      </c>
      <c r="F902" s="5" t="str">
        <f t="shared" si="55"/>
        <v>NEUTRAL</v>
      </c>
      <c r="G902" s="5" t="e">
        <f t="shared" si="54"/>
        <v>#DIV/0!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NEUTRAL</v>
      </c>
    </row>
    <row r="903" spans="1:8" ht="13.5" x14ac:dyDescent="0.25">
      <c r="A903" s="3">
        <f>TITRES_STAT!B906</f>
        <v>0</v>
      </c>
      <c r="B903" s="5">
        <f>TITRES_STAT!C906</f>
        <v>0</v>
      </c>
      <c r="C903" s="5">
        <f>TITRES_STAT!D906</f>
        <v>0</v>
      </c>
      <c r="D903" s="5">
        <f>TITRES_STAT!E906</f>
        <v>0</v>
      </c>
      <c r="E903" s="2">
        <f t="shared" si="56"/>
        <v>0</v>
      </c>
      <c r="F903" s="5" t="str">
        <f t="shared" si="55"/>
        <v>NEUTRAL</v>
      </c>
      <c r="G903" s="5" t="e">
        <f t="shared" ref="G903:G966" si="58">IF((E903-E898)/E898 &gt; 0.02, "STRONG",
 IF((E903-E898)/E898 &lt; -0.02, "WEAK", "NEUTRAL"))</f>
        <v>#DIV/0!</v>
      </c>
      <c r="H903" s="5" t="str">
        <f t="shared" si="57"/>
        <v>NEUTRAL</v>
      </c>
    </row>
    <row r="904" spans="1:8" ht="13.5" x14ac:dyDescent="0.25">
      <c r="A904" s="3">
        <f>TITRES_STAT!B907</f>
        <v>0</v>
      </c>
      <c r="B904" s="5">
        <f>TITRES_STAT!C907</f>
        <v>0</v>
      </c>
      <c r="C904" s="5">
        <f>TITRES_STAT!D907</f>
        <v>0</v>
      </c>
      <c r="D904" s="5">
        <f>TITRES_STAT!E907</f>
        <v>0</v>
      </c>
      <c r="E904" s="2">
        <f t="shared" si="56"/>
        <v>0</v>
      </c>
      <c r="F904" s="5" t="str">
        <f t="shared" ref="F904:F967" si="59">IF(E904&gt;E899,"BULLISH",IF(E904&lt;E899,"BEARISH","NEUTRAL"))</f>
        <v>NEUTRAL</v>
      </c>
      <c r="G904" s="5" t="e">
        <f t="shared" si="58"/>
        <v>#DIV/0!</v>
      </c>
      <c r="H904" s="5" t="str">
        <f t="shared" si="57"/>
        <v>NEUTRAL</v>
      </c>
    </row>
    <row r="905" spans="1:8" ht="13.5" x14ac:dyDescent="0.25">
      <c r="A905" s="3">
        <f>TITRES_STAT!B908</f>
        <v>0</v>
      </c>
      <c r="B905" s="5">
        <f>TITRES_STAT!C908</f>
        <v>0</v>
      </c>
      <c r="C905" s="5">
        <f>TITRES_STAT!D908</f>
        <v>0</v>
      </c>
      <c r="D905" s="5">
        <f>TITRES_STAT!E908</f>
        <v>0</v>
      </c>
      <c r="E905" s="2">
        <f t="shared" si="56"/>
        <v>0</v>
      </c>
      <c r="F905" s="5" t="str">
        <f t="shared" si="59"/>
        <v>NEUTRAL</v>
      </c>
      <c r="G905" s="5" t="e">
        <f t="shared" si="58"/>
        <v>#DIV/0!</v>
      </c>
      <c r="H905" s="5" t="str">
        <f t="shared" si="57"/>
        <v>NEUTRAL</v>
      </c>
    </row>
    <row r="906" spans="1:8" ht="13.5" x14ac:dyDescent="0.25">
      <c r="A906" s="3">
        <f>TITRES_STAT!B909</f>
        <v>0</v>
      </c>
      <c r="B906" s="5">
        <f>TITRES_STAT!C909</f>
        <v>0</v>
      </c>
      <c r="C906" s="5">
        <f>TITRES_STAT!D909</f>
        <v>0</v>
      </c>
      <c r="D906" s="5">
        <f>TITRES_STAT!E909</f>
        <v>0</v>
      </c>
      <c r="E906" s="2">
        <f t="shared" si="56"/>
        <v>0</v>
      </c>
      <c r="F906" s="5" t="str">
        <f t="shared" si="59"/>
        <v>NEUTRAL</v>
      </c>
      <c r="G906" s="5" t="e">
        <f t="shared" si="58"/>
        <v>#DIV/0!</v>
      </c>
      <c r="H906" s="5" t="str">
        <f t="shared" si="57"/>
        <v>NEUTRAL</v>
      </c>
    </row>
    <row r="907" spans="1:8" ht="13.5" x14ac:dyDescent="0.25">
      <c r="A907" s="3">
        <f>TITRES_STAT!B910</f>
        <v>0</v>
      </c>
      <c r="B907" s="5">
        <f>TITRES_STAT!C910</f>
        <v>0</v>
      </c>
      <c r="C907" s="5">
        <f>TITRES_STAT!D910</f>
        <v>0</v>
      </c>
      <c r="D907" s="5">
        <f>TITRES_STAT!E910</f>
        <v>0</v>
      </c>
      <c r="E907" s="2">
        <f t="shared" si="56"/>
        <v>0</v>
      </c>
      <c r="F907" s="5" t="str">
        <f t="shared" si="59"/>
        <v>NEUTRAL</v>
      </c>
      <c r="G907" s="5" t="e">
        <f t="shared" si="58"/>
        <v>#DIV/0!</v>
      </c>
      <c r="H907" s="5" t="str">
        <f t="shared" si="57"/>
        <v>NEUTRAL</v>
      </c>
    </row>
    <row r="908" spans="1:8" ht="13.5" x14ac:dyDescent="0.25">
      <c r="A908" s="3">
        <f>TITRES_STAT!B911</f>
        <v>0</v>
      </c>
      <c r="B908" s="5">
        <f>TITRES_STAT!C911</f>
        <v>0</v>
      </c>
      <c r="C908" s="5">
        <f>TITRES_STAT!D911</f>
        <v>0</v>
      </c>
      <c r="D908" s="5">
        <f>TITRES_STAT!E911</f>
        <v>0</v>
      </c>
      <c r="E908" s="2">
        <f t="shared" si="56"/>
        <v>0</v>
      </c>
      <c r="F908" s="5" t="str">
        <f t="shared" si="59"/>
        <v>NEUTRAL</v>
      </c>
      <c r="G908" s="5" t="e">
        <f t="shared" si="58"/>
        <v>#DIV/0!</v>
      </c>
      <c r="H908" s="5" t="str">
        <f t="shared" si="57"/>
        <v>NEUTRAL</v>
      </c>
    </row>
    <row r="909" spans="1:8" ht="13.5" x14ac:dyDescent="0.25">
      <c r="A909" s="3">
        <f>TITRES_STAT!B912</f>
        <v>0</v>
      </c>
      <c r="B909" s="5">
        <f>TITRES_STAT!C912</f>
        <v>0</v>
      </c>
      <c r="C909" s="5">
        <f>TITRES_STAT!D912</f>
        <v>0</v>
      </c>
      <c r="D909" s="5">
        <f>TITRES_STAT!E912</f>
        <v>0</v>
      </c>
      <c r="E909" s="2">
        <f t="shared" si="56"/>
        <v>0</v>
      </c>
      <c r="F909" s="5" t="str">
        <f t="shared" si="59"/>
        <v>NEUTRAL</v>
      </c>
      <c r="G909" s="5" t="e">
        <f t="shared" si="58"/>
        <v>#DIV/0!</v>
      </c>
      <c r="H909" s="5" t="str">
        <f t="shared" si="57"/>
        <v>NEUTRAL</v>
      </c>
    </row>
    <row r="910" spans="1:8" ht="13.5" x14ac:dyDescent="0.25">
      <c r="A910" s="3">
        <f>TITRES_STAT!B913</f>
        <v>0</v>
      </c>
      <c r="B910" s="5">
        <f>TITRES_STAT!C913</f>
        <v>0</v>
      </c>
      <c r="C910" s="5">
        <f>TITRES_STAT!D913</f>
        <v>0</v>
      </c>
      <c r="D910" s="5">
        <f>TITRES_STAT!E913</f>
        <v>0</v>
      </c>
      <c r="E910" s="2">
        <f t="shared" si="56"/>
        <v>0</v>
      </c>
      <c r="F910" s="5" t="str">
        <f t="shared" si="59"/>
        <v>NEUTRAL</v>
      </c>
      <c r="G910" s="5" t="e">
        <f t="shared" si="58"/>
        <v>#DIV/0!</v>
      </c>
      <c r="H910" s="5" t="str">
        <f t="shared" si="57"/>
        <v>NEUTRAL</v>
      </c>
    </row>
    <row r="911" spans="1:8" ht="13.5" x14ac:dyDescent="0.25">
      <c r="A911" s="3">
        <f>TITRES_STAT!B914</f>
        <v>0</v>
      </c>
      <c r="B911" s="5">
        <f>TITRES_STAT!C914</f>
        <v>0</v>
      </c>
      <c r="C911" s="5">
        <f>TITRES_STAT!D914</f>
        <v>0</v>
      </c>
      <c r="D911" s="5">
        <f>TITRES_STAT!E914</f>
        <v>0</v>
      </c>
      <c r="E911" s="2">
        <f t="shared" si="56"/>
        <v>0</v>
      </c>
      <c r="F911" s="5" t="str">
        <f t="shared" si="59"/>
        <v>NEUTRAL</v>
      </c>
      <c r="G911" s="5" t="e">
        <f t="shared" si="58"/>
        <v>#DIV/0!</v>
      </c>
      <c r="H911" s="5" t="str">
        <f t="shared" si="57"/>
        <v>NEUTRAL</v>
      </c>
    </row>
    <row r="912" spans="1:8" ht="13.5" x14ac:dyDescent="0.25">
      <c r="A912" s="3">
        <f>TITRES_STAT!B915</f>
        <v>0</v>
      </c>
      <c r="B912" s="5">
        <f>TITRES_STAT!C915</f>
        <v>0</v>
      </c>
      <c r="C912" s="5">
        <f>TITRES_STAT!D915</f>
        <v>0</v>
      </c>
      <c r="D912" s="5">
        <f>TITRES_STAT!E915</f>
        <v>0</v>
      </c>
      <c r="E912" s="2">
        <f t="shared" si="56"/>
        <v>0</v>
      </c>
      <c r="F912" s="5" t="str">
        <f t="shared" si="59"/>
        <v>NEUTRAL</v>
      </c>
      <c r="G912" s="5" t="e">
        <f t="shared" si="58"/>
        <v>#DIV/0!</v>
      </c>
      <c r="H912" s="5" t="str">
        <f t="shared" si="57"/>
        <v>NEUTRAL</v>
      </c>
    </row>
    <row r="913" spans="1:8" ht="13.5" x14ac:dyDescent="0.25">
      <c r="A913" s="3">
        <f>TITRES_STAT!B916</f>
        <v>0</v>
      </c>
      <c r="B913" s="5">
        <f>TITRES_STAT!C916</f>
        <v>0</v>
      </c>
      <c r="C913" s="5">
        <f>TITRES_STAT!D916</f>
        <v>0</v>
      </c>
      <c r="D913" s="5">
        <f>TITRES_STAT!E916</f>
        <v>0</v>
      </c>
      <c r="E913" s="2">
        <f t="shared" si="56"/>
        <v>0</v>
      </c>
      <c r="F913" s="5" t="str">
        <f t="shared" si="59"/>
        <v>NEUTRAL</v>
      </c>
      <c r="G913" s="5" t="e">
        <f t="shared" si="58"/>
        <v>#DIV/0!</v>
      </c>
      <c r="H913" s="5" t="str">
        <f t="shared" si="57"/>
        <v>NEUTRAL</v>
      </c>
    </row>
    <row r="914" spans="1:8" ht="13.5" x14ac:dyDescent="0.25">
      <c r="A914" s="3">
        <f>TITRES_STAT!B917</f>
        <v>0</v>
      </c>
      <c r="B914" s="5">
        <f>TITRES_STAT!C917</f>
        <v>0</v>
      </c>
      <c r="C914" s="5">
        <f>TITRES_STAT!D917</f>
        <v>0</v>
      </c>
      <c r="D914" s="5">
        <f>TITRES_STAT!E917</f>
        <v>0</v>
      </c>
      <c r="E914" s="2">
        <f t="shared" si="56"/>
        <v>0</v>
      </c>
      <c r="F914" s="5" t="str">
        <f t="shared" si="59"/>
        <v>NEUTRAL</v>
      </c>
      <c r="G914" s="5" t="e">
        <f t="shared" si="58"/>
        <v>#DIV/0!</v>
      </c>
      <c r="H914" s="5" t="str">
        <f t="shared" si="57"/>
        <v>NEUTRAL</v>
      </c>
    </row>
    <row r="915" spans="1:8" ht="13.5" x14ac:dyDescent="0.25">
      <c r="A915" s="3">
        <f>TITRES_STAT!B918</f>
        <v>0</v>
      </c>
      <c r="B915" s="5">
        <f>TITRES_STAT!C918</f>
        <v>0</v>
      </c>
      <c r="C915" s="5">
        <f>TITRES_STAT!D918</f>
        <v>0</v>
      </c>
      <c r="D915" s="5">
        <f>TITRES_STAT!E918</f>
        <v>0</v>
      </c>
      <c r="E915" s="2">
        <f t="shared" si="56"/>
        <v>0</v>
      </c>
      <c r="F915" s="5" t="str">
        <f t="shared" si="59"/>
        <v>NEUTRAL</v>
      </c>
      <c r="G915" s="5" t="e">
        <f t="shared" si="58"/>
        <v>#DIV/0!</v>
      </c>
      <c r="H915" s="5" t="str">
        <f t="shared" si="57"/>
        <v>NEUTRAL</v>
      </c>
    </row>
    <row r="916" spans="1:8" ht="13.5" x14ac:dyDescent="0.25">
      <c r="A916" s="3">
        <f>TITRES_STAT!B919</f>
        <v>0</v>
      </c>
      <c r="B916" s="5">
        <f>TITRES_STAT!C919</f>
        <v>0</v>
      </c>
      <c r="C916" s="5">
        <f>TITRES_STAT!D919</f>
        <v>0</v>
      </c>
      <c r="D916" s="5">
        <f>TITRES_STAT!E919</f>
        <v>0</v>
      </c>
      <c r="E916" s="2">
        <f t="shared" si="56"/>
        <v>0</v>
      </c>
      <c r="F916" s="5" t="str">
        <f t="shared" si="59"/>
        <v>NEUTRAL</v>
      </c>
      <c r="G916" s="5" t="e">
        <f t="shared" si="58"/>
        <v>#DIV/0!</v>
      </c>
      <c r="H916" s="5" t="str">
        <f t="shared" si="57"/>
        <v>NEUTRAL</v>
      </c>
    </row>
    <row r="917" spans="1:8" ht="13.5" x14ac:dyDescent="0.25">
      <c r="A917" s="3">
        <f>TITRES_STAT!B920</f>
        <v>0</v>
      </c>
      <c r="B917" s="5">
        <f>TITRES_STAT!C920</f>
        <v>0</v>
      </c>
      <c r="C917" s="5">
        <f>TITRES_STAT!D920</f>
        <v>0</v>
      </c>
      <c r="D917" s="5">
        <f>TITRES_STAT!E920</f>
        <v>0</v>
      </c>
      <c r="E917" s="2">
        <f t="shared" si="56"/>
        <v>0</v>
      </c>
      <c r="F917" s="5" t="str">
        <f t="shared" si="59"/>
        <v>NEUTRAL</v>
      </c>
      <c r="G917" s="5" t="e">
        <f t="shared" si="58"/>
        <v>#DIV/0!</v>
      </c>
      <c r="H917" s="5" t="str">
        <f t="shared" si="57"/>
        <v>NEUTRAL</v>
      </c>
    </row>
    <row r="918" spans="1:8" ht="13.5" x14ac:dyDescent="0.25">
      <c r="A918" s="3">
        <f>TITRES_STAT!B921</f>
        <v>0</v>
      </c>
      <c r="B918" s="5">
        <f>TITRES_STAT!C921</f>
        <v>0</v>
      </c>
      <c r="C918" s="5">
        <f>TITRES_STAT!D921</f>
        <v>0</v>
      </c>
      <c r="D918" s="5">
        <f>TITRES_STAT!E921</f>
        <v>0</v>
      </c>
      <c r="E918" s="2">
        <f t="shared" si="56"/>
        <v>0</v>
      </c>
      <c r="F918" s="5" t="str">
        <f t="shared" si="59"/>
        <v>NEUTRAL</v>
      </c>
      <c r="G918" s="5" t="e">
        <f t="shared" si="58"/>
        <v>#DIV/0!</v>
      </c>
      <c r="H918" s="5" t="str">
        <f t="shared" si="57"/>
        <v>NEUTRAL</v>
      </c>
    </row>
    <row r="919" spans="1:8" ht="13.5" x14ac:dyDescent="0.25">
      <c r="A919" s="3">
        <f>TITRES_STAT!B922</f>
        <v>0</v>
      </c>
      <c r="B919" s="5">
        <f>TITRES_STAT!C922</f>
        <v>0</v>
      </c>
      <c r="C919" s="5">
        <f>TITRES_STAT!D922</f>
        <v>0</v>
      </c>
      <c r="D919" s="5">
        <f>TITRES_STAT!E922</f>
        <v>0</v>
      </c>
      <c r="E919" s="2">
        <f t="shared" si="56"/>
        <v>0</v>
      </c>
      <c r="F919" s="5" t="str">
        <f t="shared" si="59"/>
        <v>NEUTRAL</v>
      </c>
      <c r="G919" s="5" t="e">
        <f t="shared" si="58"/>
        <v>#DIV/0!</v>
      </c>
      <c r="H919" s="5" t="str">
        <f t="shared" si="57"/>
        <v>NEUTRAL</v>
      </c>
    </row>
    <row r="920" spans="1:8" ht="13.5" x14ac:dyDescent="0.25">
      <c r="A920" s="3">
        <f>TITRES_STAT!B923</f>
        <v>0</v>
      </c>
      <c r="B920" s="5">
        <f>TITRES_STAT!C923</f>
        <v>0</v>
      </c>
      <c r="C920" s="5">
        <f>TITRES_STAT!D923</f>
        <v>0</v>
      </c>
      <c r="D920" s="5">
        <f>TITRES_STAT!E923</f>
        <v>0</v>
      </c>
      <c r="E920" s="2">
        <f t="shared" si="56"/>
        <v>0</v>
      </c>
      <c r="F920" s="5" t="str">
        <f t="shared" si="59"/>
        <v>NEUTRAL</v>
      </c>
      <c r="G920" s="5" t="e">
        <f t="shared" si="58"/>
        <v>#DIV/0!</v>
      </c>
      <c r="H920" s="5" t="str">
        <f t="shared" si="57"/>
        <v>NEUTRAL</v>
      </c>
    </row>
    <row r="921" spans="1:8" ht="13.5" x14ac:dyDescent="0.25">
      <c r="A921" s="3">
        <f>TITRES_STAT!B924</f>
        <v>0</v>
      </c>
      <c r="B921" s="5">
        <f>TITRES_STAT!C924</f>
        <v>0</v>
      </c>
      <c r="C921" s="5">
        <f>TITRES_STAT!D924</f>
        <v>0</v>
      </c>
      <c r="D921" s="5">
        <f>TITRES_STAT!E924</f>
        <v>0</v>
      </c>
      <c r="E921" s="2">
        <f t="shared" si="56"/>
        <v>0</v>
      </c>
      <c r="F921" s="5" t="str">
        <f t="shared" si="59"/>
        <v>NEUTRAL</v>
      </c>
      <c r="G921" s="5" t="e">
        <f t="shared" si="58"/>
        <v>#DIV/0!</v>
      </c>
      <c r="H921" s="5" t="str">
        <f t="shared" si="57"/>
        <v>NEUTRAL</v>
      </c>
    </row>
    <row r="922" spans="1:8" ht="13.5" x14ac:dyDescent="0.25">
      <c r="A922" s="3">
        <f>TITRES_STAT!B925</f>
        <v>0</v>
      </c>
      <c r="B922" s="5">
        <f>TITRES_STAT!C925</f>
        <v>0</v>
      </c>
      <c r="C922" s="5">
        <f>TITRES_STAT!D925</f>
        <v>0</v>
      </c>
      <c r="D922" s="5">
        <f>TITRES_STAT!E925</f>
        <v>0</v>
      </c>
      <c r="E922" s="2">
        <f t="shared" si="56"/>
        <v>0</v>
      </c>
      <c r="F922" s="5" t="str">
        <f t="shared" si="59"/>
        <v>NEUTRAL</v>
      </c>
      <c r="G922" s="5" t="e">
        <f t="shared" si="58"/>
        <v>#DIV/0!</v>
      </c>
      <c r="H922" s="5" t="str">
        <f t="shared" si="57"/>
        <v>NEUTRAL</v>
      </c>
    </row>
    <row r="923" spans="1:8" ht="13.5" x14ac:dyDescent="0.25">
      <c r="A923" s="3">
        <f>TITRES_STAT!B926</f>
        <v>0</v>
      </c>
      <c r="B923" s="5">
        <f>TITRES_STAT!C926</f>
        <v>0</v>
      </c>
      <c r="C923" s="5">
        <f>TITRES_STAT!D926</f>
        <v>0</v>
      </c>
      <c r="D923" s="5">
        <f>TITRES_STAT!E926</f>
        <v>0</v>
      </c>
      <c r="E923" s="2">
        <f t="shared" si="56"/>
        <v>0</v>
      </c>
      <c r="F923" s="5" t="str">
        <f t="shared" si="59"/>
        <v>NEUTRAL</v>
      </c>
      <c r="G923" s="5" t="e">
        <f t="shared" si="58"/>
        <v>#DIV/0!</v>
      </c>
      <c r="H923" s="5" t="str">
        <f t="shared" si="57"/>
        <v>NEUTRAL</v>
      </c>
    </row>
    <row r="924" spans="1:8" ht="13.5" x14ac:dyDescent="0.25">
      <c r="A924" s="3">
        <f>TITRES_STAT!B927</f>
        <v>0</v>
      </c>
      <c r="B924" s="5">
        <f>TITRES_STAT!C927</f>
        <v>0</v>
      </c>
      <c r="C924" s="5">
        <f>TITRES_STAT!D927</f>
        <v>0</v>
      </c>
      <c r="D924" s="5">
        <f>TITRES_STAT!E927</f>
        <v>0</v>
      </c>
      <c r="E924" s="2">
        <f t="shared" si="56"/>
        <v>0</v>
      </c>
      <c r="F924" s="5" t="str">
        <f t="shared" si="59"/>
        <v>NEUTRAL</v>
      </c>
      <c r="G924" s="5" t="e">
        <f t="shared" si="58"/>
        <v>#DIV/0!</v>
      </c>
      <c r="H924" s="5" t="str">
        <f t="shared" si="57"/>
        <v>NEUTRAL</v>
      </c>
    </row>
    <row r="925" spans="1:8" ht="13.5" x14ac:dyDescent="0.25">
      <c r="A925" s="3">
        <f>TITRES_STAT!B928</f>
        <v>0</v>
      </c>
      <c r="B925" s="5">
        <f>TITRES_STAT!C928</f>
        <v>0</v>
      </c>
      <c r="C925" s="5">
        <f>TITRES_STAT!D928</f>
        <v>0</v>
      </c>
      <c r="D925" s="5">
        <f>TITRES_STAT!E928</f>
        <v>0</v>
      </c>
      <c r="E925" s="2">
        <f t="shared" si="56"/>
        <v>0</v>
      </c>
      <c r="F925" s="5" t="str">
        <f t="shared" si="59"/>
        <v>NEUTRAL</v>
      </c>
      <c r="G925" s="5" t="e">
        <f t="shared" si="58"/>
        <v>#DIV/0!</v>
      </c>
      <c r="H925" s="5" t="str">
        <f t="shared" si="57"/>
        <v>NEUTRAL</v>
      </c>
    </row>
    <row r="926" spans="1:8" ht="13.5" x14ac:dyDescent="0.25">
      <c r="A926" s="3">
        <f>TITRES_STAT!B929</f>
        <v>0</v>
      </c>
      <c r="B926" s="5">
        <f>TITRES_STAT!C929</f>
        <v>0</v>
      </c>
      <c r="C926" s="5">
        <f>TITRES_STAT!D929</f>
        <v>0</v>
      </c>
      <c r="D926" s="5">
        <f>TITRES_STAT!E929</f>
        <v>0</v>
      </c>
      <c r="E926" s="2">
        <f t="shared" si="56"/>
        <v>0</v>
      </c>
      <c r="F926" s="5" t="str">
        <f t="shared" si="59"/>
        <v>NEUTRAL</v>
      </c>
      <c r="G926" s="5" t="e">
        <f t="shared" si="58"/>
        <v>#DIV/0!</v>
      </c>
      <c r="H926" s="5" t="str">
        <f t="shared" si="57"/>
        <v>NEUTRAL</v>
      </c>
    </row>
    <row r="927" spans="1:8" ht="13.5" x14ac:dyDescent="0.25">
      <c r="A927" s="3">
        <f>TITRES_STAT!B930</f>
        <v>0</v>
      </c>
      <c r="B927" s="5">
        <f>TITRES_STAT!C930</f>
        <v>0</v>
      </c>
      <c r="C927" s="5">
        <f>TITRES_STAT!D930</f>
        <v>0</v>
      </c>
      <c r="D927" s="5">
        <f>TITRES_STAT!E930</f>
        <v>0</v>
      </c>
      <c r="E927" s="2">
        <f t="shared" si="56"/>
        <v>0</v>
      </c>
      <c r="F927" s="5" t="str">
        <f t="shared" si="59"/>
        <v>NEUTRAL</v>
      </c>
      <c r="G927" s="5" t="e">
        <f t="shared" si="58"/>
        <v>#DIV/0!</v>
      </c>
      <c r="H927" s="5" t="str">
        <f t="shared" si="57"/>
        <v>NEUTRAL</v>
      </c>
    </row>
    <row r="928" spans="1:8" ht="13.5" x14ac:dyDescent="0.25">
      <c r="A928" s="3">
        <f>TITRES_STAT!B931</f>
        <v>0</v>
      </c>
      <c r="B928" s="5">
        <f>TITRES_STAT!C931</f>
        <v>0</v>
      </c>
      <c r="C928" s="5">
        <f>TITRES_STAT!D931</f>
        <v>0</v>
      </c>
      <c r="D928" s="5">
        <f>TITRES_STAT!E931</f>
        <v>0</v>
      </c>
      <c r="E928" s="2">
        <f t="shared" si="56"/>
        <v>0</v>
      </c>
      <c r="F928" s="5" t="str">
        <f t="shared" si="59"/>
        <v>NEUTRAL</v>
      </c>
      <c r="G928" s="5" t="e">
        <f t="shared" si="58"/>
        <v>#DIV/0!</v>
      </c>
      <c r="H928" s="5" t="str">
        <f t="shared" si="57"/>
        <v>NEUTRAL</v>
      </c>
    </row>
    <row r="929" spans="1:8" ht="13.5" x14ac:dyDescent="0.25">
      <c r="A929" s="3">
        <f>TITRES_STAT!B932</f>
        <v>0</v>
      </c>
      <c r="B929" s="5">
        <f>TITRES_STAT!C932</f>
        <v>0</v>
      </c>
      <c r="C929" s="5">
        <f>TITRES_STAT!D932</f>
        <v>0</v>
      </c>
      <c r="D929" s="5">
        <f>TITRES_STAT!E932</f>
        <v>0</v>
      </c>
      <c r="E929" s="2">
        <f t="shared" si="56"/>
        <v>0</v>
      </c>
      <c r="F929" s="5" t="str">
        <f t="shared" si="59"/>
        <v>NEUTRAL</v>
      </c>
      <c r="G929" s="5" t="e">
        <f t="shared" si="58"/>
        <v>#DIV/0!</v>
      </c>
      <c r="H929" s="5" t="str">
        <f t="shared" si="57"/>
        <v>NEUTRAL</v>
      </c>
    </row>
    <row r="930" spans="1:8" ht="13.5" x14ac:dyDescent="0.25">
      <c r="A930" s="3">
        <f>TITRES_STAT!B933</f>
        <v>0</v>
      </c>
      <c r="B930" s="5">
        <f>TITRES_STAT!C933</f>
        <v>0</v>
      </c>
      <c r="C930" s="5">
        <f>TITRES_STAT!D933</f>
        <v>0</v>
      </c>
      <c r="D930" s="5">
        <f>TITRES_STAT!E933</f>
        <v>0</v>
      </c>
      <c r="E930" s="2">
        <f t="shared" si="56"/>
        <v>0</v>
      </c>
      <c r="F930" s="5" t="str">
        <f t="shared" si="59"/>
        <v>NEUTRAL</v>
      </c>
      <c r="G930" s="5" t="e">
        <f t="shared" si="58"/>
        <v>#DIV/0!</v>
      </c>
      <c r="H930" s="5" t="str">
        <f t="shared" si="57"/>
        <v>NEUTRAL</v>
      </c>
    </row>
    <row r="931" spans="1:8" ht="13.5" x14ac:dyDescent="0.25">
      <c r="A931" s="3">
        <f>TITRES_STAT!B934</f>
        <v>0</v>
      </c>
      <c r="B931" s="5">
        <f>TITRES_STAT!C934</f>
        <v>0</v>
      </c>
      <c r="C931" s="5">
        <f>TITRES_STAT!D934</f>
        <v>0</v>
      </c>
      <c r="D931" s="5">
        <f>TITRES_STAT!E934</f>
        <v>0</v>
      </c>
      <c r="E931" s="2">
        <f t="shared" si="56"/>
        <v>0</v>
      </c>
      <c r="F931" s="5" t="str">
        <f t="shared" si="59"/>
        <v>NEUTRAL</v>
      </c>
      <c r="G931" s="5" t="e">
        <f t="shared" si="58"/>
        <v>#DIV/0!</v>
      </c>
      <c r="H931" s="5" t="str">
        <f t="shared" si="57"/>
        <v>NEUTRAL</v>
      </c>
    </row>
    <row r="932" spans="1:8" ht="13.5" x14ac:dyDescent="0.25">
      <c r="A932" s="3">
        <f>TITRES_STAT!B935</f>
        <v>0</v>
      </c>
      <c r="B932" s="5">
        <f>TITRES_STAT!C935</f>
        <v>0</v>
      </c>
      <c r="C932" s="5">
        <f>TITRES_STAT!D935</f>
        <v>0</v>
      </c>
      <c r="D932" s="5">
        <f>TITRES_STAT!E935</f>
        <v>0</v>
      </c>
      <c r="E932" s="2">
        <f t="shared" si="56"/>
        <v>0</v>
      </c>
      <c r="F932" s="5" t="str">
        <f t="shared" si="59"/>
        <v>NEUTRAL</v>
      </c>
      <c r="G932" s="5" t="e">
        <f t="shared" si="58"/>
        <v>#DIV/0!</v>
      </c>
      <c r="H932" s="5" t="str">
        <f t="shared" si="57"/>
        <v>NEUTRAL</v>
      </c>
    </row>
    <row r="933" spans="1:8" ht="13.5" x14ac:dyDescent="0.25">
      <c r="A933" s="3">
        <f>TITRES_STAT!B936</f>
        <v>0</v>
      </c>
      <c r="B933" s="5">
        <f>TITRES_STAT!C936</f>
        <v>0</v>
      </c>
      <c r="C933" s="5">
        <f>TITRES_STAT!D936</f>
        <v>0</v>
      </c>
      <c r="D933" s="5">
        <f>TITRES_STAT!E936</f>
        <v>0</v>
      </c>
      <c r="E933" s="2">
        <f t="shared" si="56"/>
        <v>0</v>
      </c>
      <c r="F933" s="5" t="str">
        <f t="shared" si="59"/>
        <v>NEUTRAL</v>
      </c>
      <c r="G933" s="5" t="e">
        <f t="shared" si="58"/>
        <v>#DIV/0!</v>
      </c>
      <c r="H933" s="5" t="str">
        <f t="shared" si="57"/>
        <v>NEUTRAL</v>
      </c>
    </row>
    <row r="934" spans="1:8" ht="13.5" x14ac:dyDescent="0.25">
      <c r="A934" s="3">
        <f>TITRES_STAT!B937</f>
        <v>0</v>
      </c>
      <c r="B934" s="5">
        <f>TITRES_STAT!C937</f>
        <v>0</v>
      </c>
      <c r="C934" s="5">
        <f>TITRES_STAT!D937</f>
        <v>0</v>
      </c>
      <c r="D934" s="5">
        <f>TITRES_STAT!E937</f>
        <v>0</v>
      </c>
      <c r="E934" s="2">
        <f t="shared" si="56"/>
        <v>0</v>
      </c>
      <c r="F934" s="5" t="str">
        <f t="shared" si="59"/>
        <v>NEUTRAL</v>
      </c>
      <c r="G934" s="5" t="e">
        <f t="shared" si="58"/>
        <v>#DIV/0!</v>
      </c>
      <c r="H934" s="5" t="str">
        <f t="shared" si="57"/>
        <v>NEUTRAL</v>
      </c>
    </row>
    <row r="935" spans="1:8" ht="13.5" x14ac:dyDescent="0.25">
      <c r="A935" s="3">
        <f>TITRES_STAT!B938</f>
        <v>0</v>
      </c>
      <c r="B935" s="5">
        <f>TITRES_STAT!C938</f>
        <v>0</v>
      </c>
      <c r="C935" s="5">
        <f>TITRES_STAT!D938</f>
        <v>0</v>
      </c>
      <c r="D935" s="5">
        <f>TITRES_STAT!E938</f>
        <v>0</v>
      </c>
      <c r="E935" s="2">
        <f t="shared" si="56"/>
        <v>0</v>
      </c>
      <c r="F935" s="5" t="str">
        <f t="shared" si="59"/>
        <v>NEUTRAL</v>
      </c>
      <c r="G935" s="5" t="e">
        <f t="shared" si="58"/>
        <v>#DIV/0!</v>
      </c>
      <c r="H935" s="5" t="str">
        <f t="shared" si="57"/>
        <v>NEUTRAL</v>
      </c>
    </row>
    <row r="936" spans="1:8" ht="13.5" x14ac:dyDescent="0.25">
      <c r="A936" s="3">
        <f>TITRES_STAT!B939</f>
        <v>0</v>
      </c>
      <c r="B936" s="5">
        <f>TITRES_STAT!C939</f>
        <v>0</v>
      </c>
      <c r="C936" s="5">
        <f>TITRES_STAT!D939</f>
        <v>0</v>
      </c>
      <c r="D936" s="5">
        <f>TITRES_STAT!E939</f>
        <v>0</v>
      </c>
      <c r="E936" s="2">
        <f t="shared" si="56"/>
        <v>0</v>
      </c>
      <c r="F936" s="5" t="str">
        <f t="shared" si="59"/>
        <v>NEUTRAL</v>
      </c>
      <c r="G936" s="5" t="e">
        <f t="shared" si="58"/>
        <v>#DIV/0!</v>
      </c>
      <c r="H936" s="5" t="str">
        <f t="shared" si="57"/>
        <v>NEUTRAL</v>
      </c>
    </row>
    <row r="937" spans="1:8" ht="13.5" x14ac:dyDescent="0.25">
      <c r="A937" s="3">
        <f>TITRES_STAT!B940</f>
        <v>0</v>
      </c>
      <c r="B937" s="5">
        <f>TITRES_STAT!C940</f>
        <v>0</v>
      </c>
      <c r="C937" s="5">
        <f>TITRES_STAT!D940</f>
        <v>0</v>
      </c>
      <c r="D937" s="5">
        <f>TITRES_STAT!E940</f>
        <v>0</v>
      </c>
      <c r="E937" s="2">
        <f t="shared" si="56"/>
        <v>0</v>
      </c>
      <c r="F937" s="5" t="str">
        <f t="shared" si="59"/>
        <v>NEUTRAL</v>
      </c>
      <c r="G937" s="5" t="e">
        <f t="shared" si="58"/>
        <v>#DIV/0!</v>
      </c>
      <c r="H937" s="5" t="str">
        <f t="shared" si="57"/>
        <v>NEUTRAL</v>
      </c>
    </row>
    <row r="938" spans="1:8" ht="13.5" x14ac:dyDescent="0.25">
      <c r="A938" s="3">
        <f>TITRES_STAT!B941</f>
        <v>0</v>
      </c>
      <c r="B938" s="5">
        <f>TITRES_STAT!C941</f>
        <v>0</v>
      </c>
      <c r="C938" s="5">
        <f>TITRES_STAT!D941</f>
        <v>0</v>
      </c>
      <c r="D938" s="5">
        <f>TITRES_STAT!E941</f>
        <v>0</v>
      </c>
      <c r="E938" s="2">
        <f t="shared" si="56"/>
        <v>0</v>
      </c>
      <c r="F938" s="5" t="str">
        <f t="shared" si="59"/>
        <v>NEUTRAL</v>
      </c>
      <c r="G938" s="5" t="e">
        <f t="shared" si="58"/>
        <v>#DIV/0!</v>
      </c>
      <c r="H938" s="5" t="str">
        <f t="shared" si="57"/>
        <v>NEUTRAL</v>
      </c>
    </row>
    <row r="939" spans="1:8" ht="13.5" x14ac:dyDescent="0.25">
      <c r="A939" s="3">
        <f>TITRES_STAT!B942</f>
        <v>0</v>
      </c>
      <c r="B939" s="5">
        <f>TITRES_STAT!C942</f>
        <v>0</v>
      </c>
      <c r="C939" s="5">
        <f>TITRES_STAT!D942</f>
        <v>0</v>
      </c>
      <c r="D939" s="5">
        <f>TITRES_STAT!E942</f>
        <v>0</v>
      </c>
      <c r="E939" s="2">
        <f t="shared" si="56"/>
        <v>0</v>
      </c>
      <c r="F939" s="5" t="str">
        <f t="shared" si="59"/>
        <v>NEUTRAL</v>
      </c>
      <c r="G939" s="5" t="e">
        <f t="shared" si="58"/>
        <v>#DIV/0!</v>
      </c>
      <c r="H939" s="5" t="str">
        <f t="shared" si="57"/>
        <v>NEUTRAL</v>
      </c>
    </row>
    <row r="940" spans="1:8" ht="13.5" x14ac:dyDescent="0.25">
      <c r="A940" s="3">
        <f>TITRES_STAT!B943</f>
        <v>0</v>
      </c>
      <c r="B940" s="5">
        <f>TITRES_STAT!C943</f>
        <v>0</v>
      </c>
      <c r="C940" s="5">
        <f>TITRES_STAT!D943</f>
        <v>0</v>
      </c>
      <c r="D940" s="5">
        <f>TITRES_STAT!E943</f>
        <v>0</v>
      </c>
      <c r="E940" s="2">
        <f t="shared" si="56"/>
        <v>0</v>
      </c>
      <c r="F940" s="5" t="str">
        <f t="shared" si="59"/>
        <v>NEUTRAL</v>
      </c>
      <c r="G940" s="5" t="e">
        <f t="shared" si="58"/>
        <v>#DIV/0!</v>
      </c>
      <c r="H940" s="5" t="str">
        <f t="shared" si="57"/>
        <v>NEUTRAL</v>
      </c>
    </row>
    <row r="941" spans="1:8" ht="13.5" x14ac:dyDescent="0.25">
      <c r="A941" s="3">
        <f>TITRES_STAT!B944</f>
        <v>0</v>
      </c>
      <c r="B941" s="5">
        <f>TITRES_STAT!C944</f>
        <v>0</v>
      </c>
      <c r="C941" s="5">
        <f>TITRES_STAT!D944</f>
        <v>0</v>
      </c>
      <c r="D941" s="5">
        <f>TITRES_STAT!E944</f>
        <v>0</v>
      </c>
      <c r="E941" s="2">
        <f t="shared" si="56"/>
        <v>0</v>
      </c>
      <c r="F941" s="5" t="str">
        <f t="shared" si="59"/>
        <v>NEUTRAL</v>
      </c>
      <c r="G941" s="5" t="e">
        <f t="shared" si="58"/>
        <v>#DIV/0!</v>
      </c>
      <c r="H941" s="5" t="str">
        <f t="shared" si="57"/>
        <v>NEUTRAL</v>
      </c>
    </row>
    <row r="942" spans="1:8" ht="13.5" x14ac:dyDescent="0.25">
      <c r="A942" s="3">
        <f>TITRES_STAT!B945</f>
        <v>0</v>
      </c>
      <c r="B942" s="5">
        <f>TITRES_STAT!C945</f>
        <v>0</v>
      </c>
      <c r="C942" s="5">
        <f>TITRES_STAT!D945</f>
        <v>0</v>
      </c>
      <c r="D942" s="5">
        <f>TITRES_STAT!E945</f>
        <v>0</v>
      </c>
      <c r="E942" s="2">
        <f t="shared" si="56"/>
        <v>0</v>
      </c>
      <c r="F942" s="5" t="str">
        <f t="shared" si="59"/>
        <v>NEUTRAL</v>
      </c>
      <c r="G942" s="5" t="e">
        <f t="shared" si="58"/>
        <v>#DIV/0!</v>
      </c>
      <c r="H942" s="5" t="str">
        <f t="shared" si="57"/>
        <v>NEUTRAL</v>
      </c>
    </row>
    <row r="943" spans="1:8" ht="13.5" x14ac:dyDescent="0.25">
      <c r="A943" s="3">
        <f>TITRES_STAT!B946</f>
        <v>0</v>
      </c>
      <c r="B943" s="5">
        <f>TITRES_STAT!C946</f>
        <v>0</v>
      </c>
      <c r="C943" s="5">
        <f>TITRES_STAT!D946</f>
        <v>0</v>
      </c>
      <c r="D943" s="5">
        <f>TITRES_STAT!E946</f>
        <v>0</v>
      </c>
      <c r="E943" s="2">
        <f t="shared" si="56"/>
        <v>0</v>
      </c>
      <c r="F943" s="5" t="str">
        <f t="shared" si="59"/>
        <v>NEUTRAL</v>
      </c>
      <c r="G943" s="5" t="e">
        <f t="shared" si="58"/>
        <v>#DIV/0!</v>
      </c>
      <c r="H943" s="5" t="str">
        <f t="shared" si="57"/>
        <v>NEUTRAL</v>
      </c>
    </row>
    <row r="944" spans="1:8" ht="13.5" x14ac:dyDescent="0.25">
      <c r="A944" s="3">
        <f>TITRES_STAT!B947</f>
        <v>0</v>
      </c>
      <c r="B944" s="5">
        <f>TITRES_STAT!C947</f>
        <v>0</v>
      </c>
      <c r="C944" s="5">
        <f>TITRES_STAT!D947</f>
        <v>0</v>
      </c>
      <c r="D944" s="5">
        <f>TITRES_STAT!E947</f>
        <v>0</v>
      </c>
      <c r="E944" s="2">
        <f t="shared" si="56"/>
        <v>0</v>
      </c>
      <c r="F944" s="5" t="str">
        <f t="shared" si="59"/>
        <v>NEUTRAL</v>
      </c>
      <c r="G944" s="5" t="e">
        <f t="shared" si="58"/>
        <v>#DIV/0!</v>
      </c>
      <c r="H944" s="5" t="str">
        <f t="shared" si="57"/>
        <v>NEUTRAL</v>
      </c>
    </row>
    <row r="945" spans="1:8" ht="13.5" x14ac:dyDescent="0.25">
      <c r="A945" s="3">
        <f>TITRES_STAT!B948</f>
        <v>0</v>
      </c>
      <c r="B945" s="5">
        <f>TITRES_STAT!C948</f>
        <v>0</v>
      </c>
      <c r="C945" s="5">
        <f>TITRES_STAT!D948</f>
        <v>0</v>
      </c>
      <c r="D945" s="5">
        <f>TITRES_STAT!E948</f>
        <v>0</v>
      </c>
      <c r="E945" s="2">
        <f t="shared" si="56"/>
        <v>0</v>
      </c>
      <c r="F945" s="5" t="str">
        <f t="shared" si="59"/>
        <v>NEUTRAL</v>
      </c>
      <c r="G945" s="5" t="e">
        <f t="shared" si="58"/>
        <v>#DIV/0!</v>
      </c>
      <c r="H945" s="5" t="str">
        <f t="shared" si="57"/>
        <v>NEUTRAL</v>
      </c>
    </row>
    <row r="946" spans="1:8" ht="13.5" x14ac:dyDescent="0.25">
      <c r="A946" s="3">
        <f>TITRES_STAT!B949</f>
        <v>0</v>
      </c>
      <c r="B946" s="5">
        <f>TITRES_STAT!C949</f>
        <v>0</v>
      </c>
      <c r="C946" s="5">
        <f>TITRES_STAT!D949</f>
        <v>0</v>
      </c>
      <c r="D946" s="5">
        <f>TITRES_STAT!E949</f>
        <v>0</v>
      </c>
      <c r="E946" s="2">
        <f t="shared" si="56"/>
        <v>0</v>
      </c>
      <c r="F946" s="5" t="str">
        <f t="shared" si="59"/>
        <v>NEUTRAL</v>
      </c>
      <c r="G946" s="5" t="e">
        <f t="shared" si="58"/>
        <v>#DIV/0!</v>
      </c>
      <c r="H946" s="5" t="str">
        <f t="shared" si="57"/>
        <v>NEUTRAL</v>
      </c>
    </row>
    <row r="947" spans="1:8" ht="13.5" x14ac:dyDescent="0.25">
      <c r="A947" s="3">
        <f>TITRES_STAT!B950</f>
        <v>0</v>
      </c>
      <c r="B947" s="5">
        <f>TITRES_STAT!C950</f>
        <v>0</v>
      </c>
      <c r="C947" s="5">
        <f>TITRES_STAT!D950</f>
        <v>0</v>
      </c>
      <c r="D947" s="5">
        <f>TITRES_STAT!E950</f>
        <v>0</v>
      </c>
      <c r="E947" s="2">
        <f t="shared" si="56"/>
        <v>0</v>
      </c>
      <c r="F947" s="5" t="str">
        <f t="shared" si="59"/>
        <v>NEUTRAL</v>
      </c>
      <c r="G947" s="5" t="e">
        <f t="shared" si="58"/>
        <v>#DIV/0!</v>
      </c>
      <c r="H947" s="5" t="str">
        <f t="shared" si="57"/>
        <v>NEUTRAL</v>
      </c>
    </row>
    <row r="948" spans="1:8" ht="13.5" x14ac:dyDescent="0.25">
      <c r="A948" s="3">
        <f>TITRES_STAT!B951</f>
        <v>0</v>
      </c>
      <c r="B948" s="5">
        <f>TITRES_STAT!C951</f>
        <v>0</v>
      </c>
      <c r="C948" s="5">
        <f>TITRES_STAT!D951</f>
        <v>0</v>
      </c>
      <c r="D948" s="5">
        <f>TITRES_STAT!E951</f>
        <v>0</v>
      </c>
      <c r="E948" s="2">
        <f t="shared" si="56"/>
        <v>0</v>
      </c>
      <c r="F948" s="5" t="str">
        <f t="shared" si="59"/>
        <v>NEUTRAL</v>
      </c>
      <c r="G948" s="5" t="e">
        <f t="shared" si="58"/>
        <v>#DIV/0!</v>
      </c>
      <c r="H948" s="5" t="str">
        <f t="shared" si="57"/>
        <v>NEUTRAL</v>
      </c>
    </row>
    <row r="949" spans="1:8" ht="13.5" x14ac:dyDescent="0.25">
      <c r="A949" s="3">
        <f>TITRES_STAT!B952</f>
        <v>0</v>
      </c>
      <c r="B949" s="5">
        <f>TITRES_STAT!C952</f>
        <v>0</v>
      </c>
      <c r="C949" s="5">
        <f>TITRES_STAT!D952</f>
        <v>0</v>
      </c>
      <c r="D949" s="5">
        <f>TITRES_STAT!E952</f>
        <v>0</v>
      </c>
      <c r="E949" s="2">
        <f t="shared" si="56"/>
        <v>0</v>
      </c>
      <c r="F949" s="5" t="str">
        <f t="shared" si="59"/>
        <v>NEUTRAL</v>
      </c>
      <c r="G949" s="5" t="e">
        <f t="shared" si="58"/>
        <v>#DIV/0!</v>
      </c>
      <c r="H949" s="5" t="str">
        <f t="shared" si="57"/>
        <v>NEUTRAL</v>
      </c>
    </row>
    <row r="950" spans="1:8" ht="13.5" x14ac:dyDescent="0.25">
      <c r="A950" s="3">
        <f>TITRES_STAT!B953</f>
        <v>0</v>
      </c>
      <c r="B950" s="5">
        <f>TITRES_STAT!C953</f>
        <v>0</v>
      </c>
      <c r="C950" s="5">
        <f>TITRES_STAT!D953</f>
        <v>0</v>
      </c>
      <c r="D950" s="5">
        <f>TITRES_STAT!E953</f>
        <v>0</v>
      </c>
      <c r="E950" s="2">
        <f t="shared" si="56"/>
        <v>0</v>
      </c>
      <c r="F950" s="5" t="str">
        <f t="shared" si="59"/>
        <v>NEUTRAL</v>
      </c>
      <c r="G950" s="5" t="e">
        <f t="shared" si="58"/>
        <v>#DIV/0!</v>
      </c>
      <c r="H950" s="5" t="str">
        <f t="shared" si="57"/>
        <v>NEUTRAL</v>
      </c>
    </row>
    <row r="951" spans="1:8" ht="13.5" x14ac:dyDescent="0.25">
      <c r="A951" s="3">
        <f>TITRES_STAT!B954</f>
        <v>0</v>
      </c>
      <c r="B951" s="5">
        <f>TITRES_STAT!C954</f>
        <v>0</v>
      </c>
      <c r="C951" s="5">
        <f>TITRES_STAT!D954</f>
        <v>0</v>
      </c>
      <c r="D951" s="5">
        <f>TITRES_STAT!E954</f>
        <v>0</v>
      </c>
      <c r="E951" s="2">
        <f t="shared" si="56"/>
        <v>0</v>
      </c>
      <c r="F951" s="5" t="str">
        <f t="shared" si="59"/>
        <v>NEUTRAL</v>
      </c>
      <c r="G951" s="5" t="e">
        <f t="shared" si="58"/>
        <v>#DIV/0!</v>
      </c>
      <c r="H951" s="5" t="str">
        <f t="shared" si="57"/>
        <v>NEUTRAL</v>
      </c>
    </row>
    <row r="952" spans="1:8" ht="13.5" x14ac:dyDescent="0.25">
      <c r="A952" s="3">
        <f>TITRES_STAT!B955</f>
        <v>0</v>
      </c>
      <c r="B952" s="5">
        <f>TITRES_STAT!C955</f>
        <v>0</v>
      </c>
      <c r="C952" s="5">
        <f>TITRES_STAT!D955</f>
        <v>0</v>
      </c>
      <c r="D952" s="5">
        <f>TITRES_STAT!E955</f>
        <v>0</v>
      </c>
      <c r="E952" s="2">
        <f t="shared" si="56"/>
        <v>0</v>
      </c>
      <c r="F952" s="5" t="str">
        <f t="shared" si="59"/>
        <v>NEUTRAL</v>
      </c>
      <c r="G952" s="5" t="e">
        <f t="shared" si="58"/>
        <v>#DIV/0!</v>
      </c>
      <c r="H952" s="5" t="str">
        <f t="shared" si="57"/>
        <v>NEUTRAL</v>
      </c>
    </row>
    <row r="953" spans="1:8" ht="13.5" x14ac:dyDescent="0.25">
      <c r="A953" s="3">
        <f>TITRES_STAT!B956</f>
        <v>0</v>
      </c>
      <c r="B953" s="5">
        <f>TITRES_STAT!C956</f>
        <v>0</v>
      </c>
      <c r="C953" s="5">
        <f>TITRES_STAT!D956</f>
        <v>0</v>
      </c>
      <c r="D953" s="5">
        <f>TITRES_STAT!E956</f>
        <v>0</v>
      </c>
      <c r="E953" s="2">
        <f t="shared" si="56"/>
        <v>0</v>
      </c>
      <c r="F953" s="5" t="str">
        <f t="shared" si="59"/>
        <v>NEUTRAL</v>
      </c>
      <c r="G953" s="5" t="e">
        <f t="shared" si="58"/>
        <v>#DIV/0!</v>
      </c>
      <c r="H953" s="5" t="str">
        <f t="shared" si="57"/>
        <v>NEUTRAL</v>
      </c>
    </row>
    <row r="954" spans="1:8" ht="13.5" x14ac:dyDescent="0.25">
      <c r="A954" s="3">
        <f>TITRES_STAT!B957</f>
        <v>0</v>
      </c>
      <c r="B954" s="5">
        <f>TITRES_STAT!C957</f>
        <v>0</v>
      </c>
      <c r="C954" s="5">
        <f>TITRES_STAT!D957</f>
        <v>0</v>
      </c>
      <c r="D954" s="5">
        <f>TITRES_STAT!E957</f>
        <v>0</v>
      </c>
      <c r="E954" s="2">
        <f t="shared" si="56"/>
        <v>0</v>
      </c>
      <c r="F954" s="5" t="str">
        <f t="shared" si="59"/>
        <v>NEUTRAL</v>
      </c>
      <c r="G954" s="5" t="e">
        <f t="shared" si="58"/>
        <v>#DIV/0!</v>
      </c>
      <c r="H954" s="5" t="str">
        <f t="shared" si="57"/>
        <v>NEUTRAL</v>
      </c>
    </row>
    <row r="955" spans="1:8" ht="13.5" x14ac:dyDescent="0.25">
      <c r="A955" s="3">
        <f>TITRES_STAT!B958</f>
        <v>0</v>
      </c>
      <c r="B955" s="5">
        <f>TITRES_STAT!C958</f>
        <v>0</v>
      </c>
      <c r="C955" s="5">
        <f>TITRES_STAT!D958</f>
        <v>0</v>
      </c>
      <c r="D955" s="5">
        <f>TITRES_STAT!E958</f>
        <v>0</v>
      </c>
      <c r="E955" s="2">
        <f t="shared" si="56"/>
        <v>0</v>
      </c>
      <c r="F955" s="5" t="str">
        <f t="shared" si="59"/>
        <v>NEUTRAL</v>
      </c>
      <c r="G955" s="5" t="e">
        <f t="shared" si="58"/>
        <v>#DIV/0!</v>
      </c>
      <c r="H955" s="5" t="str">
        <f t="shared" si="57"/>
        <v>NEUTRAL</v>
      </c>
    </row>
    <row r="956" spans="1:8" ht="13.5" x14ac:dyDescent="0.25">
      <c r="A956" s="3">
        <f>TITRES_STAT!B959</f>
        <v>0</v>
      </c>
      <c r="B956" s="5">
        <f>TITRES_STAT!C959</f>
        <v>0</v>
      </c>
      <c r="C956" s="5">
        <f>TITRES_STAT!D959</f>
        <v>0</v>
      </c>
      <c r="D956" s="5">
        <f>TITRES_STAT!E959</f>
        <v>0</v>
      </c>
      <c r="E956" s="2">
        <f t="shared" si="56"/>
        <v>0</v>
      </c>
      <c r="F956" s="5" t="str">
        <f t="shared" si="59"/>
        <v>NEUTRAL</v>
      </c>
      <c r="G956" s="5" t="e">
        <f t="shared" si="58"/>
        <v>#DIV/0!</v>
      </c>
      <c r="H956" s="5" t="str">
        <f t="shared" si="57"/>
        <v>NEUTRAL</v>
      </c>
    </row>
    <row r="957" spans="1:8" ht="13.5" x14ac:dyDescent="0.25">
      <c r="A957" s="3">
        <f>TITRES_STAT!B960</f>
        <v>0</v>
      </c>
      <c r="B957" s="5">
        <f>TITRES_STAT!C960</f>
        <v>0</v>
      </c>
      <c r="C957" s="5">
        <f>TITRES_STAT!D960</f>
        <v>0</v>
      </c>
      <c r="D957" s="5">
        <f>TITRES_STAT!E960</f>
        <v>0</v>
      </c>
      <c r="E957" s="2">
        <f t="shared" si="56"/>
        <v>0</v>
      </c>
      <c r="F957" s="5" t="str">
        <f t="shared" si="59"/>
        <v>NEUTRAL</v>
      </c>
      <c r="G957" s="5" t="e">
        <f t="shared" si="58"/>
        <v>#DIV/0!</v>
      </c>
      <c r="H957" s="5" t="str">
        <f t="shared" si="57"/>
        <v>NEUTRAL</v>
      </c>
    </row>
    <row r="958" spans="1:8" ht="13.5" x14ac:dyDescent="0.25">
      <c r="A958" s="3">
        <f>TITRES_STAT!B961</f>
        <v>0</v>
      </c>
      <c r="B958" s="5">
        <f>TITRES_STAT!C961</f>
        <v>0</v>
      </c>
      <c r="C958" s="5">
        <f>TITRES_STAT!D961</f>
        <v>0</v>
      </c>
      <c r="D958" s="5">
        <f>TITRES_STAT!E961</f>
        <v>0</v>
      </c>
      <c r="E958" s="2">
        <f t="shared" si="56"/>
        <v>0</v>
      </c>
      <c r="F958" s="5" t="str">
        <f t="shared" si="59"/>
        <v>NEUTRAL</v>
      </c>
      <c r="G958" s="5" t="e">
        <f t="shared" si="58"/>
        <v>#DIV/0!</v>
      </c>
      <c r="H958" s="5" t="str">
        <f t="shared" si="57"/>
        <v>NEUTRAL</v>
      </c>
    </row>
    <row r="959" spans="1:8" ht="13.5" x14ac:dyDescent="0.25">
      <c r="A959" s="3">
        <f>TITRES_STAT!B962</f>
        <v>0</v>
      </c>
      <c r="B959" s="5">
        <f>TITRES_STAT!C962</f>
        <v>0</v>
      </c>
      <c r="C959" s="5">
        <f>TITRES_STAT!D962</f>
        <v>0</v>
      </c>
      <c r="D959" s="5">
        <f>TITRES_STAT!E962</f>
        <v>0</v>
      </c>
      <c r="E959" s="2">
        <f t="shared" si="56"/>
        <v>0</v>
      </c>
      <c r="F959" s="5" t="str">
        <f t="shared" si="59"/>
        <v>NEUTRAL</v>
      </c>
      <c r="G959" s="5" t="e">
        <f t="shared" si="58"/>
        <v>#DIV/0!</v>
      </c>
      <c r="H959" s="5" t="str">
        <f t="shared" si="57"/>
        <v>NEUTRAL</v>
      </c>
    </row>
    <row r="960" spans="1:8" ht="13.5" x14ac:dyDescent="0.25">
      <c r="A960" s="3">
        <f>TITRES_STAT!B963</f>
        <v>0</v>
      </c>
      <c r="B960" s="5">
        <f>TITRES_STAT!C963</f>
        <v>0</v>
      </c>
      <c r="C960" s="5">
        <f>TITRES_STAT!D963</f>
        <v>0</v>
      </c>
      <c r="D960" s="5">
        <f>TITRES_STAT!E963</f>
        <v>0</v>
      </c>
      <c r="E960" s="2">
        <f t="shared" si="56"/>
        <v>0</v>
      </c>
      <c r="F960" s="5" t="str">
        <f t="shared" si="59"/>
        <v>NEUTRAL</v>
      </c>
      <c r="G960" s="5" t="e">
        <f t="shared" si="58"/>
        <v>#DIV/0!</v>
      </c>
      <c r="H960" s="5" t="str">
        <f t="shared" si="57"/>
        <v>NEUTRAL</v>
      </c>
    </row>
    <row r="961" spans="1:8" ht="13.5" x14ac:dyDescent="0.25">
      <c r="A961" s="3">
        <f>TITRES_STAT!B964</f>
        <v>0</v>
      </c>
      <c r="B961" s="5">
        <f>TITRES_STAT!C964</f>
        <v>0</v>
      </c>
      <c r="C961" s="5">
        <f>TITRES_STAT!D964</f>
        <v>0</v>
      </c>
      <c r="D961" s="5">
        <f>TITRES_STAT!E964</f>
        <v>0</v>
      </c>
      <c r="E961" s="2">
        <f t="shared" si="56"/>
        <v>0</v>
      </c>
      <c r="F961" s="5" t="str">
        <f t="shared" si="59"/>
        <v>NEUTRAL</v>
      </c>
      <c r="G961" s="5" t="e">
        <f t="shared" si="58"/>
        <v>#DIV/0!</v>
      </c>
      <c r="H961" s="5" t="str">
        <f t="shared" si="57"/>
        <v>NEUTRAL</v>
      </c>
    </row>
    <row r="962" spans="1:8" ht="13.5" x14ac:dyDescent="0.25">
      <c r="A962" s="3">
        <f>TITRES_STAT!B965</f>
        <v>0</v>
      </c>
      <c r="B962" s="5">
        <f>TITRES_STAT!C965</f>
        <v>0</v>
      </c>
      <c r="C962" s="5">
        <f>TITRES_STAT!D965</f>
        <v>0</v>
      </c>
      <c r="D962" s="5">
        <f>TITRES_STAT!E965</f>
        <v>0</v>
      </c>
      <c r="E962" s="2">
        <f t="shared" si="56"/>
        <v>0</v>
      </c>
      <c r="F962" s="5" t="str">
        <f t="shared" si="59"/>
        <v>NEUTRAL</v>
      </c>
      <c r="G962" s="5" t="e">
        <f t="shared" si="58"/>
        <v>#DIV/0!</v>
      </c>
      <c r="H962" s="5" t="str">
        <f t="shared" si="57"/>
        <v>NEUTRAL</v>
      </c>
    </row>
    <row r="963" spans="1:8" ht="13.5" x14ac:dyDescent="0.25">
      <c r="A963" s="3">
        <f>TITRES_STAT!B966</f>
        <v>0</v>
      </c>
      <c r="B963" s="5">
        <f>TITRES_STAT!C966</f>
        <v>0</v>
      </c>
      <c r="C963" s="5">
        <f>TITRES_STAT!D966</f>
        <v>0</v>
      </c>
      <c r="D963" s="5">
        <f>TITRES_STAT!E966</f>
        <v>0</v>
      </c>
      <c r="E963" s="2">
        <f t="shared" si="56"/>
        <v>0</v>
      </c>
      <c r="F963" s="5" t="str">
        <f t="shared" si="59"/>
        <v>NEUTRAL</v>
      </c>
      <c r="G963" s="5" t="e">
        <f t="shared" si="58"/>
        <v>#DIV/0!</v>
      </c>
      <c r="H963" s="5" t="str">
        <f t="shared" si="57"/>
        <v>NEUTRAL</v>
      </c>
    </row>
    <row r="964" spans="1:8" ht="13.5" x14ac:dyDescent="0.25">
      <c r="A964" s="3">
        <f>TITRES_STAT!B967</f>
        <v>0</v>
      </c>
      <c r="B964" s="5">
        <f>TITRES_STAT!C967</f>
        <v>0</v>
      </c>
      <c r="C964" s="5">
        <f>TITRES_STAT!D967</f>
        <v>0</v>
      </c>
      <c r="D964" s="5">
        <f>TITRES_STAT!E967</f>
        <v>0</v>
      </c>
      <c r="E964" s="2">
        <f t="shared" ref="E964:E1027" si="60">IF(B964&gt;B963, E963+D964, IF(B964&lt;B963, E963-D964, E963))</f>
        <v>0</v>
      </c>
      <c r="F964" s="5" t="str">
        <f t="shared" si="59"/>
        <v>NEUTRAL</v>
      </c>
      <c r="G964" s="5" t="e">
        <f t="shared" si="58"/>
        <v>#DIV/0!</v>
      </c>
      <c r="H964" s="5" t="str">
        <f t="shared" si="57"/>
        <v>NEUTRAL</v>
      </c>
    </row>
    <row r="965" spans="1:8" ht="13.5" x14ac:dyDescent="0.25">
      <c r="A965" s="3">
        <f>TITRES_STAT!B968</f>
        <v>0</v>
      </c>
      <c r="B965" s="5">
        <f>TITRES_STAT!C968</f>
        <v>0</v>
      </c>
      <c r="C965" s="5">
        <f>TITRES_STAT!D968</f>
        <v>0</v>
      </c>
      <c r="D965" s="5">
        <f>TITRES_STAT!E968</f>
        <v>0</v>
      </c>
      <c r="E965" s="2">
        <f t="shared" si="60"/>
        <v>0</v>
      </c>
      <c r="F965" s="5" t="str">
        <f t="shared" si="59"/>
        <v>NEUTRAL</v>
      </c>
      <c r="G965" s="5" t="e">
        <f t="shared" si="58"/>
        <v>#DIV/0!</v>
      </c>
      <c r="H965" s="5" t="str">
        <f t="shared" si="57"/>
        <v>NEUTRAL</v>
      </c>
    </row>
    <row r="966" spans="1:8" ht="13.5" x14ac:dyDescent="0.25">
      <c r="A966" s="3">
        <f>TITRES_STAT!B969</f>
        <v>0</v>
      </c>
      <c r="B966" s="5">
        <f>TITRES_STAT!C969</f>
        <v>0</v>
      </c>
      <c r="C966" s="5">
        <f>TITRES_STAT!D969</f>
        <v>0</v>
      </c>
      <c r="D966" s="5">
        <f>TITRES_STAT!E969</f>
        <v>0</v>
      </c>
      <c r="E966" s="2">
        <f t="shared" si="60"/>
        <v>0</v>
      </c>
      <c r="F966" s="5" t="str">
        <f t="shared" si="59"/>
        <v>NEUTRAL</v>
      </c>
      <c r="G966" s="5" t="e">
        <f t="shared" si="58"/>
        <v>#DIV/0!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f>TITRES_STAT!B970</f>
        <v>0</v>
      </c>
      <c r="B967" s="5">
        <f>TITRES_STAT!C970</f>
        <v>0</v>
      </c>
      <c r="C967" s="5">
        <f>TITRES_STAT!D970</f>
        <v>0</v>
      </c>
      <c r="D967" s="5">
        <f>TITRES_STAT!E970</f>
        <v>0</v>
      </c>
      <c r="E967" s="2">
        <f t="shared" si="60"/>
        <v>0</v>
      </c>
      <c r="F967" s="5" t="str">
        <f t="shared" si="59"/>
        <v>NEUTRAL</v>
      </c>
      <c r="G967" s="5" t="e">
        <f t="shared" ref="G967:G1030" si="62">IF((E967-E962)/E962 &gt; 0.02, "STRONG",
 IF((E967-E962)/E962 &lt; -0.02, "WEAK", "NEUTRAL"))</f>
        <v>#DIV/0!</v>
      </c>
      <c r="H967" s="5" t="str">
        <f t="shared" si="61"/>
        <v>NEUTRAL</v>
      </c>
    </row>
    <row r="968" spans="1:8" ht="13.5" x14ac:dyDescent="0.25">
      <c r="A968" s="3">
        <f>TITRES_STAT!B971</f>
        <v>0</v>
      </c>
      <c r="B968" s="5">
        <f>TITRES_STAT!C971</f>
        <v>0</v>
      </c>
      <c r="C968" s="5">
        <f>TITRES_STAT!D971</f>
        <v>0</v>
      </c>
      <c r="D968" s="5">
        <f>TITRES_STAT!E971</f>
        <v>0</v>
      </c>
      <c r="E968" s="2">
        <f t="shared" si="60"/>
        <v>0</v>
      </c>
      <c r="F968" s="5" t="str">
        <f t="shared" ref="F968:F1031" si="63">IF(E968&gt;E963,"BULLISH",IF(E968&lt;E963,"BEARISH","NEUTRAL"))</f>
        <v>NEUTRAL</v>
      </c>
      <c r="G968" s="5" t="e">
        <f t="shared" si="62"/>
        <v>#DIV/0!</v>
      </c>
      <c r="H968" s="5" t="str">
        <f t="shared" si="61"/>
        <v>NEUTRAL</v>
      </c>
    </row>
    <row r="969" spans="1:8" ht="13.5" x14ac:dyDescent="0.25">
      <c r="A969" s="3">
        <f>TITRES_STAT!B972</f>
        <v>0</v>
      </c>
      <c r="B969" s="5">
        <f>TITRES_STAT!C972</f>
        <v>0</v>
      </c>
      <c r="C969" s="5">
        <f>TITRES_STAT!D972</f>
        <v>0</v>
      </c>
      <c r="D969" s="5">
        <f>TITRES_STAT!E972</f>
        <v>0</v>
      </c>
      <c r="E969" s="2">
        <f t="shared" si="60"/>
        <v>0</v>
      </c>
      <c r="F969" s="5" t="str">
        <f t="shared" si="63"/>
        <v>NEUTRAL</v>
      </c>
      <c r="G969" s="5" t="e">
        <f t="shared" si="62"/>
        <v>#DIV/0!</v>
      </c>
      <c r="H969" s="5" t="str">
        <f t="shared" si="61"/>
        <v>NEUTRAL</v>
      </c>
    </row>
    <row r="970" spans="1:8" ht="13.5" x14ac:dyDescent="0.25">
      <c r="A970" s="3">
        <f>TITRES_STAT!B973</f>
        <v>0</v>
      </c>
      <c r="B970" s="5">
        <f>TITRES_STAT!C973</f>
        <v>0</v>
      </c>
      <c r="C970" s="5">
        <f>TITRES_STAT!D973</f>
        <v>0</v>
      </c>
      <c r="D970" s="5">
        <f>TITRES_STAT!E973</f>
        <v>0</v>
      </c>
      <c r="E970" s="2">
        <f t="shared" si="60"/>
        <v>0</v>
      </c>
      <c r="F970" s="5" t="str">
        <f t="shared" si="63"/>
        <v>NEUTRAL</v>
      </c>
      <c r="G970" s="5" t="e">
        <f t="shared" si="62"/>
        <v>#DIV/0!</v>
      </c>
      <c r="H970" s="5" t="str">
        <f t="shared" si="61"/>
        <v>NEUTRAL</v>
      </c>
    </row>
    <row r="971" spans="1:8" ht="13.5" x14ac:dyDescent="0.25">
      <c r="A971" s="3">
        <f>TITRES_STAT!B974</f>
        <v>0</v>
      </c>
      <c r="B971" s="5">
        <f>TITRES_STAT!C974</f>
        <v>0</v>
      </c>
      <c r="C971" s="5">
        <f>TITRES_STAT!D974</f>
        <v>0</v>
      </c>
      <c r="D971" s="5">
        <f>TITRES_STAT!E974</f>
        <v>0</v>
      </c>
      <c r="E971" s="2">
        <f t="shared" si="60"/>
        <v>0</v>
      </c>
      <c r="F971" s="5" t="str">
        <f t="shared" si="63"/>
        <v>NEUTRAL</v>
      </c>
      <c r="G971" s="5" t="e">
        <f t="shared" si="62"/>
        <v>#DIV/0!</v>
      </c>
      <c r="H971" s="5" t="str">
        <f t="shared" si="61"/>
        <v>NEUTRAL</v>
      </c>
    </row>
    <row r="972" spans="1:8" ht="13.5" x14ac:dyDescent="0.25">
      <c r="A972" s="3">
        <f>TITRES_STAT!B975</f>
        <v>0</v>
      </c>
      <c r="B972" s="5">
        <f>TITRES_STAT!C975</f>
        <v>0</v>
      </c>
      <c r="C972" s="5">
        <f>TITRES_STAT!D975</f>
        <v>0</v>
      </c>
      <c r="D972" s="5">
        <f>TITRES_STAT!E975</f>
        <v>0</v>
      </c>
      <c r="E972" s="2">
        <f t="shared" si="60"/>
        <v>0</v>
      </c>
      <c r="F972" s="5" t="str">
        <f t="shared" si="63"/>
        <v>NEUTRAL</v>
      </c>
      <c r="G972" s="5" t="e">
        <f t="shared" si="62"/>
        <v>#DIV/0!</v>
      </c>
      <c r="H972" s="5" t="str">
        <f t="shared" si="61"/>
        <v>NEUTRAL</v>
      </c>
    </row>
    <row r="973" spans="1:8" ht="13.5" x14ac:dyDescent="0.25">
      <c r="A973" s="3">
        <f>TITRES_STAT!B976</f>
        <v>0</v>
      </c>
      <c r="B973" s="5">
        <f>TITRES_STAT!C976</f>
        <v>0</v>
      </c>
      <c r="C973" s="5">
        <f>TITRES_STAT!D976</f>
        <v>0</v>
      </c>
      <c r="D973" s="5">
        <f>TITRES_STAT!E976</f>
        <v>0</v>
      </c>
      <c r="E973" s="2">
        <f t="shared" si="60"/>
        <v>0</v>
      </c>
      <c r="F973" s="5" t="str">
        <f t="shared" si="63"/>
        <v>NEUTRAL</v>
      </c>
      <c r="G973" s="5" t="e">
        <f t="shared" si="62"/>
        <v>#DIV/0!</v>
      </c>
      <c r="H973" s="5" t="str">
        <f t="shared" si="61"/>
        <v>NEUTRAL</v>
      </c>
    </row>
    <row r="974" spans="1:8" ht="13.5" x14ac:dyDescent="0.25">
      <c r="A974" s="3">
        <f>TITRES_STAT!B977</f>
        <v>0</v>
      </c>
      <c r="B974" s="5">
        <f>TITRES_STAT!C977</f>
        <v>0</v>
      </c>
      <c r="C974" s="5">
        <f>TITRES_STAT!D977</f>
        <v>0</v>
      </c>
      <c r="D974" s="5">
        <f>TITRES_STAT!E977</f>
        <v>0</v>
      </c>
      <c r="E974" s="2">
        <f t="shared" si="60"/>
        <v>0</v>
      </c>
      <c r="F974" s="5" t="str">
        <f t="shared" si="63"/>
        <v>NEUTRAL</v>
      </c>
      <c r="G974" s="5" t="e">
        <f t="shared" si="62"/>
        <v>#DIV/0!</v>
      </c>
      <c r="H974" s="5" t="str">
        <f t="shared" si="61"/>
        <v>NEUTRAL</v>
      </c>
    </row>
    <row r="975" spans="1:8" ht="13.5" x14ac:dyDescent="0.25">
      <c r="A975" s="3">
        <f>TITRES_STAT!B978</f>
        <v>0</v>
      </c>
      <c r="B975" s="5">
        <f>TITRES_STAT!C978</f>
        <v>0</v>
      </c>
      <c r="C975" s="5">
        <f>TITRES_STAT!D978</f>
        <v>0</v>
      </c>
      <c r="D975" s="5">
        <f>TITRES_STAT!E978</f>
        <v>0</v>
      </c>
      <c r="E975" s="2">
        <f t="shared" si="60"/>
        <v>0</v>
      </c>
      <c r="F975" s="5" t="str">
        <f t="shared" si="63"/>
        <v>NEUTRAL</v>
      </c>
      <c r="G975" s="5" t="e">
        <f t="shared" si="62"/>
        <v>#DIV/0!</v>
      </c>
      <c r="H975" s="5" t="str">
        <f t="shared" si="61"/>
        <v>NEUTRAL</v>
      </c>
    </row>
    <row r="976" spans="1:8" ht="13.5" x14ac:dyDescent="0.25">
      <c r="A976" s="3">
        <f>TITRES_STAT!B979</f>
        <v>0</v>
      </c>
      <c r="B976" s="5">
        <f>TITRES_STAT!C979</f>
        <v>0</v>
      </c>
      <c r="C976" s="5">
        <f>TITRES_STAT!D979</f>
        <v>0</v>
      </c>
      <c r="D976" s="5">
        <f>TITRES_STAT!E979</f>
        <v>0</v>
      </c>
      <c r="E976" s="2">
        <f t="shared" si="60"/>
        <v>0</v>
      </c>
      <c r="F976" s="5" t="str">
        <f t="shared" si="63"/>
        <v>NEUTRAL</v>
      </c>
      <c r="G976" s="5" t="e">
        <f t="shared" si="62"/>
        <v>#DIV/0!</v>
      </c>
      <c r="H976" s="5" t="str">
        <f t="shared" si="61"/>
        <v>NEUTRAL</v>
      </c>
    </row>
    <row r="977" spans="1:8" ht="13.5" x14ac:dyDescent="0.25">
      <c r="A977" s="3">
        <f>TITRES_STAT!B980</f>
        <v>0</v>
      </c>
      <c r="B977" s="5">
        <f>TITRES_STAT!C980</f>
        <v>0</v>
      </c>
      <c r="C977" s="5">
        <f>TITRES_STAT!D980</f>
        <v>0</v>
      </c>
      <c r="D977" s="5">
        <f>TITRES_STAT!E980</f>
        <v>0</v>
      </c>
      <c r="E977" s="2">
        <f t="shared" si="60"/>
        <v>0</v>
      </c>
      <c r="F977" s="5" t="str">
        <f t="shared" si="63"/>
        <v>NEUTRAL</v>
      </c>
      <c r="G977" s="5" t="e">
        <f t="shared" si="62"/>
        <v>#DIV/0!</v>
      </c>
      <c r="H977" s="5" t="str">
        <f t="shared" si="61"/>
        <v>NEUTRAL</v>
      </c>
    </row>
    <row r="978" spans="1:8" ht="13.5" x14ac:dyDescent="0.25">
      <c r="A978" s="3">
        <f>TITRES_STAT!B981</f>
        <v>0</v>
      </c>
      <c r="B978" s="5">
        <f>TITRES_STAT!C981</f>
        <v>0</v>
      </c>
      <c r="C978" s="5">
        <f>TITRES_STAT!D981</f>
        <v>0</v>
      </c>
      <c r="D978" s="5">
        <f>TITRES_STAT!E981</f>
        <v>0</v>
      </c>
      <c r="E978" s="2">
        <f t="shared" si="60"/>
        <v>0</v>
      </c>
      <c r="F978" s="5" t="str">
        <f t="shared" si="63"/>
        <v>NEUTRAL</v>
      </c>
      <c r="G978" s="5" t="e">
        <f t="shared" si="62"/>
        <v>#DIV/0!</v>
      </c>
      <c r="H978" s="5" t="str">
        <f t="shared" si="61"/>
        <v>NEUTRAL</v>
      </c>
    </row>
    <row r="979" spans="1:8" ht="13.5" x14ac:dyDescent="0.25">
      <c r="A979" s="3">
        <f>TITRES_STAT!B982</f>
        <v>0</v>
      </c>
      <c r="B979" s="5">
        <f>TITRES_STAT!C982</f>
        <v>0</v>
      </c>
      <c r="C979" s="5">
        <f>TITRES_STAT!D982</f>
        <v>0</v>
      </c>
      <c r="D979" s="5">
        <f>TITRES_STAT!E982</f>
        <v>0</v>
      </c>
      <c r="E979" s="2">
        <f t="shared" si="60"/>
        <v>0</v>
      </c>
      <c r="F979" s="5" t="str">
        <f t="shared" si="63"/>
        <v>NEUTRAL</v>
      </c>
      <c r="G979" s="5" t="e">
        <f t="shared" si="62"/>
        <v>#DIV/0!</v>
      </c>
      <c r="H979" s="5" t="str">
        <f t="shared" si="61"/>
        <v>NEUTRAL</v>
      </c>
    </row>
    <row r="980" spans="1:8" ht="13.5" x14ac:dyDescent="0.25">
      <c r="A980" s="3">
        <f>TITRES_STAT!B983</f>
        <v>0</v>
      </c>
      <c r="B980" s="5">
        <f>TITRES_STAT!C983</f>
        <v>0</v>
      </c>
      <c r="C980" s="5">
        <f>TITRES_STAT!D983</f>
        <v>0</v>
      </c>
      <c r="D980" s="5">
        <f>TITRES_STAT!E983</f>
        <v>0</v>
      </c>
      <c r="E980" s="2">
        <f t="shared" si="60"/>
        <v>0</v>
      </c>
      <c r="F980" s="5" t="str">
        <f t="shared" si="63"/>
        <v>NEUTRAL</v>
      </c>
      <c r="G980" s="5" t="e">
        <f t="shared" si="62"/>
        <v>#DIV/0!</v>
      </c>
      <c r="H980" s="5" t="str">
        <f t="shared" si="61"/>
        <v>NEUTRAL</v>
      </c>
    </row>
    <row r="981" spans="1:8" ht="13.5" x14ac:dyDescent="0.25">
      <c r="A981" s="3">
        <f>TITRES_STAT!B984</f>
        <v>0</v>
      </c>
      <c r="B981" s="5">
        <f>TITRES_STAT!C984</f>
        <v>0</v>
      </c>
      <c r="C981" s="5">
        <f>TITRES_STAT!D984</f>
        <v>0</v>
      </c>
      <c r="D981" s="5">
        <f>TITRES_STAT!E984</f>
        <v>0</v>
      </c>
      <c r="E981" s="2">
        <f t="shared" si="60"/>
        <v>0</v>
      </c>
      <c r="F981" s="5" t="str">
        <f t="shared" si="63"/>
        <v>NEUTRAL</v>
      </c>
      <c r="G981" s="5" t="e">
        <f t="shared" si="62"/>
        <v>#DIV/0!</v>
      </c>
      <c r="H981" s="5" t="str">
        <f t="shared" si="61"/>
        <v>NEUTRAL</v>
      </c>
    </row>
    <row r="982" spans="1:8" ht="13.5" x14ac:dyDescent="0.25">
      <c r="A982" s="3">
        <f>TITRES_STAT!B985</f>
        <v>0</v>
      </c>
      <c r="B982" s="5">
        <f>TITRES_STAT!C985</f>
        <v>0</v>
      </c>
      <c r="C982" s="5">
        <f>TITRES_STAT!D985</f>
        <v>0</v>
      </c>
      <c r="D982" s="5">
        <f>TITRES_STAT!E985</f>
        <v>0</v>
      </c>
      <c r="E982" s="2">
        <f t="shared" si="60"/>
        <v>0</v>
      </c>
      <c r="F982" s="5" t="str">
        <f t="shared" si="63"/>
        <v>NEUTRAL</v>
      </c>
      <c r="G982" s="5" t="e">
        <f t="shared" si="62"/>
        <v>#DIV/0!</v>
      </c>
      <c r="H982" s="5" t="str">
        <f t="shared" si="61"/>
        <v>NEUTRAL</v>
      </c>
    </row>
    <row r="983" spans="1:8" ht="13.5" x14ac:dyDescent="0.25">
      <c r="A983" s="3">
        <f>TITRES_STAT!B986</f>
        <v>0</v>
      </c>
      <c r="B983" s="5">
        <f>TITRES_STAT!C986</f>
        <v>0</v>
      </c>
      <c r="C983" s="5">
        <f>TITRES_STAT!D986</f>
        <v>0</v>
      </c>
      <c r="D983" s="5">
        <f>TITRES_STAT!E986</f>
        <v>0</v>
      </c>
      <c r="E983" s="2">
        <f t="shared" si="60"/>
        <v>0</v>
      </c>
      <c r="F983" s="5" t="str">
        <f t="shared" si="63"/>
        <v>NEUTRAL</v>
      </c>
      <c r="G983" s="5" t="e">
        <f t="shared" si="62"/>
        <v>#DIV/0!</v>
      </c>
      <c r="H983" s="5" t="str">
        <f t="shared" si="61"/>
        <v>NEUTRAL</v>
      </c>
    </row>
    <row r="984" spans="1:8" ht="13.5" x14ac:dyDescent="0.25">
      <c r="A984" s="3">
        <f>TITRES_STAT!B987</f>
        <v>0</v>
      </c>
      <c r="B984" s="5">
        <f>TITRES_STAT!C987</f>
        <v>0</v>
      </c>
      <c r="C984" s="5">
        <f>TITRES_STAT!D987</f>
        <v>0</v>
      </c>
      <c r="D984" s="5">
        <f>TITRES_STAT!E987</f>
        <v>0</v>
      </c>
      <c r="E984" s="2">
        <f t="shared" si="60"/>
        <v>0</v>
      </c>
      <c r="F984" s="5" t="str">
        <f t="shared" si="63"/>
        <v>NEUTRAL</v>
      </c>
      <c r="G984" s="5" t="e">
        <f t="shared" si="62"/>
        <v>#DIV/0!</v>
      </c>
      <c r="H984" s="5" t="str">
        <f t="shared" si="61"/>
        <v>NEUTRAL</v>
      </c>
    </row>
    <row r="985" spans="1:8" ht="13.5" x14ac:dyDescent="0.25">
      <c r="A985" s="3">
        <f>TITRES_STAT!B988</f>
        <v>0</v>
      </c>
      <c r="B985" s="5">
        <f>TITRES_STAT!C988</f>
        <v>0</v>
      </c>
      <c r="C985" s="5">
        <f>TITRES_STAT!D988</f>
        <v>0</v>
      </c>
      <c r="D985" s="5">
        <f>TITRES_STAT!E988</f>
        <v>0</v>
      </c>
      <c r="E985" s="2">
        <f t="shared" si="60"/>
        <v>0</v>
      </c>
      <c r="F985" s="5" t="str">
        <f t="shared" si="63"/>
        <v>NEUTRAL</v>
      </c>
      <c r="G985" s="5" t="e">
        <f t="shared" si="62"/>
        <v>#DIV/0!</v>
      </c>
      <c r="H985" s="5" t="str">
        <f t="shared" si="61"/>
        <v>NEUTRAL</v>
      </c>
    </row>
    <row r="986" spans="1:8" ht="13.5" x14ac:dyDescent="0.25">
      <c r="A986" s="3">
        <f>TITRES_STAT!B989</f>
        <v>0</v>
      </c>
      <c r="B986" s="5">
        <f>TITRES_STAT!C989</f>
        <v>0</v>
      </c>
      <c r="C986" s="5">
        <f>TITRES_STAT!D989</f>
        <v>0</v>
      </c>
      <c r="D986" s="5">
        <f>TITRES_STAT!E989</f>
        <v>0</v>
      </c>
      <c r="E986" s="2">
        <f t="shared" si="60"/>
        <v>0</v>
      </c>
      <c r="F986" s="5" t="str">
        <f t="shared" si="63"/>
        <v>NEUTRAL</v>
      </c>
      <c r="G986" s="5" t="e">
        <f t="shared" si="62"/>
        <v>#DIV/0!</v>
      </c>
      <c r="H986" s="5" t="str">
        <f t="shared" si="61"/>
        <v>NEUTRAL</v>
      </c>
    </row>
    <row r="987" spans="1:8" ht="13.5" x14ac:dyDescent="0.25">
      <c r="A987" s="3">
        <f>TITRES_STAT!B990</f>
        <v>0</v>
      </c>
      <c r="B987" s="5">
        <f>TITRES_STAT!C990</f>
        <v>0</v>
      </c>
      <c r="C987" s="5">
        <f>TITRES_STAT!D990</f>
        <v>0</v>
      </c>
      <c r="D987" s="5">
        <f>TITRES_STAT!E990</f>
        <v>0</v>
      </c>
      <c r="E987" s="2">
        <f t="shared" si="60"/>
        <v>0</v>
      </c>
      <c r="F987" s="5" t="str">
        <f t="shared" si="63"/>
        <v>NEUTRAL</v>
      </c>
      <c r="G987" s="5" t="e">
        <f t="shared" si="62"/>
        <v>#DIV/0!</v>
      </c>
      <c r="H987" s="5" t="str">
        <f t="shared" si="61"/>
        <v>NEUTRAL</v>
      </c>
    </row>
    <row r="988" spans="1:8" ht="13.5" x14ac:dyDescent="0.25">
      <c r="A988" s="3">
        <f>TITRES_STAT!B991</f>
        <v>0</v>
      </c>
      <c r="B988" s="5">
        <f>TITRES_STAT!C991</f>
        <v>0</v>
      </c>
      <c r="C988" s="5">
        <f>TITRES_STAT!D991</f>
        <v>0</v>
      </c>
      <c r="D988" s="5">
        <f>TITRES_STAT!E991</f>
        <v>0</v>
      </c>
      <c r="E988" s="2">
        <f t="shared" si="60"/>
        <v>0</v>
      </c>
      <c r="F988" s="5" t="str">
        <f t="shared" si="63"/>
        <v>NEUTRAL</v>
      </c>
      <c r="G988" s="5" t="e">
        <f t="shared" si="62"/>
        <v>#DIV/0!</v>
      </c>
      <c r="H988" s="5" t="str">
        <f t="shared" si="61"/>
        <v>NEUTRAL</v>
      </c>
    </row>
    <row r="989" spans="1:8" ht="13.5" x14ac:dyDescent="0.25">
      <c r="A989" s="3">
        <f>TITRES_STAT!B992</f>
        <v>0</v>
      </c>
      <c r="B989" s="5">
        <f>TITRES_STAT!C992</f>
        <v>0</v>
      </c>
      <c r="C989" s="5">
        <f>TITRES_STAT!D992</f>
        <v>0</v>
      </c>
      <c r="D989" s="5">
        <f>TITRES_STAT!E992</f>
        <v>0</v>
      </c>
      <c r="E989" s="2">
        <f t="shared" si="60"/>
        <v>0</v>
      </c>
      <c r="F989" s="5" t="str">
        <f t="shared" si="63"/>
        <v>NEUTRAL</v>
      </c>
      <c r="G989" s="5" t="e">
        <f t="shared" si="62"/>
        <v>#DIV/0!</v>
      </c>
      <c r="H989" s="5" t="str">
        <f t="shared" si="61"/>
        <v>NEUTRAL</v>
      </c>
    </row>
    <row r="990" spans="1:8" ht="13.5" x14ac:dyDescent="0.25">
      <c r="A990" s="3">
        <f>TITRES_STAT!B993</f>
        <v>0</v>
      </c>
      <c r="B990" s="5">
        <f>TITRES_STAT!C993</f>
        <v>0</v>
      </c>
      <c r="C990" s="5">
        <f>TITRES_STAT!D993</f>
        <v>0</v>
      </c>
      <c r="D990" s="5">
        <f>TITRES_STAT!E993</f>
        <v>0</v>
      </c>
      <c r="E990" s="2">
        <f t="shared" si="60"/>
        <v>0</v>
      </c>
      <c r="F990" s="5" t="str">
        <f t="shared" si="63"/>
        <v>NEUTRAL</v>
      </c>
      <c r="G990" s="5" t="e">
        <f t="shared" si="62"/>
        <v>#DIV/0!</v>
      </c>
      <c r="H990" s="5" t="str">
        <f t="shared" si="61"/>
        <v>NEUTRAL</v>
      </c>
    </row>
    <row r="991" spans="1:8" ht="13.5" x14ac:dyDescent="0.25">
      <c r="A991" s="3">
        <f>TITRES_STAT!B994</f>
        <v>0</v>
      </c>
      <c r="B991" s="5">
        <f>TITRES_STAT!C994</f>
        <v>0</v>
      </c>
      <c r="C991" s="5">
        <f>TITRES_STAT!D994</f>
        <v>0</v>
      </c>
      <c r="D991" s="5">
        <f>TITRES_STAT!E994</f>
        <v>0</v>
      </c>
      <c r="E991" s="2">
        <f t="shared" si="60"/>
        <v>0</v>
      </c>
      <c r="F991" s="5" t="str">
        <f t="shared" si="63"/>
        <v>NEUTRAL</v>
      </c>
      <c r="G991" s="5" t="e">
        <f t="shared" si="62"/>
        <v>#DIV/0!</v>
      </c>
      <c r="H991" s="5" t="str">
        <f t="shared" si="61"/>
        <v>NEUTRAL</v>
      </c>
    </row>
    <row r="992" spans="1:8" ht="13.5" x14ac:dyDescent="0.25">
      <c r="A992" s="3">
        <f>TITRES_STAT!B995</f>
        <v>0</v>
      </c>
      <c r="B992" s="5">
        <f>TITRES_STAT!C995</f>
        <v>0</v>
      </c>
      <c r="C992" s="5">
        <f>TITRES_STAT!D995</f>
        <v>0</v>
      </c>
      <c r="D992" s="5">
        <f>TITRES_STAT!E995</f>
        <v>0</v>
      </c>
      <c r="E992" s="2">
        <f t="shared" si="60"/>
        <v>0</v>
      </c>
      <c r="F992" s="5" t="str">
        <f t="shared" si="63"/>
        <v>NEUTRAL</v>
      </c>
      <c r="G992" s="5" t="e">
        <f t="shared" si="62"/>
        <v>#DIV/0!</v>
      </c>
      <c r="H992" s="5" t="str">
        <f t="shared" si="61"/>
        <v>NEUTRAL</v>
      </c>
    </row>
    <row r="993" spans="1:8" ht="13.5" x14ac:dyDescent="0.25">
      <c r="A993" s="3">
        <f>TITRES_STAT!B996</f>
        <v>0</v>
      </c>
      <c r="B993" s="5">
        <f>TITRES_STAT!C996</f>
        <v>0</v>
      </c>
      <c r="C993" s="5">
        <f>TITRES_STAT!D996</f>
        <v>0</v>
      </c>
      <c r="D993" s="5">
        <f>TITRES_STAT!E996</f>
        <v>0</v>
      </c>
      <c r="E993" s="2">
        <f t="shared" si="60"/>
        <v>0</v>
      </c>
      <c r="F993" s="5" t="str">
        <f t="shared" si="63"/>
        <v>NEUTRAL</v>
      </c>
      <c r="G993" s="5" t="e">
        <f t="shared" si="62"/>
        <v>#DIV/0!</v>
      </c>
      <c r="H993" s="5" t="str">
        <f t="shared" si="61"/>
        <v>NEUTRAL</v>
      </c>
    </row>
    <row r="994" spans="1:8" ht="13.5" x14ac:dyDescent="0.25">
      <c r="A994" s="3">
        <f>TITRES_STAT!B997</f>
        <v>0</v>
      </c>
      <c r="B994" s="5">
        <f>TITRES_STAT!C997</f>
        <v>0</v>
      </c>
      <c r="C994" s="5">
        <f>TITRES_STAT!D997</f>
        <v>0</v>
      </c>
      <c r="D994" s="5">
        <f>TITRES_STAT!E997</f>
        <v>0</v>
      </c>
      <c r="E994" s="2">
        <f t="shared" si="60"/>
        <v>0</v>
      </c>
      <c r="F994" s="5" t="str">
        <f t="shared" si="63"/>
        <v>NEUTRAL</v>
      </c>
      <c r="G994" s="5" t="e">
        <f t="shared" si="62"/>
        <v>#DIV/0!</v>
      </c>
      <c r="H994" s="5" t="str">
        <f t="shared" si="61"/>
        <v>NEUTRAL</v>
      </c>
    </row>
    <row r="995" spans="1:8" ht="13.5" x14ac:dyDescent="0.25">
      <c r="A995" s="3">
        <f>TITRES_STAT!B998</f>
        <v>0</v>
      </c>
      <c r="B995" s="5">
        <f>TITRES_STAT!C998</f>
        <v>0</v>
      </c>
      <c r="C995" s="5">
        <f>TITRES_STAT!D998</f>
        <v>0</v>
      </c>
      <c r="D995" s="5">
        <f>TITRES_STAT!E998</f>
        <v>0</v>
      </c>
      <c r="E995" s="2">
        <f t="shared" si="60"/>
        <v>0</v>
      </c>
      <c r="F995" s="5" t="str">
        <f t="shared" si="63"/>
        <v>NEUTRAL</v>
      </c>
      <c r="G995" s="5" t="e">
        <f t="shared" si="62"/>
        <v>#DIV/0!</v>
      </c>
      <c r="H995" s="5" t="str">
        <f t="shared" si="61"/>
        <v>NEUTRAL</v>
      </c>
    </row>
    <row r="996" spans="1:8" ht="13.5" x14ac:dyDescent="0.25">
      <c r="A996" s="3">
        <f>TITRES_STAT!B999</f>
        <v>0</v>
      </c>
      <c r="B996" s="5">
        <f>TITRES_STAT!C999</f>
        <v>0</v>
      </c>
      <c r="C996" s="5">
        <f>TITRES_STAT!D999</f>
        <v>0</v>
      </c>
      <c r="D996" s="5">
        <f>TITRES_STAT!E999</f>
        <v>0</v>
      </c>
      <c r="E996" s="2">
        <f t="shared" si="60"/>
        <v>0</v>
      </c>
      <c r="F996" s="5" t="str">
        <f t="shared" si="63"/>
        <v>NEUTRAL</v>
      </c>
      <c r="G996" s="5" t="e">
        <f t="shared" si="62"/>
        <v>#DIV/0!</v>
      </c>
      <c r="H996" s="5" t="str">
        <f t="shared" si="61"/>
        <v>NEUTRAL</v>
      </c>
    </row>
    <row r="997" spans="1:8" ht="13.5" x14ac:dyDescent="0.25">
      <c r="A997" s="3">
        <f>TITRES_STAT!B1000</f>
        <v>0</v>
      </c>
      <c r="B997" s="5">
        <f>TITRES_STAT!C1000</f>
        <v>0</v>
      </c>
      <c r="C997" s="5">
        <f>TITRES_STAT!D1000</f>
        <v>0</v>
      </c>
      <c r="D997" s="5">
        <f>TITRES_STAT!E1000</f>
        <v>0</v>
      </c>
      <c r="E997" s="2">
        <f t="shared" si="60"/>
        <v>0</v>
      </c>
      <c r="F997" s="5" t="str">
        <f t="shared" si="63"/>
        <v>NEUTRAL</v>
      </c>
      <c r="G997" s="5" t="e">
        <f t="shared" si="62"/>
        <v>#DIV/0!</v>
      </c>
      <c r="H997" s="5" t="str">
        <f t="shared" si="61"/>
        <v>NEUTRAL</v>
      </c>
    </row>
    <row r="998" spans="1:8" ht="13.5" x14ac:dyDescent="0.25">
      <c r="A998" s="3">
        <f>TITRES_STAT!B1001</f>
        <v>0</v>
      </c>
      <c r="B998" s="5">
        <f>TITRES_STAT!C1001</f>
        <v>0</v>
      </c>
      <c r="C998" s="5">
        <f>TITRES_STAT!D1001</f>
        <v>0</v>
      </c>
      <c r="D998" s="5">
        <f>TITRES_STAT!E1001</f>
        <v>0</v>
      </c>
      <c r="E998" s="2">
        <f t="shared" si="60"/>
        <v>0</v>
      </c>
      <c r="F998" s="5" t="str">
        <f t="shared" si="63"/>
        <v>NEUTRAL</v>
      </c>
      <c r="G998" s="5" t="e">
        <f t="shared" si="62"/>
        <v>#DIV/0!</v>
      </c>
      <c r="H998" s="5" t="str">
        <f t="shared" si="61"/>
        <v>NEUTRAL</v>
      </c>
    </row>
    <row r="999" spans="1:8" ht="13.5" x14ac:dyDescent="0.25">
      <c r="A999" s="3">
        <f>TITRES_STAT!B1002</f>
        <v>0</v>
      </c>
      <c r="B999" s="5">
        <f>TITRES_STAT!C1002</f>
        <v>0</v>
      </c>
      <c r="C999" s="5">
        <f>TITRES_STAT!D1002</f>
        <v>0</v>
      </c>
      <c r="D999" s="5">
        <f>TITRES_STAT!E1002</f>
        <v>0</v>
      </c>
      <c r="E999" s="2">
        <f t="shared" si="60"/>
        <v>0</v>
      </c>
      <c r="F999" s="5" t="str">
        <f t="shared" si="63"/>
        <v>NEUTRAL</v>
      </c>
      <c r="G999" s="5" t="e">
        <f t="shared" si="62"/>
        <v>#DIV/0!</v>
      </c>
      <c r="H999" s="5" t="str">
        <f t="shared" si="61"/>
        <v>NEUTRAL</v>
      </c>
    </row>
    <row r="1000" spans="1:8" ht="13.5" x14ac:dyDescent="0.25">
      <c r="A1000" s="3">
        <f>TITRES_STAT!B1003</f>
        <v>0</v>
      </c>
      <c r="B1000" s="5">
        <f>TITRES_STAT!C1003</f>
        <v>0</v>
      </c>
      <c r="C1000" s="5">
        <f>TITRES_STAT!D1003</f>
        <v>0</v>
      </c>
      <c r="D1000" s="5">
        <f>TITRES_STAT!E1003</f>
        <v>0</v>
      </c>
      <c r="E1000" s="2">
        <f t="shared" si="60"/>
        <v>0</v>
      </c>
      <c r="F1000" s="5" t="str">
        <f t="shared" si="63"/>
        <v>NEUTRAL</v>
      </c>
      <c r="G1000" s="5" t="e">
        <f t="shared" si="62"/>
        <v>#DIV/0!</v>
      </c>
      <c r="H1000" s="5" t="str">
        <f t="shared" si="61"/>
        <v>NEUTRAL</v>
      </c>
    </row>
    <row r="1001" spans="1:8" ht="13.5" x14ac:dyDescent="0.25">
      <c r="A1001" s="3">
        <f>TITRES_STAT!B1004</f>
        <v>0</v>
      </c>
      <c r="B1001" s="5">
        <f>TITRES_STAT!C1004</f>
        <v>0</v>
      </c>
      <c r="C1001" s="5">
        <f>TITRES_STAT!D1004</f>
        <v>0</v>
      </c>
      <c r="D1001" s="5">
        <f>TITRES_STAT!E1004</f>
        <v>0</v>
      </c>
      <c r="E1001" s="2">
        <f t="shared" si="60"/>
        <v>0</v>
      </c>
      <c r="F1001" s="5" t="str">
        <f t="shared" si="63"/>
        <v>NEUTRAL</v>
      </c>
      <c r="G1001" s="5" t="e">
        <f t="shared" si="62"/>
        <v>#DIV/0!</v>
      </c>
      <c r="H1001" s="5" t="str">
        <f t="shared" si="61"/>
        <v>NEUTRAL</v>
      </c>
    </row>
    <row r="1002" spans="1:8" ht="13.5" x14ac:dyDescent="0.25">
      <c r="A1002" s="3">
        <f>TITRES_STAT!B1005</f>
        <v>0</v>
      </c>
      <c r="B1002" s="5">
        <f>TITRES_STAT!C1005</f>
        <v>0</v>
      </c>
      <c r="C1002" s="5">
        <f>TITRES_STAT!D1005</f>
        <v>0</v>
      </c>
      <c r="D1002" s="5">
        <f>TITRES_STAT!E1005</f>
        <v>0</v>
      </c>
      <c r="E1002" s="2">
        <f t="shared" si="60"/>
        <v>0</v>
      </c>
      <c r="F1002" s="5" t="str">
        <f t="shared" si="63"/>
        <v>NEUTRAL</v>
      </c>
      <c r="G1002" s="5" t="e">
        <f t="shared" si="62"/>
        <v>#DIV/0!</v>
      </c>
      <c r="H1002" s="5" t="str">
        <f t="shared" si="61"/>
        <v>NEUTRAL</v>
      </c>
    </row>
    <row r="1003" spans="1:8" ht="13.5" x14ac:dyDescent="0.25">
      <c r="A1003" s="3">
        <f>TITRES_STAT!B1006</f>
        <v>0</v>
      </c>
      <c r="B1003" s="5">
        <f>TITRES_STAT!C1006</f>
        <v>0</v>
      </c>
      <c r="C1003" s="5">
        <f>TITRES_STAT!D1006</f>
        <v>0</v>
      </c>
      <c r="D1003" s="5">
        <f>TITRES_STAT!E1006</f>
        <v>0</v>
      </c>
      <c r="E1003" s="2">
        <f t="shared" si="60"/>
        <v>0</v>
      </c>
      <c r="F1003" s="5" t="str">
        <f t="shared" si="63"/>
        <v>NEUTRAL</v>
      </c>
      <c r="G1003" s="5" t="e">
        <f t="shared" si="62"/>
        <v>#DIV/0!</v>
      </c>
      <c r="H1003" s="5" t="str">
        <f t="shared" si="61"/>
        <v>NEUTRAL</v>
      </c>
    </row>
    <row r="1004" spans="1:8" ht="13.5" x14ac:dyDescent="0.25">
      <c r="A1004" s="3">
        <f>TITRES_STAT!B1007</f>
        <v>0</v>
      </c>
      <c r="B1004" s="5">
        <f>TITRES_STAT!C1007</f>
        <v>0</v>
      </c>
      <c r="C1004" s="5">
        <f>TITRES_STAT!D1007</f>
        <v>0</v>
      </c>
      <c r="D1004" s="5">
        <f>TITRES_STAT!E1007</f>
        <v>0</v>
      </c>
      <c r="E1004" s="2">
        <f t="shared" si="60"/>
        <v>0</v>
      </c>
      <c r="F1004" s="5" t="str">
        <f t="shared" si="63"/>
        <v>NEUTRAL</v>
      </c>
      <c r="G1004" s="5" t="e">
        <f t="shared" si="62"/>
        <v>#DIV/0!</v>
      </c>
      <c r="H1004" s="5" t="str">
        <f t="shared" si="61"/>
        <v>NEUTRAL</v>
      </c>
    </row>
    <row r="1005" spans="1:8" ht="13.5" x14ac:dyDescent="0.25">
      <c r="A1005" s="3">
        <f>TITRES_STAT!B1008</f>
        <v>0</v>
      </c>
      <c r="B1005" s="5">
        <f>TITRES_STAT!C1008</f>
        <v>0</v>
      </c>
      <c r="C1005" s="5">
        <f>TITRES_STAT!D1008</f>
        <v>0</v>
      </c>
      <c r="D1005" s="5">
        <f>TITRES_STAT!E1008</f>
        <v>0</v>
      </c>
      <c r="E1005" s="2">
        <f t="shared" si="60"/>
        <v>0</v>
      </c>
      <c r="F1005" s="5" t="str">
        <f t="shared" si="63"/>
        <v>NEUTRAL</v>
      </c>
      <c r="G1005" s="5" t="e">
        <f t="shared" si="62"/>
        <v>#DIV/0!</v>
      </c>
      <c r="H1005" s="5" t="str">
        <f t="shared" si="61"/>
        <v>NEUTRAL</v>
      </c>
    </row>
    <row r="1006" spans="1:8" ht="13.5" x14ac:dyDescent="0.25">
      <c r="A1006" s="3">
        <f>TITRES_STAT!B1009</f>
        <v>0</v>
      </c>
      <c r="B1006" s="5">
        <f>TITRES_STAT!C1009</f>
        <v>0</v>
      </c>
      <c r="C1006" s="5">
        <f>TITRES_STAT!D1009</f>
        <v>0</v>
      </c>
      <c r="D1006" s="5">
        <f>TITRES_STAT!E1009</f>
        <v>0</v>
      </c>
      <c r="E1006" s="2">
        <f t="shared" si="60"/>
        <v>0</v>
      </c>
      <c r="F1006" s="5" t="str">
        <f t="shared" si="63"/>
        <v>NEUTRAL</v>
      </c>
      <c r="G1006" s="5" t="e">
        <f t="shared" si="62"/>
        <v>#DIV/0!</v>
      </c>
      <c r="H1006" s="5" t="str">
        <f t="shared" si="61"/>
        <v>NEUTRAL</v>
      </c>
    </row>
    <row r="1007" spans="1:8" ht="13.5" x14ac:dyDescent="0.25">
      <c r="A1007" s="3">
        <f>TITRES_STAT!B1010</f>
        <v>0</v>
      </c>
      <c r="B1007" s="5">
        <f>TITRES_STAT!C1010</f>
        <v>0</v>
      </c>
      <c r="C1007" s="5">
        <f>TITRES_STAT!D1010</f>
        <v>0</v>
      </c>
      <c r="D1007" s="5">
        <f>TITRES_STAT!E1010</f>
        <v>0</v>
      </c>
      <c r="E1007" s="2">
        <f t="shared" si="60"/>
        <v>0</v>
      </c>
      <c r="F1007" s="5" t="str">
        <f t="shared" si="63"/>
        <v>NEUTRAL</v>
      </c>
      <c r="G1007" s="5" t="e">
        <f t="shared" si="62"/>
        <v>#DIV/0!</v>
      </c>
      <c r="H1007" s="5" t="str">
        <f t="shared" si="61"/>
        <v>NEUTRAL</v>
      </c>
    </row>
    <row r="1008" spans="1:8" ht="13.5" x14ac:dyDescent="0.25">
      <c r="A1008" s="3">
        <f>TITRES_STAT!B1011</f>
        <v>0</v>
      </c>
      <c r="B1008" s="5">
        <f>TITRES_STAT!C1011</f>
        <v>0</v>
      </c>
      <c r="C1008" s="5">
        <f>TITRES_STAT!D1011</f>
        <v>0</v>
      </c>
      <c r="D1008" s="5">
        <f>TITRES_STAT!E1011</f>
        <v>0</v>
      </c>
      <c r="E1008" s="2">
        <f t="shared" si="60"/>
        <v>0</v>
      </c>
      <c r="F1008" s="5" t="str">
        <f t="shared" si="63"/>
        <v>NEUTRAL</v>
      </c>
      <c r="G1008" s="5" t="e">
        <f t="shared" si="62"/>
        <v>#DIV/0!</v>
      </c>
      <c r="H1008" s="5" t="str">
        <f t="shared" si="61"/>
        <v>NEUTRAL</v>
      </c>
    </row>
    <row r="1009" spans="1:8" ht="13.5" x14ac:dyDescent="0.25">
      <c r="A1009" s="3">
        <f>TITRES_STAT!B1012</f>
        <v>0</v>
      </c>
      <c r="B1009" s="5">
        <f>TITRES_STAT!C1012</f>
        <v>0</v>
      </c>
      <c r="C1009" s="5">
        <f>TITRES_STAT!D1012</f>
        <v>0</v>
      </c>
      <c r="D1009" s="5">
        <f>TITRES_STAT!E1012</f>
        <v>0</v>
      </c>
      <c r="E1009" s="2">
        <f t="shared" si="60"/>
        <v>0</v>
      </c>
      <c r="F1009" s="5" t="str">
        <f t="shared" si="63"/>
        <v>NEUTRAL</v>
      </c>
      <c r="G1009" s="5" t="e">
        <f t="shared" si="62"/>
        <v>#DIV/0!</v>
      </c>
      <c r="H1009" s="5" t="str">
        <f t="shared" si="61"/>
        <v>NEUTRAL</v>
      </c>
    </row>
    <row r="1010" spans="1:8" ht="13.5" x14ac:dyDescent="0.25">
      <c r="A1010" s="3">
        <f>TITRES_STAT!B1013</f>
        <v>0</v>
      </c>
      <c r="B1010" s="5">
        <f>TITRES_STAT!C1013</f>
        <v>0</v>
      </c>
      <c r="C1010" s="5">
        <f>TITRES_STAT!D1013</f>
        <v>0</v>
      </c>
      <c r="D1010" s="5">
        <f>TITRES_STAT!E1013</f>
        <v>0</v>
      </c>
      <c r="E1010" s="2">
        <f t="shared" si="60"/>
        <v>0</v>
      </c>
      <c r="F1010" s="5" t="str">
        <f t="shared" si="63"/>
        <v>NEUTRAL</v>
      </c>
      <c r="G1010" s="5" t="e">
        <f t="shared" si="62"/>
        <v>#DIV/0!</v>
      </c>
      <c r="H1010" s="5" t="str">
        <f t="shared" si="61"/>
        <v>NEUTRAL</v>
      </c>
    </row>
    <row r="1011" spans="1:8" ht="13.5" x14ac:dyDescent="0.25">
      <c r="A1011" s="3">
        <f>TITRES_STAT!B1014</f>
        <v>0</v>
      </c>
      <c r="B1011" s="5">
        <f>TITRES_STAT!C1014</f>
        <v>0</v>
      </c>
      <c r="C1011" s="5">
        <f>TITRES_STAT!D1014</f>
        <v>0</v>
      </c>
      <c r="D1011" s="5">
        <f>TITRES_STAT!E1014</f>
        <v>0</v>
      </c>
      <c r="E1011" s="2">
        <f t="shared" si="60"/>
        <v>0</v>
      </c>
      <c r="F1011" s="5" t="str">
        <f t="shared" si="63"/>
        <v>NEUTRAL</v>
      </c>
      <c r="G1011" s="5" t="e">
        <f t="shared" si="62"/>
        <v>#DIV/0!</v>
      </c>
      <c r="H1011" s="5" t="str">
        <f t="shared" si="61"/>
        <v>NEUTRAL</v>
      </c>
    </row>
    <row r="1012" spans="1:8" ht="13.5" x14ac:dyDescent="0.25">
      <c r="A1012" s="3">
        <f>TITRES_STAT!B1015</f>
        <v>0</v>
      </c>
      <c r="B1012" s="5">
        <f>TITRES_STAT!C1015</f>
        <v>0</v>
      </c>
      <c r="C1012" s="5">
        <f>TITRES_STAT!D1015</f>
        <v>0</v>
      </c>
      <c r="D1012" s="5">
        <f>TITRES_STAT!E1015</f>
        <v>0</v>
      </c>
      <c r="E1012" s="2">
        <f t="shared" si="60"/>
        <v>0</v>
      </c>
      <c r="F1012" s="5" t="str">
        <f t="shared" si="63"/>
        <v>NEUTRAL</v>
      </c>
      <c r="G1012" s="5" t="e">
        <f t="shared" si="62"/>
        <v>#DIV/0!</v>
      </c>
      <c r="H1012" s="5" t="str">
        <f t="shared" si="61"/>
        <v>NEUTRAL</v>
      </c>
    </row>
    <row r="1013" spans="1:8" ht="13.5" x14ac:dyDescent="0.25">
      <c r="A1013" s="3">
        <f>TITRES_STAT!B1016</f>
        <v>0</v>
      </c>
      <c r="B1013" s="5">
        <f>TITRES_STAT!C1016</f>
        <v>0</v>
      </c>
      <c r="C1013" s="5">
        <f>TITRES_STAT!D1016</f>
        <v>0</v>
      </c>
      <c r="D1013" s="5">
        <f>TITRES_STAT!E1016</f>
        <v>0</v>
      </c>
      <c r="E1013" s="2">
        <f t="shared" si="60"/>
        <v>0</v>
      </c>
      <c r="F1013" s="5" t="str">
        <f t="shared" si="63"/>
        <v>NEUTRAL</v>
      </c>
      <c r="G1013" s="5" t="e">
        <f t="shared" si="62"/>
        <v>#DIV/0!</v>
      </c>
      <c r="H1013" s="5" t="str">
        <f t="shared" si="61"/>
        <v>NEUTRAL</v>
      </c>
    </row>
    <row r="1014" spans="1:8" ht="13.5" x14ac:dyDescent="0.25">
      <c r="A1014" s="3">
        <f>TITRES_STAT!B1017</f>
        <v>0</v>
      </c>
      <c r="B1014" s="5">
        <f>TITRES_STAT!C1017</f>
        <v>0</v>
      </c>
      <c r="C1014" s="5">
        <f>TITRES_STAT!D1017</f>
        <v>0</v>
      </c>
      <c r="D1014" s="5">
        <f>TITRES_STAT!E1017</f>
        <v>0</v>
      </c>
      <c r="E1014" s="2">
        <f t="shared" si="60"/>
        <v>0</v>
      </c>
      <c r="F1014" s="5" t="str">
        <f t="shared" si="63"/>
        <v>NEUTRAL</v>
      </c>
      <c r="G1014" s="5" t="e">
        <f t="shared" si="62"/>
        <v>#DIV/0!</v>
      </c>
      <c r="H1014" s="5" t="str">
        <f t="shared" si="61"/>
        <v>NEUTRAL</v>
      </c>
    </row>
    <row r="1015" spans="1:8" ht="13.5" x14ac:dyDescent="0.25">
      <c r="A1015" s="3">
        <f>TITRES_STAT!B1018</f>
        <v>0</v>
      </c>
      <c r="B1015" s="5">
        <f>TITRES_STAT!C1018</f>
        <v>0</v>
      </c>
      <c r="C1015" s="5">
        <f>TITRES_STAT!D1018</f>
        <v>0</v>
      </c>
      <c r="D1015" s="5">
        <f>TITRES_STAT!E1018</f>
        <v>0</v>
      </c>
      <c r="E1015" s="2">
        <f t="shared" si="60"/>
        <v>0</v>
      </c>
      <c r="F1015" s="5" t="str">
        <f t="shared" si="63"/>
        <v>NEUTRAL</v>
      </c>
      <c r="G1015" s="5" t="e">
        <f t="shared" si="62"/>
        <v>#DIV/0!</v>
      </c>
      <c r="H1015" s="5" t="str">
        <f t="shared" si="61"/>
        <v>NEUTRAL</v>
      </c>
    </row>
    <row r="1016" spans="1:8" ht="13.5" x14ac:dyDescent="0.25">
      <c r="A1016" s="3">
        <f>TITRES_STAT!B1019</f>
        <v>0</v>
      </c>
      <c r="B1016" s="5">
        <f>TITRES_STAT!C1019</f>
        <v>0</v>
      </c>
      <c r="C1016" s="5">
        <f>TITRES_STAT!D1019</f>
        <v>0</v>
      </c>
      <c r="D1016" s="5">
        <f>TITRES_STAT!E1019</f>
        <v>0</v>
      </c>
      <c r="E1016" s="2">
        <f t="shared" si="60"/>
        <v>0</v>
      </c>
      <c r="F1016" s="5" t="str">
        <f t="shared" si="63"/>
        <v>NEUTRAL</v>
      </c>
      <c r="G1016" s="5" t="e">
        <f t="shared" si="62"/>
        <v>#DIV/0!</v>
      </c>
      <c r="H1016" s="5" t="str">
        <f t="shared" si="61"/>
        <v>NEUTRAL</v>
      </c>
    </row>
    <row r="1017" spans="1:8" ht="13.5" x14ac:dyDescent="0.25">
      <c r="A1017" s="3">
        <f>TITRES_STAT!B1020</f>
        <v>0</v>
      </c>
      <c r="B1017" s="5">
        <f>TITRES_STAT!C1020</f>
        <v>0</v>
      </c>
      <c r="C1017" s="5">
        <f>TITRES_STAT!D1020</f>
        <v>0</v>
      </c>
      <c r="D1017" s="5">
        <f>TITRES_STAT!E1020</f>
        <v>0</v>
      </c>
      <c r="E1017" s="2">
        <f t="shared" si="60"/>
        <v>0</v>
      </c>
      <c r="F1017" s="5" t="str">
        <f t="shared" si="63"/>
        <v>NEUTRAL</v>
      </c>
      <c r="G1017" s="5" t="e">
        <f t="shared" si="62"/>
        <v>#DIV/0!</v>
      </c>
      <c r="H1017" s="5" t="str">
        <f t="shared" si="61"/>
        <v>NEUTRAL</v>
      </c>
    </row>
    <row r="1018" spans="1:8" ht="13.5" x14ac:dyDescent="0.25">
      <c r="A1018" s="3">
        <f>TITRES_STAT!B1021</f>
        <v>0</v>
      </c>
      <c r="B1018" s="5">
        <f>TITRES_STAT!C1021</f>
        <v>0</v>
      </c>
      <c r="C1018" s="5">
        <f>TITRES_STAT!D1021</f>
        <v>0</v>
      </c>
      <c r="D1018" s="5">
        <f>TITRES_STAT!E1021</f>
        <v>0</v>
      </c>
      <c r="E1018" s="2">
        <f t="shared" si="60"/>
        <v>0</v>
      </c>
      <c r="F1018" s="5" t="str">
        <f t="shared" si="63"/>
        <v>NEUTRAL</v>
      </c>
      <c r="G1018" s="5" t="e">
        <f t="shared" si="62"/>
        <v>#DIV/0!</v>
      </c>
      <c r="H1018" s="5" t="str">
        <f t="shared" si="61"/>
        <v>NEUTRAL</v>
      </c>
    </row>
    <row r="1019" spans="1:8" ht="13.5" x14ac:dyDescent="0.25">
      <c r="A1019" s="3">
        <f>TITRES_STAT!B1022</f>
        <v>0</v>
      </c>
      <c r="B1019" s="5">
        <f>TITRES_STAT!C1022</f>
        <v>0</v>
      </c>
      <c r="C1019" s="5">
        <f>TITRES_STAT!D1022</f>
        <v>0</v>
      </c>
      <c r="D1019" s="5">
        <f>TITRES_STAT!E1022</f>
        <v>0</v>
      </c>
      <c r="E1019" s="2">
        <f t="shared" si="60"/>
        <v>0</v>
      </c>
      <c r="F1019" s="5" t="str">
        <f t="shared" si="63"/>
        <v>NEUTRAL</v>
      </c>
      <c r="G1019" s="5" t="e">
        <f t="shared" si="62"/>
        <v>#DIV/0!</v>
      </c>
      <c r="H1019" s="5" t="str">
        <f t="shared" si="61"/>
        <v>NEUTRAL</v>
      </c>
    </row>
    <row r="1020" spans="1:8" ht="13.5" x14ac:dyDescent="0.25">
      <c r="A1020" s="3">
        <f>TITRES_STAT!B1023</f>
        <v>0</v>
      </c>
      <c r="B1020" s="5">
        <f>TITRES_STAT!C1023</f>
        <v>0</v>
      </c>
      <c r="C1020" s="5">
        <f>TITRES_STAT!D1023</f>
        <v>0</v>
      </c>
      <c r="D1020" s="5">
        <f>TITRES_STAT!E1023</f>
        <v>0</v>
      </c>
      <c r="E1020" s="2">
        <f t="shared" si="60"/>
        <v>0</v>
      </c>
      <c r="F1020" s="5" t="str">
        <f t="shared" si="63"/>
        <v>NEUTRAL</v>
      </c>
      <c r="G1020" s="5" t="e">
        <f t="shared" si="62"/>
        <v>#DIV/0!</v>
      </c>
      <c r="H1020" s="5" t="str">
        <f t="shared" si="61"/>
        <v>NEUTRAL</v>
      </c>
    </row>
    <row r="1021" spans="1:8" ht="13.5" x14ac:dyDescent="0.25">
      <c r="A1021" s="3">
        <f>TITRES_STAT!B1024</f>
        <v>0</v>
      </c>
      <c r="B1021" s="5">
        <f>TITRES_STAT!C1024</f>
        <v>0</v>
      </c>
      <c r="C1021" s="5">
        <f>TITRES_STAT!D1024</f>
        <v>0</v>
      </c>
      <c r="D1021" s="5">
        <f>TITRES_STAT!E1024</f>
        <v>0</v>
      </c>
      <c r="E1021" s="2">
        <f t="shared" si="60"/>
        <v>0</v>
      </c>
      <c r="F1021" s="5" t="str">
        <f t="shared" si="63"/>
        <v>NEUTRAL</v>
      </c>
      <c r="G1021" s="5" t="e">
        <f t="shared" si="62"/>
        <v>#DIV/0!</v>
      </c>
      <c r="H1021" s="5" t="str">
        <f t="shared" si="61"/>
        <v>NEUTRAL</v>
      </c>
    </row>
    <row r="1022" spans="1:8" ht="13.5" x14ac:dyDescent="0.25">
      <c r="A1022" s="3">
        <f>TITRES_STAT!B1025</f>
        <v>0</v>
      </c>
      <c r="B1022" s="5">
        <f>TITRES_STAT!C1025</f>
        <v>0</v>
      </c>
      <c r="C1022" s="5">
        <f>TITRES_STAT!D1025</f>
        <v>0</v>
      </c>
      <c r="D1022" s="5">
        <f>TITRES_STAT!E1025</f>
        <v>0</v>
      </c>
      <c r="E1022" s="2">
        <f t="shared" si="60"/>
        <v>0</v>
      </c>
      <c r="F1022" s="5" t="str">
        <f t="shared" si="63"/>
        <v>NEUTRAL</v>
      </c>
      <c r="G1022" s="5" t="e">
        <f t="shared" si="62"/>
        <v>#DIV/0!</v>
      </c>
      <c r="H1022" s="5" t="str">
        <f t="shared" si="61"/>
        <v>NEUTRAL</v>
      </c>
    </row>
    <row r="1023" spans="1:8" ht="13.5" x14ac:dyDescent="0.25">
      <c r="A1023" s="3">
        <f>TITRES_STAT!B1026</f>
        <v>0</v>
      </c>
      <c r="B1023" s="5">
        <f>TITRES_STAT!C1026</f>
        <v>0</v>
      </c>
      <c r="C1023" s="5">
        <f>TITRES_STAT!D1026</f>
        <v>0</v>
      </c>
      <c r="D1023" s="5">
        <f>TITRES_STAT!E1026</f>
        <v>0</v>
      </c>
      <c r="E1023" s="2">
        <f t="shared" si="60"/>
        <v>0</v>
      </c>
      <c r="F1023" s="5" t="str">
        <f t="shared" si="63"/>
        <v>NEUTRAL</v>
      </c>
      <c r="G1023" s="5" t="e">
        <f t="shared" si="62"/>
        <v>#DIV/0!</v>
      </c>
      <c r="H1023" s="5" t="str">
        <f t="shared" si="61"/>
        <v>NEUTRAL</v>
      </c>
    </row>
    <row r="1024" spans="1:8" ht="13.5" x14ac:dyDescent="0.25">
      <c r="A1024" s="3">
        <f>TITRES_STAT!B1027</f>
        <v>0</v>
      </c>
      <c r="B1024" s="5">
        <f>TITRES_STAT!C1027</f>
        <v>0</v>
      </c>
      <c r="C1024" s="5">
        <f>TITRES_STAT!D1027</f>
        <v>0</v>
      </c>
      <c r="D1024" s="5">
        <f>TITRES_STAT!E1027</f>
        <v>0</v>
      </c>
      <c r="E1024" s="2">
        <f t="shared" si="60"/>
        <v>0</v>
      </c>
      <c r="F1024" s="5" t="str">
        <f t="shared" si="63"/>
        <v>NEUTRAL</v>
      </c>
      <c r="G1024" s="5" t="e">
        <f t="shared" si="62"/>
        <v>#DIV/0!</v>
      </c>
      <c r="H1024" s="5" t="str">
        <f t="shared" si="61"/>
        <v>NEUTRAL</v>
      </c>
    </row>
    <row r="1025" spans="1:8" ht="13.5" x14ac:dyDescent="0.25">
      <c r="A1025" s="3">
        <f>TITRES_STAT!B1028</f>
        <v>0</v>
      </c>
      <c r="B1025" s="5">
        <f>TITRES_STAT!C1028</f>
        <v>0</v>
      </c>
      <c r="C1025" s="5">
        <f>TITRES_STAT!D1028</f>
        <v>0</v>
      </c>
      <c r="D1025" s="5">
        <f>TITRES_STAT!E1028</f>
        <v>0</v>
      </c>
      <c r="E1025" s="2">
        <f t="shared" si="60"/>
        <v>0</v>
      </c>
      <c r="F1025" s="5" t="str">
        <f t="shared" si="63"/>
        <v>NEUTRAL</v>
      </c>
      <c r="G1025" s="5" t="e">
        <f t="shared" si="62"/>
        <v>#DIV/0!</v>
      </c>
      <c r="H1025" s="5" t="str">
        <f t="shared" si="61"/>
        <v>NEUTRAL</v>
      </c>
    </row>
    <row r="1026" spans="1:8" ht="13.5" x14ac:dyDescent="0.25">
      <c r="A1026" s="3">
        <f>TITRES_STAT!B1029</f>
        <v>0</v>
      </c>
      <c r="B1026" s="5">
        <f>TITRES_STAT!C1029</f>
        <v>0</v>
      </c>
      <c r="C1026" s="5">
        <f>TITRES_STAT!D1029</f>
        <v>0</v>
      </c>
      <c r="D1026" s="5">
        <f>TITRES_STAT!E1029</f>
        <v>0</v>
      </c>
      <c r="E1026" s="2">
        <f t="shared" si="60"/>
        <v>0</v>
      </c>
      <c r="F1026" s="5" t="str">
        <f t="shared" si="63"/>
        <v>NEUTRAL</v>
      </c>
      <c r="G1026" s="5" t="e">
        <f t="shared" si="62"/>
        <v>#DIV/0!</v>
      </c>
      <c r="H1026" s="5" t="str">
        <f t="shared" si="61"/>
        <v>NEUTRAL</v>
      </c>
    </row>
    <row r="1027" spans="1:8" ht="13.5" x14ac:dyDescent="0.25">
      <c r="A1027" s="3">
        <f>TITRES_STAT!B1030</f>
        <v>0</v>
      </c>
      <c r="B1027" s="5">
        <f>TITRES_STAT!C1030</f>
        <v>0</v>
      </c>
      <c r="C1027" s="5">
        <f>TITRES_STAT!D1030</f>
        <v>0</v>
      </c>
      <c r="D1027" s="5">
        <f>TITRES_STAT!E1030</f>
        <v>0</v>
      </c>
      <c r="E1027" s="2">
        <f t="shared" si="60"/>
        <v>0</v>
      </c>
      <c r="F1027" s="5" t="str">
        <f t="shared" si="63"/>
        <v>NEUTRAL</v>
      </c>
      <c r="G1027" s="5" t="e">
        <f t="shared" si="62"/>
        <v>#DIV/0!</v>
      </c>
      <c r="H1027" s="5" t="str">
        <f t="shared" si="61"/>
        <v>NEUTRAL</v>
      </c>
    </row>
    <row r="1028" spans="1:8" ht="13.5" x14ac:dyDescent="0.25">
      <c r="A1028" s="3">
        <f>TITRES_STAT!B1031</f>
        <v>0</v>
      </c>
      <c r="B1028" s="5">
        <f>TITRES_STAT!C1031</f>
        <v>0</v>
      </c>
      <c r="C1028" s="5">
        <f>TITRES_STAT!D1031</f>
        <v>0</v>
      </c>
      <c r="D1028" s="5">
        <f>TITRES_STAT!E1031</f>
        <v>0</v>
      </c>
      <c r="E1028" s="2">
        <f t="shared" ref="E1028:E1091" si="64">IF(B1028&gt;B1027, E1027+D1028, IF(B1028&lt;B1027, E1027-D1028, E1027))</f>
        <v>0</v>
      </c>
      <c r="F1028" s="5" t="str">
        <f t="shared" si="63"/>
        <v>NEUTRAL</v>
      </c>
      <c r="G1028" s="5" t="e">
        <f t="shared" si="62"/>
        <v>#DIV/0!</v>
      </c>
      <c r="H1028" s="5" t="str">
        <f t="shared" si="61"/>
        <v>NEUTRAL</v>
      </c>
    </row>
    <row r="1029" spans="1:8" ht="13.5" x14ac:dyDescent="0.25">
      <c r="A1029" s="3">
        <f>TITRES_STAT!B1032</f>
        <v>0</v>
      </c>
      <c r="B1029" s="5">
        <f>TITRES_STAT!C1032</f>
        <v>0</v>
      </c>
      <c r="C1029" s="5">
        <f>TITRES_STAT!D1032</f>
        <v>0</v>
      </c>
      <c r="D1029" s="5">
        <f>TITRES_STAT!E1032</f>
        <v>0</v>
      </c>
      <c r="E1029" s="2">
        <f t="shared" si="64"/>
        <v>0</v>
      </c>
      <c r="F1029" s="5" t="str">
        <f t="shared" si="63"/>
        <v>NEUTRAL</v>
      </c>
      <c r="G1029" s="5" t="e">
        <f t="shared" si="62"/>
        <v>#DIV/0!</v>
      </c>
      <c r="H1029" s="5" t="str">
        <f t="shared" si="61"/>
        <v>NEUTRAL</v>
      </c>
    </row>
    <row r="1030" spans="1:8" ht="13.5" x14ac:dyDescent="0.25">
      <c r="A1030" s="3">
        <f>TITRES_STAT!B1033</f>
        <v>0</v>
      </c>
      <c r="B1030" s="5">
        <f>TITRES_STAT!C1033</f>
        <v>0</v>
      </c>
      <c r="C1030" s="5">
        <f>TITRES_STAT!D1033</f>
        <v>0</v>
      </c>
      <c r="D1030" s="5">
        <f>TITRES_STAT!E1033</f>
        <v>0</v>
      </c>
      <c r="E1030" s="2">
        <f t="shared" si="64"/>
        <v>0</v>
      </c>
      <c r="F1030" s="5" t="str">
        <f t="shared" si="63"/>
        <v>NEUTRAL</v>
      </c>
      <c r="G1030" s="5" t="e">
        <f t="shared" si="62"/>
        <v>#DIV/0!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NEUTRAL</v>
      </c>
    </row>
    <row r="1031" spans="1:8" ht="13.5" x14ac:dyDescent="0.25">
      <c r="A1031" s="3">
        <f>TITRES_STAT!B1034</f>
        <v>0</v>
      </c>
      <c r="B1031" s="5">
        <f>TITRES_STAT!C1034</f>
        <v>0</v>
      </c>
      <c r="C1031" s="5">
        <f>TITRES_STAT!D1034</f>
        <v>0</v>
      </c>
      <c r="D1031" s="5">
        <f>TITRES_STAT!E1034</f>
        <v>0</v>
      </c>
      <c r="E1031" s="2">
        <f t="shared" si="64"/>
        <v>0</v>
      </c>
      <c r="F1031" s="5" t="str">
        <f t="shared" si="63"/>
        <v>NEUTRAL</v>
      </c>
      <c r="G1031" s="5" t="e">
        <f t="shared" ref="G1031:G1094" si="66">IF((E1031-E1026)/E1026 &gt; 0.02, "STRONG",
 IF((E1031-E1026)/E1026 &lt; -0.02, "WEAK", "NEUTRAL"))</f>
        <v>#DIV/0!</v>
      </c>
      <c r="H1031" s="5" t="str">
        <f t="shared" si="65"/>
        <v>NEUTRAL</v>
      </c>
    </row>
    <row r="1032" spans="1:8" ht="13.5" x14ac:dyDescent="0.25">
      <c r="A1032" s="3">
        <f>TITRES_STAT!B1035</f>
        <v>0</v>
      </c>
      <c r="B1032" s="5">
        <f>TITRES_STAT!C1035</f>
        <v>0</v>
      </c>
      <c r="C1032" s="5">
        <f>TITRES_STAT!D1035</f>
        <v>0</v>
      </c>
      <c r="D1032" s="5">
        <f>TITRES_STAT!E1035</f>
        <v>0</v>
      </c>
      <c r="E1032" s="2">
        <f t="shared" si="64"/>
        <v>0</v>
      </c>
      <c r="F1032" s="5" t="str">
        <f t="shared" ref="F1032:F1095" si="67">IF(E1032&gt;E1027,"BULLISH",IF(E1032&lt;E1027,"BEARISH","NEUTRAL"))</f>
        <v>NEUTRAL</v>
      </c>
      <c r="G1032" s="5" t="e">
        <f t="shared" si="66"/>
        <v>#DIV/0!</v>
      </c>
      <c r="H1032" s="5" t="str">
        <f t="shared" si="65"/>
        <v>NEUTRAL</v>
      </c>
    </row>
    <row r="1033" spans="1:8" ht="13.5" x14ac:dyDescent="0.25">
      <c r="A1033" s="3">
        <f>TITRES_STAT!B1036</f>
        <v>0</v>
      </c>
      <c r="B1033" s="5">
        <f>TITRES_STAT!C1036</f>
        <v>0</v>
      </c>
      <c r="C1033" s="5">
        <f>TITRES_STAT!D1036</f>
        <v>0</v>
      </c>
      <c r="D1033" s="5">
        <f>TITRES_STAT!E1036</f>
        <v>0</v>
      </c>
      <c r="E1033" s="2">
        <f t="shared" si="64"/>
        <v>0</v>
      </c>
      <c r="F1033" s="5" t="str">
        <f t="shared" si="67"/>
        <v>NEUTRAL</v>
      </c>
      <c r="G1033" s="5" t="e">
        <f t="shared" si="66"/>
        <v>#DIV/0!</v>
      </c>
      <c r="H1033" s="5" t="str">
        <f t="shared" si="65"/>
        <v>NEUTRAL</v>
      </c>
    </row>
    <row r="1034" spans="1:8" ht="13.5" x14ac:dyDescent="0.25">
      <c r="A1034" s="3">
        <f>TITRES_STAT!B1037</f>
        <v>0</v>
      </c>
      <c r="B1034" s="5">
        <f>TITRES_STAT!C1037</f>
        <v>0</v>
      </c>
      <c r="C1034" s="5">
        <f>TITRES_STAT!D1037</f>
        <v>0</v>
      </c>
      <c r="D1034" s="5">
        <f>TITRES_STAT!E1037</f>
        <v>0</v>
      </c>
      <c r="E1034" s="2">
        <f t="shared" si="64"/>
        <v>0</v>
      </c>
      <c r="F1034" s="5" t="str">
        <f t="shared" si="67"/>
        <v>NEUTRAL</v>
      </c>
      <c r="G1034" s="5" t="e">
        <f t="shared" si="66"/>
        <v>#DIV/0!</v>
      </c>
      <c r="H1034" s="5" t="str">
        <f t="shared" si="65"/>
        <v>NEUTRAL</v>
      </c>
    </row>
    <row r="1035" spans="1:8" ht="13.5" x14ac:dyDescent="0.25">
      <c r="A1035" s="3">
        <f>TITRES_STAT!B1038</f>
        <v>0</v>
      </c>
      <c r="B1035" s="5">
        <f>TITRES_STAT!C1038</f>
        <v>0</v>
      </c>
      <c r="C1035" s="5">
        <f>TITRES_STAT!D1038</f>
        <v>0</v>
      </c>
      <c r="D1035" s="5">
        <f>TITRES_STAT!E1038</f>
        <v>0</v>
      </c>
      <c r="E1035" s="2">
        <f t="shared" si="64"/>
        <v>0</v>
      </c>
      <c r="F1035" s="5" t="str">
        <f t="shared" si="67"/>
        <v>NEUTRAL</v>
      </c>
      <c r="G1035" s="5" t="e">
        <f t="shared" si="66"/>
        <v>#DIV/0!</v>
      </c>
      <c r="H1035" s="5" t="str">
        <f t="shared" si="65"/>
        <v>NEUTRAL</v>
      </c>
    </row>
    <row r="1036" spans="1:8" ht="13.5" x14ac:dyDescent="0.25">
      <c r="A1036" s="3">
        <f>TITRES_STAT!B1039</f>
        <v>0</v>
      </c>
      <c r="B1036" s="5">
        <f>TITRES_STAT!C1039</f>
        <v>0</v>
      </c>
      <c r="C1036" s="5">
        <f>TITRES_STAT!D1039</f>
        <v>0</v>
      </c>
      <c r="D1036" s="5">
        <f>TITRES_STAT!E1039</f>
        <v>0</v>
      </c>
      <c r="E1036" s="2">
        <f t="shared" si="64"/>
        <v>0</v>
      </c>
      <c r="F1036" s="5" t="str">
        <f t="shared" si="67"/>
        <v>NEUTRAL</v>
      </c>
      <c r="G1036" s="5" t="e">
        <f t="shared" si="66"/>
        <v>#DIV/0!</v>
      </c>
      <c r="H1036" s="5" t="str">
        <f t="shared" si="65"/>
        <v>NEUTRAL</v>
      </c>
    </row>
    <row r="1037" spans="1:8" ht="13.5" x14ac:dyDescent="0.25">
      <c r="A1037" s="3">
        <f>TITRES_STAT!B1040</f>
        <v>0</v>
      </c>
      <c r="B1037" s="5">
        <f>TITRES_STAT!C1040</f>
        <v>0</v>
      </c>
      <c r="C1037" s="5">
        <f>TITRES_STAT!D1040</f>
        <v>0</v>
      </c>
      <c r="D1037" s="5">
        <f>TITRES_STAT!E1040</f>
        <v>0</v>
      </c>
      <c r="E1037" s="2">
        <f t="shared" si="64"/>
        <v>0</v>
      </c>
      <c r="F1037" s="5" t="str">
        <f t="shared" si="67"/>
        <v>NEUTRAL</v>
      </c>
      <c r="G1037" s="5" t="e">
        <f t="shared" si="66"/>
        <v>#DIV/0!</v>
      </c>
      <c r="H1037" s="5" t="str">
        <f t="shared" si="65"/>
        <v>NEUTRAL</v>
      </c>
    </row>
    <row r="1038" spans="1:8" ht="13.5" x14ac:dyDescent="0.25">
      <c r="A1038" s="3">
        <f>TITRES_STAT!B1041</f>
        <v>0</v>
      </c>
      <c r="B1038" s="5">
        <f>TITRES_STAT!C1041</f>
        <v>0</v>
      </c>
      <c r="C1038" s="5">
        <f>TITRES_STAT!D1041</f>
        <v>0</v>
      </c>
      <c r="D1038" s="5">
        <f>TITRES_STAT!E1041</f>
        <v>0</v>
      </c>
      <c r="E1038" s="2">
        <f t="shared" si="64"/>
        <v>0</v>
      </c>
      <c r="F1038" s="5" t="str">
        <f t="shared" si="67"/>
        <v>NEUTRAL</v>
      </c>
      <c r="G1038" s="5" t="e">
        <f t="shared" si="66"/>
        <v>#DIV/0!</v>
      </c>
      <c r="H1038" s="5" t="str">
        <f t="shared" si="65"/>
        <v>NEUTRAL</v>
      </c>
    </row>
    <row r="1039" spans="1:8" ht="13.5" x14ac:dyDescent="0.25">
      <c r="A1039" s="3">
        <f>TITRES_STAT!B1042</f>
        <v>0</v>
      </c>
      <c r="B1039" s="5">
        <f>TITRES_STAT!C1042</f>
        <v>0</v>
      </c>
      <c r="C1039" s="5">
        <f>TITRES_STAT!D1042</f>
        <v>0</v>
      </c>
      <c r="D1039" s="5">
        <f>TITRES_STAT!E1042</f>
        <v>0</v>
      </c>
      <c r="E1039" s="2">
        <f t="shared" si="64"/>
        <v>0</v>
      </c>
      <c r="F1039" s="5" t="str">
        <f t="shared" si="67"/>
        <v>NEUTRAL</v>
      </c>
      <c r="G1039" s="5" t="e">
        <f t="shared" si="66"/>
        <v>#DIV/0!</v>
      </c>
      <c r="H1039" s="5" t="str">
        <f t="shared" si="65"/>
        <v>NEUTRAL</v>
      </c>
    </row>
    <row r="1040" spans="1:8" ht="13.5" x14ac:dyDescent="0.25">
      <c r="A1040" s="3">
        <f>TITRES_STAT!B1043</f>
        <v>0</v>
      </c>
      <c r="B1040" s="5">
        <f>TITRES_STAT!C1043</f>
        <v>0</v>
      </c>
      <c r="C1040" s="5">
        <f>TITRES_STAT!D1043</f>
        <v>0</v>
      </c>
      <c r="D1040" s="5">
        <f>TITRES_STAT!E1043</f>
        <v>0</v>
      </c>
      <c r="E1040" s="2">
        <f t="shared" si="64"/>
        <v>0</v>
      </c>
      <c r="F1040" s="5" t="str">
        <f t="shared" si="67"/>
        <v>NEUTRAL</v>
      </c>
      <c r="G1040" s="5" t="e">
        <f t="shared" si="66"/>
        <v>#DIV/0!</v>
      </c>
      <c r="H1040" s="5" t="str">
        <f t="shared" si="65"/>
        <v>NEUTRAL</v>
      </c>
    </row>
    <row r="1041" spans="1:8" ht="13.5" x14ac:dyDescent="0.25">
      <c r="A1041" s="3">
        <f>TITRES_STAT!B1044</f>
        <v>0</v>
      </c>
      <c r="B1041" s="5">
        <f>TITRES_STAT!C1044</f>
        <v>0</v>
      </c>
      <c r="C1041" s="5">
        <f>TITRES_STAT!D1044</f>
        <v>0</v>
      </c>
      <c r="D1041" s="5">
        <f>TITRES_STAT!E1044</f>
        <v>0</v>
      </c>
      <c r="E1041" s="2">
        <f t="shared" si="64"/>
        <v>0</v>
      </c>
      <c r="F1041" s="5" t="str">
        <f t="shared" si="67"/>
        <v>NEUTRAL</v>
      </c>
      <c r="G1041" s="5" t="e">
        <f t="shared" si="66"/>
        <v>#DIV/0!</v>
      </c>
      <c r="H1041" s="5" t="str">
        <f t="shared" si="65"/>
        <v>NEUTRAL</v>
      </c>
    </row>
    <row r="1042" spans="1:8" ht="13.5" x14ac:dyDescent="0.25">
      <c r="A1042" s="3">
        <f>TITRES_STAT!B1045</f>
        <v>0</v>
      </c>
      <c r="B1042" s="5">
        <f>TITRES_STAT!C1045</f>
        <v>0</v>
      </c>
      <c r="C1042" s="5">
        <f>TITRES_STAT!D1045</f>
        <v>0</v>
      </c>
      <c r="D1042" s="5">
        <f>TITRES_STAT!E1045</f>
        <v>0</v>
      </c>
      <c r="E1042" s="2">
        <f t="shared" si="64"/>
        <v>0</v>
      </c>
      <c r="F1042" s="5" t="str">
        <f t="shared" si="67"/>
        <v>NEUTRAL</v>
      </c>
      <c r="G1042" s="5" t="e">
        <f t="shared" si="66"/>
        <v>#DIV/0!</v>
      </c>
      <c r="H1042" s="5" t="str">
        <f t="shared" si="65"/>
        <v>NEUTRAL</v>
      </c>
    </row>
    <row r="1043" spans="1:8" ht="13.5" x14ac:dyDescent="0.25">
      <c r="A1043" s="3">
        <f>TITRES_STAT!B1046</f>
        <v>0</v>
      </c>
      <c r="B1043" s="5">
        <f>TITRES_STAT!C1046</f>
        <v>0</v>
      </c>
      <c r="C1043" s="5">
        <f>TITRES_STAT!D1046</f>
        <v>0</v>
      </c>
      <c r="D1043" s="5">
        <f>TITRES_STAT!E1046</f>
        <v>0</v>
      </c>
      <c r="E1043" s="2">
        <f t="shared" si="64"/>
        <v>0</v>
      </c>
      <c r="F1043" s="5" t="str">
        <f t="shared" si="67"/>
        <v>NEUTRAL</v>
      </c>
      <c r="G1043" s="5" t="e">
        <f t="shared" si="66"/>
        <v>#DIV/0!</v>
      </c>
      <c r="H1043" s="5" t="str">
        <f t="shared" si="65"/>
        <v>NEUTRAL</v>
      </c>
    </row>
    <row r="1044" spans="1:8" ht="13.5" x14ac:dyDescent="0.25">
      <c r="A1044" s="3">
        <f>TITRES_STAT!B1047</f>
        <v>0</v>
      </c>
      <c r="B1044" s="5">
        <f>TITRES_STAT!C1047</f>
        <v>0</v>
      </c>
      <c r="C1044" s="5">
        <f>TITRES_STAT!D1047</f>
        <v>0</v>
      </c>
      <c r="D1044" s="5">
        <f>TITRES_STAT!E1047</f>
        <v>0</v>
      </c>
      <c r="E1044" s="2">
        <f t="shared" si="64"/>
        <v>0</v>
      </c>
      <c r="F1044" s="5" t="str">
        <f t="shared" si="67"/>
        <v>NEUTRAL</v>
      </c>
      <c r="G1044" s="5" t="e">
        <f t="shared" si="66"/>
        <v>#DIV/0!</v>
      </c>
      <c r="H1044" s="5" t="str">
        <f t="shared" si="65"/>
        <v>NEUTRAL</v>
      </c>
    </row>
    <row r="1045" spans="1:8" ht="13.5" x14ac:dyDescent="0.25">
      <c r="A1045" s="3">
        <f>TITRES_STAT!B1048</f>
        <v>0</v>
      </c>
      <c r="B1045" s="5">
        <f>TITRES_STAT!C1048</f>
        <v>0</v>
      </c>
      <c r="C1045" s="5">
        <f>TITRES_STAT!D1048</f>
        <v>0</v>
      </c>
      <c r="D1045" s="5">
        <f>TITRES_STAT!E1048</f>
        <v>0</v>
      </c>
      <c r="E1045" s="2">
        <f t="shared" si="64"/>
        <v>0</v>
      </c>
      <c r="F1045" s="5" t="str">
        <f t="shared" si="67"/>
        <v>NEUTRAL</v>
      </c>
      <c r="G1045" s="5" t="e">
        <f t="shared" si="66"/>
        <v>#DIV/0!</v>
      </c>
      <c r="H1045" s="5" t="str">
        <f t="shared" si="65"/>
        <v>NEUTRAL</v>
      </c>
    </row>
    <row r="1046" spans="1:8" ht="13.5" x14ac:dyDescent="0.25">
      <c r="A1046" s="3">
        <f>TITRES_STAT!B1049</f>
        <v>0</v>
      </c>
      <c r="B1046" s="5">
        <f>TITRES_STAT!C1049</f>
        <v>0</v>
      </c>
      <c r="C1046" s="5">
        <f>TITRES_STAT!D1049</f>
        <v>0</v>
      </c>
      <c r="D1046" s="5">
        <f>TITRES_STAT!E1049</f>
        <v>0</v>
      </c>
      <c r="E1046" s="2">
        <f t="shared" si="64"/>
        <v>0</v>
      </c>
      <c r="F1046" s="5" t="str">
        <f t="shared" si="67"/>
        <v>NEUTRAL</v>
      </c>
      <c r="G1046" s="5" t="e">
        <f t="shared" si="66"/>
        <v>#DIV/0!</v>
      </c>
      <c r="H1046" s="5" t="str">
        <f t="shared" si="65"/>
        <v>NEUTRAL</v>
      </c>
    </row>
    <row r="1047" spans="1:8" ht="13.5" x14ac:dyDescent="0.25">
      <c r="A1047" s="3">
        <f>TITRES_STAT!B1050</f>
        <v>0</v>
      </c>
      <c r="B1047" s="5">
        <f>TITRES_STAT!C1050</f>
        <v>0</v>
      </c>
      <c r="C1047" s="5">
        <f>TITRES_STAT!D1050</f>
        <v>0</v>
      </c>
      <c r="D1047" s="5">
        <f>TITRES_STAT!E1050</f>
        <v>0</v>
      </c>
      <c r="E1047" s="2">
        <f t="shared" si="64"/>
        <v>0</v>
      </c>
      <c r="F1047" s="5" t="str">
        <f t="shared" si="67"/>
        <v>NEUTRAL</v>
      </c>
      <c r="G1047" s="5" t="e">
        <f t="shared" si="66"/>
        <v>#DIV/0!</v>
      </c>
      <c r="H1047" s="5" t="str">
        <f t="shared" si="65"/>
        <v>NEUTRAL</v>
      </c>
    </row>
    <row r="1048" spans="1:8" ht="13.5" x14ac:dyDescent="0.25">
      <c r="A1048" s="3">
        <f>TITRES_STAT!B1051</f>
        <v>0</v>
      </c>
      <c r="B1048" s="5">
        <f>TITRES_STAT!C1051</f>
        <v>0</v>
      </c>
      <c r="C1048" s="5">
        <f>TITRES_STAT!D1051</f>
        <v>0</v>
      </c>
      <c r="D1048" s="5">
        <f>TITRES_STAT!E1051</f>
        <v>0</v>
      </c>
      <c r="E1048" s="2">
        <f t="shared" si="64"/>
        <v>0</v>
      </c>
      <c r="F1048" s="5" t="str">
        <f t="shared" si="67"/>
        <v>NEUTRAL</v>
      </c>
      <c r="G1048" s="5" t="e">
        <f t="shared" si="66"/>
        <v>#DIV/0!</v>
      </c>
      <c r="H1048" s="5" t="str">
        <f t="shared" si="65"/>
        <v>NEUTRAL</v>
      </c>
    </row>
    <row r="1049" spans="1:8" ht="13.5" x14ac:dyDescent="0.25">
      <c r="A1049" s="3">
        <f>TITRES_STAT!B1052</f>
        <v>0</v>
      </c>
      <c r="B1049" s="5">
        <f>TITRES_STAT!C1052</f>
        <v>0</v>
      </c>
      <c r="C1049" s="5">
        <f>TITRES_STAT!D1052</f>
        <v>0</v>
      </c>
      <c r="D1049" s="5">
        <f>TITRES_STAT!E1052</f>
        <v>0</v>
      </c>
      <c r="E1049" s="2">
        <f t="shared" si="64"/>
        <v>0</v>
      </c>
      <c r="F1049" s="5" t="str">
        <f t="shared" si="67"/>
        <v>NEUTRAL</v>
      </c>
      <c r="G1049" s="5" t="e">
        <f t="shared" si="66"/>
        <v>#DIV/0!</v>
      </c>
      <c r="H1049" s="5" t="str">
        <f t="shared" si="65"/>
        <v>NEUTRAL</v>
      </c>
    </row>
    <row r="1050" spans="1:8" ht="13.5" x14ac:dyDescent="0.25">
      <c r="A1050" s="3">
        <f>TITRES_STAT!B1053</f>
        <v>0</v>
      </c>
      <c r="B1050" s="5">
        <f>TITRES_STAT!C1053</f>
        <v>0</v>
      </c>
      <c r="C1050" s="5">
        <f>TITRES_STAT!D1053</f>
        <v>0</v>
      </c>
      <c r="D1050" s="5">
        <f>TITRES_STAT!E1053</f>
        <v>0</v>
      </c>
      <c r="E1050" s="2">
        <f t="shared" si="64"/>
        <v>0</v>
      </c>
      <c r="F1050" s="5" t="str">
        <f t="shared" si="67"/>
        <v>NEUTRAL</v>
      </c>
      <c r="G1050" s="5" t="e">
        <f t="shared" si="66"/>
        <v>#DIV/0!</v>
      </c>
      <c r="H1050" s="5" t="str">
        <f t="shared" si="65"/>
        <v>NEUTRAL</v>
      </c>
    </row>
    <row r="1051" spans="1:8" ht="13.5" x14ac:dyDescent="0.25">
      <c r="A1051" s="3">
        <f>TITRES_STAT!B1054</f>
        <v>0</v>
      </c>
      <c r="B1051" s="5">
        <f>TITRES_STAT!C1054</f>
        <v>0</v>
      </c>
      <c r="C1051" s="5">
        <f>TITRES_STAT!D1054</f>
        <v>0</v>
      </c>
      <c r="D1051" s="5">
        <f>TITRES_STAT!E1054</f>
        <v>0</v>
      </c>
      <c r="E1051" s="2">
        <f t="shared" si="64"/>
        <v>0</v>
      </c>
      <c r="F1051" s="5" t="str">
        <f t="shared" si="67"/>
        <v>NEUTRAL</v>
      </c>
      <c r="G1051" s="5" t="e">
        <f t="shared" si="66"/>
        <v>#DIV/0!</v>
      </c>
      <c r="H1051" s="5" t="str">
        <f t="shared" si="65"/>
        <v>NEUTRAL</v>
      </c>
    </row>
    <row r="1052" spans="1:8" ht="13.5" x14ac:dyDescent="0.25">
      <c r="A1052" s="3">
        <f>TITRES_STAT!B1055</f>
        <v>0</v>
      </c>
      <c r="B1052" s="5">
        <f>TITRES_STAT!C1055</f>
        <v>0</v>
      </c>
      <c r="C1052" s="5">
        <f>TITRES_STAT!D1055</f>
        <v>0</v>
      </c>
      <c r="D1052" s="5">
        <f>TITRES_STAT!E1055</f>
        <v>0</v>
      </c>
      <c r="E1052" s="2">
        <f t="shared" si="64"/>
        <v>0</v>
      </c>
      <c r="F1052" s="5" t="str">
        <f t="shared" si="67"/>
        <v>NEUTRAL</v>
      </c>
      <c r="G1052" s="5" t="e">
        <f t="shared" si="66"/>
        <v>#DIV/0!</v>
      </c>
      <c r="H1052" s="5" t="str">
        <f t="shared" si="65"/>
        <v>NEUTRAL</v>
      </c>
    </row>
    <row r="1053" spans="1:8" ht="13.5" x14ac:dyDescent="0.25">
      <c r="A1053" s="3">
        <f>TITRES_STAT!B1056</f>
        <v>0</v>
      </c>
      <c r="B1053" s="5">
        <f>TITRES_STAT!C1056</f>
        <v>0</v>
      </c>
      <c r="C1053" s="5">
        <f>TITRES_STAT!D1056</f>
        <v>0</v>
      </c>
      <c r="D1053" s="5">
        <f>TITRES_STAT!E1056</f>
        <v>0</v>
      </c>
      <c r="E1053" s="2">
        <f t="shared" si="64"/>
        <v>0</v>
      </c>
      <c r="F1053" s="5" t="str">
        <f t="shared" si="67"/>
        <v>NEUTRAL</v>
      </c>
      <c r="G1053" s="5" t="e">
        <f t="shared" si="66"/>
        <v>#DIV/0!</v>
      </c>
      <c r="H1053" s="5" t="str">
        <f t="shared" si="65"/>
        <v>NEUTRAL</v>
      </c>
    </row>
    <row r="1054" spans="1:8" ht="13.5" x14ac:dyDescent="0.25">
      <c r="A1054" s="3">
        <f>TITRES_STAT!B1057</f>
        <v>0</v>
      </c>
      <c r="B1054" s="5">
        <f>TITRES_STAT!C1057</f>
        <v>0</v>
      </c>
      <c r="C1054" s="5">
        <f>TITRES_STAT!D1057</f>
        <v>0</v>
      </c>
      <c r="D1054" s="5">
        <f>TITRES_STAT!E1057</f>
        <v>0</v>
      </c>
      <c r="E1054" s="2">
        <f t="shared" si="64"/>
        <v>0</v>
      </c>
      <c r="F1054" s="5" t="str">
        <f t="shared" si="67"/>
        <v>NEUTRAL</v>
      </c>
      <c r="G1054" s="5" t="e">
        <f t="shared" si="66"/>
        <v>#DIV/0!</v>
      </c>
      <c r="H1054" s="5" t="str">
        <f t="shared" si="65"/>
        <v>NEUTRAL</v>
      </c>
    </row>
    <row r="1055" spans="1:8" ht="13.5" x14ac:dyDescent="0.25">
      <c r="A1055" s="3">
        <f>TITRES_STAT!B1058</f>
        <v>0</v>
      </c>
      <c r="B1055" s="5">
        <f>TITRES_STAT!C1058</f>
        <v>0</v>
      </c>
      <c r="C1055" s="5">
        <f>TITRES_STAT!D1058</f>
        <v>0</v>
      </c>
      <c r="D1055" s="5">
        <f>TITRES_STAT!E1058</f>
        <v>0</v>
      </c>
      <c r="E1055" s="2">
        <f t="shared" si="64"/>
        <v>0</v>
      </c>
      <c r="F1055" s="5" t="str">
        <f t="shared" si="67"/>
        <v>NEUTRAL</v>
      </c>
      <c r="G1055" s="5" t="e">
        <f t="shared" si="66"/>
        <v>#DIV/0!</v>
      </c>
      <c r="H1055" s="5" t="str">
        <f t="shared" si="65"/>
        <v>NEUTRAL</v>
      </c>
    </row>
    <row r="1056" spans="1:8" ht="13.5" x14ac:dyDescent="0.25">
      <c r="A1056" s="3">
        <f>TITRES_STAT!B1059</f>
        <v>0</v>
      </c>
      <c r="B1056" s="5">
        <f>TITRES_STAT!C1059</f>
        <v>0</v>
      </c>
      <c r="C1056" s="5">
        <f>TITRES_STAT!D1059</f>
        <v>0</v>
      </c>
      <c r="D1056" s="5">
        <f>TITRES_STAT!E1059</f>
        <v>0</v>
      </c>
      <c r="E1056" s="2">
        <f t="shared" si="64"/>
        <v>0</v>
      </c>
      <c r="F1056" s="5" t="str">
        <f t="shared" si="67"/>
        <v>NEUTRAL</v>
      </c>
      <c r="G1056" s="5" t="e">
        <f t="shared" si="66"/>
        <v>#DIV/0!</v>
      </c>
      <c r="H1056" s="5" t="str">
        <f t="shared" si="65"/>
        <v>NEUTRAL</v>
      </c>
    </row>
    <row r="1057" spans="1:8" ht="13.5" x14ac:dyDescent="0.25">
      <c r="A1057" s="3">
        <f>TITRES_STAT!B1060</f>
        <v>0</v>
      </c>
      <c r="B1057" s="5">
        <f>TITRES_STAT!C1060</f>
        <v>0</v>
      </c>
      <c r="C1057" s="5">
        <f>TITRES_STAT!D1060</f>
        <v>0</v>
      </c>
      <c r="D1057" s="5">
        <f>TITRES_STAT!E1060</f>
        <v>0</v>
      </c>
      <c r="E1057" s="2">
        <f t="shared" si="64"/>
        <v>0</v>
      </c>
      <c r="F1057" s="5" t="str">
        <f t="shared" si="67"/>
        <v>NEUTRAL</v>
      </c>
      <c r="G1057" s="5" t="e">
        <f t="shared" si="66"/>
        <v>#DIV/0!</v>
      </c>
      <c r="H1057" s="5" t="str">
        <f t="shared" si="65"/>
        <v>NEUTRAL</v>
      </c>
    </row>
    <row r="1058" spans="1:8" ht="13.5" x14ac:dyDescent="0.25">
      <c r="A1058" s="3">
        <f>TITRES_STAT!B1061</f>
        <v>0</v>
      </c>
      <c r="B1058" s="5">
        <f>TITRES_STAT!C1061</f>
        <v>0</v>
      </c>
      <c r="C1058" s="5">
        <f>TITRES_STAT!D1061</f>
        <v>0</v>
      </c>
      <c r="D1058" s="5">
        <f>TITRES_STAT!E1061</f>
        <v>0</v>
      </c>
      <c r="E1058" s="2">
        <f t="shared" si="64"/>
        <v>0</v>
      </c>
      <c r="F1058" s="5" t="str">
        <f t="shared" si="67"/>
        <v>NEUTRAL</v>
      </c>
      <c r="G1058" s="5" t="e">
        <f t="shared" si="66"/>
        <v>#DIV/0!</v>
      </c>
      <c r="H1058" s="5" t="str">
        <f t="shared" si="65"/>
        <v>NEUTRAL</v>
      </c>
    </row>
    <row r="1059" spans="1:8" ht="13.5" x14ac:dyDescent="0.25">
      <c r="A1059" s="3">
        <f>TITRES_STAT!B1062</f>
        <v>0</v>
      </c>
      <c r="B1059" s="5">
        <f>TITRES_STAT!C1062</f>
        <v>0</v>
      </c>
      <c r="C1059" s="5">
        <f>TITRES_STAT!D1062</f>
        <v>0</v>
      </c>
      <c r="D1059" s="5">
        <f>TITRES_STAT!E1062</f>
        <v>0</v>
      </c>
      <c r="E1059" s="2">
        <f t="shared" si="64"/>
        <v>0</v>
      </c>
      <c r="F1059" s="5" t="str">
        <f t="shared" si="67"/>
        <v>NEUTRAL</v>
      </c>
      <c r="G1059" s="5" t="e">
        <f t="shared" si="66"/>
        <v>#DIV/0!</v>
      </c>
      <c r="H1059" s="5" t="str">
        <f t="shared" si="65"/>
        <v>NEUTRAL</v>
      </c>
    </row>
    <row r="1060" spans="1:8" ht="13.5" x14ac:dyDescent="0.25">
      <c r="A1060" s="3">
        <f>TITRES_STAT!B1063</f>
        <v>0</v>
      </c>
      <c r="B1060" s="5">
        <f>TITRES_STAT!C1063</f>
        <v>0</v>
      </c>
      <c r="C1060" s="5">
        <f>TITRES_STAT!D1063</f>
        <v>0</v>
      </c>
      <c r="D1060" s="5">
        <f>TITRES_STAT!E1063</f>
        <v>0</v>
      </c>
      <c r="E1060" s="2">
        <f t="shared" si="64"/>
        <v>0</v>
      </c>
      <c r="F1060" s="5" t="str">
        <f t="shared" si="67"/>
        <v>NEUTRAL</v>
      </c>
      <c r="G1060" s="5" t="e">
        <f t="shared" si="66"/>
        <v>#DIV/0!</v>
      </c>
      <c r="H1060" s="5" t="str">
        <f t="shared" si="65"/>
        <v>NEUTRAL</v>
      </c>
    </row>
    <row r="1061" spans="1:8" ht="13.5" x14ac:dyDescent="0.25">
      <c r="A1061" s="3">
        <f>TITRES_STAT!B1064</f>
        <v>0</v>
      </c>
      <c r="B1061" s="5">
        <f>TITRES_STAT!C1064</f>
        <v>0</v>
      </c>
      <c r="C1061" s="5">
        <f>TITRES_STAT!D1064</f>
        <v>0</v>
      </c>
      <c r="D1061" s="5">
        <f>TITRES_STAT!E1064</f>
        <v>0</v>
      </c>
      <c r="E1061" s="2">
        <f t="shared" si="64"/>
        <v>0</v>
      </c>
      <c r="F1061" s="5" t="str">
        <f t="shared" si="67"/>
        <v>NEUTRAL</v>
      </c>
      <c r="G1061" s="5" t="e">
        <f t="shared" si="66"/>
        <v>#DIV/0!</v>
      </c>
      <c r="H1061" s="5" t="str">
        <f t="shared" si="65"/>
        <v>NEUTRAL</v>
      </c>
    </row>
    <row r="1062" spans="1:8" ht="13.5" x14ac:dyDescent="0.25">
      <c r="A1062" s="3">
        <f>TITRES_STAT!B1065</f>
        <v>0</v>
      </c>
      <c r="B1062" s="5">
        <f>TITRES_STAT!C1065</f>
        <v>0</v>
      </c>
      <c r="C1062" s="5">
        <f>TITRES_STAT!D1065</f>
        <v>0</v>
      </c>
      <c r="D1062" s="5">
        <f>TITRES_STAT!E1065</f>
        <v>0</v>
      </c>
      <c r="E1062" s="2">
        <f t="shared" si="64"/>
        <v>0</v>
      </c>
      <c r="F1062" s="5" t="str">
        <f t="shared" si="67"/>
        <v>NEUTRAL</v>
      </c>
      <c r="G1062" s="5" t="e">
        <f t="shared" si="66"/>
        <v>#DIV/0!</v>
      </c>
      <c r="H1062" s="5" t="str">
        <f t="shared" si="65"/>
        <v>NEUTRAL</v>
      </c>
    </row>
    <row r="1063" spans="1:8" ht="13.5" x14ac:dyDescent="0.25">
      <c r="A1063" s="3">
        <f>TITRES_STAT!B1066</f>
        <v>0</v>
      </c>
      <c r="B1063" s="5">
        <f>TITRES_STAT!C1066</f>
        <v>0</v>
      </c>
      <c r="C1063" s="5">
        <f>TITRES_STAT!D1066</f>
        <v>0</v>
      </c>
      <c r="D1063" s="5">
        <f>TITRES_STAT!E1066</f>
        <v>0</v>
      </c>
      <c r="E1063" s="2">
        <f t="shared" si="64"/>
        <v>0</v>
      </c>
      <c r="F1063" s="5" t="str">
        <f t="shared" si="67"/>
        <v>NEUTRAL</v>
      </c>
      <c r="G1063" s="5" t="e">
        <f t="shared" si="66"/>
        <v>#DIV/0!</v>
      </c>
      <c r="H1063" s="5" t="str">
        <f t="shared" si="65"/>
        <v>NEUTRAL</v>
      </c>
    </row>
    <row r="1064" spans="1:8" ht="13.5" x14ac:dyDescent="0.25">
      <c r="A1064" s="3">
        <f>TITRES_STAT!B1067</f>
        <v>0</v>
      </c>
      <c r="B1064" s="5">
        <f>TITRES_STAT!C1067</f>
        <v>0</v>
      </c>
      <c r="C1064" s="5">
        <f>TITRES_STAT!D1067</f>
        <v>0</v>
      </c>
      <c r="D1064" s="5">
        <f>TITRES_STAT!E1067</f>
        <v>0</v>
      </c>
      <c r="E1064" s="2">
        <f t="shared" si="64"/>
        <v>0</v>
      </c>
      <c r="F1064" s="5" t="str">
        <f t="shared" si="67"/>
        <v>NEUTRAL</v>
      </c>
      <c r="G1064" s="5" t="e">
        <f t="shared" si="66"/>
        <v>#DIV/0!</v>
      </c>
      <c r="H1064" s="5" t="str">
        <f t="shared" si="65"/>
        <v>NEUTRAL</v>
      </c>
    </row>
    <row r="1065" spans="1:8" ht="13.5" x14ac:dyDescent="0.25">
      <c r="A1065" s="3">
        <f>TITRES_STAT!B1068</f>
        <v>0</v>
      </c>
      <c r="B1065" s="5">
        <f>TITRES_STAT!C1068</f>
        <v>0</v>
      </c>
      <c r="C1065" s="5">
        <f>TITRES_STAT!D1068</f>
        <v>0</v>
      </c>
      <c r="D1065" s="5">
        <f>TITRES_STAT!E1068</f>
        <v>0</v>
      </c>
      <c r="E1065" s="2">
        <f t="shared" si="64"/>
        <v>0</v>
      </c>
      <c r="F1065" s="5" t="str">
        <f t="shared" si="67"/>
        <v>NEUTRAL</v>
      </c>
      <c r="G1065" s="5" t="e">
        <f t="shared" si="66"/>
        <v>#DIV/0!</v>
      </c>
      <c r="H1065" s="5" t="str">
        <f t="shared" si="65"/>
        <v>NEUTRAL</v>
      </c>
    </row>
    <row r="1066" spans="1:8" ht="13.5" x14ac:dyDescent="0.25">
      <c r="A1066" s="3">
        <f>TITRES_STAT!B1069</f>
        <v>0</v>
      </c>
      <c r="B1066" s="5">
        <f>TITRES_STAT!C1069</f>
        <v>0</v>
      </c>
      <c r="C1066" s="5">
        <f>TITRES_STAT!D1069</f>
        <v>0</v>
      </c>
      <c r="D1066" s="5">
        <f>TITRES_STAT!E1069</f>
        <v>0</v>
      </c>
      <c r="E1066" s="2">
        <f t="shared" si="64"/>
        <v>0</v>
      </c>
      <c r="F1066" s="5" t="str">
        <f t="shared" si="67"/>
        <v>NEUTRAL</v>
      </c>
      <c r="G1066" s="5" t="e">
        <f t="shared" si="66"/>
        <v>#DIV/0!</v>
      </c>
      <c r="H1066" s="5" t="str">
        <f t="shared" si="65"/>
        <v>NEUTRAL</v>
      </c>
    </row>
    <row r="1067" spans="1:8" ht="13.5" x14ac:dyDescent="0.25">
      <c r="A1067" s="3">
        <f>TITRES_STAT!B1070</f>
        <v>0</v>
      </c>
      <c r="B1067" s="5">
        <f>TITRES_STAT!C1070</f>
        <v>0</v>
      </c>
      <c r="C1067" s="5">
        <f>TITRES_STAT!D1070</f>
        <v>0</v>
      </c>
      <c r="D1067" s="5">
        <f>TITRES_STAT!E1070</f>
        <v>0</v>
      </c>
      <c r="E1067" s="2">
        <f t="shared" si="64"/>
        <v>0</v>
      </c>
      <c r="F1067" s="5" t="str">
        <f t="shared" si="67"/>
        <v>NEUTRAL</v>
      </c>
      <c r="G1067" s="5" t="e">
        <f t="shared" si="66"/>
        <v>#DIV/0!</v>
      </c>
      <c r="H1067" s="5" t="str">
        <f t="shared" si="65"/>
        <v>NEUTRAL</v>
      </c>
    </row>
    <row r="1068" spans="1:8" ht="13.5" x14ac:dyDescent="0.25">
      <c r="A1068" s="3">
        <f>TITRES_STAT!B1071</f>
        <v>0</v>
      </c>
      <c r="B1068" s="5">
        <f>TITRES_STAT!C1071</f>
        <v>0</v>
      </c>
      <c r="C1068" s="5">
        <f>TITRES_STAT!D1071</f>
        <v>0</v>
      </c>
      <c r="D1068" s="5">
        <f>TITRES_STAT!E1071</f>
        <v>0</v>
      </c>
      <c r="E1068" s="2">
        <f t="shared" si="64"/>
        <v>0</v>
      </c>
      <c r="F1068" s="5" t="str">
        <f t="shared" si="67"/>
        <v>NEUTRAL</v>
      </c>
      <c r="G1068" s="5" t="e">
        <f t="shared" si="66"/>
        <v>#DIV/0!</v>
      </c>
      <c r="H1068" s="5" t="str">
        <f t="shared" si="65"/>
        <v>NEUTRAL</v>
      </c>
    </row>
    <row r="1069" spans="1:8" ht="13.5" x14ac:dyDescent="0.25">
      <c r="A1069" s="3">
        <f>TITRES_STAT!B1072</f>
        <v>0</v>
      </c>
      <c r="B1069" s="5">
        <f>TITRES_STAT!C1072</f>
        <v>0</v>
      </c>
      <c r="C1069" s="5">
        <f>TITRES_STAT!D1072</f>
        <v>0</v>
      </c>
      <c r="D1069" s="5">
        <f>TITRES_STAT!E1072</f>
        <v>0</v>
      </c>
      <c r="E1069" s="2">
        <f t="shared" si="64"/>
        <v>0</v>
      </c>
      <c r="F1069" s="5" t="str">
        <f t="shared" si="67"/>
        <v>NEUTRAL</v>
      </c>
      <c r="G1069" s="5" t="e">
        <f t="shared" si="66"/>
        <v>#DIV/0!</v>
      </c>
      <c r="H1069" s="5" t="str">
        <f t="shared" si="65"/>
        <v>NEUTRAL</v>
      </c>
    </row>
    <row r="1070" spans="1:8" ht="13.5" x14ac:dyDescent="0.25">
      <c r="A1070" s="3">
        <f>TITRES_STAT!B1073</f>
        <v>0</v>
      </c>
      <c r="B1070" s="5">
        <f>TITRES_STAT!C1073</f>
        <v>0</v>
      </c>
      <c r="C1070" s="5">
        <f>TITRES_STAT!D1073</f>
        <v>0</v>
      </c>
      <c r="D1070" s="5">
        <f>TITRES_STAT!E1073</f>
        <v>0</v>
      </c>
      <c r="E1070" s="2">
        <f t="shared" si="64"/>
        <v>0</v>
      </c>
      <c r="F1070" s="5" t="str">
        <f t="shared" si="67"/>
        <v>NEUTRAL</v>
      </c>
      <c r="G1070" s="5" t="e">
        <f t="shared" si="66"/>
        <v>#DIV/0!</v>
      </c>
      <c r="H1070" s="5" t="str">
        <f t="shared" si="65"/>
        <v>NEUTRAL</v>
      </c>
    </row>
    <row r="1071" spans="1:8" ht="13.5" x14ac:dyDescent="0.25">
      <c r="A1071" s="3">
        <f>TITRES_STAT!B1074</f>
        <v>0</v>
      </c>
      <c r="B1071" s="5">
        <f>TITRES_STAT!C1074</f>
        <v>0</v>
      </c>
      <c r="C1071" s="5">
        <f>TITRES_STAT!D1074</f>
        <v>0</v>
      </c>
      <c r="D1071" s="5">
        <f>TITRES_STAT!E1074</f>
        <v>0</v>
      </c>
      <c r="E1071" s="2">
        <f t="shared" si="64"/>
        <v>0</v>
      </c>
      <c r="F1071" s="5" t="str">
        <f t="shared" si="67"/>
        <v>NEUTRAL</v>
      </c>
      <c r="G1071" s="5" t="e">
        <f t="shared" si="66"/>
        <v>#DIV/0!</v>
      </c>
      <c r="H1071" s="5" t="str">
        <f t="shared" si="65"/>
        <v>NEUTRAL</v>
      </c>
    </row>
    <row r="1072" spans="1:8" ht="13.5" x14ac:dyDescent="0.25">
      <c r="A1072" s="3">
        <f>TITRES_STAT!B1075</f>
        <v>0</v>
      </c>
      <c r="B1072" s="5">
        <f>TITRES_STAT!C1075</f>
        <v>0</v>
      </c>
      <c r="C1072" s="5">
        <f>TITRES_STAT!D1075</f>
        <v>0</v>
      </c>
      <c r="D1072" s="5">
        <f>TITRES_STAT!E1075</f>
        <v>0</v>
      </c>
      <c r="E1072" s="2">
        <f t="shared" si="64"/>
        <v>0</v>
      </c>
      <c r="F1072" s="5" t="str">
        <f t="shared" si="67"/>
        <v>NEUTRAL</v>
      </c>
      <c r="G1072" s="5" t="e">
        <f t="shared" si="66"/>
        <v>#DIV/0!</v>
      </c>
      <c r="H1072" s="5" t="str">
        <f t="shared" si="65"/>
        <v>NEUTRAL</v>
      </c>
    </row>
    <row r="1073" spans="1:8" ht="13.5" x14ac:dyDescent="0.25">
      <c r="A1073" s="3">
        <f>TITRES_STAT!B1076</f>
        <v>0</v>
      </c>
      <c r="B1073" s="5">
        <f>TITRES_STAT!C1076</f>
        <v>0</v>
      </c>
      <c r="C1073" s="5">
        <f>TITRES_STAT!D1076</f>
        <v>0</v>
      </c>
      <c r="D1073" s="5">
        <f>TITRES_STAT!E1076</f>
        <v>0</v>
      </c>
      <c r="E1073" s="2">
        <f t="shared" si="64"/>
        <v>0</v>
      </c>
      <c r="F1073" s="5" t="str">
        <f t="shared" si="67"/>
        <v>NEUTRAL</v>
      </c>
      <c r="G1073" s="5" t="e">
        <f t="shared" si="66"/>
        <v>#DIV/0!</v>
      </c>
      <c r="H1073" s="5" t="str">
        <f t="shared" si="65"/>
        <v>NEUTRAL</v>
      </c>
    </row>
    <row r="1074" spans="1:8" ht="13.5" x14ac:dyDescent="0.25">
      <c r="A1074" s="3">
        <f>TITRES_STAT!B1077</f>
        <v>0</v>
      </c>
      <c r="B1074" s="5">
        <f>TITRES_STAT!C1077</f>
        <v>0</v>
      </c>
      <c r="C1074" s="5">
        <f>TITRES_STAT!D1077</f>
        <v>0</v>
      </c>
      <c r="D1074" s="5">
        <f>TITRES_STAT!E1077</f>
        <v>0</v>
      </c>
      <c r="E1074" s="2">
        <f t="shared" si="64"/>
        <v>0</v>
      </c>
      <c r="F1074" s="5" t="str">
        <f t="shared" si="67"/>
        <v>NEUTRAL</v>
      </c>
      <c r="G1074" s="5" t="e">
        <f t="shared" si="66"/>
        <v>#DIV/0!</v>
      </c>
      <c r="H1074" s="5" t="str">
        <f t="shared" si="65"/>
        <v>NEUTRAL</v>
      </c>
    </row>
    <row r="1075" spans="1:8" ht="13.5" x14ac:dyDescent="0.25">
      <c r="A1075" s="3">
        <f>TITRES_STAT!B1078</f>
        <v>0</v>
      </c>
      <c r="B1075" s="5">
        <f>TITRES_STAT!C1078</f>
        <v>0</v>
      </c>
      <c r="C1075" s="5">
        <f>TITRES_STAT!D1078</f>
        <v>0</v>
      </c>
      <c r="D1075" s="5">
        <f>TITRES_STAT!E1078</f>
        <v>0</v>
      </c>
      <c r="E1075" s="2">
        <f t="shared" si="64"/>
        <v>0</v>
      </c>
      <c r="F1075" s="5" t="str">
        <f t="shared" si="67"/>
        <v>NEUTRAL</v>
      </c>
      <c r="G1075" s="5" t="e">
        <f t="shared" si="66"/>
        <v>#DIV/0!</v>
      </c>
      <c r="H1075" s="5" t="str">
        <f t="shared" si="65"/>
        <v>NEUTRAL</v>
      </c>
    </row>
    <row r="1076" spans="1:8" ht="13.5" x14ac:dyDescent="0.25">
      <c r="A1076" s="3">
        <f>TITRES_STAT!B1079</f>
        <v>0</v>
      </c>
      <c r="B1076" s="5">
        <f>TITRES_STAT!C1079</f>
        <v>0</v>
      </c>
      <c r="C1076" s="5">
        <f>TITRES_STAT!D1079</f>
        <v>0</v>
      </c>
      <c r="D1076" s="5">
        <f>TITRES_STAT!E1079</f>
        <v>0</v>
      </c>
      <c r="E1076" s="2">
        <f t="shared" si="64"/>
        <v>0</v>
      </c>
      <c r="F1076" s="5" t="str">
        <f t="shared" si="67"/>
        <v>NEUTRAL</v>
      </c>
      <c r="G1076" s="5" t="e">
        <f t="shared" si="66"/>
        <v>#DIV/0!</v>
      </c>
      <c r="H1076" s="5" t="str">
        <f t="shared" si="65"/>
        <v>NEUTRAL</v>
      </c>
    </row>
    <row r="1077" spans="1:8" ht="13.5" x14ac:dyDescent="0.25">
      <c r="A1077" s="3">
        <f>TITRES_STAT!B1080</f>
        <v>0</v>
      </c>
      <c r="B1077" s="5">
        <f>TITRES_STAT!C1080</f>
        <v>0</v>
      </c>
      <c r="C1077" s="5">
        <f>TITRES_STAT!D1080</f>
        <v>0</v>
      </c>
      <c r="D1077" s="5">
        <f>TITRES_STAT!E1080</f>
        <v>0</v>
      </c>
      <c r="E1077" s="2">
        <f t="shared" si="64"/>
        <v>0</v>
      </c>
      <c r="F1077" s="5" t="str">
        <f t="shared" si="67"/>
        <v>NEUTRAL</v>
      </c>
      <c r="G1077" s="5" t="e">
        <f t="shared" si="66"/>
        <v>#DIV/0!</v>
      </c>
      <c r="H1077" s="5" t="str">
        <f t="shared" si="65"/>
        <v>NEUTRAL</v>
      </c>
    </row>
    <row r="1078" spans="1:8" ht="13.5" x14ac:dyDescent="0.25">
      <c r="A1078" s="3">
        <f>TITRES_STAT!B1081</f>
        <v>0</v>
      </c>
      <c r="B1078" s="5">
        <f>TITRES_STAT!C1081</f>
        <v>0</v>
      </c>
      <c r="C1078" s="5">
        <f>TITRES_STAT!D1081</f>
        <v>0</v>
      </c>
      <c r="D1078" s="5">
        <f>TITRES_STAT!E1081</f>
        <v>0</v>
      </c>
      <c r="E1078" s="2">
        <f t="shared" si="64"/>
        <v>0</v>
      </c>
      <c r="F1078" s="5" t="str">
        <f t="shared" si="67"/>
        <v>NEUTRAL</v>
      </c>
      <c r="G1078" s="5" t="e">
        <f t="shared" si="66"/>
        <v>#DIV/0!</v>
      </c>
      <c r="H1078" s="5" t="str">
        <f t="shared" si="65"/>
        <v>NEUTRAL</v>
      </c>
    </row>
    <row r="1079" spans="1:8" ht="13.5" x14ac:dyDescent="0.25">
      <c r="A1079" s="3">
        <f>TITRES_STAT!B1082</f>
        <v>0</v>
      </c>
      <c r="B1079" s="5">
        <f>TITRES_STAT!C1082</f>
        <v>0</v>
      </c>
      <c r="C1079" s="5">
        <f>TITRES_STAT!D1082</f>
        <v>0</v>
      </c>
      <c r="D1079" s="5">
        <f>TITRES_STAT!E1082</f>
        <v>0</v>
      </c>
      <c r="E1079" s="2">
        <f t="shared" si="64"/>
        <v>0</v>
      </c>
      <c r="F1079" s="5" t="str">
        <f t="shared" si="67"/>
        <v>NEUTRAL</v>
      </c>
      <c r="G1079" s="5" t="e">
        <f t="shared" si="66"/>
        <v>#DIV/0!</v>
      </c>
      <c r="H1079" s="5" t="str">
        <f t="shared" si="65"/>
        <v>NEUTRAL</v>
      </c>
    </row>
    <row r="1080" spans="1:8" ht="13.5" x14ac:dyDescent="0.25">
      <c r="A1080" s="3">
        <f>TITRES_STAT!B1083</f>
        <v>0</v>
      </c>
      <c r="B1080" s="5">
        <f>TITRES_STAT!C1083</f>
        <v>0</v>
      </c>
      <c r="C1080" s="5">
        <f>TITRES_STAT!D1083</f>
        <v>0</v>
      </c>
      <c r="D1080" s="5">
        <f>TITRES_STAT!E1083</f>
        <v>0</v>
      </c>
      <c r="E1080" s="2">
        <f t="shared" si="64"/>
        <v>0</v>
      </c>
      <c r="F1080" s="5" t="str">
        <f t="shared" si="67"/>
        <v>NEUTRAL</v>
      </c>
      <c r="G1080" s="5" t="e">
        <f t="shared" si="66"/>
        <v>#DIV/0!</v>
      </c>
      <c r="H1080" s="5" t="str">
        <f t="shared" si="65"/>
        <v>NEUTRAL</v>
      </c>
    </row>
    <row r="1081" spans="1:8" ht="13.5" x14ac:dyDescent="0.25">
      <c r="A1081" s="3">
        <f>TITRES_STAT!B1084</f>
        <v>0</v>
      </c>
      <c r="B1081" s="5">
        <f>TITRES_STAT!C1084</f>
        <v>0</v>
      </c>
      <c r="C1081" s="5">
        <f>TITRES_STAT!D1084</f>
        <v>0</v>
      </c>
      <c r="D1081" s="5">
        <f>TITRES_STAT!E1084</f>
        <v>0</v>
      </c>
      <c r="E1081" s="2">
        <f t="shared" si="64"/>
        <v>0</v>
      </c>
      <c r="F1081" s="5" t="str">
        <f t="shared" si="67"/>
        <v>NEUTRAL</v>
      </c>
      <c r="G1081" s="5" t="e">
        <f t="shared" si="66"/>
        <v>#DIV/0!</v>
      </c>
      <c r="H1081" s="5" t="str">
        <f t="shared" si="65"/>
        <v>NEUTRAL</v>
      </c>
    </row>
    <row r="1082" spans="1:8" ht="13.5" x14ac:dyDescent="0.25">
      <c r="A1082" s="3">
        <f>TITRES_STAT!B1085</f>
        <v>0</v>
      </c>
      <c r="B1082" s="5">
        <f>TITRES_STAT!C1085</f>
        <v>0</v>
      </c>
      <c r="C1082" s="5">
        <f>TITRES_STAT!D1085</f>
        <v>0</v>
      </c>
      <c r="D1082" s="5">
        <f>TITRES_STAT!E1085</f>
        <v>0</v>
      </c>
      <c r="E1082" s="2">
        <f t="shared" si="64"/>
        <v>0</v>
      </c>
      <c r="F1082" s="5" t="str">
        <f t="shared" si="67"/>
        <v>NEUTRAL</v>
      </c>
      <c r="G1082" s="5" t="e">
        <f t="shared" si="66"/>
        <v>#DIV/0!</v>
      </c>
      <c r="H1082" s="5" t="str">
        <f t="shared" si="65"/>
        <v>NEUTRAL</v>
      </c>
    </row>
    <row r="1083" spans="1:8" ht="13.5" x14ac:dyDescent="0.25">
      <c r="A1083" s="3">
        <f>TITRES_STAT!B1086</f>
        <v>0</v>
      </c>
      <c r="B1083" s="5">
        <f>TITRES_STAT!C1086</f>
        <v>0</v>
      </c>
      <c r="C1083" s="5">
        <f>TITRES_STAT!D1086</f>
        <v>0</v>
      </c>
      <c r="D1083" s="5">
        <f>TITRES_STAT!E1086</f>
        <v>0</v>
      </c>
      <c r="E1083" s="2">
        <f t="shared" si="64"/>
        <v>0</v>
      </c>
      <c r="F1083" s="5" t="str">
        <f t="shared" si="67"/>
        <v>NEUTRAL</v>
      </c>
      <c r="G1083" s="5" t="e">
        <f t="shared" si="66"/>
        <v>#DIV/0!</v>
      </c>
      <c r="H1083" s="5" t="str">
        <f t="shared" si="65"/>
        <v>NEUTRAL</v>
      </c>
    </row>
    <row r="1084" spans="1:8" ht="13.5" x14ac:dyDescent="0.25">
      <c r="A1084" s="3">
        <f>TITRES_STAT!B1087</f>
        <v>0</v>
      </c>
      <c r="B1084" s="5">
        <f>TITRES_STAT!C1087</f>
        <v>0</v>
      </c>
      <c r="C1084" s="5">
        <f>TITRES_STAT!D1087</f>
        <v>0</v>
      </c>
      <c r="D1084" s="5">
        <f>TITRES_STAT!E1087</f>
        <v>0</v>
      </c>
      <c r="E1084" s="2">
        <f t="shared" si="64"/>
        <v>0</v>
      </c>
      <c r="F1084" s="5" t="str">
        <f t="shared" si="67"/>
        <v>NEUTRAL</v>
      </c>
      <c r="G1084" s="5" t="e">
        <f t="shared" si="66"/>
        <v>#DIV/0!</v>
      </c>
      <c r="H1084" s="5" t="str">
        <f t="shared" si="65"/>
        <v>NEUTRAL</v>
      </c>
    </row>
    <row r="1085" spans="1:8" ht="13.5" x14ac:dyDescent="0.25">
      <c r="A1085" s="3">
        <f>TITRES_STAT!B1088</f>
        <v>0</v>
      </c>
      <c r="B1085" s="5">
        <f>TITRES_STAT!C1088</f>
        <v>0</v>
      </c>
      <c r="C1085" s="5">
        <f>TITRES_STAT!D1088</f>
        <v>0</v>
      </c>
      <c r="D1085" s="5">
        <f>TITRES_STAT!E1088</f>
        <v>0</v>
      </c>
      <c r="E1085" s="2">
        <f t="shared" si="64"/>
        <v>0</v>
      </c>
      <c r="F1085" s="5" t="str">
        <f t="shared" si="67"/>
        <v>NEUTRAL</v>
      </c>
      <c r="G1085" s="5" t="e">
        <f t="shared" si="66"/>
        <v>#DIV/0!</v>
      </c>
      <c r="H1085" s="5" t="str">
        <f t="shared" si="65"/>
        <v>NEUTRAL</v>
      </c>
    </row>
    <row r="1086" spans="1:8" ht="13.5" x14ac:dyDescent="0.25">
      <c r="A1086" s="3">
        <f>TITRES_STAT!B1089</f>
        <v>0</v>
      </c>
      <c r="B1086" s="5">
        <f>TITRES_STAT!C1089</f>
        <v>0</v>
      </c>
      <c r="C1086" s="5">
        <f>TITRES_STAT!D1089</f>
        <v>0</v>
      </c>
      <c r="D1086" s="5">
        <f>TITRES_STAT!E1089</f>
        <v>0</v>
      </c>
      <c r="E1086" s="2">
        <f t="shared" si="64"/>
        <v>0</v>
      </c>
      <c r="F1086" s="5" t="str">
        <f t="shared" si="67"/>
        <v>NEUTRAL</v>
      </c>
      <c r="G1086" s="5" t="e">
        <f t="shared" si="66"/>
        <v>#DIV/0!</v>
      </c>
      <c r="H1086" s="5" t="str">
        <f t="shared" si="65"/>
        <v>NEUTRAL</v>
      </c>
    </row>
    <row r="1087" spans="1:8" ht="13.5" x14ac:dyDescent="0.25">
      <c r="A1087" s="3">
        <f>TITRES_STAT!B1090</f>
        <v>0</v>
      </c>
      <c r="B1087" s="5">
        <f>TITRES_STAT!C1090</f>
        <v>0</v>
      </c>
      <c r="C1087" s="5">
        <f>TITRES_STAT!D1090</f>
        <v>0</v>
      </c>
      <c r="D1087" s="5">
        <f>TITRES_STAT!E1090</f>
        <v>0</v>
      </c>
      <c r="E1087" s="2">
        <f t="shared" si="64"/>
        <v>0</v>
      </c>
      <c r="F1087" s="5" t="str">
        <f t="shared" si="67"/>
        <v>NEUTRAL</v>
      </c>
      <c r="G1087" s="5" t="e">
        <f t="shared" si="66"/>
        <v>#DIV/0!</v>
      </c>
      <c r="H1087" s="5" t="str">
        <f t="shared" si="65"/>
        <v>NEUTRAL</v>
      </c>
    </row>
    <row r="1088" spans="1:8" ht="13.5" x14ac:dyDescent="0.25">
      <c r="A1088" s="3">
        <f>TITRES_STAT!B1091</f>
        <v>0</v>
      </c>
      <c r="B1088" s="5">
        <f>TITRES_STAT!C1091</f>
        <v>0</v>
      </c>
      <c r="C1088" s="5">
        <f>TITRES_STAT!D1091</f>
        <v>0</v>
      </c>
      <c r="D1088" s="5">
        <f>TITRES_STAT!E1091</f>
        <v>0</v>
      </c>
      <c r="E1088" s="2">
        <f t="shared" si="64"/>
        <v>0</v>
      </c>
      <c r="F1088" s="5" t="str">
        <f t="shared" si="67"/>
        <v>NEUTRAL</v>
      </c>
      <c r="G1088" s="5" t="e">
        <f t="shared" si="66"/>
        <v>#DIV/0!</v>
      </c>
      <c r="H1088" s="5" t="str">
        <f t="shared" si="65"/>
        <v>NEUTRAL</v>
      </c>
    </row>
    <row r="1089" spans="1:8" ht="13.5" x14ac:dyDescent="0.25">
      <c r="A1089" s="3">
        <f>TITRES_STAT!B1092</f>
        <v>0</v>
      </c>
      <c r="B1089" s="5">
        <f>TITRES_STAT!C1092</f>
        <v>0</v>
      </c>
      <c r="C1089" s="5">
        <f>TITRES_STAT!D1092</f>
        <v>0</v>
      </c>
      <c r="D1089" s="5">
        <f>TITRES_STAT!E1092</f>
        <v>0</v>
      </c>
      <c r="E1089" s="2">
        <f t="shared" si="64"/>
        <v>0</v>
      </c>
      <c r="F1089" s="5" t="str">
        <f t="shared" si="67"/>
        <v>NEUTRAL</v>
      </c>
      <c r="G1089" s="5" t="e">
        <f t="shared" si="66"/>
        <v>#DIV/0!</v>
      </c>
      <c r="H1089" s="5" t="str">
        <f t="shared" si="65"/>
        <v>NEUTRAL</v>
      </c>
    </row>
    <row r="1090" spans="1:8" ht="13.5" x14ac:dyDescent="0.25">
      <c r="A1090" s="3">
        <f>TITRES_STAT!B1093</f>
        <v>0</v>
      </c>
      <c r="B1090" s="5">
        <f>TITRES_STAT!C1093</f>
        <v>0</v>
      </c>
      <c r="C1090" s="5">
        <f>TITRES_STAT!D1093</f>
        <v>0</v>
      </c>
      <c r="D1090" s="5">
        <f>TITRES_STAT!E1093</f>
        <v>0</v>
      </c>
      <c r="E1090" s="2">
        <f t="shared" si="64"/>
        <v>0</v>
      </c>
      <c r="F1090" s="5" t="str">
        <f t="shared" si="67"/>
        <v>NEUTRAL</v>
      </c>
      <c r="G1090" s="5" t="e">
        <f t="shared" si="66"/>
        <v>#DIV/0!</v>
      </c>
      <c r="H1090" s="5" t="str">
        <f t="shared" si="65"/>
        <v>NEUTRAL</v>
      </c>
    </row>
    <row r="1091" spans="1:8" ht="13.5" x14ac:dyDescent="0.25">
      <c r="A1091" s="3">
        <f>TITRES_STAT!B1094</f>
        <v>0</v>
      </c>
      <c r="B1091" s="5">
        <f>TITRES_STAT!C1094</f>
        <v>0</v>
      </c>
      <c r="C1091" s="5">
        <f>TITRES_STAT!D1094</f>
        <v>0</v>
      </c>
      <c r="D1091" s="5">
        <f>TITRES_STAT!E1094</f>
        <v>0</v>
      </c>
      <c r="E1091" s="2">
        <f t="shared" si="64"/>
        <v>0</v>
      </c>
      <c r="F1091" s="5" t="str">
        <f t="shared" si="67"/>
        <v>NEUTRAL</v>
      </c>
      <c r="G1091" s="5" t="e">
        <f t="shared" si="66"/>
        <v>#DIV/0!</v>
      </c>
      <c r="H1091" s="5" t="str">
        <f t="shared" si="65"/>
        <v>NEUTRAL</v>
      </c>
    </row>
    <row r="1092" spans="1:8" ht="13.5" x14ac:dyDescent="0.25">
      <c r="A1092" s="3">
        <f>TITRES_STAT!B1095</f>
        <v>0</v>
      </c>
      <c r="B1092" s="5">
        <f>TITRES_STAT!C1095</f>
        <v>0</v>
      </c>
      <c r="C1092" s="5">
        <f>TITRES_STAT!D1095</f>
        <v>0</v>
      </c>
      <c r="D1092" s="5">
        <f>TITRES_STAT!E1095</f>
        <v>0</v>
      </c>
      <c r="E1092" s="2">
        <f t="shared" ref="E1092:E1155" si="68">IF(B1092&gt;B1091, E1091+D1092, IF(B1092&lt;B1091, E1091-D1092, E1091))</f>
        <v>0</v>
      </c>
      <c r="F1092" s="5" t="str">
        <f t="shared" si="67"/>
        <v>NEUTRAL</v>
      </c>
      <c r="G1092" s="5" t="e">
        <f t="shared" si="66"/>
        <v>#DIV/0!</v>
      </c>
      <c r="H1092" s="5" t="str">
        <f t="shared" si="65"/>
        <v>NEUTRAL</v>
      </c>
    </row>
    <row r="1093" spans="1:8" ht="13.5" x14ac:dyDescent="0.25">
      <c r="A1093" s="3">
        <f>TITRES_STAT!B1096</f>
        <v>0</v>
      </c>
      <c r="B1093" s="5">
        <f>TITRES_STAT!C1096</f>
        <v>0</v>
      </c>
      <c r="C1093" s="5">
        <f>TITRES_STAT!D1096</f>
        <v>0</v>
      </c>
      <c r="D1093" s="5">
        <f>TITRES_STAT!E1096</f>
        <v>0</v>
      </c>
      <c r="E1093" s="2">
        <f t="shared" si="68"/>
        <v>0</v>
      </c>
      <c r="F1093" s="5" t="str">
        <f t="shared" si="67"/>
        <v>NEUTRAL</v>
      </c>
      <c r="G1093" s="5" t="e">
        <f t="shared" si="66"/>
        <v>#DIV/0!</v>
      </c>
      <c r="H1093" s="5" t="str">
        <f t="shared" si="65"/>
        <v>NEUTRAL</v>
      </c>
    </row>
    <row r="1094" spans="1:8" ht="13.5" x14ac:dyDescent="0.25">
      <c r="A1094" s="3">
        <f>TITRES_STAT!B1097</f>
        <v>0</v>
      </c>
      <c r="B1094" s="5">
        <f>TITRES_STAT!C1097</f>
        <v>0</v>
      </c>
      <c r="C1094" s="5">
        <f>TITRES_STAT!D1097</f>
        <v>0</v>
      </c>
      <c r="D1094" s="5">
        <f>TITRES_STAT!E1097</f>
        <v>0</v>
      </c>
      <c r="E1094" s="2">
        <f t="shared" si="68"/>
        <v>0</v>
      </c>
      <c r="F1094" s="5" t="str">
        <f t="shared" si="67"/>
        <v>NEUTRAL</v>
      </c>
      <c r="G1094" s="5" t="e">
        <f t="shared" si="66"/>
        <v>#DIV/0!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0</v>
      </c>
      <c r="B1095" s="5">
        <f>TITRES_STAT!C1098</f>
        <v>0</v>
      </c>
      <c r="C1095" s="5">
        <f>TITRES_STAT!D1098</f>
        <v>0</v>
      </c>
      <c r="D1095" s="5">
        <f>TITRES_STAT!E1098</f>
        <v>0</v>
      </c>
      <c r="E1095" s="2">
        <f t="shared" si="68"/>
        <v>0</v>
      </c>
      <c r="F1095" s="5" t="str">
        <f t="shared" si="67"/>
        <v>NEUTRAL</v>
      </c>
      <c r="G1095" s="5" t="e">
        <f t="shared" ref="G1095:G1158" si="70">IF((E1095-E1090)/E1090 &gt; 0.02, "STRONG",
 IF((E1095-E1090)/E1090 &lt; -0.02, "WEAK", "NEUTRAL"))</f>
        <v>#DIV/0!</v>
      </c>
      <c r="H1095" s="5" t="str">
        <f t="shared" si="69"/>
        <v>NEUTRAL</v>
      </c>
    </row>
    <row r="1096" spans="1:8" ht="13.5" x14ac:dyDescent="0.25">
      <c r="A1096" s="3">
        <f>TITRES_STAT!B1099</f>
        <v>0</v>
      </c>
      <c r="B1096" s="5">
        <f>TITRES_STAT!C1099</f>
        <v>0</v>
      </c>
      <c r="C1096" s="5">
        <f>TITRES_STAT!D1099</f>
        <v>0</v>
      </c>
      <c r="D1096" s="5">
        <f>TITRES_STAT!E1099</f>
        <v>0</v>
      </c>
      <c r="E1096" s="2">
        <f t="shared" si="68"/>
        <v>0</v>
      </c>
      <c r="F1096" s="5" t="str">
        <f t="shared" ref="F1096:F1159" si="71">IF(E1096&gt;E1091,"BULLISH",IF(E1096&lt;E1091,"BEARISH","NEUTRAL"))</f>
        <v>NEUTRAL</v>
      </c>
      <c r="G1096" s="5" t="e">
        <f t="shared" si="70"/>
        <v>#DIV/0!</v>
      </c>
      <c r="H1096" s="5" t="str">
        <f t="shared" si="69"/>
        <v>NEUTRAL</v>
      </c>
    </row>
    <row r="1097" spans="1:8" ht="13.5" x14ac:dyDescent="0.25">
      <c r="A1097" s="3">
        <f>TITRES_STAT!B1100</f>
        <v>0</v>
      </c>
      <c r="B1097" s="5">
        <f>TITRES_STAT!C1100</f>
        <v>0</v>
      </c>
      <c r="C1097" s="5">
        <f>TITRES_STAT!D1100</f>
        <v>0</v>
      </c>
      <c r="D1097" s="5">
        <f>TITRES_STAT!E1100</f>
        <v>0</v>
      </c>
      <c r="E1097" s="2">
        <f t="shared" si="68"/>
        <v>0</v>
      </c>
      <c r="F1097" s="5" t="str">
        <f t="shared" si="71"/>
        <v>NEUTRAL</v>
      </c>
      <c r="G1097" s="5" t="e">
        <f t="shared" si="70"/>
        <v>#DIV/0!</v>
      </c>
      <c r="H1097" s="5" t="str">
        <f t="shared" si="69"/>
        <v>NEUTRAL</v>
      </c>
    </row>
    <row r="1098" spans="1:8" ht="13.5" x14ac:dyDescent="0.25">
      <c r="A1098" s="3">
        <f>TITRES_STAT!B1101</f>
        <v>0</v>
      </c>
      <c r="B1098" s="5">
        <f>TITRES_STAT!C1101</f>
        <v>0</v>
      </c>
      <c r="C1098" s="5">
        <f>TITRES_STAT!D1101</f>
        <v>0</v>
      </c>
      <c r="D1098" s="5">
        <f>TITRES_STAT!E1101</f>
        <v>0</v>
      </c>
      <c r="E1098" s="2">
        <f t="shared" si="68"/>
        <v>0</v>
      </c>
      <c r="F1098" s="5" t="str">
        <f t="shared" si="71"/>
        <v>NEUTRAL</v>
      </c>
      <c r="G1098" s="5" t="e">
        <f t="shared" si="70"/>
        <v>#DIV/0!</v>
      </c>
      <c r="H1098" s="5" t="str">
        <f t="shared" si="69"/>
        <v>NEUTRAL</v>
      </c>
    </row>
    <row r="1099" spans="1:8" ht="13.5" x14ac:dyDescent="0.25">
      <c r="A1099" s="3">
        <f>TITRES_STAT!B1102</f>
        <v>0</v>
      </c>
      <c r="B1099" s="5">
        <f>TITRES_STAT!C1102</f>
        <v>0</v>
      </c>
      <c r="C1099" s="5">
        <f>TITRES_STAT!D1102</f>
        <v>0</v>
      </c>
      <c r="D1099" s="5">
        <f>TITRES_STAT!E1102</f>
        <v>0</v>
      </c>
      <c r="E1099" s="2">
        <f t="shared" si="68"/>
        <v>0</v>
      </c>
      <c r="F1099" s="5" t="str">
        <f t="shared" si="71"/>
        <v>NEUTRAL</v>
      </c>
      <c r="G1099" s="5" t="e">
        <f t="shared" si="70"/>
        <v>#DIV/0!</v>
      </c>
      <c r="H1099" s="5" t="str">
        <f t="shared" si="69"/>
        <v>NEUTRAL</v>
      </c>
    </row>
    <row r="1100" spans="1:8" ht="13.5" x14ac:dyDescent="0.25">
      <c r="A1100" s="3">
        <f>TITRES_STAT!B1103</f>
        <v>0</v>
      </c>
      <c r="B1100" s="5">
        <f>TITRES_STAT!C1103</f>
        <v>0</v>
      </c>
      <c r="C1100" s="5">
        <f>TITRES_STAT!D1103</f>
        <v>0</v>
      </c>
      <c r="D1100" s="5">
        <f>TITRES_STAT!E1103</f>
        <v>0</v>
      </c>
      <c r="E1100" s="2">
        <f t="shared" si="68"/>
        <v>0</v>
      </c>
      <c r="F1100" s="5" t="str">
        <f t="shared" si="71"/>
        <v>NEUTRAL</v>
      </c>
      <c r="G1100" s="5" t="e">
        <f t="shared" si="70"/>
        <v>#DIV/0!</v>
      </c>
      <c r="H1100" s="5" t="str">
        <f t="shared" si="69"/>
        <v>NEUTRAL</v>
      </c>
    </row>
    <row r="1101" spans="1:8" ht="13.5" x14ac:dyDescent="0.25">
      <c r="A1101" s="3">
        <f>TITRES_STAT!B1104</f>
        <v>0</v>
      </c>
      <c r="B1101" s="5">
        <f>TITRES_STAT!C1104</f>
        <v>0</v>
      </c>
      <c r="C1101" s="5">
        <f>TITRES_STAT!D1104</f>
        <v>0</v>
      </c>
      <c r="D1101" s="5">
        <f>TITRES_STAT!E1104</f>
        <v>0</v>
      </c>
      <c r="E1101" s="2">
        <f t="shared" si="68"/>
        <v>0</v>
      </c>
      <c r="F1101" s="5" t="str">
        <f t="shared" si="71"/>
        <v>NEUTRAL</v>
      </c>
      <c r="G1101" s="5" t="e">
        <f t="shared" si="70"/>
        <v>#DIV/0!</v>
      </c>
      <c r="H1101" s="5" t="str">
        <f t="shared" si="69"/>
        <v>NEUTRAL</v>
      </c>
    </row>
    <row r="1102" spans="1:8" ht="13.5" x14ac:dyDescent="0.25">
      <c r="A1102" s="3">
        <f>TITRES_STAT!B1105</f>
        <v>0</v>
      </c>
      <c r="B1102" s="5">
        <f>TITRES_STAT!C1105</f>
        <v>0</v>
      </c>
      <c r="C1102" s="5">
        <f>TITRES_STAT!D1105</f>
        <v>0</v>
      </c>
      <c r="D1102" s="5">
        <f>TITRES_STAT!E1105</f>
        <v>0</v>
      </c>
      <c r="E1102" s="2">
        <f t="shared" si="68"/>
        <v>0</v>
      </c>
      <c r="F1102" s="5" t="str">
        <f t="shared" si="71"/>
        <v>NEUTRAL</v>
      </c>
      <c r="G1102" s="5" t="e">
        <f t="shared" si="70"/>
        <v>#DIV/0!</v>
      </c>
      <c r="H1102" s="5" t="str">
        <f t="shared" si="69"/>
        <v>NEUTRAL</v>
      </c>
    </row>
    <row r="1103" spans="1:8" ht="13.5" x14ac:dyDescent="0.25">
      <c r="A1103" s="3">
        <f>TITRES_STAT!B1106</f>
        <v>0</v>
      </c>
      <c r="B1103" s="5">
        <f>TITRES_STAT!C1106</f>
        <v>0</v>
      </c>
      <c r="C1103" s="5">
        <f>TITRES_STAT!D1106</f>
        <v>0</v>
      </c>
      <c r="D1103" s="5">
        <f>TITRES_STAT!E1106</f>
        <v>0</v>
      </c>
      <c r="E1103" s="2">
        <f t="shared" si="68"/>
        <v>0</v>
      </c>
      <c r="F1103" s="5" t="str">
        <f t="shared" si="71"/>
        <v>NEUTRAL</v>
      </c>
      <c r="G1103" s="5" t="e">
        <f t="shared" si="70"/>
        <v>#DIV/0!</v>
      </c>
      <c r="H1103" s="5" t="str">
        <f t="shared" si="69"/>
        <v>NEUTRAL</v>
      </c>
    </row>
    <row r="1104" spans="1:8" ht="13.5" x14ac:dyDescent="0.25">
      <c r="A1104" s="3">
        <f>TITRES_STAT!B1107</f>
        <v>0</v>
      </c>
      <c r="B1104" s="5">
        <f>TITRES_STAT!C1107</f>
        <v>0</v>
      </c>
      <c r="C1104" s="5">
        <f>TITRES_STAT!D1107</f>
        <v>0</v>
      </c>
      <c r="D1104" s="5">
        <f>TITRES_STAT!E1107</f>
        <v>0</v>
      </c>
      <c r="E1104" s="2">
        <f t="shared" si="68"/>
        <v>0</v>
      </c>
      <c r="F1104" s="5" t="str">
        <f t="shared" si="71"/>
        <v>NEUTRAL</v>
      </c>
      <c r="G1104" s="5" t="e">
        <f t="shared" si="70"/>
        <v>#DIV/0!</v>
      </c>
      <c r="H1104" s="5" t="str">
        <f t="shared" si="69"/>
        <v>NEUTRAL</v>
      </c>
    </row>
    <row r="1105" spans="1:8" ht="13.5" x14ac:dyDescent="0.25">
      <c r="A1105" s="3">
        <f>TITRES_STAT!B1108</f>
        <v>0</v>
      </c>
      <c r="B1105" s="5">
        <f>TITRES_STAT!C1108</f>
        <v>0</v>
      </c>
      <c r="C1105" s="5">
        <f>TITRES_STAT!D1108</f>
        <v>0</v>
      </c>
      <c r="D1105" s="5">
        <f>TITRES_STAT!E1108</f>
        <v>0</v>
      </c>
      <c r="E1105" s="2">
        <f t="shared" si="68"/>
        <v>0</v>
      </c>
      <c r="F1105" s="5" t="str">
        <f t="shared" si="71"/>
        <v>NEUTRAL</v>
      </c>
      <c r="G1105" s="5" t="e">
        <f t="shared" si="70"/>
        <v>#DIV/0!</v>
      </c>
      <c r="H1105" s="5" t="str">
        <f t="shared" si="69"/>
        <v>NEUTRAL</v>
      </c>
    </row>
    <row r="1106" spans="1:8" ht="13.5" x14ac:dyDescent="0.25">
      <c r="A1106" s="3">
        <f>TITRES_STAT!B1109</f>
        <v>0</v>
      </c>
      <c r="B1106" s="5">
        <f>TITRES_STAT!C1109</f>
        <v>0</v>
      </c>
      <c r="C1106" s="5">
        <f>TITRES_STAT!D1109</f>
        <v>0</v>
      </c>
      <c r="D1106" s="5">
        <f>TITRES_STAT!E1109</f>
        <v>0</v>
      </c>
      <c r="E1106" s="2">
        <f t="shared" si="68"/>
        <v>0</v>
      </c>
      <c r="F1106" s="5" t="str">
        <f t="shared" si="71"/>
        <v>NEUTRAL</v>
      </c>
      <c r="G1106" s="5" t="e">
        <f t="shared" si="70"/>
        <v>#DIV/0!</v>
      </c>
      <c r="H1106" s="5" t="str">
        <f t="shared" si="69"/>
        <v>NEUTRAL</v>
      </c>
    </row>
    <row r="1107" spans="1:8" ht="13.5" x14ac:dyDescent="0.25">
      <c r="A1107" s="3">
        <f>TITRES_STAT!B1110</f>
        <v>0</v>
      </c>
      <c r="B1107" s="5">
        <f>TITRES_STAT!C1110</f>
        <v>0</v>
      </c>
      <c r="C1107" s="5">
        <f>TITRES_STAT!D1110</f>
        <v>0</v>
      </c>
      <c r="D1107" s="5">
        <f>TITRES_STAT!E1110</f>
        <v>0</v>
      </c>
      <c r="E1107" s="2">
        <f t="shared" si="68"/>
        <v>0</v>
      </c>
      <c r="F1107" s="5" t="str">
        <f t="shared" si="71"/>
        <v>NEUTRAL</v>
      </c>
      <c r="G1107" s="5" t="e">
        <f t="shared" si="70"/>
        <v>#DIV/0!</v>
      </c>
      <c r="H1107" s="5" t="str">
        <f t="shared" si="69"/>
        <v>NEUTRAL</v>
      </c>
    </row>
    <row r="1108" spans="1:8" ht="13.5" x14ac:dyDescent="0.25">
      <c r="A1108" s="3">
        <f>TITRES_STAT!B1111</f>
        <v>0</v>
      </c>
      <c r="B1108" s="5">
        <f>TITRES_STAT!C1111</f>
        <v>0</v>
      </c>
      <c r="C1108" s="5">
        <f>TITRES_STAT!D1111</f>
        <v>0</v>
      </c>
      <c r="D1108" s="5">
        <f>TITRES_STAT!E1111</f>
        <v>0</v>
      </c>
      <c r="E1108" s="2">
        <f t="shared" si="68"/>
        <v>0</v>
      </c>
      <c r="F1108" s="5" t="str">
        <f t="shared" si="71"/>
        <v>NEUTRAL</v>
      </c>
      <c r="G1108" s="5" t="e">
        <f t="shared" si="70"/>
        <v>#DIV/0!</v>
      </c>
      <c r="H1108" s="5" t="str">
        <f t="shared" si="69"/>
        <v>NEUTRAL</v>
      </c>
    </row>
    <row r="1109" spans="1:8" ht="13.5" x14ac:dyDescent="0.25">
      <c r="A1109" s="3">
        <f>TITRES_STAT!B1112</f>
        <v>0</v>
      </c>
      <c r="B1109" s="5">
        <f>TITRES_STAT!C1112</f>
        <v>0</v>
      </c>
      <c r="C1109" s="5">
        <f>TITRES_STAT!D1112</f>
        <v>0</v>
      </c>
      <c r="D1109" s="5">
        <f>TITRES_STAT!E1112</f>
        <v>0</v>
      </c>
      <c r="E1109" s="2">
        <f t="shared" si="68"/>
        <v>0</v>
      </c>
      <c r="F1109" s="5" t="str">
        <f t="shared" si="71"/>
        <v>NEUTRAL</v>
      </c>
      <c r="G1109" s="5" t="e">
        <f t="shared" si="70"/>
        <v>#DIV/0!</v>
      </c>
      <c r="H1109" s="5" t="str">
        <f t="shared" si="69"/>
        <v>NEUTRAL</v>
      </c>
    </row>
    <row r="1110" spans="1:8" ht="13.5" x14ac:dyDescent="0.25">
      <c r="A1110" s="3">
        <f>TITRES_STAT!B1113</f>
        <v>0</v>
      </c>
      <c r="B1110" s="5">
        <f>TITRES_STAT!C1113</f>
        <v>0</v>
      </c>
      <c r="C1110" s="5">
        <f>TITRES_STAT!D1113</f>
        <v>0</v>
      </c>
      <c r="D1110" s="5">
        <f>TITRES_STAT!E1113</f>
        <v>0</v>
      </c>
      <c r="E1110" s="2">
        <f t="shared" si="68"/>
        <v>0</v>
      </c>
      <c r="F1110" s="5" t="str">
        <f t="shared" si="71"/>
        <v>NEUTRAL</v>
      </c>
      <c r="G1110" s="5" t="e">
        <f t="shared" si="70"/>
        <v>#DIV/0!</v>
      </c>
      <c r="H1110" s="5" t="str">
        <f t="shared" si="69"/>
        <v>NEUTRAL</v>
      </c>
    </row>
    <row r="1111" spans="1:8" ht="13.5" x14ac:dyDescent="0.25">
      <c r="A1111" s="3">
        <f>TITRES_STAT!B1114</f>
        <v>0</v>
      </c>
      <c r="B1111" s="5">
        <f>TITRES_STAT!C1114</f>
        <v>0</v>
      </c>
      <c r="C1111" s="5">
        <f>TITRES_STAT!D1114</f>
        <v>0</v>
      </c>
      <c r="D1111" s="5">
        <f>TITRES_STAT!E1114</f>
        <v>0</v>
      </c>
      <c r="E1111" s="2">
        <f t="shared" si="68"/>
        <v>0</v>
      </c>
      <c r="F1111" s="5" t="str">
        <f t="shared" si="71"/>
        <v>NEUTRAL</v>
      </c>
      <c r="G1111" s="5" t="e">
        <f t="shared" si="70"/>
        <v>#DIV/0!</v>
      </c>
      <c r="H1111" s="5" t="str">
        <f t="shared" si="69"/>
        <v>NEUTRAL</v>
      </c>
    </row>
    <row r="1112" spans="1:8" ht="13.5" x14ac:dyDescent="0.25">
      <c r="A1112" s="3">
        <f>TITRES_STAT!B1115</f>
        <v>0</v>
      </c>
      <c r="B1112" s="5">
        <f>TITRES_STAT!C1115</f>
        <v>0</v>
      </c>
      <c r="C1112" s="5">
        <f>TITRES_STAT!D1115</f>
        <v>0</v>
      </c>
      <c r="D1112" s="5">
        <f>TITRES_STAT!E1115</f>
        <v>0</v>
      </c>
      <c r="E1112" s="2">
        <f t="shared" si="68"/>
        <v>0</v>
      </c>
      <c r="F1112" s="5" t="str">
        <f t="shared" si="71"/>
        <v>NEUTRAL</v>
      </c>
      <c r="G1112" s="5" t="e">
        <f t="shared" si="70"/>
        <v>#DIV/0!</v>
      </c>
      <c r="H1112" s="5" t="str">
        <f t="shared" si="69"/>
        <v>NEUTRAL</v>
      </c>
    </row>
    <row r="1113" spans="1:8" ht="13.5" x14ac:dyDescent="0.25">
      <c r="A1113" s="3">
        <f>TITRES_STAT!B1116</f>
        <v>0</v>
      </c>
      <c r="B1113" s="5">
        <f>TITRES_STAT!C1116</f>
        <v>0</v>
      </c>
      <c r="C1113" s="5">
        <f>TITRES_STAT!D1116</f>
        <v>0</v>
      </c>
      <c r="D1113" s="5">
        <f>TITRES_STAT!E1116</f>
        <v>0</v>
      </c>
      <c r="E1113" s="2">
        <f t="shared" si="68"/>
        <v>0</v>
      </c>
      <c r="F1113" s="5" t="str">
        <f t="shared" si="71"/>
        <v>NEUTRAL</v>
      </c>
      <c r="G1113" s="5" t="e">
        <f t="shared" si="70"/>
        <v>#DIV/0!</v>
      </c>
      <c r="H1113" s="5" t="str">
        <f t="shared" si="69"/>
        <v>NEUTRAL</v>
      </c>
    </row>
    <row r="1114" spans="1:8" ht="13.5" x14ac:dyDescent="0.25">
      <c r="A1114" s="3">
        <f>TITRES_STAT!B1117</f>
        <v>0</v>
      </c>
      <c r="B1114" s="5">
        <f>TITRES_STAT!C1117</f>
        <v>0</v>
      </c>
      <c r="C1114" s="5">
        <f>TITRES_STAT!D1117</f>
        <v>0</v>
      </c>
      <c r="D1114" s="5">
        <f>TITRES_STAT!E1117</f>
        <v>0</v>
      </c>
      <c r="E1114" s="2">
        <f t="shared" si="68"/>
        <v>0</v>
      </c>
      <c r="F1114" s="5" t="str">
        <f t="shared" si="71"/>
        <v>NEUTRAL</v>
      </c>
      <c r="G1114" s="5" t="e">
        <f t="shared" si="70"/>
        <v>#DIV/0!</v>
      </c>
      <c r="H1114" s="5" t="str">
        <f t="shared" si="69"/>
        <v>NEUTRAL</v>
      </c>
    </row>
    <row r="1115" spans="1:8" ht="13.5" x14ac:dyDescent="0.25">
      <c r="A1115" s="3">
        <f>TITRES_STAT!B1118</f>
        <v>0</v>
      </c>
      <c r="B1115" s="5">
        <f>TITRES_STAT!C1118</f>
        <v>0</v>
      </c>
      <c r="C1115" s="5">
        <f>TITRES_STAT!D1118</f>
        <v>0</v>
      </c>
      <c r="D1115" s="5">
        <f>TITRES_STAT!E1118</f>
        <v>0</v>
      </c>
      <c r="E1115" s="2">
        <f t="shared" si="68"/>
        <v>0</v>
      </c>
      <c r="F1115" s="5" t="str">
        <f t="shared" si="71"/>
        <v>NEUTRAL</v>
      </c>
      <c r="G1115" s="5" t="e">
        <f t="shared" si="70"/>
        <v>#DIV/0!</v>
      </c>
      <c r="H1115" s="5" t="str">
        <f t="shared" si="69"/>
        <v>NEUTRAL</v>
      </c>
    </row>
    <row r="1116" spans="1:8" ht="13.5" x14ac:dyDescent="0.25">
      <c r="A1116" s="3">
        <f>TITRES_STAT!B1119</f>
        <v>0</v>
      </c>
      <c r="B1116" s="5">
        <f>TITRES_STAT!C1119</f>
        <v>0</v>
      </c>
      <c r="C1116" s="5">
        <f>TITRES_STAT!D1119</f>
        <v>0</v>
      </c>
      <c r="D1116" s="5">
        <f>TITRES_STAT!E1119</f>
        <v>0</v>
      </c>
      <c r="E1116" s="2">
        <f t="shared" si="68"/>
        <v>0</v>
      </c>
      <c r="F1116" s="5" t="str">
        <f t="shared" si="71"/>
        <v>NEUTRAL</v>
      </c>
      <c r="G1116" s="5" t="e">
        <f t="shared" si="70"/>
        <v>#DIV/0!</v>
      </c>
      <c r="H1116" s="5" t="str">
        <f t="shared" si="69"/>
        <v>NEUTRAL</v>
      </c>
    </row>
    <row r="1117" spans="1:8" ht="13.5" x14ac:dyDescent="0.25">
      <c r="A1117" s="3">
        <f>TITRES_STAT!B1120</f>
        <v>0</v>
      </c>
      <c r="B1117" s="5">
        <f>TITRES_STAT!C1120</f>
        <v>0</v>
      </c>
      <c r="C1117" s="5">
        <f>TITRES_STAT!D1120</f>
        <v>0</v>
      </c>
      <c r="D1117" s="5">
        <f>TITRES_STAT!E1120</f>
        <v>0</v>
      </c>
      <c r="E1117" s="2">
        <f t="shared" si="68"/>
        <v>0</v>
      </c>
      <c r="F1117" s="5" t="str">
        <f t="shared" si="71"/>
        <v>NEUTRAL</v>
      </c>
      <c r="G1117" s="5" t="e">
        <f t="shared" si="70"/>
        <v>#DIV/0!</v>
      </c>
      <c r="H1117" s="5" t="str">
        <f t="shared" si="69"/>
        <v>NEUTRAL</v>
      </c>
    </row>
    <row r="1118" spans="1:8" ht="13.5" x14ac:dyDescent="0.25">
      <c r="A1118" s="3">
        <f>TITRES_STAT!B1121</f>
        <v>0</v>
      </c>
      <c r="B1118" s="5">
        <f>TITRES_STAT!C1121</f>
        <v>0</v>
      </c>
      <c r="C1118" s="5">
        <f>TITRES_STAT!D1121</f>
        <v>0</v>
      </c>
      <c r="D1118" s="5">
        <f>TITRES_STAT!E1121</f>
        <v>0</v>
      </c>
      <c r="E1118" s="2">
        <f t="shared" si="68"/>
        <v>0</v>
      </c>
      <c r="F1118" s="5" t="str">
        <f t="shared" si="71"/>
        <v>NEUTRAL</v>
      </c>
      <c r="G1118" s="5" t="e">
        <f t="shared" si="70"/>
        <v>#DIV/0!</v>
      </c>
      <c r="H1118" s="5" t="str">
        <f t="shared" si="69"/>
        <v>NEUTRAL</v>
      </c>
    </row>
    <row r="1119" spans="1:8" ht="13.5" x14ac:dyDescent="0.25">
      <c r="A1119" s="3">
        <f>TITRES_STAT!B1122</f>
        <v>0</v>
      </c>
      <c r="B1119" s="5">
        <f>TITRES_STAT!C1122</f>
        <v>0</v>
      </c>
      <c r="C1119" s="5">
        <f>TITRES_STAT!D1122</f>
        <v>0</v>
      </c>
      <c r="D1119" s="5">
        <f>TITRES_STAT!E1122</f>
        <v>0</v>
      </c>
      <c r="E1119" s="2">
        <f t="shared" si="68"/>
        <v>0</v>
      </c>
      <c r="F1119" s="5" t="str">
        <f t="shared" si="71"/>
        <v>NEUTRAL</v>
      </c>
      <c r="G1119" s="5" t="e">
        <f t="shared" si="70"/>
        <v>#DIV/0!</v>
      </c>
      <c r="H1119" s="5" t="str">
        <f t="shared" si="69"/>
        <v>NEUTRAL</v>
      </c>
    </row>
    <row r="1120" spans="1:8" ht="13.5" x14ac:dyDescent="0.25">
      <c r="A1120" s="3">
        <f>TITRES_STAT!B1123</f>
        <v>0</v>
      </c>
      <c r="B1120" s="5">
        <f>TITRES_STAT!C1123</f>
        <v>0</v>
      </c>
      <c r="C1120" s="5">
        <f>TITRES_STAT!D1123</f>
        <v>0</v>
      </c>
      <c r="D1120" s="5">
        <f>TITRES_STAT!E1123</f>
        <v>0</v>
      </c>
      <c r="E1120" s="2">
        <f t="shared" si="68"/>
        <v>0</v>
      </c>
      <c r="F1120" s="5" t="str">
        <f t="shared" si="71"/>
        <v>NEUTRAL</v>
      </c>
      <c r="G1120" s="5" t="e">
        <f t="shared" si="70"/>
        <v>#DIV/0!</v>
      </c>
      <c r="H1120" s="5" t="str">
        <f t="shared" si="69"/>
        <v>NEUTRAL</v>
      </c>
    </row>
    <row r="1121" spans="1:8" ht="13.5" x14ac:dyDescent="0.25">
      <c r="A1121" s="3">
        <f>TITRES_STAT!B1124</f>
        <v>0</v>
      </c>
      <c r="B1121" s="5">
        <f>TITRES_STAT!C1124</f>
        <v>0</v>
      </c>
      <c r="C1121" s="5">
        <f>TITRES_STAT!D1124</f>
        <v>0</v>
      </c>
      <c r="D1121" s="5">
        <f>TITRES_STAT!E1124</f>
        <v>0</v>
      </c>
      <c r="E1121" s="2">
        <f t="shared" si="68"/>
        <v>0</v>
      </c>
      <c r="F1121" s="5" t="str">
        <f t="shared" si="71"/>
        <v>NEUTRAL</v>
      </c>
      <c r="G1121" s="5" t="e">
        <f t="shared" si="70"/>
        <v>#DIV/0!</v>
      </c>
      <c r="H1121" s="5" t="str">
        <f t="shared" si="69"/>
        <v>NEUTRAL</v>
      </c>
    </row>
    <row r="1122" spans="1:8" ht="13.5" x14ac:dyDescent="0.25">
      <c r="A1122" s="3">
        <f>TITRES_STAT!B1125</f>
        <v>0</v>
      </c>
      <c r="B1122" s="5">
        <f>TITRES_STAT!C1125</f>
        <v>0</v>
      </c>
      <c r="C1122" s="5">
        <f>TITRES_STAT!D1125</f>
        <v>0</v>
      </c>
      <c r="D1122" s="5">
        <f>TITRES_STAT!E1125</f>
        <v>0</v>
      </c>
      <c r="E1122" s="2">
        <f t="shared" si="68"/>
        <v>0</v>
      </c>
      <c r="F1122" s="5" t="str">
        <f t="shared" si="71"/>
        <v>NEUTRAL</v>
      </c>
      <c r="G1122" s="5" t="e">
        <f t="shared" si="70"/>
        <v>#DIV/0!</v>
      </c>
      <c r="H1122" s="5" t="str">
        <f t="shared" si="69"/>
        <v>NEUTRAL</v>
      </c>
    </row>
    <row r="1123" spans="1:8" ht="13.5" x14ac:dyDescent="0.25">
      <c r="A1123" s="3">
        <f>TITRES_STAT!B1126</f>
        <v>0</v>
      </c>
      <c r="B1123" s="5">
        <f>TITRES_STAT!C1126</f>
        <v>0</v>
      </c>
      <c r="C1123" s="5">
        <f>TITRES_STAT!D1126</f>
        <v>0</v>
      </c>
      <c r="D1123" s="5">
        <f>TITRES_STAT!E1126</f>
        <v>0</v>
      </c>
      <c r="E1123" s="2">
        <f t="shared" si="68"/>
        <v>0</v>
      </c>
      <c r="F1123" s="5" t="str">
        <f t="shared" si="71"/>
        <v>NEUTRAL</v>
      </c>
      <c r="G1123" s="5" t="e">
        <f t="shared" si="70"/>
        <v>#DIV/0!</v>
      </c>
      <c r="H1123" s="5" t="str">
        <f t="shared" si="69"/>
        <v>NEUTRAL</v>
      </c>
    </row>
    <row r="1124" spans="1:8" ht="13.5" x14ac:dyDescent="0.25">
      <c r="A1124" s="3">
        <f>TITRES_STAT!B1127</f>
        <v>0</v>
      </c>
      <c r="B1124" s="5">
        <f>TITRES_STAT!C1127</f>
        <v>0</v>
      </c>
      <c r="C1124" s="5">
        <f>TITRES_STAT!D1127</f>
        <v>0</v>
      </c>
      <c r="D1124" s="5">
        <f>TITRES_STAT!E1127</f>
        <v>0</v>
      </c>
      <c r="E1124" s="2">
        <f t="shared" si="68"/>
        <v>0</v>
      </c>
      <c r="F1124" s="5" t="str">
        <f t="shared" si="71"/>
        <v>NEUTRAL</v>
      </c>
      <c r="G1124" s="5" t="e">
        <f t="shared" si="70"/>
        <v>#DIV/0!</v>
      </c>
      <c r="H1124" s="5" t="str">
        <f t="shared" si="69"/>
        <v>NEUTRAL</v>
      </c>
    </row>
    <row r="1125" spans="1:8" ht="13.5" x14ac:dyDescent="0.25">
      <c r="A1125" s="3">
        <f>TITRES_STAT!B1128</f>
        <v>0</v>
      </c>
      <c r="B1125" s="5">
        <f>TITRES_STAT!C1128</f>
        <v>0</v>
      </c>
      <c r="C1125" s="5">
        <f>TITRES_STAT!D1128</f>
        <v>0</v>
      </c>
      <c r="D1125" s="5">
        <f>TITRES_STAT!E1128</f>
        <v>0</v>
      </c>
      <c r="E1125" s="2">
        <f t="shared" si="68"/>
        <v>0</v>
      </c>
      <c r="F1125" s="5" t="str">
        <f t="shared" si="71"/>
        <v>NEUTRAL</v>
      </c>
      <c r="G1125" s="5" t="e">
        <f t="shared" si="70"/>
        <v>#DIV/0!</v>
      </c>
      <c r="H1125" s="5" t="str">
        <f t="shared" si="69"/>
        <v>NEUTRAL</v>
      </c>
    </row>
    <row r="1126" spans="1:8" ht="13.5" x14ac:dyDescent="0.25">
      <c r="A1126" s="3">
        <f>TITRES_STAT!B1129</f>
        <v>0</v>
      </c>
      <c r="B1126" s="5">
        <f>TITRES_STAT!C1129</f>
        <v>0</v>
      </c>
      <c r="C1126" s="5">
        <f>TITRES_STAT!D1129</f>
        <v>0</v>
      </c>
      <c r="D1126" s="5">
        <f>TITRES_STAT!E1129</f>
        <v>0</v>
      </c>
      <c r="E1126" s="2">
        <f t="shared" si="68"/>
        <v>0</v>
      </c>
      <c r="F1126" s="5" t="str">
        <f t="shared" si="71"/>
        <v>NEUTRAL</v>
      </c>
      <c r="G1126" s="5" t="e">
        <f t="shared" si="70"/>
        <v>#DIV/0!</v>
      </c>
      <c r="H1126" s="5" t="str">
        <f t="shared" si="69"/>
        <v>NEUTRAL</v>
      </c>
    </row>
    <row r="1127" spans="1:8" ht="13.5" x14ac:dyDescent="0.25">
      <c r="A1127" s="3">
        <f>TITRES_STAT!B1130</f>
        <v>0</v>
      </c>
      <c r="B1127" s="5">
        <f>TITRES_STAT!C1130</f>
        <v>0</v>
      </c>
      <c r="C1127" s="5">
        <f>TITRES_STAT!D1130</f>
        <v>0</v>
      </c>
      <c r="D1127" s="5">
        <f>TITRES_STAT!E1130</f>
        <v>0</v>
      </c>
      <c r="E1127" s="2">
        <f t="shared" si="68"/>
        <v>0</v>
      </c>
      <c r="F1127" s="5" t="str">
        <f t="shared" si="71"/>
        <v>NEUTRAL</v>
      </c>
      <c r="G1127" s="5" t="e">
        <f t="shared" si="70"/>
        <v>#DIV/0!</v>
      </c>
      <c r="H1127" s="5" t="str">
        <f t="shared" si="69"/>
        <v>NEUTRAL</v>
      </c>
    </row>
    <row r="1128" spans="1:8" ht="13.5" x14ac:dyDescent="0.25">
      <c r="A1128" s="3">
        <f>TITRES_STAT!B1131</f>
        <v>0</v>
      </c>
      <c r="B1128" s="5">
        <f>TITRES_STAT!C1131</f>
        <v>0</v>
      </c>
      <c r="C1128" s="5">
        <f>TITRES_STAT!D1131</f>
        <v>0</v>
      </c>
      <c r="D1128" s="5">
        <f>TITRES_STAT!E1131</f>
        <v>0</v>
      </c>
      <c r="E1128" s="2">
        <f t="shared" si="68"/>
        <v>0</v>
      </c>
      <c r="F1128" s="5" t="str">
        <f t="shared" si="71"/>
        <v>NEUTRAL</v>
      </c>
      <c r="G1128" s="5" t="e">
        <f t="shared" si="70"/>
        <v>#DIV/0!</v>
      </c>
      <c r="H1128" s="5" t="str">
        <f t="shared" si="69"/>
        <v>NEUTRAL</v>
      </c>
    </row>
    <row r="1129" spans="1:8" ht="13.5" x14ac:dyDescent="0.25">
      <c r="A1129" s="3">
        <f>TITRES_STAT!B1132</f>
        <v>0</v>
      </c>
      <c r="B1129" s="5">
        <f>TITRES_STAT!C1132</f>
        <v>0</v>
      </c>
      <c r="C1129" s="5">
        <f>TITRES_STAT!D1132</f>
        <v>0</v>
      </c>
      <c r="D1129" s="5">
        <f>TITRES_STAT!E1132</f>
        <v>0</v>
      </c>
      <c r="E1129" s="2">
        <f t="shared" si="68"/>
        <v>0</v>
      </c>
      <c r="F1129" s="5" t="str">
        <f t="shared" si="71"/>
        <v>NEUTRAL</v>
      </c>
      <c r="G1129" s="5" t="e">
        <f t="shared" si="70"/>
        <v>#DIV/0!</v>
      </c>
      <c r="H1129" s="5" t="str">
        <f t="shared" si="69"/>
        <v>NEUTRAL</v>
      </c>
    </row>
    <row r="1130" spans="1:8" ht="13.5" x14ac:dyDescent="0.25">
      <c r="A1130" s="3">
        <f>TITRES_STAT!B1133</f>
        <v>0</v>
      </c>
      <c r="B1130" s="5">
        <f>TITRES_STAT!C1133</f>
        <v>0</v>
      </c>
      <c r="C1130" s="5">
        <f>TITRES_STAT!D1133</f>
        <v>0</v>
      </c>
      <c r="D1130" s="5">
        <f>TITRES_STAT!E1133</f>
        <v>0</v>
      </c>
      <c r="E1130" s="2">
        <f t="shared" si="68"/>
        <v>0</v>
      </c>
      <c r="F1130" s="5" t="str">
        <f t="shared" si="71"/>
        <v>NEUTRAL</v>
      </c>
      <c r="G1130" s="5" t="e">
        <f t="shared" si="70"/>
        <v>#DIV/0!</v>
      </c>
      <c r="H1130" s="5" t="str">
        <f t="shared" si="69"/>
        <v>NEUTRAL</v>
      </c>
    </row>
    <row r="1131" spans="1:8" ht="13.5" x14ac:dyDescent="0.25">
      <c r="A1131" s="3">
        <f>TITRES_STAT!B1134</f>
        <v>0</v>
      </c>
      <c r="B1131" s="5">
        <f>TITRES_STAT!C1134</f>
        <v>0</v>
      </c>
      <c r="C1131" s="5">
        <f>TITRES_STAT!D1134</f>
        <v>0</v>
      </c>
      <c r="D1131" s="5">
        <f>TITRES_STAT!E1134</f>
        <v>0</v>
      </c>
      <c r="E1131" s="2">
        <f t="shared" si="68"/>
        <v>0</v>
      </c>
      <c r="F1131" s="5" t="str">
        <f t="shared" si="71"/>
        <v>NEUTRAL</v>
      </c>
      <c r="G1131" s="5" t="e">
        <f t="shared" si="70"/>
        <v>#DIV/0!</v>
      </c>
      <c r="H1131" s="5" t="str">
        <f t="shared" si="69"/>
        <v>NEUTRAL</v>
      </c>
    </row>
    <row r="1132" spans="1:8" ht="13.5" x14ac:dyDescent="0.25">
      <c r="A1132" s="3">
        <f>TITRES_STAT!B1135</f>
        <v>0</v>
      </c>
      <c r="B1132" s="5">
        <f>TITRES_STAT!C1135</f>
        <v>0</v>
      </c>
      <c r="C1132" s="5">
        <f>TITRES_STAT!D1135</f>
        <v>0</v>
      </c>
      <c r="D1132" s="5">
        <f>TITRES_STAT!E1135</f>
        <v>0</v>
      </c>
      <c r="E1132" s="2">
        <f t="shared" si="68"/>
        <v>0</v>
      </c>
      <c r="F1132" s="5" t="str">
        <f t="shared" si="71"/>
        <v>NEUTRAL</v>
      </c>
      <c r="G1132" s="5" t="e">
        <f t="shared" si="70"/>
        <v>#DIV/0!</v>
      </c>
      <c r="H1132" s="5" t="str">
        <f t="shared" si="69"/>
        <v>NEUTRAL</v>
      </c>
    </row>
    <row r="1133" spans="1:8" ht="13.5" x14ac:dyDescent="0.25">
      <c r="A1133" s="3">
        <f>TITRES_STAT!B1136</f>
        <v>0</v>
      </c>
      <c r="B1133" s="5">
        <f>TITRES_STAT!C1136</f>
        <v>0</v>
      </c>
      <c r="C1133" s="5">
        <f>TITRES_STAT!D1136</f>
        <v>0</v>
      </c>
      <c r="D1133" s="5">
        <f>TITRES_STAT!E1136</f>
        <v>0</v>
      </c>
      <c r="E1133" s="2">
        <f t="shared" si="68"/>
        <v>0</v>
      </c>
      <c r="F1133" s="5" t="str">
        <f t="shared" si="71"/>
        <v>NEUTRAL</v>
      </c>
      <c r="G1133" s="5" t="e">
        <f t="shared" si="70"/>
        <v>#DIV/0!</v>
      </c>
      <c r="H1133" s="5" t="str">
        <f t="shared" si="69"/>
        <v>NEUTRAL</v>
      </c>
    </row>
    <row r="1134" spans="1:8" ht="13.5" x14ac:dyDescent="0.25">
      <c r="A1134" s="3">
        <f>TITRES_STAT!B1137</f>
        <v>0</v>
      </c>
      <c r="B1134" s="5">
        <f>TITRES_STAT!C1137</f>
        <v>0</v>
      </c>
      <c r="C1134" s="5">
        <f>TITRES_STAT!D1137</f>
        <v>0</v>
      </c>
      <c r="D1134" s="5">
        <f>TITRES_STAT!E1137</f>
        <v>0</v>
      </c>
      <c r="E1134" s="2">
        <f t="shared" si="68"/>
        <v>0</v>
      </c>
      <c r="F1134" s="5" t="str">
        <f t="shared" si="71"/>
        <v>NEUTRAL</v>
      </c>
      <c r="G1134" s="5" t="e">
        <f t="shared" si="70"/>
        <v>#DIV/0!</v>
      </c>
      <c r="H1134" s="5" t="str">
        <f t="shared" si="69"/>
        <v>NEUTRAL</v>
      </c>
    </row>
    <row r="1135" spans="1:8" ht="13.5" x14ac:dyDescent="0.25">
      <c r="A1135" s="3">
        <f>TITRES_STAT!B1138</f>
        <v>0</v>
      </c>
      <c r="B1135" s="5">
        <f>TITRES_STAT!C1138</f>
        <v>0</v>
      </c>
      <c r="C1135" s="5">
        <f>TITRES_STAT!D1138</f>
        <v>0</v>
      </c>
      <c r="D1135" s="5">
        <f>TITRES_STAT!E1138</f>
        <v>0</v>
      </c>
      <c r="E1135" s="2">
        <f t="shared" si="68"/>
        <v>0</v>
      </c>
      <c r="F1135" s="5" t="str">
        <f t="shared" si="71"/>
        <v>NEUTRAL</v>
      </c>
      <c r="G1135" s="5" t="e">
        <f t="shared" si="70"/>
        <v>#DIV/0!</v>
      </c>
      <c r="H1135" s="5" t="str">
        <f t="shared" si="69"/>
        <v>NEUTRAL</v>
      </c>
    </row>
    <row r="1136" spans="1:8" ht="13.5" x14ac:dyDescent="0.25">
      <c r="A1136" s="3">
        <f>TITRES_STAT!B1139</f>
        <v>0</v>
      </c>
      <c r="B1136" s="5">
        <f>TITRES_STAT!C1139</f>
        <v>0</v>
      </c>
      <c r="C1136" s="5">
        <f>TITRES_STAT!D1139</f>
        <v>0</v>
      </c>
      <c r="D1136" s="5">
        <f>TITRES_STAT!E1139</f>
        <v>0</v>
      </c>
      <c r="E1136" s="2">
        <f t="shared" si="68"/>
        <v>0</v>
      </c>
      <c r="F1136" s="5" t="str">
        <f t="shared" si="71"/>
        <v>NEUTRAL</v>
      </c>
      <c r="G1136" s="5" t="e">
        <f t="shared" si="70"/>
        <v>#DIV/0!</v>
      </c>
      <c r="H1136" s="5" t="str">
        <f t="shared" si="69"/>
        <v>NEUTRAL</v>
      </c>
    </row>
    <row r="1137" spans="1:8" ht="13.5" x14ac:dyDescent="0.25">
      <c r="A1137" s="3">
        <f>TITRES_STAT!B1140</f>
        <v>0</v>
      </c>
      <c r="B1137" s="5">
        <f>TITRES_STAT!C1140</f>
        <v>0</v>
      </c>
      <c r="C1137" s="5">
        <f>TITRES_STAT!D1140</f>
        <v>0</v>
      </c>
      <c r="D1137" s="5">
        <f>TITRES_STAT!E1140</f>
        <v>0</v>
      </c>
      <c r="E1137" s="2">
        <f t="shared" si="68"/>
        <v>0</v>
      </c>
      <c r="F1137" s="5" t="str">
        <f t="shared" si="71"/>
        <v>NEUTRAL</v>
      </c>
      <c r="G1137" s="5" t="e">
        <f t="shared" si="70"/>
        <v>#DIV/0!</v>
      </c>
      <c r="H1137" s="5" t="str">
        <f t="shared" si="69"/>
        <v>NEUTRAL</v>
      </c>
    </row>
    <row r="1138" spans="1:8" ht="13.5" x14ac:dyDescent="0.25">
      <c r="A1138" s="3">
        <f>TITRES_STAT!B1141</f>
        <v>0</v>
      </c>
      <c r="B1138" s="5">
        <f>TITRES_STAT!C1141</f>
        <v>0</v>
      </c>
      <c r="C1138" s="5">
        <f>TITRES_STAT!D1141</f>
        <v>0</v>
      </c>
      <c r="D1138" s="5">
        <f>TITRES_STAT!E1141</f>
        <v>0</v>
      </c>
      <c r="E1138" s="2">
        <f t="shared" si="68"/>
        <v>0</v>
      </c>
      <c r="F1138" s="5" t="str">
        <f t="shared" si="71"/>
        <v>NEUTRAL</v>
      </c>
      <c r="G1138" s="5" t="e">
        <f t="shared" si="70"/>
        <v>#DIV/0!</v>
      </c>
      <c r="H1138" s="5" t="str">
        <f t="shared" si="69"/>
        <v>NEUTRAL</v>
      </c>
    </row>
    <row r="1139" spans="1:8" ht="13.5" x14ac:dyDescent="0.25">
      <c r="A1139" s="3">
        <f>TITRES_STAT!B1142</f>
        <v>0</v>
      </c>
      <c r="B1139" s="5">
        <f>TITRES_STAT!C1142</f>
        <v>0</v>
      </c>
      <c r="C1139" s="5">
        <f>TITRES_STAT!D1142</f>
        <v>0</v>
      </c>
      <c r="D1139" s="5">
        <f>TITRES_STAT!E1142</f>
        <v>0</v>
      </c>
      <c r="E1139" s="2">
        <f t="shared" si="68"/>
        <v>0</v>
      </c>
      <c r="F1139" s="5" t="str">
        <f t="shared" si="71"/>
        <v>NEUTRAL</v>
      </c>
      <c r="G1139" s="5" t="e">
        <f t="shared" si="70"/>
        <v>#DIV/0!</v>
      </c>
      <c r="H1139" s="5" t="str">
        <f t="shared" si="69"/>
        <v>NEUTRAL</v>
      </c>
    </row>
    <row r="1140" spans="1:8" ht="13.5" x14ac:dyDescent="0.25">
      <c r="A1140" s="3">
        <f>TITRES_STAT!B1143</f>
        <v>0</v>
      </c>
      <c r="B1140" s="5">
        <f>TITRES_STAT!C1143</f>
        <v>0</v>
      </c>
      <c r="C1140" s="5">
        <f>TITRES_STAT!D1143</f>
        <v>0</v>
      </c>
      <c r="D1140" s="5">
        <f>TITRES_STAT!E1143</f>
        <v>0</v>
      </c>
      <c r="E1140" s="2">
        <f t="shared" si="68"/>
        <v>0</v>
      </c>
      <c r="F1140" s="5" t="str">
        <f t="shared" si="71"/>
        <v>NEUTRAL</v>
      </c>
      <c r="G1140" s="5" t="e">
        <f t="shared" si="70"/>
        <v>#DIV/0!</v>
      </c>
      <c r="H1140" s="5" t="str">
        <f t="shared" si="69"/>
        <v>NEUTRAL</v>
      </c>
    </row>
    <row r="1141" spans="1:8" ht="13.5" x14ac:dyDescent="0.25">
      <c r="A1141" s="3">
        <f>TITRES_STAT!B1144</f>
        <v>0</v>
      </c>
      <c r="B1141" s="5">
        <f>TITRES_STAT!C1144</f>
        <v>0</v>
      </c>
      <c r="C1141" s="5">
        <f>TITRES_STAT!D1144</f>
        <v>0</v>
      </c>
      <c r="D1141" s="5">
        <f>TITRES_STAT!E1144</f>
        <v>0</v>
      </c>
      <c r="E1141" s="2">
        <f t="shared" si="68"/>
        <v>0</v>
      </c>
      <c r="F1141" s="5" t="str">
        <f t="shared" si="71"/>
        <v>NEUTRAL</v>
      </c>
      <c r="G1141" s="5" t="e">
        <f t="shared" si="70"/>
        <v>#DIV/0!</v>
      </c>
      <c r="H1141" s="5" t="str">
        <f t="shared" si="69"/>
        <v>NEUTRAL</v>
      </c>
    </row>
    <row r="1142" spans="1:8" ht="13.5" x14ac:dyDescent="0.25">
      <c r="A1142" s="3">
        <f>TITRES_STAT!B1145</f>
        <v>0</v>
      </c>
      <c r="B1142" s="5">
        <f>TITRES_STAT!C1145</f>
        <v>0</v>
      </c>
      <c r="C1142" s="5">
        <f>TITRES_STAT!D1145</f>
        <v>0</v>
      </c>
      <c r="D1142" s="5">
        <f>TITRES_STAT!E1145</f>
        <v>0</v>
      </c>
      <c r="E1142" s="2">
        <f t="shared" si="68"/>
        <v>0</v>
      </c>
      <c r="F1142" s="5" t="str">
        <f t="shared" si="71"/>
        <v>NEUTRAL</v>
      </c>
      <c r="G1142" s="5" t="e">
        <f t="shared" si="70"/>
        <v>#DIV/0!</v>
      </c>
      <c r="H1142" s="5" t="str">
        <f t="shared" si="69"/>
        <v>NEUTRAL</v>
      </c>
    </row>
    <row r="1143" spans="1:8" ht="13.5" x14ac:dyDescent="0.25">
      <c r="A1143" s="3">
        <f>TITRES_STAT!B1146</f>
        <v>0</v>
      </c>
      <c r="B1143" s="5">
        <f>TITRES_STAT!C1146</f>
        <v>0</v>
      </c>
      <c r="C1143" s="5">
        <f>TITRES_STAT!D1146</f>
        <v>0</v>
      </c>
      <c r="D1143" s="5">
        <f>TITRES_STAT!E1146</f>
        <v>0</v>
      </c>
      <c r="E1143" s="2">
        <f t="shared" si="68"/>
        <v>0</v>
      </c>
      <c r="F1143" s="5" t="str">
        <f t="shared" si="71"/>
        <v>NEUTRAL</v>
      </c>
      <c r="G1143" s="5" t="e">
        <f t="shared" si="70"/>
        <v>#DIV/0!</v>
      </c>
      <c r="H1143" s="5" t="str">
        <f t="shared" si="69"/>
        <v>NEUTRAL</v>
      </c>
    </row>
    <row r="1144" spans="1:8" ht="13.5" x14ac:dyDescent="0.25">
      <c r="A1144" s="3">
        <f>TITRES_STAT!B1147</f>
        <v>0</v>
      </c>
      <c r="B1144" s="5">
        <f>TITRES_STAT!C1147</f>
        <v>0</v>
      </c>
      <c r="C1144" s="5">
        <f>TITRES_STAT!D1147</f>
        <v>0</v>
      </c>
      <c r="D1144" s="5">
        <f>TITRES_STAT!E1147</f>
        <v>0</v>
      </c>
      <c r="E1144" s="2">
        <f t="shared" si="68"/>
        <v>0</v>
      </c>
      <c r="F1144" s="5" t="str">
        <f t="shared" si="71"/>
        <v>NEUTRAL</v>
      </c>
      <c r="G1144" s="5" t="e">
        <f t="shared" si="70"/>
        <v>#DIV/0!</v>
      </c>
      <c r="H1144" s="5" t="str">
        <f t="shared" si="69"/>
        <v>NEUTRAL</v>
      </c>
    </row>
    <row r="1145" spans="1:8" ht="13.5" x14ac:dyDescent="0.25">
      <c r="A1145" s="3">
        <f>TITRES_STAT!B1148</f>
        <v>0</v>
      </c>
      <c r="B1145" s="5">
        <f>TITRES_STAT!C1148</f>
        <v>0</v>
      </c>
      <c r="C1145" s="5">
        <f>TITRES_STAT!D1148</f>
        <v>0</v>
      </c>
      <c r="D1145" s="5">
        <f>TITRES_STAT!E1148</f>
        <v>0</v>
      </c>
      <c r="E1145" s="2">
        <f t="shared" si="68"/>
        <v>0</v>
      </c>
      <c r="F1145" s="5" t="str">
        <f t="shared" si="71"/>
        <v>NEUTRAL</v>
      </c>
      <c r="G1145" s="5" t="e">
        <f t="shared" si="70"/>
        <v>#DIV/0!</v>
      </c>
      <c r="H1145" s="5" t="str">
        <f t="shared" si="69"/>
        <v>NEUTRAL</v>
      </c>
    </row>
    <row r="1146" spans="1:8" ht="13.5" x14ac:dyDescent="0.25">
      <c r="A1146" s="3">
        <f>TITRES_STAT!B1149</f>
        <v>0</v>
      </c>
      <c r="B1146" s="5">
        <f>TITRES_STAT!C1149</f>
        <v>0</v>
      </c>
      <c r="C1146" s="5">
        <f>TITRES_STAT!D1149</f>
        <v>0</v>
      </c>
      <c r="D1146" s="5">
        <f>TITRES_STAT!E1149</f>
        <v>0</v>
      </c>
      <c r="E1146" s="2">
        <f t="shared" si="68"/>
        <v>0</v>
      </c>
      <c r="F1146" s="5" t="str">
        <f t="shared" si="71"/>
        <v>NEUTRAL</v>
      </c>
      <c r="G1146" s="5" t="e">
        <f t="shared" si="70"/>
        <v>#DIV/0!</v>
      </c>
      <c r="H1146" s="5" t="str">
        <f t="shared" si="69"/>
        <v>NEUTRAL</v>
      </c>
    </row>
    <row r="1147" spans="1:8" ht="13.5" x14ac:dyDescent="0.25">
      <c r="A1147" s="3">
        <f>TITRES_STAT!B1150</f>
        <v>0</v>
      </c>
      <c r="B1147" s="5">
        <f>TITRES_STAT!C1150</f>
        <v>0</v>
      </c>
      <c r="C1147" s="5">
        <f>TITRES_STAT!D1150</f>
        <v>0</v>
      </c>
      <c r="D1147" s="5">
        <f>TITRES_STAT!E1150</f>
        <v>0</v>
      </c>
      <c r="E1147" s="2">
        <f t="shared" si="68"/>
        <v>0</v>
      </c>
      <c r="F1147" s="5" t="str">
        <f t="shared" si="71"/>
        <v>NEUTRAL</v>
      </c>
      <c r="G1147" s="5" t="e">
        <f t="shared" si="70"/>
        <v>#DIV/0!</v>
      </c>
      <c r="H1147" s="5" t="str">
        <f t="shared" si="69"/>
        <v>NEUTRAL</v>
      </c>
    </row>
    <row r="1148" spans="1:8" ht="13.5" x14ac:dyDescent="0.25">
      <c r="A1148" s="3">
        <f>TITRES_STAT!B1151</f>
        <v>0</v>
      </c>
      <c r="B1148" s="5">
        <f>TITRES_STAT!C1151</f>
        <v>0</v>
      </c>
      <c r="C1148" s="5">
        <f>TITRES_STAT!D1151</f>
        <v>0</v>
      </c>
      <c r="D1148" s="5">
        <f>TITRES_STAT!E1151</f>
        <v>0</v>
      </c>
      <c r="E1148" s="2">
        <f t="shared" si="68"/>
        <v>0</v>
      </c>
      <c r="F1148" s="5" t="str">
        <f t="shared" si="71"/>
        <v>NEUTRAL</v>
      </c>
      <c r="G1148" s="5" t="e">
        <f t="shared" si="70"/>
        <v>#DIV/0!</v>
      </c>
      <c r="H1148" s="5" t="str">
        <f t="shared" si="69"/>
        <v>NEUTRAL</v>
      </c>
    </row>
    <row r="1149" spans="1:8" ht="13.5" x14ac:dyDescent="0.25">
      <c r="A1149" s="3">
        <f>TITRES_STAT!B1152</f>
        <v>0</v>
      </c>
      <c r="B1149" s="5">
        <f>TITRES_STAT!C1152</f>
        <v>0</v>
      </c>
      <c r="C1149" s="5">
        <f>TITRES_STAT!D1152</f>
        <v>0</v>
      </c>
      <c r="D1149" s="5">
        <f>TITRES_STAT!E1152</f>
        <v>0</v>
      </c>
      <c r="E1149" s="2">
        <f t="shared" si="68"/>
        <v>0</v>
      </c>
      <c r="F1149" s="5" t="str">
        <f t="shared" si="71"/>
        <v>NEUTRAL</v>
      </c>
      <c r="G1149" s="5" t="e">
        <f t="shared" si="70"/>
        <v>#DIV/0!</v>
      </c>
      <c r="H1149" s="5" t="str">
        <f t="shared" si="69"/>
        <v>NEUTRAL</v>
      </c>
    </row>
    <row r="1150" spans="1:8" ht="13.5" x14ac:dyDescent="0.25">
      <c r="A1150" s="3">
        <f>TITRES_STAT!B1153</f>
        <v>0</v>
      </c>
      <c r="B1150" s="5">
        <f>TITRES_STAT!C1153</f>
        <v>0</v>
      </c>
      <c r="C1150" s="5">
        <f>TITRES_STAT!D1153</f>
        <v>0</v>
      </c>
      <c r="D1150" s="5">
        <f>TITRES_STAT!E1153</f>
        <v>0</v>
      </c>
      <c r="E1150" s="2">
        <f t="shared" si="68"/>
        <v>0</v>
      </c>
      <c r="F1150" s="5" t="str">
        <f t="shared" si="71"/>
        <v>NEUTRAL</v>
      </c>
      <c r="G1150" s="5" t="e">
        <f t="shared" si="70"/>
        <v>#DIV/0!</v>
      </c>
      <c r="H1150" s="5" t="str">
        <f t="shared" si="69"/>
        <v>NEUTRAL</v>
      </c>
    </row>
    <row r="1151" spans="1:8" ht="13.5" x14ac:dyDescent="0.25">
      <c r="A1151" s="3">
        <f>TITRES_STAT!B1154</f>
        <v>0</v>
      </c>
      <c r="B1151" s="5">
        <f>TITRES_STAT!C1154</f>
        <v>0</v>
      </c>
      <c r="C1151" s="5">
        <f>TITRES_STAT!D1154</f>
        <v>0</v>
      </c>
      <c r="D1151" s="5">
        <f>TITRES_STAT!E1154</f>
        <v>0</v>
      </c>
      <c r="E1151" s="2">
        <f t="shared" si="68"/>
        <v>0</v>
      </c>
      <c r="F1151" s="5" t="str">
        <f t="shared" si="71"/>
        <v>NEUTRAL</v>
      </c>
      <c r="G1151" s="5" t="e">
        <f t="shared" si="70"/>
        <v>#DIV/0!</v>
      </c>
      <c r="H1151" s="5" t="str">
        <f t="shared" si="69"/>
        <v>NEUTRAL</v>
      </c>
    </row>
    <row r="1152" spans="1:8" ht="13.5" x14ac:dyDescent="0.25">
      <c r="A1152" s="3">
        <f>TITRES_STAT!B1155</f>
        <v>0</v>
      </c>
      <c r="B1152" s="5">
        <f>TITRES_STAT!C1155</f>
        <v>0</v>
      </c>
      <c r="C1152" s="5">
        <f>TITRES_STAT!D1155</f>
        <v>0</v>
      </c>
      <c r="D1152" s="5">
        <f>TITRES_STAT!E1155</f>
        <v>0</v>
      </c>
      <c r="E1152" s="2">
        <f t="shared" si="68"/>
        <v>0</v>
      </c>
      <c r="F1152" s="5" t="str">
        <f t="shared" si="71"/>
        <v>NEUTRAL</v>
      </c>
      <c r="G1152" s="5" t="e">
        <f t="shared" si="70"/>
        <v>#DIV/0!</v>
      </c>
      <c r="H1152" s="5" t="str">
        <f t="shared" si="69"/>
        <v>NEUTRAL</v>
      </c>
    </row>
    <row r="1153" spans="1:8" ht="13.5" x14ac:dyDescent="0.25">
      <c r="A1153" s="3">
        <f>TITRES_STAT!B1156</f>
        <v>0</v>
      </c>
      <c r="B1153" s="5">
        <f>TITRES_STAT!C1156</f>
        <v>0</v>
      </c>
      <c r="C1153" s="5">
        <f>TITRES_STAT!D1156</f>
        <v>0</v>
      </c>
      <c r="D1153" s="5">
        <f>TITRES_STAT!E1156</f>
        <v>0</v>
      </c>
      <c r="E1153" s="2">
        <f t="shared" si="68"/>
        <v>0</v>
      </c>
      <c r="F1153" s="5" t="str">
        <f t="shared" si="71"/>
        <v>NEUTRAL</v>
      </c>
      <c r="G1153" s="5" t="e">
        <f t="shared" si="70"/>
        <v>#DIV/0!</v>
      </c>
      <c r="H1153" s="5" t="str">
        <f t="shared" si="69"/>
        <v>NEUTRAL</v>
      </c>
    </row>
    <row r="1154" spans="1:8" ht="13.5" x14ac:dyDescent="0.25">
      <c r="A1154" s="3">
        <f>TITRES_STAT!B1157</f>
        <v>0</v>
      </c>
      <c r="B1154" s="5">
        <f>TITRES_STAT!C1157</f>
        <v>0</v>
      </c>
      <c r="C1154" s="5">
        <f>TITRES_STAT!D1157</f>
        <v>0</v>
      </c>
      <c r="D1154" s="5">
        <f>TITRES_STAT!E1157</f>
        <v>0</v>
      </c>
      <c r="E1154" s="2">
        <f t="shared" si="68"/>
        <v>0</v>
      </c>
      <c r="F1154" s="5" t="str">
        <f t="shared" si="71"/>
        <v>NEUTRAL</v>
      </c>
      <c r="G1154" s="5" t="e">
        <f t="shared" si="70"/>
        <v>#DIV/0!</v>
      </c>
      <c r="H1154" s="5" t="str">
        <f t="shared" si="69"/>
        <v>NEUTRAL</v>
      </c>
    </row>
    <row r="1155" spans="1:8" ht="13.5" x14ac:dyDescent="0.25">
      <c r="A1155" s="3">
        <f>TITRES_STAT!B1158</f>
        <v>0</v>
      </c>
      <c r="B1155" s="5">
        <f>TITRES_STAT!C1158</f>
        <v>0</v>
      </c>
      <c r="C1155" s="5">
        <f>TITRES_STAT!D1158</f>
        <v>0</v>
      </c>
      <c r="D1155" s="5">
        <f>TITRES_STAT!E1158</f>
        <v>0</v>
      </c>
      <c r="E1155" s="2">
        <f t="shared" si="68"/>
        <v>0</v>
      </c>
      <c r="F1155" s="5" t="str">
        <f t="shared" si="71"/>
        <v>NEUTRAL</v>
      </c>
      <c r="G1155" s="5" t="e">
        <f t="shared" si="70"/>
        <v>#DIV/0!</v>
      </c>
      <c r="H1155" s="5" t="str">
        <f t="shared" si="69"/>
        <v>NEUTRAL</v>
      </c>
    </row>
    <row r="1156" spans="1:8" ht="13.5" x14ac:dyDescent="0.25">
      <c r="A1156" s="3">
        <f>TITRES_STAT!B1159</f>
        <v>0</v>
      </c>
      <c r="B1156" s="5">
        <f>TITRES_STAT!C1159</f>
        <v>0</v>
      </c>
      <c r="C1156" s="5">
        <f>TITRES_STAT!D1159</f>
        <v>0</v>
      </c>
      <c r="D1156" s="5">
        <f>TITRES_STAT!E1159</f>
        <v>0</v>
      </c>
      <c r="E1156" s="2">
        <f t="shared" ref="E1156:E1219" si="72">IF(B1156&gt;B1155, E1155+D1156, IF(B1156&lt;B1155, E1155-D1156, E1155))</f>
        <v>0</v>
      </c>
      <c r="F1156" s="5" t="str">
        <f t="shared" si="71"/>
        <v>NEUTRAL</v>
      </c>
      <c r="G1156" s="5" t="e">
        <f t="shared" si="70"/>
        <v>#DIV/0!</v>
      </c>
      <c r="H1156" s="5" t="str">
        <f t="shared" si="69"/>
        <v>NEUTRAL</v>
      </c>
    </row>
    <row r="1157" spans="1:8" ht="13.5" x14ac:dyDescent="0.25">
      <c r="A1157" s="3">
        <f>TITRES_STAT!B1160</f>
        <v>0</v>
      </c>
      <c r="B1157" s="5">
        <f>TITRES_STAT!C1160</f>
        <v>0</v>
      </c>
      <c r="C1157" s="5">
        <f>TITRES_STAT!D1160</f>
        <v>0</v>
      </c>
      <c r="D1157" s="5">
        <f>TITRES_STAT!E1160</f>
        <v>0</v>
      </c>
      <c r="E1157" s="2">
        <f t="shared" si="72"/>
        <v>0</v>
      </c>
      <c r="F1157" s="5" t="str">
        <f t="shared" si="71"/>
        <v>NEUTRAL</v>
      </c>
      <c r="G1157" s="5" t="e">
        <f t="shared" si="70"/>
        <v>#DIV/0!</v>
      </c>
      <c r="H1157" s="5" t="str">
        <f t="shared" si="69"/>
        <v>NEUTRAL</v>
      </c>
    </row>
    <row r="1158" spans="1:8" ht="13.5" x14ac:dyDescent="0.25">
      <c r="A1158" s="3">
        <f>TITRES_STAT!B1161</f>
        <v>0</v>
      </c>
      <c r="B1158" s="5">
        <f>TITRES_STAT!C1161</f>
        <v>0</v>
      </c>
      <c r="C1158" s="5">
        <f>TITRES_STAT!D1161</f>
        <v>0</v>
      </c>
      <c r="D1158" s="5">
        <f>TITRES_STAT!E1161</f>
        <v>0</v>
      </c>
      <c r="E1158" s="2">
        <f t="shared" si="72"/>
        <v>0</v>
      </c>
      <c r="F1158" s="5" t="str">
        <f t="shared" si="71"/>
        <v>NEUTRAL</v>
      </c>
      <c r="G1158" s="5" t="e">
        <f t="shared" si="70"/>
        <v>#DIV/0!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NEUTRAL</v>
      </c>
    </row>
    <row r="1159" spans="1:8" ht="13.5" x14ac:dyDescent="0.25">
      <c r="A1159" s="3">
        <f>TITRES_STAT!B1162</f>
        <v>0</v>
      </c>
      <c r="B1159" s="5">
        <f>TITRES_STAT!C1162</f>
        <v>0</v>
      </c>
      <c r="C1159" s="5">
        <f>TITRES_STAT!D1162</f>
        <v>0</v>
      </c>
      <c r="D1159" s="5">
        <f>TITRES_STAT!E1162</f>
        <v>0</v>
      </c>
      <c r="E1159" s="2">
        <f t="shared" si="72"/>
        <v>0</v>
      </c>
      <c r="F1159" s="5" t="str">
        <f t="shared" si="71"/>
        <v>NEUTRAL</v>
      </c>
      <c r="G1159" s="5" t="e">
        <f t="shared" ref="G1159:G1222" si="74">IF((E1159-E1154)/E1154 &gt; 0.02, "STRONG",
 IF((E1159-E1154)/E1154 &lt; -0.02, "WEAK", "NEUTRAL"))</f>
        <v>#DIV/0!</v>
      </c>
      <c r="H1159" s="5" t="str">
        <f t="shared" si="73"/>
        <v>NEUTRAL</v>
      </c>
    </row>
    <row r="1160" spans="1:8" ht="13.5" x14ac:dyDescent="0.25">
      <c r="A1160" s="3">
        <f>TITRES_STAT!B1163</f>
        <v>0</v>
      </c>
      <c r="B1160" s="5">
        <f>TITRES_STAT!C1163</f>
        <v>0</v>
      </c>
      <c r="C1160" s="5">
        <f>TITRES_STAT!D1163</f>
        <v>0</v>
      </c>
      <c r="D1160" s="5">
        <f>TITRES_STAT!E1163</f>
        <v>0</v>
      </c>
      <c r="E1160" s="2">
        <f t="shared" si="72"/>
        <v>0</v>
      </c>
      <c r="F1160" s="5" t="str">
        <f t="shared" ref="F1160:F1223" si="75">IF(E1160&gt;E1155,"BULLISH",IF(E1160&lt;E1155,"BEARISH","NEUTRAL"))</f>
        <v>NEUTRAL</v>
      </c>
      <c r="G1160" s="5" t="e">
        <f t="shared" si="74"/>
        <v>#DIV/0!</v>
      </c>
      <c r="H1160" s="5" t="str">
        <f t="shared" si="73"/>
        <v>NEUTRAL</v>
      </c>
    </row>
    <row r="1161" spans="1:8" ht="13.5" x14ac:dyDescent="0.25">
      <c r="A1161" s="3">
        <f>TITRES_STAT!B1164</f>
        <v>0</v>
      </c>
      <c r="B1161" s="5">
        <f>TITRES_STAT!C1164</f>
        <v>0</v>
      </c>
      <c r="C1161" s="5">
        <f>TITRES_STAT!D1164</f>
        <v>0</v>
      </c>
      <c r="D1161" s="5">
        <f>TITRES_STAT!E1164</f>
        <v>0</v>
      </c>
      <c r="E1161" s="2">
        <f t="shared" si="72"/>
        <v>0</v>
      </c>
      <c r="F1161" s="5" t="str">
        <f t="shared" si="75"/>
        <v>NEUTRAL</v>
      </c>
      <c r="G1161" s="5" t="e">
        <f t="shared" si="74"/>
        <v>#DIV/0!</v>
      </c>
      <c r="H1161" s="5" t="str">
        <f t="shared" si="73"/>
        <v>NEUTRAL</v>
      </c>
    </row>
    <row r="1162" spans="1:8" ht="13.5" x14ac:dyDescent="0.25">
      <c r="A1162" s="3">
        <f>TITRES_STAT!B1165</f>
        <v>0</v>
      </c>
      <c r="B1162" s="5">
        <f>TITRES_STAT!C1165</f>
        <v>0</v>
      </c>
      <c r="C1162" s="5">
        <f>TITRES_STAT!D1165</f>
        <v>0</v>
      </c>
      <c r="D1162" s="5">
        <f>TITRES_STAT!E1165</f>
        <v>0</v>
      </c>
      <c r="E1162" s="2">
        <f t="shared" si="72"/>
        <v>0</v>
      </c>
      <c r="F1162" s="5" t="str">
        <f t="shared" si="75"/>
        <v>NEUTRAL</v>
      </c>
      <c r="G1162" s="5" t="e">
        <f t="shared" si="74"/>
        <v>#DIV/0!</v>
      </c>
      <c r="H1162" s="5" t="str">
        <f t="shared" si="73"/>
        <v>NEUTRAL</v>
      </c>
    </row>
    <row r="1163" spans="1:8" ht="13.5" x14ac:dyDescent="0.25">
      <c r="A1163" s="3">
        <f>TITRES_STAT!B1166</f>
        <v>0</v>
      </c>
      <c r="B1163" s="5">
        <f>TITRES_STAT!C1166</f>
        <v>0</v>
      </c>
      <c r="C1163" s="5">
        <f>TITRES_STAT!D1166</f>
        <v>0</v>
      </c>
      <c r="D1163" s="5">
        <f>TITRES_STAT!E1166</f>
        <v>0</v>
      </c>
      <c r="E1163" s="2">
        <f t="shared" si="72"/>
        <v>0</v>
      </c>
      <c r="F1163" s="5" t="str">
        <f t="shared" si="75"/>
        <v>NEUTRAL</v>
      </c>
      <c r="G1163" s="5" t="e">
        <f t="shared" si="74"/>
        <v>#DIV/0!</v>
      </c>
      <c r="H1163" s="5" t="str">
        <f t="shared" si="73"/>
        <v>NEUTRAL</v>
      </c>
    </row>
    <row r="1164" spans="1:8" ht="13.5" x14ac:dyDescent="0.25">
      <c r="A1164" s="3">
        <f>TITRES_STAT!B1167</f>
        <v>0</v>
      </c>
      <c r="B1164" s="5">
        <f>TITRES_STAT!C1167</f>
        <v>0</v>
      </c>
      <c r="C1164" s="5">
        <f>TITRES_STAT!D1167</f>
        <v>0</v>
      </c>
      <c r="D1164" s="5">
        <f>TITRES_STAT!E1167</f>
        <v>0</v>
      </c>
      <c r="E1164" s="2">
        <f t="shared" si="72"/>
        <v>0</v>
      </c>
      <c r="F1164" s="5" t="str">
        <f t="shared" si="75"/>
        <v>NEUTRAL</v>
      </c>
      <c r="G1164" s="5" t="e">
        <f t="shared" si="74"/>
        <v>#DIV/0!</v>
      </c>
      <c r="H1164" s="5" t="str">
        <f t="shared" si="73"/>
        <v>NEUTRAL</v>
      </c>
    </row>
    <row r="1165" spans="1:8" ht="13.5" x14ac:dyDescent="0.25">
      <c r="A1165" s="3">
        <f>TITRES_STAT!B1168</f>
        <v>0</v>
      </c>
      <c r="B1165" s="5">
        <f>TITRES_STAT!C1168</f>
        <v>0</v>
      </c>
      <c r="C1165" s="5">
        <f>TITRES_STAT!D1168</f>
        <v>0</v>
      </c>
      <c r="D1165" s="5">
        <f>TITRES_STAT!E1168</f>
        <v>0</v>
      </c>
      <c r="E1165" s="2">
        <f t="shared" si="72"/>
        <v>0</v>
      </c>
      <c r="F1165" s="5" t="str">
        <f t="shared" si="75"/>
        <v>NEUTRAL</v>
      </c>
      <c r="G1165" s="5" t="e">
        <f t="shared" si="74"/>
        <v>#DIV/0!</v>
      </c>
      <c r="H1165" s="5" t="str">
        <f t="shared" si="73"/>
        <v>NEUTRAL</v>
      </c>
    </row>
    <row r="1166" spans="1:8" ht="13.5" x14ac:dyDescent="0.25">
      <c r="A1166" s="3">
        <f>TITRES_STAT!B1169</f>
        <v>0</v>
      </c>
      <c r="B1166" s="5">
        <f>TITRES_STAT!C1169</f>
        <v>0</v>
      </c>
      <c r="C1166" s="5">
        <f>TITRES_STAT!D1169</f>
        <v>0</v>
      </c>
      <c r="D1166" s="5">
        <f>TITRES_STAT!E1169</f>
        <v>0</v>
      </c>
      <c r="E1166" s="2">
        <f t="shared" si="72"/>
        <v>0</v>
      </c>
      <c r="F1166" s="5" t="str">
        <f t="shared" si="75"/>
        <v>NEUTRAL</v>
      </c>
      <c r="G1166" s="5" t="e">
        <f t="shared" si="74"/>
        <v>#DIV/0!</v>
      </c>
      <c r="H1166" s="5" t="str">
        <f t="shared" si="73"/>
        <v>NEUTRAL</v>
      </c>
    </row>
    <row r="1167" spans="1:8" ht="13.5" x14ac:dyDescent="0.25">
      <c r="A1167" s="3">
        <f>TITRES_STAT!B1170</f>
        <v>0</v>
      </c>
      <c r="B1167" s="5">
        <f>TITRES_STAT!C1170</f>
        <v>0</v>
      </c>
      <c r="C1167" s="5">
        <f>TITRES_STAT!D1170</f>
        <v>0</v>
      </c>
      <c r="D1167" s="5">
        <f>TITRES_STAT!E1170</f>
        <v>0</v>
      </c>
      <c r="E1167" s="2">
        <f t="shared" si="72"/>
        <v>0</v>
      </c>
      <c r="F1167" s="5" t="str">
        <f t="shared" si="75"/>
        <v>NEUTRAL</v>
      </c>
      <c r="G1167" s="5" t="e">
        <f t="shared" si="74"/>
        <v>#DIV/0!</v>
      </c>
      <c r="H1167" s="5" t="str">
        <f t="shared" si="73"/>
        <v>NEUTRAL</v>
      </c>
    </row>
    <row r="1168" spans="1:8" ht="13.5" x14ac:dyDescent="0.25">
      <c r="A1168" s="3">
        <f>TITRES_STAT!B1171</f>
        <v>0</v>
      </c>
      <c r="B1168" s="5">
        <f>TITRES_STAT!C1171</f>
        <v>0</v>
      </c>
      <c r="C1168" s="5">
        <f>TITRES_STAT!D1171</f>
        <v>0</v>
      </c>
      <c r="D1168" s="5">
        <f>TITRES_STAT!E1171</f>
        <v>0</v>
      </c>
      <c r="E1168" s="2">
        <f t="shared" si="72"/>
        <v>0</v>
      </c>
      <c r="F1168" s="5" t="str">
        <f t="shared" si="75"/>
        <v>NEUTRAL</v>
      </c>
      <c r="G1168" s="5" t="e">
        <f t="shared" si="74"/>
        <v>#DIV/0!</v>
      </c>
      <c r="H1168" s="5" t="str">
        <f t="shared" si="73"/>
        <v>NEUTRAL</v>
      </c>
    </row>
    <row r="1169" spans="1:8" ht="13.5" x14ac:dyDescent="0.25">
      <c r="A1169" s="3">
        <f>TITRES_STAT!B1172</f>
        <v>0</v>
      </c>
      <c r="B1169" s="5">
        <f>TITRES_STAT!C1172</f>
        <v>0</v>
      </c>
      <c r="C1169" s="5">
        <f>TITRES_STAT!D1172</f>
        <v>0</v>
      </c>
      <c r="D1169" s="5">
        <f>TITRES_STAT!E1172</f>
        <v>0</v>
      </c>
      <c r="E1169" s="2">
        <f t="shared" si="72"/>
        <v>0</v>
      </c>
      <c r="F1169" s="5" t="str">
        <f t="shared" si="75"/>
        <v>NEUTRAL</v>
      </c>
      <c r="G1169" s="5" t="e">
        <f t="shared" si="74"/>
        <v>#DIV/0!</v>
      </c>
      <c r="H1169" s="5" t="str">
        <f t="shared" si="73"/>
        <v>NEUTRAL</v>
      </c>
    </row>
    <row r="1170" spans="1:8" ht="13.5" x14ac:dyDescent="0.25">
      <c r="A1170" s="3">
        <f>TITRES_STAT!B1173</f>
        <v>0</v>
      </c>
      <c r="B1170" s="5">
        <f>TITRES_STAT!C1173</f>
        <v>0</v>
      </c>
      <c r="C1170" s="5">
        <f>TITRES_STAT!D1173</f>
        <v>0</v>
      </c>
      <c r="D1170" s="5">
        <f>TITRES_STAT!E1173</f>
        <v>0</v>
      </c>
      <c r="E1170" s="2">
        <f t="shared" si="72"/>
        <v>0</v>
      </c>
      <c r="F1170" s="5" t="str">
        <f t="shared" si="75"/>
        <v>NEUTRAL</v>
      </c>
      <c r="G1170" s="5" t="e">
        <f t="shared" si="74"/>
        <v>#DIV/0!</v>
      </c>
      <c r="H1170" s="5" t="str">
        <f t="shared" si="73"/>
        <v>NEUTRAL</v>
      </c>
    </row>
    <row r="1171" spans="1:8" ht="13.5" x14ac:dyDescent="0.25">
      <c r="A1171" s="3">
        <f>TITRES_STAT!B1174</f>
        <v>0</v>
      </c>
      <c r="B1171" s="5">
        <f>TITRES_STAT!C1174</f>
        <v>0</v>
      </c>
      <c r="C1171" s="5">
        <f>TITRES_STAT!D1174</f>
        <v>0</v>
      </c>
      <c r="D1171" s="5">
        <f>TITRES_STAT!E1174</f>
        <v>0</v>
      </c>
      <c r="E1171" s="2">
        <f t="shared" si="72"/>
        <v>0</v>
      </c>
      <c r="F1171" s="5" t="str">
        <f t="shared" si="75"/>
        <v>NEUTRAL</v>
      </c>
      <c r="G1171" s="5" t="e">
        <f t="shared" si="74"/>
        <v>#DIV/0!</v>
      </c>
      <c r="H1171" s="5" t="str">
        <f t="shared" si="73"/>
        <v>NEUTRAL</v>
      </c>
    </row>
    <row r="1172" spans="1:8" ht="13.5" x14ac:dyDescent="0.25">
      <c r="A1172" s="3">
        <f>TITRES_STAT!B1175</f>
        <v>0</v>
      </c>
      <c r="B1172" s="5">
        <f>TITRES_STAT!C1175</f>
        <v>0</v>
      </c>
      <c r="C1172" s="5">
        <f>TITRES_STAT!D1175</f>
        <v>0</v>
      </c>
      <c r="D1172" s="5">
        <f>TITRES_STAT!E1175</f>
        <v>0</v>
      </c>
      <c r="E1172" s="2">
        <f t="shared" si="72"/>
        <v>0</v>
      </c>
      <c r="F1172" s="5" t="str">
        <f t="shared" si="75"/>
        <v>NEUTRAL</v>
      </c>
      <c r="G1172" s="5" t="e">
        <f t="shared" si="74"/>
        <v>#DIV/0!</v>
      </c>
      <c r="H1172" s="5" t="str">
        <f t="shared" si="73"/>
        <v>NEUTRAL</v>
      </c>
    </row>
    <row r="1173" spans="1:8" ht="13.5" x14ac:dyDescent="0.25">
      <c r="A1173" s="3">
        <f>TITRES_STAT!B1176</f>
        <v>0</v>
      </c>
      <c r="B1173" s="5">
        <f>TITRES_STAT!C1176</f>
        <v>0</v>
      </c>
      <c r="C1173" s="5">
        <f>TITRES_STAT!D1176</f>
        <v>0</v>
      </c>
      <c r="D1173" s="5">
        <f>TITRES_STAT!E1176</f>
        <v>0</v>
      </c>
      <c r="E1173" s="2">
        <f t="shared" si="72"/>
        <v>0</v>
      </c>
      <c r="F1173" s="5" t="str">
        <f t="shared" si="75"/>
        <v>NEUTRAL</v>
      </c>
      <c r="G1173" s="5" t="e">
        <f t="shared" si="74"/>
        <v>#DIV/0!</v>
      </c>
      <c r="H1173" s="5" t="str">
        <f t="shared" si="73"/>
        <v>NEUTRAL</v>
      </c>
    </row>
    <row r="1174" spans="1:8" ht="13.5" x14ac:dyDescent="0.25">
      <c r="A1174" s="3">
        <f>TITRES_STAT!B1177</f>
        <v>0</v>
      </c>
      <c r="B1174" s="5">
        <f>TITRES_STAT!C1177</f>
        <v>0</v>
      </c>
      <c r="C1174" s="5">
        <f>TITRES_STAT!D1177</f>
        <v>0</v>
      </c>
      <c r="D1174" s="5">
        <f>TITRES_STAT!E1177</f>
        <v>0</v>
      </c>
      <c r="E1174" s="2">
        <f t="shared" si="72"/>
        <v>0</v>
      </c>
      <c r="F1174" s="5" t="str">
        <f t="shared" si="75"/>
        <v>NEUTRAL</v>
      </c>
      <c r="G1174" s="5" t="e">
        <f t="shared" si="74"/>
        <v>#DIV/0!</v>
      </c>
      <c r="H1174" s="5" t="str">
        <f t="shared" si="73"/>
        <v>NEUTRAL</v>
      </c>
    </row>
    <row r="1175" spans="1:8" ht="13.5" x14ac:dyDescent="0.25">
      <c r="A1175" s="3">
        <f>TITRES_STAT!B1178</f>
        <v>0</v>
      </c>
      <c r="B1175" s="5">
        <f>TITRES_STAT!C1178</f>
        <v>0</v>
      </c>
      <c r="C1175" s="5">
        <f>TITRES_STAT!D1178</f>
        <v>0</v>
      </c>
      <c r="D1175" s="5">
        <f>TITRES_STAT!E1178</f>
        <v>0</v>
      </c>
      <c r="E1175" s="2">
        <f t="shared" si="72"/>
        <v>0</v>
      </c>
      <c r="F1175" s="5" t="str">
        <f t="shared" si="75"/>
        <v>NEUTRAL</v>
      </c>
      <c r="G1175" s="5" t="e">
        <f t="shared" si="74"/>
        <v>#DIV/0!</v>
      </c>
      <c r="H1175" s="5" t="str">
        <f t="shared" si="73"/>
        <v>NEUTRAL</v>
      </c>
    </row>
    <row r="1176" spans="1:8" ht="13.5" x14ac:dyDescent="0.25">
      <c r="A1176" s="3">
        <f>TITRES_STAT!B1179</f>
        <v>0</v>
      </c>
      <c r="B1176" s="5">
        <f>TITRES_STAT!C1179</f>
        <v>0</v>
      </c>
      <c r="C1176" s="5">
        <f>TITRES_STAT!D1179</f>
        <v>0</v>
      </c>
      <c r="D1176" s="5">
        <f>TITRES_STAT!E1179</f>
        <v>0</v>
      </c>
      <c r="E1176" s="2">
        <f t="shared" si="72"/>
        <v>0</v>
      </c>
      <c r="F1176" s="5" t="str">
        <f t="shared" si="75"/>
        <v>NEUTRAL</v>
      </c>
      <c r="G1176" s="5" t="e">
        <f t="shared" si="74"/>
        <v>#DIV/0!</v>
      </c>
      <c r="H1176" s="5" t="str">
        <f t="shared" si="73"/>
        <v>NEUTRAL</v>
      </c>
    </row>
    <row r="1177" spans="1:8" ht="13.5" x14ac:dyDescent="0.25">
      <c r="A1177" s="3">
        <f>TITRES_STAT!B1180</f>
        <v>0</v>
      </c>
      <c r="B1177" s="5">
        <f>TITRES_STAT!C1180</f>
        <v>0</v>
      </c>
      <c r="C1177" s="5">
        <f>TITRES_STAT!D1180</f>
        <v>0</v>
      </c>
      <c r="D1177" s="5">
        <f>TITRES_STAT!E1180</f>
        <v>0</v>
      </c>
      <c r="E1177" s="2">
        <f t="shared" si="72"/>
        <v>0</v>
      </c>
      <c r="F1177" s="5" t="str">
        <f t="shared" si="75"/>
        <v>NEUTRAL</v>
      </c>
      <c r="G1177" s="5" t="e">
        <f t="shared" si="74"/>
        <v>#DIV/0!</v>
      </c>
      <c r="H1177" s="5" t="str">
        <f t="shared" si="73"/>
        <v>NEUTRAL</v>
      </c>
    </row>
    <row r="1178" spans="1:8" ht="13.5" x14ac:dyDescent="0.25">
      <c r="A1178" s="3">
        <f>TITRES_STAT!B1181</f>
        <v>0</v>
      </c>
      <c r="B1178" s="5">
        <f>TITRES_STAT!C1181</f>
        <v>0</v>
      </c>
      <c r="C1178" s="5">
        <f>TITRES_STAT!D1181</f>
        <v>0</v>
      </c>
      <c r="D1178" s="5">
        <f>TITRES_STAT!E1181</f>
        <v>0</v>
      </c>
      <c r="E1178" s="2">
        <f t="shared" si="72"/>
        <v>0</v>
      </c>
      <c r="F1178" s="5" t="str">
        <f t="shared" si="75"/>
        <v>NEUTRAL</v>
      </c>
      <c r="G1178" s="5" t="e">
        <f t="shared" si="74"/>
        <v>#DIV/0!</v>
      </c>
      <c r="H1178" s="5" t="str">
        <f t="shared" si="73"/>
        <v>NEUTRAL</v>
      </c>
    </row>
    <row r="1179" spans="1:8" ht="13.5" x14ac:dyDescent="0.25">
      <c r="A1179" s="3">
        <f>TITRES_STAT!B1182</f>
        <v>0</v>
      </c>
      <c r="B1179" s="5">
        <f>TITRES_STAT!C1182</f>
        <v>0</v>
      </c>
      <c r="C1179" s="5">
        <f>TITRES_STAT!D1182</f>
        <v>0</v>
      </c>
      <c r="D1179" s="5">
        <f>TITRES_STAT!E1182</f>
        <v>0</v>
      </c>
      <c r="E1179" s="2">
        <f t="shared" si="72"/>
        <v>0</v>
      </c>
      <c r="F1179" s="5" t="str">
        <f t="shared" si="75"/>
        <v>NEUTRAL</v>
      </c>
      <c r="G1179" s="5" t="e">
        <f t="shared" si="74"/>
        <v>#DIV/0!</v>
      </c>
      <c r="H1179" s="5" t="str">
        <f t="shared" si="73"/>
        <v>NEUTRAL</v>
      </c>
    </row>
    <row r="1180" spans="1:8" ht="13.5" x14ac:dyDescent="0.25">
      <c r="A1180" s="3">
        <f>TITRES_STAT!B1183</f>
        <v>0</v>
      </c>
      <c r="B1180" s="5">
        <f>TITRES_STAT!C1183</f>
        <v>0</v>
      </c>
      <c r="C1180" s="5">
        <f>TITRES_STAT!D1183</f>
        <v>0</v>
      </c>
      <c r="D1180" s="5">
        <f>TITRES_STAT!E1183</f>
        <v>0</v>
      </c>
      <c r="E1180" s="2">
        <f t="shared" si="72"/>
        <v>0</v>
      </c>
      <c r="F1180" s="5" t="str">
        <f t="shared" si="75"/>
        <v>NEUTRAL</v>
      </c>
      <c r="G1180" s="5" t="e">
        <f t="shared" si="74"/>
        <v>#DIV/0!</v>
      </c>
      <c r="H1180" s="5" t="str">
        <f t="shared" si="73"/>
        <v>NEUTRAL</v>
      </c>
    </row>
    <row r="1181" spans="1:8" ht="13.5" x14ac:dyDescent="0.25">
      <c r="A1181" s="3">
        <f>TITRES_STAT!B1184</f>
        <v>0</v>
      </c>
      <c r="B1181" s="5">
        <f>TITRES_STAT!C1184</f>
        <v>0</v>
      </c>
      <c r="C1181" s="5">
        <f>TITRES_STAT!D1184</f>
        <v>0</v>
      </c>
      <c r="D1181" s="5">
        <f>TITRES_STAT!E1184</f>
        <v>0</v>
      </c>
      <c r="E1181" s="2">
        <f t="shared" si="72"/>
        <v>0</v>
      </c>
      <c r="F1181" s="5" t="str">
        <f t="shared" si="75"/>
        <v>NEUTRAL</v>
      </c>
      <c r="G1181" s="5" t="e">
        <f t="shared" si="74"/>
        <v>#DIV/0!</v>
      </c>
      <c r="H1181" s="5" t="str">
        <f t="shared" si="73"/>
        <v>NEUTRAL</v>
      </c>
    </row>
    <row r="1182" spans="1:8" ht="13.5" x14ac:dyDescent="0.25">
      <c r="A1182" s="3">
        <f>TITRES_STAT!B1185</f>
        <v>0</v>
      </c>
      <c r="B1182" s="5">
        <f>TITRES_STAT!C1185</f>
        <v>0</v>
      </c>
      <c r="C1182" s="5">
        <f>TITRES_STAT!D1185</f>
        <v>0</v>
      </c>
      <c r="D1182" s="5">
        <f>TITRES_STAT!E1185</f>
        <v>0</v>
      </c>
      <c r="E1182" s="2">
        <f t="shared" si="72"/>
        <v>0</v>
      </c>
      <c r="F1182" s="5" t="str">
        <f t="shared" si="75"/>
        <v>NEUTRAL</v>
      </c>
      <c r="G1182" s="5" t="e">
        <f t="shared" si="74"/>
        <v>#DIV/0!</v>
      </c>
      <c r="H1182" s="5" t="str">
        <f t="shared" si="73"/>
        <v>NEUTRAL</v>
      </c>
    </row>
    <row r="1183" spans="1:8" ht="13.5" x14ac:dyDescent="0.25">
      <c r="A1183" s="3">
        <f>TITRES_STAT!B1186</f>
        <v>0</v>
      </c>
      <c r="B1183" s="5">
        <f>TITRES_STAT!C1186</f>
        <v>0</v>
      </c>
      <c r="C1183" s="5">
        <f>TITRES_STAT!D1186</f>
        <v>0</v>
      </c>
      <c r="D1183" s="5">
        <f>TITRES_STAT!E1186</f>
        <v>0</v>
      </c>
      <c r="E1183" s="2">
        <f t="shared" si="72"/>
        <v>0</v>
      </c>
      <c r="F1183" s="5" t="str">
        <f t="shared" si="75"/>
        <v>NEUTRAL</v>
      </c>
      <c r="G1183" s="5" t="e">
        <f t="shared" si="74"/>
        <v>#DIV/0!</v>
      </c>
      <c r="H1183" s="5" t="str">
        <f t="shared" si="73"/>
        <v>NEUTRAL</v>
      </c>
    </row>
    <row r="1184" spans="1:8" ht="13.5" x14ac:dyDescent="0.25">
      <c r="A1184" s="3">
        <f>TITRES_STAT!B1187</f>
        <v>0</v>
      </c>
      <c r="B1184" s="5">
        <f>TITRES_STAT!C1187</f>
        <v>0</v>
      </c>
      <c r="C1184" s="5">
        <f>TITRES_STAT!D1187</f>
        <v>0</v>
      </c>
      <c r="D1184" s="5">
        <f>TITRES_STAT!E1187</f>
        <v>0</v>
      </c>
      <c r="E1184" s="2">
        <f t="shared" si="72"/>
        <v>0</v>
      </c>
      <c r="F1184" s="5" t="str">
        <f t="shared" si="75"/>
        <v>NEUTRAL</v>
      </c>
      <c r="G1184" s="5" t="e">
        <f t="shared" si="74"/>
        <v>#DIV/0!</v>
      </c>
      <c r="H1184" s="5" t="str">
        <f t="shared" si="73"/>
        <v>NEUTRAL</v>
      </c>
    </row>
    <row r="1185" spans="1:8" ht="13.5" x14ac:dyDescent="0.25">
      <c r="A1185" s="3">
        <f>TITRES_STAT!B1188</f>
        <v>0</v>
      </c>
      <c r="B1185" s="5">
        <f>TITRES_STAT!C1188</f>
        <v>0</v>
      </c>
      <c r="C1185" s="5">
        <f>TITRES_STAT!D1188</f>
        <v>0</v>
      </c>
      <c r="D1185" s="5">
        <f>TITRES_STAT!E1188</f>
        <v>0</v>
      </c>
      <c r="E1185" s="2">
        <f t="shared" si="72"/>
        <v>0</v>
      </c>
      <c r="F1185" s="5" t="str">
        <f t="shared" si="75"/>
        <v>NEUTRAL</v>
      </c>
      <c r="G1185" s="5" t="e">
        <f t="shared" si="74"/>
        <v>#DIV/0!</v>
      </c>
      <c r="H1185" s="5" t="str">
        <f t="shared" si="73"/>
        <v>NEUTRAL</v>
      </c>
    </row>
    <row r="1186" spans="1:8" ht="13.5" x14ac:dyDescent="0.25">
      <c r="A1186" s="3">
        <f>TITRES_STAT!B1189</f>
        <v>0</v>
      </c>
      <c r="B1186" s="5">
        <f>TITRES_STAT!C1189</f>
        <v>0</v>
      </c>
      <c r="C1186" s="5">
        <f>TITRES_STAT!D1189</f>
        <v>0</v>
      </c>
      <c r="D1186" s="5">
        <f>TITRES_STAT!E1189</f>
        <v>0</v>
      </c>
      <c r="E1186" s="2">
        <f t="shared" si="72"/>
        <v>0</v>
      </c>
      <c r="F1186" s="5" t="str">
        <f t="shared" si="75"/>
        <v>NEUTRAL</v>
      </c>
      <c r="G1186" s="5" t="e">
        <f t="shared" si="74"/>
        <v>#DIV/0!</v>
      </c>
      <c r="H1186" s="5" t="str">
        <f t="shared" si="73"/>
        <v>NEUTRAL</v>
      </c>
    </row>
    <row r="1187" spans="1:8" ht="13.5" x14ac:dyDescent="0.25">
      <c r="A1187" s="3">
        <f>TITRES_STAT!B1190</f>
        <v>0</v>
      </c>
      <c r="B1187" s="5">
        <f>TITRES_STAT!C1190</f>
        <v>0</v>
      </c>
      <c r="C1187" s="5">
        <f>TITRES_STAT!D1190</f>
        <v>0</v>
      </c>
      <c r="D1187" s="5">
        <f>TITRES_STAT!E1190</f>
        <v>0</v>
      </c>
      <c r="E1187" s="2">
        <f t="shared" si="72"/>
        <v>0</v>
      </c>
      <c r="F1187" s="5" t="str">
        <f t="shared" si="75"/>
        <v>NEUTRAL</v>
      </c>
      <c r="G1187" s="5" t="e">
        <f t="shared" si="74"/>
        <v>#DIV/0!</v>
      </c>
      <c r="H1187" s="5" t="str">
        <f t="shared" si="73"/>
        <v>NEUTRAL</v>
      </c>
    </row>
    <row r="1188" spans="1:8" ht="13.5" x14ac:dyDescent="0.25">
      <c r="A1188" s="3">
        <f>TITRES_STAT!B1191</f>
        <v>0</v>
      </c>
      <c r="B1188" s="5">
        <f>TITRES_STAT!C1191</f>
        <v>0</v>
      </c>
      <c r="C1188" s="5">
        <f>TITRES_STAT!D1191</f>
        <v>0</v>
      </c>
      <c r="D1188" s="5">
        <f>TITRES_STAT!E1191</f>
        <v>0</v>
      </c>
      <c r="E1188" s="2">
        <f t="shared" si="72"/>
        <v>0</v>
      </c>
      <c r="F1188" s="5" t="str">
        <f t="shared" si="75"/>
        <v>NEUTRAL</v>
      </c>
      <c r="G1188" s="5" t="e">
        <f t="shared" si="74"/>
        <v>#DIV/0!</v>
      </c>
      <c r="H1188" s="5" t="str">
        <f t="shared" si="73"/>
        <v>NEUTRAL</v>
      </c>
    </row>
    <row r="1189" spans="1:8" ht="13.5" x14ac:dyDescent="0.25">
      <c r="A1189" s="3">
        <f>TITRES_STAT!B1192</f>
        <v>0</v>
      </c>
      <c r="B1189" s="5">
        <f>TITRES_STAT!C1192</f>
        <v>0</v>
      </c>
      <c r="C1189" s="5">
        <f>TITRES_STAT!D1192</f>
        <v>0</v>
      </c>
      <c r="D1189" s="5">
        <f>TITRES_STAT!E1192</f>
        <v>0</v>
      </c>
      <c r="E1189" s="2">
        <f t="shared" si="72"/>
        <v>0</v>
      </c>
      <c r="F1189" s="5" t="str">
        <f t="shared" si="75"/>
        <v>NEUTRAL</v>
      </c>
      <c r="G1189" s="5" t="e">
        <f t="shared" si="74"/>
        <v>#DIV/0!</v>
      </c>
      <c r="H1189" s="5" t="str">
        <f t="shared" si="73"/>
        <v>NEUTRAL</v>
      </c>
    </row>
    <row r="1190" spans="1:8" ht="13.5" x14ac:dyDescent="0.25">
      <c r="A1190" s="3">
        <f>TITRES_STAT!B1193</f>
        <v>0</v>
      </c>
      <c r="B1190" s="5">
        <f>TITRES_STAT!C1193</f>
        <v>0</v>
      </c>
      <c r="C1190" s="5">
        <f>TITRES_STAT!D1193</f>
        <v>0</v>
      </c>
      <c r="D1190" s="5">
        <f>TITRES_STAT!E1193</f>
        <v>0</v>
      </c>
      <c r="E1190" s="2">
        <f t="shared" si="72"/>
        <v>0</v>
      </c>
      <c r="F1190" s="5" t="str">
        <f t="shared" si="75"/>
        <v>NEUTRAL</v>
      </c>
      <c r="G1190" s="5" t="e">
        <f t="shared" si="74"/>
        <v>#DIV/0!</v>
      </c>
      <c r="H1190" s="5" t="str">
        <f t="shared" si="73"/>
        <v>NEUTRAL</v>
      </c>
    </row>
    <row r="1191" spans="1:8" ht="13.5" x14ac:dyDescent="0.25">
      <c r="A1191" s="3">
        <f>TITRES_STAT!B1194</f>
        <v>0</v>
      </c>
      <c r="B1191" s="5">
        <f>TITRES_STAT!C1194</f>
        <v>0</v>
      </c>
      <c r="C1191" s="5">
        <f>TITRES_STAT!D1194</f>
        <v>0</v>
      </c>
      <c r="D1191" s="5">
        <f>TITRES_STAT!E1194</f>
        <v>0</v>
      </c>
      <c r="E1191" s="2">
        <f t="shared" si="72"/>
        <v>0</v>
      </c>
      <c r="F1191" s="5" t="str">
        <f t="shared" si="75"/>
        <v>NEUTRAL</v>
      </c>
      <c r="G1191" s="5" t="e">
        <f t="shared" si="74"/>
        <v>#DIV/0!</v>
      </c>
      <c r="H1191" s="5" t="str">
        <f t="shared" si="73"/>
        <v>NEUTRAL</v>
      </c>
    </row>
    <row r="1192" spans="1:8" ht="13.5" x14ac:dyDescent="0.25">
      <c r="A1192" s="3">
        <f>TITRES_STAT!B1195</f>
        <v>0</v>
      </c>
      <c r="B1192" s="5">
        <f>TITRES_STAT!C1195</f>
        <v>0</v>
      </c>
      <c r="C1192" s="5">
        <f>TITRES_STAT!D1195</f>
        <v>0</v>
      </c>
      <c r="D1192" s="5">
        <f>TITRES_STAT!E1195</f>
        <v>0</v>
      </c>
      <c r="E1192" s="2">
        <f t="shared" si="72"/>
        <v>0</v>
      </c>
      <c r="F1192" s="5" t="str">
        <f t="shared" si="75"/>
        <v>NEUTRAL</v>
      </c>
      <c r="G1192" s="5" t="e">
        <f t="shared" si="74"/>
        <v>#DIV/0!</v>
      </c>
      <c r="H1192" s="5" t="str">
        <f t="shared" si="73"/>
        <v>NEUTRAL</v>
      </c>
    </row>
    <row r="1193" spans="1:8" ht="13.5" x14ac:dyDescent="0.25">
      <c r="A1193" s="3">
        <f>TITRES_STAT!B1196</f>
        <v>0</v>
      </c>
      <c r="B1193" s="5">
        <f>TITRES_STAT!C1196</f>
        <v>0</v>
      </c>
      <c r="C1193" s="5">
        <f>TITRES_STAT!D1196</f>
        <v>0</v>
      </c>
      <c r="D1193" s="5">
        <f>TITRES_STAT!E1196</f>
        <v>0</v>
      </c>
      <c r="E1193" s="2">
        <f t="shared" si="72"/>
        <v>0</v>
      </c>
      <c r="F1193" s="5" t="str">
        <f t="shared" si="75"/>
        <v>NEUTRAL</v>
      </c>
      <c r="G1193" s="5" t="e">
        <f t="shared" si="74"/>
        <v>#DIV/0!</v>
      </c>
      <c r="H1193" s="5" t="str">
        <f t="shared" si="73"/>
        <v>NEUTRAL</v>
      </c>
    </row>
    <row r="1194" spans="1:8" ht="13.5" x14ac:dyDescent="0.25">
      <c r="A1194" s="3">
        <f>TITRES_STAT!B1197</f>
        <v>0</v>
      </c>
      <c r="B1194" s="5">
        <f>TITRES_STAT!C1197</f>
        <v>0</v>
      </c>
      <c r="C1194" s="5">
        <f>TITRES_STAT!D1197</f>
        <v>0</v>
      </c>
      <c r="D1194" s="5">
        <f>TITRES_STAT!E1197</f>
        <v>0</v>
      </c>
      <c r="E1194" s="2">
        <f t="shared" si="72"/>
        <v>0</v>
      </c>
      <c r="F1194" s="5" t="str">
        <f t="shared" si="75"/>
        <v>NEUTRAL</v>
      </c>
      <c r="G1194" s="5" t="e">
        <f t="shared" si="74"/>
        <v>#DIV/0!</v>
      </c>
      <c r="H1194" s="5" t="str">
        <f t="shared" si="73"/>
        <v>NEUTRAL</v>
      </c>
    </row>
    <row r="1195" spans="1:8" ht="13.5" x14ac:dyDescent="0.25">
      <c r="A1195" s="3">
        <f>TITRES_STAT!B1198</f>
        <v>0</v>
      </c>
      <c r="B1195" s="5">
        <f>TITRES_STAT!C1198</f>
        <v>0</v>
      </c>
      <c r="C1195" s="5">
        <f>TITRES_STAT!D1198</f>
        <v>0</v>
      </c>
      <c r="D1195" s="5">
        <f>TITRES_STAT!E1198</f>
        <v>0</v>
      </c>
      <c r="E1195" s="2">
        <f t="shared" si="72"/>
        <v>0</v>
      </c>
      <c r="F1195" s="5" t="str">
        <f t="shared" si="75"/>
        <v>NEUTRAL</v>
      </c>
      <c r="G1195" s="5" t="e">
        <f t="shared" si="74"/>
        <v>#DIV/0!</v>
      </c>
      <c r="H1195" s="5" t="str">
        <f t="shared" si="73"/>
        <v>NEUTRAL</v>
      </c>
    </row>
    <row r="1196" spans="1:8" ht="13.5" x14ac:dyDescent="0.25">
      <c r="A1196" s="3">
        <f>TITRES_STAT!B1199</f>
        <v>0</v>
      </c>
      <c r="B1196" s="5">
        <f>TITRES_STAT!C1199</f>
        <v>0</v>
      </c>
      <c r="C1196" s="5">
        <f>TITRES_STAT!D1199</f>
        <v>0</v>
      </c>
      <c r="D1196" s="5">
        <f>TITRES_STAT!E1199</f>
        <v>0</v>
      </c>
      <c r="E1196" s="2">
        <f t="shared" si="72"/>
        <v>0</v>
      </c>
      <c r="F1196" s="5" t="str">
        <f t="shared" si="75"/>
        <v>NEUTRAL</v>
      </c>
      <c r="G1196" s="5" t="e">
        <f t="shared" si="74"/>
        <v>#DIV/0!</v>
      </c>
      <c r="H1196" s="5" t="str">
        <f t="shared" si="73"/>
        <v>NEUTRAL</v>
      </c>
    </row>
    <row r="1197" spans="1:8" ht="13.5" x14ac:dyDescent="0.25">
      <c r="A1197" s="3">
        <f>TITRES_STAT!B1200</f>
        <v>0</v>
      </c>
      <c r="B1197" s="5">
        <f>TITRES_STAT!C1200</f>
        <v>0</v>
      </c>
      <c r="C1197" s="5">
        <f>TITRES_STAT!D1200</f>
        <v>0</v>
      </c>
      <c r="D1197" s="5">
        <f>TITRES_STAT!E1200</f>
        <v>0</v>
      </c>
      <c r="E1197" s="2">
        <f t="shared" si="72"/>
        <v>0</v>
      </c>
      <c r="F1197" s="5" t="str">
        <f t="shared" si="75"/>
        <v>NEUTRAL</v>
      </c>
      <c r="G1197" s="5" t="e">
        <f t="shared" si="74"/>
        <v>#DIV/0!</v>
      </c>
      <c r="H1197" s="5" t="str">
        <f t="shared" si="73"/>
        <v>NEUTRAL</v>
      </c>
    </row>
    <row r="1198" spans="1:8" ht="13.5" x14ac:dyDescent="0.25">
      <c r="A1198" s="3">
        <f>TITRES_STAT!B1201</f>
        <v>0</v>
      </c>
      <c r="B1198" s="5">
        <f>TITRES_STAT!C1201</f>
        <v>0</v>
      </c>
      <c r="C1198" s="5">
        <f>TITRES_STAT!D1201</f>
        <v>0</v>
      </c>
      <c r="D1198" s="5">
        <f>TITRES_STAT!E1201</f>
        <v>0</v>
      </c>
      <c r="E1198" s="2">
        <f t="shared" si="72"/>
        <v>0</v>
      </c>
      <c r="F1198" s="5" t="str">
        <f t="shared" si="75"/>
        <v>NEUTRAL</v>
      </c>
      <c r="G1198" s="5" t="e">
        <f t="shared" si="74"/>
        <v>#DIV/0!</v>
      </c>
      <c r="H1198" s="5" t="str">
        <f t="shared" si="73"/>
        <v>NEUTRAL</v>
      </c>
    </row>
    <row r="1199" spans="1:8" ht="13.5" x14ac:dyDescent="0.25">
      <c r="A1199" s="3">
        <f>TITRES_STAT!B1202</f>
        <v>0</v>
      </c>
      <c r="B1199" s="5">
        <f>TITRES_STAT!C1202</f>
        <v>0</v>
      </c>
      <c r="C1199" s="5">
        <f>TITRES_STAT!D1202</f>
        <v>0</v>
      </c>
      <c r="D1199" s="5">
        <f>TITRES_STAT!E1202</f>
        <v>0</v>
      </c>
      <c r="E1199" s="2">
        <f t="shared" si="72"/>
        <v>0</v>
      </c>
      <c r="F1199" s="5" t="str">
        <f t="shared" si="75"/>
        <v>NEUTRAL</v>
      </c>
      <c r="G1199" s="5" t="e">
        <f t="shared" si="74"/>
        <v>#DIV/0!</v>
      </c>
      <c r="H1199" s="5" t="str">
        <f t="shared" si="73"/>
        <v>NEUTRAL</v>
      </c>
    </row>
    <row r="1200" spans="1:8" ht="13.5" x14ac:dyDescent="0.25">
      <c r="A1200" s="3">
        <f>TITRES_STAT!B1203</f>
        <v>0</v>
      </c>
      <c r="B1200" s="5">
        <f>TITRES_STAT!C1203</f>
        <v>0</v>
      </c>
      <c r="C1200" s="5">
        <f>TITRES_STAT!D1203</f>
        <v>0</v>
      </c>
      <c r="D1200" s="5">
        <f>TITRES_STAT!E1203</f>
        <v>0</v>
      </c>
      <c r="E1200" s="2">
        <f t="shared" si="72"/>
        <v>0</v>
      </c>
      <c r="F1200" s="5" t="str">
        <f t="shared" si="75"/>
        <v>NEUTRAL</v>
      </c>
      <c r="G1200" s="5" t="e">
        <f t="shared" si="74"/>
        <v>#DIV/0!</v>
      </c>
      <c r="H1200" s="5" t="str">
        <f t="shared" si="73"/>
        <v>NEUTRAL</v>
      </c>
    </row>
    <row r="1201" spans="1:8" ht="13.5" x14ac:dyDescent="0.25">
      <c r="A1201" s="3">
        <f>TITRES_STAT!B1204</f>
        <v>0</v>
      </c>
      <c r="B1201" s="5">
        <f>TITRES_STAT!C1204</f>
        <v>0</v>
      </c>
      <c r="C1201" s="5">
        <f>TITRES_STAT!D1204</f>
        <v>0</v>
      </c>
      <c r="D1201" s="5">
        <f>TITRES_STAT!E1204</f>
        <v>0</v>
      </c>
      <c r="E1201" s="2">
        <f t="shared" si="72"/>
        <v>0</v>
      </c>
      <c r="F1201" s="5" t="str">
        <f t="shared" si="75"/>
        <v>NEUTRAL</v>
      </c>
      <c r="G1201" s="5" t="e">
        <f t="shared" si="74"/>
        <v>#DIV/0!</v>
      </c>
      <c r="H1201" s="5" t="str">
        <f t="shared" si="73"/>
        <v>NEUTRAL</v>
      </c>
    </row>
    <row r="1202" spans="1:8" ht="13.5" x14ac:dyDescent="0.25">
      <c r="A1202" s="3">
        <f>TITRES_STAT!B1205</f>
        <v>0</v>
      </c>
      <c r="B1202" s="5">
        <f>TITRES_STAT!C1205</f>
        <v>0</v>
      </c>
      <c r="C1202" s="5">
        <f>TITRES_STAT!D1205</f>
        <v>0</v>
      </c>
      <c r="D1202" s="5">
        <f>TITRES_STAT!E1205</f>
        <v>0</v>
      </c>
      <c r="E1202" s="2">
        <f t="shared" si="72"/>
        <v>0</v>
      </c>
      <c r="F1202" s="5" t="str">
        <f t="shared" si="75"/>
        <v>NEUTRAL</v>
      </c>
      <c r="G1202" s="5" t="e">
        <f t="shared" si="74"/>
        <v>#DIV/0!</v>
      </c>
      <c r="H1202" s="5" t="str">
        <f t="shared" si="73"/>
        <v>NEUTRAL</v>
      </c>
    </row>
    <row r="1203" spans="1:8" ht="13.5" x14ac:dyDescent="0.25">
      <c r="A1203" s="3">
        <f>TITRES_STAT!B1206</f>
        <v>0</v>
      </c>
      <c r="B1203" s="5">
        <f>TITRES_STAT!C1206</f>
        <v>0</v>
      </c>
      <c r="C1203" s="5">
        <f>TITRES_STAT!D1206</f>
        <v>0</v>
      </c>
      <c r="D1203" s="5">
        <f>TITRES_STAT!E1206</f>
        <v>0</v>
      </c>
      <c r="E1203" s="2">
        <f t="shared" si="72"/>
        <v>0</v>
      </c>
      <c r="F1203" s="5" t="str">
        <f t="shared" si="75"/>
        <v>NEUTRAL</v>
      </c>
      <c r="G1203" s="5" t="e">
        <f t="shared" si="74"/>
        <v>#DIV/0!</v>
      </c>
      <c r="H1203" s="5" t="str">
        <f t="shared" si="73"/>
        <v>NEUTRAL</v>
      </c>
    </row>
    <row r="1204" spans="1:8" ht="13.5" x14ac:dyDescent="0.25">
      <c r="A1204" s="3">
        <f>TITRES_STAT!B1207</f>
        <v>0</v>
      </c>
      <c r="B1204" s="5">
        <f>TITRES_STAT!C1207</f>
        <v>0</v>
      </c>
      <c r="C1204" s="5">
        <f>TITRES_STAT!D1207</f>
        <v>0</v>
      </c>
      <c r="D1204" s="5">
        <f>TITRES_STAT!E1207</f>
        <v>0</v>
      </c>
      <c r="E1204" s="2">
        <f t="shared" si="72"/>
        <v>0</v>
      </c>
      <c r="F1204" s="5" t="str">
        <f t="shared" si="75"/>
        <v>NEUTRAL</v>
      </c>
      <c r="G1204" s="5" t="e">
        <f t="shared" si="74"/>
        <v>#DIV/0!</v>
      </c>
      <c r="H1204" s="5" t="str">
        <f t="shared" si="73"/>
        <v>NEUTRAL</v>
      </c>
    </row>
    <row r="1205" spans="1:8" ht="13.5" x14ac:dyDescent="0.25">
      <c r="A1205" s="3">
        <f>TITRES_STAT!B1208</f>
        <v>0</v>
      </c>
      <c r="B1205" s="5">
        <f>TITRES_STAT!C1208</f>
        <v>0</v>
      </c>
      <c r="C1205" s="5">
        <f>TITRES_STAT!D1208</f>
        <v>0</v>
      </c>
      <c r="D1205" s="5">
        <f>TITRES_STAT!E1208</f>
        <v>0</v>
      </c>
      <c r="E1205" s="2">
        <f t="shared" si="72"/>
        <v>0</v>
      </c>
      <c r="F1205" s="5" t="str">
        <f t="shared" si="75"/>
        <v>NEUTRAL</v>
      </c>
      <c r="G1205" s="5" t="e">
        <f t="shared" si="74"/>
        <v>#DIV/0!</v>
      </c>
      <c r="H1205" s="5" t="str">
        <f t="shared" si="73"/>
        <v>NEUTRAL</v>
      </c>
    </row>
    <row r="1206" spans="1:8" ht="13.5" x14ac:dyDescent="0.25">
      <c r="A1206" s="3">
        <f>TITRES_STAT!B1209</f>
        <v>0</v>
      </c>
      <c r="B1206" s="5">
        <f>TITRES_STAT!C1209</f>
        <v>0</v>
      </c>
      <c r="C1206" s="5">
        <f>TITRES_STAT!D1209</f>
        <v>0</v>
      </c>
      <c r="D1206" s="5">
        <f>TITRES_STAT!E1209</f>
        <v>0</v>
      </c>
      <c r="E1206" s="2">
        <f t="shared" si="72"/>
        <v>0</v>
      </c>
      <c r="F1206" s="5" t="str">
        <f t="shared" si="75"/>
        <v>NEUTRAL</v>
      </c>
      <c r="G1206" s="5" t="e">
        <f t="shared" si="74"/>
        <v>#DIV/0!</v>
      </c>
      <c r="H1206" s="5" t="str">
        <f t="shared" si="73"/>
        <v>NEUTRAL</v>
      </c>
    </row>
    <row r="1207" spans="1:8" ht="13.5" x14ac:dyDescent="0.25">
      <c r="A1207" s="3">
        <f>TITRES_STAT!B1210</f>
        <v>0</v>
      </c>
      <c r="B1207" s="5">
        <f>TITRES_STAT!C1210</f>
        <v>0</v>
      </c>
      <c r="C1207" s="5">
        <f>TITRES_STAT!D1210</f>
        <v>0</v>
      </c>
      <c r="D1207" s="5">
        <f>TITRES_STAT!E1210</f>
        <v>0</v>
      </c>
      <c r="E1207" s="2">
        <f t="shared" si="72"/>
        <v>0</v>
      </c>
      <c r="F1207" s="5" t="str">
        <f t="shared" si="75"/>
        <v>NEUTRAL</v>
      </c>
      <c r="G1207" s="5" t="e">
        <f t="shared" si="74"/>
        <v>#DIV/0!</v>
      </c>
      <c r="H1207" s="5" t="str">
        <f t="shared" si="73"/>
        <v>NEUTRAL</v>
      </c>
    </row>
    <row r="1208" spans="1:8" ht="13.5" x14ac:dyDescent="0.25">
      <c r="A1208" s="3">
        <f>TITRES_STAT!B1211</f>
        <v>0</v>
      </c>
      <c r="B1208" s="5">
        <f>TITRES_STAT!C1211</f>
        <v>0</v>
      </c>
      <c r="C1208" s="5">
        <f>TITRES_STAT!D1211</f>
        <v>0</v>
      </c>
      <c r="D1208" s="5">
        <f>TITRES_STAT!E1211</f>
        <v>0</v>
      </c>
      <c r="E1208" s="2">
        <f t="shared" si="72"/>
        <v>0</v>
      </c>
      <c r="F1208" s="5" t="str">
        <f t="shared" si="75"/>
        <v>NEUTRAL</v>
      </c>
      <c r="G1208" s="5" t="e">
        <f t="shared" si="74"/>
        <v>#DIV/0!</v>
      </c>
      <c r="H1208" s="5" t="str">
        <f t="shared" si="73"/>
        <v>NEUTRAL</v>
      </c>
    </row>
    <row r="1209" spans="1:8" ht="13.5" x14ac:dyDescent="0.25">
      <c r="A1209" s="3">
        <f>TITRES_STAT!B1212</f>
        <v>0</v>
      </c>
      <c r="B1209" s="5">
        <f>TITRES_STAT!C1212</f>
        <v>0</v>
      </c>
      <c r="C1209" s="5">
        <f>TITRES_STAT!D1212</f>
        <v>0</v>
      </c>
      <c r="D1209" s="5">
        <f>TITRES_STAT!E1212</f>
        <v>0</v>
      </c>
      <c r="E1209" s="2">
        <f t="shared" si="72"/>
        <v>0</v>
      </c>
      <c r="F1209" s="5" t="str">
        <f t="shared" si="75"/>
        <v>NEUTRAL</v>
      </c>
      <c r="G1209" s="5" t="e">
        <f t="shared" si="74"/>
        <v>#DIV/0!</v>
      </c>
      <c r="H1209" s="5" t="str">
        <f t="shared" si="73"/>
        <v>NEUTRAL</v>
      </c>
    </row>
    <row r="1210" spans="1:8" ht="13.5" x14ac:dyDescent="0.25">
      <c r="A1210" s="3">
        <f>TITRES_STAT!B1213</f>
        <v>0</v>
      </c>
      <c r="B1210" s="5">
        <f>TITRES_STAT!C1213</f>
        <v>0</v>
      </c>
      <c r="C1210" s="5">
        <f>TITRES_STAT!D1213</f>
        <v>0</v>
      </c>
      <c r="D1210" s="5">
        <f>TITRES_STAT!E1213</f>
        <v>0</v>
      </c>
      <c r="E1210" s="2">
        <f t="shared" si="72"/>
        <v>0</v>
      </c>
      <c r="F1210" s="5" t="str">
        <f t="shared" si="75"/>
        <v>NEUTRAL</v>
      </c>
      <c r="G1210" s="5" t="e">
        <f t="shared" si="74"/>
        <v>#DIV/0!</v>
      </c>
      <c r="H1210" s="5" t="str">
        <f t="shared" si="73"/>
        <v>NEUTRAL</v>
      </c>
    </row>
    <row r="1211" spans="1:8" ht="13.5" x14ac:dyDescent="0.25">
      <c r="A1211" s="3">
        <f>TITRES_STAT!B1214</f>
        <v>0</v>
      </c>
      <c r="B1211" s="5">
        <f>TITRES_STAT!C1214</f>
        <v>0</v>
      </c>
      <c r="C1211" s="5">
        <f>TITRES_STAT!D1214</f>
        <v>0</v>
      </c>
      <c r="D1211" s="5">
        <f>TITRES_STAT!E1214</f>
        <v>0</v>
      </c>
      <c r="E1211" s="2">
        <f t="shared" si="72"/>
        <v>0</v>
      </c>
      <c r="F1211" s="5" t="str">
        <f t="shared" si="75"/>
        <v>NEUTRAL</v>
      </c>
      <c r="G1211" s="5" t="e">
        <f t="shared" si="74"/>
        <v>#DIV/0!</v>
      </c>
      <c r="H1211" s="5" t="str">
        <f t="shared" si="73"/>
        <v>NEUTRAL</v>
      </c>
    </row>
    <row r="1212" spans="1:8" ht="13.5" x14ac:dyDescent="0.25">
      <c r="A1212" s="3">
        <f>TITRES_STAT!B1215</f>
        <v>0</v>
      </c>
      <c r="B1212" s="5">
        <f>TITRES_STAT!C1215</f>
        <v>0</v>
      </c>
      <c r="C1212" s="5">
        <f>TITRES_STAT!D1215</f>
        <v>0</v>
      </c>
      <c r="D1212" s="5">
        <f>TITRES_STAT!E1215</f>
        <v>0</v>
      </c>
      <c r="E1212" s="2">
        <f t="shared" si="72"/>
        <v>0</v>
      </c>
      <c r="F1212" s="5" t="str">
        <f t="shared" si="75"/>
        <v>NEUTRAL</v>
      </c>
      <c r="G1212" s="5" t="e">
        <f t="shared" si="74"/>
        <v>#DIV/0!</v>
      </c>
      <c r="H1212" s="5" t="str">
        <f t="shared" si="73"/>
        <v>NEUTRAL</v>
      </c>
    </row>
    <row r="1213" spans="1:8" ht="13.5" x14ac:dyDescent="0.25">
      <c r="A1213" s="3">
        <f>TITRES_STAT!B1216</f>
        <v>0</v>
      </c>
      <c r="B1213" s="5">
        <f>TITRES_STAT!C1216</f>
        <v>0</v>
      </c>
      <c r="C1213" s="5">
        <f>TITRES_STAT!D1216</f>
        <v>0</v>
      </c>
      <c r="D1213" s="5">
        <f>TITRES_STAT!E1216</f>
        <v>0</v>
      </c>
      <c r="E1213" s="2">
        <f t="shared" si="72"/>
        <v>0</v>
      </c>
      <c r="F1213" s="5" t="str">
        <f t="shared" si="75"/>
        <v>NEUTRAL</v>
      </c>
      <c r="G1213" s="5" t="e">
        <f t="shared" si="74"/>
        <v>#DIV/0!</v>
      </c>
      <c r="H1213" s="5" t="str">
        <f t="shared" si="73"/>
        <v>NEUTRAL</v>
      </c>
    </row>
    <row r="1214" spans="1:8" ht="13.5" x14ac:dyDescent="0.25">
      <c r="A1214" s="3">
        <f>TITRES_STAT!B1217</f>
        <v>0</v>
      </c>
      <c r="B1214" s="5">
        <f>TITRES_STAT!C1217</f>
        <v>0</v>
      </c>
      <c r="C1214" s="5">
        <f>TITRES_STAT!D1217</f>
        <v>0</v>
      </c>
      <c r="D1214" s="5">
        <f>TITRES_STAT!E1217</f>
        <v>0</v>
      </c>
      <c r="E1214" s="2">
        <f t="shared" si="72"/>
        <v>0</v>
      </c>
      <c r="F1214" s="5" t="str">
        <f t="shared" si="75"/>
        <v>NEUTRAL</v>
      </c>
      <c r="G1214" s="5" t="e">
        <f t="shared" si="74"/>
        <v>#DIV/0!</v>
      </c>
      <c r="H1214" s="5" t="str">
        <f t="shared" si="73"/>
        <v>NEUTRAL</v>
      </c>
    </row>
    <row r="1215" spans="1:8" ht="13.5" x14ac:dyDescent="0.25">
      <c r="A1215" s="3">
        <f>TITRES_STAT!B1218</f>
        <v>0</v>
      </c>
      <c r="B1215" s="5">
        <f>TITRES_STAT!C1218</f>
        <v>0</v>
      </c>
      <c r="C1215" s="5">
        <f>TITRES_STAT!D1218</f>
        <v>0</v>
      </c>
      <c r="D1215" s="5">
        <f>TITRES_STAT!E1218</f>
        <v>0</v>
      </c>
      <c r="E1215" s="2">
        <f t="shared" si="72"/>
        <v>0</v>
      </c>
      <c r="F1215" s="5" t="str">
        <f t="shared" si="75"/>
        <v>NEUTRAL</v>
      </c>
      <c r="G1215" s="5" t="e">
        <f t="shared" si="74"/>
        <v>#DIV/0!</v>
      </c>
      <c r="H1215" s="5" t="str">
        <f t="shared" si="73"/>
        <v>NEUTRAL</v>
      </c>
    </row>
    <row r="1216" spans="1:8" ht="13.5" x14ac:dyDescent="0.25">
      <c r="A1216" s="3">
        <f>TITRES_STAT!B1219</f>
        <v>0</v>
      </c>
      <c r="B1216" s="5">
        <f>TITRES_STAT!C1219</f>
        <v>0</v>
      </c>
      <c r="C1216" s="5">
        <f>TITRES_STAT!D1219</f>
        <v>0</v>
      </c>
      <c r="D1216" s="5">
        <f>TITRES_STAT!E1219</f>
        <v>0</v>
      </c>
      <c r="E1216" s="2">
        <f t="shared" si="72"/>
        <v>0</v>
      </c>
      <c r="F1216" s="5" t="str">
        <f t="shared" si="75"/>
        <v>NEUTRAL</v>
      </c>
      <c r="G1216" s="5" t="e">
        <f t="shared" si="74"/>
        <v>#DIV/0!</v>
      </c>
      <c r="H1216" s="5" t="str">
        <f t="shared" si="73"/>
        <v>NEUTRAL</v>
      </c>
    </row>
    <row r="1217" spans="1:8" ht="13.5" x14ac:dyDescent="0.25">
      <c r="A1217" s="3">
        <f>TITRES_STAT!B1220</f>
        <v>0</v>
      </c>
      <c r="B1217" s="5">
        <f>TITRES_STAT!C1220</f>
        <v>0</v>
      </c>
      <c r="C1217" s="5">
        <f>TITRES_STAT!D1220</f>
        <v>0</v>
      </c>
      <c r="D1217" s="5">
        <f>TITRES_STAT!E1220</f>
        <v>0</v>
      </c>
      <c r="E1217" s="2">
        <f t="shared" si="72"/>
        <v>0</v>
      </c>
      <c r="F1217" s="5" t="str">
        <f t="shared" si="75"/>
        <v>NEUTRAL</v>
      </c>
      <c r="G1217" s="5" t="e">
        <f t="shared" si="74"/>
        <v>#DIV/0!</v>
      </c>
      <c r="H1217" s="5" t="str">
        <f t="shared" si="73"/>
        <v>NEUTRAL</v>
      </c>
    </row>
    <row r="1218" spans="1:8" ht="13.5" x14ac:dyDescent="0.25">
      <c r="A1218" s="3">
        <f>TITRES_STAT!B1221</f>
        <v>0</v>
      </c>
      <c r="B1218" s="5">
        <f>TITRES_STAT!C1221</f>
        <v>0</v>
      </c>
      <c r="C1218" s="5">
        <f>TITRES_STAT!D1221</f>
        <v>0</v>
      </c>
      <c r="D1218" s="5">
        <f>TITRES_STAT!E1221</f>
        <v>0</v>
      </c>
      <c r="E1218" s="2">
        <f t="shared" si="72"/>
        <v>0</v>
      </c>
      <c r="F1218" s="5" t="str">
        <f t="shared" si="75"/>
        <v>NEUTRAL</v>
      </c>
      <c r="G1218" s="5" t="e">
        <f t="shared" si="74"/>
        <v>#DIV/0!</v>
      </c>
      <c r="H1218" s="5" t="str">
        <f t="shared" si="73"/>
        <v>NEUTRAL</v>
      </c>
    </row>
    <row r="1219" spans="1:8" ht="13.5" x14ac:dyDescent="0.25">
      <c r="A1219" s="3">
        <f>TITRES_STAT!B1222</f>
        <v>0</v>
      </c>
      <c r="B1219" s="5">
        <f>TITRES_STAT!C1222</f>
        <v>0</v>
      </c>
      <c r="C1219" s="5">
        <f>TITRES_STAT!D1222</f>
        <v>0</v>
      </c>
      <c r="D1219" s="5">
        <f>TITRES_STAT!E1222</f>
        <v>0</v>
      </c>
      <c r="E1219" s="2">
        <f t="shared" si="72"/>
        <v>0</v>
      </c>
      <c r="F1219" s="5" t="str">
        <f t="shared" si="75"/>
        <v>NEUTRAL</v>
      </c>
      <c r="G1219" s="5" t="e">
        <f t="shared" si="74"/>
        <v>#DIV/0!</v>
      </c>
      <c r="H1219" s="5" t="str">
        <f t="shared" si="73"/>
        <v>NEUTRAL</v>
      </c>
    </row>
    <row r="1220" spans="1:8" ht="13.5" x14ac:dyDescent="0.25">
      <c r="A1220" s="3">
        <f>TITRES_STAT!B1223</f>
        <v>0</v>
      </c>
      <c r="B1220" s="5">
        <f>TITRES_STAT!C1223</f>
        <v>0</v>
      </c>
      <c r="C1220" s="5">
        <f>TITRES_STAT!D1223</f>
        <v>0</v>
      </c>
      <c r="D1220" s="5">
        <f>TITRES_STAT!E1223</f>
        <v>0</v>
      </c>
      <c r="E1220" s="2">
        <f t="shared" ref="E1220:E1283" si="76">IF(B1220&gt;B1219, E1219+D1220, IF(B1220&lt;B1219, E1219-D1220, E1219))</f>
        <v>0</v>
      </c>
      <c r="F1220" s="5" t="str">
        <f t="shared" si="75"/>
        <v>NEUTRAL</v>
      </c>
      <c r="G1220" s="5" t="e">
        <f t="shared" si="74"/>
        <v>#DIV/0!</v>
      </c>
      <c r="H1220" s="5" t="str">
        <f t="shared" si="73"/>
        <v>NEUTRAL</v>
      </c>
    </row>
    <row r="1221" spans="1:8" ht="13.5" x14ac:dyDescent="0.25">
      <c r="A1221" s="3">
        <f>TITRES_STAT!B1224</f>
        <v>0</v>
      </c>
      <c r="B1221" s="5">
        <f>TITRES_STAT!C1224</f>
        <v>0</v>
      </c>
      <c r="C1221" s="5">
        <f>TITRES_STAT!D1224</f>
        <v>0</v>
      </c>
      <c r="D1221" s="5">
        <f>TITRES_STAT!E1224</f>
        <v>0</v>
      </c>
      <c r="E1221" s="2">
        <f t="shared" si="76"/>
        <v>0</v>
      </c>
      <c r="F1221" s="5" t="str">
        <f t="shared" si="75"/>
        <v>NEUTRAL</v>
      </c>
      <c r="G1221" s="5" t="e">
        <f t="shared" si="74"/>
        <v>#DIV/0!</v>
      </c>
      <c r="H1221" s="5" t="str">
        <f t="shared" si="73"/>
        <v>NEUTRAL</v>
      </c>
    </row>
    <row r="1222" spans="1:8" ht="13.5" x14ac:dyDescent="0.25">
      <c r="A1222" s="3">
        <f>TITRES_STAT!B1225</f>
        <v>0</v>
      </c>
      <c r="B1222" s="5">
        <f>TITRES_STAT!C1225</f>
        <v>0</v>
      </c>
      <c r="C1222" s="5">
        <f>TITRES_STAT!D1225</f>
        <v>0</v>
      </c>
      <c r="D1222" s="5">
        <f>TITRES_STAT!E1225</f>
        <v>0</v>
      </c>
      <c r="E1222" s="2">
        <f t="shared" si="76"/>
        <v>0</v>
      </c>
      <c r="F1222" s="5" t="str">
        <f t="shared" si="75"/>
        <v>NEUTRAL</v>
      </c>
      <c r="G1222" s="5" t="e">
        <f t="shared" si="74"/>
        <v>#DIV/0!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NEUTRAL</v>
      </c>
    </row>
    <row r="1223" spans="1:8" ht="13.5" x14ac:dyDescent="0.25">
      <c r="A1223" s="3">
        <f>TITRES_STAT!B1226</f>
        <v>0</v>
      </c>
      <c r="B1223" s="5">
        <f>TITRES_STAT!C1226</f>
        <v>0</v>
      </c>
      <c r="C1223" s="5">
        <f>TITRES_STAT!D1226</f>
        <v>0</v>
      </c>
      <c r="D1223" s="5">
        <f>TITRES_STAT!E1226</f>
        <v>0</v>
      </c>
      <c r="E1223" s="2">
        <f t="shared" si="76"/>
        <v>0</v>
      </c>
      <c r="F1223" s="5" t="str">
        <f t="shared" si="75"/>
        <v>NEUTRAL</v>
      </c>
      <c r="G1223" s="5" t="e">
        <f t="shared" ref="G1223:G1286" si="78">IF((E1223-E1218)/E1218 &gt; 0.02, "STRONG",
 IF((E1223-E1218)/E1218 &lt; -0.02, "WEAK", "NEUTRAL"))</f>
        <v>#DIV/0!</v>
      </c>
      <c r="H1223" s="5" t="str">
        <f t="shared" si="77"/>
        <v>NEUTRAL</v>
      </c>
    </row>
    <row r="1224" spans="1:8" ht="13.5" x14ac:dyDescent="0.25">
      <c r="A1224" s="3">
        <f>TITRES_STAT!B1227</f>
        <v>0</v>
      </c>
      <c r="B1224" s="5">
        <f>TITRES_STAT!C1227</f>
        <v>0</v>
      </c>
      <c r="C1224" s="5">
        <f>TITRES_STAT!D1227</f>
        <v>0</v>
      </c>
      <c r="D1224" s="5">
        <f>TITRES_STAT!E1227</f>
        <v>0</v>
      </c>
      <c r="E1224" s="2">
        <f t="shared" si="76"/>
        <v>0</v>
      </c>
      <c r="F1224" s="5" t="str">
        <f t="shared" ref="F1224:F1287" si="79">IF(E1224&gt;E1219,"BULLISH",IF(E1224&lt;E1219,"BEARISH","NEUTRAL"))</f>
        <v>NEUTRAL</v>
      </c>
      <c r="G1224" s="5" t="e">
        <f t="shared" si="78"/>
        <v>#DIV/0!</v>
      </c>
      <c r="H1224" s="5" t="str">
        <f t="shared" si="77"/>
        <v>NEUTRAL</v>
      </c>
    </row>
    <row r="1225" spans="1:8" ht="13.5" x14ac:dyDescent="0.25">
      <c r="A1225" s="3">
        <f>TITRES_STAT!B1228</f>
        <v>0</v>
      </c>
      <c r="B1225" s="5">
        <f>TITRES_STAT!C1228</f>
        <v>0</v>
      </c>
      <c r="C1225" s="5">
        <f>TITRES_STAT!D1228</f>
        <v>0</v>
      </c>
      <c r="D1225" s="5">
        <f>TITRES_STAT!E1228</f>
        <v>0</v>
      </c>
      <c r="E1225" s="2">
        <f t="shared" si="76"/>
        <v>0</v>
      </c>
      <c r="F1225" s="5" t="str">
        <f t="shared" si="79"/>
        <v>NEUTRAL</v>
      </c>
      <c r="G1225" s="5" t="e">
        <f t="shared" si="78"/>
        <v>#DIV/0!</v>
      </c>
      <c r="H1225" s="5" t="str">
        <f t="shared" si="77"/>
        <v>NEUTRAL</v>
      </c>
    </row>
    <row r="1226" spans="1:8" ht="13.5" x14ac:dyDescent="0.25">
      <c r="A1226" s="3">
        <f>TITRES_STAT!B1229</f>
        <v>0</v>
      </c>
      <c r="B1226" s="5">
        <f>TITRES_STAT!C1229</f>
        <v>0</v>
      </c>
      <c r="C1226" s="5">
        <f>TITRES_STAT!D1229</f>
        <v>0</v>
      </c>
      <c r="D1226" s="5">
        <f>TITRES_STAT!E1229</f>
        <v>0</v>
      </c>
      <c r="E1226" s="2">
        <f t="shared" si="76"/>
        <v>0</v>
      </c>
      <c r="F1226" s="5" t="str">
        <f t="shared" si="79"/>
        <v>NEUTRAL</v>
      </c>
      <c r="G1226" s="5" t="e">
        <f t="shared" si="78"/>
        <v>#DIV/0!</v>
      </c>
      <c r="H1226" s="5" t="str">
        <f t="shared" si="77"/>
        <v>NEUTRAL</v>
      </c>
    </row>
    <row r="1227" spans="1:8" ht="13.5" x14ac:dyDescent="0.25">
      <c r="A1227" s="3">
        <f>TITRES_STAT!B1230</f>
        <v>0</v>
      </c>
      <c r="B1227" s="5">
        <f>TITRES_STAT!C1230</f>
        <v>0</v>
      </c>
      <c r="C1227" s="5">
        <f>TITRES_STAT!D1230</f>
        <v>0</v>
      </c>
      <c r="D1227" s="5">
        <f>TITRES_STAT!E1230</f>
        <v>0</v>
      </c>
      <c r="E1227" s="2">
        <f t="shared" si="76"/>
        <v>0</v>
      </c>
      <c r="F1227" s="5" t="str">
        <f t="shared" si="79"/>
        <v>NEUTRAL</v>
      </c>
      <c r="G1227" s="5" t="e">
        <f t="shared" si="78"/>
        <v>#DIV/0!</v>
      </c>
      <c r="H1227" s="5" t="str">
        <f t="shared" si="77"/>
        <v>NEUTRAL</v>
      </c>
    </row>
    <row r="1228" spans="1:8" ht="13.5" x14ac:dyDescent="0.25">
      <c r="A1228" s="3">
        <f>TITRES_STAT!B1231</f>
        <v>0</v>
      </c>
      <c r="B1228" s="5">
        <f>TITRES_STAT!C1231</f>
        <v>0</v>
      </c>
      <c r="C1228" s="5">
        <f>TITRES_STAT!D1231</f>
        <v>0</v>
      </c>
      <c r="D1228" s="5">
        <f>TITRES_STAT!E1231</f>
        <v>0</v>
      </c>
      <c r="E1228" s="2">
        <f t="shared" si="76"/>
        <v>0</v>
      </c>
      <c r="F1228" s="5" t="str">
        <f t="shared" si="79"/>
        <v>NEUTRAL</v>
      </c>
      <c r="G1228" s="5" t="e">
        <f t="shared" si="78"/>
        <v>#DIV/0!</v>
      </c>
      <c r="H1228" s="5" t="str">
        <f t="shared" si="77"/>
        <v>NEUTRAL</v>
      </c>
    </row>
    <row r="1229" spans="1:8" ht="13.5" x14ac:dyDescent="0.25">
      <c r="A1229" s="3">
        <f>TITRES_STAT!B1232</f>
        <v>0</v>
      </c>
      <c r="B1229" s="5">
        <f>TITRES_STAT!C1232</f>
        <v>0</v>
      </c>
      <c r="C1229" s="5">
        <f>TITRES_STAT!D1232</f>
        <v>0</v>
      </c>
      <c r="D1229" s="5">
        <f>TITRES_STAT!E1232</f>
        <v>0</v>
      </c>
      <c r="E1229" s="2">
        <f t="shared" si="76"/>
        <v>0</v>
      </c>
      <c r="F1229" s="5" t="str">
        <f t="shared" si="79"/>
        <v>NEUTRAL</v>
      </c>
      <c r="G1229" s="5" t="e">
        <f t="shared" si="78"/>
        <v>#DIV/0!</v>
      </c>
      <c r="H1229" s="5" t="str">
        <f t="shared" si="77"/>
        <v>NEUTRAL</v>
      </c>
    </row>
    <row r="1230" spans="1:8" ht="13.5" x14ac:dyDescent="0.25">
      <c r="A1230" s="3">
        <f>TITRES_STAT!B1233</f>
        <v>0</v>
      </c>
      <c r="B1230" s="5">
        <f>TITRES_STAT!C1233</f>
        <v>0</v>
      </c>
      <c r="C1230" s="5">
        <f>TITRES_STAT!D1233</f>
        <v>0</v>
      </c>
      <c r="D1230" s="5">
        <f>TITRES_STAT!E1233</f>
        <v>0</v>
      </c>
      <c r="E1230" s="2">
        <f t="shared" si="76"/>
        <v>0</v>
      </c>
      <c r="F1230" s="5" t="str">
        <f t="shared" si="79"/>
        <v>NEUTRAL</v>
      </c>
      <c r="G1230" s="5" t="e">
        <f t="shared" si="78"/>
        <v>#DIV/0!</v>
      </c>
      <c r="H1230" s="5" t="str">
        <f t="shared" si="77"/>
        <v>NEUTRAL</v>
      </c>
    </row>
    <row r="1231" spans="1:8" ht="13.5" x14ac:dyDescent="0.25">
      <c r="A1231" s="3">
        <f>TITRES_STAT!B1234</f>
        <v>0</v>
      </c>
      <c r="B1231" s="5">
        <f>TITRES_STAT!C1234</f>
        <v>0</v>
      </c>
      <c r="C1231" s="5">
        <f>TITRES_STAT!D1234</f>
        <v>0</v>
      </c>
      <c r="D1231" s="5">
        <f>TITRES_STAT!E1234</f>
        <v>0</v>
      </c>
      <c r="E1231" s="2">
        <f t="shared" si="76"/>
        <v>0</v>
      </c>
      <c r="F1231" s="5" t="str">
        <f t="shared" si="79"/>
        <v>NEUTRAL</v>
      </c>
      <c r="G1231" s="5" t="e">
        <f t="shared" si="78"/>
        <v>#DIV/0!</v>
      </c>
      <c r="H1231" s="5" t="str">
        <f t="shared" si="77"/>
        <v>NEUTRAL</v>
      </c>
    </row>
    <row r="1232" spans="1:8" ht="13.5" x14ac:dyDescent="0.25">
      <c r="A1232" s="3">
        <f>TITRES_STAT!B1235</f>
        <v>0</v>
      </c>
      <c r="B1232" s="5">
        <f>TITRES_STAT!C1235</f>
        <v>0</v>
      </c>
      <c r="C1232" s="5">
        <f>TITRES_STAT!D1235</f>
        <v>0</v>
      </c>
      <c r="D1232" s="5">
        <f>TITRES_STAT!E1235</f>
        <v>0</v>
      </c>
      <c r="E1232" s="2">
        <f t="shared" si="76"/>
        <v>0</v>
      </c>
      <c r="F1232" s="5" t="str">
        <f t="shared" si="79"/>
        <v>NEUTRAL</v>
      </c>
      <c r="G1232" s="5" t="e">
        <f t="shared" si="78"/>
        <v>#DIV/0!</v>
      </c>
      <c r="H1232" s="5" t="str">
        <f t="shared" si="77"/>
        <v>NEUTRAL</v>
      </c>
    </row>
    <row r="1233" spans="1:8" ht="13.5" x14ac:dyDescent="0.25">
      <c r="A1233" s="3">
        <f>TITRES_STAT!B1236</f>
        <v>0</v>
      </c>
      <c r="B1233" s="5">
        <f>TITRES_STAT!C1236</f>
        <v>0</v>
      </c>
      <c r="C1233" s="5">
        <f>TITRES_STAT!D1236</f>
        <v>0</v>
      </c>
      <c r="D1233" s="5">
        <f>TITRES_STAT!E1236</f>
        <v>0</v>
      </c>
      <c r="E1233" s="2">
        <f t="shared" si="76"/>
        <v>0</v>
      </c>
      <c r="F1233" s="5" t="str">
        <f t="shared" si="79"/>
        <v>NEUTRAL</v>
      </c>
      <c r="G1233" s="5" t="e">
        <f t="shared" si="78"/>
        <v>#DIV/0!</v>
      </c>
      <c r="H1233" s="5" t="str">
        <f t="shared" si="77"/>
        <v>NEUTRAL</v>
      </c>
    </row>
    <row r="1234" spans="1:8" ht="13.5" x14ac:dyDescent="0.25">
      <c r="A1234" s="3">
        <f>TITRES_STAT!B1237</f>
        <v>0</v>
      </c>
      <c r="B1234" s="5">
        <f>TITRES_STAT!C1237</f>
        <v>0</v>
      </c>
      <c r="C1234" s="5">
        <f>TITRES_STAT!D1237</f>
        <v>0</v>
      </c>
      <c r="D1234" s="5">
        <f>TITRES_STAT!E1237</f>
        <v>0</v>
      </c>
      <c r="E1234" s="2">
        <f t="shared" si="76"/>
        <v>0</v>
      </c>
      <c r="F1234" s="5" t="str">
        <f t="shared" si="79"/>
        <v>NEUTRAL</v>
      </c>
      <c r="G1234" s="5" t="e">
        <f t="shared" si="78"/>
        <v>#DIV/0!</v>
      </c>
      <c r="H1234" s="5" t="str">
        <f t="shared" si="77"/>
        <v>NEUTRAL</v>
      </c>
    </row>
    <row r="1235" spans="1:8" ht="13.5" x14ac:dyDescent="0.25">
      <c r="A1235" s="3">
        <f>TITRES_STAT!B1238</f>
        <v>0</v>
      </c>
      <c r="B1235" s="5">
        <f>TITRES_STAT!C1238</f>
        <v>0</v>
      </c>
      <c r="C1235" s="5">
        <f>TITRES_STAT!D1238</f>
        <v>0</v>
      </c>
      <c r="D1235" s="5">
        <f>TITRES_STAT!E1238</f>
        <v>0</v>
      </c>
      <c r="E1235" s="2">
        <f t="shared" si="76"/>
        <v>0</v>
      </c>
      <c r="F1235" s="5" t="str">
        <f t="shared" si="79"/>
        <v>NEUTRAL</v>
      </c>
      <c r="G1235" s="5" t="e">
        <f t="shared" si="78"/>
        <v>#DIV/0!</v>
      </c>
      <c r="H1235" s="5" t="str">
        <f t="shared" si="77"/>
        <v>NEUTRAL</v>
      </c>
    </row>
    <row r="1236" spans="1:8" ht="13.5" x14ac:dyDescent="0.25">
      <c r="A1236" s="3">
        <f>TITRES_STAT!B1239</f>
        <v>0</v>
      </c>
      <c r="B1236" s="5">
        <f>TITRES_STAT!C1239</f>
        <v>0</v>
      </c>
      <c r="C1236" s="5">
        <f>TITRES_STAT!D1239</f>
        <v>0</v>
      </c>
      <c r="D1236" s="5">
        <f>TITRES_STAT!E1239</f>
        <v>0</v>
      </c>
      <c r="E1236" s="2">
        <f t="shared" si="76"/>
        <v>0</v>
      </c>
      <c r="F1236" s="5" t="str">
        <f t="shared" si="79"/>
        <v>NEUTRAL</v>
      </c>
      <c r="G1236" s="5" t="e">
        <f t="shared" si="78"/>
        <v>#DIV/0!</v>
      </c>
      <c r="H1236" s="5" t="str">
        <f t="shared" si="77"/>
        <v>NEUTRAL</v>
      </c>
    </row>
    <row r="1237" spans="1:8" ht="13.5" x14ac:dyDescent="0.25">
      <c r="A1237" s="3">
        <f>TITRES_STAT!B1240</f>
        <v>0</v>
      </c>
      <c r="B1237" s="5">
        <f>TITRES_STAT!C1240</f>
        <v>0</v>
      </c>
      <c r="C1237" s="5">
        <f>TITRES_STAT!D1240</f>
        <v>0</v>
      </c>
      <c r="D1237" s="5">
        <f>TITRES_STAT!E1240</f>
        <v>0</v>
      </c>
      <c r="E1237" s="2">
        <f t="shared" si="76"/>
        <v>0</v>
      </c>
      <c r="F1237" s="5" t="str">
        <f t="shared" si="79"/>
        <v>NEUTRAL</v>
      </c>
      <c r="G1237" s="5" t="e">
        <f t="shared" si="78"/>
        <v>#DIV/0!</v>
      </c>
      <c r="H1237" s="5" t="str">
        <f t="shared" si="77"/>
        <v>NEUTRAL</v>
      </c>
    </row>
    <row r="1238" spans="1:8" ht="13.5" x14ac:dyDescent="0.25">
      <c r="A1238" s="3">
        <f>TITRES_STAT!B1241</f>
        <v>0</v>
      </c>
      <c r="B1238" s="5">
        <f>TITRES_STAT!C1241</f>
        <v>0</v>
      </c>
      <c r="C1238" s="5">
        <f>TITRES_STAT!D1241</f>
        <v>0</v>
      </c>
      <c r="D1238" s="5">
        <f>TITRES_STAT!E1241</f>
        <v>0</v>
      </c>
      <c r="E1238" s="2">
        <f t="shared" si="76"/>
        <v>0</v>
      </c>
      <c r="F1238" s="5" t="str">
        <f t="shared" si="79"/>
        <v>NEUTRAL</v>
      </c>
      <c r="G1238" s="5" t="e">
        <f t="shared" si="78"/>
        <v>#DIV/0!</v>
      </c>
      <c r="H1238" s="5" t="str">
        <f t="shared" si="77"/>
        <v>NEUTRAL</v>
      </c>
    </row>
    <row r="1239" spans="1:8" ht="13.5" x14ac:dyDescent="0.25">
      <c r="A1239" s="3">
        <f>TITRES_STAT!B1242</f>
        <v>0</v>
      </c>
      <c r="B1239" s="5">
        <f>TITRES_STAT!C1242</f>
        <v>0</v>
      </c>
      <c r="C1239" s="5">
        <f>TITRES_STAT!D1242</f>
        <v>0</v>
      </c>
      <c r="D1239" s="5">
        <f>TITRES_STAT!E1242</f>
        <v>0</v>
      </c>
      <c r="E1239" s="2">
        <f t="shared" si="76"/>
        <v>0</v>
      </c>
      <c r="F1239" s="5" t="str">
        <f t="shared" si="79"/>
        <v>NEUTRAL</v>
      </c>
      <c r="G1239" s="5" t="e">
        <f t="shared" si="78"/>
        <v>#DIV/0!</v>
      </c>
      <c r="H1239" s="5" t="str">
        <f t="shared" si="77"/>
        <v>NEUTRAL</v>
      </c>
    </row>
    <row r="1240" spans="1:8" ht="13.5" x14ac:dyDescent="0.25">
      <c r="A1240" s="3">
        <f>TITRES_STAT!B1243</f>
        <v>0</v>
      </c>
      <c r="B1240" s="5">
        <f>TITRES_STAT!C1243</f>
        <v>0</v>
      </c>
      <c r="C1240" s="5">
        <f>TITRES_STAT!D1243</f>
        <v>0</v>
      </c>
      <c r="D1240" s="5">
        <f>TITRES_STAT!E1243</f>
        <v>0</v>
      </c>
      <c r="E1240" s="2">
        <f t="shared" si="76"/>
        <v>0</v>
      </c>
      <c r="F1240" s="5" t="str">
        <f t="shared" si="79"/>
        <v>NEUTRAL</v>
      </c>
      <c r="G1240" s="5" t="e">
        <f t="shared" si="78"/>
        <v>#DIV/0!</v>
      </c>
      <c r="H1240" s="5" t="str">
        <f t="shared" si="77"/>
        <v>NEUTRAL</v>
      </c>
    </row>
    <row r="1241" spans="1:8" ht="13.5" x14ac:dyDescent="0.25">
      <c r="A1241" s="3">
        <f>TITRES_STAT!B1244</f>
        <v>0</v>
      </c>
      <c r="B1241" s="5">
        <f>TITRES_STAT!C1244</f>
        <v>0</v>
      </c>
      <c r="C1241" s="5">
        <f>TITRES_STAT!D1244</f>
        <v>0</v>
      </c>
      <c r="D1241" s="5">
        <f>TITRES_STAT!E1244</f>
        <v>0</v>
      </c>
      <c r="E1241" s="2">
        <f t="shared" si="76"/>
        <v>0</v>
      </c>
      <c r="F1241" s="5" t="str">
        <f t="shared" si="79"/>
        <v>NEUTRAL</v>
      </c>
      <c r="G1241" s="5" t="e">
        <f t="shared" si="78"/>
        <v>#DIV/0!</v>
      </c>
      <c r="H1241" s="5" t="str">
        <f t="shared" si="77"/>
        <v>NEUTRAL</v>
      </c>
    </row>
    <row r="1242" spans="1:8" ht="13.5" x14ac:dyDescent="0.25">
      <c r="A1242" s="3">
        <f>TITRES_STAT!B1245</f>
        <v>0</v>
      </c>
      <c r="B1242" s="5">
        <f>TITRES_STAT!C1245</f>
        <v>0</v>
      </c>
      <c r="C1242" s="5">
        <f>TITRES_STAT!D1245</f>
        <v>0</v>
      </c>
      <c r="D1242" s="5">
        <f>TITRES_STAT!E1245</f>
        <v>0</v>
      </c>
      <c r="E1242" s="2">
        <f t="shared" si="76"/>
        <v>0</v>
      </c>
      <c r="F1242" s="5" t="str">
        <f t="shared" si="79"/>
        <v>NEUTRAL</v>
      </c>
      <c r="G1242" s="5" t="e">
        <f t="shared" si="78"/>
        <v>#DIV/0!</v>
      </c>
      <c r="H1242" s="5" t="str">
        <f t="shared" si="77"/>
        <v>NEUTRAL</v>
      </c>
    </row>
    <row r="1243" spans="1:8" ht="13.5" x14ac:dyDescent="0.25">
      <c r="A1243" s="3">
        <f>TITRES_STAT!B1246</f>
        <v>0</v>
      </c>
      <c r="B1243" s="5">
        <f>TITRES_STAT!C1246</f>
        <v>0</v>
      </c>
      <c r="C1243" s="5">
        <f>TITRES_STAT!D1246</f>
        <v>0</v>
      </c>
      <c r="D1243" s="5">
        <f>TITRES_STAT!E1246</f>
        <v>0</v>
      </c>
      <c r="E1243" s="2">
        <f t="shared" si="76"/>
        <v>0</v>
      </c>
      <c r="F1243" s="5" t="str">
        <f t="shared" si="79"/>
        <v>NEUTRAL</v>
      </c>
      <c r="G1243" s="5" t="e">
        <f t="shared" si="78"/>
        <v>#DIV/0!</v>
      </c>
      <c r="H1243" s="5" t="str">
        <f t="shared" si="77"/>
        <v>NEUTRAL</v>
      </c>
    </row>
    <row r="1244" spans="1:8" ht="13.5" x14ac:dyDescent="0.25">
      <c r="A1244" s="3">
        <f>TITRES_STAT!B1247</f>
        <v>0</v>
      </c>
      <c r="B1244" s="5">
        <f>TITRES_STAT!C1247</f>
        <v>0</v>
      </c>
      <c r="C1244" s="5">
        <f>TITRES_STAT!D1247</f>
        <v>0</v>
      </c>
      <c r="D1244" s="5">
        <f>TITRES_STAT!E1247</f>
        <v>0</v>
      </c>
      <c r="E1244" s="2">
        <f t="shared" si="76"/>
        <v>0</v>
      </c>
      <c r="F1244" s="5" t="str">
        <f t="shared" si="79"/>
        <v>NEUTRAL</v>
      </c>
      <c r="G1244" s="5" t="e">
        <f t="shared" si="78"/>
        <v>#DIV/0!</v>
      </c>
      <c r="H1244" s="5" t="str">
        <f t="shared" si="77"/>
        <v>NEUTRAL</v>
      </c>
    </row>
    <row r="1245" spans="1:8" ht="13.5" x14ac:dyDescent="0.25">
      <c r="A1245" s="3">
        <f>TITRES_STAT!B1248</f>
        <v>0</v>
      </c>
      <c r="B1245" s="5">
        <f>TITRES_STAT!C1248</f>
        <v>0</v>
      </c>
      <c r="C1245" s="5">
        <f>TITRES_STAT!D1248</f>
        <v>0</v>
      </c>
      <c r="D1245" s="5">
        <f>TITRES_STAT!E1248</f>
        <v>0</v>
      </c>
      <c r="E1245" s="2">
        <f t="shared" si="76"/>
        <v>0</v>
      </c>
      <c r="F1245" s="5" t="str">
        <f t="shared" si="79"/>
        <v>NEUTRAL</v>
      </c>
      <c r="G1245" s="5" t="e">
        <f t="shared" si="78"/>
        <v>#DIV/0!</v>
      </c>
      <c r="H1245" s="5" t="str">
        <f t="shared" si="77"/>
        <v>NEUTRAL</v>
      </c>
    </row>
    <row r="1246" spans="1:8" ht="13.5" x14ac:dyDescent="0.25">
      <c r="A1246" s="3">
        <f>TITRES_STAT!B1249</f>
        <v>0</v>
      </c>
      <c r="B1246" s="5">
        <f>TITRES_STAT!C1249</f>
        <v>0</v>
      </c>
      <c r="C1246" s="5">
        <f>TITRES_STAT!D1249</f>
        <v>0</v>
      </c>
      <c r="D1246" s="5">
        <f>TITRES_STAT!E1249</f>
        <v>0</v>
      </c>
      <c r="E1246" s="2">
        <f t="shared" si="76"/>
        <v>0</v>
      </c>
      <c r="F1246" s="5" t="str">
        <f t="shared" si="79"/>
        <v>NEUTRAL</v>
      </c>
      <c r="G1246" s="5" t="e">
        <f t="shared" si="78"/>
        <v>#DIV/0!</v>
      </c>
      <c r="H1246" s="5" t="str">
        <f t="shared" si="77"/>
        <v>NEUTRAL</v>
      </c>
    </row>
    <row r="1247" spans="1:8" ht="13.5" x14ac:dyDescent="0.25">
      <c r="A1247" s="3">
        <f>TITRES_STAT!B1250</f>
        <v>0</v>
      </c>
      <c r="B1247" s="5">
        <f>TITRES_STAT!C1250</f>
        <v>0</v>
      </c>
      <c r="C1247" s="5">
        <f>TITRES_STAT!D1250</f>
        <v>0</v>
      </c>
      <c r="D1247" s="5">
        <f>TITRES_STAT!E1250</f>
        <v>0</v>
      </c>
      <c r="E1247" s="2">
        <f t="shared" si="76"/>
        <v>0</v>
      </c>
      <c r="F1247" s="5" t="str">
        <f t="shared" si="79"/>
        <v>NEUTRAL</v>
      </c>
      <c r="G1247" s="5" t="e">
        <f t="shared" si="78"/>
        <v>#DIV/0!</v>
      </c>
      <c r="H1247" s="5" t="str">
        <f t="shared" si="77"/>
        <v>NEUTRAL</v>
      </c>
    </row>
    <row r="1248" spans="1:8" ht="13.5" x14ac:dyDescent="0.25">
      <c r="A1248" s="3">
        <f>TITRES_STAT!B1251</f>
        <v>0</v>
      </c>
      <c r="B1248" s="5">
        <f>TITRES_STAT!C1251</f>
        <v>0</v>
      </c>
      <c r="C1248" s="5">
        <f>TITRES_STAT!D1251</f>
        <v>0</v>
      </c>
      <c r="D1248" s="5">
        <f>TITRES_STAT!E1251</f>
        <v>0</v>
      </c>
      <c r="E1248" s="2">
        <f t="shared" si="76"/>
        <v>0</v>
      </c>
      <c r="F1248" s="5" t="str">
        <f t="shared" si="79"/>
        <v>NEUTRAL</v>
      </c>
      <c r="G1248" s="5" t="e">
        <f t="shared" si="78"/>
        <v>#DIV/0!</v>
      </c>
      <c r="H1248" s="5" t="str">
        <f t="shared" si="77"/>
        <v>NEUTRAL</v>
      </c>
    </row>
    <row r="1249" spans="1:8" ht="13.5" x14ac:dyDescent="0.25">
      <c r="A1249" s="3">
        <f>TITRES_STAT!B1252</f>
        <v>0</v>
      </c>
      <c r="B1249" s="5">
        <f>TITRES_STAT!C1252</f>
        <v>0</v>
      </c>
      <c r="C1249" s="5">
        <f>TITRES_STAT!D1252</f>
        <v>0</v>
      </c>
      <c r="D1249" s="5">
        <f>TITRES_STAT!E1252</f>
        <v>0</v>
      </c>
      <c r="E1249" s="2">
        <f t="shared" si="76"/>
        <v>0</v>
      </c>
      <c r="F1249" s="5" t="str">
        <f t="shared" si="79"/>
        <v>NEUTRAL</v>
      </c>
      <c r="G1249" s="5" t="e">
        <f t="shared" si="78"/>
        <v>#DIV/0!</v>
      </c>
      <c r="H1249" s="5" t="str">
        <f t="shared" si="77"/>
        <v>NEUTRAL</v>
      </c>
    </row>
    <row r="1250" spans="1:8" ht="13.5" x14ac:dyDescent="0.25">
      <c r="A1250" s="3">
        <f>TITRES_STAT!B1253</f>
        <v>0</v>
      </c>
      <c r="B1250" s="5">
        <f>TITRES_STAT!C1253</f>
        <v>0</v>
      </c>
      <c r="C1250" s="5">
        <f>TITRES_STAT!D1253</f>
        <v>0</v>
      </c>
      <c r="D1250" s="5">
        <f>TITRES_STAT!E1253</f>
        <v>0</v>
      </c>
      <c r="E1250" s="2">
        <f t="shared" si="76"/>
        <v>0</v>
      </c>
      <c r="F1250" s="5" t="str">
        <f t="shared" si="79"/>
        <v>NEUTRAL</v>
      </c>
      <c r="G1250" s="5" t="e">
        <f t="shared" si="78"/>
        <v>#DIV/0!</v>
      </c>
      <c r="H1250" s="5" t="str">
        <f t="shared" si="77"/>
        <v>NEUTRAL</v>
      </c>
    </row>
    <row r="1251" spans="1:8" ht="13.5" x14ac:dyDescent="0.25">
      <c r="A1251" s="3">
        <f>TITRES_STAT!B1254</f>
        <v>0</v>
      </c>
      <c r="B1251" s="5">
        <f>TITRES_STAT!C1254</f>
        <v>0</v>
      </c>
      <c r="C1251" s="5">
        <f>TITRES_STAT!D1254</f>
        <v>0</v>
      </c>
      <c r="D1251" s="5">
        <f>TITRES_STAT!E1254</f>
        <v>0</v>
      </c>
      <c r="E1251" s="2">
        <f t="shared" si="76"/>
        <v>0</v>
      </c>
      <c r="F1251" s="5" t="str">
        <f t="shared" si="79"/>
        <v>NEUTRAL</v>
      </c>
      <c r="G1251" s="5" t="e">
        <f t="shared" si="78"/>
        <v>#DIV/0!</v>
      </c>
      <c r="H1251" s="5" t="str">
        <f t="shared" si="77"/>
        <v>NEUTRAL</v>
      </c>
    </row>
    <row r="1252" spans="1:8" ht="13.5" x14ac:dyDescent="0.25">
      <c r="A1252" s="3">
        <f>TITRES_STAT!B1255</f>
        <v>0</v>
      </c>
      <c r="B1252" s="5">
        <f>TITRES_STAT!C1255</f>
        <v>0</v>
      </c>
      <c r="C1252" s="5">
        <f>TITRES_STAT!D1255</f>
        <v>0</v>
      </c>
      <c r="D1252" s="5">
        <f>TITRES_STAT!E1255</f>
        <v>0</v>
      </c>
      <c r="E1252" s="2">
        <f t="shared" si="76"/>
        <v>0</v>
      </c>
      <c r="F1252" s="5" t="str">
        <f t="shared" si="79"/>
        <v>NEUTRAL</v>
      </c>
      <c r="G1252" s="5" t="e">
        <f t="shared" si="78"/>
        <v>#DIV/0!</v>
      </c>
      <c r="H1252" s="5" t="str">
        <f t="shared" si="77"/>
        <v>NEUTRAL</v>
      </c>
    </row>
    <row r="1253" spans="1:8" ht="13.5" x14ac:dyDescent="0.25">
      <c r="A1253" s="3">
        <f>TITRES_STAT!B1256</f>
        <v>0</v>
      </c>
      <c r="B1253" s="5">
        <f>TITRES_STAT!C1256</f>
        <v>0</v>
      </c>
      <c r="C1253" s="5">
        <f>TITRES_STAT!D1256</f>
        <v>0</v>
      </c>
      <c r="D1253" s="5">
        <f>TITRES_STAT!E1256</f>
        <v>0</v>
      </c>
      <c r="E1253" s="2">
        <f t="shared" si="76"/>
        <v>0</v>
      </c>
      <c r="F1253" s="5" t="str">
        <f t="shared" si="79"/>
        <v>NEUTRAL</v>
      </c>
      <c r="G1253" s="5" t="e">
        <f t="shared" si="78"/>
        <v>#DIV/0!</v>
      </c>
      <c r="H1253" s="5" t="str">
        <f t="shared" si="77"/>
        <v>NEUTRAL</v>
      </c>
    </row>
    <row r="1254" spans="1:8" ht="13.5" x14ac:dyDescent="0.25">
      <c r="A1254" s="3">
        <f>TITRES_STAT!B1257</f>
        <v>0</v>
      </c>
      <c r="B1254" s="5">
        <f>TITRES_STAT!C1257</f>
        <v>0</v>
      </c>
      <c r="C1254" s="5">
        <f>TITRES_STAT!D1257</f>
        <v>0</v>
      </c>
      <c r="D1254" s="5">
        <f>TITRES_STAT!E1257</f>
        <v>0</v>
      </c>
      <c r="E1254" s="2">
        <f t="shared" si="76"/>
        <v>0</v>
      </c>
      <c r="F1254" s="5" t="str">
        <f t="shared" si="79"/>
        <v>NEUTRAL</v>
      </c>
      <c r="G1254" s="5" t="e">
        <f t="shared" si="78"/>
        <v>#DIV/0!</v>
      </c>
      <c r="H1254" s="5" t="str">
        <f t="shared" si="77"/>
        <v>NEUTRAL</v>
      </c>
    </row>
    <row r="1255" spans="1:8" ht="13.5" x14ac:dyDescent="0.25">
      <c r="A1255" s="3">
        <f>TITRES_STAT!B1258</f>
        <v>0</v>
      </c>
      <c r="B1255" s="5">
        <f>TITRES_STAT!C1258</f>
        <v>0</v>
      </c>
      <c r="C1255" s="5">
        <f>TITRES_STAT!D1258</f>
        <v>0</v>
      </c>
      <c r="D1255" s="5">
        <f>TITRES_STAT!E1258</f>
        <v>0</v>
      </c>
      <c r="E1255" s="2">
        <f t="shared" si="76"/>
        <v>0</v>
      </c>
      <c r="F1255" s="5" t="str">
        <f t="shared" si="79"/>
        <v>NEUTRAL</v>
      </c>
      <c r="G1255" s="5" t="e">
        <f t="shared" si="78"/>
        <v>#DIV/0!</v>
      </c>
      <c r="H1255" s="5" t="str">
        <f t="shared" si="77"/>
        <v>NEUTRAL</v>
      </c>
    </row>
    <row r="1256" spans="1:8" ht="13.5" x14ac:dyDescent="0.25">
      <c r="A1256" s="3">
        <f>TITRES_STAT!B1259</f>
        <v>0</v>
      </c>
      <c r="B1256" s="5">
        <f>TITRES_STAT!C1259</f>
        <v>0</v>
      </c>
      <c r="C1256" s="5">
        <f>TITRES_STAT!D1259</f>
        <v>0</v>
      </c>
      <c r="D1256" s="5">
        <f>TITRES_STAT!E1259</f>
        <v>0</v>
      </c>
      <c r="E1256" s="2">
        <f t="shared" si="76"/>
        <v>0</v>
      </c>
      <c r="F1256" s="5" t="str">
        <f t="shared" si="79"/>
        <v>NEUTRAL</v>
      </c>
      <c r="G1256" s="5" t="e">
        <f t="shared" si="78"/>
        <v>#DIV/0!</v>
      </c>
      <c r="H1256" s="5" t="str">
        <f t="shared" si="77"/>
        <v>NEUTRAL</v>
      </c>
    </row>
    <row r="1257" spans="1:8" ht="13.5" x14ac:dyDescent="0.25">
      <c r="A1257" s="3">
        <f>TITRES_STAT!B1260</f>
        <v>0</v>
      </c>
      <c r="B1257" s="5">
        <f>TITRES_STAT!C1260</f>
        <v>0</v>
      </c>
      <c r="C1257" s="5">
        <f>TITRES_STAT!D1260</f>
        <v>0</v>
      </c>
      <c r="D1257" s="5">
        <f>TITRES_STAT!E1260</f>
        <v>0</v>
      </c>
      <c r="E1257" s="2">
        <f t="shared" si="76"/>
        <v>0</v>
      </c>
      <c r="F1257" s="5" t="str">
        <f t="shared" si="79"/>
        <v>NEUTRAL</v>
      </c>
      <c r="G1257" s="5" t="e">
        <f t="shared" si="78"/>
        <v>#DIV/0!</v>
      </c>
      <c r="H1257" s="5" t="str">
        <f t="shared" si="77"/>
        <v>NEUTRAL</v>
      </c>
    </row>
    <row r="1258" spans="1:8" ht="13.5" x14ac:dyDescent="0.25">
      <c r="A1258" s="3">
        <f>TITRES_STAT!B1261</f>
        <v>0</v>
      </c>
      <c r="B1258" s="5">
        <f>TITRES_STAT!C1261</f>
        <v>0</v>
      </c>
      <c r="C1258" s="5">
        <f>TITRES_STAT!D1261</f>
        <v>0</v>
      </c>
      <c r="D1258" s="5">
        <f>TITRES_STAT!E1261</f>
        <v>0</v>
      </c>
      <c r="E1258" s="2">
        <f t="shared" si="76"/>
        <v>0</v>
      </c>
      <c r="F1258" s="5" t="str">
        <f t="shared" si="79"/>
        <v>NEUTRAL</v>
      </c>
      <c r="G1258" s="5" t="e">
        <f t="shared" si="78"/>
        <v>#DIV/0!</v>
      </c>
      <c r="H1258" s="5" t="str">
        <f t="shared" si="77"/>
        <v>NEUTRAL</v>
      </c>
    </row>
    <row r="1259" spans="1:8" ht="13.5" x14ac:dyDescent="0.25">
      <c r="A1259" s="3">
        <f>TITRES_STAT!B1262</f>
        <v>0</v>
      </c>
      <c r="B1259" s="5">
        <f>TITRES_STAT!C1262</f>
        <v>0</v>
      </c>
      <c r="C1259" s="5">
        <f>TITRES_STAT!D1262</f>
        <v>0</v>
      </c>
      <c r="D1259" s="5">
        <f>TITRES_STAT!E1262</f>
        <v>0</v>
      </c>
      <c r="E1259" s="2">
        <f t="shared" si="76"/>
        <v>0</v>
      </c>
      <c r="F1259" s="5" t="str">
        <f t="shared" si="79"/>
        <v>NEUTRAL</v>
      </c>
      <c r="G1259" s="5" t="e">
        <f t="shared" si="78"/>
        <v>#DIV/0!</v>
      </c>
      <c r="H1259" s="5" t="str">
        <f t="shared" si="77"/>
        <v>NEUTRAL</v>
      </c>
    </row>
    <row r="1260" spans="1:8" ht="13.5" x14ac:dyDescent="0.25">
      <c r="A1260" s="3">
        <f>TITRES_STAT!B1263</f>
        <v>0</v>
      </c>
      <c r="B1260" s="5">
        <f>TITRES_STAT!C1263</f>
        <v>0</v>
      </c>
      <c r="C1260" s="5">
        <f>TITRES_STAT!D1263</f>
        <v>0</v>
      </c>
      <c r="D1260" s="5">
        <f>TITRES_STAT!E1263</f>
        <v>0</v>
      </c>
      <c r="E1260" s="2">
        <f t="shared" si="76"/>
        <v>0</v>
      </c>
      <c r="F1260" s="5" t="str">
        <f t="shared" si="79"/>
        <v>NEUTRAL</v>
      </c>
      <c r="G1260" s="5" t="e">
        <f t="shared" si="78"/>
        <v>#DIV/0!</v>
      </c>
      <c r="H1260" s="5" t="str">
        <f t="shared" si="77"/>
        <v>NEUTRAL</v>
      </c>
    </row>
    <row r="1261" spans="1:8" ht="13.5" x14ac:dyDescent="0.25">
      <c r="A1261" s="3">
        <f>TITRES_STAT!B1264</f>
        <v>0</v>
      </c>
      <c r="B1261" s="5">
        <f>TITRES_STAT!C1264</f>
        <v>0</v>
      </c>
      <c r="C1261" s="5">
        <f>TITRES_STAT!D1264</f>
        <v>0</v>
      </c>
      <c r="D1261" s="5">
        <f>TITRES_STAT!E1264</f>
        <v>0</v>
      </c>
      <c r="E1261" s="2">
        <f t="shared" si="76"/>
        <v>0</v>
      </c>
      <c r="F1261" s="5" t="str">
        <f t="shared" si="79"/>
        <v>NEUTRAL</v>
      </c>
      <c r="G1261" s="5" t="e">
        <f t="shared" si="78"/>
        <v>#DIV/0!</v>
      </c>
      <c r="H1261" s="5" t="str">
        <f t="shared" si="77"/>
        <v>NEUTRAL</v>
      </c>
    </row>
    <row r="1262" spans="1:8" ht="13.5" x14ac:dyDescent="0.25">
      <c r="A1262" s="3">
        <f>TITRES_STAT!B1265</f>
        <v>0</v>
      </c>
      <c r="B1262" s="5">
        <f>TITRES_STAT!C1265</f>
        <v>0</v>
      </c>
      <c r="C1262" s="5">
        <f>TITRES_STAT!D1265</f>
        <v>0</v>
      </c>
      <c r="D1262" s="5">
        <f>TITRES_STAT!E1265</f>
        <v>0</v>
      </c>
      <c r="E1262" s="2">
        <f t="shared" si="76"/>
        <v>0</v>
      </c>
      <c r="F1262" s="5" t="str">
        <f t="shared" si="79"/>
        <v>NEUTRAL</v>
      </c>
      <c r="G1262" s="5" t="e">
        <f t="shared" si="78"/>
        <v>#DIV/0!</v>
      </c>
      <c r="H1262" s="5" t="str">
        <f t="shared" si="77"/>
        <v>NEUTRAL</v>
      </c>
    </row>
    <row r="1263" spans="1:8" ht="13.5" x14ac:dyDescent="0.25">
      <c r="A1263" s="3">
        <f>TITRES_STAT!B1266</f>
        <v>0</v>
      </c>
      <c r="B1263" s="5">
        <f>TITRES_STAT!C1266</f>
        <v>0</v>
      </c>
      <c r="C1263" s="5">
        <f>TITRES_STAT!D1266</f>
        <v>0</v>
      </c>
      <c r="D1263" s="5">
        <f>TITRES_STAT!E1266</f>
        <v>0</v>
      </c>
      <c r="E1263" s="2">
        <f t="shared" si="76"/>
        <v>0</v>
      </c>
      <c r="F1263" s="5" t="str">
        <f t="shared" si="79"/>
        <v>NEUTRAL</v>
      </c>
      <c r="G1263" s="5" t="e">
        <f t="shared" si="78"/>
        <v>#DIV/0!</v>
      </c>
      <c r="H1263" s="5" t="str">
        <f t="shared" si="77"/>
        <v>NEUTRAL</v>
      </c>
    </row>
    <row r="1264" spans="1:8" ht="13.5" x14ac:dyDescent="0.25">
      <c r="A1264" s="3">
        <f>TITRES_STAT!B1267</f>
        <v>0</v>
      </c>
      <c r="B1264" s="5">
        <f>TITRES_STAT!C1267</f>
        <v>0</v>
      </c>
      <c r="C1264" s="5">
        <f>TITRES_STAT!D1267</f>
        <v>0</v>
      </c>
      <c r="D1264" s="5">
        <f>TITRES_STAT!E1267</f>
        <v>0</v>
      </c>
      <c r="E1264" s="2">
        <f t="shared" si="76"/>
        <v>0</v>
      </c>
      <c r="F1264" s="5" t="str">
        <f t="shared" si="79"/>
        <v>NEUTRAL</v>
      </c>
      <c r="G1264" s="5" t="e">
        <f t="shared" si="78"/>
        <v>#DIV/0!</v>
      </c>
      <c r="H1264" s="5" t="str">
        <f t="shared" si="77"/>
        <v>NEUTRAL</v>
      </c>
    </row>
    <row r="1265" spans="1:8" ht="13.5" x14ac:dyDescent="0.25">
      <c r="A1265" s="3">
        <f>TITRES_STAT!B1268</f>
        <v>0</v>
      </c>
      <c r="B1265" s="5">
        <f>TITRES_STAT!C1268</f>
        <v>0</v>
      </c>
      <c r="C1265" s="5">
        <f>TITRES_STAT!D1268</f>
        <v>0</v>
      </c>
      <c r="D1265" s="5">
        <f>TITRES_STAT!E1268</f>
        <v>0</v>
      </c>
      <c r="E1265" s="2">
        <f t="shared" si="76"/>
        <v>0</v>
      </c>
      <c r="F1265" s="5" t="str">
        <f t="shared" si="79"/>
        <v>NEUTRAL</v>
      </c>
      <c r="G1265" s="5" t="e">
        <f t="shared" si="78"/>
        <v>#DIV/0!</v>
      </c>
      <c r="H1265" s="5" t="str">
        <f t="shared" si="77"/>
        <v>NEUTRAL</v>
      </c>
    </row>
    <row r="1266" spans="1:8" ht="13.5" x14ac:dyDescent="0.25">
      <c r="A1266" s="3">
        <f>TITRES_STAT!B1269</f>
        <v>0</v>
      </c>
      <c r="B1266" s="5">
        <f>TITRES_STAT!C1269</f>
        <v>0</v>
      </c>
      <c r="C1266" s="5">
        <f>TITRES_STAT!D1269</f>
        <v>0</v>
      </c>
      <c r="D1266" s="5">
        <f>TITRES_STAT!E1269</f>
        <v>0</v>
      </c>
      <c r="E1266" s="2">
        <f t="shared" si="76"/>
        <v>0</v>
      </c>
      <c r="F1266" s="5" t="str">
        <f t="shared" si="79"/>
        <v>NEUTRAL</v>
      </c>
      <c r="G1266" s="5" t="e">
        <f t="shared" si="78"/>
        <v>#DIV/0!</v>
      </c>
      <c r="H1266" s="5" t="str">
        <f t="shared" si="77"/>
        <v>NEUTRAL</v>
      </c>
    </row>
    <row r="1267" spans="1:8" ht="13.5" x14ac:dyDescent="0.25">
      <c r="A1267" s="3">
        <f>TITRES_STAT!B1270</f>
        <v>0</v>
      </c>
      <c r="B1267" s="5">
        <f>TITRES_STAT!C1270</f>
        <v>0</v>
      </c>
      <c r="C1267" s="5">
        <f>TITRES_STAT!D1270</f>
        <v>0</v>
      </c>
      <c r="D1267" s="5">
        <f>TITRES_STAT!E1270</f>
        <v>0</v>
      </c>
      <c r="E1267" s="2">
        <f t="shared" si="76"/>
        <v>0</v>
      </c>
      <c r="F1267" s="5" t="str">
        <f t="shared" si="79"/>
        <v>NEUTRAL</v>
      </c>
      <c r="G1267" s="5" t="e">
        <f t="shared" si="78"/>
        <v>#DIV/0!</v>
      </c>
      <c r="H1267" s="5" t="str">
        <f t="shared" si="77"/>
        <v>NEUTRAL</v>
      </c>
    </row>
    <row r="1268" spans="1:8" ht="13.5" x14ac:dyDescent="0.25">
      <c r="A1268" s="3">
        <f>TITRES_STAT!B1271</f>
        <v>0</v>
      </c>
      <c r="B1268" s="5">
        <f>TITRES_STAT!C1271</f>
        <v>0</v>
      </c>
      <c r="C1268" s="5">
        <f>TITRES_STAT!D1271</f>
        <v>0</v>
      </c>
      <c r="D1268" s="5">
        <f>TITRES_STAT!E1271</f>
        <v>0</v>
      </c>
      <c r="E1268" s="2">
        <f t="shared" si="76"/>
        <v>0</v>
      </c>
      <c r="F1268" s="5" t="str">
        <f t="shared" si="79"/>
        <v>NEUTRAL</v>
      </c>
      <c r="G1268" s="5" t="e">
        <f t="shared" si="78"/>
        <v>#DIV/0!</v>
      </c>
      <c r="H1268" s="5" t="str">
        <f t="shared" si="77"/>
        <v>NEUTRAL</v>
      </c>
    </row>
    <row r="1269" spans="1:8" ht="13.5" x14ac:dyDescent="0.25">
      <c r="A1269" s="3">
        <f>TITRES_STAT!B1272</f>
        <v>0</v>
      </c>
      <c r="B1269" s="5">
        <f>TITRES_STAT!C1272</f>
        <v>0</v>
      </c>
      <c r="C1269" s="5">
        <f>TITRES_STAT!D1272</f>
        <v>0</v>
      </c>
      <c r="D1269" s="5">
        <f>TITRES_STAT!E1272</f>
        <v>0</v>
      </c>
      <c r="E1269" s="2">
        <f t="shared" si="76"/>
        <v>0</v>
      </c>
      <c r="F1269" s="5" t="str">
        <f t="shared" si="79"/>
        <v>NEUTRAL</v>
      </c>
      <c r="G1269" s="5" t="e">
        <f t="shared" si="78"/>
        <v>#DIV/0!</v>
      </c>
      <c r="H1269" s="5" t="str">
        <f t="shared" si="77"/>
        <v>NEUTRAL</v>
      </c>
    </row>
    <row r="1270" spans="1:8" ht="13.5" x14ac:dyDescent="0.25">
      <c r="A1270" s="3">
        <f>TITRES_STAT!B1273</f>
        <v>0</v>
      </c>
      <c r="B1270" s="5">
        <f>TITRES_STAT!C1273</f>
        <v>0</v>
      </c>
      <c r="C1270" s="5">
        <f>TITRES_STAT!D1273</f>
        <v>0</v>
      </c>
      <c r="D1270" s="5">
        <f>TITRES_STAT!E1273</f>
        <v>0</v>
      </c>
      <c r="E1270" s="2">
        <f t="shared" si="76"/>
        <v>0</v>
      </c>
      <c r="F1270" s="5" t="str">
        <f t="shared" si="79"/>
        <v>NEUTRAL</v>
      </c>
      <c r="G1270" s="5" t="e">
        <f t="shared" si="78"/>
        <v>#DIV/0!</v>
      </c>
      <c r="H1270" s="5" t="str">
        <f t="shared" si="77"/>
        <v>NEUTRAL</v>
      </c>
    </row>
    <row r="1271" spans="1:8" ht="13.5" x14ac:dyDescent="0.25">
      <c r="A1271" s="3">
        <f>TITRES_STAT!B1274</f>
        <v>0</v>
      </c>
      <c r="B1271" s="5">
        <f>TITRES_STAT!C1274</f>
        <v>0</v>
      </c>
      <c r="C1271" s="5">
        <f>TITRES_STAT!D1274</f>
        <v>0</v>
      </c>
      <c r="D1271" s="5">
        <f>TITRES_STAT!E1274</f>
        <v>0</v>
      </c>
      <c r="E1271" s="2">
        <f t="shared" si="76"/>
        <v>0</v>
      </c>
      <c r="F1271" s="5" t="str">
        <f t="shared" si="79"/>
        <v>NEUTRAL</v>
      </c>
      <c r="G1271" s="5" t="e">
        <f t="shared" si="78"/>
        <v>#DIV/0!</v>
      </c>
      <c r="H1271" s="5" t="str">
        <f t="shared" si="77"/>
        <v>NEUTRAL</v>
      </c>
    </row>
    <row r="1272" spans="1:8" ht="13.5" x14ac:dyDescent="0.25">
      <c r="A1272" s="3">
        <f>TITRES_STAT!B1275</f>
        <v>0</v>
      </c>
      <c r="B1272" s="5">
        <f>TITRES_STAT!C1275</f>
        <v>0</v>
      </c>
      <c r="C1272" s="5">
        <f>TITRES_STAT!D1275</f>
        <v>0</v>
      </c>
      <c r="D1272" s="5">
        <f>TITRES_STAT!E1275</f>
        <v>0</v>
      </c>
      <c r="E1272" s="2">
        <f t="shared" si="76"/>
        <v>0</v>
      </c>
      <c r="F1272" s="5" t="str">
        <f t="shared" si="79"/>
        <v>NEUTRAL</v>
      </c>
      <c r="G1272" s="5" t="e">
        <f t="shared" si="78"/>
        <v>#DIV/0!</v>
      </c>
      <c r="H1272" s="5" t="str">
        <f t="shared" si="77"/>
        <v>NEUTRAL</v>
      </c>
    </row>
    <row r="1273" spans="1:8" ht="13.5" x14ac:dyDescent="0.25">
      <c r="A1273" s="3">
        <f>TITRES_STAT!B1276</f>
        <v>0</v>
      </c>
      <c r="B1273" s="5">
        <f>TITRES_STAT!C1276</f>
        <v>0</v>
      </c>
      <c r="C1273" s="5">
        <f>TITRES_STAT!D1276</f>
        <v>0</v>
      </c>
      <c r="D1273" s="5">
        <f>TITRES_STAT!E1276</f>
        <v>0</v>
      </c>
      <c r="E1273" s="2">
        <f t="shared" si="76"/>
        <v>0</v>
      </c>
      <c r="F1273" s="5" t="str">
        <f t="shared" si="79"/>
        <v>NEUTRAL</v>
      </c>
      <c r="G1273" s="5" t="e">
        <f t="shared" si="78"/>
        <v>#DIV/0!</v>
      </c>
      <c r="H1273" s="5" t="str">
        <f t="shared" si="77"/>
        <v>NEUTRAL</v>
      </c>
    </row>
    <row r="1274" spans="1:8" ht="13.5" x14ac:dyDescent="0.25">
      <c r="A1274" s="3">
        <f>TITRES_STAT!B1277</f>
        <v>0</v>
      </c>
      <c r="B1274" s="5">
        <f>TITRES_STAT!C1277</f>
        <v>0</v>
      </c>
      <c r="C1274" s="5">
        <f>TITRES_STAT!D1277</f>
        <v>0</v>
      </c>
      <c r="D1274" s="5">
        <f>TITRES_STAT!E1277</f>
        <v>0</v>
      </c>
      <c r="E1274" s="2">
        <f t="shared" si="76"/>
        <v>0</v>
      </c>
      <c r="F1274" s="5" t="str">
        <f t="shared" si="79"/>
        <v>NEUTRAL</v>
      </c>
      <c r="G1274" s="5" t="e">
        <f t="shared" si="78"/>
        <v>#DIV/0!</v>
      </c>
      <c r="H1274" s="5" t="str">
        <f t="shared" si="77"/>
        <v>NEUTRAL</v>
      </c>
    </row>
    <row r="1275" spans="1:8" ht="13.5" x14ac:dyDescent="0.25">
      <c r="A1275" s="3">
        <f>TITRES_STAT!B1278</f>
        <v>0</v>
      </c>
      <c r="B1275" s="5">
        <f>TITRES_STAT!C1278</f>
        <v>0</v>
      </c>
      <c r="C1275" s="5">
        <f>TITRES_STAT!D1278</f>
        <v>0</v>
      </c>
      <c r="D1275" s="5">
        <f>TITRES_STAT!E1278</f>
        <v>0</v>
      </c>
      <c r="E1275" s="2">
        <f t="shared" si="76"/>
        <v>0</v>
      </c>
      <c r="F1275" s="5" t="str">
        <f t="shared" si="79"/>
        <v>NEUTRAL</v>
      </c>
      <c r="G1275" s="5" t="e">
        <f t="shared" si="78"/>
        <v>#DIV/0!</v>
      </c>
      <c r="H1275" s="5" t="str">
        <f t="shared" si="77"/>
        <v>NEUTRAL</v>
      </c>
    </row>
    <row r="1276" spans="1:8" ht="13.5" x14ac:dyDescent="0.25">
      <c r="A1276" s="3">
        <f>TITRES_STAT!B1279</f>
        <v>0</v>
      </c>
      <c r="B1276" s="5">
        <f>TITRES_STAT!C1279</f>
        <v>0</v>
      </c>
      <c r="C1276" s="5">
        <f>TITRES_STAT!D1279</f>
        <v>0</v>
      </c>
      <c r="D1276" s="5">
        <f>TITRES_STAT!E1279</f>
        <v>0</v>
      </c>
      <c r="E1276" s="2">
        <f t="shared" si="76"/>
        <v>0</v>
      </c>
      <c r="F1276" s="5" t="str">
        <f t="shared" si="79"/>
        <v>NEUTRAL</v>
      </c>
      <c r="G1276" s="5" t="e">
        <f t="shared" si="78"/>
        <v>#DIV/0!</v>
      </c>
      <c r="H1276" s="5" t="str">
        <f t="shared" si="77"/>
        <v>NEUTRAL</v>
      </c>
    </row>
    <row r="1277" spans="1:8" ht="13.5" x14ac:dyDescent="0.25">
      <c r="A1277" s="3">
        <f>TITRES_STAT!B1280</f>
        <v>0</v>
      </c>
      <c r="B1277" s="5">
        <f>TITRES_STAT!C1280</f>
        <v>0</v>
      </c>
      <c r="C1277" s="5">
        <f>TITRES_STAT!D1280</f>
        <v>0</v>
      </c>
      <c r="D1277" s="5">
        <f>TITRES_STAT!E1280</f>
        <v>0</v>
      </c>
      <c r="E1277" s="2">
        <f t="shared" si="76"/>
        <v>0</v>
      </c>
      <c r="F1277" s="5" t="str">
        <f t="shared" si="79"/>
        <v>NEUTRAL</v>
      </c>
      <c r="G1277" s="5" t="e">
        <f t="shared" si="78"/>
        <v>#DIV/0!</v>
      </c>
      <c r="H1277" s="5" t="str">
        <f t="shared" si="77"/>
        <v>NEUTRAL</v>
      </c>
    </row>
    <row r="1278" spans="1:8" ht="13.5" x14ac:dyDescent="0.25">
      <c r="A1278" s="3">
        <f>TITRES_STAT!B1281</f>
        <v>0</v>
      </c>
      <c r="B1278" s="5">
        <f>TITRES_STAT!C1281</f>
        <v>0</v>
      </c>
      <c r="C1278" s="5">
        <f>TITRES_STAT!D1281</f>
        <v>0</v>
      </c>
      <c r="D1278" s="5">
        <f>TITRES_STAT!E1281</f>
        <v>0</v>
      </c>
      <c r="E1278" s="2">
        <f t="shared" si="76"/>
        <v>0</v>
      </c>
      <c r="F1278" s="5" t="str">
        <f t="shared" si="79"/>
        <v>NEUTRAL</v>
      </c>
      <c r="G1278" s="5" t="e">
        <f t="shared" si="78"/>
        <v>#DIV/0!</v>
      </c>
      <c r="H1278" s="5" t="str">
        <f t="shared" si="77"/>
        <v>NEUTRAL</v>
      </c>
    </row>
    <row r="1279" spans="1:8" ht="13.5" x14ac:dyDescent="0.25">
      <c r="A1279" s="3">
        <f>TITRES_STAT!B1282</f>
        <v>0</v>
      </c>
      <c r="B1279" s="5">
        <f>TITRES_STAT!C1282</f>
        <v>0</v>
      </c>
      <c r="C1279" s="5">
        <f>TITRES_STAT!D1282</f>
        <v>0</v>
      </c>
      <c r="D1279" s="5">
        <f>TITRES_STAT!E1282</f>
        <v>0</v>
      </c>
      <c r="E1279" s="2">
        <f t="shared" si="76"/>
        <v>0</v>
      </c>
      <c r="F1279" s="5" t="str">
        <f t="shared" si="79"/>
        <v>NEUTRAL</v>
      </c>
      <c r="G1279" s="5" t="e">
        <f t="shared" si="78"/>
        <v>#DIV/0!</v>
      </c>
      <c r="H1279" s="5" t="str">
        <f t="shared" si="77"/>
        <v>NEUTRAL</v>
      </c>
    </row>
    <row r="1280" spans="1:8" ht="13.5" x14ac:dyDescent="0.25">
      <c r="A1280" s="3">
        <f>TITRES_STAT!B1283</f>
        <v>0</v>
      </c>
      <c r="B1280" s="5">
        <f>TITRES_STAT!C1283</f>
        <v>0</v>
      </c>
      <c r="C1280" s="5">
        <f>TITRES_STAT!D1283</f>
        <v>0</v>
      </c>
      <c r="D1280" s="5">
        <f>TITRES_STAT!E1283</f>
        <v>0</v>
      </c>
      <c r="E1280" s="2">
        <f t="shared" si="76"/>
        <v>0</v>
      </c>
      <c r="F1280" s="5" t="str">
        <f t="shared" si="79"/>
        <v>NEUTRAL</v>
      </c>
      <c r="G1280" s="5" t="e">
        <f t="shared" si="78"/>
        <v>#DIV/0!</v>
      </c>
      <c r="H1280" s="5" t="str">
        <f t="shared" si="77"/>
        <v>NEUTRAL</v>
      </c>
    </row>
    <row r="1281" spans="1:8" ht="13.5" x14ac:dyDescent="0.25">
      <c r="A1281" s="3">
        <f>TITRES_STAT!B1284</f>
        <v>0</v>
      </c>
      <c r="B1281" s="5">
        <f>TITRES_STAT!C1284</f>
        <v>0</v>
      </c>
      <c r="C1281" s="5">
        <f>TITRES_STAT!D1284</f>
        <v>0</v>
      </c>
      <c r="D1281" s="5">
        <f>TITRES_STAT!E1284</f>
        <v>0</v>
      </c>
      <c r="E1281" s="2">
        <f t="shared" si="76"/>
        <v>0</v>
      </c>
      <c r="F1281" s="5" t="str">
        <f t="shared" si="79"/>
        <v>NEUTRAL</v>
      </c>
      <c r="G1281" s="5" t="e">
        <f t="shared" si="78"/>
        <v>#DIV/0!</v>
      </c>
      <c r="H1281" s="5" t="str">
        <f t="shared" si="77"/>
        <v>NEUTRAL</v>
      </c>
    </row>
    <row r="1282" spans="1:8" ht="13.5" x14ac:dyDescent="0.25">
      <c r="A1282" s="3">
        <f>TITRES_STAT!B1285</f>
        <v>0</v>
      </c>
      <c r="B1282" s="5">
        <f>TITRES_STAT!C1285</f>
        <v>0</v>
      </c>
      <c r="C1282" s="5">
        <f>TITRES_STAT!D1285</f>
        <v>0</v>
      </c>
      <c r="D1282" s="5">
        <f>TITRES_STAT!E1285</f>
        <v>0</v>
      </c>
      <c r="E1282" s="2">
        <f t="shared" si="76"/>
        <v>0</v>
      </c>
      <c r="F1282" s="5" t="str">
        <f t="shared" si="79"/>
        <v>NEUTRAL</v>
      </c>
      <c r="G1282" s="5" t="e">
        <f t="shared" si="78"/>
        <v>#DIV/0!</v>
      </c>
      <c r="H1282" s="5" t="str">
        <f t="shared" si="77"/>
        <v>NEUTRAL</v>
      </c>
    </row>
    <row r="1283" spans="1:8" ht="13.5" x14ac:dyDescent="0.25">
      <c r="A1283" s="3">
        <f>TITRES_STAT!B1286</f>
        <v>0</v>
      </c>
      <c r="B1283" s="5">
        <f>TITRES_STAT!C1286</f>
        <v>0</v>
      </c>
      <c r="C1283" s="5">
        <f>TITRES_STAT!D1286</f>
        <v>0</v>
      </c>
      <c r="D1283" s="5">
        <f>TITRES_STAT!E1286</f>
        <v>0</v>
      </c>
      <c r="E1283" s="2">
        <f t="shared" si="76"/>
        <v>0</v>
      </c>
      <c r="F1283" s="5" t="str">
        <f t="shared" si="79"/>
        <v>NEUTRAL</v>
      </c>
      <c r="G1283" s="5" t="e">
        <f t="shared" si="78"/>
        <v>#DIV/0!</v>
      </c>
      <c r="H1283" s="5" t="str">
        <f t="shared" si="77"/>
        <v>NEUTRAL</v>
      </c>
    </row>
    <row r="1284" spans="1:8" ht="13.5" x14ac:dyDescent="0.25">
      <c r="A1284" s="3">
        <f>TITRES_STAT!B1287</f>
        <v>0</v>
      </c>
      <c r="B1284" s="5">
        <f>TITRES_STAT!C1287</f>
        <v>0</v>
      </c>
      <c r="C1284" s="5">
        <f>TITRES_STAT!D1287</f>
        <v>0</v>
      </c>
      <c r="D1284" s="5">
        <f>TITRES_STAT!E1287</f>
        <v>0</v>
      </c>
      <c r="E1284" s="2">
        <f t="shared" ref="E1284:E1347" si="80">IF(B1284&gt;B1283, E1283+D1284, IF(B1284&lt;B1283, E1283-D1284, E1283))</f>
        <v>0</v>
      </c>
      <c r="F1284" s="5" t="str">
        <f t="shared" si="79"/>
        <v>NEUTRAL</v>
      </c>
      <c r="G1284" s="5" t="e">
        <f t="shared" si="78"/>
        <v>#DIV/0!</v>
      </c>
      <c r="H1284" s="5" t="str">
        <f t="shared" si="77"/>
        <v>NEUTRAL</v>
      </c>
    </row>
    <row r="1285" spans="1:8" ht="13.5" x14ac:dyDescent="0.25">
      <c r="A1285" s="3">
        <f>TITRES_STAT!B1288</f>
        <v>0</v>
      </c>
      <c r="B1285" s="5">
        <f>TITRES_STAT!C1288</f>
        <v>0</v>
      </c>
      <c r="C1285" s="5">
        <f>TITRES_STAT!D1288</f>
        <v>0</v>
      </c>
      <c r="D1285" s="5">
        <f>TITRES_STAT!E1288</f>
        <v>0</v>
      </c>
      <c r="E1285" s="2">
        <f t="shared" si="80"/>
        <v>0</v>
      </c>
      <c r="F1285" s="5" t="str">
        <f t="shared" si="79"/>
        <v>NEUTRAL</v>
      </c>
      <c r="G1285" s="5" t="e">
        <f t="shared" si="78"/>
        <v>#DIV/0!</v>
      </c>
      <c r="H1285" s="5" t="str">
        <f t="shared" si="77"/>
        <v>NEUTRAL</v>
      </c>
    </row>
    <row r="1286" spans="1:8" ht="13.5" x14ac:dyDescent="0.25">
      <c r="A1286" s="3">
        <f>TITRES_STAT!B1289</f>
        <v>0</v>
      </c>
      <c r="B1286" s="5">
        <f>TITRES_STAT!C1289</f>
        <v>0</v>
      </c>
      <c r="C1286" s="5">
        <f>TITRES_STAT!D1289</f>
        <v>0</v>
      </c>
      <c r="D1286" s="5">
        <f>TITRES_STAT!E1289</f>
        <v>0</v>
      </c>
      <c r="E1286" s="2">
        <f t="shared" si="80"/>
        <v>0</v>
      </c>
      <c r="F1286" s="5" t="str">
        <f t="shared" si="79"/>
        <v>NEUTRAL</v>
      </c>
      <c r="G1286" s="5" t="e">
        <f t="shared" si="78"/>
        <v>#DIV/0!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0</v>
      </c>
      <c r="B1287" s="5">
        <f>TITRES_STAT!C1290</f>
        <v>0</v>
      </c>
      <c r="C1287" s="5">
        <f>TITRES_STAT!D1290</f>
        <v>0</v>
      </c>
      <c r="D1287" s="5">
        <f>TITRES_STAT!E1290</f>
        <v>0</v>
      </c>
      <c r="E1287" s="2">
        <f t="shared" si="80"/>
        <v>0</v>
      </c>
      <c r="F1287" s="5" t="str">
        <f t="shared" si="79"/>
        <v>NEUTRAL</v>
      </c>
      <c r="G1287" s="5" t="e">
        <f t="shared" ref="G1287:G1350" si="82">IF((E1287-E1282)/E1282 &gt; 0.02, "STRONG",
 IF((E1287-E1282)/E1282 &lt; -0.02, "WEAK", "NEUTRAL"))</f>
        <v>#DIV/0!</v>
      </c>
      <c r="H1287" s="5" t="str">
        <f t="shared" si="81"/>
        <v>NEUTRAL</v>
      </c>
    </row>
    <row r="1288" spans="1:8" ht="13.5" x14ac:dyDescent="0.25">
      <c r="A1288" s="3">
        <f>TITRES_STAT!B1291</f>
        <v>0</v>
      </c>
      <c r="B1288" s="5">
        <f>TITRES_STAT!C1291</f>
        <v>0</v>
      </c>
      <c r="C1288" s="5">
        <f>TITRES_STAT!D1291</f>
        <v>0</v>
      </c>
      <c r="D1288" s="5">
        <f>TITRES_STAT!E1291</f>
        <v>0</v>
      </c>
      <c r="E1288" s="2">
        <f t="shared" si="80"/>
        <v>0</v>
      </c>
      <c r="F1288" s="5" t="str">
        <f t="shared" ref="F1288:F1351" si="83">IF(E1288&gt;E1283,"BULLISH",IF(E1288&lt;E1283,"BEARISH","NEUTRAL"))</f>
        <v>NEUTRAL</v>
      </c>
      <c r="G1288" s="5" t="e">
        <f t="shared" si="82"/>
        <v>#DIV/0!</v>
      </c>
      <c r="H1288" s="5" t="str">
        <f t="shared" si="81"/>
        <v>NEUTRAL</v>
      </c>
    </row>
    <row r="1289" spans="1:8" ht="13.5" x14ac:dyDescent="0.25">
      <c r="A1289" s="3">
        <f>TITRES_STAT!B1292</f>
        <v>0</v>
      </c>
      <c r="B1289" s="5">
        <f>TITRES_STAT!C1292</f>
        <v>0</v>
      </c>
      <c r="C1289" s="5">
        <f>TITRES_STAT!D1292</f>
        <v>0</v>
      </c>
      <c r="D1289" s="5">
        <f>TITRES_STAT!E1292</f>
        <v>0</v>
      </c>
      <c r="E1289" s="2">
        <f t="shared" si="80"/>
        <v>0</v>
      </c>
      <c r="F1289" s="5" t="str">
        <f t="shared" si="83"/>
        <v>NEUTRAL</v>
      </c>
      <c r="G1289" s="5" t="e">
        <f t="shared" si="82"/>
        <v>#DIV/0!</v>
      </c>
      <c r="H1289" s="5" t="str">
        <f t="shared" si="81"/>
        <v>NEUTRAL</v>
      </c>
    </row>
    <row r="1290" spans="1:8" ht="13.5" x14ac:dyDescent="0.25">
      <c r="A1290" s="3">
        <f>TITRES_STAT!B1293</f>
        <v>0</v>
      </c>
      <c r="B1290" s="5">
        <f>TITRES_STAT!C1293</f>
        <v>0</v>
      </c>
      <c r="C1290" s="5">
        <f>TITRES_STAT!D1293</f>
        <v>0</v>
      </c>
      <c r="D1290" s="5">
        <f>TITRES_STAT!E1293</f>
        <v>0</v>
      </c>
      <c r="E1290" s="2">
        <f t="shared" si="80"/>
        <v>0</v>
      </c>
      <c r="F1290" s="5" t="str">
        <f t="shared" si="83"/>
        <v>NEUTRAL</v>
      </c>
      <c r="G1290" s="5" t="e">
        <f t="shared" si="82"/>
        <v>#DIV/0!</v>
      </c>
      <c r="H1290" s="5" t="str">
        <f t="shared" si="81"/>
        <v>NEUTRAL</v>
      </c>
    </row>
    <row r="1291" spans="1:8" ht="13.5" x14ac:dyDescent="0.25">
      <c r="A1291" s="3">
        <f>TITRES_STAT!B1294</f>
        <v>0</v>
      </c>
      <c r="B1291" s="5">
        <f>TITRES_STAT!C1294</f>
        <v>0</v>
      </c>
      <c r="C1291" s="5">
        <f>TITRES_STAT!D1294</f>
        <v>0</v>
      </c>
      <c r="D1291" s="5">
        <f>TITRES_STAT!E1294</f>
        <v>0</v>
      </c>
      <c r="E1291" s="2">
        <f t="shared" si="80"/>
        <v>0</v>
      </c>
      <c r="F1291" s="5" t="str">
        <f t="shared" si="83"/>
        <v>NEUTRAL</v>
      </c>
      <c r="G1291" s="5" t="e">
        <f t="shared" si="82"/>
        <v>#DIV/0!</v>
      </c>
      <c r="H1291" s="5" t="str">
        <f t="shared" si="81"/>
        <v>NEUTRAL</v>
      </c>
    </row>
    <row r="1292" spans="1:8" ht="13.5" x14ac:dyDescent="0.25">
      <c r="A1292" s="3">
        <f>TITRES_STAT!B1295</f>
        <v>0</v>
      </c>
      <c r="B1292" s="5">
        <f>TITRES_STAT!C1295</f>
        <v>0</v>
      </c>
      <c r="C1292" s="5">
        <f>TITRES_STAT!D1295</f>
        <v>0</v>
      </c>
      <c r="D1292" s="5">
        <f>TITRES_STAT!E1295</f>
        <v>0</v>
      </c>
      <c r="E1292" s="2">
        <f t="shared" si="80"/>
        <v>0</v>
      </c>
      <c r="F1292" s="5" t="str">
        <f t="shared" si="83"/>
        <v>NEUTRAL</v>
      </c>
      <c r="G1292" s="5" t="e">
        <f t="shared" si="82"/>
        <v>#DIV/0!</v>
      </c>
      <c r="H1292" s="5" t="str">
        <f t="shared" si="81"/>
        <v>NEUTRAL</v>
      </c>
    </row>
    <row r="1293" spans="1:8" ht="13.5" x14ac:dyDescent="0.25">
      <c r="A1293" s="3">
        <f>TITRES_STAT!B1296</f>
        <v>0</v>
      </c>
      <c r="B1293" s="5">
        <f>TITRES_STAT!C1296</f>
        <v>0</v>
      </c>
      <c r="C1293" s="5">
        <f>TITRES_STAT!D1296</f>
        <v>0</v>
      </c>
      <c r="D1293" s="5">
        <f>TITRES_STAT!E1296</f>
        <v>0</v>
      </c>
      <c r="E1293" s="2">
        <f t="shared" si="80"/>
        <v>0</v>
      </c>
      <c r="F1293" s="5" t="str">
        <f t="shared" si="83"/>
        <v>NEUTRAL</v>
      </c>
      <c r="G1293" s="5" t="e">
        <f t="shared" si="82"/>
        <v>#DIV/0!</v>
      </c>
      <c r="H1293" s="5" t="str">
        <f t="shared" si="81"/>
        <v>NEUTRAL</v>
      </c>
    </row>
    <row r="1294" spans="1:8" ht="13.5" x14ac:dyDescent="0.25">
      <c r="A1294" s="3">
        <f>TITRES_STAT!B1297</f>
        <v>0</v>
      </c>
      <c r="B1294" s="5">
        <f>TITRES_STAT!C1297</f>
        <v>0</v>
      </c>
      <c r="C1294" s="5">
        <f>TITRES_STAT!D1297</f>
        <v>0</v>
      </c>
      <c r="D1294" s="5">
        <f>TITRES_STAT!E1297</f>
        <v>0</v>
      </c>
      <c r="E1294" s="2">
        <f t="shared" si="80"/>
        <v>0</v>
      </c>
      <c r="F1294" s="5" t="str">
        <f t="shared" si="83"/>
        <v>NEUTRAL</v>
      </c>
      <c r="G1294" s="5" t="e">
        <f t="shared" si="82"/>
        <v>#DIV/0!</v>
      </c>
      <c r="H1294" s="5" t="str">
        <f t="shared" si="81"/>
        <v>NEUTRAL</v>
      </c>
    </row>
    <row r="1295" spans="1:8" ht="13.5" x14ac:dyDescent="0.25">
      <c r="A1295" s="3">
        <f>TITRES_STAT!B1298</f>
        <v>0</v>
      </c>
      <c r="B1295" s="5">
        <f>TITRES_STAT!C1298</f>
        <v>0</v>
      </c>
      <c r="C1295" s="5">
        <f>TITRES_STAT!D1298</f>
        <v>0</v>
      </c>
      <c r="D1295" s="5">
        <f>TITRES_STAT!E1298</f>
        <v>0</v>
      </c>
      <c r="E1295" s="2">
        <f t="shared" si="80"/>
        <v>0</v>
      </c>
      <c r="F1295" s="5" t="str">
        <f t="shared" si="83"/>
        <v>NEUTRAL</v>
      </c>
      <c r="G1295" s="5" t="e">
        <f t="shared" si="82"/>
        <v>#DIV/0!</v>
      </c>
      <c r="H1295" s="5" t="str">
        <f t="shared" si="81"/>
        <v>NEUTRAL</v>
      </c>
    </row>
    <row r="1296" spans="1:8" ht="13.5" x14ac:dyDescent="0.25">
      <c r="A1296" s="3">
        <f>TITRES_STAT!B1299</f>
        <v>0</v>
      </c>
      <c r="B1296" s="5">
        <f>TITRES_STAT!C1299</f>
        <v>0</v>
      </c>
      <c r="C1296" s="5">
        <f>TITRES_STAT!D1299</f>
        <v>0</v>
      </c>
      <c r="D1296" s="5">
        <f>TITRES_STAT!E1299</f>
        <v>0</v>
      </c>
      <c r="E1296" s="2">
        <f t="shared" si="80"/>
        <v>0</v>
      </c>
      <c r="F1296" s="5" t="str">
        <f t="shared" si="83"/>
        <v>NEUTRAL</v>
      </c>
      <c r="G1296" s="5" t="e">
        <f t="shared" si="82"/>
        <v>#DIV/0!</v>
      </c>
      <c r="H1296" s="5" t="str">
        <f t="shared" si="81"/>
        <v>NEUTRAL</v>
      </c>
    </row>
    <row r="1297" spans="1:8" ht="13.5" x14ac:dyDescent="0.25">
      <c r="A1297" s="3">
        <f>TITRES_STAT!B1300</f>
        <v>0</v>
      </c>
      <c r="B1297" s="5">
        <f>TITRES_STAT!C1300</f>
        <v>0</v>
      </c>
      <c r="C1297" s="5">
        <f>TITRES_STAT!D1300</f>
        <v>0</v>
      </c>
      <c r="D1297" s="5">
        <f>TITRES_STAT!E1300</f>
        <v>0</v>
      </c>
      <c r="E1297" s="2">
        <f t="shared" si="80"/>
        <v>0</v>
      </c>
      <c r="F1297" s="5" t="str">
        <f t="shared" si="83"/>
        <v>NEUTRAL</v>
      </c>
      <c r="G1297" s="5" t="e">
        <f t="shared" si="82"/>
        <v>#DIV/0!</v>
      </c>
      <c r="H1297" s="5" t="str">
        <f t="shared" si="81"/>
        <v>NEUTRAL</v>
      </c>
    </row>
    <row r="1298" spans="1:8" ht="13.5" x14ac:dyDescent="0.25">
      <c r="A1298" s="3">
        <f>TITRES_STAT!B1301</f>
        <v>0</v>
      </c>
      <c r="B1298" s="5">
        <f>TITRES_STAT!C1301</f>
        <v>0</v>
      </c>
      <c r="C1298" s="5">
        <f>TITRES_STAT!D1301</f>
        <v>0</v>
      </c>
      <c r="D1298" s="5">
        <f>TITRES_STAT!E1301</f>
        <v>0</v>
      </c>
      <c r="E1298" s="2">
        <f t="shared" si="80"/>
        <v>0</v>
      </c>
      <c r="F1298" s="5" t="str">
        <f t="shared" si="83"/>
        <v>NEUTRAL</v>
      </c>
      <c r="G1298" s="5" t="e">
        <f t="shared" si="82"/>
        <v>#DIV/0!</v>
      </c>
      <c r="H1298" s="5" t="str">
        <f t="shared" si="81"/>
        <v>NEUTRAL</v>
      </c>
    </row>
    <row r="1299" spans="1:8" ht="13.5" x14ac:dyDescent="0.25">
      <c r="A1299" s="3">
        <f>TITRES_STAT!B1302</f>
        <v>0</v>
      </c>
      <c r="B1299" s="5">
        <f>TITRES_STAT!C1302</f>
        <v>0</v>
      </c>
      <c r="C1299" s="5">
        <f>TITRES_STAT!D1302</f>
        <v>0</v>
      </c>
      <c r="D1299" s="5">
        <f>TITRES_STAT!E1302</f>
        <v>0</v>
      </c>
      <c r="E1299" s="2">
        <f t="shared" si="80"/>
        <v>0</v>
      </c>
      <c r="F1299" s="5" t="str">
        <f t="shared" si="83"/>
        <v>NEUTRAL</v>
      </c>
      <c r="G1299" s="5" t="e">
        <f t="shared" si="82"/>
        <v>#DIV/0!</v>
      </c>
      <c r="H1299" s="5" t="str">
        <f t="shared" si="81"/>
        <v>NEUTRAL</v>
      </c>
    </row>
    <row r="1300" spans="1:8" ht="13.5" x14ac:dyDescent="0.25">
      <c r="A1300" s="3">
        <f>TITRES_STAT!B1303</f>
        <v>0</v>
      </c>
      <c r="B1300" s="5">
        <f>TITRES_STAT!C1303</f>
        <v>0</v>
      </c>
      <c r="C1300" s="5">
        <f>TITRES_STAT!D1303</f>
        <v>0</v>
      </c>
      <c r="D1300" s="5">
        <f>TITRES_STAT!E1303</f>
        <v>0</v>
      </c>
      <c r="E1300" s="2">
        <f t="shared" si="80"/>
        <v>0</v>
      </c>
      <c r="F1300" s="5" t="str">
        <f t="shared" si="83"/>
        <v>NEUTRAL</v>
      </c>
      <c r="G1300" s="5" t="e">
        <f t="shared" si="82"/>
        <v>#DIV/0!</v>
      </c>
      <c r="H1300" s="5" t="str">
        <f t="shared" si="81"/>
        <v>NEUTRAL</v>
      </c>
    </row>
    <row r="1301" spans="1:8" ht="13.5" x14ac:dyDescent="0.25">
      <c r="A1301" s="3">
        <f>TITRES_STAT!B1304</f>
        <v>0</v>
      </c>
      <c r="B1301" s="5">
        <f>TITRES_STAT!C1304</f>
        <v>0</v>
      </c>
      <c r="C1301" s="5">
        <f>TITRES_STAT!D1304</f>
        <v>0</v>
      </c>
      <c r="D1301" s="5">
        <f>TITRES_STAT!E1304</f>
        <v>0</v>
      </c>
      <c r="E1301" s="2">
        <f t="shared" si="80"/>
        <v>0</v>
      </c>
      <c r="F1301" s="5" t="str">
        <f t="shared" si="83"/>
        <v>NEUTRAL</v>
      </c>
      <c r="G1301" s="5" t="e">
        <f t="shared" si="82"/>
        <v>#DIV/0!</v>
      </c>
      <c r="H1301" s="5" t="str">
        <f t="shared" si="81"/>
        <v>NEUTRAL</v>
      </c>
    </row>
    <row r="1302" spans="1:8" ht="13.5" x14ac:dyDescent="0.25">
      <c r="A1302" s="3">
        <f>TITRES_STAT!B1305</f>
        <v>0</v>
      </c>
      <c r="B1302" s="5">
        <f>TITRES_STAT!C1305</f>
        <v>0</v>
      </c>
      <c r="C1302" s="5">
        <f>TITRES_STAT!D1305</f>
        <v>0</v>
      </c>
      <c r="D1302" s="5">
        <f>TITRES_STAT!E1305</f>
        <v>0</v>
      </c>
      <c r="E1302" s="2">
        <f t="shared" si="80"/>
        <v>0</v>
      </c>
      <c r="F1302" s="5" t="str">
        <f t="shared" si="83"/>
        <v>NEUTRAL</v>
      </c>
      <c r="G1302" s="5" t="e">
        <f t="shared" si="82"/>
        <v>#DIV/0!</v>
      </c>
      <c r="H1302" s="5" t="str">
        <f t="shared" si="81"/>
        <v>NEUTRAL</v>
      </c>
    </row>
    <row r="1303" spans="1:8" ht="13.5" x14ac:dyDescent="0.25">
      <c r="A1303" s="3">
        <f>TITRES_STAT!B1306</f>
        <v>0</v>
      </c>
      <c r="B1303" s="5">
        <f>TITRES_STAT!C1306</f>
        <v>0</v>
      </c>
      <c r="C1303" s="5">
        <f>TITRES_STAT!D1306</f>
        <v>0</v>
      </c>
      <c r="D1303" s="5">
        <f>TITRES_STAT!E1306</f>
        <v>0</v>
      </c>
      <c r="E1303" s="2">
        <f t="shared" si="80"/>
        <v>0</v>
      </c>
      <c r="F1303" s="5" t="str">
        <f t="shared" si="83"/>
        <v>NEUTRAL</v>
      </c>
      <c r="G1303" s="5" t="e">
        <f t="shared" si="82"/>
        <v>#DIV/0!</v>
      </c>
      <c r="H1303" s="5" t="str">
        <f t="shared" si="81"/>
        <v>NEUTRAL</v>
      </c>
    </row>
    <row r="1304" spans="1:8" ht="13.5" x14ac:dyDescent="0.25">
      <c r="A1304" s="3">
        <f>TITRES_STAT!B1307</f>
        <v>0</v>
      </c>
      <c r="B1304" s="5">
        <f>TITRES_STAT!C1307</f>
        <v>0</v>
      </c>
      <c r="C1304" s="5">
        <f>TITRES_STAT!D1307</f>
        <v>0</v>
      </c>
      <c r="D1304" s="5">
        <f>TITRES_STAT!E1307</f>
        <v>0</v>
      </c>
      <c r="E1304" s="2">
        <f t="shared" si="80"/>
        <v>0</v>
      </c>
      <c r="F1304" s="5" t="str">
        <f t="shared" si="83"/>
        <v>NEUTRAL</v>
      </c>
      <c r="G1304" s="5" t="e">
        <f t="shared" si="82"/>
        <v>#DIV/0!</v>
      </c>
      <c r="H1304" s="5" t="str">
        <f t="shared" si="81"/>
        <v>NEUTRAL</v>
      </c>
    </row>
    <row r="1305" spans="1:8" ht="13.5" x14ac:dyDescent="0.25">
      <c r="A1305" s="3">
        <f>TITRES_STAT!B1308</f>
        <v>0</v>
      </c>
      <c r="B1305" s="5">
        <f>TITRES_STAT!C1308</f>
        <v>0</v>
      </c>
      <c r="C1305" s="5">
        <f>TITRES_STAT!D1308</f>
        <v>0</v>
      </c>
      <c r="D1305" s="5">
        <f>TITRES_STAT!E1308</f>
        <v>0</v>
      </c>
      <c r="E1305" s="2">
        <f t="shared" si="80"/>
        <v>0</v>
      </c>
      <c r="F1305" s="5" t="str">
        <f t="shared" si="83"/>
        <v>NEUTRAL</v>
      </c>
      <c r="G1305" s="5" t="e">
        <f t="shared" si="82"/>
        <v>#DIV/0!</v>
      </c>
      <c r="H1305" s="5" t="str">
        <f t="shared" si="81"/>
        <v>NEUTRAL</v>
      </c>
    </row>
    <row r="1306" spans="1:8" ht="13.5" x14ac:dyDescent="0.25">
      <c r="A1306" s="3">
        <f>TITRES_STAT!B1309</f>
        <v>0</v>
      </c>
      <c r="B1306" s="5">
        <f>TITRES_STAT!C1309</f>
        <v>0</v>
      </c>
      <c r="C1306" s="5">
        <f>TITRES_STAT!D1309</f>
        <v>0</v>
      </c>
      <c r="D1306" s="5">
        <f>TITRES_STAT!E1309</f>
        <v>0</v>
      </c>
      <c r="E1306" s="2">
        <f t="shared" si="80"/>
        <v>0</v>
      </c>
      <c r="F1306" s="5" t="str">
        <f t="shared" si="83"/>
        <v>NEUTRAL</v>
      </c>
      <c r="G1306" s="5" t="e">
        <f t="shared" si="82"/>
        <v>#DIV/0!</v>
      </c>
      <c r="H1306" s="5" t="str">
        <f t="shared" si="81"/>
        <v>NEUTRAL</v>
      </c>
    </row>
    <row r="1307" spans="1:8" ht="13.5" x14ac:dyDescent="0.25">
      <c r="A1307" s="3">
        <f>TITRES_STAT!B1310</f>
        <v>0</v>
      </c>
      <c r="B1307" s="5">
        <f>TITRES_STAT!C1310</f>
        <v>0</v>
      </c>
      <c r="C1307" s="5">
        <f>TITRES_STAT!D1310</f>
        <v>0</v>
      </c>
      <c r="D1307" s="5">
        <f>TITRES_STAT!E1310</f>
        <v>0</v>
      </c>
      <c r="E1307" s="2">
        <f t="shared" si="80"/>
        <v>0</v>
      </c>
      <c r="F1307" s="5" t="str">
        <f t="shared" si="83"/>
        <v>NEUTRAL</v>
      </c>
      <c r="G1307" s="5" t="e">
        <f t="shared" si="82"/>
        <v>#DIV/0!</v>
      </c>
      <c r="H1307" s="5" t="str">
        <f t="shared" si="81"/>
        <v>NEUTRAL</v>
      </c>
    </row>
    <row r="1308" spans="1:8" ht="13.5" x14ac:dyDescent="0.25">
      <c r="A1308" s="3">
        <f>TITRES_STAT!B1311</f>
        <v>0</v>
      </c>
      <c r="B1308" s="5">
        <f>TITRES_STAT!C1311</f>
        <v>0</v>
      </c>
      <c r="C1308" s="5">
        <f>TITRES_STAT!D1311</f>
        <v>0</v>
      </c>
      <c r="D1308" s="5">
        <f>TITRES_STAT!E1311</f>
        <v>0</v>
      </c>
      <c r="E1308" s="2">
        <f t="shared" si="80"/>
        <v>0</v>
      </c>
      <c r="F1308" s="5" t="str">
        <f t="shared" si="83"/>
        <v>NEUTRAL</v>
      </c>
      <c r="G1308" s="5" t="e">
        <f t="shared" si="82"/>
        <v>#DIV/0!</v>
      </c>
      <c r="H1308" s="5" t="str">
        <f t="shared" si="81"/>
        <v>NEUTRAL</v>
      </c>
    </row>
    <row r="1309" spans="1:8" ht="13.5" x14ac:dyDescent="0.25">
      <c r="A1309" s="3">
        <f>TITRES_STAT!B1312</f>
        <v>0</v>
      </c>
      <c r="B1309" s="5">
        <f>TITRES_STAT!C1312</f>
        <v>0</v>
      </c>
      <c r="C1309" s="5">
        <f>TITRES_STAT!D1312</f>
        <v>0</v>
      </c>
      <c r="D1309" s="5">
        <f>TITRES_STAT!E1312</f>
        <v>0</v>
      </c>
      <c r="E1309" s="2">
        <f t="shared" si="80"/>
        <v>0</v>
      </c>
      <c r="F1309" s="5" t="str">
        <f t="shared" si="83"/>
        <v>NEUTRAL</v>
      </c>
      <c r="G1309" s="5" t="e">
        <f t="shared" si="82"/>
        <v>#DIV/0!</v>
      </c>
      <c r="H1309" s="5" t="str">
        <f t="shared" si="81"/>
        <v>NEUTRAL</v>
      </c>
    </row>
    <row r="1310" spans="1:8" ht="13.5" x14ac:dyDescent="0.25">
      <c r="A1310" s="3">
        <f>TITRES_STAT!B1313</f>
        <v>0</v>
      </c>
      <c r="B1310" s="5">
        <f>TITRES_STAT!C1313</f>
        <v>0</v>
      </c>
      <c r="C1310" s="5">
        <f>TITRES_STAT!D1313</f>
        <v>0</v>
      </c>
      <c r="D1310" s="5">
        <f>TITRES_STAT!E1313</f>
        <v>0</v>
      </c>
      <c r="E1310" s="2">
        <f t="shared" si="80"/>
        <v>0</v>
      </c>
      <c r="F1310" s="5" t="str">
        <f t="shared" si="83"/>
        <v>NEUTRAL</v>
      </c>
      <c r="G1310" s="5" t="e">
        <f t="shared" si="82"/>
        <v>#DIV/0!</v>
      </c>
      <c r="H1310" s="5" t="str">
        <f t="shared" si="81"/>
        <v>NEUTRAL</v>
      </c>
    </row>
    <row r="1311" spans="1:8" ht="13.5" x14ac:dyDescent="0.25">
      <c r="A1311" s="3">
        <f>TITRES_STAT!B1314</f>
        <v>0</v>
      </c>
      <c r="B1311" s="5">
        <f>TITRES_STAT!C1314</f>
        <v>0</v>
      </c>
      <c r="C1311" s="5">
        <f>TITRES_STAT!D1314</f>
        <v>0</v>
      </c>
      <c r="D1311" s="5">
        <f>TITRES_STAT!E1314</f>
        <v>0</v>
      </c>
      <c r="E1311" s="2">
        <f t="shared" si="80"/>
        <v>0</v>
      </c>
      <c r="F1311" s="5" t="str">
        <f t="shared" si="83"/>
        <v>NEUTRAL</v>
      </c>
      <c r="G1311" s="5" t="e">
        <f t="shared" si="82"/>
        <v>#DIV/0!</v>
      </c>
      <c r="H1311" s="5" t="str">
        <f t="shared" si="81"/>
        <v>NEUTRAL</v>
      </c>
    </row>
    <row r="1312" spans="1:8" ht="13.5" x14ac:dyDescent="0.25">
      <c r="A1312" s="3">
        <f>TITRES_STAT!B1315</f>
        <v>0</v>
      </c>
      <c r="B1312" s="5">
        <f>TITRES_STAT!C1315</f>
        <v>0</v>
      </c>
      <c r="C1312" s="5">
        <f>TITRES_STAT!D1315</f>
        <v>0</v>
      </c>
      <c r="D1312" s="5">
        <f>TITRES_STAT!E1315</f>
        <v>0</v>
      </c>
      <c r="E1312" s="2">
        <f t="shared" si="80"/>
        <v>0</v>
      </c>
      <c r="F1312" s="5" t="str">
        <f t="shared" si="83"/>
        <v>NEUTRAL</v>
      </c>
      <c r="G1312" s="5" t="e">
        <f t="shared" si="82"/>
        <v>#DIV/0!</v>
      </c>
      <c r="H1312" s="5" t="str">
        <f t="shared" si="81"/>
        <v>NEUTRAL</v>
      </c>
    </row>
    <row r="1313" spans="1:8" ht="13.5" x14ac:dyDescent="0.25">
      <c r="A1313" s="3">
        <f>TITRES_STAT!B1316</f>
        <v>0</v>
      </c>
      <c r="B1313" s="5">
        <f>TITRES_STAT!C1316</f>
        <v>0</v>
      </c>
      <c r="C1313" s="5">
        <f>TITRES_STAT!D1316</f>
        <v>0</v>
      </c>
      <c r="D1313" s="5">
        <f>TITRES_STAT!E1316</f>
        <v>0</v>
      </c>
      <c r="E1313" s="2">
        <f t="shared" si="80"/>
        <v>0</v>
      </c>
      <c r="F1313" s="5" t="str">
        <f t="shared" si="83"/>
        <v>NEUTRAL</v>
      </c>
      <c r="G1313" s="5" t="e">
        <f t="shared" si="82"/>
        <v>#DIV/0!</v>
      </c>
      <c r="H1313" s="5" t="str">
        <f t="shared" si="81"/>
        <v>NEUTRAL</v>
      </c>
    </row>
    <row r="1314" spans="1:8" ht="13.5" x14ac:dyDescent="0.25">
      <c r="A1314" s="3">
        <f>TITRES_STAT!B1317</f>
        <v>0</v>
      </c>
      <c r="B1314" s="5">
        <f>TITRES_STAT!C1317</f>
        <v>0</v>
      </c>
      <c r="C1314" s="5">
        <f>TITRES_STAT!D1317</f>
        <v>0</v>
      </c>
      <c r="D1314" s="5">
        <f>TITRES_STAT!E1317</f>
        <v>0</v>
      </c>
      <c r="E1314" s="2">
        <f t="shared" si="80"/>
        <v>0</v>
      </c>
      <c r="F1314" s="5" t="str">
        <f t="shared" si="83"/>
        <v>NEUTRAL</v>
      </c>
      <c r="G1314" s="5" t="e">
        <f t="shared" si="82"/>
        <v>#DIV/0!</v>
      </c>
      <c r="H1314" s="5" t="str">
        <f t="shared" si="81"/>
        <v>NEUTRAL</v>
      </c>
    </row>
    <row r="1315" spans="1:8" ht="13.5" x14ac:dyDescent="0.25">
      <c r="A1315" s="3">
        <f>TITRES_STAT!B1318</f>
        <v>0</v>
      </c>
      <c r="B1315" s="5">
        <f>TITRES_STAT!C1318</f>
        <v>0</v>
      </c>
      <c r="C1315" s="5">
        <f>TITRES_STAT!D1318</f>
        <v>0</v>
      </c>
      <c r="D1315" s="5">
        <f>TITRES_STAT!E1318</f>
        <v>0</v>
      </c>
      <c r="E1315" s="2">
        <f t="shared" si="80"/>
        <v>0</v>
      </c>
      <c r="F1315" s="5" t="str">
        <f t="shared" si="83"/>
        <v>NEUTRAL</v>
      </c>
      <c r="G1315" s="5" t="e">
        <f t="shared" si="82"/>
        <v>#DIV/0!</v>
      </c>
      <c r="H1315" s="5" t="str">
        <f t="shared" si="81"/>
        <v>NEUTRAL</v>
      </c>
    </row>
    <row r="1316" spans="1:8" ht="13.5" x14ac:dyDescent="0.25">
      <c r="A1316" s="3">
        <f>TITRES_STAT!B1319</f>
        <v>0</v>
      </c>
      <c r="B1316" s="5">
        <f>TITRES_STAT!C1319</f>
        <v>0</v>
      </c>
      <c r="C1316" s="5">
        <f>TITRES_STAT!D1319</f>
        <v>0</v>
      </c>
      <c r="D1316" s="5">
        <f>TITRES_STAT!E1319</f>
        <v>0</v>
      </c>
      <c r="E1316" s="2">
        <f t="shared" si="80"/>
        <v>0</v>
      </c>
      <c r="F1316" s="5" t="str">
        <f t="shared" si="83"/>
        <v>NEUTRAL</v>
      </c>
      <c r="G1316" s="5" t="e">
        <f t="shared" si="82"/>
        <v>#DIV/0!</v>
      </c>
      <c r="H1316" s="5" t="str">
        <f t="shared" si="81"/>
        <v>NEUTRAL</v>
      </c>
    </row>
    <row r="1317" spans="1:8" ht="13.5" x14ac:dyDescent="0.25">
      <c r="A1317" s="3">
        <f>TITRES_STAT!B1320</f>
        <v>0</v>
      </c>
      <c r="B1317" s="5">
        <f>TITRES_STAT!C1320</f>
        <v>0</v>
      </c>
      <c r="C1317" s="5">
        <f>TITRES_STAT!D1320</f>
        <v>0</v>
      </c>
      <c r="D1317" s="5">
        <f>TITRES_STAT!E1320</f>
        <v>0</v>
      </c>
      <c r="E1317" s="2">
        <f t="shared" si="80"/>
        <v>0</v>
      </c>
      <c r="F1317" s="5" t="str">
        <f t="shared" si="83"/>
        <v>NEUTRAL</v>
      </c>
      <c r="G1317" s="5" t="e">
        <f t="shared" si="82"/>
        <v>#DIV/0!</v>
      </c>
      <c r="H1317" s="5" t="str">
        <f t="shared" si="81"/>
        <v>NEUTRAL</v>
      </c>
    </row>
    <row r="1318" spans="1:8" ht="13.5" x14ac:dyDescent="0.25">
      <c r="A1318" s="3">
        <f>TITRES_STAT!B1321</f>
        <v>0</v>
      </c>
      <c r="B1318" s="5">
        <f>TITRES_STAT!C1321</f>
        <v>0</v>
      </c>
      <c r="C1318" s="5">
        <f>TITRES_STAT!D1321</f>
        <v>0</v>
      </c>
      <c r="D1318" s="5">
        <f>TITRES_STAT!E1321</f>
        <v>0</v>
      </c>
      <c r="E1318" s="2">
        <f t="shared" si="80"/>
        <v>0</v>
      </c>
      <c r="F1318" s="5" t="str">
        <f t="shared" si="83"/>
        <v>NEUTRAL</v>
      </c>
      <c r="G1318" s="5" t="e">
        <f t="shared" si="82"/>
        <v>#DIV/0!</v>
      </c>
      <c r="H1318" s="5" t="str">
        <f t="shared" si="81"/>
        <v>NEUTRAL</v>
      </c>
    </row>
    <row r="1319" spans="1:8" ht="13.5" x14ac:dyDescent="0.25">
      <c r="A1319" s="3">
        <f>TITRES_STAT!B1322</f>
        <v>0</v>
      </c>
      <c r="B1319" s="5">
        <f>TITRES_STAT!C1322</f>
        <v>0</v>
      </c>
      <c r="C1319" s="5">
        <f>TITRES_STAT!D1322</f>
        <v>0</v>
      </c>
      <c r="D1319" s="5">
        <f>TITRES_STAT!E1322</f>
        <v>0</v>
      </c>
      <c r="E1319" s="2">
        <f t="shared" si="80"/>
        <v>0</v>
      </c>
      <c r="F1319" s="5" t="str">
        <f t="shared" si="83"/>
        <v>NEUTRAL</v>
      </c>
      <c r="G1319" s="5" t="e">
        <f t="shared" si="82"/>
        <v>#DIV/0!</v>
      </c>
      <c r="H1319" s="5" t="str">
        <f t="shared" si="81"/>
        <v>NEUTRAL</v>
      </c>
    </row>
    <row r="1320" spans="1:8" ht="13.5" x14ac:dyDescent="0.25">
      <c r="A1320" s="3">
        <f>TITRES_STAT!B1323</f>
        <v>0</v>
      </c>
      <c r="B1320" s="5">
        <f>TITRES_STAT!C1323</f>
        <v>0</v>
      </c>
      <c r="C1320" s="5">
        <f>TITRES_STAT!D1323</f>
        <v>0</v>
      </c>
      <c r="D1320" s="5">
        <f>TITRES_STAT!E1323</f>
        <v>0</v>
      </c>
      <c r="E1320" s="2">
        <f t="shared" si="80"/>
        <v>0</v>
      </c>
      <c r="F1320" s="5" t="str">
        <f t="shared" si="83"/>
        <v>NEUTRAL</v>
      </c>
      <c r="G1320" s="5" t="e">
        <f t="shared" si="82"/>
        <v>#DIV/0!</v>
      </c>
      <c r="H1320" s="5" t="str">
        <f t="shared" si="81"/>
        <v>NEUTRAL</v>
      </c>
    </row>
    <row r="1321" spans="1:8" ht="13.5" x14ac:dyDescent="0.25">
      <c r="A1321" s="3">
        <f>TITRES_STAT!B1324</f>
        <v>0</v>
      </c>
      <c r="B1321" s="5">
        <f>TITRES_STAT!C1324</f>
        <v>0</v>
      </c>
      <c r="C1321" s="5">
        <f>TITRES_STAT!D1324</f>
        <v>0</v>
      </c>
      <c r="D1321" s="5">
        <f>TITRES_STAT!E1324</f>
        <v>0</v>
      </c>
      <c r="E1321" s="2">
        <f t="shared" si="80"/>
        <v>0</v>
      </c>
      <c r="F1321" s="5" t="str">
        <f t="shared" si="83"/>
        <v>NEUTRAL</v>
      </c>
      <c r="G1321" s="5" t="e">
        <f t="shared" si="82"/>
        <v>#DIV/0!</v>
      </c>
      <c r="H1321" s="5" t="str">
        <f t="shared" si="81"/>
        <v>NEUTRAL</v>
      </c>
    </row>
    <row r="1322" spans="1:8" ht="13.5" x14ac:dyDescent="0.25">
      <c r="A1322" s="3">
        <f>TITRES_STAT!B1325</f>
        <v>0</v>
      </c>
      <c r="B1322" s="5">
        <f>TITRES_STAT!C1325</f>
        <v>0</v>
      </c>
      <c r="C1322" s="5">
        <f>TITRES_STAT!D1325</f>
        <v>0</v>
      </c>
      <c r="D1322" s="5">
        <f>TITRES_STAT!E1325</f>
        <v>0</v>
      </c>
      <c r="E1322" s="2">
        <f t="shared" si="80"/>
        <v>0</v>
      </c>
      <c r="F1322" s="5" t="str">
        <f t="shared" si="83"/>
        <v>NEUTRAL</v>
      </c>
      <c r="G1322" s="5" t="e">
        <f t="shared" si="82"/>
        <v>#DIV/0!</v>
      </c>
      <c r="H1322" s="5" t="str">
        <f t="shared" si="81"/>
        <v>NEUTRAL</v>
      </c>
    </row>
    <row r="1323" spans="1:8" ht="13.5" x14ac:dyDescent="0.25">
      <c r="A1323" s="3">
        <f>TITRES_STAT!B1326</f>
        <v>0</v>
      </c>
      <c r="B1323" s="5">
        <f>TITRES_STAT!C1326</f>
        <v>0</v>
      </c>
      <c r="C1323" s="5">
        <f>TITRES_STAT!D1326</f>
        <v>0</v>
      </c>
      <c r="D1323" s="5">
        <f>TITRES_STAT!E1326</f>
        <v>0</v>
      </c>
      <c r="E1323" s="2">
        <f t="shared" si="80"/>
        <v>0</v>
      </c>
      <c r="F1323" s="5" t="str">
        <f t="shared" si="83"/>
        <v>NEUTRAL</v>
      </c>
      <c r="G1323" s="5" t="e">
        <f t="shared" si="82"/>
        <v>#DIV/0!</v>
      </c>
      <c r="H1323" s="5" t="str">
        <f t="shared" si="81"/>
        <v>NEUTRAL</v>
      </c>
    </row>
    <row r="1324" spans="1:8" ht="13.5" x14ac:dyDescent="0.25">
      <c r="A1324" s="3">
        <f>TITRES_STAT!B1327</f>
        <v>0</v>
      </c>
      <c r="B1324" s="5">
        <f>TITRES_STAT!C1327</f>
        <v>0</v>
      </c>
      <c r="C1324" s="5">
        <f>TITRES_STAT!D1327</f>
        <v>0</v>
      </c>
      <c r="D1324" s="5">
        <f>TITRES_STAT!E1327</f>
        <v>0</v>
      </c>
      <c r="E1324" s="2">
        <f t="shared" si="80"/>
        <v>0</v>
      </c>
      <c r="F1324" s="5" t="str">
        <f t="shared" si="83"/>
        <v>NEUTRAL</v>
      </c>
      <c r="G1324" s="5" t="e">
        <f t="shared" si="82"/>
        <v>#DIV/0!</v>
      </c>
      <c r="H1324" s="5" t="str">
        <f t="shared" si="81"/>
        <v>NEUTRAL</v>
      </c>
    </row>
    <row r="1325" spans="1:8" ht="13.5" x14ac:dyDescent="0.25">
      <c r="A1325" s="3">
        <f>TITRES_STAT!B1328</f>
        <v>0</v>
      </c>
      <c r="B1325" s="5">
        <f>TITRES_STAT!C1328</f>
        <v>0</v>
      </c>
      <c r="C1325" s="5">
        <f>TITRES_STAT!D1328</f>
        <v>0</v>
      </c>
      <c r="D1325" s="5">
        <f>TITRES_STAT!E1328</f>
        <v>0</v>
      </c>
      <c r="E1325" s="2">
        <f t="shared" si="80"/>
        <v>0</v>
      </c>
      <c r="F1325" s="5" t="str">
        <f t="shared" si="83"/>
        <v>NEUTRAL</v>
      </c>
      <c r="G1325" s="5" t="e">
        <f t="shared" si="82"/>
        <v>#DIV/0!</v>
      </c>
      <c r="H1325" s="5" t="str">
        <f t="shared" si="81"/>
        <v>NEUTRAL</v>
      </c>
    </row>
    <row r="1326" spans="1:8" ht="13.5" x14ac:dyDescent="0.25">
      <c r="A1326" s="3">
        <f>TITRES_STAT!B1329</f>
        <v>0</v>
      </c>
      <c r="B1326" s="5">
        <f>TITRES_STAT!C1329</f>
        <v>0</v>
      </c>
      <c r="C1326" s="5">
        <f>TITRES_STAT!D1329</f>
        <v>0</v>
      </c>
      <c r="D1326" s="5">
        <f>TITRES_STAT!E1329</f>
        <v>0</v>
      </c>
      <c r="E1326" s="2">
        <f t="shared" si="80"/>
        <v>0</v>
      </c>
      <c r="F1326" s="5" t="str">
        <f t="shared" si="83"/>
        <v>NEUTRAL</v>
      </c>
      <c r="G1326" s="5" t="e">
        <f t="shared" si="82"/>
        <v>#DIV/0!</v>
      </c>
      <c r="H1326" s="5" t="str">
        <f t="shared" si="81"/>
        <v>NEUTRAL</v>
      </c>
    </row>
    <row r="1327" spans="1:8" ht="13.5" x14ac:dyDescent="0.25">
      <c r="A1327" s="3">
        <f>TITRES_STAT!B1330</f>
        <v>0</v>
      </c>
      <c r="B1327" s="5">
        <f>TITRES_STAT!C1330</f>
        <v>0</v>
      </c>
      <c r="C1327" s="5">
        <f>TITRES_STAT!D1330</f>
        <v>0</v>
      </c>
      <c r="D1327" s="5">
        <f>TITRES_STAT!E1330</f>
        <v>0</v>
      </c>
      <c r="E1327" s="2">
        <f t="shared" si="80"/>
        <v>0</v>
      </c>
      <c r="F1327" s="5" t="str">
        <f t="shared" si="83"/>
        <v>NEUTRAL</v>
      </c>
      <c r="G1327" s="5" t="e">
        <f t="shared" si="82"/>
        <v>#DIV/0!</v>
      </c>
      <c r="H1327" s="5" t="str">
        <f t="shared" si="81"/>
        <v>NEUTRAL</v>
      </c>
    </row>
    <row r="1328" spans="1:8" ht="13.5" x14ac:dyDescent="0.25">
      <c r="A1328" s="3">
        <f>TITRES_STAT!B1331</f>
        <v>0</v>
      </c>
      <c r="B1328" s="5">
        <f>TITRES_STAT!C1331</f>
        <v>0</v>
      </c>
      <c r="C1328" s="5">
        <f>TITRES_STAT!D1331</f>
        <v>0</v>
      </c>
      <c r="D1328" s="5">
        <f>TITRES_STAT!E1331</f>
        <v>0</v>
      </c>
      <c r="E1328" s="2">
        <f t="shared" si="80"/>
        <v>0</v>
      </c>
      <c r="F1328" s="5" t="str">
        <f t="shared" si="83"/>
        <v>NEUTRAL</v>
      </c>
      <c r="G1328" s="5" t="e">
        <f t="shared" si="82"/>
        <v>#DIV/0!</v>
      </c>
      <c r="H1328" s="5" t="str">
        <f t="shared" si="81"/>
        <v>NEUTRAL</v>
      </c>
    </row>
    <row r="1329" spans="1:8" ht="13.5" x14ac:dyDescent="0.25">
      <c r="A1329" s="3">
        <f>TITRES_STAT!B1332</f>
        <v>0</v>
      </c>
      <c r="B1329" s="5">
        <f>TITRES_STAT!C1332</f>
        <v>0</v>
      </c>
      <c r="C1329" s="5">
        <f>TITRES_STAT!D1332</f>
        <v>0</v>
      </c>
      <c r="D1329" s="5">
        <f>TITRES_STAT!E1332</f>
        <v>0</v>
      </c>
      <c r="E1329" s="2">
        <f t="shared" si="80"/>
        <v>0</v>
      </c>
      <c r="F1329" s="5" t="str">
        <f t="shared" si="83"/>
        <v>NEUTRAL</v>
      </c>
      <c r="G1329" s="5" t="e">
        <f t="shared" si="82"/>
        <v>#DIV/0!</v>
      </c>
      <c r="H1329" s="5" t="str">
        <f t="shared" si="81"/>
        <v>NEUTRAL</v>
      </c>
    </row>
    <row r="1330" spans="1:8" ht="13.5" x14ac:dyDescent="0.25">
      <c r="A1330" s="3">
        <f>TITRES_STAT!B1333</f>
        <v>0</v>
      </c>
      <c r="B1330" s="5">
        <f>TITRES_STAT!C1333</f>
        <v>0</v>
      </c>
      <c r="C1330" s="5">
        <f>TITRES_STAT!D1333</f>
        <v>0</v>
      </c>
      <c r="D1330" s="5">
        <f>TITRES_STAT!E1333</f>
        <v>0</v>
      </c>
      <c r="E1330" s="2">
        <f t="shared" si="80"/>
        <v>0</v>
      </c>
      <c r="F1330" s="5" t="str">
        <f t="shared" si="83"/>
        <v>NEUTRAL</v>
      </c>
      <c r="G1330" s="5" t="e">
        <f t="shared" si="82"/>
        <v>#DIV/0!</v>
      </c>
      <c r="H1330" s="5" t="str">
        <f t="shared" si="81"/>
        <v>NEUTRAL</v>
      </c>
    </row>
    <row r="1331" spans="1:8" ht="13.5" x14ac:dyDescent="0.25">
      <c r="A1331" s="3">
        <f>TITRES_STAT!B1334</f>
        <v>0</v>
      </c>
      <c r="B1331" s="5">
        <f>TITRES_STAT!C1334</f>
        <v>0</v>
      </c>
      <c r="C1331" s="5">
        <f>TITRES_STAT!D1334</f>
        <v>0</v>
      </c>
      <c r="D1331" s="5">
        <f>TITRES_STAT!E1334</f>
        <v>0</v>
      </c>
      <c r="E1331" s="2">
        <f t="shared" si="80"/>
        <v>0</v>
      </c>
      <c r="F1331" s="5" t="str">
        <f t="shared" si="83"/>
        <v>NEUTRAL</v>
      </c>
      <c r="G1331" s="5" t="e">
        <f t="shared" si="82"/>
        <v>#DIV/0!</v>
      </c>
      <c r="H1331" s="5" t="str">
        <f t="shared" si="81"/>
        <v>NEUTRAL</v>
      </c>
    </row>
    <row r="1332" spans="1:8" ht="13.5" x14ac:dyDescent="0.25">
      <c r="A1332" s="3">
        <f>TITRES_STAT!B1335</f>
        <v>0</v>
      </c>
      <c r="B1332" s="5">
        <f>TITRES_STAT!C1335</f>
        <v>0</v>
      </c>
      <c r="C1332" s="5">
        <f>TITRES_STAT!D1335</f>
        <v>0</v>
      </c>
      <c r="D1332" s="5">
        <f>TITRES_STAT!E1335</f>
        <v>0</v>
      </c>
      <c r="E1332" s="2">
        <f t="shared" si="80"/>
        <v>0</v>
      </c>
      <c r="F1332" s="5" t="str">
        <f t="shared" si="83"/>
        <v>NEUTRAL</v>
      </c>
      <c r="G1332" s="5" t="e">
        <f t="shared" si="82"/>
        <v>#DIV/0!</v>
      </c>
      <c r="H1332" s="5" t="str">
        <f t="shared" si="81"/>
        <v>NEUTRAL</v>
      </c>
    </row>
    <row r="1333" spans="1:8" ht="13.5" x14ac:dyDescent="0.25">
      <c r="A1333" s="3">
        <f>TITRES_STAT!B1336</f>
        <v>0</v>
      </c>
      <c r="B1333" s="5">
        <f>TITRES_STAT!C1336</f>
        <v>0</v>
      </c>
      <c r="C1333" s="5">
        <f>TITRES_STAT!D1336</f>
        <v>0</v>
      </c>
      <c r="D1333" s="5">
        <f>TITRES_STAT!E1336</f>
        <v>0</v>
      </c>
      <c r="E1333" s="2">
        <f t="shared" si="80"/>
        <v>0</v>
      </c>
      <c r="F1333" s="5" t="str">
        <f t="shared" si="83"/>
        <v>NEUTRAL</v>
      </c>
      <c r="G1333" s="5" t="e">
        <f t="shared" si="82"/>
        <v>#DIV/0!</v>
      </c>
      <c r="H1333" s="5" t="str">
        <f t="shared" si="81"/>
        <v>NEUTRAL</v>
      </c>
    </row>
    <row r="1334" spans="1:8" ht="13.5" x14ac:dyDescent="0.25">
      <c r="A1334" s="3">
        <f>TITRES_STAT!B1337</f>
        <v>0</v>
      </c>
      <c r="B1334" s="5">
        <f>TITRES_STAT!C1337</f>
        <v>0</v>
      </c>
      <c r="C1334" s="5">
        <f>TITRES_STAT!D1337</f>
        <v>0</v>
      </c>
      <c r="D1334" s="5">
        <f>TITRES_STAT!E1337</f>
        <v>0</v>
      </c>
      <c r="E1334" s="2">
        <f t="shared" si="80"/>
        <v>0</v>
      </c>
      <c r="F1334" s="5" t="str">
        <f t="shared" si="83"/>
        <v>NEUTRAL</v>
      </c>
      <c r="G1334" s="5" t="e">
        <f t="shared" si="82"/>
        <v>#DIV/0!</v>
      </c>
      <c r="H1334" s="5" t="str">
        <f t="shared" si="81"/>
        <v>NEUTRAL</v>
      </c>
    </row>
    <row r="1335" spans="1:8" ht="13.5" x14ac:dyDescent="0.25">
      <c r="A1335" s="3">
        <f>TITRES_STAT!B1338</f>
        <v>0</v>
      </c>
      <c r="B1335" s="5">
        <f>TITRES_STAT!C1338</f>
        <v>0</v>
      </c>
      <c r="C1335" s="5">
        <f>TITRES_STAT!D1338</f>
        <v>0</v>
      </c>
      <c r="D1335" s="5">
        <f>TITRES_STAT!E1338</f>
        <v>0</v>
      </c>
      <c r="E1335" s="2">
        <f t="shared" si="80"/>
        <v>0</v>
      </c>
      <c r="F1335" s="5" t="str">
        <f t="shared" si="83"/>
        <v>NEUTRAL</v>
      </c>
      <c r="G1335" s="5" t="e">
        <f t="shared" si="82"/>
        <v>#DIV/0!</v>
      </c>
      <c r="H1335" s="5" t="str">
        <f t="shared" si="81"/>
        <v>NEUTRAL</v>
      </c>
    </row>
    <row r="1336" spans="1:8" ht="13.5" x14ac:dyDescent="0.25">
      <c r="A1336" s="3">
        <f>TITRES_STAT!B1339</f>
        <v>0</v>
      </c>
      <c r="B1336" s="5">
        <f>TITRES_STAT!C1339</f>
        <v>0</v>
      </c>
      <c r="C1336" s="5">
        <f>TITRES_STAT!D1339</f>
        <v>0</v>
      </c>
      <c r="D1336" s="5">
        <f>TITRES_STAT!E1339</f>
        <v>0</v>
      </c>
      <c r="E1336" s="2">
        <f t="shared" si="80"/>
        <v>0</v>
      </c>
      <c r="F1336" s="5" t="str">
        <f t="shared" si="83"/>
        <v>NEUTRAL</v>
      </c>
      <c r="G1336" s="5" t="e">
        <f t="shared" si="82"/>
        <v>#DIV/0!</v>
      </c>
      <c r="H1336" s="5" t="str">
        <f t="shared" si="81"/>
        <v>NEUTRAL</v>
      </c>
    </row>
    <row r="1337" spans="1:8" ht="13.5" x14ac:dyDescent="0.25">
      <c r="A1337" s="3">
        <f>TITRES_STAT!B1340</f>
        <v>0</v>
      </c>
      <c r="B1337" s="5">
        <f>TITRES_STAT!C1340</f>
        <v>0</v>
      </c>
      <c r="C1337" s="5">
        <f>TITRES_STAT!D1340</f>
        <v>0</v>
      </c>
      <c r="D1337" s="5">
        <f>TITRES_STAT!E1340</f>
        <v>0</v>
      </c>
      <c r="E1337" s="2">
        <f t="shared" si="80"/>
        <v>0</v>
      </c>
      <c r="F1337" s="5" t="str">
        <f t="shared" si="83"/>
        <v>NEUTRAL</v>
      </c>
      <c r="G1337" s="5" t="e">
        <f t="shared" si="82"/>
        <v>#DIV/0!</v>
      </c>
      <c r="H1337" s="5" t="str">
        <f t="shared" si="81"/>
        <v>NEUTRAL</v>
      </c>
    </row>
    <row r="1338" spans="1:8" ht="13.5" x14ac:dyDescent="0.25">
      <c r="A1338" s="3">
        <f>TITRES_STAT!B1341</f>
        <v>0</v>
      </c>
      <c r="B1338" s="5">
        <f>TITRES_STAT!C1341</f>
        <v>0</v>
      </c>
      <c r="C1338" s="5">
        <f>TITRES_STAT!D1341</f>
        <v>0</v>
      </c>
      <c r="D1338" s="5">
        <f>TITRES_STAT!E1341</f>
        <v>0</v>
      </c>
      <c r="E1338" s="2">
        <f t="shared" si="80"/>
        <v>0</v>
      </c>
      <c r="F1338" s="5" t="str">
        <f t="shared" si="83"/>
        <v>NEUTRAL</v>
      </c>
      <c r="G1338" s="5" t="e">
        <f t="shared" si="82"/>
        <v>#DIV/0!</v>
      </c>
      <c r="H1338" s="5" t="str">
        <f t="shared" si="81"/>
        <v>NEUTRAL</v>
      </c>
    </row>
    <row r="1339" spans="1:8" ht="13.5" x14ac:dyDescent="0.25">
      <c r="A1339" s="3">
        <f>TITRES_STAT!B1342</f>
        <v>0</v>
      </c>
      <c r="B1339" s="5">
        <f>TITRES_STAT!C1342</f>
        <v>0</v>
      </c>
      <c r="C1339" s="5">
        <f>TITRES_STAT!D1342</f>
        <v>0</v>
      </c>
      <c r="D1339" s="5">
        <f>TITRES_STAT!E1342</f>
        <v>0</v>
      </c>
      <c r="E1339" s="2">
        <f t="shared" si="80"/>
        <v>0</v>
      </c>
      <c r="F1339" s="5" t="str">
        <f t="shared" si="83"/>
        <v>NEUTRAL</v>
      </c>
      <c r="G1339" s="5" t="e">
        <f t="shared" si="82"/>
        <v>#DIV/0!</v>
      </c>
      <c r="H1339" s="5" t="str">
        <f t="shared" si="81"/>
        <v>NEUTRAL</v>
      </c>
    </row>
    <row r="1340" spans="1:8" ht="13.5" x14ac:dyDescent="0.25">
      <c r="A1340" s="3">
        <f>TITRES_STAT!B1343</f>
        <v>0</v>
      </c>
      <c r="B1340" s="5">
        <f>TITRES_STAT!C1343</f>
        <v>0</v>
      </c>
      <c r="C1340" s="5">
        <f>TITRES_STAT!D1343</f>
        <v>0</v>
      </c>
      <c r="D1340" s="5">
        <f>TITRES_STAT!E1343</f>
        <v>0</v>
      </c>
      <c r="E1340" s="2">
        <f t="shared" si="80"/>
        <v>0</v>
      </c>
      <c r="F1340" s="5" t="str">
        <f t="shared" si="83"/>
        <v>NEUTRAL</v>
      </c>
      <c r="G1340" s="5" t="e">
        <f t="shared" si="82"/>
        <v>#DIV/0!</v>
      </c>
      <c r="H1340" s="5" t="str">
        <f t="shared" si="81"/>
        <v>NEUTRAL</v>
      </c>
    </row>
    <row r="1341" spans="1:8" ht="13.5" x14ac:dyDescent="0.25">
      <c r="A1341" s="3">
        <f>TITRES_STAT!B1344</f>
        <v>0</v>
      </c>
      <c r="B1341" s="5">
        <f>TITRES_STAT!C1344</f>
        <v>0</v>
      </c>
      <c r="C1341" s="5">
        <f>TITRES_STAT!D1344</f>
        <v>0</v>
      </c>
      <c r="D1341" s="5">
        <f>TITRES_STAT!E1344</f>
        <v>0</v>
      </c>
      <c r="E1341" s="2">
        <f t="shared" si="80"/>
        <v>0</v>
      </c>
      <c r="F1341" s="5" t="str">
        <f t="shared" si="83"/>
        <v>NEUTRAL</v>
      </c>
      <c r="G1341" s="5" t="e">
        <f t="shared" si="82"/>
        <v>#DIV/0!</v>
      </c>
      <c r="H1341" s="5" t="str">
        <f t="shared" si="81"/>
        <v>NEUTRAL</v>
      </c>
    </row>
    <row r="1342" spans="1:8" ht="13.5" x14ac:dyDescent="0.25">
      <c r="A1342" s="3">
        <f>TITRES_STAT!B1345</f>
        <v>0</v>
      </c>
      <c r="B1342" s="5">
        <f>TITRES_STAT!C1345</f>
        <v>0</v>
      </c>
      <c r="C1342" s="5">
        <f>TITRES_STAT!D1345</f>
        <v>0</v>
      </c>
      <c r="D1342" s="5">
        <f>TITRES_STAT!E1345</f>
        <v>0</v>
      </c>
      <c r="E1342" s="2">
        <f t="shared" si="80"/>
        <v>0</v>
      </c>
      <c r="F1342" s="5" t="str">
        <f t="shared" si="83"/>
        <v>NEUTRAL</v>
      </c>
      <c r="G1342" s="5" t="e">
        <f t="shared" si="82"/>
        <v>#DIV/0!</v>
      </c>
      <c r="H1342" s="5" t="str">
        <f t="shared" si="81"/>
        <v>NEUTRAL</v>
      </c>
    </row>
    <row r="1343" spans="1:8" ht="13.5" x14ac:dyDescent="0.25">
      <c r="A1343" s="3">
        <f>TITRES_STAT!B1346</f>
        <v>0</v>
      </c>
      <c r="B1343" s="5">
        <f>TITRES_STAT!C1346</f>
        <v>0</v>
      </c>
      <c r="C1343" s="5">
        <f>TITRES_STAT!D1346</f>
        <v>0</v>
      </c>
      <c r="D1343" s="5">
        <f>TITRES_STAT!E1346</f>
        <v>0</v>
      </c>
      <c r="E1343" s="2">
        <f t="shared" si="80"/>
        <v>0</v>
      </c>
      <c r="F1343" s="5" t="str">
        <f t="shared" si="83"/>
        <v>NEUTRAL</v>
      </c>
      <c r="G1343" s="5" t="e">
        <f t="shared" si="82"/>
        <v>#DIV/0!</v>
      </c>
      <c r="H1343" s="5" t="str">
        <f t="shared" si="81"/>
        <v>NEUTRAL</v>
      </c>
    </row>
    <row r="1344" spans="1:8" ht="13.5" x14ac:dyDescent="0.25">
      <c r="A1344" s="3">
        <f>TITRES_STAT!B1347</f>
        <v>0</v>
      </c>
      <c r="B1344" s="5">
        <f>TITRES_STAT!C1347</f>
        <v>0</v>
      </c>
      <c r="C1344" s="5">
        <f>TITRES_STAT!D1347</f>
        <v>0</v>
      </c>
      <c r="D1344" s="5">
        <f>TITRES_STAT!E1347</f>
        <v>0</v>
      </c>
      <c r="E1344" s="2">
        <f t="shared" si="80"/>
        <v>0</v>
      </c>
      <c r="F1344" s="5" t="str">
        <f t="shared" si="83"/>
        <v>NEUTRAL</v>
      </c>
      <c r="G1344" s="5" t="e">
        <f t="shared" si="82"/>
        <v>#DIV/0!</v>
      </c>
      <c r="H1344" s="5" t="str">
        <f t="shared" si="81"/>
        <v>NEUTRAL</v>
      </c>
    </row>
    <row r="1345" spans="1:8" ht="13.5" x14ac:dyDescent="0.25">
      <c r="A1345" s="3">
        <f>TITRES_STAT!B1348</f>
        <v>0</v>
      </c>
      <c r="B1345" s="5">
        <f>TITRES_STAT!C1348</f>
        <v>0</v>
      </c>
      <c r="C1345" s="5">
        <f>TITRES_STAT!D1348</f>
        <v>0</v>
      </c>
      <c r="D1345" s="5">
        <f>TITRES_STAT!E1348</f>
        <v>0</v>
      </c>
      <c r="E1345" s="2">
        <f t="shared" si="80"/>
        <v>0</v>
      </c>
      <c r="F1345" s="5" t="str">
        <f t="shared" si="83"/>
        <v>NEUTRAL</v>
      </c>
      <c r="G1345" s="5" t="e">
        <f t="shared" si="82"/>
        <v>#DIV/0!</v>
      </c>
      <c r="H1345" s="5" t="str">
        <f t="shared" si="81"/>
        <v>NEUTRAL</v>
      </c>
    </row>
    <row r="1346" spans="1:8" ht="13.5" x14ac:dyDescent="0.25">
      <c r="A1346" s="3">
        <f>TITRES_STAT!B1349</f>
        <v>0</v>
      </c>
      <c r="B1346" s="5">
        <f>TITRES_STAT!C1349</f>
        <v>0</v>
      </c>
      <c r="C1346" s="5">
        <f>TITRES_STAT!D1349</f>
        <v>0</v>
      </c>
      <c r="D1346" s="5">
        <f>TITRES_STAT!E1349</f>
        <v>0</v>
      </c>
      <c r="E1346" s="2">
        <f t="shared" si="80"/>
        <v>0</v>
      </c>
      <c r="F1346" s="5" t="str">
        <f t="shared" si="83"/>
        <v>NEUTRAL</v>
      </c>
      <c r="G1346" s="5" t="e">
        <f t="shared" si="82"/>
        <v>#DIV/0!</v>
      </c>
      <c r="H1346" s="5" t="str">
        <f t="shared" si="81"/>
        <v>NEUTRAL</v>
      </c>
    </row>
    <row r="1347" spans="1:8" ht="13.5" x14ac:dyDescent="0.25">
      <c r="A1347" s="3">
        <f>TITRES_STAT!B1350</f>
        <v>0</v>
      </c>
      <c r="B1347" s="5">
        <f>TITRES_STAT!C1350</f>
        <v>0</v>
      </c>
      <c r="C1347" s="5">
        <f>TITRES_STAT!D1350</f>
        <v>0</v>
      </c>
      <c r="D1347" s="5">
        <f>TITRES_STAT!E1350</f>
        <v>0</v>
      </c>
      <c r="E1347" s="2">
        <f t="shared" si="80"/>
        <v>0</v>
      </c>
      <c r="F1347" s="5" t="str">
        <f t="shared" si="83"/>
        <v>NEUTRAL</v>
      </c>
      <c r="G1347" s="5" t="e">
        <f t="shared" si="82"/>
        <v>#DIV/0!</v>
      </c>
      <c r="H1347" s="5" t="str">
        <f t="shared" si="81"/>
        <v>NEUTRAL</v>
      </c>
    </row>
    <row r="1348" spans="1:8" ht="13.5" x14ac:dyDescent="0.25">
      <c r="A1348" s="3">
        <f>TITRES_STAT!B1351</f>
        <v>0</v>
      </c>
      <c r="B1348" s="5">
        <f>TITRES_STAT!C1351</f>
        <v>0</v>
      </c>
      <c r="C1348" s="5">
        <f>TITRES_STAT!D1351</f>
        <v>0</v>
      </c>
      <c r="D1348" s="5">
        <f>TITRES_STAT!E1351</f>
        <v>0</v>
      </c>
      <c r="E1348" s="2">
        <f t="shared" ref="E1348:E1411" si="84">IF(B1348&gt;B1347, E1347+D1348, IF(B1348&lt;B1347, E1347-D1348, E1347))</f>
        <v>0</v>
      </c>
      <c r="F1348" s="5" t="str">
        <f t="shared" si="83"/>
        <v>NEUTRAL</v>
      </c>
      <c r="G1348" s="5" t="e">
        <f t="shared" si="82"/>
        <v>#DIV/0!</v>
      </c>
      <c r="H1348" s="5" t="str">
        <f t="shared" si="81"/>
        <v>NEUTRAL</v>
      </c>
    </row>
    <row r="1349" spans="1:8" ht="13.5" x14ac:dyDescent="0.25">
      <c r="A1349" s="3">
        <f>TITRES_STAT!B1352</f>
        <v>0</v>
      </c>
      <c r="B1349" s="5">
        <f>TITRES_STAT!C1352</f>
        <v>0</v>
      </c>
      <c r="C1349" s="5">
        <f>TITRES_STAT!D1352</f>
        <v>0</v>
      </c>
      <c r="D1349" s="5">
        <f>TITRES_STAT!E1352</f>
        <v>0</v>
      </c>
      <c r="E1349" s="2">
        <f t="shared" si="84"/>
        <v>0</v>
      </c>
      <c r="F1349" s="5" t="str">
        <f t="shared" si="83"/>
        <v>NEUTRAL</v>
      </c>
      <c r="G1349" s="5" t="e">
        <f t="shared" si="82"/>
        <v>#DIV/0!</v>
      </c>
      <c r="H1349" s="5" t="str">
        <f t="shared" si="81"/>
        <v>NEUTRAL</v>
      </c>
    </row>
    <row r="1350" spans="1:8" ht="13.5" x14ac:dyDescent="0.25">
      <c r="A1350" s="3">
        <f>TITRES_STAT!B1353</f>
        <v>0</v>
      </c>
      <c r="B1350" s="5">
        <f>TITRES_STAT!C1353</f>
        <v>0</v>
      </c>
      <c r="C1350" s="5">
        <f>TITRES_STAT!D1353</f>
        <v>0</v>
      </c>
      <c r="D1350" s="5">
        <f>TITRES_STAT!E1353</f>
        <v>0</v>
      </c>
      <c r="E1350" s="2">
        <f t="shared" si="84"/>
        <v>0</v>
      </c>
      <c r="F1350" s="5" t="str">
        <f t="shared" si="83"/>
        <v>NEUTRAL</v>
      </c>
      <c r="G1350" s="5" t="e">
        <f t="shared" si="82"/>
        <v>#DIV/0!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0</v>
      </c>
      <c r="B1351" s="5">
        <f>TITRES_STAT!C1354</f>
        <v>0</v>
      </c>
      <c r="C1351" s="5">
        <f>TITRES_STAT!D1354</f>
        <v>0</v>
      </c>
      <c r="D1351" s="5">
        <f>TITRES_STAT!E1354</f>
        <v>0</v>
      </c>
      <c r="E1351" s="2">
        <f t="shared" si="84"/>
        <v>0</v>
      </c>
      <c r="F1351" s="5" t="str">
        <f t="shared" si="83"/>
        <v>NEUTRAL</v>
      </c>
      <c r="G1351" s="5" t="e">
        <f t="shared" ref="G1351:G1414" si="86">IF((E1351-E1346)/E1346 &gt; 0.02, "STRONG",
 IF((E1351-E1346)/E1346 &lt; -0.02, "WEAK", "NEUTRAL"))</f>
        <v>#DIV/0!</v>
      </c>
      <c r="H1351" s="5" t="str">
        <f t="shared" si="85"/>
        <v>NEUTRAL</v>
      </c>
    </row>
    <row r="1352" spans="1:8" ht="13.5" x14ac:dyDescent="0.25">
      <c r="A1352" s="3">
        <f>TITRES_STAT!B1355</f>
        <v>0</v>
      </c>
      <c r="B1352" s="5">
        <f>TITRES_STAT!C1355</f>
        <v>0</v>
      </c>
      <c r="C1352" s="5">
        <f>TITRES_STAT!D1355</f>
        <v>0</v>
      </c>
      <c r="D1352" s="5">
        <f>TITRES_STAT!E1355</f>
        <v>0</v>
      </c>
      <c r="E1352" s="2">
        <f t="shared" si="84"/>
        <v>0</v>
      </c>
      <c r="F1352" s="5" t="str">
        <f t="shared" ref="F1352:F1415" si="87">IF(E1352&gt;E1347,"BULLISH",IF(E1352&lt;E1347,"BEARISH","NEUTRAL"))</f>
        <v>NEUTRAL</v>
      </c>
      <c r="G1352" s="5" t="e">
        <f t="shared" si="86"/>
        <v>#DIV/0!</v>
      </c>
      <c r="H1352" s="5" t="str">
        <f t="shared" si="85"/>
        <v>NEUTRAL</v>
      </c>
    </row>
    <row r="1353" spans="1:8" ht="13.5" x14ac:dyDescent="0.25">
      <c r="A1353" s="3">
        <f>TITRES_STAT!B1356</f>
        <v>0</v>
      </c>
      <c r="B1353" s="5">
        <f>TITRES_STAT!C1356</f>
        <v>0</v>
      </c>
      <c r="C1353" s="5">
        <f>TITRES_STAT!D1356</f>
        <v>0</v>
      </c>
      <c r="D1353" s="5">
        <f>TITRES_STAT!E1356</f>
        <v>0</v>
      </c>
      <c r="E1353" s="2">
        <f t="shared" si="84"/>
        <v>0</v>
      </c>
      <c r="F1353" s="5" t="str">
        <f t="shared" si="87"/>
        <v>NEUTRAL</v>
      </c>
      <c r="G1353" s="5" t="e">
        <f t="shared" si="86"/>
        <v>#DIV/0!</v>
      </c>
      <c r="H1353" s="5" t="str">
        <f t="shared" si="85"/>
        <v>NEUTRAL</v>
      </c>
    </row>
    <row r="1354" spans="1:8" ht="13.5" x14ac:dyDescent="0.25">
      <c r="A1354" s="3">
        <f>TITRES_STAT!B1357</f>
        <v>0</v>
      </c>
      <c r="B1354" s="5">
        <f>TITRES_STAT!C1357</f>
        <v>0</v>
      </c>
      <c r="C1354" s="5">
        <f>TITRES_STAT!D1357</f>
        <v>0</v>
      </c>
      <c r="D1354" s="5">
        <f>TITRES_STAT!E1357</f>
        <v>0</v>
      </c>
      <c r="E1354" s="2">
        <f t="shared" si="84"/>
        <v>0</v>
      </c>
      <c r="F1354" s="5" t="str">
        <f t="shared" si="87"/>
        <v>NEUTRAL</v>
      </c>
      <c r="G1354" s="5" t="e">
        <f t="shared" si="86"/>
        <v>#DIV/0!</v>
      </c>
      <c r="H1354" s="5" t="str">
        <f t="shared" si="85"/>
        <v>NEUTRAL</v>
      </c>
    </row>
    <row r="1355" spans="1:8" ht="13.5" x14ac:dyDescent="0.25">
      <c r="A1355" s="3">
        <f>TITRES_STAT!B1358</f>
        <v>0</v>
      </c>
      <c r="B1355" s="5">
        <f>TITRES_STAT!C1358</f>
        <v>0</v>
      </c>
      <c r="C1355" s="5">
        <f>TITRES_STAT!D1358</f>
        <v>0</v>
      </c>
      <c r="D1355" s="5">
        <f>TITRES_STAT!E1358</f>
        <v>0</v>
      </c>
      <c r="E1355" s="2">
        <f t="shared" si="84"/>
        <v>0</v>
      </c>
      <c r="F1355" s="5" t="str">
        <f t="shared" si="87"/>
        <v>NEUTRAL</v>
      </c>
      <c r="G1355" s="5" t="e">
        <f t="shared" si="86"/>
        <v>#DIV/0!</v>
      </c>
      <c r="H1355" s="5" t="str">
        <f t="shared" si="85"/>
        <v>NEUTRAL</v>
      </c>
    </row>
    <row r="1356" spans="1:8" ht="13.5" x14ac:dyDescent="0.25">
      <c r="A1356" s="3">
        <f>TITRES_STAT!B1359</f>
        <v>0</v>
      </c>
      <c r="B1356" s="5">
        <f>TITRES_STAT!C1359</f>
        <v>0</v>
      </c>
      <c r="C1356" s="5">
        <f>TITRES_STAT!D1359</f>
        <v>0</v>
      </c>
      <c r="D1356" s="5">
        <f>TITRES_STAT!E1359</f>
        <v>0</v>
      </c>
      <c r="E1356" s="2">
        <f t="shared" si="84"/>
        <v>0</v>
      </c>
      <c r="F1356" s="5" t="str">
        <f t="shared" si="87"/>
        <v>NEUTRAL</v>
      </c>
      <c r="G1356" s="5" t="e">
        <f t="shared" si="86"/>
        <v>#DIV/0!</v>
      </c>
      <c r="H1356" s="5" t="str">
        <f t="shared" si="85"/>
        <v>NEUTRAL</v>
      </c>
    </row>
    <row r="1357" spans="1:8" ht="13.5" x14ac:dyDescent="0.25">
      <c r="A1357" s="3">
        <f>TITRES_STAT!B1360</f>
        <v>0</v>
      </c>
      <c r="B1357" s="5">
        <f>TITRES_STAT!C1360</f>
        <v>0</v>
      </c>
      <c r="C1357" s="5">
        <f>TITRES_STAT!D1360</f>
        <v>0</v>
      </c>
      <c r="D1357" s="5">
        <f>TITRES_STAT!E1360</f>
        <v>0</v>
      </c>
      <c r="E1357" s="2">
        <f t="shared" si="84"/>
        <v>0</v>
      </c>
      <c r="F1357" s="5" t="str">
        <f t="shared" si="87"/>
        <v>NEUTRAL</v>
      </c>
      <c r="G1357" s="5" t="e">
        <f t="shared" si="86"/>
        <v>#DIV/0!</v>
      </c>
      <c r="H1357" s="5" t="str">
        <f t="shared" si="85"/>
        <v>NEUTRAL</v>
      </c>
    </row>
    <row r="1358" spans="1:8" ht="13.5" x14ac:dyDescent="0.25">
      <c r="A1358" s="3">
        <f>TITRES_STAT!B1361</f>
        <v>0</v>
      </c>
      <c r="B1358" s="5">
        <f>TITRES_STAT!C1361</f>
        <v>0</v>
      </c>
      <c r="C1358" s="5">
        <f>TITRES_STAT!D1361</f>
        <v>0</v>
      </c>
      <c r="D1358" s="5">
        <f>TITRES_STAT!E1361</f>
        <v>0</v>
      </c>
      <c r="E1358" s="2">
        <f t="shared" si="84"/>
        <v>0</v>
      </c>
      <c r="F1358" s="5" t="str">
        <f t="shared" si="87"/>
        <v>NEUTRAL</v>
      </c>
      <c r="G1358" s="5" t="e">
        <f t="shared" si="86"/>
        <v>#DIV/0!</v>
      </c>
      <c r="H1358" s="5" t="str">
        <f t="shared" si="85"/>
        <v>NEUTRAL</v>
      </c>
    </row>
    <row r="1359" spans="1:8" ht="13.5" x14ac:dyDescent="0.25">
      <c r="A1359" s="3">
        <f>TITRES_STAT!B1362</f>
        <v>0</v>
      </c>
      <c r="B1359" s="5">
        <f>TITRES_STAT!C1362</f>
        <v>0</v>
      </c>
      <c r="C1359" s="5">
        <f>TITRES_STAT!D1362</f>
        <v>0</v>
      </c>
      <c r="D1359" s="5">
        <f>TITRES_STAT!E1362</f>
        <v>0</v>
      </c>
      <c r="E1359" s="2">
        <f t="shared" si="84"/>
        <v>0</v>
      </c>
      <c r="F1359" s="5" t="str">
        <f t="shared" si="87"/>
        <v>NEUTRAL</v>
      </c>
      <c r="G1359" s="5" t="e">
        <f t="shared" si="86"/>
        <v>#DIV/0!</v>
      </c>
      <c r="H1359" s="5" t="str">
        <f t="shared" si="85"/>
        <v>NEUTRAL</v>
      </c>
    </row>
    <row r="1360" spans="1:8" ht="13.5" x14ac:dyDescent="0.25">
      <c r="A1360" s="3">
        <f>TITRES_STAT!B1363</f>
        <v>0</v>
      </c>
      <c r="B1360" s="5">
        <f>TITRES_STAT!C1363</f>
        <v>0</v>
      </c>
      <c r="C1360" s="5">
        <f>TITRES_STAT!D1363</f>
        <v>0</v>
      </c>
      <c r="D1360" s="5">
        <f>TITRES_STAT!E1363</f>
        <v>0</v>
      </c>
      <c r="E1360" s="2">
        <f t="shared" si="84"/>
        <v>0</v>
      </c>
      <c r="F1360" s="5" t="str">
        <f t="shared" si="87"/>
        <v>NEUTRAL</v>
      </c>
      <c r="G1360" s="5" t="e">
        <f t="shared" si="86"/>
        <v>#DIV/0!</v>
      </c>
      <c r="H1360" s="5" t="str">
        <f t="shared" si="85"/>
        <v>NEUTRAL</v>
      </c>
    </row>
    <row r="1361" spans="1:8" ht="13.5" x14ac:dyDescent="0.25">
      <c r="A1361" s="3">
        <f>TITRES_STAT!B1364</f>
        <v>0</v>
      </c>
      <c r="B1361" s="5">
        <f>TITRES_STAT!C1364</f>
        <v>0</v>
      </c>
      <c r="C1361" s="5">
        <f>TITRES_STAT!D1364</f>
        <v>0</v>
      </c>
      <c r="D1361" s="5">
        <f>TITRES_STAT!E1364</f>
        <v>0</v>
      </c>
      <c r="E1361" s="2">
        <f t="shared" si="84"/>
        <v>0</v>
      </c>
      <c r="F1361" s="5" t="str">
        <f t="shared" si="87"/>
        <v>NEUTRAL</v>
      </c>
      <c r="G1361" s="5" t="e">
        <f t="shared" si="86"/>
        <v>#DIV/0!</v>
      </c>
      <c r="H1361" s="5" t="str">
        <f t="shared" si="85"/>
        <v>NEUTRAL</v>
      </c>
    </row>
    <row r="1362" spans="1:8" ht="13.5" x14ac:dyDescent="0.25">
      <c r="A1362" s="3">
        <f>TITRES_STAT!B1365</f>
        <v>0</v>
      </c>
      <c r="B1362" s="5">
        <f>TITRES_STAT!C1365</f>
        <v>0</v>
      </c>
      <c r="C1362" s="5">
        <f>TITRES_STAT!D1365</f>
        <v>0</v>
      </c>
      <c r="D1362" s="5">
        <f>TITRES_STAT!E1365</f>
        <v>0</v>
      </c>
      <c r="E1362" s="2">
        <f t="shared" si="84"/>
        <v>0</v>
      </c>
      <c r="F1362" s="5" t="str">
        <f t="shared" si="87"/>
        <v>NEUTRAL</v>
      </c>
      <c r="G1362" s="5" t="e">
        <f t="shared" si="86"/>
        <v>#DIV/0!</v>
      </c>
      <c r="H1362" s="5" t="str">
        <f t="shared" si="85"/>
        <v>NEUTRAL</v>
      </c>
    </row>
    <row r="1363" spans="1:8" ht="13.5" x14ac:dyDescent="0.25">
      <c r="A1363" s="3">
        <f>TITRES_STAT!B1366</f>
        <v>0</v>
      </c>
      <c r="B1363" s="5">
        <f>TITRES_STAT!C1366</f>
        <v>0</v>
      </c>
      <c r="C1363" s="5">
        <f>TITRES_STAT!D1366</f>
        <v>0</v>
      </c>
      <c r="D1363" s="5">
        <f>TITRES_STAT!E1366</f>
        <v>0</v>
      </c>
      <c r="E1363" s="2">
        <f t="shared" si="84"/>
        <v>0</v>
      </c>
      <c r="F1363" s="5" t="str">
        <f t="shared" si="87"/>
        <v>NEUTRAL</v>
      </c>
      <c r="G1363" s="5" t="e">
        <f t="shared" si="86"/>
        <v>#DIV/0!</v>
      </c>
      <c r="H1363" s="5" t="str">
        <f t="shared" si="85"/>
        <v>NEUTRAL</v>
      </c>
    </row>
    <row r="1364" spans="1:8" ht="13.5" x14ac:dyDescent="0.25">
      <c r="A1364" s="3">
        <f>TITRES_STAT!B1367</f>
        <v>0</v>
      </c>
      <c r="B1364" s="5">
        <f>TITRES_STAT!C1367</f>
        <v>0</v>
      </c>
      <c r="C1364" s="5">
        <f>TITRES_STAT!D1367</f>
        <v>0</v>
      </c>
      <c r="D1364" s="5">
        <f>TITRES_STAT!E1367</f>
        <v>0</v>
      </c>
      <c r="E1364" s="2">
        <f t="shared" si="84"/>
        <v>0</v>
      </c>
      <c r="F1364" s="5" t="str">
        <f t="shared" si="87"/>
        <v>NEUTRAL</v>
      </c>
      <c r="G1364" s="5" t="e">
        <f t="shared" si="86"/>
        <v>#DIV/0!</v>
      </c>
      <c r="H1364" s="5" t="str">
        <f t="shared" si="85"/>
        <v>NEUTRAL</v>
      </c>
    </row>
    <row r="1365" spans="1:8" ht="13.5" x14ac:dyDescent="0.25">
      <c r="A1365" s="3">
        <f>TITRES_STAT!B1368</f>
        <v>0</v>
      </c>
      <c r="B1365" s="5">
        <f>TITRES_STAT!C1368</f>
        <v>0</v>
      </c>
      <c r="C1365" s="5">
        <f>TITRES_STAT!D1368</f>
        <v>0</v>
      </c>
      <c r="D1365" s="5">
        <f>TITRES_STAT!E1368</f>
        <v>0</v>
      </c>
      <c r="E1365" s="2">
        <f t="shared" si="84"/>
        <v>0</v>
      </c>
      <c r="F1365" s="5" t="str">
        <f t="shared" si="87"/>
        <v>NEUTRAL</v>
      </c>
      <c r="G1365" s="5" t="e">
        <f t="shared" si="86"/>
        <v>#DIV/0!</v>
      </c>
      <c r="H1365" s="5" t="str">
        <f t="shared" si="85"/>
        <v>NEUTRAL</v>
      </c>
    </row>
    <row r="1366" spans="1:8" ht="13.5" x14ac:dyDescent="0.25">
      <c r="A1366" s="3">
        <f>TITRES_STAT!B1369</f>
        <v>0</v>
      </c>
      <c r="B1366" s="5">
        <f>TITRES_STAT!C1369</f>
        <v>0</v>
      </c>
      <c r="C1366" s="5">
        <f>TITRES_STAT!D1369</f>
        <v>0</v>
      </c>
      <c r="D1366" s="5">
        <f>TITRES_STAT!E1369</f>
        <v>0</v>
      </c>
      <c r="E1366" s="2">
        <f t="shared" si="84"/>
        <v>0</v>
      </c>
      <c r="F1366" s="5" t="str">
        <f t="shared" si="87"/>
        <v>NEUTRAL</v>
      </c>
      <c r="G1366" s="5" t="e">
        <f t="shared" si="86"/>
        <v>#DIV/0!</v>
      </c>
      <c r="H1366" s="5" t="str">
        <f t="shared" si="85"/>
        <v>NEUTRAL</v>
      </c>
    </row>
    <row r="1367" spans="1:8" ht="13.5" x14ac:dyDescent="0.25">
      <c r="A1367" s="3">
        <f>TITRES_STAT!B1370</f>
        <v>0</v>
      </c>
      <c r="B1367" s="5">
        <f>TITRES_STAT!C1370</f>
        <v>0</v>
      </c>
      <c r="C1367" s="5">
        <f>TITRES_STAT!D1370</f>
        <v>0</v>
      </c>
      <c r="D1367" s="5">
        <f>TITRES_STAT!E1370</f>
        <v>0</v>
      </c>
      <c r="E1367" s="2">
        <f t="shared" si="84"/>
        <v>0</v>
      </c>
      <c r="F1367" s="5" t="str">
        <f t="shared" si="87"/>
        <v>NEUTRAL</v>
      </c>
      <c r="G1367" s="5" t="e">
        <f t="shared" si="86"/>
        <v>#DIV/0!</v>
      </c>
      <c r="H1367" s="5" t="str">
        <f t="shared" si="85"/>
        <v>NEUTRAL</v>
      </c>
    </row>
    <row r="1368" spans="1:8" ht="13.5" x14ac:dyDescent="0.25">
      <c r="A1368" s="3">
        <f>TITRES_STAT!B1371</f>
        <v>0</v>
      </c>
      <c r="B1368" s="5">
        <f>TITRES_STAT!C1371</f>
        <v>0</v>
      </c>
      <c r="C1368" s="5">
        <f>TITRES_STAT!D1371</f>
        <v>0</v>
      </c>
      <c r="D1368" s="5">
        <f>TITRES_STAT!E1371</f>
        <v>0</v>
      </c>
      <c r="E1368" s="2">
        <f t="shared" si="84"/>
        <v>0</v>
      </c>
      <c r="F1368" s="5" t="str">
        <f t="shared" si="87"/>
        <v>NEUTRAL</v>
      </c>
      <c r="G1368" s="5" t="e">
        <f t="shared" si="86"/>
        <v>#DIV/0!</v>
      </c>
      <c r="H1368" s="5" t="str">
        <f t="shared" si="85"/>
        <v>NEUTRAL</v>
      </c>
    </row>
    <row r="1369" spans="1:8" ht="13.5" x14ac:dyDescent="0.25">
      <c r="A1369" s="3">
        <f>TITRES_STAT!B1372</f>
        <v>0</v>
      </c>
      <c r="B1369" s="5">
        <f>TITRES_STAT!C1372</f>
        <v>0</v>
      </c>
      <c r="C1369" s="5">
        <f>TITRES_STAT!D1372</f>
        <v>0</v>
      </c>
      <c r="D1369" s="5">
        <f>TITRES_STAT!E1372</f>
        <v>0</v>
      </c>
      <c r="E1369" s="2">
        <f t="shared" si="84"/>
        <v>0</v>
      </c>
      <c r="F1369" s="5" t="str">
        <f t="shared" si="87"/>
        <v>NEUTRAL</v>
      </c>
      <c r="G1369" s="5" t="e">
        <f t="shared" si="86"/>
        <v>#DIV/0!</v>
      </c>
      <c r="H1369" s="5" t="str">
        <f t="shared" si="85"/>
        <v>NEUTRAL</v>
      </c>
    </row>
    <row r="1370" spans="1:8" ht="13.5" x14ac:dyDescent="0.25">
      <c r="A1370" s="3">
        <f>TITRES_STAT!B1373</f>
        <v>0</v>
      </c>
      <c r="B1370" s="5">
        <f>TITRES_STAT!C1373</f>
        <v>0</v>
      </c>
      <c r="C1370" s="5">
        <f>TITRES_STAT!D1373</f>
        <v>0</v>
      </c>
      <c r="D1370" s="5">
        <f>TITRES_STAT!E1373</f>
        <v>0</v>
      </c>
      <c r="E1370" s="2">
        <f t="shared" si="84"/>
        <v>0</v>
      </c>
      <c r="F1370" s="5" t="str">
        <f t="shared" si="87"/>
        <v>NEUTRAL</v>
      </c>
      <c r="G1370" s="5" t="e">
        <f t="shared" si="86"/>
        <v>#DIV/0!</v>
      </c>
      <c r="H1370" s="5" t="str">
        <f t="shared" si="85"/>
        <v>NEUTRAL</v>
      </c>
    </row>
    <row r="1371" spans="1:8" ht="13.5" x14ac:dyDescent="0.25">
      <c r="A1371" s="3">
        <f>TITRES_STAT!B1374</f>
        <v>0</v>
      </c>
      <c r="B1371" s="5">
        <f>TITRES_STAT!C1374</f>
        <v>0</v>
      </c>
      <c r="C1371" s="5">
        <f>TITRES_STAT!D1374</f>
        <v>0</v>
      </c>
      <c r="D1371" s="5">
        <f>TITRES_STAT!E1374</f>
        <v>0</v>
      </c>
      <c r="E1371" s="2">
        <f t="shared" si="84"/>
        <v>0</v>
      </c>
      <c r="F1371" s="5" t="str">
        <f t="shared" si="87"/>
        <v>NEUTRAL</v>
      </c>
      <c r="G1371" s="5" t="e">
        <f t="shared" si="86"/>
        <v>#DIV/0!</v>
      </c>
      <c r="H1371" s="5" t="str">
        <f t="shared" si="85"/>
        <v>NEUTRAL</v>
      </c>
    </row>
    <row r="1372" spans="1:8" ht="13.5" x14ac:dyDescent="0.25">
      <c r="A1372" s="3">
        <f>TITRES_STAT!B1375</f>
        <v>0</v>
      </c>
      <c r="B1372" s="5">
        <f>TITRES_STAT!C1375</f>
        <v>0</v>
      </c>
      <c r="C1372" s="5">
        <f>TITRES_STAT!D1375</f>
        <v>0</v>
      </c>
      <c r="D1372" s="5">
        <f>TITRES_STAT!E1375</f>
        <v>0</v>
      </c>
      <c r="E1372" s="2">
        <f t="shared" si="84"/>
        <v>0</v>
      </c>
      <c r="F1372" s="5" t="str">
        <f t="shared" si="87"/>
        <v>NEUTRAL</v>
      </c>
      <c r="G1372" s="5" t="e">
        <f t="shared" si="86"/>
        <v>#DIV/0!</v>
      </c>
      <c r="H1372" s="5" t="str">
        <f t="shared" si="85"/>
        <v>NEUTRAL</v>
      </c>
    </row>
    <row r="1373" spans="1:8" ht="13.5" x14ac:dyDescent="0.25">
      <c r="A1373" s="3">
        <f>TITRES_STAT!B1376</f>
        <v>0</v>
      </c>
      <c r="B1373" s="5">
        <f>TITRES_STAT!C1376</f>
        <v>0</v>
      </c>
      <c r="C1373" s="5">
        <f>TITRES_STAT!D1376</f>
        <v>0</v>
      </c>
      <c r="D1373" s="5">
        <f>TITRES_STAT!E1376</f>
        <v>0</v>
      </c>
      <c r="E1373" s="2">
        <f t="shared" si="84"/>
        <v>0</v>
      </c>
      <c r="F1373" s="5" t="str">
        <f t="shared" si="87"/>
        <v>NEUTRAL</v>
      </c>
      <c r="G1373" s="5" t="e">
        <f t="shared" si="86"/>
        <v>#DIV/0!</v>
      </c>
      <c r="H1373" s="5" t="str">
        <f t="shared" si="85"/>
        <v>NEUTRAL</v>
      </c>
    </row>
    <row r="1374" spans="1:8" ht="13.5" x14ac:dyDescent="0.25">
      <c r="A1374" s="3">
        <f>TITRES_STAT!B1377</f>
        <v>0</v>
      </c>
      <c r="B1374" s="5">
        <f>TITRES_STAT!C1377</f>
        <v>0</v>
      </c>
      <c r="C1374" s="5">
        <f>TITRES_STAT!D1377</f>
        <v>0</v>
      </c>
      <c r="D1374" s="5">
        <f>TITRES_STAT!E1377</f>
        <v>0</v>
      </c>
      <c r="E1374" s="2">
        <f t="shared" si="84"/>
        <v>0</v>
      </c>
      <c r="F1374" s="5" t="str">
        <f t="shared" si="87"/>
        <v>NEUTRAL</v>
      </c>
      <c r="G1374" s="5" t="e">
        <f t="shared" si="86"/>
        <v>#DIV/0!</v>
      </c>
      <c r="H1374" s="5" t="str">
        <f t="shared" si="85"/>
        <v>NEUTRAL</v>
      </c>
    </row>
    <row r="1375" spans="1:8" ht="13.5" x14ac:dyDescent="0.25">
      <c r="A1375" s="3">
        <f>TITRES_STAT!B1378</f>
        <v>0</v>
      </c>
      <c r="B1375" s="5">
        <f>TITRES_STAT!C1378</f>
        <v>0</v>
      </c>
      <c r="C1375" s="5">
        <f>TITRES_STAT!D1378</f>
        <v>0</v>
      </c>
      <c r="D1375" s="5">
        <f>TITRES_STAT!E1378</f>
        <v>0</v>
      </c>
      <c r="E1375" s="2">
        <f t="shared" si="84"/>
        <v>0</v>
      </c>
      <c r="F1375" s="5" t="str">
        <f t="shared" si="87"/>
        <v>NEUTRAL</v>
      </c>
      <c r="G1375" s="5" t="e">
        <f t="shared" si="86"/>
        <v>#DIV/0!</v>
      </c>
      <c r="H1375" s="5" t="str">
        <f t="shared" si="85"/>
        <v>NEUTRAL</v>
      </c>
    </row>
    <row r="1376" spans="1:8" ht="13.5" x14ac:dyDescent="0.25">
      <c r="A1376" s="3">
        <f>TITRES_STAT!B1379</f>
        <v>0</v>
      </c>
      <c r="B1376" s="5">
        <f>TITRES_STAT!C1379</f>
        <v>0</v>
      </c>
      <c r="C1376" s="5">
        <f>TITRES_STAT!D1379</f>
        <v>0</v>
      </c>
      <c r="D1376" s="5">
        <f>TITRES_STAT!E1379</f>
        <v>0</v>
      </c>
      <c r="E1376" s="2">
        <f t="shared" si="84"/>
        <v>0</v>
      </c>
      <c r="F1376" s="5" t="str">
        <f t="shared" si="87"/>
        <v>NEUTRAL</v>
      </c>
      <c r="G1376" s="5" t="e">
        <f t="shared" si="86"/>
        <v>#DIV/0!</v>
      </c>
      <c r="H1376" s="5" t="str">
        <f t="shared" si="85"/>
        <v>NEUTRAL</v>
      </c>
    </row>
    <row r="1377" spans="1:8" ht="13.5" x14ac:dyDescent="0.25">
      <c r="A1377" s="3">
        <f>TITRES_STAT!B1380</f>
        <v>0</v>
      </c>
      <c r="B1377" s="5">
        <f>TITRES_STAT!C1380</f>
        <v>0</v>
      </c>
      <c r="C1377" s="5">
        <f>TITRES_STAT!D1380</f>
        <v>0</v>
      </c>
      <c r="D1377" s="5">
        <f>TITRES_STAT!E1380</f>
        <v>0</v>
      </c>
      <c r="E1377" s="2">
        <f t="shared" si="84"/>
        <v>0</v>
      </c>
      <c r="F1377" s="5" t="str">
        <f t="shared" si="87"/>
        <v>NEUTRAL</v>
      </c>
      <c r="G1377" s="5" t="e">
        <f t="shared" si="86"/>
        <v>#DIV/0!</v>
      </c>
      <c r="H1377" s="5" t="str">
        <f t="shared" si="85"/>
        <v>NEUTRAL</v>
      </c>
    </row>
    <row r="1378" spans="1:8" ht="13.5" x14ac:dyDescent="0.25">
      <c r="A1378" s="3">
        <f>TITRES_STAT!B1381</f>
        <v>0</v>
      </c>
      <c r="B1378" s="5">
        <f>TITRES_STAT!C1381</f>
        <v>0</v>
      </c>
      <c r="C1378" s="5">
        <f>TITRES_STAT!D1381</f>
        <v>0</v>
      </c>
      <c r="D1378" s="5">
        <f>TITRES_STAT!E1381</f>
        <v>0</v>
      </c>
      <c r="E1378" s="2">
        <f t="shared" si="84"/>
        <v>0</v>
      </c>
      <c r="F1378" s="5" t="str">
        <f t="shared" si="87"/>
        <v>NEUTRAL</v>
      </c>
      <c r="G1378" s="5" t="e">
        <f t="shared" si="86"/>
        <v>#DIV/0!</v>
      </c>
      <c r="H1378" s="5" t="str">
        <f t="shared" si="85"/>
        <v>NEUTRAL</v>
      </c>
    </row>
    <row r="1379" spans="1:8" ht="13.5" x14ac:dyDescent="0.25">
      <c r="A1379" s="3">
        <f>TITRES_STAT!B1382</f>
        <v>0</v>
      </c>
      <c r="B1379" s="5">
        <f>TITRES_STAT!C1382</f>
        <v>0</v>
      </c>
      <c r="C1379" s="5">
        <f>TITRES_STAT!D1382</f>
        <v>0</v>
      </c>
      <c r="D1379" s="5">
        <f>TITRES_STAT!E1382</f>
        <v>0</v>
      </c>
      <c r="E1379" s="2">
        <f t="shared" si="84"/>
        <v>0</v>
      </c>
      <c r="F1379" s="5" t="str">
        <f t="shared" si="87"/>
        <v>NEUTRAL</v>
      </c>
      <c r="G1379" s="5" t="e">
        <f t="shared" si="86"/>
        <v>#DIV/0!</v>
      </c>
      <c r="H1379" s="5" t="str">
        <f t="shared" si="85"/>
        <v>NEUTRAL</v>
      </c>
    </row>
    <row r="1380" spans="1:8" ht="13.5" x14ac:dyDescent="0.25">
      <c r="A1380" s="3">
        <f>TITRES_STAT!B1383</f>
        <v>0</v>
      </c>
      <c r="B1380" s="5">
        <f>TITRES_STAT!C1383</f>
        <v>0</v>
      </c>
      <c r="C1380" s="5">
        <f>TITRES_STAT!D1383</f>
        <v>0</v>
      </c>
      <c r="D1380" s="5">
        <f>TITRES_STAT!E1383</f>
        <v>0</v>
      </c>
      <c r="E1380" s="2">
        <f t="shared" si="84"/>
        <v>0</v>
      </c>
      <c r="F1380" s="5" t="str">
        <f t="shared" si="87"/>
        <v>NEUTRAL</v>
      </c>
      <c r="G1380" s="5" t="e">
        <f t="shared" si="86"/>
        <v>#DIV/0!</v>
      </c>
      <c r="H1380" s="5" t="str">
        <f t="shared" si="85"/>
        <v>NEUTRAL</v>
      </c>
    </row>
    <row r="1381" spans="1:8" ht="13.5" x14ac:dyDescent="0.25">
      <c r="A1381" s="3">
        <f>TITRES_STAT!B1384</f>
        <v>0</v>
      </c>
      <c r="B1381" s="5">
        <f>TITRES_STAT!C1384</f>
        <v>0</v>
      </c>
      <c r="C1381" s="5">
        <f>TITRES_STAT!D1384</f>
        <v>0</v>
      </c>
      <c r="D1381" s="5">
        <f>TITRES_STAT!E1384</f>
        <v>0</v>
      </c>
      <c r="E1381" s="2">
        <f t="shared" si="84"/>
        <v>0</v>
      </c>
      <c r="F1381" s="5" t="str">
        <f t="shared" si="87"/>
        <v>NEUTRAL</v>
      </c>
      <c r="G1381" s="5" t="e">
        <f t="shared" si="86"/>
        <v>#DIV/0!</v>
      </c>
      <c r="H1381" s="5" t="str">
        <f t="shared" si="85"/>
        <v>NEUTRAL</v>
      </c>
    </row>
    <row r="1382" spans="1:8" ht="13.5" x14ac:dyDescent="0.25">
      <c r="A1382" s="3">
        <f>TITRES_STAT!B1385</f>
        <v>0</v>
      </c>
      <c r="B1382" s="5">
        <f>TITRES_STAT!C1385</f>
        <v>0</v>
      </c>
      <c r="C1382" s="5">
        <f>TITRES_STAT!D1385</f>
        <v>0</v>
      </c>
      <c r="D1382" s="5">
        <f>TITRES_STAT!E1385</f>
        <v>0</v>
      </c>
      <c r="E1382" s="2">
        <f t="shared" si="84"/>
        <v>0</v>
      </c>
      <c r="F1382" s="5" t="str">
        <f t="shared" si="87"/>
        <v>NEUTRAL</v>
      </c>
      <c r="G1382" s="5" t="e">
        <f t="shared" si="86"/>
        <v>#DIV/0!</v>
      </c>
      <c r="H1382" s="5" t="str">
        <f t="shared" si="85"/>
        <v>NEUTRAL</v>
      </c>
    </row>
    <row r="1383" spans="1:8" ht="13.5" x14ac:dyDescent="0.25">
      <c r="A1383" s="3">
        <f>TITRES_STAT!B1386</f>
        <v>0</v>
      </c>
      <c r="B1383" s="5">
        <f>TITRES_STAT!C1386</f>
        <v>0</v>
      </c>
      <c r="C1383" s="5">
        <f>TITRES_STAT!D1386</f>
        <v>0</v>
      </c>
      <c r="D1383" s="5">
        <f>TITRES_STAT!E1386</f>
        <v>0</v>
      </c>
      <c r="E1383" s="2">
        <f t="shared" si="84"/>
        <v>0</v>
      </c>
      <c r="F1383" s="5" t="str">
        <f t="shared" si="87"/>
        <v>NEUTRAL</v>
      </c>
      <c r="G1383" s="5" t="e">
        <f t="shared" si="86"/>
        <v>#DIV/0!</v>
      </c>
      <c r="H1383" s="5" t="str">
        <f t="shared" si="85"/>
        <v>NEUTRAL</v>
      </c>
    </row>
    <row r="1384" spans="1:8" ht="13.5" x14ac:dyDescent="0.25">
      <c r="A1384" s="3">
        <f>TITRES_STAT!B1387</f>
        <v>0</v>
      </c>
      <c r="B1384" s="5">
        <f>TITRES_STAT!C1387</f>
        <v>0</v>
      </c>
      <c r="C1384" s="5">
        <f>TITRES_STAT!D1387</f>
        <v>0</v>
      </c>
      <c r="D1384" s="5">
        <f>TITRES_STAT!E1387</f>
        <v>0</v>
      </c>
      <c r="E1384" s="2">
        <f t="shared" si="84"/>
        <v>0</v>
      </c>
      <c r="F1384" s="5" t="str">
        <f t="shared" si="87"/>
        <v>NEUTRAL</v>
      </c>
      <c r="G1384" s="5" t="e">
        <f t="shared" si="86"/>
        <v>#DIV/0!</v>
      </c>
      <c r="H1384" s="5" t="str">
        <f t="shared" si="85"/>
        <v>NEUTRAL</v>
      </c>
    </row>
    <row r="1385" spans="1:8" ht="13.5" x14ac:dyDescent="0.25">
      <c r="A1385" s="3">
        <f>TITRES_STAT!B1388</f>
        <v>0</v>
      </c>
      <c r="B1385" s="5">
        <f>TITRES_STAT!C1388</f>
        <v>0</v>
      </c>
      <c r="C1385" s="5">
        <f>TITRES_STAT!D1388</f>
        <v>0</v>
      </c>
      <c r="D1385" s="5">
        <f>TITRES_STAT!E1388</f>
        <v>0</v>
      </c>
      <c r="E1385" s="2">
        <f t="shared" si="84"/>
        <v>0</v>
      </c>
      <c r="F1385" s="5" t="str">
        <f t="shared" si="87"/>
        <v>NEUTRAL</v>
      </c>
      <c r="G1385" s="5" t="e">
        <f t="shared" si="86"/>
        <v>#DIV/0!</v>
      </c>
      <c r="H1385" s="5" t="str">
        <f t="shared" si="85"/>
        <v>NEUTRAL</v>
      </c>
    </row>
    <row r="1386" spans="1:8" ht="13.5" x14ac:dyDescent="0.25">
      <c r="A1386" s="3">
        <f>TITRES_STAT!B1389</f>
        <v>0</v>
      </c>
      <c r="B1386" s="5">
        <f>TITRES_STAT!C1389</f>
        <v>0</v>
      </c>
      <c r="C1386" s="5">
        <f>TITRES_STAT!D1389</f>
        <v>0</v>
      </c>
      <c r="D1386" s="5">
        <f>TITRES_STAT!E1389</f>
        <v>0</v>
      </c>
      <c r="E1386" s="2">
        <f t="shared" si="84"/>
        <v>0</v>
      </c>
      <c r="F1386" s="5" t="str">
        <f t="shared" si="87"/>
        <v>NEUTRAL</v>
      </c>
      <c r="G1386" s="5" t="e">
        <f t="shared" si="86"/>
        <v>#DIV/0!</v>
      </c>
      <c r="H1386" s="5" t="str">
        <f t="shared" si="85"/>
        <v>NEUTRAL</v>
      </c>
    </row>
    <row r="1387" spans="1:8" ht="13.5" x14ac:dyDescent="0.25">
      <c r="A1387" s="3">
        <f>TITRES_STAT!B1390</f>
        <v>0</v>
      </c>
      <c r="B1387" s="5">
        <f>TITRES_STAT!C1390</f>
        <v>0</v>
      </c>
      <c r="C1387" s="5">
        <f>TITRES_STAT!D1390</f>
        <v>0</v>
      </c>
      <c r="D1387" s="5">
        <f>TITRES_STAT!E1390</f>
        <v>0</v>
      </c>
      <c r="E1387" s="2">
        <f t="shared" si="84"/>
        <v>0</v>
      </c>
      <c r="F1387" s="5" t="str">
        <f t="shared" si="87"/>
        <v>NEUTRAL</v>
      </c>
      <c r="G1387" s="5" t="e">
        <f t="shared" si="86"/>
        <v>#DIV/0!</v>
      </c>
      <c r="H1387" s="5" t="str">
        <f t="shared" si="85"/>
        <v>NEUTRAL</v>
      </c>
    </row>
    <row r="1388" spans="1:8" ht="13.5" x14ac:dyDescent="0.25">
      <c r="A1388" s="3">
        <f>TITRES_STAT!B1391</f>
        <v>0</v>
      </c>
      <c r="B1388" s="5">
        <f>TITRES_STAT!C1391</f>
        <v>0</v>
      </c>
      <c r="C1388" s="5">
        <f>TITRES_STAT!D1391</f>
        <v>0</v>
      </c>
      <c r="D1388" s="5">
        <f>TITRES_STAT!E1391</f>
        <v>0</v>
      </c>
      <c r="E1388" s="2">
        <f t="shared" si="84"/>
        <v>0</v>
      </c>
      <c r="F1388" s="5" t="str">
        <f t="shared" si="87"/>
        <v>NEUTRAL</v>
      </c>
      <c r="G1388" s="5" t="e">
        <f t="shared" si="86"/>
        <v>#DIV/0!</v>
      </c>
      <c r="H1388" s="5" t="str">
        <f t="shared" si="85"/>
        <v>NEUTRAL</v>
      </c>
    </row>
    <row r="1389" spans="1:8" ht="13.5" x14ac:dyDescent="0.25">
      <c r="A1389" s="3">
        <f>TITRES_STAT!B1392</f>
        <v>0</v>
      </c>
      <c r="B1389" s="5">
        <f>TITRES_STAT!C1392</f>
        <v>0</v>
      </c>
      <c r="C1389" s="5">
        <f>TITRES_STAT!D1392</f>
        <v>0</v>
      </c>
      <c r="D1389" s="5">
        <f>TITRES_STAT!E1392</f>
        <v>0</v>
      </c>
      <c r="E1389" s="2">
        <f t="shared" si="84"/>
        <v>0</v>
      </c>
      <c r="F1389" s="5" t="str">
        <f t="shared" si="87"/>
        <v>NEUTRAL</v>
      </c>
      <c r="G1389" s="5" t="e">
        <f t="shared" si="86"/>
        <v>#DIV/0!</v>
      </c>
      <c r="H1389" s="5" t="str">
        <f t="shared" si="85"/>
        <v>NEUTRAL</v>
      </c>
    </row>
    <row r="1390" spans="1:8" ht="13.5" x14ac:dyDescent="0.25">
      <c r="A1390" s="3">
        <f>TITRES_STAT!B1393</f>
        <v>0</v>
      </c>
      <c r="B1390" s="5">
        <f>TITRES_STAT!C1393</f>
        <v>0</v>
      </c>
      <c r="C1390" s="5">
        <f>TITRES_STAT!D1393</f>
        <v>0</v>
      </c>
      <c r="D1390" s="5">
        <f>TITRES_STAT!E1393</f>
        <v>0</v>
      </c>
      <c r="E1390" s="2">
        <f t="shared" si="84"/>
        <v>0</v>
      </c>
      <c r="F1390" s="5" t="str">
        <f t="shared" si="87"/>
        <v>NEUTRAL</v>
      </c>
      <c r="G1390" s="5" t="e">
        <f t="shared" si="86"/>
        <v>#DIV/0!</v>
      </c>
      <c r="H1390" s="5" t="str">
        <f t="shared" si="85"/>
        <v>NEUTRAL</v>
      </c>
    </row>
    <row r="1391" spans="1:8" ht="13.5" x14ac:dyDescent="0.25">
      <c r="A1391" s="3">
        <f>TITRES_STAT!B1394</f>
        <v>0</v>
      </c>
      <c r="B1391" s="5">
        <f>TITRES_STAT!C1394</f>
        <v>0</v>
      </c>
      <c r="C1391" s="5">
        <f>TITRES_STAT!D1394</f>
        <v>0</v>
      </c>
      <c r="D1391" s="5">
        <f>TITRES_STAT!E1394</f>
        <v>0</v>
      </c>
      <c r="E1391" s="2">
        <f t="shared" si="84"/>
        <v>0</v>
      </c>
      <c r="F1391" s="5" t="str">
        <f t="shared" si="87"/>
        <v>NEUTRAL</v>
      </c>
      <c r="G1391" s="5" t="e">
        <f t="shared" si="86"/>
        <v>#DIV/0!</v>
      </c>
      <c r="H1391" s="5" t="str">
        <f t="shared" si="85"/>
        <v>NEUTRAL</v>
      </c>
    </row>
    <row r="1392" spans="1:8" ht="13.5" x14ac:dyDescent="0.25">
      <c r="A1392" s="3">
        <f>TITRES_STAT!B1395</f>
        <v>0</v>
      </c>
      <c r="B1392" s="5">
        <f>TITRES_STAT!C1395</f>
        <v>0</v>
      </c>
      <c r="C1392" s="5">
        <f>TITRES_STAT!D1395</f>
        <v>0</v>
      </c>
      <c r="D1392" s="5">
        <f>TITRES_STAT!E1395</f>
        <v>0</v>
      </c>
      <c r="E1392" s="2">
        <f t="shared" si="84"/>
        <v>0</v>
      </c>
      <c r="F1392" s="5" t="str">
        <f t="shared" si="87"/>
        <v>NEUTRAL</v>
      </c>
      <c r="G1392" s="5" t="e">
        <f t="shared" si="86"/>
        <v>#DIV/0!</v>
      </c>
      <c r="H1392" s="5" t="str">
        <f t="shared" si="85"/>
        <v>NEUTRAL</v>
      </c>
    </row>
    <row r="1393" spans="1:8" ht="13.5" x14ac:dyDescent="0.25">
      <c r="A1393" s="3">
        <f>TITRES_STAT!B1396</f>
        <v>0</v>
      </c>
      <c r="B1393" s="5">
        <f>TITRES_STAT!C1396</f>
        <v>0</v>
      </c>
      <c r="C1393" s="5">
        <f>TITRES_STAT!D1396</f>
        <v>0</v>
      </c>
      <c r="D1393" s="5">
        <f>TITRES_STAT!E1396</f>
        <v>0</v>
      </c>
      <c r="E1393" s="2">
        <f t="shared" si="84"/>
        <v>0</v>
      </c>
      <c r="F1393" s="5" t="str">
        <f t="shared" si="87"/>
        <v>NEUTRAL</v>
      </c>
      <c r="G1393" s="5" t="e">
        <f t="shared" si="86"/>
        <v>#DIV/0!</v>
      </c>
      <c r="H1393" s="5" t="str">
        <f t="shared" si="85"/>
        <v>NEUTRAL</v>
      </c>
    </row>
    <row r="1394" spans="1:8" ht="13.5" x14ac:dyDescent="0.25">
      <c r="A1394" s="3">
        <f>TITRES_STAT!B1397</f>
        <v>0</v>
      </c>
      <c r="B1394" s="5">
        <f>TITRES_STAT!C1397</f>
        <v>0</v>
      </c>
      <c r="C1394" s="5">
        <f>TITRES_STAT!D1397</f>
        <v>0</v>
      </c>
      <c r="D1394" s="5">
        <f>TITRES_STAT!E1397</f>
        <v>0</v>
      </c>
      <c r="E1394" s="2">
        <f t="shared" si="84"/>
        <v>0</v>
      </c>
      <c r="F1394" s="5" t="str">
        <f t="shared" si="87"/>
        <v>NEUTRAL</v>
      </c>
      <c r="G1394" s="5" t="e">
        <f t="shared" si="86"/>
        <v>#DIV/0!</v>
      </c>
      <c r="H1394" s="5" t="str">
        <f t="shared" si="85"/>
        <v>NEUTRAL</v>
      </c>
    </row>
    <row r="1395" spans="1:8" ht="13.5" x14ac:dyDescent="0.25">
      <c r="A1395" s="3">
        <f>TITRES_STAT!B1398</f>
        <v>0</v>
      </c>
      <c r="B1395" s="5">
        <f>TITRES_STAT!C1398</f>
        <v>0</v>
      </c>
      <c r="C1395" s="5">
        <f>TITRES_STAT!D1398</f>
        <v>0</v>
      </c>
      <c r="D1395" s="5">
        <f>TITRES_STAT!E1398</f>
        <v>0</v>
      </c>
      <c r="E1395" s="2">
        <f t="shared" si="84"/>
        <v>0</v>
      </c>
      <c r="F1395" s="5" t="str">
        <f t="shared" si="87"/>
        <v>NEUTRAL</v>
      </c>
      <c r="G1395" s="5" t="e">
        <f t="shared" si="86"/>
        <v>#DIV/0!</v>
      </c>
      <c r="H1395" s="5" t="str">
        <f t="shared" si="85"/>
        <v>NEUTRAL</v>
      </c>
    </row>
    <row r="1396" spans="1:8" ht="13.5" x14ac:dyDescent="0.25">
      <c r="A1396" s="3">
        <f>TITRES_STAT!B1399</f>
        <v>0</v>
      </c>
      <c r="B1396" s="5">
        <f>TITRES_STAT!C1399</f>
        <v>0</v>
      </c>
      <c r="C1396" s="5">
        <f>TITRES_STAT!D1399</f>
        <v>0</v>
      </c>
      <c r="D1396" s="5">
        <f>TITRES_STAT!E1399</f>
        <v>0</v>
      </c>
      <c r="E1396" s="2">
        <f t="shared" si="84"/>
        <v>0</v>
      </c>
      <c r="F1396" s="5" t="str">
        <f t="shared" si="87"/>
        <v>NEUTRAL</v>
      </c>
      <c r="G1396" s="5" t="e">
        <f t="shared" si="86"/>
        <v>#DIV/0!</v>
      </c>
      <c r="H1396" s="5" t="str">
        <f t="shared" si="85"/>
        <v>NEUTRAL</v>
      </c>
    </row>
    <row r="1397" spans="1:8" ht="13.5" x14ac:dyDescent="0.25">
      <c r="A1397" s="3">
        <f>TITRES_STAT!B1400</f>
        <v>0</v>
      </c>
      <c r="B1397" s="5">
        <f>TITRES_STAT!C1400</f>
        <v>0</v>
      </c>
      <c r="C1397" s="5">
        <f>TITRES_STAT!D1400</f>
        <v>0</v>
      </c>
      <c r="D1397" s="5">
        <f>TITRES_STAT!E1400</f>
        <v>0</v>
      </c>
      <c r="E1397" s="2">
        <f t="shared" si="84"/>
        <v>0</v>
      </c>
      <c r="F1397" s="5" t="str">
        <f t="shared" si="87"/>
        <v>NEUTRAL</v>
      </c>
      <c r="G1397" s="5" t="e">
        <f t="shared" si="86"/>
        <v>#DIV/0!</v>
      </c>
      <c r="H1397" s="5" t="str">
        <f t="shared" si="85"/>
        <v>NEUTRAL</v>
      </c>
    </row>
    <row r="1398" spans="1:8" ht="13.5" x14ac:dyDescent="0.25">
      <c r="A1398" s="3">
        <f>TITRES_STAT!B1401</f>
        <v>0</v>
      </c>
      <c r="B1398" s="5">
        <f>TITRES_STAT!C1401</f>
        <v>0</v>
      </c>
      <c r="C1398" s="5">
        <f>TITRES_STAT!D1401</f>
        <v>0</v>
      </c>
      <c r="D1398" s="5">
        <f>TITRES_STAT!E1401</f>
        <v>0</v>
      </c>
      <c r="E1398" s="2">
        <f t="shared" si="84"/>
        <v>0</v>
      </c>
      <c r="F1398" s="5" t="str">
        <f t="shared" si="87"/>
        <v>NEUTRAL</v>
      </c>
      <c r="G1398" s="5" t="e">
        <f t="shared" si="86"/>
        <v>#DIV/0!</v>
      </c>
      <c r="H1398" s="5" t="str">
        <f t="shared" si="85"/>
        <v>NEUTRAL</v>
      </c>
    </row>
    <row r="1399" spans="1:8" ht="13.5" x14ac:dyDescent="0.25">
      <c r="A1399" s="3">
        <f>TITRES_STAT!B1402</f>
        <v>0</v>
      </c>
      <c r="B1399" s="5">
        <f>TITRES_STAT!C1402</f>
        <v>0</v>
      </c>
      <c r="C1399" s="5">
        <f>TITRES_STAT!D1402</f>
        <v>0</v>
      </c>
      <c r="D1399" s="5">
        <f>TITRES_STAT!E1402</f>
        <v>0</v>
      </c>
      <c r="E1399" s="2">
        <f t="shared" si="84"/>
        <v>0</v>
      </c>
      <c r="F1399" s="5" t="str">
        <f t="shared" si="87"/>
        <v>NEUTRAL</v>
      </c>
      <c r="G1399" s="5" t="e">
        <f t="shared" si="86"/>
        <v>#DIV/0!</v>
      </c>
      <c r="H1399" s="5" t="str">
        <f t="shared" si="85"/>
        <v>NEUTRAL</v>
      </c>
    </row>
    <row r="1400" spans="1:8" ht="13.5" x14ac:dyDescent="0.25">
      <c r="A1400" s="3">
        <f>TITRES_STAT!B1403</f>
        <v>0</v>
      </c>
      <c r="B1400" s="5">
        <f>TITRES_STAT!C1403</f>
        <v>0</v>
      </c>
      <c r="C1400" s="5">
        <f>TITRES_STAT!D1403</f>
        <v>0</v>
      </c>
      <c r="D1400" s="5">
        <f>TITRES_STAT!E1403</f>
        <v>0</v>
      </c>
      <c r="E1400" s="2">
        <f t="shared" si="84"/>
        <v>0</v>
      </c>
      <c r="F1400" s="5" t="str">
        <f t="shared" si="87"/>
        <v>NEUTRAL</v>
      </c>
      <c r="G1400" s="5" t="e">
        <f t="shared" si="86"/>
        <v>#DIV/0!</v>
      </c>
      <c r="H1400" s="5" t="str">
        <f t="shared" si="85"/>
        <v>NEUTRAL</v>
      </c>
    </row>
    <row r="1401" spans="1:8" ht="13.5" x14ac:dyDescent="0.25">
      <c r="A1401" s="3">
        <f>TITRES_STAT!B1404</f>
        <v>0</v>
      </c>
      <c r="B1401" s="5">
        <f>TITRES_STAT!C1404</f>
        <v>0</v>
      </c>
      <c r="C1401" s="5">
        <f>TITRES_STAT!D1404</f>
        <v>0</v>
      </c>
      <c r="D1401" s="5">
        <f>TITRES_STAT!E1404</f>
        <v>0</v>
      </c>
      <c r="E1401" s="2">
        <f t="shared" si="84"/>
        <v>0</v>
      </c>
      <c r="F1401" s="5" t="str">
        <f t="shared" si="87"/>
        <v>NEUTRAL</v>
      </c>
      <c r="G1401" s="5" t="e">
        <f t="shared" si="86"/>
        <v>#DIV/0!</v>
      </c>
      <c r="H1401" s="5" t="str">
        <f t="shared" si="85"/>
        <v>NEUTRAL</v>
      </c>
    </row>
    <row r="1402" spans="1:8" ht="13.5" x14ac:dyDescent="0.25">
      <c r="A1402" s="3">
        <f>TITRES_STAT!B1405</f>
        <v>0</v>
      </c>
      <c r="B1402" s="5">
        <f>TITRES_STAT!C1405</f>
        <v>0</v>
      </c>
      <c r="C1402" s="5">
        <f>TITRES_STAT!D1405</f>
        <v>0</v>
      </c>
      <c r="D1402" s="5">
        <f>TITRES_STAT!E1405</f>
        <v>0</v>
      </c>
      <c r="E1402" s="2">
        <f t="shared" si="84"/>
        <v>0</v>
      </c>
      <c r="F1402" s="5" t="str">
        <f t="shared" si="87"/>
        <v>NEUTRAL</v>
      </c>
      <c r="G1402" s="5" t="e">
        <f t="shared" si="86"/>
        <v>#DIV/0!</v>
      </c>
      <c r="H1402" s="5" t="str">
        <f t="shared" si="85"/>
        <v>NEUTRAL</v>
      </c>
    </row>
    <row r="1403" spans="1:8" ht="13.5" x14ac:dyDescent="0.25">
      <c r="A1403" s="3">
        <f>TITRES_STAT!B1406</f>
        <v>0</v>
      </c>
      <c r="B1403" s="5">
        <f>TITRES_STAT!C1406</f>
        <v>0</v>
      </c>
      <c r="C1403" s="5">
        <f>TITRES_STAT!D1406</f>
        <v>0</v>
      </c>
      <c r="D1403" s="5">
        <f>TITRES_STAT!E1406</f>
        <v>0</v>
      </c>
      <c r="E1403" s="2">
        <f t="shared" si="84"/>
        <v>0</v>
      </c>
      <c r="F1403" s="5" t="str">
        <f t="shared" si="87"/>
        <v>NEUTRAL</v>
      </c>
      <c r="G1403" s="5" t="e">
        <f t="shared" si="86"/>
        <v>#DIV/0!</v>
      </c>
      <c r="H1403" s="5" t="str">
        <f t="shared" si="85"/>
        <v>NEUTRAL</v>
      </c>
    </row>
    <row r="1404" spans="1:8" ht="13.5" x14ac:dyDescent="0.25">
      <c r="A1404" s="3">
        <f>TITRES_STAT!B1407</f>
        <v>0</v>
      </c>
      <c r="B1404" s="5">
        <f>TITRES_STAT!C1407</f>
        <v>0</v>
      </c>
      <c r="C1404" s="5">
        <f>TITRES_STAT!D1407</f>
        <v>0</v>
      </c>
      <c r="D1404" s="5">
        <f>TITRES_STAT!E1407</f>
        <v>0</v>
      </c>
      <c r="E1404" s="2">
        <f t="shared" si="84"/>
        <v>0</v>
      </c>
      <c r="F1404" s="5" t="str">
        <f t="shared" si="87"/>
        <v>NEUTRAL</v>
      </c>
      <c r="G1404" s="5" t="e">
        <f t="shared" si="86"/>
        <v>#DIV/0!</v>
      </c>
      <c r="H1404" s="5" t="str">
        <f t="shared" si="85"/>
        <v>NEUTRAL</v>
      </c>
    </row>
    <row r="1405" spans="1:8" ht="13.5" x14ac:dyDescent="0.25">
      <c r="A1405" s="3">
        <f>TITRES_STAT!B1408</f>
        <v>0</v>
      </c>
      <c r="B1405" s="5">
        <f>TITRES_STAT!C1408</f>
        <v>0</v>
      </c>
      <c r="C1405" s="5">
        <f>TITRES_STAT!D1408</f>
        <v>0</v>
      </c>
      <c r="D1405" s="5">
        <f>TITRES_STAT!E1408</f>
        <v>0</v>
      </c>
      <c r="E1405" s="2">
        <f t="shared" si="84"/>
        <v>0</v>
      </c>
      <c r="F1405" s="5" t="str">
        <f t="shared" si="87"/>
        <v>NEUTRAL</v>
      </c>
      <c r="G1405" s="5" t="e">
        <f t="shared" si="86"/>
        <v>#DIV/0!</v>
      </c>
      <c r="H1405" s="5" t="str">
        <f t="shared" si="85"/>
        <v>NEUTRAL</v>
      </c>
    </row>
    <row r="1406" spans="1:8" ht="13.5" x14ac:dyDescent="0.25">
      <c r="A1406" s="3">
        <f>TITRES_STAT!B1409</f>
        <v>0</v>
      </c>
      <c r="B1406" s="5">
        <f>TITRES_STAT!C1409</f>
        <v>0</v>
      </c>
      <c r="C1406" s="5">
        <f>TITRES_STAT!D1409</f>
        <v>0</v>
      </c>
      <c r="D1406" s="5">
        <f>TITRES_STAT!E1409</f>
        <v>0</v>
      </c>
      <c r="E1406" s="2">
        <f t="shared" si="84"/>
        <v>0</v>
      </c>
      <c r="F1406" s="5" t="str">
        <f t="shared" si="87"/>
        <v>NEUTRAL</v>
      </c>
      <c r="G1406" s="5" t="e">
        <f t="shared" si="86"/>
        <v>#DIV/0!</v>
      </c>
      <c r="H1406" s="5" t="str">
        <f t="shared" si="85"/>
        <v>NEUTRAL</v>
      </c>
    </row>
    <row r="1407" spans="1:8" ht="13.5" x14ac:dyDescent="0.25">
      <c r="A1407" s="3">
        <f>TITRES_STAT!B1410</f>
        <v>0</v>
      </c>
      <c r="B1407" s="5">
        <f>TITRES_STAT!C1410</f>
        <v>0</v>
      </c>
      <c r="C1407" s="5">
        <f>TITRES_STAT!D1410</f>
        <v>0</v>
      </c>
      <c r="D1407" s="5">
        <f>TITRES_STAT!E1410</f>
        <v>0</v>
      </c>
      <c r="E1407" s="2">
        <f t="shared" si="84"/>
        <v>0</v>
      </c>
      <c r="F1407" s="5" t="str">
        <f t="shared" si="87"/>
        <v>NEUTRAL</v>
      </c>
      <c r="G1407" s="5" t="e">
        <f t="shared" si="86"/>
        <v>#DIV/0!</v>
      </c>
      <c r="H1407" s="5" t="str">
        <f t="shared" si="85"/>
        <v>NEUTRAL</v>
      </c>
    </row>
    <row r="1408" spans="1:8" ht="13.5" x14ac:dyDescent="0.25">
      <c r="A1408" s="3">
        <f>TITRES_STAT!B1411</f>
        <v>0</v>
      </c>
      <c r="B1408" s="5">
        <f>TITRES_STAT!C1411</f>
        <v>0</v>
      </c>
      <c r="C1408" s="5">
        <f>TITRES_STAT!D1411</f>
        <v>0</v>
      </c>
      <c r="D1408" s="5">
        <f>TITRES_STAT!E1411</f>
        <v>0</v>
      </c>
      <c r="E1408" s="2">
        <f t="shared" si="84"/>
        <v>0</v>
      </c>
      <c r="F1408" s="5" t="str">
        <f t="shared" si="87"/>
        <v>NEUTRAL</v>
      </c>
      <c r="G1408" s="5" t="e">
        <f t="shared" si="86"/>
        <v>#DIV/0!</v>
      </c>
      <c r="H1408" s="5" t="str">
        <f t="shared" si="85"/>
        <v>NEUTRAL</v>
      </c>
    </row>
    <row r="1409" spans="1:8" ht="13.5" x14ac:dyDescent="0.25">
      <c r="A1409" s="3">
        <f>TITRES_STAT!B1412</f>
        <v>0</v>
      </c>
      <c r="B1409" s="5">
        <f>TITRES_STAT!C1412</f>
        <v>0</v>
      </c>
      <c r="C1409" s="5">
        <f>TITRES_STAT!D1412</f>
        <v>0</v>
      </c>
      <c r="D1409" s="5">
        <f>TITRES_STAT!E1412</f>
        <v>0</v>
      </c>
      <c r="E1409" s="2">
        <f t="shared" si="84"/>
        <v>0</v>
      </c>
      <c r="F1409" s="5" t="str">
        <f t="shared" si="87"/>
        <v>NEUTRAL</v>
      </c>
      <c r="G1409" s="5" t="e">
        <f t="shared" si="86"/>
        <v>#DIV/0!</v>
      </c>
      <c r="H1409" s="5" t="str">
        <f t="shared" si="85"/>
        <v>NEUTRAL</v>
      </c>
    </row>
    <row r="1410" spans="1:8" ht="13.5" x14ac:dyDescent="0.25">
      <c r="A1410" s="3">
        <f>TITRES_STAT!B1413</f>
        <v>0</v>
      </c>
      <c r="B1410" s="5">
        <f>TITRES_STAT!C1413</f>
        <v>0</v>
      </c>
      <c r="C1410" s="5">
        <f>TITRES_STAT!D1413</f>
        <v>0</v>
      </c>
      <c r="D1410" s="5">
        <f>TITRES_STAT!E1413</f>
        <v>0</v>
      </c>
      <c r="E1410" s="2">
        <f t="shared" si="84"/>
        <v>0</v>
      </c>
      <c r="F1410" s="5" t="str">
        <f t="shared" si="87"/>
        <v>NEUTRAL</v>
      </c>
      <c r="G1410" s="5" t="e">
        <f t="shared" si="86"/>
        <v>#DIV/0!</v>
      </c>
      <c r="H1410" s="5" t="str">
        <f t="shared" si="85"/>
        <v>NEUTRAL</v>
      </c>
    </row>
    <row r="1411" spans="1:8" ht="13.5" x14ac:dyDescent="0.25">
      <c r="A1411" s="3">
        <f>TITRES_STAT!B1414</f>
        <v>0</v>
      </c>
      <c r="B1411" s="5">
        <f>TITRES_STAT!C1414</f>
        <v>0</v>
      </c>
      <c r="C1411" s="5">
        <f>TITRES_STAT!D1414</f>
        <v>0</v>
      </c>
      <c r="D1411" s="5">
        <f>TITRES_STAT!E1414</f>
        <v>0</v>
      </c>
      <c r="E1411" s="2">
        <f t="shared" si="84"/>
        <v>0</v>
      </c>
      <c r="F1411" s="5" t="str">
        <f t="shared" si="87"/>
        <v>NEUTRAL</v>
      </c>
      <c r="G1411" s="5" t="e">
        <f t="shared" si="86"/>
        <v>#DIV/0!</v>
      </c>
      <c r="H1411" s="5" t="str">
        <f t="shared" si="85"/>
        <v>NEUTRAL</v>
      </c>
    </row>
    <row r="1412" spans="1:8" ht="13.5" x14ac:dyDescent="0.25">
      <c r="A1412" s="3">
        <f>TITRES_STAT!B1415</f>
        <v>0</v>
      </c>
      <c r="B1412" s="5">
        <f>TITRES_STAT!C1415</f>
        <v>0</v>
      </c>
      <c r="C1412" s="5">
        <f>TITRES_STAT!D1415</f>
        <v>0</v>
      </c>
      <c r="D1412" s="5">
        <f>TITRES_STAT!E1415</f>
        <v>0</v>
      </c>
      <c r="E1412" s="2">
        <f t="shared" ref="E1412:E1475" si="88">IF(B1412&gt;B1411, E1411+D1412, IF(B1412&lt;B1411, E1411-D1412, E1411))</f>
        <v>0</v>
      </c>
      <c r="F1412" s="5" t="str">
        <f t="shared" si="87"/>
        <v>NEUTRAL</v>
      </c>
      <c r="G1412" s="5" t="e">
        <f t="shared" si="86"/>
        <v>#DIV/0!</v>
      </c>
      <c r="H1412" s="5" t="str">
        <f t="shared" si="85"/>
        <v>NEUTRAL</v>
      </c>
    </row>
    <row r="1413" spans="1:8" ht="13.5" x14ac:dyDescent="0.25">
      <c r="A1413" s="3">
        <f>TITRES_STAT!B1416</f>
        <v>0</v>
      </c>
      <c r="B1413" s="5">
        <f>TITRES_STAT!C1416</f>
        <v>0</v>
      </c>
      <c r="C1413" s="5">
        <f>TITRES_STAT!D1416</f>
        <v>0</v>
      </c>
      <c r="D1413" s="5">
        <f>TITRES_STAT!E1416</f>
        <v>0</v>
      </c>
      <c r="E1413" s="2">
        <f t="shared" si="88"/>
        <v>0</v>
      </c>
      <c r="F1413" s="5" t="str">
        <f t="shared" si="87"/>
        <v>NEUTRAL</v>
      </c>
      <c r="G1413" s="5" t="e">
        <f t="shared" si="86"/>
        <v>#DIV/0!</v>
      </c>
      <c r="H1413" s="5" t="str">
        <f t="shared" si="85"/>
        <v>NEUTRAL</v>
      </c>
    </row>
    <row r="1414" spans="1:8" ht="13.5" x14ac:dyDescent="0.25">
      <c r="A1414" s="3">
        <f>TITRES_STAT!B1417</f>
        <v>0</v>
      </c>
      <c r="B1414" s="5">
        <f>TITRES_STAT!C1417</f>
        <v>0</v>
      </c>
      <c r="C1414" s="5">
        <f>TITRES_STAT!D1417</f>
        <v>0</v>
      </c>
      <c r="D1414" s="5">
        <f>TITRES_STAT!E1417</f>
        <v>0</v>
      </c>
      <c r="E1414" s="2">
        <f t="shared" si="88"/>
        <v>0</v>
      </c>
      <c r="F1414" s="5" t="str">
        <f t="shared" si="87"/>
        <v>NEUTRAL</v>
      </c>
      <c r="G1414" s="5" t="e">
        <f t="shared" si="86"/>
        <v>#DIV/0!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0</v>
      </c>
      <c r="B1415" s="5">
        <f>TITRES_STAT!C1418</f>
        <v>0</v>
      </c>
      <c r="C1415" s="5">
        <f>TITRES_STAT!D1418</f>
        <v>0</v>
      </c>
      <c r="D1415" s="5">
        <f>TITRES_STAT!E1418</f>
        <v>0</v>
      </c>
      <c r="E1415" s="2">
        <f t="shared" si="88"/>
        <v>0</v>
      </c>
      <c r="F1415" s="5" t="str">
        <f t="shared" si="87"/>
        <v>NEUTRAL</v>
      </c>
      <c r="G1415" s="5" t="e">
        <f t="shared" ref="G1415:G1478" si="90">IF((E1415-E1410)/E1410 &gt; 0.02, "STRONG",
 IF((E1415-E1410)/E1410 &lt; -0.02, "WEAK", "NEUTRAL"))</f>
        <v>#DIV/0!</v>
      </c>
      <c r="H1415" s="5" t="str">
        <f t="shared" si="89"/>
        <v>NEUTRAL</v>
      </c>
    </row>
    <row r="1416" spans="1:8" ht="13.5" x14ac:dyDescent="0.25">
      <c r="A1416" s="3">
        <f>TITRES_STAT!B1419</f>
        <v>0</v>
      </c>
      <c r="B1416" s="5">
        <f>TITRES_STAT!C1419</f>
        <v>0</v>
      </c>
      <c r="C1416" s="5">
        <f>TITRES_STAT!D1419</f>
        <v>0</v>
      </c>
      <c r="D1416" s="5">
        <f>TITRES_STAT!E1419</f>
        <v>0</v>
      </c>
      <c r="E1416" s="2">
        <f t="shared" si="88"/>
        <v>0</v>
      </c>
      <c r="F1416" s="5" t="str">
        <f t="shared" ref="F1416:F1479" si="91">IF(E1416&gt;E1411,"BULLISH",IF(E1416&lt;E1411,"BEARISH","NEUTRAL"))</f>
        <v>NEUTRAL</v>
      </c>
      <c r="G1416" s="5" t="e">
        <f t="shared" si="90"/>
        <v>#DIV/0!</v>
      </c>
      <c r="H1416" s="5" t="str">
        <f t="shared" si="89"/>
        <v>NEUTRAL</v>
      </c>
    </row>
    <row r="1417" spans="1:8" ht="13.5" x14ac:dyDescent="0.25">
      <c r="A1417" s="3">
        <f>TITRES_STAT!B1420</f>
        <v>0</v>
      </c>
      <c r="B1417" s="5">
        <f>TITRES_STAT!C1420</f>
        <v>0</v>
      </c>
      <c r="C1417" s="5">
        <f>TITRES_STAT!D1420</f>
        <v>0</v>
      </c>
      <c r="D1417" s="5">
        <f>TITRES_STAT!E1420</f>
        <v>0</v>
      </c>
      <c r="E1417" s="2">
        <f t="shared" si="88"/>
        <v>0</v>
      </c>
      <c r="F1417" s="5" t="str">
        <f t="shared" si="91"/>
        <v>NEUTRAL</v>
      </c>
      <c r="G1417" s="5" t="e">
        <f t="shared" si="90"/>
        <v>#DIV/0!</v>
      </c>
      <c r="H1417" s="5" t="str">
        <f t="shared" si="89"/>
        <v>NEUTRAL</v>
      </c>
    </row>
    <row r="1418" spans="1:8" ht="13.5" x14ac:dyDescent="0.25">
      <c r="A1418" s="3">
        <f>TITRES_STAT!B1421</f>
        <v>0</v>
      </c>
      <c r="B1418" s="5">
        <f>TITRES_STAT!C1421</f>
        <v>0</v>
      </c>
      <c r="C1418" s="5">
        <f>TITRES_STAT!D1421</f>
        <v>0</v>
      </c>
      <c r="D1418" s="5">
        <f>TITRES_STAT!E1421</f>
        <v>0</v>
      </c>
      <c r="E1418" s="2">
        <f t="shared" si="88"/>
        <v>0</v>
      </c>
      <c r="F1418" s="5" t="str">
        <f t="shared" si="91"/>
        <v>NEUTRAL</v>
      </c>
      <c r="G1418" s="5" t="e">
        <f t="shared" si="90"/>
        <v>#DIV/0!</v>
      </c>
      <c r="H1418" s="5" t="str">
        <f t="shared" si="89"/>
        <v>NEUTRAL</v>
      </c>
    </row>
    <row r="1419" spans="1:8" ht="13.5" x14ac:dyDescent="0.25">
      <c r="A1419" s="3">
        <f>TITRES_STAT!B1422</f>
        <v>0</v>
      </c>
      <c r="B1419" s="5">
        <f>TITRES_STAT!C1422</f>
        <v>0</v>
      </c>
      <c r="C1419" s="5">
        <f>TITRES_STAT!D1422</f>
        <v>0</v>
      </c>
      <c r="D1419" s="5">
        <f>TITRES_STAT!E1422</f>
        <v>0</v>
      </c>
      <c r="E1419" s="2">
        <f t="shared" si="88"/>
        <v>0</v>
      </c>
      <c r="F1419" s="5" t="str">
        <f t="shared" si="91"/>
        <v>NEUTRAL</v>
      </c>
      <c r="G1419" s="5" t="e">
        <f t="shared" si="90"/>
        <v>#DIV/0!</v>
      </c>
      <c r="H1419" s="5" t="str">
        <f t="shared" si="89"/>
        <v>NEUTRAL</v>
      </c>
    </row>
    <row r="1420" spans="1:8" ht="13.5" x14ac:dyDescent="0.25">
      <c r="A1420" s="3">
        <f>TITRES_STAT!B1423</f>
        <v>0</v>
      </c>
      <c r="B1420" s="5">
        <f>TITRES_STAT!C1423</f>
        <v>0</v>
      </c>
      <c r="C1420" s="5">
        <f>TITRES_STAT!D1423</f>
        <v>0</v>
      </c>
      <c r="D1420" s="5">
        <f>TITRES_STAT!E1423</f>
        <v>0</v>
      </c>
      <c r="E1420" s="2">
        <f t="shared" si="88"/>
        <v>0</v>
      </c>
      <c r="F1420" s="5" t="str">
        <f t="shared" si="91"/>
        <v>NEUTRAL</v>
      </c>
      <c r="G1420" s="5" t="e">
        <f t="shared" si="90"/>
        <v>#DIV/0!</v>
      </c>
      <c r="H1420" s="5" t="str">
        <f t="shared" si="89"/>
        <v>NEUTRAL</v>
      </c>
    </row>
    <row r="1421" spans="1:8" ht="13.5" x14ac:dyDescent="0.25">
      <c r="A1421" s="3">
        <f>TITRES_STAT!B1424</f>
        <v>0</v>
      </c>
      <c r="B1421" s="5">
        <f>TITRES_STAT!C1424</f>
        <v>0</v>
      </c>
      <c r="C1421" s="5">
        <f>TITRES_STAT!D1424</f>
        <v>0</v>
      </c>
      <c r="D1421" s="5">
        <f>TITRES_STAT!E1424</f>
        <v>0</v>
      </c>
      <c r="E1421" s="2">
        <f t="shared" si="88"/>
        <v>0</v>
      </c>
      <c r="F1421" s="5" t="str">
        <f t="shared" si="91"/>
        <v>NEUTRAL</v>
      </c>
      <c r="G1421" s="5" t="e">
        <f t="shared" si="90"/>
        <v>#DIV/0!</v>
      </c>
      <c r="H1421" s="5" t="str">
        <f t="shared" si="89"/>
        <v>NEUTRAL</v>
      </c>
    </row>
    <row r="1422" spans="1:8" ht="13.5" x14ac:dyDescent="0.25">
      <c r="A1422" s="3">
        <f>TITRES_STAT!B1425</f>
        <v>0</v>
      </c>
      <c r="B1422" s="5">
        <f>TITRES_STAT!C1425</f>
        <v>0</v>
      </c>
      <c r="C1422" s="5">
        <f>TITRES_STAT!D1425</f>
        <v>0</v>
      </c>
      <c r="D1422" s="5">
        <f>TITRES_STAT!E1425</f>
        <v>0</v>
      </c>
      <c r="E1422" s="2">
        <f t="shared" si="88"/>
        <v>0</v>
      </c>
      <c r="F1422" s="5" t="str">
        <f t="shared" si="91"/>
        <v>NEUTRAL</v>
      </c>
      <c r="G1422" s="5" t="e">
        <f t="shared" si="90"/>
        <v>#DIV/0!</v>
      </c>
      <c r="H1422" s="5" t="str">
        <f t="shared" si="89"/>
        <v>NEUTRAL</v>
      </c>
    </row>
    <row r="1423" spans="1:8" ht="13.5" x14ac:dyDescent="0.25">
      <c r="A1423" s="3">
        <f>TITRES_STAT!B1426</f>
        <v>0</v>
      </c>
      <c r="B1423" s="5">
        <f>TITRES_STAT!C1426</f>
        <v>0</v>
      </c>
      <c r="C1423" s="5">
        <f>TITRES_STAT!D1426</f>
        <v>0</v>
      </c>
      <c r="D1423" s="5">
        <f>TITRES_STAT!E1426</f>
        <v>0</v>
      </c>
      <c r="E1423" s="2">
        <f t="shared" si="88"/>
        <v>0</v>
      </c>
      <c r="F1423" s="5" t="str">
        <f t="shared" si="91"/>
        <v>NEUTRAL</v>
      </c>
      <c r="G1423" s="5" t="e">
        <f t="shared" si="90"/>
        <v>#DIV/0!</v>
      </c>
      <c r="H1423" s="5" t="str">
        <f t="shared" si="89"/>
        <v>NEUTRAL</v>
      </c>
    </row>
    <row r="1424" spans="1:8" ht="13.5" x14ac:dyDescent="0.25">
      <c r="A1424" s="3">
        <f>TITRES_STAT!B1427</f>
        <v>0</v>
      </c>
      <c r="B1424" s="5">
        <f>TITRES_STAT!C1427</f>
        <v>0</v>
      </c>
      <c r="C1424" s="5">
        <f>TITRES_STAT!D1427</f>
        <v>0</v>
      </c>
      <c r="D1424" s="5">
        <f>TITRES_STAT!E1427</f>
        <v>0</v>
      </c>
      <c r="E1424" s="2">
        <f t="shared" si="88"/>
        <v>0</v>
      </c>
      <c r="F1424" s="5" t="str">
        <f t="shared" si="91"/>
        <v>NEUTRAL</v>
      </c>
      <c r="G1424" s="5" t="e">
        <f t="shared" si="90"/>
        <v>#DIV/0!</v>
      </c>
      <c r="H1424" s="5" t="str">
        <f t="shared" si="89"/>
        <v>NEUTRAL</v>
      </c>
    </row>
    <row r="1425" spans="1:8" ht="13.5" x14ac:dyDescent="0.25">
      <c r="A1425" s="3">
        <f>TITRES_STAT!B1428</f>
        <v>0</v>
      </c>
      <c r="B1425" s="5">
        <f>TITRES_STAT!C1428</f>
        <v>0</v>
      </c>
      <c r="C1425" s="5">
        <f>TITRES_STAT!D1428</f>
        <v>0</v>
      </c>
      <c r="D1425" s="5">
        <f>TITRES_STAT!E1428</f>
        <v>0</v>
      </c>
      <c r="E1425" s="2">
        <f t="shared" si="88"/>
        <v>0</v>
      </c>
      <c r="F1425" s="5" t="str">
        <f t="shared" si="91"/>
        <v>NEUTRAL</v>
      </c>
      <c r="G1425" s="5" t="e">
        <f t="shared" si="90"/>
        <v>#DIV/0!</v>
      </c>
      <c r="H1425" s="5" t="str">
        <f t="shared" si="89"/>
        <v>NEUTRAL</v>
      </c>
    </row>
    <row r="1426" spans="1:8" ht="13.5" x14ac:dyDescent="0.25">
      <c r="A1426" s="3">
        <f>TITRES_STAT!B1429</f>
        <v>0</v>
      </c>
      <c r="B1426" s="5">
        <f>TITRES_STAT!C1429</f>
        <v>0</v>
      </c>
      <c r="C1426" s="5">
        <f>TITRES_STAT!D1429</f>
        <v>0</v>
      </c>
      <c r="D1426" s="5">
        <f>TITRES_STAT!E1429</f>
        <v>0</v>
      </c>
      <c r="E1426" s="2">
        <f t="shared" si="88"/>
        <v>0</v>
      </c>
      <c r="F1426" s="5" t="str">
        <f t="shared" si="91"/>
        <v>NEUTRAL</v>
      </c>
      <c r="G1426" s="5" t="e">
        <f t="shared" si="90"/>
        <v>#DIV/0!</v>
      </c>
      <c r="H1426" s="5" t="str">
        <f t="shared" si="89"/>
        <v>NEUTRAL</v>
      </c>
    </row>
    <row r="1427" spans="1:8" ht="13.5" x14ac:dyDescent="0.25">
      <c r="A1427" s="3">
        <f>TITRES_STAT!B1430</f>
        <v>0</v>
      </c>
      <c r="B1427" s="5">
        <f>TITRES_STAT!C1430</f>
        <v>0</v>
      </c>
      <c r="C1427" s="5">
        <f>TITRES_STAT!D1430</f>
        <v>0</v>
      </c>
      <c r="D1427" s="5">
        <f>TITRES_STAT!E1430</f>
        <v>0</v>
      </c>
      <c r="E1427" s="2">
        <f t="shared" si="88"/>
        <v>0</v>
      </c>
      <c r="F1427" s="5" t="str">
        <f t="shared" si="91"/>
        <v>NEUTRAL</v>
      </c>
      <c r="G1427" s="5" t="e">
        <f t="shared" si="90"/>
        <v>#DIV/0!</v>
      </c>
      <c r="H1427" s="5" t="str">
        <f t="shared" si="89"/>
        <v>NEUTRAL</v>
      </c>
    </row>
    <row r="1428" spans="1:8" ht="13.5" x14ac:dyDescent="0.25">
      <c r="A1428" s="3">
        <f>TITRES_STAT!B1431</f>
        <v>0</v>
      </c>
      <c r="B1428" s="5">
        <f>TITRES_STAT!C1431</f>
        <v>0</v>
      </c>
      <c r="C1428" s="5">
        <f>TITRES_STAT!D1431</f>
        <v>0</v>
      </c>
      <c r="D1428" s="5">
        <f>TITRES_STAT!E1431</f>
        <v>0</v>
      </c>
      <c r="E1428" s="2">
        <f t="shared" si="88"/>
        <v>0</v>
      </c>
      <c r="F1428" s="5" t="str">
        <f t="shared" si="91"/>
        <v>NEUTRAL</v>
      </c>
      <c r="G1428" s="5" t="e">
        <f t="shared" si="90"/>
        <v>#DIV/0!</v>
      </c>
      <c r="H1428" s="5" t="str">
        <f t="shared" si="89"/>
        <v>NEUTRAL</v>
      </c>
    </row>
    <row r="1429" spans="1:8" ht="13.5" x14ac:dyDescent="0.25">
      <c r="A1429" s="3">
        <f>TITRES_STAT!B1432</f>
        <v>0</v>
      </c>
      <c r="B1429" s="5">
        <f>TITRES_STAT!C1432</f>
        <v>0</v>
      </c>
      <c r="C1429" s="5">
        <f>TITRES_STAT!D1432</f>
        <v>0</v>
      </c>
      <c r="D1429" s="5">
        <f>TITRES_STAT!E1432</f>
        <v>0</v>
      </c>
      <c r="E1429" s="2">
        <f t="shared" si="88"/>
        <v>0</v>
      </c>
      <c r="F1429" s="5" t="str">
        <f t="shared" si="91"/>
        <v>NEUTRAL</v>
      </c>
      <c r="G1429" s="5" t="e">
        <f t="shared" si="90"/>
        <v>#DIV/0!</v>
      </c>
      <c r="H1429" s="5" t="str">
        <f t="shared" si="89"/>
        <v>NEUTRAL</v>
      </c>
    </row>
    <row r="1430" spans="1:8" ht="13.5" x14ac:dyDescent="0.25">
      <c r="A1430" s="3">
        <f>TITRES_STAT!B1433</f>
        <v>0</v>
      </c>
      <c r="B1430" s="5">
        <f>TITRES_STAT!C1433</f>
        <v>0</v>
      </c>
      <c r="C1430" s="5">
        <f>TITRES_STAT!D1433</f>
        <v>0</v>
      </c>
      <c r="D1430" s="5">
        <f>TITRES_STAT!E1433</f>
        <v>0</v>
      </c>
      <c r="E1430" s="2">
        <f t="shared" si="88"/>
        <v>0</v>
      </c>
      <c r="F1430" s="5" t="str">
        <f t="shared" si="91"/>
        <v>NEUTRAL</v>
      </c>
      <c r="G1430" s="5" t="e">
        <f t="shared" si="90"/>
        <v>#DIV/0!</v>
      </c>
      <c r="H1430" s="5" t="str">
        <f t="shared" si="89"/>
        <v>NEUTRAL</v>
      </c>
    </row>
    <row r="1431" spans="1:8" ht="13.5" x14ac:dyDescent="0.25">
      <c r="A1431" s="3">
        <f>TITRES_STAT!B1434</f>
        <v>0</v>
      </c>
      <c r="B1431" s="5">
        <f>TITRES_STAT!C1434</f>
        <v>0</v>
      </c>
      <c r="C1431" s="5">
        <f>TITRES_STAT!D1434</f>
        <v>0</v>
      </c>
      <c r="D1431" s="5">
        <f>TITRES_STAT!E1434</f>
        <v>0</v>
      </c>
      <c r="E1431" s="2">
        <f t="shared" si="88"/>
        <v>0</v>
      </c>
      <c r="F1431" s="5" t="str">
        <f t="shared" si="91"/>
        <v>NEUTRAL</v>
      </c>
      <c r="G1431" s="5" t="e">
        <f t="shared" si="90"/>
        <v>#DIV/0!</v>
      </c>
      <c r="H1431" s="5" t="str">
        <f t="shared" si="89"/>
        <v>NEUTRAL</v>
      </c>
    </row>
    <row r="1432" spans="1:8" ht="13.5" x14ac:dyDescent="0.25">
      <c r="A1432" s="3">
        <f>TITRES_STAT!B1435</f>
        <v>0</v>
      </c>
      <c r="B1432" s="5">
        <f>TITRES_STAT!C1435</f>
        <v>0</v>
      </c>
      <c r="C1432" s="5">
        <f>TITRES_STAT!D1435</f>
        <v>0</v>
      </c>
      <c r="D1432" s="5">
        <f>TITRES_STAT!E1435</f>
        <v>0</v>
      </c>
      <c r="E1432" s="2">
        <f t="shared" si="88"/>
        <v>0</v>
      </c>
      <c r="F1432" s="5" t="str">
        <f t="shared" si="91"/>
        <v>NEUTRAL</v>
      </c>
      <c r="G1432" s="5" t="e">
        <f t="shared" si="90"/>
        <v>#DIV/0!</v>
      </c>
      <c r="H1432" s="5" t="str">
        <f t="shared" si="89"/>
        <v>NEUTRAL</v>
      </c>
    </row>
    <row r="1433" spans="1:8" ht="13.5" x14ac:dyDescent="0.25">
      <c r="A1433" s="3">
        <f>TITRES_STAT!B1436</f>
        <v>0</v>
      </c>
      <c r="B1433" s="5">
        <f>TITRES_STAT!C1436</f>
        <v>0</v>
      </c>
      <c r="C1433" s="5">
        <f>TITRES_STAT!D1436</f>
        <v>0</v>
      </c>
      <c r="D1433" s="5">
        <f>TITRES_STAT!E1436</f>
        <v>0</v>
      </c>
      <c r="E1433" s="2">
        <f t="shared" si="88"/>
        <v>0</v>
      </c>
      <c r="F1433" s="5" t="str">
        <f t="shared" si="91"/>
        <v>NEUTRAL</v>
      </c>
      <c r="G1433" s="5" t="e">
        <f t="shared" si="90"/>
        <v>#DIV/0!</v>
      </c>
      <c r="H1433" s="5" t="str">
        <f t="shared" si="89"/>
        <v>NEUTRAL</v>
      </c>
    </row>
    <row r="1434" spans="1:8" ht="13.5" x14ac:dyDescent="0.25">
      <c r="A1434" s="3">
        <f>TITRES_STAT!B1437</f>
        <v>0</v>
      </c>
      <c r="B1434" s="5">
        <f>TITRES_STAT!C1437</f>
        <v>0</v>
      </c>
      <c r="C1434" s="5">
        <f>TITRES_STAT!D1437</f>
        <v>0</v>
      </c>
      <c r="D1434" s="5">
        <f>TITRES_STAT!E1437</f>
        <v>0</v>
      </c>
      <c r="E1434" s="2">
        <f t="shared" si="88"/>
        <v>0</v>
      </c>
      <c r="F1434" s="5" t="str">
        <f t="shared" si="91"/>
        <v>NEUTRAL</v>
      </c>
      <c r="G1434" s="5" t="e">
        <f t="shared" si="90"/>
        <v>#DIV/0!</v>
      </c>
      <c r="H1434" s="5" t="str">
        <f t="shared" si="89"/>
        <v>NEUTRAL</v>
      </c>
    </row>
    <row r="1435" spans="1:8" ht="13.5" x14ac:dyDescent="0.25">
      <c r="A1435" s="3">
        <f>TITRES_STAT!B1438</f>
        <v>0</v>
      </c>
      <c r="B1435" s="5">
        <f>TITRES_STAT!C1438</f>
        <v>0</v>
      </c>
      <c r="C1435" s="5">
        <f>TITRES_STAT!D1438</f>
        <v>0</v>
      </c>
      <c r="D1435" s="5">
        <f>TITRES_STAT!E1438</f>
        <v>0</v>
      </c>
      <c r="E1435" s="2">
        <f t="shared" si="88"/>
        <v>0</v>
      </c>
      <c r="F1435" s="5" t="str">
        <f t="shared" si="91"/>
        <v>NEUTRAL</v>
      </c>
      <c r="G1435" s="5" t="e">
        <f t="shared" si="90"/>
        <v>#DIV/0!</v>
      </c>
      <c r="H1435" s="5" t="str">
        <f t="shared" si="89"/>
        <v>NEUTRAL</v>
      </c>
    </row>
    <row r="1436" spans="1:8" ht="13.5" x14ac:dyDescent="0.25">
      <c r="A1436" s="3">
        <f>TITRES_STAT!B1439</f>
        <v>0</v>
      </c>
      <c r="B1436" s="5">
        <f>TITRES_STAT!C1439</f>
        <v>0</v>
      </c>
      <c r="C1436" s="5">
        <f>TITRES_STAT!D1439</f>
        <v>0</v>
      </c>
      <c r="D1436" s="5">
        <f>TITRES_STAT!E1439</f>
        <v>0</v>
      </c>
      <c r="E1436" s="2">
        <f t="shared" si="88"/>
        <v>0</v>
      </c>
      <c r="F1436" s="5" t="str">
        <f t="shared" si="91"/>
        <v>NEUTRAL</v>
      </c>
      <c r="G1436" s="5" t="e">
        <f t="shared" si="90"/>
        <v>#DIV/0!</v>
      </c>
      <c r="H1436" s="5" t="str">
        <f t="shared" si="89"/>
        <v>NEUTRAL</v>
      </c>
    </row>
    <row r="1437" spans="1:8" ht="13.5" x14ac:dyDescent="0.25">
      <c r="A1437" s="3">
        <f>TITRES_STAT!B1440</f>
        <v>0</v>
      </c>
      <c r="B1437" s="5">
        <f>TITRES_STAT!C1440</f>
        <v>0</v>
      </c>
      <c r="C1437" s="5">
        <f>TITRES_STAT!D1440</f>
        <v>0</v>
      </c>
      <c r="D1437" s="5">
        <f>TITRES_STAT!E1440</f>
        <v>0</v>
      </c>
      <c r="E1437" s="2">
        <f t="shared" si="88"/>
        <v>0</v>
      </c>
      <c r="F1437" s="5" t="str">
        <f t="shared" si="91"/>
        <v>NEUTRAL</v>
      </c>
      <c r="G1437" s="5" t="e">
        <f t="shared" si="90"/>
        <v>#DIV/0!</v>
      </c>
      <c r="H1437" s="5" t="str">
        <f t="shared" si="89"/>
        <v>NEUTRAL</v>
      </c>
    </row>
    <row r="1438" spans="1:8" ht="13.5" x14ac:dyDescent="0.25">
      <c r="A1438" s="3">
        <f>TITRES_STAT!B1441</f>
        <v>0</v>
      </c>
      <c r="B1438" s="5">
        <f>TITRES_STAT!C1441</f>
        <v>0</v>
      </c>
      <c r="C1438" s="5">
        <f>TITRES_STAT!D1441</f>
        <v>0</v>
      </c>
      <c r="D1438" s="5">
        <f>TITRES_STAT!E1441</f>
        <v>0</v>
      </c>
      <c r="E1438" s="2">
        <f t="shared" si="88"/>
        <v>0</v>
      </c>
      <c r="F1438" s="5" t="str">
        <f t="shared" si="91"/>
        <v>NEUTRAL</v>
      </c>
      <c r="G1438" s="5" t="e">
        <f t="shared" si="90"/>
        <v>#DIV/0!</v>
      </c>
      <c r="H1438" s="5" t="str">
        <f t="shared" si="89"/>
        <v>NEUTRAL</v>
      </c>
    </row>
    <row r="1439" spans="1:8" ht="13.5" x14ac:dyDescent="0.25">
      <c r="A1439" s="3">
        <f>TITRES_STAT!B1442</f>
        <v>0</v>
      </c>
      <c r="B1439" s="5">
        <f>TITRES_STAT!C1442</f>
        <v>0</v>
      </c>
      <c r="C1439" s="5">
        <f>TITRES_STAT!D1442</f>
        <v>0</v>
      </c>
      <c r="D1439" s="5">
        <f>TITRES_STAT!E1442</f>
        <v>0</v>
      </c>
      <c r="E1439" s="2">
        <f t="shared" si="88"/>
        <v>0</v>
      </c>
      <c r="F1439" s="5" t="str">
        <f t="shared" si="91"/>
        <v>NEUTRAL</v>
      </c>
      <c r="G1439" s="5" t="e">
        <f t="shared" si="90"/>
        <v>#DIV/0!</v>
      </c>
      <c r="H1439" s="5" t="str">
        <f t="shared" si="89"/>
        <v>NEUTRAL</v>
      </c>
    </row>
    <row r="1440" spans="1:8" ht="13.5" x14ac:dyDescent="0.25">
      <c r="A1440" s="3">
        <f>TITRES_STAT!B1443</f>
        <v>0</v>
      </c>
      <c r="B1440" s="5">
        <f>TITRES_STAT!C1443</f>
        <v>0</v>
      </c>
      <c r="C1440" s="5">
        <f>TITRES_STAT!D1443</f>
        <v>0</v>
      </c>
      <c r="D1440" s="5">
        <f>TITRES_STAT!E1443</f>
        <v>0</v>
      </c>
      <c r="E1440" s="2">
        <f t="shared" si="88"/>
        <v>0</v>
      </c>
      <c r="F1440" s="5" t="str">
        <f t="shared" si="91"/>
        <v>NEUTRAL</v>
      </c>
      <c r="G1440" s="5" t="e">
        <f t="shared" si="90"/>
        <v>#DIV/0!</v>
      </c>
      <c r="H1440" s="5" t="str">
        <f t="shared" si="89"/>
        <v>NEUTRAL</v>
      </c>
    </row>
    <row r="1441" spans="1:8" ht="13.5" x14ac:dyDescent="0.25">
      <c r="A1441" s="3">
        <f>TITRES_STAT!B1444</f>
        <v>0</v>
      </c>
      <c r="B1441" s="5">
        <f>TITRES_STAT!C1444</f>
        <v>0</v>
      </c>
      <c r="C1441" s="5">
        <f>TITRES_STAT!D1444</f>
        <v>0</v>
      </c>
      <c r="D1441" s="5">
        <f>TITRES_STAT!E1444</f>
        <v>0</v>
      </c>
      <c r="E1441" s="2">
        <f t="shared" si="88"/>
        <v>0</v>
      </c>
      <c r="F1441" s="5" t="str">
        <f t="shared" si="91"/>
        <v>NEUTRAL</v>
      </c>
      <c r="G1441" s="5" t="e">
        <f t="shared" si="90"/>
        <v>#DIV/0!</v>
      </c>
      <c r="H1441" s="5" t="str">
        <f t="shared" si="89"/>
        <v>NEUTRAL</v>
      </c>
    </row>
    <row r="1442" spans="1:8" ht="13.5" x14ac:dyDescent="0.25">
      <c r="A1442" s="3">
        <f>TITRES_STAT!B1445</f>
        <v>0</v>
      </c>
      <c r="B1442" s="5">
        <f>TITRES_STAT!C1445</f>
        <v>0</v>
      </c>
      <c r="C1442" s="5">
        <f>TITRES_STAT!D1445</f>
        <v>0</v>
      </c>
      <c r="D1442" s="5">
        <f>TITRES_STAT!E1445</f>
        <v>0</v>
      </c>
      <c r="E1442" s="2">
        <f t="shared" si="88"/>
        <v>0</v>
      </c>
      <c r="F1442" s="5" t="str">
        <f t="shared" si="91"/>
        <v>NEUTRAL</v>
      </c>
      <c r="G1442" s="5" t="e">
        <f t="shared" si="90"/>
        <v>#DIV/0!</v>
      </c>
      <c r="H1442" s="5" t="str">
        <f t="shared" si="89"/>
        <v>NEUTRAL</v>
      </c>
    </row>
    <row r="1443" spans="1:8" ht="13.5" x14ac:dyDescent="0.25">
      <c r="A1443" s="3">
        <f>TITRES_STAT!B1446</f>
        <v>0</v>
      </c>
      <c r="B1443" s="5">
        <f>TITRES_STAT!C1446</f>
        <v>0</v>
      </c>
      <c r="C1443" s="5">
        <f>TITRES_STAT!D1446</f>
        <v>0</v>
      </c>
      <c r="D1443" s="5">
        <f>TITRES_STAT!E1446</f>
        <v>0</v>
      </c>
      <c r="E1443" s="2">
        <f t="shared" si="88"/>
        <v>0</v>
      </c>
      <c r="F1443" s="5" t="str">
        <f t="shared" si="91"/>
        <v>NEUTRAL</v>
      </c>
      <c r="G1443" s="5" t="e">
        <f t="shared" si="90"/>
        <v>#DIV/0!</v>
      </c>
      <c r="H1443" s="5" t="str">
        <f t="shared" si="89"/>
        <v>NEUTRAL</v>
      </c>
    </row>
    <row r="1444" spans="1:8" ht="13.5" x14ac:dyDescent="0.25">
      <c r="A1444" s="3">
        <f>TITRES_STAT!B1447</f>
        <v>0</v>
      </c>
      <c r="B1444" s="5">
        <f>TITRES_STAT!C1447</f>
        <v>0</v>
      </c>
      <c r="C1444" s="5">
        <f>TITRES_STAT!D1447</f>
        <v>0</v>
      </c>
      <c r="D1444" s="5">
        <f>TITRES_STAT!E1447</f>
        <v>0</v>
      </c>
      <c r="E1444" s="2">
        <f t="shared" si="88"/>
        <v>0</v>
      </c>
      <c r="F1444" s="5" t="str">
        <f t="shared" si="91"/>
        <v>NEUTRAL</v>
      </c>
      <c r="G1444" s="5" t="e">
        <f t="shared" si="90"/>
        <v>#DIV/0!</v>
      </c>
      <c r="H1444" s="5" t="str">
        <f t="shared" si="89"/>
        <v>NEUTRAL</v>
      </c>
    </row>
    <row r="1445" spans="1:8" ht="13.5" x14ac:dyDescent="0.25">
      <c r="A1445" s="3">
        <f>TITRES_STAT!B1448</f>
        <v>0</v>
      </c>
      <c r="B1445" s="5">
        <f>TITRES_STAT!C1448</f>
        <v>0</v>
      </c>
      <c r="C1445" s="5">
        <f>TITRES_STAT!D1448</f>
        <v>0</v>
      </c>
      <c r="D1445" s="5">
        <f>TITRES_STAT!E1448</f>
        <v>0</v>
      </c>
      <c r="E1445" s="2">
        <f t="shared" si="88"/>
        <v>0</v>
      </c>
      <c r="F1445" s="5" t="str">
        <f t="shared" si="91"/>
        <v>NEUTRAL</v>
      </c>
      <c r="G1445" s="5" t="e">
        <f t="shared" si="90"/>
        <v>#DIV/0!</v>
      </c>
      <c r="H1445" s="5" t="str">
        <f t="shared" si="89"/>
        <v>NEUTRAL</v>
      </c>
    </row>
    <row r="1446" spans="1:8" ht="13.5" x14ac:dyDescent="0.25">
      <c r="A1446" s="3">
        <f>TITRES_STAT!B1449</f>
        <v>0</v>
      </c>
      <c r="B1446" s="5">
        <f>TITRES_STAT!C1449</f>
        <v>0</v>
      </c>
      <c r="C1446" s="5">
        <f>TITRES_STAT!D1449</f>
        <v>0</v>
      </c>
      <c r="D1446" s="5">
        <f>TITRES_STAT!E1449</f>
        <v>0</v>
      </c>
      <c r="E1446" s="2">
        <f t="shared" si="88"/>
        <v>0</v>
      </c>
      <c r="F1446" s="5" t="str">
        <f t="shared" si="91"/>
        <v>NEUTRAL</v>
      </c>
      <c r="G1446" s="5" t="e">
        <f t="shared" si="90"/>
        <v>#DIV/0!</v>
      </c>
      <c r="H1446" s="5" t="str">
        <f t="shared" si="89"/>
        <v>NEUTRAL</v>
      </c>
    </row>
    <row r="1447" spans="1:8" ht="13.5" x14ac:dyDescent="0.25">
      <c r="A1447" s="3">
        <f>TITRES_STAT!B1450</f>
        <v>0</v>
      </c>
      <c r="B1447" s="5">
        <f>TITRES_STAT!C1450</f>
        <v>0</v>
      </c>
      <c r="C1447" s="5">
        <f>TITRES_STAT!D1450</f>
        <v>0</v>
      </c>
      <c r="D1447" s="5">
        <f>TITRES_STAT!E1450</f>
        <v>0</v>
      </c>
      <c r="E1447" s="2">
        <f t="shared" si="88"/>
        <v>0</v>
      </c>
      <c r="F1447" s="5" t="str">
        <f t="shared" si="91"/>
        <v>NEUTRAL</v>
      </c>
      <c r="G1447" s="5" t="e">
        <f t="shared" si="90"/>
        <v>#DIV/0!</v>
      </c>
      <c r="H1447" s="5" t="str">
        <f t="shared" si="89"/>
        <v>NEUTRAL</v>
      </c>
    </row>
    <row r="1448" spans="1:8" ht="13.5" x14ac:dyDescent="0.25">
      <c r="A1448" s="3">
        <f>TITRES_STAT!B1451</f>
        <v>0</v>
      </c>
      <c r="B1448" s="5">
        <f>TITRES_STAT!C1451</f>
        <v>0</v>
      </c>
      <c r="C1448" s="5">
        <f>TITRES_STAT!D1451</f>
        <v>0</v>
      </c>
      <c r="D1448" s="5">
        <f>TITRES_STAT!E1451</f>
        <v>0</v>
      </c>
      <c r="E1448" s="2">
        <f t="shared" si="88"/>
        <v>0</v>
      </c>
      <c r="F1448" s="5" t="str">
        <f t="shared" si="91"/>
        <v>NEUTRAL</v>
      </c>
      <c r="G1448" s="5" t="e">
        <f t="shared" si="90"/>
        <v>#DIV/0!</v>
      </c>
      <c r="H1448" s="5" t="str">
        <f t="shared" si="89"/>
        <v>NEUTRAL</v>
      </c>
    </row>
    <row r="1449" spans="1:8" ht="13.5" x14ac:dyDescent="0.25">
      <c r="A1449" s="3">
        <f>TITRES_STAT!B1452</f>
        <v>0</v>
      </c>
      <c r="B1449" s="5">
        <f>TITRES_STAT!C1452</f>
        <v>0</v>
      </c>
      <c r="C1449" s="5">
        <f>TITRES_STAT!D1452</f>
        <v>0</v>
      </c>
      <c r="D1449" s="5">
        <f>TITRES_STAT!E1452</f>
        <v>0</v>
      </c>
      <c r="E1449" s="2">
        <f t="shared" si="88"/>
        <v>0</v>
      </c>
      <c r="F1449" s="5" t="str">
        <f t="shared" si="91"/>
        <v>NEUTRAL</v>
      </c>
      <c r="G1449" s="5" t="e">
        <f t="shared" si="90"/>
        <v>#DIV/0!</v>
      </c>
      <c r="H1449" s="5" t="str">
        <f t="shared" si="89"/>
        <v>NEUTRAL</v>
      </c>
    </row>
    <row r="1450" spans="1:8" ht="13.5" x14ac:dyDescent="0.25">
      <c r="A1450" s="3">
        <f>TITRES_STAT!B1453</f>
        <v>0</v>
      </c>
      <c r="B1450" s="5">
        <f>TITRES_STAT!C1453</f>
        <v>0</v>
      </c>
      <c r="C1450" s="5">
        <f>TITRES_STAT!D1453</f>
        <v>0</v>
      </c>
      <c r="D1450" s="5">
        <f>TITRES_STAT!E1453</f>
        <v>0</v>
      </c>
      <c r="E1450" s="2">
        <f t="shared" si="88"/>
        <v>0</v>
      </c>
      <c r="F1450" s="5" t="str">
        <f t="shared" si="91"/>
        <v>NEUTRAL</v>
      </c>
      <c r="G1450" s="5" t="e">
        <f t="shared" si="90"/>
        <v>#DIV/0!</v>
      </c>
      <c r="H1450" s="5" t="str">
        <f t="shared" si="89"/>
        <v>NEUTRAL</v>
      </c>
    </row>
    <row r="1451" spans="1:8" ht="13.5" x14ac:dyDescent="0.25">
      <c r="A1451" s="3">
        <f>TITRES_STAT!B1454</f>
        <v>0</v>
      </c>
      <c r="B1451" s="5">
        <f>TITRES_STAT!C1454</f>
        <v>0</v>
      </c>
      <c r="C1451" s="5">
        <f>TITRES_STAT!D1454</f>
        <v>0</v>
      </c>
      <c r="D1451" s="5">
        <f>TITRES_STAT!E1454</f>
        <v>0</v>
      </c>
      <c r="E1451" s="2">
        <f t="shared" si="88"/>
        <v>0</v>
      </c>
      <c r="F1451" s="5" t="str">
        <f t="shared" si="91"/>
        <v>NEUTRAL</v>
      </c>
      <c r="G1451" s="5" t="e">
        <f t="shared" si="90"/>
        <v>#DIV/0!</v>
      </c>
      <c r="H1451" s="5" t="str">
        <f t="shared" si="89"/>
        <v>NEUTRAL</v>
      </c>
    </row>
    <row r="1452" spans="1:8" ht="13.5" x14ac:dyDescent="0.25">
      <c r="A1452" s="3">
        <f>TITRES_STAT!B1455</f>
        <v>0</v>
      </c>
      <c r="B1452" s="5">
        <f>TITRES_STAT!C1455</f>
        <v>0</v>
      </c>
      <c r="C1452" s="5">
        <f>TITRES_STAT!D1455</f>
        <v>0</v>
      </c>
      <c r="D1452" s="5">
        <f>TITRES_STAT!E1455</f>
        <v>0</v>
      </c>
      <c r="E1452" s="2">
        <f t="shared" si="88"/>
        <v>0</v>
      </c>
      <c r="F1452" s="5" t="str">
        <f t="shared" si="91"/>
        <v>NEUTRAL</v>
      </c>
      <c r="G1452" s="5" t="e">
        <f t="shared" si="90"/>
        <v>#DIV/0!</v>
      </c>
      <c r="H1452" s="5" t="str">
        <f t="shared" si="89"/>
        <v>NEUTRAL</v>
      </c>
    </row>
    <row r="1453" spans="1:8" ht="13.5" x14ac:dyDescent="0.25">
      <c r="A1453" s="3">
        <f>TITRES_STAT!B1456</f>
        <v>0</v>
      </c>
      <c r="B1453" s="5">
        <f>TITRES_STAT!C1456</f>
        <v>0</v>
      </c>
      <c r="C1453" s="5">
        <f>TITRES_STAT!D1456</f>
        <v>0</v>
      </c>
      <c r="D1453" s="5">
        <f>TITRES_STAT!E1456</f>
        <v>0</v>
      </c>
      <c r="E1453" s="2">
        <f t="shared" si="88"/>
        <v>0</v>
      </c>
      <c r="F1453" s="5" t="str">
        <f t="shared" si="91"/>
        <v>NEUTRAL</v>
      </c>
      <c r="G1453" s="5" t="e">
        <f t="shared" si="90"/>
        <v>#DIV/0!</v>
      </c>
      <c r="H1453" s="5" t="str">
        <f t="shared" si="89"/>
        <v>NEUTRAL</v>
      </c>
    </row>
    <row r="1454" spans="1:8" ht="13.5" x14ac:dyDescent="0.25">
      <c r="A1454" s="3">
        <f>TITRES_STAT!B1457</f>
        <v>0</v>
      </c>
      <c r="B1454" s="5">
        <f>TITRES_STAT!C1457</f>
        <v>0</v>
      </c>
      <c r="C1454" s="5">
        <f>TITRES_STAT!D1457</f>
        <v>0</v>
      </c>
      <c r="D1454" s="5">
        <f>TITRES_STAT!E1457</f>
        <v>0</v>
      </c>
      <c r="E1454" s="2">
        <f t="shared" si="88"/>
        <v>0</v>
      </c>
      <c r="F1454" s="5" t="str">
        <f t="shared" si="91"/>
        <v>NEUTRAL</v>
      </c>
      <c r="G1454" s="5" t="e">
        <f t="shared" si="90"/>
        <v>#DIV/0!</v>
      </c>
      <c r="H1454" s="5" t="str">
        <f t="shared" si="89"/>
        <v>NEUTRAL</v>
      </c>
    </row>
    <row r="1455" spans="1:8" ht="13.5" x14ac:dyDescent="0.25">
      <c r="A1455" s="3">
        <f>TITRES_STAT!B1458</f>
        <v>0</v>
      </c>
      <c r="B1455" s="5">
        <f>TITRES_STAT!C1458</f>
        <v>0</v>
      </c>
      <c r="C1455" s="5">
        <f>TITRES_STAT!D1458</f>
        <v>0</v>
      </c>
      <c r="D1455" s="5">
        <f>TITRES_STAT!E1458</f>
        <v>0</v>
      </c>
      <c r="E1455" s="2">
        <f t="shared" si="88"/>
        <v>0</v>
      </c>
      <c r="F1455" s="5" t="str">
        <f t="shared" si="91"/>
        <v>NEUTRAL</v>
      </c>
      <c r="G1455" s="5" t="e">
        <f t="shared" si="90"/>
        <v>#DIV/0!</v>
      </c>
      <c r="H1455" s="5" t="str">
        <f t="shared" si="89"/>
        <v>NEUTRAL</v>
      </c>
    </row>
    <row r="1456" spans="1:8" ht="13.5" x14ac:dyDescent="0.25">
      <c r="A1456" s="3">
        <f>TITRES_STAT!B1459</f>
        <v>0</v>
      </c>
      <c r="B1456" s="5">
        <f>TITRES_STAT!C1459</f>
        <v>0</v>
      </c>
      <c r="C1456" s="5">
        <f>TITRES_STAT!D1459</f>
        <v>0</v>
      </c>
      <c r="D1456" s="5">
        <f>TITRES_STAT!E1459</f>
        <v>0</v>
      </c>
      <c r="E1456" s="2">
        <f t="shared" si="88"/>
        <v>0</v>
      </c>
      <c r="F1456" s="5" t="str">
        <f t="shared" si="91"/>
        <v>NEUTRAL</v>
      </c>
      <c r="G1456" s="5" t="e">
        <f t="shared" si="90"/>
        <v>#DIV/0!</v>
      </c>
      <c r="H1456" s="5" t="str">
        <f t="shared" si="89"/>
        <v>NEUTRAL</v>
      </c>
    </row>
    <row r="1457" spans="1:8" ht="13.5" x14ac:dyDescent="0.25">
      <c r="A1457" s="3">
        <f>TITRES_STAT!B1460</f>
        <v>0</v>
      </c>
      <c r="B1457" s="5">
        <f>TITRES_STAT!C1460</f>
        <v>0</v>
      </c>
      <c r="C1457" s="5">
        <f>TITRES_STAT!D1460</f>
        <v>0</v>
      </c>
      <c r="D1457" s="5">
        <f>TITRES_STAT!E1460</f>
        <v>0</v>
      </c>
      <c r="E1457" s="2">
        <f t="shared" si="88"/>
        <v>0</v>
      </c>
      <c r="F1457" s="5" t="str">
        <f t="shared" si="91"/>
        <v>NEUTRAL</v>
      </c>
      <c r="G1457" s="5" t="e">
        <f t="shared" si="90"/>
        <v>#DIV/0!</v>
      </c>
      <c r="H1457" s="5" t="str">
        <f t="shared" si="89"/>
        <v>NEUTRAL</v>
      </c>
    </row>
    <row r="1458" spans="1:8" ht="13.5" x14ac:dyDescent="0.25">
      <c r="A1458" s="3">
        <f>TITRES_STAT!B1461</f>
        <v>0</v>
      </c>
      <c r="B1458" s="5">
        <f>TITRES_STAT!C1461</f>
        <v>0</v>
      </c>
      <c r="C1458" s="5">
        <f>TITRES_STAT!D1461</f>
        <v>0</v>
      </c>
      <c r="D1458" s="5">
        <f>TITRES_STAT!E1461</f>
        <v>0</v>
      </c>
      <c r="E1458" s="2">
        <f t="shared" si="88"/>
        <v>0</v>
      </c>
      <c r="F1458" s="5" t="str">
        <f t="shared" si="91"/>
        <v>NEUTRAL</v>
      </c>
      <c r="G1458" s="5" t="e">
        <f t="shared" si="90"/>
        <v>#DIV/0!</v>
      </c>
      <c r="H1458" s="5" t="str">
        <f t="shared" si="89"/>
        <v>NEUTRAL</v>
      </c>
    </row>
    <row r="1459" spans="1:8" ht="13.5" x14ac:dyDescent="0.25">
      <c r="A1459" s="3">
        <f>TITRES_STAT!B1462</f>
        <v>0</v>
      </c>
      <c r="B1459" s="5">
        <f>TITRES_STAT!C1462</f>
        <v>0</v>
      </c>
      <c r="C1459" s="5">
        <f>TITRES_STAT!D1462</f>
        <v>0</v>
      </c>
      <c r="D1459" s="5">
        <f>TITRES_STAT!E1462</f>
        <v>0</v>
      </c>
      <c r="E1459" s="2">
        <f t="shared" si="88"/>
        <v>0</v>
      </c>
      <c r="F1459" s="5" t="str">
        <f t="shared" si="91"/>
        <v>NEUTRAL</v>
      </c>
      <c r="G1459" s="5" t="e">
        <f t="shared" si="90"/>
        <v>#DIV/0!</v>
      </c>
      <c r="H1459" s="5" t="str">
        <f t="shared" si="89"/>
        <v>NEUTRAL</v>
      </c>
    </row>
    <row r="1460" spans="1:8" ht="13.5" x14ac:dyDescent="0.25">
      <c r="A1460" s="3">
        <f>TITRES_STAT!B1463</f>
        <v>0</v>
      </c>
      <c r="B1460" s="5">
        <f>TITRES_STAT!C1463</f>
        <v>0</v>
      </c>
      <c r="C1460" s="5">
        <f>TITRES_STAT!D1463</f>
        <v>0</v>
      </c>
      <c r="D1460" s="5">
        <f>TITRES_STAT!E1463</f>
        <v>0</v>
      </c>
      <c r="E1460" s="2">
        <f t="shared" si="88"/>
        <v>0</v>
      </c>
      <c r="F1460" s="5" t="str">
        <f t="shared" si="91"/>
        <v>NEUTRAL</v>
      </c>
      <c r="G1460" s="5" t="e">
        <f t="shared" si="90"/>
        <v>#DIV/0!</v>
      </c>
      <c r="H1460" s="5" t="str">
        <f t="shared" si="89"/>
        <v>NEUTRAL</v>
      </c>
    </row>
    <row r="1461" spans="1:8" ht="13.5" x14ac:dyDescent="0.25">
      <c r="A1461" s="3">
        <f>TITRES_STAT!B1464</f>
        <v>0</v>
      </c>
      <c r="B1461" s="5">
        <f>TITRES_STAT!C1464</f>
        <v>0</v>
      </c>
      <c r="C1461" s="5">
        <f>TITRES_STAT!D1464</f>
        <v>0</v>
      </c>
      <c r="D1461" s="5">
        <f>TITRES_STAT!E1464</f>
        <v>0</v>
      </c>
      <c r="E1461" s="2">
        <f t="shared" si="88"/>
        <v>0</v>
      </c>
      <c r="F1461" s="5" t="str">
        <f t="shared" si="91"/>
        <v>NEUTRAL</v>
      </c>
      <c r="G1461" s="5" t="e">
        <f t="shared" si="90"/>
        <v>#DIV/0!</v>
      </c>
      <c r="H1461" s="5" t="str">
        <f t="shared" si="89"/>
        <v>NEUTRAL</v>
      </c>
    </row>
    <row r="1462" spans="1:8" ht="13.5" x14ac:dyDescent="0.25">
      <c r="A1462" s="3">
        <f>TITRES_STAT!B1465</f>
        <v>0</v>
      </c>
      <c r="B1462" s="5">
        <f>TITRES_STAT!C1465</f>
        <v>0</v>
      </c>
      <c r="C1462" s="5">
        <f>TITRES_STAT!D1465</f>
        <v>0</v>
      </c>
      <c r="D1462" s="5">
        <f>TITRES_STAT!E1465</f>
        <v>0</v>
      </c>
      <c r="E1462" s="2">
        <f t="shared" si="88"/>
        <v>0</v>
      </c>
      <c r="F1462" s="5" t="str">
        <f t="shared" si="91"/>
        <v>NEUTRAL</v>
      </c>
      <c r="G1462" s="5" t="e">
        <f t="shared" si="90"/>
        <v>#DIV/0!</v>
      </c>
      <c r="H1462" s="5" t="str">
        <f t="shared" si="89"/>
        <v>NEUTRAL</v>
      </c>
    </row>
    <row r="1463" spans="1:8" ht="13.5" x14ac:dyDescent="0.25">
      <c r="A1463" s="3">
        <f>TITRES_STAT!B1466</f>
        <v>0</v>
      </c>
      <c r="B1463" s="5">
        <f>TITRES_STAT!C1466</f>
        <v>0</v>
      </c>
      <c r="C1463" s="5">
        <f>TITRES_STAT!D1466</f>
        <v>0</v>
      </c>
      <c r="D1463" s="5">
        <f>TITRES_STAT!E1466</f>
        <v>0</v>
      </c>
      <c r="E1463" s="2">
        <f t="shared" si="88"/>
        <v>0</v>
      </c>
      <c r="F1463" s="5" t="str">
        <f t="shared" si="91"/>
        <v>NEUTRAL</v>
      </c>
      <c r="G1463" s="5" t="e">
        <f t="shared" si="90"/>
        <v>#DIV/0!</v>
      </c>
      <c r="H1463" s="5" t="str">
        <f t="shared" si="89"/>
        <v>NEUTRAL</v>
      </c>
    </row>
    <row r="1464" spans="1:8" ht="13.5" x14ac:dyDescent="0.25">
      <c r="A1464" s="3">
        <f>TITRES_STAT!B1467</f>
        <v>0</v>
      </c>
      <c r="B1464" s="5">
        <f>TITRES_STAT!C1467</f>
        <v>0</v>
      </c>
      <c r="C1464" s="5">
        <f>TITRES_STAT!D1467</f>
        <v>0</v>
      </c>
      <c r="D1464" s="5">
        <f>TITRES_STAT!E1467</f>
        <v>0</v>
      </c>
      <c r="E1464" s="2">
        <f t="shared" si="88"/>
        <v>0</v>
      </c>
      <c r="F1464" s="5" t="str">
        <f t="shared" si="91"/>
        <v>NEUTRAL</v>
      </c>
      <c r="G1464" s="5" t="e">
        <f t="shared" si="90"/>
        <v>#DIV/0!</v>
      </c>
      <c r="H1464" s="5" t="str">
        <f t="shared" si="89"/>
        <v>NEUTRAL</v>
      </c>
    </row>
    <row r="1465" spans="1:8" ht="13.5" x14ac:dyDescent="0.25">
      <c r="A1465" s="3">
        <f>TITRES_STAT!B1468</f>
        <v>0</v>
      </c>
      <c r="B1465" s="5">
        <f>TITRES_STAT!C1468</f>
        <v>0</v>
      </c>
      <c r="C1465" s="5">
        <f>TITRES_STAT!D1468</f>
        <v>0</v>
      </c>
      <c r="D1465" s="5">
        <f>TITRES_STAT!E1468</f>
        <v>0</v>
      </c>
      <c r="E1465" s="2">
        <f t="shared" si="88"/>
        <v>0</v>
      </c>
      <c r="F1465" s="5" t="str">
        <f t="shared" si="91"/>
        <v>NEUTRAL</v>
      </c>
      <c r="G1465" s="5" t="e">
        <f t="shared" si="90"/>
        <v>#DIV/0!</v>
      </c>
      <c r="H1465" s="5" t="str">
        <f t="shared" si="89"/>
        <v>NEUTRAL</v>
      </c>
    </row>
    <row r="1466" spans="1:8" ht="13.5" x14ac:dyDescent="0.25">
      <c r="A1466" s="3">
        <f>TITRES_STAT!B1469</f>
        <v>0</v>
      </c>
      <c r="B1466" s="5">
        <f>TITRES_STAT!C1469</f>
        <v>0</v>
      </c>
      <c r="C1466" s="5">
        <f>TITRES_STAT!D1469</f>
        <v>0</v>
      </c>
      <c r="D1466" s="5">
        <f>TITRES_STAT!E1469</f>
        <v>0</v>
      </c>
      <c r="E1466" s="2">
        <f t="shared" si="88"/>
        <v>0</v>
      </c>
      <c r="F1466" s="5" t="str">
        <f t="shared" si="91"/>
        <v>NEUTRAL</v>
      </c>
      <c r="G1466" s="5" t="e">
        <f t="shared" si="90"/>
        <v>#DIV/0!</v>
      </c>
      <c r="H1466" s="5" t="str">
        <f t="shared" si="89"/>
        <v>NEUTRAL</v>
      </c>
    </row>
    <row r="1467" spans="1:8" ht="13.5" x14ac:dyDescent="0.25">
      <c r="A1467" s="3">
        <f>TITRES_STAT!B1470</f>
        <v>0</v>
      </c>
      <c r="B1467" s="5">
        <f>TITRES_STAT!C1470</f>
        <v>0</v>
      </c>
      <c r="C1467" s="5">
        <f>TITRES_STAT!D1470</f>
        <v>0</v>
      </c>
      <c r="D1467" s="5">
        <f>TITRES_STAT!E1470</f>
        <v>0</v>
      </c>
      <c r="E1467" s="2">
        <f t="shared" si="88"/>
        <v>0</v>
      </c>
      <c r="F1467" s="5" t="str">
        <f t="shared" si="91"/>
        <v>NEUTRAL</v>
      </c>
      <c r="G1467" s="5" t="e">
        <f t="shared" si="90"/>
        <v>#DIV/0!</v>
      </c>
      <c r="H1467" s="5" t="str">
        <f t="shared" si="89"/>
        <v>NEUTRAL</v>
      </c>
    </row>
    <row r="1468" spans="1:8" ht="13.5" x14ac:dyDescent="0.25">
      <c r="A1468" s="3">
        <f>TITRES_STAT!B1471</f>
        <v>0</v>
      </c>
      <c r="B1468" s="5">
        <f>TITRES_STAT!C1471</f>
        <v>0</v>
      </c>
      <c r="C1468" s="5">
        <f>TITRES_STAT!D1471</f>
        <v>0</v>
      </c>
      <c r="D1468" s="5">
        <f>TITRES_STAT!E1471</f>
        <v>0</v>
      </c>
      <c r="E1468" s="2">
        <f t="shared" si="88"/>
        <v>0</v>
      </c>
      <c r="F1468" s="5" t="str">
        <f t="shared" si="91"/>
        <v>NEUTRAL</v>
      </c>
      <c r="G1468" s="5" t="e">
        <f t="shared" si="90"/>
        <v>#DIV/0!</v>
      </c>
      <c r="H1468" s="5" t="str">
        <f t="shared" si="89"/>
        <v>NEUTRAL</v>
      </c>
    </row>
    <row r="1469" spans="1:8" ht="13.5" x14ac:dyDescent="0.25">
      <c r="A1469" s="3">
        <f>TITRES_STAT!B1472</f>
        <v>0</v>
      </c>
      <c r="B1469" s="5">
        <f>TITRES_STAT!C1472</f>
        <v>0</v>
      </c>
      <c r="C1469" s="5">
        <f>TITRES_STAT!D1472</f>
        <v>0</v>
      </c>
      <c r="D1469" s="5">
        <f>TITRES_STAT!E1472</f>
        <v>0</v>
      </c>
      <c r="E1469" s="2">
        <f t="shared" si="88"/>
        <v>0</v>
      </c>
      <c r="F1469" s="5" t="str">
        <f t="shared" si="91"/>
        <v>NEUTRAL</v>
      </c>
      <c r="G1469" s="5" t="e">
        <f t="shared" si="90"/>
        <v>#DIV/0!</v>
      </c>
      <c r="H1469" s="5" t="str">
        <f t="shared" si="89"/>
        <v>NEUTRAL</v>
      </c>
    </row>
    <row r="1470" spans="1:8" ht="13.5" x14ac:dyDescent="0.25">
      <c r="A1470" s="3">
        <f>TITRES_STAT!B1473</f>
        <v>0</v>
      </c>
      <c r="B1470" s="5">
        <f>TITRES_STAT!C1473</f>
        <v>0</v>
      </c>
      <c r="C1470" s="5">
        <f>TITRES_STAT!D1473</f>
        <v>0</v>
      </c>
      <c r="D1470" s="5">
        <f>TITRES_STAT!E1473</f>
        <v>0</v>
      </c>
      <c r="E1470" s="2">
        <f t="shared" si="88"/>
        <v>0</v>
      </c>
      <c r="F1470" s="5" t="str">
        <f t="shared" si="91"/>
        <v>NEUTRAL</v>
      </c>
      <c r="G1470" s="5" t="e">
        <f t="shared" si="90"/>
        <v>#DIV/0!</v>
      </c>
      <c r="H1470" s="5" t="str">
        <f t="shared" si="89"/>
        <v>NEUTRAL</v>
      </c>
    </row>
    <row r="1471" spans="1:8" ht="13.5" x14ac:dyDescent="0.25">
      <c r="A1471" s="3">
        <f>TITRES_STAT!B1474</f>
        <v>0</v>
      </c>
      <c r="B1471" s="5">
        <f>TITRES_STAT!C1474</f>
        <v>0</v>
      </c>
      <c r="C1471" s="5">
        <f>TITRES_STAT!D1474</f>
        <v>0</v>
      </c>
      <c r="D1471" s="5">
        <f>TITRES_STAT!E1474</f>
        <v>0</v>
      </c>
      <c r="E1471" s="2">
        <f t="shared" si="88"/>
        <v>0</v>
      </c>
      <c r="F1471" s="5" t="str">
        <f t="shared" si="91"/>
        <v>NEUTRAL</v>
      </c>
      <c r="G1471" s="5" t="e">
        <f t="shared" si="90"/>
        <v>#DIV/0!</v>
      </c>
      <c r="H1471" s="5" t="str">
        <f t="shared" si="89"/>
        <v>NEUTRAL</v>
      </c>
    </row>
    <row r="1472" spans="1:8" ht="13.5" x14ac:dyDescent="0.25">
      <c r="A1472" s="3">
        <f>TITRES_STAT!B1475</f>
        <v>0</v>
      </c>
      <c r="B1472" s="5">
        <f>TITRES_STAT!C1475</f>
        <v>0</v>
      </c>
      <c r="C1472" s="5">
        <f>TITRES_STAT!D1475</f>
        <v>0</v>
      </c>
      <c r="D1472" s="5">
        <f>TITRES_STAT!E1475</f>
        <v>0</v>
      </c>
      <c r="E1472" s="2">
        <f t="shared" si="88"/>
        <v>0</v>
      </c>
      <c r="F1472" s="5" t="str">
        <f t="shared" si="91"/>
        <v>NEUTRAL</v>
      </c>
      <c r="G1472" s="5" t="e">
        <f t="shared" si="90"/>
        <v>#DIV/0!</v>
      </c>
      <c r="H1472" s="5" t="str">
        <f t="shared" si="89"/>
        <v>NEUTRAL</v>
      </c>
    </row>
    <row r="1473" spans="1:8" ht="13.5" x14ac:dyDescent="0.25">
      <c r="A1473" s="3">
        <f>TITRES_STAT!B1476</f>
        <v>0</v>
      </c>
      <c r="B1473" s="5">
        <f>TITRES_STAT!C1476</f>
        <v>0</v>
      </c>
      <c r="C1473" s="5">
        <f>TITRES_STAT!D1476</f>
        <v>0</v>
      </c>
      <c r="D1473" s="5">
        <f>TITRES_STAT!E1476</f>
        <v>0</v>
      </c>
      <c r="E1473" s="2">
        <f t="shared" si="88"/>
        <v>0</v>
      </c>
      <c r="F1473" s="5" t="str">
        <f t="shared" si="91"/>
        <v>NEUTRAL</v>
      </c>
      <c r="G1473" s="5" t="e">
        <f t="shared" si="90"/>
        <v>#DIV/0!</v>
      </c>
      <c r="H1473" s="5" t="str">
        <f t="shared" si="89"/>
        <v>NEUTRAL</v>
      </c>
    </row>
    <row r="1474" spans="1:8" ht="13.5" x14ac:dyDescent="0.25">
      <c r="A1474" s="3">
        <f>TITRES_STAT!B1477</f>
        <v>0</v>
      </c>
      <c r="B1474" s="5">
        <f>TITRES_STAT!C1477</f>
        <v>0</v>
      </c>
      <c r="C1474" s="5">
        <f>TITRES_STAT!D1477</f>
        <v>0</v>
      </c>
      <c r="D1474" s="5">
        <f>TITRES_STAT!E1477</f>
        <v>0</v>
      </c>
      <c r="E1474" s="2">
        <f t="shared" si="88"/>
        <v>0</v>
      </c>
      <c r="F1474" s="5" t="str">
        <f t="shared" si="91"/>
        <v>NEUTRAL</v>
      </c>
      <c r="G1474" s="5" t="e">
        <f t="shared" si="90"/>
        <v>#DIV/0!</v>
      </c>
      <c r="H1474" s="5" t="str">
        <f t="shared" si="89"/>
        <v>NEUTRAL</v>
      </c>
    </row>
    <row r="1475" spans="1:8" ht="13.5" x14ac:dyDescent="0.25">
      <c r="A1475" s="3">
        <f>TITRES_STAT!B1478</f>
        <v>0</v>
      </c>
      <c r="B1475" s="5">
        <f>TITRES_STAT!C1478</f>
        <v>0</v>
      </c>
      <c r="C1475" s="5">
        <f>TITRES_STAT!D1478</f>
        <v>0</v>
      </c>
      <c r="D1475" s="5">
        <f>TITRES_STAT!E1478</f>
        <v>0</v>
      </c>
      <c r="E1475" s="2">
        <f t="shared" si="88"/>
        <v>0</v>
      </c>
      <c r="F1475" s="5" t="str">
        <f t="shared" si="91"/>
        <v>NEUTRAL</v>
      </c>
      <c r="G1475" s="5" t="e">
        <f t="shared" si="90"/>
        <v>#DIV/0!</v>
      </c>
      <c r="H1475" s="5" t="str">
        <f t="shared" si="89"/>
        <v>NEUTRAL</v>
      </c>
    </row>
    <row r="1476" spans="1:8" ht="13.5" x14ac:dyDescent="0.25">
      <c r="A1476" s="3">
        <f>TITRES_STAT!B1479</f>
        <v>0</v>
      </c>
      <c r="B1476" s="5">
        <f>TITRES_STAT!C1479</f>
        <v>0</v>
      </c>
      <c r="C1476" s="5">
        <f>TITRES_STAT!D1479</f>
        <v>0</v>
      </c>
      <c r="D1476" s="5">
        <f>TITRES_STAT!E1479</f>
        <v>0</v>
      </c>
      <c r="E1476" s="2">
        <f t="shared" ref="E1476:E1539" si="92">IF(B1476&gt;B1475, E1475+D1476, IF(B1476&lt;B1475, E1475-D1476, E1475))</f>
        <v>0</v>
      </c>
      <c r="F1476" s="5" t="str">
        <f t="shared" si="91"/>
        <v>NEUTRAL</v>
      </c>
      <c r="G1476" s="5" t="e">
        <f t="shared" si="90"/>
        <v>#DIV/0!</v>
      </c>
      <c r="H1476" s="5" t="str">
        <f t="shared" si="89"/>
        <v>NEUTRAL</v>
      </c>
    </row>
    <row r="1477" spans="1:8" ht="13.5" x14ac:dyDescent="0.25">
      <c r="A1477" s="3">
        <f>TITRES_STAT!B1480</f>
        <v>0</v>
      </c>
      <c r="B1477" s="5">
        <f>TITRES_STAT!C1480</f>
        <v>0</v>
      </c>
      <c r="C1477" s="5">
        <f>TITRES_STAT!D1480</f>
        <v>0</v>
      </c>
      <c r="D1477" s="5">
        <f>TITRES_STAT!E1480</f>
        <v>0</v>
      </c>
      <c r="E1477" s="2">
        <f t="shared" si="92"/>
        <v>0</v>
      </c>
      <c r="F1477" s="5" t="str">
        <f t="shared" si="91"/>
        <v>NEUTRAL</v>
      </c>
      <c r="G1477" s="5" t="e">
        <f t="shared" si="90"/>
        <v>#DIV/0!</v>
      </c>
      <c r="H1477" s="5" t="str">
        <f t="shared" si="89"/>
        <v>NEUTRAL</v>
      </c>
    </row>
    <row r="1478" spans="1:8" ht="13.5" x14ac:dyDescent="0.25">
      <c r="A1478" s="3">
        <f>TITRES_STAT!B1481</f>
        <v>0</v>
      </c>
      <c r="B1478" s="5">
        <f>TITRES_STAT!C1481</f>
        <v>0</v>
      </c>
      <c r="C1478" s="5">
        <f>TITRES_STAT!D1481</f>
        <v>0</v>
      </c>
      <c r="D1478" s="5">
        <f>TITRES_STAT!E1481</f>
        <v>0</v>
      </c>
      <c r="E1478" s="2">
        <f t="shared" si="92"/>
        <v>0</v>
      </c>
      <c r="F1478" s="5" t="str">
        <f t="shared" si="91"/>
        <v>NEUTRAL</v>
      </c>
      <c r="G1478" s="5" t="e">
        <f t="shared" si="90"/>
        <v>#DIV/0!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NEUTRAL</v>
      </c>
    </row>
    <row r="1479" spans="1:8" ht="13.5" x14ac:dyDescent="0.25">
      <c r="A1479" s="3">
        <f>TITRES_STAT!B1482</f>
        <v>0</v>
      </c>
      <c r="B1479" s="5">
        <f>TITRES_STAT!C1482</f>
        <v>0</v>
      </c>
      <c r="C1479" s="5">
        <f>TITRES_STAT!D1482</f>
        <v>0</v>
      </c>
      <c r="D1479" s="5">
        <f>TITRES_STAT!E1482</f>
        <v>0</v>
      </c>
      <c r="E1479" s="2">
        <f t="shared" si="92"/>
        <v>0</v>
      </c>
      <c r="F1479" s="5" t="str">
        <f t="shared" si="91"/>
        <v>NEUTRAL</v>
      </c>
      <c r="G1479" s="5" t="e">
        <f t="shared" ref="G1479:G1542" si="94">IF((E1479-E1474)/E1474 &gt; 0.02, "STRONG",
 IF((E1479-E1474)/E1474 &lt; -0.02, "WEAK", "NEUTRAL"))</f>
        <v>#DIV/0!</v>
      </c>
      <c r="H1479" s="5" t="str">
        <f t="shared" si="93"/>
        <v>NEUTRAL</v>
      </c>
    </row>
    <row r="1480" spans="1:8" ht="13.5" x14ac:dyDescent="0.25">
      <c r="A1480" s="3">
        <f>TITRES_STAT!B1483</f>
        <v>0</v>
      </c>
      <c r="B1480" s="5">
        <f>TITRES_STAT!C1483</f>
        <v>0</v>
      </c>
      <c r="C1480" s="5">
        <f>TITRES_STAT!D1483</f>
        <v>0</v>
      </c>
      <c r="D1480" s="5">
        <f>TITRES_STAT!E1483</f>
        <v>0</v>
      </c>
      <c r="E1480" s="2">
        <f t="shared" si="92"/>
        <v>0</v>
      </c>
      <c r="F1480" s="5" t="str">
        <f t="shared" ref="F1480:F1543" si="95">IF(E1480&gt;E1475,"BULLISH",IF(E1480&lt;E1475,"BEARISH","NEUTRAL"))</f>
        <v>NEUTRAL</v>
      </c>
      <c r="G1480" s="5" t="e">
        <f t="shared" si="94"/>
        <v>#DIV/0!</v>
      </c>
      <c r="H1480" s="5" t="str">
        <f t="shared" si="93"/>
        <v>NEUTRAL</v>
      </c>
    </row>
    <row r="1481" spans="1:8" ht="13.5" x14ac:dyDescent="0.25">
      <c r="A1481" s="3">
        <f>TITRES_STAT!B1484</f>
        <v>0</v>
      </c>
      <c r="B1481" s="5">
        <f>TITRES_STAT!C1484</f>
        <v>0</v>
      </c>
      <c r="C1481" s="5">
        <f>TITRES_STAT!D1484</f>
        <v>0</v>
      </c>
      <c r="D1481" s="5">
        <f>TITRES_STAT!E1484</f>
        <v>0</v>
      </c>
      <c r="E1481" s="2">
        <f t="shared" si="92"/>
        <v>0</v>
      </c>
      <c r="F1481" s="5" t="str">
        <f t="shared" si="95"/>
        <v>NEUTRAL</v>
      </c>
      <c r="G1481" s="5" t="e">
        <f t="shared" si="94"/>
        <v>#DIV/0!</v>
      </c>
      <c r="H1481" s="5" t="str">
        <f t="shared" si="93"/>
        <v>NEUTRAL</v>
      </c>
    </row>
    <row r="1482" spans="1:8" ht="13.5" x14ac:dyDescent="0.25">
      <c r="A1482" s="3">
        <f>TITRES_STAT!B1485</f>
        <v>0</v>
      </c>
      <c r="B1482" s="5">
        <f>TITRES_STAT!C1485</f>
        <v>0</v>
      </c>
      <c r="C1482" s="5">
        <f>TITRES_STAT!D1485</f>
        <v>0</v>
      </c>
      <c r="D1482" s="5">
        <f>TITRES_STAT!E1485</f>
        <v>0</v>
      </c>
      <c r="E1482" s="2">
        <f t="shared" si="92"/>
        <v>0</v>
      </c>
      <c r="F1482" s="5" t="str">
        <f t="shared" si="95"/>
        <v>NEUTRAL</v>
      </c>
      <c r="G1482" s="5" t="e">
        <f t="shared" si="94"/>
        <v>#DIV/0!</v>
      </c>
      <c r="H1482" s="5" t="str">
        <f t="shared" si="93"/>
        <v>NEUTRAL</v>
      </c>
    </row>
    <row r="1483" spans="1:8" ht="13.5" x14ac:dyDescent="0.25">
      <c r="A1483" s="3">
        <f>TITRES_STAT!B1486</f>
        <v>0</v>
      </c>
      <c r="B1483" s="5">
        <f>TITRES_STAT!C1486</f>
        <v>0</v>
      </c>
      <c r="C1483" s="5">
        <f>TITRES_STAT!D1486</f>
        <v>0</v>
      </c>
      <c r="D1483" s="5">
        <f>TITRES_STAT!E1486</f>
        <v>0</v>
      </c>
      <c r="E1483" s="2">
        <f t="shared" si="92"/>
        <v>0</v>
      </c>
      <c r="F1483" s="5" t="str">
        <f t="shared" si="95"/>
        <v>NEUTRAL</v>
      </c>
      <c r="G1483" s="5" t="e">
        <f t="shared" si="94"/>
        <v>#DIV/0!</v>
      </c>
      <c r="H1483" s="5" t="str">
        <f t="shared" si="93"/>
        <v>NEUTRAL</v>
      </c>
    </row>
    <row r="1484" spans="1:8" ht="13.5" x14ac:dyDescent="0.25">
      <c r="A1484" s="3">
        <f>TITRES_STAT!B1487</f>
        <v>0</v>
      </c>
      <c r="B1484" s="5">
        <f>TITRES_STAT!C1487</f>
        <v>0</v>
      </c>
      <c r="C1484" s="5">
        <f>TITRES_STAT!D1487</f>
        <v>0</v>
      </c>
      <c r="D1484" s="5">
        <f>TITRES_STAT!E1487</f>
        <v>0</v>
      </c>
      <c r="E1484" s="2">
        <f t="shared" si="92"/>
        <v>0</v>
      </c>
      <c r="F1484" s="5" t="str">
        <f t="shared" si="95"/>
        <v>NEUTRAL</v>
      </c>
      <c r="G1484" s="5" t="e">
        <f t="shared" si="94"/>
        <v>#DIV/0!</v>
      </c>
      <c r="H1484" s="5" t="str">
        <f t="shared" si="93"/>
        <v>NEUTRAL</v>
      </c>
    </row>
    <row r="1485" spans="1:8" ht="13.5" x14ac:dyDescent="0.25">
      <c r="A1485" s="3">
        <f>TITRES_STAT!B1488</f>
        <v>0</v>
      </c>
      <c r="B1485" s="5">
        <f>TITRES_STAT!C1488</f>
        <v>0</v>
      </c>
      <c r="C1485" s="5">
        <f>TITRES_STAT!D1488</f>
        <v>0</v>
      </c>
      <c r="D1485" s="5">
        <f>TITRES_STAT!E1488</f>
        <v>0</v>
      </c>
      <c r="E1485" s="2">
        <f t="shared" si="92"/>
        <v>0</v>
      </c>
      <c r="F1485" s="5" t="str">
        <f t="shared" si="95"/>
        <v>NEUTRAL</v>
      </c>
      <c r="G1485" s="5" t="e">
        <f t="shared" si="94"/>
        <v>#DIV/0!</v>
      </c>
      <c r="H1485" s="5" t="str">
        <f t="shared" si="93"/>
        <v>NEUTRAL</v>
      </c>
    </row>
    <row r="1486" spans="1:8" ht="13.5" x14ac:dyDescent="0.25">
      <c r="A1486" s="3">
        <f>TITRES_STAT!B1489</f>
        <v>0</v>
      </c>
      <c r="B1486" s="5">
        <f>TITRES_STAT!C1489</f>
        <v>0</v>
      </c>
      <c r="C1486" s="5">
        <f>TITRES_STAT!D1489</f>
        <v>0</v>
      </c>
      <c r="D1486" s="5">
        <f>TITRES_STAT!E1489</f>
        <v>0</v>
      </c>
      <c r="E1486" s="2">
        <f t="shared" si="92"/>
        <v>0</v>
      </c>
      <c r="F1486" s="5" t="str">
        <f t="shared" si="95"/>
        <v>NEUTRAL</v>
      </c>
      <c r="G1486" s="5" t="e">
        <f t="shared" si="94"/>
        <v>#DIV/0!</v>
      </c>
      <c r="H1486" s="5" t="str">
        <f t="shared" si="93"/>
        <v>NEUTRAL</v>
      </c>
    </row>
    <row r="1487" spans="1:8" ht="13.5" x14ac:dyDescent="0.25">
      <c r="A1487" s="3">
        <f>TITRES_STAT!B1490</f>
        <v>0</v>
      </c>
      <c r="B1487" s="5">
        <f>TITRES_STAT!C1490</f>
        <v>0</v>
      </c>
      <c r="C1487" s="5">
        <f>TITRES_STAT!D1490</f>
        <v>0</v>
      </c>
      <c r="D1487" s="5">
        <f>TITRES_STAT!E1490</f>
        <v>0</v>
      </c>
      <c r="E1487" s="2">
        <f t="shared" si="92"/>
        <v>0</v>
      </c>
      <c r="F1487" s="5" t="str">
        <f t="shared" si="95"/>
        <v>NEUTRAL</v>
      </c>
      <c r="G1487" s="5" t="e">
        <f t="shared" si="94"/>
        <v>#DIV/0!</v>
      </c>
      <c r="H1487" s="5" t="str">
        <f t="shared" si="93"/>
        <v>NEUTRAL</v>
      </c>
    </row>
    <row r="1488" spans="1:8" ht="13.5" x14ac:dyDescent="0.25">
      <c r="A1488" s="3">
        <f>TITRES_STAT!B1491</f>
        <v>0</v>
      </c>
      <c r="B1488" s="5">
        <f>TITRES_STAT!C1491</f>
        <v>0</v>
      </c>
      <c r="C1488" s="5">
        <f>TITRES_STAT!D1491</f>
        <v>0</v>
      </c>
      <c r="D1488" s="5">
        <f>TITRES_STAT!E1491</f>
        <v>0</v>
      </c>
      <c r="E1488" s="2">
        <f t="shared" si="92"/>
        <v>0</v>
      </c>
      <c r="F1488" s="5" t="str">
        <f t="shared" si="95"/>
        <v>NEUTRAL</v>
      </c>
      <c r="G1488" s="5" t="e">
        <f t="shared" si="94"/>
        <v>#DIV/0!</v>
      </c>
      <c r="H1488" s="5" t="str">
        <f t="shared" si="93"/>
        <v>NEUTRAL</v>
      </c>
    </row>
    <row r="1489" spans="1:8" ht="13.5" x14ac:dyDescent="0.25">
      <c r="A1489" s="3">
        <f>TITRES_STAT!B1492</f>
        <v>0</v>
      </c>
      <c r="B1489" s="5">
        <f>TITRES_STAT!C1492</f>
        <v>0</v>
      </c>
      <c r="C1489" s="5">
        <f>TITRES_STAT!D1492</f>
        <v>0</v>
      </c>
      <c r="D1489" s="5">
        <f>TITRES_STAT!E1492</f>
        <v>0</v>
      </c>
      <c r="E1489" s="2">
        <f t="shared" si="92"/>
        <v>0</v>
      </c>
      <c r="F1489" s="5" t="str">
        <f t="shared" si="95"/>
        <v>NEUTRAL</v>
      </c>
      <c r="G1489" s="5" t="e">
        <f t="shared" si="94"/>
        <v>#DIV/0!</v>
      </c>
      <c r="H1489" s="5" t="str">
        <f t="shared" si="93"/>
        <v>NEUTRAL</v>
      </c>
    </row>
    <row r="1490" spans="1:8" ht="13.5" x14ac:dyDescent="0.25">
      <c r="A1490" s="3">
        <f>TITRES_STAT!B1493</f>
        <v>0</v>
      </c>
      <c r="B1490" s="5">
        <f>TITRES_STAT!C1493</f>
        <v>0</v>
      </c>
      <c r="C1490" s="5">
        <f>TITRES_STAT!D1493</f>
        <v>0</v>
      </c>
      <c r="D1490" s="5">
        <f>TITRES_STAT!E1493</f>
        <v>0</v>
      </c>
      <c r="E1490" s="2">
        <f t="shared" si="92"/>
        <v>0</v>
      </c>
      <c r="F1490" s="5" t="str">
        <f t="shared" si="95"/>
        <v>NEUTRAL</v>
      </c>
      <c r="G1490" s="5" t="e">
        <f t="shared" si="94"/>
        <v>#DIV/0!</v>
      </c>
      <c r="H1490" s="5" t="str">
        <f t="shared" si="93"/>
        <v>NEUTRAL</v>
      </c>
    </row>
    <row r="1491" spans="1:8" ht="13.5" x14ac:dyDescent="0.25">
      <c r="A1491" s="3">
        <f>TITRES_STAT!B1494</f>
        <v>0</v>
      </c>
      <c r="B1491" s="5">
        <f>TITRES_STAT!C1494</f>
        <v>0</v>
      </c>
      <c r="C1491" s="5">
        <f>TITRES_STAT!D1494</f>
        <v>0</v>
      </c>
      <c r="D1491" s="5">
        <f>TITRES_STAT!E1494</f>
        <v>0</v>
      </c>
      <c r="E1491" s="2">
        <f t="shared" si="92"/>
        <v>0</v>
      </c>
      <c r="F1491" s="5" t="str">
        <f t="shared" si="95"/>
        <v>NEUTRAL</v>
      </c>
      <c r="G1491" s="5" t="e">
        <f t="shared" si="94"/>
        <v>#DIV/0!</v>
      </c>
      <c r="H1491" s="5" t="str">
        <f t="shared" si="93"/>
        <v>NEUTRAL</v>
      </c>
    </row>
    <row r="1492" spans="1:8" ht="13.5" x14ac:dyDescent="0.25">
      <c r="A1492" s="3">
        <f>TITRES_STAT!B1495</f>
        <v>0</v>
      </c>
      <c r="B1492" s="5">
        <f>TITRES_STAT!C1495</f>
        <v>0</v>
      </c>
      <c r="C1492" s="5">
        <f>TITRES_STAT!D1495</f>
        <v>0</v>
      </c>
      <c r="D1492" s="5">
        <f>TITRES_STAT!E1495</f>
        <v>0</v>
      </c>
      <c r="E1492" s="2">
        <f t="shared" si="92"/>
        <v>0</v>
      </c>
      <c r="F1492" s="5" t="str">
        <f t="shared" si="95"/>
        <v>NEUTRAL</v>
      </c>
      <c r="G1492" s="5" t="e">
        <f t="shared" si="94"/>
        <v>#DIV/0!</v>
      </c>
      <c r="H1492" s="5" t="str">
        <f t="shared" si="93"/>
        <v>NEUTRAL</v>
      </c>
    </row>
    <row r="1493" spans="1:8" ht="13.5" x14ac:dyDescent="0.25">
      <c r="A1493" s="3">
        <f>TITRES_STAT!B1496</f>
        <v>0</v>
      </c>
      <c r="B1493" s="5">
        <f>TITRES_STAT!C1496</f>
        <v>0</v>
      </c>
      <c r="C1493" s="5">
        <f>TITRES_STAT!D1496</f>
        <v>0</v>
      </c>
      <c r="D1493" s="5">
        <f>TITRES_STAT!E1496</f>
        <v>0</v>
      </c>
      <c r="E1493" s="2">
        <f t="shared" si="92"/>
        <v>0</v>
      </c>
      <c r="F1493" s="5" t="str">
        <f t="shared" si="95"/>
        <v>NEUTRAL</v>
      </c>
      <c r="G1493" s="5" t="e">
        <f t="shared" si="94"/>
        <v>#DIV/0!</v>
      </c>
      <c r="H1493" s="5" t="str">
        <f t="shared" si="93"/>
        <v>NEUTRAL</v>
      </c>
    </row>
    <row r="1494" spans="1:8" ht="13.5" x14ac:dyDescent="0.25">
      <c r="A1494" s="3">
        <f>TITRES_STAT!B1497</f>
        <v>0</v>
      </c>
      <c r="B1494" s="5">
        <f>TITRES_STAT!C1497</f>
        <v>0</v>
      </c>
      <c r="C1494" s="5">
        <f>TITRES_STAT!D1497</f>
        <v>0</v>
      </c>
      <c r="D1494" s="5">
        <f>TITRES_STAT!E1497</f>
        <v>0</v>
      </c>
      <c r="E1494" s="2">
        <f t="shared" si="92"/>
        <v>0</v>
      </c>
      <c r="F1494" s="5" t="str">
        <f t="shared" si="95"/>
        <v>NEUTRAL</v>
      </c>
      <c r="G1494" s="5" t="e">
        <f t="shared" si="94"/>
        <v>#DIV/0!</v>
      </c>
      <c r="H1494" s="5" t="str">
        <f t="shared" si="93"/>
        <v>NEUTRAL</v>
      </c>
    </row>
    <row r="1495" spans="1:8" ht="13.5" x14ac:dyDescent="0.25">
      <c r="A1495" s="3">
        <f>TITRES_STAT!B1498</f>
        <v>0</v>
      </c>
      <c r="B1495" s="5">
        <f>TITRES_STAT!C1498</f>
        <v>0</v>
      </c>
      <c r="C1495" s="5">
        <f>TITRES_STAT!D1498</f>
        <v>0</v>
      </c>
      <c r="D1495" s="5">
        <f>TITRES_STAT!E1498</f>
        <v>0</v>
      </c>
      <c r="E1495" s="2">
        <f t="shared" si="92"/>
        <v>0</v>
      </c>
      <c r="F1495" s="5" t="str">
        <f t="shared" si="95"/>
        <v>NEUTRAL</v>
      </c>
      <c r="G1495" s="5" t="e">
        <f t="shared" si="94"/>
        <v>#DIV/0!</v>
      </c>
      <c r="H1495" s="5" t="str">
        <f t="shared" si="93"/>
        <v>NEUTRAL</v>
      </c>
    </row>
    <row r="1496" spans="1:8" ht="13.5" x14ac:dyDescent="0.25">
      <c r="A1496" s="3">
        <f>TITRES_STAT!B1499</f>
        <v>0</v>
      </c>
      <c r="B1496" s="5">
        <f>TITRES_STAT!C1499</f>
        <v>0</v>
      </c>
      <c r="C1496" s="5">
        <f>TITRES_STAT!D1499</f>
        <v>0</v>
      </c>
      <c r="D1496" s="5">
        <f>TITRES_STAT!E1499</f>
        <v>0</v>
      </c>
      <c r="E1496" s="2">
        <f t="shared" si="92"/>
        <v>0</v>
      </c>
      <c r="F1496" s="5" t="str">
        <f t="shared" si="95"/>
        <v>NEUTRAL</v>
      </c>
      <c r="G1496" s="5" t="e">
        <f t="shared" si="94"/>
        <v>#DIV/0!</v>
      </c>
      <c r="H1496" s="5" t="str">
        <f t="shared" si="93"/>
        <v>NEUTRAL</v>
      </c>
    </row>
    <row r="1497" spans="1:8" ht="13.5" x14ac:dyDescent="0.25">
      <c r="A1497" s="3">
        <f>TITRES_STAT!B1500</f>
        <v>0</v>
      </c>
      <c r="B1497" s="5">
        <f>TITRES_STAT!C1500</f>
        <v>0</v>
      </c>
      <c r="C1497" s="5">
        <f>TITRES_STAT!D1500</f>
        <v>0</v>
      </c>
      <c r="D1497" s="5">
        <f>TITRES_STAT!E1500</f>
        <v>0</v>
      </c>
      <c r="E1497" s="2">
        <f t="shared" si="92"/>
        <v>0</v>
      </c>
      <c r="F1497" s="5" t="str">
        <f t="shared" si="95"/>
        <v>NEUTRAL</v>
      </c>
      <c r="G1497" s="5" t="e">
        <f t="shared" si="94"/>
        <v>#DIV/0!</v>
      </c>
      <c r="H1497" s="5" t="str">
        <f t="shared" si="93"/>
        <v>NEUTRAL</v>
      </c>
    </row>
    <row r="1498" spans="1:8" ht="13.5" x14ac:dyDescent="0.25">
      <c r="A1498" s="3">
        <f>TITRES_STAT!B1501</f>
        <v>0</v>
      </c>
      <c r="B1498" s="5">
        <f>TITRES_STAT!C1501</f>
        <v>0</v>
      </c>
      <c r="C1498" s="5">
        <f>TITRES_STAT!D1501</f>
        <v>0</v>
      </c>
      <c r="D1498" s="5">
        <f>TITRES_STAT!E1501</f>
        <v>0</v>
      </c>
      <c r="E1498" s="2">
        <f t="shared" si="92"/>
        <v>0</v>
      </c>
      <c r="F1498" s="5" t="str">
        <f t="shared" si="95"/>
        <v>NEUTRAL</v>
      </c>
      <c r="G1498" s="5" t="e">
        <f t="shared" si="94"/>
        <v>#DIV/0!</v>
      </c>
      <c r="H1498" s="5" t="str">
        <f t="shared" si="93"/>
        <v>NEUTRAL</v>
      </c>
    </row>
    <row r="1499" spans="1:8" ht="13.5" x14ac:dyDescent="0.25">
      <c r="A1499" s="3">
        <f>TITRES_STAT!B1502</f>
        <v>44194</v>
      </c>
      <c r="B1499" s="5">
        <f>TITRES_STAT!C1502</f>
        <v>0</v>
      </c>
      <c r="C1499" s="5">
        <f>TITRES_STAT!D1502</f>
        <v>0</v>
      </c>
      <c r="D1499" s="5">
        <f>TITRES_STAT!E1502</f>
        <v>0</v>
      </c>
      <c r="E1499" s="2">
        <f t="shared" si="92"/>
        <v>0</v>
      </c>
      <c r="F1499" s="5" t="str">
        <f t="shared" si="95"/>
        <v>NEUTRAL</v>
      </c>
      <c r="G1499" s="5" t="e">
        <f t="shared" si="94"/>
        <v>#DIV/0!</v>
      </c>
      <c r="H1499" s="5" t="str">
        <f t="shared" si="93"/>
        <v>NEUTRAL</v>
      </c>
    </row>
    <row r="1500" spans="1:8" ht="13.5" x14ac:dyDescent="0.25">
      <c r="A1500" s="3">
        <f>TITRES_STAT!B1503</f>
        <v>44195</v>
      </c>
      <c r="B1500" s="5">
        <f>TITRES_STAT!C1503</f>
        <v>56.5</v>
      </c>
      <c r="C1500" s="5">
        <f>TITRES_STAT!D1503</f>
        <v>44.475000000000001</v>
      </c>
      <c r="D1500" s="5">
        <f>TITRES_STAT!E1503</f>
        <v>44.475000000000001</v>
      </c>
      <c r="E1500" s="2">
        <f t="shared" si="92"/>
        <v>44.475000000000001</v>
      </c>
      <c r="F1500" s="5" t="str">
        <f t="shared" si="95"/>
        <v>BULLISH</v>
      </c>
      <c r="G1500" s="5" t="e">
        <f t="shared" si="94"/>
        <v>#DIV/0!</v>
      </c>
      <c r="H1500" s="5" t="str">
        <f t="shared" si="93"/>
        <v>CONFIRMED BULLISH</v>
      </c>
    </row>
    <row r="1501" spans="1:8" ht="13.5" x14ac:dyDescent="0.25">
      <c r="A1501" s="3">
        <f>TITRES_STAT!B1504</f>
        <v>44196</v>
      </c>
      <c r="B1501" s="5">
        <f>TITRES_STAT!C1504</f>
        <v>57.5</v>
      </c>
      <c r="C1501" s="5">
        <f>TITRES_STAT!D1504</f>
        <v>45.262999999999998</v>
      </c>
      <c r="D1501" s="5">
        <f>TITRES_STAT!E1504</f>
        <v>45.773881513043477</v>
      </c>
      <c r="E1501" s="2">
        <f t="shared" si="92"/>
        <v>90.248881513043472</v>
      </c>
      <c r="F1501" s="5" t="str">
        <f t="shared" si="95"/>
        <v>BULLISH</v>
      </c>
      <c r="G1501" s="5" t="e">
        <f t="shared" si="94"/>
        <v>#DIV/0!</v>
      </c>
      <c r="H1501" s="5" t="str">
        <f t="shared" si="93"/>
        <v>CONFIRMED BULLISH</v>
      </c>
    </row>
    <row r="1502" spans="1:8" ht="13.5" x14ac:dyDescent="0.25">
      <c r="A1502" s="3">
        <f>TITRES_STAT!B1505</f>
        <v>44200</v>
      </c>
      <c r="B1502" s="5">
        <f>TITRES_STAT!C1505</f>
        <v>60</v>
      </c>
      <c r="C1502" s="5">
        <f>TITRES_STAT!D1505</f>
        <v>47.231000000000002</v>
      </c>
      <c r="D1502" s="5">
        <f>TITRES_STAT!E1505</f>
        <v>46.672887016666664</v>
      </c>
      <c r="E1502" s="2">
        <f t="shared" si="92"/>
        <v>136.92176852971014</v>
      </c>
      <c r="F1502" s="5" t="str">
        <f t="shared" si="95"/>
        <v>BULLISH</v>
      </c>
      <c r="G1502" s="5" t="e">
        <f t="shared" si="94"/>
        <v>#DIV/0!</v>
      </c>
      <c r="H1502" s="5" t="str">
        <f t="shared" si="93"/>
        <v>CONFIRMED BULLISH</v>
      </c>
    </row>
    <row r="1503" spans="1:8" ht="13.5" x14ac:dyDescent="0.25">
      <c r="A1503" s="3">
        <f>TITRES_STAT!B1506</f>
        <v>44201</v>
      </c>
      <c r="B1503" s="5">
        <f>TITRES_STAT!C1506</f>
        <v>60.5</v>
      </c>
      <c r="C1503" s="5">
        <f>TITRES_STAT!D1506</f>
        <v>47.624000000000002</v>
      </c>
      <c r="D1503" s="5">
        <f>TITRES_STAT!E1506</f>
        <v>47.36659424793389</v>
      </c>
      <c r="E1503" s="2">
        <f t="shared" si="92"/>
        <v>184.28836277764401</v>
      </c>
      <c r="F1503" s="5" t="str">
        <f t="shared" si="95"/>
        <v>BULLISH</v>
      </c>
      <c r="G1503" s="5" t="e">
        <f t="shared" si="94"/>
        <v>#DIV/0!</v>
      </c>
      <c r="H1503" s="5" t="str">
        <f t="shared" si="93"/>
        <v>CONFIRMED BULLISH</v>
      </c>
    </row>
    <row r="1504" spans="1:8" ht="13.5" x14ac:dyDescent="0.25">
      <c r="A1504" s="3">
        <f>TITRES_STAT!B1507</f>
        <v>44202</v>
      </c>
      <c r="B1504" s="5">
        <f>TITRES_STAT!C1507</f>
        <v>62</v>
      </c>
      <c r="C1504" s="5">
        <f>TITRES_STAT!D1507</f>
        <v>48.805</v>
      </c>
      <c r="D1504" s="5">
        <f>TITRES_STAT!E1507</f>
        <v>48.487767500000004</v>
      </c>
      <c r="E1504" s="2">
        <f t="shared" si="92"/>
        <v>232.77613027764403</v>
      </c>
      <c r="F1504" s="5" t="str">
        <f t="shared" si="95"/>
        <v>BULLISH</v>
      </c>
      <c r="G1504" s="5" t="e">
        <f t="shared" si="94"/>
        <v>#DIV/0!</v>
      </c>
      <c r="H1504" s="5" t="str">
        <f t="shared" si="93"/>
        <v>CONFIRMED BULLISH</v>
      </c>
    </row>
    <row r="1505" spans="1:8" ht="13.5" x14ac:dyDescent="0.25">
      <c r="A1505" s="3">
        <f>TITRES_STAT!B1508</f>
        <v>44203</v>
      </c>
      <c r="B1505" s="5">
        <f>TITRES_STAT!C1508</f>
        <v>61.8</v>
      </c>
      <c r="C1505" s="5">
        <f>TITRES_STAT!D1508</f>
        <v>48.648000000000003</v>
      </c>
      <c r="D1505" s="5">
        <f>TITRES_STAT!E1508</f>
        <v>48.23866407766991</v>
      </c>
      <c r="E1505" s="2">
        <f t="shared" si="92"/>
        <v>184.53746619997412</v>
      </c>
      <c r="F1505" s="5" t="str">
        <f t="shared" si="95"/>
        <v>BULLISH</v>
      </c>
      <c r="G1505" s="5" t="str">
        <f t="shared" si="94"/>
        <v>STRONG</v>
      </c>
      <c r="H1505" s="5" t="str">
        <f t="shared" si="93"/>
        <v>CONFIRMED BULLISH</v>
      </c>
    </row>
    <row r="1506" spans="1:8" ht="13.5" x14ac:dyDescent="0.25">
      <c r="A1506" s="3">
        <f>TITRES_STAT!B1509</f>
        <v>44204</v>
      </c>
      <c r="B1506" s="5">
        <f>TITRES_STAT!C1509</f>
        <v>62</v>
      </c>
      <c r="C1506" s="5">
        <f>TITRES_STAT!D1509</f>
        <v>48.805</v>
      </c>
      <c r="D1506" s="5">
        <f>TITRES_STAT!E1509</f>
        <v>48.228786129032258</v>
      </c>
      <c r="E1506" s="2">
        <f t="shared" si="92"/>
        <v>232.76625232900636</v>
      </c>
      <c r="F1506" s="5" t="str">
        <f t="shared" si="95"/>
        <v>BULLISH</v>
      </c>
      <c r="G1506" s="5" t="str">
        <f t="shared" si="94"/>
        <v>STRONG</v>
      </c>
      <c r="H1506" s="5" t="str">
        <f t="shared" si="93"/>
        <v>CONFIRMED BULLISH</v>
      </c>
    </row>
    <row r="1507" spans="1:8" ht="13.5" x14ac:dyDescent="0.25">
      <c r="A1507" s="3">
        <f>TITRES_STAT!B1510</f>
        <v>44207</v>
      </c>
      <c r="B1507" s="5">
        <f>TITRES_STAT!C1510</f>
        <v>62.5</v>
      </c>
      <c r="C1507" s="5">
        <f>TITRES_STAT!D1510</f>
        <v>49.198999999999998</v>
      </c>
      <c r="D1507" s="5">
        <f>TITRES_STAT!E1510</f>
        <v>49.087219871999999</v>
      </c>
      <c r="E1507" s="2">
        <f t="shared" si="92"/>
        <v>281.85347220100635</v>
      </c>
      <c r="F1507" s="5" t="str">
        <f t="shared" si="95"/>
        <v>BULLISH</v>
      </c>
      <c r="G1507" s="5" t="str">
        <f t="shared" si="94"/>
        <v>STRONG</v>
      </c>
      <c r="H1507" s="5" t="str">
        <f t="shared" si="93"/>
        <v>CONFIRMED BULLISH</v>
      </c>
    </row>
    <row r="1508" spans="1:8" ht="13.5" x14ac:dyDescent="0.25">
      <c r="A1508" s="3">
        <f>TITRES_STAT!B1511</f>
        <v>44208</v>
      </c>
      <c r="B1508" s="5">
        <f>TITRES_STAT!C1511</f>
        <v>62</v>
      </c>
      <c r="C1508" s="5">
        <f>TITRES_STAT!D1511</f>
        <v>48.805</v>
      </c>
      <c r="D1508" s="5">
        <f>TITRES_STAT!E1511</f>
        <v>48.66330806451613</v>
      </c>
      <c r="E1508" s="2">
        <f t="shared" si="92"/>
        <v>233.19016413649024</v>
      </c>
      <c r="F1508" s="5" t="str">
        <f t="shared" si="95"/>
        <v>BULLISH</v>
      </c>
      <c r="G1508" s="5" t="str">
        <f t="shared" si="94"/>
        <v>STRONG</v>
      </c>
      <c r="H1508" s="5" t="str">
        <f t="shared" si="93"/>
        <v>CONFIRMED BULLISH</v>
      </c>
    </row>
    <row r="1509" spans="1:8" ht="13.5" x14ac:dyDescent="0.25">
      <c r="A1509" s="3">
        <f>TITRES_STAT!B1512</f>
        <v>44209</v>
      </c>
      <c r="B1509" s="5">
        <f>TITRES_STAT!C1512</f>
        <v>61.5</v>
      </c>
      <c r="C1509" s="5">
        <f>TITRES_STAT!D1512</f>
        <v>48.411000000000001</v>
      </c>
      <c r="D1509" s="5">
        <f>TITRES_STAT!E1512</f>
        <v>47.996948195121952</v>
      </c>
      <c r="E1509" s="2">
        <f t="shared" si="92"/>
        <v>185.19321594136829</v>
      </c>
      <c r="F1509" s="5" t="str">
        <f t="shared" si="95"/>
        <v>BEARISH</v>
      </c>
      <c r="G1509" s="5" t="str">
        <f t="shared" si="94"/>
        <v>WEAK</v>
      </c>
      <c r="H1509" s="5" t="str">
        <f t="shared" si="93"/>
        <v>CONFIRMED BEARISH</v>
      </c>
    </row>
    <row r="1510" spans="1:8" ht="13.5" x14ac:dyDescent="0.25">
      <c r="A1510" s="3">
        <f>TITRES_STAT!B1513</f>
        <v>44211</v>
      </c>
      <c r="B1510" s="5">
        <f>TITRES_STAT!C1513</f>
        <v>61.7</v>
      </c>
      <c r="C1510" s="5">
        <f>TITRES_STAT!D1513</f>
        <v>48.569000000000003</v>
      </c>
      <c r="D1510" s="5">
        <f>TITRES_STAT!E1513</f>
        <v>47.936894538087515</v>
      </c>
      <c r="E1510" s="2">
        <f t="shared" si="92"/>
        <v>233.13011047945582</v>
      </c>
      <c r="F1510" s="5" t="str">
        <f t="shared" si="95"/>
        <v>BULLISH</v>
      </c>
      <c r="G1510" s="5" t="str">
        <f t="shared" si="94"/>
        <v>STRONG</v>
      </c>
      <c r="H1510" s="5" t="str">
        <f t="shared" si="93"/>
        <v>BULLISH DIVERGENCE</v>
      </c>
    </row>
    <row r="1511" spans="1:8" ht="13.5" x14ac:dyDescent="0.25">
      <c r="A1511" s="3">
        <f>TITRES_STAT!B1514</f>
        <v>44214</v>
      </c>
      <c r="B1511" s="5">
        <f>TITRES_STAT!C1514</f>
        <v>60.22</v>
      </c>
      <c r="C1511" s="5">
        <f>TITRES_STAT!D1514</f>
        <v>47.404000000000003</v>
      </c>
      <c r="D1511" s="5">
        <f>TITRES_STAT!E1514</f>
        <v>47.537820657588846</v>
      </c>
      <c r="E1511" s="2">
        <f t="shared" si="92"/>
        <v>185.59228982186698</v>
      </c>
      <c r="F1511" s="5" t="str">
        <f t="shared" si="95"/>
        <v>BEARISH</v>
      </c>
      <c r="G1511" s="5" t="str">
        <f t="shared" si="94"/>
        <v>WEAK</v>
      </c>
      <c r="H1511" s="5" t="str">
        <f t="shared" si="93"/>
        <v>CONFIRMED BEARISH</v>
      </c>
    </row>
    <row r="1512" spans="1:8" ht="13.5" x14ac:dyDescent="0.25">
      <c r="A1512" s="3">
        <f>TITRES_STAT!B1515</f>
        <v>44215</v>
      </c>
      <c r="B1512" s="5">
        <f>TITRES_STAT!C1515</f>
        <v>61</v>
      </c>
      <c r="C1512" s="5">
        <f>TITRES_STAT!D1515</f>
        <v>48.018000000000001</v>
      </c>
      <c r="D1512" s="5">
        <f>TITRES_STAT!E1515</f>
        <v>47.316622327868856</v>
      </c>
      <c r="E1512" s="2">
        <f t="shared" si="92"/>
        <v>232.90891214973584</v>
      </c>
      <c r="F1512" s="5" t="str">
        <f t="shared" si="95"/>
        <v>BEARISH</v>
      </c>
      <c r="G1512" s="5" t="str">
        <f t="shared" si="94"/>
        <v>WEAK</v>
      </c>
      <c r="H1512" s="5" t="str">
        <f t="shared" si="93"/>
        <v>CONFIRMED BEARISH</v>
      </c>
    </row>
    <row r="1513" spans="1:8" ht="13.5" x14ac:dyDescent="0.25">
      <c r="A1513" s="3">
        <f>TITRES_STAT!B1516</f>
        <v>44216</v>
      </c>
      <c r="B1513" s="5">
        <f>TITRES_STAT!C1516</f>
        <v>61.1</v>
      </c>
      <c r="C1513" s="5">
        <f>TITRES_STAT!D1516</f>
        <v>48.095999999999997</v>
      </c>
      <c r="D1513" s="5">
        <f>TITRES_STAT!E1516</f>
        <v>47.405653158756131</v>
      </c>
      <c r="E1513" s="2">
        <f t="shared" si="92"/>
        <v>280.31456530849198</v>
      </c>
      <c r="F1513" s="5" t="str">
        <f t="shared" si="95"/>
        <v>BULLISH</v>
      </c>
      <c r="G1513" s="5" t="str">
        <f t="shared" si="94"/>
        <v>STRONG</v>
      </c>
      <c r="H1513" s="5" t="str">
        <f t="shared" si="93"/>
        <v>BULLISH DIVERGENCE</v>
      </c>
    </row>
    <row r="1514" spans="1:8" ht="13.5" x14ac:dyDescent="0.25">
      <c r="A1514" s="3">
        <f>TITRES_STAT!B1517</f>
        <v>44217</v>
      </c>
      <c r="B1514" s="5">
        <f>TITRES_STAT!C1517</f>
        <v>60.97</v>
      </c>
      <c r="C1514" s="5">
        <f>TITRES_STAT!D1517</f>
        <v>47.994</v>
      </c>
      <c r="D1514" s="5">
        <f>TITRES_STAT!E1517</f>
        <v>47.567351681154669</v>
      </c>
      <c r="E1514" s="2">
        <f t="shared" si="92"/>
        <v>232.74721362733732</v>
      </c>
      <c r="F1514" s="5" t="str">
        <f t="shared" si="95"/>
        <v>BULLISH</v>
      </c>
      <c r="G1514" s="5" t="str">
        <f t="shared" si="94"/>
        <v>STRONG</v>
      </c>
      <c r="H1514" s="5" t="str">
        <f t="shared" si="93"/>
        <v>BULLISH DIVERGENCE</v>
      </c>
    </row>
    <row r="1515" spans="1:8" ht="13.5" x14ac:dyDescent="0.25">
      <c r="A1515" s="3">
        <f>TITRES_STAT!B1518</f>
        <v>44218</v>
      </c>
      <c r="B1515" s="5">
        <f>TITRES_STAT!C1518</f>
        <v>60.89</v>
      </c>
      <c r="C1515" s="5">
        <f>TITRES_STAT!D1518</f>
        <v>47.930999999999997</v>
      </c>
      <c r="D1515" s="5">
        <f>TITRES_STAT!E1518</f>
        <v>47.882195237313184</v>
      </c>
      <c r="E1515" s="2">
        <f t="shared" si="92"/>
        <v>184.86501839002415</v>
      </c>
      <c r="F1515" s="5" t="str">
        <f t="shared" si="95"/>
        <v>BEARISH</v>
      </c>
      <c r="G1515" s="5" t="str">
        <f t="shared" si="94"/>
        <v>WEAK</v>
      </c>
      <c r="H1515" s="5" t="str">
        <f t="shared" si="93"/>
        <v>CONFIRMED BEARISH</v>
      </c>
    </row>
    <row r="1516" spans="1:8" ht="13.5" x14ac:dyDescent="0.25">
      <c r="A1516" s="3">
        <f>TITRES_STAT!B1519</f>
        <v>44221</v>
      </c>
      <c r="B1516" s="5">
        <f>TITRES_STAT!C1519</f>
        <v>60.87</v>
      </c>
      <c r="C1516" s="5">
        <f>TITRES_STAT!D1519</f>
        <v>47.914999999999999</v>
      </c>
      <c r="D1516" s="5">
        <f>TITRES_STAT!E1519</f>
        <v>47.375788976507316</v>
      </c>
      <c r="E1516" s="2">
        <f t="shared" si="92"/>
        <v>137.48922941351682</v>
      </c>
      <c r="F1516" s="5" t="str">
        <f t="shared" si="95"/>
        <v>BEARISH</v>
      </c>
      <c r="G1516" s="5" t="str">
        <f t="shared" si="94"/>
        <v>WEAK</v>
      </c>
      <c r="H1516" s="5" t="str">
        <f t="shared" si="93"/>
        <v>BEARISH DIVERGENCE</v>
      </c>
    </row>
    <row r="1517" spans="1:8" ht="13.5" x14ac:dyDescent="0.25">
      <c r="A1517" s="3">
        <f>TITRES_STAT!B1520</f>
        <v>44222</v>
      </c>
      <c r="B1517" s="5">
        <f>TITRES_STAT!C1520</f>
        <v>60.87</v>
      </c>
      <c r="C1517" s="5">
        <f>TITRES_STAT!D1520</f>
        <v>47.914999999999999</v>
      </c>
      <c r="D1517" s="5">
        <f>TITRES_STAT!E1520</f>
        <v>47.903192459339579</v>
      </c>
      <c r="E1517" s="2">
        <f t="shared" si="92"/>
        <v>137.48922941351682</v>
      </c>
      <c r="F1517" s="5" t="str">
        <f t="shared" si="95"/>
        <v>BEARISH</v>
      </c>
      <c r="G1517" s="5" t="str">
        <f t="shared" si="94"/>
        <v>WEAK</v>
      </c>
      <c r="H1517" s="5" t="str">
        <f t="shared" si="93"/>
        <v>CONFIRMED BEARISH</v>
      </c>
    </row>
    <row r="1518" spans="1:8" ht="13.5" x14ac:dyDescent="0.25">
      <c r="A1518" s="3">
        <f>TITRES_STAT!B1521</f>
        <v>44223</v>
      </c>
      <c r="B1518" s="5">
        <f>TITRES_STAT!C1521</f>
        <v>60.78</v>
      </c>
      <c r="C1518" s="5">
        <f>TITRES_STAT!D1521</f>
        <v>47.844999999999999</v>
      </c>
      <c r="D1518" s="5">
        <f>TITRES_STAT!E1521</f>
        <v>47.784386887133927</v>
      </c>
      <c r="E1518" s="2">
        <f t="shared" si="92"/>
        <v>89.70484252638289</v>
      </c>
      <c r="F1518" s="5" t="str">
        <f t="shared" si="95"/>
        <v>BEARISH</v>
      </c>
      <c r="G1518" s="5" t="str">
        <f t="shared" si="94"/>
        <v>WEAK</v>
      </c>
      <c r="H1518" s="5" t="str">
        <f t="shared" si="93"/>
        <v>CONFIRMED BEARISH</v>
      </c>
    </row>
    <row r="1519" spans="1:8" ht="13.5" x14ac:dyDescent="0.25">
      <c r="A1519" s="3">
        <f>TITRES_STAT!B1522</f>
        <v>44224</v>
      </c>
      <c r="B1519" s="5">
        <f>TITRES_STAT!C1522</f>
        <v>60.77</v>
      </c>
      <c r="C1519" s="5">
        <f>TITRES_STAT!D1522</f>
        <v>47.837000000000003</v>
      </c>
      <c r="D1519" s="5">
        <f>TITRES_STAT!E1522</f>
        <v>47.831489731775548</v>
      </c>
      <c r="E1519" s="2">
        <f t="shared" si="92"/>
        <v>41.873352794607342</v>
      </c>
      <c r="F1519" s="5" t="str">
        <f t="shared" si="95"/>
        <v>BEARISH</v>
      </c>
      <c r="G1519" s="5" t="str">
        <f t="shared" si="94"/>
        <v>WEAK</v>
      </c>
      <c r="H1519" s="5" t="str">
        <f t="shared" si="93"/>
        <v>CONFIRMED BEARISH</v>
      </c>
    </row>
    <row r="1520" spans="1:8" ht="13.5" x14ac:dyDescent="0.25">
      <c r="A1520" s="3">
        <f>TITRES_STAT!B1523</f>
        <v>44225</v>
      </c>
      <c r="B1520" s="5">
        <f>TITRES_STAT!C1523</f>
        <v>60.5</v>
      </c>
      <c r="C1520" s="5">
        <f>TITRES_STAT!D1523</f>
        <v>47.624000000000002</v>
      </c>
      <c r="D1520" s="5">
        <f>TITRES_STAT!E1523</f>
        <v>47.334320132231404</v>
      </c>
      <c r="E1520" s="2">
        <f t="shared" si="92"/>
        <v>-5.4609673376240622</v>
      </c>
      <c r="F1520" s="5" t="str">
        <f t="shared" si="95"/>
        <v>BEARISH</v>
      </c>
      <c r="G1520" s="5" t="str">
        <f t="shared" si="94"/>
        <v>WEAK</v>
      </c>
      <c r="H1520" s="5" t="str">
        <f t="shared" si="93"/>
        <v>CONFIRMED BEARISH</v>
      </c>
    </row>
    <row r="1521" spans="1:8" ht="13.5" x14ac:dyDescent="0.25">
      <c r="A1521" s="3">
        <f>TITRES_STAT!B1524</f>
        <v>44228</v>
      </c>
      <c r="B1521" s="5">
        <f>TITRES_STAT!C1524</f>
        <v>60</v>
      </c>
      <c r="C1521" s="5">
        <f>TITRES_STAT!D1524</f>
        <v>47.231000000000002</v>
      </c>
      <c r="D1521" s="5">
        <f>TITRES_STAT!E1524</f>
        <v>47.201087033333337</v>
      </c>
      <c r="E1521" s="2">
        <f t="shared" si="92"/>
        <v>-52.662054370957399</v>
      </c>
      <c r="F1521" s="5" t="str">
        <f t="shared" si="95"/>
        <v>BEARISH</v>
      </c>
      <c r="G1521" s="5" t="str">
        <f t="shared" si="94"/>
        <v>WEAK</v>
      </c>
      <c r="H1521" s="5" t="str">
        <f t="shared" si="93"/>
        <v>CONFIRMED BEARISH</v>
      </c>
    </row>
    <row r="1522" spans="1:8" ht="13.5" x14ac:dyDescent="0.25">
      <c r="A1522" s="3">
        <f>TITRES_STAT!B1525</f>
        <v>44229</v>
      </c>
      <c r="B1522" s="5">
        <f>TITRES_STAT!C1525</f>
        <v>60</v>
      </c>
      <c r="C1522" s="5">
        <f>TITRES_STAT!D1525</f>
        <v>47.231000000000002</v>
      </c>
      <c r="D1522" s="5">
        <f>TITRES_STAT!E1525</f>
        <v>47.231000000000002</v>
      </c>
      <c r="E1522" s="2">
        <f t="shared" si="92"/>
        <v>-52.662054370957399</v>
      </c>
      <c r="F1522" s="5" t="str">
        <f t="shared" si="95"/>
        <v>BEARISH</v>
      </c>
      <c r="G1522" s="5" t="str">
        <f t="shared" si="94"/>
        <v>WEAK</v>
      </c>
      <c r="H1522" s="5" t="str">
        <f t="shared" si="93"/>
        <v>CONFIRMED BEARISH</v>
      </c>
    </row>
    <row r="1523" spans="1:8" ht="13.5" x14ac:dyDescent="0.25">
      <c r="A1523" s="3">
        <f>TITRES_STAT!B1526</f>
        <v>44230</v>
      </c>
      <c r="B1523" s="5">
        <f>TITRES_STAT!C1526</f>
        <v>60.4</v>
      </c>
      <c r="C1523" s="5">
        <f>TITRES_STAT!D1526</f>
        <v>47.545000000000002</v>
      </c>
      <c r="D1523" s="5">
        <f>TITRES_STAT!E1526</f>
        <v>47.203368708609275</v>
      </c>
      <c r="E1523" s="2">
        <f t="shared" si="92"/>
        <v>-5.4586856623481239</v>
      </c>
      <c r="F1523" s="5" t="str">
        <f t="shared" si="95"/>
        <v>BEARISH</v>
      </c>
      <c r="G1523" s="5" t="str">
        <f t="shared" si="94"/>
        <v>WEAK</v>
      </c>
      <c r="H1523" s="5" t="str">
        <f t="shared" si="93"/>
        <v>CONFIRMED BEARISH</v>
      </c>
    </row>
    <row r="1524" spans="1:8" ht="13.5" x14ac:dyDescent="0.25">
      <c r="A1524" s="3">
        <f>TITRES_STAT!B1527</f>
        <v>44231</v>
      </c>
      <c r="B1524" s="5">
        <f>TITRES_STAT!C1527</f>
        <v>60.3</v>
      </c>
      <c r="C1524" s="5">
        <f>TITRES_STAT!D1527</f>
        <v>47.466999999999999</v>
      </c>
      <c r="D1524" s="5">
        <f>TITRES_STAT!E1527</f>
        <v>47.23163295190713</v>
      </c>
      <c r="E1524" s="2">
        <f t="shared" si="92"/>
        <v>-52.690318614255254</v>
      </c>
      <c r="F1524" s="5" t="str">
        <f t="shared" si="95"/>
        <v>BEARISH</v>
      </c>
      <c r="G1524" s="5" t="str">
        <f t="shared" si="94"/>
        <v>WEAK</v>
      </c>
      <c r="H1524" s="5" t="str">
        <f t="shared" si="93"/>
        <v>CONFIRMED BEARISH</v>
      </c>
    </row>
    <row r="1525" spans="1:8" ht="13.5" x14ac:dyDescent="0.25">
      <c r="A1525" s="3">
        <f>TITRES_STAT!B1528</f>
        <v>44232</v>
      </c>
      <c r="B1525" s="5">
        <f>TITRES_STAT!C1528</f>
        <v>60.12</v>
      </c>
      <c r="C1525" s="5">
        <f>TITRES_STAT!D1528</f>
        <v>47.325000000000003</v>
      </c>
      <c r="D1525" s="5">
        <f>TITRES_STAT!E1528</f>
        <v>47.287215568862287</v>
      </c>
      <c r="E1525" s="2">
        <f t="shared" si="92"/>
        <v>-99.977534183117541</v>
      </c>
      <c r="F1525" s="5" t="str">
        <f t="shared" si="95"/>
        <v>BEARISH</v>
      </c>
      <c r="G1525" s="5" t="str">
        <f t="shared" si="94"/>
        <v>STRONG</v>
      </c>
      <c r="H1525" s="5" t="str">
        <f t="shared" si="93"/>
        <v>CONFIRMED BEARISH</v>
      </c>
    </row>
    <row r="1526" spans="1:8" ht="13.5" x14ac:dyDescent="0.25">
      <c r="A1526" s="3">
        <f>TITRES_STAT!B1529</f>
        <v>44235</v>
      </c>
      <c r="B1526" s="5">
        <f>TITRES_STAT!C1529</f>
        <v>60</v>
      </c>
      <c r="C1526" s="5">
        <f>TITRES_STAT!D1529</f>
        <v>47.231000000000002</v>
      </c>
      <c r="D1526" s="5">
        <f>TITRES_STAT!E1529</f>
        <v>47.230212816666672</v>
      </c>
      <c r="E1526" s="2">
        <f t="shared" si="92"/>
        <v>-147.20774699978421</v>
      </c>
      <c r="F1526" s="5" t="str">
        <f t="shared" si="95"/>
        <v>BEARISH</v>
      </c>
      <c r="G1526" s="5" t="str">
        <f t="shared" si="94"/>
        <v>STRONG</v>
      </c>
      <c r="H1526" s="5" t="str">
        <f t="shared" si="93"/>
        <v>NEUTRAL</v>
      </c>
    </row>
    <row r="1527" spans="1:8" ht="13.5" x14ac:dyDescent="0.25">
      <c r="A1527" s="3">
        <f>TITRES_STAT!B1530</f>
        <v>44236</v>
      </c>
      <c r="B1527" s="5">
        <f>TITRES_STAT!C1530</f>
        <v>60</v>
      </c>
      <c r="C1527" s="5">
        <f>TITRES_STAT!D1530</f>
        <v>47.231000000000002</v>
      </c>
      <c r="D1527" s="5">
        <f>TITRES_STAT!E1530</f>
        <v>47.231000000000002</v>
      </c>
      <c r="E1527" s="2">
        <f t="shared" si="92"/>
        <v>-147.20774699978421</v>
      </c>
      <c r="F1527" s="5" t="str">
        <f t="shared" si="95"/>
        <v>BEARISH</v>
      </c>
      <c r="G1527" s="5" t="str">
        <f t="shared" si="94"/>
        <v>STRONG</v>
      </c>
      <c r="H1527" s="5" t="str">
        <f t="shared" si="93"/>
        <v>NEUTRAL</v>
      </c>
    </row>
    <row r="1528" spans="1:8" ht="13.5" x14ac:dyDescent="0.25">
      <c r="A1528" s="3">
        <f>TITRES_STAT!B1531</f>
        <v>44237</v>
      </c>
      <c r="B1528" s="5">
        <f>TITRES_STAT!C1531</f>
        <v>59.2</v>
      </c>
      <c r="C1528" s="5">
        <f>TITRES_STAT!D1531</f>
        <v>46.600999999999999</v>
      </c>
      <c r="D1528" s="5">
        <f>TITRES_STAT!E1531</f>
        <v>47.226807347972965</v>
      </c>
      <c r="E1528" s="2">
        <f t="shared" si="92"/>
        <v>-194.43455434775717</v>
      </c>
      <c r="F1528" s="5" t="str">
        <f t="shared" si="95"/>
        <v>BEARISH</v>
      </c>
      <c r="G1528" s="5" t="str">
        <f t="shared" si="94"/>
        <v>STRONG</v>
      </c>
      <c r="H1528" s="5" t="str">
        <f t="shared" si="93"/>
        <v>CONFIRMED BEARISH</v>
      </c>
    </row>
    <row r="1529" spans="1:8" ht="13.5" x14ac:dyDescent="0.25">
      <c r="A1529" s="3">
        <f>TITRES_STAT!B1532</f>
        <v>44238</v>
      </c>
      <c r="B1529" s="5">
        <f>TITRES_STAT!C1532</f>
        <v>60.29</v>
      </c>
      <c r="C1529" s="5">
        <f>TITRES_STAT!D1532</f>
        <v>47.459000000000003</v>
      </c>
      <c r="D1529" s="5">
        <f>TITRES_STAT!E1532</f>
        <v>47.264566876762316</v>
      </c>
      <c r="E1529" s="2">
        <f t="shared" si="92"/>
        <v>-147.16998747099484</v>
      </c>
      <c r="F1529" s="5" t="str">
        <f t="shared" si="95"/>
        <v>BEARISH</v>
      </c>
      <c r="G1529" s="5" t="str">
        <f t="shared" si="94"/>
        <v>STRONG</v>
      </c>
      <c r="H1529" s="5" t="str">
        <f t="shared" si="93"/>
        <v>CONFIRMED BEARISH</v>
      </c>
    </row>
    <row r="1530" spans="1:8" ht="13.5" x14ac:dyDescent="0.25">
      <c r="A1530" s="3">
        <f>TITRES_STAT!B1533</f>
        <v>44239</v>
      </c>
      <c r="B1530" s="5">
        <f>TITRES_STAT!C1533</f>
        <v>60.3</v>
      </c>
      <c r="C1530" s="5">
        <f>TITRES_STAT!D1533</f>
        <v>47.466999999999999</v>
      </c>
      <c r="D1530" s="5">
        <f>TITRES_STAT!E1533</f>
        <v>47.392217827529024</v>
      </c>
      <c r="E1530" s="2">
        <f t="shared" si="92"/>
        <v>-99.777769643465817</v>
      </c>
      <c r="F1530" s="5" t="str">
        <f t="shared" si="95"/>
        <v>BULLISH</v>
      </c>
      <c r="G1530" s="5" t="str">
        <f t="shared" si="94"/>
        <v>NEUTRAL</v>
      </c>
      <c r="H1530" s="5" t="str">
        <f t="shared" si="93"/>
        <v>CONFIRMED BULLISH</v>
      </c>
    </row>
    <row r="1531" spans="1:8" ht="13.5" x14ac:dyDescent="0.25">
      <c r="A1531" s="3">
        <f>TITRES_STAT!B1534</f>
        <v>44242</v>
      </c>
      <c r="B1531" s="5">
        <f>TITRES_STAT!C1534</f>
        <v>60.2</v>
      </c>
      <c r="C1531" s="5">
        <f>TITRES_STAT!D1534</f>
        <v>47.387999999999998</v>
      </c>
      <c r="D1531" s="5">
        <f>TITRES_STAT!E1534</f>
        <v>47.382489767441854</v>
      </c>
      <c r="E1531" s="2">
        <f t="shared" si="92"/>
        <v>-147.16025941090766</v>
      </c>
      <c r="F1531" s="5" t="str">
        <f t="shared" si="95"/>
        <v>BULLISH</v>
      </c>
      <c r="G1531" s="5" t="str">
        <f t="shared" si="94"/>
        <v>NEUTRAL</v>
      </c>
      <c r="H1531" s="5" t="str">
        <f t="shared" si="93"/>
        <v>CONFIRMED BULLISH</v>
      </c>
    </row>
    <row r="1532" spans="1:8" ht="13.5" x14ac:dyDescent="0.25">
      <c r="A1532" s="3">
        <f>TITRES_STAT!B1535</f>
        <v>44243</v>
      </c>
      <c r="B1532" s="5">
        <f>TITRES_STAT!C1535</f>
        <v>60.2</v>
      </c>
      <c r="C1532" s="5">
        <f>TITRES_STAT!D1535</f>
        <v>47.387999999999998</v>
      </c>
      <c r="D1532" s="5">
        <f>TITRES_STAT!E1535</f>
        <v>47.387999999999998</v>
      </c>
      <c r="E1532" s="2">
        <f t="shared" si="92"/>
        <v>-147.16025941090766</v>
      </c>
      <c r="F1532" s="5" t="str">
        <f t="shared" si="95"/>
        <v>BULLISH</v>
      </c>
      <c r="G1532" s="5" t="str">
        <f t="shared" si="94"/>
        <v>NEUTRAL</v>
      </c>
      <c r="H1532" s="5" t="str">
        <f t="shared" si="93"/>
        <v>CONFIRMED BULLISH</v>
      </c>
    </row>
    <row r="1533" spans="1:8" ht="13.5" x14ac:dyDescent="0.25">
      <c r="A1533" s="3">
        <f>TITRES_STAT!B1536</f>
        <v>44244</v>
      </c>
      <c r="B1533" s="5">
        <f>TITRES_STAT!C1536</f>
        <v>60.1</v>
      </c>
      <c r="C1533" s="5">
        <f>TITRES_STAT!D1536</f>
        <v>47.308999999999997</v>
      </c>
      <c r="D1533" s="5">
        <f>TITRES_STAT!E1536</f>
        <v>47.344422712146418</v>
      </c>
      <c r="E1533" s="2">
        <f t="shared" si="92"/>
        <v>-194.50468212305407</v>
      </c>
      <c r="F1533" s="5" t="str">
        <f t="shared" si="95"/>
        <v>BEARISH</v>
      </c>
      <c r="G1533" s="5" t="str">
        <f t="shared" si="94"/>
        <v>NEUTRAL</v>
      </c>
      <c r="H1533" s="5" t="str">
        <f t="shared" si="93"/>
        <v>BEARISH DIVERGENCE</v>
      </c>
    </row>
    <row r="1534" spans="1:8" ht="13.5" x14ac:dyDescent="0.25">
      <c r="A1534" s="3">
        <f>TITRES_STAT!B1537</f>
        <v>44245</v>
      </c>
      <c r="B1534" s="5">
        <f>TITRES_STAT!C1537</f>
        <v>60.6</v>
      </c>
      <c r="C1534" s="5">
        <f>TITRES_STAT!D1537</f>
        <v>47.703000000000003</v>
      </c>
      <c r="D1534" s="5">
        <f>TITRES_STAT!E1537</f>
        <v>47.403872277227727</v>
      </c>
      <c r="E1534" s="2">
        <f t="shared" si="92"/>
        <v>-147.10080984582635</v>
      </c>
      <c r="F1534" s="5" t="str">
        <f t="shared" si="95"/>
        <v>BULLISH</v>
      </c>
      <c r="G1534" s="5" t="str">
        <f t="shared" si="94"/>
        <v>NEUTRAL</v>
      </c>
      <c r="H1534" s="5" t="str">
        <f t="shared" si="93"/>
        <v>CONFIRMED BULLISH</v>
      </c>
    </row>
    <row r="1535" spans="1:8" ht="13.5" x14ac:dyDescent="0.25">
      <c r="A1535" s="3">
        <f>TITRES_STAT!B1538</f>
        <v>44246</v>
      </c>
      <c r="B1535" s="5">
        <f>TITRES_STAT!C1538</f>
        <v>60.57</v>
      </c>
      <c r="C1535" s="5">
        <f>TITRES_STAT!D1538</f>
        <v>47.679000000000002</v>
      </c>
      <c r="D1535" s="5">
        <f>TITRES_STAT!E1538</f>
        <v>47.684510203070822</v>
      </c>
      <c r="E1535" s="2">
        <f t="shared" si="92"/>
        <v>-194.78532004889718</v>
      </c>
      <c r="F1535" s="5" t="str">
        <f t="shared" si="95"/>
        <v>BEARISH</v>
      </c>
      <c r="G1535" s="5" t="str">
        <f t="shared" si="94"/>
        <v>STRONG</v>
      </c>
      <c r="H1535" s="5" t="str">
        <f t="shared" si="93"/>
        <v>BEARISH DIVERGENCE</v>
      </c>
    </row>
    <row r="1536" spans="1:8" ht="13.5" x14ac:dyDescent="0.25">
      <c r="A1536" s="3">
        <f>TITRES_STAT!B1539</f>
        <v>44249</v>
      </c>
      <c r="B1536" s="5">
        <f>TITRES_STAT!C1539</f>
        <v>60.6</v>
      </c>
      <c r="C1536" s="5">
        <f>TITRES_STAT!D1539</f>
        <v>47.703000000000003</v>
      </c>
      <c r="D1536" s="5">
        <f>TITRES_STAT!E1539</f>
        <v>47.695128217821789</v>
      </c>
      <c r="E1536" s="2">
        <f t="shared" si="92"/>
        <v>-147.0901918310754</v>
      </c>
      <c r="F1536" s="5" t="str">
        <f t="shared" si="95"/>
        <v>BULLISH</v>
      </c>
      <c r="G1536" s="5" t="str">
        <f t="shared" si="94"/>
        <v>NEUTRAL</v>
      </c>
      <c r="H1536" s="5" t="str">
        <f t="shared" si="93"/>
        <v>CONFIRMED BULLISH</v>
      </c>
    </row>
    <row r="1537" spans="1:8" ht="13.5" x14ac:dyDescent="0.25">
      <c r="A1537" s="3">
        <f>TITRES_STAT!B1540</f>
        <v>44250</v>
      </c>
      <c r="B1537" s="5">
        <f>TITRES_STAT!C1540</f>
        <v>60.6</v>
      </c>
      <c r="C1537" s="5">
        <f>TITRES_STAT!D1540</f>
        <v>47.703000000000003</v>
      </c>
      <c r="D1537" s="5">
        <f>TITRES_STAT!E1540</f>
        <v>47.665215445544554</v>
      </c>
      <c r="E1537" s="2">
        <f t="shared" si="92"/>
        <v>-147.0901918310754</v>
      </c>
      <c r="F1537" s="5" t="str">
        <f t="shared" si="95"/>
        <v>BULLISH</v>
      </c>
      <c r="G1537" s="5" t="str">
        <f t="shared" si="94"/>
        <v>NEUTRAL</v>
      </c>
      <c r="H1537" s="5" t="str">
        <f t="shared" si="93"/>
        <v>CONFIRMED BULLISH</v>
      </c>
    </row>
    <row r="1538" spans="1:8" ht="13.5" x14ac:dyDescent="0.25">
      <c r="A1538" s="3">
        <f>TITRES_STAT!B1541</f>
        <v>44251</v>
      </c>
      <c r="B1538" s="5">
        <f>TITRES_STAT!C1541</f>
        <v>60.6</v>
      </c>
      <c r="C1538" s="5">
        <f>TITRES_STAT!D1541</f>
        <v>47.703000000000003</v>
      </c>
      <c r="D1538" s="5">
        <f>TITRES_STAT!E1541</f>
        <v>47.703000000000003</v>
      </c>
      <c r="E1538" s="2">
        <f t="shared" si="92"/>
        <v>-147.0901918310754</v>
      </c>
      <c r="F1538" s="5" t="str">
        <f t="shared" si="95"/>
        <v>BULLISH</v>
      </c>
      <c r="G1538" s="5" t="str">
        <f t="shared" si="94"/>
        <v>WEAK</v>
      </c>
      <c r="H1538" s="5" t="str">
        <f t="shared" si="93"/>
        <v>CONFIRMED BULLISH</v>
      </c>
    </row>
    <row r="1539" spans="1:8" ht="13.5" x14ac:dyDescent="0.25">
      <c r="A1539" s="3">
        <f>TITRES_STAT!B1542</f>
        <v>44252</v>
      </c>
      <c r="B1539" s="5">
        <f>TITRES_STAT!C1542</f>
        <v>62</v>
      </c>
      <c r="C1539" s="5">
        <f>TITRES_STAT!D1542</f>
        <v>48.805</v>
      </c>
      <c r="D1539" s="5">
        <f>TITRES_STAT!E1542</f>
        <v>48.215404112903229</v>
      </c>
      <c r="E1539" s="2">
        <f t="shared" si="92"/>
        <v>-98.874787718172172</v>
      </c>
      <c r="F1539" s="5" t="str">
        <f t="shared" si="95"/>
        <v>BULLISH</v>
      </c>
      <c r="G1539" s="5" t="str">
        <f t="shared" si="94"/>
        <v>WEAK</v>
      </c>
      <c r="H1539" s="5" t="str">
        <f t="shared" si="93"/>
        <v>CONFIRMED BULLISH</v>
      </c>
    </row>
    <row r="1540" spans="1:8" ht="13.5" x14ac:dyDescent="0.25">
      <c r="A1540" s="3">
        <f>TITRES_STAT!B1543</f>
        <v>44253</v>
      </c>
      <c r="B1540" s="5">
        <f>TITRES_STAT!C1543</f>
        <v>63</v>
      </c>
      <c r="C1540" s="5">
        <f>TITRES_STAT!D1543</f>
        <v>49.591999999999999</v>
      </c>
      <c r="D1540" s="5">
        <f>TITRES_STAT!E1543</f>
        <v>49.594361523809525</v>
      </c>
      <c r="E1540" s="2">
        <f t="shared" ref="E1540:E1603" si="96">IF(B1540&gt;B1539, E1539+D1540, IF(B1540&lt;B1539, E1539-D1540, E1539))</f>
        <v>-49.280426194362647</v>
      </c>
      <c r="F1540" s="5" t="str">
        <f t="shared" si="95"/>
        <v>BULLISH</v>
      </c>
      <c r="G1540" s="5" t="str">
        <f t="shared" si="94"/>
        <v>WEAK</v>
      </c>
      <c r="H1540" s="5" t="str">
        <f t="shared" si="93"/>
        <v>CONFIRMED BULLISH</v>
      </c>
    </row>
    <row r="1541" spans="1:8" ht="13.5" x14ac:dyDescent="0.25">
      <c r="A1541" s="3">
        <f>TITRES_STAT!B1544</f>
        <v>44256</v>
      </c>
      <c r="B1541" s="5">
        <f>TITRES_STAT!C1544</f>
        <v>62</v>
      </c>
      <c r="C1541" s="5">
        <f>TITRES_STAT!D1544</f>
        <v>48.805</v>
      </c>
      <c r="D1541" s="5">
        <f>TITRES_STAT!E1544</f>
        <v>48.805</v>
      </c>
      <c r="E1541" s="2">
        <f t="shared" si="96"/>
        <v>-98.08542619436264</v>
      </c>
      <c r="F1541" s="5" t="str">
        <f t="shared" si="95"/>
        <v>BULLISH</v>
      </c>
      <c r="G1541" s="5" t="str">
        <f t="shared" si="94"/>
        <v>WEAK</v>
      </c>
      <c r="H1541" s="5" t="str">
        <f t="shared" si="93"/>
        <v>CONFIRMED BULLISH</v>
      </c>
    </row>
    <row r="1542" spans="1:8" ht="13.5" x14ac:dyDescent="0.25">
      <c r="A1542" s="3">
        <f>TITRES_STAT!B1545</f>
        <v>44257</v>
      </c>
      <c r="B1542" s="5">
        <f>TITRES_STAT!C1545</f>
        <v>63</v>
      </c>
      <c r="C1542" s="5">
        <f>TITRES_STAT!D1545</f>
        <v>49.591999999999999</v>
      </c>
      <c r="D1542" s="5">
        <f>TITRES_STAT!E1545</f>
        <v>49.094505650793657</v>
      </c>
      <c r="E1542" s="2">
        <f t="shared" si="96"/>
        <v>-48.990920543568983</v>
      </c>
      <c r="F1542" s="5" t="str">
        <f t="shared" si="95"/>
        <v>BULLISH</v>
      </c>
      <c r="G1542" s="5" t="str">
        <f t="shared" si="94"/>
        <v>WEAK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5">
        <f>TITRES_STAT!C1546</f>
        <v>62.5</v>
      </c>
      <c r="C1543" s="5">
        <f>TITRES_STAT!D1546</f>
        <v>49.198999999999998</v>
      </c>
      <c r="D1543" s="5">
        <f>TITRES_STAT!E1546</f>
        <v>49.211594943999998</v>
      </c>
      <c r="E1543" s="2">
        <f t="shared" si="96"/>
        <v>-98.202515487568974</v>
      </c>
      <c r="F1543" s="5" t="str">
        <f t="shared" si="95"/>
        <v>BULLISH</v>
      </c>
      <c r="G1543" s="5" t="str">
        <f t="shared" ref="G1543:G1606" si="98">IF((E1543-E1538)/E1538 &gt; 0.02, "STRONG",
 IF((E1543-E1538)/E1538 &lt; -0.02, "WEAK", "NEUTRAL"))</f>
        <v>WEAK</v>
      </c>
      <c r="H1543" s="5" t="str">
        <f t="shared" si="97"/>
        <v>CONFIRMED BULLISH</v>
      </c>
    </row>
    <row r="1544" spans="1:8" ht="13.5" x14ac:dyDescent="0.25">
      <c r="A1544" s="3">
        <f>TITRES_STAT!B1547</f>
        <v>44259</v>
      </c>
      <c r="B1544" s="5">
        <f>TITRES_STAT!C1547</f>
        <v>62</v>
      </c>
      <c r="C1544" s="5">
        <f>TITRES_STAT!D1547</f>
        <v>48.805</v>
      </c>
      <c r="D1544" s="5">
        <f>TITRES_STAT!E1547</f>
        <v>48.962435483870976</v>
      </c>
      <c r="E1544" s="2">
        <f t="shared" si="96"/>
        <v>-147.16495097143996</v>
      </c>
      <c r="F1544" s="5" t="str">
        <f t="shared" ref="F1544:F1607" si="99">IF(E1544&gt;E1539,"BULLISH",IF(E1544&lt;E1539,"BEARISH","NEUTRAL"))</f>
        <v>BEARISH</v>
      </c>
      <c r="G1544" s="5" t="str">
        <f t="shared" si="98"/>
        <v>STRONG</v>
      </c>
      <c r="H1544" s="5" t="str">
        <f t="shared" si="97"/>
        <v>NEUTRAL</v>
      </c>
    </row>
    <row r="1545" spans="1:8" ht="13.5" x14ac:dyDescent="0.25">
      <c r="A1545" s="3">
        <f>TITRES_STAT!B1548</f>
        <v>44260</v>
      </c>
      <c r="B1545" s="5">
        <f>TITRES_STAT!C1548</f>
        <v>63.86</v>
      </c>
      <c r="C1545" s="5">
        <f>TITRES_STAT!D1548</f>
        <v>50.268999999999998</v>
      </c>
      <c r="D1545" s="5">
        <f>TITRES_STAT!E1548</f>
        <v>49.152785750078294</v>
      </c>
      <c r="E1545" s="2">
        <f t="shared" si="96"/>
        <v>-98.01216522136167</v>
      </c>
      <c r="F1545" s="5" t="str">
        <f t="shared" si="99"/>
        <v>BEARISH</v>
      </c>
      <c r="G1545" s="5" t="str">
        <f t="shared" si="98"/>
        <v>STRONG</v>
      </c>
      <c r="H1545" s="5" t="str">
        <f t="shared" si="97"/>
        <v>BEARISH DIVERGENCE</v>
      </c>
    </row>
    <row r="1546" spans="1:8" ht="13.5" x14ac:dyDescent="0.25">
      <c r="A1546" s="3">
        <f>TITRES_STAT!B1549</f>
        <v>44263</v>
      </c>
      <c r="B1546" s="5">
        <f>TITRES_STAT!C1549</f>
        <v>63.75</v>
      </c>
      <c r="C1546" s="5">
        <f>TITRES_STAT!D1549</f>
        <v>50.183</v>
      </c>
      <c r="D1546" s="5">
        <f>TITRES_STAT!E1549</f>
        <v>49.673691749019611</v>
      </c>
      <c r="E1546" s="2">
        <f t="shared" si="96"/>
        <v>-147.68585697038128</v>
      </c>
      <c r="F1546" s="5" t="str">
        <f t="shared" si="99"/>
        <v>BEARISH</v>
      </c>
      <c r="G1546" s="5" t="str">
        <f t="shared" si="98"/>
        <v>STRONG</v>
      </c>
      <c r="H1546" s="5" t="str">
        <f t="shared" si="97"/>
        <v>BEARISH DIVERGENCE</v>
      </c>
    </row>
    <row r="1547" spans="1:8" ht="13.5" x14ac:dyDescent="0.25">
      <c r="A1547" s="3">
        <f>TITRES_STAT!B1550</f>
        <v>44264</v>
      </c>
      <c r="B1547" s="5">
        <f>TITRES_STAT!C1550</f>
        <v>63.99</v>
      </c>
      <c r="C1547" s="5">
        <f>TITRES_STAT!D1550</f>
        <v>50.371000000000002</v>
      </c>
      <c r="D1547" s="5">
        <f>TITRES_STAT!E1550</f>
        <v>50.257647538677915</v>
      </c>
      <c r="E1547" s="2">
        <f t="shared" si="96"/>
        <v>-97.428209431703365</v>
      </c>
      <c r="F1547" s="5" t="str">
        <f t="shared" si="99"/>
        <v>BEARISH</v>
      </c>
      <c r="G1547" s="5" t="str">
        <f t="shared" si="98"/>
        <v>STRONG</v>
      </c>
      <c r="H1547" s="5" t="str">
        <f t="shared" si="97"/>
        <v>BEARISH DIVERGENCE</v>
      </c>
    </row>
    <row r="1548" spans="1:8" ht="13.5" x14ac:dyDescent="0.25">
      <c r="A1548" s="3">
        <f>TITRES_STAT!B1551</f>
        <v>44265</v>
      </c>
      <c r="B1548" s="5">
        <f>TITRES_STAT!C1551</f>
        <v>63.99</v>
      </c>
      <c r="C1548" s="5">
        <f>TITRES_STAT!D1551</f>
        <v>50.371000000000002</v>
      </c>
      <c r="D1548" s="5">
        <f>TITRES_STAT!E1551</f>
        <v>50.32613131739334</v>
      </c>
      <c r="E1548" s="2">
        <f t="shared" si="96"/>
        <v>-97.428209431703365</v>
      </c>
      <c r="F1548" s="5" t="str">
        <f t="shared" si="99"/>
        <v>BULLISH</v>
      </c>
      <c r="G1548" s="5" t="str">
        <f t="shared" si="98"/>
        <v>NEUTRAL</v>
      </c>
      <c r="H1548" s="5" t="str">
        <f t="shared" si="97"/>
        <v>CONFIRMED BULLISH</v>
      </c>
    </row>
    <row r="1549" spans="1:8" ht="13.5" x14ac:dyDescent="0.25">
      <c r="A1549" s="3">
        <f>TITRES_STAT!B1552</f>
        <v>44266</v>
      </c>
      <c r="B1549" s="5">
        <f>TITRES_STAT!C1552</f>
        <v>64.010000000000005</v>
      </c>
      <c r="C1549" s="5">
        <f>TITRES_STAT!D1552</f>
        <v>50.387</v>
      </c>
      <c r="D1549" s="5">
        <f>TITRES_STAT!E1552</f>
        <v>50.734143680674883</v>
      </c>
      <c r="E1549" s="2">
        <f t="shared" si="96"/>
        <v>-46.694065751028482</v>
      </c>
      <c r="F1549" s="5" t="str">
        <f t="shared" si="99"/>
        <v>BULLISH</v>
      </c>
      <c r="G1549" s="5" t="str">
        <f t="shared" si="98"/>
        <v>WEAK</v>
      </c>
      <c r="H1549" s="5" t="str">
        <f t="shared" si="97"/>
        <v>CONFIRMED BULLISH</v>
      </c>
    </row>
    <row r="1550" spans="1:8" ht="13.5" x14ac:dyDescent="0.25">
      <c r="A1550" s="3">
        <f>TITRES_STAT!B1553</f>
        <v>44267</v>
      </c>
      <c r="B1550" s="5">
        <f>TITRES_STAT!C1553</f>
        <v>64</v>
      </c>
      <c r="C1550" s="5">
        <f>TITRES_STAT!D1553</f>
        <v>50.378999999999998</v>
      </c>
      <c r="D1550" s="5">
        <f>TITRES_STAT!E1553</f>
        <v>50.386871718750001</v>
      </c>
      <c r="E1550" s="2">
        <f t="shared" si="96"/>
        <v>-97.08093746977849</v>
      </c>
      <c r="F1550" s="5" t="str">
        <f t="shared" si="99"/>
        <v>BULLISH</v>
      </c>
      <c r="G1550" s="5" t="str">
        <f t="shared" si="98"/>
        <v>NEUTRAL</v>
      </c>
      <c r="H1550" s="5" t="str">
        <f t="shared" si="97"/>
        <v>CONFIRMED BULLISH</v>
      </c>
    </row>
    <row r="1551" spans="1:8" ht="13.5" x14ac:dyDescent="0.25">
      <c r="A1551" s="3">
        <f>TITRES_STAT!B1554</f>
        <v>44270</v>
      </c>
      <c r="B1551" s="5">
        <f>TITRES_STAT!C1554</f>
        <v>64.739999999999995</v>
      </c>
      <c r="C1551" s="5">
        <f>TITRES_STAT!D1554</f>
        <v>50.962000000000003</v>
      </c>
      <c r="D1551" s="5">
        <f>TITRES_STAT!E1554</f>
        <v>50.698294871794879</v>
      </c>
      <c r="E1551" s="2">
        <f t="shared" si="96"/>
        <v>-46.382642597983612</v>
      </c>
      <c r="F1551" s="5" t="str">
        <f t="shared" si="99"/>
        <v>BULLISH</v>
      </c>
      <c r="G1551" s="5" t="str">
        <f t="shared" si="98"/>
        <v>WEAK</v>
      </c>
      <c r="H1551" s="5" t="str">
        <f t="shared" si="97"/>
        <v>CONFIRMED BULLISH</v>
      </c>
    </row>
    <row r="1552" spans="1:8" ht="13.5" x14ac:dyDescent="0.25">
      <c r="A1552" s="3">
        <f>TITRES_STAT!B1555</f>
        <v>44271</v>
      </c>
      <c r="B1552" s="5">
        <f>TITRES_STAT!C1555</f>
        <v>64.739999999999995</v>
      </c>
      <c r="C1552" s="5">
        <f>TITRES_STAT!D1555</f>
        <v>50.962000000000003</v>
      </c>
      <c r="D1552" s="5">
        <f>TITRES_STAT!E1555</f>
        <v>0</v>
      </c>
      <c r="E1552" s="2">
        <f t="shared" si="96"/>
        <v>-46.382642597983612</v>
      </c>
      <c r="F1552" s="5" t="str">
        <f t="shared" si="99"/>
        <v>BULLISH</v>
      </c>
      <c r="G1552" s="5" t="str">
        <f t="shared" si="98"/>
        <v>WEAK</v>
      </c>
      <c r="H1552" s="5" t="str">
        <f t="shared" si="97"/>
        <v>CONFIRMED BULLISH</v>
      </c>
    </row>
    <row r="1553" spans="1:8" ht="13.5" x14ac:dyDescent="0.25">
      <c r="A1553" s="3">
        <f>TITRES_STAT!B1556</f>
        <v>44272</v>
      </c>
      <c r="B1553" s="5">
        <f>TITRES_STAT!C1556</f>
        <v>64.25</v>
      </c>
      <c r="C1553" s="5">
        <f>TITRES_STAT!D1556</f>
        <v>50.576000000000001</v>
      </c>
      <c r="D1553" s="5">
        <f>TITRES_STAT!E1556</f>
        <v>50.441393058365755</v>
      </c>
      <c r="E1553" s="2">
        <f t="shared" si="96"/>
        <v>-96.824035656349366</v>
      </c>
      <c r="F1553" s="5" t="str">
        <f t="shared" si="99"/>
        <v>BULLISH</v>
      </c>
      <c r="G1553" s="5" t="str">
        <f t="shared" si="98"/>
        <v>NEUTRAL</v>
      </c>
      <c r="H1553" s="5" t="str">
        <f t="shared" si="97"/>
        <v>CONFIRMED BULLISH</v>
      </c>
    </row>
    <row r="1554" spans="1:8" ht="13.5" x14ac:dyDescent="0.25">
      <c r="A1554" s="3">
        <f>TITRES_STAT!B1557</f>
        <v>44273</v>
      </c>
      <c r="B1554" s="5">
        <f>TITRES_STAT!C1557</f>
        <v>63.99</v>
      </c>
      <c r="C1554" s="5">
        <f>TITRES_STAT!D1557</f>
        <v>50.371000000000002</v>
      </c>
      <c r="D1554" s="5">
        <f>TITRES_STAT!E1557</f>
        <v>50.162399984372563</v>
      </c>
      <c r="E1554" s="2">
        <f t="shared" si="96"/>
        <v>-146.98643564072194</v>
      </c>
      <c r="F1554" s="5" t="str">
        <f t="shared" si="99"/>
        <v>BEARISH</v>
      </c>
      <c r="G1554" s="5" t="str">
        <f t="shared" si="98"/>
        <v>STRONG</v>
      </c>
      <c r="H1554" s="5" t="str">
        <f t="shared" si="97"/>
        <v>CONFIRMED BEARISH</v>
      </c>
    </row>
    <row r="1555" spans="1:8" ht="13.5" x14ac:dyDescent="0.25">
      <c r="A1555" s="3">
        <f>TITRES_STAT!B1558</f>
        <v>44274</v>
      </c>
      <c r="B1555" s="5">
        <f>TITRES_STAT!C1558</f>
        <v>64</v>
      </c>
      <c r="C1555" s="5">
        <f>TITRES_STAT!D1558</f>
        <v>50.378999999999998</v>
      </c>
      <c r="D1555" s="5">
        <f>TITRES_STAT!E1558</f>
        <v>50.378999999999998</v>
      </c>
      <c r="E1555" s="2">
        <f t="shared" si="96"/>
        <v>-96.607435640721945</v>
      </c>
      <c r="F1555" s="5" t="str">
        <f t="shared" si="99"/>
        <v>BULLISH</v>
      </c>
      <c r="G1555" s="5" t="str">
        <f t="shared" si="98"/>
        <v>NEUTRAL</v>
      </c>
      <c r="H1555" s="5" t="str">
        <f t="shared" si="97"/>
        <v>NEUTRAL</v>
      </c>
    </row>
    <row r="1556" spans="1:8" ht="13.5" x14ac:dyDescent="0.25">
      <c r="A1556" s="3">
        <f>TITRES_STAT!B1559</f>
        <v>44277</v>
      </c>
      <c r="B1556" s="5">
        <f>TITRES_STAT!C1559</f>
        <v>64</v>
      </c>
      <c r="C1556" s="5">
        <f>TITRES_STAT!D1559</f>
        <v>50.378999999999998</v>
      </c>
      <c r="D1556" s="5">
        <f>TITRES_STAT!E1559</f>
        <v>0</v>
      </c>
      <c r="E1556" s="2">
        <f t="shared" si="96"/>
        <v>-96.607435640721945</v>
      </c>
      <c r="F1556" s="5" t="str">
        <f t="shared" si="99"/>
        <v>BEARISH</v>
      </c>
      <c r="G1556" s="5" t="str">
        <f t="shared" si="98"/>
        <v>STRONG</v>
      </c>
      <c r="H1556" s="5" t="str">
        <f t="shared" si="97"/>
        <v>CONFIRMED BEARISH</v>
      </c>
    </row>
    <row r="1557" spans="1:8" ht="13.5" x14ac:dyDescent="0.25">
      <c r="A1557" s="3">
        <f>TITRES_STAT!B1560</f>
        <v>44278</v>
      </c>
      <c r="B1557" s="5">
        <f>TITRES_STAT!C1560</f>
        <v>62.08</v>
      </c>
      <c r="C1557" s="5">
        <f>TITRES_STAT!D1560</f>
        <v>48.868000000000002</v>
      </c>
      <c r="D1557" s="5">
        <f>TITRES_STAT!E1560</f>
        <v>48.868000000000002</v>
      </c>
      <c r="E1557" s="2">
        <f t="shared" si="96"/>
        <v>-145.47543564072194</v>
      </c>
      <c r="F1557" s="5" t="str">
        <f t="shared" si="99"/>
        <v>BEARISH</v>
      </c>
      <c r="G1557" s="5" t="str">
        <f t="shared" si="98"/>
        <v>STRONG</v>
      </c>
      <c r="H1557" s="5" t="str">
        <f t="shared" si="97"/>
        <v>CONFIRMED BEARISH</v>
      </c>
    </row>
    <row r="1558" spans="1:8" ht="13.5" x14ac:dyDescent="0.25">
      <c r="A1558" s="3">
        <f>TITRES_STAT!B1561</f>
        <v>44279</v>
      </c>
      <c r="B1558" s="5">
        <f>TITRES_STAT!C1561</f>
        <v>62.1</v>
      </c>
      <c r="C1558" s="5">
        <f>TITRES_STAT!D1561</f>
        <v>48.884</v>
      </c>
      <c r="D1558" s="5">
        <f>TITRES_STAT!E1561</f>
        <v>49.720774428341386</v>
      </c>
      <c r="E1558" s="2">
        <f t="shared" si="96"/>
        <v>-95.754661212380555</v>
      </c>
      <c r="F1558" s="5" t="str">
        <f t="shared" si="99"/>
        <v>BULLISH</v>
      </c>
      <c r="G1558" s="5" t="str">
        <f t="shared" si="98"/>
        <v>NEUTRAL</v>
      </c>
      <c r="H1558" s="5" t="str">
        <f t="shared" si="97"/>
        <v>BULLISH DIVERGENCE</v>
      </c>
    </row>
    <row r="1559" spans="1:8" ht="13.5" x14ac:dyDescent="0.25">
      <c r="A1559" s="3">
        <f>TITRES_STAT!B1562</f>
        <v>44280</v>
      </c>
      <c r="B1559" s="5">
        <f>TITRES_STAT!C1562</f>
        <v>62.1</v>
      </c>
      <c r="C1559" s="5">
        <f>TITRES_STAT!D1562</f>
        <v>48.884</v>
      </c>
      <c r="D1559" s="5">
        <f>TITRES_STAT!E1562</f>
        <v>49.348437359098227</v>
      </c>
      <c r="E1559" s="2">
        <f t="shared" si="96"/>
        <v>-95.754661212380555</v>
      </c>
      <c r="F1559" s="5" t="str">
        <f t="shared" si="99"/>
        <v>BULLISH</v>
      </c>
      <c r="G1559" s="5" t="str">
        <f t="shared" si="98"/>
        <v>WEAK</v>
      </c>
      <c r="H1559" s="5" t="str">
        <f t="shared" si="97"/>
        <v>BULLISH DIVERGENCE</v>
      </c>
    </row>
    <row r="1560" spans="1:8" ht="13.5" x14ac:dyDescent="0.25">
      <c r="A1560" s="3">
        <f>TITRES_STAT!B1563</f>
        <v>44281</v>
      </c>
      <c r="B1560" s="5">
        <f>TITRES_STAT!C1563</f>
        <v>62.99</v>
      </c>
      <c r="C1560" s="5">
        <f>TITRES_STAT!D1563</f>
        <v>49.584000000000003</v>
      </c>
      <c r="D1560" s="5">
        <f>TITRES_STAT!E1563</f>
        <v>48.8109965391332</v>
      </c>
      <c r="E1560" s="2">
        <f t="shared" si="96"/>
        <v>-46.943664673247355</v>
      </c>
      <c r="F1560" s="5" t="str">
        <f t="shared" si="99"/>
        <v>BULLISH</v>
      </c>
      <c r="G1560" s="5" t="str">
        <f t="shared" si="98"/>
        <v>WEAK</v>
      </c>
      <c r="H1560" s="5" t="str">
        <f t="shared" si="97"/>
        <v>BULLISH DIVERGENCE</v>
      </c>
    </row>
    <row r="1561" spans="1:8" ht="13.5" x14ac:dyDescent="0.25">
      <c r="A1561" s="3">
        <f>TITRES_STAT!B1564</f>
        <v>44284</v>
      </c>
      <c r="B1561" s="5">
        <f>TITRES_STAT!C1564</f>
        <v>62.99</v>
      </c>
      <c r="C1561" s="5">
        <f>TITRES_STAT!D1564</f>
        <v>49.584000000000003</v>
      </c>
      <c r="D1561" s="5">
        <f>TITRES_STAT!E1564</f>
        <v>49.584787172567076</v>
      </c>
      <c r="E1561" s="2">
        <f t="shared" si="96"/>
        <v>-46.943664673247355</v>
      </c>
      <c r="F1561" s="5" t="str">
        <f t="shared" si="99"/>
        <v>BULLISH</v>
      </c>
      <c r="G1561" s="5" t="str">
        <f t="shared" si="98"/>
        <v>WEAK</v>
      </c>
      <c r="H1561" s="5" t="str">
        <f t="shared" si="97"/>
        <v>BULLISH DIVERGENCE</v>
      </c>
    </row>
    <row r="1562" spans="1:8" ht="13.5" x14ac:dyDescent="0.25">
      <c r="A1562" s="3">
        <f>TITRES_STAT!B1565</f>
        <v>44285</v>
      </c>
      <c r="B1562" s="5">
        <f>TITRES_STAT!C1565</f>
        <v>63.02</v>
      </c>
      <c r="C1562" s="5">
        <f>TITRES_STAT!D1565</f>
        <v>49.607999999999997</v>
      </c>
      <c r="D1562" s="5">
        <f>TITRES_STAT!E1565</f>
        <v>49.626892288162473</v>
      </c>
      <c r="E1562" s="2">
        <f t="shared" si="96"/>
        <v>2.6832276149151184</v>
      </c>
      <c r="F1562" s="5" t="str">
        <f t="shared" si="99"/>
        <v>BULLISH</v>
      </c>
      <c r="G1562" s="5" t="str">
        <f t="shared" si="98"/>
        <v>WEAK</v>
      </c>
      <c r="H1562" s="5" t="str">
        <f t="shared" si="97"/>
        <v>CONFIRMED BULLISH</v>
      </c>
    </row>
    <row r="1563" spans="1:8" ht="13.5" x14ac:dyDescent="0.25">
      <c r="A1563" s="3">
        <f>TITRES_STAT!B1566</f>
        <v>44286</v>
      </c>
      <c r="B1563" s="5">
        <f>TITRES_STAT!C1566</f>
        <v>64</v>
      </c>
      <c r="C1563" s="5">
        <f>TITRES_STAT!D1566</f>
        <v>50.378999999999998</v>
      </c>
      <c r="D1563" s="5">
        <f>TITRES_STAT!E1566</f>
        <v>50.344364437499998</v>
      </c>
      <c r="E1563" s="2">
        <f t="shared" si="96"/>
        <v>53.027592052415116</v>
      </c>
      <c r="F1563" s="5" t="str">
        <f t="shared" si="99"/>
        <v>BULLISH</v>
      </c>
      <c r="G1563" s="5" t="str">
        <f t="shared" si="98"/>
        <v>WEAK</v>
      </c>
      <c r="H1563" s="5" t="str">
        <f t="shared" si="97"/>
        <v>CONFIRMED BULLISH</v>
      </c>
    </row>
    <row r="1564" spans="1:8" ht="13.5" x14ac:dyDescent="0.25">
      <c r="A1564" s="3">
        <f>TITRES_STAT!B1567</f>
        <v>44287</v>
      </c>
      <c r="B1564" s="5">
        <f>TITRES_STAT!C1567</f>
        <v>64</v>
      </c>
      <c r="C1564" s="5">
        <f>TITRES_STAT!D1567</f>
        <v>50.378999999999998</v>
      </c>
      <c r="D1564" s="5">
        <f>TITRES_STAT!E1567</f>
        <v>50.378212828125001</v>
      </c>
      <c r="E1564" s="2">
        <f t="shared" si="96"/>
        <v>53.027592052415116</v>
      </c>
      <c r="F1564" s="5" t="str">
        <f t="shared" si="99"/>
        <v>BULLISH</v>
      </c>
      <c r="G1564" s="5" t="str">
        <f t="shared" si="98"/>
        <v>WEAK</v>
      </c>
      <c r="H1564" s="5" t="str">
        <f t="shared" si="97"/>
        <v>CONFIRMED BULLISH</v>
      </c>
    </row>
    <row r="1565" spans="1:8" ht="13.5" x14ac:dyDescent="0.25">
      <c r="A1565" s="3">
        <f>TITRES_STAT!B1568</f>
        <v>44288</v>
      </c>
      <c r="B1565" s="5">
        <f>TITRES_STAT!C1568</f>
        <v>64.39</v>
      </c>
      <c r="C1565" s="5">
        <f>TITRES_STAT!D1568</f>
        <v>50.686</v>
      </c>
      <c r="D1565" s="5">
        <f>TITRES_STAT!E1568</f>
        <v>50.360897996583319</v>
      </c>
      <c r="E1565" s="2">
        <f t="shared" si="96"/>
        <v>103.38849004899843</v>
      </c>
      <c r="F1565" s="5" t="str">
        <f t="shared" si="99"/>
        <v>BULLISH</v>
      </c>
      <c r="G1565" s="5" t="str">
        <f t="shared" si="98"/>
        <v>WEAK</v>
      </c>
      <c r="H1565" s="5" t="str">
        <f t="shared" si="97"/>
        <v>CONFIRMED BULLISH</v>
      </c>
    </row>
    <row r="1566" spans="1:8" ht="13.5" x14ac:dyDescent="0.25">
      <c r="A1566" s="3">
        <f>TITRES_STAT!B1569</f>
        <v>44291</v>
      </c>
      <c r="B1566" s="5">
        <f>TITRES_STAT!C1569</f>
        <v>64.489999999999995</v>
      </c>
      <c r="C1566" s="5">
        <f>TITRES_STAT!D1569</f>
        <v>50.765000000000001</v>
      </c>
      <c r="D1566" s="5">
        <f>TITRES_STAT!E1569</f>
        <v>50.571354628624597</v>
      </c>
      <c r="E1566" s="2">
        <f t="shared" si="96"/>
        <v>153.95984467762304</v>
      </c>
      <c r="F1566" s="5" t="str">
        <f t="shared" si="99"/>
        <v>BULLISH</v>
      </c>
      <c r="G1566" s="5" t="str">
        <f t="shared" si="98"/>
        <v>WEAK</v>
      </c>
      <c r="H1566" s="5" t="str">
        <f t="shared" si="97"/>
        <v>CONFIRMED BULLISH</v>
      </c>
    </row>
    <row r="1567" spans="1:8" ht="13.5" x14ac:dyDescent="0.25">
      <c r="A1567" s="3">
        <f>TITRES_STAT!B1570</f>
        <v>44292</v>
      </c>
      <c r="B1567" s="5">
        <f>TITRES_STAT!C1570</f>
        <v>63</v>
      </c>
      <c r="C1567" s="5">
        <f>TITRES_STAT!D1570</f>
        <v>49.591999999999999</v>
      </c>
      <c r="D1567" s="5">
        <f>TITRES_STAT!E1570</f>
        <v>49.817131936507941</v>
      </c>
      <c r="E1567" s="2">
        <f t="shared" si="96"/>
        <v>104.1427127411151</v>
      </c>
      <c r="F1567" s="5" t="str">
        <f t="shared" si="99"/>
        <v>BULLISH</v>
      </c>
      <c r="G1567" s="5" t="str">
        <f t="shared" si="98"/>
        <v>STRONG</v>
      </c>
      <c r="H1567" s="5" t="str">
        <f t="shared" si="97"/>
        <v>BULLISH DIVERGENCE</v>
      </c>
    </row>
    <row r="1568" spans="1:8" ht="13.5" x14ac:dyDescent="0.25">
      <c r="A1568" s="3">
        <f>TITRES_STAT!B1571</f>
        <v>44293</v>
      </c>
      <c r="B1568" s="5">
        <f>TITRES_STAT!C1571</f>
        <v>64.400000000000006</v>
      </c>
      <c r="C1568" s="5">
        <f>TITRES_STAT!D1571</f>
        <v>50.694000000000003</v>
      </c>
      <c r="D1568" s="5">
        <f>TITRES_STAT!E1571</f>
        <v>49.595105217391307</v>
      </c>
      <c r="E1568" s="2">
        <f t="shared" si="96"/>
        <v>153.73781795850641</v>
      </c>
      <c r="F1568" s="5" t="str">
        <f t="shared" si="99"/>
        <v>BULLISH</v>
      </c>
      <c r="G1568" s="5" t="str">
        <f t="shared" si="98"/>
        <v>STRONG</v>
      </c>
      <c r="H1568" s="5" t="str">
        <f t="shared" si="97"/>
        <v>CONFIRMED BULLISH</v>
      </c>
    </row>
    <row r="1569" spans="1:8" ht="13.5" x14ac:dyDescent="0.25">
      <c r="A1569" s="3">
        <f>TITRES_STAT!B1572</f>
        <v>44294</v>
      </c>
      <c r="B1569" s="5">
        <f>TITRES_STAT!C1572</f>
        <v>64.39</v>
      </c>
      <c r="C1569" s="5">
        <f>TITRES_STAT!D1572</f>
        <v>50.686</v>
      </c>
      <c r="D1569" s="5">
        <f>TITRES_STAT!E1572</f>
        <v>49.774454915359527</v>
      </c>
      <c r="E1569" s="2">
        <f t="shared" si="96"/>
        <v>103.96336304314688</v>
      </c>
      <c r="F1569" s="5" t="str">
        <f t="shared" si="99"/>
        <v>BULLISH</v>
      </c>
      <c r="G1569" s="5" t="str">
        <f t="shared" si="98"/>
        <v>STRONG</v>
      </c>
      <c r="H1569" s="5" t="str">
        <f t="shared" si="97"/>
        <v>CONFIRMED BULLISH</v>
      </c>
    </row>
    <row r="1570" spans="1:8" ht="13.5" x14ac:dyDescent="0.25">
      <c r="A1570" s="3">
        <f>TITRES_STAT!B1573</f>
        <v>44298</v>
      </c>
      <c r="B1570" s="5">
        <f>TITRES_STAT!C1573</f>
        <v>64.349999999999994</v>
      </c>
      <c r="C1570" s="5">
        <f>TITRES_STAT!D1573</f>
        <v>50.655000000000001</v>
      </c>
      <c r="D1570" s="5">
        <f>TITRES_STAT!E1573</f>
        <v>50.12365384615385</v>
      </c>
      <c r="E1570" s="2">
        <f t="shared" si="96"/>
        <v>53.839709196993034</v>
      </c>
      <c r="F1570" s="5" t="str">
        <f t="shared" si="99"/>
        <v>BEARISH</v>
      </c>
      <c r="G1570" s="5" t="str">
        <f t="shared" si="98"/>
        <v>WEAK</v>
      </c>
      <c r="H1570" s="5" t="str">
        <f t="shared" si="97"/>
        <v>CONFIRMED BEARISH</v>
      </c>
    </row>
    <row r="1571" spans="1:8" ht="13.5" x14ac:dyDescent="0.25">
      <c r="A1571" s="3">
        <f>TITRES_STAT!B1574</f>
        <v>44299</v>
      </c>
      <c r="B1571" s="5">
        <f>TITRES_STAT!C1574</f>
        <v>63</v>
      </c>
      <c r="C1571" s="5">
        <f>TITRES_STAT!D1574</f>
        <v>49.591999999999999</v>
      </c>
      <c r="D1571" s="5">
        <f>TITRES_STAT!E1574</f>
        <v>49.592787174603174</v>
      </c>
      <c r="E1571" s="2">
        <f t="shared" si="96"/>
        <v>4.2469220223898603</v>
      </c>
      <c r="F1571" s="5" t="str">
        <f t="shared" si="99"/>
        <v>BEARISH</v>
      </c>
      <c r="G1571" s="5" t="str">
        <f t="shared" si="98"/>
        <v>WEAK</v>
      </c>
      <c r="H1571" s="5" t="str">
        <f t="shared" si="97"/>
        <v>CONFIRMED BEARISH</v>
      </c>
    </row>
    <row r="1572" spans="1:8" ht="13.5" x14ac:dyDescent="0.25">
      <c r="A1572" s="3">
        <f>TITRES_STAT!B1575</f>
        <v>44300</v>
      </c>
      <c r="B1572" s="5">
        <f>TITRES_STAT!C1575</f>
        <v>63</v>
      </c>
      <c r="C1572" s="5">
        <f>TITRES_STAT!D1575</f>
        <v>49.591999999999999</v>
      </c>
      <c r="D1572" s="5">
        <f>TITRES_STAT!E1575</f>
        <v>49.540833650793651</v>
      </c>
      <c r="E1572" s="2">
        <f t="shared" si="96"/>
        <v>4.2469220223898603</v>
      </c>
      <c r="F1572" s="5" t="str">
        <f t="shared" si="99"/>
        <v>BEARISH</v>
      </c>
      <c r="G1572" s="5" t="str">
        <f t="shared" si="98"/>
        <v>WEAK</v>
      </c>
      <c r="H1572" s="5" t="str">
        <f t="shared" si="97"/>
        <v>NEUTRAL</v>
      </c>
    </row>
    <row r="1573" spans="1:8" ht="13.5" x14ac:dyDescent="0.25">
      <c r="A1573" s="3">
        <f>TITRES_STAT!B1576</f>
        <v>44301</v>
      </c>
      <c r="B1573" s="5">
        <f>TITRES_STAT!C1576</f>
        <v>63</v>
      </c>
      <c r="C1573" s="5">
        <f>TITRES_STAT!D1576</f>
        <v>49.591999999999999</v>
      </c>
      <c r="D1573" s="5">
        <f>TITRES_STAT!E1576</f>
        <v>49.591999999999999</v>
      </c>
      <c r="E1573" s="2">
        <f t="shared" si="96"/>
        <v>4.2469220223898603</v>
      </c>
      <c r="F1573" s="5" t="str">
        <f t="shared" si="99"/>
        <v>BEARISH</v>
      </c>
      <c r="G1573" s="5" t="str">
        <f t="shared" si="98"/>
        <v>WEAK</v>
      </c>
      <c r="H1573" s="5" t="str">
        <f t="shared" si="97"/>
        <v>CONFIRMED BEARISH</v>
      </c>
    </row>
    <row r="1574" spans="1:8" ht="13.5" x14ac:dyDescent="0.25">
      <c r="A1574" s="3">
        <f>TITRES_STAT!B1577</f>
        <v>44302</v>
      </c>
      <c r="B1574" s="5">
        <f>TITRES_STAT!C1577</f>
        <v>62.99</v>
      </c>
      <c r="C1574" s="5">
        <f>TITRES_STAT!D1577</f>
        <v>49.584000000000003</v>
      </c>
      <c r="D1574" s="5">
        <f>TITRES_STAT!E1577</f>
        <v>49.584000000000003</v>
      </c>
      <c r="E1574" s="2">
        <f t="shared" si="96"/>
        <v>-45.337077977610143</v>
      </c>
      <c r="F1574" s="5" t="str">
        <f t="shared" si="99"/>
        <v>BEARISH</v>
      </c>
      <c r="G1574" s="5" t="str">
        <f t="shared" si="98"/>
        <v>WEAK</v>
      </c>
      <c r="H1574" s="5" t="str">
        <f t="shared" si="97"/>
        <v>CONFIRMED BEARISH</v>
      </c>
    </row>
    <row r="1575" spans="1:8" ht="13.5" x14ac:dyDescent="0.25">
      <c r="A1575" s="3">
        <f>TITRES_STAT!B1578</f>
        <v>44305</v>
      </c>
      <c r="B1575" s="5">
        <f>TITRES_STAT!C1578</f>
        <v>62.99</v>
      </c>
      <c r="C1575" s="5">
        <f>TITRES_STAT!D1578</f>
        <v>49.584000000000003</v>
      </c>
      <c r="D1575" s="5">
        <f>TITRES_STAT!E1578</f>
        <v>49.584000000000003</v>
      </c>
      <c r="E1575" s="2">
        <f t="shared" si="96"/>
        <v>-45.337077977610143</v>
      </c>
      <c r="F1575" s="5" t="str">
        <f t="shared" si="99"/>
        <v>BEARISH</v>
      </c>
      <c r="G1575" s="5" t="str">
        <f t="shared" si="98"/>
        <v>WEAK</v>
      </c>
      <c r="H1575" s="5" t="str">
        <f t="shared" si="97"/>
        <v>CONFIRMED BEARISH</v>
      </c>
    </row>
    <row r="1576" spans="1:8" ht="13.5" x14ac:dyDescent="0.25">
      <c r="A1576" s="3">
        <f>TITRES_STAT!B1579</f>
        <v>44306</v>
      </c>
      <c r="B1576" s="5">
        <f>TITRES_STAT!C1579</f>
        <v>63</v>
      </c>
      <c r="C1576" s="5">
        <f>TITRES_STAT!D1579</f>
        <v>49.591999999999999</v>
      </c>
      <c r="D1576" s="5">
        <f>TITRES_STAT!E1579</f>
        <v>49.471562285714285</v>
      </c>
      <c r="E1576" s="2">
        <f t="shared" si="96"/>
        <v>4.1344843081041418</v>
      </c>
      <c r="F1576" s="5" t="str">
        <f t="shared" si="99"/>
        <v>BEARISH</v>
      </c>
      <c r="G1576" s="5" t="str">
        <f t="shared" si="98"/>
        <v>WEAK</v>
      </c>
      <c r="H1576" s="5" t="str">
        <f t="shared" si="97"/>
        <v>NEUTRAL</v>
      </c>
    </row>
    <row r="1577" spans="1:8" ht="13.5" x14ac:dyDescent="0.25">
      <c r="A1577" s="3">
        <f>TITRES_STAT!B1580</f>
        <v>44307</v>
      </c>
      <c r="B1577" s="5">
        <f>TITRES_STAT!C1580</f>
        <v>62.7</v>
      </c>
      <c r="C1577" s="5">
        <f>TITRES_STAT!D1580</f>
        <v>49.356000000000002</v>
      </c>
      <c r="D1577" s="5">
        <f>TITRES_STAT!E1580</f>
        <v>48.858504114832535</v>
      </c>
      <c r="E1577" s="2">
        <f t="shared" si="96"/>
        <v>-44.724019806728393</v>
      </c>
      <c r="F1577" s="5" t="str">
        <f t="shared" si="99"/>
        <v>BEARISH</v>
      </c>
      <c r="G1577" s="5" t="str">
        <f t="shared" si="98"/>
        <v>WEAK</v>
      </c>
      <c r="H1577" s="5" t="str">
        <f t="shared" si="97"/>
        <v>CONFIRMED BEARISH</v>
      </c>
    </row>
    <row r="1578" spans="1:8" ht="13.5" x14ac:dyDescent="0.25">
      <c r="A1578" s="3">
        <f>TITRES_STAT!B1581</f>
        <v>44308</v>
      </c>
      <c r="B1578" s="5">
        <f>TITRES_STAT!C1581</f>
        <v>62.5</v>
      </c>
      <c r="C1578" s="5">
        <f>TITRES_STAT!D1581</f>
        <v>49.198999999999998</v>
      </c>
      <c r="D1578" s="5">
        <f>TITRES_STAT!E1581</f>
        <v>48.223679023999999</v>
      </c>
      <c r="E1578" s="2">
        <f t="shared" si="96"/>
        <v>-92.947698830728399</v>
      </c>
      <c r="F1578" s="5" t="str">
        <f t="shared" si="99"/>
        <v>BEARISH</v>
      </c>
      <c r="G1578" s="5" t="str">
        <f t="shared" si="98"/>
        <v>WEAK</v>
      </c>
      <c r="H1578" s="5" t="str">
        <f t="shared" si="97"/>
        <v>CONFIRMED BEARISH</v>
      </c>
    </row>
    <row r="1579" spans="1:8" ht="13.5" x14ac:dyDescent="0.25">
      <c r="A1579" s="3">
        <f>TITRES_STAT!B1582</f>
        <v>44309</v>
      </c>
      <c r="B1579" s="5">
        <f>TITRES_STAT!C1582</f>
        <v>62.8</v>
      </c>
      <c r="C1579" s="5">
        <f>TITRES_STAT!D1582</f>
        <v>49.435000000000002</v>
      </c>
      <c r="D1579" s="5">
        <f>TITRES_STAT!E1582</f>
        <v>48.608459394904457</v>
      </c>
      <c r="E1579" s="2">
        <f t="shared" si="96"/>
        <v>-44.339239435823941</v>
      </c>
      <c r="F1579" s="5" t="str">
        <f t="shared" si="99"/>
        <v>BULLISH</v>
      </c>
      <c r="G1579" s="5" t="str">
        <f t="shared" si="98"/>
        <v>WEAK</v>
      </c>
      <c r="H1579" s="5" t="str">
        <f t="shared" si="97"/>
        <v>BULLISH DIVERGENCE</v>
      </c>
    </row>
    <row r="1580" spans="1:8" ht="13.5" x14ac:dyDescent="0.25">
      <c r="A1580" s="3">
        <f>TITRES_STAT!B1583</f>
        <v>44312</v>
      </c>
      <c r="B1580" s="5">
        <f>TITRES_STAT!C1583</f>
        <v>62.79</v>
      </c>
      <c r="C1580" s="5">
        <f>TITRES_STAT!D1583</f>
        <v>49.427</v>
      </c>
      <c r="D1580" s="5">
        <f>TITRES_STAT!E1583</f>
        <v>48.323374358974355</v>
      </c>
      <c r="E1580" s="2">
        <f t="shared" si="96"/>
        <v>-92.66261379479829</v>
      </c>
      <c r="F1580" s="5" t="str">
        <f t="shared" si="99"/>
        <v>BEARISH</v>
      </c>
      <c r="G1580" s="5" t="str">
        <f t="shared" si="98"/>
        <v>STRONG</v>
      </c>
      <c r="H1580" s="5" t="str">
        <f t="shared" si="97"/>
        <v>CONFIRMED BEARISH</v>
      </c>
    </row>
    <row r="1581" spans="1:8" ht="13.5" x14ac:dyDescent="0.25">
      <c r="A1581" s="3">
        <f>TITRES_STAT!B1584</f>
        <v>44313</v>
      </c>
      <c r="B1581" s="5">
        <f>TITRES_STAT!C1584</f>
        <v>62.5</v>
      </c>
      <c r="C1581" s="5">
        <f>TITRES_STAT!D1584</f>
        <v>49.198999999999998</v>
      </c>
      <c r="D1581" s="5">
        <f>TITRES_STAT!E1584</f>
        <v>49.172235743999998</v>
      </c>
      <c r="E1581" s="2">
        <f t="shared" si="96"/>
        <v>-141.8348495387983</v>
      </c>
      <c r="F1581" s="5" t="str">
        <f t="shared" si="99"/>
        <v>BEARISH</v>
      </c>
      <c r="G1581" s="5" t="str">
        <f t="shared" si="98"/>
        <v>WEAK</v>
      </c>
      <c r="H1581" s="5" t="str">
        <f t="shared" si="97"/>
        <v>CONFIRMED BEARISH</v>
      </c>
    </row>
    <row r="1582" spans="1:8" ht="13.5" x14ac:dyDescent="0.25">
      <c r="A1582" s="3">
        <f>TITRES_STAT!B1585</f>
        <v>44314</v>
      </c>
      <c r="B1582" s="5">
        <f>TITRES_STAT!C1585</f>
        <v>62.5</v>
      </c>
      <c r="C1582" s="5">
        <f>TITRES_STAT!D1585</f>
        <v>49.198999999999998</v>
      </c>
      <c r="D1582" s="5">
        <f>TITRES_STAT!E1585</f>
        <v>49.198999999999998</v>
      </c>
      <c r="E1582" s="2">
        <f t="shared" si="96"/>
        <v>-141.8348495387983</v>
      </c>
      <c r="F1582" s="5" t="str">
        <f t="shared" si="99"/>
        <v>BEARISH</v>
      </c>
      <c r="G1582" s="5" t="str">
        <f t="shared" si="98"/>
        <v>STRONG</v>
      </c>
      <c r="H1582" s="5" t="str">
        <f t="shared" si="97"/>
        <v>CONFIRMED BEARISH</v>
      </c>
    </row>
    <row r="1583" spans="1:8" ht="13.5" x14ac:dyDescent="0.25">
      <c r="A1583" s="3">
        <f>TITRES_STAT!B1586</f>
        <v>44315</v>
      </c>
      <c r="B1583" s="5">
        <f>TITRES_STAT!C1586</f>
        <v>62.5</v>
      </c>
      <c r="C1583" s="5">
        <f>TITRES_STAT!D1586</f>
        <v>49.198999999999998</v>
      </c>
      <c r="D1583" s="5">
        <f>TITRES_STAT!E1586</f>
        <v>0</v>
      </c>
      <c r="E1583" s="2">
        <f t="shared" si="96"/>
        <v>-141.8348495387983</v>
      </c>
      <c r="F1583" s="5" t="str">
        <f t="shared" si="99"/>
        <v>BEARISH</v>
      </c>
      <c r="G1583" s="5" t="str">
        <f t="shared" si="98"/>
        <v>STRONG</v>
      </c>
      <c r="H1583" s="5" t="str">
        <f t="shared" si="97"/>
        <v>NEUTRAL</v>
      </c>
    </row>
    <row r="1584" spans="1:8" ht="13.5" x14ac:dyDescent="0.25">
      <c r="A1584" s="3">
        <f>TITRES_STAT!B1587</f>
        <v>44316</v>
      </c>
      <c r="B1584" s="5">
        <f>TITRES_STAT!C1587</f>
        <v>62.5</v>
      </c>
      <c r="C1584" s="5">
        <f>TITRES_STAT!D1587</f>
        <v>49.198999999999998</v>
      </c>
      <c r="D1584" s="5">
        <f>TITRES_STAT!E1587</f>
        <v>47.947377439999997</v>
      </c>
      <c r="E1584" s="2">
        <f t="shared" si="96"/>
        <v>-141.8348495387983</v>
      </c>
      <c r="F1584" s="5" t="str">
        <f t="shared" si="99"/>
        <v>BEARISH</v>
      </c>
      <c r="G1584" s="5" t="str">
        <f t="shared" si="98"/>
        <v>STRONG</v>
      </c>
      <c r="H1584" s="5" t="str">
        <f t="shared" si="97"/>
        <v>CONFIRMED BEARISH</v>
      </c>
    </row>
    <row r="1585" spans="1:8" ht="13.5" x14ac:dyDescent="0.25">
      <c r="A1585" s="3">
        <f>TITRES_STAT!B1588</f>
        <v>44319</v>
      </c>
      <c r="B1585" s="5">
        <f>TITRES_STAT!C1588</f>
        <v>62.4</v>
      </c>
      <c r="C1585" s="5">
        <f>TITRES_STAT!D1588</f>
        <v>49.12</v>
      </c>
      <c r="D1585" s="5">
        <f>TITRES_STAT!E1588</f>
        <v>49.112915384615384</v>
      </c>
      <c r="E1585" s="2">
        <f t="shared" si="96"/>
        <v>-190.94776492341367</v>
      </c>
      <c r="F1585" s="5" t="str">
        <f t="shared" si="99"/>
        <v>BEARISH</v>
      </c>
      <c r="G1585" s="5" t="str">
        <f t="shared" si="98"/>
        <v>STRONG</v>
      </c>
      <c r="H1585" s="5" t="str">
        <f t="shared" si="97"/>
        <v>CONFIRMED BEARISH</v>
      </c>
    </row>
    <row r="1586" spans="1:8" ht="13.5" x14ac:dyDescent="0.25">
      <c r="A1586" s="3">
        <f>TITRES_STAT!B1589</f>
        <v>44320</v>
      </c>
      <c r="B1586" s="5">
        <f>TITRES_STAT!C1589</f>
        <v>62.4</v>
      </c>
      <c r="C1586" s="5">
        <f>TITRES_STAT!D1589</f>
        <v>49.12</v>
      </c>
      <c r="D1586" s="5">
        <f>TITRES_STAT!E1589</f>
        <v>49.087725641025642</v>
      </c>
      <c r="E1586" s="2">
        <f t="shared" si="96"/>
        <v>-190.94776492341367</v>
      </c>
      <c r="F1586" s="5" t="str">
        <f t="shared" si="99"/>
        <v>BEARISH</v>
      </c>
      <c r="G1586" s="5" t="str">
        <f t="shared" si="98"/>
        <v>STRONG</v>
      </c>
      <c r="H1586" s="5" t="str">
        <f t="shared" si="97"/>
        <v>CONFIRMED BEARISH</v>
      </c>
    </row>
    <row r="1587" spans="1:8" ht="13.5" x14ac:dyDescent="0.25">
      <c r="A1587" s="3">
        <f>TITRES_STAT!B1590</f>
        <v>44321</v>
      </c>
      <c r="B1587" s="5">
        <f>TITRES_STAT!C1590</f>
        <v>62.4</v>
      </c>
      <c r="C1587" s="5">
        <f>TITRES_STAT!D1590</f>
        <v>49.12</v>
      </c>
      <c r="D1587" s="5">
        <f>TITRES_STAT!E1590</f>
        <v>48.35801025641026</v>
      </c>
      <c r="E1587" s="2">
        <f t="shared" si="96"/>
        <v>-190.94776492341367</v>
      </c>
      <c r="F1587" s="5" t="str">
        <f t="shared" si="99"/>
        <v>BEARISH</v>
      </c>
      <c r="G1587" s="5" t="str">
        <f t="shared" si="98"/>
        <v>STRONG</v>
      </c>
      <c r="H1587" s="5" t="str">
        <f t="shared" si="97"/>
        <v>CONFIRMED BEARISH</v>
      </c>
    </row>
    <row r="1588" spans="1:8" ht="13.5" x14ac:dyDescent="0.25">
      <c r="A1588" s="3">
        <f>TITRES_STAT!B1591</f>
        <v>44322</v>
      </c>
      <c r="B1588" s="5">
        <f>TITRES_STAT!C1591</f>
        <v>62.3</v>
      </c>
      <c r="C1588" s="5">
        <f>TITRES_STAT!D1591</f>
        <v>49.040999999999997</v>
      </c>
      <c r="D1588" s="5">
        <f>TITRES_STAT!E1591</f>
        <v>48.811144911717491</v>
      </c>
      <c r="E1588" s="2">
        <f t="shared" si="96"/>
        <v>-239.75890983513116</v>
      </c>
      <c r="F1588" s="5" t="str">
        <f t="shared" si="99"/>
        <v>BEARISH</v>
      </c>
      <c r="G1588" s="5" t="str">
        <f t="shared" si="98"/>
        <v>STRONG</v>
      </c>
      <c r="H1588" s="5" t="str">
        <f t="shared" si="97"/>
        <v>CONFIRMED BEARISH</v>
      </c>
    </row>
    <row r="1589" spans="1:8" ht="13.5" x14ac:dyDescent="0.25">
      <c r="A1589" s="3">
        <f>TITRES_STAT!B1592</f>
        <v>44323</v>
      </c>
      <c r="B1589" s="5">
        <f>TITRES_STAT!C1592</f>
        <v>62.3</v>
      </c>
      <c r="C1589" s="5">
        <f>TITRES_STAT!D1592</f>
        <v>49.040999999999997</v>
      </c>
      <c r="D1589" s="5">
        <f>TITRES_STAT!E1592</f>
        <v>48.863098459069015</v>
      </c>
      <c r="E1589" s="2">
        <f t="shared" si="96"/>
        <v>-239.75890983513116</v>
      </c>
      <c r="F1589" s="5" t="str">
        <f t="shared" si="99"/>
        <v>BEARISH</v>
      </c>
      <c r="G1589" s="5" t="str">
        <f t="shared" si="98"/>
        <v>STRONG</v>
      </c>
      <c r="H1589" s="5" t="str">
        <f t="shared" si="97"/>
        <v>CONFIRMED BEARISH</v>
      </c>
    </row>
    <row r="1590" spans="1:8" ht="13.5" x14ac:dyDescent="0.25">
      <c r="A1590" s="3">
        <f>TITRES_STAT!B1593</f>
        <v>44326</v>
      </c>
      <c r="B1590" s="5">
        <f>TITRES_STAT!C1593</f>
        <v>62.99</v>
      </c>
      <c r="C1590" s="5">
        <f>TITRES_STAT!D1593</f>
        <v>49.584000000000003</v>
      </c>
      <c r="D1590" s="5">
        <f>TITRES_STAT!E1593</f>
        <v>49.153416605810442</v>
      </c>
      <c r="E1590" s="2">
        <f t="shared" si="96"/>
        <v>-190.60549322932073</v>
      </c>
      <c r="F1590" s="5" t="str">
        <f t="shared" si="99"/>
        <v>BULLISH</v>
      </c>
      <c r="G1590" s="5" t="str">
        <f t="shared" si="98"/>
        <v>NEUTRAL</v>
      </c>
      <c r="H1590" s="5" t="str">
        <f t="shared" si="97"/>
        <v>CONFIRMED BULLISH</v>
      </c>
    </row>
    <row r="1591" spans="1:8" ht="13.5" x14ac:dyDescent="0.25">
      <c r="A1591" s="3">
        <f>TITRES_STAT!B1594</f>
        <v>44327</v>
      </c>
      <c r="B1591" s="5">
        <f>TITRES_STAT!C1594</f>
        <v>64</v>
      </c>
      <c r="C1591" s="5">
        <f>TITRES_STAT!D1594</f>
        <v>50.378999999999998</v>
      </c>
      <c r="D1591" s="5">
        <f>TITRES_STAT!E1594</f>
        <v>50.352236156250001</v>
      </c>
      <c r="E1591" s="2">
        <f t="shared" si="96"/>
        <v>-140.25325707307073</v>
      </c>
      <c r="F1591" s="5" t="str">
        <f t="shared" si="99"/>
        <v>BULLISH</v>
      </c>
      <c r="G1591" s="5" t="str">
        <f t="shared" si="98"/>
        <v>WEAK</v>
      </c>
      <c r="H1591" s="5" t="str">
        <f t="shared" si="97"/>
        <v>CONFIRMED BULLISH</v>
      </c>
    </row>
    <row r="1592" spans="1:8" ht="13.5" x14ac:dyDescent="0.25">
      <c r="A1592" s="3">
        <f>TITRES_STAT!B1595</f>
        <v>44333</v>
      </c>
      <c r="B1592" s="5">
        <f>TITRES_STAT!C1595</f>
        <v>64.5</v>
      </c>
      <c r="C1592" s="5">
        <f>TITRES_STAT!D1595</f>
        <v>50.773000000000003</v>
      </c>
      <c r="D1592" s="5">
        <f>TITRES_STAT!E1595</f>
        <v>50.876120356589148</v>
      </c>
      <c r="E1592" s="2">
        <f t="shared" si="96"/>
        <v>-89.377136716481573</v>
      </c>
      <c r="F1592" s="5" t="str">
        <f t="shared" si="99"/>
        <v>BULLISH</v>
      </c>
      <c r="G1592" s="5" t="str">
        <f t="shared" si="98"/>
        <v>WEAK</v>
      </c>
      <c r="H1592" s="5" t="str">
        <f t="shared" si="97"/>
        <v>CONFIRMED BULLISH</v>
      </c>
    </row>
    <row r="1593" spans="1:8" ht="13.5" x14ac:dyDescent="0.25">
      <c r="A1593" s="3">
        <f>TITRES_STAT!B1596</f>
        <v>44334</v>
      </c>
      <c r="B1593" s="5">
        <f>TITRES_STAT!C1596</f>
        <v>64</v>
      </c>
      <c r="C1593" s="5">
        <f>TITRES_STAT!D1596</f>
        <v>50.378999999999998</v>
      </c>
      <c r="D1593" s="5">
        <f>TITRES_STAT!E1596</f>
        <v>50.342002921875</v>
      </c>
      <c r="E1593" s="2">
        <f t="shared" si="96"/>
        <v>-139.71913963835658</v>
      </c>
      <c r="F1593" s="5" t="str">
        <f t="shared" si="99"/>
        <v>BULLISH</v>
      </c>
      <c r="G1593" s="5" t="str">
        <f t="shared" si="98"/>
        <v>WEAK</v>
      </c>
      <c r="H1593" s="5" t="str">
        <f t="shared" si="97"/>
        <v>CONFIRMED BULLISH</v>
      </c>
    </row>
    <row r="1594" spans="1:8" ht="13.5" x14ac:dyDescent="0.25">
      <c r="A1594" s="3">
        <f>TITRES_STAT!B1597</f>
        <v>44335</v>
      </c>
      <c r="B1594" s="5">
        <f>TITRES_STAT!C1597</f>
        <v>64</v>
      </c>
      <c r="C1594" s="5">
        <f>TITRES_STAT!D1597</f>
        <v>50.378999999999998</v>
      </c>
      <c r="D1594" s="5">
        <f>TITRES_STAT!E1597</f>
        <v>50.423868796874999</v>
      </c>
      <c r="E1594" s="2">
        <f t="shared" si="96"/>
        <v>-139.71913963835658</v>
      </c>
      <c r="F1594" s="5" t="str">
        <f t="shared" si="99"/>
        <v>BULLISH</v>
      </c>
      <c r="G1594" s="5" t="str">
        <f t="shared" si="98"/>
        <v>WEAK</v>
      </c>
      <c r="H1594" s="5" t="str">
        <f t="shared" si="97"/>
        <v>CONFIRMED BULLISH</v>
      </c>
    </row>
    <row r="1595" spans="1:8" ht="13.5" x14ac:dyDescent="0.25">
      <c r="A1595" s="3">
        <f>TITRES_STAT!B1598</f>
        <v>44336</v>
      </c>
      <c r="B1595" s="5">
        <f>TITRES_STAT!C1598</f>
        <v>64.5</v>
      </c>
      <c r="C1595" s="5">
        <f>TITRES_STAT!D1598</f>
        <v>50.773000000000003</v>
      </c>
      <c r="D1595" s="5">
        <f>TITRES_STAT!E1598</f>
        <v>50.793466635658909</v>
      </c>
      <c r="E1595" s="2">
        <f t="shared" si="96"/>
        <v>-88.925673002697664</v>
      </c>
      <c r="F1595" s="5" t="str">
        <f t="shared" si="99"/>
        <v>BULLISH</v>
      </c>
      <c r="G1595" s="5" t="str">
        <f t="shared" si="98"/>
        <v>WEAK</v>
      </c>
      <c r="H1595" s="5" t="str">
        <f t="shared" si="97"/>
        <v>CONFIRMED BULLISH</v>
      </c>
    </row>
    <row r="1596" spans="1:8" ht="13.5" x14ac:dyDescent="0.25">
      <c r="A1596" s="3">
        <f>TITRES_STAT!B1599</f>
        <v>44337</v>
      </c>
      <c r="B1596" s="5">
        <f>TITRES_STAT!C1599</f>
        <v>64.8</v>
      </c>
      <c r="C1596" s="5">
        <f>TITRES_STAT!D1599</f>
        <v>51.009</v>
      </c>
      <c r="D1596" s="5">
        <f>TITRES_STAT!E1599</f>
        <v>50.774421574074076</v>
      </c>
      <c r="E1596" s="2">
        <f t="shared" si="96"/>
        <v>-38.151251428623588</v>
      </c>
      <c r="F1596" s="5" t="str">
        <f t="shared" si="99"/>
        <v>BULLISH</v>
      </c>
      <c r="G1596" s="5" t="str">
        <f t="shared" si="98"/>
        <v>WEAK</v>
      </c>
      <c r="H1596" s="5" t="str">
        <f t="shared" si="97"/>
        <v>CONFIRMED BULLISH</v>
      </c>
    </row>
    <row r="1597" spans="1:8" ht="13.5" x14ac:dyDescent="0.25">
      <c r="A1597" s="3">
        <f>TITRES_STAT!B1600</f>
        <v>44340</v>
      </c>
      <c r="B1597" s="5">
        <f>TITRES_STAT!C1600</f>
        <v>64.8</v>
      </c>
      <c r="C1597" s="5">
        <f>TITRES_STAT!D1600</f>
        <v>51.009</v>
      </c>
      <c r="D1597" s="5">
        <f>TITRES_STAT!E1600</f>
        <v>51.009</v>
      </c>
      <c r="E1597" s="2">
        <f t="shared" si="96"/>
        <v>-38.151251428623588</v>
      </c>
      <c r="F1597" s="5" t="str">
        <f t="shared" si="99"/>
        <v>BULLISH</v>
      </c>
      <c r="G1597" s="5" t="str">
        <f t="shared" si="98"/>
        <v>WEAK</v>
      </c>
      <c r="H1597" s="5" t="str">
        <f t="shared" si="97"/>
        <v>CONFIRMED BULLISH</v>
      </c>
    </row>
    <row r="1598" spans="1:8" ht="13.5" x14ac:dyDescent="0.25">
      <c r="A1598" s="3">
        <f>TITRES_STAT!B1601</f>
        <v>44341</v>
      </c>
      <c r="B1598" s="5">
        <f>TITRES_STAT!C1601</f>
        <v>64.8</v>
      </c>
      <c r="C1598" s="5">
        <f>TITRES_STAT!D1601</f>
        <v>51.009</v>
      </c>
      <c r="D1598" s="5">
        <f>TITRES_STAT!E1601</f>
        <v>0</v>
      </c>
      <c r="E1598" s="2">
        <f t="shared" si="96"/>
        <v>-38.151251428623588</v>
      </c>
      <c r="F1598" s="5" t="str">
        <f t="shared" si="99"/>
        <v>BULLISH</v>
      </c>
      <c r="G1598" s="5" t="str">
        <f t="shared" si="98"/>
        <v>WEAK</v>
      </c>
      <c r="H1598" s="5" t="str">
        <f t="shared" si="97"/>
        <v>CONFIRMED BULLISH</v>
      </c>
    </row>
    <row r="1599" spans="1:8" ht="13.5" x14ac:dyDescent="0.25">
      <c r="A1599" s="3">
        <f>TITRES_STAT!B1602</f>
        <v>44342</v>
      </c>
      <c r="B1599" s="5">
        <f>TITRES_STAT!C1602</f>
        <v>64.8</v>
      </c>
      <c r="C1599" s="5">
        <f>TITRES_STAT!D1602</f>
        <v>51.009</v>
      </c>
      <c r="D1599" s="5">
        <f>TITRES_STAT!E1602</f>
        <v>50.962556620370378</v>
      </c>
      <c r="E1599" s="2">
        <f t="shared" si="96"/>
        <v>-38.151251428623588</v>
      </c>
      <c r="F1599" s="5" t="str">
        <f t="shared" si="99"/>
        <v>BULLISH</v>
      </c>
      <c r="G1599" s="5" t="str">
        <f t="shared" si="98"/>
        <v>WEAK</v>
      </c>
      <c r="H1599" s="5" t="str">
        <f t="shared" si="97"/>
        <v>CONFIRMED BULLISH</v>
      </c>
    </row>
    <row r="1600" spans="1:8" ht="13.5" x14ac:dyDescent="0.25">
      <c r="A1600" s="3">
        <f>TITRES_STAT!B1603</f>
        <v>44343</v>
      </c>
      <c r="B1600" s="5">
        <f>TITRES_STAT!C1603</f>
        <v>65.5</v>
      </c>
      <c r="C1600" s="5">
        <f>TITRES_STAT!D1603</f>
        <v>51.56</v>
      </c>
      <c r="D1600" s="5">
        <f>TITRES_STAT!E1603</f>
        <v>51.137286717557245</v>
      </c>
      <c r="E1600" s="2">
        <f t="shared" si="96"/>
        <v>12.986035288933657</v>
      </c>
      <c r="F1600" s="5" t="str">
        <f t="shared" si="99"/>
        <v>BULLISH</v>
      </c>
      <c r="G1600" s="5" t="str">
        <f t="shared" si="98"/>
        <v>WEAK</v>
      </c>
      <c r="H1600" s="5" t="str">
        <f t="shared" si="97"/>
        <v>CONFIRMED BULLISH</v>
      </c>
    </row>
    <row r="1601" spans="1:8" ht="13.5" x14ac:dyDescent="0.25">
      <c r="A1601" s="3">
        <f>TITRES_STAT!B1604</f>
        <v>44344</v>
      </c>
      <c r="B1601" s="5">
        <f>TITRES_STAT!C1604</f>
        <v>65.7</v>
      </c>
      <c r="C1601" s="5">
        <f>TITRES_STAT!D1604</f>
        <v>51.718000000000004</v>
      </c>
      <c r="D1601" s="5">
        <f>TITRES_STAT!E1604</f>
        <v>51.655812450532721</v>
      </c>
      <c r="E1601" s="2">
        <f t="shared" si="96"/>
        <v>64.641847739466385</v>
      </c>
      <c r="F1601" s="5" t="str">
        <f t="shared" si="99"/>
        <v>BULLISH</v>
      </c>
      <c r="G1601" s="5" t="str">
        <f t="shared" si="98"/>
        <v>WEAK</v>
      </c>
      <c r="H1601" s="5" t="str">
        <f t="shared" si="97"/>
        <v>CONFIRMED BULLISH</v>
      </c>
    </row>
    <row r="1602" spans="1:8" ht="13.5" x14ac:dyDescent="0.25">
      <c r="A1602" s="3">
        <f>TITRES_STAT!B1605</f>
        <v>44347</v>
      </c>
      <c r="B1602" s="5">
        <f>TITRES_STAT!C1605</f>
        <v>65</v>
      </c>
      <c r="C1602" s="5">
        <f>TITRES_STAT!D1605</f>
        <v>51.165999999999997</v>
      </c>
      <c r="D1602" s="5">
        <f>TITRES_STAT!E1605</f>
        <v>51.342325907692306</v>
      </c>
      <c r="E1602" s="2">
        <f t="shared" si="96"/>
        <v>13.299521831774079</v>
      </c>
      <c r="F1602" s="5" t="str">
        <f t="shared" si="99"/>
        <v>BULLISH</v>
      </c>
      <c r="G1602" s="5" t="str">
        <f t="shared" si="98"/>
        <v>WEAK</v>
      </c>
      <c r="H1602" s="5" t="str">
        <f t="shared" si="97"/>
        <v>CONFIRMED BULLISH</v>
      </c>
    </row>
    <row r="1603" spans="1:8" ht="13.5" x14ac:dyDescent="0.25">
      <c r="A1603" s="3">
        <f>TITRES_STAT!B1606</f>
        <v>44348</v>
      </c>
      <c r="B1603" s="5">
        <f>TITRES_STAT!C1606</f>
        <v>65</v>
      </c>
      <c r="C1603" s="5">
        <f>TITRES_STAT!D1606</f>
        <v>51.165999999999997</v>
      </c>
      <c r="D1603" s="5">
        <f>TITRES_STAT!E1606</f>
        <v>51.169935846153841</v>
      </c>
      <c r="E1603" s="2">
        <f t="shared" si="96"/>
        <v>13.299521831774079</v>
      </c>
      <c r="F1603" s="5" t="str">
        <f t="shared" si="99"/>
        <v>BULLISH</v>
      </c>
      <c r="G1603" s="5" t="str">
        <f t="shared" si="98"/>
        <v>WEAK</v>
      </c>
      <c r="H1603" s="5" t="str">
        <f t="shared" si="97"/>
        <v>CONFIRMED BULLISH</v>
      </c>
    </row>
    <row r="1604" spans="1:8" ht="13.5" x14ac:dyDescent="0.25">
      <c r="A1604" s="3">
        <f>TITRES_STAT!B1607</f>
        <v>44349</v>
      </c>
      <c r="B1604" s="5">
        <f>TITRES_STAT!C1607</f>
        <v>65.5</v>
      </c>
      <c r="C1604" s="5">
        <f>TITRES_STAT!D1607</f>
        <v>51.56</v>
      </c>
      <c r="D1604" s="5">
        <f>TITRES_STAT!E1607</f>
        <v>51.382098320610687</v>
      </c>
      <c r="E1604" s="2">
        <f t="shared" ref="E1604:E1667" si="100">IF(B1604&gt;B1603, E1603+D1604, IF(B1604&lt;B1603, E1603-D1604, E1603))</f>
        <v>64.681620152384767</v>
      </c>
      <c r="F1604" s="5" t="str">
        <f t="shared" si="99"/>
        <v>BULLISH</v>
      </c>
      <c r="G1604" s="5" t="str">
        <f t="shared" si="98"/>
        <v>WEAK</v>
      </c>
      <c r="H1604" s="5" t="str">
        <f t="shared" si="97"/>
        <v>CONFIRMED BULLISH</v>
      </c>
    </row>
    <row r="1605" spans="1:8" ht="13.5" x14ac:dyDescent="0.25">
      <c r="A1605" s="3">
        <f>TITRES_STAT!B1608</f>
        <v>44350</v>
      </c>
      <c r="B1605" s="5">
        <f>TITRES_STAT!C1608</f>
        <v>65.650000000000006</v>
      </c>
      <c r="C1605" s="5">
        <f>TITRES_STAT!D1608</f>
        <v>51.677999999999997</v>
      </c>
      <c r="D1605" s="5">
        <f>TITRES_STAT!E1608</f>
        <v>51.677999999999997</v>
      </c>
      <c r="E1605" s="2">
        <f t="shared" si="100"/>
        <v>116.35962015238476</v>
      </c>
      <c r="F1605" s="5" t="str">
        <f t="shared" si="99"/>
        <v>BULLISH</v>
      </c>
      <c r="G1605" s="5" t="str">
        <f t="shared" si="98"/>
        <v>STRONG</v>
      </c>
      <c r="H1605" s="5" t="str">
        <f t="shared" si="97"/>
        <v>CONFIRMED BULLISH</v>
      </c>
    </row>
    <row r="1606" spans="1:8" ht="13.5" x14ac:dyDescent="0.25">
      <c r="A1606" s="3">
        <f>TITRES_STAT!B1609</f>
        <v>44351</v>
      </c>
      <c r="B1606" s="5">
        <f>TITRES_STAT!C1609</f>
        <v>65.650000000000006</v>
      </c>
      <c r="C1606" s="5">
        <f>TITRES_STAT!D1609</f>
        <v>51.677999999999997</v>
      </c>
      <c r="D1606" s="5">
        <f>TITRES_STAT!E1609</f>
        <v>0</v>
      </c>
      <c r="E1606" s="2">
        <f t="shared" si="100"/>
        <v>116.35962015238476</v>
      </c>
      <c r="F1606" s="5" t="str">
        <f t="shared" si="99"/>
        <v>BULLISH</v>
      </c>
      <c r="G1606" s="5" t="str">
        <f t="shared" si="98"/>
        <v>STRONG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BULLISH DIVERGENCE</v>
      </c>
    </row>
    <row r="1607" spans="1:8" ht="13.5" x14ac:dyDescent="0.25">
      <c r="A1607" s="3">
        <f>TITRES_STAT!B1610</f>
        <v>44354</v>
      </c>
      <c r="B1607" s="5">
        <f>TITRES_STAT!C1610</f>
        <v>65.650000000000006</v>
      </c>
      <c r="C1607" s="5">
        <f>TITRES_STAT!D1610</f>
        <v>51.677999999999997</v>
      </c>
      <c r="D1607" s="5">
        <f>TITRES_STAT!E1610</f>
        <v>0</v>
      </c>
      <c r="E1607" s="2">
        <f t="shared" si="100"/>
        <v>116.35962015238476</v>
      </c>
      <c r="F1607" s="5" t="str">
        <f t="shared" si="99"/>
        <v>BULLISH</v>
      </c>
      <c r="G1607" s="5" t="str">
        <f t="shared" ref="G1607:G1670" si="102">IF((E1607-E1602)/E1602 &gt; 0.02, "STRONG",
 IF((E1607-E1602)/E1602 &lt; -0.02, "WEAK", "NEUTRAL"))</f>
        <v>STRONG</v>
      </c>
      <c r="H1607" s="5" t="str">
        <f t="shared" si="101"/>
        <v>CONFIRMED BULLISH</v>
      </c>
    </row>
    <row r="1608" spans="1:8" ht="13.5" x14ac:dyDescent="0.25">
      <c r="A1608" s="3">
        <f>TITRES_STAT!B1611</f>
        <v>44355</v>
      </c>
      <c r="B1608" s="5">
        <f>TITRES_STAT!C1611</f>
        <v>65</v>
      </c>
      <c r="C1608" s="5">
        <f>TITRES_STAT!D1611</f>
        <v>51.165999999999997</v>
      </c>
      <c r="D1608" s="5">
        <f>TITRES_STAT!E1611</f>
        <v>51.165999999999997</v>
      </c>
      <c r="E1608" s="2">
        <f t="shared" si="100"/>
        <v>65.193620152384767</v>
      </c>
      <c r="F1608" s="5" t="str">
        <f t="shared" ref="F1608:F1671" si="103">IF(E1608&gt;E1603,"BULLISH",IF(E1608&lt;E1603,"BEARISH","NEUTRAL"))</f>
        <v>BULLISH</v>
      </c>
      <c r="G1608" s="5" t="str">
        <f t="shared" si="102"/>
        <v>STRONG</v>
      </c>
      <c r="H1608" s="5" t="str">
        <f t="shared" si="101"/>
        <v>NEUTRAL</v>
      </c>
    </row>
    <row r="1609" spans="1:8" ht="13.5" x14ac:dyDescent="0.25">
      <c r="A1609" s="3">
        <f>TITRES_STAT!B1612</f>
        <v>44356</v>
      </c>
      <c r="B1609" s="5">
        <f>TITRES_STAT!C1612</f>
        <v>65</v>
      </c>
      <c r="C1609" s="5">
        <f>TITRES_STAT!D1612</f>
        <v>51.165999999999997</v>
      </c>
      <c r="D1609" s="5">
        <f>TITRES_STAT!E1612</f>
        <v>51.165999999999997</v>
      </c>
      <c r="E1609" s="2">
        <f t="shared" si="100"/>
        <v>65.193620152384767</v>
      </c>
      <c r="F1609" s="5" t="str">
        <f t="shared" si="103"/>
        <v>BULLISH</v>
      </c>
      <c r="G1609" s="5" t="str">
        <f t="shared" si="102"/>
        <v>NEUTRAL</v>
      </c>
      <c r="H1609" s="5" t="str">
        <f t="shared" si="101"/>
        <v>BULLISH DIVERGENCE</v>
      </c>
    </row>
    <row r="1610" spans="1:8" ht="13.5" x14ac:dyDescent="0.25">
      <c r="A1610" s="3">
        <f>TITRES_STAT!B1613</f>
        <v>44357</v>
      </c>
      <c r="B1610" s="5">
        <f>TITRES_STAT!C1613</f>
        <v>65.39</v>
      </c>
      <c r="C1610" s="5">
        <f>TITRES_STAT!D1613</f>
        <v>51.472999999999999</v>
      </c>
      <c r="D1610" s="5">
        <f>TITRES_STAT!E1613</f>
        <v>51.472999999999999</v>
      </c>
      <c r="E1610" s="2">
        <f t="shared" si="100"/>
        <v>116.66662015238477</v>
      </c>
      <c r="F1610" s="5" t="str">
        <f t="shared" si="103"/>
        <v>BULLISH</v>
      </c>
      <c r="G1610" s="5" t="str">
        <f t="shared" si="102"/>
        <v>NEUTRAL</v>
      </c>
      <c r="H1610" s="5" t="str">
        <f t="shared" si="101"/>
        <v>BULLISH DIVERGENCE</v>
      </c>
    </row>
    <row r="1611" spans="1:8" ht="13.5" x14ac:dyDescent="0.25">
      <c r="A1611" s="3">
        <f>TITRES_STAT!B1614</f>
        <v>44358</v>
      </c>
      <c r="B1611" s="5">
        <f>TITRES_STAT!C1614</f>
        <v>65.37</v>
      </c>
      <c r="C1611" s="5">
        <f>TITRES_STAT!D1614</f>
        <v>51.457999999999998</v>
      </c>
      <c r="D1611" s="5">
        <f>TITRES_STAT!E1614</f>
        <v>50.100900535413793</v>
      </c>
      <c r="E1611" s="2">
        <f t="shared" si="100"/>
        <v>66.565719616970966</v>
      </c>
      <c r="F1611" s="5" t="str">
        <f t="shared" si="103"/>
        <v>BEARISH</v>
      </c>
      <c r="G1611" s="5" t="str">
        <f t="shared" si="102"/>
        <v>WEAK</v>
      </c>
      <c r="H1611" s="5" t="str">
        <f t="shared" si="101"/>
        <v>CONFIRMED BEARISH</v>
      </c>
    </row>
    <row r="1612" spans="1:8" ht="13.5" x14ac:dyDescent="0.25">
      <c r="A1612" s="3">
        <f>TITRES_STAT!B1615</f>
        <v>44361</v>
      </c>
      <c r="B1612" s="5">
        <f>TITRES_STAT!C1615</f>
        <v>65.45</v>
      </c>
      <c r="C1612" s="5">
        <f>TITRES_STAT!D1615</f>
        <v>51.521000000000001</v>
      </c>
      <c r="D1612" s="5">
        <f>TITRES_STAT!E1615</f>
        <v>51.489512757830397</v>
      </c>
      <c r="E1612" s="2">
        <f t="shared" si="100"/>
        <v>118.05523237480136</v>
      </c>
      <c r="F1612" s="5" t="str">
        <f t="shared" si="103"/>
        <v>BULLISH</v>
      </c>
      <c r="G1612" s="5" t="str">
        <f t="shared" si="102"/>
        <v>NEUTRAL</v>
      </c>
      <c r="H1612" s="5" t="str">
        <f t="shared" si="101"/>
        <v>BULLISH DIVERGENCE</v>
      </c>
    </row>
    <row r="1613" spans="1:8" ht="13.5" x14ac:dyDescent="0.25">
      <c r="A1613" s="3">
        <f>TITRES_STAT!B1616</f>
        <v>44362</v>
      </c>
      <c r="B1613" s="5">
        <f>TITRES_STAT!C1616</f>
        <v>65</v>
      </c>
      <c r="C1613" s="5">
        <f>TITRES_STAT!D1616</f>
        <v>51.165999999999997</v>
      </c>
      <c r="D1613" s="5">
        <f>TITRES_STAT!E1616</f>
        <v>50.543349138461537</v>
      </c>
      <c r="E1613" s="2">
        <f t="shared" si="100"/>
        <v>67.511883236339827</v>
      </c>
      <c r="F1613" s="5" t="str">
        <f t="shared" si="103"/>
        <v>BULLISH</v>
      </c>
      <c r="G1613" s="5" t="str">
        <f t="shared" si="102"/>
        <v>STRONG</v>
      </c>
      <c r="H1613" s="5" t="str">
        <f t="shared" si="101"/>
        <v>NEUTRAL</v>
      </c>
    </row>
    <row r="1614" spans="1:8" ht="13.5" x14ac:dyDescent="0.25">
      <c r="A1614" s="3">
        <f>TITRES_STAT!B1617</f>
        <v>44363</v>
      </c>
      <c r="B1614" s="5">
        <f>TITRES_STAT!C1617</f>
        <v>63.8</v>
      </c>
      <c r="C1614" s="5">
        <f>TITRES_STAT!D1617</f>
        <v>50.222000000000001</v>
      </c>
      <c r="D1614" s="5">
        <f>TITRES_STAT!E1617</f>
        <v>49.648146739811914</v>
      </c>
      <c r="E1614" s="2">
        <f t="shared" si="100"/>
        <v>17.863736496527913</v>
      </c>
      <c r="F1614" s="5" t="str">
        <f t="shared" si="103"/>
        <v>BEARISH</v>
      </c>
      <c r="G1614" s="5" t="str">
        <f t="shared" si="102"/>
        <v>WEAK</v>
      </c>
      <c r="H1614" s="5" t="str">
        <f t="shared" si="101"/>
        <v>CONFIRMED BEARISH</v>
      </c>
    </row>
    <row r="1615" spans="1:8" ht="13.5" x14ac:dyDescent="0.25">
      <c r="A1615" s="3">
        <f>TITRES_STAT!B1618</f>
        <v>44364</v>
      </c>
      <c r="B1615" s="5">
        <f>TITRES_STAT!C1618</f>
        <v>63.8</v>
      </c>
      <c r="C1615" s="5">
        <f>TITRES_STAT!D1618</f>
        <v>50.222000000000001</v>
      </c>
      <c r="D1615" s="5">
        <f>TITRES_STAT!E1618</f>
        <v>49.752054326018815</v>
      </c>
      <c r="E1615" s="2">
        <f t="shared" si="100"/>
        <v>17.863736496527913</v>
      </c>
      <c r="F1615" s="5" t="str">
        <f t="shared" si="103"/>
        <v>BEARISH</v>
      </c>
      <c r="G1615" s="5" t="str">
        <f t="shared" si="102"/>
        <v>WEAK</v>
      </c>
      <c r="H1615" s="5" t="str">
        <f t="shared" si="101"/>
        <v>CONFIRMED BEARISH</v>
      </c>
    </row>
    <row r="1616" spans="1:8" ht="13.5" x14ac:dyDescent="0.25">
      <c r="A1616" s="3">
        <f>TITRES_STAT!B1619</f>
        <v>44365</v>
      </c>
      <c r="B1616" s="5">
        <f>TITRES_STAT!C1619</f>
        <v>63.5</v>
      </c>
      <c r="C1616" s="5">
        <f>TITRES_STAT!D1619</f>
        <v>49.985999999999997</v>
      </c>
      <c r="D1616" s="5">
        <f>TITRES_STAT!E1619</f>
        <v>49.985999999999997</v>
      </c>
      <c r="E1616" s="2">
        <f t="shared" si="100"/>
        <v>-32.122263503472084</v>
      </c>
      <c r="F1616" s="5" t="str">
        <f t="shared" si="103"/>
        <v>BEARISH</v>
      </c>
      <c r="G1616" s="5" t="str">
        <f t="shared" si="102"/>
        <v>WEAK</v>
      </c>
      <c r="H1616" s="5" t="str">
        <f t="shared" si="101"/>
        <v>CONFIRMED BEARISH</v>
      </c>
    </row>
    <row r="1617" spans="1:8" ht="13.5" x14ac:dyDescent="0.25">
      <c r="A1617" s="3">
        <f>TITRES_STAT!B1620</f>
        <v>44368</v>
      </c>
      <c r="B1617" s="5">
        <f>TITRES_STAT!C1620</f>
        <v>63.74</v>
      </c>
      <c r="C1617" s="5">
        <f>TITRES_STAT!D1620</f>
        <v>50.174999999999997</v>
      </c>
      <c r="D1617" s="5">
        <f>TITRES_STAT!E1620</f>
        <v>49.99237370567932</v>
      </c>
      <c r="E1617" s="2">
        <f t="shared" si="100"/>
        <v>17.870110202207236</v>
      </c>
      <c r="F1617" s="5" t="str">
        <f t="shared" si="103"/>
        <v>BEARISH</v>
      </c>
      <c r="G1617" s="5" t="str">
        <f t="shared" si="102"/>
        <v>WEAK</v>
      </c>
      <c r="H1617" s="5" t="str">
        <f t="shared" si="101"/>
        <v>CONFIRMED BEARISH</v>
      </c>
    </row>
    <row r="1618" spans="1:8" ht="13.5" x14ac:dyDescent="0.25">
      <c r="A1618" s="3">
        <f>TITRES_STAT!B1621</f>
        <v>44369</v>
      </c>
      <c r="B1618" s="5">
        <f>TITRES_STAT!C1621</f>
        <v>63.5</v>
      </c>
      <c r="C1618" s="5">
        <f>TITRES_STAT!D1621</f>
        <v>49.985999999999997</v>
      </c>
      <c r="D1618" s="5">
        <f>TITRES_STAT!E1621</f>
        <v>50.038741133858267</v>
      </c>
      <c r="E1618" s="2">
        <f t="shared" si="100"/>
        <v>-32.16863093165103</v>
      </c>
      <c r="F1618" s="5" t="str">
        <f t="shared" si="103"/>
        <v>BEARISH</v>
      </c>
      <c r="G1618" s="5" t="str">
        <f t="shared" si="102"/>
        <v>WEAK</v>
      </c>
      <c r="H1618" s="5" t="str">
        <f t="shared" si="101"/>
        <v>CONFIRMED BEARISH</v>
      </c>
    </row>
    <row r="1619" spans="1:8" ht="13.5" x14ac:dyDescent="0.25">
      <c r="A1619" s="3">
        <f>TITRES_STAT!B1622</f>
        <v>44370</v>
      </c>
      <c r="B1619" s="5">
        <f>TITRES_STAT!C1622</f>
        <v>63.49</v>
      </c>
      <c r="C1619" s="5">
        <f>TITRES_STAT!D1622</f>
        <v>49.978000000000002</v>
      </c>
      <c r="D1619" s="5">
        <f>TITRES_STAT!E1622</f>
        <v>48.812974956686091</v>
      </c>
      <c r="E1619" s="2">
        <f t="shared" si="100"/>
        <v>-80.981605888337128</v>
      </c>
      <c r="F1619" s="5" t="str">
        <f t="shared" si="103"/>
        <v>BEARISH</v>
      </c>
      <c r="G1619" s="5" t="str">
        <f t="shared" si="102"/>
        <v>WEAK</v>
      </c>
      <c r="H1619" s="5" t="str">
        <f t="shared" si="101"/>
        <v>CONFIRMED BEARISH</v>
      </c>
    </row>
    <row r="1620" spans="1:8" ht="13.5" x14ac:dyDescent="0.25">
      <c r="A1620" s="3">
        <f>TITRES_STAT!B1623</f>
        <v>44371</v>
      </c>
      <c r="B1620" s="5">
        <f>TITRES_STAT!C1623</f>
        <v>63.49</v>
      </c>
      <c r="C1620" s="5">
        <f>TITRES_STAT!D1623</f>
        <v>49.978000000000002</v>
      </c>
      <c r="D1620" s="5">
        <f>TITRES_STAT!E1623</f>
        <v>0</v>
      </c>
      <c r="E1620" s="2">
        <f t="shared" si="100"/>
        <v>-80.981605888337128</v>
      </c>
      <c r="F1620" s="5" t="str">
        <f t="shared" si="103"/>
        <v>BEARISH</v>
      </c>
      <c r="G1620" s="5" t="str">
        <f t="shared" si="102"/>
        <v>WEAK</v>
      </c>
      <c r="H1620" s="5" t="str">
        <f t="shared" si="101"/>
        <v>CONFIRMED BEARISH</v>
      </c>
    </row>
    <row r="1621" spans="1:8" ht="13.5" x14ac:dyDescent="0.25">
      <c r="A1621" s="3">
        <f>TITRES_STAT!B1624</f>
        <v>44372</v>
      </c>
      <c r="B1621" s="5">
        <f>TITRES_STAT!C1624</f>
        <v>63.49</v>
      </c>
      <c r="C1621" s="5">
        <f>TITRES_STAT!D1624</f>
        <v>49.978000000000002</v>
      </c>
      <c r="D1621" s="5">
        <f>TITRES_STAT!E1624</f>
        <v>48.947582579933844</v>
      </c>
      <c r="E1621" s="2">
        <f t="shared" si="100"/>
        <v>-80.981605888337128</v>
      </c>
      <c r="F1621" s="5" t="str">
        <f t="shared" si="103"/>
        <v>BEARISH</v>
      </c>
      <c r="G1621" s="5" t="str">
        <f t="shared" si="102"/>
        <v>STRONG</v>
      </c>
      <c r="H1621" s="5" t="str">
        <f t="shared" si="101"/>
        <v>CONFIRMED BEARISH</v>
      </c>
    </row>
    <row r="1622" spans="1:8" ht="13.5" x14ac:dyDescent="0.25">
      <c r="A1622" s="3">
        <f>TITRES_STAT!B1625</f>
        <v>44375</v>
      </c>
      <c r="B1622" s="5">
        <f>TITRES_STAT!C1625</f>
        <v>63</v>
      </c>
      <c r="C1622" s="5">
        <f>TITRES_STAT!D1625</f>
        <v>49.591999999999999</v>
      </c>
      <c r="D1622" s="5">
        <f>TITRES_STAT!E1625</f>
        <v>49.591999999999999</v>
      </c>
      <c r="E1622" s="2">
        <f t="shared" si="100"/>
        <v>-130.57360588833711</v>
      </c>
      <c r="F1622" s="5" t="str">
        <f t="shared" si="103"/>
        <v>BEARISH</v>
      </c>
      <c r="G1622" s="5" t="str">
        <f t="shared" si="102"/>
        <v>WEAK</v>
      </c>
      <c r="H1622" s="5" t="str">
        <f t="shared" si="101"/>
        <v>CONFIRMED BEARISH</v>
      </c>
    </row>
    <row r="1623" spans="1:8" ht="13.5" x14ac:dyDescent="0.25">
      <c r="A1623" s="3">
        <f>TITRES_STAT!B1626</f>
        <v>44376</v>
      </c>
      <c r="B1623" s="5">
        <f>TITRES_STAT!C1626</f>
        <v>61.51</v>
      </c>
      <c r="C1623" s="5">
        <f>TITRES_STAT!D1626</f>
        <v>48.418999999999997</v>
      </c>
      <c r="D1623" s="5">
        <f>TITRES_STAT!E1626</f>
        <v>48.419787172817429</v>
      </c>
      <c r="E1623" s="2">
        <f t="shared" si="100"/>
        <v>-178.99339306115453</v>
      </c>
      <c r="F1623" s="5" t="str">
        <f t="shared" si="103"/>
        <v>BEARISH</v>
      </c>
      <c r="G1623" s="5" t="str">
        <f t="shared" si="102"/>
        <v>STRONG</v>
      </c>
      <c r="H1623" s="5" t="str">
        <f t="shared" si="101"/>
        <v>CONFIRMED BEARISH</v>
      </c>
    </row>
    <row r="1624" spans="1:8" ht="13.5" x14ac:dyDescent="0.25">
      <c r="A1624" s="3">
        <f>TITRES_STAT!B1627</f>
        <v>44377</v>
      </c>
      <c r="B1624" s="5">
        <f>TITRES_STAT!C1627</f>
        <v>62</v>
      </c>
      <c r="C1624" s="5">
        <f>TITRES_STAT!D1627</f>
        <v>48.805</v>
      </c>
      <c r="D1624" s="5">
        <f>TITRES_STAT!E1627</f>
        <v>48.023332822580649</v>
      </c>
      <c r="E1624" s="2">
        <f t="shared" si="100"/>
        <v>-130.97006023857389</v>
      </c>
      <c r="F1624" s="5" t="str">
        <f t="shared" si="103"/>
        <v>BEARISH</v>
      </c>
      <c r="G1624" s="5" t="str">
        <f t="shared" si="102"/>
        <v>STRONG</v>
      </c>
      <c r="H1624" s="5" t="str">
        <f t="shared" si="101"/>
        <v>CONFIRMED BEARISH</v>
      </c>
    </row>
    <row r="1625" spans="1:8" ht="13.5" x14ac:dyDescent="0.25">
      <c r="A1625" s="3">
        <f>TITRES_STAT!B1628</f>
        <v>44378</v>
      </c>
      <c r="B1625" s="5">
        <f>TITRES_STAT!C1628</f>
        <v>62</v>
      </c>
      <c r="C1625" s="5">
        <f>TITRES_STAT!D1628</f>
        <v>50.323</v>
      </c>
      <c r="D1625" s="5">
        <f>TITRES_STAT!E1628</f>
        <v>48.784901854838708</v>
      </c>
      <c r="E1625" s="2">
        <f t="shared" si="100"/>
        <v>-130.97006023857389</v>
      </c>
      <c r="F1625" s="5" t="str">
        <f t="shared" si="103"/>
        <v>BEARISH</v>
      </c>
      <c r="G1625" s="5" t="str">
        <f t="shared" si="102"/>
        <v>STRONG</v>
      </c>
      <c r="H1625" s="5" t="str">
        <f t="shared" si="101"/>
        <v>CONFIRMED BEARISH</v>
      </c>
    </row>
    <row r="1626" spans="1:8" ht="13.5" x14ac:dyDescent="0.25">
      <c r="A1626" s="3">
        <f>TITRES_STAT!B1629</f>
        <v>44379</v>
      </c>
      <c r="B1626" s="5">
        <f>TITRES_STAT!C1629</f>
        <v>62.9</v>
      </c>
      <c r="C1626" s="5">
        <f>TITRES_STAT!D1629</f>
        <v>51.052999999999997</v>
      </c>
      <c r="D1626" s="5">
        <f>TITRES_STAT!E1629</f>
        <v>51.052999999999997</v>
      </c>
      <c r="E1626" s="2">
        <f t="shared" si="100"/>
        <v>-79.917060238573896</v>
      </c>
      <c r="F1626" s="5" t="str">
        <f t="shared" si="103"/>
        <v>BULLISH</v>
      </c>
      <c r="G1626" s="5" t="str">
        <f t="shared" si="102"/>
        <v>NEUTRAL</v>
      </c>
      <c r="H1626" s="5" t="str">
        <f t="shared" si="101"/>
        <v>BULLISH DIVERGENCE</v>
      </c>
    </row>
    <row r="1627" spans="1:8" ht="13.5" x14ac:dyDescent="0.25">
      <c r="A1627" s="3">
        <f>TITRES_STAT!B1630</f>
        <v>44382</v>
      </c>
      <c r="B1627" s="5">
        <f>TITRES_STAT!C1630</f>
        <v>62.8</v>
      </c>
      <c r="C1627" s="5">
        <f>TITRES_STAT!D1630</f>
        <v>50.972000000000001</v>
      </c>
      <c r="D1627" s="5">
        <f>TITRES_STAT!E1630</f>
        <v>50.972000000000001</v>
      </c>
      <c r="E1627" s="2">
        <f t="shared" si="100"/>
        <v>-130.8890602385739</v>
      </c>
      <c r="F1627" s="5" t="str">
        <f t="shared" si="103"/>
        <v>BEARISH</v>
      </c>
      <c r="G1627" s="5" t="str">
        <f t="shared" si="102"/>
        <v>NEUTRAL</v>
      </c>
      <c r="H1627" s="5" t="str">
        <f t="shared" si="101"/>
        <v>CONFIRMED BEARISH</v>
      </c>
    </row>
    <row r="1628" spans="1:8" ht="13.5" x14ac:dyDescent="0.25">
      <c r="A1628" s="3">
        <f>TITRES_STAT!B1631</f>
        <v>44383</v>
      </c>
      <c r="B1628" s="5">
        <f>TITRES_STAT!C1631</f>
        <v>62.4</v>
      </c>
      <c r="C1628" s="5">
        <f>TITRES_STAT!D1631</f>
        <v>50.646999999999998</v>
      </c>
      <c r="D1628" s="5">
        <f>TITRES_STAT!E1631</f>
        <v>50.62752038461538</v>
      </c>
      <c r="E1628" s="2">
        <f t="shared" si="100"/>
        <v>-181.51658062318927</v>
      </c>
      <c r="F1628" s="5" t="str">
        <f t="shared" si="103"/>
        <v>BEARISH</v>
      </c>
      <c r="G1628" s="5" t="str">
        <f t="shared" si="102"/>
        <v>NEUTRAL</v>
      </c>
      <c r="H1628" s="5" t="str">
        <f t="shared" si="101"/>
        <v>BEARISH DIVERGENCE</v>
      </c>
    </row>
    <row r="1629" spans="1:8" ht="13.5" x14ac:dyDescent="0.25">
      <c r="A1629" s="3">
        <f>TITRES_STAT!B1632</f>
        <v>44384</v>
      </c>
      <c r="B1629" s="5">
        <f>TITRES_STAT!C1632</f>
        <v>62.45</v>
      </c>
      <c r="C1629" s="5">
        <f>TITRES_STAT!D1632</f>
        <v>50.688000000000002</v>
      </c>
      <c r="D1629" s="5">
        <f>TITRES_STAT!E1632</f>
        <v>50.687188342674133</v>
      </c>
      <c r="E1629" s="2">
        <f t="shared" si="100"/>
        <v>-130.82939228051515</v>
      </c>
      <c r="F1629" s="5" t="str">
        <f t="shared" si="103"/>
        <v>BULLISH</v>
      </c>
      <c r="G1629" s="5" t="str">
        <f t="shared" si="102"/>
        <v>NEUTRAL</v>
      </c>
      <c r="H1629" s="5" t="str">
        <f t="shared" si="101"/>
        <v>CONFIRMED BULLISH</v>
      </c>
    </row>
    <row r="1630" spans="1:8" ht="13.5" x14ac:dyDescent="0.25">
      <c r="A1630" s="3">
        <f>TITRES_STAT!B1633</f>
        <v>44385</v>
      </c>
      <c r="B1630" s="5">
        <f>TITRES_STAT!C1633</f>
        <v>62.45</v>
      </c>
      <c r="C1630" s="5">
        <f>TITRES_STAT!D1633</f>
        <v>50.688000000000002</v>
      </c>
      <c r="D1630" s="5">
        <f>TITRES_STAT!E1633</f>
        <v>0</v>
      </c>
      <c r="E1630" s="2">
        <f t="shared" si="100"/>
        <v>-130.82939228051515</v>
      </c>
      <c r="F1630" s="5" t="str">
        <f t="shared" si="103"/>
        <v>BULLISH</v>
      </c>
      <c r="G1630" s="5" t="str">
        <f t="shared" si="102"/>
        <v>NEUTRAL</v>
      </c>
      <c r="H1630" s="5" t="str">
        <f t="shared" si="101"/>
        <v>CONFIRMED BULLISH</v>
      </c>
    </row>
    <row r="1631" spans="1:8" ht="13.5" x14ac:dyDescent="0.25">
      <c r="A1631" s="3">
        <f>TITRES_STAT!B1634</f>
        <v>44386</v>
      </c>
      <c r="B1631" s="5">
        <f>TITRES_STAT!C1634</f>
        <v>62.2</v>
      </c>
      <c r="C1631" s="5">
        <f>TITRES_STAT!D1634</f>
        <v>50.484999999999999</v>
      </c>
      <c r="D1631" s="5">
        <f>TITRES_STAT!E1634</f>
        <v>50.637591318327964</v>
      </c>
      <c r="E1631" s="2">
        <f t="shared" si="100"/>
        <v>-181.46698359884311</v>
      </c>
      <c r="F1631" s="5" t="str">
        <f t="shared" si="103"/>
        <v>BEARISH</v>
      </c>
      <c r="G1631" s="5" t="str">
        <f t="shared" si="102"/>
        <v>STRONG</v>
      </c>
      <c r="H1631" s="5" t="str">
        <f t="shared" si="101"/>
        <v>CONFIRMED BEARISH</v>
      </c>
    </row>
    <row r="1632" spans="1:8" ht="13.5" x14ac:dyDescent="0.25">
      <c r="A1632" s="3">
        <f>TITRES_STAT!B1635</f>
        <v>44389</v>
      </c>
      <c r="B1632" s="5">
        <f>TITRES_STAT!C1635</f>
        <v>62.17</v>
      </c>
      <c r="C1632" s="5">
        <f>TITRES_STAT!D1635</f>
        <v>50.460999999999999</v>
      </c>
      <c r="D1632" s="5">
        <f>TITRES_STAT!E1635</f>
        <v>50.460999999999999</v>
      </c>
      <c r="E1632" s="2">
        <f t="shared" si="100"/>
        <v>-231.92798359884313</v>
      </c>
      <c r="F1632" s="5" t="str">
        <f t="shared" si="103"/>
        <v>BEARISH</v>
      </c>
      <c r="G1632" s="5" t="str">
        <f t="shared" si="102"/>
        <v>STRONG</v>
      </c>
      <c r="H1632" s="5" t="str">
        <f t="shared" si="101"/>
        <v>CONFIRMED BEARISH</v>
      </c>
    </row>
    <row r="1633" spans="1:8" ht="13.5" x14ac:dyDescent="0.25">
      <c r="A1633" s="3">
        <f>TITRES_STAT!B1636</f>
        <v>44390</v>
      </c>
      <c r="B1633" s="5">
        <f>TITRES_STAT!C1636</f>
        <v>62</v>
      </c>
      <c r="C1633" s="5">
        <f>TITRES_STAT!D1636</f>
        <v>50.323</v>
      </c>
      <c r="D1633" s="5">
        <f>TITRES_STAT!E1636</f>
        <v>50.323</v>
      </c>
      <c r="E1633" s="2">
        <f t="shared" si="100"/>
        <v>-282.25098359884311</v>
      </c>
      <c r="F1633" s="5" t="str">
        <f t="shared" si="103"/>
        <v>BEARISH</v>
      </c>
      <c r="G1633" s="5" t="str">
        <f t="shared" si="102"/>
        <v>STRONG</v>
      </c>
      <c r="H1633" s="5" t="str">
        <f t="shared" si="101"/>
        <v>CONFIRMED BEARISH</v>
      </c>
    </row>
    <row r="1634" spans="1:8" ht="13.5" x14ac:dyDescent="0.25">
      <c r="A1634" s="3">
        <f>TITRES_STAT!B1637</f>
        <v>44391</v>
      </c>
      <c r="B1634" s="5">
        <f>TITRES_STAT!C1637</f>
        <v>62</v>
      </c>
      <c r="C1634" s="5">
        <f>TITRES_STAT!D1637</f>
        <v>50.323</v>
      </c>
      <c r="D1634" s="5">
        <f>TITRES_STAT!E1637</f>
        <v>49.896877822580642</v>
      </c>
      <c r="E1634" s="2">
        <f t="shared" si="100"/>
        <v>-282.25098359884311</v>
      </c>
      <c r="F1634" s="5" t="str">
        <f t="shared" si="103"/>
        <v>BEARISH</v>
      </c>
      <c r="G1634" s="5" t="str">
        <f t="shared" si="102"/>
        <v>STRONG</v>
      </c>
      <c r="H1634" s="5" t="str">
        <f t="shared" si="101"/>
        <v>CONFIRMED BEARISH</v>
      </c>
    </row>
    <row r="1635" spans="1:8" ht="13.5" x14ac:dyDescent="0.25">
      <c r="A1635" s="3">
        <f>TITRES_STAT!B1638</f>
        <v>44392</v>
      </c>
      <c r="B1635" s="5">
        <f>TITRES_STAT!C1638</f>
        <v>61.99</v>
      </c>
      <c r="C1635" s="5">
        <f>TITRES_STAT!D1638</f>
        <v>50.314999999999998</v>
      </c>
      <c r="D1635" s="5">
        <f>TITRES_STAT!E1638</f>
        <v>48.043966446200997</v>
      </c>
      <c r="E1635" s="2">
        <f t="shared" si="100"/>
        <v>-330.29495004504412</v>
      </c>
      <c r="F1635" s="5" t="str">
        <f t="shared" si="103"/>
        <v>BEARISH</v>
      </c>
      <c r="G1635" s="5" t="str">
        <f t="shared" si="102"/>
        <v>STRONG</v>
      </c>
      <c r="H1635" s="5" t="str">
        <f t="shared" si="101"/>
        <v>CONFIRMED BEARISH</v>
      </c>
    </row>
    <row r="1636" spans="1:8" ht="13.5" x14ac:dyDescent="0.25">
      <c r="A1636" s="3">
        <f>TITRES_STAT!B1639</f>
        <v>44393</v>
      </c>
      <c r="B1636" s="5">
        <f>TITRES_STAT!C1639</f>
        <v>61.98</v>
      </c>
      <c r="C1636" s="5">
        <f>TITRES_STAT!D1639</f>
        <v>50.307000000000002</v>
      </c>
      <c r="D1636" s="5">
        <f>TITRES_STAT!E1639</f>
        <v>50.307000000000002</v>
      </c>
      <c r="E1636" s="2">
        <f t="shared" si="100"/>
        <v>-380.60195004504413</v>
      </c>
      <c r="F1636" s="5" t="str">
        <f t="shared" si="103"/>
        <v>BEARISH</v>
      </c>
      <c r="G1636" s="5" t="str">
        <f t="shared" si="102"/>
        <v>STRONG</v>
      </c>
      <c r="H1636" s="5" t="str">
        <f t="shared" si="101"/>
        <v>CONFIRMED BEARISH</v>
      </c>
    </row>
    <row r="1637" spans="1:8" ht="13.5" x14ac:dyDescent="0.25">
      <c r="A1637" s="3">
        <f>TITRES_STAT!B1640</f>
        <v>44396</v>
      </c>
      <c r="B1637" s="5">
        <f>TITRES_STAT!C1640</f>
        <v>61.98</v>
      </c>
      <c r="C1637" s="5">
        <f>TITRES_STAT!D1640</f>
        <v>50.307000000000002</v>
      </c>
      <c r="D1637" s="5">
        <f>TITRES_STAT!E1640</f>
        <v>0</v>
      </c>
      <c r="E1637" s="2">
        <f t="shared" si="100"/>
        <v>-380.60195004504413</v>
      </c>
      <c r="F1637" s="5" t="str">
        <f t="shared" si="103"/>
        <v>BEARISH</v>
      </c>
      <c r="G1637" s="5" t="str">
        <f t="shared" si="102"/>
        <v>STRONG</v>
      </c>
      <c r="H1637" s="5" t="str">
        <f t="shared" si="101"/>
        <v>CONFIRMED BEARISH</v>
      </c>
    </row>
    <row r="1638" spans="1:8" ht="13.5" x14ac:dyDescent="0.25">
      <c r="A1638" s="3">
        <f>TITRES_STAT!B1641</f>
        <v>44399</v>
      </c>
      <c r="B1638" s="5">
        <f>TITRES_STAT!C1641</f>
        <v>61.98</v>
      </c>
      <c r="C1638" s="5">
        <f>TITRES_STAT!D1641</f>
        <v>50.307000000000002</v>
      </c>
      <c r="D1638" s="5">
        <f>TITRES_STAT!E1641</f>
        <v>0</v>
      </c>
      <c r="E1638" s="2">
        <f t="shared" si="100"/>
        <v>-380.60195004504413</v>
      </c>
      <c r="F1638" s="5" t="str">
        <f t="shared" si="103"/>
        <v>BEARISH</v>
      </c>
      <c r="G1638" s="5" t="str">
        <f t="shared" si="102"/>
        <v>STRONG</v>
      </c>
      <c r="H1638" s="5" t="str">
        <f t="shared" si="101"/>
        <v>CONFIRMED BEARISH</v>
      </c>
    </row>
    <row r="1639" spans="1:8" ht="13.5" x14ac:dyDescent="0.25">
      <c r="A1639" s="3">
        <f>TITRES_STAT!B1642</f>
        <v>44400</v>
      </c>
      <c r="B1639" s="5">
        <f>TITRES_STAT!C1642</f>
        <v>61.98</v>
      </c>
      <c r="C1639" s="5">
        <f>TITRES_STAT!D1642</f>
        <v>50.307000000000002</v>
      </c>
      <c r="D1639" s="5">
        <f>TITRES_STAT!E1642</f>
        <v>0</v>
      </c>
      <c r="E1639" s="2">
        <f t="shared" si="100"/>
        <v>-380.60195004504413</v>
      </c>
      <c r="F1639" s="5" t="str">
        <f t="shared" si="103"/>
        <v>BEARISH</v>
      </c>
      <c r="G1639" s="5" t="str">
        <f t="shared" si="102"/>
        <v>STRONG</v>
      </c>
      <c r="H1639" s="5" t="str">
        <f t="shared" si="101"/>
        <v>CONFIRMED BEARISH</v>
      </c>
    </row>
    <row r="1640" spans="1:8" ht="13.5" x14ac:dyDescent="0.25">
      <c r="A1640" s="3">
        <f>TITRES_STAT!B1643</f>
        <v>44403</v>
      </c>
      <c r="B1640" s="5">
        <f>TITRES_STAT!C1643</f>
        <v>61.98</v>
      </c>
      <c r="C1640" s="5">
        <f>TITRES_STAT!D1643</f>
        <v>50.307000000000002</v>
      </c>
      <c r="D1640" s="5">
        <f>TITRES_STAT!E1643</f>
        <v>0</v>
      </c>
      <c r="E1640" s="2">
        <f t="shared" si="100"/>
        <v>-380.60195004504413</v>
      </c>
      <c r="F1640" s="5" t="str">
        <f t="shared" si="103"/>
        <v>BEARISH</v>
      </c>
      <c r="G1640" s="5" t="str">
        <f t="shared" si="102"/>
        <v>STRONG</v>
      </c>
      <c r="H1640" s="5" t="str">
        <f t="shared" si="101"/>
        <v>CONFIRMED BEARISH</v>
      </c>
    </row>
    <row r="1641" spans="1:8" ht="13.5" x14ac:dyDescent="0.25">
      <c r="A1641" s="3">
        <f>TITRES_STAT!B1644</f>
        <v>44404</v>
      </c>
      <c r="B1641" s="5">
        <f>TITRES_STAT!C1644</f>
        <v>61.99</v>
      </c>
      <c r="C1641" s="5">
        <f>TITRES_STAT!D1644</f>
        <v>50.314999999999998</v>
      </c>
      <c r="D1641" s="5">
        <f>TITRES_STAT!E1644</f>
        <v>48.942477577028548</v>
      </c>
      <c r="E1641" s="2">
        <f t="shared" si="100"/>
        <v>-331.65947246801557</v>
      </c>
      <c r="F1641" s="5" t="str">
        <f t="shared" si="103"/>
        <v>BULLISH</v>
      </c>
      <c r="G1641" s="5" t="str">
        <f t="shared" si="102"/>
        <v>WEAK</v>
      </c>
      <c r="H1641" s="5" t="str">
        <f t="shared" si="101"/>
        <v>CONFIRMED BULLISH</v>
      </c>
    </row>
    <row r="1642" spans="1:8" ht="13.5" x14ac:dyDescent="0.25">
      <c r="A1642" s="3">
        <f>TITRES_STAT!B1645</f>
        <v>44405</v>
      </c>
      <c r="B1642" s="5">
        <f>TITRES_STAT!C1645</f>
        <v>62</v>
      </c>
      <c r="C1642" s="5">
        <f>TITRES_STAT!D1645</f>
        <v>50.323</v>
      </c>
      <c r="D1642" s="5">
        <f>TITRES_STAT!E1645</f>
        <v>50.326246645161284</v>
      </c>
      <c r="E1642" s="2">
        <f t="shared" si="100"/>
        <v>-281.33322582285427</v>
      </c>
      <c r="F1642" s="5" t="str">
        <f t="shared" si="103"/>
        <v>BULLISH</v>
      </c>
      <c r="G1642" s="5" t="str">
        <f t="shared" si="102"/>
        <v>WEAK</v>
      </c>
      <c r="H1642" s="5" t="str">
        <f t="shared" si="101"/>
        <v>CONFIRMED BULLISH</v>
      </c>
    </row>
    <row r="1643" spans="1:8" ht="13.5" x14ac:dyDescent="0.25">
      <c r="A1643" s="3">
        <f>TITRES_STAT!B1646</f>
        <v>44406</v>
      </c>
      <c r="B1643" s="5">
        <f>TITRES_STAT!C1646</f>
        <v>64.95</v>
      </c>
      <c r="C1643" s="5">
        <f>TITRES_STAT!D1646</f>
        <v>52.716999999999999</v>
      </c>
      <c r="D1643" s="5">
        <f>TITRES_STAT!E1646</f>
        <v>50.888341016166279</v>
      </c>
      <c r="E1643" s="2">
        <f t="shared" si="100"/>
        <v>-230.44488480668798</v>
      </c>
      <c r="F1643" s="5" t="str">
        <f t="shared" si="103"/>
        <v>BULLISH</v>
      </c>
      <c r="G1643" s="5" t="str">
        <f t="shared" si="102"/>
        <v>WEAK</v>
      </c>
      <c r="H1643" s="5" t="str">
        <f t="shared" si="101"/>
        <v>CONFIRMED BULLISH</v>
      </c>
    </row>
    <row r="1644" spans="1:8" ht="13.5" x14ac:dyDescent="0.25">
      <c r="A1644" s="3">
        <f>TITRES_STAT!B1647</f>
        <v>44407</v>
      </c>
      <c r="B1644" s="5">
        <f>TITRES_STAT!C1647</f>
        <v>64.95</v>
      </c>
      <c r="C1644" s="5">
        <f>TITRES_STAT!D1647</f>
        <v>52.716999999999999</v>
      </c>
      <c r="D1644" s="5">
        <f>TITRES_STAT!E1647</f>
        <v>52.7137533795227</v>
      </c>
      <c r="E1644" s="2">
        <f t="shared" si="100"/>
        <v>-230.44488480668798</v>
      </c>
      <c r="F1644" s="5" t="str">
        <f t="shared" si="103"/>
        <v>BULLISH</v>
      </c>
      <c r="G1644" s="5" t="str">
        <f t="shared" si="102"/>
        <v>WEAK</v>
      </c>
      <c r="H1644" s="5" t="str">
        <f t="shared" si="101"/>
        <v>CONFIRMED BULLISH</v>
      </c>
    </row>
    <row r="1645" spans="1:8" ht="13.5" x14ac:dyDescent="0.25">
      <c r="A1645" s="3">
        <f>TITRES_STAT!B1648</f>
        <v>44410</v>
      </c>
      <c r="B1645" s="5">
        <f>TITRES_STAT!C1648</f>
        <v>64.989999999999995</v>
      </c>
      <c r="C1645" s="5">
        <f>TITRES_STAT!D1648</f>
        <v>52.75</v>
      </c>
      <c r="D1645" s="5">
        <f>TITRES_STAT!E1648</f>
        <v>52.7297084166795</v>
      </c>
      <c r="E1645" s="2">
        <f t="shared" si="100"/>
        <v>-177.71517639000848</v>
      </c>
      <c r="F1645" s="5" t="str">
        <f t="shared" si="103"/>
        <v>BULLISH</v>
      </c>
      <c r="G1645" s="5" t="str">
        <f t="shared" si="102"/>
        <v>WEAK</v>
      </c>
      <c r="H1645" s="5" t="str">
        <f t="shared" si="101"/>
        <v>CONFIRMED BULLISH</v>
      </c>
    </row>
    <row r="1646" spans="1:8" ht="13.5" x14ac:dyDescent="0.25">
      <c r="A1646" s="3">
        <f>TITRES_STAT!B1649</f>
        <v>44411</v>
      </c>
      <c r="B1646" s="5">
        <f>TITRES_STAT!C1649</f>
        <v>64.989999999999995</v>
      </c>
      <c r="C1646" s="5">
        <f>TITRES_STAT!D1649</f>
        <v>52.75</v>
      </c>
      <c r="D1646" s="5">
        <f>TITRES_STAT!E1649</f>
        <v>0</v>
      </c>
      <c r="E1646" s="2">
        <f t="shared" si="100"/>
        <v>-177.71517639000848</v>
      </c>
      <c r="F1646" s="5" t="str">
        <f t="shared" si="103"/>
        <v>BULLISH</v>
      </c>
      <c r="G1646" s="5" t="str">
        <f t="shared" si="102"/>
        <v>WEAK</v>
      </c>
      <c r="H1646" s="5" t="str">
        <f t="shared" si="101"/>
        <v>CONFIRMED BULLISH</v>
      </c>
    </row>
    <row r="1647" spans="1:8" ht="13.5" x14ac:dyDescent="0.25">
      <c r="A1647" s="3">
        <f>TITRES_STAT!B1650</f>
        <v>44412</v>
      </c>
      <c r="B1647" s="5">
        <f>TITRES_STAT!C1650</f>
        <v>64.900000000000006</v>
      </c>
      <c r="C1647" s="5">
        <f>TITRES_STAT!D1650</f>
        <v>52.677</v>
      </c>
      <c r="D1647" s="5">
        <f>TITRES_STAT!E1650</f>
        <v>52.677</v>
      </c>
      <c r="E1647" s="2">
        <f t="shared" si="100"/>
        <v>-230.39217639000847</v>
      </c>
      <c r="F1647" s="5" t="str">
        <f t="shared" si="103"/>
        <v>BULLISH</v>
      </c>
      <c r="G1647" s="5" t="str">
        <f t="shared" si="102"/>
        <v>WEAK</v>
      </c>
      <c r="H1647" s="5" t="str">
        <f t="shared" si="101"/>
        <v>CONFIRMED BULLISH</v>
      </c>
    </row>
    <row r="1648" spans="1:8" ht="13.5" x14ac:dyDescent="0.25">
      <c r="A1648" s="3">
        <f>TITRES_STAT!B1651</f>
        <v>44413</v>
      </c>
      <c r="B1648" s="5">
        <f>TITRES_STAT!C1651</f>
        <v>64.900000000000006</v>
      </c>
      <c r="C1648" s="5">
        <f>TITRES_STAT!D1651</f>
        <v>52.677</v>
      </c>
      <c r="D1648" s="5">
        <f>TITRES_STAT!E1651</f>
        <v>0</v>
      </c>
      <c r="E1648" s="2">
        <f t="shared" si="100"/>
        <v>-230.39217639000847</v>
      </c>
      <c r="F1648" s="5" t="str">
        <f t="shared" si="103"/>
        <v>BULLISH</v>
      </c>
      <c r="G1648" s="5" t="str">
        <f t="shared" si="102"/>
        <v>NEUTRAL</v>
      </c>
      <c r="H1648" s="5" t="str">
        <f t="shared" si="101"/>
        <v>BULLISH DIVERGENCE</v>
      </c>
    </row>
    <row r="1649" spans="1:8" ht="13.5" x14ac:dyDescent="0.25">
      <c r="A1649" s="3">
        <f>TITRES_STAT!B1652</f>
        <v>44414</v>
      </c>
      <c r="B1649" s="5">
        <f>TITRES_STAT!C1652</f>
        <v>64.900000000000006</v>
      </c>
      <c r="C1649" s="5">
        <f>TITRES_STAT!D1652</f>
        <v>52.677</v>
      </c>
      <c r="D1649" s="5">
        <f>TITRES_STAT!E1652</f>
        <v>0</v>
      </c>
      <c r="E1649" s="2">
        <f t="shared" si="100"/>
        <v>-230.39217639000847</v>
      </c>
      <c r="F1649" s="5" t="str">
        <f t="shared" si="103"/>
        <v>BULLISH</v>
      </c>
      <c r="G1649" s="5" t="str">
        <f t="shared" si="102"/>
        <v>NEUTRAL</v>
      </c>
      <c r="H1649" s="5" t="str">
        <f t="shared" si="101"/>
        <v>BULLISH DIVERGENCE</v>
      </c>
    </row>
    <row r="1650" spans="1:8" ht="13.5" x14ac:dyDescent="0.25">
      <c r="A1650" s="3">
        <f>TITRES_STAT!B1653</f>
        <v>44417</v>
      </c>
      <c r="B1650" s="5">
        <f>TITRES_STAT!C1653</f>
        <v>64.900000000000006</v>
      </c>
      <c r="C1650" s="5">
        <f>TITRES_STAT!D1653</f>
        <v>52.677</v>
      </c>
      <c r="D1650" s="5">
        <f>TITRES_STAT!E1653</f>
        <v>0</v>
      </c>
      <c r="E1650" s="2">
        <f t="shared" si="100"/>
        <v>-230.39217639000847</v>
      </c>
      <c r="F1650" s="5" t="str">
        <f t="shared" si="103"/>
        <v>BEARISH</v>
      </c>
      <c r="G1650" s="5" t="str">
        <f t="shared" si="102"/>
        <v>STRONG</v>
      </c>
      <c r="H1650" s="5" t="str">
        <f t="shared" si="101"/>
        <v>CONFIRMED BEARISH</v>
      </c>
    </row>
    <row r="1651" spans="1:8" ht="13.5" x14ac:dyDescent="0.25">
      <c r="A1651" s="3">
        <f>TITRES_STAT!B1654</f>
        <v>44419</v>
      </c>
      <c r="B1651" s="5">
        <f>TITRES_STAT!C1654</f>
        <v>63</v>
      </c>
      <c r="C1651" s="5">
        <f>TITRES_STAT!D1654</f>
        <v>51.134</v>
      </c>
      <c r="D1651" s="5">
        <f>TITRES_STAT!E1654</f>
        <v>51.134</v>
      </c>
      <c r="E1651" s="2">
        <f t="shared" si="100"/>
        <v>-281.52617639000846</v>
      </c>
      <c r="F1651" s="5" t="str">
        <f t="shared" si="103"/>
        <v>BEARISH</v>
      </c>
      <c r="G1651" s="5" t="str">
        <f t="shared" si="102"/>
        <v>STRONG</v>
      </c>
      <c r="H1651" s="5" t="str">
        <f t="shared" si="101"/>
        <v>CONFIRMED BEARISH</v>
      </c>
    </row>
    <row r="1652" spans="1:8" ht="13.5" x14ac:dyDescent="0.25">
      <c r="A1652" s="3">
        <f>TITRES_STAT!B1655</f>
        <v>44420</v>
      </c>
      <c r="B1652" s="5">
        <f>TITRES_STAT!C1655</f>
        <v>64.94</v>
      </c>
      <c r="C1652" s="5">
        <f>TITRES_STAT!D1655</f>
        <v>52.709000000000003</v>
      </c>
      <c r="D1652" s="5">
        <f>TITRES_STAT!E1655</f>
        <v>52.687085263319993</v>
      </c>
      <c r="E1652" s="2">
        <f t="shared" si="100"/>
        <v>-228.83909112668846</v>
      </c>
      <c r="F1652" s="5" t="str">
        <f t="shared" si="103"/>
        <v>BULLISH</v>
      </c>
      <c r="G1652" s="5" t="str">
        <f t="shared" si="102"/>
        <v>NEUTRAL</v>
      </c>
      <c r="H1652" s="5" t="str">
        <f t="shared" si="101"/>
        <v>CONFIRMED BULLISH</v>
      </c>
    </row>
    <row r="1653" spans="1:8" ht="13.5" x14ac:dyDescent="0.25">
      <c r="A1653" s="3">
        <f>TITRES_STAT!B1656</f>
        <v>44424</v>
      </c>
      <c r="B1653" s="5">
        <f>TITRES_STAT!C1656</f>
        <v>64.94</v>
      </c>
      <c r="C1653" s="5">
        <f>TITRES_STAT!D1656</f>
        <v>52.709000000000003</v>
      </c>
      <c r="D1653" s="5">
        <f>TITRES_STAT!E1656</f>
        <v>0</v>
      </c>
      <c r="E1653" s="2">
        <f t="shared" si="100"/>
        <v>-228.83909112668846</v>
      </c>
      <c r="F1653" s="5" t="str">
        <f t="shared" si="103"/>
        <v>BULLISH</v>
      </c>
      <c r="G1653" s="5" t="str">
        <f t="shared" si="102"/>
        <v>NEUTRAL</v>
      </c>
      <c r="H1653" s="5" t="str">
        <f t="shared" si="101"/>
        <v>CONFIRMED BULLISH</v>
      </c>
    </row>
    <row r="1654" spans="1:8" ht="13.5" x14ac:dyDescent="0.25">
      <c r="A1654" s="3">
        <f>TITRES_STAT!B1657</f>
        <v>44425</v>
      </c>
      <c r="B1654" s="5">
        <f>TITRES_STAT!C1657</f>
        <v>64.900000000000006</v>
      </c>
      <c r="C1654" s="5">
        <f>TITRES_STAT!D1657</f>
        <v>52.677</v>
      </c>
      <c r="D1654" s="5">
        <f>TITRES_STAT!E1657</f>
        <v>51.335319244992291</v>
      </c>
      <c r="E1654" s="2">
        <f t="shared" si="100"/>
        <v>-280.17441037168078</v>
      </c>
      <c r="F1654" s="5" t="str">
        <f t="shared" si="103"/>
        <v>BEARISH</v>
      </c>
      <c r="G1654" s="5" t="str">
        <f t="shared" si="102"/>
        <v>STRONG</v>
      </c>
      <c r="H1654" s="5" t="str">
        <f t="shared" si="101"/>
        <v>NEUTRAL</v>
      </c>
    </row>
    <row r="1655" spans="1:8" ht="13.5" x14ac:dyDescent="0.25">
      <c r="A1655" s="3">
        <f>TITRES_STAT!B1658</f>
        <v>44426</v>
      </c>
      <c r="B1655" s="5">
        <f>TITRES_STAT!C1658</f>
        <v>64</v>
      </c>
      <c r="C1655" s="5">
        <f>TITRES_STAT!D1658</f>
        <v>51.945999999999998</v>
      </c>
      <c r="D1655" s="5">
        <f>TITRES_STAT!E1658</f>
        <v>51.945999999999998</v>
      </c>
      <c r="E1655" s="2">
        <f t="shared" si="100"/>
        <v>-332.1204103716808</v>
      </c>
      <c r="F1655" s="5" t="str">
        <f t="shared" si="103"/>
        <v>BEARISH</v>
      </c>
      <c r="G1655" s="5" t="str">
        <f t="shared" si="102"/>
        <v>STRONG</v>
      </c>
      <c r="H1655" s="5" t="str">
        <f t="shared" si="101"/>
        <v>CONFIRMED BEARISH</v>
      </c>
    </row>
    <row r="1656" spans="1:8" ht="13.5" x14ac:dyDescent="0.25">
      <c r="A1656" s="3">
        <f>TITRES_STAT!B1659</f>
        <v>44427</v>
      </c>
      <c r="B1656" s="5">
        <f>TITRES_STAT!C1659</f>
        <v>64.900000000000006</v>
      </c>
      <c r="C1656" s="5">
        <f>TITRES_STAT!D1659</f>
        <v>52.677</v>
      </c>
      <c r="D1656" s="5">
        <f>TITRES_STAT!E1659</f>
        <v>52.055265300462246</v>
      </c>
      <c r="E1656" s="2">
        <f t="shared" si="100"/>
        <v>-280.06514507121858</v>
      </c>
      <c r="F1656" s="5" t="str">
        <f t="shared" si="103"/>
        <v>BULLISH</v>
      </c>
      <c r="G1656" s="5" t="str">
        <f t="shared" si="102"/>
        <v>NEUTRAL</v>
      </c>
      <c r="H1656" s="5" t="str">
        <f t="shared" si="101"/>
        <v>CONFIRMED BULLISH</v>
      </c>
    </row>
    <row r="1657" spans="1:8" ht="13.5" x14ac:dyDescent="0.25">
      <c r="A1657" s="3">
        <f>TITRES_STAT!B1660</f>
        <v>44428</v>
      </c>
      <c r="B1657" s="5">
        <f>TITRES_STAT!C1660</f>
        <v>64.5</v>
      </c>
      <c r="C1657" s="5">
        <f>TITRES_STAT!D1660</f>
        <v>52.351999999999997</v>
      </c>
      <c r="D1657" s="5">
        <f>TITRES_STAT!E1660</f>
        <v>52.022466480620146</v>
      </c>
      <c r="E1657" s="2">
        <f t="shared" si="100"/>
        <v>-332.08761155183873</v>
      </c>
      <c r="F1657" s="5" t="str">
        <f t="shared" si="103"/>
        <v>BEARISH</v>
      </c>
      <c r="G1657" s="5" t="str">
        <f t="shared" si="102"/>
        <v>STRONG</v>
      </c>
      <c r="H1657" s="5" t="str">
        <f t="shared" si="101"/>
        <v>CONFIRMED BEARISH</v>
      </c>
    </row>
    <row r="1658" spans="1:8" ht="13.5" x14ac:dyDescent="0.25">
      <c r="A1658" s="3">
        <f>TITRES_STAT!B1661</f>
        <v>44431</v>
      </c>
      <c r="B1658" s="5">
        <f>TITRES_STAT!C1661</f>
        <v>64.89</v>
      </c>
      <c r="C1658" s="5">
        <f>TITRES_STAT!D1661</f>
        <v>52.667999999999999</v>
      </c>
      <c r="D1658" s="5">
        <f>TITRES_STAT!E1661</f>
        <v>52.351456310679616</v>
      </c>
      <c r="E1658" s="2">
        <f t="shared" si="100"/>
        <v>-279.73615524115911</v>
      </c>
      <c r="F1658" s="5" t="str">
        <f t="shared" si="103"/>
        <v>BEARISH</v>
      </c>
      <c r="G1658" s="5" t="str">
        <f t="shared" si="102"/>
        <v>STRONG</v>
      </c>
      <c r="H1658" s="5" t="str">
        <f t="shared" si="101"/>
        <v>CONFIRMED BEARISH</v>
      </c>
    </row>
    <row r="1659" spans="1:8" ht="13.5" x14ac:dyDescent="0.25">
      <c r="A1659" s="3">
        <f>TITRES_STAT!B1662</f>
        <v>44432</v>
      </c>
      <c r="B1659" s="5">
        <f>TITRES_STAT!C1662</f>
        <v>64.89</v>
      </c>
      <c r="C1659" s="5">
        <f>TITRES_STAT!D1662</f>
        <v>52.667999999999999</v>
      </c>
      <c r="D1659" s="5">
        <f>TITRES_STAT!E1662</f>
        <v>0</v>
      </c>
      <c r="E1659" s="2">
        <f t="shared" si="100"/>
        <v>-279.73615524115911</v>
      </c>
      <c r="F1659" s="5" t="str">
        <f t="shared" si="103"/>
        <v>BULLISH</v>
      </c>
      <c r="G1659" s="5" t="str">
        <f t="shared" si="102"/>
        <v>NEUTRAL</v>
      </c>
      <c r="H1659" s="5" t="str">
        <f t="shared" si="101"/>
        <v>BULLISH DIVERGENCE</v>
      </c>
    </row>
    <row r="1660" spans="1:8" ht="13.5" x14ac:dyDescent="0.25">
      <c r="A1660" s="3">
        <f>TITRES_STAT!B1663</f>
        <v>44433</v>
      </c>
      <c r="B1660" s="5">
        <f>TITRES_STAT!C1663</f>
        <v>64.88</v>
      </c>
      <c r="C1660" s="5">
        <f>TITRES_STAT!D1663</f>
        <v>52.66</v>
      </c>
      <c r="D1660" s="5">
        <f>TITRES_STAT!E1663</f>
        <v>52.663246609124542</v>
      </c>
      <c r="E1660" s="2">
        <f t="shared" si="100"/>
        <v>-332.39940185028365</v>
      </c>
      <c r="F1660" s="5" t="str">
        <f t="shared" si="103"/>
        <v>BEARISH</v>
      </c>
      <c r="G1660" s="5" t="str">
        <f t="shared" si="102"/>
        <v>NEUTRAL</v>
      </c>
      <c r="H1660" s="5" t="str">
        <f t="shared" si="101"/>
        <v>BEARISH DIVERGENCE</v>
      </c>
    </row>
    <row r="1661" spans="1:8" ht="13.5" x14ac:dyDescent="0.25">
      <c r="A1661" s="3">
        <f>TITRES_STAT!B1664</f>
        <v>44434</v>
      </c>
      <c r="B1661" s="5">
        <f>TITRES_STAT!C1664</f>
        <v>64.89</v>
      </c>
      <c r="C1661" s="5">
        <f>TITRES_STAT!D1664</f>
        <v>52.667999999999999</v>
      </c>
      <c r="D1661" s="5">
        <f>TITRES_STAT!E1664</f>
        <v>52.553557281553395</v>
      </c>
      <c r="E1661" s="2">
        <f t="shared" si="100"/>
        <v>-279.84584456873029</v>
      </c>
      <c r="F1661" s="5" t="str">
        <f t="shared" si="103"/>
        <v>BULLISH</v>
      </c>
      <c r="G1661" s="5" t="str">
        <f t="shared" si="102"/>
        <v>NEUTRAL</v>
      </c>
      <c r="H1661" s="5" t="str">
        <f t="shared" si="101"/>
        <v>BULLISH DIVERGENCE</v>
      </c>
    </row>
    <row r="1662" spans="1:8" ht="13.5" x14ac:dyDescent="0.25">
      <c r="A1662" s="3">
        <f>TITRES_STAT!B1665</f>
        <v>44435</v>
      </c>
      <c r="B1662" s="5">
        <f>TITRES_STAT!C1665</f>
        <v>64.89</v>
      </c>
      <c r="C1662" s="5">
        <f>TITRES_STAT!D1665</f>
        <v>52.667999999999999</v>
      </c>
      <c r="D1662" s="5">
        <f>TITRES_STAT!E1665</f>
        <v>52.663941747572821</v>
      </c>
      <c r="E1662" s="2">
        <f t="shared" si="100"/>
        <v>-279.84584456873029</v>
      </c>
      <c r="F1662" s="5" t="str">
        <f t="shared" si="103"/>
        <v>BULLISH</v>
      </c>
      <c r="G1662" s="5" t="str">
        <f t="shared" si="102"/>
        <v>WEAK</v>
      </c>
      <c r="H1662" s="5" t="str">
        <f t="shared" si="101"/>
        <v>CONFIRMED BULLISH</v>
      </c>
    </row>
    <row r="1663" spans="1:8" ht="13.5" x14ac:dyDescent="0.25">
      <c r="A1663" s="3">
        <f>TITRES_STAT!B1666</f>
        <v>44438</v>
      </c>
      <c r="B1663" s="5">
        <f>TITRES_STAT!C1666</f>
        <v>64.89</v>
      </c>
      <c r="C1663" s="5">
        <f>TITRES_STAT!D1666</f>
        <v>52.667999999999999</v>
      </c>
      <c r="D1663" s="5">
        <f>TITRES_STAT!E1666</f>
        <v>0</v>
      </c>
      <c r="E1663" s="2">
        <f t="shared" si="100"/>
        <v>-279.84584456873029</v>
      </c>
      <c r="F1663" s="5" t="str">
        <f t="shared" si="103"/>
        <v>BEARISH</v>
      </c>
      <c r="G1663" s="5" t="str">
        <f t="shared" si="102"/>
        <v>NEUTRAL</v>
      </c>
      <c r="H1663" s="5" t="str">
        <f t="shared" si="101"/>
        <v>NEUTRAL</v>
      </c>
    </row>
    <row r="1664" spans="1:8" ht="13.5" x14ac:dyDescent="0.25">
      <c r="A1664" s="3">
        <f>TITRES_STAT!B1667</f>
        <v>44439</v>
      </c>
      <c r="B1664" s="5">
        <f>TITRES_STAT!C1667</f>
        <v>64.89</v>
      </c>
      <c r="C1664" s="5">
        <f>TITRES_STAT!D1667</f>
        <v>52.667999999999999</v>
      </c>
      <c r="D1664" s="5">
        <f>TITRES_STAT!E1667</f>
        <v>0</v>
      </c>
      <c r="E1664" s="2">
        <f t="shared" si="100"/>
        <v>-279.84584456873029</v>
      </c>
      <c r="F1664" s="5" t="str">
        <f t="shared" si="103"/>
        <v>BEARISH</v>
      </c>
      <c r="G1664" s="5" t="str">
        <f t="shared" si="102"/>
        <v>NEUTRAL</v>
      </c>
      <c r="H1664" s="5" t="str">
        <f t="shared" si="101"/>
        <v>NEUTRAL</v>
      </c>
    </row>
    <row r="1665" spans="1:8" ht="13.5" x14ac:dyDescent="0.25">
      <c r="A1665" s="3">
        <f>TITRES_STAT!B1668</f>
        <v>44440</v>
      </c>
      <c r="B1665" s="5">
        <f>TITRES_STAT!C1668</f>
        <v>64.89</v>
      </c>
      <c r="C1665" s="5">
        <f>TITRES_STAT!D1668</f>
        <v>52.667999999999999</v>
      </c>
      <c r="D1665" s="5">
        <f>TITRES_STAT!E1668</f>
        <v>0</v>
      </c>
      <c r="E1665" s="2">
        <f t="shared" si="100"/>
        <v>-279.84584456873029</v>
      </c>
      <c r="F1665" s="5" t="str">
        <f t="shared" si="103"/>
        <v>BULLISH</v>
      </c>
      <c r="G1665" s="5" t="str">
        <f t="shared" si="102"/>
        <v>WEAK</v>
      </c>
      <c r="H1665" s="5" t="str">
        <f t="shared" si="101"/>
        <v>CONFIRMED BULLISH</v>
      </c>
    </row>
    <row r="1666" spans="1:8" ht="13.5" x14ac:dyDescent="0.25">
      <c r="A1666" s="3">
        <f>TITRES_STAT!B1669</f>
        <v>44441</v>
      </c>
      <c r="B1666" s="5">
        <f>TITRES_STAT!C1669</f>
        <v>64.89</v>
      </c>
      <c r="C1666" s="5">
        <f>TITRES_STAT!D1669</f>
        <v>52.667999999999999</v>
      </c>
      <c r="D1666" s="5">
        <f>TITRES_STAT!E1669</f>
        <v>0</v>
      </c>
      <c r="E1666" s="2">
        <f t="shared" si="100"/>
        <v>-279.84584456873029</v>
      </c>
      <c r="F1666" s="5" t="str">
        <f t="shared" si="103"/>
        <v>NEUTRAL</v>
      </c>
      <c r="G1666" s="5" t="str">
        <f t="shared" si="102"/>
        <v>NEUTRAL</v>
      </c>
      <c r="H1666" s="5" t="str">
        <f t="shared" si="101"/>
        <v>NEUTRAL</v>
      </c>
    </row>
    <row r="1667" spans="1:8" ht="13.5" x14ac:dyDescent="0.25">
      <c r="A1667" s="3">
        <f>TITRES_STAT!B1670</f>
        <v>44442</v>
      </c>
      <c r="B1667" s="5">
        <f>TITRES_STAT!C1670</f>
        <v>64.87</v>
      </c>
      <c r="C1667" s="5">
        <f>TITRES_STAT!D1670</f>
        <v>52.652000000000001</v>
      </c>
      <c r="D1667" s="5">
        <f>TITRES_STAT!E1670</f>
        <v>52.652000000000001</v>
      </c>
      <c r="E1667" s="2">
        <f t="shared" si="100"/>
        <v>-332.49784456873027</v>
      </c>
      <c r="F1667" s="5" t="str">
        <f t="shared" si="103"/>
        <v>BEARISH</v>
      </c>
      <c r="G1667" s="5" t="str">
        <f t="shared" si="102"/>
        <v>STRONG</v>
      </c>
      <c r="H1667" s="5" t="str">
        <f t="shared" si="101"/>
        <v>CONFIRMED BEARISH</v>
      </c>
    </row>
    <row r="1668" spans="1:8" ht="13.5" x14ac:dyDescent="0.25">
      <c r="A1668" s="3">
        <f>TITRES_STAT!B1671</f>
        <v>44445</v>
      </c>
      <c r="B1668" s="5">
        <f>TITRES_STAT!C1671</f>
        <v>64.86</v>
      </c>
      <c r="C1668" s="5">
        <f>TITRES_STAT!D1671</f>
        <v>52.643999999999998</v>
      </c>
      <c r="D1668" s="5">
        <f>TITRES_STAT!E1671</f>
        <v>52.643188344125804</v>
      </c>
      <c r="E1668" s="2">
        <f t="shared" ref="E1668:E1731" si="104">IF(B1668&gt;B1667, E1667+D1668, IF(B1668&lt;B1667, E1667-D1668, E1667))</f>
        <v>-385.14103291285608</v>
      </c>
      <c r="F1668" s="5" t="str">
        <f t="shared" si="103"/>
        <v>BEARISH</v>
      </c>
      <c r="G1668" s="5" t="str">
        <f t="shared" si="102"/>
        <v>STRONG</v>
      </c>
      <c r="H1668" s="5" t="str">
        <f t="shared" si="101"/>
        <v>CONFIRMED BEARISH</v>
      </c>
    </row>
    <row r="1669" spans="1:8" ht="13.5" x14ac:dyDescent="0.25">
      <c r="A1669" s="3">
        <f>TITRES_STAT!B1672</f>
        <v>44446</v>
      </c>
      <c r="B1669" s="5">
        <f>TITRES_STAT!C1672</f>
        <v>64.78</v>
      </c>
      <c r="C1669" s="5">
        <f>TITRES_STAT!D1672</f>
        <v>52.579000000000001</v>
      </c>
      <c r="D1669" s="5">
        <f>TITRES_STAT!E1672</f>
        <v>52.56114359370175</v>
      </c>
      <c r="E1669" s="2">
        <f t="shared" si="104"/>
        <v>-437.70217650655781</v>
      </c>
      <c r="F1669" s="5" t="str">
        <f t="shared" si="103"/>
        <v>BEARISH</v>
      </c>
      <c r="G1669" s="5" t="str">
        <f t="shared" si="102"/>
        <v>STRONG</v>
      </c>
      <c r="H1669" s="5" t="str">
        <f t="shared" si="101"/>
        <v>CONFIRMED BEARISH</v>
      </c>
    </row>
    <row r="1670" spans="1:8" ht="13.5" x14ac:dyDescent="0.25">
      <c r="A1670" s="3">
        <f>TITRES_STAT!B1673</f>
        <v>44447</v>
      </c>
      <c r="B1670" s="5">
        <f>TITRES_STAT!C1673</f>
        <v>64.78</v>
      </c>
      <c r="C1670" s="5">
        <f>TITRES_STAT!D1673</f>
        <v>52.579000000000001</v>
      </c>
      <c r="D1670" s="5">
        <f>TITRES_STAT!E1673</f>
        <v>0</v>
      </c>
      <c r="E1670" s="2">
        <f t="shared" si="104"/>
        <v>-437.70217650655781</v>
      </c>
      <c r="F1670" s="5" t="str">
        <f t="shared" si="103"/>
        <v>BEARISH</v>
      </c>
      <c r="G1670" s="5" t="str">
        <f t="shared" si="102"/>
        <v>STRONG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BEARISH</v>
      </c>
    </row>
    <row r="1671" spans="1:8" ht="13.5" x14ac:dyDescent="0.25">
      <c r="A1671" s="3">
        <f>TITRES_STAT!B1674</f>
        <v>44448</v>
      </c>
      <c r="B1671" s="5">
        <f>TITRES_STAT!C1674</f>
        <v>64.78</v>
      </c>
      <c r="C1671" s="5">
        <f>TITRES_STAT!D1674</f>
        <v>52.579000000000001</v>
      </c>
      <c r="D1671" s="5">
        <f>TITRES_STAT!E1674</f>
        <v>52.549780426057424</v>
      </c>
      <c r="E1671" s="2">
        <f t="shared" si="104"/>
        <v>-437.70217650655781</v>
      </c>
      <c r="F1671" s="5" t="str">
        <f t="shared" si="103"/>
        <v>BEARISH</v>
      </c>
      <c r="G1671" s="5" t="str">
        <f t="shared" ref="G1671:G1734" si="106">IF((E1671-E1666)/E1666 &gt; 0.02, "STRONG",
 IF((E1671-E1666)/E1666 &lt; -0.02, "WEAK", "NEUTRAL"))</f>
        <v>STRONG</v>
      </c>
      <c r="H1671" s="5" t="str">
        <f t="shared" si="105"/>
        <v>CONFIRMED BEARISH</v>
      </c>
    </row>
    <row r="1672" spans="1:8" ht="13.5" x14ac:dyDescent="0.25">
      <c r="A1672" s="3">
        <f>TITRES_STAT!B1675</f>
        <v>44449</v>
      </c>
      <c r="B1672" s="5">
        <f>TITRES_STAT!C1675</f>
        <v>64.77</v>
      </c>
      <c r="C1672" s="5">
        <f>TITRES_STAT!D1675</f>
        <v>52.570999999999998</v>
      </c>
      <c r="D1672" s="5">
        <f>TITRES_STAT!E1675</f>
        <v>52.398117137563695</v>
      </c>
      <c r="E1672" s="2">
        <f t="shared" si="104"/>
        <v>-490.10029364412151</v>
      </c>
      <c r="F1672" s="5" t="str">
        <f t="shared" ref="F1672:F1735" si="107">IF(E1672&gt;E1667,"BULLISH",IF(E1672&lt;E1667,"BEARISH","NEUTRAL"))</f>
        <v>BEARISH</v>
      </c>
      <c r="G1672" s="5" t="str">
        <f t="shared" si="106"/>
        <v>STRONG</v>
      </c>
      <c r="H1672" s="5" t="str">
        <f t="shared" si="105"/>
        <v>CONFIRMED BEARISH</v>
      </c>
    </row>
    <row r="1673" spans="1:8" ht="13.5" x14ac:dyDescent="0.25">
      <c r="A1673" s="3">
        <f>TITRES_STAT!B1676</f>
        <v>44452</v>
      </c>
      <c r="B1673" s="5">
        <f>TITRES_STAT!C1676</f>
        <v>64.77</v>
      </c>
      <c r="C1673" s="5">
        <f>TITRES_STAT!D1676</f>
        <v>52.570999999999998</v>
      </c>
      <c r="D1673" s="5">
        <f>TITRES_STAT!E1676</f>
        <v>52.570999999999998</v>
      </c>
      <c r="E1673" s="2">
        <f t="shared" si="104"/>
        <v>-490.10029364412151</v>
      </c>
      <c r="F1673" s="5" t="str">
        <f t="shared" si="107"/>
        <v>BEARISH</v>
      </c>
      <c r="G1673" s="5" t="str">
        <f t="shared" si="106"/>
        <v>STRONG</v>
      </c>
      <c r="H1673" s="5" t="str">
        <f t="shared" si="105"/>
        <v>CONFIRMED BEARISH</v>
      </c>
    </row>
    <row r="1674" spans="1:8" ht="13.5" x14ac:dyDescent="0.25">
      <c r="A1674" s="3">
        <f>TITRES_STAT!B1677</f>
        <v>44453</v>
      </c>
      <c r="B1674" s="5">
        <f>TITRES_STAT!C1677</f>
        <v>64.77</v>
      </c>
      <c r="C1674" s="5">
        <f>TITRES_STAT!D1677</f>
        <v>52.570999999999998</v>
      </c>
      <c r="D1674" s="5">
        <f>TITRES_STAT!E1677</f>
        <v>0</v>
      </c>
      <c r="E1674" s="2">
        <f t="shared" si="104"/>
        <v>-490.10029364412151</v>
      </c>
      <c r="F1674" s="5" t="str">
        <f t="shared" si="107"/>
        <v>BEARISH</v>
      </c>
      <c r="G1674" s="5" t="str">
        <f t="shared" si="106"/>
        <v>STRONG</v>
      </c>
      <c r="H1674" s="5" t="str">
        <f t="shared" si="105"/>
        <v>CONFIRMED BEARISH</v>
      </c>
    </row>
    <row r="1675" spans="1:8" ht="13.5" x14ac:dyDescent="0.25">
      <c r="A1675" s="3">
        <f>TITRES_STAT!B1678</f>
        <v>44454</v>
      </c>
      <c r="B1675" s="5">
        <f>TITRES_STAT!C1678</f>
        <v>64.77</v>
      </c>
      <c r="C1675" s="5">
        <f>TITRES_STAT!D1678</f>
        <v>52.570999999999998</v>
      </c>
      <c r="D1675" s="5">
        <f>TITRES_STAT!E1678</f>
        <v>0</v>
      </c>
      <c r="E1675" s="2">
        <f t="shared" si="104"/>
        <v>-490.10029364412151</v>
      </c>
      <c r="F1675" s="5" t="str">
        <f t="shared" si="107"/>
        <v>BEARISH</v>
      </c>
      <c r="G1675" s="5" t="str">
        <f t="shared" si="106"/>
        <v>STRONG</v>
      </c>
      <c r="H1675" s="5" t="str">
        <f t="shared" si="105"/>
        <v>CONFIRMED BEARISH</v>
      </c>
    </row>
    <row r="1676" spans="1:8" ht="13.5" x14ac:dyDescent="0.25">
      <c r="A1676" s="3">
        <f>TITRES_STAT!B1679</f>
        <v>44455</v>
      </c>
      <c r="B1676" s="5">
        <f>TITRES_STAT!C1679</f>
        <v>64.77</v>
      </c>
      <c r="C1676" s="5">
        <f>TITRES_STAT!D1679</f>
        <v>52.570999999999998</v>
      </c>
      <c r="D1676" s="5">
        <f>TITRES_STAT!E1679</f>
        <v>0</v>
      </c>
      <c r="E1676" s="2">
        <f t="shared" si="104"/>
        <v>-490.10029364412151</v>
      </c>
      <c r="F1676" s="5" t="str">
        <f t="shared" si="107"/>
        <v>BEARISH</v>
      </c>
      <c r="G1676" s="5" t="str">
        <f t="shared" si="106"/>
        <v>STRONG</v>
      </c>
      <c r="H1676" s="5" t="str">
        <f t="shared" si="105"/>
        <v>CONFIRMED BEARISH</v>
      </c>
    </row>
    <row r="1677" spans="1:8" ht="13.5" x14ac:dyDescent="0.25">
      <c r="A1677" s="3">
        <f>TITRES_STAT!B1680</f>
        <v>44456</v>
      </c>
      <c r="B1677" s="5">
        <f>TITRES_STAT!C1680</f>
        <v>64.77</v>
      </c>
      <c r="C1677" s="5">
        <f>TITRES_STAT!D1680</f>
        <v>52.570999999999998</v>
      </c>
      <c r="D1677" s="5">
        <f>TITRES_STAT!E1680</f>
        <v>0</v>
      </c>
      <c r="E1677" s="2">
        <f t="shared" si="104"/>
        <v>-490.10029364412151</v>
      </c>
      <c r="F1677" s="5" t="str">
        <f t="shared" si="107"/>
        <v>NEUTRAL</v>
      </c>
      <c r="G1677" s="5" t="str">
        <f t="shared" si="106"/>
        <v>NEUTRAL</v>
      </c>
      <c r="H1677" s="5" t="str">
        <f t="shared" si="105"/>
        <v>NEUTRAL</v>
      </c>
    </row>
    <row r="1678" spans="1:8" ht="13.5" x14ac:dyDescent="0.25">
      <c r="A1678" s="3">
        <f>TITRES_STAT!B1681</f>
        <v>44459</v>
      </c>
      <c r="B1678" s="5">
        <f>TITRES_STAT!C1681</f>
        <v>64.77</v>
      </c>
      <c r="C1678" s="5">
        <f>TITRES_STAT!D1681</f>
        <v>52.570999999999998</v>
      </c>
      <c r="D1678" s="5">
        <f>TITRES_STAT!E1681</f>
        <v>0</v>
      </c>
      <c r="E1678" s="2">
        <f t="shared" si="104"/>
        <v>-490.10029364412151</v>
      </c>
      <c r="F1678" s="5" t="str">
        <f t="shared" si="107"/>
        <v>NEUTRAL</v>
      </c>
      <c r="G1678" s="5" t="str">
        <f t="shared" si="106"/>
        <v>NEUTRAL</v>
      </c>
      <c r="H1678" s="5" t="str">
        <f t="shared" si="105"/>
        <v>NEUTRAL</v>
      </c>
    </row>
    <row r="1679" spans="1:8" ht="13.5" x14ac:dyDescent="0.25">
      <c r="A1679" s="3">
        <f>TITRES_STAT!B1682</f>
        <v>44460</v>
      </c>
      <c r="B1679" s="5">
        <f>TITRES_STAT!C1682</f>
        <v>63.5</v>
      </c>
      <c r="C1679" s="5">
        <f>TITRES_STAT!D1682</f>
        <v>51.54</v>
      </c>
      <c r="D1679" s="5">
        <f>TITRES_STAT!E1682</f>
        <v>51.936898582677166</v>
      </c>
      <c r="E1679" s="2">
        <f t="shared" si="104"/>
        <v>-542.03719222679865</v>
      </c>
      <c r="F1679" s="5" t="str">
        <f t="shared" si="107"/>
        <v>BEARISH</v>
      </c>
      <c r="G1679" s="5" t="str">
        <f t="shared" si="106"/>
        <v>STRONG</v>
      </c>
      <c r="H1679" s="5" t="str">
        <f t="shared" si="105"/>
        <v>CONFIRMED BEARISH</v>
      </c>
    </row>
    <row r="1680" spans="1:8" ht="13.5" x14ac:dyDescent="0.25">
      <c r="A1680" s="3">
        <f>TITRES_STAT!B1683</f>
        <v>44461</v>
      </c>
      <c r="B1680" s="5">
        <f>TITRES_STAT!C1683</f>
        <v>63.5</v>
      </c>
      <c r="C1680" s="5">
        <f>TITRES_STAT!D1683</f>
        <v>51.54</v>
      </c>
      <c r="D1680" s="5">
        <f>TITRES_STAT!E1683</f>
        <v>51.533506771653542</v>
      </c>
      <c r="E1680" s="2">
        <f t="shared" si="104"/>
        <v>-542.03719222679865</v>
      </c>
      <c r="F1680" s="5" t="str">
        <f t="shared" si="107"/>
        <v>BEARISH</v>
      </c>
      <c r="G1680" s="5" t="str">
        <f t="shared" si="106"/>
        <v>STRONG</v>
      </c>
      <c r="H1680" s="5" t="str">
        <f t="shared" si="105"/>
        <v>CONFIRMED BEARISH</v>
      </c>
    </row>
    <row r="1681" spans="1:8" ht="13.5" x14ac:dyDescent="0.25">
      <c r="A1681" s="3">
        <f>TITRES_STAT!B1684</f>
        <v>44462</v>
      </c>
      <c r="B1681" s="5">
        <f>TITRES_STAT!C1684</f>
        <v>63.5</v>
      </c>
      <c r="C1681" s="5">
        <f>TITRES_STAT!D1684</f>
        <v>51.54</v>
      </c>
      <c r="D1681" s="5">
        <f>TITRES_STAT!E1684</f>
        <v>51.535941732283462</v>
      </c>
      <c r="E1681" s="2">
        <f t="shared" si="104"/>
        <v>-542.03719222679865</v>
      </c>
      <c r="F1681" s="5" t="str">
        <f t="shared" si="107"/>
        <v>BEARISH</v>
      </c>
      <c r="G1681" s="5" t="str">
        <f t="shared" si="106"/>
        <v>STRONG</v>
      </c>
      <c r="H1681" s="5" t="str">
        <f t="shared" si="105"/>
        <v>CONFIRMED BEARISH</v>
      </c>
    </row>
    <row r="1682" spans="1:8" ht="13.5" x14ac:dyDescent="0.25">
      <c r="A1682" s="3">
        <f>TITRES_STAT!B1685</f>
        <v>44463</v>
      </c>
      <c r="B1682" s="5">
        <f>TITRES_STAT!C1685</f>
        <v>63.5</v>
      </c>
      <c r="C1682" s="5">
        <f>TITRES_STAT!D1685</f>
        <v>51.54</v>
      </c>
      <c r="D1682" s="5">
        <f>TITRES_STAT!E1685</f>
        <v>51.54</v>
      </c>
      <c r="E1682" s="2">
        <f t="shared" si="104"/>
        <v>-542.03719222679865</v>
      </c>
      <c r="F1682" s="5" t="str">
        <f t="shared" si="107"/>
        <v>BEARISH</v>
      </c>
      <c r="G1682" s="5" t="str">
        <f t="shared" si="106"/>
        <v>STRONG</v>
      </c>
      <c r="H1682" s="5" t="str">
        <f t="shared" si="105"/>
        <v>CONFIRMED BEARISH</v>
      </c>
    </row>
    <row r="1683" spans="1:8" ht="13.5" x14ac:dyDescent="0.25">
      <c r="A1683" s="3">
        <f>TITRES_STAT!B1686</f>
        <v>44466</v>
      </c>
      <c r="B1683" s="5">
        <f>TITRES_STAT!C1686</f>
        <v>63.5</v>
      </c>
      <c r="C1683" s="5">
        <f>TITRES_STAT!D1686</f>
        <v>51.54</v>
      </c>
      <c r="D1683" s="5">
        <f>TITRES_STAT!E1686</f>
        <v>51.531883464566931</v>
      </c>
      <c r="E1683" s="2">
        <f t="shared" si="104"/>
        <v>-542.03719222679865</v>
      </c>
      <c r="F1683" s="5" t="str">
        <f t="shared" si="107"/>
        <v>BEARISH</v>
      </c>
      <c r="G1683" s="5" t="str">
        <f t="shared" si="106"/>
        <v>STRONG</v>
      </c>
      <c r="H1683" s="5" t="str">
        <f t="shared" si="105"/>
        <v>CONFIRMED BEARISH</v>
      </c>
    </row>
    <row r="1684" spans="1:8" ht="13.5" x14ac:dyDescent="0.25">
      <c r="A1684" s="3">
        <f>TITRES_STAT!B1687</f>
        <v>44467</v>
      </c>
      <c r="B1684" s="5">
        <f>TITRES_STAT!C1687</f>
        <v>64.760000000000005</v>
      </c>
      <c r="C1684" s="5">
        <f>TITRES_STAT!D1687</f>
        <v>52.563000000000002</v>
      </c>
      <c r="D1684" s="5">
        <f>TITRES_STAT!E1687</f>
        <v>51.604431392835082</v>
      </c>
      <c r="E1684" s="2">
        <f t="shared" si="104"/>
        <v>-490.43276083396358</v>
      </c>
      <c r="F1684" s="5" t="str">
        <f t="shared" si="107"/>
        <v>BULLISH</v>
      </c>
      <c r="G1684" s="5" t="str">
        <f t="shared" si="106"/>
        <v>WEAK</v>
      </c>
      <c r="H1684" s="5" t="str">
        <f t="shared" si="105"/>
        <v>CONFIRMED BULLISH</v>
      </c>
    </row>
    <row r="1685" spans="1:8" ht="13.5" x14ac:dyDescent="0.25">
      <c r="A1685" s="3">
        <f>TITRES_STAT!B1688</f>
        <v>44468</v>
      </c>
      <c r="B1685" s="5">
        <f>TITRES_STAT!C1688</f>
        <v>64</v>
      </c>
      <c r="C1685" s="5">
        <f>TITRES_STAT!D1688</f>
        <v>51.945999999999998</v>
      </c>
      <c r="D1685" s="5">
        <f>TITRES_STAT!E1688</f>
        <v>52.010120843749995</v>
      </c>
      <c r="E1685" s="2">
        <f t="shared" si="104"/>
        <v>-542.44288167771356</v>
      </c>
      <c r="F1685" s="5" t="str">
        <f t="shared" si="107"/>
        <v>BEARISH</v>
      </c>
      <c r="G1685" s="5" t="str">
        <f t="shared" si="106"/>
        <v>NEUTRAL</v>
      </c>
      <c r="H1685" s="5" t="str">
        <f t="shared" si="105"/>
        <v>BEARISH DIVERGENCE</v>
      </c>
    </row>
    <row r="1686" spans="1:8" ht="13.5" x14ac:dyDescent="0.25">
      <c r="A1686" s="3">
        <f>TITRES_STAT!B1689</f>
        <v>44469</v>
      </c>
      <c r="B1686" s="5">
        <f>TITRES_STAT!C1689</f>
        <v>64</v>
      </c>
      <c r="C1686" s="5">
        <f>TITRES_STAT!D1689</f>
        <v>51.945999999999998</v>
      </c>
      <c r="D1686" s="5">
        <f>TITRES_STAT!E1689</f>
        <v>51.926520249999996</v>
      </c>
      <c r="E1686" s="2">
        <f t="shared" si="104"/>
        <v>-542.44288167771356</v>
      </c>
      <c r="F1686" s="5" t="str">
        <f t="shared" si="107"/>
        <v>BEARISH</v>
      </c>
      <c r="G1686" s="5" t="str">
        <f t="shared" si="106"/>
        <v>NEUTRAL</v>
      </c>
      <c r="H1686" s="5" t="str">
        <f t="shared" si="105"/>
        <v>BEARISH DIVERGENCE</v>
      </c>
    </row>
    <row r="1687" spans="1:8" ht="13.5" x14ac:dyDescent="0.25">
      <c r="A1687" s="3">
        <f>TITRES_STAT!B1690</f>
        <v>44470</v>
      </c>
      <c r="B1687" s="5">
        <f>TITRES_STAT!C1690</f>
        <v>64.3</v>
      </c>
      <c r="C1687" s="5">
        <f>TITRES_STAT!D1690</f>
        <v>52.19</v>
      </c>
      <c r="D1687" s="5">
        <f>TITRES_STAT!E1690</f>
        <v>52.191623328149305</v>
      </c>
      <c r="E1687" s="2">
        <f t="shared" si="104"/>
        <v>-490.25125834956424</v>
      </c>
      <c r="F1687" s="5" t="str">
        <f t="shared" si="107"/>
        <v>BULLISH</v>
      </c>
      <c r="G1687" s="5" t="str">
        <f t="shared" si="106"/>
        <v>WEAK</v>
      </c>
      <c r="H1687" s="5" t="str">
        <f t="shared" si="105"/>
        <v>CONFIRMED BULLISH</v>
      </c>
    </row>
    <row r="1688" spans="1:8" ht="13.5" x14ac:dyDescent="0.25">
      <c r="A1688" s="3">
        <f>TITRES_STAT!B1691</f>
        <v>44473</v>
      </c>
      <c r="B1688" s="5">
        <f>TITRES_STAT!C1691</f>
        <v>64.760000000000005</v>
      </c>
      <c r="C1688" s="5">
        <f>TITRES_STAT!D1691</f>
        <v>52.563000000000002</v>
      </c>
      <c r="D1688" s="5">
        <f>TITRES_STAT!E1691</f>
        <v>52.236713310685609</v>
      </c>
      <c r="E1688" s="2">
        <f t="shared" si="104"/>
        <v>-438.01454503887862</v>
      </c>
      <c r="F1688" s="5" t="str">
        <f t="shared" si="107"/>
        <v>BULLISH</v>
      </c>
      <c r="G1688" s="5" t="str">
        <f t="shared" si="106"/>
        <v>WEAK</v>
      </c>
      <c r="H1688" s="5" t="str">
        <f t="shared" si="105"/>
        <v>CONFIRMED BULLISH</v>
      </c>
    </row>
    <row r="1689" spans="1:8" ht="13.5" x14ac:dyDescent="0.25">
      <c r="A1689" s="3">
        <f>TITRES_STAT!B1692</f>
        <v>44474</v>
      </c>
      <c r="B1689" s="5">
        <f>TITRES_STAT!C1692</f>
        <v>64.7</v>
      </c>
      <c r="C1689" s="5">
        <f>TITRES_STAT!D1692</f>
        <v>52.514000000000003</v>
      </c>
      <c r="D1689" s="5">
        <f>TITRES_STAT!E1692</f>
        <v>52.514000000000003</v>
      </c>
      <c r="E1689" s="2">
        <f t="shared" si="104"/>
        <v>-490.52854503887863</v>
      </c>
      <c r="F1689" s="5" t="str">
        <f t="shared" si="107"/>
        <v>BEARISH</v>
      </c>
      <c r="G1689" s="5" t="str">
        <f t="shared" si="106"/>
        <v>NEUTRAL</v>
      </c>
      <c r="H1689" s="5" t="str">
        <f t="shared" si="105"/>
        <v>CONFIRMED BEARISH</v>
      </c>
    </row>
    <row r="1690" spans="1:8" ht="13.5" x14ac:dyDescent="0.25">
      <c r="A1690" s="3">
        <f>TITRES_STAT!B1693</f>
        <v>44475</v>
      </c>
      <c r="B1690" s="5">
        <f>TITRES_STAT!C1693</f>
        <v>64.7</v>
      </c>
      <c r="C1690" s="5">
        <f>TITRES_STAT!D1693</f>
        <v>52.514000000000003</v>
      </c>
      <c r="D1690" s="5">
        <f>TITRES_STAT!E1693</f>
        <v>0</v>
      </c>
      <c r="E1690" s="2">
        <f t="shared" si="104"/>
        <v>-490.52854503887863</v>
      </c>
      <c r="F1690" s="5" t="str">
        <f t="shared" si="107"/>
        <v>BULLISH</v>
      </c>
      <c r="G1690" s="5" t="str">
        <f t="shared" si="106"/>
        <v>WEAK</v>
      </c>
      <c r="H1690" s="5" t="str">
        <f t="shared" si="105"/>
        <v>CONFIRMED BULLISH</v>
      </c>
    </row>
    <row r="1691" spans="1:8" ht="13.5" x14ac:dyDescent="0.25">
      <c r="A1691" s="3">
        <f>TITRES_STAT!B1694</f>
        <v>44476</v>
      </c>
      <c r="B1691" s="5">
        <f>TITRES_STAT!C1694</f>
        <v>64.7</v>
      </c>
      <c r="C1691" s="5">
        <f>TITRES_STAT!D1694</f>
        <v>52.514000000000003</v>
      </c>
      <c r="D1691" s="5">
        <f>TITRES_STAT!E1694</f>
        <v>0</v>
      </c>
      <c r="E1691" s="2">
        <f t="shared" si="104"/>
        <v>-490.52854503887863</v>
      </c>
      <c r="F1691" s="5" t="str">
        <f t="shared" si="107"/>
        <v>BULLISH</v>
      </c>
      <c r="G1691" s="5" t="str">
        <f t="shared" si="106"/>
        <v>WEAK</v>
      </c>
      <c r="H1691" s="5" t="str">
        <f t="shared" si="105"/>
        <v>CONFIRMED BULLISH</v>
      </c>
    </row>
    <row r="1692" spans="1:8" ht="13.5" x14ac:dyDescent="0.25">
      <c r="A1692" s="3">
        <f>TITRES_STAT!B1695</f>
        <v>44477</v>
      </c>
      <c r="B1692" s="5">
        <f>TITRES_STAT!C1695</f>
        <v>64.7</v>
      </c>
      <c r="C1692" s="5">
        <f>TITRES_STAT!D1695</f>
        <v>52.514000000000003</v>
      </c>
      <c r="D1692" s="5">
        <f>TITRES_STAT!E1695</f>
        <v>52.354104204018547</v>
      </c>
      <c r="E1692" s="2">
        <f t="shared" si="104"/>
        <v>-490.52854503887863</v>
      </c>
      <c r="F1692" s="5" t="str">
        <f t="shared" si="107"/>
        <v>BEARISH</v>
      </c>
      <c r="G1692" s="5" t="str">
        <f t="shared" si="106"/>
        <v>NEUTRAL</v>
      </c>
      <c r="H1692" s="5" t="str">
        <f t="shared" si="105"/>
        <v>BEARISH DIVERGENCE</v>
      </c>
    </row>
    <row r="1693" spans="1:8" ht="13.5" x14ac:dyDescent="0.25">
      <c r="A1693" s="3">
        <f>TITRES_STAT!B1696</f>
        <v>44480</v>
      </c>
      <c r="B1693" s="5">
        <f>TITRES_STAT!C1696</f>
        <v>64.5</v>
      </c>
      <c r="C1693" s="5">
        <f>TITRES_STAT!D1696</f>
        <v>52.351999999999997</v>
      </c>
      <c r="D1693" s="5">
        <f>TITRES_STAT!E1696</f>
        <v>52.351188341085262</v>
      </c>
      <c r="E1693" s="2">
        <f t="shared" si="104"/>
        <v>-542.87973337996391</v>
      </c>
      <c r="F1693" s="5" t="str">
        <f t="shared" si="107"/>
        <v>BEARISH</v>
      </c>
      <c r="G1693" s="5" t="str">
        <f t="shared" si="106"/>
        <v>STRONG</v>
      </c>
      <c r="H1693" s="5" t="str">
        <f t="shared" si="105"/>
        <v>CONFIRMED BEARISH</v>
      </c>
    </row>
    <row r="1694" spans="1:8" ht="13.5" x14ac:dyDescent="0.25">
      <c r="A1694" s="3">
        <f>TITRES_STAT!B1697</f>
        <v>44481</v>
      </c>
      <c r="B1694" s="5">
        <f>TITRES_STAT!C1697</f>
        <v>64.5</v>
      </c>
      <c r="C1694" s="5">
        <f>TITRES_STAT!D1697</f>
        <v>52.351999999999997</v>
      </c>
      <c r="D1694" s="5">
        <f>TITRES_STAT!E1697</f>
        <v>0</v>
      </c>
      <c r="E1694" s="2">
        <f t="shared" si="104"/>
        <v>-542.87973337996391</v>
      </c>
      <c r="F1694" s="5" t="str">
        <f t="shared" si="107"/>
        <v>BEARISH</v>
      </c>
      <c r="G1694" s="5" t="str">
        <f t="shared" si="106"/>
        <v>STRONG</v>
      </c>
      <c r="H1694" s="5" t="str">
        <f t="shared" si="105"/>
        <v>CONFIRMED BEARISH</v>
      </c>
    </row>
    <row r="1695" spans="1:8" ht="13.5" x14ac:dyDescent="0.25">
      <c r="A1695" s="3">
        <f>TITRES_STAT!B1698</f>
        <v>44482</v>
      </c>
      <c r="B1695" s="5">
        <f>TITRES_STAT!C1698</f>
        <v>64.400000000000006</v>
      </c>
      <c r="C1695" s="5">
        <f>TITRES_STAT!D1698</f>
        <v>52.271000000000001</v>
      </c>
      <c r="D1695" s="5">
        <f>TITRES_STAT!E1698</f>
        <v>52.271000000000001</v>
      </c>
      <c r="E1695" s="2">
        <f t="shared" si="104"/>
        <v>-595.15073337996387</v>
      </c>
      <c r="F1695" s="5" t="str">
        <f t="shared" si="107"/>
        <v>BEARISH</v>
      </c>
      <c r="G1695" s="5" t="str">
        <f t="shared" si="106"/>
        <v>STRONG</v>
      </c>
      <c r="H1695" s="5" t="str">
        <f t="shared" si="105"/>
        <v>CONFIRMED BEARISH</v>
      </c>
    </row>
    <row r="1696" spans="1:8" ht="13.5" x14ac:dyDescent="0.25">
      <c r="A1696" s="3">
        <f>TITRES_STAT!B1699</f>
        <v>44483</v>
      </c>
      <c r="B1696" s="5">
        <f>TITRES_STAT!C1699</f>
        <v>64.400000000000006</v>
      </c>
      <c r="C1696" s="5">
        <f>TITRES_STAT!D1699</f>
        <v>52.271000000000001</v>
      </c>
      <c r="D1696" s="5">
        <f>TITRES_STAT!E1699</f>
        <v>52.246650155279504</v>
      </c>
      <c r="E1696" s="2">
        <f t="shared" si="104"/>
        <v>-595.15073337996387</v>
      </c>
      <c r="F1696" s="5" t="str">
        <f t="shared" si="107"/>
        <v>BEARISH</v>
      </c>
      <c r="G1696" s="5" t="str">
        <f t="shared" si="106"/>
        <v>STRONG</v>
      </c>
      <c r="H1696" s="5" t="str">
        <f t="shared" si="105"/>
        <v>CONFIRMED BEARISH</v>
      </c>
    </row>
    <row r="1697" spans="1:8" ht="13.5" x14ac:dyDescent="0.25">
      <c r="A1697" s="3">
        <f>TITRES_STAT!B1700</f>
        <v>44488</v>
      </c>
      <c r="B1697" s="5">
        <f>TITRES_STAT!C1700</f>
        <v>64.400000000000006</v>
      </c>
      <c r="C1697" s="5">
        <f>TITRES_STAT!D1700</f>
        <v>52.271000000000001</v>
      </c>
      <c r="D1697" s="5">
        <f>TITRES_STAT!E1700</f>
        <v>52.271000000000001</v>
      </c>
      <c r="E1697" s="2">
        <f t="shared" si="104"/>
        <v>-595.15073337996387</v>
      </c>
      <c r="F1697" s="5" t="str">
        <f t="shared" si="107"/>
        <v>BEARISH</v>
      </c>
      <c r="G1697" s="5" t="str">
        <f t="shared" si="106"/>
        <v>STRONG</v>
      </c>
      <c r="H1697" s="5" t="str">
        <f t="shared" si="105"/>
        <v>CONFIRMED BEARISH</v>
      </c>
    </row>
    <row r="1698" spans="1:8" ht="13.5" x14ac:dyDescent="0.25">
      <c r="A1698" s="3">
        <f>TITRES_STAT!B1701</f>
        <v>44489</v>
      </c>
      <c r="B1698" s="5">
        <f>TITRES_STAT!C1701</f>
        <v>64.400000000000006</v>
      </c>
      <c r="C1698" s="5">
        <f>TITRES_STAT!D1701</f>
        <v>52.271000000000001</v>
      </c>
      <c r="D1698" s="5">
        <f>TITRES_STAT!E1701</f>
        <v>0</v>
      </c>
      <c r="E1698" s="2">
        <f t="shared" si="104"/>
        <v>-595.15073337996387</v>
      </c>
      <c r="F1698" s="5" t="str">
        <f t="shared" si="107"/>
        <v>BEARISH</v>
      </c>
      <c r="G1698" s="5" t="str">
        <f t="shared" si="106"/>
        <v>STRONG</v>
      </c>
      <c r="H1698" s="5" t="str">
        <f t="shared" si="105"/>
        <v>CONFIRMED BEARISH</v>
      </c>
    </row>
    <row r="1699" spans="1:8" ht="13.5" x14ac:dyDescent="0.25">
      <c r="A1699" s="3">
        <f>TITRES_STAT!B1702</f>
        <v>44490</v>
      </c>
      <c r="B1699" s="5">
        <f>TITRES_STAT!C1702</f>
        <v>64.349999999999994</v>
      </c>
      <c r="C1699" s="5">
        <f>TITRES_STAT!D1702</f>
        <v>52.23</v>
      </c>
      <c r="D1699" s="5">
        <f>TITRES_STAT!E1702</f>
        <v>52.23</v>
      </c>
      <c r="E1699" s="2">
        <f t="shared" si="104"/>
        <v>-647.38073337996389</v>
      </c>
      <c r="F1699" s="5" t="str">
        <f t="shared" si="107"/>
        <v>BEARISH</v>
      </c>
      <c r="G1699" s="5" t="str">
        <f t="shared" si="106"/>
        <v>STRONG</v>
      </c>
      <c r="H1699" s="5" t="str">
        <f t="shared" si="105"/>
        <v>CONFIRMED BEARISH</v>
      </c>
    </row>
    <row r="1700" spans="1:8" ht="13.5" x14ac:dyDescent="0.25">
      <c r="A1700" s="3">
        <f>TITRES_STAT!B1703</f>
        <v>44491</v>
      </c>
      <c r="B1700" s="5">
        <f>TITRES_STAT!C1703</f>
        <v>64.349999999999994</v>
      </c>
      <c r="C1700" s="5">
        <f>TITRES_STAT!D1703</f>
        <v>52.23</v>
      </c>
      <c r="D1700" s="5">
        <f>TITRES_STAT!E1703</f>
        <v>52.195910489510496</v>
      </c>
      <c r="E1700" s="2">
        <f t="shared" si="104"/>
        <v>-647.38073337996389</v>
      </c>
      <c r="F1700" s="5" t="str">
        <f t="shared" si="107"/>
        <v>BEARISH</v>
      </c>
      <c r="G1700" s="5" t="str">
        <f t="shared" si="106"/>
        <v>STRONG</v>
      </c>
      <c r="H1700" s="5" t="str">
        <f t="shared" si="105"/>
        <v>CONFIRMED BEARISH</v>
      </c>
    </row>
    <row r="1701" spans="1:8" ht="13.5" x14ac:dyDescent="0.25">
      <c r="A1701" s="3">
        <f>TITRES_STAT!B1704</f>
        <v>44494</v>
      </c>
      <c r="B1701" s="5">
        <f>TITRES_STAT!C1704</f>
        <v>64.3</v>
      </c>
      <c r="C1701" s="5">
        <f>TITRES_STAT!D1704</f>
        <v>52.19</v>
      </c>
      <c r="D1701" s="5">
        <f>TITRES_STAT!E1704</f>
        <v>52.188376671850698</v>
      </c>
      <c r="E1701" s="2">
        <f t="shared" si="104"/>
        <v>-699.56911005181462</v>
      </c>
      <c r="F1701" s="5" t="str">
        <f t="shared" si="107"/>
        <v>BEARISH</v>
      </c>
      <c r="G1701" s="5" t="str">
        <f t="shared" si="106"/>
        <v>STRONG</v>
      </c>
      <c r="H1701" s="5" t="str">
        <f t="shared" si="105"/>
        <v>CONFIRMED BEARISH</v>
      </c>
    </row>
    <row r="1702" spans="1:8" ht="13.5" x14ac:dyDescent="0.25">
      <c r="A1702" s="3">
        <f>TITRES_STAT!B1705</f>
        <v>44495</v>
      </c>
      <c r="B1702" s="5">
        <f>TITRES_STAT!C1705</f>
        <v>64.3</v>
      </c>
      <c r="C1702" s="5">
        <f>TITRES_STAT!D1705</f>
        <v>52.19</v>
      </c>
      <c r="D1702" s="5">
        <f>TITRES_STAT!E1705</f>
        <v>52.19</v>
      </c>
      <c r="E1702" s="2">
        <f t="shared" si="104"/>
        <v>-699.56911005181462</v>
      </c>
      <c r="F1702" s="5" t="str">
        <f t="shared" si="107"/>
        <v>BEARISH</v>
      </c>
      <c r="G1702" s="5" t="str">
        <f t="shared" si="106"/>
        <v>STRONG</v>
      </c>
      <c r="H1702" s="5" t="str">
        <f t="shared" si="105"/>
        <v>CONFIRMED BEARISH</v>
      </c>
    </row>
    <row r="1703" spans="1:8" ht="13.5" x14ac:dyDescent="0.25">
      <c r="A1703" s="3">
        <f>TITRES_STAT!B1706</f>
        <v>44496</v>
      </c>
      <c r="B1703" s="5">
        <f>TITRES_STAT!C1706</f>
        <v>64.3</v>
      </c>
      <c r="C1703" s="5">
        <f>TITRES_STAT!D1706</f>
        <v>52.19</v>
      </c>
      <c r="D1703" s="5">
        <f>TITRES_STAT!E1706</f>
        <v>52.19</v>
      </c>
      <c r="E1703" s="2">
        <f t="shared" si="104"/>
        <v>-699.56911005181462</v>
      </c>
      <c r="F1703" s="5" t="str">
        <f t="shared" si="107"/>
        <v>BEARISH</v>
      </c>
      <c r="G1703" s="5" t="str">
        <f t="shared" si="106"/>
        <v>STRONG</v>
      </c>
      <c r="H1703" s="5" t="str">
        <f t="shared" si="105"/>
        <v>CONFIRMED BEARISH</v>
      </c>
    </row>
    <row r="1704" spans="1:8" ht="13.5" x14ac:dyDescent="0.25">
      <c r="A1704" s="3">
        <f>TITRES_STAT!B1707</f>
        <v>44497</v>
      </c>
      <c r="B1704" s="5">
        <f>TITRES_STAT!C1707</f>
        <v>64.3</v>
      </c>
      <c r="C1704" s="5">
        <f>TITRES_STAT!D1707</f>
        <v>52.19</v>
      </c>
      <c r="D1704" s="5">
        <f>TITRES_STAT!E1707</f>
        <v>0</v>
      </c>
      <c r="E1704" s="2">
        <f t="shared" si="104"/>
        <v>-699.56911005181462</v>
      </c>
      <c r="F1704" s="5" t="str">
        <f t="shared" si="107"/>
        <v>BEARISH</v>
      </c>
      <c r="G1704" s="5" t="str">
        <f t="shared" si="106"/>
        <v>STRONG</v>
      </c>
      <c r="H1704" s="5" t="str">
        <f t="shared" si="105"/>
        <v>CONFIRMED BEARISH</v>
      </c>
    </row>
    <row r="1705" spans="1:8" ht="13.5" x14ac:dyDescent="0.25">
      <c r="A1705" s="3">
        <f>TITRES_STAT!B1708</f>
        <v>44498</v>
      </c>
      <c r="B1705" s="5">
        <f>TITRES_STAT!C1708</f>
        <v>64.3</v>
      </c>
      <c r="C1705" s="5">
        <f>TITRES_STAT!D1708</f>
        <v>52.19</v>
      </c>
      <c r="D1705" s="5">
        <f>TITRES_STAT!E1708</f>
        <v>0</v>
      </c>
      <c r="E1705" s="2">
        <f t="shared" si="104"/>
        <v>-699.56911005181462</v>
      </c>
      <c r="F1705" s="5" t="str">
        <f t="shared" si="107"/>
        <v>BEARISH</v>
      </c>
      <c r="G1705" s="5" t="str">
        <f t="shared" si="106"/>
        <v>STRONG</v>
      </c>
      <c r="H1705" s="5" t="str">
        <f t="shared" si="105"/>
        <v>CONFIRMED BEARISH</v>
      </c>
    </row>
    <row r="1706" spans="1:8" ht="13.5" x14ac:dyDescent="0.25">
      <c r="A1706" s="3">
        <f>TITRES_STAT!B1709</f>
        <v>44501</v>
      </c>
      <c r="B1706" s="5">
        <f>TITRES_STAT!C1709</f>
        <v>64.28</v>
      </c>
      <c r="C1706" s="5">
        <f>TITRES_STAT!D1709</f>
        <v>52.173000000000002</v>
      </c>
      <c r="D1706" s="5">
        <f>TITRES_STAT!E1709</f>
        <v>52.170565043559428</v>
      </c>
      <c r="E1706" s="2">
        <f t="shared" si="104"/>
        <v>-751.73967509537408</v>
      </c>
      <c r="F1706" s="5" t="str">
        <f t="shared" si="107"/>
        <v>BEARISH</v>
      </c>
      <c r="G1706" s="5" t="str">
        <f t="shared" si="106"/>
        <v>STRONG</v>
      </c>
      <c r="H1706" s="5" t="str">
        <f t="shared" si="105"/>
        <v>CONFIRMED BEARISH</v>
      </c>
    </row>
    <row r="1707" spans="1:8" ht="13.5" x14ac:dyDescent="0.25">
      <c r="A1707" s="3">
        <f>TITRES_STAT!B1710</f>
        <v>44502</v>
      </c>
      <c r="B1707" s="5">
        <f>TITRES_STAT!C1710</f>
        <v>64.27</v>
      </c>
      <c r="C1707" s="5">
        <f>TITRES_STAT!D1710</f>
        <v>52.164999999999999</v>
      </c>
      <c r="D1707" s="5">
        <f>TITRES_STAT!E1710</f>
        <v>52.151201882682436</v>
      </c>
      <c r="E1707" s="2">
        <f t="shared" si="104"/>
        <v>-803.89087697805655</v>
      </c>
      <c r="F1707" s="5" t="str">
        <f t="shared" si="107"/>
        <v>BEARISH</v>
      </c>
      <c r="G1707" s="5" t="str">
        <f t="shared" si="106"/>
        <v>STRONG</v>
      </c>
      <c r="H1707" s="5" t="str">
        <f t="shared" si="105"/>
        <v>CONFIRMED BEARISH</v>
      </c>
    </row>
    <row r="1708" spans="1:8" ht="13.5" x14ac:dyDescent="0.25">
      <c r="A1708" s="3">
        <f>TITRES_STAT!B1711</f>
        <v>44503</v>
      </c>
      <c r="B1708" s="5">
        <f>TITRES_STAT!C1711</f>
        <v>64.28</v>
      </c>
      <c r="C1708" s="5">
        <f>TITRES_STAT!D1711</f>
        <v>52.173000000000002</v>
      </c>
      <c r="D1708" s="5">
        <f>TITRES_STAT!E1711</f>
        <v>52.173000000000002</v>
      </c>
      <c r="E1708" s="2">
        <f t="shared" si="104"/>
        <v>-751.71787697805655</v>
      </c>
      <c r="F1708" s="5" t="str">
        <f t="shared" si="107"/>
        <v>BEARISH</v>
      </c>
      <c r="G1708" s="5" t="str">
        <f t="shared" si="106"/>
        <v>STRONG</v>
      </c>
      <c r="H1708" s="5" t="str">
        <f t="shared" si="105"/>
        <v>CONFIRMED BEARISH</v>
      </c>
    </row>
    <row r="1709" spans="1:8" ht="13.5" x14ac:dyDescent="0.25">
      <c r="A1709" s="3">
        <f>TITRES_STAT!B1712</f>
        <v>44504</v>
      </c>
      <c r="B1709" s="5">
        <f>TITRES_STAT!C1712</f>
        <v>64.28</v>
      </c>
      <c r="C1709" s="5">
        <f>TITRES_STAT!D1712</f>
        <v>52.173000000000002</v>
      </c>
      <c r="D1709" s="5">
        <f>TITRES_STAT!E1712</f>
        <v>0</v>
      </c>
      <c r="E1709" s="2">
        <f t="shared" si="104"/>
        <v>-751.71787697805655</v>
      </c>
      <c r="F1709" s="5" t="str">
        <f t="shared" si="107"/>
        <v>BEARISH</v>
      </c>
      <c r="G1709" s="5" t="str">
        <f t="shared" si="106"/>
        <v>STRONG</v>
      </c>
      <c r="H1709" s="5" t="str">
        <f t="shared" si="105"/>
        <v>CONFIRMED BEARISH</v>
      </c>
    </row>
    <row r="1710" spans="1:8" ht="13.5" x14ac:dyDescent="0.25">
      <c r="A1710" s="3">
        <f>TITRES_STAT!B1713</f>
        <v>44505</v>
      </c>
      <c r="B1710" s="5">
        <f>TITRES_STAT!C1713</f>
        <v>64.28</v>
      </c>
      <c r="C1710" s="5">
        <f>TITRES_STAT!D1713</f>
        <v>52.173000000000002</v>
      </c>
      <c r="D1710" s="5">
        <f>TITRES_STAT!E1713</f>
        <v>0</v>
      </c>
      <c r="E1710" s="2">
        <f t="shared" si="104"/>
        <v>-751.71787697805655</v>
      </c>
      <c r="F1710" s="5" t="str">
        <f t="shared" si="107"/>
        <v>BEARISH</v>
      </c>
      <c r="G1710" s="5" t="str">
        <f t="shared" si="106"/>
        <v>STRONG</v>
      </c>
      <c r="H1710" s="5" t="str">
        <f t="shared" si="105"/>
        <v>CONFIRMED BEARISH</v>
      </c>
    </row>
    <row r="1711" spans="1:8" ht="13.5" x14ac:dyDescent="0.25">
      <c r="A1711" s="3">
        <f>TITRES_STAT!B1714</f>
        <v>44508</v>
      </c>
      <c r="B1711" s="5">
        <f>TITRES_STAT!C1714</f>
        <v>64.2</v>
      </c>
      <c r="C1711" s="5">
        <f>TITRES_STAT!D1714</f>
        <v>52.107999999999997</v>
      </c>
      <c r="D1711" s="5">
        <f>TITRES_STAT!E1714</f>
        <v>52.072287352024922</v>
      </c>
      <c r="E1711" s="2">
        <f t="shared" si="104"/>
        <v>-803.79016433008144</v>
      </c>
      <c r="F1711" s="5" t="str">
        <f t="shared" si="107"/>
        <v>BEARISH</v>
      </c>
      <c r="G1711" s="5" t="str">
        <f t="shared" si="106"/>
        <v>STRONG</v>
      </c>
      <c r="H1711" s="5" t="str">
        <f t="shared" si="105"/>
        <v>CONFIRMED BEARISH</v>
      </c>
    </row>
    <row r="1712" spans="1:8" ht="13.5" x14ac:dyDescent="0.25">
      <c r="A1712" s="3">
        <f>TITRES_STAT!B1715</f>
        <v>44509</v>
      </c>
      <c r="B1712" s="5">
        <f>TITRES_STAT!C1715</f>
        <v>64.2</v>
      </c>
      <c r="C1712" s="5">
        <f>TITRES_STAT!D1715</f>
        <v>52.107999999999997</v>
      </c>
      <c r="D1712" s="5">
        <f>TITRES_STAT!E1715</f>
        <v>0</v>
      </c>
      <c r="E1712" s="2">
        <f t="shared" si="104"/>
        <v>-803.79016433008144</v>
      </c>
      <c r="F1712" s="5" t="str">
        <f t="shared" si="107"/>
        <v>BULLISH</v>
      </c>
      <c r="G1712" s="5" t="str">
        <f t="shared" si="106"/>
        <v>NEUTRAL</v>
      </c>
      <c r="H1712" s="5" t="str">
        <f t="shared" si="105"/>
        <v>BULLISH DIVERGENCE</v>
      </c>
    </row>
    <row r="1713" spans="1:8" ht="13.5" x14ac:dyDescent="0.25">
      <c r="A1713" s="3">
        <f>TITRES_STAT!B1716</f>
        <v>44510</v>
      </c>
      <c r="B1713" s="5">
        <f>TITRES_STAT!C1716</f>
        <v>64.2</v>
      </c>
      <c r="C1713" s="5">
        <f>TITRES_STAT!D1716</f>
        <v>52.107999999999997</v>
      </c>
      <c r="D1713" s="5">
        <f>TITRES_STAT!E1716</f>
        <v>52.107999999999997</v>
      </c>
      <c r="E1713" s="2">
        <f t="shared" si="104"/>
        <v>-803.79016433008144</v>
      </c>
      <c r="F1713" s="5" t="str">
        <f t="shared" si="107"/>
        <v>BEARISH</v>
      </c>
      <c r="G1713" s="5" t="str">
        <f t="shared" si="106"/>
        <v>STRONG</v>
      </c>
      <c r="H1713" s="5" t="str">
        <f t="shared" si="105"/>
        <v>CONFIRMED BEARISH</v>
      </c>
    </row>
    <row r="1714" spans="1:8" ht="13.5" x14ac:dyDescent="0.25">
      <c r="A1714" s="3">
        <f>TITRES_STAT!B1717</f>
        <v>44511</v>
      </c>
      <c r="B1714" s="5">
        <f>TITRES_STAT!C1717</f>
        <v>64.2</v>
      </c>
      <c r="C1714" s="5">
        <f>TITRES_STAT!D1717</f>
        <v>52.107999999999997</v>
      </c>
      <c r="D1714" s="5">
        <f>TITRES_STAT!E1717</f>
        <v>0</v>
      </c>
      <c r="E1714" s="2">
        <f t="shared" si="104"/>
        <v>-803.79016433008144</v>
      </c>
      <c r="F1714" s="5" t="str">
        <f t="shared" si="107"/>
        <v>BEARISH</v>
      </c>
      <c r="G1714" s="5" t="str">
        <f t="shared" si="106"/>
        <v>STRONG</v>
      </c>
      <c r="H1714" s="5" t="str">
        <f t="shared" si="105"/>
        <v>CONFIRMED BEARISH</v>
      </c>
    </row>
    <row r="1715" spans="1:8" ht="13.5" x14ac:dyDescent="0.25">
      <c r="A1715" s="3">
        <f>TITRES_STAT!B1718</f>
        <v>44512</v>
      </c>
      <c r="B1715" s="5">
        <f>TITRES_STAT!C1718</f>
        <v>64.099999999999994</v>
      </c>
      <c r="C1715" s="5">
        <f>TITRES_STAT!D1718</f>
        <v>52.027000000000001</v>
      </c>
      <c r="D1715" s="5">
        <f>TITRES_STAT!E1718</f>
        <v>51.337906037441499</v>
      </c>
      <c r="E1715" s="2">
        <f t="shared" si="104"/>
        <v>-855.12807036752292</v>
      </c>
      <c r="F1715" s="5" t="str">
        <f t="shared" si="107"/>
        <v>BEARISH</v>
      </c>
      <c r="G1715" s="5" t="str">
        <f t="shared" si="106"/>
        <v>STRONG</v>
      </c>
      <c r="H1715" s="5" t="str">
        <f t="shared" si="105"/>
        <v>CONFIRMED BEARISH</v>
      </c>
    </row>
    <row r="1716" spans="1:8" ht="13.5" x14ac:dyDescent="0.25">
      <c r="A1716" s="3">
        <f>TITRES_STAT!B1719</f>
        <v>44515</v>
      </c>
      <c r="B1716" s="5">
        <f>TITRES_STAT!C1719</f>
        <v>64.099999999999994</v>
      </c>
      <c r="C1716" s="5">
        <f>TITRES_STAT!D1719</f>
        <v>52.027000000000001</v>
      </c>
      <c r="D1716" s="5">
        <f>TITRES_STAT!E1719</f>
        <v>0</v>
      </c>
      <c r="E1716" s="2">
        <f t="shared" si="104"/>
        <v>-855.12807036752292</v>
      </c>
      <c r="F1716" s="5" t="str">
        <f t="shared" si="107"/>
        <v>BEARISH</v>
      </c>
      <c r="G1716" s="5" t="str">
        <f t="shared" si="106"/>
        <v>STRONG</v>
      </c>
      <c r="H1716" s="5" t="str">
        <f t="shared" si="105"/>
        <v>CONFIRMED BEARISH</v>
      </c>
    </row>
    <row r="1717" spans="1:8" ht="13.5" x14ac:dyDescent="0.25">
      <c r="A1717" s="3">
        <f>TITRES_STAT!B1720</f>
        <v>44516</v>
      </c>
      <c r="B1717" s="5">
        <f>TITRES_STAT!C1720</f>
        <v>63.89</v>
      </c>
      <c r="C1717" s="5">
        <f>TITRES_STAT!D1720</f>
        <v>51.856999999999999</v>
      </c>
      <c r="D1717" s="5">
        <f>TITRES_STAT!E1720</f>
        <v>51.442241399280007</v>
      </c>
      <c r="E1717" s="2">
        <f t="shared" si="104"/>
        <v>-906.57031176680289</v>
      </c>
      <c r="F1717" s="5" t="str">
        <f t="shared" si="107"/>
        <v>BEARISH</v>
      </c>
      <c r="G1717" s="5" t="str">
        <f t="shared" si="106"/>
        <v>STRONG</v>
      </c>
      <c r="H1717" s="5" t="str">
        <f t="shared" si="105"/>
        <v>CONFIRMED BEARISH</v>
      </c>
    </row>
    <row r="1718" spans="1:8" ht="13.5" x14ac:dyDescent="0.25">
      <c r="A1718" s="3">
        <f>TITRES_STAT!B1721</f>
        <v>44517</v>
      </c>
      <c r="B1718" s="5">
        <f>TITRES_STAT!C1721</f>
        <v>63.88</v>
      </c>
      <c r="C1718" s="5">
        <f>TITRES_STAT!D1721</f>
        <v>51.848999999999997</v>
      </c>
      <c r="D1718" s="5">
        <f>TITRES_STAT!E1721</f>
        <v>51.848999999999997</v>
      </c>
      <c r="E1718" s="2">
        <f t="shared" si="104"/>
        <v>-958.41931176680293</v>
      </c>
      <c r="F1718" s="5" t="str">
        <f t="shared" si="107"/>
        <v>BEARISH</v>
      </c>
      <c r="G1718" s="5" t="str">
        <f t="shared" si="106"/>
        <v>STRONG</v>
      </c>
      <c r="H1718" s="5" t="str">
        <f t="shared" si="105"/>
        <v>CONFIRMED BEARISH</v>
      </c>
    </row>
    <row r="1719" spans="1:8" ht="13.5" x14ac:dyDescent="0.25">
      <c r="A1719" s="3">
        <f>TITRES_STAT!B1722</f>
        <v>44518</v>
      </c>
      <c r="B1719" s="5">
        <f>TITRES_STAT!C1722</f>
        <v>63.88</v>
      </c>
      <c r="C1719" s="5">
        <f>TITRES_STAT!D1722</f>
        <v>51.848999999999997</v>
      </c>
      <c r="D1719" s="5">
        <f>TITRES_STAT!E1722</f>
        <v>0</v>
      </c>
      <c r="E1719" s="2">
        <f t="shared" si="104"/>
        <v>-958.41931176680293</v>
      </c>
      <c r="F1719" s="5" t="str">
        <f t="shared" si="107"/>
        <v>BEARISH</v>
      </c>
      <c r="G1719" s="5" t="str">
        <f t="shared" si="106"/>
        <v>STRONG</v>
      </c>
      <c r="H1719" s="5" t="str">
        <f t="shared" si="105"/>
        <v>CONFIRMED BEARISH</v>
      </c>
    </row>
    <row r="1720" spans="1:8" ht="13.5" x14ac:dyDescent="0.25">
      <c r="A1720" s="3">
        <f>TITRES_STAT!B1723</f>
        <v>44519</v>
      </c>
      <c r="B1720" s="5">
        <f>TITRES_STAT!C1723</f>
        <v>63.85</v>
      </c>
      <c r="C1720" s="5">
        <f>TITRES_STAT!D1723</f>
        <v>51.823999999999998</v>
      </c>
      <c r="D1720" s="5">
        <f>TITRES_STAT!E1723</f>
        <v>51.815071824588877</v>
      </c>
      <c r="E1720" s="2">
        <f t="shared" si="104"/>
        <v>-1010.2343835913919</v>
      </c>
      <c r="F1720" s="5" t="str">
        <f t="shared" si="107"/>
        <v>BEARISH</v>
      </c>
      <c r="G1720" s="5" t="str">
        <f t="shared" si="106"/>
        <v>STRONG</v>
      </c>
      <c r="H1720" s="5" t="str">
        <f t="shared" si="105"/>
        <v>CONFIRMED BEARISH</v>
      </c>
    </row>
    <row r="1721" spans="1:8" ht="13.5" x14ac:dyDescent="0.25">
      <c r="A1721" s="3">
        <f>TITRES_STAT!B1724</f>
        <v>44522</v>
      </c>
      <c r="B1721" s="5">
        <f>TITRES_STAT!C1724</f>
        <v>63.85</v>
      </c>
      <c r="C1721" s="5">
        <f>TITRES_STAT!D1724</f>
        <v>51.823999999999998</v>
      </c>
      <c r="D1721" s="5">
        <f>TITRES_STAT!E1724</f>
        <v>50.86056870790916</v>
      </c>
      <c r="E1721" s="2">
        <f t="shared" si="104"/>
        <v>-1010.2343835913919</v>
      </c>
      <c r="F1721" s="5" t="str">
        <f t="shared" si="107"/>
        <v>BEARISH</v>
      </c>
      <c r="G1721" s="5" t="str">
        <f t="shared" si="106"/>
        <v>STRONG</v>
      </c>
      <c r="H1721" s="5" t="str">
        <f t="shared" si="105"/>
        <v>CONFIRMED BEARISH</v>
      </c>
    </row>
    <row r="1722" spans="1:8" ht="13.5" x14ac:dyDescent="0.25">
      <c r="A1722" s="3">
        <f>TITRES_STAT!B1725</f>
        <v>44523</v>
      </c>
      <c r="B1722" s="5">
        <f>TITRES_STAT!C1725</f>
        <v>63.85</v>
      </c>
      <c r="C1722" s="5">
        <f>TITRES_STAT!D1725</f>
        <v>51.823999999999998</v>
      </c>
      <c r="D1722" s="5">
        <f>TITRES_STAT!E1725</f>
        <v>0</v>
      </c>
      <c r="E1722" s="2">
        <f t="shared" si="104"/>
        <v>-1010.2343835913919</v>
      </c>
      <c r="F1722" s="5" t="str">
        <f t="shared" si="107"/>
        <v>BEARISH</v>
      </c>
      <c r="G1722" s="5" t="str">
        <f t="shared" si="106"/>
        <v>STRONG</v>
      </c>
      <c r="H1722" s="5" t="str">
        <f t="shared" si="105"/>
        <v>CONFIRMED BEARISH</v>
      </c>
    </row>
    <row r="1723" spans="1:8" ht="13.5" x14ac:dyDescent="0.25">
      <c r="A1723" s="3">
        <f>TITRES_STAT!B1726</f>
        <v>44524</v>
      </c>
      <c r="B1723" s="5">
        <f>TITRES_STAT!C1726</f>
        <v>63.85</v>
      </c>
      <c r="C1723" s="5">
        <f>TITRES_STAT!D1726</f>
        <v>51.823999999999998</v>
      </c>
      <c r="D1723" s="5">
        <f>TITRES_STAT!E1726</f>
        <v>0</v>
      </c>
      <c r="E1723" s="2">
        <f t="shared" si="104"/>
        <v>-1010.2343835913919</v>
      </c>
      <c r="F1723" s="5" t="str">
        <f t="shared" si="107"/>
        <v>BEARISH</v>
      </c>
      <c r="G1723" s="5" t="str">
        <f t="shared" si="106"/>
        <v>STRONG</v>
      </c>
      <c r="H1723" s="5" t="str">
        <f t="shared" si="105"/>
        <v>CONFIRMED BEARISH</v>
      </c>
    </row>
    <row r="1724" spans="1:8" ht="13.5" x14ac:dyDescent="0.25">
      <c r="A1724" s="3">
        <f>TITRES_STAT!B1727</f>
        <v>44525</v>
      </c>
      <c r="B1724" s="5">
        <f>TITRES_STAT!C1727</f>
        <v>63.85</v>
      </c>
      <c r="C1724" s="5">
        <f>TITRES_STAT!D1727</f>
        <v>51.823999999999998</v>
      </c>
      <c r="D1724" s="5">
        <f>TITRES_STAT!E1727</f>
        <v>0</v>
      </c>
      <c r="E1724" s="2">
        <f t="shared" si="104"/>
        <v>-1010.2343835913919</v>
      </c>
      <c r="F1724" s="5" t="str">
        <f t="shared" si="107"/>
        <v>BEARISH</v>
      </c>
      <c r="G1724" s="5" t="str">
        <f t="shared" si="106"/>
        <v>STRONG</v>
      </c>
      <c r="H1724" s="5" t="str">
        <f t="shared" si="105"/>
        <v>CONFIRMED BEARISH</v>
      </c>
    </row>
    <row r="1725" spans="1:8" ht="13.5" x14ac:dyDescent="0.25">
      <c r="A1725" s="3">
        <f>TITRES_STAT!B1728</f>
        <v>44526</v>
      </c>
      <c r="B1725" s="5">
        <f>TITRES_STAT!C1728</f>
        <v>63.85</v>
      </c>
      <c r="C1725" s="5">
        <f>TITRES_STAT!D1728</f>
        <v>51.823999999999998</v>
      </c>
      <c r="D1725" s="5">
        <f>TITRES_STAT!E1728</f>
        <v>0</v>
      </c>
      <c r="E1725" s="2">
        <f t="shared" si="104"/>
        <v>-1010.2343835913919</v>
      </c>
      <c r="F1725" s="5" t="str">
        <f t="shared" si="107"/>
        <v>NEUTRAL</v>
      </c>
      <c r="G1725" s="5" t="str">
        <f t="shared" si="106"/>
        <v>NEUTRAL</v>
      </c>
      <c r="H1725" s="5" t="str">
        <f t="shared" si="105"/>
        <v>NEUTRAL</v>
      </c>
    </row>
    <row r="1726" spans="1:8" ht="13.5" x14ac:dyDescent="0.25">
      <c r="A1726" s="3">
        <f>TITRES_STAT!B1729</f>
        <v>44529</v>
      </c>
      <c r="B1726" s="5">
        <f>TITRES_STAT!C1729</f>
        <v>63.85</v>
      </c>
      <c r="C1726" s="5">
        <f>TITRES_STAT!D1729</f>
        <v>51.823999999999998</v>
      </c>
      <c r="D1726" s="5">
        <f>TITRES_STAT!E1729</f>
        <v>0</v>
      </c>
      <c r="E1726" s="2">
        <f t="shared" si="104"/>
        <v>-1010.2343835913919</v>
      </c>
      <c r="F1726" s="5" t="str">
        <f t="shared" si="107"/>
        <v>NEUTRAL</v>
      </c>
      <c r="G1726" s="5" t="str">
        <f t="shared" si="106"/>
        <v>NEUTRAL</v>
      </c>
      <c r="H1726" s="5" t="str">
        <f t="shared" si="105"/>
        <v>NEUTRAL</v>
      </c>
    </row>
    <row r="1727" spans="1:8" ht="13.5" x14ac:dyDescent="0.25">
      <c r="A1727" s="3">
        <f>TITRES_STAT!B1730</f>
        <v>44530</v>
      </c>
      <c r="B1727" s="5">
        <f>TITRES_STAT!C1730</f>
        <v>63.6</v>
      </c>
      <c r="C1727" s="5">
        <f>TITRES_STAT!D1730</f>
        <v>51.621000000000002</v>
      </c>
      <c r="D1727" s="5">
        <f>TITRES_STAT!E1730</f>
        <v>51.377504716981129</v>
      </c>
      <c r="E1727" s="2">
        <f t="shared" si="104"/>
        <v>-1061.611888308373</v>
      </c>
      <c r="F1727" s="5" t="str">
        <f t="shared" si="107"/>
        <v>BEARISH</v>
      </c>
      <c r="G1727" s="5" t="str">
        <f t="shared" si="106"/>
        <v>STRONG</v>
      </c>
      <c r="H1727" s="5" t="str">
        <f t="shared" si="105"/>
        <v>CONFIRMED BEARISH</v>
      </c>
    </row>
    <row r="1728" spans="1:8" ht="13.5" x14ac:dyDescent="0.25">
      <c r="A1728" s="3">
        <f>TITRES_STAT!B1731</f>
        <v>44531</v>
      </c>
      <c r="B1728" s="5">
        <f>TITRES_STAT!C1731</f>
        <v>64</v>
      </c>
      <c r="C1728" s="5">
        <f>TITRES_STAT!D1731</f>
        <v>51.945999999999998</v>
      </c>
      <c r="D1728" s="5">
        <f>TITRES_STAT!E1731</f>
        <v>51.736592687499993</v>
      </c>
      <c r="E1728" s="2">
        <f t="shared" si="104"/>
        <v>-1009.875295620873</v>
      </c>
      <c r="F1728" s="5" t="str">
        <f t="shared" si="107"/>
        <v>BULLISH</v>
      </c>
      <c r="G1728" s="5" t="str">
        <f t="shared" si="106"/>
        <v>NEUTRAL</v>
      </c>
      <c r="H1728" s="5" t="str">
        <f t="shared" si="105"/>
        <v>CONFIRMED BULLISH</v>
      </c>
    </row>
    <row r="1729" spans="1:8" ht="13.5" x14ac:dyDescent="0.25">
      <c r="A1729" s="3">
        <f>TITRES_STAT!B1732</f>
        <v>44532</v>
      </c>
      <c r="B1729" s="5">
        <f>TITRES_STAT!C1732</f>
        <v>64.34</v>
      </c>
      <c r="C1729" s="5">
        <f>TITRES_STAT!D1732</f>
        <v>52.222000000000001</v>
      </c>
      <c r="D1729" s="5">
        <f>TITRES_STAT!E1732</f>
        <v>52.130282778986633</v>
      </c>
      <c r="E1729" s="2">
        <f t="shared" si="104"/>
        <v>-957.74501284188636</v>
      </c>
      <c r="F1729" s="5" t="str">
        <f t="shared" si="107"/>
        <v>BULLISH</v>
      </c>
      <c r="G1729" s="5" t="str">
        <f t="shared" si="106"/>
        <v>WEAK</v>
      </c>
      <c r="H1729" s="5" t="str">
        <f t="shared" si="105"/>
        <v>CONFIRMED BULLISH</v>
      </c>
    </row>
    <row r="1730" spans="1:8" ht="13.5" x14ac:dyDescent="0.25">
      <c r="A1730" s="3">
        <f>TITRES_STAT!B1733</f>
        <v>44533</v>
      </c>
      <c r="B1730" s="5">
        <f>TITRES_STAT!C1733</f>
        <v>64.34</v>
      </c>
      <c r="C1730" s="5">
        <f>TITRES_STAT!D1733</f>
        <v>52.222000000000001</v>
      </c>
      <c r="D1730" s="5">
        <f>TITRES_STAT!E1733</f>
        <v>52.22118834317687</v>
      </c>
      <c r="E1730" s="2">
        <f t="shared" si="104"/>
        <v>-957.74501284188636</v>
      </c>
      <c r="F1730" s="5" t="str">
        <f t="shared" si="107"/>
        <v>BULLISH</v>
      </c>
      <c r="G1730" s="5" t="str">
        <f t="shared" si="106"/>
        <v>WEAK</v>
      </c>
      <c r="H1730" s="5" t="str">
        <f t="shared" si="105"/>
        <v>CONFIRMED BULLISH</v>
      </c>
    </row>
    <row r="1731" spans="1:8" ht="13.5" x14ac:dyDescent="0.25">
      <c r="A1731" s="3">
        <f>TITRES_STAT!B1734</f>
        <v>44536</v>
      </c>
      <c r="B1731" s="5">
        <f>TITRES_STAT!C1734</f>
        <v>64.34</v>
      </c>
      <c r="C1731" s="5">
        <f>TITRES_STAT!D1734</f>
        <v>52.222000000000001</v>
      </c>
      <c r="D1731" s="5">
        <f>TITRES_STAT!E1734</f>
        <v>52.196838638483058</v>
      </c>
      <c r="E1731" s="2">
        <f t="shared" si="104"/>
        <v>-957.74501284188636</v>
      </c>
      <c r="F1731" s="5" t="str">
        <f t="shared" si="107"/>
        <v>BULLISH</v>
      </c>
      <c r="G1731" s="5" t="str">
        <f t="shared" si="106"/>
        <v>WEAK</v>
      </c>
      <c r="H1731" s="5" t="str">
        <f t="shared" si="105"/>
        <v>CONFIRMED BULLISH</v>
      </c>
    </row>
    <row r="1732" spans="1:8" ht="13.5" x14ac:dyDescent="0.25">
      <c r="A1732" s="3">
        <f>TITRES_STAT!B1735</f>
        <v>44537</v>
      </c>
      <c r="B1732" s="5">
        <f>TITRES_STAT!C1735</f>
        <v>64.34</v>
      </c>
      <c r="C1732" s="5">
        <f>TITRES_STAT!D1735</f>
        <v>52.222000000000001</v>
      </c>
      <c r="D1732" s="5">
        <f>TITRES_STAT!E1735</f>
        <v>52.210636804476209</v>
      </c>
      <c r="E1732" s="2">
        <f t="shared" ref="E1732:E1795" si="108">IF(B1732&gt;B1731, E1731+D1732, IF(B1732&lt;B1731, E1731-D1732, E1731))</f>
        <v>-957.74501284188636</v>
      </c>
      <c r="F1732" s="5" t="str">
        <f t="shared" si="107"/>
        <v>BULLISH</v>
      </c>
      <c r="G1732" s="5" t="str">
        <f t="shared" si="106"/>
        <v>WEAK</v>
      </c>
      <c r="H1732" s="5" t="str">
        <f t="shared" si="105"/>
        <v>CONFIRMED BULLISH</v>
      </c>
    </row>
    <row r="1733" spans="1:8" ht="13.5" x14ac:dyDescent="0.25">
      <c r="A1733" s="3">
        <f>TITRES_STAT!B1736</f>
        <v>44538</v>
      </c>
      <c r="B1733" s="5">
        <f>TITRES_STAT!C1736</f>
        <v>64.34</v>
      </c>
      <c r="C1733" s="5">
        <f>TITRES_STAT!D1736</f>
        <v>52.222000000000001</v>
      </c>
      <c r="D1733" s="5">
        <f>TITRES_STAT!E1736</f>
        <v>0</v>
      </c>
      <c r="E1733" s="2">
        <f t="shared" si="108"/>
        <v>-957.74501284188636</v>
      </c>
      <c r="F1733" s="5" t="str">
        <f t="shared" si="107"/>
        <v>BULLISH</v>
      </c>
      <c r="G1733" s="5" t="str">
        <f t="shared" si="106"/>
        <v>WEAK</v>
      </c>
      <c r="H1733" s="5" t="str">
        <f t="shared" si="105"/>
        <v>CONFIRMED BULLISH</v>
      </c>
    </row>
    <row r="1734" spans="1:8" ht="13.5" x14ac:dyDescent="0.25">
      <c r="A1734" s="3">
        <f>TITRES_STAT!B1737</f>
        <v>44539</v>
      </c>
      <c r="B1734" s="5">
        <f>TITRES_STAT!C1737</f>
        <v>64.25</v>
      </c>
      <c r="C1734" s="5">
        <f>TITRES_STAT!D1737</f>
        <v>52.149000000000001</v>
      </c>
      <c r="D1734" s="5">
        <f>TITRES_STAT!E1737</f>
        <v>52.040237883268482</v>
      </c>
      <c r="E1734" s="2">
        <f t="shared" si="108"/>
        <v>-1009.7852507251548</v>
      </c>
      <c r="F1734" s="5" t="str">
        <f t="shared" si="107"/>
        <v>BEARISH</v>
      </c>
      <c r="G1734" s="5" t="str">
        <f t="shared" si="106"/>
        <v>STRONG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f>TITRES_STAT!B1738</f>
        <v>44540</v>
      </c>
      <c r="B1735" s="5">
        <f>TITRES_STAT!C1738</f>
        <v>64.25</v>
      </c>
      <c r="C1735" s="5">
        <f>TITRES_STAT!D1738</f>
        <v>52.149000000000001</v>
      </c>
      <c r="D1735" s="5">
        <f>TITRES_STAT!E1738</f>
        <v>0</v>
      </c>
      <c r="E1735" s="2">
        <f t="shared" si="108"/>
        <v>-1009.7852507251548</v>
      </c>
      <c r="F1735" s="5" t="str">
        <f t="shared" si="107"/>
        <v>BEARISH</v>
      </c>
      <c r="G1735" s="5" t="str">
        <f t="shared" ref="G1735:G1798" si="110">IF((E1735-E1730)/E1730 &gt; 0.02, "STRONG",
 IF((E1735-E1730)/E1730 &lt; -0.02, "WEAK", "NEUTRAL"))</f>
        <v>STRONG</v>
      </c>
      <c r="H1735" s="5" t="str">
        <f t="shared" si="109"/>
        <v>CONFIRMED BEARISH</v>
      </c>
    </row>
    <row r="1736" spans="1:8" ht="13.5" x14ac:dyDescent="0.25">
      <c r="A1736" s="3">
        <f>TITRES_STAT!B1739</f>
        <v>44543</v>
      </c>
      <c r="B1736" s="5">
        <f>TITRES_STAT!C1739</f>
        <v>64.31</v>
      </c>
      <c r="C1736" s="5">
        <f>TITRES_STAT!D1739</f>
        <v>52.198</v>
      </c>
      <c r="D1736" s="5">
        <f>TITRES_STAT!E1739</f>
        <v>52.18744839060799</v>
      </c>
      <c r="E1736" s="2">
        <f t="shared" si="108"/>
        <v>-957.59780233454683</v>
      </c>
      <c r="F1736" s="5" t="str">
        <f t="shared" ref="F1736:F1799" si="111">IF(E1736&gt;E1731,"BULLISH",IF(E1736&lt;E1731,"BEARISH","NEUTRAL"))</f>
        <v>BULLISH</v>
      </c>
      <c r="G1736" s="5" t="str">
        <f t="shared" si="110"/>
        <v>NEUTRAL</v>
      </c>
      <c r="H1736" s="5" t="str">
        <f t="shared" si="109"/>
        <v>BULLISH DIVERGENCE</v>
      </c>
    </row>
    <row r="1737" spans="1:8" ht="13.5" x14ac:dyDescent="0.25">
      <c r="A1737" s="3">
        <f>TITRES_STAT!B1740</f>
        <v>44544</v>
      </c>
      <c r="B1737" s="5">
        <f>TITRES_STAT!C1740</f>
        <v>64.31</v>
      </c>
      <c r="C1737" s="5">
        <f>TITRES_STAT!D1740</f>
        <v>52.198</v>
      </c>
      <c r="D1737" s="5">
        <f>TITRES_STAT!E1740</f>
        <v>0</v>
      </c>
      <c r="E1737" s="2">
        <f t="shared" si="108"/>
        <v>-957.59780233454683</v>
      </c>
      <c r="F1737" s="5" t="str">
        <f t="shared" si="111"/>
        <v>BULLISH</v>
      </c>
      <c r="G1737" s="5" t="str">
        <f t="shared" si="110"/>
        <v>NEUTRAL</v>
      </c>
      <c r="H1737" s="5" t="str">
        <f t="shared" si="109"/>
        <v>BULLISH DIVERGENCE</v>
      </c>
    </row>
    <row r="1738" spans="1:8" ht="13.5" x14ac:dyDescent="0.25">
      <c r="A1738" s="3">
        <f>TITRES_STAT!B1741</f>
        <v>44545</v>
      </c>
      <c r="B1738" s="5">
        <f>TITRES_STAT!C1741</f>
        <v>64.31</v>
      </c>
      <c r="C1738" s="5">
        <f>TITRES_STAT!D1741</f>
        <v>52.198</v>
      </c>
      <c r="D1738" s="5">
        <f>TITRES_STAT!E1741</f>
        <v>0</v>
      </c>
      <c r="E1738" s="2">
        <f t="shared" si="108"/>
        <v>-957.59780233454683</v>
      </c>
      <c r="F1738" s="5" t="str">
        <f t="shared" si="111"/>
        <v>BULLISH</v>
      </c>
      <c r="G1738" s="5" t="str">
        <f t="shared" si="110"/>
        <v>NEUTRAL</v>
      </c>
      <c r="H1738" s="5" t="str">
        <f t="shared" si="109"/>
        <v>BULLISH DIVERGENCE</v>
      </c>
    </row>
    <row r="1739" spans="1:8" ht="13.5" x14ac:dyDescent="0.25">
      <c r="A1739" s="3">
        <f>TITRES_STAT!B1742</f>
        <v>44546</v>
      </c>
      <c r="B1739" s="5">
        <f>TITRES_STAT!C1742</f>
        <v>64.31</v>
      </c>
      <c r="C1739" s="5">
        <f>TITRES_STAT!D1742</f>
        <v>52.198</v>
      </c>
      <c r="D1739" s="5">
        <f>TITRES_STAT!E1742</f>
        <v>0</v>
      </c>
      <c r="E1739" s="2">
        <f t="shared" si="108"/>
        <v>-957.59780233454683</v>
      </c>
      <c r="F1739" s="5" t="str">
        <f t="shared" si="111"/>
        <v>BULLISH</v>
      </c>
      <c r="G1739" s="5" t="str">
        <f t="shared" si="110"/>
        <v>WEAK</v>
      </c>
      <c r="H1739" s="5" t="str">
        <f t="shared" si="109"/>
        <v>CONFIRMED BULLISH</v>
      </c>
    </row>
    <row r="1740" spans="1:8" ht="13.5" x14ac:dyDescent="0.25">
      <c r="A1740" s="3">
        <f>TITRES_STAT!B1743</f>
        <v>44550</v>
      </c>
      <c r="B1740" s="5">
        <f>TITRES_STAT!C1743</f>
        <v>64.31</v>
      </c>
      <c r="C1740" s="5">
        <f>TITRES_STAT!D1743</f>
        <v>52.198</v>
      </c>
      <c r="D1740" s="5">
        <f>TITRES_STAT!E1743</f>
        <v>0</v>
      </c>
      <c r="E1740" s="2">
        <f t="shared" si="108"/>
        <v>-957.59780233454683</v>
      </c>
      <c r="F1740" s="5" t="str">
        <f t="shared" si="111"/>
        <v>BULLISH</v>
      </c>
      <c r="G1740" s="5" t="str">
        <f t="shared" si="110"/>
        <v>WEAK</v>
      </c>
      <c r="H1740" s="5" t="str">
        <f t="shared" si="109"/>
        <v>CONFIRMED BULLISH</v>
      </c>
    </row>
    <row r="1741" spans="1:8" ht="13.5" x14ac:dyDescent="0.25">
      <c r="A1741" s="3">
        <f>TITRES_STAT!B1744</f>
        <v>44551</v>
      </c>
      <c r="B1741" s="5">
        <f>TITRES_STAT!C1744</f>
        <v>64.31</v>
      </c>
      <c r="C1741" s="5">
        <f>TITRES_STAT!D1744</f>
        <v>52.198</v>
      </c>
      <c r="D1741" s="5">
        <f>TITRES_STAT!E1744</f>
        <v>0</v>
      </c>
      <c r="E1741" s="2">
        <f t="shared" si="108"/>
        <v>-957.59780233454683</v>
      </c>
      <c r="F1741" s="5" t="str">
        <f t="shared" si="111"/>
        <v>NEUTRAL</v>
      </c>
      <c r="G1741" s="5" t="str">
        <f t="shared" si="110"/>
        <v>NEUTRAL</v>
      </c>
      <c r="H1741" s="5" t="str">
        <f t="shared" si="109"/>
        <v>NEUTRAL</v>
      </c>
    </row>
    <row r="1742" spans="1:8" ht="13.5" x14ac:dyDescent="0.25">
      <c r="A1742" s="3">
        <f>TITRES_STAT!B1745</f>
        <v>44552</v>
      </c>
      <c r="B1742" s="5">
        <f>TITRES_STAT!C1745</f>
        <v>64</v>
      </c>
      <c r="C1742" s="5">
        <f>TITRES_STAT!D1745</f>
        <v>51.945999999999998</v>
      </c>
      <c r="D1742" s="5">
        <f>TITRES_STAT!E1745</f>
        <v>51.989829437499999</v>
      </c>
      <c r="E1742" s="2">
        <f t="shared" si="108"/>
        <v>-1009.5876317720468</v>
      </c>
      <c r="F1742" s="5" t="str">
        <f t="shared" si="111"/>
        <v>BEARISH</v>
      </c>
      <c r="G1742" s="5" t="str">
        <f t="shared" si="110"/>
        <v>STRONG</v>
      </c>
      <c r="H1742" s="5" t="str">
        <f t="shared" si="109"/>
        <v>CONFIRMED BEARISH</v>
      </c>
    </row>
    <row r="1743" spans="1:8" ht="13.5" x14ac:dyDescent="0.25">
      <c r="A1743" s="3">
        <f>TITRES_STAT!B1746</f>
        <v>44553</v>
      </c>
      <c r="B1743" s="5">
        <f>TITRES_STAT!C1746</f>
        <v>64</v>
      </c>
      <c r="C1743" s="5">
        <f>TITRES_STAT!D1746</f>
        <v>51.945999999999998</v>
      </c>
      <c r="D1743" s="5">
        <f>TITRES_STAT!E1746</f>
        <v>0</v>
      </c>
      <c r="E1743" s="2">
        <f t="shared" si="108"/>
        <v>-1009.5876317720468</v>
      </c>
      <c r="F1743" s="5" t="str">
        <f t="shared" si="111"/>
        <v>BEARISH</v>
      </c>
      <c r="G1743" s="5" t="str">
        <f t="shared" si="110"/>
        <v>STRONG</v>
      </c>
      <c r="H1743" s="5" t="str">
        <f t="shared" si="109"/>
        <v>CONFIRMED BEARISH</v>
      </c>
    </row>
    <row r="1744" spans="1:8" ht="13.5" x14ac:dyDescent="0.25">
      <c r="A1744" s="3">
        <f>TITRES_STAT!B1747</f>
        <v>44554</v>
      </c>
      <c r="B1744" s="5">
        <f>TITRES_STAT!C1747</f>
        <v>64</v>
      </c>
      <c r="C1744" s="5">
        <f>TITRES_STAT!D1747</f>
        <v>51.945999999999998</v>
      </c>
      <c r="D1744" s="5">
        <f>TITRES_STAT!E1747</f>
        <v>0</v>
      </c>
      <c r="E1744" s="2">
        <f t="shared" si="108"/>
        <v>-1009.5876317720468</v>
      </c>
      <c r="F1744" s="5" t="str">
        <f t="shared" si="111"/>
        <v>BEARISH</v>
      </c>
      <c r="G1744" s="5" t="str">
        <f t="shared" si="110"/>
        <v>STRONG</v>
      </c>
      <c r="H1744" s="5" t="str">
        <f t="shared" si="109"/>
        <v>CONFIRMED BEARISH</v>
      </c>
    </row>
    <row r="1745" spans="1:8" ht="13.5" x14ac:dyDescent="0.25">
      <c r="A1745" s="3">
        <f>TITRES_STAT!B1748</f>
        <v>44557</v>
      </c>
      <c r="B1745" s="5">
        <f>TITRES_STAT!C1748</f>
        <v>63.98</v>
      </c>
      <c r="C1745" s="5">
        <f>TITRES_STAT!D1748</f>
        <v>51.93</v>
      </c>
      <c r="D1745" s="5">
        <f>TITRES_STAT!E1748</f>
        <v>51.427582525789305</v>
      </c>
      <c r="E1745" s="2">
        <f t="shared" si="108"/>
        <v>-1061.0152142978361</v>
      </c>
      <c r="F1745" s="5" t="str">
        <f t="shared" si="111"/>
        <v>BEARISH</v>
      </c>
      <c r="G1745" s="5" t="str">
        <f t="shared" si="110"/>
        <v>STRONG</v>
      </c>
      <c r="H1745" s="5" t="str">
        <f t="shared" si="109"/>
        <v>CONFIRMED BEARISH</v>
      </c>
    </row>
    <row r="1746" spans="1:8" ht="13.5" x14ac:dyDescent="0.25">
      <c r="A1746" s="3">
        <f>TITRES_STAT!B1749</f>
        <v>44558</v>
      </c>
      <c r="B1746" s="5">
        <f>TITRES_STAT!C1749</f>
        <v>63.98</v>
      </c>
      <c r="C1746" s="5">
        <f>TITRES_STAT!D1749</f>
        <v>51.93</v>
      </c>
      <c r="D1746" s="5">
        <f>TITRES_STAT!E1749</f>
        <v>0</v>
      </c>
      <c r="E1746" s="2">
        <f t="shared" si="108"/>
        <v>-1061.0152142978361</v>
      </c>
      <c r="F1746" s="5" t="str">
        <f t="shared" si="111"/>
        <v>BEARISH</v>
      </c>
      <c r="G1746" s="5" t="str">
        <f t="shared" si="110"/>
        <v>STRONG</v>
      </c>
      <c r="H1746" s="5" t="str">
        <f t="shared" si="109"/>
        <v>CONFIRMED BEARISH</v>
      </c>
    </row>
    <row r="1747" spans="1:8" ht="13.5" x14ac:dyDescent="0.25">
      <c r="A1747" s="3">
        <f>TITRES_STAT!B1750</f>
        <v>44559</v>
      </c>
      <c r="B1747" s="5">
        <f>TITRES_STAT!C1750</f>
        <v>63.97</v>
      </c>
      <c r="C1747" s="5">
        <f>TITRES_STAT!D1750</f>
        <v>51.921999999999997</v>
      </c>
      <c r="D1747" s="5">
        <f>TITRES_STAT!E1750</f>
        <v>51.929304955447861</v>
      </c>
      <c r="E1747" s="2">
        <f t="shared" si="108"/>
        <v>-1112.9445192532839</v>
      </c>
      <c r="F1747" s="5" t="str">
        <f t="shared" si="111"/>
        <v>BEARISH</v>
      </c>
      <c r="G1747" s="5" t="str">
        <f t="shared" si="110"/>
        <v>STRONG</v>
      </c>
      <c r="H1747" s="5" t="str">
        <f t="shared" si="109"/>
        <v>CONFIRMED BEARISH</v>
      </c>
    </row>
    <row r="1748" spans="1:8" ht="13.5" x14ac:dyDescent="0.25">
      <c r="A1748" s="3">
        <f>TITRES_STAT!B1751</f>
        <v>44560</v>
      </c>
      <c r="B1748" s="5">
        <f>TITRES_STAT!C1751</f>
        <v>63.88</v>
      </c>
      <c r="C1748" s="5">
        <f>TITRES_STAT!D1751</f>
        <v>51.848999999999997</v>
      </c>
      <c r="D1748" s="5">
        <f>TITRES_STAT!E1751</f>
        <v>51.851434987476516</v>
      </c>
      <c r="E1748" s="2">
        <f t="shared" si="108"/>
        <v>-1164.7959542407605</v>
      </c>
      <c r="F1748" s="5" t="str">
        <f t="shared" si="111"/>
        <v>BEARISH</v>
      </c>
      <c r="G1748" s="5" t="str">
        <f t="shared" si="110"/>
        <v>STRONG</v>
      </c>
      <c r="H1748" s="5" t="str">
        <f t="shared" si="109"/>
        <v>CONFIRMED BEARISH</v>
      </c>
    </row>
    <row r="1749" spans="1:8" ht="13.5" x14ac:dyDescent="0.25">
      <c r="A1749" s="3">
        <f>TITRES_STAT!B1752</f>
        <v>44561</v>
      </c>
      <c r="B1749" s="5">
        <f>TITRES_STAT!C1752</f>
        <v>63.88</v>
      </c>
      <c r="C1749" s="5">
        <f>TITRES_STAT!D1752</f>
        <v>51.848999999999997</v>
      </c>
      <c r="D1749" s="5">
        <f>TITRES_STAT!E1752</f>
        <v>0</v>
      </c>
      <c r="E1749" s="2">
        <f t="shared" si="108"/>
        <v>-1164.7959542407605</v>
      </c>
      <c r="F1749" s="5" t="str">
        <f t="shared" si="111"/>
        <v>BEARISH</v>
      </c>
      <c r="G1749" s="5" t="str">
        <f t="shared" si="110"/>
        <v>STRONG</v>
      </c>
      <c r="H1749" s="5" t="str">
        <f t="shared" si="109"/>
        <v>CONFIRMED BEARISH</v>
      </c>
    </row>
    <row r="1750" spans="1:8" ht="13.5" x14ac:dyDescent="0.25">
      <c r="A1750" s="3">
        <f>TITRES_STAT!B1753</f>
        <v>44564</v>
      </c>
      <c r="B1750" s="5">
        <f>TITRES_STAT!C1753</f>
        <v>63.88</v>
      </c>
      <c r="C1750" s="5">
        <f>TITRES_STAT!D1753</f>
        <v>51.848999999999997</v>
      </c>
      <c r="D1750" s="5">
        <f>TITRES_STAT!E1753</f>
        <v>0</v>
      </c>
      <c r="E1750" s="2">
        <f t="shared" si="108"/>
        <v>-1164.7959542407605</v>
      </c>
      <c r="F1750" s="5" t="str">
        <f t="shared" si="111"/>
        <v>BEARISH</v>
      </c>
      <c r="G1750" s="5" t="str">
        <f t="shared" si="110"/>
        <v>STRONG</v>
      </c>
      <c r="H1750" s="5" t="str">
        <f t="shared" si="109"/>
        <v>CONFIRMED BEARISH</v>
      </c>
    </row>
    <row r="1751" spans="1:8" ht="13.5" x14ac:dyDescent="0.25">
      <c r="A1751" s="3">
        <f>TITRES_STAT!B1754</f>
        <v>44565</v>
      </c>
      <c r="B1751" s="5">
        <f>TITRES_STAT!C1754</f>
        <v>62.5</v>
      </c>
      <c r="C1751" s="5">
        <f>TITRES_STAT!D1754</f>
        <v>50.728999999999999</v>
      </c>
      <c r="D1751" s="5">
        <f>TITRES_STAT!E1754</f>
        <v>50.813413055999995</v>
      </c>
      <c r="E1751" s="2">
        <f t="shared" si="108"/>
        <v>-1215.6093672967604</v>
      </c>
      <c r="F1751" s="5" t="str">
        <f t="shared" si="111"/>
        <v>BEARISH</v>
      </c>
      <c r="G1751" s="5" t="str">
        <f t="shared" si="110"/>
        <v>STRONG</v>
      </c>
      <c r="H1751" s="5" t="str">
        <f t="shared" si="109"/>
        <v>CONFIRMED BEARISH</v>
      </c>
    </row>
    <row r="1752" spans="1:8" ht="13.5" x14ac:dyDescent="0.25">
      <c r="A1752" s="3">
        <f>TITRES_STAT!B1755</f>
        <v>44566</v>
      </c>
      <c r="B1752" s="5">
        <f>TITRES_STAT!C1755</f>
        <v>62.45</v>
      </c>
      <c r="C1752" s="5">
        <f>TITRES_STAT!D1755</f>
        <v>50.688000000000002</v>
      </c>
      <c r="D1752" s="5">
        <f>TITRES_STAT!E1755</f>
        <v>50.759425844675732</v>
      </c>
      <c r="E1752" s="2">
        <f t="shared" si="108"/>
        <v>-1266.3687931414361</v>
      </c>
      <c r="F1752" s="5" t="str">
        <f t="shared" si="111"/>
        <v>BEARISH</v>
      </c>
      <c r="G1752" s="5" t="str">
        <f t="shared" si="110"/>
        <v>STRONG</v>
      </c>
      <c r="H1752" s="5" t="str">
        <f t="shared" si="109"/>
        <v>CONFIRMED BEARISH</v>
      </c>
    </row>
    <row r="1753" spans="1:8" ht="13.5" x14ac:dyDescent="0.25">
      <c r="A1753" s="3">
        <f>TITRES_STAT!B1756</f>
        <v>44567</v>
      </c>
      <c r="B1753" s="5">
        <f>TITRES_STAT!C1756</f>
        <v>63.5</v>
      </c>
      <c r="C1753" s="5">
        <f>TITRES_STAT!D1756</f>
        <v>51.54</v>
      </c>
      <c r="D1753" s="5">
        <f>TITRES_STAT!E1756</f>
        <v>51.54</v>
      </c>
      <c r="E1753" s="2">
        <f t="shared" si="108"/>
        <v>-1214.8287931414361</v>
      </c>
      <c r="F1753" s="5" t="str">
        <f t="shared" si="111"/>
        <v>BEARISH</v>
      </c>
      <c r="G1753" s="5" t="str">
        <f t="shared" si="110"/>
        <v>STRONG</v>
      </c>
      <c r="H1753" s="5" t="str">
        <f t="shared" si="109"/>
        <v>CONFIRMED BEARISH</v>
      </c>
    </row>
    <row r="1754" spans="1:8" ht="13.5" x14ac:dyDescent="0.25">
      <c r="A1754" s="3">
        <f>TITRES_STAT!B1757</f>
        <v>44568</v>
      </c>
      <c r="B1754" s="5">
        <f>TITRES_STAT!C1757</f>
        <v>62.5</v>
      </c>
      <c r="C1754" s="5">
        <f>TITRES_STAT!D1757</f>
        <v>50.728999999999999</v>
      </c>
      <c r="D1754" s="5">
        <f>TITRES_STAT!E1757</f>
        <v>50.728999999999999</v>
      </c>
      <c r="E1754" s="2">
        <f t="shared" si="108"/>
        <v>-1265.5577931414362</v>
      </c>
      <c r="F1754" s="5" t="str">
        <f t="shared" si="111"/>
        <v>BEARISH</v>
      </c>
      <c r="G1754" s="5" t="str">
        <f t="shared" si="110"/>
        <v>STRONG</v>
      </c>
      <c r="H1754" s="5" t="str">
        <f t="shared" si="109"/>
        <v>CONFIRMED BEARISH</v>
      </c>
    </row>
    <row r="1755" spans="1:8" ht="13.5" x14ac:dyDescent="0.25">
      <c r="A1755" s="3">
        <f>TITRES_STAT!B1758</f>
        <v>44571</v>
      </c>
      <c r="B1755" s="5">
        <f>TITRES_STAT!C1758</f>
        <v>63</v>
      </c>
      <c r="C1755" s="5">
        <f>TITRES_STAT!D1758</f>
        <v>51.134</v>
      </c>
      <c r="D1755" s="5">
        <f>TITRES_STAT!E1758</f>
        <v>49.770426666666665</v>
      </c>
      <c r="E1755" s="2">
        <f t="shared" si="108"/>
        <v>-1215.7873664747694</v>
      </c>
      <c r="F1755" s="5" t="str">
        <f t="shared" si="111"/>
        <v>BEARISH</v>
      </c>
      <c r="G1755" s="5" t="str">
        <f t="shared" si="110"/>
        <v>STRONG</v>
      </c>
      <c r="H1755" s="5" t="str">
        <f t="shared" si="109"/>
        <v>CONFIRMED BEARISH</v>
      </c>
    </row>
    <row r="1756" spans="1:8" ht="13.5" x14ac:dyDescent="0.25">
      <c r="A1756" s="3">
        <f>TITRES_STAT!B1759</f>
        <v>44572</v>
      </c>
      <c r="B1756" s="5">
        <f>TITRES_STAT!C1759</f>
        <v>61</v>
      </c>
      <c r="C1756" s="5">
        <f>TITRES_STAT!D1759</f>
        <v>49.511000000000003</v>
      </c>
      <c r="D1756" s="5">
        <f>TITRES_STAT!E1759</f>
        <v>49.738263606557382</v>
      </c>
      <c r="E1756" s="2">
        <f t="shared" si="108"/>
        <v>-1265.5256300813269</v>
      </c>
      <c r="F1756" s="5" t="str">
        <f t="shared" si="111"/>
        <v>BEARISH</v>
      </c>
      <c r="G1756" s="5" t="str">
        <f t="shared" si="110"/>
        <v>STRONG</v>
      </c>
      <c r="H1756" s="5" t="str">
        <f t="shared" si="109"/>
        <v>CONFIRMED BEARISH</v>
      </c>
    </row>
    <row r="1757" spans="1:8" ht="13.5" x14ac:dyDescent="0.25">
      <c r="A1757" s="3">
        <f>TITRES_STAT!B1760</f>
        <v>44573</v>
      </c>
      <c r="B1757" s="5">
        <f>TITRES_STAT!C1760</f>
        <v>63</v>
      </c>
      <c r="C1757" s="5">
        <f>TITRES_STAT!D1760</f>
        <v>51.134</v>
      </c>
      <c r="D1757" s="5">
        <f>TITRES_STAT!E1760</f>
        <v>50.285824920634916</v>
      </c>
      <c r="E1757" s="2">
        <f t="shared" si="108"/>
        <v>-1215.239805160692</v>
      </c>
      <c r="F1757" s="5" t="str">
        <f t="shared" si="111"/>
        <v>BULLISH</v>
      </c>
      <c r="G1757" s="5" t="str">
        <f t="shared" si="110"/>
        <v>WEAK</v>
      </c>
      <c r="H1757" s="5" t="str">
        <f t="shared" si="109"/>
        <v>CONFIRMED BULLISH</v>
      </c>
    </row>
    <row r="1758" spans="1:8" ht="13.5" x14ac:dyDescent="0.25">
      <c r="A1758" s="3">
        <f>TITRES_STAT!B1761</f>
        <v>44574</v>
      </c>
      <c r="B1758" s="5">
        <f>TITRES_STAT!C1761</f>
        <v>62.5</v>
      </c>
      <c r="C1758" s="5">
        <f>TITRES_STAT!D1761</f>
        <v>50.728999999999999</v>
      </c>
      <c r="D1758" s="5">
        <f>TITRES_STAT!E1761</f>
        <v>50.309369711999992</v>
      </c>
      <c r="E1758" s="2">
        <f t="shared" si="108"/>
        <v>-1265.549174872692</v>
      </c>
      <c r="F1758" s="5" t="str">
        <f t="shared" si="111"/>
        <v>BEARISH</v>
      </c>
      <c r="G1758" s="5" t="str">
        <f t="shared" si="110"/>
        <v>STRONG</v>
      </c>
      <c r="H1758" s="5" t="str">
        <f t="shared" si="109"/>
        <v>CONFIRMED BEARISH</v>
      </c>
    </row>
    <row r="1759" spans="1:8" ht="13.5" x14ac:dyDescent="0.25">
      <c r="A1759" s="3">
        <f>TITRES_STAT!B1762</f>
        <v>44575</v>
      </c>
      <c r="B1759" s="5">
        <f>TITRES_STAT!C1762</f>
        <v>62.84</v>
      </c>
      <c r="C1759" s="5">
        <f>TITRES_STAT!D1762</f>
        <v>51.005000000000003</v>
      </c>
      <c r="D1759" s="5">
        <f>TITRES_STAT!E1762</f>
        <v>49.328101050286442</v>
      </c>
      <c r="E1759" s="2">
        <f t="shared" si="108"/>
        <v>-1216.2210738224055</v>
      </c>
      <c r="F1759" s="5" t="str">
        <f t="shared" si="111"/>
        <v>BULLISH</v>
      </c>
      <c r="G1759" s="5" t="str">
        <f t="shared" si="110"/>
        <v>WEAK</v>
      </c>
      <c r="H1759" s="5" t="str">
        <f t="shared" si="109"/>
        <v>CONFIRMED BULLISH</v>
      </c>
    </row>
    <row r="1760" spans="1:8" ht="13.5" x14ac:dyDescent="0.25">
      <c r="A1760" s="3">
        <f>TITRES_STAT!B1763</f>
        <v>44578</v>
      </c>
      <c r="B1760" s="5">
        <f>TITRES_STAT!C1763</f>
        <v>60.1</v>
      </c>
      <c r="C1760" s="5">
        <f>TITRES_STAT!D1763</f>
        <v>48.780999999999999</v>
      </c>
      <c r="D1760" s="5">
        <f>TITRES_STAT!E1763</f>
        <v>48.780999999999999</v>
      </c>
      <c r="E1760" s="2">
        <f t="shared" si="108"/>
        <v>-1265.0020738224055</v>
      </c>
      <c r="F1760" s="5" t="str">
        <f t="shared" si="111"/>
        <v>BEARISH</v>
      </c>
      <c r="G1760" s="5" t="str">
        <f t="shared" si="110"/>
        <v>STRONG</v>
      </c>
      <c r="H1760" s="5" t="str">
        <f t="shared" si="109"/>
        <v>CONFIRMED BEARISH</v>
      </c>
    </row>
    <row r="1761" spans="1:8" ht="13.5" x14ac:dyDescent="0.25">
      <c r="A1761" s="3">
        <f>TITRES_STAT!B1764</f>
        <v>44579</v>
      </c>
      <c r="B1761" s="5">
        <f>TITRES_STAT!C1764</f>
        <v>62.78</v>
      </c>
      <c r="C1761" s="5">
        <f>TITRES_STAT!D1764</f>
        <v>50.956000000000003</v>
      </c>
      <c r="D1761" s="5">
        <f>TITRES_STAT!E1764</f>
        <v>50.921910289901241</v>
      </c>
      <c r="E1761" s="2">
        <f t="shared" si="108"/>
        <v>-1214.0801635325042</v>
      </c>
      <c r="F1761" s="5" t="str">
        <f t="shared" si="111"/>
        <v>BULLISH</v>
      </c>
      <c r="G1761" s="5" t="str">
        <f t="shared" si="110"/>
        <v>WEAK</v>
      </c>
      <c r="H1761" s="5" t="str">
        <f t="shared" si="109"/>
        <v>CONFIRMED BULLISH</v>
      </c>
    </row>
    <row r="1762" spans="1:8" ht="13.5" x14ac:dyDescent="0.25">
      <c r="A1762" s="3">
        <f>TITRES_STAT!B1765</f>
        <v>44580</v>
      </c>
      <c r="B1762" s="5">
        <f>TITRES_STAT!C1765</f>
        <v>62.78</v>
      </c>
      <c r="C1762" s="5">
        <f>TITRES_STAT!D1765</f>
        <v>50.956000000000003</v>
      </c>
      <c r="D1762" s="5">
        <f>TITRES_STAT!E1765</f>
        <v>0</v>
      </c>
      <c r="E1762" s="2">
        <f t="shared" si="108"/>
        <v>-1214.0801635325042</v>
      </c>
      <c r="F1762" s="5" t="str">
        <f t="shared" si="111"/>
        <v>BULLISH</v>
      </c>
      <c r="G1762" s="5" t="str">
        <f t="shared" si="110"/>
        <v>NEUTRAL</v>
      </c>
      <c r="H1762" s="5" t="str">
        <f t="shared" si="109"/>
        <v>BULLISH DIVERGENCE</v>
      </c>
    </row>
    <row r="1763" spans="1:8" ht="13.5" x14ac:dyDescent="0.25">
      <c r="A1763" s="3">
        <f>TITRES_STAT!B1766</f>
        <v>44581</v>
      </c>
      <c r="B1763" s="5">
        <f>TITRES_STAT!C1766</f>
        <v>62.78</v>
      </c>
      <c r="C1763" s="5">
        <f>TITRES_STAT!D1766</f>
        <v>50.956000000000003</v>
      </c>
      <c r="D1763" s="5">
        <f>TITRES_STAT!E1766</f>
        <v>0</v>
      </c>
      <c r="E1763" s="2">
        <f t="shared" si="108"/>
        <v>-1214.0801635325042</v>
      </c>
      <c r="F1763" s="5" t="str">
        <f t="shared" si="111"/>
        <v>BULLISH</v>
      </c>
      <c r="G1763" s="5" t="str">
        <f t="shared" si="110"/>
        <v>WEAK</v>
      </c>
      <c r="H1763" s="5" t="str">
        <f t="shared" si="109"/>
        <v>CONFIRMED BULLISH</v>
      </c>
    </row>
    <row r="1764" spans="1:8" ht="13.5" x14ac:dyDescent="0.25">
      <c r="A1764" s="3">
        <f>TITRES_STAT!B1767</f>
        <v>44582</v>
      </c>
      <c r="B1764" s="5">
        <f>TITRES_STAT!C1767</f>
        <v>62.78</v>
      </c>
      <c r="C1764" s="5">
        <f>TITRES_STAT!D1767</f>
        <v>50.956000000000003</v>
      </c>
      <c r="D1764" s="5">
        <f>TITRES_STAT!E1767</f>
        <v>0</v>
      </c>
      <c r="E1764" s="2">
        <f t="shared" si="108"/>
        <v>-1214.0801635325042</v>
      </c>
      <c r="F1764" s="5" t="str">
        <f t="shared" si="111"/>
        <v>BULLISH</v>
      </c>
      <c r="G1764" s="5" t="str">
        <f t="shared" si="110"/>
        <v>NEUTRAL</v>
      </c>
      <c r="H1764" s="5" t="str">
        <f t="shared" si="109"/>
        <v>BULLISH DIVERGENCE</v>
      </c>
    </row>
    <row r="1765" spans="1:8" ht="13.5" x14ac:dyDescent="0.25">
      <c r="A1765" s="3">
        <f>TITRES_STAT!B1768</f>
        <v>44585</v>
      </c>
      <c r="B1765" s="5">
        <f>TITRES_STAT!C1768</f>
        <v>62.78</v>
      </c>
      <c r="C1765" s="5">
        <f>TITRES_STAT!D1768</f>
        <v>50.956000000000003</v>
      </c>
      <c r="D1765" s="5">
        <f>TITRES_STAT!E1768</f>
        <v>0</v>
      </c>
      <c r="E1765" s="2">
        <f t="shared" si="108"/>
        <v>-1214.0801635325042</v>
      </c>
      <c r="F1765" s="5" t="str">
        <f t="shared" si="111"/>
        <v>BULLISH</v>
      </c>
      <c r="G1765" s="5" t="str">
        <f t="shared" si="110"/>
        <v>WEAK</v>
      </c>
      <c r="H1765" s="5" t="str">
        <f t="shared" si="109"/>
        <v>CONFIRMED BULLISH</v>
      </c>
    </row>
    <row r="1766" spans="1:8" ht="13.5" x14ac:dyDescent="0.25">
      <c r="A1766" s="3">
        <f>TITRES_STAT!B1769</f>
        <v>44586</v>
      </c>
      <c r="B1766" s="5">
        <f>TITRES_STAT!C1769</f>
        <v>62.5</v>
      </c>
      <c r="C1766" s="5">
        <f>TITRES_STAT!D1769</f>
        <v>50.728999999999999</v>
      </c>
      <c r="D1766" s="5">
        <f>TITRES_STAT!E1769</f>
        <v>50.639716959999994</v>
      </c>
      <c r="E1766" s="2">
        <f t="shared" si="108"/>
        <v>-1264.7198804925042</v>
      </c>
      <c r="F1766" s="5" t="str">
        <f t="shared" si="111"/>
        <v>BEARISH</v>
      </c>
      <c r="G1766" s="5" t="str">
        <f t="shared" si="110"/>
        <v>STRONG</v>
      </c>
      <c r="H1766" s="5" t="str">
        <f t="shared" si="109"/>
        <v>CONFIRMED BEARISH</v>
      </c>
    </row>
    <row r="1767" spans="1:8" ht="13.5" x14ac:dyDescent="0.25">
      <c r="A1767" s="3">
        <f>TITRES_STAT!B1770</f>
        <v>44587</v>
      </c>
      <c r="B1767" s="5">
        <f>TITRES_STAT!C1770</f>
        <v>62.5</v>
      </c>
      <c r="C1767" s="5">
        <f>TITRES_STAT!D1770</f>
        <v>50.728999999999999</v>
      </c>
      <c r="D1767" s="5">
        <f>TITRES_STAT!E1770</f>
        <v>50.608062063999995</v>
      </c>
      <c r="E1767" s="2">
        <f t="shared" si="108"/>
        <v>-1264.7198804925042</v>
      </c>
      <c r="F1767" s="5" t="str">
        <f t="shared" si="111"/>
        <v>BEARISH</v>
      </c>
      <c r="G1767" s="5" t="str">
        <f t="shared" si="110"/>
        <v>STRONG</v>
      </c>
      <c r="H1767" s="5" t="str">
        <f t="shared" si="109"/>
        <v>CONFIRMED BEARISH</v>
      </c>
    </row>
    <row r="1768" spans="1:8" ht="13.5" x14ac:dyDescent="0.25">
      <c r="A1768" s="3">
        <f>TITRES_STAT!B1771</f>
        <v>44588</v>
      </c>
      <c r="B1768" s="5">
        <f>TITRES_STAT!C1771</f>
        <v>62.3</v>
      </c>
      <c r="C1768" s="5">
        <f>TITRES_STAT!D1771</f>
        <v>50.566000000000003</v>
      </c>
      <c r="D1768" s="5">
        <f>TITRES_STAT!E1771</f>
        <v>50.559506773675771</v>
      </c>
      <c r="E1768" s="2">
        <f t="shared" si="108"/>
        <v>-1315.27938726618</v>
      </c>
      <c r="F1768" s="5" t="str">
        <f t="shared" si="111"/>
        <v>BEARISH</v>
      </c>
      <c r="G1768" s="5" t="str">
        <f t="shared" si="110"/>
        <v>STRONG</v>
      </c>
      <c r="H1768" s="5" t="str">
        <f t="shared" si="109"/>
        <v>CONFIRMED BEARISH</v>
      </c>
    </row>
    <row r="1769" spans="1:8" ht="13.5" x14ac:dyDescent="0.25">
      <c r="A1769" s="3">
        <f>TITRES_STAT!B1772</f>
        <v>44589</v>
      </c>
      <c r="B1769" s="5">
        <f>TITRES_STAT!C1772</f>
        <v>62.29</v>
      </c>
      <c r="C1769" s="5">
        <f>TITRES_STAT!D1772</f>
        <v>50.558</v>
      </c>
      <c r="D1769" s="5">
        <f>TITRES_STAT!E1772</f>
        <v>50.558</v>
      </c>
      <c r="E1769" s="2">
        <f t="shared" si="108"/>
        <v>-1365.83738726618</v>
      </c>
      <c r="F1769" s="5" t="str">
        <f t="shared" si="111"/>
        <v>BEARISH</v>
      </c>
      <c r="G1769" s="5" t="str">
        <f t="shared" si="110"/>
        <v>STRONG</v>
      </c>
      <c r="H1769" s="5" t="str">
        <f t="shared" si="109"/>
        <v>CONFIRMED BEARISH</v>
      </c>
    </row>
    <row r="1770" spans="1:8" ht="13.5" x14ac:dyDescent="0.25">
      <c r="A1770" s="3">
        <f>TITRES_STAT!B1773</f>
        <v>44592</v>
      </c>
      <c r="B1770" s="5">
        <f>TITRES_STAT!C1773</f>
        <v>62.2</v>
      </c>
      <c r="C1770" s="5">
        <f>TITRES_STAT!D1773</f>
        <v>50.484999999999999</v>
      </c>
      <c r="D1770" s="5">
        <f>TITRES_STAT!E1773</f>
        <v>49.608411575562691</v>
      </c>
      <c r="E1770" s="2">
        <f t="shared" si="108"/>
        <v>-1415.4457988417428</v>
      </c>
      <c r="F1770" s="5" t="str">
        <f t="shared" si="111"/>
        <v>BEARISH</v>
      </c>
      <c r="G1770" s="5" t="str">
        <f t="shared" si="110"/>
        <v>STRONG</v>
      </c>
      <c r="H1770" s="5" t="str">
        <f t="shared" si="109"/>
        <v>CONFIRMED BEARISH</v>
      </c>
    </row>
    <row r="1771" spans="1:8" ht="13.5" x14ac:dyDescent="0.25">
      <c r="A1771" s="3">
        <f>TITRES_STAT!B1774</f>
        <v>44593</v>
      </c>
      <c r="B1771" s="5">
        <f>TITRES_STAT!C1774</f>
        <v>62.07</v>
      </c>
      <c r="C1771" s="5">
        <f>TITRES_STAT!D1774</f>
        <v>50.38</v>
      </c>
      <c r="D1771" s="5">
        <f>TITRES_STAT!E1774</f>
        <v>50.378376671499915</v>
      </c>
      <c r="E1771" s="2">
        <f t="shared" si="108"/>
        <v>-1465.8241755132426</v>
      </c>
      <c r="F1771" s="5" t="str">
        <f t="shared" si="111"/>
        <v>BEARISH</v>
      </c>
      <c r="G1771" s="5" t="str">
        <f t="shared" si="110"/>
        <v>STRONG</v>
      </c>
      <c r="H1771" s="5" t="str">
        <f t="shared" si="109"/>
        <v>CONFIRMED BEARISH</v>
      </c>
    </row>
    <row r="1772" spans="1:8" ht="13.5" x14ac:dyDescent="0.25">
      <c r="A1772" s="3">
        <f>TITRES_STAT!B1775</f>
        <v>44594</v>
      </c>
      <c r="B1772" s="5">
        <f>TITRES_STAT!C1775</f>
        <v>62.07</v>
      </c>
      <c r="C1772" s="5">
        <f>TITRES_STAT!D1775</f>
        <v>50.38</v>
      </c>
      <c r="D1772" s="5">
        <f>TITRES_STAT!E1775</f>
        <v>0</v>
      </c>
      <c r="E1772" s="2">
        <f t="shared" si="108"/>
        <v>-1465.8241755132426</v>
      </c>
      <c r="F1772" s="5" t="str">
        <f t="shared" si="111"/>
        <v>BEARISH</v>
      </c>
      <c r="G1772" s="5" t="str">
        <f t="shared" si="110"/>
        <v>STRONG</v>
      </c>
      <c r="H1772" s="5" t="str">
        <f t="shared" si="109"/>
        <v>CONFIRMED BEARISH</v>
      </c>
    </row>
    <row r="1773" spans="1:8" ht="13.5" x14ac:dyDescent="0.25">
      <c r="A1773" s="3">
        <f>TITRES_STAT!B1776</f>
        <v>44595</v>
      </c>
      <c r="B1773" s="5">
        <f>TITRES_STAT!C1776</f>
        <v>61.84</v>
      </c>
      <c r="C1773" s="5">
        <f>TITRES_STAT!D1776</f>
        <v>50.192999999999998</v>
      </c>
      <c r="D1773" s="5">
        <f>TITRES_STAT!E1776</f>
        <v>50.141865475420438</v>
      </c>
      <c r="E1773" s="2">
        <f t="shared" si="108"/>
        <v>-1515.9660409886631</v>
      </c>
      <c r="F1773" s="5" t="str">
        <f t="shared" si="111"/>
        <v>BEARISH</v>
      </c>
      <c r="G1773" s="5" t="str">
        <f t="shared" si="110"/>
        <v>STRONG</v>
      </c>
      <c r="H1773" s="5" t="str">
        <f t="shared" si="109"/>
        <v>CONFIRMED BEARISH</v>
      </c>
    </row>
    <row r="1774" spans="1:8" ht="13.5" x14ac:dyDescent="0.25">
      <c r="A1774" s="3">
        <f>TITRES_STAT!B1777</f>
        <v>44596</v>
      </c>
      <c r="B1774" s="5">
        <f>TITRES_STAT!C1777</f>
        <v>61</v>
      </c>
      <c r="C1774" s="5">
        <f>TITRES_STAT!D1777</f>
        <v>49.511000000000003</v>
      </c>
      <c r="D1774" s="5">
        <f>TITRES_STAT!E1777</f>
        <v>49.511000000000003</v>
      </c>
      <c r="E1774" s="2">
        <f t="shared" si="108"/>
        <v>-1565.477040988663</v>
      </c>
      <c r="F1774" s="5" t="str">
        <f t="shared" si="111"/>
        <v>BEARISH</v>
      </c>
      <c r="G1774" s="5" t="str">
        <f t="shared" si="110"/>
        <v>STRONG</v>
      </c>
      <c r="H1774" s="5" t="str">
        <f t="shared" si="109"/>
        <v>CONFIRMED BEARISH</v>
      </c>
    </row>
    <row r="1775" spans="1:8" ht="13.5" x14ac:dyDescent="0.25">
      <c r="A1775" s="3">
        <f>TITRES_STAT!B1778</f>
        <v>44599</v>
      </c>
      <c r="B1775" s="5">
        <f>TITRES_STAT!C1778</f>
        <v>61</v>
      </c>
      <c r="C1775" s="5">
        <f>TITRES_STAT!D1778</f>
        <v>49.511000000000003</v>
      </c>
      <c r="D1775" s="5">
        <f>TITRES_STAT!E1778</f>
        <v>0</v>
      </c>
      <c r="E1775" s="2">
        <f t="shared" si="108"/>
        <v>-1565.477040988663</v>
      </c>
      <c r="F1775" s="5" t="str">
        <f t="shared" si="111"/>
        <v>BEARISH</v>
      </c>
      <c r="G1775" s="5" t="str">
        <f t="shared" si="110"/>
        <v>STRONG</v>
      </c>
      <c r="H1775" s="5" t="str">
        <f t="shared" si="109"/>
        <v>CONFIRMED BEARISH</v>
      </c>
    </row>
    <row r="1776" spans="1:8" ht="13.5" x14ac:dyDescent="0.25">
      <c r="A1776" s="3">
        <f>TITRES_STAT!B1779</f>
        <v>44600</v>
      </c>
      <c r="B1776" s="5">
        <f>TITRES_STAT!C1779</f>
        <v>60.8</v>
      </c>
      <c r="C1776" s="5">
        <f>TITRES_STAT!D1779</f>
        <v>49.348999999999997</v>
      </c>
      <c r="D1776" s="5">
        <f>TITRES_STAT!E1779</f>
        <v>49.375784819078945</v>
      </c>
      <c r="E1776" s="2">
        <f t="shared" si="108"/>
        <v>-1614.852825807742</v>
      </c>
      <c r="F1776" s="5" t="str">
        <f t="shared" si="111"/>
        <v>BEARISH</v>
      </c>
      <c r="G1776" s="5" t="str">
        <f t="shared" si="110"/>
        <v>STRONG</v>
      </c>
      <c r="H1776" s="5" t="str">
        <f t="shared" si="109"/>
        <v>CONFIRMED BEARISH</v>
      </c>
    </row>
    <row r="1777" spans="1:8" ht="13.5" x14ac:dyDescent="0.25">
      <c r="A1777" s="3">
        <f>TITRES_STAT!B1780</f>
        <v>44601</v>
      </c>
      <c r="B1777" s="5">
        <f>TITRES_STAT!C1780</f>
        <v>60</v>
      </c>
      <c r="C1777" s="5">
        <f>TITRES_STAT!D1780</f>
        <v>48.698999999999998</v>
      </c>
      <c r="D1777" s="5">
        <f>TITRES_STAT!E1780</f>
        <v>48.698999999999998</v>
      </c>
      <c r="E1777" s="2">
        <f t="shared" si="108"/>
        <v>-1663.551825807742</v>
      </c>
      <c r="F1777" s="5" t="str">
        <f t="shared" si="111"/>
        <v>BEARISH</v>
      </c>
      <c r="G1777" s="5" t="str">
        <f t="shared" si="110"/>
        <v>STRONG</v>
      </c>
      <c r="H1777" s="5" t="str">
        <f t="shared" si="109"/>
        <v>CONFIRMED BEARISH</v>
      </c>
    </row>
    <row r="1778" spans="1:8" ht="13.5" x14ac:dyDescent="0.25">
      <c r="A1778" s="3">
        <f>TITRES_STAT!B1781</f>
        <v>44602</v>
      </c>
      <c r="B1778" s="5">
        <f>TITRES_STAT!C1781</f>
        <v>60</v>
      </c>
      <c r="C1778" s="5">
        <f>TITRES_STAT!D1781</f>
        <v>48.698999999999998</v>
      </c>
      <c r="D1778" s="5">
        <f>TITRES_STAT!E1781</f>
        <v>0</v>
      </c>
      <c r="E1778" s="2">
        <f t="shared" si="108"/>
        <v>-1663.551825807742</v>
      </c>
      <c r="F1778" s="5" t="str">
        <f t="shared" si="111"/>
        <v>BEARISH</v>
      </c>
      <c r="G1778" s="5" t="str">
        <f t="shared" si="110"/>
        <v>STRONG</v>
      </c>
      <c r="H1778" s="5" t="str">
        <f t="shared" si="109"/>
        <v>CONFIRMED BEARISH</v>
      </c>
    </row>
    <row r="1779" spans="1:8" ht="13.5" x14ac:dyDescent="0.25">
      <c r="A1779" s="3">
        <f>TITRES_STAT!B1782</f>
        <v>44603</v>
      </c>
      <c r="B1779" s="5">
        <f>TITRES_STAT!C1782</f>
        <v>60</v>
      </c>
      <c r="C1779" s="5">
        <f>TITRES_STAT!D1782</f>
        <v>48.698999999999998</v>
      </c>
      <c r="D1779" s="5">
        <f>TITRES_STAT!E1782</f>
        <v>0</v>
      </c>
      <c r="E1779" s="2">
        <f t="shared" si="108"/>
        <v>-1663.551825807742</v>
      </c>
      <c r="F1779" s="5" t="str">
        <f t="shared" si="111"/>
        <v>BEARISH</v>
      </c>
      <c r="G1779" s="5" t="str">
        <f t="shared" si="110"/>
        <v>STRONG</v>
      </c>
      <c r="H1779" s="5" t="str">
        <f t="shared" si="109"/>
        <v>CONFIRMED BEARISH</v>
      </c>
    </row>
    <row r="1780" spans="1:8" ht="13.5" x14ac:dyDescent="0.25">
      <c r="A1780" s="3">
        <f>TITRES_STAT!B1783</f>
        <v>44606</v>
      </c>
      <c r="B1780" s="5">
        <f>TITRES_STAT!C1783</f>
        <v>59.85</v>
      </c>
      <c r="C1780" s="5">
        <f>TITRES_STAT!D1783</f>
        <v>48.578000000000003</v>
      </c>
      <c r="D1780" s="5">
        <f>TITRES_STAT!E1783</f>
        <v>47.724131060985798</v>
      </c>
      <c r="E1780" s="2">
        <f t="shared" si="108"/>
        <v>-1711.2759568687279</v>
      </c>
      <c r="F1780" s="5" t="str">
        <f t="shared" si="111"/>
        <v>BEARISH</v>
      </c>
      <c r="G1780" s="5" t="str">
        <f t="shared" si="110"/>
        <v>STRONG</v>
      </c>
      <c r="H1780" s="5" t="str">
        <f t="shared" si="109"/>
        <v>CONFIRMED BEARISH</v>
      </c>
    </row>
    <row r="1781" spans="1:8" ht="13.5" x14ac:dyDescent="0.25">
      <c r="A1781" s="3">
        <f>TITRES_STAT!B1784</f>
        <v>44607</v>
      </c>
      <c r="B1781" s="5">
        <f>TITRES_STAT!C1784</f>
        <v>59.48</v>
      </c>
      <c r="C1781" s="5">
        <f>TITRES_STAT!D1784</f>
        <v>48.277000000000001</v>
      </c>
      <c r="D1781" s="5">
        <f>TITRES_STAT!E1784</f>
        <v>47.889030833893749</v>
      </c>
      <c r="E1781" s="2">
        <f t="shared" si="108"/>
        <v>-1759.1649877026216</v>
      </c>
      <c r="F1781" s="5" t="str">
        <f t="shared" si="111"/>
        <v>BEARISH</v>
      </c>
      <c r="G1781" s="5" t="str">
        <f t="shared" si="110"/>
        <v>STRONG</v>
      </c>
      <c r="H1781" s="5" t="str">
        <f t="shared" si="109"/>
        <v>CONFIRMED BEARISH</v>
      </c>
    </row>
    <row r="1782" spans="1:8" ht="13.5" x14ac:dyDescent="0.25">
      <c r="A1782" s="3">
        <f>TITRES_STAT!B1785</f>
        <v>44608</v>
      </c>
      <c r="B1782" s="5">
        <f>TITRES_STAT!C1785</f>
        <v>59.5</v>
      </c>
      <c r="C1782" s="5">
        <f>TITRES_STAT!D1785</f>
        <v>48.293999999999997</v>
      </c>
      <c r="D1782" s="5">
        <f>TITRES_STAT!E1785</f>
        <v>47.486394453781507</v>
      </c>
      <c r="E1782" s="2">
        <f t="shared" si="108"/>
        <v>-1711.6785932488401</v>
      </c>
      <c r="F1782" s="5" t="str">
        <f t="shared" si="111"/>
        <v>BEARISH</v>
      </c>
      <c r="G1782" s="5" t="str">
        <f t="shared" si="110"/>
        <v>STRONG</v>
      </c>
      <c r="H1782" s="5" t="str">
        <f t="shared" si="109"/>
        <v>CONFIRMED BEARISH</v>
      </c>
    </row>
    <row r="1783" spans="1:8" ht="13.5" x14ac:dyDescent="0.25">
      <c r="A1783" s="3">
        <f>TITRES_STAT!B1786</f>
        <v>44609</v>
      </c>
      <c r="B1783" s="5">
        <f>TITRES_STAT!C1786</f>
        <v>59.78</v>
      </c>
      <c r="C1783" s="5">
        <f>TITRES_STAT!D1786</f>
        <v>48.521000000000001</v>
      </c>
      <c r="D1783" s="5">
        <f>TITRES_STAT!E1786</f>
        <v>47.895210588825698</v>
      </c>
      <c r="E1783" s="2">
        <f t="shared" si="108"/>
        <v>-1663.7833826600145</v>
      </c>
      <c r="F1783" s="5" t="str">
        <f t="shared" si="111"/>
        <v>BEARISH</v>
      </c>
      <c r="G1783" s="5" t="str">
        <f t="shared" si="110"/>
        <v>NEUTRAL</v>
      </c>
      <c r="H1783" s="5" t="str">
        <f t="shared" si="109"/>
        <v>CONFIRMED BEARISH</v>
      </c>
    </row>
    <row r="1784" spans="1:8" ht="13.5" x14ac:dyDescent="0.25">
      <c r="A1784" s="3">
        <f>TITRES_STAT!B1787</f>
        <v>44610</v>
      </c>
      <c r="B1784" s="5">
        <f>TITRES_STAT!C1787</f>
        <v>59.78</v>
      </c>
      <c r="C1784" s="5">
        <f>TITRES_STAT!D1787</f>
        <v>48.521000000000001</v>
      </c>
      <c r="D1784" s="5">
        <f>TITRES_STAT!E1787</f>
        <v>48.46337218133155</v>
      </c>
      <c r="E1784" s="2">
        <f t="shared" si="108"/>
        <v>-1663.7833826600145</v>
      </c>
      <c r="F1784" s="5" t="str">
        <f t="shared" si="111"/>
        <v>BEARISH</v>
      </c>
      <c r="G1784" s="5" t="str">
        <f t="shared" si="110"/>
        <v>NEUTRAL</v>
      </c>
      <c r="H1784" s="5" t="str">
        <f t="shared" si="109"/>
        <v>CONFIRMED BEARISH</v>
      </c>
    </row>
    <row r="1785" spans="1:8" ht="13.5" x14ac:dyDescent="0.25">
      <c r="A1785" s="3">
        <f>TITRES_STAT!B1788</f>
        <v>44613</v>
      </c>
      <c r="B1785" s="5">
        <f>TITRES_STAT!C1788</f>
        <v>59.6</v>
      </c>
      <c r="C1785" s="5">
        <f>TITRES_STAT!D1788</f>
        <v>48.375</v>
      </c>
      <c r="D1785" s="5">
        <f>TITRES_STAT!E1788</f>
        <v>48.395291526845639</v>
      </c>
      <c r="E1785" s="2">
        <f t="shared" si="108"/>
        <v>-1712.17867418686</v>
      </c>
      <c r="F1785" s="5" t="str">
        <f t="shared" si="111"/>
        <v>BEARISH</v>
      </c>
      <c r="G1785" s="5" t="str">
        <f t="shared" si="110"/>
        <v>NEUTRAL</v>
      </c>
      <c r="H1785" s="5" t="str">
        <f t="shared" si="109"/>
        <v>CONFIRMED BEARISH</v>
      </c>
    </row>
    <row r="1786" spans="1:8" ht="13.5" x14ac:dyDescent="0.25">
      <c r="A1786" s="3">
        <f>TITRES_STAT!B1789</f>
        <v>44614</v>
      </c>
      <c r="B1786" s="5">
        <f>TITRES_STAT!C1789</f>
        <v>59.58</v>
      </c>
      <c r="C1786" s="5">
        <f>TITRES_STAT!D1789</f>
        <v>48.359000000000002</v>
      </c>
      <c r="D1786" s="5">
        <f>TITRES_STAT!E1789</f>
        <v>48.36468165491776</v>
      </c>
      <c r="E1786" s="2">
        <f t="shared" si="108"/>
        <v>-1760.5433558417778</v>
      </c>
      <c r="F1786" s="5" t="str">
        <f t="shared" si="111"/>
        <v>BEARISH</v>
      </c>
      <c r="G1786" s="5" t="str">
        <f t="shared" si="110"/>
        <v>NEUTRAL</v>
      </c>
      <c r="H1786" s="5" t="str">
        <f t="shared" si="109"/>
        <v>BEARISH DIVERGENCE</v>
      </c>
    </row>
    <row r="1787" spans="1:8" ht="13.5" x14ac:dyDescent="0.25">
      <c r="A1787" s="3">
        <f>TITRES_STAT!B1790</f>
        <v>44615</v>
      </c>
      <c r="B1787" s="5">
        <f>TITRES_STAT!C1790</f>
        <v>59.44</v>
      </c>
      <c r="C1787" s="5">
        <f>TITRES_STAT!D1790</f>
        <v>48.244999999999997</v>
      </c>
      <c r="D1787" s="5">
        <f>TITRES_STAT!E1790</f>
        <v>48.244999999999997</v>
      </c>
      <c r="E1787" s="2">
        <f t="shared" si="108"/>
        <v>-1808.7883558417777</v>
      </c>
      <c r="F1787" s="5" t="str">
        <f t="shared" si="111"/>
        <v>BEARISH</v>
      </c>
      <c r="G1787" s="5" t="str">
        <f t="shared" si="110"/>
        <v>STRONG</v>
      </c>
      <c r="H1787" s="5" t="str">
        <f t="shared" si="109"/>
        <v>CONFIRMED BEARISH</v>
      </c>
    </row>
    <row r="1788" spans="1:8" ht="13.5" x14ac:dyDescent="0.25">
      <c r="A1788" s="3">
        <f>TITRES_STAT!B1791</f>
        <v>44616</v>
      </c>
      <c r="B1788" s="5">
        <f>TITRES_STAT!C1791</f>
        <v>58</v>
      </c>
      <c r="C1788" s="5">
        <f>TITRES_STAT!D1791</f>
        <v>47.076000000000001</v>
      </c>
      <c r="D1788" s="5">
        <f>TITRES_STAT!E1791</f>
        <v>47.136874137931038</v>
      </c>
      <c r="E1788" s="2">
        <f t="shared" si="108"/>
        <v>-1855.9252299797088</v>
      </c>
      <c r="F1788" s="5" t="str">
        <f t="shared" si="111"/>
        <v>BEARISH</v>
      </c>
      <c r="G1788" s="5" t="str">
        <f t="shared" si="110"/>
        <v>STRONG</v>
      </c>
      <c r="H1788" s="5" t="str">
        <f t="shared" si="109"/>
        <v>CONFIRMED BEARISH</v>
      </c>
    </row>
    <row r="1789" spans="1:8" ht="13.5" x14ac:dyDescent="0.25">
      <c r="A1789" s="3">
        <f>TITRES_STAT!B1792</f>
        <v>44617</v>
      </c>
      <c r="B1789" s="5">
        <f>TITRES_STAT!C1792</f>
        <v>58</v>
      </c>
      <c r="C1789" s="5">
        <f>TITRES_STAT!D1792</f>
        <v>47.076000000000001</v>
      </c>
      <c r="D1789" s="5">
        <f>TITRES_STAT!E1792</f>
        <v>47.076000000000001</v>
      </c>
      <c r="E1789" s="2">
        <f t="shared" si="108"/>
        <v>-1855.9252299797088</v>
      </c>
      <c r="F1789" s="5" t="str">
        <f t="shared" si="111"/>
        <v>BEARISH</v>
      </c>
      <c r="G1789" s="5" t="str">
        <f t="shared" si="110"/>
        <v>STRONG</v>
      </c>
      <c r="H1789" s="5" t="str">
        <f t="shared" si="109"/>
        <v>CONFIRMED BEARISH</v>
      </c>
    </row>
    <row r="1790" spans="1:8" ht="13.5" x14ac:dyDescent="0.25">
      <c r="A1790" s="3">
        <f>TITRES_STAT!B1793</f>
        <v>44620</v>
      </c>
      <c r="B1790" s="5">
        <f>TITRES_STAT!C1793</f>
        <v>56</v>
      </c>
      <c r="C1790" s="5">
        <f>TITRES_STAT!D1793</f>
        <v>45.453000000000003</v>
      </c>
      <c r="D1790" s="5">
        <f>TITRES_STAT!E1793</f>
        <v>45.899413392857142</v>
      </c>
      <c r="E1790" s="2">
        <f t="shared" si="108"/>
        <v>-1901.824643372566</v>
      </c>
      <c r="F1790" s="5" t="str">
        <f t="shared" si="111"/>
        <v>BEARISH</v>
      </c>
      <c r="G1790" s="5" t="str">
        <f t="shared" si="110"/>
        <v>STRONG</v>
      </c>
      <c r="H1790" s="5" t="str">
        <f t="shared" si="109"/>
        <v>CONFIRMED BEARISH</v>
      </c>
    </row>
    <row r="1791" spans="1:8" ht="13.5" x14ac:dyDescent="0.25">
      <c r="A1791" s="3">
        <f>TITRES_STAT!B1794</f>
        <v>44621</v>
      </c>
      <c r="B1791" s="5">
        <f>TITRES_STAT!C1794</f>
        <v>58</v>
      </c>
      <c r="C1791" s="5">
        <f>TITRES_STAT!D1794</f>
        <v>47.076000000000001</v>
      </c>
      <c r="D1791" s="5">
        <f>TITRES_STAT!E1794</f>
        <v>46.654750965517245</v>
      </c>
      <c r="E1791" s="2">
        <f t="shared" si="108"/>
        <v>-1855.1698924070488</v>
      </c>
      <c r="F1791" s="5" t="str">
        <f t="shared" si="111"/>
        <v>BEARISH</v>
      </c>
      <c r="G1791" s="5" t="str">
        <f t="shared" si="110"/>
        <v>STRONG</v>
      </c>
      <c r="H1791" s="5" t="str">
        <f t="shared" si="109"/>
        <v>CONFIRMED BEARISH</v>
      </c>
    </row>
    <row r="1792" spans="1:8" ht="13.5" x14ac:dyDescent="0.25">
      <c r="A1792" s="3">
        <f>TITRES_STAT!B1795</f>
        <v>44622</v>
      </c>
      <c r="B1792" s="5">
        <f>TITRES_STAT!C1795</f>
        <v>58</v>
      </c>
      <c r="C1792" s="5">
        <f>TITRES_STAT!D1795</f>
        <v>47.076000000000001</v>
      </c>
      <c r="D1792" s="5">
        <f>TITRES_STAT!E1795</f>
        <v>47.072753379310349</v>
      </c>
      <c r="E1792" s="2">
        <f t="shared" si="108"/>
        <v>-1855.1698924070488</v>
      </c>
      <c r="F1792" s="5" t="str">
        <f t="shared" si="111"/>
        <v>BEARISH</v>
      </c>
      <c r="G1792" s="5" t="str">
        <f t="shared" si="110"/>
        <v>STRONG</v>
      </c>
      <c r="H1792" s="5" t="str">
        <f t="shared" si="109"/>
        <v>CONFIRMED BEARISH</v>
      </c>
    </row>
    <row r="1793" spans="1:8" ht="13.5" x14ac:dyDescent="0.25">
      <c r="A1793" s="3">
        <f>TITRES_STAT!B1796</f>
        <v>44623</v>
      </c>
      <c r="B1793" s="5">
        <f>TITRES_STAT!C1796</f>
        <v>58</v>
      </c>
      <c r="C1793" s="5">
        <f>TITRES_STAT!D1796</f>
        <v>47.076000000000001</v>
      </c>
      <c r="D1793" s="5">
        <f>TITRES_STAT!E1796</f>
        <v>46.951005103448274</v>
      </c>
      <c r="E1793" s="2">
        <f t="shared" si="108"/>
        <v>-1855.1698924070488</v>
      </c>
      <c r="F1793" s="5" t="str">
        <f t="shared" si="111"/>
        <v>BULLISH</v>
      </c>
      <c r="G1793" s="5" t="str">
        <f t="shared" si="110"/>
        <v>NEUTRAL</v>
      </c>
      <c r="H1793" s="5" t="str">
        <f t="shared" si="109"/>
        <v>NEUTRAL</v>
      </c>
    </row>
    <row r="1794" spans="1:8" ht="13.5" x14ac:dyDescent="0.25">
      <c r="A1794" s="3">
        <f>TITRES_STAT!B1797</f>
        <v>44624</v>
      </c>
      <c r="B1794" s="5">
        <f>TITRES_STAT!C1797</f>
        <v>58</v>
      </c>
      <c r="C1794" s="5">
        <f>TITRES_STAT!D1797</f>
        <v>47.076000000000001</v>
      </c>
      <c r="D1794" s="5">
        <f>TITRES_STAT!E1797</f>
        <v>47.072753379310349</v>
      </c>
      <c r="E1794" s="2">
        <f t="shared" si="108"/>
        <v>-1855.1698924070488</v>
      </c>
      <c r="F1794" s="5" t="str">
        <f t="shared" si="111"/>
        <v>BULLISH</v>
      </c>
      <c r="G1794" s="5" t="str">
        <f t="shared" si="110"/>
        <v>NEUTRAL</v>
      </c>
      <c r="H1794" s="5" t="str">
        <f t="shared" si="109"/>
        <v>NEUTRAL</v>
      </c>
    </row>
    <row r="1795" spans="1:8" ht="13.5" x14ac:dyDescent="0.25">
      <c r="A1795" s="3">
        <f>TITRES_STAT!B1798</f>
        <v>44627</v>
      </c>
      <c r="B1795" s="5">
        <f>TITRES_STAT!C1798</f>
        <v>58</v>
      </c>
      <c r="C1795" s="5">
        <f>TITRES_STAT!D1798</f>
        <v>47.076000000000001</v>
      </c>
      <c r="D1795" s="5">
        <f>TITRES_STAT!E1798</f>
        <v>45.733522344827584</v>
      </c>
      <c r="E1795" s="2">
        <f t="shared" si="108"/>
        <v>-1855.1698924070488</v>
      </c>
      <c r="F1795" s="5" t="str">
        <f t="shared" si="111"/>
        <v>BULLISH</v>
      </c>
      <c r="G1795" s="5" t="str">
        <f t="shared" si="110"/>
        <v>WEAK</v>
      </c>
      <c r="H1795" s="5" t="str">
        <f t="shared" si="109"/>
        <v>CONFIRMED BULLISH</v>
      </c>
    </row>
    <row r="1796" spans="1:8" ht="13.5" x14ac:dyDescent="0.25">
      <c r="A1796" s="3">
        <f>TITRES_STAT!B1799</f>
        <v>44628</v>
      </c>
      <c r="B1796" s="5">
        <f>TITRES_STAT!C1799</f>
        <v>58</v>
      </c>
      <c r="C1796" s="5">
        <f>TITRES_STAT!D1799</f>
        <v>47.076000000000001</v>
      </c>
      <c r="D1796" s="5">
        <f>TITRES_STAT!E1799</f>
        <v>0</v>
      </c>
      <c r="E1796" s="2">
        <f t="shared" ref="E1796:E1859" si="112">IF(B1796&gt;B1795, E1795+D1796, IF(B1796&lt;B1795, E1795-D1796, E1795))</f>
        <v>-1855.1698924070488</v>
      </c>
      <c r="F1796" s="5" t="str">
        <f t="shared" si="111"/>
        <v>NEUTRAL</v>
      </c>
      <c r="G1796" s="5" t="str">
        <f t="shared" si="110"/>
        <v>NEUTRAL</v>
      </c>
      <c r="H1796" s="5" t="str">
        <f t="shared" si="109"/>
        <v>NEUTRAL</v>
      </c>
    </row>
    <row r="1797" spans="1:8" ht="13.5" x14ac:dyDescent="0.25">
      <c r="A1797" s="3">
        <f>TITRES_STAT!B1800</f>
        <v>44629</v>
      </c>
      <c r="B1797" s="5">
        <f>TITRES_STAT!C1800</f>
        <v>57.97</v>
      </c>
      <c r="C1797" s="5">
        <f>TITRES_STAT!D1800</f>
        <v>47.052</v>
      </c>
      <c r="D1797" s="5">
        <f>TITRES_STAT!E1800</f>
        <v>46.397801069518714</v>
      </c>
      <c r="E1797" s="2">
        <f t="shared" si="112"/>
        <v>-1901.5676934765675</v>
      </c>
      <c r="F1797" s="5" t="str">
        <f t="shared" si="111"/>
        <v>BEARISH</v>
      </c>
      <c r="G1797" s="5" t="str">
        <f t="shared" si="110"/>
        <v>STRONG</v>
      </c>
      <c r="H1797" s="5" t="str">
        <f t="shared" si="109"/>
        <v>CONFIRMED BEARISH</v>
      </c>
    </row>
    <row r="1798" spans="1:8" ht="13.5" x14ac:dyDescent="0.25">
      <c r="A1798" s="3">
        <f>TITRES_STAT!B1801</f>
        <v>44630</v>
      </c>
      <c r="B1798" s="5">
        <f>TITRES_STAT!C1801</f>
        <v>57.97</v>
      </c>
      <c r="C1798" s="5">
        <f>TITRES_STAT!D1801</f>
        <v>47.052</v>
      </c>
      <c r="D1798" s="5">
        <f>TITRES_STAT!E1801</f>
        <v>0</v>
      </c>
      <c r="E1798" s="2">
        <f t="shared" si="112"/>
        <v>-1901.5676934765675</v>
      </c>
      <c r="F1798" s="5" t="str">
        <f t="shared" si="111"/>
        <v>BEARISH</v>
      </c>
      <c r="G1798" s="5" t="str">
        <f t="shared" si="110"/>
        <v>STRONG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5">
        <f>TITRES_STAT!C1802</f>
        <v>57.98</v>
      </c>
      <c r="C1799" s="5">
        <f>TITRES_STAT!D1802</f>
        <v>47.06</v>
      </c>
      <c r="D1799" s="5">
        <f>TITRES_STAT!E1802</f>
        <v>46.417165919282517</v>
      </c>
      <c r="E1799" s="2">
        <f t="shared" si="112"/>
        <v>-1855.1505275572849</v>
      </c>
      <c r="F1799" s="5" t="str">
        <f t="shared" si="111"/>
        <v>BULLISH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BULLISH DIVERGENCE</v>
      </c>
    </row>
    <row r="1800" spans="1:8" ht="13.5" x14ac:dyDescent="0.25">
      <c r="A1800" s="3">
        <f>TITRES_STAT!B1803</f>
        <v>44634</v>
      </c>
      <c r="B1800" s="5">
        <f>TITRES_STAT!C1803</f>
        <v>58</v>
      </c>
      <c r="C1800" s="5">
        <f>TITRES_STAT!D1803</f>
        <v>47.076000000000001</v>
      </c>
      <c r="D1800" s="5">
        <f>TITRES_STAT!E1803</f>
        <v>46.345510344827588</v>
      </c>
      <c r="E1800" s="2">
        <f t="shared" si="112"/>
        <v>-1808.8050172124574</v>
      </c>
      <c r="F1800" s="5" t="str">
        <f t="shared" ref="F1800:F1863" si="115">IF(E1800&gt;E1795,"BULLISH",IF(E1800&lt;E1795,"BEARISH","NEUTRAL"))</f>
        <v>BULLISH</v>
      </c>
      <c r="G1800" s="5" t="str">
        <f t="shared" si="114"/>
        <v>WEAK</v>
      </c>
      <c r="H1800" s="5" t="str">
        <f t="shared" si="113"/>
        <v>NEUTRAL</v>
      </c>
    </row>
    <row r="1801" spans="1:8" ht="13.5" x14ac:dyDescent="0.25">
      <c r="A1801" s="3">
        <f>TITRES_STAT!B1804</f>
        <v>44635</v>
      </c>
      <c r="B1801" s="5">
        <f>TITRES_STAT!C1804</f>
        <v>57.99</v>
      </c>
      <c r="C1801" s="5">
        <f>TITRES_STAT!D1804</f>
        <v>47.067999999999998</v>
      </c>
      <c r="D1801" s="5">
        <f>TITRES_STAT!E1804</f>
        <v>47.067999999999998</v>
      </c>
      <c r="E1801" s="2">
        <f t="shared" si="112"/>
        <v>-1855.8730172124574</v>
      </c>
      <c r="F1801" s="5" t="str">
        <f t="shared" si="115"/>
        <v>BEARISH</v>
      </c>
      <c r="G1801" s="5" t="str">
        <f t="shared" si="114"/>
        <v>NEUTRAL</v>
      </c>
      <c r="H1801" s="5" t="str">
        <f t="shared" si="113"/>
        <v>CONFIRMED BEARISH</v>
      </c>
    </row>
    <row r="1802" spans="1:8" ht="13.5" x14ac:dyDescent="0.25">
      <c r="A1802" s="3">
        <f>TITRES_STAT!B1805</f>
        <v>44636</v>
      </c>
      <c r="B1802" s="5">
        <f>TITRES_STAT!C1805</f>
        <v>57.99</v>
      </c>
      <c r="C1802" s="5">
        <f>TITRES_STAT!D1805</f>
        <v>47.067999999999998</v>
      </c>
      <c r="D1802" s="5">
        <f>TITRES_STAT!E1805</f>
        <v>0</v>
      </c>
      <c r="E1802" s="2">
        <f t="shared" si="112"/>
        <v>-1855.8730172124574</v>
      </c>
      <c r="F1802" s="5" t="str">
        <f t="shared" si="115"/>
        <v>BULLISH</v>
      </c>
      <c r="G1802" s="5" t="str">
        <f t="shared" si="114"/>
        <v>WEAK</v>
      </c>
      <c r="H1802" s="5" t="str">
        <f t="shared" si="113"/>
        <v>CONFIRMED BULLISH</v>
      </c>
    </row>
    <row r="1803" spans="1:8" ht="13.5" x14ac:dyDescent="0.25">
      <c r="A1803" s="3">
        <f>TITRES_STAT!B1806</f>
        <v>44637</v>
      </c>
      <c r="B1803" s="5">
        <f>TITRES_STAT!C1806</f>
        <v>56.84</v>
      </c>
      <c r="C1803" s="5">
        <f>TITRES_STAT!D1806</f>
        <v>46.134999999999998</v>
      </c>
      <c r="D1803" s="5">
        <f>TITRES_STAT!E1806</f>
        <v>46.134999999999998</v>
      </c>
      <c r="E1803" s="2">
        <f t="shared" si="112"/>
        <v>-1902.0080172124574</v>
      </c>
      <c r="F1803" s="5" t="str">
        <f t="shared" si="115"/>
        <v>BEARISH</v>
      </c>
      <c r="G1803" s="5" t="str">
        <f t="shared" si="114"/>
        <v>NEUTRAL</v>
      </c>
      <c r="H1803" s="5" t="str">
        <f t="shared" si="113"/>
        <v>CONFIRMED BEARISH</v>
      </c>
    </row>
    <row r="1804" spans="1:8" ht="13.5" x14ac:dyDescent="0.25">
      <c r="A1804" s="3">
        <f>TITRES_STAT!B1807</f>
        <v>44638</v>
      </c>
      <c r="B1804" s="5">
        <f>TITRES_STAT!C1807</f>
        <v>58</v>
      </c>
      <c r="C1804" s="5">
        <f>TITRES_STAT!D1807</f>
        <v>47.076000000000001</v>
      </c>
      <c r="D1804" s="5">
        <f>TITRES_STAT!E1807</f>
        <v>47.074376689655175</v>
      </c>
      <c r="E1804" s="2">
        <f t="shared" si="112"/>
        <v>-1854.9336405228023</v>
      </c>
      <c r="F1804" s="5" t="str">
        <f t="shared" si="115"/>
        <v>BULLISH</v>
      </c>
      <c r="G1804" s="5" t="str">
        <f t="shared" si="114"/>
        <v>NEUTRAL</v>
      </c>
      <c r="H1804" s="5" t="str">
        <f t="shared" si="113"/>
        <v>CONFIRMED BULLISH</v>
      </c>
    </row>
    <row r="1805" spans="1:8" ht="13.5" x14ac:dyDescent="0.25">
      <c r="A1805" s="3">
        <f>TITRES_STAT!B1808</f>
        <v>44641</v>
      </c>
      <c r="B1805" s="5">
        <f>TITRES_STAT!C1808</f>
        <v>58</v>
      </c>
      <c r="C1805" s="5">
        <f>TITRES_STAT!D1808</f>
        <v>47.076000000000001</v>
      </c>
      <c r="D1805" s="5">
        <f>TITRES_STAT!E1808</f>
        <v>0</v>
      </c>
      <c r="E1805" s="2">
        <f t="shared" si="112"/>
        <v>-1854.9336405228023</v>
      </c>
      <c r="F1805" s="5" t="str">
        <f t="shared" si="115"/>
        <v>BEARISH</v>
      </c>
      <c r="G1805" s="5" t="str">
        <f t="shared" si="114"/>
        <v>STRONG</v>
      </c>
      <c r="H1805" s="5" t="str">
        <f t="shared" si="113"/>
        <v>NEUTRAL</v>
      </c>
    </row>
    <row r="1806" spans="1:8" ht="13.5" x14ac:dyDescent="0.25">
      <c r="A1806" s="3">
        <f>TITRES_STAT!B1809</f>
        <v>44642</v>
      </c>
      <c r="B1806" s="5">
        <f>TITRES_STAT!C1809</f>
        <v>58</v>
      </c>
      <c r="C1806" s="5">
        <f>TITRES_STAT!D1809</f>
        <v>47.076000000000001</v>
      </c>
      <c r="D1806" s="5">
        <f>TITRES_STAT!E1809</f>
        <v>0</v>
      </c>
      <c r="E1806" s="2">
        <f t="shared" si="112"/>
        <v>-1854.9336405228023</v>
      </c>
      <c r="F1806" s="5" t="str">
        <f t="shared" si="115"/>
        <v>BULLISH</v>
      </c>
      <c r="G1806" s="5" t="str">
        <f t="shared" si="114"/>
        <v>NEUTRAL</v>
      </c>
      <c r="H1806" s="5" t="str">
        <f t="shared" si="113"/>
        <v>CONFIRMED BULLISH</v>
      </c>
    </row>
    <row r="1807" spans="1:8" ht="13.5" x14ac:dyDescent="0.25">
      <c r="A1807" s="3">
        <f>TITRES_STAT!B1810</f>
        <v>44643</v>
      </c>
      <c r="B1807" s="5">
        <f>TITRES_STAT!C1810</f>
        <v>57.9</v>
      </c>
      <c r="C1807" s="5">
        <f>TITRES_STAT!D1810</f>
        <v>46.994999999999997</v>
      </c>
      <c r="D1807" s="5">
        <f>TITRES_STAT!E1810</f>
        <v>46.98201347150259</v>
      </c>
      <c r="E1807" s="2">
        <f t="shared" si="112"/>
        <v>-1901.9156539943049</v>
      </c>
      <c r="F1807" s="5" t="str">
        <f t="shared" si="115"/>
        <v>BEARISH</v>
      </c>
      <c r="G1807" s="5" t="str">
        <f t="shared" si="114"/>
        <v>STRONG</v>
      </c>
      <c r="H1807" s="5" t="str">
        <f t="shared" si="113"/>
        <v>CONFIRMED BEARISH</v>
      </c>
    </row>
    <row r="1808" spans="1:8" ht="13.5" x14ac:dyDescent="0.25">
      <c r="A1808" s="3">
        <f>TITRES_STAT!B1811</f>
        <v>44644</v>
      </c>
      <c r="B1808" s="5">
        <f>TITRES_STAT!C1811</f>
        <v>57.9</v>
      </c>
      <c r="C1808" s="5">
        <f>TITRES_STAT!D1811</f>
        <v>46.994999999999997</v>
      </c>
      <c r="D1808" s="5">
        <f>TITRES_STAT!E1811</f>
        <v>0</v>
      </c>
      <c r="E1808" s="2">
        <f t="shared" si="112"/>
        <v>-1901.9156539943049</v>
      </c>
      <c r="F1808" s="5" t="str">
        <f t="shared" si="115"/>
        <v>BULLISH</v>
      </c>
      <c r="G1808" s="5" t="str">
        <f t="shared" si="114"/>
        <v>NEUTRAL</v>
      </c>
      <c r="H1808" s="5" t="str">
        <f t="shared" si="113"/>
        <v>CONFIRMED BULLISH</v>
      </c>
    </row>
    <row r="1809" spans="1:8" ht="13.5" x14ac:dyDescent="0.25">
      <c r="A1809" s="3">
        <f>TITRES_STAT!B1812</f>
        <v>44645</v>
      </c>
      <c r="B1809" s="5">
        <f>TITRES_STAT!C1812</f>
        <v>55.5</v>
      </c>
      <c r="C1809" s="5">
        <f>TITRES_STAT!D1812</f>
        <v>45.046999999999997</v>
      </c>
      <c r="D1809" s="5">
        <f>TITRES_STAT!E1812</f>
        <v>45.046999999999997</v>
      </c>
      <c r="E1809" s="2">
        <f t="shared" si="112"/>
        <v>-1946.9626539943049</v>
      </c>
      <c r="F1809" s="5" t="str">
        <f t="shared" si="115"/>
        <v>BEARISH</v>
      </c>
      <c r="G1809" s="5" t="str">
        <f t="shared" si="114"/>
        <v>STRONG</v>
      </c>
      <c r="H1809" s="5" t="str">
        <f t="shared" si="113"/>
        <v>CONFIRMED BEARISH</v>
      </c>
    </row>
    <row r="1810" spans="1:8" ht="13.5" x14ac:dyDescent="0.25">
      <c r="A1810" s="3">
        <f>TITRES_STAT!B1813</f>
        <v>44648</v>
      </c>
      <c r="B1810" s="5">
        <f>TITRES_STAT!C1813</f>
        <v>57</v>
      </c>
      <c r="C1810" s="5">
        <f>TITRES_STAT!D1813</f>
        <v>46.264000000000003</v>
      </c>
      <c r="D1810" s="5">
        <f>TITRES_STAT!E1813</f>
        <v>45.552995368421058</v>
      </c>
      <c r="E1810" s="2">
        <f t="shared" si="112"/>
        <v>-1901.4096586258838</v>
      </c>
      <c r="F1810" s="5" t="str">
        <f t="shared" si="115"/>
        <v>BEARISH</v>
      </c>
      <c r="G1810" s="5" t="str">
        <f t="shared" si="114"/>
        <v>STRONG</v>
      </c>
      <c r="H1810" s="5" t="str">
        <f t="shared" si="113"/>
        <v>CONFIRMED BEARISH</v>
      </c>
    </row>
    <row r="1811" spans="1:8" ht="13.5" x14ac:dyDescent="0.25">
      <c r="A1811" s="3">
        <f>TITRES_STAT!B1814</f>
        <v>44649</v>
      </c>
      <c r="B1811" s="5">
        <f>TITRES_STAT!C1814</f>
        <v>57.9</v>
      </c>
      <c r="C1811" s="5">
        <f>TITRES_STAT!D1814</f>
        <v>46.994999999999997</v>
      </c>
      <c r="D1811" s="5">
        <f>TITRES_STAT!E1814</f>
        <v>46.666278497409323</v>
      </c>
      <c r="E1811" s="2">
        <f t="shared" si="112"/>
        <v>-1854.7433801284744</v>
      </c>
      <c r="F1811" s="5" t="str">
        <f t="shared" si="115"/>
        <v>BULLISH</v>
      </c>
      <c r="G1811" s="5" t="str">
        <f t="shared" si="114"/>
        <v>NEUTRAL</v>
      </c>
      <c r="H1811" s="5" t="str">
        <f t="shared" si="113"/>
        <v>BULLISH DIVERGENCE</v>
      </c>
    </row>
    <row r="1812" spans="1:8" ht="13.5" x14ac:dyDescent="0.25">
      <c r="A1812" s="3">
        <f>TITRES_STAT!B1815</f>
        <v>44650</v>
      </c>
      <c r="B1812" s="5">
        <f>TITRES_STAT!C1815</f>
        <v>57.9</v>
      </c>
      <c r="C1812" s="5">
        <f>TITRES_STAT!D1815</f>
        <v>46.994999999999997</v>
      </c>
      <c r="D1812" s="5">
        <f>TITRES_STAT!E1815</f>
        <v>0</v>
      </c>
      <c r="E1812" s="2">
        <f t="shared" si="112"/>
        <v>-1854.7433801284744</v>
      </c>
      <c r="F1812" s="5" t="str">
        <f t="shared" si="115"/>
        <v>BULLISH</v>
      </c>
      <c r="G1812" s="5" t="str">
        <f t="shared" si="114"/>
        <v>WEAK</v>
      </c>
      <c r="H1812" s="5" t="str">
        <f t="shared" si="113"/>
        <v>NEUTRAL</v>
      </c>
    </row>
    <row r="1813" spans="1:8" ht="13.5" x14ac:dyDescent="0.25">
      <c r="A1813" s="3">
        <f>TITRES_STAT!B1816</f>
        <v>44651</v>
      </c>
      <c r="B1813" s="5">
        <f>TITRES_STAT!C1816</f>
        <v>57.9</v>
      </c>
      <c r="C1813" s="5">
        <f>TITRES_STAT!D1816</f>
        <v>46.994999999999997</v>
      </c>
      <c r="D1813" s="5">
        <f>TITRES_STAT!E1816</f>
        <v>0</v>
      </c>
      <c r="E1813" s="2">
        <f t="shared" si="112"/>
        <v>-1854.7433801284744</v>
      </c>
      <c r="F1813" s="5" t="str">
        <f t="shared" si="115"/>
        <v>BULLISH</v>
      </c>
      <c r="G1813" s="5" t="str">
        <f t="shared" si="114"/>
        <v>WEAK</v>
      </c>
      <c r="H1813" s="5" t="str">
        <f t="shared" si="113"/>
        <v>NEUTRAL</v>
      </c>
    </row>
    <row r="1814" spans="1:8" ht="13.5" x14ac:dyDescent="0.25">
      <c r="A1814" s="3">
        <f>TITRES_STAT!B1817</f>
        <v>44652</v>
      </c>
      <c r="B1814" s="5">
        <f>TITRES_STAT!C1817</f>
        <v>57.9</v>
      </c>
      <c r="C1814" s="5">
        <f>TITRES_STAT!D1817</f>
        <v>46.994999999999997</v>
      </c>
      <c r="D1814" s="5">
        <f>TITRES_STAT!E1817</f>
        <v>0</v>
      </c>
      <c r="E1814" s="2">
        <f t="shared" si="112"/>
        <v>-1854.7433801284744</v>
      </c>
      <c r="F1814" s="5" t="str">
        <f t="shared" si="115"/>
        <v>BULLISH</v>
      </c>
      <c r="G1814" s="5" t="str">
        <f t="shared" si="114"/>
        <v>WEAK</v>
      </c>
      <c r="H1814" s="5" t="str">
        <f t="shared" si="113"/>
        <v>CONFIRMED BULLISH</v>
      </c>
    </row>
    <row r="1815" spans="1:8" ht="13.5" x14ac:dyDescent="0.25">
      <c r="A1815" s="3">
        <f>TITRES_STAT!B1818</f>
        <v>44655</v>
      </c>
      <c r="B1815" s="5">
        <f>TITRES_STAT!C1818</f>
        <v>57.9</v>
      </c>
      <c r="C1815" s="5">
        <f>TITRES_STAT!D1818</f>
        <v>46.994999999999997</v>
      </c>
      <c r="D1815" s="5">
        <f>TITRES_STAT!E1818</f>
        <v>0</v>
      </c>
      <c r="E1815" s="2">
        <f t="shared" si="112"/>
        <v>-1854.7433801284744</v>
      </c>
      <c r="F1815" s="5" t="str">
        <f t="shared" si="115"/>
        <v>BULLISH</v>
      </c>
      <c r="G1815" s="5" t="str">
        <f t="shared" si="114"/>
        <v>WEAK</v>
      </c>
      <c r="H1815" s="5" t="str">
        <f t="shared" si="113"/>
        <v>CONFIRMED BULLISH</v>
      </c>
    </row>
    <row r="1816" spans="1:8" ht="13.5" x14ac:dyDescent="0.25">
      <c r="A1816" s="3">
        <f>TITRES_STAT!B1819</f>
        <v>44656</v>
      </c>
      <c r="B1816" s="5">
        <f>TITRES_STAT!C1819</f>
        <v>57.9</v>
      </c>
      <c r="C1816" s="5">
        <f>TITRES_STAT!D1819</f>
        <v>46.994999999999997</v>
      </c>
      <c r="D1816" s="5">
        <f>TITRES_STAT!E1819</f>
        <v>0</v>
      </c>
      <c r="E1816" s="2">
        <f t="shared" si="112"/>
        <v>-1854.7433801284744</v>
      </c>
      <c r="F1816" s="5" t="str">
        <f t="shared" si="115"/>
        <v>NEUTRAL</v>
      </c>
      <c r="G1816" s="5" t="str">
        <f t="shared" si="114"/>
        <v>NEUTRAL</v>
      </c>
      <c r="H1816" s="5" t="str">
        <f t="shared" si="113"/>
        <v>NEUTRAL</v>
      </c>
    </row>
    <row r="1817" spans="1:8" ht="13.5" x14ac:dyDescent="0.25">
      <c r="A1817" s="3">
        <f>TITRES_STAT!B1820</f>
        <v>44657</v>
      </c>
      <c r="B1817" s="5">
        <f>TITRES_STAT!C1820</f>
        <v>57.9</v>
      </c>
      <c r="C1817" s="5">
        <f>TITRES_STAT!D1820</f>
        <v>46.994999999999997</v>
      </c>
      <c r="D1817" s="5">
        <f>TITRES_STAT!E1820</f>
        <v>0</v>
      </c>
      <c r="E1817" s="2">
        <f t="shared" si="112"/>
        <v>-1854.7433801284744</v>
      </c>
      <c r="F1817" s="5" t="str">
        <f t="shared" si="115"/>
        <v>NEUTRAL</v>
      </c>
      <c r="G1817" s="5" t="str">
        <f t="shared" si="114"/>
        <v>NEUTRAL</v>
      </c>
      <c r="H1817" s="5" t="str">
        <f t="shared" si="113"/>
        <v>NEUTRAL</v>
      </c>
    </row>
    <row r="1818" spans="1:8" ht="13.5" x14ac:dyDescent="0.25">
      <c r="A1818" s="3">
        <f>TITRES_STAT!B1821</f>
        <v>44658</v>
      </c>
      <c r="B1818" s="5">
        <f>TITRES_STAT!C1821</f>
        <v>57.9</v>
      </c>
      <c r="C1818" s="5">
        <f>TITRES_STAT!D1821</f>
        <v>46.994999999999997</v>
      </c>
      <c r="D1818" s="5">
        <f>TITRES_STAT!E1821</f>
        <v>0</v>
      </c>
      <c r="E1818" s="2">
        <f t="shared" si="112"/>
        <v>-1854.7433801284744</v>
      </c>
      <c r="F1818" s="5" t="str">
        <f t="shared" si="115"/>
        <v>NEUTRAL</v>
      </c>
      <c r="G1818" s="5" t="str">
        <f t="shared" si="114"/>
        <v>NEUTRAL</v>
      </c>
      <c r="H1818" s="5" t="str">
        <f t="shared" si="113"/>
        <v>NEUTRAL</v>
      </c>
    </row>
    <row r="1819" spans="1:8" ht="13.5" x14ac:dyDescent="0.25">
      <c r="A1819" s="3">
        <f>TITRES_STAT!B1822</f>
        <v>44659</v>
      </c>
      <c r="B1819" s="5">
        <f>TITRES_STAT!C1822</f>
        <v>57.88</v>
      </c>
      <c r="C1819" s="5">
        <f>TITRES_STAT!D1822</f>
        <v>46.978999999999999</v>
      </c>
      <c r="D1819" s="5">
        <f>TITRES_STAT!E1822</f>
        <v>45.702255580511405</v>
      </c>
      <c r="E1819" s="2">
        <f t="shared" si="112"/>
        <v>-1900.4456357089857</v>
      </c>
      <c r="F1819" s="5" t="str">
        <f t="shared" si="115"/>
        <v>BEARISH</v>
      </c>
      <c r="G1819" s="5" t="str">
        <f t="shared" si="114"/>
        <v>STRONG</v>
      </c>
      <c r="H1819" s="5" t="str">
        <f t="shared" si="113"/>
        <v>CONFIRMED BEARISH</v>
      </c>
    </row>
    <row r="1820" spans="1:8" ht="13.5" x14ac:dyDescent="0.25">
      <c r="A1820" s="3">
        <f>TITRES_STAT!B1823</f>
        <v>44662</v>
      </c>
      <c r="B1820" s="5">
        <f>TITRES_STAT!C1823</f>
        <v>57.89</v>
      </c>
      <c r="C1820" s="5">
        <f>TITRES_STAT!D1823</f>
        <v>46.987000000000002</v>
      </c>
      <c r="D1820" s="5">
        <f>TITRES_STAT!E1823</f>
        <v>46.941547037484895</v>
      </c>
      <c r="E1820" s="2">
        <f t="shared" si="112"/>
        <v>-1853.5040886715008</v>
      </c>
      <c r="F1820" s="5" t="str">
        <f t="shared" si="115"/>
        <v>BULLISH</v>
      </c>
      <c r="G1820" s="5" t="str">
        <f t="shared" si="114"/>
        <v>NEUTRAL</v>
      </c>
      <c r="H1820" s="5" t="str">
        <f t="shared" si="113"/>
        <v>BULLISH DIVERGENCE</v>
      </c>
    </row>
    <row r="1821" spans="1:8" ht="13.5" x14ac:dyDescent="0.25">
      <c r="A1821" s="3">
        <f>TITRES_STAT!B1824</f>
        <v>44663</v>
      </c>
      <c r="B1821" s="5">
        <f>TITRES_STAT!C1824</f>
        <v>57.9</v>
      </c>
      <c r="C1821" s="5">
        <f>TITRES_STAT!D1824</f>
        <v>46.994999999999997</v>
      </c>
      <c r="D1821" s="5">
        <f>TITRES_STAT!E1824</f>
        <v>46.508816839378241</v>
      </c>
      <c r="E1821" s="2">
        <f t="shared" si="112"/>
        <v>-1806.9952718321226</v>
      </c>
      <c r="F1821" s="5" t="str">
        <f t="shared" si="115"/>
        <v>BULLISH</v>
      </c>
      <c r="G1821" s="5" t="str">
        <f t="shared" si="114"/>
        <v>WEAK</v>
      </c>
      <c r="H1821" s="5" t="str">
        <f t="shared" si="113"/>
        <v>NEUTRAL</v>
      </c>
    </row>
    <row r="1822" spans="1:8" ht="13.5" x14ac:dyDescent="0.25">
      <c r="A1822" s="3">
        <f>TITRES_STAT!B1825</f>
        <v>44664</v>
      </c>
      <c r="B1822" s="5">
        <f>TITRES_STAT!C1825</f>
        <v>57.9</v>
      </c>
      <c r="C1822" s="5">
        <f>TITRES_STAT!D1825</f>
        <v>46.994999999999997</v>
      </c>
      <c r="D1822" s="5">
        <f>TITRES_STAT!E1825</f>
        <v>0</v>
      </c>
      <c r="E1822" s="2">
        <f t="shared" si="112"/>
        <v>-1806.9952718321226</v>
      </c>
      <c r="F1822" s="5" t="str">
        <f t="shared" si="115"/>
        <v>BULLISH</v>
      </c>
      <c r="G1822" s="5" t="str">
        <f t="shared" si="114"/>
        <v>WEAK</v>
      </c>
      <c r="H1822" s="5" t="str">
        <f t="shared" si="113"/>
        <v>NEUTRAL</v>
      </c>
    </row>
    <row r="1823" spans="1:8" ht="13.5" x14ac:dyDescent="0.25">
      <c r="A1823" s="3">
        <f>TITRES_STAT!B1826</f>
        <v>44665</v>
      </c>
      <c r="B1823" s="5">
        <f>TITRES_STAT!C1826</f>
        <v>57.9</v>
      </c>
      <c r="C1823" s="5">
        <f>TITRES_STAT!D1826</f>
        <v>46.994999999999997</v>
      </c>
      <c r="D1823" s="5">
        <f>TITRES_STAT!E1826</f>
        <v>0</v>
      </c>
      <c r="E1823" s="2">
        <f t="shared" si="112"/>
        <v>-1806.9952718321226</v>
      </c>
      <c r="F1823" s="5" t="str">
        <f t="shared" si="115"/>
        <v>BULLISH</v>
      </c>
      <c r="G1823" s="5" t="str">
        <f t="shared" si="114"/>
        <v>WEAK</v>
      </c>
      <c r="H1823" s="5" t="str">
        <f t="shared" si="113"/>
        <v>NEUTRAL</v>
      </c>
    </row>
    <row r="1824" spans="1:8" ht="13.5" x14ac:dyDescent="0.25">
      <c r="A1824" s="3">
        <f>TITRES_STAT!B1827</f>
        <v>44666</v>
      </c>
      <c r="B1824" s="5">
        <f>TITRES_STAT!C1827</f>
        <v>57.9</v>
      </c>
      <c r="C1824" s="5">
        <f>TITRES_STAT!D1827</f>
        <v>46.994999999999997</v>
      </c>
      <c r="D1824" s="5">
        <f>TITRES_STAT!E1827</f>
        <v>46.864323056994813</v>
      </c>
      <c r="E1824" s="2">
        <f t="shared" si="112"/>
        <v>-1806.9952718321226</v>
      </c>
      <c r="F1824" s="5" t="str">
        <f t="shared" si="115"/>
        <v>BULLISH</v>
      </c>
      <c r="G1824" s="5" t="str">
        <f t="shared" si="114"/>
        <v>WEAK</v>
      </c>
      <c r="H1824" s="5" t="str">
        <f t="shared" si="113"/>
        <v>CONFIRMED BULLISH</v>
      </c>
    </row>
    <row r="1825" spans="1:8" ht="13.5" x14ac:dyDescent="0.25">
      <c r="A1825" s="3">
        <f>TITRES_STAT!B1828</f>
        <v>44669</v>
      </c>
      <c r="B1825" s="5">
        <f>TITRES_STAT!C1828</f>
        <v>57.9</v>
      </c>
      <c r="C1825" s="5">
        <f>TITRES_STAT!D1828</f>
        <v>46.994999999999997</v>
      </c>
      <c r="D1825" s="5">
        <f>TITRES_STAT!E1828</f>
        <v>46.979578497409328</v>
      </c>
      <c r="E1825" s="2">
        <f t="shared" si="112"/>
        <v>-1806.9952718321226</v>
      </c>
      <c r="F1825" s="5" t="str">
        <f t="shared" si="115"/>
        <v>BULLISH</v>
      </c>
      <c r="G1825" s="5" t="str">
        <f t="shared" si="114"/>
        <v>WEAK</v>
      </c>
      <c r="H1825" s="5" t="str">
        <f t="shared" si="113"/>
        <v>CONFIRMED BULLISH</v>
      </c>
    </row>
    <row r="1826" spans="1:8" ht="13.5" x14ac:dyDescent="0.25">
      <c r="A1826" s="3">
        <f>TITRES_STAT!B1829</f>
        <v>44670</v>
      </c>
      <c r="B1826" s="5">
        <f>TITRES_STAT!C1829</f>
        <v>57.9</v>
      </c>
      <c r="C1826" s="5">
        <f>TITRES_STAT!D1829</f>
        <v>46.994999999999997</v>
      </c>
      <c r="D1826" s="5">
        <f>TITRES_STAT!E1829</f>
        <v>46.994999999999997</v>
      </c>
      <c r="E1826" s="2">
        <f t="shared" si="112"/>
        <v>-1806.9952718321226</v>
      </c>
      <c r="F1826" s="5" t="str">
        <f t="shared" si="115"/>
        <v>NEUTRAL</v>
      </c>
      <c r="G1826" s="5" t="str">
        <f t="shared" si="114"/>
        <v>NEUTRAL</v>
      </c>
      <c r="H1826" s="5" t="str">
        <f t="shared" si="113"/>
        <v>NEUTRAL</v>
      </c>
    </row>
    <row r="1827" spans="1:8" ht="13.5" x14ac:dyDescent="0.25">
      <c r="A1827" s="3">
        <f>TITRES_STAT!B1830</f>
        <v>44671</v>
      </c>
      <c r="B1827" s="5">
        <f>TITRES_STAT!C1830</f>
        <v>61</v>
      </c>
      <c r="C1827" s="5">
        <f>TITRES_STAT!D1830</f>
        <v>49.511000000000003</v>
      </c>
      <c r="D1827" s="5">
        <f>TITRES_STAT!E1830</f>
        <v>46.815491295081969</v>
      </c>
      <c r="E1827" s="2">
        <f t="shared" si="112"/>
        <v>-1760.1797805370406</v>
      </c>
      <c r="F1827" s="5" t="str">
        <f t="shared" si="115"/>
        <v>BULLISH</v>
      </c>
      <c r="G1827" s="5" t="str">
        <f t="shared" si="114"/>
        <v>WEAK</v>
      </c>
      <c r="H1827" s="5" t="str">
        <f t="shared" si="113"/>
        <v>CONFIRMED BULLISH</v>
      </c>
    </row>
    <row r="1828" spans="1:8" ht="13.5" x14ac:dyDescent="0.25">
      <c r="A1828" s="3">
        <f>TITRES_STAT!B1831</f>
        <v>44672</v>
      </c>
      <c r="B1828" s="5">
        <f>TITRES_STAT!C1831</f>
        <v>61</v>
      </c>
      <c r="C1828" s="5">
        <f>TITRES_STAT!D1831</f>
        <v>49.511000000000003</v>
      </c>
      <c r="D1828" s="5">
        <f>TITRES_STAT!E1831</f>
        <v>0</v>
      </c>
      <c r="E1828" s="2">
        <f t="shared" si="112"/>
        <v>-1760.1797805370406</v>
      </c>
      <c r="F1828" s="5" t="str">
        <f t="shared" si="115"/>
        <v>BULLISH</v>
      </c>
      <c r="G1828" s="5" t="str">
        <f t="shared" si="114"/>
        <v>WEAK</v>
      </c>
      <c r="H1828" s="5" t="str">
        <f t="shared" si="113"/>
        <v>CONFIRMED BULLISH</v>
      </c>
    </row>
    <row r="1829" spans="1:8" ht="13.5" x14ac:dyDescent="0.25">
      <c r="A1829" s="3">
        <f>TITRES_STAT!B1832</f>
        <v>44673</v>
      </c>
      <c r="B1829" s="5">
        <f>TITRES_STAT!C1832</f>
        <v>61</v>
      </c>
      <c r="C1829" s="5">
        <f>TITRES_STAT!D1832</f>
        <v>49.511000000000003</v>
      </c>
      <c r="D1829" s="5">
        <f>TITRES_STAT!E1832</f>
        <v>0</v>
      </c>
      <c r="E1829" s="2">
        <f t="shared" si="112"/>
        <v>-1760.1797805370406</v>
      </c>
      <c r="F1829" s="5" t="str">
        <f t="shared" si="115"/>
        <v>BULLISH</v>
      </c>
      <c r="G1829" s="5" t="str">
        <f t="shared" si="114"/>
        <v>WEAK</v>
      </c>
      <c r="H1829" s="5" t="str">
        <f t="shared" si="113"/>
        <v>CONFIRMED BULLISH</v>
      </c>
    </row>
    <row r="1830" spans="1:8" ht="13.5" x14ac:dyDescent="0.25">
      <c r="A1830" s="3">
        <f>TITRES_STAT!B1833</f>
        <v>44676</v>
      </c>
      <c r="B1830" s="5">
        <f>TITRES_STAT!C1833</f>
        <v>59</v>
      </c>
      <c r="C1830" s="5">
        <f>TITRES_STAT!D1833</f>
        <v>47.887999999999998</v>
      </c>
      <c r="D1830" s="5">
        <f>TITRES_STAT!E1833</f>
        <v>48.214287728813559</v>
      </c>
      <c r="E1830" s="2">
        <f t="shared" si="112"/>
        <v>-1808.3940682658542</v>
      </c>
      <c r="F1830" s="5" t="str">
        <f t="shared" si="115"/>
        <v>BEARISH</v>
      </c>
      <c r="G1830" s="5" t="str">
        <f t="shared" si="114"/>
        <v>NEUTRAL</v>
      </c>
      <c r="H1830" s="5" t="str">
        <f t="shared" si="113"/>
        <v>BEARISH DIVERGENCE</v>
      </c>
    </row>
    <row r="1831" spans="1:8" ht="13.5" x14ac:dyDescent="0.25">
      <c r="A1831" s="3">
        <f>TITRES_STAT!B1834</f>
        <v>44677</v>
      </c>
      <c r="B1831" s="5">
        <f>TITRES_STAT!C1834</f>
        <v>59.89</v>
      </c>
      <c r="C1831" s="5">
        <f>TITRES_STAT!D1834</f>
        <v>48.61</v>
      </c>
      <c r="D1831" s="5">
        <f>TITRES_STAT!E1834</f>
        <v>48.61</v>
      </c>
      <c r="E1831" s="2">
        <f t="shared" si="112"/>
        <v>-1759.7840682658543</v>
      </c>
      <c r="F1831" s="5" t="str">
        <f t="shared" si="115"/>
        <v>BULLISH</v>
      </c>
      <c r="G1831" s="5" t="str">
        <f t="shared" si="114"/>
        <v>WEAK</v>
      </c>
      <c r="H1831" s="5" t="str">
        <f t="shared" si="113"/>
        <v>CONFIRMED BULLISH</v>
      </c>
    </row>
    <row r="1832" spans="1:8" ht="13.5" x14ac:dyDescent="0.25">
      <c r="A1832" s="3">
        <f>TITRES_STAT!B1835</f>
        <v>44678</v>
      </c>
      <c r="B1832" s="5">
        <f>TITRES_STAT!C1835</f>
        <v>59.89</v>
      </c>
      <c r="C1832" s="5">
        <f>TITRES_STAT!D1835</f>
        <v>48.61</v>
      </c>
      <c r="D1832" s="5">
        <f>TITRES_STAT!E1835</f>
        <v>0</v>
      </c>
      <c r="E1832" s="2">
        <f t="shared" si="112"/>
        <v>-1759.7840682658543</v>
      </c>
      <c r="F1832" s="5" t="str">
        <f t="shared" si="115"/>
        <v>BULLISH</v>
      </c>
      <c r="G1832" s="5" t="str">
        <f t="shared" si="114"/>
        <v>NEUTRAL</v>
      </c>
      <c r="H1832" s="5" t="str">
        <f t="shared" si="113"/>
        <v>BULLISH DIVERGENCE</v>
      </c>
    </row>
    <row r="1833" spans="1:8" ht="13.5" x14ac:dyDescent="0.25">
      <c r="A1833" s="3">
        <f>TITRES_STAT!B1836</f>
        <v>44679</v>
      </c>
      <c r="B1833" s="5">
        <f>TITRES_STAT!C1836</f>
        <v>59.5</v>
      </c>
      <c r="C1833" s="5">
        <f>TITRES_STAT!D1836</f>
        <v>48.293999999999997</v>
      </c>
      <c r="D1833" s="5">
        <f>TITRES_STAT!E1836</f>
        <v>48.293999999999997</v>
      </c>
      <c r="E1833" s="2">
        <f t="shared" si="112"/>
        <v>-1808.0780682658544</v>
      </c>
      <c r="F1833" s="5" t="str">
        <f t="shared" si="115"/>
        <v>BEARISH</v>
      </c>
      <c r="G1833" s="5" t="str">
        <f t="shared" si="114"/>
        <v>STRONG</v>
      </c>
      <c r="H1833" s="5" t="str">
        <f t="shared" si="113"/>
        <v>CONFIRMED BEARISH</v>
      </c>
    </row>
    <row r="1834" spans="1:8" ht="13.5" x14ac:dyDescent="0.25">
      <c r="A1834" s="3">
        <f>TITRES_STAT!B1837</f>
        <v>44680</v>
      </c>
      <c r="B1834" s="5">
        <f>TITRES_STAT!C1837</f>
        <v>59</v>
      </c>
      <c r="C1834" s="5">
        <f>TITRES_STAT!D1837</f>
        <v>47.887999999999998</v>
      </c>
      <c r="D1834" s="5">
        <f>TITRES_STAT!E1837</f>
        <v>47.887999999999998</v>
      </c>
      <c r="E1834" s="2">
        <f t="shared" si="112"/>
        <v>-1855.9660682658543</v>
      </c>
      <c r="F1834" s="5" t="str">
        <f t="shared" si="115"/>
        <v>BEARISH</v>
      </c>
      <c r="G1834" s="5" t="str">
        <f t="shared" si="114"/>
        <v>STRONG</v>
      </c>
      <c r="H1834" s="5" t="str">
        <f t="shared" si="113"/>
        <v>CONFIRMED BEARISH</v>
      </c>
    </row>
    <row r="1835" spans="1:8" ht="13.5" x14ac:dyDescent="0.25">
      <c r="A1835" s="3">
        <f>TITRES_STAT!B1838</f>
        <v>44685</v>
      </c>
      <c r="B1835" s="5">
        <f>TITRES_STAT!C1838</f>
        <v>58.8</v>
      </c>
      <c r="C1835" s="5">
        <f>TITRES_STAT!D1838</f>
        <v>47.725000000000001</v>
      </c>
      <c r="D1835" s="5">
        <f>TITRES_STAT!E1838</f>
        <v>47.402775085034015</v>
      </c>
      <c r="E1835" s="2">
        <f t="shared" si="112"/>
        <v>-1903.3688433508883</v>
      </c>
      <c r="F1835" s="5" t="str">
        <f t="shared" si="115"/>
        <v>BEARISH</v>
      </c>
      <c r="G1835" s="5" t="str">
        <f t="shared" si="114"/>
        <v>STRONG</v>
      </c>
      <c r="H1835" s="5" t="str">
        <f t="shared" si="113"/>
        <v>CONFIRMED BEARISH</v>
      </c>
    </row>
    <row r="1836" spans="1:8" ht="13.5" x14ac:dyDescent="0.25">
      <c r="A1836" s="3">
        <f>TITRES_STAT!B1839</f>
        <v>44686</v>
      </c>
      <c r="B1836" s="5">
        <f>TITRES_STAT!C1839</f>
        <v>58.8</v>
      </c>
      <c r="C1836" s="5">
        <f>TITRES_STAT!D1839</f>
        <v>47.725000000000001</v>
      </c>
      <c r="D1836" s="5">
        <f>TITRES_STAT!E1839</f>
        <v>0</v>
      </c>
      <c r="E1836" s="2">
        <f t="shared" si="112"/>
        <v>-1903.3688433508883</v>
      </c>
      <c r="F1836" s="5" t="str">
        <f t="shared" si="115"/>
        <v>BEARISH</v>
      </c>
      <c r="G1836" s="5" t="str">
        <f t="shared" si="114"/>
        <v>STRONG</v>
      </c>
      <c r="H1836" s="5" t="str">
        <f t="shared" si="113"/>
        <v>CONFIRMED BEARISH</v>
      </c>
    </row>
    <row r="1837" spans="1:8" ht="13.5" x14ac:dyDescent="0.25">
      <c r="A1837" s="3">
        <f>TITRES_STAT!B1840</f>
        <v>44687</v>
      </c>
      <c r="B1837" s="5">
        <f>TITRES_STAT!C1840</f>
        <v>57</v>
      </c>
      <c r="C1837" s="5">
        <f>TITRES_STAT!D1840</f>
        <v>46.264000000000003</v>
      </c>
      <c r="D1837" s="5">
        <f>TITRES_STAT!E1840</f>
        <v>46.264000000000003</v>
      </c>
      <c r="E1837" s="2">
        <f t="shared" si="112"/>
        <v>-1949.6328433508882</v>
      </c>
      <c r="F1837" s="5" t="str">
        <f t="shared" si="115"/>
        <v>BEARISH</v>
      </c>
      <c r="G1837" s="5" t="str">
        <f t="shared" si="114"/>
        <v>STRONG</v>
      </c>
      <c r="H1837" s="5" t="str">
        <f t="shared" si="113"/>
        <v>CONFIRMED BEARISH</v>
      </c>
    </row>
    <row r="1838" spans="1:8" ht="13.5" x14ac:dyDescent="0.25">
      <c r="A1838" s="3">
        <f>TITRES_STAT!B1841</f>
        <v>44690</v>
      </c>
      <c r="B1838" s="5">
        <f>TITRES_STAT!C1841</f>
        <v>58</v>
      </c>
      <c r="C1838" s="5">
        <f>TITRES_STAT!D1841</f>
        <v>47.076000000000001</v>
      </c>
      <c r="D1838" s="5">
        <f>TITRES_STAT!E1841</f>
        <v>46.409631103448277</v>
      </c>
      <c r="E1838" s="2">
        <f t="shared" si="112"/>
        <v>-1903.22321224744</v>
      </c>
      <c r="F1838" s="5" t="str">
        <f t="shared" si="115"/>
        <v>BEARISH</v>
      </c>
      <c r="G1838" s="5" t="str">
        <f t="shared" si="114"/>
        <v>STRONG</v>
      </c>
      <c r="H1838" s="5" t="str">
        <f t="shared" si="113"/>
        <v>CONFIRMED BEARISH</v>
      </c>
    </row>
    <row r="1839" spans="1:8" ht="13.5" x14ac:dyDescent="0.25">
      <c r="A1839" s="3">
        <f>TITRES_STAT!B1842</f>
        <v>44691</v>
      </c>
      <c r="B1839" s="5">
        <f>TITRES_STAT!C1842</f>
        <v>58</v>
      </c>
      <c r="C1839" s="5">
        <f>TITRES_STAT!D1842</f>
        <v>47.076000000000001</v>
      </c>
      <c r="D1839" s="5">
        <f>TITRES_STAT!E1842</f>
        <v>46.903929103448277</v>
      </c>
      <c r="E1839" s="2">
        <f t="shared" si="112"/>
        <v>-1903.22321224744</v>
      </c>
      <c r="F1839" s="5" t="str">
        <f t="shared" si="115"/>
        <v>BEARISH</v>
      </c>
      <c r="G1839" s="5" t="str">
        <f t="shared" si="114"/>
        <v>STRONG</v>
      </c>
      <c r="H1839" s="5" t="str">
        <f t="shared" si="113"/>
        <v>CONFIRMED BEARISH</v>
      </c>
    </row>
    <row r="1840" spans="1:8" ht="13.5" x14ac:dyDescent="0.25">
      <c r="A1840" s="3">
        <f>TITRES_STAT!B1843</f>
        <v>44692</v>
      </c>
      <c r="B1840" s="5">
        <f>TITRES_STAT!C1843</f>
        <v>58.5</v>
      </c>
      <c r="C1840" s="5">
        <f>TITRES_STAT!D1843</f>
        <v>47.481999999999999</v>
      </c>
      <c r="D1840" s="5">
        <f>TITRES_STAT!E1843</f>
        <v>47.033964717948713</v>
      </c>
      <c r="E1840" s="2">
        <f t="shared" si="112"/>
        <v>-1856.1892475294912</v>
      </c>
      <c r="F1840" s="5" t="str">
        <f t="shared" si="115"/>
        <v>BULLISH</v>
      </c>
      <c r="G1840" s="5" t="str">
        <f t="shared" si="114"/>
        <v>WEAK</v>
      </c>
      <c r="H1840" s="5" t="str">
        <f t="shared" si="113"/>
        <v>BULLISH DIVERGENCE</v>
      </c>
    </row>
    <row r="1841" spans="1:8" ht="13.5" x14ac:dyDescent="0.25">
      <c r="A1841" s="3">
        <f>TITRES_STAT!B1844</f>
        <v>44693</v>
      </c>
      <c r="B1841" s="5">
        <f>TITRES_STAT!C1844</f>
        <v>58</v>
      </c>
      <c r="C1841" s="5">
        <f>TITRES_STAT!D1844</f>
        <v>47.076000000000001</v>
      </c>
      <c r="D1841" s="5">
        <f>TITRES_STAT!E1844</f>
        <v>47.258622413793105</v>
      </c>
      <c r="E1841" s="2">
        <f t="shared" si="112"/>
        <v>-1903.4478699432843</v>
      </c>
      <c r="F1841" s="5" t="str">
        <f t="shared" si="115"/>
        <v>BEARISH</v>
      </c>
      <c r="G1841" s="5" t="str">
        <f t="shared" si="114"/>
        <v>NEUTRAL</v>
      </c>
      <c r="H1841" s="5" t="str">
        <f t="shared" si="113"/>
        <v>CONFIRMED BEARISH</v>
      </c>
    </row>
    <row r="1842" spans="1:8" ht="13.5" x14ac:dyDescent="0.25">
      <c r="A1842" s="3">
        <f>TITRES_STAT!B1845</f>
        <v>44694</v>
      </c>
      <c r="B1842" s="5">
        <f>TITRES_STAT!C1845</f>
        <v>58</v>
      </c>
      <c r="C1842" s="5">
        <f>TITRES_STAT!D1845</f>
        <v>47.076000000000001</v>
      </c>
      <c r="D1842" s="5">
        <f>TITRES_STAT!E1845</f>
        <v>47.076000000000001</v>
      </c>
      <c r="E1842" s="2">
        <f t="shared" si="112"/>
        <v>-1903.4478699432843</v>
      </c>
      <c r="F1842" s="5" t="str">
        <f t="shared" si="115"/>
        <v>BULLISH</v>
      </c>
      <c r="G1842" s="5" t="str">
        <f t="shared" si="114"/>
        <v>WEAK</v>
      </c>
      <c r="H1842" s="5" t="str">
        <f t="shared" si="113"/>
        <v>CONFIRMED BULLISH</v>
      </c>
    </row>
    <row r="1843" spans="1:8" ht="13.5" x14ac:dyDescent="0.25">
      <c r="A1843" s="3">
        <f>TITRES_STAT!B1846</f>
        <v>44697</v>
      </c>
      <c r="B1843" s="5">
        <f>TITRES_STAT!C1846</f>
        <v>58</v>
      </c>
      <c r="C1843" s="5">
        <f>TITRES_STAT!D1846</f>
        <v>47.076000000000001</v>
      </c>
      <c r="D1843" s="5">
        <f>TITRES_STAT!E1846</f>
        <v>46.666114137931032</v>
      </c>
      <c r="E1843" s="2">
        <f t="shared" si="112"/>
        <v>-1903.4478699432843</v>
      </c>
      <c r="F1843" s="5" t="str">
        <f t="shared" si="115"/>
        <v>BEARISH</v>
      </c>
      <c r="G1843" s="5" t="str">
        <f t="shared" si="114"/>
        <v>NEUTRAL</v>
      </c>
      <c r="H1843" s="5" t="str">
        <f t="shared" si="113"/>
        <v>NEUTRAL</v>
      </c>
    </row>
    <row r="1844" spans="1:8" ht="13.5" x14ac:dyDescent="0.25">
      <c r="A1844" s="3">
        <f>TITRES_STAT!B1847</f>
        <v>44698</v>
      </c>
      <c r="B1844" s="5">
        <f>TITRES_STAT!C1847</f>
        <v>58</v>
      </c>
      <c r="C1844" s="5">
        <f>TITRES_STAT!D1847</f>
        <v>47.076000000000001</v>
      </c>
      <c r="D1844" s="5">
        <f>TITRES_STAT!E1847</f>
        <v>47.076000000000001</v>
      </c>
      <c r="E1844" s="2">
        <f t="shared" si="112"/>
        <v>-1903.4478699432843</v>
      </c>
      <c r="F1844" s="5" t="str">
        <f t="shared" si="115"/>
        <v>BEARISH</v>
      </c>
      <c r="G1844" s="5" t="str">
        <f t="shared" si="114"/>
        <v>NEUTRAL</v>
      </c>
      <c r="H1844" s="5" t="str">
        <f t="shared" si="113"/>
        <v>NEUTRAL</v>
      </c>
    </row>
    <row r="1845" spans="1:8" ht="13.5" x14ac:dyDescent="0.25">
      <c r="A1845" s="3">
        <f>TITRES_STAT!B1848</f>
        <v>44699</v>
      </c>
      <c r="B1845" s="5">
        <f>TITRES_STAT!C1848</f>
        <v>57.88</v>
      </c>
      <c r="C1845" s="5">
        <f>TITRES_STAT!D1848</f>
        <v>46.978999999999999</v>
      </c>
      <c r="D1845" s="5">
        <f>TITRES_STAT!E1848</f>
        <v>46.988739944713203</v>
      </c>
      <c r="E1845" s="2">
        <f t="shared" si="112"/>
        <v>-1950.4366098879975</v>
      </c>
      <c r="F1845" s="5" t="str">
        <f t="shared" si="115"/>
        <v>BEARISH</v>
      </c>
      <c r="G1845" s="5" t="str">
        <f t="shared" si="114"/>
        <v>STRONG</v>
      </c>
      <c r="H1845" s="5" t="str">
        <f t="shared" si="113"/>
        <v>CONFIRMED BEARISH</v>
      </c>
    </row>
    <row r="1846" spans="1:8" ht="13.5" x14ac:dyDescent="0.25">
      <c r="A1846" s="3">
        <f>TITRES_STAT!B1849</f>
        <v>44700</v>
      </c>
      <c r="B1846" s="5">
        <f>TITRES_STAT!C1849</f>
        <v>57.8</v>
      </c>
      <c r="C1846" s="5">
        <f>TITRES_STAT!D1849</f>
        <v>46.914000000000001</v>
      </c>
      <c r="D1846" s="5">
        <f>TITRES_STAT!E1849</f>
        <v>46.922116608996539</v>
      </c>
      <c r="E1846" s="2">
        <f t="shared" si="112"/>
        <v>-1997.358726496994</v>
      </c>
      <c r="F1846" s="5" t="str">
        <f t="shared" si="115"/>
        <v>BEARISH</v>
      </c>
      <c r="G1846" s="5" t="str">
        <f t="shared" si="114"/>
        <v>STRONG</v>
      </c>
      <c r="H1846" s="5" t="str">
        <f t="shared" si="113"/>
        <v>CONFIRMED BEARISH</v>
      </c>
    </row>
    <row r="1847" spans="1:8" ht="13.5" x14ac:dyDescent="0.25">
      <c r="A1847" s="3">
        <f>TITRES_STAT!B1850</f>
        <v>44701</v>
      </c>
      <c r="B1847" s="5">
        <f>TITRES_STAT!C1850</f>
        <v>57.8</v>
      </c>
      <c r="C1847" s="5">
        <f>TITRES_STAT!D1850</f>
        <v>46.914000000000001</v>
      </c>
      <c r="D1847" s="5">
        <f>TITRES_STAT!E1850</f>
        <v>0</v>
      </c>
      <c r="E1847" s="2">
        <f t="shared" si="112"/>
        <v>-1997.358726496994</v>
      </c>
      <c r="F1847" s="5" t="str">
        <f t="shared" si="115"/>
        <v>BEARISH</v>
      </c>
      <c r="G1847" s="5" t="str">
        <f t="shared" si="114"/>
        <v>STRONG</v>
      </c>
      <c r="H1847" s="5" t="str">
        <f t="shared" si="113"/>
        <v>CONFIRMED BEARISH</v>
      </c>
    </row>
    <row r="1848" spans="1:8" ht="13.5" x14ac:dyDescent="0.25">
      <c r="A1848" s="3">
        <f>TITRES_STAT!B1851</f>
        <v>44704</v>
      </c>
      <c r="B1848" s="5">
        <f>TITRES_STAT!C1851</f>
        <v>56.63</v>
      </c>
      <c r="C1848" s="5">
        <f>TITRES_STAT!D1851</f>
        <v>45.963999999999999</v>
      </c>
      <c r="D1848" s="5">
        <f>TITRES_STAT!E1851</f>
        <v>46.149057248808042</v>
      </c>
      <c r="E1848" s="2">
        <f t="shared" si="112"/>
        <v>-2043.507783745802</v>
      </c>
      <c r="F1848" s="5" t="str">
        <f t="shared" si="115"/>
        <v>BEARISH</v>
      </c>
      <c r="G1848" s="5" t="str">
        <f t="shared" si="114"/>
        <v>STRONG</v>
      </c>
      <c r="H1848" s="5" t="str">
        <f t="shared" si="113"/>
        <v>CONFIRMED BEARISH</v>
      </c>
    </row>
    <row r="1849" spans="1:8" ht="13.5" x14ac:dyDescent="0.25">
      <c r="A1849" s="3">
        <f>TITRES_STAT!B1852</f>
        <v>44705</v>
      </c>
      <c r="B1849" s="5">
        <f>TITRES_STAT!C1852</f>
        <v>57.78</v>
      </c>
      <c r="C1849" s="5">
        <f>TITRES_STAT!D1852</f>
        <v>46.898000000000003</v>
      </c>
      <c r="D1849" s="5">
        <f>TITRES_STAT!E1852</f>
        <v>46.785178573901007</v>
      </c>
      <c r="E1849" s="2">
        <f t="shared" si="112"/>
        <v>-1996.722605171901</v>
      </c>
      <c r="F1849" s="5" t="str">
        <f t="shared" si="115"/>
        <v>BEARISH</v>
      </c>
      <c r="G1849" s="5" t="str">
        <f t="shared" si="114"/>
        <v>STRONG</v>
      </c>
      <c r="H1849" s="5" t="str">
        <f t="shared" si="113"/>
        <v>CONFIRMED BEARISH</v>
      </c>
    </row>
    <row r="1850" spans="1:8" ht="13.5" x14ac:dyDescent="0.25">
      <c r="A1850" s="3">
        <f>TITRES_STAT!B1853</f>
        <v>44706</v>
      </c>
      <c r="B1850" s="5">
        <f>TITRES_STAT!C1853</f>
        <v>57.98</v>
      </c>
      <c r="C1850" s="5">
        <f>TITRES_STAT!D1853</f>
        <v>47.06</v>
      </c>
      <c r="D1850" s="5">
        <f>TITRES_STAT!E1853</f>
        <v>46.982892376681619</v>
      </c>
      <c r="E1850" s="2">
        <f t="shared" si="112"/>
        <v>-1949.7397127952195</v>
      </c>
      <c r="F1850" s="5" t="str">
        <f t="shared" si="115"/>
        <v>BULLISH</v>
      </c>
      <c r="G1850" s="5" t="str">
        <f t="shared" si="114"/>
        <v>NEUTRAL</v>
      </c>
      <c r="H1850" s="5" t="str">
        <f t="shared" si="113"/>
        <v>CONFIRMED BULLISH</v>
      </c>
    </row>
    <row r="1851" spans="1:8" ht="13.5" x14ac:dyDescent="0.25">
      <c r="A1851" s="3">
        <f>TITRES_STAT!B1854</f>
        <v>44707</v>
      </c>
      <c r="B1851" s="5">
        <f>TITRES_STAT!C1854</f>
        <v>57.98</v>
      </c>
      <c r="C1851" s="5">
        <f>TITRES_STAT!D1854</f>
        <v>47.06</v>
      </c>
      <c r="D1851" s="5">
        <f>TITRES_STAT!E1854</f>
        <v>0</v>
      </c>
      <c r="E1851" s="2">
        <f t="shared" si="112"/>
        <v>-1949.7397127952195</v>
      </c>
      <c r="F1851" s="5" t="str">
        <f t="shared" si="115"/>
        <v>BULLISH</v>
      </c>
      <c r="G1851" s="5" t="str">
        <f t="shared" si="114"/>
        <v>WEAK</v>
      </c>
      <c r="H1851" s="5" t="str">
        <f t="shared" si="113"/>
        <v>CONFIRMED BULLISH</v>
      </c>
    </row>
    <row r="1852" spans="1:8" ht="13.5" x14ac:dyDescent="0.25">
      <c r="A1852" s="3">
        <f>TITRES_STAT!B1855</f>
        <v>44708</v>
      </c>
      <c r="B1852" s="5">
        <f>TITRES_STAT!C1855</f>
        <v>59.99</v>
      </c>
      <c r="C1852" s="5">
        <f>TITRES_STAT!D1855</f>
        <v>48.691000000000003</v>
      </c>
      <c r="D1852" s="5">
        <f>TITRES_STAT!E1855</f>
        <v>47.324178129688278</v>
      </c>
      <c r="E1852" s="2">
        <f t="shared" si="112"/>
        <v>-1902.4155346655311</v>
      </c>
      <c r="F1852" s="5" t="str">
        <f t="shared" si="115"/>
        <v>BULLISH</v>
      </c>
      <c r="G1852" s="5" t="str">
        <f t="shared" si="114"/>
        <v>WEAK</v>
      </c>
      <c r="H1852" s="5" t="str">
        <f t="shared" si="113"/>
        <v>CONFIRMED BULLISH</v>
      </c>
    </row>
    <row r="1853" spans="1:8" ht="13.5" x14ac:dyDescent="0.25">
      <c r="A1853" s="3">
        <f>TITRES_STAT!B1856</f>
        <v>44711</v>
      </c>
      <c r="B1853" s="5">
        <f>TITRES_STAT!C1856</f>
        <v>59.99</v>
      </c>
      <c r="C1853" s="5">
        <f>TITRES_STAT!D1856</f>
        <v>48.691000000000003</v>
      </c>
      <c r="D1853" s="5">
        <f>TITRES_STAT!E1856</f>
        <v>48.646359143190537</v>
      </c>
      <c r="E1853" s="2">
        <f t="shared" si="112"/>
        <v>-1902.4155346655311</v>
      </c>
      <c r="F1853" s="5" t="str">
        <f t="shared" si="115"/>
        <v>BULLISH</v>
      </c>
      <c r="G1853" s="5" t="str">
        <f t="shared" si="114"/>
        <v>WEAK</v>
      </c>
      <c r="H1853" s="5" t="str">
        <f t="shared" si="113"/>
        <v>CONFIRMED BULLISH</v>
      </c>
    </row>
    <row r="1854" spans="1:8" ht="13.5" x14ac:dyDescent="0.25">
      <c r="A1854" s="3">
        <f>TITRES_STAT!B1857</f>
        <v>44712</v>
      </c>
      <c r="B1854" s="5">
        <f>TITRES_STAT!C1857</f>
        <v>57.98</v>
      </c>
      <c r="C1854" s="5">
        <f>TITRES_STAT!D1857</f>
        <v>48.86</v>
      </c>
      <c r="D1854" s="5">
        <f>TITRES_STAT!E1857</f>
        <v>48.86</v>
      </c>
      <c r="E1854" s="2">
        <f t="shared" si="112"/>
        <v>-1951.275534665531</v>
      </c>
      <c r="F1854" s="5" t="str">
        <f t="shared" si="115"/>
        <v>BULLISH</v>
      </c>
      <c r="G1854" s="5" t="str">
        <f t="shared" si="114"/>
        <v>WEAK</v>
      </c>
      <c r="H1854" s="5" t="str">
        <f t="shared" si="113"/>
        <v>CONFIRMED BULLISH</v>
      </c>
    </row>
    <row r="1855" spans="1:8" ht="13.5" x14ac:dyDescent="0.25">
      <c r="A1855" s="3">
        <f>TITRES_STAT!B1858</f>
        <v>44713</v>
      </c>
      <c r="B1855" s="5">
        <f>TITRES_STAT!C1858</f>
        <v>57.65</v>
      </c>
      <c r="C1855" s="5">
        <f>TITRES_STAT!D1858</f>
        <v>48.582000000000001</v>
      </c>
      <c r="D1855" s="5">
        <f>TITRES_STAT!E1858</f>
        <v>48.587056235906331</v>
      </c>
      <c r="E1855" s="2">
        <f t="shared" si="112"/>
        <v>-1999.8625909014374</v>
      </c>
      <c r="F1855" s="5" t="str">
        <f t="shared" si="115"/>
        <v>BEARISH</v>
      </c>
      <c r="G1855" s="5" t="str">
        <f t="shared" si="114"/>
        <v>STRONG</v>
      </c>
      <c r="H1855" s="5" t="str">
        <f t="shared" si="113"/>
        <v>CONFIRMED BEARISH</v>
      </c>
    </row>
    <row r="1856" spans="1:8" ht="13.5" x14ac:dyDescent="0.25">
      <c r="A1856" s="3">
        <f>TITRES_STAT!B1859</f>
        <v>44714</v>
      </c>
      <c r="B1856" s="5">
        <f>TITRES_STAT!C1859</f>
        <v>57.65</v>
      </c>
      <c r="C1856" s="5">
        <f>TITRES_STAT!D1859</f>
        <v>48.582000000000001</v>
      </c>
      <c r="D1856" s="5">
        <f>TITRES_STAT!E1859</f>
        <v>0</v>
      </c>
      <c r="E1856" s="2">
        <f t="shared" si="112"/>
        <v>-1999.8625909014374</v>
      </c>
      <c r="F1856" s="5" t="str">
        <f t="shared" si="115"/>
        <v>BEARISH</v>
      </c>
      <c r="G1856" s="5" t="str">
        <f t="shared" si="114"/>
        <v>STRONG</v>
      </c>
      <c r="H1856" s="5" t="str">
        <f t="shared" si="113"/>
        <v>CONFIRMED BEARISH</v>
      </c>
    </row>
    <row r="1857" spans="1:8" ht="13.5" x14ac:dyDescent="0.25">
      <c r="A1857" s="3">
        <f>TITRES_STAT!B1860</f>
        <v>44715</v>
      </c>
      <c r="B1857" s="5">
        <f>TITRES_STAT!C1860</f>
        <v>57.65</v>
      </c>
      <c r="C1857" s="5">
        <f>TITRES_STAT!D1860</f>
        <v>48.582000000000001</v>
      </c>
      <c r="D1857" s="5">
        <f>TITRES_STAT!E1860</f>
        <v>0</v>
      </c>
      <c r="E1857" s="2">
        <f t="shared" si="112"/>
        <v>-1999.8625909014374</v>
      </c>
      <c r="F1857" s="5" t="str">
        <f t="shared" si="115"/>
        <v>BEARISH</v>
      </c>
      <c r="G1857" s="5" t="str">
        <f t="shared" si="114"/>
        <v>STRONG</v>
      </c>
      <c r="H1857" s="5" t="str">
        <f t="shared" si="113"/>
        <v>CONFIRMED BEARISH</v>
      </c>
    </row>
    <row r="1858" spans="1:8" ht="13.5" x14ac:dyDescent="0.25">
      <c r="A1858" s="3">
        <f>TITRES_STAT!B1861</f>
        <v>44718</v>
      </c>
      <c r="B1858" s="5">
        <f>TITRES_STAT!C1861</f>
        <v>56</v>
      </c>
      <c r="C1858" s="5">
        <f>TITRES_STAT!D1861</f>
        <v>47.191000000000003</v>
      </c>
      <c r="D1858" s="5">
        <f>TITRES_STAT!E1861</f>
        <v>47.310662892857145</v>
      </c>
      <c r="E1858" s="2">
        <f t="shared" si="112"/>
        <v>-2047.1732537942946</v>
      </c>
      <c r="F1858" s="5" t="str">
        <f t="shared" si="115"/>
        <v>BEARISH</v>
      </c>
      <c r="G1858" s="5" t="str">
        <f t="shared" si="114"/>
        <v>STRONG</v>
      </c>
      <c r="H1858" s="5" t="str">
        <f t="shared" si="113"/>
        <v>CONFIRMED BEARISH</v>
      </c>
    </row>
    <row r="1859" spans="1:8" ht="13.5" x14ac:dyDescent="0.25">
      <c r="A1859" s="3">
        <f>TITRES_STAT!B1862</f>
        <v>44719</v>
      </c>
      <c r="B1859" s="5">
        <f>TITRES_STAT!C1862</f>
        <v>57.1</v>
      </c>
      <c r="C1859" s="5">
        <f>TITRES_STAT!D1862</f>
        <v>48.118000000000002</v>
      </c>
      <c r="D1859" s="5">
        <f>TITRES_STAT!E1862</f>
        <v>46.773898248686521</v>
      </c>
      <c r="E1859" s="2">
        <f t="shared" si="112"/>
        <v>-2000.3993555456082</v>
      </c>
      <c r="F1859" s="5" t="str">
        <f t="shared" si="115"/>
        <v>BEARISH</v>
      </c>
      <c r="G1859" s="5" t="str">
        <f t="shared" si="114"/>
        <v>STRONG</v>
      </c>
      <c r="H1859" s="5" t="str">
        <f t="shared" si="113"/>
        <v>CONFIRMED BEARISH</v>
      </c>
    </row>
    <row r="1860" spans="1:8" ht="13.5" x14ac:dyDescent="0.25">
      <c r="A1860" s="3">
        <f>TITRES_STAT!B1863</f>
        <v>44720</v>
      </c>
      <c r="B1860" s="5">
        <f>TITRES_STAT!C1863</f>
        <v>57.6</v>
      </c>
      <c r="C1860" s="5">
        <f>TITRES_STAT!D1863</f>
        <v>48.54</v>
      </c>
      <c r="D1860" s="5">
        <f>TITRES_STAT!E1863</f>
        <v>48.54</v>
      </c>
      <c r="E1860" s="2">
        <f t="shared" ref="E1860:E1923" si="116">IF(B1860&gt;B1859, E1859+D1860, IF(B1860&lt;B1859, E1859-D1860, E1859))</f>
        <v>-1951.8593555456082</v>
      </c>
      <c r="F1860" s="5" t="str">
        <f t="shared" si="115"/>
        <v>BULLISH</v>
      </c>
      <c r="G1860" s="5" t="str">
        <f t="shared" si="114"/>
        <v>WEAK</v>
      </c>
      <c r="H1860" s="5" t="str">
        <f t="shared" si="113"/>
        <v>BULLISH DIVERGENCE</v>
      </c>
    </row>
    <row r="1861" spans="1:8" ht="13.5" x14ac:dyDescent="0.25">
      <c r="A1861" s="3">
        <f>TITRES_STAT!B1864</f>
        <v>44721</v>
      </c>
      <c r="B1861" s="5">
        <f>TITRES_STAT!C1864</f>
        <v>57.6</v>
      </c>
      <c r="C1861" s="5">
        <f>TITRES_STAT!D1864</f>
        <v>48.54</v>
      </c>
      <c r="D1861" s="5">
        <f>TITRES_STAT!E1864</f>
        <v>0</v>
      </c>
      <c r="E1861" s="2">
        <f t="shared" si="116"/>
        <v>-1951.8593555456082</v>
      </c>
      <c r="F1861" s="5" t="str">
        <f t="shared" si="115"/>
        <v>BULLISH</v>
      </c>
      <c r="G1861" s="5" t="str">
        <f t="shared" si="114"/>
        <v>WEAK</v>
      </c>
      <c r="H1861" s="5" t="str">
        <f t="shared" si="113"/>
        <v>BULLISH DIVERGENCE</v>
      </c>
    </row>
    <row r="1862" spans="1:8" ht="13.5" x14ac:dyDescent="0.25">
      <c r="A1862" s="3">
        <f>TITRES_STAT!B1865</f>
        <v>44722</v>
      </c>
      <c r="B1862" s="5">
        <f>TITRES_STAT!C1865</f>
        <v>57.45</v>
      </c>
      <c r="C1862" s="5">
        <f>TITRES_STAT!D1865</f>
        <v>48.412999999999997</v>
      </c>
      <c r="D1862" s="5">
        <f>TITRES_STAT!E1865</f>
        <v>48.412999999999997</v>
      </c>
      <c r="E1862" s="2">
        <f t="shared" si="116"/>
        <v>-2000.2723555456082</v>
      </c>
      <c r="F1862" s="5" t="str">
        <f t="shared" si="115"/>
        <v>BEARISH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5">
        <f>TITRES_STAT!C1866</f>
        <v>57.45</v>
      </c>
      <c r="C1863" s="5">
        <f>TITRES_STAT!D1866</f>
        <v>48.412999999999997</v>
      </c>
      <c r="D1863" s="5">
        <f>TITRES_STAT!E1866</f>
        <v>0</v>
      </c>
      <c r="E1863" s="2">
        <f t="shared" si="116"/>
        <v>-2000.2723555456082</v>
      </c>
      <c r="F1863" s="5" t="str">
        <f t="shared" si="115"/>
        <v>BULLISH</v>
      </c>
      <c r="G1863" s="5" t="str">
        <f t="shared" ref="G1863:G1926" si="118">IF((E1863-E1858)/E1858 &gt; 0.02, "STRONG",
 IF((E1863-E1858)/E1858 &lt; -0.02, "WEAK", "NEUTRAL"))</f>
        <v>WEAK</v>
      </c>
      <c r="H1863" s="5" t="str">
        <f t="shared" si="117"/>
        <v>CONFIRMED BULLISH</v>
      </c>
    </row>
    <row r="1864" spans="1:8" ht="13.5" x14ac:dyDescent="0.25">
      <c r="A1864" s="3">
        <f>TITRES_STAT!B1867</f>
        <v>44726</v>
      </c>
      <c r="B1864" s="5">
        <f>TITRES_STAT!C1867</f>
        <v>55.1</v>
      </c>
      <c r="C1864" s="5">
        <f>TITRES_STAT!D1867</f>
        <v>46.433</v>
      </c>
      <c r="D1864" s="5">
        <f>TITRES_STAT!E1867</f>
        <v>48.093969927404721</v>
      </c>
      <c r="E1864" s="2">
        <f t="shared" si="116"/>
        <v>-2048.3663254730131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STRONG</v>
      </c>
      <c r="H1864" s="5" t="str">
        <f t="shared" si="117"/>
        <v>CONFIRMED BEARISH</v>
      </c>
    </row>
    <row r="1865" spans="1:8" ht="13.5" x14ac:dyDescent="0.25">
      <c r="A1865" s="3">
        <f>TITRES_STAT!B1868</f>
        <v>44727</v>
      </c>
      <c r="B1865" s="5">
        <f>TITRES_STAT!C1868</f>
        <v>56.8</v>
      </c>
      <c r="C1865" s="5">
        <f>TITRES_STAT!D1868</f>
        <v>47.865000000000002</v>
      </c>
      <c r="D1865" s="5">
        <f>TITRES_STAT!E1868</f>
        <v>47.929044718309861</v>
      </c>
      <c r="E1865" s="2">
        <f t="shared" si="116"/>
        <v>-2000.4372807547034</v>
      </c>
      <c r="F1865" s="5" t="str">
        <f t="shared" si="119"/>
        <v>BEARISH</v>
      </c>
      <c r="G1865" s="5" t="str">
        <f t="shared" si="118"/>
        <v>STRONG</v>
      </c>
      <c r="H1865" s="5" t="str">
        <f t="shared" si="117"/>
        <v>CONFIRMED BEARISH</v>
      </c>
    </row>
    <row r="1866" spans="1:8" ht="13.5" x14ac:dyDescent="0.25">
      <c r="A1866" s="3">
        <f>TITRES_STAT!B1869</f>
        <v>44728</v>
      </c>
      <c r="B1866" s="5">
        <f>TITRES_STAT!C1869</f>
        <v>56.8</v>
      </c>
      <c r="C1866" s="5">
        <f>TITRES_STAT!D1869</f>
        <v>47.865000000000002</v>
      </c>
      <c r="D1866" s="5">
        <f>TITRES_STAT!E1869</f>
        <v>47.857415757042254</v>
      </c>
      <c r="E1866" s="2">
        <f t="shared" si="116"/>
        <v>-2000.4372807547034</v>
      </c>
      <c r="F1866" s="5" t="str">
        <f t="shared" si="119"/>
        <v>BEARISH</v>
      </c>
      <c r="G1866" s="5" t="str">
        <f t="shared" si="118"/>
        <v>STRONG</v>
      </c>
      <c r="H1866" s="5" t="str">
        <f t="shared" si="117"/>
        <v>CONFIRMED BEARISH</v>
      </c>
    </row>
    <row r="1867" spans="1:8" ht="13.5" x14ac:dyDescent="0.25">
      <c r="A1867" s="3">
        <f>TITRES_STAT!B1870</f>
        <v>44729</v>
      </c>
      <c r="B1867" s="5">
        <f>TITRES_STAT!C1870</f>
        <v>56.8</v>
      </c>
      <c r="C1867" s="5">
        <f>TITRES_STAT!D1870</f>
        <v>47.865000000000002</v>
      </c>
      <c r="D1867" s="5">
        <f>TITRES_STAT!E1870</f>
        <v>0</v>
      </c>
      <c r="E1867" s="2">
        <f t="shared" si="116"/>
        <v>-2000.4372807547034</v>
      </c>
      <c r="F1867" s="5" t="str">
        <f t="shared" si="119"/>
        <v>BEARISH</v>
      </c>
      <c r="G1867" s="5" t="str">
        <f t="shared" si="118"/>
        <v>NEUTRAL</v>
      </c>
      <c r="H1867" s="5" t="str">
        <f t="shared" si="117"/>
        <v>CONFIRMED BEARISH</v>
      </c>
    </row>
    <row r="1868" spans="1:8" ht="13.5" x14ac:dyDescent="0.25">
      <c r="A1868" s="3">
        <f>TITRES_STAT!B1871</f>
        <v>44732</v>
      </c>
      <c r="B1868" s="5">
        <f>TITRES_STAT!C1871</f>
        <v>56.8</v>
      </c>
      <c r="C1868" s="5">
        <f>TITRES_STAT!D1871</f>
        <v>47.865000000000002</v>
      </c>
      <c r="D1868" s="5">
        <f>TITRES_STAT!E1871</f>
        <v>47.861629225352118</v>
      </c>
      <c r="E1868" s="2">
        <f t="shared" si="116"/>
        <v>-2000.4372807547034</v>
      </c>
      <c r="F1868" s="5" t="str">
        <f t="shared" si="119"/>
        <v>BEARISH</v>
      </c>
      <c r="G1868" s="5" t="str">
        <f t="shared" si="118"/>
        <v>NEUTRAL</v>
      </c>
      <c r="H1868" s="5" t="str">
        <f t="shared" si="117"/>
        <v>CONFIRMED BEARISH</v>
      </c>
    </row>
    <row r="1869" spans="1:8" ht="13.5" x14ac:dyDescent="0.25">
      <c r="A1869" s="3">
        <f>TITRES_STAT!B1872</f>
        <v>44733</v>
      </c>
      <c r="B1869" s="5">
        <f>TITRES_STAT!C1872</f>
        <v>56.5</v>
      </c>
      <c r="C1869" s="5">
        <f>TITRES_STAT!D1872</f>
        <v>47.613</v>
      </c>
      <c r="D1869" s="5">
        <f>TITRES_STAT!E1872</f>
        <v>46.657369168141592</v>
      </c>
      <c r="E1869" s="2">
        <f t="shared" si="116"/>
        <v>-2047.0946499228448</v>
      </c>
      <c r="F1869" s="5" t="str">
        <f t="shared" si="119"/>
        <v>BULLISH</v>
      </c>
      <c r="G1869" s="5" t="str">
        <f t="shared" si="118"/>
        <v>NEUTRAL</v>
      </c>
      <c r="H1869" s="5" t="str">
        <f t="shared" si="117"/>
        <v>CONFIRMED BULLISH</v>
      </c>
    </row>
    <row r="1870" spans="1:8" ht="13.5" x14ac:dyDescent="0.25">
      <c r="A1870" s="3">
        <f>TITRES_STAT!B1873</f>
        <v>44734</v>
      </c>
      <c r="B1870" s="5">
        <f>TITRES_STAT!C1873</f>
        <v>56.5</v>
      </c>
      <c r="C1870" s="5">
        <f>TITRES_STAT!D1873</f>
        <v>47.613</v>
      </c>
      <c r="D1870" s="5">
        <f>TITRES_STAT!E1873</f>
        <v>0</v>
      </c>
      <c r="E1870" s="2">
        <f t="shared" si="116"/>
        <v>-2047.0946499228448</v>
      </c>
      <c r="F1870" s="5" t="str">
        <f t="shared" si="119"/>
        <v>BEARISH</v>
      </c>
      <c r="G1870" s="5" t="str">
        <f t="shared" si="118"/>
        <v>STRONG</v>
      </c>
      <c r="H1870" s="5" t="str">
        <f t="shared" si="117"/>
        <v>CONFIRMED BEARISH</v>
      </c>
    </row>
    <row r="1871" spans="1:8" ht="13.5" x14ac:dyDescent="0.25">
      <c r="A1871" s="3">
        <f>TITRES_STAT!B1874</f>
        <v>44735</v>
      </c>
      <c r="B1871" s="5">
        <f>TITRES_STAT!C1874</f>
        <v>56.75</v>
      </c>
      <c r="C1871" s="5">
        <f>TITRES_STAT!D1874</f>
        <v>47.823</v>
      </c>
      <c r="D1871" s="5">
        <f>TITRES_STAT!E1874</f>
        <v>47.819629215859031</v>
      </c>
      <c r="E1871" s="2">
        <f t="shared" si="116"/>
        <v>-1999.2750207069857</v>
      </c>
      <c r="F1871" s="5" t="str">
        <f t="shared" si="119"/>
        <v>BULLISH</v>
      </c>
      <c r="G1871" s="5" t="str">
        <f t="shared" si="118"/>
        <v>NEUTRAL</v>
      </c>
      <c r="H1871" s="5" t="str">
        <f t="shared" si="117"/>
        <v>BULLISH DIVERGENCE</v>
      </c>
    </row>
    <row r="1872" spans="1:8" ht="13.5" x14ac:dyDescent="0.25">
      <c r="A1872" s="3">
        <f>TITRES_STAT!B1875</f>
        <v>44736</v>
      </c>
      <c r="B1872" s="5">
        <f>TITRES_STAT!C1875</f>
        <v>56.75</v>
      </c>
      <c r="C1872" s="5">
        <f>TITRES_STAT!D1875</f>
        <v>47.823</v>
      </c>
      <c r="D1872" s="5">
        <f>TITRES_STAT!E1875</f>
        <v>0</v>
      </c>
      <c r="E1872" s="2">
        <f t="shared" si="116"/>
        <v>-1999.2750207069857</v>
      </c>
      <c r="F1872" s="5" t="str">
        <f t="shared" si="119"/>
        <v>BULLISH</v>
      </c>
      <c r="G1872" s="5" t="str">
        <f t="shared" si="118"/>
        <v>NEUTRAL</v>
      </c>
      <c r="H1872" s="5" t="str">
        <f t="shared" si="117"/>
        <v>BULLISH DIVERGENCE</v>
      </c>
    </row>
    <row r="1873" spans="1:8" ht="13.5" x14ac:dyDescent="0.25">
      <c r="A1873" s="3">
        <f>TITRES_STAT!B1876</f>
        <v>44739</v>
      </c>
      <c r="B1873" s="5">
        <f>TITRES_STAT!C1876</f>
        <v>56.75</v>
      </c>
      <c r="C1873" s="5">
        <f>TITRES_STAT!D1876</f>
        <v>47.823</v>
      </c>
      <c r="D1873" s="5">
        <f>TITRES_STAT!E1876</f>
        <v>0</v>
      </c>
      <c r="E1873" s="2">
        <f t="shared" si="116"/>
        <v>-1999.2750207069857</v>
      </c>
      <c r="F1873" s="5" t="str">
        <f t="shared" si="119"/>
        <v>BULLISH</v>
      </c>
      <c r="G1873" s="5" t="str">
        <f t="shared" si="118"/>
        <v>NEUTRAL</v>
      </c>
      <c r="H1873" s="5" t="str">
        <f t="shared" si="117"/>
        <v>BULLISH DIVERGENCE</v>
      </c>
    </row>
    <row r="1874" spans="1:8" ht="13.5" x14ac:dyDescent="0.25">
      <c r="A1874" s="3">
        <f>TITRES_STAT!B1877</f>
        <v>44740</v>
      </c>
      <c r="B1874" s="5">
        <f>TITRES_STAT!C1877</f>
        <v>56</v>
      </c>
      <c r="C1874" s="5">
        <f>TITRES_STAT!D1877</f>
        <v>47.191000000000003</v>
      </c>
      <c r="D1874" s="5">
        <f>TITRES_STAT!E1877</f>
        <v>47.191000000000003</v>
      </c>
      <c r="E1874" s="2">
        <f t="shared" si="116"/>
        <v>-2046.4660207069858</v>
      </c>
      <c r="F1874" s="5" t="str">
        <f t="shared" si="119"/>
        <v>BULLISH</v>
      </c>
      <c r="G1874" s="5" t="str">
        <f t="shared" si="118"/>
        <v>NEUTRAL</v>
      </c>
      <c r="H1874" s="5" t="str">
        <f t="shared" si="117"/>
        <v>BULLISH DIVERGENCE</v>
      </c>
    </row>
    <row r="1875" spans="1:8" ht="13.5" x14ac:dyDescent="0.25">
      <c r="A1875" s="3">
        <f>TITRES_STAT!B1878</f>
        <v>44741</v>
      </c>
      <c r="B1875" s="5">
        <f>TITRES_STAT!C1878</f>
        <v>56.75</v>
      </c>
      <c r="C1875" s="5">
        <f>TITRES_STAT!D1878</f>
        <v>47.823</v>
      </c>
      <c r="D1875" s="5">
        <f>TITRES_STAT!E1878</f>
        <v>47.457269920704846</v>
      </c>
      <c r="E1875" s="2">
        <f t="shared" si="116"/>
        <v>-1999.0087507862809</v>
      </c>
      <c r="F1875" s="5" t="str">
        <f t="shared" si="119"/>
        <v>BULLISH</v>
      </c>
      <c r="G1875" s="5" t="str">
        <f t="shared" si="118"/>
        <v>WEAK</v>
      </c>
      <c r="H1875" s="5" t="str">
        <f t="shared" si="117"/>
        <v>CONFIRMED BULLISH</v>
      </c>
    </row>
    <row r="1876" spans="1:8" ht="13.5" x14ac:dyDescent="0.25">
      <c r="A1876" s="3">
        <f>TITRES_STAT!B1879</f>
        <v>44742</v>
      </c>
      <c r="B1876" s="5">
        <f>TITRES_STAT!C1879</f>
        <v>55.6</v>
      </c>
      <c r="C1876" s="5">
        <f>TITRES_STAT!D1879</f>
        <v>46.853999999999999</v>
      </c>
      <c r="D1876" s="5">
        <f>TITRES_STAT!E1879</f>
        <v>47.729563057553953</v>
      </c>
      <c r="E1876" s="2">
        <f t="shared" si="116"/>
        <v>-2046.7383138438349</v>
      </c>
      <c r="F1876" s="5" t="str">
        <f t="shared" si="119"/>
        <v>BEARISH</v>
      </c>
      <c r="G1876" s="5" t="str">
        <f t="shared" si="118"/>
        <v>STRONG</v>
      </c>
      <c r="H1876" s="5" t="str">
        <f t="shared" si="117"/>
        <v>CONFIRMED BEARISH</v>
      </c>
    </row>
    <row r="1877" spans="1:8" ht="13.5" x14ac:dyDescent="0.25">
      <c r="A1877" s="3">
        <f>TITRES_STAT!B1880</f>
        <v>44743</v>
      </c>
      <c r="B1877" s="5">
        <f>TITRES_STAT!C1880</f>
        <v>56.7</v>
      </c>
      <c r="C1877" s="5">
        <f>TITRES_STAT!D1880</f>
        <v>47.780999999999999</v>
      </c>
      <c r="D1877" s="5">
        <f>TITRES_STAT!E1880</f>
        <v>47.780999999999999</v>
      </c>
      <c r="E1877" s="2">
        <f t="shared" si="116"/>
        <v>-1998.957313843835</v>
      </c>
      <c r="F1877" s="5" t="str">
        <f t="shared" si="119"/>
        <v>BULLISH</v>
      </c>
      <c r="G1877" s="5" t="str">
        <f t="shared" si="118"/>
        <v>NEUTRAL</v>
      </c>
      <c r="H1877" s="5" t="str">
        <f t="shared" si="117"/>
        <v>BULLISH DIVERGENCE</v>
      </c>
    </row>
    <row r="1878" spans="1:8" ht="13.5" x14ac:dyDescent="0.25">
      <c r="A1878" s="3">
        <f>TITRES_STAT!B1881</f>
        <v>44746</v>
      </c>
      <c r="B1878" s="5">
        <f>TITRES_STAT!C1881</f>
        <v>56.7</v>
      </c>
      <c r="C1878" s="5">
        <f>TITRES_STAT!D1881</f>
        <v>47.780999999999999</v>
      </c>
      <c r="D1878" s="5">
        <f>TITRES_STAT!E1881</f>
        <v>0</v>
      </c>
      <c r="E1878" s="2">
        <f t="shared" si="116"/>
        <v>-1998.957313843835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BULLISH DIVERGENCE</v>
      </c>
    </row>
    <row r="1879" spans="1:8" ht="13.5" x14ac:dyDescent="0.25">
      <c r="A1879" s="3">
        <f>TITRES_STAT!B1882</f>
        <v>44747</v>
      </c>
      <c r="B1879" s="5">
        <f>TITRES_STAT!C1882</f>
        <v>56.3</v>
      </c>
      <c r="C1879" s="5">
        <f>TITRES_STAT!D1882</f>
        <v>47.444000000000003</v>
      </c>
      <c r="D1879" s="5">
        <f>TITRES_STAT!E1882</f>
        <v>47.444000000000003</v>
      </c>
      <c r="E1879" s="2">
        <f t="shared" si="116"/>
        <v>-2046.4013138438349</v>
      </c>
      <c r="F1879" s="5" t="str">
        <f t="shared" si="119"/>
        <v>BULLISH</v>
      </c>
      <c r="G1879" s="5" t="str">
        <f t="shared" si="118"/>
        <v>NEUTRAL</v>
      </c>
      <c r="H1879" s="5" t="str">
        <f t="shared" si="117"/>
        <v>CONFIRMED BULLISH</v>
      </c>
    </row>
    <row r="1880" spans="1:8" ht="13.5" x14ac:dyDescent="0.25">
      <c r="A1880" s="3">
        <f>TITRES_STAT!B1883</f>
        <v>44748</v>
      </c>
      <c r="B1880" s="5">
        <f>TITRES_STAT!C1883</f>
        <v>56.6</v>
      </c>
      <c r="C1880" s="5">
        <f>TITRES_STAT!D1883</f>
        <v>47.697000000000003</v>
      </c>
      <c r="D1880" s="5">
        <f>TITRES_STAT!E1883</f>
        <v>47.697000000000003</v>
      </c>
      <c r="E1880" s="2">
        <f t="shared" si="116"/>
        <v>-1998.7043138438348</v>
      </c>
      <c r="F1880" s="5" t="str">
        <f t="shared" si="119"/>
        <v>BULLISH</v>
      </c>
      <c r="G1880" s="5" t="str">
        <f t="shared" si="118"/>
        <v>NEUTRAL</v>
      </c>
      <c r="H1880" s="5" t="str">
        <f t="shared" si="117"/>
        <v>BULLISH DIVERGENCE</v>
      </c>
    </row>
    <row r="1881" spans="1:8" ht="13.5" x14ac:dyDescent="0.25">
      <c r="A1881" s="3">
        <f>TITRES_STAT!B1884</f>
        <v>44749</v>
      </c>
      <c r="B1881" s="5">
        <f>TITRES_STAT!C1884</f>
        <v>56.6</v>
      </c>
      <c r="C1881" s="5">
        <f>TITRES_STAT!D1884</f>
        <v>47.697000000000003</v>
      </c>
      <c r="D1881" s="5">
        <f>TITRES_STAT!E1884</f>
        <v>0</v>
      </c>
      <c r="E1881" s="2">
        <f t="shared" si="116"/>
        <v>-1998.7043138438348</v>
      </c>
      <c r="F1881" s="5" t="str">
        <f t="shared" si="119"/>
        <v>BULLISH</v>
      </c>
      <c r="G1881" s="5" t="str">
        <f t="shared" si="118"/>
        <v>WEAK</v>
      </c>
      <c r="H1881" s="5" t="str">
        <f t="shared" si="117"/>
        <v>CONFIRMED BULLISH</v>
      </c>
    </row>
    <row r="1882" spans="1:8" ht="13.5" x14ac:dyDescent="0.25">
      <c r="A1882" s="3">
        <f>TITRES_STAT!B1885</f>
        <v>44750</v>
      </c>
      <c r="B1882" s="5">
        <f>TITRES_STAT!C1885</f>
        <v>56.6</v>
      </c>
      <c r="C1882" s="5">
        <f>TITRES_STAT!D1885</f>
        <v>47.697000000000003</v>
      </c>
      <c r="D1882" s="5">
        <f>TITRES_STAT!E1885</f>
        <v>0</v>
      </c>
      <c r="E1882" s="2">
        <f t="shared" si="116"/>
        <v>-1998.7043138438348</v>
      </c>
      <c r="F1882" s="5" t="str">
        <f t="shared" si="119"/>
        <v>BULLISH</v>
      </c>
      <c r="G1882" s="5" t="str">
        <f t="shared" si="118"/>
        <v>NEUTRAL</v>
      </c>
      <c r="H1882" s="5" t="str">
        <f t="shared" si="117"/>
        <v>BULLISH DIVERGENCE</v>
      </c>
    </row>
    <row r="1883" spans="1:8" ht="13.5" x14ac:dyDescent="0.25">
      <c r="A1883" s="3">
        <f>TITRES_STAT!B1886</f>
        <v>44753</v>
      </c>
      <c r="B1883" s="5">
        <f>TITRES_STAT!C1886</f>
        <v>56.5</v>
      </c>
      <c r="C1883" s="5">
        <f>TITRES_STAT!D1886</f>
        <v>47.613</v>
      </c>
      <c r="D1883" s="5">
        <f>TITRES_STAT!E1886</f>
        <v>47.385468849557519</v>
      </c>
      <c r="E1883" s="2">
        <f t="shared" si="116"/>
        <v>-2046.0897826933924</v>
      </c>
      <c r="F1883" s="5" t="str">
        <f t="shared" si="119"/>
        <v>BEARISH</v>
      </c>
      <c r="G1883" s="5" t="str">
        <f t="shared" si="118"/>
        <v>STRONG</v>
      </c>
      <c r="H1883" s="5" t="str">
        <f t="shared" si="117"/>
        <v>CONFIRMED BEARISH</v>
      </c>
    </row>
    <row r="1884" spans="1:8" ht="13.5" x14ac:dyDescent="0.25">
      <c r="A1884" s="3">
        <f>TITRES_STAT!B1887</f>
        <v>44754</v>
      </c>
      <c r="B1884" s="5">
        <f>TITRES_STAT!C1887</f>
        <v>56.5</v>
      </c>
      <c r="C1884" s="5">
        <f>TITRES_STAT!D1887</f>
        <v>47.613</v>
      </c>
      <c r="D1884" s="5">
        <f>TITRES_STAT!E1887</f>
        <v>0</v>
      </c>
      <c r="E1884" s="2">
        <f t="shared" si="116"/>
        <v>-2046.0897826933924</v>
      </c>
      <c r="F1884" s="5" t="str">
        <f t="shared" si="119"/>
        <v>BULLISH</v>
      </c>
      <c r="G1884" s="5" t="str">
        <f t="shared" si="118"/>
        <v>NEUTRAL</v>
      </c>
      <c r="H1884" s="5" t="str">
        <f t="shared" si="117"/>
        <v>CONFIRMED BULLISH</v>
      </c>
    </row>
    <row r="1885" spans="1:8" ht="13.5" x14ac:dyDescent="0.25">
      <c r="A1885" s="3">
        <f>TITRES_STAT!B1888</f>
        <v>44755</v>
      </c>
      <c r="B1885" s="5">
        <f>TITRES_STAT!C1888</f>
        <v>56.5</v>
      </c>
      <c r="C1885" s="5">
        <f>TITRES_STAT!D1888</f>
        <v>47.613</v>
      </c>
      <c r="D1885" s="5">
        <f>TITRES_STAT!E1888</f>
        <v>0</v>
      </c>
      <c r="E1885" s="2">
        <f t="shared" si="116"/>
        <v>-2046.0897826933924</v>
      </c>
      <c r="F1885" s="5" t="str">
        <f t="shared" si="119"/>
        <v>BEARISH</v>
      </c>
      <c r="G1885" s="5" t="str">
        <f t="shared" si="118"/>
        <v>STRONG</v>
      </c>
      <c r="H1885" s="5" t="str">
        <f t="shared" si="117"/>
        <v>CONFIRMED BEARISH</v>
      </c>
    </row>
    <row r="1886" spans="1:8" ht="13.5" x14ac:dyDescent="0.25">
      <c r="A1886" s="3">
        <f>TITRES_STAT!B1889</f>
        <v>44756</v>
      </c>
      <c r="B1886" s="5">
        <f>TITRES_STAT!C1889</f>
        <v>56.5</v>
      </c>
      <c r="C1886" s="5">
        <f>TITRES_STAT!D1889</f>
        <v>47.613</v>
      </c>
      <c r="D1886" s="5">
        <f>TITRES_STAT!E1889</f>
        <v>0</v>
      </c>
      <c r="E1886" s="2">
        <f t="shared" si="116"/>
        <v>-2046.0897826933924</v>
      </c>
      <c r="F1886" s="5" t="str">
        <f t="shared" si="119"/>
        <v>BEARISH</v>
      </c>
      <c r="G1886" s="5" t="str">
        <f t="shared" si="118"/>
        <v>STRONG</v>
      </c>
      <c r="H1886" s="5" t="str">
        <f t="shared" si="117"/>
        <v>CONFIRMED BEARISH</v>
      </c>
    </row>
    <row r="1887" spans="1:8" ht="13.5" x14ac:dyDescent="0.25">
      <c r="A1887" s="3">
        <f>TITRES_STAT!B1890</f>
        <v>44757</v>
      </c>
      <c r="B1887" s="5">
        <f>TITRES_STAT!C1890</f>
        <v>56.39</v>
      </c>
      <c r="C1887" s="5">
        <f>TITRES_STAT!D1890</f>
        <v>47.52</v>
      </c>
      <c r="D1887" s="5">
        <f>TITRES_STAT!E1890</f>
        <v>47.52</v>
      </c>
      <c r="E1887" s="2">
        <f t="shared" si="116"/>
        <v>-2093.6097826933924</v>
      </c>
      <c r="F1887" s="5" t="str">
        <f t="shared" si="119"/>
        <v>BEARISH</v>
      </c>
      <c r="G1887" s="5" t="str">
        <f t="shared" si="118"/>
        <v>STRONG</v>
      </c>
      <c r="H1887" s="5" t="str">
        <f t="shared" si="117"/>
        <v>CONFIRMED BEARISH</v>
      </c>
    </row>
    <row r="1888" spans="1:8" ht="13.5" x14ac:dyDescent="0.25">
      <c r="A1888" s="3">
        <f>TITRES_STAT!B1891</f>
        <v>44760</v>
      </c>
      <c r="B1888" s="5">
        <f>TITRES_STAT!C1891</f>
        <v>56.39</v>
      </c>
      <c r="C1888" s="5">
        <f>TITRES_STAT!D1891</f>
        <v>47.52</v>
      </c>
      <c r="D1888" s="5">
        <f>TITRES_STAT!E1891</f>
        <v>0</v>
      </c>
      <c r="E1888" s="2">
        <f t="shared" si="116"/>
        <v>-2093.6097826933924</v>
      </c>
      <c r="F1888" s="5" t="str">
        <f t="shared" si="119"/>
        <v>BEARISH</v>
      </c>
      <c r="G1888" s="5" t="str">
        <f t="shared" si="118"/>
        <v>STRONG</v>
      </c>
      <c r="H1888" s="5" t="str">
        <f t="shared" si="117"/>
        <v>CONFIRMED BEARISH</v>
      </c>
    </row>
    <row r="1889" spans="1:8" ht="13.5" x14ac:dyDescent="0.25">
      <c r="A1889" s="3">
        <f>TITRES_STAT!B1892</f>
        <v>44761</v>
      </c>
      <c r="B1889" s="5">
        <f>TITRES_STAT!C1892</f>
        <v>56.39</v>
      </c>
      <c r="C1889" s="5">
        <f>TITRES_STAT!D1892</f>
        <v>47.52</v>
      </c>
      <c r="D1889" s="5">
        <f>TITRES_STAT!E1892</f>
        <v>0</v>
      </c>
      <c r="E1889" s="2">
        <f t="shared" si="116"/>
        <v>-2093.6097826933924</v>
      </c>
      <c r="F1889" s="5" t="str">
        <f t="shared" si="119"/>
        <v>BEARISH</v>
      </c>
      <c r="G1889" s="5" t="str">
        <f t="shared" si="118"/>
        <v>STRONG</v>
      </c>
      <c r="H1889" s="5" t="str">
        <f t="shared" si="117"/>
        <v>CONFIRMED BEARISH</v>
      </c>
    </row>
    <row r="1890" spans="1:8" ht="13.5" x14ac:dyDescent="0.25">
      <c r="A1890" s="3">
        <f>TITRES_STAT!B1893</f>
        <v>44762</v>
      </c>
      <c r="B1890" s="5">
        <f>TITRES_STAT!C1893</f>
        <v>56.39</v>
      </c>
      <c r="C1890" s="5">
        <f>TITRES_STAT!D1893</f>
        <v>47.52</v>
      </c>
      <c r="D1890" s="5">
        <f>TITRES_STAT!E1893</f>
        <v>0</v>
      </c>
      <c r="E1890" s="2">
        <f t="shared" si="116"/>
        <v>-2093.6097826933924</v>
      </c>
      <c r="F1890" s="5" t="str">
        <f t="shared" si="119"/>
        <v>BEARISH</v>
      </c>
      <c r="G1890" s="5" t="str">
        <f t="shared" si="118"/>
        <v>STRONG</v>
      </c>
      <c r="H1890" s="5" t="str">
        <f t="shared" si="117"/>
        <v>CONFIRMED BEARISH</v>
      </c>
    </row>
    <row r="1891" spans="1:8" ht="13.5" x14ac:dyDescent="0.25">
      <c r="A1891" s="3">
        <f>TITRES_STAT!B1894</f>
        <v>44763</v>
      </c>
      <c r="B1891" s="5">
        <f>TITRES_STAT!C1894</f>
        <v>56</v>
      </c>
      <c r="C1891" s="5">
        <f>TITRES_STAT!D1894</f>
        <v>47.191000000000003</v>
      </c>
      <c r="D1891" s="5">
        <f>TITRES_STAT!E1894</f>
        <v>47.187629214285714</v>
      </c>
      <c r="E1891" s="2">
        <f t="shared" si="116"/>
        <v>-2140.797411907678</v>
      </c>
      <c r="F1891" s="5" t="str">
        <f t="shared" si="119"/>
        <v>BEARISH</v>
      </c>
      <c r="G1891" s="5" t="str">
        <f t="shared" si="118"/>
        <v>STRONG</v>
      </c>
      <c r="H1891" s="5" t="str">
        <f t="shared" si="117"/>
        <v>CONFIRMED BEARISH</v>
      </c>
    </row>
    <row r="1892" spans="1:8" ht="13.5" x14ac:dyDescent="0.25">
      <c r="A1892" s="3">
        <f>TITRES_STAT!B1895</f>
        <v>44764</v>
      </c>
      <c r="B1892" s="5">
        <f>TITRES_STAT!C1895</f>
        <v>55</v>
      </c>
      <c r="C1892" s="5">
        <f>TITRES_STAT!D1895</f>
        <v>46.348999999999997</v>
      </c>
      <c r="D1892" s="5">
        <f>TITRES_STAT!E1895</f>
        <v>46.682712799999997</v>
      </c>
      <c r="E1892" s="2">
        <f t="shared" si="116"/>
        <v>-2187.480124707678</v>
      </c>
      <c r="F1892" s="5" t="str">
        <f t="shared" si="119"/>
        <v>BEARISH</v>
      </c>
      <c r="G1892" s="5" t="str">
        <f t="shared" si="118"/>
        <v>STRONG</v>
      </c>
      <c r="H1892" s="5" t="str">
        <f t="shared" si="117"/>
        <v>CONFIRMED BEARISH</v>
      </c>
    </row>
    <row r="1893" spans="1:8" ht="13.5" x14ac:dyDescent="0.25">
      <c r="A1893" s="3">
        <f>TITRES_STAT!B1896</f>
        <v>44768</v>
      </c>
      <c r="B1893" s="5">
        <f>TITRES_STAT!C1896</f>
        <v>56.35</v>
      </c>
      <c r="C1893" s="5">
        <f>TITRES_STAT!D1896</f>
        <v>47.485999999999997</v>
      </c>
      <c r="D1893" s="5">
        <f>TITRES_STAT!E1896</f>
        <v>46.352571960958294</v>
      </c>
      <c r="E1893" s="2">
        <f t="shared" si="116"/>
        <v>-2141.1275527467196</v>
      </c>
      <c r="F1893" s="5" t="str">
        <f t="shared" si="119"/>
        <v>BEARISH</v>
      </c>
      <c r="G1893" s="5" t="str">
        <f t="shared" si="118"/>
        <v>STRONG</v>
      </c>
      <c r="H1893" s="5" t="str">
        <f t="shared" si="117"/>
        <v>CONFIRMED BEARISH</v>
      </c>
    </row>
    <row r="1894" spans="1:8" ht="13.5" x14ac:dyDescent="0.25">
      <c r="A1894" s="3">
        <f>TITRES_STAT!B1897</f>
        <v>44769</v>
      </c>
      <c r="B1894" s="5">
        <f>TITRES_STAT!C1897</f>
        <v>56.3</v>
      </c>
      <c r="C1894" s="5">
        <f>TITRES_STAT!D1897</f>
        <v>47.444000000000003</v>
      </c>
      <c r="D1894" s="5">
        <f>TITRES_STAT!E1897</f>
        <v>47.370685115452936</v>
      </c>
      <c r="E1894" s="2">
        <f t="shared" si="116"/>
        <v>-2188.4982378621726</v>
      </c>
      <c r="F1894" s="5" t="str">
        <f t="shared" si="119"/>
        <v>BEARISH</v>
      </c>
      <c r="G1894" s="5" t="str">
        <f t="shared" si="118"/>
        <v>STRONG</v>
      </c>
      <c r="H1894" s="5" t="str">
        <f t="shared" si="117"/>
        <v>CONFIRMED BEARISH</v>
      </c>
    </row>
    <row r="1895" spans="1:8" ht="13.5" x14ac:dyDescent="0.25">
      <c r="A1895" s="3">
        <f>TITRES_STAT!B1898</f>
        <v>44770</v>
      </c>
      <c r="B1895" s="5">
        <f>TITRES_STAT!C1898</f>
        <v>56.3</v>
      </c>
      <c r="C1895" s="5">
        <f>TITRES_STAT!D1898</f>
        <v>47.444000000000003</v>
      </c>
      <c r="D1895" s="5">
        <f>TITRES_STAT!E1898</f>
        <v>0</v>
      </c>
      <c r="E1895" s="2">
        <f t="shared" si="116"/>
        <v>-2188.4982378621726</v>
      </c>
      <c r="F1895" s="5" t="str">
        <f t="shared" si="119"/>
        <v>BEARISH</v>
      </c>
      <c r="G1895" s="5" t="str">
        <f t="shared" si="118"/>
        <v>STRONG</v>
      </c>
      <c r="H1895" s="5" t="str">
        <f t="shared" si="117"/>
        <v>CONFIRMED BEARISH</v>
      </c>
    </row>
    <row r="1896" spans="1:8" ht="13.5" x14ac:dyDescent="0.25">
      <c r="A1896" s="3">
        <f>TITRES_STAT!B1899</f>
        <v>44771</v>
      </c>
      <c r="B1896" s="5">
        <f>TITRES_STAT!C1899</f>
        <v>56.3</v>
      </c>
      <c r="C1896" s="5">
        <f>TITRES_STAT!D1899</f>
        <v>47.444000000000003</v>
      </c>
      <c r="D1896" s="5">
        <f>TITRES_STAT!E1899</f>
        <v>0</v>
      </c>
      <c r="E1896" s="2">
        <f t="shared" si="116"/>
        <v>-2188.4982378621726</v>
      </c>
      <c r="F1896" s="5" t="str">
        <f t="shared" si="119"/>
        <v>BEARISH</v>
      </c>
      <c r="G1896" s="5" t="str">
        <f t="shared" si="118"/>
        <v>STRONG</v>
      </c>
      <c r="H1896" s="5" t="str">
        <f t="shared" si="117"/>
        <v>BEARISH DIVERGENCE</v>
      </c>
    </row>
    <row r="1897" spans="1:8" ht="13.5" x14ac:dyDescent="0.25">
      <c r="A1897" s="3">
        <f>TITRES_STAT!B1900</f>
        <v>44774</v>
      </c>
      <c r="B1897" s="5">
        <f>TITRES_STAT!C1900</f>
        <v>56.3</v>
      </c>
      <c r="C1897" s="5">
        <f>TITRES_STAT!D1900</f>
        <v>47.444000000000003</v>
      </c>
      <c r="D1897" s="5">
        <f>TITRES_STAT!E1900</f>
        <v>0</v>
      </c>
      <c r="E1897" s="2">
        <f t="shared" si="116"/>
        <v>-2188.4982378621726</v>
      </c>
      <c r="F1897" s="5" t="str">
        <f t="shared" si="119"/>
        <v>BEARISH</v>
      </c>
      <c r="G1897" s="5" t="str">
        <f t="shared" si="118"/>
        <v>NEUTRAL</v>
      </c>
      <c r="H1897" s="5" t="str">
        <f t="shared" si="117"/>
        <v>BEARISH DIVERGENCE</v>
      </c>
    </row>
    <row r="1898" spans="1:8" ht="13.5" x14ac:dyDescent="0.25">
      <c r="A1898" s="3">
        <f>TITRES_STAT!B1901</f>
        <v>44775</v>
      </c>
      <c r="B1898" s="5">
        <f>TITRES_STAT!C1901</f>
        <v>56.3</v>
      </c>
      <c r="C1898" s="5">
        <f>TITRES_STAT!D1901</f>
        <v>47.444000000000003</v>
      </c>
      <c r="D1898" s="5">
        <f>TITRES_STAT!E1901</f>
        <v>0</v>
      </c>
      <c r="E1898" s="2">
        <f t="shared" si="116"/>
        <v>-2188.4982378621726</v>
      </c>
      <c r="F1898" s="5" t="str">
        <f t="shared" si="119"/>
        <v>BEARISH</v>
      </c>
      <c r="G1898" s="5" t="str">
        <f t="shared" si="118"/>
        <v>STRONG</v>
      </c>
      <c r="H1898" s="5" t="str">
        <f t="shared" si="117"/>
        <v>CONFIRMED BEARISH</v>
      </c>
    </row>
    <row r="1899" spans="1:8" ht="13.5" x14ac:dyDescent="0.25">
      <c r="A1899" s="3">
        <f>TITRES_STAT!B1902</f>
        <v>44776</v>
      </c>
      <c r="B1899" s="5">
        <f>TITRES_STAT!C1902</f>
        <v>56.3</v>
      </c>
      <c r="C1899" s="5">
        <f>TITRES_STAT!D1902</f>
        <v>47.444000000000003</v>
      </c>
      <c r="D1899" s="5">
        <f>TITRES_STAT!E1902</f>
        <v>0</v>
      </c>
      <c r="E1899" s="2">
        <f t="shared" si="116"/>
        <v>-2188.4982378621726</v>
      </c>
      <c r="F1899" s="5" t="str">
        <f t="shared" si="119"/>
        <v>NEUTRAL</v>
      </c>
      <c r="G1899" s="5" t="str">
        <f t="shared" si="118"/>
        <v>NEUTRAL</v>
      </c>
      <c r="H1899" s="5" t="str">
        <f t="shared" si="117"/>
        <v>NEUTRAL</v>
      </c>
    </row>
    <row r="1900" spans="1:8" ht="13.5" x14ac:dyDescent="0.25">
      <c r="A1900" s="3">
        <f>TITRES_STAT!B1903</f>
        <v>44777</v>
      </c>
      <c r="B1900" s="5">
        <f>TITRES_STAT!C1903</f>
        <v>56.3</v>
      </c>
      <c r="C1900" s="5">
        <f>TITRES_STAT!D1903</f>
        <v>47.444000000000003</v>
      </c>
      <c r="D1900" s="5">
        <f>TITRES_STAT!E1903</f>
        <v>0</v>
      </c>
      <c r="E1900" s="2">
        <f t="shared" si="116"/>
        <v>-2188.4982378621726</v>
      </c>
      <c r="F1900" s="5" t="str">
        <f t="shared" si="119"/>
        <v>NEUTRAL</v>
      </c>
      <c r="G1900" s="5" t="str">
        <f t="shared" si="118"/>
        <v>NEUTRAL</v>
      </c>
      <c r="H1900" s="5" t="str">
        <f t="shared" si="117"/>
        <v>NEUTRAL</v>
      </c>
    </row>
    <row r="1901" spans="1:8" ht="13.5" x14ac:dyDescent="0.25">
      <c r="A1901" s="3">
        <f>TITRES_STAT!B1904</f>
        <v>44778</v>
      </c>
      <c r="B1901" s="5">
        <f>TITRES_STAT!C1904</f>
        <v>55.95</v>
      </c>
      <c r="C1901" s="5">
        <f>TITRES_STAT!D1904</f>
        <v>47.149000000000001</v>
      </c>
      <c r="D1901" s="5">
        <f>TITRES_STAT!E1904</f>
        <v>46.342537211796248</v>
      </c>
      <c r="E1901" s="2">
        <f t="shared" si="116"/>
        <v>-2234.8407750739689</v>
      </c>
      <c r="F1901" s="5" t="str">
        <f t="shared" si="119"/>
        <v>BEARISH</v>
      </c>
      <c r="G1901" s="5" t="str">
        <f t="shared" si="118"/>
        <v>STRONG</v>
      </c>
      <c r="H1901" s="5" t="str">
        <f t="shared" si="117"/>
        <v>CONFIRMED BEARISH</v>
      </c>
    </row>
    <row r="1902" spans="1:8" ht="13.5" x14ac:dyDescent="0.25">
      <c r="A1902" s="3">
        <f>TITRES_STAT!B1905</f>
        <v>44781</v>
      </c>
      <c r="B1902" s="5">
        <f>TITRES_STAT!C1905</f>
        <v>55.95</v>
      </c>
      <c r="C1902" s="5">
        <f>TITRES_STAT!D1905</f>
        <v>47.149000000000001</v>
      </c>
      <c r="D1902" s="5">
        <f>TITRES_STAT!E1905</f>
        <v>47.146471903485256</v>
      </c>
      <c r="E1902" s="2">
        <f t="shared" si="116"/>
        <v>-2234.8407750739689</v>
      </c>
      <c r="F1902" s="5" t="str">
        <f t="shared" si="119"/>
        <v>BEARISH</v>
      </c>
      <c r="G1902" s="5" t="str">
        <f t="shared" si="118"/>
        <v>STRONG</v>
      </c>
      <c r="H1902" s="5" t="str">
        <f t="shared" si="117"/>
        <v>CONFIRMED BEARISH</v>
      </c>
    </row>
    <row r="1903" spans="1:8" ht="13.5" x14ac:dyDescent="0.25">
      <c r="A1903" s="3">
        <f>TITRES_STAT!B1906</f>
        <v>44782</v>
      </c>
      <c r="B1903" s="5">
        <f>TITRES_STAT!C1906</f>
        <v>55.95</v>
      </c>
      <c r="C1903" s="5">
        <f>TITRES_STAT!D1906</f>
        <v>47.149000000000001</v>
      </c>
      <c r="D1903" s="5">
        <f>TITRES_STAT!E1906</f>
        <v>0</v>
      </c>
      <c r="E1903" s="2">
        <f t="shared" si="116"/>
        <v>-2234.8407750739689</v>
      </c>
      <c r="F1903" s="5" t="str">
        <f t="shared" si="119"/>
        <v>BEARISH</v>
      </c>
      <c r="G1903" s="5" t="str">
        <f t="shared" si="118"/>
        <v>STRONG</v>
      </c>
      <c r="H1903" s="5" t="str">
        <f t="shared" si="117"/>
        <v>CONFIRMED BEARISH</v>
      </c>
    </row>
    <row r="1904" spans="1:8" ht="13.5" x14ac:dyDescent="0.25">
      <c r="A1904" s="3">
        <f>TITRES_STAT!B1907</f>
        <v>44783</v>
      </c>
      <c r="B1904" s="5">
        <f>TITRES_STAT!C1907</f>
        <v>56.6</v>
      </c>
      <c r="C1904" s="5">
        <f>TITRES_STAT!D1907</f>
        <v>47.697000000000003</v>
      </c>
      <c r="D1904" s="5">
        <f>TITRES_STAT!E1907</f>
        <v>47.156827261484104</v>
      </c>
      <c r="E1904" s="2">
        <f t="shared" si="116"/>
        <v>-2187.6839478124848</v>
      </c>
      <c r="F1904" s="5" t="str">
        <f t="shared" si="119"/>
        <v>BULLISH</v>
      </c>
      <c r="G1904" s="5" t="str">
        <f t="shared" si="118"/>
        <v>NEUTRAL</v>
      </c>
      <c r="H1904" s="5" t="str">
        <f t="shared" si="117"/>
        <v>CONFIRMED BULLISH</v>
      </c>
    </row>
    <row r="1905" spans="1:8" ht="13.5" x14ac:dyDescent="0.25">
      <c r="A1905" s="3">
        <f>TITRES_STAT!B1908</f>
        <v>44784</v>
      </c>
      <c r="B1905" s="5">
        <f>TITRES_STAT!C1908</f>
        <v>58</v>
      </c>
      <c r="C1905" s="5">
        <f>TITRES_STAT!D1908</f>
        <v>48.877000000000002</v>
      </c>
      <c r="D1905" s="5">
        <f>TITRES_STAT!E1908</f>
        <v>47.739345689655174</v>
      </c>
      <c r="E1905" s="2">
        <f t="shared" si="116"/>
        <v>-2139.9446021228296</v>
      </c>
      <c r="F1905" s="5" t="str">
        <f t="shared" si="119"/>
        <v>BULLISH</v>
      </c>
      <c r="G1905" s="5" t="str">
        <f t="shared" si="118"/>
        <v>WEAK</v>
      </c>
      <c r="H1905" s="5" t="str">
        <f t="shared" si="117"/>
        <v>CONFIRMED BULLISH</v>
      </c>
    </row>
    <row r="1906" spans="1:8" ht="13.5" x14ac:dyDescent="0.25">
      <c r="A1906" s="3">
        <f>TITRES_STAT!B1909</f>
        <v>44785</v>
      </c>
      <c r="B1906" s="5">
        <f>TITRES_STAT!C1909</f>
        <v>58</v>
      </c>
      <c r="C1906" s="5">
        <f>TITRES_STAT!D1909</f>
        <v>48.877000000000002</v>
      </c>
      <c r="D1906" s="5">
        <f>TITRES_STAT!E1909</f>
        <v>0</v>
      </c>
      <c r="E1906" s="2">
        <f t="shared" si="116"/>
        <v>-2139.9446021228296</v>
      </c>
      <c r="F1906" s="5" t="str">
        <f t="shared" si="119"/>
        <v>BULLISH</v>
      </c>
      <c r="G1906" s="5" t="str">
        <f t="shared" si="118"/>
        <v>WEAK</v>
      </c>
      <c r="H1906" s="5" t="str">
        <f t="shared" si="117"/>
        <v>CONFIRMED BULLISH</v>
      </c>
    </row>
    <row r="1907" spans="1:8" ht="13.5" x14ac:dyDescent="0.25">
      <c r="A1907" s="3">
        <f>TITRES_STAT!B1910</f>
        <v>44788</v>
      </c>
      <c r="B1907" s="5">
        <f>TITRES_STAT!C1910</f>
        <v>58</v>
      </c>
      <c r="C1907" s="5">
        <f>TITRES_STAT!D1910</f>
        <v>48.877000000000002</v>
      </c>
      <c r="D1907" s="5">
        <f>TITRES_STAT!E1910</f>
        <v>0</v>
      </c>
      <c r="E1907" s="2">
        <f t="shared" si="116"/>
        <v>-2139.9446021228296</v>
      </c>
      <c r="F1907" s="5" t="str">
        <f t="shared" si="119"/>
        <v>BULLISH</v>
      </c>
      <c r="G1907" s="5" t="str">
        <f t="shared" si="118"/>
        <v>WEAK</v>
      </c>
      <c r="H1907" s="5" t="str">
        <f t="shared" si="117"/>
        <v>CONFIRMED BULLISH</v>
      </c>
    </row>
    <row r="1908" spans="1:8" ht="13.5" x14ac:dyDescent="0.25">
      <c r="A1908" s="3">
        <f>TITRES_STAT!B1911</f>
        <v>44789</v>
      </c>
      <c r="B1908" s="5">
        <f>TITRES_STAT!C1911</f>
        <v>57</v>
      </c>
      <c r="C1908" s="5">
        <f>TITRES_STAT!D1911</f>
        <v>48.033999999999999</v>
      </c>
      <c r="D1908" s="5">
        <f>TITRES_STAT!E1911</f>
        <v>47.321917017543853</v>
      </c>
      <c r="E1908" s="2">
        <f t="shared" si="116"/>
        <v>-2187.2665191403735</v>
      </c>
      <c r="F1908" s="5" t="str">
        <f t="shared" si="119"/>
        <v>BULLISH</v>
      </c>
      <c r="G1908" s="5" t="str">
        <f t="shared" si="118"/>
        <v>WEAK</v>
      </c>
      <c r="H1908" s="5" t="str">
        <f t="shared" si="117"/>
        <v>CONFIRMED BULLISH</v>
      </c>
    </row>
    <row r="1909" spans="1:8" ht="13.5" x14ac:dyDescent="0.25">
      <c r="A1909" s="3">
        <f>TITRES_STAT!B1912</f>
        <v>44790</v>
      </c>
      <c r="B1909" s="5">
        <f>TITRES_STAT!C1912</f>
        <v>57.3</v>
      </c>
      <c r="C1909" s="5">
        <f>TITRES_STAT!D1912</f>
        <v>48.286999999999999</v>
      </c>
      <c r="D1909" s="5">
        <f>TITRES_STAT!E1912</f>
        <v>47.683623176265279</v>
      </c>
      <c r="E1909" s="2">
        <f t="shared" si="116"/>
        <v>-2139.582895964108</v>
      </c>
      <c r="F1909" s="5" t="str">
        <f t="shared" si="119"/>
        <v>BULLISH</v>
      </c>
      <c r="G1909" s="5" t="str">
        <f t="shared" si="118"/>
        <v>WEAK</v>
      </c>
      <c r="H1909" s="5" t="str">
        <f t="shared" si="117"/>
        <v>CONFIRMED BULLISH</v>
      </c>
    </row>
    <row r="1910" spans="1:8" ht="13.5" x14ac:dyDescent="0.25">
      <c r="A1910" s="3">
        <f>TITRES_STAT!B1913</f>
        <v>44791</v>
      </c>
      <c r="B1910" s="5">
        <f>TITRES_STAT!C1913</f>
        <v>57.3</v>
      </c>
      <c r="C1910" s="5">
        <f>TITRES_STAT!D1913</f>
        <v>48.286999999999999</v>
      </c>
      <c r="D1910" s="5">
        <f>TITRES_STAT!E1913</f>
        <v>48.191774328097729</v>
      </c>
      <c r="E1910" s="2">
        <f t="shared" si="116"/>
        <v>-2139.582895964108</v>
      </c>
      <c r="F1910" s="5" t="str">
        <f t="shared" si="119"/>
        <v>BULLISH</v>
      </c>
      <c r="G1910" s="5" t="str">
        <f t="shared" si="118"/>
        <v>NEUTRAL</v>
      </c>
      <c r="H1910" s="5" t="str">
        <f t="shared" si="117"/>
        <v>BULLISH DIVERGENCE</v>
      </c>
    </row>
    <row r="1911" spans="1:8" ht="13.5" x14ac:dyDescent="0.25">
      <c r="A1911" s="3">
        <f>TITRES_STAT!B1914</f>
        <v>44792</v>
      </c>
      <c r="B1911" s="5">
        <f>TITRES_STAT!C1914</f>
        <v>57.5</v>
      </c>
      <c r="C1911" s="5">
        <f>TITRES_STAT!D1914</f>
        <v>48.454999999999998</v>
      </c>
      <c r="D1911" s="5">
        <f>TITRES_STAT!E1914</f>
        <v>47.89882086956522</v>
      </c>
      <c r="E1911" s="2">
        <f t="shared" si="116"/>
        <v>-2091.684075094543</v>
      </c>
      <c r="F1911" s="5" t="str">
        <f t="shared" si="119"/>
        <v>BULLISH</v>
      </c>
      <c r="G1911" s="5" t="str">
        <f t="shared" si="118"/>
        <v>WEAK</v>
      </c>
      <c r="H1911" s="5" t="str">
        <f t="shared" si="117"/>
        <v>BULLISH DIVERGENCE</v>
      </c>
    </row>
    <row r="1912" spans="1:8" ht="13.5" x14ac:dyDescent="0.25">
      <c r="A1912" s="3">
        <f>TITRES_STAT!B1915</f>
        <v>44795</v>
      </c>
      <c r="B1912" s="5">
        <f>TITRES_STAT!C1915</f>
        <v>57.5</v>
      </c>
      <c r="C1912" s="5">
        <f>TITRES_STAT!D1915</f>
        <v>48.454999999999998</v>
      </c>
      <c r="D1912" s="5">
        <f>TITRES_STAT!E1915</f>
        <v>0</v>
      </c>
      <c r="E1912" s="2">
        <f t="shared" si="116"/>
        <v>-2091.684075094543</v>
      </c>
      <c r="F1912" s="5" t="str">
        <f t="shared" si="119"/>
        <v>BULLISH</v>
      </c>
      <c r="G1912" s="5" t="str">
        <f t="shared" si="118"/>
        <v>WEAK</v>
      </c>
      <c r="H1912" s="5" t="str">
        <f t="shared" si="117"/>
        <v>BULLISH DIVERGENCE</v>
      </c>
    </row>
    <row r="1913" spans="1:8" ht="13.5" x14ac:dyDescent="0.25">
      <c r="A1913" s="3">
        <f>TITRES_STAT!B1916</f>
        <v>44796</v>
      </c>
      <c r="B1913" s="5">
        <f>TITRES_STAT!C1916</f>
        <v>57.5</v>
      </c>
      <c r="C1913" s="5">
        <f>TITRES_STAT!D1916</f>
        <v>48.454999999999998</v>
      </c>
      <c r="D1913" s="5">
        <f>TITRES_STAT!E1916</f>
        <v>0</v>
      </c>
      <c r="E1913" s="2">
        <f t="shared" si="116"/>
        <v>-2091.684075094543</v>
      </c>
      <c r="F1913" s="5" t="str">
        <f t="shared" si="119"/>
        <v>BULLISH</v>
      </c>
      <c r="G1913" s="5" t="str">
        <f t="shared" si="118"/>
        <v>WEAK</v>
      </c>
      <c r="H1913" s="5" t="str">
        <f t="shared" si="117"/>
        <v>CONFIRMED BULLISH</v>
      </c>
    </row>
    <row r="1914" spans="1:8" ht="13.5" x14ac:dyDescent="0.25">
      <c r="A1914" s="3">
        <f>TITRES_STAT!B1917</f>
        <v>44797</v>
      </c>
      <c r="B1914" s="5">
        <f>TITRES_STAT!C1917</f>
        <v>57</v>
      </c>
      <c r="C1914" s="5">
        <f>TITRES_STAT!D1917</f>
        <v>48.033999999999999</v>
      </c>
      <c r="D1914" s="5">
        <f>TITRES_STAT!E1917</f>
        <v>48.033999999999999</v>
      </c>
      <c r="E1914" s="2">
        <f t="shared" si="116"/>
        <v>-2139.7180750945431</v>
      </c>
      <c r="F1914" s="5" t="str">
        <f t="shared" si="119"/>
        <v>BEARISH</v>
      </c>
      <c r="G1914" s="5" t="str">
        <f t="shared" si="118"/>
        <v>NEUTRAL</v>
      </c>
      <c r="H1914" s="5" t="str">
        <f t="shared" si="117"/>
        <v>CONFIRMED BEARISH</v>
      </c>
    </row>
    <row r="1915" spans="1:8" ht="13.5" x14ac:dyDescent="0.25">
      <c r="A1915" s="3">
        <f>TITRES_STAT!B1918</f>
        <v>44798</v>
      </c>
      <c r="B1915" s="5">
        <f>TITRES_STAT!C1918</f>
        <v>57</v>
      </c>
      <c r="C1915" s="5">
        <f>TITRES_STAT!D1918</f>
        <v>48.033999999999999</v>
      </c>
      <c r="D1915" s="5">
        <f>TITRES_STAT!E1918</f>
        <v>48.033999999999999</v>
      </c>
      <c r="E1915" s="2">
        <f t="shared" si="116"/>
        <v>-2139.7180750945431</v>
      </c>
      <c r="F1915" s="5" t="str">
        <f t="shared" si="119"/>
        <v>BEARISH</v>
      </c>
      <c r="G1915" s="5" t="str">
        <f t="shared" si="118"/>
        <v>NEUTRAL</v>
      </c>
      <c r="H1915" s="5" t="str">
        <f t="shared" si="117"/>
        <v>CONFIRMED BEARISH</v>
      </c>
    </row>
    <row r="1916" spans="1:8" ht="13.5" x14ac:dyDescent="0.25">
      <c r="A1916" s="3">
        <f>TITRES_STAT!B1919</f>
        <v>44799</v>
      </c>
      <c r="B1916" s="5">
        <f>TITRES_STAT!C1919</f>
        <v>56.5</v>
      </c>
      <c r="C1916" s="5">
        <f>TITRES_STAT!D1919</f>
        <v>47.613</v>
      </c>
      <c r="D1916" s="5">
        <f>TITRES_STAT!E1919</f>
        <v>47.613</v>
      </c>
      <c r="E1916" s="2">
        <f t="shared" si="116"/>
        <v>-2187.3310750945429</v>
      </c>
      <c r="F1916" s="5" t="str">
        <f t="shared" si="119"/>
        <v>BEARISH</v>
      </c>
      <c r="G1916" s="5" t="str">
        <f t="shared" si="118"/>
        <v>STRONG</v>
      </c>
      <c r="H1916" s="5" t="str">
        <f t="shared" si="117"/>
        <v>CONFIRMED BEARISH</v>
      </c>
    </row>
    <row r="1917" spans="1:8" ht="13.5" x14ac:dyDescent="0.25">
      <c r="A1917" s="3">
        <f>TITRES_STAT!B1920</f>
        <v>44802</v>
      </c>
      <c r="B1917" s="5">
        <f>TITRES_STAT!C1920</f>
        <v>56.9</v>
      </c>
      <c r="C1917" s="5">
        <f>TITRES_STAT!D1920</f>
        <v>47.95</v>
      </c>
      <c r="D1917" s="5">
        <f>TITRES_STAT!E1920</f>
        <v>47.710671353251321</v>
      </c>
      <c r="E1917" s="2">
        <f t="shared" si="116"/>
        <v>-2139.6204037412917</v>
      </c>
      <c r="F1917" s="5" t="str">
        <f t="shared" si="119"/>
        <v>BEARISH</v>
      </c>
      <c r="G1917" s="5" t="str">
        <f t="shared" si="118"/>
        <v>STRONG</v>
      </c>
      <c r="H1917" s="5" t="str">
        <f t="shared" si="117"/>
        <v>CONFIRMED BEARISH</v>
      </c>
    </row>
    <row r="1918" spans="1:8" ht="13.5" x14ac:dyDescent="0.25">
      <c r="A1918" s="3">
        <f>TITRES_STAT!B1921</f>
        <v>44803</v>
      </c>
      <c r="B1918" s="5">
        <f>TITRES_STAT!C1921</f>
        <v>56.9</v>
      </c>
      <c r="C1918" s="5">
        <f>TITRES_STAT!D1921</f>
        <v>47.95</v>
      </c>
      <c r="D1918" s="5">
        <f>TITRES_STAT!E1921</f>
        <v>47.942415641476281</v>
      </c>
      <c r="E1918" s="2">
        <f t="shared" si="116"/>
        <v>-2139.6204037412917</v>
      </c>
      <c r="F1918" s="5" t="str">
        <f t="shared" si="119"/>
        <v>BEARISH</v>
      </c>
      <c r="G1918" s="5" t="str">
        <f t="shared" si="118"/>
        <v>STRONG</v>
      </c>
      <c r="H1918" s="5" t="str">
        <f t="shared" si="117"/>
        <v>CONFIRMED BEARISH</v>
      </c>
    </row>
    <row r="1919" spans="1:8" ht="13.5" x14ac:dyDescent="0.25">
      <c r="A1919" s="3">
        <f>TITRES_STAT!B1922</f>
        <v>44804</v>
      </c>
      <c r="B1919" s="5">
        <f>TITRES_STAT!C1922</f>
        <v>56.9</v>
      </c>
      <c r="C1919" s="5">
        <f>TITRES_STAT!D1922</f>
        <v>47.95</v>
      </c>
      <c r="D1919" s="5">
        <f>TITRES_STAT!E1922</f>
        <v>0</v>
      </c>
      <c r="E1919" s="2">
        <f t="shared" si="116"/>
        <v>-2139.6204037412917</v>
      </c>
      <c r="F1919" s="5" t="str">
        <f t="shared" si="119"/>
        <v>BULLISH</v>
      </c>
      <c r="G1919" s="5" t="str">
        <f t="shared" si="118"/>
        <v>NEUTRAL</v>
      </c>
      <c r="H1919" s="5" t="str">
        <f t="shared" si="117"/>
        <v>BULLISH DIVERGENCE</v>
      </c>
    </row>
    <row r="1920" spans="1:8" ht="13.5" x14ac:dyDescent="0.25">
      <c r="A1920" s="3">
        <f>TITRES_STAT!B1923</f>
        <v>44805</v>
      </c>
      <c r="B1920" s="5">
        <f>TITRES_STAT!C1923</f>
        <v>56.9</v>
      </c>
      <c r="C1920" s="5">
        <f>TITRES_STAT!D1923</f>
        <v>47.95</v>
      </c>
      <c r="D1920" s="5">
        <f>TITRES_STAT!E1923</f>
        <v>0</v>
      </c>
      <c r="E1920" s="2">
        <f t="shared" si="116"/>
        <v>-2139.6204037412917</v>
      </c>
      <c r="F1920" s="5" t="str">
        <f t="shared" si="119"/>
        <v>BULLISH</v>
      </c>
      <c r="G1920" s="5" t="str">
        <f t="shared" si="118"/>
        <v>NEUTRAL</v>
      </c>
      <c r="H1920" s="5" t="str">
        <f t="shared" si="117"/>
        <v>BULLISH DIVERGENCE</v>
      </c>
    </row>
    <row r="1921" spans="1:8" ht="13.5" x14ac:dyDescent="0.25">
      <c r="A1921" s="3">
        <f>TITRES_STAT!B1924</f>
        <v>44806</v>
      </c>
      <c r="B1921" s="5">
        <f>TITRES_STAT!C1924</f>
        <v>56.9</v>
      </c>
      <c r="C1921" s="5">
        <f>TITRES_STAT!D1924</f>
        <v>47.95</v>
      </c>
      <c r="D1921" s="5">
        <f>TITRES_STAT!E1924</f>
        <v>0</v>
      </c>
      <c r="E1921" s="2">
        <f t="shared" si="116"/>
        <v>-2139.6204037412917</v>
      </c>
      <c r="F1921" s="5" t="str">
        <f t="shared" si="119"/>
        <v>BULLISH</v>
      </c>
      <c r="G1921" s="5" t="str">
        <f t="shared" si="118"/>
        <v>WEAK</v>
      </c>
      <c r="H1921" s="5" t="str">
        <f t="shared" si="117"/>
        <v>CONFIRMED BULLISH</v>
      </c>
    </row>
    <row r="1922" spans="1:8" ht="13.5" x14ac:dyDescent="0.25">
      <c r="A1922" s="3">
        <f>TITRES_STAT!B1925</f>
        <v>44809</v>
      </c>
      <c r="B1922" s="5">
        <f>TITRES_STAT!C1925</f>
        <v>56.5</v>
      </c>
      <c r="C1922" s="5">
        <f>TITRES_STAT!D1925</f>
        <v>47.613</v>
      </c>
      <c r="D1922" s="5">
        <f>TITRES_STAT!E1925</f>
        <v>47.613</v>
      </c>
      <c r="E1922" s="2">
        <f t="shared" si="116"/>
        <v>-2187.2334037412916</v>
      </c>
      <c r="F1922" s="5" t="str">
        <f t="shared" si="119"/>
        <v>BEARISH</v>
      </c>
      <c r="G1922" s="5" t="str">
        <f t="shared" si="118"/>
        <v>STRONG</v>
      </c>
      <c r="H1922" s="5" t="str">
        <f t="shared" si="117"/>
        <v>CONFIRMED BEARISH</v>
      </c>
    </row>
    <row r="1923" spans="1:8" ht="13.5" x14ac:dyDescent="0.25">
      <c r="A1923" s="3">
        <f>TITRES_STAT!B1926</f>
        <v>44810</v>
      </c>
      <c r="B1923" s="5">
        <f>TITRES_STAT!C1926</f>
        <v>56.5</v>
      </c>
      <c r="C1923" s="5">
        <f>TITRES_STAT!D1926</f>
        <v>47.613</v>
      </c>
      <c r="D1923" s="5">
        <f>TITRES_STAT!E1926</f>
        <v>0</v>
      </c>
      <c r="E1923" s="2">
        <f t="shared" si="116"/>
        <v>-2187.2334037412916</v>
      </c>
      <c r="F1923" s="5" t="str">
        <f t="shared" si="119"/>
        <v>BEARISH</v>
      </c>
      <c r="G1923" s="5" t="str">
        <f t="shared" si="118"/>
        <v>STRONG</v>
      </c>
      <c r="H1923" s="5" t="str">
        <f t="shared" si="117"/>
        <v>CONFIRMED BEARISH</v>
      </c>
    </row>
    <row r="1924" spans="1:8" ht="13.5" x14ac:dyDescent="0.25">
      <c r="A1924" s="3">
        <f>TITRES_STAT!B1927</f>
        <v>44811</v>
      </c>
      <c r="B1924" s="5">
        <f>TITRES_STAT!C1927</f>
        <v>56.5</v>
      </c>
      <c r="C1924" s="5">
        <f>TITRES_STAT!D1927</f>
        <v>47.613</v>
      </c>
      <c r="D1924" s="5">
        <f>TITRES_STAT!E1927</f>
        <v>0</v>
      </c>
      <c r="E1924" s="2">
        <f t="shared" ref="E1924:E1987" si="120">IF(B1924&gt;B1923, E1923+D1924, IF(B1924&lt;B1923, E1923-D1924, E1923))</f>
        <v>-2187.2334037412916</v>
      </c>
      <c r="F1924" s="5" t="str">
        <f t="shared" si="119"/>
        <v>BEARISH</v>
      </c>
      <c r="G1924" s="5" t="str">
        <f t="shared" si="118"/>
        <v>STRONG</v>
      </c>
      <c r="H1924" s="5" t="str">
        <f t="shared" si="117"/>
        <v>CONFIRMED BEARISH</v>
      </c>
    </row>
    <row r="1925" spans="1:8" ht="13.5" x14ac:dyDescent="0.25">
      <c r="A1925" s="3">
        <f>TITRES_STAT!B1928</f>
        <v>44812</v>
      </c>
      <c r="B1925" s="5">
        <f>TITRES_STAT!C1928</f>
        <v>56.48</v>
      </c>
      <c r="C1925" s="5">
        <f>TITRES_STAT!D1928</f>
        <v>47.595999999999997</v>
      </c>
      <c r="D1925" s="5">
        <f>TITRES_STAT!E1928</f>
        <v>46.836722450424929</v>
      </c>
      <c r="E1925" s="2">
        <f t="shared" si="120"/>
        <v>-2234.0701261917166</v>
      </c>
      <c r="F1925" s="5" t="str">
        <f t="shared" si="119"/>
        <v>BEARISH</v>
      </c>
      <c r="G1925" s="5" t="str">
        <f t="shared" si="118"/>
        <v>STRONG</v>
      </c>
      <c r="H1925" s="5" t="str">
        <f t="shared" si="117"/>
        <v>CONFIRMED BEARISH</v>
      </c>
    </row>
    <row r="1926" spans="1:8" ht="13.5" x14ac:dyDescent="0.25">
      <c r="A1926" s="3">
        <f>TITRES_STAT!B1929</f>
        <v>44813</v>
      </c>
      <c r="B1926" s="5">
        <f>TITRES_STAT!C1929</f>
        <v>56.47</v>
      </c>
      <c r="C1926" s="5">
        <f>TITRES_STAT!D1929</f>
        <v>47.587000000000003</v>
      </c>
      <c r="D1926" s="5">
        <f>TITRES_STAT!E1929</f>
        <v>47.587000000000003</v>
      </c>
      <c r="E1926" s="2">
        <f t="shared" si="120"/>
        <v>-2281.6571261917165</v>
      </c>
      <c r="F1926" s="5" t="str">
        <f t="shared" si="119"/>
        <v>BEARISH</v>
      </c>
      <c r="G1926" s="5" t="str">
        <f t="shared" si="118"/>
        <v>STRONG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5">
        <f>TITRES_STAT!C1930</f>
        <v>56.47</v>
      </c>
      <c r="C1927" s="5">
        <f>TITRES_STAT!D1930</f>
        <v>47.587000000000003</v>
      </c>
      <c r="D1927" s="5">
        <f>TITRES_STAT!E1930</f>
        <v>0</v>
      </c>
      <c r="E1927" s="2">
        <f t="shared" si="120"/>
        <v>-2281.6571261917165</v>
      </c>
      <c r="F1927" s="5" t="str">
        <f t="shared" si="119"/>
        <v>BEARISH</v>
      </c>
      <c r="G1927" s="5" t="str">
        <f t="shared" ref="G1927:G1990" si="122">IF((E1927-E1922)/E1922 &gt; 0.02, "STRONG",
 IF((E1927-E1922)/E1922 &lt; -0.02, "WEAK", "NEUTRAL"))</f>
        <v>STRONG</v>
      </c>
      <c r="H1927" s="5" t="str">
        <f t="shared" si="121"/>
        <v>CONFIRMED BEARISH</v>
      </c>
    </row>
    <row r="1928" spans="1:8" ht="13.5" x14ac:dyDescent="0.25">
      <c r="A1928" s="3">
        <f>TITRES_STAT!B1931</f>
        <v>44817</v>
      </c>
      <c r="B1928" s="5">
        <f>TITRES_STAT!C1931</f>
        <v>56.47</v>
      </c>
      <c r="C1928" s="5">
        <f>TITRES_STAT!D1931</f>
        <v>47.587000000000003</v>
      </c>
      <c r="D1928" s="5">
        <f>TITRES_STAT!E1931</f>
        <v>0</v>
      </c>
      <c r="E1928" s="2">
        <f t="shared" si="120"/>
        <v>-2281.6571261917165</v>
      </c>
      <c r="F1928" s="5" t="str">
        <f t="shared" ref="F1928:F1991" si="123">IF(E1928&gt;E1923,"BULLISH",IF(E1928&lt;E1923,"BEARISH","NEUTRAL"))</f>
        <v>BEARISH</v>
      </c>
      <c r="G1928" s="5" t="str">
        <f t="shared" si="122"/>
        <v>STRONG</v>
      </c>
      <c r="H1928" s="5" t="str">
        <f t="shared" si="121"/>
        <v>CONFIRMED BEARISH</v>
      </c>
    </row>
    <row r="1929" spans="1:8" ht="13.5" x14ac:dyDescent="0.25">
      <c r="A1929" s="3">
        <f>TITRES_STAT!B1932</f>
        <v>44818</v>
      </c>
      <c r="B1929" s="5">
        <f>TITRES_STAT!C1932</f>
        <v>56.47</v>
      </c>
      <c r="C1929" s="5">
        <f>TITRES_STAT!D1932</f>
        <v>47.587000000000003</v>
      </c>
      <c r="D1929" s="5">
        <f>TITRES_STAT!E1932</f>
        <v>0</v>
      </c>
      <c r="E1929" s="2">
        <f t="shared" si="120"/>
        <v>-2281.6571261917165</v>
      </c>
      <c r="F1929" s="5" t="str">
        <f t="shared" si="123"/>
        <v>BEARISH</v>
      </c>
      <c r="G1929" s="5" t="str">
        <f t="shared" si="122"/>
        <v>STRONG</v>
      </c>
      <c r="H1929" s="5" t="str">
        <f t="shared" si="121"/>
        <v>CONFIRMED BEARISH</v>
      </c>
    </row>
    <row r="1930" spans="1:8" ht="13.5" x14ac:dyDescent="0.25">
      <c r="A1930" s="3">
        <f>TITRES_STAT!B1933</f>
        <v>44819</v>
      </c>
      <c r="B1930" s="5">
        <f>TITRES_STAT!C1933</f>
        <v>56.47</v>
      </c>
      <c r="C1930" s="5">
        <f>TITRES_STAT!D1933</f>
        <v>47.587000000000003</v>
      </c>
      <c r="D1930" s="5">
        <f>TITRES_STAT!E1933</f>
        <v>0</v>
      </c>
      <c r="E1930" s="2">
        <f t="shared" si="120"/>
        <v>-2281.6571261917165</v>
      </c>
      <c r="F1930" s="5" t="str">
        <f t="shared" si="123"/>
        <v>BEARISH</v>
      </c>
      <c r="G1930" s="5" t="str">
        <f t="shared" si="122"/>
        <v>STRONG</v>
      </c>
      <c r="H1930" s="5" t="str">
        <f t="shared" si="121"/>
        <v>CONFIRMED BEARISH</v>
      </c>
    </row>
    <row r="1931" spans="1:8" ht="13.5" x14ac:dyDescent="0.25">
      <c r="A1931" s="3">
        <f>TITRES_STAT!B1934</f>
        <v>44820</v>
      </c>
      <c r="B1931" s="5">
        <f>TITRES_STAT!C1934</f>
        <v>55.5</v>
      </c>
      <c r="C1931" s="5">
        <f>TITRES_STAT!D1934</f>
        <v>46.77</v>
      </c>
      <c r="D1931" s="5">
        <f>TITRES_STAT!E1934</f>
        <v>46.77</v>
      </c>
      <c r="E1931" s="2">
        <f t="shared" si="120"/>
        <v>-2328.4271261917165</v>
      </c>
      <c r="F1931" s="5" t="str">
        <f t="shared" si="123"/>
        <v>BEARISH</v>
      </c>
      <c r="G1931" s="5" t="str">
        <f t="shared" si="122"/>
        <v>STRONG</v>
      </c>
      <c r="H1931" s="5" t="str">
        <f t="shared" si="121"/>
        <v>CONFIRMED BEARISH</v>
      </c>
    </row>
    <row r="1932" spans="1:8" ht="13.5" x14ac:dyDescent="0.25">
      <c r="A1932" s="3">
        <f>TITRES_STAT!B1935</f>
        <v>44823</v>
      </c>
      <c r="B1932" s="5">
        <f>TITRES_STAT!C1935</f>
        <v>56.45</v>
      </c>
      <c r="C1932" s="5">
        <f>TITRES_STAT!D1935</f>
        <v>47.570999999999998</v>
      </c>
      <c r="D1932" s="5">
        <f>TITRES_STAT!E1935</f>
        <v>47.570999999999998</v>
      </c>
      <c r="E1932" s="2">
        <f t="shared" si="120"/>
        <v>-2280.8561261917166</v>
      </c>
      <c r="F1932" s="5" t="str">
        <f t="shared" si="123"/>
        <v>BULLISH</v>
      </c>
      <c r="G1932" s="5" t="str">
        <f t="shared" si="122"/>
        <v>NEUTRAL</v>
      </c>
      <c r="H1932" s="5" t="str">
        <f t="shared" si="121"/>
        <v>BULLISH DIVERGENCE</v>
      </c>
    </row>
    <row r="1933" spans="1:8" ht="13.5" x14ac:dyDescent="0.25">
      <c r="A1933" s="3">
        <f>TITRES_STAT!B1936</f>
        <v>44824</v>
      </c>
      <c r="B1933" s="5">
        <f>TITRES_STAT!C1936</f>
        <v>55.5</v>
      </c>
      <c r="C1933" s="5">
        <f>TITRES_STAT!D1936</f>
        <v>46.77</v>
      </c>
      <c r="D1933" s="5">
        <f>TITRES_STAT!E1936</f>
        <v>46.77</v>
      </c>
      <c r="E1933" s="2">
        <f t="shared" si="120"/>
        <v>-2327.6261261917166</v>
      </c>
      <c r="F1933" s="5" t="str">
        <f t="shared" si="123"/>
        <v>BEARISH</v>
      </c>
      <c r="G1933" s="5" t="str">
        <f t="shared" si="122"/>
        <v>STRONG</v>
      </c>
      <c r="H1933" s="5" t="str">
        <f t="shared" si="121"/>
        <v>CONFIRMED BEARISH</v>
      </c>
    </row>
    <row r="1934" spans="1:8" ht="13.5" x14ac:dyDescent="0.25">
      <c r="A1934" s="3">
        <f>TITRES_STAT!B1937</f>
        <v>44825</v>
      </c>
      <c r="B1934" s="5">
        <f>TITRES_STAT!C1937</f>
        <v>55.5</v>
      </c>
      <c r="C1934" s="5">
        <f>TITRES_STAT!D1937</f>
        <v>46.77</v>
      </c>
      <c r="D1934" s="5">
        <f>TITRES_STAT!E1937</f>
        <v>0</v>
      </c>
      <c r="E1934" s="2">
        <f t="shared" si="120"/>
        <v>-2327.6261261917166</v>
      </c>
      <c r="F1934" s="5" t="str">
        <f t="shared" si="123"/>
        <v>BEARISH</v>
      </c>
      <c r="G1934" s="5" t="str">
        <f t="shared" si="122"/>
        <v>STRONG</v>
      </c>
      <c r="H1934" s="5" t="str">
        <f t="shared" si="121"/>
        <v>CONFIRMED BEARISH</v>
      </c>
    </row>
    <row r="1935" spans="1:8" ht="13.5" x14ac:dyDescent="0.25">
      <c r="A1935" s="3">
        <f>TITRES_STAT!B1938</f>
        <v>44826</v>
      </c>
      <c r="B1935" s="5">
        <f>TITRES_STAT!C1938</f>
        <v>56.43</v>
      </c>
      <c r="C1935" s="5">
        <f>TITRES_STAT!D1938</f>
        <v>47.554000000000002</v>
      </c>
      <c r="D1935" s="5">
        <f>TITRES_STAT!E1938</f>
        <v>46.296679992911578</v>
      </c>
      <c r="E1935" s="2">
        <f t="shared" si="120"/>
        <v>-2281.3294461988048</v>
      </c>
      <c r="F1935" s="5" t="str">
        <f t="shared" si="123"/>
        <v>BULLISH</v>
      </c>
      <c r="G1935" s="5" t="str">
        <f t="shared" si="122"/>
        <v>NEUTRAL</v>
      </c>
      <c r="H1935" s="5" t="str">
        <f t="shared" si="121"/>
        <v>BULLISH DIVERGENCE</v>
      </c>
    </row>
    <row r="1936" spans="1:8" ht="13.5" x14ac:dyDescent="0.25">
      <c r="A1936" s="3">
        <f>TITRES_STAT!B1939</f>
        <v>44827</v>
      </c>
      <c r="B1936" s="5">
        <f>TITRES_STAT!C1939</f>
        <v>56.43</v>
      </c>
      <c r="C1936" s="5">
        <f>TITRES_STAT!D1939</f>
        <v>47.554000000000002</v>
      </c>
      <c r="D1936" s="5">
        <f>TITRES_STAT!E1939</f>
        <v>0</v>
      </c>
      <c r="E1936" s="2">
        <f t="shared" si="120"/>
        <v>-2281.3294461988048</v>
      </c>
      <c r="F1936" s="5" t="str">
        <f t="shared" si="123"/>
        <v>BULLISH</v>
      </c>
      <c r="G1936" s="5" t="str">
        <f t="shared" si="122"/>
        <v>WEAK</v>
      </c>
      <c r="H1936" s="5" t="str">
        <f t="shared" si="121"/>
        <v>CONFIRMED BULLISH</v>
      </c>
    </row>
    <row r="1937" spans="1:8" ht="13.5" x14ac:dyDescent="0.25">
      <c r="A1937" s="3">
        <f>TITRES_STAT!B1940</f>
        <v>44830</v>
      </c>
      <c r="B1937" s="5">
        <f>TITRES_STAT!C1940</f>
        <v>56.43</v>
      </c>
      <c r="C1937" s="5">
        <f>TITRES_STAT!D1940</f>
        <v>47.554000000000002</v>
      </c>
      <c r="D1937" s="5">
        <f>TITRES_STAT!E1940</f>
        <v>0</v>
      </c>
      <c r="E1937" s="2">
        <f t="shared" si="120"/>
        <v>-2281.3294461988048</v>
      </c>
      <c r="F1937" s="5" t="str">
        <f t="shared" si="123"/>
        <v>BEARISH</v>
      </c>
      <c r="G1937" s="5" t="str">
        <f t="shared" si="122"/>
        <v>NEUTRAL</v>
      </c>
      <c r="H1937" s="5" t="str">
        <f t="shared" si="121"/>
        <v>CONFIRMED BEARISH</v>
      </c>
    </row>
    <row r="1938" spans="1:8" ht="13.5" x14ac:dyDescent="0.25">
      <c r="A1938" s="3">
        <f>TITRES_STAT!B1941</f>
        <v>44831</v>
      </c>
      <c r="B1938" s="5">
        <f>TITRES_STAT!C1941</f>
        <v>55.01</v>
      </c>
      <c r="C1938" s="5">
        <f>TITRES_STAT!D1941</f>
        <v>46.356999999999999</v>
      </c>
      <c r="D1938" s="5">
        <f>TITRES_STAT!E1941</f>
        <v>46.356157298672969</v>
      </c>
      <c r="E1938" s="2">
        <f t="shared" si="120"/>
        <v>-2327.6856034974776</v>
      </c>
      <c r="F1938" s="5" t="str">
        <f t="shared" si="123"/>
        <v>BEARISH</v>
      </c>
      <c r="G1938" s="5" t="str">
        <f t="shared" si="122"/>
        <v>NEUTRAL</v>
      </c>
      <c r="H1938" s="5" t="str">
        <f t="shared" si="121"/>
        <v>CONFIRMED BEARISH</v>
      </c>
    </row>
    <row r="1939" spans="1:8" ht="13.5" x14ac:dyDescent="0.25">
      <c r="A1939" s="3">
        <f>TITRES_STAT!B1942</f>
        <v>44832</v>
      </c>
      <c r="B1939" s="5">
        <f>TITRES_STAT!C1942</f>
        <v>54.51</v>
      </c>
      <c r="C1939" s="5">
        <f>TITRES_STAT!D1942</f>
        <v>45.936</v>
      </c>
      <c r="D1939" s="5">
        <f>TITRES_STAT!E1942</f>
        <v>45.934314584479921</v>
      </c>
      <c r="E1939" s="2">
        <f t="shared" si="120"/>
        <v>-2373.6199180819576</v>
      </c>
      <c r="F1939" s="5" t="str">
        <f t="shared" si="123"/>
        <v>BEARISH</v>
      </c>
      <c r="G1939" s="5" t="str">
        <f t="shared" si="122"/>
        <v>NEUTRAL</v>
      </c>
      <c r="H1939" s="5" t="str">
        <f t="shared" si="121"/>
        <v>CONFIRMED BEARISH</v>
      </c>
    </row>
    <row r="1940" spans="1:8" ht="13.5" x14ac:dyDescent="0.25">
      <c r="A1940" s="3">
        <f>TITRES_STAT!B1943</f>
        <v>44833</v>
      </c>
      <c r="B1940" s="5">
        <f>TITRES_STAT!C1943</f>
        <v>56</v>
      </c>
      <c r="C1940" s="5">
        <f>TITRES_STAT!D1943</f>
        <v>47.191000000000003</v>
      </c>
      <c r="D1940" s="5">
        <f>TITRES_STAT!E1943</f>
        <v>46.996337124999997</v>
      </c>
      <c r="E1940" s="2">
        <f t="shared" si="120"/>
        <v>-2326.6235809569575</v>
      </c>
      <c r="F1940" s="5" t="str">
        <f t="shared" si="123"/>
        <v>BEARISH</v>
      </c>
      <c r="G1940" s="5" t="str">
        <f t="shared" si="122"/>
        <v>NEUTRAL</v>
      </c>
      <c r="H1940" s="5" t="str">
        <f t="shared" si="121"/>
        <v>CONFIRMED BEARISH</v>
      </c>
    </row>
    <row r="1941" spans="1:8" ht="13.5" x14ac:dyDescent="0.25">
      <c r="A1941" s="3">
        <f>TITRES_STAT!B1944</f>
        <v>44834</v>
      </c>
      <c r="B1941" s="5">
        <f>TITRES_STAT!C1944</f>
        <v>55</v>
      </c>
      <c r="C1941" s="5">
        <f>TITRES_STAT!D1944</f>
        <v>46.348999999999997</v>
      </c>
      <c r="D1941" s="5">
        <f>TITRES_STAT!E1944</f>
        <v>46.348999999999997</v>
      </c>
      <c r="E1941" s="2">
        <f t="shared" si="120"/>
        <v>-2372.9725809569577</v>
      </c>
      <c r="F1941" s="5" t="str">
        <f t="shared" si="123"/>
        <v>BEARISH</v>
      </c>
      <c r="G1941" s="5" t="str">
        <f t="shared" si="122"/>
        <v>STRONG</v>
      </c>
      <c r="H1941" s="5" t="str">
        <f t="shared" si="121"/>
        <v>CONFIRMED BEARISH</v>
      </c>
    </row>
    <row r="1942" spans="1:8" ht="13.5" x14ac:dyDescent="0.25">
      <c r="A1942" s="3">
        <f>TITRES_STAT!B1945</f>
        <v>44837</v>
      </c>
      <c r="B1942" s="5">
        <f>TITRES_STAT!C1945</f>
        <v>55.9</v>
      </c>
      <c r="C1942" s="5">
        <f>TITRES_STAT!D1945</f>
        <v>47.106999999999999</v>
      </c>
      <c r="D1942" s="5">
        <f>TITRES_STAT!E1945</f>
        <v>46.367951001788917</v>
      </c>
      <c r="E1942" s="2">
        <f t="shared" si="120"/>
        <v>-2326.604629955169</v>
      </c>
      <c r="F1942" s="5" t="str">
        <f t="shared" si="123"/>
        <v>BEARISH</v>
      </c>
      <c r="G1942" s="5" t="str">
        <f t="shared" si="122"/>
        <v>NEUTRAL</v>
      </c>
      <c r="H1942" s="5" t="str">
        <f t="shared" si="121"/>
        <v>CONFIRMED BEARISH</v>
      </c>
    </row>
    <row r="1943" spans="1:8" ht="13.5" x14ac:dyDescent="0.25">
      <c r="A1943" s="3">
        <f>TITRES_STAT!B1946</f>
        <v>44838</v>
      </c>
      <c r="B1943" s="5">
        <f>TITRES_STAT!C1946</f>
        <v>55</v>
      </c>
      <c r="C1943" s="5">
        <f>TITRES_STAT!D1946</f>
        <v>46.348999999999997</v>
      </c>
      <c r="D1943" s="5">
        <f>TITRES_STAT!E1946</f>
        <v>46.348999999999997</v>
      </c>
      <c r="E1943" s="2">
        <f t="shared" si="120"/>
        <v>-2372.9536299551692</v>
      </c>
      <c r="F1943" s="5" t="str">
        <f t="shared" si="123"/>
        <v>BEARISH</v>
      </c>
      <c r="G1943" s="5" t="str">
        <f t="shared" si="122"/>
        <v>NEUTRAL</v>
      </c>
      <c r="H1943" s="5" t="str">
        <f t="shared" si="121"/>
        <v>CONFIRMED BEARISH</v>
      </c>
    </row>
    <row r="1944" spans="1:8" ht="13.5" x14ac:dyDescent="0.25">
      <c r="A1944" s="3">
        <f>TITRES_STAT!B1947</f>
        <v>44839</v>
      </c>
      <c r="B1944" s="5">
        <f>TITRES_STAT!C1947</f>
        <v>56</v>
      </c>
      <c r="C1944" s="5">
        <f>TITRES_STAT!D1947</f>
        <v>47.191000000000003</v>
      </c>
      <c r="D1944" s="5">
        <f>TITRES_STAT!E1947</f>
        <v>47.191000000000003</v>
      </c>
      <c r="E1944" s="2">
        <f t="shared" si="120"/>
        <v>-2325.7626299551694</v>
      </c>
      <c r="F1944" s="5" t="str">
        <f t="shared" si="123"/>
        <v>BULLISH</v>
      </c>
      <c r="G1944" s="5" t="str">
        <f t="shared" si="122"/>
        <v>WEAK</v>
      </c>
      <c r="H1944" s="5" t="str">
        <f t="shared" si="121"/>
        <v>CONFIRMED BULLISH</v>
      </c>
    </row>
    <row r="1945" spans="1:8" ht="13.5" x14ac:dyDescent="0.25">
      <c r="A1945" s="3">
        <f>TITRES_STAT!B1948</f>
        <v>44840</v>
      </c>
      <c r="B1945" s="5">
        <f>TITRES_STAT!C1948</f>
        <v>56</v>
      </c>
      <c r="C1945" s="5">
        <f>TITRES_STAT!D1948</f>
        <v>47.191000000000003</v>
      </c>
      <c r="D1945" s="5">
        <f>TITRES_STAT!E1948</f>
        <v>0</v>
      </c>
      <c r="E1945" s="2">
        <f t="shared" si="120"/>
        <v>-2325.7626299551694</v>
      </c>
      <c r="F1945" s="5" t="str">
        <f t="shared" si="123"/>
        <v>BULLISH</v>
      </c>
      <c r="G1945" s="5" t="str">
        <f t="shared" si="122"/>
        <v>NEUTRAL</v>
      </c>
      <c r="H1945" s="5" t="str">
        <f t="shared" si="121"/>
        <v>NEUTRAL</v>
      </c>
    </row>
    <row r="1946" spans="1:8" ht="13.5" x14ac:dyDescent="0.25">
      <c r="A1946" s="3">
        <f>TITRES_STAT!B1949</f>
        <v>44841</v>
      </c>
      <c r="B1946" s="5">
        <f>TITRES_STAT!C1949</f>
        <v>54.51</v>
      </c>
      <c r="C1946" s="5">
        <f>TITRES_STAT!D1949</f>
        <v>45.936</v>
      </c>
      <c r="D1946" s="5">
        <f>TITRES_STAT!E1949</f>
        <v>45.936</v>
      </c>
      <c r="E1946" s="2">
        <f t="shared" si="120"/>
        <v>-2371.6986299551695</v>
      </c>
      <c r="F1946" s="5" t="str">
        <f t="shared" si="123"/>
        <v>BULLISH</v>
      </c>
      <c r="G1946" s="5" t="str">
        <f t="shared" si="122"/>
        <v>NEUTRAL</v>
      </c>
      <c r="H1946" s="5" t="str">
        <f t="shared" si="121"/>
        <v>BULLISH DIVERGENCE</v>
      </c>
    </row>
    <row r="1947" spans="1:8" ht="13.5" x14ac:dyDescent="0.25">
      <c r="A1947" s="3">
        <f>TITRES_STAT!B1950</f>
        <v>44844</v>
      </c>
      <c r="B1947" s="5">
        <f>TITRES_STAT!C1950</f>
        <v>56</v>
      </c>
      <c r="C1947" s="5">
        <f>TITRES_STAT!D1950</f>
        <v>47.191000000000003</v>
      </c>
      <c r="D1947" s="5">
        <f>TITRES_STAT!E1950</f>
        <v>46.638191142857146</v>
      </c>
      <c r="E1947" s="2">
        <f t="shared" si="120"/>
        <v>-2325.0604388123124</v>
      </c>
      <c r="F1947" s="5" t="str">
        <f t="shared" si="123"/>
        <v>BULLISH</v>
      </c>
      <c r="G1947" s="5" t="str">
        <f t="shared" si="122"/>
        <v>NEUTRAL</v>
      </c>
      <c r="H1947" s="5" t="str">
        <f t="shared" si="121"/>
        <v>CONFIRMED BULLISH</v>
      </c>
    </row>
    <row r="1948" spans="1:8" ht="13.5" x14ac:dyDescent="0.25">
      <c r="A1948" s="3">
        <f>TITRES_STAT!B1951</f>
        <v>44845</v>
      </c>
      <c r="B1948" s="5">
        <f>TITRES_STAT!C1951</f>
        <v>56</v>
      </c>
      <c r="C1948" s="5">
        <f>TITRES_STAT!D1951</f>
        <v>47.191000000000003</v>
      </c>
      <c r="D1948" s="5">
        <f>TITRES_STAT!E1951</f>
        <v>0</v>
      </c>
      <c r="E1948" s="2">
        <f t="shared" si="120"/>
        <v>-2325.0604388123124</v>
      </c>
      <c r="F1948" s="5" t="str">
        <f t="shared" si="123"/>
        <v>BULLISH</v>
      </c>
      <c r="G1948" s="5" t="str">
        <f t="shared" si="122"/>
        <v>WEAK</v>
      </c>
      <c r="H1948" s="5" t="str">
        <f t="shared" si="121"/>
        <v>CONFIRMED BULLISH</v>
      </c>
    </row>
    <row r="1949" spans="1:8" ht="13.5" x14ac:dyDescent="0.25">
      <c r="A1949" s="3">
        <f>TITRES_STAT!B1952</f>
        <v>44846</v>
      </c>
      <c r="B1949" s="5">
        <f>TITRES_STAT!C1952</f>
        <v>56</v>
      </c>
      <c r="C1949" s="5">
        <f>TITRES_STAT!D1952</f>
        <v>47.191000000000003</v>
      </c>
      <c r="D1949" s="5">
        <f>TITRES_STAT!E1952</f>
        <v>0</v>
      </c>
      <c r="E1949" s="2">
        <f t="shared" si="120"/>
        <v>-2325.0604388123124</v>
      </c>
      <c r="F1949" s="5" t="str">
        <f t="shared" si="123"/>
        <v>BULLISH</v>
      </c>
      <c r="G1949" s="5" t="str">
        <f t="shared" si="122"/>
        <v>NEUTRAL</v>
      </c>
      <c r="H1949" s="5" t="str">
        <f t="shared" si="121"/>
        <v>NEUTRAL</v>
      </c>
    </row>
    <row r="1950" spans="1:8" ht="13.5" x14ac:dyDescent="0.25">
      <c r="A1950" s="3">
        <f>TITRES_STAT!B1953</f>
        <v>44847</v>
      </c>
      <c r="B1950" s="5">
        <f>TITRES_STAT!C1953</f>
        <v>56</v>
      </c>
      <c r="C1950" s="5">
        <f>TITRES_STAT!D1953</f>
        <v>47.191000000000003</v>
      </c>
      <c r="D1950" s="5">
        <f>TITRES_STAT!E1953</f>
        <v>0</v>
      </c>
      <c r="E1950" s="2">
        <f t="shared" si="120"/>
        <v>-2325.0604388123124</v>
      </c>
      <c r="F1950" s="5" t="str">
        <f t="shared" si="123"/>
        <v>BULLISH</v>
      </c>
      <c r="G1950" s="5" t="str">
        <f t="shared" si="122"/>
        <v>NEUTRAL</v>
      </c>
      <c r="H1950" s="5" t="str">
        <f t="shared" si="121"/>
        <v>NEUTRAL</v>
      </c>
    </row>
    <row r="1951" spans="1:8" ht="13.5" x14ac:dyDescent="0.25">
      <c r="A1951" s="3">
        <f>TITRES_STAT!B1954</f>
        <v>44848</v>
      </c>
      <c r="B1951" s="5">
        <f>TITRES_STAT!C1954</f>
        <v>56</v>
      </c>
      <c r="C1951" s="5">
        <f>TITRES_STAT!D1954</f>
        <v>47.191000000000003</v>
      </c>
      <c r="D1951" s="5">
        <f>TITRES_STAT!E1954</f>
        <v>0</v>
      </c>
      <c r="E1951" s="2">
        <f t="shared" si="120"/>
        <v>-2325.0604388123124</v>
      </c>
      <c r="F1951" s="5" t="str">
        <f t="shared" si="123"/>
        <v>BULLISH</v>
      </c>
      <c r="G1951" s="5" t="str">
        <f t="shared" si="122"/>
        <v>NEUTRAL</v>
      </c>
      <c r="H1951" s="5" t="str">
        <f t="shared" si="121"/>
        <v>CONFIRMED BULLISH</v>
      </c>
    </row>
    <row r="1952" spans="1:8" ht="13.5" x14ac:dyDescent="0.25">
      <c r="A1952" s="3">
        <f>TITRES_STAT!B1955</f>
        <v>44851</v>
      </c>
      <c r="B1952" s="5">
        <f>TITRES_STAT!C1955</f>
        <v>56</v>
      </c>
      <c r="C1952" s="5">
        <f>TITRES_STAT!D1955</f>
        <v>47.191000000000003</v>
      </c>
      <c r="D1952" s="5">
        <f>TITRES_STAT!E1955</f>
        <v>0</v>
      </c>
      <c r="E1952" s="2">
        <f t="shared" si="120"/>
        <v>-2325.0604388123124</v>
      </c>
      <c r="F1952" s="5" t="str">
        <f t="shared" si="123"/>
        <v>NEUTRAL</v>
      </c>
      <c r="G1952" s="5" t="str">
        <f t="shared" si="122"/>
        <v>NEUTRAL</v>
      </c>
      <c r="H1952" s="5" t="str">
        <f t="shared" si="121"/>
        <v>NEUTRAL</v>
      </c>
    </row>
    <row r="1953" spans="1:8" ht="13.5" x14ac:dyDescent="0.25">
      <c r="A1953" s="3">
        <f>TITRES_STAT!B1956</f>
        <v>44852</v>
      </c>
      <c r="B1953" s="5">
        <f>TITRES_STAT!C1956</f>
        <v>56</v>
      </c>
      <c r="C1953" s="5">
        <f>TITRES_STAT!D1956</f>
        <v>47.191000000000003</v>
      </c>
      <c r="D1953" s="5">
        <f>TITRES_STAT!E1956</f>
        <v>0</v>
      </c>
      <c r="E1953" s="2">
        <f t="shared" si="120"/>
        <v>-2325.0604388123124</v>
      </c>
      <c r="F1953" s="5" t="str">
        <f t="shared" si="123"/>
        <v>NEUTRAL</v>
      </c>
      <c r="G1953" s="5" t="str">
        <f t="shared" si="122"/>
        <v>NEUTRAL</v>
      </c>
      <c r="H1953" s="5" t="str">
        <f t="shared" si="121"/>
        <v>NEUTRAL</v>
      </c>
    </row>
    <row r="1954" spans="1:8" ht="13.5" x14ac:dyDescent="0.25">
      <c r="A1954" s="3">
        <f>TITRES_STAT!B1957</f>
        <v>44853</v>
      </c>
      <c r="B1954" s="5">
        <f>TITRES_STAT!C1957</f>
        <v>56</v>
      </c>
      <c r="C1954" s="5">
        <f>TITRES_STAT!D1957</f>
        <v>47.191000000000003</v>
      </c>
      <c r="D1954" s="5">
        <f>TITRES_STAT!E1957</f>
        <v>47.191000000000003</v>
      </c>
      <c r="E1954" s="2">
        <f t="shared" si="120"/>
        <v>-2325.0604388123124</v>
      </c>
      <c r="F1954" s="5" t="str">
        <f t="shared" si="123"/>
        <v>NEUTRAL</v>
      </c>
      <c r="G1954" s="5" t="str">
        <f t="shared" si="122"/>
        <v>NEUTRAL</v>
      </c>
      <c r="H1954" s="5" t="str">
        <f t="shared" si="121"/>
        <v>NEUTRAL</v>
      </c>
    </row>
    <row r="1955" spans="1:8" ht="13.5" x14ac:dyDescent="0.25">
      <c r="A1955" s="3">
        <f>TITRES_STAT!B1958</f>
        <v>44854</v>
      </c>
      <c r="B1955" s="5">
        <f>TITRES_STAT!C1958</f>
        <v>56</v>
      </c>
      <c r="C1955" s="5">
        <f>TITRES_STAT!D1958</f>
        <v>47.191000000000003</v>
      </c>
      <c r="D1955" s="5">
        <f>TITRES_STAT!E1958</f>
        <v>0</v>
      </c>
      <c r="E1955" s="2">
        <f t="shared" si="120"/>
        <v>-2325.0604388123124</v>
      </c>
      <c r="F1955" s="5" t="str">
        <f t="shared" si="123"/>
        <v>NEUTRAL</v>
      </c>
      <c r="G1955" s="5" t="str">
        <f t="shared" si="122"/>
        <v>NEUTRAL</v>
      </c>
      <c r="H1955" s="5" t="str">
        <f t="shared" si="121"/>
        <v>NEUTRAL</v>
      </c>
    </row>
    <row r="1956" spans="1:8" ht="13.5" x14ac:dyDescent="0.25">
      <c r="A1956" s="3">
        <f>TITRES_STAT!B1959</f>
        <v>44855</v>
      </c>
      <c r="B1956" s="5">
        <f>TITRES_STAT!C1959</f>
        <v>56</v>
      </c>
      <c r="C1956" s="5">
        <f>TITRES_STAT!D1959</f>
        <v>47.191000000000003</v>
      </c>
      <c r="D1956" s="5">
        <f>TITRES_STAT!E1959</f>
        <v>0</v>
      </c>
      <c r="E1956" s="2">
        <f t="shared" si="120"/>
        <v>-2325.0604388123124</v>
      </c>
      <c r="F1956" s="5" t="str">
        <f t="shared" si="123"/>
        <v>NEUTRAL</v>
      </c>
      <c r="G1956" s="5" t="str">
        <f t="shared" si="122"/>
        <v>NEUTRAL</v>
      </c>
      <c r="H1956" s="5" t="str">
        <f t="shared" si="121"/>
        <v>NEUTRAL</v>
      </c>
    </row>
    <row r="1957" spans="1:8" ht="13.5" x14ac:dyDescent="0.25">
      <c r="A1957" s="3">
        <f>TITRES_STAT!B1960</f>
        <v>44858</v>
      </c>
      <c r="B1957" s="5">
        <f>TITRES_STAT!C1960</f>
        <v>55.9</v>
      </c>
      <c r="C1957" s="5">
        <f>TITRES_STAT!D1960</f>
        <v>47.106999999999999</v>
      </c>
      <c r="D1957" s="5">
        <f>TITRES_STAT!E1960</f>
        <v>47.121325921288019</v>
      </c>
      <c r="E1957" s="2">
        <f t="shared" si="120"/>
        <v>-2372.1817647336006</v>
      </c>
      <c r="F1957" s="5" t="str">
        <f t="shared" si="123"/>
        <v>BEARISH</v>
      </c>
      <c r="G1957" s="5" t="str">
        <f t="shared" si="122"/>
        <v>STRONG</v>
      </c>
      <c r="H1957" s="5" t="str">
        <f t="shared" si="121"/>
        <v>CONFIRMED BEARISH</v>
      </c>
    </row>
    <row r="1958" spans="1:8" ht="13.5" x14ac:dyDescent="0.25">
      <c r="A1958" s="3">
        <f>TITRES_STAT!B1961</f>
        <v>44859</v>
      </c>
      <c r="B1958" s="5">
        <f>TITRES_STAT!C1961</f>
        <v>55.9</v>
      </c>
      <c r="C1958" s="5">
        <f>TITRES_STAT!D1961</f>
        <v>47.106999999999999</v>
      </c>
      <c r="D1958" s="5">
        <f>TITRES_STAT!E1961</f>
        <v>0</v>
      </c>
      <c r="E1958" s="2">
        <f t="shared" si="120"/>
        <v>-2372.1817647336006</v>
      </c>
      <c r="F1958" s="5" t="str">
        <f t="shared" si="123"/>
        <v>BEARISH</v>
      </c>
      <c r="G1958" s="5" t="str">
        <f t="shared" si="122"/>
        <v>STRONG</v>
      </c>
      <c r="H1958" s="5" t="str">
        <f t="shared" si="121"/>
        <v>CONFIRMED BEARISH</v>
      </c>
    </row>
    <row r="1959" spans="1:8" ht="13.5" x14ac:dyDescent="0.25">
      <c r="A1959" s="3">
        <f>TITRES_STAT!B1962</f>
        <v>44860</v>
      </c>
      <c r="B1959" s="5">
        <f>TITRES_STAT!C1962</f>
        <v>56.46</v>
      </c>
      <c r="C1959" s="5">
        <f>TITRES_STAT!D1962</f>
        <v>47.579000000000001</v>
      </c>
      <c r="D1959" s="5">
        <f>TITRES_STAT!E1962</f>
        <v>47.560460538434292</v>
      </c>
      <c r="E1959" s="2">
        <f t="shared" si="120"/>
        <v>-2324.6213041951664</v>
      </c>
      <c r="F1959" s="5" t="str">
        <f t="shared" si="123"/>
        <v>BULLISH</v>
      </c>
      <c r="G1959" s="5" t="str">
        <f t="shared" si="122"/>
        <v>NEUTRAL</v>
      </c>
      <c r="H1959" s="5" t="str">
        <f t="shared" si="121"/>
        <v>CONFIRMED BULLISH</v>
      </c>
    </row>
    <row r="1960" spans="1:8" ht="13.5" x14ac:dyDescent="0.25">
      <c r="A1960" s="3">
        <f>TITRES_STAT!B1963</f>
        <v>44861</v>
      </c>
      <c r="B1960" s="5">
        <f>TITRES_STAT!C1963</f>
        <v>56.45</v>
      </c>
      <c r="C1960" s="5">
        <f>TITRES_STAT!D1963</f>
        <v>47.570999999999998</v>
      </c>
      <c r="D1960" s="5">
        <f>TITRES_STAT!E1963</f>
        <v>47.570999999999998</v>
      </c>
      <c r="E1960" s="2">
        <f t="shared" si="120"/>
        <v>-2372.1923041951663</v>
      </c>
      <c r="F1960" s="5" t="str">
        <f t="shared" si="123"/>
        <v>BEARISH</v>
      </c>
      <c r="G1960" s="5" t="str">
        <f t="shared" si="122"/>
        <v>STRONG</v>
      </c>
      <c r="H1960" s="5" t="str">
        <f t="shared" si="121"/>
        <v>BEARISH DIVERGENCE</v>
      </c>
    </row>
    <row r="1961" spans="1:8" ht="13.5" x14ac:dyDescent="0.25">
      <c r="A1961" s="3">
        <f>TITRES_STAT!B1964</f>
        <v>44862</v>
      </c>
      <c r="B1961" s="5">
        <f>TITRES_STAT!C1964</f>
        <v>56.45</v>
      </c>
      <c r="C1961" s="5">
        <f>TITRES_STAT!D1964</f>
        <v>47.570999999999998</v>
      </c>
      <c r="D1961" s="5">
        <f>TITRES_STAT!E1964</f>
        <v>0</v>
      </c>
      <c r="E1961" s="2">
        <f t="shared" si="120"/>
        <v>-2372.1923041951663</v>
      </c>
      <c r="F1961" s="5" t="str">
        <f t="shared" si="123"/>
        <v>BEARISH</v>
      </c>
      <c r="G1961" s="5" t="str">
        <f t="shared" si="122"/>
        <v>STRONG</v>
      </c>
      <c r="H1961" s="5" t="str">
        <f t="shared" si="121"/>
        <v>BEARISH DIVERGENCE</v>
      </c>
    </row>
    <row r="1962" spans="1:8" ht="13.5" x14ac:dyDescent="0.25">
      <c r="A1962" s="3">
        <f>TITRES_STAT!B1965</f>
        <v>44865</v>
      </c>
      <c r="B1962" s="5">
        <f>TITRES_STAT!C1965</f>
        <v>56.45</v>
      </c>
      <c r="C1962" s="5">
        <f>TITRES_STAT!D1965</f>
        <v>47.570999999999998</v>
      </c>
      <c r="D1962" s="5">
        <f>TITRES_STAT!E1965</f>
        <v>0</v>
      </c>
      <c r="E1962" s="2">
        <f t="shared" si="120"/>
        <v>-2372.1923041951663</v>
      </c>
      <c r="F1962" s="5" t="str">
        <f t="shared" si="123"/>
        <v>BEARISH</v>
      </c>
      <c r="G1962" s="5" t="str">
        <f t="shared" si="122"/>
        <v>NEUTRAL</v>
      </c>
      <c r="H1962" s="5" t="str">
        <f t="shared" si="121"/>
        <v>BEARISH DIVERGENCE</v>
      </c>
    </row>
    <row r="1963" spans="1:8" ht="13.5" x14ac:dyDescent="0.25">
      <c r="A1963" s="3">
        <f>TITRES_STAT!B1966</f>
        <v>44866</v>
      </c>
      <c r="B1963" s="5">
        <f>TITRES_STAT!C1966</f>
        <v>56.42</v>
      </c>
      <c r="C1963" s="5">
        <f>TITRES_STAT!D1966</f>
        <v>47.545000000000002</v>
      </c>
      <c r="D1963" s="5">
        <f>TITRES_STAT!E1966</f>
        <v>47.545000000000002</v>
      </c>
      <c r="E1963" s="2">
        <f t="shared" si="120"/>
        <v>-2419.7373041951664</v>
      </c>
      <c r="F1963" s="5" t="str">
        <f t="shared" si="123"/>
        <v>BEARISH</v>
      </c>
      <c r="G1963" s="5" t="str">
        <f t="shared" si="122"/>
        <v>STRONG</v>
      </c>
      <c r="H1963" s="5" t="str">
        <f t="shared" si="121"/>
        <v>BEARISH DIVERGENCE</v>
      </c>
    </row>
    <row r="1964" spans="1:8" ht="13.5" x14ac:dyDescent="0.25">
      <c r="A1964" s="3">
        <f>TITRES_STAT!B1967</f>
        <v>44867</v>
      </c>
      <c r="B1964" s="5">
        <f>TITRES_STAT!C1967</f>
        <v>56.42</v>
      </c>
      <c r="C1964" s="5">
        <f>TITRES_STAT!D1967</f>
        <v>47.545000000000002</v>
      </c>
      <c r="D1964" s="5">
        <f>TITRES_STAT!E1967</f>
        <v>0</v>
      </c>
      <c r="E1964" s="2">
        <f t="shared" si="120"/>
        <v>-2419.7373041951664</v>
      </c>
      <c r="F1964" s="5" t="str">
        <f t="shared" si="123"/>
        <v>BEARISH</v>
      </c>
      <c r="G1964" s="5" t="str">
        <f t="shared" si="122"/>
        <v>STRONG</v>
      </c>
      <c r="H1964" s="5" t="str">
        <f t="shared" si="121"/>
        <v>CONFIRMED BEARISH</v>
      </c>
    </row>
    <row r="1965" spans="1:8" ht="13.5" x14ac:dyDescent="0.25">
      <c r="A1965" s="3">
        <f>TITRES_STAT!B1968</f>
        <v>44868</v>
      </c>
      <c r="B1965" s="5">
        <f>TITRES_STAT!C1968</f>
        <v>56.47</v>
      </c>
      <c r="C1965" s="5">
        <f>TITRES_STAT!D1968</f>
        <v>47.587000000000003</v>
      </c>
      <c r="D1965" s="5">
        <f>TITRES_STAT!E1968</f>
        <v>47.587000000000003</v>
      </c>
      <c r="E1965" s="2">
        <f t="shared" si="120"/>
        <v>-2372.1503041951664</v>
      </c>
      <c r="F1965" s="5" t="str">
        <f t="shared" si="123"/>
        <v>BULLISH</v>
      </c>
      <c r="G1965" s="5" t="str">
        <f t="shared" si="122"/>
        <v>NEUTRAL</v>
      </c>
      <c r="H1965" s="5" t="str">
        <f t="shared" si="121"/>
        <v>CONFIRMED BULLISH</v>
      </c>
    </row>
    <row r="1966" spans="1:8" ht="13.5" x14ac:dyDescent="0.25">
      <c r="A1966" s="3">
        <f>TITRES_STAT!B1969</f>
        <v>44869</v>
      </c>
      <c r="B1966" s="5">
        <f>TITRES_STAT!C1969</f>
        <v>56.47</v>
      </c>
      <c r="C1966" s="5">
        <f>TITRES_STAT!D1969</f>
        <v>47.587000000000003</v>
      </c>
      <c r="D1966" s="5">
        <f>TITRES_STAT!E1969</f>
        <v>0</v>
      </c>
      <c r="E1966" s="2">
        <f t="shared" si="120"/>
        <v>-2372.1503041951664</v>
      </c>
      <c r="F1966" s="5" t="str">
        <f t="shared" si="123"/>
        <v>BULLISH</v>
      </c>
      <c r="G1966" s="5" t="str">
        <f t="shared" si="122"/>
        <v>NEUTRAL</v>
      </c>
      <c r="H1966" s="5" t="str">
        <f t="shared" si="121"/>
        <v>CONFIRMED BULLISH</v>
      </c>
    </row>
    <row r="1967" spans="1:8" ht="13.5" x14ac:dyDescent="0.25">
      <c r="A1967" s="3">
        <f>TITRES_STAT!B1970</f>
        <v>44872</v>
      </c>
      <c r="B1967" s="5">
        <f>TITRES_STAT!C1970</f>
        <v>56.47</v>
      </c>
      <c r="C1967" s="5">
        <f>TITRES_STAT!D1970</f>
        <v>47.587000000000003</v>
      </c>
      <c r="D1967" s="5">
        <f>TITRES_STAT!E1970</f>
        <v>0</v>
      </c>
      <c r="E1967" s="2">
        <f t="shared" si="120"/>
        <v>-2372.1503041951664</v>
      </c>
      <c r="F1967" s="5" t="str">
        <f t="shared" si="123"/>
        <v>BULLISH</v>
      </c>
      <c r="G1967" s="5" t="str">
        <f t="shared" si="122"/>
        <v>NEUTRAL</v>
      </c>
      <c r="H1967" s="5" t="str">
        <f t="shared" si="121"/>
        <v>CONFIRMED BULLISH</v>
      </c>
    </row>
    <row r="1968" spans="1:8" ht="13.5" x14ac:dyDescent="0.25">
      <c r="A1968" s="3">
        <f>TITRES_STAT!B1971</f>
        <v>44873</v>
      </c>
      <c r="B1968" s="5">
        <f>TITRES_STAT!C1971</f>
        <v>56.47</v>
      </c>
      <c r="C1968" s="5">
        <f>TITRES_STAT!D1971</f>
        <v>47.587000000000003</v>
      </c>
      <c r="D1968" s="5">
        <f>TITRES_STAT!E1971</f>
        <v>47.587000000000003</v>
      </c>
      <c r="E1968" s="2">
        <f t="shared" si="120"/>
        <v>-2372.1503041951664</v>
      </c>
      <c r="F1968" s="5" t="str">
        <f t="shared" si="123"/>
        <v>BULLISH</v>
      </c>
      <c r="G1968" s="5" t="str">
        <f t="shared" si="122"/>
        <v>NEUTRAL</v>
      </c>
      <c r="H1968" s="5" t="str">
        <f t="shared" si="121"/>
        <v>CONFIRMED BULLISH</v>
      </c>
    </row>
    <row r="1969" spans="1:8" ht="13.5" x14ac:dyDescent="0.25">
      <c r="A1969" s="3">
        <f>TITRES_STAT!B1972</f>
        <v>44874</v>
      </c>
      <c r="B1969" s="5">
        <f>TITRES_STAT!C1972</f>
        <v>56.47</v>
      </c>
      <c r="C1969" s="5">
        <f>TITRES_STAT!D1972</f>
        <v>47.587000000000003</v>
      </c>
      <c r="D1969" s="5">
        <f>TITRES_STAT!E1972</f>
        <v>0</v>
      </c>
      <c r="E1969" s="2">
        <f t="shared" si="120"/>
        <v>-2372.1503041951664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CONFIRMED BULLISH</v>
      </c>
    </row>
    <row r="1970" spans="1:8" ht="13.5" x14ac:dyDescent="0.25">
      <c r="A1970" s="3">
        <f>TITRES_STAT!B1973</f>
        <v>44875</v>
      </c>
      <c r="B1970" s="5">
        <f>TITRES_STAT!C1973</f>
        <v>56.47</v>
      </c>
      <c r="C1970" s="5">
        <f>TITRES_STAT!D1973</f>
        <v>47.587000000000003</v>
      </c>
      <c r="D1970" s="5">
        <f>TITRES_STAT!E1973</f>
        <v>0</v>
      </c>
      <c r="E1970" s="2">
        <f t="shared" si="120"/>
        <v>-2372.1503041951664</v>
      </c>
      <c r="F1970" s="5" t="str">
        <f t="shared" si="123"/>
        <v>NEUTRAL</v>
      </c>
      <c r="G1970" s="5" t="str">
        <f t="shared" si="122"/>
        <v>NEUTRAL</v>
      </c>
      <c r="H1970" s="5" t="str">
        <f t="shared" si="121"/>
        <v>NEUTRAL</v>
      </c>
    </row>
    <row r="1971" spans="1:8" ht="13.5" x14ac:dyDescent="0.25">
      <c r="A1971" s="3">
        <f>TITRES_STAT!B1974</f>
        <v>44876</v>
      </c>
      <c r="B1971" s="5">
        <f>TITRES_STAT!C1974</f>
        <v>56.47</v>
      </c>
      <c r="C1971" s="5">
        <f>TITRES_STAT!D1974</f>
        <v>47.587000000000003</v>
      </c>
      <c r="D1971" s="5">
        <f>TITRES_STAT!E1974</f>
        <v>0</v>
      </c>
      <c r="E1971" s="2">
        <f t="shared" si="120"/>
        <v>-2372.1503041951664</v>
      </c>
      <c r="F1971" s="5" t="str">
        <f t="shared" si="123"/>
        <v>NEUTRAL</v>
      </c>
      <c r="G1971" s="5" t="str">
        <f t="shared" si="122"/>
        <v>NEUTRAL</v>
      </c>
      <c r="H1971" s="5" t="str">
        <f t="shared" si="121"/>
        <v>NEUTRAL</v>
      </c>
    </row>
    <row r="1972" spans="1:8" ht="13.5" x14ac:dyDescent="0.25">
      <c r="A1972" s="3">
        <f>TITRES_STAT!B1975</f>
        <v>44879</v>
      </c>
      <c r="B1972" s="5">
        <f>TITRES_STAT!C1975</f>
        <v>56.39</v>
      </c>
      <c r="C1972" s="5">
        <f>TITRES_STAT!D1975</f>
        <v>47.52</v>
      </c>
      <c r="D1972" s="5">
        <f>TITRES_STAT!E1975</f>
        <v>47.256234084057461</v>
      </c>
      <c r="E1972" s="2">
        <f t="shared" si="120"/>
        <v>-2419.4065382792237</v>
      </c>
      <c r="F1972" s="5" t="str">
        <f t="shared" si="123"/>
        <v>BEARISH</v>
      </c>
      <c r="G1972" s="5" t="str">
        <f t="shared" si="122"/>
        <v>NEUTRAL</v>
      </c>
      <c r="H1972" s="5" t="str">
        <f t="shared" si="121"/>
        <v>CONFIRMED BEARISH</v>
      </c>
    </row>
    <row r="1973" spans="1:8" ht="13.5" x14ac:dyDescent="0.25">
      <c r="A1973" s="3">
        <f>TITRES_STAT!B1976</f>
        <v>44880</v>
      </c>
      <c r="B1973" s="5">
        <f>TITRES_STAT!C1976</f>
        <v>56.39</v>
      </c>
      <c r="C1973" s="5">
        <f>TITRES_STAT!D1976</f>
        <v>47.52</v>
      </c>
      <c r="D1973" s="5">
        <f>TITRES_STAT!E1976</f>
        <v>0</v>
      </c>
      <c r="E1973" s="2">
        <f t="shared" si="120"/>
        <v>-2419.4065382792237</v>
      </c>
      <c r="F1973" s="5" t="str">
        <f t="shared" si="123"/>
        <v>BEARISH</v>
      </c>
      <c r="G1973" s="5" t="str">
        <f t="shared" si="122"/>
        <v>NEUTRAL</v>
      </c>
      <c r="H1973" s="5" t="str">
        <f t="shared" si="121"/>
        <v>CONFIRMED BEARISH</v>
      </c>
    </row>
    <row r="1974" spans="1:8" ht="13.5" x14ac:dyDescent="0.25">
      <c r="A1974" s="3">
        <f>TITRES_STAT!B1977</f>
        <v>44881</v>
      </c>
      <c r="B1974" s="5">
        <f>TITRES_STAT!C1977</f>
        <v>56.39</v>
      </c>
      <c r="C1974" s="5">
        <f>TITRES_STAT!D1977</f>
        <v>47.52</v>
      </c>
      <c r="D1974" s="5">
        <f>TITRES_STAT!E1977</f>
        <v>0</v>
      </c>
      <c r="E1974" s="2">
        <f t="shared" si="120"/>
        <v>-2419.4065382792237</v>
      </c>
      <c r="F1974" s="5" t="str">
        <f t="shared" si="123"/>
        <v>BEARISH</v>
      </c>
      <c r="G1974" s="5" t="str">
        <f t="shared" si="122"/>
        <v>NEUTRAL</v>
      </c>
      <c r="H1974" s="5" t="str">
        <f t="shared" si="121"/>
        <v>CONFIRMED BEARISH</v>
      </c>
    </row>
    <row r="1975" spans="1:8" ht="13.5" x14ac:dyDescent="0.25">
      <c r="A1975" s="3">
        <f>TITRES_STAT!B1978</f>
        <v>44882</v>
      </c>
      <c r="B1975" s="5">
        <f>TITRES_STAT!C1978</f>
        <v>56.39</v>
      </c>
      <c r="C1975" s="5">
        <f>TITRES_STAT!D1978</f>
        <v>47.52</v>
      </c>
      <c r="D1975" s="5">
        <f>TITRES_STAT!E1978</f>
        <v>0</v>
      </c>
      <c r="E1975" s="2">
        <f t="shared" si="120"/>
        <v>-2419.4065382792237</v>
      </c>
      <c r="F1975" s="5" t="str">
        <f t="shared" si="123"/>
        <v>BEARISH</v>
      </c>
      <c r="G1975" s="5" t="str">
        <f t="shared" si="122"/>
        <v>NEUTRAL</v>
      </c>
      <c r="H1975" s="5" t="str">
        <f t="shared" si="121"/>
        <v>CONFIRMED BEARISH</v>
      </c>
    </row>
    <row r="1976" spans="1:8" ht="13.5" x14ac:dyDescent="0.25">
      <c r="A1976" s="3">
        <f>TITRES_STAT!B1979</f>
        <v>44883</v>
      </c>
      <c r="B1976" s="5">
        <f>TITRES_STAT!C1979</f>
        <v>54.61</v>
      </c>
      <c r="C1976" s="5">
        <f>TITRES_STAT!D1979</f>
        <v>46.02</v>
      </c>
      <c r="D1976" s="5">
        <f>TITRES_STAT!E1979</f>
        <v>46.02</v>
      </c>
      <c r="E1976" s="2">
        <f t="shared" si="120"/>
        <v>-2465.4265382792237</v>
      </c>
      <c r="F1976" s="5" t="str">
        <f t="shared" si="123"/>
        <v>BEARISH</v>
      </c>
      <c r="G1976" s="5" t="str">
        <f t="shared" si="122"/>
        <v>STRONG</v>
      </c>
      <c r="H1976" s="5" t="str">
        <f t="shared" si="121"/>
        <v>CONFIRMED BEARISH</v>
      </c>
    </row>
    <row r="1977" spans="1:8" ht="13.5" x14ac:dyDescent="0.25">
      <c r="A1977" s="3">
        <f>TITRES_STAT!B1980</f>
        <v>44886</v>
      </c>
      <c r="B1977" s="5">
        <f>TITRES_STAT!C1980</f>
        <v>56.38</v>
      </c>
      <c r="C1977" s="5">
        <f>TITRES_STAT!D1980</f>
        <v>47.512</v>
      </c>
      <c r="D1977" s="5">
        <f>TITRES_STAT!E1980</f>
        <v>43.616150833628943</v>
      </c>
      <c r="E1977" s="2">
        <f t="shared" si="120"/>
        <v>-2421.8103874455946</v>
      </c>
      <c r="F1977" s="5" t="str">
        <f t="shared" si="123"/>
        <v>BEARISH</v>
      </c>
      <c r="G1977" s="5" t="str">
        <f t="shared" si="122"/>
        <v>NEUTRAL</v>
      </c>
      <c r="H1977" s="5" t="str">
        <f t="shared" si="121"/>
        <v>CONFIRMED BEARISH</v>
      </c>
    </row>
    <row r="1978" spans="1:8" ht="13.5" x14ac:dyDescent="0.25">
      <c r="A1978" s="3">
        <f>TITRES_STAT!B1981</f>
        <v>44887</v>
      </c>
      <c r="B1978" s="5">
        <f>TITRES_STAT!C1981</f>
        <v>56.38</v>
      </c>
      <c r="C1978" s="5">
        <f>TITRES_STAT!D1981</f>
        <v>47.512</v>
      </c>
      <c r="D1978" s="5">
        <f>TITRES_STAT!E1981</f>
        <v>0</v>
      </c>
      <c r="E1978" s="2">
        <f t="shared" si="120"/>
        <v>-2421.8103874455946</v>
      </c>
      <c r="F1978" s="5" t="str">
        <f t="shared" si="123"/>
        <v>BEARISH</v>
      </c>
      <c r="G1978" s="5" t="str">
        <f t="shared" si="122"/>
        <v>NEUTRAL</v>
      </c>
      <c r="H1978" s="5" t="str">
        <f t="shared" si="121"/>
        <v>CONFIRMED BEARISH</v>
      </c>
    </row>
    <row r="1979" spans="1:8" ht="13.5" x14ac:dyDescent="0.25">
      <c r="A1979" s="3">
        <f>TITRES_STAT!B1982</f>
        <v>44888</v>
      </c>
      <c r="B1979" s="5">
        <f>TITRES_STAT!C1982</f>
        <v>56.39</v>
      </c>
      <c r="C1979" s="5">
        <f>TITRES_STAT!D1982</f>
        <v>47.52</v>
      </c>
      <c r="D1979" s="5">
        <f>TITRES_STAT!E1982</f>
        <v>47.511572973931557</v>
      </c>
      <c r="E1979" s="2">
        <f t="shared" si="120"/>
        <v>-2374.2988144716633</v>
      </c>
      <c r="F1979" s="5" t="str">
        <f t="shared" si="123"/>
        <v>BULLISH</v>
      </c>
      <c r="G1979" s="5" t="str">
        <f t="shared" si="122"/>
        <v>NEUTRAL</v>
      </c>
      <c r="H1979" s="5" t="str">
        <f t="shared" si="121"/>
        <v>NEUTRAL</v>
      </c>
    </row>
    <row r="1980" spans="1:8" ht="13.5" x14ac:dyDescent="0.25">
      <c r="A1980" s="3">
        <f>TITRES_STAT!B1983</f>
        <v>44889</v>
      </c>
      <c r="B1980" s="5">
        <f>TITRES_STAT!C1983</f>
        <v>56.39</v>
      </c>
      <c r="C1980" s="5">
        <f>TITRES_STAT!D1983</f>
        <v>47.52</v>
      </c>
      <c r="D1980" s="5">
        <f>TITRES_STAT!E1983</f>
        <v>0</v>
      </c>
      <c r="E1980" s="2">
        <f t="shared" si="120"/>
        <v>-2374.2988144716633</v>
      </c>
      <c r="F1980" s="5" t="str">
        <f t="shared" si="123"/>
        <v>BULLISH</v>
      </c>
      <c r="G1980" s="5" t="str">
        <f t="shared" si="122"/>
        <v>NEUTRAL</v>
      </c>
      <c r="H1980" s="5" t="str">
        <f t="shared" si="121"/>
        <v>NEUTRAL</v>
      </c>
    </row>
    <row r="1981" spans="1:8" ht="13.5" x14ac:dyDescent="0.25">
      <c r="A1981" s="3">
        <f>TITRES_STAT!B1984</f>
        <v>44890</v>
      </c>
      <c r="B1981" s="5">
        <f>TITRES_STAT!C1984</f>
        <v>56.39</v>
      </c>
      <c r="C1981" s="5">
        <f>TITRES_STAT!D1984</f>
        <v>47.52</v>
      </c>
      <c r="D1981" s="5">
        <f>TITRES_STAT!E1984</f>
        <v>0</v>
      </c>
      <c r="E1981" s="2">
        <f t="shared" si="120"/>
        <v>-2374.2988144716633</v>
      </c>
      <c r="F1981" s="5" t="str">
        <f t="shared" si="123"/>
        <v>BULLISH</v>
      </c>
      <c r="G1981" s="5" t="str">
        <f t="shared" si="122"/>
        <v>WEAK</v>
      </c>
      <c r="H1981" s="5" t="str">
        <f t="shared" si="121"/>
        <v>CONFIRMED BULLISH</v>
      </c>
    </row>
    <row r="1982" spans="1:8" ht="13.5" x14ac:dyDescent="0.25">
      <c r="A1982" s="3">
        <f>TITRES_STAT!B1985</f>
        <v>44893</v>
      </c>
      <c r="B1982" s="5">
        <f>TITRES_STAT!C1985</f>
        <v>56.37</v>
      </c>
      <c r="C1982" s="5">
        <f>TITRES_STAT!D1985</f>
        <v>47.503</v>
      </c>
      <c r="D1982" s="5">
        <f>TITRES_STAT!E1985</f>
        <v>47.503</v>
      </c>
      <c r="E1982" s="2">
        <f t="shared" si="120"/>
        <v>-2421.8018144716634</v>
      </c>
      <c r="F1982" s="5" t="str">
        <f t="shared" si="123"/>
        <v>BULLISH</v>
      </c>
      <c r="G1982" s="5" t="str">
        <f t="shared" si="122"/>
        <v>NEUTRAL</v>
      </c>
      <c r="H1982" s="5" t="str">
        <f t="shared" si="121"/>
        <v>BULLISH DIVERGENCE</v>
      </c>
    </row>
    <row r="1983" spans="1:8" ht="13.5" x14ac:dyDescent="0.25">
      <c r="A1983" s="3">
        <f>TITRES_STAT!B1986</f>
        <v>44894</v>
      </c>
      <c r="B1983" s="5">
        <f>TITRES_STAT!C1986</f>
        <v>56.37</v>
      </c>
      <c r="C1983" s="5">
        <f>TITRES_STAT!D1986</f>
        <v>47.503</v>
      </c>
      <c r="D1983" s="5">
        <f>TITRES_STAT!E1986</f>
        <v>0</v>
      </c>
      <c r="E1983" s="2">
        <f t="shared" si="120"/>
        <v>-2421.8018144716634</v>
      </c>
      <c r="F1983" s="5" t="str">
        <f t="shared" si="123"/>
        <v>BULLISH</v>
      </c>
      <c r="G1983" s="5" t="str">
        <f t="shared" si="122"/>
        <v>NEUTRAL</v>
      </c>
      <c r="H1983" s="5" t="str">
        <f t="shared" si="121"/>
        <v>BULLISH DIVERGENCE</v>
      </c>
    </row>
    <row r="1984" spans="1:8" ht="13.5" x14ac:dyDescent="0.25">
      <c r="A1984" s="3">
        <f>TITRES_STAT!B1987</f>
        <v>44895</v>
      </c>
      <c r="B1984" s="5">
        <f>TITRES_STAT!C1987</f>
        <v>56.37</v>
      </c>
      <c r="C1984" s="5">
        <f>TITRES_STAT!D1987</f>
        <v>47.503</v>
      </c>
      <c r="D1984" s="5">
        <f>TITRES_STAT!E1987</f>
        <v>0</v>
      </c>
      <c r="E1984" s="2">
        <f t="shared" si="120"/>
        <v>-2421.8018144716634</v>
      </c>
      <c r="F1984" s="5" t="str">
        <f t="shared" si="123"/>
        <v>BEARISH</v>
      </c>
      <c r="G1984" s="5" t="str">
        <f t="shared" si="122"/>
        <v>STRONG</v>
      </c>
      <c r="H1984" s="5" t="str">
        <f t="shared" si="121"/>
        <v>CONFIRMED BEARISH</v>
      </c>
    </row>
    <row r="1985" spans="1:8" ht="13.5" x14ac:dyDescent="0.25">
      <c r="A1985" s="3">
        <f>TITRES_STAT!B1988</f>
        <v>44896</v>
      </c>
      <c r="B1985" s="5">
        <f>TITRES_STAT!C1988</f>
        <v>53.5</v>
      </c>
      <c r="C1985" s="5">
        <f>TITRES_STAT!D1988</f>
        <v>45.085000000000001</v>
      </c>
      <c r="D1985" s="5">
        <f>TITRES_STAT!E1988</f>
        <v>45.085000000000001</v>
      </c>
      <c r="E1985" s="2">
        <f t="shared" si="120"/>
        <v>-2466.8868144716635</v>
      </c>
      <c r="F1985" s="5" t="str">
        <f t="shared" si="123"/>
        <v>BEARISH</v>
      </c>
      <c r="G1985" s="5" t="str">
        <f t="shared" si="122"/>
        <v>STRONG</v>
      </c>
      <c r="H1985" s="5" t="str">
        <f t="shared" si="121"/>
        <v>CONFIRMED BEARISH</v>
      </c>
    </row>
    <row r="1986" spans="1:8" ht="13.5" x14ac:dyDescent="0.25">
      <c r="A1986" s="3">
        <f>TITRES_STAT!B1989</f>
        <v>44897</v>
      </c>
      <c r="B1986" s="5">
        <f>TITRES_STAT!C1989</f>
        <v>56.49</v>
      </c>
      <c r="C1986" s="5">
        <f>TITRES_STAT!D1989</f>
        <v>47.603999999999999</v>
      </c>
      <c r="D1986" s="5">
        <f>TITRES_STAT!E1989</f>
        <v>46.368604992033987</v>
      </c>
      <c r="E1986" s="2">
        <f t="shared" si="120"/>
        <v>-2420.5182094796296</v>
      </c>
      <c r="F1986" s="5" t="str">
        <f t="shared" si="123"/>
        <v>BEARISH</v>
      </c>
      <c r="G1986" s="5" t="str">
        <f t="shared" si="122"/>
        <v>NEUTRAL</v>
      </c>
      <c r="H1986" s="5" t="str">
        <f t="shared" si="121"/>
        <v>BEARISH DIVERGENCE</v>
      </c>
    </row>
    <row r="1987" spans="1:8" ht="13.5" x14ac:dyDescent="0.25">
      <c r="A1987" s="3">
        <f>TITRES_STAT!B1990</f>
        <v>44900</v>
      </c>
      <c r="B1987" s="5">
        <f>TITRES_STAT!C1990</f>
        <v>56.99</v>
      </c>
      <c r="C1987" s="5">
        <f>TITRES_STAT!D1990</f>
        <v>48.026000000000003</v>
      </c>
      <c r="D1987" s="5">
        <f>TITRES_STAT!E1990</f>
        <v>47.650994384979825</v>
      </c>
      <c r="E1987" s="2">
        <f t="shared" si="120"/>
        <v>-2372.86721509465</v>
      </c>
      <c r="F1987" s="5" t="str">
        <f t="shared" si="123"/>
        <v>BULLISH</v>
      </c>
      <c r="G1987" s="5" t="str">
        <f t="shared" si="122"/>
        <v>WEAK</v>
      </c>
      <c r="H1987" s="5" t="str">
        <f t="shared" si="121"/>
        <v>CONFIRMED BULLISH</v>
      </c>
    </row>
    <row r="1988" spans="1:8" ht="13.5" x14ac:dyDescent="0.25">
      <c r="A1988" s="3">
        <f>TITRES_STAT!B1991</f>
        <v>44901</v>
      </c>
      <c r="B1988" s="5">
        <f>TITRES_STAT!C1991</f>
        <v>56.99</v>
      </c>
      <c r="C1988" s="5">
        <f>TITRES_STAT!D1991</f>
        <v>48.026000000000003</v>
      </c>
      <c r="D1988" s="5">
        <f>TITRES_STAT!E1991</f>
        <v>48.008303105808039</v>
      </c>
      <c r="E1988" s="2">
        <f t="shared" ref="E1988:E2051" si="124">IF(B1988&gt;B1987, E1987+D1988, IF(B1988&lt;B1987, E1987-D1988, E1987))</f>
        <v>-2372.86721509465</v>
      </c>
      <c r="F1988" s="5" t="str">
        <f t="shared" si="123"/>
        <v>BULLISH</v>
      </c>
      <c r="G1988" s="5" t="str">
        <f t="shared" si="122"/>
        <v>WEAK</v>
      </c>
      <c r="H1988" s="5" t="str">
        <f t="shared" si="121"/>
        <v>CONFIRMED BULLISH</v>
      </c>
    </row>
    <row r="1989" spans="1:8" ht="13.5" x14ac:dyDescent="0.25">
      <c r="A1989" s="3">
        <f>TITRES_STAT!B1992</f>
        <v>44902</v>
      </c>
      <c r="B1989" s="5">
        <f>TITRES_STAT!C1992</f>
        <v>56.97</v>
      </c>
      <c r="C1989" s="5">
        <f>TITRES_STAT!D1992</f>
        <v>48.009</v>
      </c>
      <c r="D1989" s="5">
        <f>TITRES_STAT!E1992</f>
        <v>48.009</v>
      </c>
      <c r="E1989" s="2">
        <f t="shared" si="124"/>
        <v>-2420.87621509465</v>
      </c>
      <c r="F1989" s="5" t="str">
        <f t="shared" si="123"/>
        <v>BULLISH</v>
      </c>
      <c r="G1989" s="5" t="str">
        <f t="shared" si="122"/>
        <v>NEUTRAL</v>
      </c>
      <c r="H1989" s="5" t="str">
        <f t="shared" si="121"/>
        <v>CONFIRMED BULLISH</v>
      </c>
    </row>
    <row r="1990" spans="1:8" ht="13.5" x14ac:dyDescent="0.25">
      <c r="A1990" s="3">
        <f>TITRES_STAT!B1993</f>
        <v>44903</v>
      </c>
      <c r="B1990" s="5">
        <f>TITRES_STAT!C1993</f>
        <v>56.1</v>
      </c>
      <c r="C1990" s="5">
        <f>TITRES_STAT!D1993</f>
        <v>47.276000000000003</v>
      </c>
      <c r="D1990" s="5">
        <f>TITRES_STAT!E1993</f>
        <v>47.276000000000003</v>
      </c>
      <c r="E1990" s="2">
        <f t="shared" si="124"/>
        <v>-2468.1522150946498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BEARISH DIVERGENCE</v>
      </c>
    </row>
    <row r="1991" spans="1:8" ht="13.5" x14ac:dyDescent="0.25">
      <c r="A1991" s="3">
        <f>TITRES_STAT!B1994</f>
        <v>44904</v>
      </c>
      <c r="B1991" s="5">
        <f>TITRES_STAT!C1994</f>
        <v>56.9</v>
      </c>
      <c r="C1991" s="5">
        <f>TITRES_STAT!D1994</f>
        <v>47.95</v>
      </c>
      <c r="D1991" s="5">
        <f>TITRES_STAT!E1994</f>
        <v>47.886797012302289</v>
      </c>
      <c r="E1991" s="2">
        <f t="shared" si="124"/>
        <v>-2420.2654180823474</v>
      </c>
      <c r="F1991" s="5" t="str">
        <f t="shared" si="123"/>
        <v>BULLISH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BULLISH</v>
      </c>
    </row>
    <row r="1992" spans="1:8" ht="13.5" x14ac:dyDescent="0.25">
      <c r="A1992" s="3">
        <f>TITRES_STAT!B1995</f>
        <v>44907</v>
      </c>
      <c r="B1992" s="5">
        <f>TITRES_STAT!C1995</f>
        <v>56.69</v>
      </c>
      <c r="C1992" s="5">
        <f>TITRES_STAT!D1995</f>
        <v>47.773000000000003</v>
      </c>
      <c r="D1992" s="5">
        <f>TITRES_STAT!E1995</f>
        <v>47.752775057329337</v>
      </c>
      <c r="E1992" s="2">
        <f t="shared" si="124"/>
        <v>-2468.0181931396769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STRONG</v>
      </c>
      <c r="H1992" s="5" t="str">
        <f t="shared" si="125"/>
        <v>CONFIRMED BEARISH</v>
      </c>
    </row>
    <row r="1993" spans="1:8" ht="13.5" x14ac:dyDescent="0.25">
      <c r="A1993" s="3">
        <f>TITRES_STAT!B1996</f>
        <v>44908</v>
      </c>
      <c r="B1993" s="5">
        <f>TITRES_STAT!C1996</f>
        <v>56.69</v>
      </c>
      <c r="C1993" s="5">
        <f>TITRES_STAT!D1996</f>
        <v>47.773000000000003</v>
      </c>
      <c r="D1993" s="5">
        <f>TITRES_STAT!E1996</f>
        <v>0</v>
      </c>
      <c r="E1993" s="2">
        <f t="shared" si="124"/>
        <v>-2468.0181931396769</v>
      </c>
      <c r="F1993" s="5" t="str">
        <f t="shared" si="127"/>
        <v>BEARISH</v>
      </c>
      <c r="G1993" s="5" t="str">
        <f t="shared" si="126"/>
        <v>STRONG</v>
      </c>
      <c r="H1993" s="5" t="str">
        <f t="shared" si="125"/>
        <v>CONFIRMED BEARISH</v>
      </c>
    </row>
    <row r="1994" spans="1:8" ht="13.5" x14ac:dyDescent="0.25">
      <c r="A1994" s="3">
        <f>TITRES_STAT!B1997</f>
        <v>44909</v>
      </c>
      <c r="B1994" s="5">
        <f>TITRES_STAT!C1997</f>
        <v>56.69</v>
      </c>
      <c r="C1994" s="5">
        <f>TITRES_STAT!D1997</f>
        <v>47.773000000000003</v>
      </c>
      <c r="D1994" s="5">
        <f>TITRES_STAT!E1997</f>
        <v>0</v>
      </c>
      <c r="E1994" s="2">
        <f t="shared" si="124"/>
        <v>-2468.0181931396769</v>
      </c>
      <c r="F1994" s="5" t="str">
        <f t="shared" si="127"/>
        <v>BEARISH</v>
      </c>
      <c r="G1994" s="5" t="str">
        <f t="shared" si="126"/>
        <v>NEUTRAL</v>
      </c>
      <c r="H1994" s="5" t="str">
        <f t="shared" si="125"/>
        <v>CONFIRMED BEARISH</v>
      </c>
    </row>
    <row r="1995" spans="1:8" ht="13.5" x14ac:dyDescent="0.25">
      <c r="A1995" s="3">
        <f>TITRES_STAT!B1998</f>
        <v>44910</v>
      </c>
      <c r="B1995" s="5">
        <f>TITRES_STAT!C1998</f>
        <v>56.69</v>
      </c>
      <c r="C1995" s="5">
        <f>TITRES_STAT!D1998</f>
        <v>47.773000000000003</v>
      </c>
      <c r="D1995" s="5">
        <f>TITRES_STAT!E1998</f>
        <v>0</v>
      </c>
      <c r="E1995" s="2">
        <f t="shared" si="124"/>
        <v>-2468.0181931396769</v>
      </c>
      <c r="F1995" s="5" t="str">
        <f t="shared" si="127"/>
        <v>BULLISH</v>
      </c>
      <c r="G1995" s="5" t="str">
        <f t="shared" si="126"/>
        <v>NEUTRAL</v>
      </c>
      <c r="H1995" s="5" t="str">
        <f t="shared" si="125"/>
        <v>CONFIRMED BULLISH</v>
      </c>
    </row>
    <row r="1996" spans="1:8" ht="13.5" x14ac:dyDescent="0.25">
      <c r="A1996" s="3">
        <f>TITRES_STAT!B1999</f>
        <v>44911</v>
      </c>
      <c r="B1996" s="5">
        <f>TITRES_STAT!C1999</f>
        <v>56.39</v>
      </c>
      <c r="C1996" s="5">
        <f>TITRES_STAT!D1999</f>
        <v>47.52</v>
      </c>
      <c r="D1996" s="5">
        <f>TITRES_STAT!E1999</f>
        <v>47.489662706153574</v>
      </c>
      <c r="E1996" s="2">
        <f t="shared" si="124"/>
        <v>-2515.5078558458304</v>
      </c>
      <c r="F1996" s="5" t="str">
        <f t="shared" si="127"/>
        <v>BEARISH</v>
      </c>
      <c r="G1996" s="5" t="str">
        <f t="shared" si="126"/>
        <v>STRONG</v>
      </c>
      <c r="H1996" s="5" t="str">
        <f t="shared" si="125"/>
        <v>CONFIRMED BEARISH</v>
      </c>
    </row>
    <row r="1997" spans="1:8" ht="13.5" x14ac:dyDescent="0.25">
      <c r="A1997" s="3">
        <f>TITRES_STAT!B2000</f>
        <v>44914</v>
      </c>
      <c r="B1997" s="5">
        <f>TITRES_STAT!C2000</f>
        <v>56.39</v>
      </c>
      <c r="C1997" s="5">
        <f>TITRES_STAT!D2000</f>
        <v>47.52</v>
      </c>
      <c r="D1997" s="5">
        <f>TITRES_STAT!E2000</f>
        <v>0</v>
      </c>
      <c r="E1997" s="2">
        <f t="shared" si="124"/>
        <v>-2515.5078558458304</v>
      </c>
      <c r="F1997" s="5" t="str">
        <f t="shared" si="127"/>
        <v>BEARISH</v>
      </c>
      <c r="G1997" s="5" t="str">
        <f t="shared" si="126"/>
        <v>NEUTRAL</v>
      </c>
      <c r="H1997" s="5" t="str">
        <f t="shared" si="125"/>
        <v>CONFIRMED BEARISH</v>
      </c>
    </row>
    <row r="1998" spans="1:8" ht="13.5" x14ac:dyDescent="0.25">
      <c r="A1998" s="3">
        <f>TITRES_STAT!B2001</f>
        <v>44915</v>
      </c>
      <c r="B1998" s="5">
        <f>TITRES_STAT!C2001</f>
        <v>56.39</v>
      </c>
      <c r="C1998" s="5">
        <f>TITRES_STAT!D2001</f>
        <v>47.52</v>
      </c>
      <c r="D1998" s="5">
        <f>TITRES_STAT!E2001</f>
        <v>0</v>
      </c>
      <c r="E1998" s="2">
        <f t="shared" si="124"/>
        <v>-2515.5078558458304</v>
      </c>
      <c r="F1998" s="5" t="str">
        <f t="shared" si="127"/>
        <v>BEARISH</v>
      </c>
      <c r="G1998" s="5" t="str">
        <f t="shared" si="126"/>
        <v>NEUTRAL</v>
      </c>
      <c r="H1998" s="5" t="str">
        <f t="shared" si="125"/>
        <v>CONFIRMED BEARISH</v>
      </c>
    </row>
    <row r="1999" spans="1:8" ht="13.5" x14ac:dyDescent="0.25">
      <c r="A1999" s="3">
        <f>TITRES_STAT!B2002</f>
        <v>44916</v>
      </c>
      <c r="B1999" s="5">
        <f>TITRES_STAT!C2002</f>
        <v>56.39</v>
      </c>
      <c r="C1999" s="5">
        <f>TITRES_STAT!D2002</f>
        <v>47.52</v>
      </c>
      <c r="D1999" s="5">
        <f>TITRES_STAT!E2002</f>
        <v>0</v>
      </c>
      <c r="E1999" s="2">
        <f t="shared" si="124"/>
        <v>-2515.5078558458304</v>
      </c>
      <c r="F1999" s="5" t="str">
        <f t="shared" si="127"/>
        <v>BEARISH</v>
      </c>
      <c r="G1999" s="5" t="str">
        <f t="shared" si="126"/>
        <v>NEUTRAL</v>
      </c>
      <c r="H1999" s="5" t="str">
        <f t="shared" si="125"/>
        <v>CONFIRMED BEARISH</v>
      </c>
    </row>
    <row r="2000" spans="1:8" ht="13.5" x14ac:dyDescent="0.25">
      <c r="A2000" s="3">
        <f>TITRES_STAT!B2003</f>
        <v>44917</v>
      </c>
      <c r="B2000" s="5">
        <f>TITRES_STAT!C2003</f>
        <v>56.27</v>
      </c>
      <c r="C2000" s="5">
        <f>TITRES_STAT!D2003</f>
        <v>47.418999999999997</v>
      </c>
      <c r="D2000" s="5">
        <f>TITRES_STAT!E2003</f>
        <v>47.423213524080317</v>
      </c>
      <c r="E2000" s="2">
        <f t="shared" si="124"/>
        <v>-2562.9310693699108</v>
      </c>
      <c r="F2000" s="5" t="str">
        <f t="shared" si="127"/>
        <v>BEARISH</v>
      </c>
      <c r="G2000" s="5" t="str">
        <f t="shared" si="126"/>
        <v>STRONG</v>
      </c>
      <c r="H2000" s="5" t="str">
        <f t="shared" si="125"/>
        <v>CONFIRMED BEARISH</v>
      </c>
    </row>
    <row r="2001" spans="1:8" ht="13.5" x14ac:dyDescent="0.25">
      <c r="A2001" s="3">
        <f>TITRES_STAT!B2004</f>
        <v>44918</v>
      </c>
      <c r="B2001" s="5">
        <f>TITRES_STAT!C2004</f>
        <v>56.27</v>
      </c>
      <c r="C2001" s="5">
        <f>TITRES_STAT!D2004</f>
        <v>47.418999999999997</v>
      </c>
      <c r="D2001" s="5">
        <f>TITRES_STAT!E2004</f>
        <v>0</v>
      </c>
      <c r="E2001" s="2">
        <f t="shared" si="124"/>
        <v>-2562.9310693699108</v>
      </c>
      <c r="F2001" s="5" t="str">
        <f t="shared" si="127"/>
        <v>BEARISH</v>
      </c>
      <c r="G2001" s="5" t="str">
        <f t="shared" si="126"/>
        <v>NEUTRAL</v>
      </c>
      <c r="H2001" s="5" t="str">
        <f t="shared" si="125"/>
        <v>CONFIRMED BEARISH</v>
      </c>
    </row>
    <row r="2002" spans="1:8" ht="13.5" x14ac:dyDescent="0.25">
      <c r="A2002" s="3">
        <f>TITRES_STAT!B2005</f>
        <v>44921</v>
      </c>
      <c r="B2002" s="5">
        <f>TITRES_STAT!C2005</f>
        <v>56.27</v>
      </c>
      <c r="C2002" s="5">
        <f>TITRES_STAT!D2005</f>
        <v>47.418999999999997</v>
      </c>
      <c r="D2002" s="5">
        <f>TITRES_STAT!E2005</f>
        <v>0</v>
      </c>
      <c r="E2002" s="2">
        <f t="shared" si="124"/>
        <v>-2562.9310693699108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CONFIRMED BEARISH</v>
      </c>
    </row>
    <row r="2003" spans="1:8" ht="13.5" x14ac:dyDescent="0.25">
      <c r="A2003" s="3">
        <f>TITRES_STAT!B2006</f>
        <v>44922</v>
      </c>
      <c r="B2003" s="5">
        <f>TITRES_STAT!C2006</f>
        <v>56.27</v>
      </c>
      <c r="C2003" s="5">
        <f>TITRES_STAT!D2006</f>
        <v>47.418999999999997</v>
      </c>
      <c r="D2003" s="5">
        <f>TITRES_STAT!E2006</f>
        <v>0</v>
      </c>
      <c r="E2003" s="2">
        <f t="shared" si="124"/>
        <v>-2562.9310693699108</v>
      </c>
      <c r="F2003" s="5" t="str">
        <f t="shared" si="127"/>
        <v>BEARISH</v>
      </c>
      <c r="G2003" s="5" t="str">
        <f t="shared" si="126"/>
        <v>NEUTRAL</v>
      </c>
      <c r="H2003" s="5" t="str">
        <f t="shared" si="125"/>
        <v>CONFIRMED BEARISH</v>
      </c>
    </row>
    <row r="2004" spans="1:8" ht="13.5" x14ac:dyDescent="0.25">
      <c r="A2004" s="3">
        <f>TITRES_STAT!B2007</f>
        <v>44923</v>
      </c>
      <c r="B2004" s="5">
        <f>TITRES_STAT!C2007</f>
        <v>56</v>
      </c>
      <c r="C2004" s="5">
        <f>TITRES_STAT!D2007</f>
        <v>47.191000000000003</v>
      </c>
      <c r="D2004" s="5">
        <f>TITRES_STAT!E2007</f>
        <v>47.226393250000001</v>
      </c>
      <c r="E2004" s="2">
        <f t="shared" si="124"/>
        <v>-2610.1574626199108</v>
      </c>
      <c r="F2004" s="5" t="str">
        <f t="shared" si="127"/>
        <v>BEARISH</v>
      </c>
      <c r="G2004" s="5" t="str">
        <f t="shared" si="126"/>
        <v>STRONG</v>
      </c>
      <c r="H2004" s="5" t="str">
        <f t="shared" si="125"/>
        <v>CONFIRMED BEARISH</v>
      </c>
    </row>
    <row r="2005" spans="1:8" ht="13.5" x14ac:dyDescent="0.25">
      <c r="A2005" s="3">
        <f>TITRES_STAT!B2008</f>
        <v>44924</v>
      </c>
      <c r="B2005" s="5">
        <f>TITRES_STAT!C2008</f>
        <v>56</v>
      </c>
      <c r="C2005" s="5">
        <f>TITRES_STAT!D2008</f>
        <v>47.191000000000003</v>
      </c>
      <c r="D2005" s="5">
        <f>TITRES_STAT!E2008</f>
        <v>0</v>
      </c>
      <c r="E2005" s="2">
        <f t="shared" si="124"/>
        <v>-2610.1574626199108</v>
      </c>
      <c r="F2005" s="5" t="str">
        <f t="shared" si="127"/>
        <v>BEARISH</v>
      </c>
      <c r="G2005" s="5" t="str">
        <f t="shared" si="126"/>
        <v>NEUTRAL</v>
      </c>
      <c r="H2005" s="5" t="str">
        <f t="shared" si="125"/>
        <v>CONFIRMED BEARISH</v>
      </c>
    </row>
    <row r="2006" spans="1:8" ht="13.5" x14ac:dyDescent="0.25">
      <c r="A2006" s="3">
        <f>TITRES_STAT!B2009</f>
        <v>44925</v>
      </c>
      <c r="B2006" s="5">
        <f>TITRES_STAT!C2009</f>
        <v>56.5</v>
      </c>
      <c r="C2006" s="5">
        <f>TITRES_STAT!D2009</f>
        <v>47.613</v>
      </c>
      <c r="D2006" s="5">
        <f>TITRES_STAT!E2009</f>
        <v>47.613</v>
      </c>
      <c r="E2006" s="2">
        <f t="shared" si="124"/>
        <v>-2562.544462619911</v>
      </c>
      <c r="F2006" s="5" t="str">
        <f t="shared" si="127"/>
        <v>BULLISH</v>
      </c>
      <c r="G2006" s="5" t="str">
        <f t="shared" si="126"/>
        <v>NEUTRAL</v>
      </c>
      <c r="H2006" s="5" t="str">
        <f t="shared" si="125"/>
        <v>CONFIRMED BULLISH</v>
      </c>
    </row>
    <row r="2007" spans="1:8" ht="13.5" x14ac:dyDescent="0.25">
      <c r="A2007" s="3">
        <f>TITRES_STAT!B2010</f>
        <v>44928</v>
      </c>
      <c r="B2007" s="5">
        <f>TITRES_STAT!C2010</f>
        <v>56.5</v>
      </c>
      <c r="C2007" s="5">
        <f>TITRES_STAT!D2010</f>
        <v>47.613</v>
      </c>
      <c r="D2007" s="5">
        <f>TITRES_STAT!E2010</f>
        <v>0</v>
      </c>
      <c r="E2007" s="2">
        <f t="shared" si="124"/>
        <v>-2562.544462619911</v>
      </c>
      <c r="F2007" s="5" t="str">
        <f t="shared" si="127"/>
        <v>BULLISH</v>
      </c>
      <c r="G2007" s="5" t="str">
        <f t="shared" si="126"/>
        <v>NEUTRAL</v>
      </c>
      <c r="H2007" s="5" t="str">
        <f t="shared" si="125"/>
        <v>CONFIRMED BULLISH</v>
      </c>
    </row>
    <row r="2008" spans="1:8" ht="13.5" x14ac:dyDescent="0.25">
      <c r="A2008" s="3">
        <f>TITRES_STAT!B2011</f>
        <v>44929</v>
      </c>
      <c r="B2008" s="5">
        <f>TITRES_STAT!C2011</f>
        <v>56.5</v>
      </c>
      <c r="C2008" s="5">
        <f>TITRES_STAT!D2011</f>
        <v>47.613</v>
      </c>
      <c r="D2008" s="5">
        <f>TITRES_STAT!E2011</f>
        <v>0</v>
      </c>
      <c r="E2008" s="2">
        <f t="shared" si="124"/>
        <v>-2562.544462619911</v>
      </c>
      <c r="F2008" s="5" t="str">
        <f t="shared" si="127"/>
        <v>BULLISH</v>
      </c>
      <c r="G2008" s="5" t="str">
        <f t="shared" si="126"/>
        <v>NEUTRAL</v>
      </c>
      <c r="H2008" s="5" t="str">
        <f t="shared" si="125"/>
        <v>CONFIRMED BULLISH</v>
      </c>
    </row>
    <row r="2009" spans="1:8" ht="13.5" x14ac:dyDescent="0.25">
      <c r="A2009" s="3">
        <f>TITRES_STAT!B2012</f>
        <v>44930</v>
      </c>
      <c r="B2009" s="5">
        <f>TITRES_STAT!C2012</f>
        <v>56.29</v>
      </c>
      <c r="C2009" s="5">
        <f>TITRES_STAT!D2012</f>
        <v>47.436</v>
      </c>
      <c r="D2009" s="5">
        <f>TITRES_STAT!E2012</f>
        <v>47.436</v>
      </c>
      <c r="E2009" s="2">
        <f t="shared" si="124"/>
        <v>-2609.9804626199111</v>
      </c>
      <c r="F2009" s="5" t="str">
        <f t="shared" si="127"/>
        <v>BULLISH</v>
      </c>
      <c r="G2009" s="5" t="str">
        <f t="shared" si="126"/>
        <v>NEUTRAL</v>
      </c>
      <c r="H2009" s="5" t="str">
        <f t="shared" si="125"/>
        <v>CONFIRMED BULLISH</v>
      </c>
    </row>
    <row r="2010" spans="1:8" ht="13.5" x14ac:dyDescent="0.25">
      <c r="A2010" s="3">
        <f>TITRES_STAT!B2013</f>
        <v>44931</v>
      </c>
      <c r="B2010" s="5">
        <f>TITRES_STAT!C2013</f>
        <v>56.29</v>
      </c>
      <c r="C2010" s="5">
        <f>TITRES_STAT!D2013</f>
        <v>47.436</v>
      </c>
      <c r="D2010" s="5">
        <f>TITRES_STAT!E2013</f>
        <v>0</v>
      </c>
      <c r="E2010" s="2">
        <f t="shared" si="124"/>
        <v>-2609.9804626199111</v>
      </c>
      <c r="F2010" s="5" t="str">
        <f t="shared" si="127"/>
        <v>BULLISH</v>
      </c>
      <c r="G2010" s="5" t="str">
        <f t="shared" si="126"/>
        <v>NEUTRAL</v>
      </c>
      <c r="H2010" s="5" t="str">
        <f t="shared" si="125"/>
        <v>CONFIRMED BULLISH</v>
      </c>
    </row>
    <row r="2011" spans="1:8" ht="13.5" x14ac:dyDescent="0.25">
      <c r="A2011" s="3">
        <f>TITRES_STAT!B2014</f>
        <v>44932</v>
      </c>
      <c r="B2011" s="5">
        <f>TITRES_STAT!C2014</f>
        <v>56.29</v>
      </c>
      <c r="C2011" s="5">
        <f>TITRES_STAT!D2014</f>
        <v>47.436</v>
      </c>
      <c r="D2011" s="5">
        <f>TITRES_STAT!E2014</f>
        <v>47.436</v>
      </c>
      <c r="E2011" s="2">
        <f t="shared" si="124"/>
        <v>-2609.9804626199111</v>
      </c>
      <c r="F2011" s="5" t="str">
        <f t="shared" si="127"/>
        <v>BEARISH</v>
      </c>
      <c r="G2011" s="5" t="str">
        <f t="shared" si="126"/>
        <v>NEUTRAL</v>
      </c>
      <c r="H2011" s="5" t="str">
        <f t="shared" si="125"/>
        <v>CONFIRMED BEARISH</v>
      </c>
    </row>
    <row r="2012" spans="1:8" ht="13.5" x14ac:dyDescent="0.25">
      <c r="A2012" s="3">
        <f>TITRES_STAT!B2015</f>
        <v>44935</v>
      </c>
      <c r="B2012" s="5">
        <f>TITRES_STAT!C2015</f>
        <v>56.29</v>
      </c>
      <c r="C2012" s="5">
        <f>TITRES_STAT!D2015</f>
        <v>47.436</v>
      </c>
      <c r="D2012" s="5">
        <f>TITRES_STAT!E2015</f>
        <v>0</v>
      </c>
      <c r="E2012" s="2">
        <f t="shared" si="124"/>
        <v>-2609.9804626199111</v>
      </c>
      <c r="F2012" s="5" t="str">
        <f t="shared" si="127"/>
        <v>BEARISH</v>
      </c>
      <c r="G2012" s="5" t="str">
        <f t="shared" si="126"/>
        <v>NEUTRAL</v>
      </c>
      <c r="H2012" s="5" t="str">
        <f t="shared" si="125"/>
        <v>CONFIRMED BEARISH</v>
      </c>
    </row>
    <row r="2013" spans="1:8" ht="13.5" x14ac:dyDescent="0.25">
      <c r="A2013" s="3">
        <f>TITRES_STAT!B2016</f>
        <v>44936</v>
      </c>
      <c r="B2013" s="5">
        <f>TITRES_STAT!C2016</f>
        <v>56.29</v>
      </c>
      <c r="C2013" s="5">
        <f>TITRES_STAT!D2016</f>
        <v>47.436</v>
      </c>
      <c r="D2013" s="5">
        <f>TITRES_STAT!E2016</f>
        <v>0</v>
      </c>
      <c r="E2013" s="2">
        <f t="shared" si="124"/>
        <v>-2609.9804626199111</v>
      </c>
      <c r="F2013" s="5" t="str">
        <f t="shared" si="127"/>
        <v>BEARISH</v>
      </c>
      <c r="G2013" s="5" t="str">
        <f t="shared" si="126"/>
        <v>NEUTRAL</v>
      </c>
      <c r="H2013" s="5" t="str">
        <f t="shared" si="125"/>
        <v>CONFIRMED BEARISH</v>
      </c>
    </row>
    <row r="2014" spans="1:8" ht="13.5" x14ac:dyDescent="0.25">
      <c r="A2014" s="3">
        <f>TITRES_STAT!B2017</f>
        <v>44937</v>
      </c>
      <c r="B2014" s="5">
        <f>TITRES_STAT!C2017</f>
        <v>56.2</v>
      </c>
      <c r="C2014" s="5">
        <f>TITRES_STAT!D2017</f>
        <v>47.36</v>
      </c>
      <c r="D2014" s="5">
        <f>TITRES_STAT!E2017</f>
        <v>47.36</v>
      </c>
      <c r="E2014" s="2">
        <f t="shared" si="124"/>
        <v>-2657.3404626199112</v>
      </c>
      <c r="F2014" s="5" t="str">
        <f t="shared" si="127"/>
        <v>BEARISH</v>
      </c>
      <c r="G2014" s="5" t="str">
        <f t="shared" si="126"/>
        <v>NEUTRAL</v>
      </c>
      <c r="H2014" s="5" t="str">
        <f t="shared" si="125"/>
        <v>CONFIRMED BEARISH</v>
      </c>
    </row>
    <row r="2015" spans="1:8" ht="13.5" x14ac:dyDescent="0.25">
      <c r="A2015" s="3">
        <f>TITRES_STAT!B2018</f>
        <v>44938</v>
      </c>
      <c r="B2015" s="5">
        <f>TITRES_STAT!C2018</f>
        <v>56.19</v>
      </c>
      <c r="C2015" s="5">
        <f>TITRES_STAT!D2018</f>
        <v>47.350999999999999</v>
      </c>
      <c r="D2015" s="5">
        <f>TITRES_STAT!E2018</f>
        <v>47.350999999999999</v>
      </c>
      <c r="E2015" s="2">
        <f t="shared" si="124"/>
        <v>-2704.6914626199114</v>
      </c>
      <c r="F2015" s="5" t="str">
        <f t="shared" si="127"/>
        <v>BEARISH</v>
      </c>
      <c r="G2015" s="5" t="str">
        <f t="shared" si="126"/>
        <v>STRONG</v>
      </c>
      <c r="H2015" s="5" t="str">
        <f t="shared" si="125"/>
        <v>CONFIRMED BEARISH</v>
      </c>
    </row>
    <row r="2016" spans="1:8" ht="13.5" x14ac:dyDescent="0.25">
      <c r="A2016" s="3">
        <f>TITRES_STAT!B2019</f>
        <v>44939</v>
      </c>
      <c r="B2016" s="5">
        <f>TITRES_STAT!C2019</f>
        <v>56.19</v>
      </c>
      <c r="C2016" s="5">
        <f>TITRES_STAT!D2019</f>
        <v>47.350999999999999</v>
      </c>
      <c r="D2016" s="5">
        <f>TITRES_STAT!E2019</f>
        <v>0</v>
      </c>
      <c r="E2016" s="2">
        <f t="shared" si="124"/>
        <v>-2704.6914626199114</v>
      </c>
      <c r="F2016" s="5" t="str">
        <f t="shared" si="127"/>
        <v>BEARISH</v>
      </c>
      <c r="G2016" s="5" t="str">
        <f t="shared" si="126"/>
        <v>STRONG</v>
      </c>
      <c r="H2016" s="5" t="str">
        <f t="shared" si="125"/>
        <v>CONFIRMED BEARISH</v>
      </c>
    </row>
    <row r="2017" spans="1:8" ht="13.5" x14ac:dyDescent="0.25">
      <c r="A2017" s="3">
        <f>TITRES_STAT!B2020</f>
        <v>44942</v>
      </c>
      <c r="B2017" s="5">
        <f>TITRES_STAT!C2020</f>
        <v>56.19</v>
      </c>
      <c r="C2017" s="5">
        <f>TITRES_STAT!D2020</f>
        <v>47.350999999999999</v>
      </c>
      <c r="D2017" s="5">
        <f>TITRES_STAT!E2020</f>
        <v>0</v>
      </c>
      <c r="E2017" s="2">
        <f t="shared" si="124"/>
        <v>-2704.6914626199114</v>
      </c>
      <c r="F2017" s="5" t="str">
        <f t="shared" si="127"/>
        <v>BEARISH</v>
      </c>
      <c r="G2017" s="5" t="str">
        <f t="shared" si="126"/>
        <v>STRONG</v>
      </c>
      <c r="H2017" s="5" t="str">
        <f t="shared" si="125"/>
        <v>CONFIRMED BEARISH</v>
      </c>
    </row>
    <row r="2018" spans="1:8" ht="13.5" x14ac:dyDescent="0.25">
      <c r="A2018" s="3">
        <f>TITRES_STAT!B2021</f>
        <v>44943</v>
      </c>
      <c r="B2018" s="5">
        <f>TITRES_STAT!C2021</f>
        <v>53.67</v>
      </c>
      <c r="C2018" s="5">
        <f>TITRES_STAT!D2021</f>
        <v>45.228000000000002</v>
      </c>
      <c r="D2018" s="5">
        <f>TITRES_STAT!E2021</f>
        <v>45.228000000000002</v>
      </c>
      <c r="E2018" s="2">
        <f t="shared" si="124"/>
        <v>-2749.9194626199114</v>
      </c>
      <c r="F2018" s="5" t="str">
        <f t="shared" si="127"/>
        <v>BEARISH</v>
      </c>
      <c r="G2018" s="5" t="str">
        <f t="shared" si="126"/>
        <v>STRONG</v>
      </c>
      <c r="H2018" s="5" t="str">
        <f t="shared" si="125"/>
        <v>CONFIRMED BEARISH</v>
      </c>
    </row>
    <row r="2019" spans="1:8" ht="13.5" x14ac:dyDescent="0.25">
      <c r="A2019" s="3">
        <f>TITRES_STAT!B2022</f>
        <v>44944</v>
      </c>
      <c r="B2019" s="5">
        <f>TITRES_STAT!C2022</f>
        <v>55.99</v>
      </c>
      <c r="C2019" s="5">
        <f>TITRES_STAT!D2022</f>
        <v>47.183</v>
      </c>
      <c r="D2019" s="5">
        <f>TITRES_STAT!E2022</f>
        <v>47.183</v>
      </c>
      <c r="E2019" s="2">
        <f t="shared" si="124"/>
        <v>-2702.7364626199114</v>
      </c>
      <c r="F2019" s="5" t="str">
        <f t="shared" si="127"/>
        <v>BEARISH</v>
      </c>
      <c r="G2019" s="5" t="str">
        <f t="shared" si="126"/>
        <v>NEUTRAL</v>
      </c>
      <c r="H2019" s="5" t="str">
        <f t="shared" si="125"/>
        <v>CONFIRMED BEARISH</v>
      </c>
    </row>
    <row r="2020" spans="1:8" ht="13.5" x14ac:dyDescent="0.25">
      <c r="A2020" s="3">
        <f>TITRES_STAT!B2023</f>
        <v>44945</v>
      </c>
      <c r="B2020" s="5">
        <f>TITRES_STAT!C2023</f>
        <v>55.99</v>
      </c>
      <c r="C2020" s="5">
        <f>TITRES_STAT!D2023</f>
        <v>47.183</v>
      </c>
      <c r="D2020" s="5">
        <f>TITRES_STAT!E2023</f>
        <v>47.183</v>
      </c>
      <c r="E2020" s="2">
        <f t="shared" si="124"/>
        <v>-2702.7364626199114</v>
      </c>
      <c r="F2020" s="5" t="str">
        <f t="shared" si="127"/>
        <v>BULLISH</v>
      </c>
      <c r="G2020" s="5" t="str">
        <f t="shared" si="126"/>
        <v>NEUTRAL</v>
      </c>
      <c r="H2020" s="5" t="str">
        <f t="shared" si="125"/>
        <v>BULLISH DIVERGENCE</v>
      </c>
    </row>
    <row r="2021" spans="1:8" ht="13.5" x14ac:dyDescent="0.25">
      <c r="A2021" s="3">
        <f>TITRES_STAT!B2024</f>
        <v>44946</v>
      </c>
      <c r="B2021" s="5">
        <f>TITRES_STAT!C2024</f>
        <v>55.99</v>
      </c>
      <c r="C2021" s="5">
        <f>TITRES_STAT!D2024</f>
        <v>47.183</v>
      </c>
      <c r="D2021" s="5">
        <f>TITRES_STAT!E2024</f>
        <v>0</v>
      </c>
      <c r="E2021" s="2">
        <f t="shared" si="124"/>
        <v>-2702.7364626199114</v>
      </c>
      <c r="F2021" s="5" t="str">
        <f t="shared" si="127"/>
        <v>BULLISH</v>
      </c>
      <c r="G2021" s="5" t="str">
        <f t="shared" si="126"/>
        <v>NEUTRAL</v>
      </c>
      <c r="H2021" s="5" t="str">
        <f t="shared" si="125"/>
        <v>BULLISH DIVERGENCE</v>
      </c>
    </row>
    <row r="2022" spans="1:8" ht="13.5" x14ac:dyDescent="0.25">
      <c r="A2022" s="3">
        <f>TITRES_STAT!B2025</f>
        <v>44949</v>
      </c>
      <c r="B2022" s="5">
        <f>TITRES_STAT!C2025</f>
        <v>55.98</v>
      </c>
      <c r="C2022" s="5">
        <f>TITRES_STAT!D2025</f>
        <v>47.173999999999999</v>
      </c>
      <c r="D2022" s="5">
        <f>TITRES_STAT!E2025</f>
        <v>47.173999999999999</v>
      </c>
      <c r="E2022" s="2">
        <f t="shared" si="124"/>
        <v>-2749.9104626199114</v>
      </c>
      <c r="F2022" s="5" t="str">
        <f t="shared" si="127"/>
        <v>BEARISH</v>
      </c>
      <c r="G2022" s="5" t="str">
        <f t="shared" si="126"/>
        <v>NEUTRAL</v>
      </c>
      <c r="H2022" s="5" t="str">
        <f t="shared" si="125"/>
        <v>CONFIRMED BEARISH</v>
      </c>
    </row>
    <row r="2023" spans="1:8" ht="13.5" x14ac:dyDescent="0.25">
      <c r="A2023" s="3">
        <f>TITRES_STAT!B2026</f>
        <v>44950</v>
      </c>
      <c r="B2023" s="5">
        <f>TITRES_STAT!C2026</f>
        <v>55.98</v>
      </c>
      <c r="C2023" s="5">
        <f>TITRES_STAT!D2026</f>
        <v>47.173999999999999</v>
      </c>
      <c r="D2023" s="5">
        <f>TITRES_STAT!E2026</f>
        <v>47.173999999999999</v>
      </c>
      <c r="E2023" s="2">
        <f t="shared" si="124"/>
        <v>-2749.9104626199114</v>
      </c>
      <c r="F2023" s="5" t="str">
        <f t="shared" si="127"/>
        <v>BULLISH</v>
      </c>
      <c r="G2023" s="5" t="str">
        <f t="shared" si="126"/>
        <v>NEUTRAL</v>
      </c>
      <c r="H2023" s="5" t="str">
        <f t="shared" si="125"/>
        <v>CONFIRMED BULLISH</v>
      </c>
    </row>
    <row r="2024" spans="1:8" ht="13.5" x14ac:dyDescent="0.25">
      <c r="A2024" s="3">
        <f>TITRES_STAT!B2027</f>
        <v>44951</v>
      </c>
      <c r="B2024" s="5">
        <f>TITRES_STAT!C2027</f>
        <v>55.98</v>
      </c>
      <c r="C2024" s="5">
        <f>TITRES_STAT!D2027</f>
        <v>47.173999999999999</v>
      </c>
      <c r="D2024" s="5">
        <f>TITRES_STAT!E2027</f>
        <v>0</v>
      </c>
      <c r="E2024" s="2">
        <f t="shared" si="124"/>
        <v>-2749.9104626199114</v>
      </c>
      <c r="F2024" s="5" t="str">
        <f t="shared" si="127"/>
        <v>BEARISH</v>
      </c>
      <c r="G2024" s="5" t="str">
        <f t="shared" si="126"/>
        <v>NEUTRAL</v>
      </c>
      <c r="H2024" s="5" t="str">
        <f t="shared" si="125"/>
        <v>CONFIRMED BEARISH</v>
      </c>
    </row>
    <row r="2025" spans="1:8" ht="13.5" x14ac:dyDescent="0.25">
      <c r="A2025" s="3">
        <f>TITRES_STAT!B2028</f>
        <v>44952</v>
      </c>
      <c r="B2025" s="5">
        <f>TITRES_STAT!C2028</f>
        <v>55.98</v>
      </c>
      <c r="C2025" s="5">
        <f>TITRES_STAT!D2028</f>
        <v>47.173999999999999</v>
      </c>
      <c r="D2025" s="5">
        <f>TITRES_STAT!E2028</f>
        <v>0</v>
      </c>
      <c r="E2025" s="2">
        <f t="shared" si="124"/>
        <v>-2749.9104626199114</v>
      </c>
      <c r="F2025" s="5" t="str">
        <f t="shared" si="127"/>
        <v>BEARISH</v>
      </c>
      <c r="G2025" s="5" t="str">
        <f t="shared" si="126"/>
        <v>NEUTRAL</v>
      </c>
      <c r="H2025" s="5" t="str">
        <f t="shared" si="125"/>
        <v>CONFIRMED BEARISH</v>
      </c>
    </row>
    <row r="2026" spans="1:8" ht="13.5" x14ac:dyDescent="0.25">
      <c r="A2026" s="3">
        <f>TITRES_STAT!B2029</f>
        <v>44953</v>
      </c>
      <c r="B2026" s="5">
        <f>TITRES_STAT!C2029</f>
        <v>55.98</v>
      </c>
      <c r="C2026" s="5">
        <f>TITRES_STAT!D2029</f>
        <v>47.173999999999999</v>
      </c>
      <c r="D2026" s="5">
        <f>TITRES_STAT!E2029</f>
        <v>47.173999999999999</v>
      </c>
      <c r="E2026" s="2">
        <f t="shared" si="124"/>
        <v>-2749.9104626199114</v>
      </c>
      <c r="F2026" s="5" t="str">
        <f t="shared" si="127"/>
        <v>BEARISH</v>
      </c>
      <c r="G2026" s="5" t="str">
        <f t="shared" si="126"/>
        <v>NEUTRAL</v>
      </c>
      <c r="H2026" s="5" t="str">
        <f t="shared" si="125"/>
        <v>CONFIRMED BEARISH</v>
      </c>
    </row>
    <row r="2027" spans="1:8" ht="13.5" x14ac:dyDescent="0.25">
      <c r="A2027" s="3">
        <f>TITRES_STAT!B2030</f>
        <v>44956</v>
      </c>
      <c r="B2027" s="5">
        <f>TITRES_STAT!C2030</f>
        <v>55.98</v>
      </c>
      <c r="C2027" s="5">
        <f>TITRES_STAT!D2030</f>
        <v>47.173999999999999</v>
      </c>
      <c r="D2027" s="5">
        <f>TITRES_STAT!E2030</f>
        <v>0</v>
      </c>
      <c r="E2027" s="2">
        <f t="shared" si="124"/>
        <v>-2749.9104626199114</v>
      </c>
      <c r="F2027" s="5" t="str">
        <f t="shared" si="127"/>
        <v>NEUTRAL</v>
      </c>
      <c r="G2027" s="5" t="str">
        <f t="shared" si="126"/>
        <v>NEUTRAL</v>
      </c>
      <c r="H2027" s="5" t="str">
        <f t="shared" si="125"/>
        <v>NEUTRAL</v>
      </c>
    </row>
    <row r="2028" spans="1:8" ht="13.5" x14ac:dyDescent="0.25">
      <c r="A2028" s="3">
        <f>TITRES_STAT!B2031</f>
        <v>44957</v>
      </c>
      <c r="B2028" s="5">
        <f>TITRES_STAT!C2031</f>
        <v>55.98</v>
      </c>
      <c r="C2028" s="5">
        <f>TITRES_STAT!D2031</f>
        <v>47.173999999999999</v>
      </c>
      <c r="D2028" s="5">
        <f>TITRES_STAT!E2031</f>
        <v>0</v>
      </c>
      <c r="E2028" s="2">
        <f t="shared" si="124"/>
        <v>-2749.9104626199114</v>
      </c>
      <c r="F2028" s="5" t="str">
        <f t="shared" si="127"/>
        <v>NEUTRAL</v>
      </c>
      <c r="G2028" s="5" t="str">
        <f t="shared" si="126"/>
        <v>NEUTRAL</v>
      </c>
      <c r="H2028" s="5" t="str">
        <f t="shared" si="125"/>
        <v>NEUTRAL</v>
      </c>
    </row>
    <row r="2029" spans="1:8" ht="13.5" x14ac:dyDescent="0.25">
      <c r="A2029" s="3">
        <f>TITRES_STAT!B2032</f>
        <v>44958</v>
      </c>
      <c r="B2029" s="5">
        <f>TITRES_STAT!C2032</f>
        <v>55.98</v>
      </c>
      <c r="C2029" s="5">
        <f>TITRES_STAT!D2032</f>
        <v>47.173999999999999</v>
      </c>
      <c r="D2029" s="5">
        <f>TITRES_STAT!E2032</f>
        <v>0</v>
      </c>
      <c r="E2029" s="2">
        <f t="shared" si="124"/>
        <v>-2749.9104626199114</v>
      </c>
      <c r="F2029" s="5" t="str">
        <f t="shared" si="127"/>
        <v>NEUTRAL</v>
      </c>
      <c r="G2029" s="5" t="str">
        <f t="shared" si="126"/>
        <v>NEUTRAL</v>
      </c>
      <c r="H2029" s="5" t="str">
        <f t="shared" si="125"/>
        <v>NEUTRAL</v>
      </c>
    </row>
    <row r="2030" spans="1:8" ht="13.5" x14ac:dyDescent="0.25">
      <c r="A2030" s="3">
        <f>TITRES_STAT!B2033</f>
        <v>44959</v>
      </c>
      <c r="B2030" s="5">
        <f>TITRES_STAT!C2033</f>
        <v>55.98</v>
      </c>
      <c r="C2030" s="5">
        <f>TITRES_STAT!D2033</f>
        <v>47.173999999999999</v>
      </c>
      <c r="D2030" s="5">
        <f>TITRES_STAT!E2033</f>
        <v>0</v>
      </c>
      <c r="E2030" s="2">
        <f t="shared" si="124"/>
        <v>-2749.9104626199114</v>
      </c>
      <c r="F2030" s="5" t="str">
        <f t="shared" si="127"/>
        <v>NEUTRAL</v>
      </c>
      <c r="G2030" s="5" t="str">
        <f t="shared" si="126"/>
        <v>NEUTRAL</v>
      </c>
      <c r="H2030" s="5" t="str">
        <f t="shared" si="125"/>
        <v>NEUTRAL</v>
      </c>
    </row>
    <row r="2031" spans="1:8" ht="13.5" x14ac:dyDescent="0.25">
      <c r="A2031" s="3">
        <f>TITRES_STAT!B2034</f>
        <v>44960</v>
      </c>
      <c r="B2031" s="5">
        <f>TITRES_STAT!C2034</f>
        <v>55.98</v>
      </c>
      <c r="C2031" s="5">
        <f>TITRES_STAT!D2034</f>
        <v>47.173999999999999</v>
      </c>
      <c r="D2031" s="5">
        <f>TITRES_STAT!E2034</f>
        <v>0</v>
      </c>
      <c r="E2031" s="2">
        <f t="shared" si="124"/>
        <v>-2749.9104626199114</v>
      </c>
      <c r="F2031" s="5" t="str">
        <f t="shared" si="127"/>
        <v>NEUTRAL</v>
      </c>
      <c r="G2031" s="5" t="str">
        <f t="shared" si="126"/>
        <v>NEUTRAL</v>
      </c>
      <c r="H2031" s="5" t="str">
        <f t="shared" si="125"/>
        <v>NEUTRAL</v>
      </c>
    </row>
    <row r="2032" spans="1:8" ht="13.5" x14ac:dyDescent="0.25">
      <c r="A2032" s="3">
        <f>TITRES_STAT!B2035</f>
        <v>44963</v>
      </c>
      <c r="B2032" s="5">
        <f>TITRES_STAT!C2035</f>
        <v>55.98</v>
      </c>
      <c r="C2032" s="5">
        <f>TITRES_STAT!D2035</f>
        <v>47.173999999999999</v>
      </c>
      <c r="D2032" s="5">
        <f>TITRES_STAT!E2035</f>
        <v>0</v>
      </c>
      <c r="E2032" s="2">
        <f t="shared" si="124"/>
        <v>-2749.9104626199114</v>
      </c>
      <c r="F2032" s="5" t="str">
        <f t="shared" si="127"/>
        <v>NEUTRAL</v>
      </c>
      <c r="G2032" s="5" t="str">
        <f t="shared" si="126"/>
        <v>NEUTRAL</v>
      </c>
      <c r="H2032" s="5" t="str">
        <f t="shared" si="125"/>
        <v>NEUTRAL</v>
      </c>
    </row>
    <row r="2033" spans="1:8" ht="13.5" x14ac:dyDescent="0.25">
      <c r="A2033" s="3">
        <f>TITRES_STAT!B2036</f>
        <v>44964</v>
      </c>
      <c r="B2033" s="5">
        <f>TITRES_STAT!C2036</f>
        <v>55.98</v>
      </c>
      <c r="C2033" s="5">
        <f>TITRES_STAT!D2036</f>
        <v>47.173999999999999</v>
      </c>
      <c r="D2033" s="5">
        <f>TITRES_STAT!E2036</f>
        <v>0</v>
      </c>
      <c r="E2033" s="2">
        <f t="shared" si="124"/>
        <v>-2749.9104626199114</v>
      </c>
      <c r="F2033" s="5" t="str">
        <f t="shared" si="127"/>
        <v>NEUTRAL</v>
      </c>
      <c r="G2033" s="5" t="str">
        <f t="shared" si="126"/>
        <v>NEUTRAL</v>
      </c>
      <c r="H2033" s="5" t="str">
        <f t="shared" si="125"/>
        <v>NEUTRAL</v>
      </c>
    </row>
    <row r="2034" spans="1:8" ht="13.5" x14ac:dyDescent="0.25">
      <c r="A2034" s="3">
        <f>TITRES_STAT!B2037</f>
        <v>44965</v>
      </c>
      <c r="B2034" s="5">
        <f>TITRES_STAT!C2037</f>
        <v>55.98</v>
      </c>
      <c r="C2034" s="5">
        <f>TITRES_STAT!D2037</f>
        <v>47.173999999999999</v>
      </c>
      <c r="D2034" s="5">
        <f>TITRES_STAT!E2037</f>
        <v>0</v>
      </c>
      <c r="E2034" s="2">
        <f t="shared" si="124"/>
        <v>-2749.9104626199114</v>
      </c>
      <c r="F2034" s="5" t="str">
        <f t="shared" si="127"/>
        <v>NEUTRAL</v>
      </c>
      <c r="G2034" s="5" t="str">
        <f t="shared" si="126"/>
        <v>NEUTRAL</v>
      </c>
      <c r="H2034" s="5" t="str">
        <f t="shared" si="125"/>
        <v>NEUTRAL</v>
      </c>
    </row>
    <row r="2035" spans="1:8" ht="13.5" x14ac:dyDescent="0.25">
      <c r="A2035" s="3">
        <f>TITRES_STAT!B2038</f>
        <v>44966</v>
      </c>
      <c r="B2035" s="5">
        <f>TITRES_STAT!C2038</f>
        <v>55.98</v>
      </c>
      <c r="C2035" s="5">
        <f>TITRES_STAT!D2038</f>
        <v>47.173999999999999</v>
      </c>
      <c r="D2035" s="5">
        <f>TITRES_STAT!E2038</f>
        <v>0</v>
      </c>
      <c r="E2035" s="2">
        <f t="shared" si="124"/>
        <v>-2749.9104626199114</v>
      </c>
      <c r="F2035" s="5" t="str">
        <f t="shared" si="127"/>
        <v>NEUTRAL</v>
      </c>
      <c r="G2035" s="5" t="str">
        <f t="shared" si="126"/>
        <v>NEUTRAL</v>
      </c>
      <c r="H2035" s="5" t="str">
        <f t="shared" si="125"/>
        <v>NEUTRAL</v>
      </c>
    </row>
    <row r="2036" spans="1:8" ht="13.5" x14ac:dyDescent="0.25">
      <c r="A2036" s="3">
        <f>TITRES_STAT!B2039</f>
        <v>44967</v>
      </c>
      <c r="B2036" s="5">
        <f>TITRES_STAT!C2039</f>
        <v>55.98</v>
      </c>
      <c r="C2036" s="5">
        <f>TITRES_STAT!D2039</f>
        <v>47.173999999999999</v>
      </c>
      <c r="D2036" s="5">
        <f>TITRES_STAT!E2039</f>
        <v>0</v>
      </c>
      <c r="E2036" s="2">
        <f t="shared" si="124"/>
        <v>-2749.9104626199114</v>
      </c>
      <c r="F2036" s="5" t="str">
        <f t="shared" si="127"/>
        <v>NEUTRAL</v>
      </c>
      <c r="G2036" s="5" t="str">
        <f t="shared" si="126"/>
        <v>NEUTRAL</v>
      </c>
      <c r="H2036" s="5" t="str">
        <f t="shared" si="125"/>
        <v>NEUTRAL</v>
      </c>
    </row>
    <row r="2037" spans="1:8" ht="13.5" x14ac:dyDescent="0.25">
      <c r="A2037" s="3">
        <f>TITRES_STAT!B2040</f>
        <v>44970</v>
      </c>
      <c r="B2037" s="5">
        <f>TITRES_STAT!C2040</f>
        <v>55.98</v>
      </c>
      <c r="C2037" s="5">
        <f>TITRES_STAT!D2040</f>
        <v>47.173999999999999</v>
      </c>
      <c r="D2037" s="5">
        <f>TITRES_STAT!E2040</f>
        <v>0</v>
      </c>
      <c r="E2037" s="2">
        <f t="shared" si="124"/>
        <v>-2749.9104626199114</v>
      </c>
      <c r="F2037" s="5" t="str">
        <f t="shared" si="127"/>
        <v>NEUTRAL</v>
      </c>
      <c r="G2037" s="5" t="str">
        <f t="shared" si="126"/>
        <v>NEUTRAL</v>
      </c>
      <c r="H2037" s="5" t="str">
        <f t="shared" si="125"/>
        <v>NEUTRAL</v>
      </c>
    </row>
    <row r="2038" spans="1:8" ht="13.5" x14ac:dyDescent="0.25">
      <c r="A2038" s="3">
        <f>TITRES_STAT!B2041</f>
        <v>44971</v>
      </c>
      <c r="B2038" s="5">
        <f>TITRES_STAT!C2041</f>
        <v>55.98</v>
      </c>
      <c r="C2038" s="5">
        <f>TITRES_STAT!D2041</f>
        <v>47.173999999999999</v>
      </c>
      <c r="D2038" s="5">
        <f>TITRES_STAT!E2041</f>
        <v>0</v>
      </c>
      <c r="E2038" s="2">
        <f t="shared" si="124"/>
        <v>-2749.9104626199114</v>
      </c>
      <c r="F2038" s="5" t="str">
        <f t="shared" si="127"/>
        <v>NEUTRAL</v>
      </c>
      <c r="G2038" s="5" t="str">
        <f t="shared" si="126"/>
        <v>NEUTRAL</v>
      </c>
      <c r="H2038" s="5" t="str">
        <f t="shared" si="125"/>
        <v>NEUTRAL</v>
      </c>
    </row>
    <row r="2039" spans="1:8" ht="13.5" x14ac:dyDescent="0.25">
      <c r="A2039" s="3">
        <f>TITRES_STAT!B2042</f>
        <v>44972</v>
      </c>
      <c r="B2039" s="5">
        <f>TITRES_STAT!C2042</f>
        <v>55.87</v>
      </c>
      <c r="C2039" s="5">
        <f>TITRES_STAT!D2042</f>
        <v>47.082000000000001</v>
      </c>
      <c r="D2039" s="5">
        <f>TITRES_STAT!E2042</f>
        <v>47.082000000000001</v>
      </c>
      <c r="E2039" s="2">
        <f t="shared" si="124"/>
        <v>-2796.9924626199113</v>
      </c>
      <c r="F2039" s="5" t="str">
        <f t="shared" si="127"/>
        <v>BEARISH</v>
      </c>
      <c r="G2039" s="5" t="str">
        <f t="shared" si="126"/>
        <v>NEUTRAL</v>
      </c>
      <c r="H2039" s="5" t="str">
        <f t="shared" si="125"/>
        <v>CONFIRMED BEARISH</v>
      </c>
    </row>
    <row r="2040" spans="1:8" ht="13.5" x14ac:dyDescent="0.25">
      <c r="A2040" s="3">
        <f>TITRES_STAT!B2043</f>
        <v>44973</v>
      </c>
      <c r="B2040" s="5">
        <f>TITRES_STAT!C2043</f>
        <v>55.87</v>
      </c>
      <c r="C2040" s="5">
        <f>TITRES_STAT!D2043</f>
        <v>47.082000000000001</v>
      </c>
      <c r="D2040" s="5">
        <f>TITRES_STAT!E2043</f>
        <v>0</v>
      </c>
      <c r="E2040" s="2">
        <f t="shared" si="124"/>
        <v>-2796.9924626199113</v>
      </c>
      <c r="F2040" s="5" t="str">
        <f t="shared" si="127"/>
        <v>BEARISH</v>
      </c>
      <c r="G2040" s="5" t="str">
        <f t="shared" si="126"/>
        <v>NEUTRAL</v>
      </c>
      <c r="H2040" s="5" t="str">
        <f t="shared" si="125"/>
        <v>CONFIRMED BEARISH</v>
      </c>
    </row>
    <row r="2041" spans="1:8" ht="13.5" x14ac:dyDescent="0.25">
      <c r="A2041" s="3">
        <f>TITRES_STAT!B2044</f>
        <v>44974</v>
      </c>
      <c r="B2041" s="5">
        <f>TITRES_STAT!C2044</f>
        <v>55.87</v>
      </c>
      <c r="C2041" s="5">
        <f>TITRES_STAT!D2044</f>
        <v>47.082000000000001</v>
      </c>
      <c r="D2041" s="5">
        <f>TITRES_STAT!E2044</f>
        <v>0</v>
      </c>
      <c r="E2041" s="2">
        <f t="shared" si="124"/>
        <v>-2796.9924626199113</v>
      </c>
      <c r="F2041" s="5" t="str">
        <f t="shared" si="127"/>
        <v>BEARISH</v>
      </c>
      <c r="G2041" s="5" t="str">
        <f t="shared" si="126"/>
        <v>NEUTRAL</v>
      </c>
      <c r="H2041" s="5" t="str">
        <f t="shared" si="125"/>
        <v>CONFIRMED BEARISH</v>
      </c>
    </row>
    <row r="2042" spans="1:8" ht="13.5" x14ac:dyDescent="0.25">
      <c r="A2042" s="3">
        <f>TITRES_STAT!B2045</f>
        <v>44977</v>
      </c>
      <c r="B2042" s="5">
        <f>TITRES_STAT!C2045</f>
        <v>53.5</v>
      </c>
      <c r="C2042" s="5">
        <f>TITRES_STAT!D2045</f>
        <v>45.085000000000001</v>
      </c>
      <c r="D2042" s="5">
        <f>TITRES_STAT!E2045</f>
        <v>45.085000000000001</v>
      </c>
      <c r="E2042" s="2">
        <f t="shared" si="124"/>
        <v>-2842.0774626199113</v>
      </c>
      <c r="F2042" s="5" t="str">
        <f t="shared" si="127"/>
        <v>BEARISH</v>
      </c>
      <c r="G2042" s="5" t="str">
        <f t="shared" si="126"/>
        <v>STRONG</v>
      </c>
      <c r="H2042" s="5" t="str">
        <f t="shared" si="125"/>
        <v>CONFIRMED BEARISH</v>
      </c>
    </row>
    <row r="2043" spans="1:8" ht="13.5" x14ac:dyDescent="0.25">
      <c r="A2043" s="3">
        <f>TITRES_STAT!B2046</f>
        <v>44978</v>
      </c>
      <c r="B2043" s="5">
        <f>TITRES_STAT!C2046</f>
        <v>55.84</v>
      </c>
      <c r="C2043" s="5">
        <f>TITRES_STAT!D2046</f>
        <v>47.055999999999997</v>
      </c>
      <c r="D2043" s="5">
        <f>TITRES_STAT!E2046</f>
        <v>47.055999999999997</v>
      </c>
      <c r="E2043" s="2">
        <f t="shared" si="124"/>
        <v>-2795.0214626199113</v>
      </c>
      <c r="F2043" s="5" t="str">
        <f t="shared" si="127"/>
        <v>BEARISH</v>
      </c>
      <c r="G2043" s="5" t="str">
        <f t="shared" si="126"/>
        <v>NEUTRAL</v>
      </c>
      <c r="H2043" s="5" t="str">
        <f t="shared" si="125"/>
        <v>CONFIRMED BEARISH</v>
      </c>
    </row>
    <row r="2044" spans="1:8" ht="13.5" x14ac:dyDescent="0.25">
      <c r="A2044" s="3">
        <f>TITRES_STAT!B2047</f>
        <v>44979</v>
      </c>
      <c r="B2044" s="5">
        <f>TITRES_STAT!C2047</f>
        <v>55.84</v>
      </c>
      <c r="C2044" s="5">
        <f>TITRES_STAT!D2047</f>
        <v>47.055999999999997</v>
      </c>
      <c r="D2044" s="5">
        <f>TITRES_STAT!E2047</f>
        <v>0</v>
      </c>
      <c r="E2044" s="2">
        <f t="shared" si="124"/>
        <v>-2795.0214626199113</v>
      </c>
      <c r="F2044" s="5" t="str">
        <f t="shared" si="127"/>
        <v>BULLISH</v>
      </c>
      <c r="G2044" s="5" t="str">
        <f t="shared" si="126"/>
        <v>NEUTRAL</v>
      </c>
      <c r="H2044" s="5" t="str">
        <f t="shared" si="125"/>
        <v>BULLISH DIVERGENCE</v>
      </c>
    </row>
    <row r="2045" spans="1:8" ht="13.5" x14ac:dyDescent="0.25">
      <c r="A2045" s="3">
        <f>TITRES_STAT!B2048</f>
        <v>44980</v>
      </c>
      <c r="B2045" s="5">
        <f>TITRES_STAT!C2048</f>
        <v>55.84</v>
      </c>
      <c r="C2045" s="5">
        <f>TITRES_STAT!D2048</f>
        <v>47.055999999999997</v>
      </c>
      <c r="D2045" s="5">
        <f>TITRES_STAT!E2048</f>
        <v>0</v>
      </c>
      <c r="E2045" s="2">
        <f t="shared" si="124"/>
        <v>-2795.0214626199113</v>
      </c>
      <c r="F2045" s="5" t="str">
        <f t="shared" si="127"/>
        <v>BULLISH</v>
      </c>
      <c r="G2045" s="5" t="str">
        <f t="shared" si="126"/>
        <v>NEUTRAL</v>
      </c>
      <c r="H2045" s="5" t="str">
        <f t="shared" si="125"/>
        <v>BULLISH DIVERGENCE</v>
      </c>
    </row>
    <row r="2046" spans="1:8" ht="13.5" x14ac:dyDescent="0.25">
      <c r="A2046" s="3">
        <f>TITRES_STAT!B2049</f>
        <v>44981</v>
      </c>
      <c r="B2046" s="5">
        <f>TITRES_STAT!C2049</f>
        <v>55.98</v>
      </c>
      <c r="C2046" s="5">
        <f>TITRES_STAT!D2049</f>
        <v>47.173999999999999</v>
      </c>
      <c r="D2046" s="5">
        <f>TITRES_STAT!E2049</f>
        <v>47.173999999999999</v>
      </c>
      <c r="E2046" s="2">
        <f t="shared" si="124"/>
        <v>-2747.8474626199113</v>
      </c>
      <c r="F2046" s="5" t="str">
        <f t="shared" si="127"/>
        <v>BULLISH</v>
      </c>
      <c r="G2046" s="5" t="str">
        <f t="shared" si="126"/>
        <v>NEUTRAL</v>
      </c>
      <c r="H2046" s="5" t="str">
        <f t="shared" si="125"/>
        <v>CONFIRMED BULLISH</v>
      </c>
    </row>
    <row r="2047" spans="1:8" ht="13.5" x14ac:dyDescent="0.25">
      <c r="A2047" s="3">
        <f>TITRES_STAT!B2050</f>
        <v>44984</v>
      </c>
      <c r="B2047" s="5">
        <f>TITRES_STAT!C2050</f>
        <v>55.98</v>
      </c>
      <c r="C2047" s="5">
        <f>TITRES_STAT!D2050</f>
        <v>47.173999999999999</v>
      </c>
      <c r="D2047" s="5">
        <f>TITRES_STAT!E2050</f>
        <v>0</v>
      </c>
      <c r="E2047" s="2">
        <f t="shared" si="124"/>
        <v>-2747.8474626199113</v>
      </c>
      <c r="F2047" s="5" t="str">
        <f t="shared" si="127"/>
        <v>BULLISH</v>
      </c>
      <c r="G2047" s="5" t="str">
        <f t="shared" si="126"/>
        <v>WEAK</v>
      </c>
      <c r="H2047" s="5" t="str">
        <f t="shared" si="125"/>
        <v>CONFIRMED BULLISH</v>
      </c>
    </row>
    <row r="2048" spans="1:8" ht="13.5" x14ac:dyDescent="0.25">
      <c r="A2048" s="3">
        <f>TITRES_STAT!B2051</f>
        <v>44985</v>
      </c>
      <c r="B2048" s="5">
        <f>TITRES_STAT!C2051</f>
        <v>55.98</v>
      </c>
      <c r="C2048" s="5">
        <f>TITRES_STAT!D2051</f>
        <v>47.173999999999999</v>
      </c>
      <c r="D2048" s="5">
        <f>TITRES_STAT!E2051</f>
        <v>0</v>
      </c>
      <c r="E2048" s="2">
        <f t="shared" si="124"/>
        <v>-2747.8474626199113</v>
      </c>
      <c r="F2048" s="5" t="str">
        <f t="shared" si="127"/>
        <v>BULLISH</v>
      </c>
      <c r="G2048" s="5" t="str">
        <f t="shared" si="126"/>
        <v>NEUTRAL</v>
      </c>
      <c r="H2048" s="5" t="str">
        <f t="shared" si="125"/>
        <v>CONFIRMED BULLISH</v>
      </c>
    </row>
    <row r="2049" spans="1:8" ht="13.5" x14ac:dyDescent="0.25">
      <c r="A2049" s="3">
        <f>TITRES_STAT!B2052</f>
        <v>44986</v>
      </c>
      <c r="B2049" s="5">
        <f>TITRES_STAT!C2052</f>
        <v>55.98</v>
      </c>
      <c r="C2049" s="5">
        <f>TITRES_STAT!D2052</f>
        <v>47.173999999999999</v>
      </c>
      <c r="D2049" s="5">
        <f>TITRES_STAT!E2052</f>
        <v>0</v>
      </c>
      <c r="E2049" s="2">
        <f t="shared" si="124"/>
        <v>-2747.8474626199113</v>
      </c>
      <c r="F2049" s="5" t="str">
        <f t="shared" si="127"/>
        <v>BULLISH</v>
      </c>
      <c r="G2049" s="5" t="str">
        <f t="shared" si="126"/>
        <v>NEUTRAL</v>
      </c>
      <c r="H2049" s="5" t="str">
        <f t="shared" si="125"/>
        <v>CONFIRMED BULLISH</v>
      </c>
    </row>
    <row r="2050" spans="1:8" ht="13.5" x14ac:dyDescent="0.25">
      <c r="A2050" s="3">
        <f>TITRES_STAT!B2053</f>
        <v>44987</v>
      </c>
      <c r="B2050" s="5">
        <f>TITRES_STAT!C2053</f>
        <v>55.98</v>
      </c>
      <c r="C2050" s="5">
        <f>TITRES_STAT!D2053</f>
        <v>47.173999999999999</v>
      </c>
      <c r="D2050" s="5">
        <f>TITRES_STAT!E2053</f>
        <v>0</v>
      </c>
      <c r="E2050" s="2">
        <f t="shared" si="124"/>
        <v>-2747.8474626199113</v>
      </c>
      <c r="F2050" s="5" t="str">
        <f t="shared" si="127"/>
        <v>BULLISH</v>
      </c>
      <c r="G2050" s="5" t="str">
        <f t="shared" si="126"/>
        <v>NEUTRAL</v>
      </c>
      <c r="H2050" s="5" t="str">
        <f t="shared" si="125"/>
        <v>CONFIRMED BULLISH</v>
      </c>
    </row>
    <row r="2051" spans="1:8" ht="13.5" x14ac:dyDescent="0.25">
      <c r="A2051" s="3">
        <f>TITRES_STAT!B2054</f>
        <v>44988</v>
      </c>
      <c r="B2051" s="5">
        <f>TITRES_STAT!C2054</f>
        <v>55.98</v>
      </c>
      <c r="C2051" s="5">
        <f>TITRES_STAT!D2054</f>
        <v>47.173999999999999</v>
      </c>
      <c r="D2051" s="5">
        <f>TITRES_STAT!E2054</f>
        <v>0</v>
      </c>
      <c r="E2051" s="2">
        <f t="shared" si="124"/>
        <v>-2747.8474626199113</v>
      </c>
      <c r="F2051" s="5" t="str">
        <f t="shared" si="127"/>
        <v>NEUTRAL</v>
      </c>
      <c r="G2051" s="5" t="str">
        <f t="shared" si="126"/>
        <v>NEUTRAL</v>
      </c>
      <c r="H2051" s="5" t="str">
        <f t="shared" si="125"/>
        <v>NEUTRAL</v>
      </c>
    </row>
    <row r="2052" spans="1:8" ht="13.5" x14ac:dyDescent="0.25">
      <c r="A2052" s="3">
        <f>TITRES_STAT!B2055</f>
        <v>44991</v>
      </c>
      <c r="B2052" s="5">
        <f>TITRES_STAT!C2055</f>
        <v>55.8</v>
      </c>
      <c r="C2052" s="5">
        <f>TITRES_STAT!D2055</f>
        <v>47.023000000000003</v>
      </c>
      <c r="D2052" s="5">
        <f>TITRES_STAT!E2055</f>
        <v>47.023000000000003</v>
      </c>
      <c r="E2052" s="2">
        <f t="shared" ref="E2052:E2115" si="128">IF(B2052&gt;B2051, E2051+D2052, IF(B2052&lt;B2051, E2051-D2052, E2051))</f>
        <v>-2794.8704626199115</v>
      </c>
      <c r="F2052" s="5" t="str">
        <f t="shared" si="127"/>
        <v>BEARISH</v>
      </c>
      <c r="G2052" s="5" t="str">
        <f t="shared" si="126"/>
        <v>NEUTRAL</v>
      </c>
      <c r="H2052" s="5" t="str">
        <f t="shared" si="125"/>
        <v>CONFIRMED BEARISH</v>
      </c>
    </row>
    <row r="2053" spans="1:8" ht="13.5" x14ac:dyDescent="0.25">
      <c r="A2053" s="3">
        <f>TITRES_STAT!B2056</f>
        <v>44992</v>
      </c>
      <c r="B2053" s="5">
        <f>TITRES_STAT!C2056</f>
        <v>55.8</v>
      </c>
      <c r="C2053" s="5">
        <f>TITRES_STAT!D2056</f>
        <v>47.023000000000003</v>
      </c>
      <c r="D2053" s="5">
        <f>TITRES_STAT!E2056</f>
        <v>47.023000000000003</v>
      </c>
      <c r="E2053" s="2">
        <f t="shared" si="128"/>
        <v>-2794.8704626199115</v>
      </c>
      <c r="F2053" s="5" t="str">
        <f t="shared" si="127"/>
        <v>BEARISH</v>
      </c>
      <c r="G2053" s="5" t="str">
        <f t="shared" si="126"/>
        <v>NEUTRAL</v>
      </c>
      <c r="H2053" s="5" t="str">
        <f t="shared" si="125"/>
        <v>CONFIRMED BEARISH</v>
      </c>
    </row>
    <row r="2054" spans="1:8" ht="13.5" x14ac:dyDescent="0.25">
      <c r="A2054" s="3">
        <f>TITRES_STAT!B2057</f>
        <v>44993</v>
      </c>
      <c r="B2054" s="5">
        <f>TITRES_STAT!C2057</f>
        <v>55.8</v>
      </c>
      <c r="C2054" s="5">
        <f>TITRES_STAT!D2057</f>
        <v>47.023000000000003</v>
      </c>
      <c r="D2054" s="5">
        <f>TITRES_STAT!E2057</f>
        <v>47.023000000000003</v>
      </c>
      <c r="E2054" s="2">
        <f t="shared" si="128"/>
        <v>-2794.8704626199115</v>
      </c>
      <c r="F2054" s="5" t="str">
        <f t="shared" si="127"/>
        <v>BEARISH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5">
        <f>TITRES_STAT!C2058</f>
        <v>55.79</v>
      </c>
      <c r="C2055" s="5">
        <f>TITRES_STAT!D2058</f>
        <v>47.014000000000003</v>
      </c>
      <c r="D2055" s="5">
        <f>TITRES_STAT!E2058</f>
        <v>47.014000000000003</v>
      </c>
      <c r="E2055" s="2">
        <f t="shared" si="128"/>
        <v>-2841.8844626199116</v>
      </c>
      <c r="F2055" s="5" t="str">
        <f t="shared" si="127"/>
        <v>BEARISH</v>
      </c>
      <c r="G2055" s="5" t="str">
        <f t="shared" ref="G2055:G2118" si="130">IF((E2055-E2050)/E2050 &gt; 0.02, "STRONG",
 IF((E2055-E2050)/E2050 &lt; -0.02, "WEAK", "NEUTRAL"))</f>
        <v>STRONG</v>
      </c>
      <c r="H2055" s="5" t="str">
        <f t="shared" si="129"/>
        <v>CONFIRMED BEARISH</v>
      </c>
    </row>
    <row r="2056" spans="1:8" ht="13.5" x14ac:dyDescent="0.25">
      <c r="A2056" s="3">
        <f>TITRES_STAT!B2059</f>
        <v>44995</v>
      </c>
      <c r="B2056" s="5">
        <f>TITRES_STAT!C2059</f>
        <v>55.79</v>
      </c>
      <c r="C2056" s="5">
        <f>TITRES_STAT!D2059</f>
        <v>47.014000000000003</v>
      </c>
      <c r="D2056" s="5">
        <f>TITRES_STAT!E2059</f>
        <v>47.014000000000003</v>
      </c>
      <c r="E2056" s="2">
        <f t="shared" si="128"/>
        <v>-2841.8844626199116</v>
      </c>
      <c r="F2056" s="5" t="str">
        <f t="shared" ref="F2056:F2119" si="131">IF(E2056&gt;E2051,"BULLISH",IF(E2056&lt;E2051,"BEARISH","NEUTRAL"))</f>
        <v>BEARISH</v>
      </c>
      <c r="G2056" s="5" t="str">
        <f t="shared" si="130"/>
        <v>STRONG</v>
      </c>
      <c r="H2056" s="5" t="str">
        <f t="shared" si="129"/>
        <v>CONFIRMED BEARISH</v>
      </c>
    </row>
    <row r="2057" spans="1:8" ht="13.5" x14ac:dyDescent="0.25">
      <c r="A2057" s="3">
        <f>TITRES_STAT!B2060</f>
        <v>44998</v>
      </c>
      <c r="B2057" s="5">
        <f>TITRES_STAT!C2060</f>
        <v>55.8</v>
      </c>
      <c r="C2057" s="5">
        <f>TITRES_STAT!D2060</f>
        <v>47.023000000000003</v>
      </c>
      <c r="D2057" s="5">
        <f>TITRES_STAT!E2060</f>
        <v>47.023000000000003</v>
      </c>
      <c r="E2057" s="2">
        <f t="shared" si="128"/>
        <v>-2794.8614626199114</v>
      </c>
      <c r="F2057" s="5" t="str">
        <f t="shared" si="131"/>
        <v>BULLISH</v>
      </c>
      <c r="G2057" s="5" t="str">
        <f t="shared" si="130"/>
        <v>NEUTRAL</v>
      </c>
      <c r="H2057" s="5" t="str">
        <f t="shared" si="129"/>
        <v>NEUTRAL</v>
      </c>
    </row>
    <row r="2058" spans="1:8" ht="13.5" x14ac:dyDescent="0.25">
      <c r="A2058" s="3">
        <f>TITRES_STAT!B2061</f>
        <v>44999</v>
      </c>
      <c r="B2058" s="5">
        <f>TITRES_STAT!C2061</f>
        <v>55.8</v>
      </c>
      <c r="C2058" s="5">
        <f>TITRES_STAT!D2061</f>
        <v>47.023000000000003</v>
      </c>
      <c r="D2058" s="5">
        <f>TITRES_STAT!E2061</f>
        <v>47.023000000000003</v>
      </c>
      <c r="E2058" s="2">
        <f t="shared" si="128"/>
        <v>-2794.8614626199114</v>
      </c>
      <c r="F2058" s="5" t="str">
        <f t="shared" si="131"/>
        <v>BULLISH</v>
      </c>
      <c r="G2058" s="5" t="str">
        <f t="shared" si="130"/>
        <v>NEUTRAL</v>
      </c>
      <c r="H2058" s="5" t="str">
        <f t="shared" si="129"/>
        <v>NEUTRAL</v>
      </c>
    </row>
    <row r="2059" spans="1:8" ht="13.5" x14ac:dyDescent="0.25">
      <c r="A2059" s="3">
        <f>TITRES_STAT!B2062</f>
        <v>45000</v>
      </c>
      <c r="B2059" s="5">
        <f>TITRES_STAT!C2062</f>
        <v>55.8</v>
      </c>
      <c r="C2059" s="5">
        <f>TITRES_STAT!D2062</f>
        <v>47.023000000000003</v>
      </c>
      <c r="D2059" s="5">
        <f>TITRES_STAT!E2062</f>
        <v>0</v>
      </c>
      <c r="E2059" s="2">
        <f t="shared" si="128"/>
        <v>-2794.8614626199114</v>
      </c>
      <c r="F2059" s="5" t="str">
        <f t="shared" si="131"/>
        <v>BULLISH</v>
      </c>
      <c r="G2059" s="5" t="str">
        <f t="shared" si="130"/>
        <v>NEUTRAL</v>
      </c>
      <c r="H2059" s="5" t="str">
        <f t="shared" si="129"/>
        <v>NEUTRAL</v>
      </c>
    </row>
    <row r="2060" spans="1:8" ht="13.5" x14ac:dyDescent="0.25">
      <c r="A2060" s="3">
        <f>TITRES_STAT!B2063</f>
        <v>45001</v>
      </c>
      <c r="B2060" s="5">
        <f>TITRES_STAT!C2063</f>
        <v>55.8</v>
      </c>
      <c r="C2060" s="5">
        <f>TITRES_STAT!D2063</f>
        <v>47.023000000000003</v>
      </c>
      <c r="D2060" s="5">
        <f>TITRES_STAT!E2063</f>
        <v>47.023000000000003</v>
      </c>
      <c r="E2060" s="2">
        <f t="shared" si="128"/>
        <v>-2794.8614626199114</v>
      </c>
      <c r="F2060" s="5" t="str">
        <f t="shared" si="131"/>
        <v>BULLISH</v>
      </c>
      <c r="G2060" s="5" t="str">
        <f t="shared" si="130"/>
        <v>NEUTRAL</v>
      </c>
      <c r="H2060" s="5" t="str">
        <f t="shared" si="129"/>
        <v>CONFIRMED BULLISH</v>
      </c>
    </row>
    <row r="2061" spans="1:8" ht="13.5" x14ac:dyDescent="0.25">
      <c r="A2061" s="3">
        <f>TITRES_STAT!B2064</f>
        <v>45002</v>
      </c>
      <c r="B2061" s="5">
        <f>TITRES_STAT!C2064</f>
        <v>55.8</v>
      </c>
      <c r="C2061" s="5">
        <f>TITRES_STAT!D2064</f>
        <v>47.023000000000003</v>
      </c>
      <c r="D2061" s="5">
        <f>TITRES_STAT!E2064</f>
        <v>47.023000000000003</v>
      </c>
      <c r="E2061" s="2">
        <f t="shared" si="128"/>
        <v>-2794.8614626199114</v>
      </c>
      <c r="F2061" s="5" t="str">
        <f t="shared" si="131"/>
        <v>BULLISH</v>
      </c>
      <c r="G2061" s="5" t="str">
        <f t="shared" si="130"/>
        <v>NEUTRAL</v>
      </c>
      <c r="H2061" s="5" t="str">
        <f t="shared" si="129"/>
        <v>CONFIRMED BULLISH</v>
      </c>
    </row>
    <row r="2062" spans="1:8" ht="13.5" x14ac:dyDescent="0.25">
      <c r="A2062" s="3">
        <f>TITRES_STAT!B2065</f>
        <v>45006</v>
      </c>
      <c r="B2062" s="5">
        <f>TITRES_STAT!C2065</f>
        <v>55.8</v>
      </c>
      <c r="C2062" s="5">
        <f>TITRES_STAT!D2065</f>
        <v>47.023000000000003</v>
      </c>
      <c r="D2062" s="5">
        <f>TITRES_STAT!E2065</f>
        <v>47.023000000000003</v>
      </c>
      <c r="E2062" s="2">
        <f t="shared" si="128"/>
        <v>-2794.8614626199114</v>
      </c>
      <c r="F2062" s="5" t="str">
        <f t="shared" si="131"/>
        <v>NEUTRAL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45007</v>
      </c>
      <c r="B2063" s="5">
        <f>TITRES_STAT!C2066</f>
        <v>55.8</v>
      </c>
      <c r="C2063" s="5">
        <f>TITRES_STAT!D2066</f>
        <v>47.023000000000003</v>
      </c>
      <c r="D2063" s="5">
        <f>TITRES_STAT!E2066</f>
        <v>0</v>
      </c>
      <c r="E2063" s="2">
        <f t="shared" si="128"/>
        <v>-2794.8614626199114</v>
      </c>
      <c r="F2063" s="5" t="str">
        <f t="shared" si="131"/>
        <v>NEUTRAL</v>
      </c>
      <c r="G2063" s="5" t="str">
        <f t="shared" si="130"/>
        <v>NEUTRAL</v>
      </c>
      <c r="H2063" s="5" t="str">
        <f t="shared" si="129"/>
        <v>NEUTRAL</v>
      </c>
    </row>
    <row r="2064" spans="1:8" ht="13.5" x14ac:dyDescent="0.25">
      <c r="A2064" s="3">
        <f>TITRES_STAT!B2067</f>
        <v>45008</v>
      </c>
      <c r="B2064" s="5">
        <f>TITRES_STAT!C2067</f>
        <v>55.8</v>
      </c>
      <c r="C2064" s="5">
        <f>TITRES_STAT!D2067</f>
        <v>47.023000000000003</v>
      </c>
      <c r="D2064" s="5">
        <f>TITRES_STAT!E2067</f>
        <v>47.023000000000003</v>
      </c>
      <c r="E2064" s="2">
        <f t="shared" si="128"/>
        <v>-2794.8614626199114</v>
      </c>
      <c r="F2064" s="5" t="str">
        <f t="shared" si="131"/>
        <v>NEUTRAL</v>
      </c>
      <c r="G2064" s="5" t="str">
        <f t="shared" si="130"/>
        <v>NEUTRAL</v>
      </c>
      <c r="H2064" s="5" t="str">
        <f t="shared" si="129"/>
        <v>NEUTRAL</v>
      </c>
    </row>
    <row r="2065" spans="1:8" ht="13.5" x14ac:dyDescent="0.25">
      <c r="A2065" s="3">
        <f>TITRES_STAT!B2068</f>
        <v>45009</v>
      </c>
      <c r="B2065" s="5">
        <f>TITRES_STAT!C2068</f>
        <v>55.8</v>
      </c>
      <c r="C2065" s="5">
        <f>TITRES_STAT!D2068</f>
        <v>47.023000000000003</v>
      </c>
      <c r="D2065" s="5">
        <f>TITRES_STAT!E2068</f>
        <v>0</v>
      </c>
      <c r="E2065" s="2">
        <f t="shared" si="128"/>
        <v>-2794.8614626199114</v>
      </c>
      <c r="F2065" s="5" t="str">
        <f t="shared" si="131"/>
        <v>NEUTRAL</v>
      </c>
      <c r="G2065" s="5" t="str">
        <f t="shared" si="130"/>
        <v>NEUTRAL</v>
      </c>
      <c r="H2065" s="5" t="str">
        <f t="shared" si="129"/>
        <v>NEUTRAL</v>
      </c>
    </row>
    <row r="2066" spans="1:8" ht="13.5" x14ac:dyDescent="0.25">
      <c r="A2066" s="3">
        <f>TITRES_STAT!B2069</f>
        <v>45012</v>
      </c>
      <c r="B2066" s="5">
        <f>TITRES_STAT!C2069</f>
        <v>55.8</v>
      </c>
      <c r="C2066" s="5">
        <f>TITRES_STAT!D2069</f>
        <v>47.023000000000003</v>
      </c>
      <c r="D2066" s="5">
        <f>TITRES_STAT!E2069</f>
        <v>0</v>
      </c>
      <c r="E2066" s="2">
        <f t="shared" si="128"/>
        <v>-2794.8614626199114</v>
      </c>
      <c r="F2066" s="5" t="str">
        <f t="shared" si="131"/>
        <v>NEUTRAL</v>
      </c>
      <c r="G2066" s="5" t="str">
        <f t="shared" si="130"/>
        <v>NEUTRAL</v>
      </c>
      <c r="H2066" s="5" t="str">
        <f t="shared" si="129"/>
        <v>NEUTRAL</v>
      </c>
    </row>
    <row r="2067" spans="1:8" ht="13.5" x14ac:dyDescent="0.25">
      <c r="A2067" s="3">
        <f>TITRES_STAT!B2070</f>
        <v>45013</v>
      </c>
      <c r="B2067" s="5">
        <f>TITRES_STAT!C2070</f>
        <v>55.8</v>
      </c>
      <c r="C2067" s="5">
        <f>TITRES_STAT!D2070</f>
        <v>47.023000000000003</v>
      </c>
      <c r="D2067" s="5">
        <f>TITRES_STAT!E2070</f>
        <v>0</v>
      </c>
      <c r="E2067" s="2">
        <f t="shared" si="128"/>
        <v>-2794.8614626199114</v>
      </c>
      <c r="F2067" s="5" t="str">
        <f t="shared" si="131"/>
        <v>NEUTRAL</v>
      </c>
      <c r="G2067" s="5" t="str">
        <f t="shared" si="130"/>
        <v>NEUTRAL</v>
      </c>
      <c r="H2067" s="5" t="str">
        <f t="shared" si="129"/>
        <v>NEUTRAL</v>
      </c>
    </row>
    <row r="2068" spans="1:8" ht="13.5" x14ac:dyDescent="0.25">
      <c r="A2068" s="3">
        <f>TITRES_STAT!B2071</f>
        <v>45014</v>
      </c>
      <c r="B2068" s="5">
        <f>TITRES_STAT!C2071</f>
        <v>55.8</v>
      </c>
      <c r="C2068" s="5">
        <f>TITRES_STAT!D2071</f>
        <v>47.023000000000003</v>
      </c>
      <c r="D2068" s="5">
        <f>TITRES_STAT!E2071</f>
        <v>0</v>
      </c>
      <c r="E2068" s="2">
        <f t="shared" si="128"/>
        <v>-2794.8614626199114</v>
      </c>
      <c r="F2068" s="5" t="str">
        <f t="shared" si="131"/>
        <v>NEUTRAL</v>
      </c>
      <c r="G2068" s="5" t="str">
        <f t="shared" si="130"/>
        <v>NEUTRAL</v>
      </c>
      <c r="H2068" s="5" t="str">
        <f t="shared" si="129"/>
        <v>NEUTRAL</v>
      </c>
    </row>
    <row r="2069" spans="1:8" ht="13.5" x14ac:dyDescent="0.25">
      <c r="A2069" s="3">
        <f>TITRES_STAT!B2072</f>
        <v>45015</v>
      </c>
      <c r="B2069" s="5">
        <f>TITRES_STAT!C2072</f>
        <v>55.8</v>
      </c>
      <c r="C2069" s="5">
        <f>TITRES_STAT!D2072</f>
        <v>47.023000000000003</v>
      </c>
      <c r="D2069" s="5">
        <f>TITRES_STAT!E2072</f>
        <v>0</v>
      </c>
      <c r="E2069" s="2">
        <f t="shared" si="128"/>
        <v>-2794.8614626199114</v>
      </c>
      <c r="F2069" s="5" t="str">
        <f t="shared" si="131"/>
        <v>NEUTRAL</v>
      </c>
      <c r="G2069" s="5" t="str">
        <f t="shared" si="130"/>
        <v>NEUTRAL</v>
      </c>
      <c r="H2069" s="5" t="str">
        <f t="shared" si="129"/>
        <v>NEUTRAL</v>
      </c>
    </row>
    <row r="2070" spans="1:8" ht="13.5" x14ac:dyDescent="0.25">
      <c r="A2070" s="3">
        <f>TITRES_STAT!B2073</f>
        <v>45016</v>
      </c>
      <c r="B2070" s="5">
        <f>TITRES_STAT!C2073</f>
        <v>55.8</v>
      </c>
      <c r="C2070" s="5">
        <f>TITRES_STAT!D2073</f>
        <v>47.023000000000003</v>
      </c>
      <c r="D2070" s="5">
        <f>TITRES_STAT!E2073</f>
        <v>47.023000000000003</v>
      </c>
      <c r="E2070" s="2">
        <f t="shared" si="128"/>
        <v>-2794.8614626199114</v>
      </c>
      <c r="F2070" s="5" t="str">
        <f t="shared" si="131"/>
        <v>NEUTRAL</v>
      </c>
      <c r="G2070" s="5" t="str">
        <f t="shared" si="130"/>
        <v>NEUTRAL</v>
      </c>
      <c r="H2070" s="5" t="str">
        <f t="shared" si="129"/>
        <v>NEUTRAL</v>
      </c>
    </row>
    <row r="2071" spans="1:8" ht="13.5" x14ac:dyDescent="0.25">
      <c r="A2071" s="3">
        <f>TITRES_STAT!B2074</f>
        <v>45019</v>
      </c>
      <c r="B2071" s="5">
        <f>TITRES_STAT!C2074</f>
        <v>53.29</v>
      </c>
      <c r="C2071" s="5">
        <f>TITRES_STAT!D2074</f>
        <v>44.908000000000001</v>
      </c>
      <c r="D2071" s="5">
        <f>TITRES_STAT!E2074</f>
        <v>0</v>
      </c>
      <c r="E2071" s="2">
        <f t="shared" si="128"/>
        <v>-2794.8614626199114</v>
      </c>
      <c r="F2071" s="5" t="str">
        <f t="shared" si="131"/>
        <v>NEUTRAL</v>
      </c>
      <c r="G2071" s="5" t="str">
        <f t="shared" si="130"/>
        <v>NEUTRAL</v>
      </c>
      <c r="H2071" s="5" t="str">
        <f t="shared" si="129"/>
        <v>NEUTRAL</v>
      </c>
    </row>
    <row r="2072" spans="1:8" ht="13.5" x14ac:dyDescent="0.25">
      <c r="A2072" s="3">
        <f>TITRES_STAT!B2075</f>
        <v>45020</v>
      </c>
      <c r="B2072" s="5">
        <f>TITRES_STAT!C2075</f>
        <v>55.68</v>
      </c>
      <c r="C2072" s="5">
        <f>TITRES_STAT!D2075</f>
        <v>46.921999999999997</v>
      </c>
      <c r="D2072" s="5">
        <f>TITRES_STAT!E2075</f>
        <v>0</v>
      </c>
      <c r="E2072" s="2">
        <f t="shared" si="128"/>
        <v>-2794.8614626199114</v>
      </c>
      <c r="F2072" s="5" t="str">
        <f t="shared" si="131"/>
        <v>NEUTRAL</v>
      </c>
      <c r="G2072" s="5" t="str">
        <f t="shared" si="130"/>
        <v>NEUTRAL</v>
      </c>
      <c r="H2072" s="5" t="str">
        <f t="shared" si="129"/>
        <v>NEUTRAL</v>
      </c>
    </row>
    <row r="2073" spans="1:8" ht="13.5" x14ac:dyDescent="0.25">
      <c r="A2073" s="3">
        <f>TITRES_STAT!B2076</f>
        <v>45021</v>
      </c>
      <c r="B2073" s="5">
        <f>TITRES_STAT!C2076</f>
        <v>55.9</v>
      </c>
      <c r="C2073" s="5">
        <f>TITRES_STAT!D2076</f>
        <v>47.106999999999999</v>
      </c>
      <c r="D2073" s="5">
        <f>TITRES_STAT!E2076</f>
        <v>47.106999999999999</v>
      </c>
      <c r="E2073" s="2">
        <f t="shared" si="128"/>
        <v>-2747.7544626199115</v>
      </c>
      <c r="F2073" s="5" t="str">
        <f t="shared" si="131"/>
        <v>BULLISH</v>
      </c>
      <c r="G2073" s="5" t="str">
        <f t="shared" si="130"/>
        <v>NEUTRAL</v>
      </c>
      <c r="H2073" s="5" t="str">
        <f t="shared" si="129"/>
        <v>CONFIRMED BULLISH</v>
      </c>
    </row>
    <row r="2074" spans="1:8" ht="13.5" x14ac:dyDescent="0.25">
      <c r="A2074" s="3">
        <f>TITRES_STAT!B2077</f>
        <v>45022</v>
      </c>
      <c r="B2074" s="5">
        <f>TITRES_STAT!C2077</f>
        <v>55.9</v>
      </c>
      <c r="C2074" s="5">
        <f>TITRES_STAT!D2077</f>
        <v>47.106999999999999</v>
      </c>
      <c r="D2074" s="5">
        <f>TITRES_STAT!E2077</f>
        <v>0</v>
      </c>
      <c r="E2074" s="2">
        <f t="shared" si="128"/>
        <v>-2747.7544626199115</v>
      </c>
      <c r="F2074" s="5" t="str">
        <f t="shared" si="131"/>
        <v>BULLISH</v>
      </c>
      <c r="G2074" s="5" t="str">
        <f t="shared" si="130"/>
        <v>NEUTRAL</v>
      </c>
      <c r="H2074" s="5" t="str">
        <f t="shared" si="129"/>
        <v>CONFIRMED BULLISH</v>
      </c>
    </row>
    <row r="2075" spans="1:8" ht="13.5" x14ac:dyDescent="0.25">
      <c r="A2075" s="3">
        <f>TITRES_STAT!B2078</f>
        <v>45023</v>
      </c>
      <c r="B2075" s="5">
        <f>TITRES_STAT!C2078</f>
        <v>55.9</v>
      </c>
      <c r="C2075" s="5">
        <f>TITRES_STAT!D2078</f>
        <v>47.106999999999999</v>
      </c>
      <c r="D2075" s="5">
        <f>TITRES_STAT!E2078</f>
        <v>0</v>
      </c>
      <c r="E2075" s="2">
        <f t="shared" si="128"/>
        <v>-2747.7544626199115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CONFIRMED BULLISH</v>
      </c>
    </row>
    <row r="2076" spans="1:8" ht="13.5" x14ac:dyDescent="0.25">
      <c r="A2076" s="3">
        <f>TITRES_STAT!B2079</f>
        <v>45026</v>
      </c>
      <c r="B2076" s="5">
        <f>TITRES_STAT!C2079</f>
        <v>55.9</v>
      </c>
      <c r="C2076" s="5">
        <f>TITRES_STAT!D2079</f>
        <v>47.106999999999999</v>
      </c>
      <c r="D2076" s="5">
        <f>TITRES_STAT!E2079</f>
        <v>0</v>
      </c>
      <c r="E2076" s="2">
        <f t="shared" si="128"/>
        <v>-2747.7544626199115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CONFIRMED BULLISH</v>
      </c>
    </row>
    <row r="2077" spans="1:8" ht="13.5" x14ac:dyDescent="0.25">
      <c r="A2077" s="3">
        <f>TITRES_STAT!B2080</f>
        <v>45027</v>
      </c>
      <c r="B2077" s="5">
        <f>TITRES_STAT!C2080</f>
        <v>55</v>
      </c>
      <c r="C2077" s="5">
        <f>TITRES_STAT!D2080</f>
        <v>46.348999999999997</v>
      </c>
      <c r="D2077" s="5">
        <f>TITRES_STAT!E2080</f>
        <v>46.348999999999997</v>
      </c>
      <c r="E2077" s="2">
        <f t="shared" si="128"/>
        <v>-2794.1034626199116</v>
      </c>
      <c r="F2077" s="5" t="str">
        <f t="shared" si="131"/>
        <v>BULLISH</v>
      </c>
      <c r="G2077" s="5" t="str">
        <f t="shared" si="130"/>
        <v>NEUTRAL</v>
      </c>
      <c r="H2077" s="5" t="str">
        <f t="shared" si="129"/>
        <v>BULLISH DIVERGENCE</v>
      </c>
    </row>
    <row r="2078" spans="1:8" ht="13.5" x14ac:dyDescent="0.25">
      <c r="A2078" s="3">
        <f>TITRES_STAT!B2081</f>
        <v>45028</v>
      </c>
      <c r="B2078" s="5">
        <f>TITRES_STAT!C2081</f>
        <v>55</v>
      </c>
      <c r="C2078" s="5">
        <f>TITRES_STAT!D2081</f>
        <v>46.348999999999997</v>
      </c>
      <c r="D2078" s="5">
        <f>TITRES_STAT!E2081</f>
        <v>0</v>
      </c>
      <c r="E2078" s="2">
        <f t="shared" si="128"/>
        <v>-2794.1034626199116</v>
      </c>
      <c r="F2078" s="5" t="str">
        <f t="shared" si="131"/>
        <v>BEARISH</v>
      </c>
      <c r="G2078" s="5" t="str">
        <f t="shared" si="130"/>
        <v>NEUTRAL</v>
      </c>
      <c r="H2078" s="5" t="str">
        <f t="shared" si="129"/>
        <v>CONFIRMED BEARISH</v>
      </c>
    </row>
    <row r="2079" spans="1:8" ht="13.5" x14ac:dyDescent="0.25">
      <c r="A2079" s="3">
        <f>TITRES_STAT!B2082</f>
        <v>45029</v>
      </c>
      <c r="B2079" s="5">
        <f>TITRES_STAT!C2082</f>
        <v>56</v>
      </c>
      <c r="C2079" s="5">
        <f>TITRES_STAT!D2082</f>
        <v>47.191000000000003</v>
      </c>
      <c r="D2079" s="5">
        <f>TITRES_STAT!E2082</f>
        <v>47.191000000000003</v>
      </c>
      <c r="E2079" s="2">
        <f t="shared" si="128"/>
        <v>-2746.9124626199118</v>
      </c>
      <c r="F2079" s="5" t="str">
        <f t="shared" si="131"/>
        <v>BULLISH</v>
      </c>
      <c r="G2079" s="5" t="str">
        <f t="shared" si="130"/>
        <v>NEUTRAL</v>
      </c>
      <c r="H2079" s="5" t="str">
        <f t="shared" si="129"/>
        <v>CONFIRMED BULLISH</v>
      </c>
    </row>
    <row r="2080" spans="1:8" ht="13.5" x14ac:dyDescent="0.25">
      <c r="A2080" s="3">
        <f>TITRES_STAT!B2083</f>
        <v>45030</v>
      </c>
      <c r="B2080" s="5">
        <f>TITRES_STAT!C2083</f>
        <v>56</v>
      </c>
      <c r="C2080" s="5">
        <f>TITRES_STAT!D2083</f>
        <v>47.191000000000003</v>
      </c>
      <c r="D2080" s="5">
        <f>TITRES_STAT!E2083</f>
        <v>47.191000000000003</v>
      </c>
      <c r="E2080" s="2">
        <f t="shared" si="128"/>
        <v>-2746.9124626199118</v>
      </c>
      <c r="F2080" s="5" t="str">
        <f t="shared" si="131"/>
        <v>BULLISH</v>
      </c>
      <c r="G2080" s="5" t="str">
        <f t="shared" si="130"/>
        <v>NEUTRAL</v>
      </c>
      <c r="H2080" s="5" t="str">
        <f t="shared" si="129"/>
        <v>CONFIRMED BULLISH</v>
      </c>
    </row>
    <row r="2081" spans="1:8" ht="13.5" x14ac:dyDescent="0.25">
      <c r="A2081" s="3">
        <f>TITRES_STAT!B2084</f>
        <v>45033</v>
      </c>
      <c r="B2081" s="5">
        <f>TITRES_STAT!C2084</f>
        <v>56</v>
      </c>
      <c r="C2081" s="5">
        <f>TITRES_STAT!D2084</f>
        <v>47.191000000000003</v>
      </c>
      <c r="D2081" s="5">
        <f>TITRES_STAT!E2084</f>
        <v>0</v>
      </c>
      <c r="E2081" s="2">
        <f t="shared" si="128"/>
        <v>-2746.9124626199118</v>
      </c>
      <c r="F2081" s="5" t="str">
        <f t="shared" si="131"/>
        <v>BULLISH</v>
      </c>
      <c r="G2081" s="5" t="str">
        <f t="shared" si="130"/>
        <v>NEUTRAL</v>
      </c>
      <c r="H2081" s="5" t="str">
        <f t="shared" si="129"/>
        <v>CONFIRMED BULLISH</v>
      </c>
    </row>
    <row r="2082" spans="1:8" ht="13.5" x14ac:dyDescent="0.25">
      <c r="A2082" s="3">
        <f>TITRES_STAT!B2085</f>
        <v>45034</v>
      </c>
      <c r="B2082" s="5">
        <f>TITRES_STAT!C2085</f>
        <v>55.99</v>
      </c>
      <c r="C2082" s="5">
        <f>TITRES_STAT!D2085</f>
        <v>47.183</v>
      </c>
      <c r="D2082" s="5">
        <f>TITRES_STAT!E2085</f>
        <v>47.183</v>
      </c>
      <c r="E2082" s="2">
        <f t="shared" si="128"/>
        <v>-2794.0954626199118</v>
      </c>
      <c r="F2082" s="5" t="str">
        <f t="shared" si="131"/>
        <v>BULLISH</v>
      </c>
      <c r="G2082" s="5" t="str">
        <f t="shared" si="130"/>
        <v>NEUTRAL</v>
      </c>
      <c r="H2082" s="5" t="str">
        <f t="shared" si="129"/>
        <v>CONFIRMED BULLISH</v>
      </c>
    </row>
    <row r="2083" spans="1:8" ht="13.5" x14ac:dyDescent="0.25">
      <c r="A2083" s="3">
        <f>TITRES_STAT!B2086</f>
        <v>45035</v>
      </c>
      <c r="B2083" s="5">
        <f>TITRES_STAT!C2086</f>
        <v>55.98</v>
      </c>
      <c r="C2083" s="5">
        <f>TITRES_STAT!D2086</f>
        <v>47.173999999999999</v>
      </c>
      <c r="D2083" s="5">
        <f>TITRES_STAT!E2086</f>
        <v>47.173999999999999</v>
      </c>
      <c r="E2083" s="2">
        <f t="shared" si="128"/>
        <v>-2841.2694626199118</v>
      </c>
      <c r="F2083" s="5" t="str">
        <f t="shared" si="131"/>
        <v>BEARISH</v>
      </c>
      <c r="G2083" s="5" t="str">
        <f t="shared" si="130"/>
        <v>NEUTRAL</v>
      </c>
      <c r="H2083" s="5" t="str">
        <f t="shared" si="129"/>
        <v>BEARISH DIVERGENCE</v>
      </c>
    </row>
    <row r="2084" spans="1:8" ht="13.5" x14ac:dyDescent="0.25">
      <c r="A2084" s="3">
        <f>TITRES_STAT!B2087</f>
        <v>45036</v>
      </c>
      <c r="B2084" s="5">
        <f>TITRES_STAT!C2087</f>
        <v>55.98</v>
      </c>
      <c r="C2084" s="5">
        <f>TITRES_STAT!D2087</f>
        <v>47.173999999999999</v>
      </c>
      <c r="D2084" s="5">
        <f>TITRES_STAT!E2087</f>
        <v>0</v>
      </c>
      <c r="E2084" s="2">
        <f t="shared" si="128"/>
        <v>-2841.2694626199118</v>
      </c>
      <c r="F2084" s="5" t="str">
        <f t="shared" si="131"/>
        <v>BEARISH</v>
      </c>
      <c r="G2084" s="5" t="str">
        <f t="shared" si="130"/>
        <v>STRONG</v>
      </c>
      <c r="H2084" s="5" t="str">
        <f t="shared" si="129"/>
        <v>CONFIRMED BEARISH</v>
      </c>
    </row>
    <row r="2085" spans="1:8" ht="13.5" x14ac:dyDescent="0.25">
      <c r="A2085" s="3">
        <f>TITRES_STAT!B2088</f>
        <v>45040</v>
      </c>
      <c r="B2085" s="5">
        <f>TITRES_STAT!C2088</f>
        <v>55.98</v>
      </c>
      <c r="C2085" s="5">
        <f>TITRES_STAT!D2088</f>
        <v>47.173999999999999</v>
      </c>
      <c r="D2085" s="5">
        <f>TITRES_STAT!E2088</f>
        <v>0</v>
      </c>
      <c r="E2085" s="2">
        <f t="shared" si="128"/>
        <v>-2841.2694626199118</v>
      </c>
      <c r="F2085" s="5" t="str">
        <f t="shared" si="131"/>
        <v>BEARISH</v>
      </c>
      <c r="G2085" s="5" t="str">
        <f t="shared" si="130"/>
        <v>STRONG</v>
      </c>
      <c r="H2085" s="5" t="str">
        <f t="shared" si="129"/>
        <v>CONFIRMED BEARISH</v>
      </c>
    </row>
    <row r="2086" spans="1:8" ht="13.5" x14ac:dyDescent="0.25">
      <c r="A2086" s="3">
        <f>TITRES_STAT!B2089</f>
        <v>45041</v>
      </c>
      <c r="B2086" s="5">
        <f>TITRES_STAT!C2089</f>
        <v>55.98</v>
      </c>
      <c r="C2086" s="5">
        <f>TITRES_STAT!D2089</f>
        <v>47.173999999999999</v>
      </c>
      <c r="D2086" s="5">
        <f>TITRES_STAT!E2089</f>
        <v>0</v>
      </c>
      <c r="E2086" s="2">
        <f t="shared" si="128"/>
        <v>-2841.2694626199118</v>
      </c>
      <c r="F2086" s="5" t="str">
        <f t="shared" si="131"/>
        <v>BEARISH</v>
      </c>
      <c r="G2086" s="5" t="str">
        <f t="shared" si="130"/>
        <v>STRONG</v>
      </c>
      <c r="H2086" s="5" t="str">
        <f t="shared" si="129"/>
        <v>CONFIRMED BEARISH</v>
      </c>
    </row>
    <row r="2087" spans="1:8" ht="13.5" x14ac:dyDescent="0.25">
      <c r="A2087" s="3">
        <f>TITRES_STAT!B2090</f>
        <v>45042</v>
      </c>
      <c r="B2087" s="5">
        <f>TITRES_STAT!C2090</f>
        <v>55.98</v>
      </c>
      <c r="C2087" s="5">
        <f>TITRES_STAT!D2090</f>
        <v>47.173999999999999</v>
      </c>
      <c r="D2087" s="5">
        <f>TITRES_STAT!E2090</f>
        <v>47.173999999999999</v>
      </c>
      <c r="E2087" s="2">
        <f t="shared" si="128"/>
        <v>-2841.2694626199118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CONFIRMED BEARISH</v>
      </c>
    </row>
    <row r="2088" spans="1:8" ht="13.5" x14ac:dyDescent="0.25">
      <c r="A2088" s="3">
        <f>TITRES_STAT!B2091</f>
        <v>45043</v>
      </c>
      <c r="B2088" s="5">
        <f>TITRES_STAT!C2091</f>
        <v>55.98</v>
      </c>
      <c r="C2088" s="5">
        <f>TITRES_STAT!D2091</f>
        <v>47.173999999999999</v>
      </c>
      <c r="D2088" s="5">
        <f>TITRES_STAT!E2091</f>
        <v>47.173999999999999</v>
      </c>
      <c r="E2088" s="2">
        <f t="shared" si="128"/>
        <v>-2841.2694626199118</v>
      </c>
      <c r="F2088" s="5" t="str">
        <f t="shared" si="131"/>
        <v>NEUTRAL</v>
      </c>
      <c r="G2088" s="5" t="str">
        <f t="shared" si="130"/>
        <v>NEUTRAL</v>
      </c>
      <c r="H2088" s="5" t="str">
        <f t="shared" si="129"/>
        <v>NEUTRAL</v>
      </c>
    </row>
    <row r="2089" spans="1:8" ht="13.5" x14ac:dyDescent="0.25">
      <c r="A2089" s="3">
        <f>TITRES_STAT!B2092</f>
        <v>45044</v>
      </c>
      <c r="B2089" s="5">
        <f>TITRES_STAT!C2092</f>
        <v>55.98</v>
      </c>
      <c r="C2089" s="5">
        <f>TITRES_STAT!D2092</f>
        <v>47.173999999999999</v>
      </c>
      <c r="D2089" s="5">
        <f>TITRES_STAT!E2092</f>
        <v>0</v>
      </c>
      <c r="E2089" s="2">
        <f t="shared" si="128"/>
        <v>-2841.2694626199118</v>
      </c>
      <c r="F2089" s="5" t="str">
        <f t="shared" si="131"/>
        <v>NEUTRAL</v>
      </c>
      <c r="G2089" s="5" t="str">
        <f t="shared" si="130"/>
        <v>NEUTRAL</v>
      </c>
      <c r="H2089" s="5" t="str">
        <f t="shared" si="129"/>
        <v>NEUTRAL</v>
      </c>
    </row>
    <row r="2090" spans="1:8" ht="13.5" x14ac:dyDescent="0.25">
      <c r="A2090" s="3">
        <f>TITRES_STAT!B2093</f>
        <v>45048</v>
      </c>
      <c r="B2090" s="5">
        <f>TITRES_STAT!C2093</f>
        <v>55.98</v>
      </c>
      <c r="C2090" s="5">
        <f>TITRES_STAT!D2093</f>
        <v>47.173999999999999</v>
      </c>
      <c r="D2090" s="5">
        <f>TITRES_STAT!E2093</f>
        <v>0</v>
      </c>
      <c r="E2090" s="2">
        <f t="shared" si="128"/>
        <v>-2841.2694626199118</v>
      </c>
      <c r="F2090" s="5" t="str">
        <f t="shared" si="131"/>
        <v>NEUTRAL</v>
      </c>
      <c r="G2090" s="5" t="str">
        <f t="shared" si="130"/>
        <v>NEUTRAL</v>
      </c>
      <c r="H2090" s="5" t="str">
        <f t="shared" si="129"/>
        <v>NEUTRAL</v>
      </c>
    </row>
    <row r="2091" spans="1:8" ht="13.5" x14ac:dyDescent="0.25">
      <c r="A2091" s="3">
        <f>TITRES_STAT!B2094</f>
        <v>45049</v>
      </c>
      <c r="B2091" s="5">
        <f>TITRES_STAT!C2094</f>
        <v>55.98</v>
      </c>
      <c r="C2091" s="5">
        <f>TITRES_STAT!D2094</f>
        <v>47.173999999999999</v>
      </c>
      <c r="D2091" s="5">
        <f>TITRES_STAT!E2094</f>
        <v>0</v>
      </c>
      <c r="E2091" s="2">
        <f t="shared" si="128"/>
        <v>-2841.2694626199118</v>
      </c>
      <c r="F2091" s="5" t="str">
        <f t="shared" si="131"/>
        <v>NEUTRAL</v>
      </c>
      <c r="G2091" s="5" t="str">
        <f t="shared" si="130"/>
        <v>NEUTRAL</v>
      </c>
      <c r="H2091" s="5" t="str">
        <f t="shared" si="129"/>
        <v>NEUTRAL</v>
      </c>
    </row>
    <row r="2092" spans="1:8" ht="13.5" x14ac:dyDescent="0.25">
      <c r="A2092" s="3">
        <f>TITRES_STAT!B2095</f>
        <v>45050</v>
      </c>
      <c r="B2092" s="5">
        <f>TITRES_STAT!C2095</f>
        <v>55.98</v>
      </c>
      <c r="C2092" s="5">
        <f>TITRES_STAT!D2095</f>
        <v>47.173999999999999</v>
      </c>
      <c r="D2092" s="5">
        <f>TITRES_STAT!E2095</f>
        <v>0</v>
      </c>
      <c r="E2092" s="2">
        <f t="shared" si="128"/>
        <v>-2841.2694626199118</v>
      </c>
      <c r="F2092" s="5" t="str">
        <f t="shared" si="131"/>
        <v>NEUTRAL</v>
      </c>
      <c r="G2092" s="5" t="str">
        <f t="shared" si="130"/>
        <v>NEUTRAL</v>
      </c>
      <c r="H2092" s="5" t="str">
        <f t="shared" si="129"/>
        <v>NEUTRAL</v>
      </c>
    </row>
    <row r="2093" spans="1:8" ht="13.5" x14ac:dyDescent="0.25">
      <c r="A2093" s="3">
        <f>TITRES_STAT!B2096</f>
        <v>45051</v>
      </c>
      <c r="B2093" s="5">
        <f>TITRES_STAT!C2096</f>
        <v>55.98</v>
      </c>
      <c r="C2093" s="5">
        <f>TITRES_STAT!D2096</f>
        <v>47.173999999999999</v>
      </c>
      <c r="D2093" s="5">
        <f>TITRES_STAT!E2096</f>
        <v>0</v>
      </c>
      <c r="E2093" s="2">
        <f t="shared" si="128"/>
        <v>-2841.2694626199118</v>
      </c>
      <c r="F2093" s="5" t="str">
        <f t="shared" si="131"/>
        <v>NEUTRAL</v>
      </c>
      <c r="G2093" s="5" t="str">
        <f t="shared" si="130"/>
        <v>NEUTRAL</v>
      </c>
      <c r="H2093" s="5" t="str">
        <f t="shared" si="129"/>
        <v>NEUTRAL</v>
      </c>
    </row>
    <row r="2094" spans="1:8" ht="13.5" x14ac:dyDescent="0.25">
      <c r="A2094" s="3">
        <f>TITRES_STAT!B2097</f>
        <v>45054</v>
      </c>
      <c r="B2094" s="5">
        <f>TITRES_STAT!C2097</f>
        <v>55.98</v>
      </c>
      <c r="C2094" s="5">
        <f>TITRES_STAT!D2097</f>
        <v>47.173999999999999</v>
      </c>
      <c r="D2094" s="5">
        <f>TITRES_STAT!E2097</f>
        <v>0</v>
      </c>
      <c r="E2094" s="2">
        <f t="shared" si="128"/>
        <v>-2841.2694626199118</v>
      </c>
      <c r="F2094" s="5" t="str">
        <f t="shared" si="131"/>
        <v>NEUTRAL</v>
      </c>
      <c r="G2094" s="5" t="str">
        <f t="shared" si="130"/>
        <v>NEUTRAL</v>
      </c>
      <c r="H2094" s="5" t="str">
        <f t="shared" si="129"/>
        <v>NEUTRAL</v>
      </c>
    </row>
    <row r="2095" spans="1:8" ht="13.5" x14ac:dyDescent="0.25">
      <c r="A2095" s="3">
        <f>TITRES_STAT!B2098</f>
        <v>45055</v>
      </c>
      <c r="B2095" s="5">
        <f>TITRES_STAT!C2098</f>
        <v>55.99</v>
      </c>
      <c r="C2095" s="5">
        <f>TITRES_STAT!D2098</f>
        <v>47.183</v>
      </c>
      <c r="D2095" s="5">
        <f>TITRES_STAT!E2098</f>
        <v>47.183</v>
      </c>
      <c r="E2095" s="2">
        <f t="shared" si="128"/>
        <v>-2794.0864626199118</v>
      </c>
      <c r="F2095" s="5" t="str">
        <f t="shared" si="131"/>
        <v>BULLISH</v>
      </c>
      <c r="G2095" s="5" t="str">
        <f t="shared" si="130"/>
        <v>NEUTRAL</v>
      </c>
      <c r="H2095" s="5" t="str">
        <f t="shared" si="129"/>
        <v>CONFIRMED BULLISH</v>
      </c>
    </row>
    <row r="2096" spans="1:8" ht="13.5" x14ac:dyDescent="0.25">
      <c r="A2096" s="3">
        <f>TITRES_STAT!B2099</f>
        <v>45056</v>
      </c>
      <c r="B2096" s="5">
        <f>TITRES_STAT!C2099</f>
        <v>55.99</v>
      </c>
      <c r="C2096" s="5">
        <f>TITRES_STAT!D2099</f>
        <v>47.183</v>
      </c>
      <c r="D2096" s="5">
        <f>TITRES_STAT!E2099</f>
        <v>0</v>
      </c>
      <c r="E2096" s="2">
        <f t="shared" si="128"/>
        <v>-2794.0864626199118</v>
      </c>
      <c r="F2096" s="5" t="str">
        <f t="shared" si="131"/>
        <v>BULLISH</v>
      </c>
      <c r="G2096" s="5" t="str">
        <f t="shared" si="130"/>
        <v>NEUTRAL</v>
      </c>
      <c r="H2096" s="5" t="str">
        <f t="shared" si="129"/>
        <v>CONFIRMED BULLISH</v>
      </c>
    </row>
    <row r="2097" spans="1:8" ht="13.5" x14ac:dyDescent="0.25">
      <c r="A2097" s="3">
        <f>TITRES_STAT!B2100</f>
        <v>45057</v>
      </c>
      <c r="B2097" s="5">
        <f>TITRES_STAT!C2100</f>
        <v>55.99</v>
      </c>
      <c r="C2097" s="5">
        <f>TITRES_STAT!D2100</f>
        <v>47.183</v>
      </c>
      <c r="D2097" s="5">
        <f>TITRES_STAT!E2100</f>
        <v>0</v>
      </c>
      <c r="E2097" s="2">
        <f t="shared" si="128"/>
        <v>-2794.0864626199118</v>
      </c>
      <c r="F2097" s="5" t="str">
        <f t="shared" si="131"/>
        <v>BULLISH</v>
      </c>
      <c r="G2097" s="5" t="str">
        <f t="shared" si="130"/>
        <v>NEUTRAL</v>
      </c>
      <c r="H2097" s="5" t="str">
        <f t="shared" si="129"/>
        <v>CONFIRMED BULLISH</v>
      </c>
    </row>
    <row r="2098" spans="1:8" ht="13.5" x14ac:dyDescent="0.25">
      <c r="A2098" s="3">
        <f>TITRES_STAT!B2101</f>
        <v>45058</v>
      </c>
      <c r="B2098" s="5">
        <f>TITRES_STAT!C2101</f>
        <v>55.99</v>
      </c>
      <c r="C2098" s="5">
        <f>TITRES_STAT!D2101</f>
        <v>47.183</v>
      </c>
      <c r="D2098" s="5">
        <f>TITRES_STAT!E2101</f>
        <v>0</v>
      </c>
      <c r="E2098" s="2">
        <f t="shared" si="128"/>
        <v>-2794.0864626199118</v>
      </c>
      <c r="F2098" s="5" t="str">
        <f t="shared" si="131"/>
        <v>BULLISH</v>
      </c>
      <c r="G2098" s="5" t="str">
        <f t="shared" si="130"/>
        <v>NEUTRAL</v>
      </c>
      <c r="H2098" s="5" t="str">
        <f t="shared" si="129"/>
        <v>CONFIRMED BULLISH</v>
      </c>
    </row>
    <row r="2099" spans="1:8" ht="13.5" x14ac:dyDescent="0.25">
      <c r="A2099" s="3">
        <f>TITRES_STAT!B2102</f>
        <v>45061</v>
      </c>
      <c r="B2099" s="5">
        <f>TITRES_STAT!C2102</f>
        <v>55.99</v>
      </c>
      <c r="C2099" s="5">
        <f>TITRES_STAT!D2102</f>
        <v>47.183</v>
      </c>
      <c r="D2099" s="5">
        <f>TITRES_STAT!E2102</f>
        <v>0</v>
      </c>
      <c r="E2099" s="2">
        <f t="shared" si="128"/>
        <v>-2794.0864626199118</v>
      </c>
      <c r="F2099" s="5" t="str">
        <f t="shared" si="131"/>
        <v>BULLISH</v>
      </c>
      <c r="G2099" s="5" t="str">
        <f t="shared" si="130"/>
        <v>NEUTRAL</v>
      </c>
      <c r="H2099" s="5" t="str">
        <f t="shared" si="129"/>
        <v>CONFIRMED BULLISH</v>
      </c>
    </row>
    <row r="2100" spans="1:8" ht="13.5" x14ac:dyDescent="0.25">
      <c r="A2100" s="3">
        <f>TITRES_STAT!B2103</f>
        <v>45062</v>
      </c>
      <c r="B2100" s="5">
        <f>TITRES_STAT!C2103</f>
        <v>55.99</v>
      </c>
      <c r="C2100" s="5">
        <f>TITRES_STAT!D2103</f>
        <v>47.183</v>
      </c>
      <c r="D2100" s="5">
        <f>TITRES_STAT!E2103</f>
        <v>0</v>
      </c>
      <c r="E2100" s="2">
        <f t="shared" si="128"/>
        <v>-2794.0864626199118</v>
      </c>
      <c r="F2100" s="5" t="str">
        <f t="shared" si="131"/>
        <v>NEUTRAL</v>
      </c>
      <c r="G2100" s="5" t="str">
        <f t="shared" si="130"/>
        <v>NEUTRAL</v>
      </c>
      <c r="H2100" s="5" t="str">
        <f t="shared" si="129"/>
        <v>NEUTRAL</v>
      </c>
    </row>
    <row r="2101" spans="1:8" ht="13.5" x14ac:dyDescent="0.25">
      <c r="A2101" s="3">
        <f>TITRES_STAT!B2104</f>
        <v>45063</v>
      </c>
      <c r="B2101" s="5">
        <f>TITRES_STAT!C2104</f>
        <v>55.99</v>
      </c>
      <c r="C2101" s="5">
        <f>TITRES_STAT!D2104</f>
        <v>47.183</v>
      </c>
      <c r="D2101" s="5">
        <f>TITRES_STAT!E2104</f>
        <v>0</v>
      </c>
      <c r="E2101" s="2">
        <f t="shared" si="128"/>
        <v>-2794.0864626199118</v>
      </c>
      <c r="F2101" s="5" t="str">
        <f t="shared" si="131"/>
        <v>NEUTRAL</v>
      </c>
      <c r="G2101" s="5" t="str">
        <f t="shared" si="130"/>
        <v>NEUTRAL</v>
      </c>
      <c r="H2101" s="5" t="str">
        <f t="shared" si="129"/>
        <v>NEUTRAL</v>
      </c>
    </row>
    <row r="2102" spans="1:8" ht="13.5" x14ac:dyDescent="0.25">
      <c r="A2102" s="3">
        <f>TITRES_STAT!B2105</f>
        <v>45064</v>
      </c>
      <c r="B2102" s="5">
        <f>TITRES_STAT!C2105</f>
        <v>55.99</v>
      </c>
      <c r="C2102" s="5">
        <f>TITRES_STAT!D2105</f>
        <v>47.183</v>
      </c>
      <c r="D2102" s="5">
        <f>TITRES_STAT!E2105</f>
        <v>0</v>
      </c>
      <c r="E2102" s="2">
        <f t="shared" si="128"/>
        <v>-2794.0864626199118</v>
      </c>
      <c r="F2102" s="5" t="str">
        <f t="shared" si="131"/>
        <v>NEUTRAL</v>
      </c>
      <c r="G2102" s="5" t="str">
        <f t="shared" si="130"/>
        <v>NEUTRAL</v>
      </c>
      <c r="H2102" s="5" t="str">
        <f t="shared" si="129"/>
        <v>NEUTRAL</v>
      </c>
    </row>
    <row r="2103" spans="1:8" ht="13.5" x14ac:dyDescent="0.25">
      <c r="A2103" s="3">
        <f>TITRES_STAT!B2106</f>
        <v>45065</v>
      </c>
      <c r="B2103" s="5">
        <f>TITRES_STAT!C2106</f>
        <v>55.99</v>
      </c>
      <c r="C2103" s="5">
        <f>TITRES_STAT!D2106</f>
        <v>47.183</v>
      </c>
      <c r="D2103" s="5">
        <f>TITRES_STAT!E2106</f>
        <v>0</v>
      </c>
      <c r="E2103" s="2">
        <f t="shared" si="128"/>
        <v>-2794.0864626199118</v>
      </c>
      <c r="F2103" s="5" t="str">
        <f t="shared" si="131"/>
        <v>NEUTRAL</v>
      </c>
      <c r="G2103" s="5" t="str">
        <f t="shared" si="130"/>
        <v>NEUTRAL</v>
      </c>
      <c r="H2103" s="5" t="str">
        <f t="shared" si="129"/>
        <v>NEUTRAL</v>
      </c>
    </row>
    <row r="2104" spans="1:8" ht="13.5" x14ac:dyDescent="0.25">
      <c r="A2104" s="3">
        <f>TITRES_STAT!B2107</f>
        <v>45068</v>
      </c>
      <c r="B2104" s="5">
        <f>TITRES_STAT!C2107</f>
        <v>55.99</v>
      </c>
      <c r="C2104" s="5">
        <f>TITRES_STAT!D2107</f>
        <v>47.183</v>
      </c>
      <c r="D2104" s="5">
        <f>TITRES_STAT!E2107</f>
        <v>0</v>
      </c>
      <c r="E2104" s="2">
        <f t="shared" si="128"/>
        <v>-2794.0864626199118</v>
      </c>
      <c r="F2104" s="5" t="str">
        <f t="shared" si="131"/>
        <v>NEUTRAL</v>
      </c>
      <c r="G2104" s="5" t="str">
        <f t="shared" si="130"/>
        <v>NEUTRAL</v>
      </c>
      <c r="H2104" s="5" t="str">
        <f t="shared" si="129"/>
        <v>NEUTRAL</v>
      </c>
    </row>
    <row r="2105" spans="1:8" ht="13.5" x14ac:dyDescent="0.25">
      <c r="A2105" s="3">
        <f>TITRES_STAT!B2108</f>
        <v>45069</v>
      </c>
      <c r="B2105" s="5">
        <f>TITRES_STAT!C2108</f>
        <v>55.99</v>
      </c>
      <c r="C2105" s="5">
        <f>TITRES_STAT!D2108</f>
        <v>47.183</v>
      </c>
      <c r="D2105" s="5">
        <f>TITRES_STAT!E2108</f>
        <v>0</v>
      </c>
      <c r="E2105" s="2">
        <f t="shared" si="128"/>
        <v>-2794.0864626199118</v>
      </c>
      <c r="F2105" s="5" t="str">
        <f t="shared" si="131"/>
        <v>NEUTRAL</v>
      </c>
      <c r="G2105" s="5" t="str">
        <f t="shared" si="130"/>
        <v>NEUTRAL</v>
      </c>
      <c r="H2105" s="5" t="str">
        <f t="shared" si="129"/>
        <v>NEUTRAL</v>
      </c>
    </row>
    <row r="2106" spans="1:8" ht="13.5" x14ac:dyDescent="0.25">
      <c r="A2106" s="3">
        <f>TITRES_STAT!B2109</f>
        <v>45070</v>
      </c>
      <c r="B2106" s="5">
        <f>TITRES_STAT!C2109</f>
        <v>56</v>
      </c>
      <c r="C2106" s="5">
        <f>TITRES_STAT!D2109</f>
        <v>47.191000000000003</v>
      </c>
      <c r="D2106" s="5">
        <f>TITRES_STAT!E2109</f>
        <v>47.191000000000003</v>
      </c>
      <c r="E2106" s="2">
        <f t="shared" si="128"/>
        <v>-2746.895462619912</v>
      </c>
      <c r="F2106" s="5" t="str">
        <f t="shared" si="131"/>
        <v>BULLISH</v>
      </c>
      <c r="G2106" s="5" t="str">
        <f t="shared" si="130"/>
        <v>NEUTRAL</v>
      </c>
      <c r="H2106" s="5" t="str">
        <f t="shared" si="129"/>
        <v>CONFIRMED BULLISH</v>
      </c>
    </row>
    <row r="2107" spans="1:8" ht="13.5" x14ac:dyDescent="0.25">
      <c r="A2107" s="3">
        <f>TITRES_STAT!B2110</f>
        <v>45071</v>
      </c>
      <c r="B2107" s="5">
        <f>TITRES_STAT!C2110</f>
        <v>56</v>
      </c>
      <c r="C2107" s="5">
        <f>TITRES_STAT!D2110</f>
        <v>47.191000000000003</v>
      </c>
      <c r="D2107" s="5">
        <f>TITRES_STAT!E2110</f>
        <v>47.191000000000003</v>
      </c>
      <c r="E2107" s="2">
        <f t="shared" si="128"/>
        <v>-2746.895462619912</v>
      </c>
      <c r="F2107" s="5" t="str">
        <f t="shared" si="131"/>
        <v>BULLISH</v>
      </c>
      <c r="G2107" s="5" t="str">
        <f t="shared" si="130"/>
        <v>NEUTRAL</v>
      </c>
      <c r="H2107" s="5" t="str">
        <f t="shared" si="129"/>
        <v>CONFIRMED BULLISH</v>
      </c>
    </row>
    <row r="2108" spans="1:8" ht="13.5" x14ac:dyDescent="0.25">
      <c r="A2108" s="3">
        <f>TITRES_STAT!B2111</f>
        <v>45072</v>
      </c>
      <c r="B2108" s="5">
        <f>TITRES_STAT!C2111</f>
        <v>56</v>
      </c>
      <c r="C2108" s="5">
        <f>TITRES_STAT!D2111</f>
        <v>47.191000000000003</v>
      </c>
      <c r="D2108" s="5">
        <f>TITRES_STAT!E2111</f>
        <v>0</v>
      </c>
      <c r="E2108" s="2">
        <f t="shared" si="128"/>
        <v>-2746.895462619912</v>
      </c>
      <c r="F2108" s="5" t="str">
        <f t="shared" si="131"/>
        <v>BULLISH</v>
      </c>
      <c r="G2108" s="5" t="str">
        <f t="shared" si="130"/>
        <v>NEUTRAL</v>
      </c>
      <c r="H2108" s="5" t="str">
        <f t="shared" si="129"/>
        <v>CONFIRMED BULLISH</v>
      </c>
    </row>
    <row r="2109" spans="1:8" ht="13.5" x14ac:dyDescent="0.25">
      <c r="A2109" s="3">
        <f>TITRES_STAT!B2112</f>
        <v>45075</v>
      </c>
      <c r="B2109" s="5">
        <f>TITRES_STAT!C2112</f>
        <v>56</v>
      </c>
      <c r="C2109" s="5">
        <f>TITRES_STAT!D2112</f>
        <v>47.191000000000003</v>
      </c>
      <c r="D2109" s="5">
        <f>TITRES_STAT!E2112</f>
        <v>0</v>
      </c>
      <c r="E2109" s="2">
        <f t="shared" si="128"/>
        <v>-2746.895462619912</v>
      </c>
      <c r="F2109" s="5" t="str">
        <f t="shared" si="131"/>
        <v>BULLISH</v>
      </c>
      <c r="G2109" s="5" t="str">
        <f t="shared" si="130"/>
        <v>NEUTRAL</v>
      </c>
      <c r="H2109" s="5" t="str">
        <f t="shared" si="129"/>
        <v>CONFIRMED BULLISH</v>
      </c>
    </row>
    <row r="2110" spans="1:8" ht="13.5" x14ac:dyDescent="0.25">
      <c r="A2110" s="3">
        <f>TITRES_STAT!B2113</f>
        <v>45076</v>
      </c>
      <c r="B2110" s="5">
        <f>TITRES_STAT!C2113</f>
        <v>56</v>
      </c>
      <c r="C2110" s="5">
        <f>TITRES_STAT!D2113</f>
        <v>47.191000000000003</v>
      </c>
      <c r="D2110" s="5">
        <f>TITRES_STAT!E2113</f>
        <v>0</v>
      </c>
      <c r="E2110" s="2">
        <f t="shared" si="128"/>
        <v>-2746.895462619912</v>
      </c>
      <c r="F2110" s="5" t="str">
        <f t="shared" si="131"/>
        <v>BULLISH</v>
      </c>
      <c r="G2110" s="5" t="str">
        <f t="shared" si="130"/>
        <v>NEUTRAL</v>
      </c>
      <c r="H2110" s="5" t="str">
        <f t="shared" si="129"/>
        <v>CONFIRMED BULLISH</v>
      </c>
    </row>
    <row r="2111" spans="1:8" ht="13.5" x14ac:dyDescent="0.25">
      <c r="A2111" s="3">
        <f>TITRES_STAT!B2114</f>
        <v>45077</v>
      </c>
      <c r="B2111" s="5">
        <f>TITRES_STAT!C2114</f>
        <v>56.07</v>
      </c>
      <c r="C2111" s="5">
        <f>TITRES_STAT!D2114</f>
        <v>49.311</v>
      </c>
      <c r="D2111" s="5">
        <f>TITRES_STAT!E2114</f>
        <v>49.311</v>
      </c>
      <c r="E2111" s="2">
        <f t="shared" si="128"/>
        <v>-2697.5844626199118</v>
      </c>
      <c r="F2111" s="5" t="str">
        <f t="shared" si="131"/>
        <v>BULLISH</v>
      </c>
      <c r="G2111" s="5" t="str">
        <f t="shared" si="130"/>
        <v>NEUTRAL</v>
      </c>
      <c r="H2111" s="5" t="str">
        <f t="shared" si="129"/>
        <v>CONFIRMED BULLISH</v>
      </c>
    </row>
    <row r="2112" spans="1:8" ht="13.5" x14ac:dyDescent="0.25">
      <c r="A2112" s="3">
        <f>TITRES_STAT!B2115</f>
        <v>45078</v>
      </c>
      <c r="B2112" s="5">
        <f>TITRES_STAT!C2115</f>
        <v>56.07</v>
      </c>
      <c r="C2112" s="5">
        <f>TITRES_STAT!D2115</f>
        <v>49.311</v>
      </c>
      <c r="D2112" s="5">
        <f>TITRES_STAT!E2115</f>
        <v>0</v>
      </c>
      <c r="E2112" s="2">
        <f t="shared" si="128"/>
        <v>-2697.5844626199118</v>
      </c>
      <c r="F2112" s="5" t="str">
        <f t="shared" si="131"/>
        <v>BULLISH</v>
      </c>
      <c r="G2112" s="5" t="str">
        <f t="shared" si="130"/>
        <v>NEUTRAL</v>
      </c>
      <c r="H2112" s="5" t="str">
        <f t="shared" si="129"/>
        <v>CONFIRMED BULLISH</v>
      </c>
    </row>
    <row r="2113" spans="1:8" ht="13.5" x14ac:dyDescent="0.25">
      <c r="A2113" s="3">
        <f>TITRES_STAT!B2116</f>
        <v>45079</v>
      </c>
      <c r="B2113" s="5">
        <f>TITRES_STAT!C2116</f>
        <v>56.07</v>
      </c>
      <c r="C2113" s="5">
        <f>TITRES_STAT!D2116</f>
        <v>49.311</v>
      </c>
      <c r="D2113" s="5">
        <f>TITRES_STAT!E2116</f>
        <v>0</v>
      </c>
      <c r="E2113" s="2">
        <f t="shared" si="128"/>
        <v>-2697.5844626199118</v>
      </c>
      <c r="F2113" s="5" t="str">
        <f t="shared" si="131"/>
        <v>BULLISH</v>
      </c>
      <c r="G2113" s="5" t="str">
        <f t="shared" si="130"/>
        <v>NEUTRAL</v>
      </c>
      <c r="H2113" s="5" t="str">
        <f t="shared" si="129"/>
        <v>CONFIRMED BULLISH</v>
      </c>
    </row>
    <row r="2114" spans="1:8" ht="13.5" x14ac:dyDescent="0.25">
      <c r="A2114" s="3">
        <f>TITRES_STAT!B2117</f>
        <v>45082</v>
      </c>
      <c r="B2114" s="5">
        <f>TITRES_STAT!C2117</f>
        <v>56.07</v>
      </c>
      <c r="C2114" s="5">
        <f>TITRES_STAT!D2117</f>
        <v>49.311</v>
      </c>
      <c r="D2114" s="5">
        <f>TITRES_STAT!E2117</f>
        <v>0</v>
      </c>
      <c r="E2114" s="2">
        <f t="shared" si="128"/>
        <v>-2697.5844626199118</v>
      </c>
      <c r="F2114" s="5" t="str">
        <f t="shared" si="131"/>
        <v>BULLISH</v>
      </c>
      <c r="G2114" s="5" t="str">
        <f t="shared" si="130"/>
        <v>NEUTRAL</v>
      </c>
      <c r="H2114" s="5" t="str">
        <f t="shared" si="129"/>
        <v>CONFIRMED BULLISH</v>
      </c>
    </row>
    <row r="2115" spans="1:8" ht="13.5" x14ac:dyDescent="0.25">
      <c r="A2115" s="3">
        <f>TITRES_STAT!B2118</f>
        <v>45083</v>
      </c>
      <c r="B2115" s="5">
        <f>TITRES_STAT!C2118</f>
        <v>56.07</v>
      </c>
      <c r="C2115" s="5">
        <f>TITRES_STAT!D2118</f>
        <v>49.311</v>
      </c>
      <c r="D2115" s="5">
        <f>TITRES_STAT!E2118</f>
        <v>0</v>
      </c>
      <c r="E2115" s="2">
        <f t="shared" si="128"/>
        <v>-2697.5844626199118</v>
      </c>
      <c r="F2115" s="5" t="str">
        <f t="shared" si="131"/>
        <v>BULLISH</v>
      </c>
      <c r="G2115" s="5" t="str">
        <f t="shared" si="130"/>
        <v>NEUTRAL</v>
      </c>
      <c r="H2115" s="5" t="str">
        <f t="shared" si="129"/>
        <v>CONFIRMED BULLISH</v>
      </c>
    </row>
    <row r="2116" spans="1:8" ht="13.5" x14ac:dyDescent="0.25">
      <c r="A2116" s="3">
        <f>TITRES_STAT!B2119</f>
        <v>45084</v>
      </c>
      <c r="B2116" s="5">
        <f>TITRES_STAT!C2119</f>
        <v>56.07</v>
      </c>
      <c r="C2116" s="5">
        <f>TITRES_STAT!D2119</f>
        <v>49.311</v>
      </c>
      <c r="D2116" s="5">
        <f>TITRES_STAT!E2119</f>
        <v>0</v>
      </c>
      <c r="E2116" s="2">
        <f t="shared" ref="E2116:E2179" si="132">IF(B2116&gt;B2115, E2115+D2116, IF(B2116&lt;B2115, E2115-D2116, E2115))</f>
        <v>-2697.5844626199118</v>
      </c>
      <c r="F2116" s="5" t="str">
        <f t="shared" si="131"/>
        <v>NEUTRAL</v>
      </c>
      <c r="G2116" s="5" t="str">
        <f t="shared" si="130"/>
        <v>NEUTRAL</v>
      </c>
      <c r="H2116" s="5" t="str">
        <f t="shared" si="129"/>
        <v>NEUTRAL</v>
      </c>
    </row>
    <row r="2117" spans="1:8" ht="13.5" x14ac:dyDescent="0.25">
      <c r="A2117" s="3">
        <f>TITRES_STAT!B2120</f>
        <v>45085</v>
      </c>
      <c r="B2117" s="5">
        <f>TITRES_STAT!C2120</f>
        <v>56.07</v>
      </c>
      <c r="C2117" s="5">
        <f>TITRES_STAT!D2120</f>
        <v>49.311</v>
      </c>
      <c r="D2117" s="5">
        <f>TITRES_STAT!E2120</f>
        <v>0</v>
      </c>
      <c r="E2117" s="2">
        <f t="shared" si="132"/>
        <v>-2697.5844626199118</v>
      </c>
      <c r="F2117" s="5" t="str">
        <f t="shared" si="131"/>
        <v>NEUTRAL</v>
      </c>
      <c r="G2117" s="5" t="str">
        <f t="shared" si="130"/>
        <v>NEUTRAL</v>
      </c>
      <c r="H2117" s="5" t="str">
        <f t="shared" si="129"/>
        <v>NEUTRAL</v>
      </c>
    </row>
    <row r="2118" spans="1:8" ht="13.5" x14ac:dyDescent="0.25">
      <c r="A2118" s="3">
        <f>TITRES_STAT!B2121</f>
        <v>45086</v>
      </c>
      <c r="B2118" s="5">
        <f>TITRES_STAT!C2121</f>
        <v>56.07</v>
      </c>
      <c r="C2118" s="5">
        <f>TITRES_STAT!D2121</f>
        <v>49.311</v>
      </c>
      <c r="D2118" s="5">
        <f>TITRES_STAT!E2121</f>
        <v>0</v>
      </c>
      <c r="E2118" s="2">
        <f t="shared" si="132"/>
        <v>-2697.5844626199118</v>
      </c>
      <c r="F2118" s="5" t="str">
        <f t="shared" si="131"/>
        <v>NEUTRAL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45089</v>
      </c>
      <c r="B2119" s="5">
        <f>TITRES_STAT!C2122</f>
        <v>56.07</v>
      </c>
      <c r="C2119" s="5">
        <f>TITRES_STAT!D2122</f>
        <v>49.311</v>
      </c>
      <c r="D2119" s="5">
        <f>TITRES_STAT!E2122</f>
        <v>0</v>
      </c>
      <c r="E2119" s="2">
        <f t="shared" si="132"/>
        <v>-2697.5844626199118</v>
      </c>
      <c r="F2119" s="5" t="str">
        <f t="shared" si="131"/>
        <v>NEUTRAL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NEUTRAL</v>
      </c>
    </row>
    <row r="2120" spans="1:8" ht="13.5" x14ac:dyDescent="0.25">
      <c r="A2120" s="3">
        <f>TITRES_STAT!B2123</f>
        <v>45090</v>
      </c>
      <c r="B2120" s="5">
        <f>TITRES_STAT!C2123</f>
        <v>56.07</v>
      </c>
      <c r="C2120" s="5">
        <f>TITRES_STAT!D2123</f>
        <v>49.311</v>
      </c>
      <c r="D2120" s="5">
        <f>TITRES_STAT!E2123</f>
        <v>0</v>
      </c>
      <c r="E2120" s="2">
        <f t="shared" si="132"/>
        <v>-2697.5844626199118</v>
      </c>
      <c r="F2120" s="5" t="str">
        <f t="shared" ref="F2120:F2183" si="135">IF(E2120&gt;E2115,"BULLISH",IF(E2120&lt;E2115,"BEARISH","NEUTRAL"))</f>
        <v>NEUTRAL</v>
      </c>
      <c r="G2120" s="5" t="str">
        <f t="shared" si="134"/>
        <v>NEUTRAL</v>
      </c>
      <c r="H2120" s="5" t="str">
        <f t="shared" si="133"/>
        <v>NEUTRAL</v>
      </c>
    </row>
    <row r="2121" spans="1:8" ht="13.5" x14ac:dyDescent="0.25">
      <c r="A2121" s="3">
        <f>TITRES_STAT!B2124</f>
        <v>45091</v>
      </c>
      <c r="B2121" s="5">
        <f>TITRES_STAT!C2124</f>
        <v>56.07</v>
      </c>
      <c r="C2121" s="5">
        <f>TITRES_STAT!D2124</f>
        <v>49.311</v>
      </c>
      <c r="D2121" s="5">
        <f>TITRES_STAT!E2124</f>
        <v>0</v>
      </c>
      <c r="E2121" s="2">
        <f t="shared" si="132"/>
        <v>-2697.5844626199118</v>
      </c>
      <c r="F2121" s="5" t="str">
        <f t="shared" si="135"/>
        <v>NEUTRAL</v>
      </c>
      <c r="G2121" s="5" t="str">
        <f t="shared" si="134"/>
        <v>NEUTRAL</v>
      </c>
      <c r="H2121" s="5" t="str">
        <f t="shared" si="133"/>
        <v>NEUTRAL</v>
      </c>
    </row>
    <row r="2122" spans="1:8" ht="13.5" x14ac:dyDescent="0.25">
      <c r="A2122" s="3">
        <f>TITRES_STAT!B2125</f>
        <v>45092</v>
      </c>
      <c r="B2122" s="5">
        <f>TITRES_STAT!C2125</f>
        <v>56.07</v>
      </c>
      <c r="C2122" s="5">
        <f>TITRES_STAT!D2125</f>
        <v>49.311</v>
      </c>
      <c r="D2122" s="5">
        <f>TITRES_STAT!E2125</f>
        <v>0</v>
      </c>
      <c r="E2122" s="2">
        <f t="shared" si="132"/>
        <v>-2697.5844626199118</v>
      </c>
      <c r="F2122" s="5" t="str">
        <f t="shared" si="135"/>
        <v>NEUTRAL</v>
      </c>
      <c r="G2122" s="5" t="str">
        <f t="shared" si="134"/>
        <v>NEUTRAL</v>
      </c>
      <c r="H2122" s="5" t="str">
        <f t="shared" si="133"/>
        <v>NEUTRAL</v>
      </c>
    </row>
    <row r="2123" spans="1:8" ht="13.5" x14ac:dyDescent="0.25">
      <c r="A2123" s="3">
        <f>TITRES_STAT!B2126</f>
        <v>45093</v>
      </c>
      <c r="B2123" s="5">
        <f>TITRES_STAT!C2126</f>
        <v>56.07</v>
      </c>
      <c r="C2123" s="5">
        <f>TITRES_STAT!D2126</f>
        <v>49.311</v>
      </c>
      <c r="D2123" s="5">
        <f>TITRES_STAT!E2126</f>
        <v>0</v>
      </c>
      <c r="E2123" s="2">
        <f t="shared" si="132"/>
        <v>-2697.5844626199118</v>
      </c>
      <c r="F2123" s="5" t="str">
        <f t="shared" si="135"/>
        <v>NEUTRAL</v>
      </c>
      <c r="G2123" s="5" t="str">
        <f t="shared" si="134"/>
        <v>NEUTRAL</v>
      </c>
      <c r="H2123" s="5" t="str">
        <f t="shared" si="133"/>
        <v>NEUTRAL</v>
      </c>
    </row>
    <row r="2124" spans="1:8" ht="13.5" x14ac:dyDescent="0.25">
      <c r="A2124" s="3">
        <f>TITRES_STAT!B2127</f>
        <v>45096</v>
      </c>
      <c r="B2124" s="5">
        <f>TITRES_STAT!C2127</f>
        <v>56</v>
      </c>
      <c r="C2124" s="5">
        <f>TITRES_STAT!D2127</f>
        <v>49.249000000000002</v>
      </c>
      <c r="D2124" s="5">
        <f>TITRES_STAT!E2127</f>
        <v>49.249000000000002</v>
      </c>
      <c r="E2124" s="2">
        <f t="shared" si="132"/>
        <v>-2746.8334626199116</v>
      </c>
      <c r="F2124" s="5" t="str">
        <f t="shared" si="135"/>
        <v>BEARISH</v>
      </c>
      <c r="G2124" s="5" t="str">
        <f t="shared" si="134"/>
        <v>NEUTRAL</v>
      </c>
      <c r="H2124" s="5" t="str">
        <f t="shared" si="133"/>
        <v>CONFIRMED BEARISH</v>
      </c>
    </row>
    <row r="2125" spans="1:8" ht="13.5" x14ac:dyDescent="0.25">
      <c r="A2125" s="3">
        <f>TITRES_STAT!B2128</f>
        <v>45097</v>
      </c>
      <c r="B2125" s="5">
        <f>TITRES_STAT!C2128</f>
        <v>56.07</v>
      </c>
      <c r="C2125" s="5">
        <f>TITRES_STAT!D2128</f>
        <v>49.311</v>
      </c>
      <c r="D2125" s="5">
        <f>TITRES_STAT!E2128</f>
        <v>49.311</v>
      </c>
      <c r="E2125" s="2">
        <f t="shared" si="132"/>
        <v>-2697.5224626199115</v>
      </c>
      <c r="F2125" s="5" t="str">
        <f t="shared" si="135"/>
        <v>BULLISH</v>
      </c>
      <c r="G2125" s="5" t="str">
        <f t="shared" si="134"/>
        <v>NEUTRAL</v>
      </c>
      <c r="H2125" s="5" t="str">
        <f t="shared" si="133"/>
        <v>NEUTRAL</v>
      </c>
    </row>
    <row r="2126" spans="1:8" ht="13.5" x14ac:dyDescent="0.25">
      <c r="A2126" s="3">
        <f>TITRES_STAT!B2129</f>
        <v>45098</v>
      </c>
      <c r="B2126" s="5">
        <f>TITRES_STAT!C2129</f>
        <v>56.07</v>
      </c>
      <c r="C2126" s="5">
        <f>TITRES_STAT!D2129</f>
        <v>49.311</v>
      </c>
      <c r="D2126" s="5">
        <f>TITRES_STAT!E2129</f>
        <v>0</v>
      </c>
      <c r="E2126" s="2">
        <f t="shared" si="132"/>
        <v>-2697.5224626199115</v>
      </c>
      <c r="F2126" s="5" t="str">
        <f t="shared" si="135"/>
        <v>BULLISH</v>
      </c>
      <c r="G2126" s="5" t="str">
        <f t="shared" si="134"/>
        <v>NEUTRAL</v>
      </c>
      <c r="H2126" s="5" t="str">
        <f t="shared" si="133"/>
        <v>NEUTRAL</v>
      </c>
    </row>
    <row r="2127" spans="1:8" ht="13.5" x14ac:dyDescent="0.25">
      <c r="A2127" s="3">
        <f>TITRES_STAT!B2130</f>
        <v>45099</v>
      </c>
      <c r="B2127" s="5">
        <f>TITRES_STAT!C2130</f>
        <v>56.07</v>
      </c>
      <c r="C2127" s="5">
        <f>TITRES_STAT!D2130</f>
        <v>49.311</v>
      </c>
      <c r="D2127" s="5">
        <f>TITRES_STAT!E2130</f>
        <v>49.311</v>
      </c>
      <c r="E2127" s="2">
        <f t="shared" si="132"/>
        <v>-2697.5224626199115</v>
      </c>
      <c r="F2127" s="5" t="str">
        <f t="shared" si="135"/>
        <v>BULLISH</v>
      </c>
      <c r="G2127" s="5" t="str">
        <f t="shared" si="134"/>
        <v>NEUTRAL</v>
      </c>
      <c r="H2127" s="5" t="str">
        <f t="shared" si="133"/>
        <v>NEUTRAL</v>
      </c>
    </row>
    <row r="2128" spans="1:8" ht="13.5" x14ac:dyDescent="0.25">
      <c r="A2128" s="3">
        <f>TITRES_STAT!B2131</f>
        <v>45100</v>
      </c>
      <c r="B2128" s="5">
        <f>TITRES_STAT!C2131</f>
        <v>56.07</v>
      </c>
      <c r="C2128" s="5">
        <f>TITRES_STAT!D2131</f>
        <v>49.311</v>
      </c>
      <c r="D2128" s="5">
        <f>TITRES_STAT!E2131</f>
        <v>0</v>
      </c>
      <c r="E2128" s="2">
        <f t="shared" si="132"/>
        <v>-2697.5224626199115</v>
      </c>
      <c r="F2128" s="5" t="str">
        <f t="shared" si="135"/>
        <v>BULLISH</v>
      </c>
      <c r="G2128" s="5" t="str">
        <f t="shared" si="134"/>
        <v>NEUTRAL</v>
      </c>
      <c r="H2128" s="5" t="str">
        <f t="shared" si="133"/>
        <v>NEUTRAL</v>
      </c>
    </row>
    <row r="2129" spans="1:8" ht="13.5" x14ac:dyDescent="0.25">
      <c r="A2129" s="3">
        <f>TITRES_STAT!B2132</f>
        <v>45103</v>
      </c>
      <c r="B2129" s="5">
        <f>TITRES_STAT!C2132</f>
        <v>56.07</v>
      </c>
      <c r="C2129" s="5">
        <f>TITRES_STAT!D2132</f>
        <v>49.311</v>
      </c>
      <c r="D2129" s="5">
        <f>TITRES_STAT!E2132</f>
        <v>0</v>
      </c>
      <c r="E2129" s="2">
        <f t="shared" si="132"/>
        <v>-2697.5224626199115</v>
      </c>
      <c r="F2129" s="5" t="str">
        <f t="shared" si="135"/>
        <v>BULLISH</v>
      </c>
      <c r="G2129" s="5" t="str">
        <f t="shared" si="134"/>
        <v>NEUTRAL</v>
      </c>
      <c r="H2129" s="5" t="str">
        <f t="shared" si="133"/>
        <v>CONFIRMED BULLISH</v>
      </c>
    </row>
    <row r="2130" spans="1:8" ht="13.5" x14ac:dyDescent="0.25">
      <c r="A2130" s="3">
        <f>TITRES_STAT!B2133</f>
        <v>45104</v>
      </c>
      <c r="B2130" s="5">
        <f>TITRES_STAT!C2133</f>
        <v>56.07</v>
      </c>
      <c r="C2130" s="5">
        <f>TITRES_STAT!D2133</f>
        <v>49.311</v>
      </c>
      <c r="D2130" s="5">
        <f>TITRES_STAT!E2133</f>
        <v>0</v>
      </c>
      <c r="E2130" s="2">
        <f t="shared" si="132"/>
        <v>-2697.5224626199115</v>
      </c>
      <c r="F2130" s="5" t="str">
        <f t="shared" si="135"/>
        <v>NEUTRAL</v>
      </c>
      <c r="G2130" s="5" t="str">
        <f t="shared" si="134"/>
        <v>NEUTRAL</v>
      </c>
      <c r="H2130" s="5" t="str">
        <f t="shared" si="133"/>
        <v>NEUTRAL</v>
      </c>
    </row>
    <row r="2131" spans="1:8" ht="13.5" x14ac:dyDescent="0.25">
      <c r="A2131" s="3">
        <f>TITRES_STAT!B2134</f>
        <v>45107</v>
      </c>
      <c r="B2131" s="5">
        <f>TITRES_STAT!C2134</f>
        <v>56.07</v>
      </c>
      <c r="C2131" s="5">
        <f>TITRES_STAT!D2134</f>
        <v>49.311</v>
      </c>
      <c r="D2131" s="5">
        <f>TITRES_STAT!E2134</f>
        <v>0</v>
      </c>
      <c r="E2131" s="2">
        <f t="shared" si="132"/>
        <v>-2697.5224626199115</v>
      </c>
      <c r="F2131" s="5" t="str">
        <f t="shared" si="135"/>
        <v>NEUTRAL</v>
      </c>
      <c r="G2131" s="5" t="str">
        <f t="shared" si="134"/>
        <v>NEUTRAL</v>
      </c>
      <c r="H2131" s="5" t="str">
        <f t="shared" si="133"/>
        <v>NEUTRAL</v>
      </c>
    </row>
    <row r="2132" spans="1:8" ht="13.5" x14ac:dyDescent="0.25">
      <c r="A2132" s="3">
        <f>TITRES_STAT!B2135</f>
        <v>45110</v>
      </c>
      <c r="B2132" s="5">
        <f>TITRES_STAT!C2135</f>
        <v>56.07</v>
      </c>
      <c r="C2132" s="5">
        <f>TITRES_STAT!D2135</f>
        <v>49.311</v>
      </c>
      <c r="D2132" s="5">
        <f>TITRES_STAT!E2135</f>
        <v>0</v>
      </c>
      <c r="E2132" s="2">
        <f t="shared" si="132"/>
        <v>-2697.5224626199115</v>
      </c>
      <c r="F2132" s="5" t="str">
        <f t="shared" si="135"/>
        <v>NEUTRAL</v>
      </c>
      <c r="G2132" s="5" t="str">
        <f t="shared" si="134"/>
        <v>NEUTRAL</v>
      </c>
      <c r="H2132" s="5" t="str">
        <f t="shared" si="133"/>
        <v>NEUTRAL</v>
      </c>
    </row>
    <row r="2133" spans="1:8" ht="13.5" x14ac:dyDescent="0.25">
      <c r="A2133" s="3">
        <f>TITRES_STAT!B2136</f>
        <v>45111</v>
      </c>
      <c r="B2133" s="5">
        <f>TITRES_STAT!C2136</f>
        <v>56.07</v>
      </c>
      <c r="C2133" s="5">
        <f>TITRES_STAT!D2136</f>
        <v>49.311</v>
      </c>
      <c r="D2133" s="5">
        <f>TITRES_STAT!E2136</f>
        <v>0</v>
      </c>
      <c r="E2133" s="2">
        <f t="shared" si="132"/>
        <v>-2697.5224626199115</v>
      </c>
      <c r="F2133" s="5" t="str">
        <f t="shared" si="135"/>
        <v>NEUTRAL</v>
      </c>
      <c r="G2133" s="5" t="str">
        <f t="shared" si="134"/>
        <v>NEUTRAL</v>
      </c>
      <c r="H2133" s="5" t="str">
        <f t="shared" si="133"/>
        <v>NEUTRAL</v>
      </c>
    </row>
    <row r="2134" spans="1:8" ht="13.5" x14ac:dyDescent="0.25">
      <c r="A2134" s="3">
        <f>TITRES_STAT!B2137</f>
        <v>45112</v>
      </c>
      <c r="B2134" s="5">
        <f>TITRES_STAT!C2137</f>
        <v>56.07</v>
      </c>
      <c r="C2134" s="5">
        <f>TITRES_STAT!D2137</f>
        <v>49.311</v>
      </c>
      <c r="D2134" s="5">
        <f>TITRES_STAT!E2137</f>
        <v>0</v>
      </c>
      <c r="E2134" s="2">
        <f t="shared" si="132"/>
        <v>-2697.5224626199115</v>
      </c>
      <c r="F2134" s="5" t="str">
        <f t="shared" si="135"/>
        <v>NEUTRAL</v>
      </c>
      <c r="G2134" s="5" t="str">
        <f t="shared" si="134"/>
        <v>NEUTRAL</v>
      </c>
      <c r="H2134" s="5" t="str">
        <f t="shared" si="133"/>
        <v>NEUTRAL</v>
      </c>
    </row>
    <row r="2135" spans="1:8" ht="13.5" x14ac:dyDescent="0.25">
      <c r="A2135" s="3">
        <f>TITRES_STAT!B2138</f>
        <v>45113</v>
      </c>
      <c r="B2135" s="5">
        <f>TITRES_STAT!C2138</f>
        <v>56.07</v>
      </c>
      <c r="C2135" s="5">
        <f>TITRES_STAT!D2138</f>
        <v>49.311</v>
      </c>
      <c r="D2135" s="5">
        <f>TITRES_STAT!E2138</f>
        <v>0</v>
      </c>
      <c r="E2135" s="2">
        <f t="shared" si="132"/>
        <v>-2697.5224626199115</v>
      </c>
      <c r="F2135" s="5" t="str">
        <f t="shared" si="135"/>
        <v>NEUTRAL</v>
      </c>
      <c r="G2135" s="5" t="str">
        <f t="shared" si="134"/>
        <v>NEUTRAL</v>
      </c>
      <c r="H2135" s="5" t="str">
        <f t="shared" si="133"/>
        <v>NEUTRAL</v>
      </c>
    </row>
    <row r="2136" spans="1:8" ht="13.5" x14ac:dyDescent="0.25">
      <c r="A2136" s="3">
        <f>TITRES_STAT!B2139</f>
        <v>45114</v>
      </c>
      <c r="B2136" s="5">
        <f>TITRES_STAT!C2139</f>
        <v>56.07</v>
      </c>
      <c r="C2136" s="5">
        <f>TITRES_STAT!D2139</f>
        <v>49.311</v>
      </c>
      <c r="D2136" s="5">
        <f>TITRES_STAT!E2139</f>
        <v>0</v>
      </c>
      <c r="E2136" s="2">
        <f t="shared" si="132"/>
        <v>-2697.5224626199115</v>
      </c>
      <c r="F2136" s="5" t="str">
        <f t="shared" si="135"/>
        <v>NEUTRAL</v>
      </c>
      <c r="G2136" s="5" t="str">
        <f t="shared" si="134"/>
        <v>NEUTRAL</v>
      </c>
      <c r="H2136" s="5" t="str">
        <f t="shared" si="133"/>
        <v>NEUTRAL</v>
      </c>
    </row>
    <row r="2137" spans="1:8" ht="13.5" x14ac:dyDescent="0.25">
      <c r="A2137" s="3">
        <f>TITRES_STAT!B2140</f>
        <v>45117</v>
      </c>
      <c r="B2137" s="5">
        <f>TITRES_STAT!C2140</f>
        <v>56.07</v>
      </c>
      <c r="C2137" s="5">
        <f>TITRES_STAT!D2140</f>
        <v>49.311</v>
      </c>
      <c r="D2137" s="5">
        <f>TITRES_STAT!E2140</f>
        <v>0</v>
      </c>
      <c r="E2137" s="2">
        <f t="shared" si="132"/>
        <v>-2697.5224626199115</v>
      </c>
      <c r="F2137" s="5" t="str">
        <f t="shared" si="135"/>
        <v>NEUTRAL</v>
      </c>
      <c r="G2137" s="5" t="str">
        <f t="shared" si="134"/>
        <v>NEUTRAL</v>
      </c>
      <c r="H2137" s="5" t="str">
        <f t="shared" si="133"/>
        <v>NEUTRAL</v>
      </c>
    </row>
    <row r="2138" spans="1:8" ht="13.5" x14ac:dyDescent="0.25">
      <c r="A2138" s="3">
        <f>TITRES_STAT!B2141</f>
        <v>45118</v>
      </c>
      <c r="B2138" s="5">
        <f>TITRES_STAT!C2141</f>
        <v>56.07</v>
      </c>
      <c r="C2138" s="5">
        <f>TITRES_STAT!D2141</f>
        <v>49.311</v>
      </c>
      <c r="D2138" s="5">
        <f>TITRES_STAT!E2141</f>
        <v>0</v>
      </c>
      <c r="E2138" s="2">
        <f t="shared" si="132"/>
        <v>-2697.5224626199115</v>
      </c>
      <c r="F2138" s="5" t="str">
        <f t="shared" si="135"/>
        <v>NEUTRAL</v>
      </c>
      <c r="G2138" s="5" t="str">
        <f t="shared" si="134"/>
        <v>NEUTRAL</v>
      </c>
      <c r="H2138" s="5" t="str">
        <f t="shared" si="133"/>
        <v>NEUTRAL</v>
      </c>
    </row>
    <row r="2139" spans="1:8" ht="13.5" x14ac:dyDescent="0.25">
      <c r="A2139" s="3">
        <f>TITRES_STAT!B2142</f>
        <v>45119</v>
      </c>
      <c r="B2139" s="5">
        <f>TITRES_STAT!C2142</f>
        <v>56.07</v>
      </c>
      <c r="C2139" s="5">
        <f>TITRES_STAT!D2142</f>
        <v>49.311</v>
      </c>
      <c r="D2139" s="5">
        <f>TITRES_STAT!E2142</f>
        <v>0</v>
      </c>
      <c r="E2139" s="2">
        <f t="shared" si="132"/>
        <v>-2697.5224626199115</v>
      </c>
      <c r="F2139" s="5" t="str">
        <f t="shared" si="135"/>
        <v>NEUTRAL</v>
      </c>
      <c r="G2139" s="5" t="str">
        <f t="shared" si="134"/>
        <v>NEUTRAL</v>
      </c>
      <c r="H2139" s="5" t="str">
        <f t="shared" si="133"/>
        <v>NEUTRAL</v>
      </c>
    </row>
    <row r="2140" spans="1:8" ht="13.5" x14ac:dyDescent="0.25">
      <c r="A2140" s="3">
        <f>TITRES_STAT!B2143</f>
        <v>45120</v>
      </c>
      <c r="B2140" s="5">
        <f>TITRES_STAT!C2143</f>
        <v>56.07</v>
      </c>
      <c r="C2140" s="5">
        <f>TITRES_STAT!D2143</f>
        <v>49.311</v>
      </c>
      <c r="D2140" s="5">
        <f>TITRES_STAT!E2143</f>
        <v>0</v>
      </c>
      <c r="E2140" s="2">
        <f t="shared" si="132"/>
        <v>-2697.5224626199115</v>
      </c>
      <c r="F2140" s="5" t="str">
        <f t="shared" si="135"/>
        <v>NEUTRAL</v>
      </c>
      <c r="G2140" s="5" t="str">
        <f t="shared" si="134"/>
        <v>NEUTRAL</v>
      </c>
      <c r="H2140" s="5" t="str">
        <f t="shared" si="133"/>
        <v>NEUTRAL</v>
      </c>
    </row>
    <row r="2141" spans="1:8" ht="13.5" x14ac:dyDescent="0.25">
      <c r="A2141" s="3">
        <f>TITRES_STAT!B2144</f>
        <v>45121</v>
      </c>
      <c r="B2141" s="5">
        <f>TITRES_STAT!C2144</f>
        <v>56.07</v>
      </c>
      <c r="C2141" s="5">
        <f>TITRES_STAT!D2144</f>
        <v>49.311</v>
      </c>
      <c r="D2141" s="5">
        <f>TITRES_STAT!E2144</f>
        <v>0</v>
      </c>
      <c r="E2141" s="2">
        <f t="shared" si="132"/>
        <v>-2697.5224626199115</v>
      </c>
      <c r="F2141" s="5" t="str">
        <f t="shared" si="135"/>
        <v>NEUTRAL</v>
      </c>
      <c r="G2141" s="5" t="str">
        <f t="shared" si="134"/>
        <v>NEUTRAL</v>
      </c>
      <c r="H2141" s="5" t="str">
        <f t="shared" si="133"/>
        <v>NEUTRAL</v>
      </c>
    </row>
    <row r="2142" spans="1:8" ht="13.5" x14ac:dyDescent="0.25">
      <c r="A2142" s="3">
        <f>TITRES_STAT!B2145</f>
        <v>45124</v>
      </c>
      <c r="B2142" s="5">
        <f>TITRES_STAT!C2145</f>
        <v>56.07</v>
      </c>
      <c r="C2142" s="5">
        <f>TITRES_STAT!D2145</f>
        <v>49.311</v>
      </c>
      <c r="D2142" s="5">
        <f>TITRES_STAT!E2145</f>
        <v>0</v>
      </c>
      <c r="E2142" s="2">
        <f t="shared" si="132"/>
        <v>-2697.5224626199115</v>
      </c>
      <c r="F2142" s="5" t="str">
        <f t="shared" si="135"/>
        <v>NEUTRAL</v>
      </c>
      <c r="G2142" s="5" t="str">
        <f t="shared" si="134"/>
        <v>NEUTRAL</v>
      </c>
      <c r="H2142" s="5" t="str">
        <f t="shared" si="133"/>
        <v>NEUTRAL</v>
      </c>
    </row>
    <row r="2143" spans="1:8" ht="13.5" x14ac:dyDescent="0.25">
      <c r="A2143" s="3">
        <f>TITRES_STAT!B2146</f>
        <v>45125</v>
      </c>
      <c r="B2143" s="5">
        <f>TITRES_STAT!C2146</f>
        <v>56.07</v>
      </c>
      <c r="C2143" s="5">
        <f>TITRES_STAT!D2146</f>
        <v>49.311</v>
      </c>
      <c r="D2143" s="5">
        <f>TITRES_STAT!E2146</f>
        <v>49.311</v>
      </c>
      <c r="E2143" s="2">
        <f t="shared" si="132"/>
        <v>-2697.5224626199115</v>
      </c>
      <c r="F2143" s="5" t="str">
        <f t="shared" si="135"/>
        <v>NEUTRAL</v>
      </c>
      <c r="G2143" s="5" t="str">
        <f t="shared" si="134"/>
        <v>NEUTRAL</v>
      </c>
      <c r="H2143" s="5" t="str">
        <f t="shared" si="133"/>
        <v>NEUTRAL</v>
      </c>
    </row>
    <row r="2144" spans="1:8" ht="13.5" x14ac:dyDescent="0.25">
      <c r="A2144" s="3">
        <f>TITRES_STAT!B2147</f>
        <v>45127</v>
      </c>
      <c r="B2144" s="5">
        <f>TITRES_STAT!C2147</f>
        <v>56.07</v>
      </c>
      <c r="C2144" s="5">
        <f>TITRES_STAT!D2147</f>
        <v>49.311</v>
      </c>
      <c r="D2144" s="5">
        <f>TITRES_STAT!E2147</f>
        <v>0</v>
      </c>
      <c r="E2144" s="2">
        <f t="shared" si="132"/>
        <v>-2697.5224626199115</v>
      </c>
      <c r="F2144" s="5" t="str">
        <f t="shared" si="135"/>
        <v>NEUTRAL</v>
      </c>
      <c r="G2144" s="5" t="str">
        <f t="shared" si="134"/>
        <v>NEUTRAL</v>
      </c>
      <c r="H2144" s="5" t="str">
        <f t="shared" si="133"/>
        <v>NEUTRAL</v>
      </c>
    </row>
    <row r="2145" spans="1:8" ht="13.5" x14ac:dyDescent="0.25">
      <c r="A2145" s="3">
        <f>TITRES_STAT!B2148</f>
        <v>45128</v>
      </c>
      <c r="B2145" s="5">
        <f>TITRES_STAT!C2148</f>
        <v>56.07</v>
      </c>
      <c r="C2145" s="5">
        <f>TITRES_STAT!D2148</f>
        <v>49.311</v>
      </c>
      <c r="D2145" s="5">
        <f>TITRES_STAT!E2148</f>
        <v>0</v>
      </c>
      <c r="E2145" s="2">
        <f t="shared" si="132"/>
        <v>-2697.5224626199115</v>
      </c>
      <c r="F2145" s="5" t="str">
        <f t="shared" si="135"/>
        <v>NEUTRAL</v>
      </c>
      <c r="G2145" s="5" t="str">
        <f t="shared" si="134"/>
        <v>NEUTRAL</v>
      </c>
      <c r="H2145" s="5" t="str">
        <f t="shared" si="133"/>
        <v>NEUTRAL</v>
      </c>
    </row>
    <row r="2146" spans="1:8" ht="13.5" x14ac:dyDescent="0.25">
      <c r="A2146" s="3">
        <f>TITRES_STAT!B2149</f>
        <v>45131</v>
      </c>
      <c r="B2146" s="5">
        <f>TITRES_STAT!C2149</f>
        <v>53.9</v>
      </c>
      <c r="C2146" s="5">
        <f>TITRES_STAT!D2149</f>
        <v>47.402000000000001</v>
      </c>
      <c r="D2146" s="5">
        <f>TITRES_STAT!E2149</f>
        <v>47.402000000000001</v>
      </c>
      <c r="E2146" s="2">
        <f t="shared" si="132"/>
        <v>-2744.9244626199115</v>
      </c>
      <c r="F2146" s="5" t="str">
        <f t="shared" si="135"/>
        <v>BEARISH</v>
      </c>
      <c r="G2146" s="5" t="str">
        <f t="shared" si="134"/>
        <v>NEUTRAL</v>
      </c>
      <c r="H2146" s="5" t="str">
        <f t="shared" si="133"/>
        <v>CONFIRMED BEARISH</v>
      </c>
    </row>
    <row r="2147" spans="1:8" ht="13.5" x14ac:dyDescent="0.25">
      <c r="A2147" s="3">
        <f>TITRES_STAT!B2150</f>
        <v>45133</v>
      </c>
      <c r="B2147" s="5">
        <f>TITRES_STAT!C2150</f>
        <v>56.07</v>
      </c>
      <c r="C2147" s="5">
        <f>TITRES_STAT!D2150</f>
        <v>49.311</v>
      </c>
      <c r="D2147" s="5">
        <f>TITRES_STAT!E2150</f>
        <v>49.311</v>
      </c>
      <c r="E2147" s="2">
        <f t="shared" si="132"/>
        <v>-2695.6134626199114</v>
      </c>
      <c r="F2147" s="5" t="str">
        <f t="shared" si="135"/>
        <v>BULLISH</v>
      </c>
      <c r="G2147" s="5" t="str">
        <f t="shared" si="134"/>
        <v>NEUTRAL</v>
      </c>
      <c r="H2147" s="5" t="str">
        <f t="shared" si="133"/>
        <v>NEUTRAL</v>
      </c>
    </row>
    <row r="2148" spans="1:8" ht="13.5" x14ac:dyDescent="0.25">
      <c r="A2148" s="3">
        <f>TITRES_STAT!B2151</f>
        <v>45134</v>
      </c>
      <c r="B2148" s="5">
        <f>TITRES_STAT!C2151</f>
        <v>56.07</v>
      </c>
      <c r="C2148" s="5">
        <f>TITRES_STAT!D2151</f>
        <v>49.311</v>
      </c>
      <c r="D2148" s="5">
        <f>TITRES_STAT!E2151</f>
        <v>0</v>
      </c>
      <c r="E2148" s="2">
        <f t="shared" si="132"/>
        <v>-2695.6134626199114</v>
      </c>
      <c r="F2148" s="5" t="str">
        <f t="shared" si="135"/>
        <v>BULLISH</v>
      </c>
      <c r="G2148" s="5" t="str">
        <f t="shared" si="134"/>
        <v>NEUTRAL</v>
      </c>
      <c r="H2148" s="5" t="str">
        <f t="shared" si="133"/>
        <v>NEUTRAL</v>
      </c>
    </row>
    <row r="2149" spans="1:8" ht="13.5" x14ac:dyDescent="0.25">
      <c r="A2149" s="3">
        <f>TITRES_STAT!B2152</f>
        <v>45135</v>
      </c>
      <c r="B2149" s="5">
        <f>TITRES_STAT!C2152</f>
        <v>56.07</v>
      </c>
      <c r="C2149" s="5">
        <f>TITRES_STAT!D2152</f>
        <v>49.311</v>
      </c>
      <c r="D2149" s="5">
        <f>TITRES_STAT!E2152</f>
        <v>0</v>
      </c>
      <c r="E2149" s="2">
        <f t="shared" si="132"/>
        <v>-2695.6134626199114</v>
      </c>
      <c r="F2149" s="5" t="str">
        <f t="shared" si="135"/>
        <v>BULLISH</v>
      </c>
      <c r="G2149" s="5" t="str">
        <f t="shared" si="134"/>
        <v>NEUTRAL</v>
      </c>
      <c r="H2149" s="5" t="str">
        <f t="shared" si="133"/>
        <v>NEUTRAL</v>
      </c>
    </row>
    <row r="2150" spans="1:8" ht="13.5" x14ac:dyDescent="0.25">
      <c r="A2150" s="3">
        <f>TITRES_STAT!B2153</f>
        <v>45138</v>
      </c>
      <c r="B2150" s="5">
        <f>TITRES_STAT!C2153</f>
        <v>56.07</v>
      </c>
      <c r="C2150" s="5">
        <f>TITRES_STAT!D2153</f>
        <v>49.311</v>
      </c>
      <c r="D2150" s="5">
        <f>TITRES_STAT!E2153</f>
        <v>0</v>
      </c>
      <c r="E2150" s="2">
        <f t="shared" si="132"/>
        <v>-2695.6134626199114</v>
      </c>
      <c r="F2150" s="5" t="str">
        <f t="shared" si="135"/>
        <v>BULLISH</v>
      </c>
      <c r="G2150" s="5" t="str">
        <f t="shared" si="134"/>
        <v>NEUTRAL</v>
      </c>
      <c r="H2150" s="5" t="str">
        <f t="shared" si="133"/>
        <v>NEUTRAL</v>
      </c>
    </row>
    <row r="2151" spans="1:8" ht="13.5" x14ac:dyDescent="0.25">
      <c r="A2151" s="3">
        <f>TITRES_STAT!B2154</f>
        <v>45139</v>
      </c>
      <c r="B2151" s="5">
        <f>TITRES_STAT!C2154</f>
        <v>56.07</v>
      </c>
      <c r="C2151" s="5">
        <f>TITRES_STAT!D2154</f>
        <v>49.311</v>
      </c>
      <c r="D2151" s="5">
        <f>TITRES_STAT!E2154</f>
        <v>0</v>
      </c>
      <c r="E2151" s="2">
        <f t="shared" si="132"/>
        <v>-2695.6134626199114</v>
      </c>
      <c r="F2151" s="5" t="str">
        <f t="shared" si="135"/>
        <v>BULLISH</v>
      </c>
      <c r="G2151" s="5" t="str">
        <f t="shared" si="134"/>
        <v>NEUTRAL</v>
      </c>
      <c r="H2151" s="5" t="str">
        <f t="shared" si="133"/>
        <v>CONFIRMED BULLISH</v>
      </c>
    </row>
    <row r="2152" spans="1:8" ht="13.5" x14ac:dyDescent="0.25">
      <c r="A2152" s="3">
        <f>TITRES_STAT!B2155</f>
        <v>45140</v>
      </c>
      <c r="B2152" s="5">
        <f>TITRES_STAT!C2155</f>
        <v>56.07</v>
      </c>
      <c r="C2152" s="5">
        <f>TITRES_STAT!D2155</f>
        <v>49.311</v>
      </c>
      <c r="D2152" s="5">
        <f>TITRES_STAT!E2155</f>
        <v>0</v>
      </c>
      <c r="E2152" s="2">
        <f t="shared" si="132"/>
        <v>-2695.6134626199114</v>
      </c>
      <c r="F2152" s="5" t="str">
        <f t="shared" si="135"/>
        <v>NEUTRAL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45141</v>
      </c>
      <c r="B2153" s="5">
        <f>TITRES_STAT!C2156</f>
        <v>56.07</v>
      </c>
      <c r="C2153" s="5">
        <f>TITRES_STAT!D2156</f>
        <v>49.311</v>
      </c>
      <c r="D2153" s="5">
        <f>TITRES_STAT!E2156</f>
        <v>0</v>
      </c>
      <c r="E2153" s="2">
        <f t="shared" si="132"/>
        <v>-2695.6134626199114</v>
      </c>
      <c r="F2153" s="5" t="str">
        <f t="shared" si="135"/>
        <v>NEUTRAL</v>
      </c>
      <c r="G2153" s="5" t="str">
        <f t="shared" si="134"/>
        <v>NEUTRAL</v>
      </c>
      <c r="H2153" s="5" t="str">
        <f t="shared" si="133"/>
        <v>NEUTRAL</v>
      </c>
    </row>
    <row r="2154" spans="1:8" ht="13.5" x14ac:dyDescent="0.25">
      <c r="A2154" s="3">
        <f>TITRES_STAT!B2157</f>
        <v>45142</v>
      </c>
      <c r="B2154" s="5">
        <f>TITRES_STAT!C2157</f>
        <v>56.07</v>
      </c>
      <c r="C2154" s="5">
        <f>TITRES_STAT!D2157</f>
        <v>49.311</v>
      </c>
      <c r="D2154" s="5">
        <f>TITRES_STAT!E2157</f>
        <v>0</v>
      </c>
      <c r="E2154" s="2">
        <f t="shared" si="132"/>
        <v>-2695.6134626199114</v>
      </c>
      <c r="F2154" s="5" t="str">
        <f t="shared" si="135"/>
        <v>NEUTRAL</v>
      </c>
      <c r="G2154" s="5" t="str">
        <f t="shared" si="134"/>
        <v>NEUTRAL</v>
      </c>
      <c r="H2154" s="5" t="str">
        <f t="shared" si="133"/>
        <v>NEUTRAL</v>
      </c>
    </row>
    <row r="2155" spans="1:8" ht="13.5" x14ac:dyDescent="0.25">
      <c r="A2155" s="3">
        <f>TITRES_STAT!B2158</f>
        <v>45145</v>
      </c>
      <c r="B2155" s="5">
        <f>TITRES_STAT!C2158</f>
        <v>56.07</v>
      </c>
      <c r="C2155" s="5">
        <f>TITRES_STAT!D2158</f>
        <v>49.311</v>
      </c>
      <c r="D2155" s="5">
        <f>TITRES_STAT!E2158</f>
        <v>0</v>
      </c>
      <c r="E2155" s="2">
        <f t="shared" si="132"/>
        <v>-2695.6134626199114</v>
      </c>
      <c r="F2155" s="5" t="str">
        <f t="shared" si="135"/>
        <v>NEUTRAL</v>
      </c>
      <c r="G2155" s="5" t="str">
        <f t="shared" si="134"/>
        <v>NEUTRAL</v>
      </c>
      <c r="H2155" s="5" t="str">
        <f t="shared" si="133"/>
        <v>NEUTRAL</v>
      </c>
    </row>
    <row r="2156" spans="1:8" ht="13.5" x14ac:dyDescent="0.25">
      <c r="A2156" s="3">
        <f>TITRES_STAT!B2159</f>
        <v>45146</v>
      </c>
      <c r="B2156" s="5">
        <f>TITRES_STAT!C2159</f>
        <v>56.07</v>
      </c>
      <c r="C2156" s="5">
        <f>TITRES_STAT!D2159</f>
        <v>49.311</v>
      </c>
      <c r="D2156" s="5">
        <f>TITRES_STAT!E2159</f>
        <v>0</v>
      </c>
      <c r="E2156" s="2">
        <f t="shared" si="132"/>
        <v>-2695.6134626199114</v>
      </c>
      <c r="F2156" s="5" t="str">
        <f t="shared" si="135"/>
        <v>NEUTRAL</v>
      </c>
      <c r="G2156" s="5" t="str">
        <f t="shared" si="134"/>
        <v>NEUTRAL</v>
      </c>
      <c r="H2156" s="5" t="str">
        <f t="shared" si="133"/>
        <v>NEUTRAL</v>
      </c>
    </row>
    <row r="2157" spans="1:8" ht="13.5" x14ac:dyDescent="0.25">
      <c r="A2157" s="3">
        <f>TITRES_STAT!B2160</f>
        <v>45147</v>
      </c>
      <c r="B2157" s="5">
        <f>TITRES_STAT!C2160</f>
        <v>56.07</v>
      </c>
      <c r="C2157" s="5">
        <f>TITRES_STAT!D2160</f>
        <v>49.311</v>
      </c>
      <c r="D2157" s="5">
        <f>TITRES_STAT!E2160</f>
        <v>49.303964365971105</v>
      </c>
      <c r="E2157" s="2">
        <f t="shared" si="132"/>
        <v>-2695.6134626199114</v>
      </c>
      <c r="F2157" s="5" t="str">
        <f t="shared" si="135"/>
        <v>NEUTRAL</v>
      </c>
      <c r="G2157" s="5" t="str">
        <f t="shared" si="134"/>
        <v>NEUTRAL</v>
      </c>
      <c r="H2157" s="5" t="str">
        <f t="shared" si="133"/>
        <v>NEUTRAL</v>
      </c>
    </row>
    <row r="2158" spans="1:8" ht="13.5" x14ac:dyDescent="0.25">
      <c r="A2158" s="3">
        <f>TITRES_STAT!B2161</f>
        <v>45148</v>
      </c>
      <c r="B2158" s="5">
        <f>TITRES_STAT!C2161</f>
        <v>56.07</v>
      </c>
      <c r="C2158" s="5">
        <f>TITRES_STAT!D2161</f>
        <v>49.311</v>
      </c>
      <c r="D2158" s="5">
        <f>TITRES_STAT!E2161</f>
        <v>0</v>
      </c>
      <c r="E2158" s="2">
        <f t="shared" si="132"/>
        <v>-2695.6134626199114</v>
      </c>
      <c r="F2158" s="5" t="str">
        <f t="shared" si="135"/>
        <v>NEUTRAL</v>
      </c>
      <c r="G2158" s="5" t="str">
        <f t="shared" si="134"/>
        <v>NEUTRAL</v>
      </c>
      <c r="H2158" s="5" t="str">
        <f t="shared" si="133"/>
        <v>NEUTRAL</v>
      </c>
    </row>
    <row r="2159" spans="1:8" ht="13.5" x14ac:dyDescent="0.25">
      <c r="A2159" s="3">
        <f>TITRES_STAT!B2162</f>
        <v>45149</v>
      </c>
      <c r="B2159" s="5">
        <f>TITRES_STAT!C2162</f>
        <v>56.07</v>
      </c>
      <c r="C2159" s="5">
        <f>TITRES_STAT!D2162</f>
        <v>49.311</v>
      </c>
      <c r="D2159" s="5">
        <f>TITRES_STAT!E2162</f>
        <v>0</v>
      </c>
      <c r="E2159" s="2">
        <f t="shared" si="132"/>
        <v>-2695.6134626199114</v>
      </c>
      <c r="F2159" s="5" t="str">
        <f t="shared" si="135"/>
        <v>NEUTRAL</v>
      </c>
      <c r="G2159" s="5" t="str">
        <f t="shared" si="134"/>
        <v>NEUTRAL</v>
      </c>
      <c r="H2159" s="5" t="str">
        <f t="shared" si="133"/>
        <v>NEUTRAL</v>
      </c>
    </row>
    <row r="2160" spans="1:8" ht="13.5" x14ac:dyDescent="0.25">
      <c r="A2160" s="3">
        <f>TITRES_STAT!B2163</f>
        <v>45152</v>
      </c>
      <c r="B2160" s="5">
        <f>TITRES_STAT!C2163</f>
        <v>56.07</v>
      </c>
      <c r="C2160" s="5">
        <f>TITRES_STAT!D2163</f>
        <v>49.311</v>
      </c>
      <c r="D2160" s="5">
        <f>TITRES_STAT!E2163</f>
        <v>0</v>
      </c>
      <c r="E2160" s="2">
        <f t="shared" si="132"/>
        <v>-2695.6134626199114</v>
      </c>
      <c r="F2160" s="5" t="str">
        <f t="shared" si="135"/>
        <v>NEUTRAL</v>
      </c>
      <c r="G2160" s="5" t="str">
        <f t="shared" si="134"/>
        <v>NEUTRAL</v>
      </c>
      <c r="H2160" s="5" t="str">
        <f t="shared" si="133"/>
        <v>NEUTRAL</v>
      </c>
    </row>
    <row r="2161" spans="1:8" ht="13.5" x14ac:dyDescent="0.25">
      <c r="A2161" s="3">
        <f>TITRES_STAT!B2164</f>
        <v>45153</v>
      </c>
      <c r="B2161" s="5">
        <f>TITRES_STAT!C2164</f>
        <v>56</v>
      </c>
      <c r="C2161" s="5">
        <f>TITRES_STAT!D2164</f>
        <v>49.249000000000002</v>
      </c>
      <c r="D2161" s="5">
        <f>TITRES_STAT!E2164</f>
        <v>49.249000000000002</v>
      </c>
      <c r="E2161" s="2">
        <f t="shared" si="132"/>
        <v>-2744.8624626199112</v>
      </c>
      <c r="F2161" s="5" t="str">
        <f t="shared" si="135"/>
        <v>BEARISH</v>
      </c>
      <c r="G2161" s="5" t="str">
        <f t="shared" si="134"/>
        <v>NEUTRAL</v>
      </c>
      <c r="H2161" s="5" t="str">
        <f t="shared" si="133"/>
        <v>CONFIRMED BEARISH</v>
      </c>
    </row>
    <row r="2162" spans="1:8" ht="13.5" x14ac:dyDescent="0.25">
      <c r="A2162" s="3">
        <f>TITRES_STAT!B2165</f>
        <v>45154</v>
      </c>
      <c r="B2162" s="5">
        <f>TITRES_STAT!C2165</f>
        <v>56.07</v>
      </c>
      <c r="C2162" s="5">
        <f>TITRES_STAT!D2165</f>
        <v>49.311</v>
      </c>
      <c r="D2162" s="5">
        <f>TITRES_STAT!E2165</f>
        <v>49.311</v>
      </c>
      <c r="E2162" s="2">
        <f t="shared" si="132"/>
        <v>-2695.551462619911</v>
      </c>
      <c r="F2162" s="5" t="str">
        <f t="shared" si="135"/>
        <v>BULLISH</v>
      </c>
      <c r="G2162" s="5" t="str">
        <f t="shared" si="134"/>
        <v>NEUTRAL</v>
      </c>
      <c r="H2162" s="5" t="str">
        <f t="shared" si="133"/>
        <v>NEUTRAL</v>
      </c>
    </row>
    <row r="2163" spans="1:8" ht="13.5" x14ac:dyDescent="0.25">
      <c r="A2163" s="3">
        <f>TITRES_STAT!B2166</f>
        <v>45155</v>
      </c>
      <c r="B2163" s="5">
        <f>TITRES_STAT!C2166</f>
        <v>56.07</v>
      </c>
      <c r="C2163" s="5">
        <f>TITRES_STAT!D2166</f>
        <v>49.311</v>
      </c>
      <c r="D2163" s="5">
        <f>TITRES_STAT!E2166</f>
        <v>0</v>
      </c>
      <c r="E2163" s="2">
        <f t="shared" si="132"/>
        <v>-2695.551462619911</v>
      </c>
      <c r="F2163" s="5" t="str">
        <f t="shared" si="135"/>
        <v>BULLISH</v>
      </c>
      <c r="G2163" s="5" t="str">
        <f t="shared" si="134"/>
        <v>NEUTRAL</v>
      </c>
      <c r="H2163" s="5" t="str">
        <f t="shared" si="133"/>
        <v>NEUTRAL</v>
      </c>
    </row>
    <row r="2164" spans="1:8" ht="13.5" x14ac:dyDescent="0.25">
      <c r="A2164" s="3">
        <f>TITRES_STAT!B2167</f>
        <v>45156</v>
      </c>
      <c r="B2164" s="5">
        <f>TITRES_STAT!C2167</f>
        <v>56</v>
      </c>
      <c r="C2164" s="5">
        <f>TITRES_STAT!D2167</f>
        <v>49.249000000000002</v>
      </c>
      <c r="D2164" s="5">
        <f>TITRES_STAT!E2167</f>
        <v>49.249000000000002</v>
      </c>
      <c r="E2164" s="2">
        <f t="shared" si="132"/>
        <v>-2744.8004626199108</v>
      </c>
      <c r="F2164" s="5" t="str">
        <f t="shared" si="135"/>
        <v>BEARISH</v>
      </c>
      <c r="G2164" s="5" t="str">
        <f t="shared" si="134"/>
        <v>NEUTRAL</v>
      </c>
      <c r="H2164" s="5" t="str">
        <f t="shared" si="133"/>
        <v>CONFIRMED BEARISH</v>
      </c>
    </row>
    <row r="2165" spans="1:8" ht="13.5" x14ac:dyDescent="0.25">
      <c r="A2165" s="3">
        <f>TITRES_STAT!B2168</f>
        <v>45159</v>
      </c>
      <c r="B2165" s="5">
        <f>TITRES_STAT!C2168</f>
        <v>56.07</v>
      </c>
      <c r="C2165" s="5">
        <f>TITRES_STAT!D2168</f>
        <v>49.311</v>
      </c>
      <c r="D2165" s="5">
        <f>TITRES_STAT!E2168</f>
        <v>49.311</v>
      </c>
      <c r="E2165" s="2">
        <f t="shared" si="132"/>
        <v>-2695.4894626199107</v>
      </c>
      <c r="F2165" s="5" t="str">
        <f t="shared" si="135"/>
        <v>BULLISH</v>
      </c>
      <c r="G2165" s="5" t="str">
        <f t="shared" si="134"/>
        <v>NEUTRAL</v>
      </c>
      <c r="H2165" s="5" t="str">
        <f t="shared" si="133"/>
        <v>NEUTRAL</v>
      </c>
    </row>
    <row r="2166" spans="1:8" ht="13.5" x14ac:dyDescent="0.25">
      <c r="A2166" s="3">
        <f>TITRES_STAT!B2169</f>
        <v>45160</v>
      </c>
      <c r="B2166" s="5">
        <f>TITRES_STAT!C2169</f>
        <v>56.07</v>
      </c>
      <c r="C2166" s="5">
        <f>TITRES_STAT!D2169</f>
        <v>49.311</v>
      </c>
      <c r="D2166" s="5">
        <f>TITRES_STAT!E2169</f>
        <v>0</v>
      </c>
      <c r="E2166" s="2">
        <f t="shared" si="132"/>
        <v>-2695.4894626199107</v>
      </c>
      <c r="F2166" s="5" t="str">
        <f t="shared" si="135"/>
        <v>BULLISH</v>
      </c>
      <c r="G2166" s="5" t="str">
        <f t="shared" si="134"/>
        <v>NEUTRAL</v>
      </c>
      <c r="H2166" s="5" t="str">
        <f t="shared" si="133"/>
        <v>CONFIRMED BULLISH</v>
      </c>
    </row>
    <row r="2167" spans="1:8" ht="13.5" x14ac:dyDescent="0.25">
      <c r="A2167" s="3">
        <f>TITRES_STAT!B2170</f>
        <v>45161</v>
      </c>
      <c r="B2167" s="5">
        <f>TITRES_STAT!C2170</f>
        <v>56.07</v>
      </c>
      <c r="C2167" s="5">
        <f>TITRES_STAT!D2170</f>
        <v>49.311</v>
      </c>
      <c r="D2167" s="5">
        <f>TITRES_STAT!E2170</f>
        <v>0</v>
      </c>
      <c r="E2167" s="2">
        <f t="shared" si="132"/>
        <v>-2695.4894626199107</v>
      </c>
      <c r="F2167" s="5" t="str">
        <f t="shared" si="135"/>
        <v>BULLISH</v>
      </c>
      <c r="G2167" s="5" t="str">
        <f t="shared" si="134"/>
        <v>NEUTRAL</v>
      </c>
      <c r="H2167" s="5" t="str">
        <f t="shared" si="133"/>
        <v>NEUTRAL</v>
      </c>
    </row>
    <row r="2168" spans="1:8" ht="13.5" x14ac:dyDescent="0.25">
      <c r="A2168" s="3">
        <f>TITRES_STAT!B2171</f>
        <v>45162</v>
      </c>
      <c r="B2168" s="5">
        <f>TITRES_STAT!C2171</f>
        <v>56.07</v>
      </c>
      <c r="C2168" s="5">
        <f>TITRES_STAT!D2171</f>
        <v>49.311</v>
      </c>
      <c r="D2168" s="5">
        <f>TITRES_STAT!E2171</f>
        <v>0</v>
      </c>
      <c r="E2168" s="2">
        <f t="shared" si="132"/>
        <v>-2695.4894626199107</v>
      </c>
      <c r="F2168" s="5" t="str">
        <f t="shared" si="135"/>
        <v>BULLISH</v>
      </c>
      <c r="G2168" s="5" t="str">
        <f t="shared" si="134"/>
        <v>NEUTRAL</v>
      </c>
      <c r="H2168" s="5" t="str">
        <f t="shared" si="133"/>
        <v>NEUTRAL</v>
      </c>
    </row>
    <row r="2169" spans="1:8" ht="13.5" x14ac:dyDescent="0.25">
      <c r="A2169" s="3">
        <f>TITRES_STAT!B2172</f>
        <v>45163</v>
      </c>
      <c r="B2169" s="5">
        <f>TITRES_STAT!C2172</f>
        <v>56.07</v>
      </c>
      <c r="C2169" s="5">
        <f>TITRES_STAT!D2172</f>
        <v>49.311</v>
      </c>
      <c r="D2169" s="5">
        <f>TITRES_STAT!E2172</f>
        <v>0</v>
      </c>
      <c r="E2169" s="2">
        <f t="shared" si="132"/>
        <v>-2695.4894626199107</v>
      </c>
      <c r="F2169" s="5" t="str">
        <f t="shared" si="135"/>
        <v>BULLISH</v>
      </c>
      <c r="G2169" s="5" t="str">
        <f t="shared" si="134"/>
        <v>NEUTRAL</v>
      </c>
      <c r="H2169" s="5" t="str">
        <f t="shared" si="133"/>
        <v>CONFIRMED BULLISH</v>
      </c>
    </row>
    <row r="2170" spans="1:8" ht="13.5" x14ac:dyDescent="0.25">
      <c r="A2170" s="3">
        <f>TITRES_STAT!B2173</f>
        <v>45166</v>
      </c>
      <c r="B2170" s="5">
        <f>TITRES_STAT!C2173</f>
        <v>56.07</v>
      </c>
      <c r="C2170" s="5">
        <f>TITRES_STAT!D2173</f>
        <v>49.311</v>
      </c>
      <c r="D2170" s="5">
        <f>TITRES_STAT!E2173</f>
        <v>0</v>
      </c>
      <c r="E2170" s="2">
        <f t="shared" si="132"/>
        <v>-2695.4894626199107</v>
      </c>
      <c r="F2170" s="5" t="str">
        <f t="shared" si="135"/>
        <v>NEUTRAL</v>
      </c>
      <c r="G2170" s="5" t="str">
        <f t="shared" si="134"/>
        <v>NEUTRAL</v>
      </c>
      <c r="H2170" s="5" t="str">
        <f t="shared" si="133"/>
        <v>NEUTRAL</v>
      </c>
    </row>
    <row r="2171" spans="1:8" ht="13.5" x14ac:dyDescent="0.25">
      <c r="A2171" s="3">
        <f>TITRES_STAT!B2174</f>
        <v>45167</v>
      </c>
      <c r="B2171" s="5">
        <f>TITRES_STAT!C2174</f>
        <v>56.07</v>
      </c>
      <c r="C2171" s="5">
        <f>TITRES_STAT!D2174</f>
        <v>49.311</v>
      </c>
      <c r="D2171" s="5">
        <f>TITRES_STAT!E2174</f>
        <v>0</v>
      </c>
      <c r="E2171" s="2">
        <f t="shared" si="132"/>
        <v>-2695.4894626199107</v>
      </c>
      <c r="F2171" s="5" t="str">
        <f t="shared" si="135"/>
        <v>NEUTRAL</v>
      </c>
      <c r="G2171" s="5" t="str">
        <f t="shared" si="134"/>
        <v>NEUTRAL</v>
      </c>
      <c r="H2171" s="5" t="str">
        <f t="shared" si="133"/>
        <v>NEUTRAL</v>
      </c>
    </row>
    <row r="2172" spans="1:8" ht="13.5" x14ac:dyDescent="0.25">
      <c r="A2172" s="3">
        <f>TITRES_STAT!B2175</f>
        <v>45168</v>
      </c>
      <c r="B2172" s="5">
        <f>TITRES_STAT!C2175</f>
        <v>56.07</v>
      </c>
      <c r="C2172" s="5">
        <f>TITRES_STAT!D2175</f>
        <v>49.311</v>
      </c>
      <c r="D2172" s="5">
        <f>TITRES_STAT!E2175</f>
        <v>0</v>
      </c>
      <c r="E2172" s="2">
        <f t="shared" si="132"/>
        <v>-2695.4894626199107</v>
      </c>
      <c r="F2172" s="5" t="str">
        <f t="shared" si="135"/>
        <v>NEUTRAL</v>
      </c>
      <c r="G2172" s="5" t="str">
        <f t="shared" si="134"/>
        <v>NEUTRAL</v>
      </c>
      <c r="H2172" s="5" t="str">
        <f t="shared" si="133"/>
        <v>NEUTRAL</v>
      </c>
    </row>
    <row r="2173" spans="1:8" ht="13.5" x14ac:dyDescent="0.25">
      <c r="A2173" s="3">
        <f>TITRES_STAT!B2176</f>
        <v>45169</v>
      </c>
      <c r="B2173" s="5">
        <f>TITRES_STAT!C2176</f>
        <v>56.07</v>
      </c>
      <c r="C2173" s="5">
        <f>TITRES_STAT!D2176</f>
        <v>49.311</v>
      </c>
      <c r="D2173" s="5">
        <f>TITRES_STAT!E2176</f>
        <v>0</v>
      </c>
      <c r="E2173" s="2">
        <f t="shared" si="132"/>
        <v>-2695.4894626199107</v>
      </c>
      <c r="F2173" s="5" t="str">
        <f t="shared" si="135"/>
        <v>NEUTRAL</v>
      </c>
      <c r="G2173" s="5" t="str">
        <f t="shared" si="134"/>
        <v>NEUTRAL</v>
      </c>
      <c r="H2173" s="5" t="str">
        <f t="shared" si="133"/>
        <v>NEUTRAL</v>
      </c>
    </row>
    <row r="2174" spans="1:8" ht="13.5" x14ac:dyDescent="0.25">
      <c r="A2174" s="3">
        <f>TITRES_STAT!B2177</f>
        <v>45170</v>
      </c>
      <c r="B2174" s="5">
        <f>TITRES_STAT!C2177</f>
        <v>56.07</v>
      </c>
      <c r="C2174" s="5">
        <f>TITRES_STAT!D2177</f>
        <v>49.311</v>
      </c>
      <c r="D2174" s="5">
        <f>TITRES_STAT!E2177</f>
        <v>0</v>
      </c>
      <c r="E2174" s="2">
        <f t="shared" si="132"/>
        <v>-2695.4894626199107</v>
      </c>
      <c r="F2174" s="5" t="str">
        <f t="shared" si="135"/>
        <v>NEUTRAL</v>
      </c>
      <c r="G2174" s="5" t="str">
        <f t="shared" si="134"/>
        <v>NEUTRAL</v>
      </c>
      <c r="H2174" s="5" t="str">
        <f t="shared" si="133"/>
        <v>NEUTRAL</v>
      </c>
    </row>
    <row r="2175" spans="1:8" ht="13.5" x14ac:dyDescent="0.25">
      <c r="A2175" s="3">
        <f>TITRES_STAT!B2178</f>
        <v>45173</v>
      </c>
      <c r="B2175" s="5">
        <f>TITRES_STAT!C2178</f>
        <v>56.07</v>
      </c>
      <c r="C2175" s="5">
        <f>TITRES_STAT!D2178</f>
        <v>49.311</v>
      </c>
      <c r="D2175" s="5">
        <f>TITRES_STAT!E2178</f>
        <v>0</v>
      </c>
      <c r="E2175" s="2">
        <f t="shared" si="132"/>
        <v>-2695.4894626199107</v>
      </c>
      <c r="F2175" s="5" t="str">
        <f t="shared" si="135"/>
        <v>NEUTRAL</v>
      </c>
      <c r="G2175" s="5" t="str">
        <f t="shared" si="134"/>
        <v>NEUTRAL</v>
      </c>
      <c r="H2175" s="5" t="str">
        <f t="shared" si="133"/>
        <v>NEUTRAL</v>
      </c>
    </row>
    <row r="2176" spans="1:8" ht="13.5" x14ac:dyDescent="0.25">
      <c r="A2176" s="3">
        <f>TITRES_STAT!B2179</f>
        <v>45174</v>
      </c>
      <c r="B2176" s="5">
        <f>TITRES_STAT!C2179</f>
        <v>56.07</v>
      </c>
      <c r="C2176" s="5">
        <f>TITRES_STAT!D2179</f>
        <v>49.311</v>
      </c>
      <c r="D2176" s="5">
        <f>TITRES_STAT!E2179</f>
        <v>0</v>
      </c>
      <c r="E2176" s="2">
        <f t="shared" si="132"/>
        <v>-2695.4894626199107</v>
      </c>
      <c r="F2176" s="5" t="str">
        <f t="shared" si="135"/>
        <v>NEUTRAL</v>
      </c>
      <c r="G2176" s="5" t="str">
        <f t="shared" si="134"/>
        <v>NEUTRAL</v>
      </c>
      <c r="H2176" s="5" t="str">
        <f t="shared" si="133"/>
        <v>NEUTRAL</v>
      </c>
    </row>
    <row r="2177" spans="1:8" ht="13.5" x14ac:dyDescent="0.25">
      <c r="A2177" s="3">
        <f>TITRES_STAT!B2180</f>
        <v>45175</v>
      </c>
      <c r="B2177" s="5">
        <f>TITRES_STAT!C2180</f>
        <v>56.07</v>
      </c>
      <c r="C2177" s="5">
        <f>TITRES_STAT!D2180</f>
        <v>49.311</v>
      </c>
      <c r="D2177" s="5">
        <f>TITRES_STAT!E2180</f>
        <v>0</v>
      </c>
      <c r="E2177" s="2">
        <f t="shared" si="132"/>
        <v>-2695.4894626199107</v>
      </c>
      <c r="F2177" s="5" t="str">
        <f t="shared" si="135"/>
        <v>NEUTRAL</v>
      </c>
      <c r="G2177" s="5" t="str">
        <f t="shared" si="134"/>
        <v>NEUTRAL</v>
      </c>
      <c r="H2177" s="5" t="str">
        <f t="shared" si="133"/>
        <v>NEUTRAL</v>
      </c>
    </row>
    <row r="2178" spans="1:8" ht="13.5" x14ac:dyDescent="0.25">
      <c r="A2178" s="3">
        <f>TITRES_STAT!B2181</f>
        <v>45176</v>
      </c>
      <c r="B2178" s="5">
        <f>TITRES_STAT!C2181</f>
        <v>56.07</v>
      </c>
      <c r="C2178" s="5">
        <f>TITRES_STAT!D2181</f>
        <v>49.311</v>
      </c>
      <c r="D2178" s="5">
        <f>TITRES_STAT!E2181</f>
        <v>0</v>
      </c>
      <c r="E2178" s="2">
        <f t="shared" si="132"/>
        <v>-2695.4894626199107</v>
      </c>
      <c r="F2178" s="5" t="str">
        <f t="shared" si="135"/>
        <v>NEUTRAL</v>
      </c>
      <c r="G2178" s="5" t="str">
        <f t="shared" si="134"/>
        <v>NEUTRAL</v>
      </c>
      <c r="H2178" s="5" t="str">
        <f t="shared" si="133"/>
        <v>NEUTRAL</v>
      </c>
    </row>
    <row r="2179" spans="1:8" ht="13.5" x14ac:dyDescent="0.25">
      <c r="A2179" s="3">
        <f>TITRES_STAT!B2182</f>
        <v>45177</v>
      </c>
      <c r="B2179" s="5">
        <f>TITRES_STAT!C2182</f>
        <v>56.07</v>
      </c>
      <c r="C2179" s="5">
        <f>TITRES_STAT!D2182</f>
        <v>49.311</v>
      </c>
      <c r="D2179" s="5">
        <f>TITRES_STAT!E2182</f>
        <v>0</v>
      </c>
      <c r="E2179" s="2">
        <f t="shared" si="132"/>
        <v>-2695.4894626199107</v>
      </c>
      <c r="F2179" s="5" t="str">
        <f t="shared" si="135"/>
        <v>NEUTRAL</v>
      </c>
      <c r="G2179" s="5" t="str">
        <f t="shared" si="134"/>
        <v>NEUTRAL</v>
      </c>
      <c r="H2179" s="5" t="str">
        <f t="shared" si="133"/>
        <v>NEUTRAL</v>
      </c>
    </row>
    <row r="2180" spans="1:8" ht="13.5" x14ac:dyDescent="0.25">
      <c r="A2180" s="3">
        <f>TITRES_STAT!B2183</f>
        <v>45180</v>
      </c>
      <c r="B2180" s="5">
        <f>TITRES_STAT!C2183</f>
        <v>56.07</v>
      </c>
      <c r="C2180" s="5">
        <f>TITRES_STAT!D2183</f>
        <v>49.311</v>
      </c>
      <c r="D2180" s="5">
        <f>TITRES_STAT!E2183</f>
        <v>0</v>
      </c>
      <c r="E2180" s="2">
        <f t="shared" ref="E2180:E2243" si="136">IF(B2180&gt;B2179, E2179+D2180, IF(B2180&lt;B2179, E2179-D2180, E2179))</f>
        <v>-2695.4894626199107</v>
      </c>
      <c r="F2180" s="5" t="str">
        <f t="shared" si="135"/>
        <v>NEUTRAL</v>
      </c>
      <c r="G2180" s="5" t="str">
        <f t="shared" si="134"/>
        <v>NEUTRAL</v>
      </c>
      <c r="H2180" s="5" t="str">
        <f t="shared" si="133"/>
        <v>NEUTRAL</v>
      </c>
    </row>
    <row r="2181" spans="1:8" ht="13.5" x14ac:dyDescent="0.25">
      <c r="A2181" s="3">
        <f>TITRES_STAT!B2184</f>
        <v>45181</v>
      </c>
      <c r="B2181" s="5">
        <f>TITRES_STAT!C2184</f>
        <v>56.07</v>
      </c>
      <c r="C2181" s="5">
        <f>TITRES_STAT!D2184</f>
        <v>49.311</v>
      </c>
      <c r="D2181" s="5">
        <f>TITRES_STAT!E2184</f>
        <v>0</v>
      </c>
      <c r="E2181" s="2">
        <f t="shared" si="136"/>
        <v>-2695.4894626199107</v>
      </c>
      <c r="F2181" s="5" t="str">
        <f t="shared" si="135"/>
        <v>NEUTRAL</v>
      </c>
      <c r="G2181" s="5" t="str">
        <f t="shared" si="134"/>
        <v>NEUTRAL</v>
      </c>
      <c r="H2181" s="5" t="str">
        <f t="shared" si="133"/>
        <v>NEUTRAL</v>
      </c>
    </row>
    <row r="2182" spans="1:8" ht="13.5" x14ac:dyDescent="0.25">
      <c r="A2182" s="3">
        <f>TITRES_STAT!B2185</f>
        <v>45182</v>
      </c>
      <c r="B2182" s="5">
        <f>TITRES_STAT!C2185</f>
        <v>56.07</v>
      </c>
      <c r="C2182" s="5">
        <f>TITRES_STAT!D2185</f>
        <v>49.311</v>
      </c>
      <c r="D2182" s="5">
        <f>TITRES_STAT!E2185</f>
        <v>0</v>
      </c>
      <c r="E2182" s="2">
        <f t="shared" si="136"/>
        <v>-2695.4894626199107</v>
      </c>
      <c r="F2182" s="5" t="str">
        <f t="shared" si="135"/>
        <v>NEUTRAL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45183</v>
      </c>
      <c r="B2183" s="5">
        <f>TITRES_STAT!C2186</f>
        <v>56.07</v>
      </c>
      <c r="C2183" s="5">
        <f>TITRES_STAT!D2186</f>
        <v>49.311</v>
      </c>
      <c r="D2183" s="5">
        <f>TITRES_STAT!E2186</f>
        <v>0</v>
      </c>
      <c r="E2183" s="2">
        <f t="shared" si="136"/>
        <v>-2695.4894626199107</v>
      </c>
      <c r="F2183" s="5" t="str">
        <f t="shared" si="135"/>
        <v>NEUTRAL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NEUTRAL</v>
      </c>
    </row>
    <row r="2184" spans="1:8" ht="13.5" x14ac:dyDescent="0.25">
      <c r="A2184" s="3">
        <f>TITRES_STAT!B2187</f>
        <v>45184</v>
      </c>
      <c r="B2184" s="5">
        <f>TITRES_STAT!C2187</f>
        <v>56.07</v>
      </c>
      <c r="C2184" s="5">
        <f>TITRES_STAT!D2187</f>
        <v>49.311</v>
      </c>
      <c r="D2184" s="5">
        <f>TITRES_STAT!E2187</f>
        <v>0</v>
      </c>
      <c r="E2184" s="2">
        <f t="shared" si="136"/>
        <v>-2695.4894626199107</v>
      </c>
      <c r="F2184" s="5" t="str">
        <f t="shared" ref="F2184:F2247" si="139">IF(E2184&gt;E2179,"BULLISH",IF(E2184&lt;E2179,"BEARISH","NEUTRAL"))</f>
        <v>NEUTRAL</v>
      </c>
      <c r="G2184" s="5" t="str">
        <f t="shared" si="138"/>
        <v>NEUTRAL</v>
      </c>
      <c r="H2184" s="5" t="str">
        <f t="shared" si="137"/>
        <v>NEUTRAL</v>
      </c>
    </row>
    <row r="2185" spans="1:8" ht="13.5" x14ac:dyDescent="0.25">
      <c r="A2185" s="3">
        <f>TITRES_STAT!B2188</f>
        <v>45187</v>
      </c>
      <c r="B2185" s="5">
        <f>TITRES_STAT!C2188</f>
        <v>56.07</v>
      </c>
      <c r="C2185" s="5">
        <f>TITRES_STAT!D2188</f>
        <v>49.311</v>
      </c>
      <c r="D2185" s="5">
        <f>TITRES_STAT!E2188</f>
        <v>0</v>
      </c>
      <c r="E2185" s="2">
        <f t="shared" si="136"/>
        <v>-2695.4894626199107</v>
      </c>
      <c r="F2185" s="5" t="str">
        <f t="shared" si="139"/>
        <v>NEUTRAL</v>
      </c>
      <c r="G2185" s="5" t="str">
        <f t="shared" si="138"/>
        <v>NEUTRAL</v>
      </c>
      <c r="H2185" s="5" t="str">
        <f t="shared" si="137"/>
        <v>NEUTRAL</v>
      </c>
    </row>
    <row r="2186" spans="1:8" ht="13.5" x14ac:dyDescent="0.25">
      <c r="A2186" s="3">
        <f>TITRES_STAT!B2189</f>
        <v>45188</v>
      </c>
      <c r="B2186" s="5">
        <f>TITRES_STAT!C2189</f>
        <v>56.07</v>
      </c>
      <c r="C2186" s="5">
        <f>TITRES_STAT!D2189</f>
        <v>49.311</v>
      </c>
      <c r="D2186" s="5">
        <f>TITRES_STAT!E2189</f>
        <v>0</v>
      </c>
      <c r="E2186" s="2">
        <f t="shared" si="136"/>
        <v>-2695.4894626199107</v>
      </c>
      <c r="F2186" s="5" t="str">
        <f t="shared" si="139"/>
        <v>NEUTRAL</v>
      </c>
      <c r="G2186" s="5" t="str">
        <f t="shared" si="138"/>
        <v>NEUTRAL</v>
      </c>
      <c r="H2186" s="5" t="str">
        <f t="shared" si="137"/>
        <v>NEUTRAL</v>
      </c>
    </row>
    <row r="2187" spans="1:8" ht="13.5" x14ac:dyDescent="0.25">
      <c r="A2187" s="3">
        <f>TITRES_STAT!B2190</f>
        <v>45189</v>
      </c>
      <c r="B2187" s="5">
        <f>TITRES_STAT!C2190</f>
        <v>56.07</v>
      </c>
      <c r="C2187" s="5">
        <f>TITRES_STAT!D2190</f>
        <v>49.311</v>
      </c>
      <c r="D2187" s="5">
        <f>TITRES_STAT!E2190</f>
        <v>0</v>
      </c>
      <c r="E2187" s="2">
        <f t="shared" si="136"/>
        <v>-2695.4894626199107</v>
      </c>
      <c r="F2187" s="5" t="str">
        <f t="shared" si="139"/>
        <v>NEUTRAL</v>
      </c>
      <c r="G2187" s="5" t="str">
        <f t="shared" si="138"/>
        <v>NEUTRAL</v>
      </c>
      <c r="H2187" s="5" t="str">
        <f t="shared" si="137"/>
        <v>NEUTRAL</v>
      </c>
    </row>
    <row r="2188" spans="1:8" ht="13.5" x14ac:dyDescent="0.25">
      <c r="A2188" s="3">
        <f>TITRES_STAT!B2191</f>
        <v>45190</v>
      </c>
      <c r="B2188" s="5">
        <f>TITRES_STAT!C2191</f>
        <v>56.07</v>
      </c>
      <c r="C2188" s="5">
        <f>TITRES_STAT!D2191</f>
        <v>49.311</v>
      </c>
      <c r="D2188" s="5">
        <f>TITRES_STAT!E2191</f>
        <v>0</v>
      </c>
      <c r="E2188" s="2">
        <f t="shared" si="136"/>
        <v>-2695.4894626199107</v>
      </c>
      <c r="F2188" s="5" t="str">
        <f t="shared" si="139"/>
        <v>NEUTRAL</v>
      </c>
      <c r="G2188" s="5" t="str">
        <f t="shared" si="138"/>
        <v>NEUTRAL</v>
      </c>
      <c r="H2188" s="5" t="str">
        <f t="shared" si="137"/>
        <v>NEUTRAL</v>
      </c>
    </row>
    <row r="2189" spans="1:8" ht="13.5" x14ac:dyDescent="0.25">
      <c r="A2189" s="3">
        <f>TITRES_STAT!B2192</f>
        <v>45191</v>
      </c>
      <c r="B2189" s="5">
        <f>TITRES_STAT!C2192</f>
        <v>56.07</v>
      </c>
      <c r="C2189" s="5">
        <f>TITRES_STAT!D2192</f>
        <v>49.311</v>
      </c>
      <c r="D2189" s="5">
        <f>TITRES_STAT!E2192</f>
        <v>0</v>
      </c>
      <c r="E2189" s="2">
        <f t="shared" si="136"/>
        <v>-2695.4894626199107</v>
      </c>
      <c r="F2189" s="5" t="str">
        <f t="shared" si="139"/>
        <v>NEUTRAL</v>
      </c>
      <c r="G2189" s="5" t="str">
        <f t="shared" si="138"/>
        <v>NEUTRAL</v>
      </c>
      <c r="H2189" s="5" t="str">
        <f t="shared" si="137"/>
        <v>NEUTRAL</v>
      </c>
    </row>
    <row r="2190" spans="1:8" ht="13.5" x14ac:dyDescent="0.25">
      <c r="A2190" s="3">
        <f>TITRES_STAT!B2193</f>
        <v>45194</v>
      </c>
      <c r="B2190" s="5">
        <f>TITRES_STAT!C2193</f>
        <v>56.06</v>
      </c>
      <c r="C2190" s="5">
        <f>TITRES_STAT!D2193</f>
        <v>49.302</v>
      </c>
      <c r="D2190" s="5">
        <f>TITRES_STAT!E2193</f>
        <v>49.302</v>
      </c>
      <c r="E2190" s="2">
        <f t="shared" si="136"/>
        <v>-2744.7914626199108</v>
      </c>
      <c r="F2190" s="5" t="str">
        <f t="shared" si="139"/>
        <v>BEARISH</v>
      </c>
      <c r="G2190" s="5" t="str">
        <f t="shared" si="138"/>
        <v>NEUTRAL</v>
      </c>
      <c r="H2190" s="5" t="str">
        <f t="shared" si="137"/>
        <v>CONFIRMED BEARISH</v>
      </c>
    </row>
    <row r="2191" spans="1:8" ht="13.5" x14ac:dyDescent="0.25">
      <c r="A2191" s="3">
        <f>TITRES_STAT!B2194</f>
        <v>45195</v>
      </c>
      <c r="B2191" s="5">
        <f>TITRES_STAT!C2194</f>
        <v>56.06</v>
      </c>
      <c r="C2191" s="5">
        <f>TITRES_STAT!D2194</f>
        <v>49.302</v>
      </c>
      <c r="D2191" s="5">
        <f>TITRES_STAT!E2194</f>
        <v>0</v>
      </c>
      <c r="E2191" s="2">
        <f t="shared" si="136"/>
        <v>-2744.7914626199108</v>
      </c>
      <c r="F2191" s="5" t="str">
        <f t="shared" si="139"/>
        <v>BEARISH</v>
      </c>
      <c r="G2191" s="5" t="str">
        <f t="shared" si="138"/>
        <v>NEUTRAL</v>
      </c>
      <c r="H2191" s="5" t="str">
        <f t="shared" si="137"/>
        <v>CONFIRMED BEARISH</v>
      </c>
    </row>
    <row r="2192" spans="1:8" ht="13.5" x14ac:dyDescent="0.25">
      <c r="A2192" s="3">
        <f>TITRES_STAT!B2195</f>
        <v>45197</v>
      </c>
      <c r="B2192" s="5">
        <f>TITRES_STAT!C2195</f>
        <v>56.06</v>
      </c>
      <c r="C2192" s="5">
        <f>TITRES_STAT!D2195</f>
        <v>49.302</v>
      </c>
      <c r="D2192" s="5">
        <f>TITRES_STAT!E2195</f>
        <v>0</v>
      </c>
      <c r="E2192" s="2">
        <f t="shared" si="136"/>
        <v>-2744.7914626199108</v>
      </c>
      <c r="F2192" s="5" t="str">
        <f t="shared" si="139"/>
        <v>BEARISH</v>
      </c>
      <c r="G2192" s="5" t="str">
        <f t="shared" si="138"/>
        <v>NEUTRAL</v>
      </c>
      <c r="H2192" s="5" t="str">
        <f t="shared" si="137"/>
        <v>CONFIRMED BEARISH</v>
      </c>
    </row>
    <row r="2193" spans="1:8" ht="13.5" x14ac:dyDescent="0.25">
      <c r="A2193" s="3">
        <f>TITRES_STAT!B2196</f>
        <v>45198</v>
      </c>
      <c r="B2193" s="5">
        <f>TITRES_STAT!C2196</f>
        <v>56.06</v>
      </c>
      <c r="C2193" s="5">
        <f>TITRES_STAT!D2196</f>
        <v>49.302</v>
      </c>
      <c r="D2193" s="5">
        <f>TITRES_STAT!E2196</f>
        <v>0</v>
      </c>
      <c r="E2193" s="2">
        <f t="shared" si="136"/>
        <v>-2744.7914626199108</v>
      </c>
      <c r="F2193" s="5" t="str">
        <f t="shared" si="139"/>
        <v>BEARISH</v>
      </c>
      <c r="G2193" s="5" t="str">
        <f t="shared" si="138"/>
        <v>NEUTRAL</v>
      </c>
      <c r="H2193" s="5" t="str">
        <f t="shared" si="137"/>
        <v>CONFIRMED BEARISH</v>
      </c>
    </row>
    <row r="2194" spans="1:8" ht="13.5" x14ac:dyDescent="0.25">
      <c r="A2194" s="3">
        <f>TITRES_STAT!B2197</f>
        <v>45201</v>
      </c>
      <c r="B2194" s="5">
        <f>TITRES_STAT!C2197</f>
        <v>56.06</v>
      </c>
      <c r="C2194" s="5">
        <f>TITRES_STAT!D2197</f>
        <v>49.302</v>
      </c>
      <c r="D2194" s="5">
        <f>TITRES_STAT!E2197</f>
        <v>0</v>
      </c>
      <c r="E2194" s="2">
        <f t="shared" si="136"/>
        <v>-2744.7914626199108</v>
      </c>
      <c r="F2194" s="5" t="str">
        <f t="shared" si="139"/>
        <v>BEARISH</v>
      </c>
      <c r="G2194" s="5" t="str">
        <f t="shared" si="138"/>
        <v>NEUTRAL</v>
      </c>
      <c r="H2194" s="5" t="str">
        <f t="shared" si="137"/>
        <v>CONFIRMED BEARISH</v>
      </c>
    </row>
    <row r="2195" spans="1:8" ht="13.5" x14ac:dyDescent="0.25">
      <c r="A2195" s="3">
        <f>TITRES_STAT!B2198</f>
        <v>45202</v>
      </c>
      <c r="B2195" s="5">
        <f>TITRES_STAT!C2198</f>
        <v>56.06</v>
      </c>
      <c r="C2195" s="5">
        <f>TITRES_STAT!D2198</f>
        <v>49.302</v>
      </c>
      <c r="D2195" s="5">
        <f>TITRES_STAT!E2198</f>
        <v>0</v>
      </c>
      <c r="E2195" s="2">
        <f t="shared" si="136"/>
        <v>-2744.7914626199108</v>
      </c>
      <c r="F2195" s="5" t="str">
        <f t="shared" si="139"/>
        <v>NEUTRAL</v>
      </c>
      <c r="G2195" s="5" t="str">
        <f t="shared" si="138"/>
        <v>NEUTRAL</v>
      </c>
      <c r="H2195" s="5" t="str">
        <f t="shared" si="137"/>
        <v>NEUTRAL</v>
      </c>
    </row>
    <row r="2196" spans="1:8" ht="13.5" x14ac:dyDescent="0.25">
      <c r="A2196" s="3">
        <f>TITRES_STAT!B2199</f>
        <v>45203</v>
      </c>
      <c r="B2196" s="5">
        <f>TITRES_STAT!C2199</f>
        <v>56.06</v>
      </c>
      <c r="C2196" s="5">
        <f>TITRES_STAT!D2199</f>
        <v>49.302</v>
      </c>
      <c r="D2196" s="5">
        <f>TITRES_STAT!E2199</f>
        <v>0</v>
      </c>
      <c r="E2196" s="2">
        <f t="shared" si="136"/>
        <v>-2744.7914626199108</v>
      </c>
      <c r="F2196" s="5" t="str">
        <f t="shared" si="139"/>
        <v>NEUTRAL</v>
      </c>
      <c r="G2196" s="5" t="str">
        <f t="shared" si="138"/>
        <v>NEUTRAL</v>
      </c>
      <c r="H2196" s="5" t="str">
        <f t="shared" si="137"/>
        <v>NEUTRAL</v>
      </c>
    </row>
    <row r="2197" spans="1:8" ht="13.5" x14ac:dyDescent="0.25">
      <c r="A2197" s="3">
        <f>TITRES_STAT!B2200</f>
        <v>45204</v>
      </c>
      <c r="B2197" s="5">
        <f>TITRES_STAT!C2200</f>
        <v>56.06</v>
      </c>
      <c r="C2197" s="5">
        <f>TITRES_STAT!D2200</f>
        <v>49.302</v>
      </c>
      <c r="D2197" s="5">
        <f>TITRES_STAT!E2200</f>
        <v>0</v>
      </c>
      <c r="E2197" s="2">
        <f t="shared" si="136"/>
        <v>-2744.7914626199108</v>
      </c>
      <c r="F2197" s="5" t="str">
        <f t="shared" si="139"/>
        <v>NEUTRAL</v>
      </c>
      <c r="G2197" s="5" t="str">
        <f t="shared" si="138"/>
        <v>NEUTRAL</v>
      </c>
      <c r="H2197" s="5" t="str">
        <f t="shared" si="137"/>
        <v>NEUTRAL</v>
      </c>
    </row>
    <row r="2198" spans="1:8" ht="13.5" x14ac:dyDescent="0.25">
      <c r="A2198" s="3">
        <f>TITRES_STAT!B2201</f>
        <v>45205</v>
      </c>
      <c r="B2198" s="5">
        <f>TITRES_STAT!C2201</f>
        <v>56.06</v>
      </c>
      <c r="C2198" s="5">
        <f>TITRES_STAT!D2201</f>
        <v>49.302</v>
      </c>
      <c r="D2198" s="5">
        <f>TITRES_STAT!E2201</f>
        <v>49.302</v>
      </c>
      <c r="E2198" s="2">
        <f t="shared" si="136"/>
        <v>-2744.7914626199108</v>
      </c>
      <c r="F2198" s="5" t="str">
        <f t="shared" si="139"/>
        <v>NEUTRAL</v>
      </c>
      <c r="G2198" s="5" t="str">
        <f t="shared" si="138"/>
        <v>NEUTRAL</v>
      </c>
      <c r="H2198" s="5" t="str">
        <f t="shared" si="137"/>
        <v>NEUTRAL</v>
      </c>
    </row>
    <row r="2199" spans="1:8" ht="13.5" x14ac:dyDescent="0.25">
      <c r="A2199" s="3">
        <f>TITRES_STAT!B2202</f>
        <v>45208</v>
      </c>
      <c r="B2199" s="5">
        <f>TITRES_STAT!C2202</f>
        <v>56.06</v>
      </c>
      <c r="C2199" s="5">
        <f>TITRES_STAT!D2202</f>
        <v>49.302</v>
      </c>
      <c r="D2199" s="5">
        <f>TITRES_STAT!E2202</f>
        <v>0</v>
      </c>
      <c r="E2199" s="2">
        <f t="shared" si="136"/>
        <v>-2744.7914626199108</v>
      </c>
      <c r="F2199" s="5" t="str">
        <f t="shared" si="139"/>
        <v>NEUTRAL</v>
      </c>
      <c r="G2199" s="5" t="str">
        <f t="shared" si="138"/>
        <v>NEUTRAL</v>
      </c>
      <c r="H2199" s="5" t="str">
        <f t="shared" si="137"/>
        <v>NEUTRAL</v>
      </c>
    </row>
    <row r="2200" spans="1:8" ht="13.5" x14ac:dyDescent="0.25">
      <c r="A2200" s="3">
        <f>TITRES_STAT!B2203</f>
        <v>45209</v>
      </c>
      <c r="B2200" s="5">
        <f>TITRES_STAT!C2203</f>
        <v>56.06</v>
      </c>
      <c r="C2200" s="5">
        <f>TITRES_STAT!D2203</f>
        <v>49.302</v>
      </c>
      <c r="D2200" s="5">
        <f>TITRES_STAT!E2203</f>
        <v>0</v>
      </c>
      <c r="E2200" s="2">
        <f t="shared" si="136"/>
        <v>-2744.7914626199108</v>
      </c>
      <c r="F2200" s="5" t="str">
        <f t="shared" si="139"/>
        <v>NEUTRAL</v>
      </c>
      <c r="G2200" s="5" t="str">
        <f t="shared" si="138"/>
        <v>NEUTRAL</v>
      </c>
      <c r="H2200" s="5" t="str">
        <f t="shared" si="137"/>
        <v>NEUTRAL</v>
      </c>
    </row>
    <row r="2201" spans="1:8" ht="13.5" x14ac:dyDescent="0.25">
      <c r="A2201" s="3">
        <f>TITRES_STAT!B2204</f>
        <v>45210</v>
      </c>
      <c r="B2201" s="5">
        <f>TITRES_STAT!C2204</f>
        <v>56.06</v>
      </c>
      <c r="C2201" s="5">
        <f>TITRES_STAT!D2204</f>
        <v>49.302</v>
      </c>
      <c r="D2201" s="5">
        <f>TITRES_STAT!E2204</f>
        <v>0</v>
      </c>
      <c r="E2201" s="2">
        <f t="shared" si="136"/>
        <v>-2744.7914626199108</v>
      </c>
      <c r="F2201" s="5" t="str">
        <f t="shared" si="139"/>
        <v>NEUTRAL</v>
      </c>
      <c r="G2201" s="5" t="str">
        <f t="shared" si="138"/>
        <v>NEUTRAL</v>
      </c>
      <c r="H2201" s="5" t="str">
        <f t="shared" si="137"/>
        <v>NEUTRAL</v>
      </c>
    </row>
    <row r="2202" spans="1:8" ht="13.5" x14ac:dyDescent="0.25">
      <c r="A2202" s="3">
        <f>TITRES_STAT!B2205</f>
        <v>45211</v>
      </c>
      <c r="B2202" s="5">
        <f>TITRES_STAT!C2205</f>
        <v>56.06</v>
      </c>
      <c r="C2202" s="5">
        <f>TITRES_STAT!D2205</f>
        <v>49.302</v>
      </c>
      <c r="D2202" s="5">
        <f>TITRES_STAT!E2205</f>
        <v>0</v>
      </c>
      <c r="E2202" s="2">
        <f t="shared" si="136"/>
        <v>-2744.7914626199108</v>
      </c>
      <c r="F2202" s="5" t="str">
        <f t="shared" si="139"/>
        <v>NEUTRAL</v>
      </c>
      <c r="G2202" s="5" t="str">
        <f t="shared" si="138"/>
        <v>NEUTRAL</v>
      </c>
      <c r="H2202" s="5" t="str">
        <f t="shared" si="137"/>
        <v>NEUTRAL</v>
      </c>
    </row>
    <row r="2203" spans="1:8" ht="13.5" x14ac:dyDescent="0.25">
      <c r="A2203" s="3">
        <f>TITRES_STAT!B2206</f>
        <v>45212</v>
      </c>
      <c r="B2203" s="5">
        <f>TITRES_STAT!C2206</f>
        <v>56.06</v>
      </c>
      <c r="C2203" s="5">
        <f>TITRES_STAT!D2206</f>
        <v>49.302</v>
      </c>
      <c r="D2203" s="5">
        <f>TITRES_STAT!E2206</f>
        <v>0</v>
      </c>
      <c r="E2203" s="2">
        <f t="shared" si="136"/>
        <v>-2744.7914626199108</v>
      </c>
      <c r="F2203" s="5" t="str">
        <f t="shared" si="139"/>
        <v>NEUTRAL</v>
      </c>
      <c r="G2203" s="5" t="str">
        <f t="shared" si="138"/>
        <v>NEUTRAL</v>
      </c>
      <c r="H2203" s="5" t="str">
        <f t="shared" si="137"/>
        <v>NEUTRAL</v>
      </c>
    </row>
    <row r="2204" spans="1:8" ht="13.5" x14ac:dyDescent="0.25">
      <c r="A2204" s="3">
        <f>TITRES_STAT!B2207</f>
        <v>45215</v>
      </c>
      <c r="B2204" s="5">
        <f>TITRES_STAT!C2207</f>
        <v>54.6</v>
      </c>
      <c r="C2204" s="5">
        <f>TITRES_STAT!D2207</f>
        <v>48.018000000000001</v>
      </c>
      <c r="D2204" s="5">
        <f>TITRES_STAT!E2207</f>
        <v>48.018000000000001</v>
      </c>
      <c r="E2204" s="2">
        <f t="shared" si="136"/>
        <v>-2792.8094626199108</v>
      </c>
      <c r="F2204" s="5" t="str">
        <f t="shared" si="139"/>
        <v>BEARISH</v>
      </c>
      <c r="G2204" s="5" t="str">
        <f t="shared" si="138"/>
        <v>NEUTRAL</v>
      </c>
      <c r="H2204" s="5" t="str">
        <f t="shared" si="137"/>
        <v>CONFIRMED BEARISH</v>
      </c>
    </row>
    <row r="2205" spans="1:8" ht="13.5" x14ac:dyDescent="0.25">
      <c r="A2205" s="3">
        <f>TITRES_STAT!B2208</f>
        <v>45216</v>
      </c>
      <c r="B2205" s="5">
        <f>TITRES_STAT!C2208</f>
        <v>56.06</v>
      </c>
      <c r="C2205" s="5">
        <f>TITRES_STAT!D2208</f>
        <v>49.302</v>
      </c>
      <c r="D2205" s="5">
        <f>TITRES_STAT!E2208</f>
        <v>49.302</v>
      </c>
      <c r="E2205" s="2">
        <f t="shared" si="136"/>
        <v>-2743.5074626199107</v>
      </c>
      <c r="F2205" s="5" t="str">
        <f t="shared" si="139"/>
        <v>BULLISH</v>
      </c>
      <c r="G2205" s="5" t="str">
        <f t="shared" si="138"/>
        <v>NEUTRAL</v>
      </c>
      <c r="H2205" s="5" t="str">
        <f t="shared" si="137"/>
        <v>NEUTRAL</v>
      </c>
    </row>
    <row r="2206" spans="1:8" ht="13.5" x14ac:dyDescent="0.25">
      <c r="A2206" s="3">
        <f>TITRES_STAT!B2209</f>
        <v>45217</v>
      </c>
      <c r="B2206" s="5">
        <f>TITRES_STAT!C2209</f>
        <v>56.06</v>
      </c>
      <c r="C2206" s="5">
        <f>TITRES_STAT!D2209</f>
        <v>49.302</v>
      </c>
      <c r="D2206" s="5">
        <f>TITRES_STAT!E2209</f>
        <v>0</v>
      </c>
      <c r="E2206" s="2">
        <f t="shared" si="136"/>
        <v>-2743.5074626199107</v>
      </c>
      <c r="F2206" s="5" t="str">
        <f t="shared" si="139"/>
        <v>BULLISH</v>
      </c>
      <c r="G2206" s="5" t="str">
        <f t="shared" si="138"/>
        <v>NEUTRAL</v>
      </c>
      <c r="H2206" s="5" t="str">
        <f t="shared" si="137"/>
        <v>NEUTRAL</v>
      </c>
    </row>
    <row r="2207" spans="1:8" ht="13.5" x14ac:dyDescent="0.25">
      <c r="A2207" s="3">
        <f>TITRES_STAT!B2210</f>
        <v>45218</v>
      </c>
      <c r="B2207" s="5">
        <f>TITRES_STAT!C2210</f>
        <v>56.06</v>
      </c>
      <c r="C2207" s="5">
        <f>TITRES_STAT!D2210</f>
        <v>49.302</v>
      </c>
      <c r="D2207" s="5">
        <f>TITRES_STAT!E2210</f>
        <v>0</v>
      </c>
      <c r="E2207" s="2">
        <f t="shared" si="136"/>
        <v>-2743.5074626199107</v>
      </c>
      <c r="F2207" s="5" t="str">
        <f t="shared" si="139"/>
        <v>BULLISH</v>
      </c>
      <c r="G2207" s="5" t="str">
        <f t="shared" si="138"/>
        <v>NEUTRAL</v>
      </c>
      <c r="H2207" s="5" t="str">
        <f t="shared" si="137"/>
        <v>NEUTRAL</v>
      </c>
    </row>
    <row r="2208" spans="1:8" ht="13.5" x14ac:dyDescent="0.25">
      <c r="A2208" s="3">
        <f>TITRES_STAT!B2211</f>
        <v>45219</v>
      </c>
      <c r="B2208" s="5">
        <f>TITRES_STAT!C2211</f>
        <v>56.06</v>
      </c>
      <c r="C2208" s="5">
        <f>TITRES_STAT!D2211</f>
        <v>49.302</v>
      </c>
      <c r="D2208" s="5">
        <f>TITRES_STAT!E2211</f>
        <v>0</v>
      </c>
      <c r="E2208" s="2">
        <f t="shared" si="136"/>
        <v>-2743.5074626199107</v>
      </c>
      <c r="F2208" s="5" t="str">
        <f t="shared" si="139"/>
        <v>BULLISH</v>
      </c>
      <c r="G2208" s="5" t="str">
        <f t="shared" si="138"/>
        <v>NEUTRAL</v>
      </c>
      <c r="H2208" s="5" t="str">
        <f t="shared" si="137"/>
        <v>NEUTRAL</v>
      </c>
    </row>
    <row r="2209" spans="1:8" ht="13.5" x14ac:dyDescent="0.25">
      <c r="A2209" s="3">
        <f>TITRES_STAT!B2212</f>
        <v>45222</v>
      </c>
      <c r="B2209" s="5">
        <f>TITRES_STAT!C2212</f>
        <v>56.06</v>
      </c>
      <c r="C2209" s="5">
        <f>TITRES_STAT!D2212</f>
        <v>49.302</v>
      </c>
      <c r="D2209" s="5">
        <f>TITRES_STAT!E2212</f>
        <v>0</v>
      </c>
      <c r="E2209" s="2">
        <f t="shared" si="136"/>
        <v>-2743.5074626199107</v>
      </c>
      <c r="F2209" s="5" t="str">
        <f t="shared" si="139"/>
        <v>BULLISH</v>
      </c>
      <c r="G2209" s="5" t="str">
        <f t="shared" si="138"/>
        <v>NEUTRAL</v>
      </c>
      <c r="H2209" s="5" t="str">
        <f t="shared" si="137"/>
        <v>CONFIRMED BULLISH</v>
      </c>
    </row>
    <row r="2210" spans="1:8" ht="13.5" x14ac:dyDescent="0.25">
      <c r="A2210" s="3">
        <f>TITRES_STAT!B2213</f>
        <v>45223</v>
      </c>
      <c r="B2210" s="5">
        <f>TITRES_STAT!C2213</f>
        <v>56.06</v>
      </c>
      <c r="C2210" s="5">
        <f>TITRES_STAT!D2213</f>
        <v>49.302</v>
      </c>
      <c r="D2210" s="5">
        <f>TITRES_STAT!E2213</f>
        <v>0</v>
      </c>
      <c r="E2210" s="2">
        <f t="shared" si="136"/>
        <v>-2743.5074626199107</v>
      </c>
      <c r="F2210" s="5" t="str">
        <f t="shared" si="139"/>
        <v>NEUTRAL</v>
      </c>
      <c r="G2210" s="5" t="str">
        <f t="shared" si="138"/>
        <v>NEUTRAL</v>
      </c>
      <c r="H2210" s="5" t="str">
        <f t="shared" si="137"/>
        <v>NEUTRAL</v>
      </c>
    </row>
    <row r="2211" spans="1:8" ht="13.5" x14ac:dyDescent="0.25">
      <c r="A2211" s="3">
        <f>TITRES_STAT!B2214</f>
        <v>45224</v>
      </c>
      <c r="B2211" s="5">
        <f>TITRES_STAT!C2214</f>
        <v>56.06</v>
      </c>
      <c r="C2211" s="5">
        <f>TITRES_STAT!D2214</f>
        <v>49.302</v>
      </c>
      <c r="D2211" s="5">
        <f>TITRES_STAT!E2214</f>
        <v>0</v>
      </c>
      <c r="E2211" s="2">
        <f t="shared" si="136"/>
        <v>-2743.5074626199107</v>
      </c>
      <c r="F2211" s="5" t="str">
        <f t="shared" si="139"/>
        <v>NEUTRAL</v>
      </c>
      <c r="G2211" s="5" t="str">
        <f t="shared" si="138"/>
        <v>NEUTRAL</v>
      </c>
      <c r="H2211" s="5" t="str">
        <f t="shared" si="137"/>
        <v>NEUTRAL</v>
      </c>
    </row>
    <row r="2212" spans="1:8" ht="13.5" x14ac:dyDescent="0.25">
      <c r="A2212" s="3">
        <f>TITRES_STAT!B2215</f>
        <v>45225</v>
      </c>
      <c r="B2212" s="5">
        <f>TITRES_STAT!C2215</f>
        <v>56.06</v>
      </c>
      <c r="C2212" s="5">
        <f>TITRES_STAT!D2215</f>
        <v>49.302</v>
      </c>
      <c r="D2212" s="5">
        <f>TITRES_STAT!E2215</f>
        <v>0</v>
      </c>
      <c r="E2212" s="2">
        <f t="shared" si="136"/>
        <v>-2743.5074626199107</v>
      </c>
      <c r="F2212" s="5" t="str">
        <f t="shared" si="139"/>
        <v>NEUTRAL</v>
      </c>
      <c r="G2212" s="5" t="str">
        <f t="shared" si="138"/>
        <v>NEUTRAL</v>
      </c>
      <c r="H2212" s="5" t="str">
        <f t="shared" si="137"/>
        <v>NEUTRAL</v>
      </c>
    </row>
    <row r="2213" spans="1:8" ht="13.5" x14ac:dyDescent="0.25">
      <c r="A2213" s="3">
        <f>TITRES_STAT!B2216</f>
        <v>45226</v>
      </c>
      <c r="B2213" s="5">
        <f>TITRES_STAT!C2216</f>
        <v>56.06</v>
      </c>
      <c r="C2213" s="5">
        <f>TITRES_STAT!D2216</f>
        <v>49.302</v>
      </c>
      <c r="D2213" s="5">
        <f>TITRES_STAT!E2216</f>
        <v>0</v>
      </c>
      <c r="E2213" s="2">
        <f t="shared" si="136"/>
        <v>-2743.5074626199107</v>
      </c>
      <c r="F2213" s="5" t="str">
        <f t="shared" si="139"/>
        <v>NEUTRAL</v>
      </c>
      <c r="G2213" s="5" t="str">
        <f t="shared" si="138"/>
        <v>NEUTRAL</v>
      </c>
      <c r="H2213" s="5" t="str">
        <f t="shared" si="137"/>
        <v>NEUTRAL</v>
      </c>
    </row>
    <row r="2214" spans="1:8" ht="13.5" x14ac:dyDescent="0.25">
      <c r="A2214" s="3">
        <f>TITRES_STAT!B2217</f>
        <v>45229</v>
      </c>
      <c r="B2214" s="5">
        <f>TITRES_STAT!C2217</f>
        <v>56.06</v>
      </c>
      <c r="C2214" s="5">
        <f>TITRES_STAT!D2217</f>
        <v>49.302</v>
      </c>
      <c r="D2214" s="5">
        <f>TITRES_STAT!E2217</f>
        <v>0</v>
      </c>
      <c r="E2214" s="2">
        <f t="shared" si="136"/>
        <v>-2743.5074626199107</v>
      </c>
      <c r="F2214" s="5" t="str">
        <f t="shared" si="139"/>
        <v>NEUTRAL</v>
      </c>
      <c r="G2214" s="5" t="str">
        <f t="shared" si="138"/>
        <v>NEUTRAL</v>
      </c>
      <c r="H2214" s="5" t="str">
        <f t="shared" si="137"/>
        <v>NEUTRAL</v>
      </c>
    </row>
    <row r="2215" spans="1:8" ht="13.5" x14ac:dyDescent="0.25">
      <c r="A2215" s="3">
        <f>TITRES_STAT!B2218</f>
        <v>45230</v>
      </c>
      <c r="B2215" s="5">
        <f>TITRES_STAT!C2218</f>
        <v>56.06</v>
      </c>
      <c r="C2215" s="5">
        <f>TITRES_STAT!D2218</f>
        <v>49.302</v>
      </c>
      <c r="D2215" s="5">
        <f>TITRES_STAT!E2218</f>
        <v>49.302</v>
      </c>
      <c r="E2215" s="2">
        <f t="shared" si="136"/>
        <v>-2743.5074626199107</v>
      </c>
      <c r="F2215" s="5" t="str">
        <f t="shared" si="139"/>
        <v>NEUTRAL</v>
      </c>
      <c r="G2215" s="5" t="str">
        <f t="shared" si="138"/>
        <v>NEUTRAL</v>
      </c>
      <c r="H2215" s="5" t="str">
        <f t="shared" si="137"/>
        <v>NEUTRAL</v>
      </c>
    </row>
    <row r="2216" spans="1:8" ht="13.5" x14ac:dyDescent="0.25">
      <c r="A2216" s="3">
        <f>TITRES_STAT!B2219</f>
        <v>45231</v>
      </c>
      <c r="B2216" s="5">
        <f>TITRES_STAT!C2219</f>
        <v>56.06</v>
      </c>
      <c r="C2216" s="5">
        <f>TITRES_STAT!D2219</f>
        <v>49.302</v>
      </c>
      <c r="D2216" s="5">
        <f>TITRES_STAT!E2219</f>
        <v>49.302</v>
      </c>
      <c r="E2216" s="2">
        <f t="shared" si="136"/>
        <v>-2743.5074626199107</v>
      </c>
      <c r="F2216" s="5" t="str">
        <f t="shared" si="139"/>
        <v>NEUTRAL</v>
      </c>
      <c r="G2216" s="5" t="str">
        <f t="shared" si="138"/>
        <v>NEUTRAL</v>
      </c>
      <c r="H2216" s="5" t="str">
        <f t="shared" si="137"/>
        <v>NEUTRAL</v>
      </c>
    </row>
    <row r="2217" spans="1:8" ht="13.5" x14ac:dyDescent="0.25">
      <c r="A2217" s="3">
        <f>TITRES_STAT!B2220</f>
        <v>45232</v>
      </c>
      <c r="B2217" s="5">
        <f>TITRES_STAT!C2220</f>
        <v>56.06</v>
      </c>
      <c r="C2217" s="5">
        <f>TITRES_STAT!D2220</f>
        <v>49.302</v>
      </c>
      <c r="D2217" s="5">
        <f>TITRES_STAT!E2220</f>
        <v>0</v>
      </c>
      <c r="E2217" s="2">
        <f t="shared" si="136"/>
        <v>-2743.5074626199107</v>
      </c>
      <c r="F2217" s="5" t="str">
        <f t="shared" si="139"/>
        <v>NEUTRAL</v>
      </c>
      <c r="G2217" s="5" t="str">
        <f t="shared" si="138"/>
        <v>NEUTRAL</v>
      </c>
      <c r="H2217" s="5" t="str">
        <f t="shared" si="137"/>
        <v>NEUTRAL</v>
      </c>
    </row>
    <row r="2218" spans="1:8" ht="13.5" x14ac:dyDescent="0.25">
      <c r="A2218" s="3">
        <f>TITRES_STAT!B2221</f>
        <v>45233</v>
      </c>
      <c r="B2218" s="5">
        <f>TITRES_STAT!C2221</f>
        <v>56.06</v>
      </c>
      <c r="C2218" s="5">
        <f>TITRES_STAT!D2221</f>
        <v>49.302</v>
      </c>
      <c r="D2218" s="5">
        <f>TITRES_STAT!E2221</f>
        <v>0</v>
      </c>
      <c r="E2218" s="2">
        <f t="shared" si="136"/>
        <v>-2743.5074626199107</v>
      </c>
      <c r="F2218" s="5" t="str">
        <f t="shared" si="139"/>
        <v>NEUTRAL</v>
      </c>
      <c r="G2218" s="5" t="str">
        <f t="shared" si="138"/>
        <v>NEUTRAL</v>
      </c>
      <c r="H2218" s="5" t="str">
        <f t="shared" si="137"/>
        <v>NEUTRAL</v>
      </c>
    </row>
    <row r="2219" spans="1:8" ht="13.5" x14ac:dyDescent="0.25">
      <c r="A2219" s="3">
        <f>TITRES_STAT!B2222</f>
        <v>45236</v>
      </c>
      <c r="B2219" s="5">
        <f>TITRES_STAT!C2222</f>
        <v>56.06</v>
      </c>
      <c r="C2219" s="5">
        <f>TITRES_STAT!D2222</f>
        <v>49.302</v>
      </c>
      <c r="D2219" s="5">
        <f>TITRES_STAT!E2222</f>
        <v>0</v>
      </c>
      <c r="E2219" s="2">
        <f t="shared" si="136"/>
        <v>-2743.5074626199107</v>
      </c>
      <c r="F2219" s="5" t="str">
        <f t="shared" si="139"/>
        <v>NEUTRAL</v>
      </c>
      <c r="G2219" s="5" t="str">
        <f t="shared" si="138"/>
        <v>NEUTRAL</v>
      </c>
      <c r="H2219" s="5" t="str">
        <f t="shared" si="137"/>
        <v>NEUTRAL</v>
      </c>
    </row>
    <row r="2220" spans="1:8" ht="13.5" x14ac:dyDescent="0.25">
      <c r="A2220" s="3">
        <f>TITRES_STAT!B2223</f>
        <v>45237</v>
      </c>
      <c r="B2220" s="5">
        <f>TITRES_STAT!C2223</f>
        <v>56.06</v>
      </c>
      <c r="C2220" s="5">
        <f>TITRES_STAT!D2223</f>
        <v>49.302</v>
      </c>
      <c r="D2220" s="5">
        <f>TITRES_STAT!E2223</f>
        <v>0</v>
      </c>
      <c r="E2220" s="2">
        <f t="shared" si="136"/>
        <v>-2743.5074626199107</v>
      </c>
      <c r="F2220" s="5" t="str">
        <f t="shared" si="139"/>
        <v>NEUTRAL</v>
      </c>
      <c r="G2220" s="5" t="str">
        <f t="shared" si="138"/>
        <v>NEUTRAL</v>
      </c>
      <c r="H2220" s="5" t="str">
        <f t="shared" si="137"/>
        <v>NEUTRAL</v>
      </c>
    </row>
    <row r="2221" spans="1:8" ht="13.5" x14ac:dyDescent="0.25">
      <c r="A2221" s="3">
        <f>TITRES_STAT!B2224</f>
        <v>45238</v>
      </c>
      <c r="B2221" s="5">
        <f>TITRES_STAT!C2224</f>
        <v>56</v>
      </c>
      <c r="C2221" s="5">
        <f>TITRES_STAT!D2224</f>
        <v>49.249000000000002</v>
      </c>
      <c r="D2221" s="5">
        <f>TITRES_STAT!E2224</f>
        <v>49.249000000000002</v>
      </c>
      <c r="E2221" s="2">
        <f t="shared" si="136"/>
        <v>-2792.7564626199105</v>
      </c>
      <c r="F2221" s="5" t="str">
        <f t="shared" si="139"/>
        <v>BEARISH</v>
      </c>
      <c r="G2221" s="5" t="str">
        <f t="shared" si="138"/>
        <v>NEUTRAL</v>
      </c>
      <c r="H2221" s="5" t="str">
        <f t="shared" si="137"/>
        <v>CONFIRMED BEARISH</v>
      </c>
    </row>
    <row r="2222" spans="1:8" ht="13.5" x14ac:dyDescent="0.25">
      <c r="A2222" s="3">
        <f>TITRES_STAT!B2225</f>
        <v>45239</v>
      </c>
      <c r="B2222" s="5">
        <f>TITRES_STAT!C2225</f>
        <v>56</v>
      </c>
      <c r="C2222" s="5">
        <f>TITRES_STAT!D2225</f>
        <v>49.249000000000002</v>
      </c>
      <c r="D2222" s="5">
        <f>TITRES_STAT!E2225</f>
        <v>0</v>
      </c>
      <c r="E2222" s="2">
        <f t="shared" si="136"/>
        <v>-2792.7564626199105</v>
      </c>
      <c r="F2222" s="5" t="str">
        <f t="shared" si="139"/>
        <v>BEARISH</v>
      </c>
      <c r="G2222" s="5" t="str">
        <f t="shared" si="138"/>
        <v>NEUTRAL</v>
      </c>
      <c r="H2222" s="5" t="str">
        <f t="shared" si="137"/>
        <v>CONFIRMED BEARISH</v>
      </c>
    </row>
    <row r="2223" spans="1:8" ht="13.5" x14ac:dyDescent="0.25">
      <c r="A2223" s="3">
        <f>TITRES_STAT!B2226</f>
        <v>45240</v>
      </c>
      <c r="B2223" s="5">
        <f>TITRES_STAT!C2226</f>
        <v>56.05</v>
      </c>
      <c r="C2223" s="5">
        <f>TITRES_STAT!D2226</f>
        <v>49.292999999999999</v>
      </c>
      <c r="D2223" s="5">
        <f>TITRES_STAT!E2226</f>
        <v>49.292999999999999</v>
      </c>
      <c r="E2223" s="2">
        <f t="shared" si="136"/>
        <v>-2743.4634626199104</v>
      </c>
      <c r="F2223" s="5" t="str">
        <f t="shared" si="139"/>
        <v>BULLISH</v>
      </c>
      <c r="G2223" s="5" t="str">
        <f t="shared" si="138"/>
        <v>NEUTRAL</v>
      </c>
      <c r="H2223" s="5" t="str">
        <f t="shared" si="137"/>
        <v>BULLISH DIVERGENCE</v>
      </c>
    </row>
    <row r="2224" spans="1:8" ht="13.5" x14ac:dyDescent="0.25">
      <c r="A2224" s="3">
        <f>TITRES_STAT!B2227</f>
        <v>45243</v>
      </c>
      <c r="B2224" s="5">
        <f>TITRES_STAT!C2227</f>
        <v>56.05</v>
      </c>
      <c r="C2224" s="5">
        <f>TITRES_STAT!D2227</f>
        <v>49.292999999999999</v>
      </c>
      <c r="D2224" s="5">
        <f>TITRES_STAT!E2227</f>
        <v>0</v>
      </c>
      <c r="E2224" s="2">
        <f t="shared" si="136"/>
        <v>-2743.4634626199104</v>
      </c>
      <c r="F2224" s="5" t="str">
        <f t="shared" si="139"/>
        <v>BULLISH</v>
      </c>
      <c r="G2224" s="5" t="str">
        <f t="shared" si="138"/>
        <v>NEUTRAL</v>
      </c>
      <c r="H2224" s="5" t="str">
        <f t="shared" si="137"/>
        <v>BULLISH DIVERGENCE</v>
      </c>
    </row>
    <row r="2225" spans="1:8" ht="13.5" x14ac:dyDescent="0.25">
      <c r="A2225" s="3">
        <f>TITRES_STAT!B2228</f>
        <v>45244</v>
      </c>
      <c r="B2225" s="5">
        <f>TITRES_STAT!C2228</f>
        <v>56.05</v>
      </c>
      <c r="C2225" s="5">
        <f>TITRES_STAT!D2228</f>
        <v>49.292999999999999</v>
      </c>
      <c r="D2225" s="5">
        <f>TITRES_STAT!E2228</f>
        <v>49.292999999999999</v>
      </c>
      <c r="E2225" s="2">
        <f t="shared" si="136"/>
        <v>-2743.4634626199104</v>
      </c>
      <c r="F2225" s="5" t="str">
        <f t="shared" si="139"/>
        <v>BULLISH</v>
      </c>
      <c r="G2225" s="5" t="str">
        <f t="shared" si="138"/>
        <v>NEUTRAL</v>
      </c>
      <c r="H2225" s="5" t="str">
        <f t="shared" si="137"/>
        <v>BULLISH DIVERGENCE</v>
      </c>
    </row>
    <row r="2226" spans="1:8" ht="13.5" x14ac:dyDescent="0.25">
      <c r="A2226" s="3">
        <f>TITRES_STAT!B2229</f>
        <v>45245</v>
      </c>
      <c r="B2226" s="5">
        <f>TITRES_STAT!C2229</f>
        <v>56.05</v>
      </c>
      <c r="C2226" s="5">
        <f>TITRES_STAT!D2229</f>
        <v>49.292999999999999</v>
      </c>
      <c r="D2226" s="5">
        <f>TITRES_STAT!E2229</f>
        <v>0</v>
      </c>
      <c r="E2226" s="2">
        <f t="shared" si="136"/>
        <v>-2743.4634626199104</v>
      </c>
      <c r="F2226" s="5" t="str">
        <f t="shared" si="139"/>
        <v>BULLISH</v>
      </c>
      <c r="G2226" s="5" t="str">
        <f t="shared" si="138"/>
        <v>NEUTRAL</v>
      </c>
      <c r="H2226" s="5" t="str">
        <f t="shared" si="137"/>
        <v>CONFIRMED BULLISH</v>
      </c>
    </row>
    <row r="2227" spans="1:8" ht="13.5" x14ac:dyDescent="0.25">
      <c r="A2227" s="3">
        <f>TITRES_STAT!B2230</f>
        <v>45246</v>
      </c>
      <c r="B2227" s="5">
        <f>TITRES_STAT!C2230</f>
        <v>56.05</v>
      </c>
      <c r="C2227" s="5">
        <f>TITRES_STAT!D2230</f>
        <v>49.292999999999999</v>
      </c>
      <c r="D2227" s="5">
        <f>TITRES_STAT!E2230</f>
        <v>49.292999999999999</v>
      </c>
      <c r="E2227" s="2">
        <f t="shared" si="136"/>
        <v>-2743.4634626199104</v>
      </c>
      <c r="F2227" s="5" t="str">
        <f t="shared" si="139"/>
        <v>BULLISH</v>
      </c>
      <c r="G2227" s="5" t="str">
        <f t="shared" si="138"/>
        <v>NEUTRAL</v>
      </c>
      <c r="H2227" s="5" t="str">
        <f t="shared" si="137"/>
        <v>CONFIRMED BULLISH</v>
      </c>
    </row>
    <row r="2228" spans="1:8" ht="13.5" x14ac:dyDescent="0.25">
      <c r="A2228" s="3">
        <f>TITRES_STAT!B2231</f>
        <v>45247</v>
      </c>
      <c r="B2228" s="5">
        <f>TITRES_STAT!C2231</f>
        <v>56.05</v>
      </c>
      <c r="C2228" s="5">
        <f>TITRES_STAT!D2231</f>
        <v>49.292999999999999</v>
      </c>
      <c r="D2228" s="5">
        <f>TITRES_STAT!E2231</f>
        <v>0</v>
      </c>
      <c r="E2228" s="2">
        <f t="shared" si="136"/>
        <v>-2743.4634626199104</v>
      </c>
      <c r="F2228" s="5" t="str">
        <f t="shared" si="139"/>
        <v>NEUTRAL</v>
      </c>
      <c r="G2228" s="5" t="str">
        <f t="shared" si="138"/>
        <v>NEUTRAL</v>
      </c>
      <c r="H2228" s="5" t="str">
        <f t="shared" si="137"/>
        <v>NEUTRAL</v>
      </c>
    </row>
    <row r="2229" spans="1:8" ht="13.5" x14ac:dyDescent="0.25">
      <c r="A2229" s="3">
        <f>TITRES_STAT!B2232</f>
        <v>45250</v>
      </c>
      <c r="B2229" s="5">
        <f>TITRES_STAT!C2232</f>
        <v>56.05</v>
      </c>
      <c r="C2229" s="5">
        <f>TITRES_STAT!D2232</f>
        <v>49.292999999999999</v>
      </c>
      <c r="D2229" s="5">
        <f>TITRES_STAT!E2232</f>
        <v>49.292999999999999</v>
      </c>
      <c r="E2229" s="2">
        <f t="shared" si="136"/>
        <v>-2743.4634626199104</v>
      </c>
      <c r="F2229" s="5" t="str">
        <f t="shared" si="139"/>
        <v>NEUTRAL</v>
      </c>
      <c r="G2229" s="5" t="str">
        <f t="shared" si="138"/>
        <v>NEUTRAL</v>
      </c>
      <c r="H2229" s="5" t="str">
        <f t="shared" si="137"/>
        <v>NEUTRAL</v>
      </c>
    </row>
    <row r="2230" spans="1:8" ht="13.5" x14ac:dyDescent="0.25">
      <c r="A2230" s="3">
        <f>TITRES_STAT!B2233</f>
        <v>45251</v>
      </c>
      <c r="B2230" s="5">
        <f>TITRES_STAT!C2233</f>
        <v>56.05</v>
      </c>
      <c r="C2230" s="5">
        <f>TITRES_STAT!D2233</f>
        <v>49.292999999999999</v>
      </c>
      <c r="D2230" s="5">
        <f>TITRES_STAT!E2233</f>
        <v>0</v>
      </c>
      <c r="E2230" s="2">
        <f t="shared" si="136"/>
        <v>-2743.4634626199104</v>
      </c>
      <c r="F2230" s="5" t="str">
        <f t="shared" si="139"/>
        <v>NEUTRAL</v>
      </c>
      <c r="G2230" s="5" t="str">
        <f t="shared" si="138"/>
        <v>NEUTRAL</v>
      </c>
      <c r="H2230" s="5" t="str">
        <f t="shared" si="137"/>
        <v>NEUTRAL</v>
      </c>
    </row>
    <row r="2231" spans="1:8" ht="13.5" x14ac:dyDescent="0.25">
      <c r="A2231" s="3">
        <f>TITRES_STAT!B2234</f>
        <v>45252</v>
      </c>
      <c r="B2231" s="5">
        <f>TITRES_STAT!C2234</f>
        <v>56.05</v>
      </c>
      <c r="C2231" s="5">
        <f>TITRES_STAT!D2234</f>
        <v>49.292999999999999</v>
      </c>
      <c r="D2231" s="5">
        <f>TITRES_STAT!E2234</f>
        <v>49.292999999999999</v>
      </c>
      <c r="E2231" s="2">
        <f t="shared" si="136"/>
        <v>-2743.4634626199104</v>
      </c>
      <c r="F2231" s="5" t="str">
        <f t="shared" si="139"/>
        <v>NEUTRAL</v>
      </c>
      <c r="G2231" s="5" t="str">
        <f t="shared" si="138"/>
        <v>NEUTRAL</v>
      </c>
      <c r="H2231" s="5" t="str">
        <f t="shared" si="137"/>
        <v>NEUTRAL</v>
      </c>
    </row>
    <row r="2232" spans="1:8" ht="13.5" x14ac:dyDescent="0.25">
      <c r="A2232" s="3">
        <f>TITRES_STAT!B2235</f>
        <v>45253</v>
      </c>
      <c r="B2232" s="5">
        <f>TITRES_STAT!C2235</f>
        <v>56.05</v>
      </c>
      <c r="C2232" s="5">
        <f>TITRES_STAT!D2235</f>
        <v>49.292999999999999</v>
      </c>
      <c r="D2232" s="5">
        <f>TITRES_STAT!E2235</f>
        <v>0</v>
      </c>
      <c r="E2232" s="2">
        <f t="shared" si="136"/>
        <v>-2743.4634626199104</v>
      </c>
      <c r="F2232" s="5" t="str">
        <f t="shared" si="139"/>
        <v>NEUTRAL</v>
      </c>
      <c r="G2232" s="5" t="str">
        <f t="shared" si="138"/>
        <v>NEUTRAL</v>
      </c>
      <c r="H2232" s="5" t="str">
        <f t="shared" si="137"/>
        <v>NEUTRAL</v>
      </c>
    </row>
    <row r="2233" spans="1:8" ht="13.5" x14ac:dyDescent="0.25">
      <c r="A2233" s="3">
        <f>TITRES_STAT!B2236</f>
        <v>45254</v>
      </c>
      <c r="B2233" s="5">
        <f>TITRES_STAT!C2236</f>
        <v>56.05</v>
      </c>
      <c r="C2233" s="5">
        <f>TITRES_STAT!D2236</f>
        <v>49.292999999999999</v>
      </c>
      <c r="D2233" s="5">
        <f>TITRES_STAT!E2236</f>
        <v>49.292999999999999</v>
      </c>
      <c r="E2233" s="2">
        <f t="shared" si="136"/>
        <v>-2743.4634626199104</v>
      </c>
      <c r="F2233" s="5" t="str">
        <f t="shared" si="139"/>
        <v>NEUTRAL</v>
      </c>
      <c r="G2233" s="5" t="str">
        <f t="shared" si="138"/>
        <v>NEUTRAL</v>
      </c>
      <c r="H2233" s="5" t="str">
        <f t="shared" si="137"/>
        <v>NEUTRAL</v>
      </c>
    </row>
    <row r="2234" spans="1:8" ht="13.5" x14ac:dyDescent="0.25">
      <c r="A2234" s="3">
        <f>TITRES_STAT!B2237</f>
        <v>45257</v>
      </c>
      <c r="B2234" s="5">
        <f>TITRES_STAT!C2237</f>
        <v>56.05</v>
      </c>
      <c r="C2234" s="5">
        <f>TITRES_STAT!D2237</f>
        <v>49.292999999999999</v>
      </c>
      <c r="D2234" s="5">
        <f>TITRES_STAT!E2237</f>
        <v>0</v>
      </c>
      <c r="E2234" s="2">
        <f t="shared" si="136"/>
        <v>-2743.4634626199104</v>
      </c>
      <c r="F2234" s="5" t="str">
        <f t="shared" si="139"/>
        <v>NEUTRAL</v>
      </c>
      <c r="G2234" s="5" t="str">
        <f t="shared" si="138"/>
        <v>NEUTRAL</v>
      </c>
      <c r="H2234" s="5" t="str">
        <f t="shared" si="137"/>
        <v>NEUTRAL</v>
      </c>
    </row>
    <row r="2235" spans="1:8" ht="13.5" x14ac:dyDescent="0.25">
      <c r="A2235" s="3">
        <f>TITRES_STAT!B2238</f>
        <v>45258</v>
      </c>
      <c r="B2235" s="5">
        <f>TITRES_STAT!C2238</f>
        <v>56.05</v>
      </c>
      <c r="C2235" s="5">
        <f>TITRES_STAT!D2238</f>
        <v>49.292999999999999</v>
      </c>
      <c r="D2235" s="5">
        <f>TITRES_STAT!E2238</f>
        <v>0</v>
      </c>
      <c r="E2235" s="2">
        <f t="shared" si="136"/>
        <v>-2743.4634626199104</v>
      </c>
      <c r="F2235" s="5" t="str">
        <f t="shared" si="139"/>
        <v>NEUTRAL</v>
      </c>
      <c r="G2235" s="5" t="str">
        <f t="shared" si="138"/>
        <v>NEUTRAL</v>
      </c>
      <c r="H2235" s="5" t="str">
        <f t="shared" si="137"/>
        <v>NEUTRAL</v>
      </c>
    </row>
    <row r="2236" spans="1:8" ht="13.5" x14ac:dyDescent="0.25">
      <c r="A2236" s="3">
        <f>TITRES_STAT!B2239</f>
        <v>45259</v>
      </c>
      <c r="B2236" s="5">
        <f>TITRES_STAT!C2239</f>
        <v>56.04</v>
      </c>
      <c r="C2236" s="5">
        <f>TITRES_STAT!D2239</f>
        <v>49.283999999999999</v>
      </c>
      <c r="D2236" s="5">
        <f>TITRES_STAT!E2239</f>
        <v>49.283999999999999</v>
      </c>
      <c r="E2236" s="2">
        <f t="shared" si="136"/>
        <v>-2792.7474626199105</v>
      </c>
      <c r="F2236" s="5" t="str">
        <f t="shared" si="139"/>
        <v>BEARISH</v>
      </c>
      <c r="G2236" s="5" t="str">
        <f t="shared" si="138"/>
        <v>NEUTRAL</v>
      </c>
      <c r="H2236" s="5" t="str">
        <f t="shared" si="137"/>
        <v>CONFIRMED BEARISH</v>
      </c>
    </row>
    <row r="2237" spans="1:8" ht="13.5" x14ac:dyDescent="0.25">
      <c r="A2237" s="3">
        <f>TITRES_STAT!B2240</f>
        <v>45260</v>
      </c>
      <c r="B2237" s="5">
        <f>TITRES_STAT!C2240</f>
        <v>56.04</v>
      </c>
      <c r="C2237" s="5">
        <f>TITRES_STAT!D2240</f>
        <v>49.283999999999999</v>
      </c>
      <c r="D2237" s="5">
        <f>TITRES_STAT!E2240</f>
        <v>0</v>
      </c>
      <c r="E2237" s="2">
        <f t="shared" si="136"/>
        <v>-2792.7474626199105</v>
      </c>
      <c r="F2237" s="5" t="str">
        <f t="shared" si="139"/>
        <v>BEARISH</v>
      </c>
      <c r="G2237" s="5" t="str">
        <f t="shared" si="138"/>
        <v>NEUTRAL</v>
      </c>
      <c r="H2237" s="5" t="str">
        <f t="shared" si="137"/>
        <v>CONFIRMED BEARISH</v>
      </c>
    </row>
    <row r="2238" spans="1:8" ht="13.5" x14ac:dyDescent="0.25">
      <c r="A2238" s="3">
        <f>TITRES_STAT!B2241</f>
        <v>45261</v>
      </c>
      <c r="B2238" s="5">
        <f>TITRES_STAT!C2241</f>
        <v>54.6</v>
      </c>
      <c r="C2238" s="5">
        <f>TITRES_STAT!D2241</f>
        <v>48.018000000000001</v>
      </c>
      <c r="D2238" s="5">
        <f>TITRES_STAT!E2241</f>
        <v>48.018000000000001</v>
      </c>
      <c r="E2238" s="2">
        <f t="shared" si="136"/>
        <v>-2840.7654626199105</v>
      </c>
      <c r="F2238" s="5" t="str">
        <f t="shared" si="139"/>
        <v>BEARISH</v>
      </c>
      <c r="G2238" s="5" t="str">
        <f t="shared" si="138"/>
        <v>STRONG</v>
      </c>
      <c r="H2238" s="5" t="str">
        <f t="shared" si="137"/>
        <v>CONFIRMED BEARISH</v>
      </c>
    </row>
    <row r="2239" spans="1:8" ht="13.5" x14ac:dyDescent="0.25">
      <c r="A2239" s="3">
        <f>TITRES_STAT!B2242</f>
        <v>45264</v>
      </c>
      <c r="B2239" s="5">
        <f>TITRES_STAT!C2242</f>
        <v>56.06</v>
      </c>
      <c r="C2239" s="5">
        <f>TITRES_STAT!D2242</f>
        <v>49.302</v>
      </c>
      <c r="D2239" s="5">
        <f>TITRES_STAT!E2242</f>
        <v>49.302</v>
      </c>
      <c r="E2239" s="2">
        <f t="shared" si="136"/>
        <v>-2791.4634626199104</v>
      </c>
      <c r="F2239" s="5" t="str">
        <f t="shared" si="139"/>
        <v>BEARISH</v>
      </c>
      <c r="G2239" s="5" t="str">
        <f t="shared" si="138"/>
        <v>NEUTRAL</v>
      </c>
      <c r="H2239" s="5" t="str">
        <f t="shared" si="137"/>
        <v>BEARISH DIVERGENCE</v>
      </c>
    </row>
    <row r="2240" spans="1:8" ht="13.5" x14ac:dyDescent="0.25">
      <c r="A2240" s="3">
        <f>TITRES_STAT!B2243</f>
        <v>45265</v>
      </c>
      <c r="B2240" s="5">
        <f>TITRES_STAT!C2243</f>
        <v>56.06</v>
      </c>
      <c r="C2240" s="5">
        <f>TITRES_STAT!D2243</f>
        <v>49.302</v>
      </c>
      <c r="D2240" s="5">
        <f>TITRES_STAT!E2243</f>
        <v>0</v>
      </c>
      <c r="E2240" s="2">
        <f t="shared" si="136"/>
        <v>-2791.4634626199104</v>
      </c>
      <c r="F2240" s="5" t="str">
        <f t="shared" si="139"/>
        <v>BEARISH</v>
      </c>
      <c r="G2240" s="5" t="str">
        <f t="shared" si="138"/>
        <v>NEUTRAL</v>
      </c>
      <c r="H2240" s="5" t="str">
        <f t="shared" si="137"/>
        <v>BEARISH DIVERGENCE</v>
      </c>
    </row>
    <row r="2241" spans="1:8" ht="13.5" x14ac:dyDescent="0.25">
      <c r="A2241" s="3">
        <f>TITRES_STAT!B2244</f>
        <v>45266</v>
      </c>
      <c r="B2241" s="5">
        <f>TITRES_STAT!C2244</f>
        <v>54</v>
      </c>
      <c r="C2241" s="5">
        <f>TITRES_STAT!D2244</f>
        <v>47.49</v>
      </c>
      <c r="D2241" s="5">
        <f>TITRES_STAT!E2244</f>
        <v>47.49</v>
      </c>
      <c r="E2241" s="2">
        <f t="shared" si="136"/>
        <v>-2838.9534626199102</v>
      </c>
      <c r="F2241" s="5" t="str">
        <f t="shared" si="139"/>
        <v>BEARISH</v>
      </c>
      <c r="G2241" s="5" t="str">
        <f t="shared" si="138"/>
        <v>NEUTRAL</v>
      </c>
      <c r="H2241" s="5" t="str">
        <f t="shared" si="137"/>
        <v>CONFIRMED BEARISH</v>
      </c>
    </row>
    <row r="2242" spans="1:8" ht="13.5" x14ac:dyDescent="0.25">
      <c r="A2242" s="3">
        <f>TITRES_STAT!B2245</f>
        <v>45267</v>
      </c>
      <c r="B2242" s="5">
        <f>TITRES_STAT!C2245</f>
        <v>51.57</v>
      </c>
      <c r="C2242" s="5">
        <f>TITRES_STAT!D2245</f>
        <v>45.353000000000002</v>
      </c>
      <c r="D2242" s="5">
        <f>TITRES_STAT!E2245</f>
        <v>0</v>
      </c>
      <c r="E2242" s="2">
        <f t="shared" si="136"/>
        <v>-2838.9534626199102</v>
      </c>
      <c r="F2242" s="5" t="str">
        <f t="shared" si="139"/>
        <v>BEARISH</v>
      </c>
      <c r="G2242" s="5" t="str">
        <f t="shared" si="138"/>
        <v>NEUTRAL</v>
      </c>
      <c r="H2242" s="5" t="str">
        <f t="shared" si="137"/>
        <v>CONFIRMED BEARISH</v>
      </c>
    </row>
    <row r="2243" spans="1:8" ht="13.5" x14ac:dyDescent="0.25">
      <c r="A2243" s="3">
        <f>TITRES_STAT!B2246</f>
        <v>45268</v>
      </c>
      <c r="B2243" s="5">
        <f>TITRES_STAT!C2246</f>
        <v>52.79</v>
      </c>
      <c r="C2243" s="5">
        <f>TITRES_STAT!D2246</f>
        <v>46.426000000000002</v>
      </c>
      <c r="D2243" s="5">
        <f>TITRES_STAT!E2246</f>
        <v>46.426000000000002</v>
      </c>
      <c r="E2243" s="2">
        <f t="shared" si="136"/>
        <v>-2792.5274626199102</v>
      </c>
      <c r="F2243" s="5" t="str">
        <f t="shared" si="139"/>
        <v>BULLISH</v>
      </c>
      <c r="G2243" s="5" t="str">
        <f t="shared" si="138"/>
        <v>NEUTRAL</v>
      </c>
      <c r="H2243" s="5" t="str">
        <f t="shared" si="137"/>
        <v>BULLISH DIVERGENCE</v>
      </c>
    </row>
    <row r="2244" spans="1:8" ht="13.5" x14ac:dyDescent="0.25">
      <c r="A2244" s="3">
        <f>TITRES_STAT!B2247</f>
        <v>45271</v>
      </c>
      <c r="B2244" s="5">
        <f>TITRES_STAT!C2247</f>
        <v>52.79</v>
      </c>
      <c r="C2244" s="5">
        <f>TITRES_STAT!D2247</f>
        <v>46.426000000000002</v>
      </c>
      <c r="D2244" s="5">
        <f>TITRES_STAT!E2247</f>
        <v>46.426000000000002</v>
      </c>
      <c r="E2244" s="2">
        <f t="shared" ref="E2244:E2307" si="140">IF(B2244&gt;B2243, E2243+D2244, IF(B2244&lt;B2243, E2243-D2244, E2243))</f>
        <v>-2792.5274626199102</v>
      </c>
      <c r="F2244" s="5" t="str">
        <f t="shared" si="139"/>
        <v>BEARISH</v>
      </c>
      <c r="G2244" s="5" t="str">
        <f t="shared" si="138"/>
        <v>NEUTRAL</v>
      </c>
      <c r="H2244" s="5" t="str">
        <f t="shared" si="137"/>
        <v>CONFIRMED BEARISH</v>
      </c>
    </row>
    <row r="2245" spans="1:8" ht="13.5" x14ac:dyDescent="0.25">
      <c r="A2245" s="3">
        <f>TITRES_STAT!B2248</f>
        <v>45272</v>
      </c>
      <c r="B2245" s="5">
        <f>TITRES_STAT!C2248</f>
        <v>52.7</v>
      </c>
      <c r="C2245" s="5">
        <f>TITRES_STAT!D2248</f>
        <v>46.347000000000001</v>
      </c>
      <c r="D2245" s="5">
        <f>TITRES_STAT!E2248</f>
        <v>46.413838178368124</v>
      </c>
      <c r="E2245" s="2">
        <f t="shared" si="140"/>
        <v>-2838.9413007982785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CONFIRMED BEARISH</v>
      </c>
    </row>
    <row r="2246" spans="1:8" ht="13.5" x14ac:dyDescent="0.25">
      <c r="A2246" s="3">
        <f>TITRES_STAT!B2249</f>
        <v>45273</v>
      </c>
      <c r="B2246" s="5">
        <f>TITRES_STAT!C2249</f>
        <v>52.7</v>
      </c>
      <c r="C2246" s="5">
        <f>TITRES_STAT!D2249</f>
        <v>46.347000000000001</v>
      </c>
      <c r="D2246" s="5">
        <f>TITRES_STAT!E2249</f>
        <v>46.347000000000001</v>
      </c>
      <c r="E2246" s="2">
        <f t="shared" si="140"/>
        <v>-2838.9413007982785</v>
      </c>
      <c r="F2246" s="5" t="str">
        <f t="shared" si="139"/>
        <v>BULLISH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BULLISH DIVERGENCE</v>
      </c>
    </row>
    <row r="2247" spans="1:8" ht="13.5" x14ac:dyDescent="0.25">
      <c r="A2247" s="3">
        <f>TITRES_STAT!B2250</f>
        <v>45274</v>
      </c>
      <c r="B2247" s="5">
        <f>TITRES_STAT!C2250</f>
        <v>52.7</v>
      </c>
      <c r="C2247" s="5">
        <f>TITRES_STAT!D2250</f>
        <v>46.347000000000001</v>
      </c>
      <c r="D2247" s="5">
        <f>TITRES_STAT!E2250</f>
        <v>0</v>
      </c>
      <c r="E2247" s="2">
        <f t="shared" si="140"/>
        <v>-2838.9413007982785</v>
      </c>
      <c r="F2247" s="5" t="str">
        <f t="shared" si="139"/>
        <v>BULLISH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CONFIRMED BULLISH</v>
      </c>
    </row>
    <row r="2248" spans="1:8" ht="13.5" x14ac:dyDescent="0.25">
      <c r="A2248" s="3">
        <f>TITRES_STAT!B2251</f>
        <v>45275</v>
      </c>
      <c r="B2248" s="5">
        <f>TITRES_STAT!C2251</f>
        <v>52.5</v>
      </c>
      <c r="C2248" s="5">
        <f>TITRES_STAT!D2251</f>
        <v>46.170999999999999</v>
      </c>
      <c r="D2248" s="5">
        <f>TITRES_STAT!E2251</f>
        <v>46.170999999999999</v>
      </c>
      <c r="E2248" s="2">
        <f t="shared" si="140"/>
        <v>-2885.1123007982783</v>
      </c>
      <c r="F2248" s="5" t="str">
        <f t="shared" ref="F2248:F2311" si="143">IF(E2248&gt;E2243,"BULLISH",IF(E2248&lt;E2243,"BEARISH","NEUTRAL"))</f>
        <v>BEARISH</v>
      </c>
      <c r="G2248" s="5" t="str">
        <f t="shared" si="142"/>
        <v>STRONG</v>
      </c>
      <c r="H2248" s="5" t="str">
        <f t="shared" si="141"/>
        <v>CONFIRMED BEARISH</v>
      </c>
    </row>
    <row r="2249" spans="1:8" ht="13.5" x14ac:dyDescent="0.25">
      <c r="A2249" s="3">
        <f>TITRES_STAT!B2252</f>
        <v>45278</v>
      </c>
      <c r="B2249" s="5">
        <f>TITRES_STAT!C2252</f>
        <v>52.5</v>
      </c>
      <c r="C2249" s="5">
        <f>TITRES_STAT!D2252</f>
        <v>46.170999999999999</v>
      </c>
      <c r="D2249" s="5">
        <f>TITRES_STAT!E2252</f>
        <v>0</v>
      </c>
      <c r="E2249" s="2">
        <f t="shared" si="140"/>
        <v>-2885.1123007982783</v>
      </c>
      <c r="F2249" s="5" t="str">
        <f t="shared" si="143"/>
        <v>BEARISH</v>
      </c>
      <c r="G2249" s="5" t="str">
        <f t="shared" si="142"/>
        <v>STRONG</v>
      </c>
      <c r="H2249" s="5" t="str">
        <f t="shared" si="141"/>
        <v>CONFIRMED BEARISH</v>
      </c>
    </row>
    <row r="2250" spans="1:8" ht="13.5" x14ac:dyDescent="0.25">
      <c r="A2250" s="3">
        <f>TITRES_STAT!B2253</f>
        <v>45279</v>
      </c>
      <c r="B2250" s="5">
        <f>TITRES_STAT!C2253</f>
        <v>52.5</v>
      </c>
      <c r="C2250" s="5">
        <f>TITRES_STAT!D2253</f>
        <v>46.170999999999999</v>
      </c>
      <c r="D2250" s="5">
        <f>TITRES_STAT!E2253</f>
        <v>0</v>
      </c>
      <c r="E2250" s="2">
        <f t="shared" si="140"/>
        <v>-2885.1123007982783</v>
      </c>
      <c r="F2250" s="5" t="str">
        <f t="shared" si="143"/>
        <v>BEARISH</v>
      </c>
      <c r="G2250" s="5" t="str">
        <f t="shared" si="142"/>
        <v>NEUTRAL</v>
      </c>
      <c r="H2250" s="5" t="str">
        <f t="shared" si="141"/>
        <v>CONFIRMED BEARISH</v>
      </c>
    </row>
    <row r="2251" spans="1:8" ht="13.5" x14ac:dyDescent="0.25">
      <c r="A2251" s="3">
        <f>TITRES_STAT!B2254</f>
        <v>45280</v>
      </c>
      <c r="B2251" s="5">
        <f>TITRES_STAT!C2254</f>
        <v>52.5</v>
      </c>
      <c r="C2251" s="5">
        <f>TITRES_STAT!D2254</f>
        <v>46.170999999999999</v>
      </c>
      <c r="D2251" s="5">
        <f>TITRES_STAT!E2254</f>
        <v>46.170999999999999</v>
      </c>
      <c r="E2251" s="2">
        <f t="shared" si="140"/>
        <v>-2885.1123007982783</v>
      </c>
      <c r="F2251" s="5" t="str">
        <f t="shared" si="143"/>
        <v>BEARISH</v>
      </c>
      <c r="G2251" s="5" t="str">
        <f t="shared" si="142"/>
        <v>NEUTRAL</v>
      </c>
      <c r="H2251" s="5" t="str">
        <f t="shared" si="141"/>
        <v>CONFIRMED BEARISH</v>
      </c>
    </row>
    <row r="2252" spans="1:8" ht="13.5" x14ac:dyDescent="0.25">
      <c r="A2252" s="3">
        <f>TITRES_STAT!B2255</f>
        <v>45281</v>
      </c>
      <c r="B2252" s="5">
        <f>TITRES_STAT!C2255</f>
        <v>52.5</v>
      </c>
      <c r="C2252" s="5">
        <f>TITRES_STAT!D2255</f>
        <v>46.170999999999999</v>
      </c>
      <c r="D2252" s="5">
        <f>TITRES_STAT!E2255</f>
        <v>46.170999999999999</v>
      </c>
      <c r="E2252" s="2">
        <f t="shared" si="140"/>
        <v>-2885.1123007982783</v>
      </c>
      <c r="F2252" s="5" t="str">
        <f t="shared" si="143"/>
        <v>BEARISH</v>
      </c>
      <c r="G2252" s="5" t="str">
        <f t="shared" si="142"/>
        <v>NEUTRAL</v>
      </c>
      <c r="H2252" s="5" t="str">
        <f t="shared" si="141"/>
        <v>CONFIRMED BEARISH</v>
      </c>
    </row>
    <row r="2253" spans="1:8" ht="13.5" x14ac:dyDescent="0.25">
      <c r="A2253" s="3">
        <f>TITRES_STAT!B2256</f>
        <v>45282</v>
      </c>
      <c r="B2253" s="5">
        <f>TITRES_STAT!C2256</f>
        <v>52.5</v>
      </c>
      <c r="C2253" s="5">
        <f>TITRES_STAT!D2256</f>
        <v>46.170999999999999</v>
      </c>
      <c r="D2253" s="5">
        <f>TITRES_STAT!E2256</f>
        <v>0</v>
      </c>
      <c r="E2253" s="2">
        <f t="shared" si="140"/>
        <v>-2885.1123007982783</v>
      </c>
      <c r="F2253" s="5" t="str">
        <f t="shared" si="143"/>
        <v>NEUTRAL</v>
      </c>
      <c r="G2253" s="5" t="str">
        <f t="shared" si="142"/>
        <v>NEUTRAL</v>
      </c>
      <c r="H2253" s="5" t="str">
        <f t="shared" si="141"/>
        <v>NEUTRAL</v>
      </c>
    </row>
    <row r="2254" spans="1:8" ht="13.5" x14ac:dyDescent="0.25">
      <c r="A2254" s="3">
        <f>TITRES_STAT!B2257</f>
        <v>45285</v>
      </c>
      <c r="B2254" s="5">
        <f>TITRES_STAT!C2257</f>
        <v>52.5</v>
      </c>
      <c r="C2254" s="5">
        <f>TITRES_STAT!D2257</f>
        <v>46.170999999999999</v>
      </c>
      <c r="D2254" s="5">
        <f>TITRES_STAT!E2257</f>
        <v>46.170999999999999</v>
      </c>
      <c r="E2254" s="2">
        <f t="shared" si="140"/>
        <v>-2885.1123007982783</v>
      </c>
      <c r="F2254" s="5" t="str">
        <f t="shared" si="143"/>
        <v>NEUTRAL</v>
      </c>
      <c r="G2254" s="5" t="str">
        <f t="shared" si="142"/>
        <v>NEUTRAL</v>
      </c>
      <c r="H2254" s="5" t="str">
        <f t="shared" si="141"/>
        <v>NEUTRAL</v>
      </c>
    </row>
    <row r="2255" spans="1:8" ht="13.5" x14ac:dyDescent="0.25">
      <c r="A2255" s="3">
        <f>TITRES_STAT!B2258</f>
        <v>45286</v>
      </c>
      <c r="B2255" s="5">
        <f>TITRES_STAT!C2258</f>
        <v>52.5</v>
      </c>
      <c r="C2255" s="5">
        <f>TITRES_STAT!D2258</f>
        <v>46.170999999999999</v>
      </c>
      <c r="D2255" s="5">
        <f>TITRES_STAT!E2258</f>
        <v>0</v>
      </c>
      <c r="E2255" s="2">
        <f t="shared" si="140"/>
        <v>-2885.1123007982783</v>
      </c>
      <c r="F2255" s="5" t="str">
        <f t="shared" si="143"/>
        <v>NEUTRAL</v>
      </c>
      <c r="G2255" s="5" t="str">
        <f t="shared" si="142"/>
        <v>NEUTRAL</v>
      </c>
      <c r="H2255" s="5" t="str">
        <f t="shared" si="141"/>
        <v>NEUTRAL</v>
      </c>
    </row>
    <row r="2256" spans="1:8" ht="13.5" x14ac:dyDescent="0.25">
      <c r="A2256" s="3">
        <f>TITRES_STAT!B2259</f>
        <v>45287</v>
      </c>
      <c r="B2256" s="5">
        <f>TITRES_STAT!C2259</f>
        <v>52.49</v>
      </c>
      <c r="C2256" s="5">
        <f>TITRES_STAT!D2259</f>
        <v>46.161999999999999</v>
      </c>
      <c r="D2256" s="5">
        <f>TITRES_STAT!E2259</f>
        <v>46.161999999999999</v>
      </c>
      <c r="E2256" s="2">
        <f t="shared" si="140"/>
        <v>-2931.2743007982781</v>
      </c>
      <c r="F2256" s="5" t="str">
        <f t="shared" si="143"/>
        <v>BEARISH</v>
      </c>
      <c r="G2256" s="5" t="str">
        <f t="shared" si="142"/>
        <v>NEUTRAL</v>
      </c>
      <c r="H2256" s="5" t="str">
        <f t="shared" si="141"/>
        <v>CONFIRMED BEARISH</v>
      </c>
    </row>
    <row r="2257" spans="1:8" ht="13.5" x14ac:dyDescent="0.25">
      <c r="A2257" s="3">
        <f>TITRES_STAT!B2260</f>
        <v>45288</v>
      </c>
      <c r="B2257" s="5">
        <f>TITRES_STAT!C2260</f>
        <v>52.45</v>
      </c>
      <c r="C2257" s="5">
        <f>TITRES_STAT!D2260</f>
        <v>46.127000000000002</v>
      </c>
      <c r="D2257" s="5">
        <f>TITRES_STAT!E2260</f>
        <v>46.127000000000002</v>
      </c>
      <c r="E2257" s="2">
        <f t="shared" si="140"/>
        <v>-2977.401300798278</v>
      </c>
      <c r="F2257" s="5" t="str">
        <f t="shared" si="143"/>
        <v>BEARISH</v>
      </c>
      <c r="G2257" s="5" t="str">
        <f t="shared" si="142"/>
        <v>STRONG</v>
      </c>
      <c r="H2257" s="5" t="str">
        <f t="shared" si="141"/>
        <v>CONFIRMED BEARISH</v>
      </c>
    </row>
    <row r="2258" spans="1:8" ht="13.5" x14ac:dyDescent="0.25">
      <c r="A2258" s="3">
        <f>TITRES_STAT!B2261</f>
        <v>45289</v>
      </c>
      <c r="B2258" s="5">
        <f>TITRES_STAT!C2261</f>
        <v>50.09</v>
      </c>
      <c r="C2258" s="5">
        <f>TITRES_STAT!D2261</f>
        <v>44.052</v>
      </c>
      <c r="D2258" s="5">
        <f>TITRES_STAT!E2261</f>
        <v>0</v>
      </c>
      <c r="E2258" s="2">
        <f t="shared" si="140"/>
        <v>-2977.401300798278</v>
      </c>
      <c r="F2258" s="5" t="str">
        <f t="shared" si="143"/>
        <v>BEARISH</v>
      </c>
      <c r="G2258" s="5" t="str">
        <f t="shared" si="142"/>
        <v>STRONG</v>
      </c>
      <c r="H2258" s="5" t="str">
        <f t="shared" si="141"/>
        <v>CONFIRMED BEARISH</v>
      </c>
    </row>
    <row r="2259" spans="1:8" ht="13.5" x14ac:dyDescent="0.25">
      <c r="A2259" s="3">
        <f>TITRES_STAT!B2262</f>
        <v>45293</v>
      </c>
      <c r="B2259" s="5">
        <f>TITRES_STAT!C2262</f>
        <v>47.91</v>
      </c>
      <c r="C2259" s="5">
        <f>TITRES_STAT!D2262</f>
        <v>42.134</v>
      </c>
      <c r="D2259" s="5">
        <f>TITRES_STAT!E2262</f>
        <v>42.658146608223753</v>
      </c>
      <c r="E2259" s="2">
        <f t="shared" si="140"/>
        <v>-3020.0594474065019</v>
      </c>
      <c r="F2259" s="5" t="str">
        <f t="shared" si="143"/>
        <v>BEARISH</v>
      </c>
      <c r="G2259" s="5" t="str">
        <f t="shared" si="142"/>
        <v>STRONG</v>
      </c>
      <c r="H2259" s="5" t="str">
        <f t="shared" si="141"/>
        <v>CONFIRMED BEARISH</v>
      </c>
    </row>
    <row r="2260" spans="1:8" ht="13.5" x14ac:dyDescent="0.25">
      <c r="A2260" s="3">
        <f>TITRES_STAT!B2263</f>
        <v>45294</v>
      </c>
      <c r="B2260" s="5">
        <f>TITRES_STAT!C2263</f>
        <v>47.9</v>
      </c>
      <c r="C2260" s="5">
        <f>TITRES_STAT!D2263</f>
        <v>42.125999999999998</v>
      </c>
      <c r="D2260" s="5">
        <f>TITRES_STAT!E2263</f>
        <v>42.125999999999998</v>
      </c>
      <c r="E2260" s="2">
        <f t="shared" si="140"/>
        <v>-3062.1854474065021</v>
      </c>
      <c r="F2260" s="5" t="str">
        <f t="shared" si="143"/>
        <v>BEARISH</v>
      </c>
      <c r="G2260" s="5" t="str">
        <f t="shared" si="142"/>
        <v>STRONG</v>
      </c>
      <c r="H2260" s="5" t="str">
        <f t="shared" si="141"/>
        <v>CONFIRMED BEARISH</v>
      </c>
    </row>
    <row r="2261" spans="1:8" ht="13.5" x14ac:dyDescent="0.25">
      <c r="A2261" s="3">
        <f>TITRES_STAT!B2264</f>
        <v>45295</v>
      </c>
      <c r="B2261" s="5">
        <f>TITRES_STAT!C2264</f>
        <v>45.75</v>
      </c>
      <c r="C2261" s="5">
        <f>TITRES_STAT!D2264</f>
        <v>40.234999999999999</v>
      </c>
      <c r="D2261" s="5">
        <f>TITRES_STAT!E2264</f>
        <v>0</v>
      </c>
      <c r="E2261" s="2">
        <f t="shared" si="140"/>
        <v>-3062.1854474065021</v>
      </c>
      <c r="F2261" s="5" t="str">
        <f t="shared" si="143"/>
        <v>BEARISH</v>
      </c>
      <c r="G2261" s="5" t="str">
        <f t="shared" si="142"/>
        <v>STRONG</v>
      </c>
      <c r="H2261" s="5" t="str">
        <f t="shared" si="141"/>
        <v>CONFIRMED BEARISH</v>
      </c>
    </row>
    <row r="2262" spans="1:8" ht="13.5" x14ac:dyDescent="0.25">
      <c r="A2262" s="3">
        <f>TITRES_STAT!B2265</f>
        <v>45296</v>
      </c>
      <c r="B2262" s="5">
        <f>TITRES_STAT!C2265</f>
        <v>43.7</v>
      </c>
      <c r="C2262" s="5">
        <f>TITRES_STAT!D2265</f>
        <v>38.432000000000002</v>
      </c>
      <c r="D2262" s="5">
        <f>TITRES_STAT!E2265</f>
        <v>0</v>
      </c>
      <c r="E2262" s="2">
        <f t="shared" si="140"/>
        <v>-3062.1854474065021</v>
      </c>
      <c r="F2262" s="5" t="str">
        <f t="shared" si="143"/>
        <v>BEARISH</v>
      </c>
      <c r="G2262" s="5" t="str">
        <f t="shared" si="142"/>
        <v>STRONG</v>
      </c>
      <c r="H2262" s="5" t="str">
        <f t="shared" si="141"/>
        <v>CONFIRMED BEARISH</v>
      </c>
    </row>
    <row r="2263" spans="1:8" ht="13.5" x14ac:dyDescent="0.25">
      <c r="A2263" s="3">
        <f>TITRES_STAT!B2266</f>
        <v>45299</v>
      </c>
      <c r="B2263" s="5">
        <f>TITRES_STAT!C2266</f>
        <v>41.74</v>
      </c>
      <c r="C2263" s="5">
        <f>TITRES_STAT!D2266</f>
        <v>36.707999999999998</v>
      </c>
      <c r="D2263" s="5">
        <f>TITRES_STAT!E2266</f>
        <v>0</v>
      </c>
      <c r="E2263" s="2">
        <f t="shared" si="140"/>
        <v>-3062.1854474065021</v>
      </c>
      <c r="F2263" s="5" t="str">
        <f t="shared" si="143"/>
        <v>BEARISH</v>
      </c>
      <c r="G2263" s="5" t="str">
        <f t="shared" si="142"/>
        <v>STRONG</v>
      </c>
      <c r="H2263" s="5" t="str">
        <f t="shared" si="141"/>
        <v>CONFIRMED BEARISH</v>
      </c>
    </row>
    <row r="2264" spans="1:8" ht="13.5" x14ac:dyDescent="0.25">
      <c r="A2264" s="3">
        <f>TITRES_STAT!B2267</f>
        <v>45300</v>
      </c>
      <c r="B2264" s="5">
        <f>TITRES_STAT!C2267</f>
        <v>41.05</v>
      </c>
      <c r="C2264" s="5">
        <f>TITRES_STAT!D2267</f>
        <v>36.100999999999999</v>
      </c>
      <c r="D2264" s="5">
        <f>TITRES_STAT!E2267</f>
        <v>36.100999999999999</v>
      </c>
      <c r="E2264" s="2">
        <f t="shared" si="140"/>
        <v>-3098.2864474065022</v>
      </c>
      <c r="F2264" s="5" t="str">
        <f t="shared" si="143"/>
        <v>BEARISH</v>
      </c>
      <c r="G2264" s="5" t="str">
        <f t="shared" si="142"/>
        <v>STRONG</v>
      </c>
      <c r="H2264" s="5" t="str">
        <f t="shared" si="141"/>
        <v>CONFIRMED BEARISH</v>
      </c>
    </row>
    <row r="2265" spans="1:8" ht="13.5" x14ac:dyDescent="0.25">
      <c r="A2265" s="3">
        <f>TITRES_STAT!B2268</f>
        <v>45301</v>
      </c>
      <c r="B2265" s="5">
        <f>TITRES_STAT!C2268</f>
        <v>42.89</v>
      </c>
      <c r="C2265" s="5">
        <f>TITRES_STAT!D2268</f>
        <v>37.72</v>
      </c>
      <c r="D2265" s="5">
        <f>TITRES_STAT!E2268</f>
        <v>37.72</v>
      </c>
      <c r="E2265" s="2">
        <f t="shared" si="140"/>
        <v>-3060.5664474065024</v>
      </c>
      <c r="F2265" s="5" t="str">
        <f t="shared" si="143"/>
        <v>BULLISH</v>
      </c>
      <c r="G2265" s="5" t="str">
        <f t="shared" si="142"/>
        <v>NEUTRAL</v>
      </c>
      <c r="H2265" s="5" t="str">
        <f t="shared" si="141"/>
        <v>BULLISH DIVERGENCE</v>
      </c>
    </row>
    <row r="2266" spans="1:8" ht="13.5" x14ac:dyDescent="0.25">
      <c r="A2266" s="3">
        <f>TITRES_STAT!B2269</f>
        <v>45302</v>
      </c>
      <c r="B2266" s="5">
        <f>TITRES_STAT!C2269</f>
        <v>44.82</v>
      </c>
      <c r="C2266" s="5">
        <f>TITRES_STAT!D2269</f>
        <v>39.417000000000002</v>
      </c>
      <c r="D2266" s="5">
        <f>TITRES_STAT!E2269</f>
        <v>0</v>
      </c>
      <c r="E2266" s="2">
        <f t="shared" si="140"/>
        <v>-3060.5664474065024</v>
      </c>
      <c r="F2266" s="5" t="str">
        <f t="shared" si="143"/>
        <v>BULLISH</v>
      </c>
      <c r="G2266" s="5" t="str">
        <f t="shared" si="142"/>
        <v>NEUTRAL</v>
      </c>
      <c r="H2266" s="5" t="str">
        <f t="shared" si="141"/>
        <v>BULLISH DIVERGENCE</v>
      </c>
    </row>
    <row r="2267" spans="1:8" ht="13.5" x14ac:dyDescent="0.25">
      <c r="A2267" s="3">
        <f>TITRES_STAT!B2270</f>
        <v>45303</v>
      </c>
      <c r="B2267" s="5">
        <f>TITRES_STAT!C2270</f>
        <v>42.81</v>
      </c>
      <c r="C2267" s="5">
        <f>TITRES_STAT!D2270</f>
        <v>37.649000000000001</v>
      </c>
      <c r="D2267" s="5">
        <f>TITRES_STAT!E2270</f>
        <v>38.695538425601498</v>
      </c>
      <c r="E2267" s="2">
        <f t="shared" si="140"/>
        <v>-3099.2619858321041</v>
      </c>
      <c r="F2267" s="5" t="str">
        <f t="shared" si="143"/>
        <v>BEARISH</v>
      </c>
      <c r="G2267" s="5" t="str">
        <f t="shared" si="142"/>
        <v>NEUTRAL</v>
      </c>
      <c r="H2267" s="5" t="str">
        <f t="shared" si="141"/>
        <v>CONFIRMED BEARISH</v>
      </c>
    </row>
    <row r="2268" spans="1:8" ht="13.5" x14ac:dyDescent="0.25">
      <c r="A2268" s="3">
        <f>TITRES_STAT!B2271</f>
        <v>45306</v>
      </c>
      <c r="B2268" s="5">
        <f>TITRES_STAT!C2271</f>
        <v>42.9</v>
      </c>
      <c r="C2268" s="5">
        <f>TITRES_STAT!D2271</f>
        <v>37.728000000000002</v>
      </c>
      <c r="D2268" s="5">
        <f>TITRES_STAT!E2271</f>
        <v>37.673474685314687</v>
      </c>
      <c r="E2268" s="2">
        <f t="shared" si="140"/>
        <v>-3061.5885111467892</v>
      </c>
      <c r="F2268" s="5" t="str">
        <f t="shared" si="143"/>
        <v>BULLISH</v>
      </c>
      <c r="G2268" s="5" t="str">
        <f t="shared" si="142"/>
        <v>NEUTRAL</v>
      </c>
      <c r="H2268" s="5" t="str">
        <f t="shared" si="141"/>
        <v>CONFIRMED BULLISH</v>
      </c>
    </row>
    <row r="2269" spans="1:8" ht="13.5" x14ac:dyDescent="0.25">
      <c r="A2269" s="3">
        <f>TITRES_STAT!B2272</f>
        <v>45307</v>
      </c>
      <c r="B2269" s="5">
        <f>TITRES_STAT!C2272</f>
        <v>42.9</v>
      </c>
      <c r="C2269" s="5">
        <f>TITRES_STAT!D2272</f>
        <v>37.728000000000002</v>
      </c>
      <c r="D2269" s="5">
        <f>TITRES_STAT!E2272</f>
        <v>37.728000000000002</v>
      </c>
      <c r="E2269" s="2">
        <f t="shared" si="140"/>
        <v>-3061.5885111467892</v>
      </c>
      <c r="F2269" s="5" t="str">
        <f t="shared" si="143"/>
        <v>BULLISH</v>
      </c>
      <c r="G2269" s="5" t="str">
        <f t="shared" si="142"/>
        <v>NEUTRAL</v>
      </c>
      <c r="H2269" s="5" t="str">
        <f t="shared" si="141"/>
        <v>CONFIRMED BULLISH</v>
      </c>
    </row>
    <row r="2270" spans="1:8" ht="13.5" x14ac:dyDescent="0.25">
      <c r="A2270" s="3">
        <f>TITRES_STAT!B2273</f>
        <v>45308</v>
      </c>
      <c r="B2270" s="5">
        <f>TITRES_STAT!C2273</f>
        <v>42.9</v>
      </c>
      <c r="C2270" s="5">
        <f>TITRES_STAT!D2273</f>
        <v>37.728000000000002</v>
      </c>
      <c r="D2270" s="5">
        <f>TITRES_STAT!E2273</f>
        <v>37.728000000000002</v>
      </c>
      <c r="E2270" s="2">
        <f t="shared" si="140"/>
        <v>-3061.5885111467892</v>
      </c>
      <c r="F2270" s="5" t="str">
        <f t="shared" si="143"/>
        <v>BEARISH</v>
      </c>
      <c r="G2270" s="5" t="str">
        <f t="shared" si="142"/>
        <v>NEUTRAL</v>
      </c>
      <c r="H2270" s="5" t="str">
        <f t="shared" si="141"/>
        <v>BEARISH DIVERGENCE</v>
      </c>
    </row>
    <row r="2271" spans="1:8" ht="13.5" x14ac:dyDescent="0.25">
      <c r="A2271" s="3">
        <f>TITRES_STAT!B2274</f>
        <v>45309</v>
      </c>
      <c r="B2271" s="5">
        <f>TITRES_STAT!C2274</f>
        <v>44.73</v>
      </c>
      <c r="C2271" s="5">
        <f>TITRES_STAT!D2274</f>
        <v>39.338000000000001</v>
      </c>
      <c r="D2271" s="5">
        <f>TITRES_STAT!E2274</f>
        <v>39.056574558461882</v>
      </c>
      <c r="E2271" s="2">
        <f t="shared" si="140"/>
        <v>-3022.5319365883274</v>
      </c>
      <c r="F2271" s="5" t="str">
        <f t="shared" si="143"/>
        <v>BULLISH</v>
      </c>
      <c r="G2271" s="5" t="str">
        <f t="shared" si="142"/>
        <v>NEUTRAL</v>
      </c>
      <c r="H2271" s="5" t="str">
        <f t="shared" si="141"/>
        <v>BULLISH DIVERGENCE</v>
      </c>
    </row>
    <row r="2272" spans="1:8" ht="13.5" x14ac:dyDescent="0.25">
      <c r="A2272" s="3">
        <f>TITRES_STAT!B2275</f>
        <v>45310</v>
      </c>
      <c r="B2272" s="5">
        <f>TITRES_STAT!C2275</f>
        <v>46.74</v>
      </c>
      <c r="C2272" s="5">
        <f>TITRES_STAT!D2275</f>
        <v>41.106000000000002</v>
      </c>
      <c r="D2272" s="5">
        <f>TITRES_STAT!E2275</f>
        <v>40.631091142490376</v>
      </c>
      <c r="E2272" s="2">
        <f t="shared" si="140"/>
        <v>-2981.9008454458371</v>
      </c>
      <c r="F2272" s="5" t="str">
        <f t="shared" si="143"/>
        <v>BULLISH</v>
      </c>
      <c r="G2272" s="5" t="str">
        <f t="shared" si="142"/>
        <v>WEAK</v>
      </c>
      <c r="H2272" s="5" t="str">
        <f t="shared" si="141"/>
        <v>CONFIRMED BULLISH</v>
      </c>
    </row>
    <row r="2273" spans="1:8" ht="13.5" x14ac:dyDescent="0.25">
      <c r="A2273" s="3">
        <f>TITRES_STAT!B2276</f>
        <v>45313</v>
      </c>
      <c r="B2273" s="5">
        <f>TITRES_STAT!C2276</f>
        <v>48.84</v>
      </c>
      <c r="C2273" s="5">
        <f>TITRES_STAT!D2276</f>
        <v>42.951999999999998</v>
      </c>
      <c r="D2273" s="5">
        <f>TITRES_STAT!E2276</f>
        <v>0</v>
      </c>
      <c r="E2273" s="2">
        <f t="shared" si="140"/>
        <v>-2981.9008454458371</v>
      </c>
      <c r="F2273" s="5" t="str">
        <f t="shared" si="143"/>
        <v>BULLISH</v>
      </c>
      <c r="G2273" s="5" t="str">
        <f t="shared" si="142"/>
        <v>WEAK</v>
      </c>
      <c r="H2273" s="5" t="str">
        <f t="shared" si="141"/>
        <v>CONFIRMED BULLISH</v>
      </c>
    </row>
    <row r="2274" spans="1:8" ht="13.5" x14ac:dyDescent="0.25">
      <c r="A2274" s="3">
        <f>TITRES_STAT!B2277</f>
        <v>45314</v>
      </c>
      <c r="B2274" s="5">
        <f>TITRES_STAT!C2277</f>
        <v>48.84</v>
      </c>
      <c r="C2274" s="5">
        <f>TITRES_STAT!D2277</f>
        <v>42.951999999999998</v>
      </c>
      <c r="D2274" s="5">
        <f>TITRES_STAT!E2277</f>
        <v>42.951999999999998</v>
      </c>
      <c r="E2274" s="2">
        <f t="shared" si="140"/>
        <v>-2981.9008454458371</v>
      </c>
      <c r="F2274" s="5" t="str">
        <f t="shared" si="143"/>
        <v>BULLISH</v>
      </c>
      <c r="G2274" s="5" t="str">
        <f t="shared" si="142"/>
        <v>WEAK</v>
      </c>
      <c r="H2274" s="5" t="str">
        <f t="shared" si="141"/>
        <v>CONFIRMED BULLISH</v>
      </c>
    </row>
    <row r="2275" spans="1:8" ht="13.5" x14ac:dyDescent="0.25">
      <c r="A2275" s="3">
        <f>TITRES_STAT!B2278</f>
        <v>45315</v>
      </c>
      <c r="B2275" s="5">
        <f>TITRES_STAT!C2278</f>
        <v>48.84</v>
      </c>
      <c r="C2275" s="5">
        <f>TITRES_STAT!D2278</f>
        <v>42.951999999999998</v>
      </c>
      <c r="D2275" s="5">
        <f>TITRES_STAT!E2278</f>
        <v>42.951999999999998</v>
      </c>
      <c r="E2275" s="2">
        <f t="shared" si="140"/>
        <v>-2981.9008454458371</v>
      </c>
      <c r="F2275" s="5" t="str">
        <f t="shared" si="143"/>
        <v>BULLISH</v>
      </c>
      <c r="G2275" s="5" t="str">
        <f t="shared" si="142"/>
        <v>WEAK</v>
      </c>
      <c r="H2275" s="5" t="str">
        <f t="shared" si="141"/>
        <v>CONFIRMED BULLISH</v>
      </c>
    </row>
    <row r="2276" spans="1:8" ht="13.5" x14ac:dyDescent="0.25">
      <c r="A2276" s="3">
        <f>TITRES_STAT!B2279</f>
        <v>45316</v>
      </c>
      <c r="B2276" s="5">
        <f>TITRES_STAT!C2279</f>
        <v>48.84</v>
      </c>
      <c r="C2276" s="5">
        <f>TITRES_STAT!D2279</f>
        <v>42.951999999999998</v>
      </c>
      <c r="D2276" s="5">
        <f>TITRES_STAT!E2279</f>
        <v>0</v>
      </c>
      <c r="E2276" s="2">
        <f t="shared" si="140"/>
        <v>-2981.9008454458371</v>
      </c>
      <c r="F2276" s="5" t="str">
        <f t="shared" si="143"/>
        <v>BULLISH</v>
      </c>
      <c r="G2276" s="5" t="str">
        <f t="shared" si="142"/>
        <v>NEUTRAL</v>
      </c>
      <c r="H2276" s="5" t="str">
        <f t="shared" si="141"/>
        <v>CONFIRMED BULLISH</v>
      </c>
    </row>
    <row r="2277" spans="1:8" ht="13.5" x14ac:dyDescent="0.25">
      <c r="A2277" s="3">
        <f>TITRES_STAT!B2280</f>
        <v>45317</v>
      </c>
      <c r="B2277" s="5">
        <f>TITRES_STAT!C2280</f>
        <v>48.84</v>
      </c>
      <c r="C2277" s="5">
        <f>TITRES_STAT!D2280</f>
        <v>42.951999999999998</v>
      </c>
      <c r="D2277" s="5">
        <f>TITRES_STAT!E2280</f>
        <v>0</v>
      </c>
      <c r="E2277" s="2">
        <f t="shared" si="140"/>
        <v>-2981.9008454458371</v>
      </c>
      <c r="F2277" s="5" t="str">
        <f t="shared" si="143"/>
        <v>NEUTRAL</v>
      </c>
      <c r="G2277" s="5" t="str">
        <f t="shared" si="142"/>
        <v>NEUTRAL</v>
      </c>
      <c r="H2277" s="5" t="str">
        <f t="shared" si="141"/>
        <v>NEUTRAL</v>
      </c>
    </row>
    <row r="2278" spans="1:8" ht="13.5" x14ac:dyDescent="0.25">
      <c r="A2278" s="3">
        <f>TITRES_STAT!B2281</f>
        <v>45320</v>
      </c>
      <c r="B2278" s="5">
        <f>TITRES_STAT!C2281</f>
        <v>48.84</v>
      </c>
      <c r="C2278" s="5">
        <f>TITRES_STAT!D2281</f>
        <v>42.951999999999998</v>
      </c>
      <c r="D2278" s="5">
        <f>TITRES_STAT!E2281</f>
        <v>42.951999999999998</v>
      </c>
      <c r="E2278" s="2">
        <f t="shared" si="140"/>
        <v>-2981.9008454458371</v>
      </c>
      <c r="F2278" s="5" t="str">
        <f t="shared" si="143"/>
        <v>NEUTRAL</v>
      </c>
      <c r="G2278" s="5" t="str">
        <f t="shared" si="142"/>
        <v>NEUTRAL</v>
      </c>
      <c r="H2278" s="5" t="str">
        <f t="shared" si="141"/>
        <v>NEUTRAL</v>
      </c>
    </row>
    <row r="2279" spans="1:8" ht="13.5" x14ac:dyDescent="0.25">
      <c r="A2279" s="3">
        <f>TITRES_STAT!B2282</f>
        <v>45321</v>
      </c>
      <c r="B2279" s="5">
        <f>TITRES_STAT!C2282</f>
        <v>51.03</v>
      </c>
      <c r="C2279" s="5">
        <f>TITRES_STAT!D2282</f>
        <v>44.878</v>
      </c>
      <c r="D2279" s="5">
        <f>TITRES_STAT!E2282</f>
        <v>0</v>
      </c>
      <c r="E2279" s="2">
        <f t="shared" si="140"/>
        <v>-2981.9008454458371</v>
      </c>
      <c r="F2279" s="5" t="str">
        <f t="shared" si="143"/>
        <v>NEUTRAL</v>
      </c>
      <c r="G2279" s="5" t="str">
        <f t="shared" si="142"/>
        <v>NEUTRAL</v>
      </c>
      <c r="H2279" s="5" t="str">
        <f t="shared" si="141"/>
        <v>NEUTRAL</v>
      </c>
    </row>
    <row r="2280" spans="1:8" ht="13.5" x14ac:dyDescent="0.25">
      <c r="A2280" s="3">
        <f>TITRES_STAT!B2283</f>
        <v>45322</v>
      </c>
      <c r="B2280" s="5">
        <f>TITRES_STAT!C2283</f>
        <v>51.03</v>
      </c>
      <c r="C2280" s="5">
        <f>TITRES_STAT!D2283</f>
        <v>44.878</v>
      </c>
      <c r="D2280" s="5">
        <f>TITRES_STAT!E2283</f>
        <v>0</v>
      </c>
      <c r="E2280" s="2">
        <f t="shared" si="140"/>
        <v>-2981.9008454458371</v>
      </c>
      <c r="F2280" s="5" t="str">
        <f t="shared" si="143"/>
        <v>NEUTRAL</v>
      </c>
      <c r="G2280" s="5" t="str">
        <f t="shared" si="142"/>
        <v>NEUTRAL</v>
      </c>
      <c r="H2280" s="5" t="str">
        <f t="shared" si="141"/>
        <v>NEUTRAL</v>
      </c>
    </row>
    <row r="2281" spans="1:8" ht="13.5" x14ac:dyDescent="0.25">
      <c r="A2281" s="3">
        <f>TITRES_STAT!B2284</f>
        <v>45323</v>
      </c>
      <c r="B2281" s="5">
        <f>TITRES_STAT!C2284</f>
        <v>50.98</v>
      </c>
      <c r="C2281" s="5">
        <f>TITRES_STAT!D2284</f>
        <v>44.834000000000003</v>
      </c>
      <c r="D2281" s="5">
        <f>TITRES_STAT!E2284</f>
        <v>44.834000000000003</v>
      </c>
      <c r="E2281" s="2">
        <f t="shared" si="140"/>
        <v>-3026.734845445837</v>
      </c>
      <c r="F2281" s="5" t="str">
        <f t="shared" si="143"/>
        <v>BEARISH</v>
      </c>
      <c r="G2281" s="5" t="str">
        <f t="shared" si="142"/>
        <v>NEUTRAL</v>
      </c>
      <c r="H2281" s="5" t="str">
        <f t="shared" si="141"/>
        <v>BEARISH DIVERGENCE</v>
      </c>
    </row>
    <row r="2282" spans="1:8" ht="13.5" x14ac:dyDescent="0.25">
      <c r="A2282" s="3">
        <f>TITRES_STAT!B2285</f>
        <v>45324</v>
      </c>
      <c r="B2282" s="5">
        <f>TITRES_STAT!C2285</f>
        <v>50.98</v>
      </c>
      <c r="C2282" s="5">
        <f>TITRES_STAT!D2285</f>
        <v>44.834000000000003</v>
      </c>
      <c r="D2282" s="5">
        <f>TITRES_STAT!E2285</f>
        <v>44.834000000000003</v>
      </c>
      <c r="E2282" s="2">
        <f t="shared" si="140"/>
        <v>-3026.734845445837</v>
      </c>
      <c r="F2282" s="5" t="str">
        <f t="shared" si="143"/>
        <v>BEARISH</v>
      </c>
      <c r="G2282" s="5" t="str">
        <f t="shared" si="142"/>
        <v>NEUTRAL</v>
      </c>
      <c r="H2282" s="5" t="str">
        <f t="shared" si="141"/>
        <v>BEARISH DIVERGENCE</v>
      </c>
    </row>
    <row r="2283" spans="1:8" ht="13.5" x14ac:dyDescent="0.25">
      <c r="A2283" s="3">
        <f>TITRES_STAT!B2286</f>
        <v>45327</v>
      </c>
      <c r="B2283" s="5">
        <f>TITRES_STAT!C2286</f>
        <v>50.98</v>
      </c>
      <c r="C2283" s="5">
        <f>TITRES_STAT!D2286</f>
        <v>44.834000000000003</v>
      </c>
      <c r="D2283" s="5">
        <f>TITRES_STAT!E2286</f>
        <v>0</v>
      </c>
      <c r="E2283" s="2">
        <f t="shared" si="140"/>
        <v>-3026.734845445837</v>
      </c>
      <c r="F2283" s="5" t="str">
        <f t="shared" si="143"/>
        <v>BEARISH</v>
      </c>
      <c r="G2283" s="5" t="str">
        <f t="shared" si="142"/>
        <v>NEUTRAL</v>
      </c>
      <c r="H2283" s="5" t="str">
        <f t="shared" si="141"/>
        <v>BEARISH DIVERGENCE</v>
      </c>
    </row>
    <row r="2284" spans="1:8" ht="13.5" x14ac:dyDescent="0.25">
      <c r="A2284" s="3">
        <f>TITRES_STAT!B2287</f>
        <v>45328</v>
      </c>
      <c r="B2284" s="5">
        <f>TITRES_STAT!C2287</f>
        <v>50.98</v>
      </c>
      <c r="C2284" s="5">
        <f>TITRES_STAT!D2287</f>
        <v>44.834000000000003</v>
      </c>
      <c r="D2284" s="5">
        <f>TITRES_STAT!E2287</f>
        <v>0</v>
      </c>
      <c r="E2284" s="2">
        <f t="shared" si="140"/>
        <v>-3026.734845445837</v>
      </c>
      <c r="F2284" s="5" t="str">
        <f t="shared" si="143"/>
        <v>BEARISH</v>
      </c>
      <c r="G2284" s="5" t="str">
        <f t="shared" si="142"/>
        <v>NEUTRAL</v>
      </c>
      <c r="H2284" s="5" t="str">
        <f t="shared" si="141"/>
        <v>CONFIRMED BEARISH</v>
      </c>
    </row>
    <row r="2285" spans="1:8" ht="13.5" x14ac:dyDescent="0.25">
      <c r="A2285" s="3">
        <f>TITRES_STAT!B2288</f>
        <v>45329</v>
      </c>
      <c r="B2285" s="5">
        <f>TITRES_STAT!C2288</f>
        <v>48.99</v>
      </c>
      <c r="C2285" s="5">
        <f>TITRES_STAT!D2288</f>
        <v>43.084000000000003</v>
      </c>
      <c r="D2285" s="5">
        <f>TITRES_STAT!E2288</f>
        <v>43.090156113492554</v>
      </c>
      <c r="E2285" s="2">
        <f t="shared" si="140"/>
        <v>-3069.8250015593294</v>
      </c>
      <c r="F2285" s="5" t="str">
        <f t="shared" si="143"/>
        <v>BEARISH</v>
      </c>
      <c r="G2285" s="5" t="str">
        <f t="shared" si="142"/>
        <v>STRONG</v>
      </c>
      <c r="H2285" s="5" t="str">
        <f t="shared" si="141"/>
        <v>CONFIRMED BEARISH</v>
      </c>
    </row>
    <row r="2286" spans="1:8" ht="13.5" x14ac:dyDescent="0.25">
      <c r="A2286" s="3">
        <f>TITRES_STAT!B2289</f>
        <v>45330</v>
      </c>
      <c r="B2286" s="5">
        <f>TITRES_STAT!C2289</f>
        <v>48.99</v>
      </c>
      <c r="C2286" s="5">
        <f>TITRES_STAT!D2289</f>
        <v>43.084000000000003</v>
      </c>
      <c r="D2286" s="5">
        <f>TITRES_STAT!E2289</f>
        <v>43.092794447846501</v>
      </c>
      <c r="E2286" s="2">
        <f t="shared" si="140"/>
        <v>-3069.8250015593294</v>
      </c>
      <c r="F2286" s="5" t="str">
        <f t="shared" si="143"/>
        <v>BEARISH</v>
      </c>
      <c r="G2286" s="5" t="str">
        <f t="shared" si="142"/>
        <v>NEUTRAL</v>
      </c>
      <c r="H2286" s="5" t="str">
        <f t="shared" si="141"/>
        <v>CONFIRMED BEARISH</v>
      </c>
    </row>
    <row r="2287" spans="1:8" ht="13.5" x14ac:dyDescent="0.25">
      <c r="A2287" s="3">
        <f>TITRES_STAT!B2290</f>
        <v>45331</v>
      </c>
      <c r="B2287" s="5">
        <f>TITRES_STAT!C2290</f>
        <v>48.99</v>
      </c>
      <c r="C2287" s="5">
        <f>TITRES_STAT!D2290</f>
        <v>43.084000000000003</v>
      </c>
      <c r="D2287" s="5">
        <f>TITRES_STAT!E2290</f>
        <v>0</v>
      </c>
      <c r="E2287" s="2">
        <f t="shared" si="140"/>
        <v>-3069.8250015593294</v>
      </c>
      <c r="F2287" s="5" t="str">
        <f t="shared" si="143"/>
        <v>BEARISH</v>
      </c>
      <c r="G2287" s="5" t="str">
        <f t="shared" si="142"/>
        <v>NEUTRAL</v>
      </c>
      <c r="H2287" s="5" t="str">
        <f t="shared" si="141"/>
        <v>CONFIRMED BEARISH</v>
      </c>
    </row>
    <row r="2288" spans="1:8" ht="13.5" x14ac:dyDescent="0.25">
      <c r="A2288" s="3">
        <f>TITRES_STAT!B2291</f>
        <v>45334</v>
      </c>
      <c r="B2288" s="5">
        <f>TITRES_STAT!C2291</f>
        <v>48.99</v>
      </c>
      <c r="C2288" s="5">
        <f>TITRES_STAT!D2291</f>
        <v>43.084000000000003</v>
      </c>
      <c r="D2288" s="5">
        <f>TITRES_STAT!E2291</f>
        <v>0</v>
      </c>
      <c r="E2288" s="2">
        <f t="shared" si="140"/>
        <v>-3069.8250015593294</v>
      </c>
      <c r="F2288" s="5" t="str">
        <f t="shared" si="143"/>
        <v>BEARISH</v>
      </c>
      <c r="G2288" s="5" t="str">
        <f t="shared" si="142"/>
        <v>NEUTRAL</v>
      </c>
      <c r="H2288" s="5" t="str">
        <f t="shared" si="141"/>
        <v>CONFIRMED BEARISH</v>
      </c>
    </row>
    <row r="2289" spans="1:8" ht="13.5" x14ac:dyDescent="0.25">
      <c r="A2289" s="3">
        <f>TITRES_STAT!B2292</f>
        <v>45335</v>
      </c>
      <c r="B2289" s="5">
        <f>TITRES_STAT!C2292</f>
        <v>48.99</v>
      </c>
      <c r="C2289" s="5">
        <f>TITRES_STAT!D2292</f>
        <v>43.084000000000003</v>
      </c>
      <c r="D2289" s="5">
        <f>TITRES_STAT!E2292</f>
        <v>0</v>
      </c>
      <c r="E2289" s="2">
        <f t="shared" si="140"/>
        <v>-3069.8250015593294</v>
      </c>
      <c r="F2289" s="5" t="str">
        <f t="shared" si="143"/>
        <v>BEARISH</v>
      </c>
      <c r="G2289" s="5" t="str">
        <f t="shared" si="142"/>
        <v>NEUTRAL</v>
      </c>
      <c r="H2289" s="5" t="str">
        <f t="shared" si="141"/>
        <v>CONFIRMED BEARISH</v>
      </c>
    </row>
    <row r="2290" spans="1:8" ht="13.5" x14ac:dyDescent="0.25">
      <c r="A2290" s="3">
        <f>TITRES_STAT!B2293</f>
        <v>45336</v>
      </c>
      <c r="B2290" s="5">
        <f>TITRES_STAT!C2293</f>
        <v>47.5</v>
      </c>
      <c r="C2290" s="5">
        <f>TITRES_STAT!D2293</f>
        <v>41.774000000000001</v>
      </c>
      <c r="D2290" s="5">
        <f>TITRES_STAT!E2293</f>
        <v>41.880413768421057</v>
      </c>
      <c r="E2290" s="2">
        <f t="shared" si="140"/>
        <v>-3111.7054153277504</v>
      </c>
      <c r="F2290" s="5" t="str">
        <f t="shared" si="143"/>
        <v>BEARISH</v>
      </c>
      <c r="G2290" s="5" t="str">
        <f t="shared" si="142"/>
        <v>NEUTRAL</v>
      </c>
      <c r="H2290" s="5" t="str">
        <f t="shared" si="141"/>
        <v>CONFIRMED BEARISH</v>
      </c>
    </row>
    <row r="2291" spans="1:8" ht="13.5" x14ac:dyDescent="0.25">
      <c r="A2291" s="3">
        <f>TITRES_STAT!B2294</f>
        <v>45337</v>
      </c>
      <c r="B2291" s="5">
        <f>TITRES_STAT!C2294</f>
        <v>47.5</v>
      </c>
      <c r="C2291" s="5">
        <f>TITRES_STAT!D2294</f>
        <v>41.774000000000001</v>
      </c>
      <c r="D2291" s="5">
        <f>TITRES_STAT!E2294</f>
        <v>0</v>
      </c>
      <c r="E2291" s="2">
        <f t="shared" si="140"/>
        <v>-3111.7054153277504</v>
      </c>
      <c r="F2291" s="5" t="str">
        <f t="shared" si="143"/>
        <v>BEARISH</v>
      </c>
      <c r="G2291" s="5" t="str">
        <f t="shared" si="142"/>
        <v>NEUTRAL</v>
      </c>
      <c r="H2291" s="5" t="str">
        <f t="shared" si="141"/>
        <v>CONFIRMED BEARISH</v>
      </c>
    </row>
    <row r="2292" spans="1:8" ht="13.5" x14ac:dyDescent="0.25">
      <c r="A2292" s="3">
        <f>TITRES_STAT!B2295</f>
        <v>45338</v>
      </c>
      <c r="B2292" s="5">
        <f>TITRES_STAT!C2295</f>
        <v>47.5</v>
      </c>
      <c r="C2292" s="5">
        <f>TITRES_STAT!D2295</f>
        <v>41.774000000000001</v>
      </c>
      <c r="D2292" s="5">
        <f>TITRES_STAT!E2295</f>
        <v>0</v>
      </c>
      <c r="E2292" s="2">
        <f t="shared" si="140"/>
        <v>-3111.7054153277504</v>
      </c>
      <c r="F2292" s="5" t="str">
        <f t="shared" si="143"/>
        <v>BEARISH</v>
      </c>
      <c r="G2292" s="5" t="str">
        <f t="shared" si="142"/>
        <v>NEUTRAL</v>
      </c>
      <c r="H2292" s="5" t="str">
        <f t="shared" si="141"/>
        <v>CONFIRMED BEARISH</v>
      </c>
    </row>
    <row r="2293" spans="1:8" ht="13.5" x14ac:dyDescent="0.25">
      <c r="A2293" s="3">
        <f>TITRES_STAT!B2296</f>
        <v>45341</v>
      </c>
      <c r="B2293" s="5">
        <f>TITRES_STAT!C2296</f>
        <v>47.5</v>
      </c>
      <c r="C2293" s="5">
        <f>TITRES_STAT!D2296</f>
        <v>41.774000000000001</v>
      </c>
      <c r="D2293" s="5">
        <f>TITRES_STAT!E2296</f>
        <v>0</v>
      </c>
      <c r="E2293" s="2">
        <f t="shared" si="140"/>
        <v>-3111.7054153277504</v>
      </c>
      <c r="F2293" s="5" t="str">
        <f t="shared" si="143"/>
        <v>BEARISH</v>
      </c>
      <c r="G2293" s="5" t="str">
        <f t="shared" si="142"/>
        <v>NEUTRAL</v>
      </c>
      <c r="H2293" s="5" t="str">
        <f t="shared" si="141"/>
        <v>CONFIRMED BEARISH</v>
      </c>
    </row>
    <row r="2294" spans="1:8" ht="13.5" x14ac:dyDescent="0.25">
      <c r="A2294" s="3">
        <f>TITRES_STAT!B2297</f>
        <v>45342</v>
      </c>
      <c r="B2294" s="5">
        <f>TITRES_STAT!C2297</f>
        <v>47.5</v>
      </c>
      <c r="C2294" s="5">
        <f>TITRES_STAT!D2297</f>
        <v>41.774000000000001</v>
      </c>
      <c r="D2294" s="5">
        <f>TITRES_STAT!E2297</f>
        <v>0</v>
      </c>
      <c r="E2294" s="2">
        <f t="shared" si="140"/>
        <v>-3111.7054153277504</v>
      </c>
      <c r="F2294" s="5" t="str">
        <f t="shared" si="143"/>
        <v>BEARISH</v>
      </c>
      <c r="G2294" s="5" t="str">
        <f t="shared" si="142"/>
        <v>NEUTRAL</v>
      </c>
      <c r="H2294" s="5" t="str">
        <f t="shared" si="141"/>
        <v>CONFIRMED BEARISH</v>
      </c>
    </row>
    <row r="2295" spans="1:8" ht="13.5" x14ac:dyDescent="0.25">
      <c r="A2295" s="3">
        <f>TITRES_STAT!B2298</f>
        <v>45343</v>
      </c>
      <c r="B2295" s="5">
        <f>TITRES_STAT!C2298</f>
        <v>47.5</v>
      </c>
      <c r="C2295" s="5">
        <f>TITRES_STAT!D2298</f>
        <v>41.774000000000001</v>
      </c>
      <c r="D2295" s="5">
        <f>TITRES_STAT!E2298</f>
        <v>0</v>
      </c>
      <c r="E2295" s="2">
        <f t="shared" si="140"/>
        <v>-3111.7054153277504</v>
      </c>
      <c r="F2295" s="5" t="str">
        <f t="shared" si="143"/>
        <v>NEUTRAL</v>
      </c>
      <c r="G2295" s="5" t="str">
        <f t="shared" si="142"/>
        <v>NEUTRAL</v>
      </c>
      <c r="H2295" s="5" t="str">
        <f t="shared" si="141"/>
        <v>NEUTRAL</v>
      </c>
    </row>
    <row r="2296" spans="1:8" ht="13.5" x14ac:dyDescent="0.25">
      <c r="A2296" s="3">
        <f>TITRES_STAT!B2299</f>
        <v>45344</v>
      </c>
      <c r="B2296" s="5">
        <f>TITRES_STAT!C2299</f>
        <v>47.5</v>
      </c>
      <c r="C2296" s="5">
        <f>TITRES_STAT!D2299</f>
        <v>41.774000000000001</v>
      </c>
      <c r="D2296" s="5">
        <f>TITRES_STAT!E2299</f>
        <v>0</v>
      </c>
      <c r="E2296" s="2">
        <f t="shared" si="140"/>
        <v>-3111.7054153277504</v>
      </c>
      <c r="F2296" s="5" t="str">
        <f t="shared" si="143"/>
        <v>NEUTRAL</v>
      </c>
      <c r="G2296" s="5" t="str">
        <f t="shared" si="142"/>
        <v>NEUTRAL</v>
      </c>
      <c r="H2296" s="5" t="str">
        <f t="shared" si="141"/>
        <v>NEUTRAL</v>
      </c>
    </row>
    <row r="2297" spans="1:8" ht="13.5" x14ac:dyDescent="0.25">
      <c r="A2297" s="3">
        <f>TITRES_STAT!B2300</f>
        <v>45345</v>
      </c>
      <c r="B2297" s="5">
        <f>TITRES_STAT!C2300</f>
        <v>47.5</v>
      </c>
      <c r="C2297" s="5">
        <f>TITRES_STAT!D2300</f>
        <v>41.774000000000001</v>
      </c>
      <c r="D2297" s="5">
        <f>TITRES_STAT!E2300</f>
        <v>41.774000000000001</v>
      </c>
      <c r="E2297" s="2">
        <f t="shared" si="140"/>
        <v>-3111.7054153277504</v>
      </c>
      <c r="F2297" s="5" t="str">
        <f t="shared" si="143"/>
        <v>NEUTRAL</v>
      </c>
      <c r="G2297" s="5" t="str">
        <f t="shared" si="142"/>
        <v>NEUTRAL</v>
      </c>
      <c r="H2297" s="5" t="str">
        <f t="shared" si="141"/>
        <v>NEUTRAL</v>
      </c>
    </row>
    <row r="2298" spans="1:8" ht="13.5" x14ac:dyDescent="0.25">
      <c r="A2298" s="3">
        <f>TITRES_STAT!B2301</f>
        <v>45348</v>
      </c>
      <c r="B2298" s="5">
        <f>TITRES_STAT!C2301</f>
        <v>47.5</v>
      </c>
      <c r="C2298" s="5">
        <f>TITRES_STAT!D2301</f>
        <v>41.774000000000001</v>
      </c>
      <c r="D2298" s="5">
        <f>TITRES_STAT!E2301</f>
        <v>0</v>
      </c>
      <c r="E2298" s="2">
        <f t="shared" si="140"/>
        <v>-3111.7054153277504</v>
      </c>
      <c r="F2298" s="5" t="str">
        <f t="shared" si="143"/>
        <v>NEUTRAL</v>
      </c>
      <c r="G2298" s="5" t="str">
        <f t="shared" si="142"/>
        <v>NEUTRAL</v>
      </c>
      <c r="H2298" s="5" t="str">
        <f t="shared" si="141"/>
        <v>NEUTRAL</v>
      </c>
    </row>
    <row r="2299" spans="1:8" ht="13.5" x14ac:dyDescent="0.25">
      <c r="A2299" s="3">
        <f>TITRES_STAT!B2302</f>
        <v>45349</v>
      </c>
      <c r="B2299" s="5">
        <f>TITRES_STAT!C2302</f>
        <v>47</v>
      </c>
      <c r="C2299" s="5">
        <f>TITRES_STAT!D2302</f>
        <v>41.334000000000003</v>
      </c>
      <c r="D2299" s="5">
        <f>TITRES_STAT!E2302</f>
        <v>41.334000000000003</v>
      </c>
      <c r="E2299" s="2">
        <f t="shared" si="140"/>
        <v>-3153.0394153277502</v>
      </c>
      <c r="F2299" s="5" t="str">
        <f t="shared" si="143"/>
        <v>BEARISH</v>
      </c>
      <c r="G2299" s="5" t="str">
        <f t="shared" si="142"/>
        <v>NEUTRAL</v>
      </c>
      <c r="H2299" s="5" t="str">
        <f t="shared" si="141"/>
        <v>CONFIRMED BEARISH</v>
      </c>
    </row>
    <row r="2300" spans="1:8" ht="13.5" x14ac:dyDescent="0.25">
      <c r="A2300" s="3">
        <f>TITRES_STAT!B2303</f>
        <v>45350</v>
      </c>
      <c r="B2300" s="5">
        <f>TITRES_STAT!C2303</f>
        <v>46</v>
      </c>
      <c r="C2300" s="5">
        <f>TITRES_STAT!D2303</f>
        <v>40.454999999999998</v>
      </c>
      <c r="D2300" s="5">
        <f>TITRES_STAT!E2303</f>
        <v>40.454999999999998</v>
      </c>
      <c r="E2300" s="2">
        <f t="shared" si="140"/>
        <v>-3193.4944153277502</v>
      </c>
      <c r="F2300" s="5" t="str">
        <f t="shared" si="143"/>
        <v>BEARISH</v>
      </c>
      <c r="G2300" s="5" t="str">
        <f t="shared" si="142"/>
        <v>STRONG</v>
      </c>
      <c r="H2300" s="5" t="str">
        <f t="shared" si="141"/>
        <v>CONFIRMED BEARISH</v>
      </c>
    </row>
    <row r="2301" spans="1:8" ht="13.5" x14ac:dyDescent="0.25">
      <c r="A2301" s="3">
        <f>TITRES_STAT!B2304</f>
        <v>45351</v>
      </c>
      <c r="B2301" s="5">
        <f>TITRES_STAT!C2304</f>
        <v>46</v>
      </c>
      <c r="C2301" s="5">
        <f>TITRES_STAT!D2304</f>
        <v>40.454999999999998</v>
      </c>
      <c r="D2301" s="5">
        <f>TITRES_STAT!E2304</f>
        <v>0</v>
      </c>
      <c r="E2301" s="2">
        <f t="shared" si="140"/>
        <v>-3193.4944153277502</v>
      </c>
      <c r="F2301" s="5" t="str">
        <f t="shared" si="143"/>
        <v>BEARISH</v>
      </c>
      <c r="G2301" s="5" t="str">
        <f t="shared" si="142"/>
        <v>STRONG</v>
      </c>
      <c r="H2301" s="5" t="str">
        <f t="shared" si="141"/>
        <v>CONFIRMED BEARISH</v>
      </c>
    </row>
    <row r="2302" spans="1:8" ht="13.5" x14ac:dyDescent="0.25">
      <c r="A2302" s="3">
        <f>TITRES_STAT!B2305</f>
        <v>45352</v>
      </c>
      <c r="B2302" s="5">
        <f>TITRES_STAT!C2305</f>
        <v>46.5</v>
      </c>
      <c r="C2302" s="5">
        <f>TITRES_STAT!D2305</f>
        <v>40.893999999999998</v>
      </c>
      <c r="D2302" s="5">
        <f>TITRES_STAT!E2305</f>
        <v>40.893999999999998</v>
      </c>
      <c r="E2302" s="2">
        <f t="shared" si="140"/>
        <v>-3152.6004153277504</v>
      </c>
      <c r="F2302" s="5" t="str">
        <f t="shared" si="143"/>
        <v>BEARISH</v>
      </c>
      <c r="G2302" s="5" t="str">
        <f t="shared" si="142"/>
        <v>NEUTRAL</v>
      </c>
      <c r="H2302" s="5" t="str">
        <f t="shared" si="141"/>
        <v>CONFIRMED BEARISH</v>
      </c>
    </row>
    <row r="2303" spans="1:8" ht="13.5" x14ac:dyDescent="0.25">
      <c r="A2303" s="3">
        <f>TITRES_STAT!B2306</f>
        <v>45355</v>
      </c>
      <c r="B2303" s="5">
        <f>TITRES_STAT!C2306</f>
        <v>46.5</v>
      </c>
      <c r="C2303" s="5">
        <f>TITRES_STAT!D2306</f>
        <v>40.893999999999998</v>
      </c>
      <c r="D2303" s="5">
        <f>TITRES_STAT!E2306</f>
        <v>40.893999999999998</v>
      </c>
      <c r="E2303" s="2">
        <f t="shared" si="140"/>
        <v>-3152.6004153277504</v>
      </c>
      <c r="F2303" s="5" t="str">
        <f t="shared" si="143"/>
        <v>BEARISH</v>
      </c>
      <c r="G2303" s="5" t="str">
        <f t="shared" si="142"/>
        <v>NEUTRAL</v>
      </c>
      <c r="H2303" s="5" t="str">
        <f t="shared" si="141"/>
        <v>CONFIRMED BEARISH</v>
      </c>
    </row>
    <row r="2304" spans="1:8" ht="13.5" x14ac:dyDescent="0.25">
      <c r="A2304" s="3">
        <f>TITRES_STAT!B2307</f>
        <v>45356</v>
      </c>
      <c r="B2304" s="5">
        <f>TITRES_STAT!C2307</f>
        <v>46.5</v>
      </c>
      <c r="C2304" s="5">
        <f>TITRES_STAT!D2307</f>
        <v>40.893999999999998</v>
      </c>
      <c r="D2304" s="5">
        <f>TITRES_STAT!E2307</f>
        <v>0</v>
      </c>
      <c r="E2304" s="2">
        <f t="shared" si="140"/>
        <v>-3152.6004153277504</v>
      </c>
      <c r="F2304" s="5" t="str">
        <f t="shared" si="143"/>
        <v>BULLISH</v>
      </c>
      <c r="G2304" s="5" t="str">
        <f t="shared" si="142"/>
        <v>NEUTRAL</v>
      </c>
      <c r="H2304" s="5" t="str">
        <f t="shared" si="141"/>
        <v>BULLISH DIVERGENCE</v>
      </c>
    </row>
    <row r="2305" spans="1:8" ht="13.5" x14ac:dyDescent="0.25">
      <c r="A2305" s="3">
        <f>TITRES_STAT!B2308</f>
        <v>45357</v>
      </c>
      <c r="B2305" s="5">
        <f>TITRES_STAT!C2308</f>
        <v>46.5</v>
      </c>
      <c r="C2305" s="5">
        <f>TITRES_STAT!D2308</f>
        <v>40.893999999999998</v>
      </c>
      <c r="D2305" s="5">
        <f>TITRES_STAT!E2308</f>
        <v>0</v>
      </c>
      <c r="E2305" s="2">
        <f t="shared" si="140"/>
        <v>-3152.6004153277504</v>
      </c>
      <c r="F2305" s="5" t="str">
        <f t="shared" si="143"/>
        <v>BULLISH</v>
      </c>
      <c r="G2305" s="5" t="str">
        <f t="shared" si="142"/>
        <v>NEUTRAL</v>
      </c>
      <c r="H2305" s="5" t="str">
        <f t="shared" si="141"/>
        <v>CONFIRMED BULLISH</v>
      </c>
    </row>
    <row r="2306" spans="1:8" ht="13.5" x14ac:dyDescent="0.25">
      <c r="A2306" s="3">
        <f>TITRES_STAT!B2309</f>
        <v>45358</v>
      </c>
      <c r="B2306" s="5">
        <f>TITRES_STAT!C2309</f>
        <v>46.5</v>
      </c>
      <c r="C2306" s="5">
        <f>TITRES_STAT!D2309</f>
        <v>40.893999999999998</v>
      </c>
      <c r="D2306" s="5">
        <f>TITRES_STAT!E2309</f>
        <v>0</v>
      </c>
      <c r="E2306" s="2">
        <f t="shared" si="140"/>
        <v>-3152.6004153277504</v>
      </c>
      <c r="F2306" s="5" t="str">
        <f t="shared" si="143"/>
        <v>BULLISH</v>
      </c>
      <c r="G2306" s="5" t="str">
        <f t="shared" si="142"/>
        <v>NEUTRAL</v>
      </c>
      <c r="H2306" s="5" t="str">
        <f t="shared" si="141"/>
        <v>CONFIRMED BULLISH</v>
      </c>
    </row>
    <row r="2307" spans="1:8" ht="13.5" x14ac:dyDescent="0.25">
      <c r="A2307" s="3">
        <f>TITRES_STAT!B2310</f>
        <v>45359</v>
      </c>
      <c r="B2307" s="5">
        <f>TITRES_STAT!C2310</f>
        <v>46.5</v>
      </c>
      <c r="C2307" s="5">
        <f>TITRES_STAT!D2310</f>
        <v>40.893999999999998</v>
      </c>
      <c r="D2307" s="5">
        <f>TITRES_STAT!E2310</f>
        <v>0</v>
      </c>
      <c r="E2307" s="2">
        <f t="shared" si="140"/>
        <v>-3152.6004153277504</v>
      </c>
      <c r="F2307" s="5" t="str">
        <f t="shared" si="143"/>
        <v>NEUTRAL</v>
      </c>
      <c r="G2307" s="5" t="str">
        <f t="shared" si="142"/>
        <v>NEUTRAL</v>
      </c>
      <c r="H2307" s="5" t="str">
        <f t="shared" si="141"/>
        <v>NEUTRAL</v>
      </c>
    </row>
    <row r="2308" spans="1:8" ht="13.5" x14ac:dyDescent="0.25">
      <c r="A2308" s="3">
        <f>TITRES_STAT!B2311</f>
        <v>45362</v>
      </c>
      <c r="B2308" s="5">
        <f>TITRES_STAT!C2311</f>
        <v>46.5</v>
      </c>
      <c r="C2308" s="5">
        <f>TITRES_STAT!D2311</f>
        <v>40.893999999999998</v>
      </c>
      <c r="D2308" s="5">
        <f>TITRES_STAT!E2311</f>
        <v>0</v>
      </c>
      <c r="E2308" s="2">
        <f t="shared" ref="E2308:E2371" si="144">IF(B2308&gt;B2307, E2307+D2308, IF(B2308&lt;B2307, E2307-D2308, E2307))</f>
        <v>-3152.6004153277504</v>
      </c>
      <c r="F2308" s="5" t="str">
        <f t="shared" si="143"/>
        <v>NEUTRAL</v>
      </c>
      <c r="G2308" s="5" t="str">
        <f t="shared" si="142"/>
        <v>NEUTRAL</v>
      </c>
      <c r="H2308" s="5" t="str">
        <f t="shared" si="141"/>
        <v>NEUTRAL</v>
      </c>
    </row>
    <row r="2309" spans="1:8" ht="13.5" x14ac:dyDescent="0.25">
      <c r="A2309" s="3">
        <f>TITRES_STAT!B2312</f>
        <v>45363</v>
      </c>
      <c r="B2309" s="5">
        <f>TITRES_STAT!C2312</f>
        <v>46.5</v>
      </c>
      <c r="C2309" s="5">
        <f>TITRES_STAT!D2312</f>
        <v>40.893999999999998</v>
      </c>
      <c r="D2309" s="5">
        <f>TITRES_STAT!E2312</f>
        <v>40.893999999999998</v>
      </c>
      <c r="E2309" s="2">
        <f t="shared" si="144"/>
        <v>-3152.6004153277504</v>
      </c>
      <c r="F2309" s="5" t="str">
        <f t="shared" si="143"/>
        <v>NEUTRAL</v>
      </c>
      <c r="G2309" s="5" t="str">
        <f t="shared" si="142"/>
        <v>NEUTRAL</v>
      </c>
      <c r="H2309" s="5" t="str">
        <f t="shared" si="141"/>
        <v>NEUTRAL</v>
      </c>
    </row>
    <row r="2310" spans="1:8" ht="13.5" x14ac:dyDescent="0.25">
      <c r="A2310" s="3">
        <f>TITRES_STAT!B2313</f>
        <v>45364</v>
      </c>
      <c r="B2310" s="5">
        <f>TITRES_STAT!C2313</f>
        <v>46.5</v>
      </c>
      <c r="C2310" s="5">
        <f>TITRES_STAT!D2313</f>
        <v>40.893999999999998</v>
      </c>
      <c r="D2310" s="5">
        <f>TITRES_STAT!E2313</f>
        <v>0</v>
      </c>
      <c r="E2310" s="2">
        <f t="shared" si="144"/>
        <v>-3152.6004153277504</v>
      </c>
      <c r="F2310" s="5" t="str">
        <f t="shared" si="143"/>
        <v>NEUTRAL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5">
        <f>TITRES_STAT!C2314</f>
        <v>46.5</v>
      </c>
      <c r="C2311" s="5">
        <f>TITRES_STAT!D2314</f>
        <v>40.893999999999998</v>
      </c>
      <c r="D2311" s="5">
        <f>TITRES_STAT!E2314</f>
        <v>0</v>
      </c>
      <c r="E2311" s="2">
        <f t="shared" si="144"/>
        <v>-3152.6004153277504</v>
      </c>
      <c r="F2311" s="5" t="str">
        <f t="shared" si="143"/>
        <v>NEUTRAL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NEUTRAL</v>
      </c>
    </row>
    <row r="2312" spans="1:8" ht="13.5" x14ac:dyDescent="0.25">
      <c r="A2312" s="3">
        <f>TITRES_STAT!B2315</f>
        <v>45366</v>
      </c>
      <c r="B2312" s="5">
        <f>TITRES_STAT!C2315</f>
        <v>46.5</v>
      </c>
      <c r="C2312" s="5">
        <f>TITRES_STAT!D2315</f>
        <v>40.893999999999998</v>
      </c>
      <c r="D2312" s="5">
        <f>TITRES_STAT!E2315</f>
        <v>0</v>
      </c>
      <c r="E2312" s="2">
        <f t="shared" si="144"/>
        <v>-3152.6004153277504</v>
      </c>
      <c r="F2312" s="5" t="str">
        <f t="shared" ref="F2312:F2375" si="147">IF(E2312&gt;E2307,"BULLISH",IF(E2312&lt;E2307,"BEARISH","NEUTRAL"))</f>
        <v>NEUTRAL</v>
      </c>
      <c r="G2312" s="5" t="str">
        <f t="shared" si="146"/>
        <v>NEUTRAL</v>
      </c>
      <c r="H2312" s="5" t="str">
        <f t="shared" si="145"/>
        <v>NEUTRAL</v>
      </c>
    </row>
    <row r="2313" spans="1:8" ht="13.5" x14ac:dyDescent="0.25">
      <c r="A2313" s="3">
        <f>TITRES_STAT!B2316</f>
        <v>45369</v>
      </c>
      <c r="B2313" s="5">
        <f>TITRES_STAT!C2316</f>
        <v>46.5</v>
      </c>
      <c r="C2313" s="5">
        <f>TITRES_STAT!D2316</f>
        <v>40.893999999999998</v>
      </c>
      <c r="D2313" s="5">
        <f>TITRES_STAT!E2316</f>
        <v>0</v>
      </c>
      <c r="E2313" s="2">
        <f t="shared" si="144"/>
        <v>-3152.6004153277504</v>
      </c>
      <c r="F2313" s="5" t="str">
        <f t="shared" si="147"/>
        <v>NEUTRAL</v>
      </c>
      <c r="G2313" s="5" t="str">
        <f t="shared" si="146"/>
        <v>NEUTRAL</v>
      </c>
      <c r="H2313" s="5" t="str">
        <f t="shared" si="145"/>
        <v>NEUTRAL</v>
      </c>
    </row>
    <row r="2314" spans="1:8" ht="13.5" x14ac:dyDescent="0.25">
      <c r="A2314" s="3">
        <f>TITRES_STAT!B2317</f>
        <v>45370</v>
      </c>
      <c r="B2314" s="5">
        <f>TITRES_STAT!C2317</f>
        <v>46.5</v>
      </c>
      <c r="C2314" s="5">
        <f>TITRES_STAT!D2317</f>
        <v>40.893999999999998</v>
      </c>
      <c r="D2314" s="5">
        <f>TITRES_STAT!E2317</f>
        <v>0</v>
      </c>
      <c r="E2314" s="2">
        <f t="shared" si="144"/>
        <v>-3152.6004153277504</v>
      </c>
      <c r="F2314" s="5" t="str">
        <f t="shared" si="147"/>
        <v>NEUTRAL</v>
      </c>
      <c r="G2314" s="5" t="str">
        <f t="shared" si="146"/>
        <v>NEUTRAL</v>
      </c>
      <c r="H2314" s="5" t="str">
        <f t="shared" si="145"/>
        <v>NEUTRAL</v>
      </c>
    </row>
    <row r="2315" spans="1:8" ht="13.5" x14ac:dyDescent="0.25">
      <c r="A2315" s="3">
        <f>TITRES_STAT!B2318</f>
        <v>45372</v>
      </c>
      <c r="B2315" s="5">
        <f>TITRES_STAT!C2318</f>
        <v>46.02</v>
      </c>
      <c r="C2315" s="5">
        <f>TITRES_STAT!D2318</f>
        <v>40.472000000000001</v>
      </c>
      <c r="D2315" s="5">
        <f>TITRES_STAT!E2318</f>
        <v>40.472000000000001</v>
      </c>
      <c r="E2315" s="2">
        <f t="shared" si="144"/>
        <v>-3193.0724153277506</v>
      </c>
      <c r="F2315" s="5" t="str">
        <f t="shared" si="147"/>
        <v>BEARISH</v>
      </c>
      <c r="G2315" s="5" t="str">
        <f t="shared" si="146"/>
        <v>NEUTRAL</v>
      </c>
      <c r="H2315" s="5" t="str">
        <f t="shared" si="145"/>
        <v>CONFIRMED BEARISH</v>
      </c>
    </row>
    <row r="2316" spans="1:8" ht="13.5" x14ac:dyDescent="0.25">
      <c r="A2316" s="3">
        <f>TITRES_STAT!B2319</f>
        <v>45373</v>
      </c>
      <c r="B2316" s="5">
        <f>TITRES_STAT!C2319</f>
        <v>46.02</v>
      </c>
      <c r="C2316" s="5">
        <f>TITRES_STAT!D2319</f>
        <v>40.472000000000001</v>
      </c>
      <c r="D2316" s="5">
        <f>TITRES_STAT!E2319</f>
        <v>0</v>
      </c>
      <c r="E2316" s="2">
        <f t="shared" si="144"/>
        <v>-3193.0724153277506</v>
      </c>
      <c r="F2316" s="5" t="str">
        <f t="shared" si="147"/>
        <v>BEARISH</v>
      </c>
      <c r="G2316" s="5" t="str">
        <f t="shared" si="146"/>
        <v>NEUTRAL</v>
      </c>
      <c r="H2316" s="5" t="str">
        <f t="shared" si="145"/>
        <v>CONFIRMED BEARISH</v>
      </c>
    </row>
    <row r="2317" spans="1:8" ht="13.5" x14ac:dyDescent="0.25">
      <c r="A2317" s="3">
        <f>TITRES_STAT!B2320</f>
        <v>45376</v>
      </c>
      <c r="B2317" s="5">
        <f>TITRES_STAT!C2320</f>
        <v>46</v>
      </c>
      <c r="C2317" s="5">
        <f>TITRES_STAT!D2320</f>
        <v>40.454999999999998</v>
      </c>
      <c r="D2317" s="5">
        <f>TITRES_STAT!E2320</f>
        <v>40.454999999999998</v>
      </c>
      <c r="E2317" s="2">
        <f t="shared" si="144"/>
        <v>-3233.5274153277505</v>
      </c>
      <c r="F2317" s="5" t="str">
        <f t="shared" si="147"/>
        <v>BEARISH</v>
      </c>
      <c r="G2317" s="5" t="str">
        <f t="shared" si="146"/>
        <v>STRONG</v>
      </c>
      <c r="H2317" s="5" t="str">
        <f t="shared" si="145"/>
        <v>CONFIRMED BEARISH</v>
      </c>
    </row>
    <row r="2318" spans="1:8" ht="13.5" x14ac:dyDescent="0.25">
      <c r="A2318" s="3">
        <f>TITRES_STAT!B2321</f>
        <v>45377</v>
      </c>
      <c r="B2318" s="5">
        <f>TITRES_STAT!C2321</f>
        <v>46</v>
      </c>
      <c r="C2318" s="5">
        <f>TITRES_STAT!D2321</f>
        <v>40.454999999999998</v>
      </c>
      <c r="D2318" s="5">
        <f>TITRES_STAT!E2321</f>
        <v>40.454999999999998</v>
      </c>
      <c r="E2318" s="2">
        <f t="shared" si="144"/>
        <v>-3233.5274153277505</v>
      </c>
      <c r="F2318" s="5" t="str">
        <f t="shared" si="147"/>
        <v>BEARISH</v>
      </c>
      <c r="G2318" s="5" t="str">
        <f t="shared" si="146"/>
        <v>STRONG</v>
      </c>
      <c r="H2318" s="5" t="str">
        <f t="shared" si="145"/>
        <v>CONFIRMED BEARISH</v>
      </c>
    </row>
    <row r="2319" spans="1:8" ht="13.5" x14ac:dyDescent="0.25">
      <c r="A2319" s="3">
        <f>TITRES_STAT!B2322</f>
        <v>45378</v>
      </c>
      <c r="B2319" s="5">
        <f>TITRES_STAT!C2322</f>
        <v>45.01</v>
      </c>
      <c r="C2319" s="5">
        <f>TITRES_STAT!D2322</f>
        <v>39.584000000000003</v>
      </c>
      <c r="D2319" s="5">
        <f>TITRES_STAT!E2322</f>
        <v>39.584000000000003</v>
      </c>
      <c r="E2319" s="2">
        <f t="shared" si="144"/>
        <v>-3273.1114153277504</v>
      </c>
      <c r="F2319" s="5" t="str">
        <f t="shared" si="147"/>
        <v>BEARISH</v>
      </c>
      <c r="G2319" s="5" t="str">
        <f t="shared" si="146"/>
        <v>STRONG</v>
      </c>
      <c r="H2319" s="5" t="str">
        <f t="shared" si="145"/>
        <v>CONFIRMED BEARISH</v>
      </c>
    </row>
    <row r="2320" spans="1:8" ht="13.5" x14ac:dyDescent="0.25">
      <c r="A2320" s="3">
        <f>TITRES_STAT!B2323</f>
        <v>45379</v>
      </c>
      <c r="B2320" s="5">
        <f>TITRES_STAT!C2323</f>
        <v>45</v>
      </c>
      <c r="C2320" s="5">
        <f>TITRES_STAT!D2323</f>
        <v>39.575000000000003</v>
      </c>
      <c r="D2320" s="5">
        <f>TITRES_STAT!E2323</f>
        <v>39.575000000000003</v>
      </c>
      <c r="E2320" s="2">
        <f t="shared" si="144"/>
        <v>-3312.6864153277502</v>
      </c>
      <c r="F2320" s="5" t="str">
        <f t="shared" si="147"/>
        <v>BEARISH</v>
      </c>
      <c r="G2320" s="5" t="str">
        <f t="shared" si="146"/>
        <v>STRONG</v>
      </c>
      <c r="H2320" s="5" t="str">
        <f t="shared" si="145"/>
        <v>CONFIRMED BEARISH</v>
      </c>
    </row>
    <row r="2321" spans="1:8" ht="13.5" x14ac:dyDescent="0.25">
      <c r="A2321" s="3">
        <f>TITRES_STAT!B2324</f>
        <v>45380</v>
      </c>
      <c r="B2321" s="5">
        <f>TITRES_STAT!C2324</f>
        <v>47.02</v>
      </c>
      <c r="C2321" s="5">
        <f>TITRES_STAT!D2324</f>
        <v>41.351999999999997</v>
      </c>
      <c r="D2321" s="5">
        <f>TITRES_STAT!E2324</f>
        <v>41.351999999999997</v>
      </c>
      <c r="E2321" s="2">
        <f t="shared" si="144"/>
        <v>-3271.3344153277503</v>
      </c>
      <c r="F2321" s="5" t="str">
        <f t="shared" si="147"/>
        <v>BEARISH</v>
      </c>
      <c r="G2321" s="5" t="str">
        <f t="shared" si="146"/>
        <v>STRONG</v>
      </c>
      <c r="H2321" s="5" t="str">
        <f t="shared" si="145"/>
        <v>BEARISH DIVERGENCE</v>
      </c>
    </row>
    <row r="2322" spans="1:8" ht="13.5" x14ac:dyDescent="0.25">
      <c r="A2322" s="3">
        <f>TITRES_STAT!B2325</f>
        <v>45383</v>
      </c>
      <c r="B2322" s="5">
        <f>TITRES_STAT!C2325</f>
        <v>47.02</v>
      </c>
      <c r="C2322" s="5">
        <f>TITRES_STAT!D2325</f>
        <v>41.351999999999997</v>
      </c>
      <c r="D2322" s="5">
        <f>TITRES_STAT!E2325</f>
        <v>0</v>
      </c>
      <c r="E2322" s="2">
        <f t="shared" si="144"/>
        <v>-3271.3344153277503</v>
      </c>
      <c r="F2322" s="5" t="str">
        <f t="shared" si="147"/>
        <v>BEARISH</v>
      </c>
      <c r="G2322" s="5" t="str">
        <f t="shared" si="146"/>
        <v>NEUTRAL</v>
      </c>
      <c r="H2322" s="5" t="str">
        <f t="shared" si="145"/>
        <v>BEARISH DIVERGENCE</v>
      </c>
    </row>
    <row r="2323" spans="1:8" ht="13.5" x14ac:dyDescent="0.25">
      <c r="A2323" s="3">
        <f>TITRES_STAT!B2326</f>
        <v>45384</v>
      </c>
      <c r="B2323" s="5">
        <f>TITRES_STAT!C2326</f>
        <v>47.02</v>
      </c>
      <c r="C2323" s="5">
        <f>TITRES_STAT!D2326</f>
        <v>41.351999999999997</v>
      </c>
      <c r="D2323" s="5">
        <f>TITRES_STAT!E2326</f>
        <v>0</v>
      </c>
      <c r="E2323" s="2">
        <f t="shared" si="144"/>
        <v>-3271.3344153277503</v>
      </c>
      <c r="F2323" s="5" t="str">
        <f t="shared" si="147"/>
        <v>BEARISH</v>
      </c>
      <c r="G2323" s="5" t="str">
        <f t="shared" si="146"/>
        <v>NEUTRAL</v>
      </c>
      <c r="H2323" s="5" t="str">
        <f t="shared" si="145"/>
        <v>BEARISH DIVERGENCE</v>
      </c>
    </row>
    <row r="2324" spans="1:8" ht="13.5" x14ac:dyDescent="0.25">
      <c r="A2324" s="3">
        <f>TITRES_STAT!B2327</f>
        <v>45385</v>
      </c>
      <c r="B2324" s="5">
        <f>TITRES_STAT!C2327</f>
        <v>48.99</v>
      </c>
      <c r="C2324" s="5">
        <f>TITRES_STAT!D2327</f>
        <v>43.084000000000003</v>
      </c>
      <c r="D2324" s="5">
        <f>TITRES_STAT!E2327</f>
        <v>43.084000000000003</v>
      </c>
      <c r="E2324" s="2">
        <f t="shared" si="144"/>
        <v>-3228.2504153277505</v>
      </c>
      <c r="F2324" s="5" t="str">
        <f t="shared" si="147"/>
        <v>BULLISH</v>
      </c>
      <c r="G2324" s="5" t="str">
        <f t="shared" si="146"/>
        <v>NEUTRAL</v>
      </c>
      <c r="H2324" s="5" t="str">
        <f t="shared" si="145"/>
        <v>CONFIRMED BULLISH</v>
      </c>
    </row>
    <row r="2325" spans="1:8" ht="13.5" x14ac:dyDescent="0.25">
      <c r="A2325" s="3">
        <f>TITRES_STAT!B2328</f>
        <v>45386</v>
      </c>
      <c r="B2325" s="5">
        <f>TITRES_STAT!C2328</f>
        <v>48</v>
      </c>
      <c r="C2325" s="5">
        <f>TITRES_STAT!D2328</f>
        <v>42.213999999999999</v>
      </c>
      <c r="D2325" s="5">
        <f>TITRES_STAT!E2328</f>
        <v>42.213999999999999</v>
      </c>
      <c r="E2325" s="2">
        <f t="shared" si="144"/>
        <v>-3270.4644153277504</v>
      </c>
      <c r="F2325" s="5" t="str">
        <f t="shared" si="147"/>
        <v>BULLISH</v>
      </c>
      <c r="G2325" s="5" t="str">
        <f t="shared" si="146"/>
        <v>NEUTRAL</v>
      </c>
      <c r="H2325" s="5" t="str">
        <f t="shared" si="145"/>
        <v>CONFIRMED BULLISH</v>
      </c>
    </row>
    <row r="2326" spans="1:8" ht="13.5" x14ac:dyDescent="0.25">
      <c r="A2326" s="3">
        <f>TITRES_STAT!B2329</f>
        <v>45387</v>
      </c>
      <c r="B2326" s="5">
        <f>TITRES_STAT!C2329</f>
        <v>48</v>
      </c>
      <c r="C2326" s="5">
        <f>TITRES_STAT!D2329</f>
        <v>42.213999999999999</v>
      </c>
      <c r="D2326" s="5">
        <f>TITRES_STAT!E2329</f>
        <v>0</v>
      </c>
      <c r="E2326" s="2">
        <f t="shared" si="144"/>
        <v>-3270.4644153277504</v>
      </c>
      <c r="F2326" s="5" t="str">
        <f t="shared" si="147"/>
        <v>BULLISH</v>
      </c>
      <c r="G2326" s="5" t="str">
        <f t="shared" si="146"/>
        <v>NEUTRAL</v>
      </c>
      <c r="H2326" s="5" t="str">
        <f t="shared" si="145"/>
        <v>CONFIRMED BULLISH</v>
      </c>
    </row>
    <row r="2327" spans="1:8" ht="13.5" x14ac:dyDescent="0.25">
      <c r="A2327" s="3">
        <f>TITRES_STAT!B2330</f>
        <v>45390</v>
      </c>
      <c r="B2327" s="5">
        <f>TITRES_STAT!C2330</f>
        <v>48</v>
      </c>
      <c r="C2327" s="5">
        <f>TITRES_STAT!D2330</f>
        <v>42.213999999999999</v>
      </c>
      <c r="D2327" s="5">
        <f>TITRES_STAT!E2330</f>
        <v>0</v>
      </c>
      <c r="E2327" s="2">
        <f t="shared" si="144"/>
        <v>-3270.4644153277504</v>
      </c>
      <c r="F2327" s="5" t="str">
        <f t="shared" si="147"/>
        <v>BULLISH</v>
      </c>
      <c r="G2327" s="5" t="str">
        <f t="shared" si="146"/>
        <v>NEUTRAL</v>
      </c>
      <c r="H2327" s="5" t="str">
        <f t="shared" si="145"/>
        <v>CONFIRMED BULLISH</v>
      </c>
    </row>
    <row r="2328" spans="1:8" ht="13.5" x14ac:dyDescent="0.25">
      <c r="A2328" s="3">
        <f>TITRES_STAT!B2331</f>
        <v>45394</v>
      </c>
      <c r="B2328" s="5">
        <f>TITRES_STAT!C2331</f>
        <v>48.99</v>
      </c>
      <c r="C2328" s="5">
        <f>TITRES_STAT!D2331</f>
        <v>43.084000000000003</v>
      </c>
      <c r="D2328" s="5">
        <f>TITRES_STAT!E2331</f>
        <v>42.246768565013269</v>
      </c>
      <c r="E2328" s="2">
        <f t="shared" si="144"/>
        <v>-3228.2176467627373</v>
      </c>
      <c r="F2328" s="5" t="str">
        <f t="shared" si="147"/>
        <v>BULLISH</v>
      </c>
      <c r="G2328" s="5" t="str">
        <f t="shared" si="146"/>
        <v>NEUTRAL</v>
      </c>
      <c r="H2328" s="5" t="str">
        <f t="shared" si="145"/>
        <v>CONFIRMED BULLISH</v>
      </c>
    </row>
    <row r="2329" spans="1:8" ht="13.5" x14ac:dyDescent="0.25">
      <c r="A2329" s="3">
        <f>TITRES_STAT!B2332</f>
        <v>45397</v>
      </c>
      <c r="B2329" s="5">
        <f>TITRES_STAT!C2332</f>
        <v>48.99</v>
      </c>
      <c r="C2329" s="5">
        <f>TITRES_STAT!D2332</f>
        <v>43.084000000000003</v>
      </c>
      <c r="D2329" s="5">
        <f>TITRES_STAT!E2332</f>
        <v>0</v>
      </c>
      <c r="E2329" s="2">
        <f t="shared" si="144"/>
        <v>-3228.2176467627373</v>
      </c>
      <c r="F2329" s="5" t="str">
        <f t="shared" si="147"/>
        <v>BULLISH</v>
      </c>
      <c r="G2329" s="5" t="str">
        <f t="shared" si="146"/>
        <v>NEUTRAL</v>
      </c>
      <c r="H2329" s="5" t="str">
        <f t="shared" si="145"/>
        <v>NEUTRAL</v>
      </c>
    </row>
    <row r="2330" spans="1:8" ht="13.5" x14ac:dyDescent="0.25">
      <c r="A2330" s="3">
        <f>TITRES_STAT!B2333</f>
        <v>45398</v>
      </c>
      <c r="B2330" s="5">
        <f>TITRES_STAT!C2333</f>
        <v>48.99</v>
      </c>
      <c r="C2330" s="5">
        <f>TITRES_STAT!D2333</f>
        <v>43.084000000000003</v>
      </c>
      <c r="D2330" s="5">
        <f>TITRES_STAT!E2333</f>
        <v>43.084000000000003</v>
      </c>
      <c r="E2330" s="2">
        <f t="shared" si="144"/>
        <v>-3228.2176467627373</v>
      </c>
      <c r="F2330" s="5" t="str">
        <f t="shared" si="147"/>
        <v>BULLISH</v>
      </c>
      <c r="G2330" s="5" t="str">
        <f t="shared" si="146"/>
        <v>NEUTRAL</v>
      </c>
      <c r="H2330" s="5" t="str">
        <f t="shared" si="145"/>
        <v>CONFIRMED BULLISH</v>
      </c>
    </row>
    <row r="2331" spans="1:8" ht="13.5" x14ac:dyDescent="0.25">
      <c r="A2331" s="3">
        <f>TITRES_STAT!B2334</f>
        <v>45399</v>
      </c>
      <c r="B2331" s="5">
        <f>TITRES_STAT!C2334</f>
        <v>48.99</v>
      </c>
      <c r="C2331" s="5">
        <f>TITRES_STAT!D2334</f>
        <v>43.084000000000003</v>
      </c>
      <c r="D2331" s="5">
        <f>TITRES_STAT!E2334</f>
        <v>0</v>
      </c>
      <c r="E2331" s="2">
        <f t="shared" si="144"/>
        <v>-3228.2176467627373</v>
      </c>
      <c r="F2331" s="5" t="str">
        <f t="shared" si="147"/>
        <v>BULLISH</v>
      </c>
      <c r="G2331" s="5" t="str">
        <f t="shared" si="146"/>
        <v>NEUTRAL</v>
      </c>
      <c r="H2331" s="5" t="str">
        <f t="shared" si="145"/>
        <v>CONFIRMED BULLISH</v>
      </c>
    </row>
    <row r="2332" spans="1:8" ht="13.5" x14ac:dyDescent="0.25">
      <c r="A2332" s="3">
        <f>TITRES_STAT!B2335</f>
        <v>45400</v>
      </c>
      <c r="B2332" s="5">
        <f>TITRES_STAT!C2335</f>
        <v>49</v>
      </c>
      <c r="C2332" s="5">
        <f>TITRES_STAT!D2335</f>
        <v>43.093000000000004</v>
      </c>
      <c r="D2332" s="5">
        <f>TITRES_STAT!E2335</f>
        <v>43.093000000000004</v>
      </c>
      <c r="E2332" s="2">
        <f t="shared" si="144"/>
        <v>-3185.1246467627375</v>
      </c>
      <c r="F2332" s="5" t="str">
        <f t="shared" si="147"/>
        <v>BULLISH</v>
      </c>
      <c r="G2332" s="5" t="str">
        <f t="shared" si="146"/>
        <v>WEAK</v>
      </c>
      <c r="H2332" s="5" t="str">
        <f t="shared" si="145"/>
        <v>CONFIRMED BULLISH</v>
      </c>
    </row>
    <row r="2333" spans="1:8" ht="13.5" x14ac:dyDescent="0.25">
      <c r="A2333" s="3">
        <f>TITRES_STAT!B2336</f>
        <v>45401</v>
      </c>
      <c r="B2333" s="5">
        <f>TITRES_STAT!C2336</f>
        <v>49</v>
      </c>
      <c r="C2333" s="5">
        <f>TITRES_STAT!D2336</f>
        <v>43.093000000000004</v>
      </c>
      <c r="D2333" s="5">
        <f>TITRES_STAT!E2336</f>
        <v>43.093000000000004</v>
      </c>
      <c r="E2333" s="2">
        <f t="shared" si="144"/>
        <v>-3185.1246467627375</v>
      </c>
      <c r="F2333" s="5" t="str">
        <f t="shared" si="147"/>
        <v>BULLISH</v>
      </c>
      <c r="G2333" s="5" t="str">
        <f t="shared" si="146"/>
        <v>NEUTRAL</v>
      </c>
      <c r="H2333" s="5" t="str">
        <f t="shared" si="145"/>
        <v>CONFIRMED BULLISH</v>
      </c>
    </row>
    <row r="2334" spans="1:8" ht="13.5" x14ac:dyDescent="0.25">
      <c r="A2334" s="3">
        <f>TITRES_STAT!B2337</f>
        <v>45404</v>
      </c>
      <c r="B2334" s="5">
        <f>TITRES_STAT!C2337</f>
        <v>49</v>
      </c>
      <c r="C2334" s="5">
        <f>TITRES_STAT!D2337</f>
        <v>43.093000000000004</v>
      </c>
      <c r="D2334" s="5">
        <f>TITRES_STAT!E2337</f>
        <v>43.093000000000004</v>
      </c>
      <c r="E2334" s="2">
        <f t="shared" si="144"/>
        <v>-3185.1246467627375</v>
      </c>
      <c r="F2334" s="5" t="str">
        <f t="shared" si="147"/>
        <v>BULLISH</v>
      </c>
      <c r="G2334" s="5" t="str">
        <f t="shared" si="146"/>
        <v>NEUTRAL</v>
      </c>
      <c r="H2334" s="5" t="str">
        <f t="shared" si="145"/>
        <v>CONFIRMED BULLISH</v>
      </c>
    </row>
    <row r="2335" spans="1:8" ht="13.5" x14ac:dyDescent="0.25">
      <c r="A2335" s="3">
        <f>TITRES_STAT!B2338</f>
        <v>45405</v>
      </c>
      <c r="B2335" s="5">
        <f>TITRES_STAT!C2338</f>
        <v>50</v>
      </c>
      <c r="C2335" s="5">
        <f>TITRES_STAT!D2338</f>
        <v>43.972999999999999</v>
      </c>
      <c r="D2335" s="5">
        <f>TITRES_STAT!E2338</f>
        <v>43.972999999999999</v>
      </c>
      <c r="E2335" s="2">
        <f t="shared" si="144"/>
        <v>-3141.1516467627375</v>
      </c>
      <c r="F2335" s="5" t="str">
        <f t="shared" si="147"/>
        <v>BULLISH</v>
      </c>
      <c r="G2335" s="5" t="str">
        <f t="shared" si="146"/>
        <v>WEAK</v>
      </c>
      <c r="H2335" s="5" t="str">
        <f t="shared" si="145"/>
        <v>CONFIRMED BULLISH</v>
      </c>
    </row>
    <row r="2336" spans="1:8" ht="13.5" x14ac:dyDescent="0.25">
      <c r="A2336" s="3">
        <f>TITRES_STAT!B2339</f>
        <v>45406</v>
      </c>
      <c r="B2336" s="5">
        <f>TITRES_STAT!C2339</f>
        <v>50</v>
      </c>
      <c r="C2336" s="5">
        <f>TITRES_STAT!D2339</f>
        <v>43.972999999999999</v>
      </c>
      <c r="D2336" s="5">
        <f>TITRES_STAT!E2339</f>
        <v>43.972999999999999</v>
      </c>
      <c r="E2336" s="2">
        <f t="shared" si="144"/>
        <v>-3141.1516467627375</v>
      </c>
      <c r="F2336" s="5" t="str">
        <f t="shared" si="147"/>
        <v>BULLISH</v>
      </c>
      <c r="G2336" s="5" t="str">
        <f t="shared" si="146"/>
        <v>WEAK</v>
      </c>
      <c r="H2336" s="5" t="str">
        <f t="shared" si="145"/>
        <v>CONFIRMED BULLISH</v>
      </c>
    </row>
    <row r="2337" spans="1:8" ht="13.5" x14ac:dyDescent="0.25">
      <c r="A2337" s="3">
        <f>TITRES_STAT!B2340</f>
        <v>45407</v>
      </c>
      <c r="B2337" s="5">
        <f>TITRES_STAT!C2340</f>
        <v>50</v>
      </c>
      <c r="C2337" s="5">
        <f>TITRES_STAT!D2340</f>
        <v>43.972999999999999</v>
      </c>
      <c r="D2337" s="5">
        <f>TITRES_STAT!E2340</f>
        <v>0</v>
      </c>
      <c r="E2337" s="2">
        <f t="shared" si="144"/>
        <v>-3141.1516467627375</v>
      </c>
      <c r="F2337" s="5" t="str">
        <f t="shared" si="147"/>
        <v>BULLISH</v>
      </c>
      <c r="G2337" s="5" t="str">
        <f t="shared" si="146"/>
        <v>NEUTRAL</v>
      </c>
      <c r="H2337" s="5" t="str">
        <f t="shared" si="145"/>
        <v>CONFIRMED BULLISH</v>
      </c>
    </row>
    <row r="2338" spans="1:8" ht="13.5" x14ac:dyDescent="0.25">
      <c r="A2338" s="3">
        <f>TITRES_STAT!B2341</f>
        <v>45408</v>
      </c>
      <c r="B2338" s="5">
        <f>TITRES_STAT!C2341</f>
        <v>50</v>
      </c>
      <c r="C2338" s="5">
        <f>TITRES_STAT!D2341</f>
        <v>43.972999999999999</v>
      </c>
      <c r="D2338" s="5">
        <f>TITRES_STAT!E2341</f>
        <v>0</v>
      </c>
      <c r="E2338" s="2">
        <f t="shared" si="144"/>
        <v>-3141.1516467627375</v>
      </c>
      <c r="F2338" s="5" t="str">
        <f t="shared" si="147"/>
        <v>BULLISH</v>
      </c>
      <c r="G2338" s="5" t="str">
        <f t="shared" si="146"/>
        <v>NEUTRAL</v>
      </c>
      <c r="H2338" s="5" t="str">
        <f t="shared" si="145"/>
        <v>CONFIRMED BULLISH</v>
      </c>
    </row>
    <row r="2339" spans="1:8" ht="13.5" x14ac:dyDescent="0.25">
      <c r="A2339" s="3">
        <f>TITRES_STAT!B2342</f>
        <v>45411</v>
      </c>
      <c r="B2339" s="5">
        <f>TITRES_STAT!C2342</f>
        <v>50</v>
      </c>
      <c r="C2339" s="5">
        <f>TITRES_STAT!D2342</f>
        <v>43.972999999999999</v>
      </c>
      <c r="D2339" s="5">
        <f>TITRES_STAT!E2342</f>
        <v>43.972999999999999</v>
      </c>
      <c r="E2339" s="2">
        <f t="shared" si="144"/>
        <v>-3141.1516467627375</v>
      </c>
      <c r="F2339" s="5" t="str">
        <f t="shared" si="147"/>
        <v>BULLISH</v>
      </c>
      <c r="G2339" s="5" t="str">
        <f t="shared" si="146"/>
        <v>NEUTRAL</v>
      </c>
      <c r="H2339" s="5" t="str">
        <f t="shared" si="145"/>
        <v>CONFIRMED BULLISH</v>
      </c>
    </row>
    <row r="2340" spans="1:8" ht="13.5" x14ac:dyDescent="0.25">
      <c r="A2340" s="3">
        <f>TITRES_STAT!B2343</f>
        <v>45412</v>
      </c>
      <c r="B2340" s="5">
        <f>TITRES_STAT!C2343</f>
        <v>50</v>
      </c>
      <c r="C2340" s="5">
        <f>TITRES_STAT!D2343</f>
        <v>43.972999999999999</v>
      </c>
      <c r="D2340" s="5">
        <f>TITRES_STAT!E2343</f>
        <v>0</v>
      </c>
      <c r="E2340" s="2">
        <f t="shared" si="144"/>
        <v>-3141.1516467627375</v>
      </c>
      <c r="F2340" s="5" t="str">
        <f t="shared" si="147"/>
        <v>NEUTRAL</v>
      </c>
      <c r="G2340" s="5" t="str">
        <f t="shared" si="146"/>
        <v>NEUTRAL</v>
      </c>
      <c r="H2340" s="5" t="str">
        <f t="shared" si="145"/>
        <v>NEUTRAL</v>
      </c>
    </row>
    <row r="2341" spans="1:8" ht="13.5" x14ac:dyDescent="0.25">
      <c r="A2341" s="3">
        <f>TITRES_STAT!B2344</f>
        <v>45414</v>
      </c>
      <c r="B2341" s="5">
        <f>TITRES_STAT!C2344</f>
        <v>50</v>
      </c>
      <c r="C2341" s="5">
        <f>TITRES_STAT!D2344</f>
        <v>43.972999999999999</v>
      </c>
      <c r="D2341" s="5">
        <f>TITRES_STAT!E2344</f>
        <v>0</v>
      </c>
      <c r="E2341" s="2">
        <f t="shared" si="144"/>
        <v>-3141.1516467627375</v>
      </c>
      <c r="F2341" s="5" t="str">
        <f t="shared" si="147"/>
        <v>NEUTRAL</v>
      </c>
      <c r="G2341" s="5" t="str">
        <f t="shared" si="146"/>
        <v>NEUTRAL</v>
      </c>
      <c r="H2341" s="5" t="str">
        <f t="shared" si="145"/>
        <v>NEUTRAL</v>
      </c>
    </row>
    <row r="2342" spans="1:8" ht="13.5" x14ac:dyDescent="0.25">
      <c r="A2342" s="3">
        <f>TITRES_STAT!B2345</f>
        <v>45415</v>
      </c>
      <c r="B2342" s="5">
        <f>TITRES_STAT!C2345</f>
        <v>48.99</v>
      </c>
      <c r="C2342" s="5">
        <f>TITRES_STAT!D2345</f>
        <v>43.084000000000003</v>
      </c>
      <c r="D2342" s="5">
        <f>TITRES_STAT!E2345</f>
        <v>43.711923576240054</v>
      </c>
      <c r="E2342" s="2">
        <f t="shared" si="144"/>
        <v>-3184.8635703389778</v>
      </c>
      <c r="F2342" s="5" t="str">
        <f t="shared" si="147"/>
        <v>BEARISH</v>
      </c>
      <c r="G2342" s="5" t="str">
        <f t="shared" si="146"/>
        <v>NEUTRAL</v>
      </c>
      <c r="H2342" s="5" t="str">
        <f t="shared" si="145"/>
        <v>CONFIRMED BEARISH</v>
      </c>
    </row>
    <row r="2343" spans="1:8" ht="13.5" x14ac:dyDescent="0.25">
      <c r="A2343" s="3">
        <f>TITRES_STAT!B2346</f>
        <v>45418</v>
      </c>
      <c r="B2343" s="5">
        <f>TITRES_STAT!C2346</f>
        <v>51.19</v>
      </c>
      <c r="C2343" s="5">
        <f>TITRES_STAT!D2346</f>
        <v>45.018999999999998</v>
      </c>
      <c r="D2343" s="5">
        <f>TITRES_STAT!E2346</f>
        <v>45.018999999999998</v>
      </c>
      <c r="E2343" s="2">
        <f t="shared" si="144"/>
        <v>-3139.844570338978</v>
      </c>
      <c r="F2343" s="5" t="str">
        <f t="shared" si="147"/>
        <v>BULLISH</v>
      </c>
      <c r="G2343" s="5" t="str">
        <f t="shared" si="146"/>
        <v>NEUTRAL</v>
      </c>
      <c r="H2343" s="5" t="str">
        <f t="shared" si="145"/>
        <v>CONFIRMED BULLISH</v>
      </c>
    </row>
    <row r="2344" spans="1:8" ht="13.5" x14ac:dyDescent="0.25">
      <c r="A2344" s="3">
        <f>TITRES_STAT!B2347</f>
        <v>45419</v>
      </c>
      <c r="B2344" s="5">
        <f>TITRES_STAT!C2347</f>
        <v>51.19</v>
      </c>
      <c r="C2344" s="5">
        <f>TITRES_STAT!D2347</f>
        <v>45.018999999999998</v>
      </c>
      <c r="D2344" s="5">
        <f>TITRES_STAT!E2347</f>
        <v>0</v>
      </c>
      <c r="E2344" s="2">
        <f t="shared" si="144"/>
        <v>-3139.844570338978</v>
      </c>
      <c r="F2344" s="5" t="str">
        <f t="shared" si="147"/>
        <v>BULLISH</v>
      </c>
      <c r="G2344" s="5" t="str">
        <f t="shared" si="146"/>
        <v>NEUTRAL</v>
      </c>
      <c r="H2344" s="5" t="str">
        <f t="shared" si="145"/>
        <v>CONFIRMED BULLISH</v>
      </c>
    </row>
    <row r="2345" spans="1:8" ht="13.5" x14ac:dyDescent="0.25">
      <c r="A2345" s="3">
        <f>TITRES_STAT!B2348</f>
        <v>45420</v>
      </c>
      <c r="B2345" s="5">
        <f>TITRES_STAT!C2348</f>
        <v>51.19</v>
      </c>
      <c r="C2345" s="5">
        <f>TITRES_STAT!D2348</f>
        <v>45.018999999999998</v>
      </c>
      <c r="D2345" s="5">
        <f>TITRES_STAT!E2348</f>
        <v>0</v>
      </c>
      <c r="E2345" s="2">
        <f t="shared" si="144"/>
        <v>-3139.844570338978</v>
      </c>
      <c r="F2345" s="5" t="str">
        <f t="shared" si="147"/>
        <v>BULLISH</v>
      </c>
      <c r="G2345" s="5" t="str">
        <f t="shared" si="146"/>
        <v>NEUTRAL</v>
      </c>
      <c r="H2345" s="5" t="str">
        <f t="shared" si="145"/>
        <v>CONFIRMED BULLISH</v>
      </c>
    </row>
    <row r="2346" spans="1:8" ht="13.5" x14ac:dyDescent="0.25">
      <c r="A2346" s="3">
        <f>TITRES_STAT!B2349</f>
        <v>45421</v>
      </c>
      <c r="B2346" s="5">
        <f>TITRES_STAT!C2349</f>
        <v>49</v>
      </c>
      <c r="C2346" s="5">
        <f>TITRES_STAT!D2349</f>
        <v>43.093000000000004</v>
      </c>
      <c r="D2346" s="5">
        <f>TITRES_STAT!E2349</f>
        <v>43.093000000000004</v>
      </c>
      <c r="E2346" s="2">
        <f t="shared" si="144"/>
        <v>-3182.9375703389778</v>
      </c>
      <c r="F2346" s="5" t="str">
        <f t="shared" si="147"/>
        <v>BEARISH</v>
      </c>
      <c r="G2346" s="5" t="str">
        <f t="shared" si="146"/>
        <v>NEUTRAL</v>
      </c>
      <c r="H2346" s="5" t="str">
        <f t="shared" si="145"/>
        <v>CONFIRMED BEARISH</v>
      </c>
    </row>
    <row r="2347" spans="1:8" ht="13.5" x14ac:dyDescent="0.25">
      <c r="A2347" s="3">
        <f>TITRES_STAT!B2350</f>
        <v>45422</v>
      </c>
      <c r="B2347" s="5">
        <f>TITRES_STAT!C2350</f>
        <v>48.01</v>
      </c>
      <c r="C2347" s="5">
        <f>TITRES_STAT!D2350</f>
        <v>42.222000000000001</v>
      </c>
      <c r="D2347" s="5">
        <f>TITRES_STAT!E2350</f>
        <v>42.222000000000001</v>
      </c>
      <c r="E2347" s="2">
        <f t="shared" si="144"/>
        <v>-3225.159570338978</v>
      </c>
      <c r="F2347" s="5" t="str">
        <f t="shared" si="147"/>
        <v>BEARISH</v>
      </c>
      <c r="G2347" s="5" t="str">
        <f t="shared" si="146"/>
        <v>NEUTRAL</v>
      </c>
      <c r="H2347" s="5" t="str">
        <f t="shared" si="145"/>
        <v>CONFIRMED BEARISH</v>
      </c>
    </row>
    <row r="2348" spans="1:8" ht="13.5" x14ac:dyDescent="0.25">
      <c r="A2348" s="3">
        <f>TITRES_STAT!B2351</f>
        <v>45425</v>
      </c>
      <c r="B2348" s="5">
        <f>TITRES_STAT!C2351</f>
        <v>48.01</v>
      </c>
      <c r="C2348" s="5">
        <f>TITRES_STAT!D2351</f>
        <v>42.222000000000001</v>
      </c>
      <c r="D2348" s="5">
        <f>TITRES_STAT!E2351</f>
        <v>0</v>
      </c>
      <c r="E2348" s="2">
        <f t="shared" si="144"/>
        <v>-3225.159570338978</v>
      </c>
      <c r="F2348" s="5" t="str">
        <f t="shared" si="147"/>
        <v>BEARISH</v>
      </c>
      <c r="G2348" s="5" t="str">
        <f t="shared" si="146"/>
        <v>STRONG</v>
      </c>
      <c r="H2348" s="5" t="str">
        <f t="shared" si="145"/>
        <v>CONFIRMED BEARISH</v>
      </c>
    </row>
    <row r="2349" spans="1:8" ht="13.5" x14ac:dyDescent="0.25">
      <c r="A2349" s="3">
        <f>TITRES_STAT!B2352</f>
        <v>45426</v>
      </c>
      <c r="B2349" s="5">
        <f>TITRES_STAT!C2352</f>
        <v>48.01</v>
      </c>
      <c r="C2349" s="5">
        <f>TITRES_STAT!D2352</f>
        <v>42.222000000000001</v>
      </c>
      <c r="D2349" s="5">
        <f>TITRES_STAT!E2352</f>
        <v>0</v>
      </c>
      <c r="E2349" s="2">
        <f t="shared" si="144"/>
        <v>-3225.159570338978</v>
      </c>
      <c r="F2349" s="5" t="str">
        <f t="shared" si="147"/>
        <v>BEARISH</v>
      </c>
      <c r="G2349" s="5" t="str">
        <f t="shared" si="146"/>
        <v>STRONG</v>
      </c>
      <c r="H2349" s="5" t="str">
        <f t="shared" si="145"/>
        <v>CONFIRMED BEARISH</v>
      </c>
    </row>
    <row r="2350" spans="1:8" ht="13.5" x14ac:dyDescent="0.25">
      <c r="A2350" s="3">
        <f>TITRES_STAT!B2353</f>
        <v>45427</v>
      </c>
      <c r="B2350" s="5">
        <f>TITRES_STAT!C2353</f>
        <v>48.01</v>
      </c>
      <c r="C2350" s="5">
        <f>TITRES_STAT!D2353</f>
        <v>42.222000000000001</v>
      </c>
      <c r="D2350" s="5">
        <f>TITRES_STAT!E2353</f>
        <v>0</v>
      </c>
      <c r="E2350" s="2">
        <f t="shared" si="144"/>
        <v>-3225.159570338978</v>
      </c>
      <c r="F2350" s="5" t="str">
        <f t="shared" si="147"/>
        <v>BEARISH</v>
      </c>
      <c r="G2350" s="5" t="str">
        <f t="shared" si="146"/>
        <v>STRONG</v>
      </c>
      <c r="H2350" s="5" t="str">
        <f t="shared" si="145"/>
        <v>CONFIRMED BEARISH</v>
      </c>
    </row>
    <row r="2351" spans="1:8" ht="13.5" x14ac:dyDescent="0.25">
      <c r="A2351" s="3">
        <f>TITRES_STAT!B2354</f>
        <v>45428</v>
      </c>
      <c r="B2351" s="5">
        <f>TITRES_STAT!C2354</f>
        <v>48.99</v>
      </c>
      <c r="C2351" s="5">
        <f>TITRES_STAT!D2354</f>
        <v>43.084000000000003</v>
      </c>
      <c r="D2351" s="5">
        <f>TITRES_STAT!E2354</f>
        <v>43.084000000000003</v>
      </c>
      <c r="E2351" s="2">
        <f t="shared" si="144"/>
        <v>-3182.0755703389782</v>
      </c>
      <c r="F2351" s="5" t="str">
        <f t="shared" si="147"/>
        <v>BULLISH</v>
      </c>
      <c r="G2351" s="5" t="str">
        <f t="shared" si="146"/>
        <v>NEUTRAL</v>
      </c>
      <c r="H2351" s="5" t="str">
        <f t="shared" si="145"/>
        <v>BULLISH DIVERGENCE</v>
      </c>
    </row>
    <row r="2352" spans="1:8" ht="13.5" x14ac:dyDescent="0.25">
      <c r="A2352" s="3">
        <f>TITRES_STAT!B2355</f>
        <v>45429</v>
      </c>
      <c r="B2352" s="5">
        <f>TITRES_STAT!C2355</f>
        <v>48.99</v>
      </c>
      <c r="C2352" s="5">
        <f>TITRES_STAT!D2355</f>
        <v>43.084000000000003</v>
      </c>
      <c r="D2352" s="5">
        <f>TITRES_STAT!E2355</f>
        <v>0</v>
      </c>
      <c r="E2352" s="2">
        <f t="shared" si="144"/>
        <v>-3182.0755703389782</v>
      </c>
      <c r="F2352" s="5" t="str">
        <f t="shared" si="147"/>
        <v>BULLISH</v>
      </c>
      <c r="G2352" s="5" t="str">
        <f t="shared" si="146"/>
        <v>NEUTRAL</v>
      </c>
      <c r="H2352" s="5" t="str">
        <f t="shared" si="145"/>
        <v>CONFIRMED BULLISH</v>
      </c>
    </row>
    <row r="2353" spans="1:8" ht="13.5" x14ac:dyDescent="0.25">
      <c r="A2353" s="3">
        <f>TITRES_STAT!B2356</f>
        <v>45432</v>
      </c>
      <c r="B2353" s="5">
        <f>TITRES_STAT!C2356</f>
        <v>48.99</v>
      </c>
      <c r="C2353" s="5">
        <f>TITRES_STAT!D2356</f>
        <v>43.084000000000003</v>
      </c>
      <c r="D2353" s="5">
        <f>TITRES_STAT!E2356</f>
        <v>0</v>
      </c>
      <c r="E2353" s="2">
        <f t="shared" si="144"/>
        <v>-3182.0755703389782</v>
      </c>
      <c r="F2353" s="5" t="str">
        <f t="shared" si="147"/>
        <v>BULLISH</v>
      </c>
      <c r="G2353" s="5" t="str">
        <f t="shared" si="146"/>
        <v>NEUTRAL</v>
      </c>
      <c r="H2353" s="5" t="str">
        <f t="shared" si="145"/>
        <v>CONFIRMED BULLISH</v>
      </c>
    </row>
    <row r="2354" spans="1:8" ht="13.5" x14ac:dyDescent="0.25">
      <c r="A2354" s="3">
        <f>TITRES_STAT!B2357</f>
        <v>45433</v>
      </c>
      <c r="B2354" s="5">
        <f>TITRES_STAT!C2357</f>
        <v>49.53</v>
      </c>
      <c r="C2354" s="5">
        <f>TITRES_STAT!D2357</f>
        <v>43.558999999999997</v>
      </c>
      <c r="D2354" s="5">
        <f>TITRES_STAT!E2357</f>
        <v>43.558999999999997</v>
      </c>
      <c r="E2354" s="2">
        <f t="shared" si="144"/>
        <v>-3138.516570338978</v>
      </c>
      <c r="F2354" s="5" t="str">
        <f t="shared" si="147"/>
        <v>BULLISH</v>
      </c>
      <c r="G2354" s="5" t="str">
        <f t="shared" si="146"/>
        <v>WEAK</v>
      </c>
      <c r="H2354" s="5" t="str">
        <f t="shared" si="145"/>
        <v>CONFIRMED BULLISH</v>
      </c>
    </row>
    <row r="2355" spans="1:8" ht="13.5" x14ac:dyDescent="0.25">
      <c r="A2355" s="3">
        <f>TITRES_STAT!B2358</f>
        <v>45434</v>
      </c>
      <c r="B2355" s="5">
        <f>TITRES_STAT!C2358</f>
        <v>49.5</v>
      </c>
      <c r="C2355" s="5">
        <f>TITRES_STAT!D2358</f>
        <v>43.533000000000001</v>
      </c>
      <c r="D2355" s="5">
        <f>TITRES_STAT!E2358</f>
        <v>43.533000000000001</v>
      </c>
      <c r="E2355" s="2">
        <f t="shared" si="144"/>
        <v>-3182.0495703389779</v>
      </c>
      <c r="F2355" s="5" t="str">
        <f t="shared" si="147"/>
        <v>BULLISH</v>
      </c>
      <c r="G2355" s="5" t="str">
        <f t="shared" si="146"/>
        <v>NEUTRAL</v>
      </c>
      <c r="H2355" s="5" t="str">
        <f t="shared" si="145"/>
        <v>CONFIRMED BULLISH</v>
      </c>
    </row>
    <row r="2356" spans="1:8" ht="13.5" x14ac:dyDescent="0.25">
      <c r="A2356" s="3">
        <f>TITRES_STAT!B2359</f>
        <v>45435</v>
      </c>
      <c r="B2356" s="5">
        <f>TITRES_STAT!C2359</f>
        <v>49.5</v>
      </c>
      <c r="C2356" s="5">
        <f>TITRES_STAT!D2359</f>
        <v>43.533000000000001</v>
      </c>
      <c r="D2356" s="5">
        <f>TITRES_STAT!E2359</f>
        <v>43.533000000000001</v>
      </c>
      <c r="E2356" s="2">
        <f t="shared" si="144"/>
        <v>-3182.0495703389779</v>
      </c>
      <c r="F2356" s="5" t="str">
        <f t="shared" si="147"/>
        <v>BULLISH</v>
      </c>
      <c r="G2356" s="5" t="str">
        <f t="shared" si="146"/>
        <v>NEUTRAL</v>
      </c>
      <c r="H2356" s="5" t="str">
        <f t="shared" si="145"/>
        <v>CONFIRMED BULLISH</v>
      </c>
    </row>
    <row r="2357" spans="1:8" ht="13.5" x14ac:dyDescent="0.25">
      <c r="A2357" s="3">
        <f>TITRES_STAT!B2360</f>
        <v>45436</v>
      </c>
      <c r="B2357" s="5">
        <f>TITRES_STAT!C2360</f>
        <v>49.5</v>
      </c>
      <c r="C2357" s="5">
        <f>TITRES_STAT!D2360</f>
        <v>43.533000000000001</v>
      </c>
      <c r="D2357" s="5">
        <f>TITRES_STAT!E2360</f>
        <v>0</v>
      </c>
      <c r="E2357" s="2">
        <f t="shared" si="144"/>
        <v>-3182.0495703389779</v>
      </c>
      <c r="F2357" s="5" t="str">
        <f t="shared" si="147"/>
        <v>BULLISH</v>
      </c>
      <c r="G2357" s="5" t="str">
        <f t="shared" si="146"/>
        <v>NEUTRAL</v>
      </c>
      <c r="H2357" s="5" t="str">
        <f t="shared" si="145"/>
        <v>CONFIRMED BULLISH</v>
      </c>
    </row>
    <row r="2358" spans="1:8" ht="13.5" x14ac:dyDescent="0.25">
      <c r="A2358" s="3">
        <f>TITRES_STAT!B2361</f>
        <v>45439</v>
      </c>
      <c r="B2358" s="5">
        <f>TITRES_STAT!C2361</f>
        <v>50.01</v>
      </c>
      <c r="C2358" s="5">
        <f>TITRES_STAT!D2361</f>
        <v>43.981000000000002</v>
      </c>
      <c r="D2358" s="5">
        <f>TITRES_STAT!E2361</f>
        <v>43.975723335332937</v>
      </c>
      <c r="E2358" s="2">
        <f t="shared" si="144"/>
        <v>-3138.0738470036449</v>
      </c>
      <c r="F2358" s="5" t="str">
        <f t="shared" si="147"/>
        <v>BULLISH</v>
      </c>
      <c r="G2358" s="5" t="str">
        <f t="shared" si="146"/>
        <v>NEUTRAL</v>
      </c>
      <c r="H2358" s="5" t="str">
        <f t="shared" si="145"/>
        <v>CONFIRMED BULLISH</v>
      </c>
    </row>
    <row r="2359" spans="1:8" ht="13.5" x14ac:dyDescent="0.25">
      <c r="A2359" s="3">
        <f>TITRES_STAT!B2362</f>
        <v>45440</v>
      </c>
      <c r="B2359" s="5">
        <f>TITRES_STAT!C2362</f>
        <v>50.01</v>
      </c>
      <c r="C2359" s="5">
        <f>TITRES_STAT!D2362</f>
        <v>43.981000000000002</v>
      </c>
      <c r="D2359" s="5">
        <f>TITRES_STAT!E2362</f>
        <v>43.981000000000002</v>
      </c>
      <c r="E2359" s="2">
        <f t="shared" si="144"/>
        <v>-3138.0738470036449</v>
      </c>
      <c r="F2359" s="5" t="str">
        <f t="shared" si="147"/>
        <v>BULLISH</v>
      </c>
      <c r="G2359" s="5" t="str">
        <f t="shared" si="146"/>
        <v>NEUTRAL</v>
      </c>
      <c r="H2359" s="5" t="str">
        <f t="shared" si="145"/>
        <v>CONFIRMED BULLISH</v>
      </c>
    </row>
    <row r="2360" spans="1:8" ht="13.5" x14ac:dyDescent="0.25">
      <c r="A2360" s="3">
        <f>TITRES_STAT!B2363</f>
        <v>45441</v>
      </c>
      <c r="B2360" s="5">
        <f>TITRES_STAT!C2363</f>
        <v>51</v>
      </c>
      <c r="C2360" s="5">
        <f>TITRES_STAT!D2363</f>
        <v>44.851999999999997</v>
      </c>
      <c r="D2360" s="5">
        <f>TITRES_STAT!E2363</f>
        <v>44.851999999999997</v>
      </c>
      <c r="E2360" s="2">
        <f t="shared" si="144"/>
        <v>-3093.2218470036451</v>
      </c>
      <c r="F2360" s="5" t="str">
        <f t="shared" si="147"/>
        <v>BULLISH</v>
      </c>
      <c r="G2360" s="5" t="str">
        <f t="shared" si="146"/>
        <v>WEAK</v>
      </c>
      <c r="H2360" s="5" t="str">
        <f t="shared" si="145"/>
        <v>CONFIRMED BULLISH</v>
      </c>
    </row>
    <row r="2361" spans="1:8" ht="13.5" x14ac:dyDescent="0.25">
      <c r="A2361" s="3">
        <f>TITRES_STAT!B2364</f>
        <v>45442</v>
      </c>
      <c r="B2361" s="5">
        <f>TITRES_STAT!C2364</f>
        <v>51</v>
      </c>
      <c r="C2361" s="5">
        <f>TITRES_STAT!D2364</f>
        <v>44.851999999999997</v>
      </c>
      <c r="D2361" s="5">
        <f>TITRES_STAT!E2364</f>
        <v>44.851999999999997</v>
      </c>
      <c r="E2361" s="2">
        <f t="shared" si="144"/>
        <v>-3093.2218470036451</v>
      </c>
      <c r="F2361" s="5" t="str">
        <f t="shared" si="147"/>
        <v>BULLISH</v>
      </c>
      <c r="G2361" s="5" t="str">
        <f t="shared" si="146"/>
        <v>WEAK</v>
      </c>
      <c r="H2361" s="5" t="str">
        <f t="shared" si="145"/>
        <v>CONFIRMED BULLISH</v>
      </c>
    </row>
    <row r="2362" spans="1:8" ht="13.5" x14ac:dyDescent="0.25">
      <c r="A2362" s="3">
        <f>TITRES_STAT!B2365</f>
        <v>45443</v>
      </c>
      <c r="B2362" s="5">
        <f>TITRES_STAT!C2365</f>
        <v>50</v>
      </c>
      <c r="C2362" s="5">
        <f>TITRES_STAT!D2365</f>
        <v>43.972999999999999</v>
      </c>
      <c r="D2362" s="5">
        <f>TITRES_STAT!E2365</f>
        <v>43.972999999999999</v>
      </c>
      <c r="E2362" s="2">
        <f t="shared" si="144"/>
        <v>-3137.194847003645</v>
      </c>
      <c r="F2362" s="5" t="str">
        <f t="shared" si="147"/>
        <v>BULLISH</v>
      </c>
      <c r="G2362" s="5" t="str">
        <f t="shared" si="146"/>
        <v>NEUTRAL</v>
      </c>
      <c r="H2362" s="5" t="str">
        <f t="shared" si="145"/>
        <v>CONFIRMED BULLISH</v>
      </c>
    </row>
    <row r="2363" spans="1:8" ht="13.5" x14ac:dyDescent="0.25">
      <c r="A2363" s="3">
        <f>TITRES_STAT!B2366</f>
        <v>45446</v>
      </c>
      <c r="B2363" s="5">
        <f>TITRES_STAT!C2366</f>
        <v>49.5</v>
      </c>
      <c r="C2363" s="5">
        <f>TITRES_STAT!D2366</f>
        <v>43.533000000000001</v>
      </c>
      <c r="D2363" s="5">
        <f>TITRES_STAT!E2366</f>
        <v>43.558504181818186</v>
      </c>
      <c r="E2363" s="2">
        <f t="shared" si="144"/>
        <v>-3180.7533511854631</v>
      </c>
      <c r="F2363" s="5" t="str">
        <f t="shared" si="147"/>
        <v>BEARISH</v>
      </c>
      <c r="G2363" s="5" t="str">
        <f t="shared" si="146"/>
        <v>NEUTRAL</v>
      </c>
      <c r="H2363" s="5" t="str">
        <f t="shared" si="145"/>
        <v>CONFIRMED BEARISH</v>
      </c>
    </row>
    <row r="2364" spans="1:8" ht="13.5" x14ac:dyDescent="0.25">
      <c r="A2364" s="3">
        <f>TITRES_STAT!B2367</f>
        <v>45447</v>
      </c>
      <c r="B2364" s="5">
        <f>TITRES_STAT!C2367</f>
        <v>49.5</v>
      </c>
      <c r="C2364" s="5">
        <f>TITRES_STAT!D2367</f>
        <v>43.533000000000001</v>
      </c>
      <c r="D2364" s="5">
        <f>TITRES_STAT!E2367</f>
        <v>43.533000000000001</v>
      </c>
      <c r="E2364" s="2">
        <f t="shared" si="144"/>
        <v>-3180.7533511854631</v>
      </c>
      <c r="F2364" s="5" t="str">
        <f t="shared" si="147"/>
        <v>BEARISH</v>
      </c>
      <c r="G2364" s="5" t="str">
        <f t="shared" si="146"/>
        <v>NEUTRAL</v>
      </c>
      <c r="H2364" s="5" t="str">
        <f t="shared" si="145"/>
        <v>CONFIRMED BEARISH</v>
      </c>
    </row>
    <row r="2365" spans="1:8" ht="13.5" x14ac:dyDescent="0.25">
      <c r="A2365" s="3">
        <f>TITRES_STAT!B2368</f>
        <v>45448</v>
      </c>
      <c r="B2365" s="5">
        <f>TITRES_STAT!C2368</f>
        <v>49</v>
      </c>
      <c r="C2365" s="5">
        <f>TITRES_STAT!D2368</f>
        <v>43.093000000000004</v>
      </c>
      <c r="D2365" s="5">
        <f>TITRES_STAT!E2368</f>
        <v>43.093000000000004</v>
      </c>
      <c r="E2365" s="2">
        <f t="shared" si="144"/>
        <v>-3223.8463511854629</v>
      </c>
      <c r="F2365" s="5" t="str">
        <f t="shared" si="147"/>
        <v>BEARISH</v>
      </c>
      <c r="G2365" s="5" t="str">
        <f t="shared" si="146"/>
        <v>STRONG</v>
      </c>
      <c r="H2365" s="5" t="str">
        <f t="shared" si="145"/>
        <v>CONFIRMED BEARISH</v>
      </c>
    </row>
    <row r="2366" spans="1:8" ht="13.5" x14ac:dyDescent="0.25">
      <c r="A2366" s="3">
        <f>TITRES_STAT!B2369</f>
        <v>45449</v>
      </c>
      <c r="B2366" s="5">
        <f>TITRES_STAT!C2369</f>
        <v>48.5</v>
      </c>
      <c r="C2366" s="5">
        <f>TITRES_STAT!D2369</f>
        <v>42.652999999999999</v>
      </c>
      <c r="D2366" s="5">
        <f>TITRES_STAT!E2369</f>
        <v>42.652999999999999</v>
      </c>
      <c r="E2366" s="2">
        <f t="shared" si="144"/>
        <v>-3266.4993511854627</v>
      </c>
      <c r="F2366" s="5" t="str">
        <f t="shared" si="147"/>
        <v>BEARISH</v>
      </c>
      <c r="G2366" s="5" t="str">
        <f t="shared" si="146"/>
        <v>STRONG</v>
      </c>
      <c r="H2366" s="5" t="str">
        <f t="shared" si="145"/>
        <v>CONFIRMED BEARISH</v>
      </c>
    </row>
    <row r="2367" spans="1:8" ht="13.5" x14ac:dyDescent="0.25">
      <c r="A2367" s="3">
        <f>TITRES_STAT!B2370</f>
        <v>45450</v>
      </c>
      <c r="B2367" s="5">
        <f>TITRES_STAT!C2370</f>
        <v>48</v>
      </c>
      <c r="C2367" s="5">
        <f>TITRES_STAT!D2370</f>
        <v>42.213999999999999</v>
      </c>
      <c r="D2367" s="5">
        <f>TITRES_STAT!E2370</f>
        <v>42.213999999999999</v>
      </c>
      <c r="E2367" s="2">
        <f t="shared" si="144"/>
        <v>-3308.7133511854627</v>
      </c>
      <c r="F2367" s="5" t="str">
        <f t="shared" si="147"/>
        <v>BEARISH</v>
      </c>
      <c r="G2367" s="5" t="str">
        <f t="shared" si="146"/>
        <v>STRONG</v>
      </c>
      <c r="H2367" s="5" t="str">
        <f t="shared" si="145"/>
        <v>CONFIRMED BEARISH</v>
      </c>
    </row>
    <row r="2368" spans="1:8" ht="13.5" x14ac:dyDescent="0.25">
      <c r="A2368" s="3">
        <f>TITRES_STAT!B2371</f>
        <v>45453</v>
      </c>
      <c r="B2368" s="5">
        <f>TITRES_STAT!C2371</f>
        <v>45.84</v>
      </c>
      <c r="C2368" s="5">
        <f>TITRES_STAT!D2371</f>
        <v>40.314</v>
      </c>
      <c r="D2368" s="5">
        <f>TITRES_STAT!E2371</f>
        <v>0</v>
      </c>
      <c r="E2368" s="2">
        <f t="shared" si="144"/>
        <v>-3308.7133511854627</v>
      </c>
      <c r="F2368" s="5" t="str">
        <f t="shared" si="147"/>
        <v>BEARISH</v>
      </c>
      <c r="G2368" s="5" t="str">
        <f t="shared" si="146"/>
        <v>STRONG</v>
      </c>
      <c r="H2368" s="5" t="str">
        <f t="shared" si="145"/>
        <v>CONFIRMED BEARISH</v>
      </c>
    </row>
    <row r="2369" spans="1:8" ht="13.5" x14ac:dyDescent="0.25">
      <c r="A2369" s="3">
        <f>TITRES_STAT!B2372</f>
        <v>45454</v>
      </c>
      <c r="B2369" s="5">
        <f>TITRES_STAT!C2372</f>
        <v>45.89</v>
      </c>
      <c r="C2369" s="5">
        <f>TITRES_STAT!D2372</f>
        <v>40.357999999999997</v>
      </c>
      <c r="D2369" s="5">
        <f>TITRES_STAT!E2372</f>
        <v>39.651800958814555</v>
      </c>
      <c r="E2369" s="2">
        <f t="shared" si="144"/>
        <v>-3269.0615502266483</v>
      </c>
      <c r="F2369" s="5" t="str">
        <f t="shared" si="147"/>
        <v>BEARISH</v>
      </c>
      <c r="G2369" s="5" t="str">
        <f t="shared" si="146"/>
        <v>STRONG</v>
      </c>
      <c r="H2369" s="5" t="str">
        <f t="shared" si="145"/>
        <v>CONFIRMED BEARISH</v>
      </c>
    </row>
    <row r="2370" spans="1:8" ht="13.5" x14ac:dyDescent="0.25">
      <c r="A2370" s="3">
        <f>TITRES_STAT!B2373</f>
        <v>45455</v>
      </c>
      <c r="B2370" s="5">
        <f>TITRES_STAT!C2373</f>
        <v>45.89</v>
      </c>
      <c r="C2370" s="5">
        <f>TITRES_STAT!D2373</f>
        <v>40.357999999999997</v>
      </c>
      <c r="D2370" s="5">
        <f>TITRES_STAT!E2373</f>
        <v>40.357999999999997</v>
      </c>
      <c r="E2370" s="2">
        <f t="shared" si="144"/>
        <v>-3269.0615502266483</v>
      </c>
      <c r="F2370" s="5" t="str">
        <f t="shared" si="147"/>
        <v>BEARISH</v>
      </c>
      <c r="G2370" s="5" t="str">
        <f t="shared" si="146"/>
        <v>NEUTRAL</v>
      </c>
      <c r="H2370" s="5" t="str">
        <f t="shared" si="145"/>
        <v>CONFIRMED BEARISH</v>
      </c>
    </row>
    <row r="2371" spans="1:8" ht="13.5" x14ac:dyDescent="0.25">
      <c r="A2371" s="3">
        <f>TITRES_STAT!B2374</f>
        <v>45456</v>
      </c>
      <c r="B2371" s="5">
        <f>TITRES_STAT!C2374</f>
        <v>45.89</v>
      </c>
      <c r="C2371" s="5">
        <f>TITRES_STAT!D2374</f>
        <v>40.357999999999997</v>
      </c>
      <c r="D2371" s="5">
        <f>TITRES_STAT!E2374</f>
        <v>40.357999999999997</v>
      </c>
      <c r="E2371" s="2">
        <f t="shared" si="144"/>
        <v>-3269.0615502266483</v>
      </c>
      <c r="F2371" s="5" t="str">
        <f t="shared" si="147"/>
        <v>BEARISH</v>
      </c>
      <c r="G2371" s="5" t="str">
        <f t="shared" si="146"/>
        <v>NEUTRAL</v>
      </c>
      <c r="H2371" s="5" t="str">
        <f t="shared" si="145"/>
        <v>CONFIRMED BEARISH</v>
      </c>
    </row>
    <row r="2372" spans="1:8" ht="13.5" x14ac:dyDescent="0.25">
      <c r="A2372" s="3">
        <f>TITRES_STAT!B2375</f>
        <v>45457</v>
      </c>
      <c r="B2372" s="5">
        <f>TITRES_STAT!C2375</f>
        <v>45.89</v>
      </c>
      <c r="C2372" s="5">
        <f>TITRES_STAT!D2375</f>
        <v>40.357999999999997</v>
      </c>
      <c r="D2372" s="5">
        <f>TITRES_STAT!E2375</f>
        <v>40.357999999999997</v>
      </c>
      <c r="E2372" s="2">
        <f t="shared" ref="E2372:E2435" si="148">IF(B2372&gt;B2371, E2371+D2372, IF(B2372&lt;B2371, E2371-D2372, E2371))</f>
        <v>-3269.0615502266483</v>
      </c>
      <c r="F2372" s="5" t="str">
        <f t="shared" si="147"/>
        <v>BULLISH</v>
      </c>
      <c r="G2372" s="5" t="str">
        <f t="shared" si="146"/>
        <v>NEUTRAL</v>
      </c>
      <c r="H2372" s="5" t="str">
        <f t="shared" si="145"/>
        <v>BULLISH DIVERGENCE</v>
      </c>
    </row>
    <row r="2373" spans="1:8" ht="13.5" x14ac:dyDescent="0.25">
      <c r="A2373" s="3">
        <f>TITRES_STAT!B2376</f>
        <v>45461</v>
      </c>
      <c r="B2373" s="5">
        <f>TITRES_STAT!C2376</f>
        <v>45.9</v>
      </c>
      <c r="C2373" s="5">
        <f>TITRES_STAT!D2376</f>
        <v>40.366999999999997</v>
      </c>
      <c r="D2373" s="5">
        <f>TITRES_STAT!E2376</f>
        <v>40.366999999999997</v>
      </c>
      <c r="E2373" s="2">
        <f t="shared" si="148"/>
        <v>-3228.6945502266481</v>
      </c>
      <c r="F2373" s="5" t="str">
        <f t="shared" si="147"/>
        <v>BULLISH</v>
      </c>
      <c r="G2373" s="5" t="str">
        <f t="shared" si="146"/>
        <v>WEAK</v>
      </c>
      <c r="H2373" s="5" t="str">
        <f t="shared" si="145"/>
        <v>CONFIRMED BULLISH</v>
      </c>
    </row>
    <row r="2374" spans="1:8" ht="13.5" x14ac:dyDescent="0.25">
      <c r="A2374" s="3">
        <f>TITRES_STAT!B2377</f>
        <v>45462</v>
      </c>
      <c r="B2374" s="5">
        <f>TITRES_STAT!C2377</f>
        <v>47</v>
      </c>
      <c r="C2374" s="5">
        <f>TITRES_STAT!D2377</f>
        <v>41.334000000000003</v>
      </c>
      <c r="D2374" s="5">
        <f>TITRES_STAT!E2377</f>
        <v>41.334000000000003</v>
      </c>
      <c r="E2374" s="2">
        <f t="shared" si="148"/>
        <v>-3187.3605502266482</v>
      </c>
      <c r="F2374" s="5" t="str">
        <f t="shared" si="147"/>
        <v>BULLISH</v>
      </c>
      <c r="G2374" s="5" t="str">
        <f t="shared" si="146"/>
        <v>WEAK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BULLISH</v>
      </c>
    </row>
    <row r="2375" spans="1:8" ht="13.5" x14ac:dyDescent="0.25">
      <c r="A2375" s="3">
        <f>TITRES_STAT!B2378</f>
        <v>45463</v>
      </c>
      <c r="B2375" s="5">
        <f>TITRES_STAT!C2378</f>
        <v>47</v>
      </c>
      <c r="C2375" s="5">
        <f>TITRES_STAT!D2378</f>
        <v>41.334000000000003</v>
      </c>
      <c r="D2375" s="5">
        <f>TITRES_STAT!E2378</f>
        <v>41.334000000000003</v>
      </c>
      <c r="E2375" s="2">
        <f t="shared" si="148"/>
        <v>-3187.3605502266482</v>
      </c>
      <c r="F2375" s="5" t="str">
        <f t="shared" si="147"/>
        <v>BULLISH</v>
      </c>
      <c r="G2375" s="5" t="str">
        <f t="shared" ref="G2375:G2438" si="150">IF((E2375-E2370)/E2370 &gt; 0.02, "STRONG",
 IF((E2375-E2370)/E2370 &lt; -0.02, "WEAK", "NEUTRAL"))</f>
        <v>WEAK</v>
      </c>
      <c r="H2375" s="5" t="str">
        <f t="shared" si="149"/>
        <v>CONFIRMED BULLISH</v>
      </c>
    </row>
    <row r="2376" spans="1:8" ht="13.5" x14ac:dyDescent="0.25">
      <c r="A2376" s="3">
        <f>TITRES_STAT!B2379</f>
        <v>45464</v>
      </c>
      <c r="B2376" s="5">
        <f>TITRES_STAT!C2379</f>
        <v>47</v>
      </c>
      <c r="C2376" s="5">
        <f>TITRES_STAT!D2379</f>
        <v>41.334000000000003</v>
      </c>
      <c r="D2376" s="5">
        <f>TITRES_STAT!E2379</f>
        <v>0</v>
      </c>
      <c r="E2376" s="2">
        <f t="shared" si="148"/>
        <v>-3187.3605502266482</v>
      </c>
      <c r="F2376" s="5" t="str">
        <f t="shared" ref="F2376:F2439" si="151">IF(E2376&gt;E2371,"BULLISH",IF(E2376&lt;E2371,"BEARISH","NEUTRAL"))</f>
        <v>BULLISH</v>
      </c>
      <c r="G2376" s="5" t="str">
        <f t="shared" si="150"/>
        <v>WEAK</v>
      </c>
      <c r="H2376" s="5" t="str">
        <f t="shared" si="149"/>
        <v>CONFIRMED BULLISH</v>
      </c>
    </row>
    <row r="2377" spans="1:8" ht="13.5" x14ac:dyDescent="0.25">
      <c r="A2377" s="3">
        <f>TITRES_STAT!B2380</f>
        <v>45467</v>
      </c>
      <c r="B2377" s="5">
        <f>TITRES_STAT!C2380</f>
        <v>48.5</v>
      </c>
      <c r="C2377" s="5">
        <f>TITRES_STAT!D2380</f>
        <v>42.652999999999999</v>
      </c>
      <c r="D2377" s="5">
        <f>TITRES_STAT!E2380</f>
        <v>42.652999999999999</v>
      </c>
      <c r="E2377" s="2">
        <f t="shared" si="148"/>
        <v>-3144.7075502266484</v>
      </c>
      <c r="F2377" s="5" t="str">
        <f t="shared" si="151"/>
        <v>BULLISH</v>
      </c>
      <c r="G2377" s="5" t="str">
        <f t="shared" si="150"/>
        <v>WEAK</v>
      </c>
      <c r="H2377" s="5" t="str">
        <f t="shared" si="149"/>
        <v>CONFIRMED BULLISH</v>
      </c>
    </row>
    <row r="2378" spans="1:8" ht="13.5" x14ac:dyDescent="0.25">
      <c r="A2378" s="3">
        <f>TITRES_STAT!B2381</f>
        <v>45468</v>
      </c>
      <c r="B2378" s="5">
        <f>TITRES_STAT!C2381</f>
        <v>48.5</v>
      </c>
      <c r="C2378" s="5">
        <f>TITRES_STAT!D2381</f>
        <v>42.652999999999999</v>
      </c>
      <c r="D2378" s="5">
        <f>TITRES_STAT!E2381</f>
        <v>42.652999999999999</v>
      </c>
      <c r="E2378" s="2">
        <f t="shared" si="148"/>
        <v>-3144.7075502266484</v>
      </c>
      <c r="F2378" s="5" t="str">
        <f t="shared" si="151"/>
        <v>BULLISH</v>
      </c>
      <c r="G2378" s="5" t="str">
        <f t="shared" si="150"/>
        <v>WEAK</v>
      </c>
      <c r="H2378" s="5" t="str">
        <f t="shared" si="149"/>
        <v>CONFIRMED BULLISH</v>
      </c>
    </row>
    <row r="2379" spans="1:8" ht="13.5" x14ac:dyDescent="0.25">
      <c r="A2379" s="3">
        <f>TITRES_STAT!B2382</f>
        <v>45469</v>
      </c>
      <c r="B2379" s="5">
        <f>TITRES_STAT!C2382</f>
        <v>46.6</v>
      </c>
      <c r="C2379" s="5">
        <f>TITRES_STAT!D2382</f>
        <v>40.981999999999999</v>
      </c>
      <c r="D2379" s="5">
        <f>TITRES_STAT!E2382</f>
        <v>40.981999999999999</v>
      </c>
      <c r="E2379" s="2">
        <f t="shared" si="148"/>
        <v>-3185.6895502266484</v>
      </c>
      <c r="F2379" s="5" t="str">
        <f t="shared" si="151"/>
        <v>BULLISH</v>
      </c>
      <c r="G2379" s="5" t="str">
        <f t="shared" si="150"/>
        <v>NEUTRAL</v>
      </c>
      <c r="H2379" s="5" t="str">
        <f t="shared" si="149"/>
        <v>BULLISH DIVERGENCE</v>
      </c>
    </row>
    <row r="2380" spans="1:8" ht="13.5" x14ac:dyDescent="0.25">
      <c r="A2380" s="3">
        <f>TITRES_STAT!B2383</f>
        <v>45470</v>
      </c>
      <c r="B2380" s="5">
        <f>TITRES_STAT!C2383</f>
        <v>48</v>
      </c>
      <c r="C2380" s="5">
        <f>TITRES_STAT!D2383</f>
        <v>42.213999999999999</v>
      </c>
      <c r="D2380" s="5">
        <f>TITRES_STAT!E2383</f>
        <v>42.213999999999999</v>
      </c>
      <c r="E2380" s="2">
        <f t="shared" si="148"/>
        <v>-3143.4755502266485</v>
      </c>
      <c r="F2380" s="5" t="str">
        <f t="shared" si="151"/>
        <v>BULLISH</v>
      </c>
      <c r="G2380" s="5" t="str">
        <f t="shared" si="150"/>
        <v>NEUTRAL</v>
      </c>
      <c r="H2380" s="5" t="str">
        <f t="shared" si="149"/>
        <v>CONFIRMED BULLISH</v>
      </c>
    </row>
    <row r="2381" spans="1:8" ht="13.5" x14ac:dyDescent="0.25">
      <c r="A2381" s="3">
        <f>TITRES_STAT!B2384</f>
        <v>45471</v>
      </c>
      <c r="B2381" s="5">
        <f>TITRES_STAT!C2384</f>
        <v>48</v>
      </c>
      <c r="C2381" s="5">
        <f>TITRES_STAT!D2384</f>
        <v>42.213999999999999</v>
      </c>
      <c r="D2381" s="5">
        <f>TITRES_STAT!E2384</f>
        <v>42.213999999999999</v>
      </c>
      <c r="E2381" s="2">
        <f t="shared" si="148"/>
        <v>-3143.4755502266485</v>
      </c>
      <c r="F2381" s="5" t="str">
        <f t="shared" si="151"/>
        <v>BULLISH</v>
      </c>
      <c r="G2381" s="5" t="str">
        <f t="shared" si="150"/>
        <v>NEUTRAL</v>
      </c>
      <c r="H2381" s="5" t="str">
        <f t="shared" si="149"/>
        <v>CONFIRMED BULLISH</v>
      </c>
    </row>
    <row r="2382" spans="1:8" ht="13.5" x14ac:dyDescent="0.25">
      <c r="A2382" s="3">
        <f>TITRES_STAT!B2385</f>
        <v>45474</v>
      </c>
      <c r="B2382" s="5">
        <f>TITRES_STAT!C2385</f>
        <v>49.99</v>
      </c>
      <c r="C2382" s="5">
        <f>TITRES_STAT!D2385</f>
        <v>43.963999999999999</v>
      </c>
      <c r="D2382" s="5">
        <f>TITRES_STAT!E2385</f>
        <v>43.963999999999999</v>
      </c>
      <c r="E2382" s="2">
        <f t="shared" si="148"/>
        <v>-3099.5115502266485</v>
      </c>
      <c r="F2382" s="5" t="str">
        <f t="shared" si="151"/>
        <v>BULLISH</v>
      </c>
      <c r="G2382" s="5" t="str">
        <f t="shared" si="150"/>
        <v>NEUTRAL</v>
      </c>
      <c r="H2382" s="5" t="str">
        <f t="shared" si="149"/>
        <v>CONFIRMED BULLISH</v>
      </c>
    </row>
    <row r="2383" spans="1:8" ht="13.5" x14ac:dyDescent="0.25">
      <c r="A2383" s="3">
        <f>TITRES_STAT!B2386</f>
        <v>45475</v>
      </c>
      <c r="B2383" s="5">
        <f>TITRES_STAT!C2386</f>
        <v>50</v>
      </c>
      <c r="C2383" s="5">
        <f>TITRES_STAT!D2386</f>
        <v>43.972999999999999</v>
      </c>
      <c r="D2383" s="5">
        <f>TITRES_STAT!E2386</f>
        <v>43.972999999999999</v>
      </c>
      <c r="E2383" s="2">
        <f t="shared" si="148"/>
        <v>-3055.5385502266486</v>
      </c>
      <c r="F2383" s="5" t="str">
        <f t="shared" si="151"/>
        <v>BULLISH</v>
      </c>
      <c r="G2383" s="5" t="str">
        <f t="shared" si="150"/>
        <v>WEAK</v>
      </c>
      <c r="H2383" s="5" t="str">
        <f t="shared" si="149"/>
        <v>CONFIRMED BULLISH</v>
      </c>
    </row>
    <row r="2384" spans="1:8" ht="13.5" x14ac:dyDescent="0.25">
      <c r="A2384" s="3">
        <f>TITRES_STAT!B2387</f>
        <v>45476</v>
      </c>
      <c r="B2384" s="5">
        <f>TITRES_STAT!C2387</f>
        <v>49</v>
      </c>
      <c r="C2384" s="5">
        <f>TITRES_STAT!D2387</f>
        <v>43.093000000000004</v>
      </c>
      <c r="D2384" s="5">
        <f>TITRES_STAT!E2387</f>
        <v>43.093000000000004</v>
      </c>
      <c r="E2384" s="2">
        <f t="shared" si="148"/>
        <v>-3098.6315502266484</v>
      </c>
      <c r="F2384" s="5" t="str">
        <f t="shared" si="151"/>
        <v>BULLISH</v>
      </c>
      <c r="G2384" s="5" t="str">
        <f t="shared" si="150"/>
        <v>WEAK</v>
      </c>
      <c r="H2384" s="5" t="str">
        <f t="shared" si="149"/>
        <v>CONFIRMED BULLISH</v>
      </c>
    </row>
    <row r="2385" spans="1:8" ht="13.5" x14ac:dyDescent="0.25">
      <c r="A2385" s="3">
        <f>TITRES_STAT!B2388</f>
        <v>45477</v>
      </c>
      <c r="B2385" s="5">
        <f>TITRES_STAT!C2388</f>
        <v>47.89</v>
      </c>
      <c r="C2385" s="5">
        <f>TITRES_STAT!D2388</f>
        <v>44.960999999999999</v>
      </c>
      <c r="D2385" s="5">
        <f>TITRES_STAT!E2388</f>
        <v>44.960999999999999</v>
      </c>
      <c r="E2385" s="2">
        <f t="shared" si="148"/>
        <v>-3143.5925502266482</v>
      </c>
      <c r="F2385" s="5" t="str">
        <f t="shared" si="151"/>
        <v>BEARISH</v>
      </c>
      <c r="G2385" s="5" t="str">
        <f t="shared" si="150"/>
        <v>NEUTRAL</v>
      </c>
      <c r="H2385" s="5" t="str">
        <f t="shared" si="149"/>
        <v>CONFIRMED BEARISH</v>
      </c>
    </row>
    <row r="2386" spans="1:8" ht="13.5" x14ac:dyDescent="0.25">
      <c r="A2386" s="3">
        <f>TITRES_STAT!B2389</f>
        <v>45478</v>
      </c>
      <c r="B2386" s="5">
        <f>TITRES_STAT!C2389</f>
        <v>47.89</v>
      </c>
      <c r="C2386" s="5">
        <f>TITRES_STAT!D2389</f>
        <v>44.960999999999999</v>
      </c>
      <c r="D2386" s="5">
        <f>TITRES_STAT!E2389</f>
        <v>0</v>
      </c>
      <c r="E2386" s="2">
        <f t="shared" si="148"/>
        <v>-3143.5925502266482</v>
      </c>
      <c r="F2386" s="5" t="str">
        <f t="shared" si="151"/>
        <v>BEARISH</v>
      </c>
      <c r="G2386" s="5" t="str">
        <f t="shared" si="150"/>
        <v>NEUTRAL</v>
      </c>
      <c r="H2386" s="5" t="str">
        <f t="shared" si="149"/>
        <v>CONFIRMED BEARISH</v>
      </c>
    </row>
    <row r="2387" spans="1:8" ht="13.5" x14ac:dyDescent="0.25">
      <c r="A2387" s="3">
        <f>TITRES_STAT!B2390</f>
        <v>45481</v>
      </c>
      <c r="B2387" s="5">
        <f>TITRES_STAT!C2390</f>
        <v>50.04</v>
      </c>
      <c r="C2387" s="5">
        <f>TITRES_STAT!D2390</f>
        <v>46.98</v>
      </c>
      <c r="D2387" s="5">
        <f>TITRES_STAT!E2390</f>
        <v>46.98</v>
      </c>
      <c r="E2387" s="2">
        <f t="shared" si="148"/>
        <v>-3096.6125502266482</v>
      </c>
      <c r="F2387" s="5" t="str">
        <f t="shared" si="151"/>
        <v>BULLISH</v>
      </c>
      <c r="G2387" s="5" t="str">
        <f t="shared" si="150"/>
        <v>NEUTRAL</v>
      </c>
      <c r="H2387" s="5" t="str">
        <f t="shared" si="149"/>
        <v>CONFIRMED BULLISH</v>
      </c>
    </row>
    <row r="2388" spans="1:8" ht="13.5" x14ac:dyDescent="0.25">
      <c r="A2388" s="3">
        <f>TITRES_STAT!B2391</f>
        <v>45482</v>
      </c>
      <c r="B2388" s="5">
        <f>TITRES_STAT!C2391</f>
        <v>50.03</v>
      </c>
      <c r="C2388" s="5">
        <f>TITRES_STAT!D2391</f>
        <v>46.970999999999997</v>
      </c>
      <c r="D2388" s="5">
        <f>TITRES_STAT!E2391</f>
        <v>46.970999999999997</v>
      </c>
      <c r="E2388" s="2">
        <f t="shared" si="148"/>
        <v>-3143.5835502266482</v>
      </c>
      <c r="F2388" s="5" t="str">
        <f t="shared" si="151"/>
        <v>BEARISH</v>
      </c>
      <c r="G2388" s="5" t="str">
        <f t="shared" si="150"/>
        <v>STRONG</v>
      </c>
      <c r="H2388" s="5" t="str">
        <f t="shared" si="149"/>
        <v>BEARISH DIVERGENCE</v>
      </c>
    </row>
    <row r="2389" spans="1:8" ht="13.5" x14ac:dyDescent="0.25">
      <c r="A2389" s="3">
        <f>TITRES_STAT!B2392</f>
        <v>45483</v>
      </c>
      <c r="B2389" s="5">
        <f>TITRES_STAT!C2392</f>
        <v>50</v>
      </c>
      <c r="C2389" s="5">
        <f>TITRES_STAT!D2392</f>
        <v>46.942</v>
      </c>
      <c r="D2389" s="5">
        <f>TITRES_STAT!E2392</f>
        <v>46.942</v>
      </c>
      <c r="E2389" s="2">
        <f t="shared" si="148"/>
        <v>-3190.5255502266482</v>
      </c>
      <c r="F2389" s="5" t="str">
        <f t="shared" si="151"/>
        <v>BEARISH</v>
      </c>
      <c r="G2389" s="5" t="str">
        <f t="shared" si="150"/>
        <v>STRONG</v>
      </c>
      <c r="H2389" s="5" t="str">
        <f t="shared" si="149"/>
        <v>BEARISH DIVERGENCE</v>
      </c>
    </row>
    <row r="2390" spans="1:8" ht="13.5" x14ac:dyDescent="0.25">
      <c r="A2390" s="3">
        <f>TITRES_STAT!B2393</f>
        <v>45484</v>
      </c>
      <c r="B2390" s="5">
        <f>TITRES_STAT!C2393</f>
        <v>52.25</v>
      </c>
      <c r="C2390" s="5">
        <f>TITRES_STAT!D2393</f>
        <v>49.055</v>
      </c>
      <c r="D2390" s="5">
        <f>TITRES_STAT!E2393</f>
        <v>49.055</v>
      </c>
      <c r="E2390" s="2">
        <f t="shared" si="148"/>
        <v>-3141.4705502266484</v>
      </c>
      <c r="F2390" s="5" t="str">
        <f t="shared" si="151"/>
        <v>BULLISH</v>
      </c>
      <c r="G2390" s="5" t="str">
        <f t="shared" si="150"/>
        <v>NEUTRAL</v>
      </c>
      <c r="H2390" s="5" t="str">
        <f t="shared" si="149"/>
        <v>CONFIRMED BULLISH</v>
      </c>
    </row>
    <row r="2391" spans="1:8" ht="13.5" x14ac:dyDescent="0.25">
      <c r="A2391" s="3">
        <f>TITRES_STAT!B2394</f>
        <v>45485</v>
      </c>
      <c r="B2391" s="5">
        <f>TITRES_STAT!C2394</f>
        <v>52.25</v>
      </c>
      <c r="C2391" s="5">
        <f>TITRES_STAT!D2394</f>
        <v>49.055</v>
      </c>
      <c r="D2391" s="5">
        <f>TITRES_STAT!E2394</f>
        <v>0</v>
      </c>
      <c r="E2391" s="2">
        <f t="shared" si="148"/>
        <v>-3141.4705502266484</v>
      </c>
      <c r="F2391" s="5" t="str">
        <f t="shared" si="151"/>
        <v>BULLISH</v>
      </c>
      <c r="G2391" s="5" t="str">
        <f t="shared" si="150"/>
        <v>NEUTRAL</v>
      </c>
      <c r="H2391" s="5" t="str">
        <f t="shared" si="149"/>
        <v>CONFIRMED BULLISH</v>
      </c>
    </row>
    <row r="2392" spans="1:8" ht="13.5" x14ac:dyDescent="0.25">
      <c r="A2392" s="3">
        <f>TITRES_STAT!B2395</f>
        <v>45488</v>
      </c>
      <c r="B2392" s="5">
        <f>TITRES_STAT!C2395</f>
        <v>53.25</v>
      </c>
      <c r="C2392" s="5">
        <f>TITRES_STAT!D2395</f>
        <v>49.994</v>
      </c>
      <c r="D2392" s="5">
        <f>TITRES_STAT!E2395</f>
        <v>49.994</v>
      </c>
      <c r="E2392" s="2">
        <f t="shared" si="148"/>
        <v>-3091.4765502266482</v>
      </c>
      <c r="F2392" s="5" t="str">
        <f t="shared" si="151"/>
        <v>BULLISH</v>
      </c>
      <c r="G2392" s="5" t="str">
        <f t="shared" si="150"/>
        <v>NEUTRAL</v>
      </c>
      <c r="H2392" s="5" t="str">
        <f t="shared" si="149"/>
        <v>CONFIRMED BULLISH</v>
      </c>
    </row>
    <row r="2393" spans="1:8" ht="13.5" x14ac:dyDescent="0.25">
      <c r="A2393" s="3">
        <f>TITRES_STAT!B2396</f>
        <v>45489</v>
      </c>
      <c r="B2393" s="5">
        <f>TITRES_STAT!C2396</f>
        <v>53.25</v>
      </c>
      <c r="C2393" s="5">
        <f>TITRES_STAT!D2396</f>
        <v>49.994</v>
      </c>
      <c r="D2393" s="5">
        <f>TITRES_STAT!E2396</f>
        <v>0</v>
      </c>
      <c r="E2393" s="2">
        <f t="shared" si="148"/>
        <v>-3091.4765502266482</v>
      </c>
      <c r="F2393" s="5" t="str">
        <f t="shared" si="151"/>
        <v>BULLISH</v>
      </c>
      <c r="G2393" s="5" t="str">
        <f t="shared" si="150"/>
        <v>NEUTRAL</v>
      </c>
      <c r="H2393" s="5" t="str">
        <f t="shared" si="149"/>
        <v>CONFIRMED BULLISH</v>
      </c>
    </row>
    <row r="2394" spans="1:8" ht="13.5" x14ac:dyDescent="0.25">
      <c r="A2394" s="3">
        <f>TITRES_STAT!B2397</f>
        <v>45490</v>
      </c>
      <c r="B2394" s="5">
        <f>TITRES_STAT!C2397</f>
        <v>53.25</v>
      </c>
      <c r="C2394" s="5">
        <f>TITRES_STAT!D2397</f>
        <v>49.994</v>
      </c>
      <c r="D2394" s="5">
        <f>TITRES_STAT!E2397</f>
        <v>0</v>
      </c>
      <c r="E2394" s="2">
        <f t="shared" si="148"/>
        <v>-3091.4765502266482</v>
      </c>
      <c r="F2394" s="5" t="str">
        <f t="shared" si="151"/>
        <v>BULLISH</v>
      </c>
      <c r="G2394" s="5" t="str">
        <f t="shared" si="150"/>
        <v>WEAK</v>
      </c>
      <c r="H2394" s="5" t="str">
        <f t="shared" si="149"/>
        <v>CONFIRMED BULLISH</v>
      </c>
    </row>
    <row r="2395" spans="1:8" ht="13.5" x14ac:dyDescent="0.25">
      <c r="A2395" s="3">
        <f>TITRES_STAT!B2398</f>
        <v>45491</v>
      </c>
      <c r="B2395" s="5">
        <f>TITRES_STAT!C2398</f>
        <v>53.25</v>
      </c>
      <c r="C2395" s="5">
        <f>TITRES_STAT!D2398</f>
        <v>49.994</v>
      </c>
      <c r="D2395" s="5">
        <f>TITRES_STAT!E2398</f>
        <v>0</v>
      </c>
      <c r="E2395" s="2">
        <f t="shared" si="148"/>
        <v>-3091.4765502266482</v>
      </c>
      <c r="F2395" s="5" t="str">
        <f t="shared" si="151"/>
        <v>BULLISH</v>
      </c>
      <c r="G2395" s="5" t="str">
        <f t="shared" si="150"/>
        <v>NEUTRAL</v>
      </c>
      <c r="H2395" s="5" t="str">
        <f t="shared" si="149"/>
        <v>CONFIRMED BULLISH</v>
      </c>
    </row>
    <row r="2396" spans="1:8" ht="13.5" x14ac:dyDescent="0.25">
      <c r="A2396" s="3">
        <f>TITRES_STAT!B2399</f>
        <v>45492</v>
      </c>
      <c r="B2396" s="5">
        <f>TITRES_STAT!C2399</f>
        <v>53.25</v>
      </c>
      <c r="C2396" s="5">
        <f>TITRES_STAT!D2399</f>
        <v>49.994</v>
      </c>
      <c r="D2396" s="5">
        <f>TITRES_STAT!E2399</f>
        <v>0</v>
      </c>
      <c r="E2396" s="2">
        <f t="shared" si="148"/>
        <v>-3091.4765502266482</v>
      </c>
      <c r="F2396" s="5" t="str">
        <f t="shared" si="151"/>
        <v>BULLISH</v>
      </c>
      <c r="G2396" s="5" t="str">
        <f t="shared" si="150"/>
        <v>NEUTRAL</v>
      </c>
      <c r="H2396" s="5" t="str">
        <f t="shared" si="149"/>
        <v>CONFIRMED BULLISH</v>
      </c>
    </row>
    <row r="2397" spans="1:8" ht="13.5" x14ac:dyDescent="0.25">
      <c r="A2397" s="3">
        <f>TITRES_STAT!B2400</f>
        <v>45495</v>
      </c>
      <c r="B2397" s="5">
        <f>TITRES_STAT!C2400</f>
        <v>50.86</v>
      </c>
      <c r="C2397" s="5">
        <f>TITRES_STAT!D2400</f>
        <v>47.75</v>
      </c>
      <c r="D2397" s="5">
        <f>TITRES_STAT!E2400</f>
        <v>0</v>
      </c>
      <c r="E2397" s="2">
        <f t="shared" si="148"/>
        <v>-3091.4765502266482</v>
      </c>
      <c r="F2397" s="5" t="str">
        <f t="shared" si="151"/>
        <v>NEUTRAL</v>
      </c>
      <c r="G2397" s="5" t="str">
        <f t="shared" si="150"/>
        <v>NEUTRAL</v>
      </c>
      <c r="H2397" s="5" t="str">
        <f t="shared" si="149"/>
        <v>NEUTRAL</v>
      </c>
    </row>
    <row r="2398" spans="1:8" ht="13.5" x14ac:dyDescent="0.25">
      <c r="A2398" s="3">
        <f>TITRES_STAT!B2401</f>
        <v>45496</v>
      </c>
      <c r="B2398" s="5">
        <f>TITRES_STAT!C2401</f>
        <v>50.86</v>
      </c>
      <c r="C2398" s="5">
        <f>TITRES_STAT!D2401</f>
        <v>47.75</v>
      </c>
      <c r="D2398" s="5">
        <f>TITRES_STAT!E2401</f>
        <v>0</v>
      </c>
      <c r="E2398" s="2">
        <f t="shared" si="148"/>
        <v>-3091.4765502266482</v>
      </c>
      <c r="F2398" s="5" t="str">
        <f t="shared" si="151"/>
        <v>NEUTRAL</v>
      </c>
      <c r="G2398" s="5" t="str">
        <f t="shared" si="150"/>
        <v>NEUTRAL</v>
      </c>
      <c r="H2398" s="5" t="str">
        <f t="shared" si="149"/>
        <v>NEUTRAL</v>
      </c>
    </row>
    <row r="2399" spans="1:8" ht="13.5" x14ac:dyDescent="0.25">
      <c r="A2399" s="3">
        <f>TITRES_STAT!B2402</f>
        <v>45497</v>
      </c>
      <c r="B2399" s="5">
        <f>TITRES_STAT!C2402</f>
        <v>50.86</v>
      </c>
      <c r="C2399" s="5">
        <f>TITRES_STAT!D2402</f>
        <v>47.75</v>
      </c>
      <c r="D2399" s="5">
        <f>TITRES_STAT!E2402</f>
        <v>0</v>
      </c>
      <c r="E2399" s="2">
        <f t="shared" si="148"/>
        <v>-3091.4765502266482</v>
      </c>
      <c r="F2399" s="5" t="str">
        <f t="shared" si="151"/>
        <v>NEUTRAL</v>
      </c>
      <c r="G2399" s="5" t="str">
        <f t="shared" si="150"/>
        <v>NEUTRAL</v>
      </c>
      <c r="H2399" s="5" t="str">
        <f t="shared" si="149"/>
        <v>NEUTRAL</v>
      </c>
    </row>
    <row r="2400" spans="1:8" ht="13.5" x14ac:dyDescent="0.25">
      <c r="A2400" s="3">
        <f>TITRES_STAT!B2403</f>
        <v>45499</v>
      </c>
      <c r="B2400" s="5">
        <f>TITRES_STAT!C2403</f>
        <v>50</v>
      </c>
      <c r="C2400" s="5">
        <f>TITRES_STAT!D2403</f>
        <v>46.942</v>
      </c>
      <c r="D2400" s="5">
        <f>TITRES_STAT!E2403</f>
        <v>46.942</v>
      </c>
      <c r="E2400" s="2">
        <f t="shared" si="148"/>
        <v>-3138.4185502266482</v>
      </c>
      <c r="F2400" s="5" t="str">
        <f t="shared" si="151"/>
        <v>BEARISH</v>
      </c>
      <c r="G2400" s="5" t="str">
        <f t="shared" si="150"/>
        <v>NEUTRAL</v>
      </c>
      <c r="H2400" s="5" t="str">
        <f t="shared" si="149"/>
        <v>CONFIRMED BEARISH</v>
      </c>
    </row>
    <row r="2401" spans="1:8" ht="13.5" x14ac:dyDescent="0.25">
      <c r="A2401" s="3">
        <f>TITRES_STAT!B2404</f>
        <v>45502</v>
      </c>
      <c r="B2401" s="5">
        <f>TITRES_STAT!C2404</f>
        <v>50</v>
      </c>
      <c r="C2401" s="5">
        <f>TITRES_STAT!D2404</f>
        <v>46.942</v>
      </c>
      <c r="D2401" s="5">
        <f>TITRES_STAT!E2404</f>
        <v>46.942</v>
      </c>
      <c r="E2401" s="2">
        <f t="shared" si="148"/>
        <v>-3138.4185502266482</v>
      </c>
      <c r="F2401" s="5" t="str">
        <f t="shared" si="151"/>
        <v>BEARISH</v>
      </c>
      <c r="G2401" s="5" t="str">
        <f t="shared" si="150"/>
        <v>NEUTRAL</v>
      </c>
      <c r="H2401" s="5" t="str">
        <f t="shared" si="149"/>
        <v>CONFIRMED BEARISH</v>
      </c>
    </row>
    <row r="2402" spans="1:8" ht="13.5" x14ac:dyDescent="0.25">
      <c r="A2402" s="3">
        <f>TITRES_STAT!B2405</f>
        <v>45503</v>
      </c>
      <c r="B2402" s="5">
        <f>TITRES_STAT!C2405</f>
        <v>47.81</v>
      </c>
      <c r="C2402" s="5">
        <f>TITRES_STAT!D2405</f>
        <v>44.886000000000003</v>
      </c>
      <c r="D2402" s="5">
        <f>TITRES_STAT!E2405</f>
        <v>46.060490399498015</v>
      </c>
      <c r="E2402" s="2">
        <f t="shared" si="148"/>
        <v>-3184.4790406261463</v>
      </c>
      <c r="F2402" s="5" t="str">
        <f t="shared" si="151"/>
        <v>BEARISH</v>
      </c>
      <c r="G2402" s="5" t="str">
        <f t="shared" si="150"/>
        <v>STRONG</v>
      </c>
      <c r="H2402" s="5" t="str">
        <f t="shared" si="149"/>
        <v>CONFIRMED BEARISH</v>
      </c>
    </row>
    <row r="2403" spans="1:8" ht="13.5" x14ac:dyDescent="0.25">
      <c r="A2403" s="3">
        <f>TITRES_STAT!B2406</f>
        <v>45504</v>
      </c>
      <c r="B2403" s="5">
        <f>TITRES_STAT!C2406</f>
        <v>47.81</v>
      </c>
      <c r="C2403" s="5">
        <f>TITRES_STAT!D2406</f>
        <v>44.886000000000003</v>
      </c>
      <c r="D2403" s="5">
        <f>TITRES_STAT!E2406</f>
        <v>0</v>
      </c>
      <c r="E2403" s="2">
        <f t="shared" si="148"/>
        <v>-3184.4790406261463</v>
      </c>
      <c r="F2403" s="5" t="str">
        <f t="shared" si="151"/>
        <v>BEARISH</v>
      </c>
      <c r="G2403" s="5" t="str">
        <f t="shared" si="150"/>
        <v>STRONG</v>
      </c>
      <c r="H2403" s="5" t="str">
        <f t="shared" si="149"/>
        <v>CONFIRMED BEARISH</v>
      </c>
    </row>
    <row r="2404" spans="1:8" ht="13.5" x14ac:dyDescent="0.25">
      <c r="A2404" s="3">
        <f>TITRES_STAT!B2407</f>
        <v>45505</v>
      </c>
      <c r="B2404" s="5">
        <f>TITRES_STAT!C2407</f>
        <v>47.81</v>
      </c>
      <c r="C2404" s="5">
        <f>TITRES_STAT!D2407</f>
        <v>44.886000000000003</v>
      </c>
      <c r="D2404" s="5">
        <f>TITRES_STAT!E2407</f>
        <v>0</v>
      </c>
      <c r="E2404" s="2">
        <f t="shared" si="148"/>
        <v>-3184.4790406261463</v>
      </c>
      <c r="F2404" s="5" t="str">
        <f t="shared" si="151"/>
        <v>BEARISH</v>
      </c>
      <c r="G2404" s="5" t="str">
        <f t="shared" si="150"/>
        <v>STRONG</v>
      </c>
      <c r="H2404" s="5" t="str">
        <f t="shared" si="149"/>
        <v>CONFIRMED BEARISH</v>
      </c>
    </row>
    <row r="2405" spans="1:8" ht="13.5" x14ac:dyDescent="0.25">
      <c r="A2405" s="3">
        <f>TITRES_STAT!B2408</f>
        <v>45506</v>
      </c>
      <c r="B2405" s="5">
        <f>TITRES_STAT!C2408</f>
        <v>49.96</v>
      </c>
      <c r="C2405" s="5">
        <f>TITRES_STAT!D2408</f>
        <v>46.905000000000001</v>
      </c>
      <c r="D2405" s="5">
        <f>TITRES_STAT!E2408</f>
        <v>46.905000000000001</v>
      </c>
      <c r="E2405" s="2">
        <f t="shared" si="148"/>
        <v>-3137.5740406261461</v>
      </c>
      <c r="F2405" s="5" t="str">
        <f t="shared" si="151"/>
        <v>BULLISH</v>
      </c>
      <c r="G2405" s="5" t="str">
        <f t="shared" si="150"/>
        <v>NEUTRAL</v>
      </c>
      <c r="H2405" s="5" t="str">
        <f t="shared" si="149"/>
        <v>BULLISH DIVERGENCE</v>
      </c>
    </row>
    <row r="2406" spans="1:8" ht="13.5" x14ac:dyDescent="0.25">
      <c r="A2406" s="3">
        <f>TITRES_STAT!B2409</f>
        <v>45509</v>
      </c>
      <c r="B2406" s="5">
        <f>TITRES_STAT!C2409</f>
        <v>52.2</v>
      </c>
      <c r="C2406" s="5">
        <f>TITRES_STAT!D2409</f>
        <v>49.008000000000003</v>
      </c>
      <c r="D2406" s="5">
        <f>TITRES_STAT!E2409</f>
        <v>49.008000000000003</v>
      </c>
      <c r="E2406" s="2">
        <f t="shared" si="148"/>
        <v>-3088.5660406261463</v>
      </c>
      <c r="F2406" s="5" t="str">
        <f t="shared" si="151"/>
        <v>BULLISH</v>
      </c>
      <c r="G2406" s="5" t="str">
        <f t="shared" si="150"/>
        <v>NEUTRAL</v>
      </c>
      <c r="H2406" s="5" t="str">
        <f t="shared" si="149"/>
        <v>CONFIRMED BULLISH</v>
      </c>
    </row>
    <row r="2407" spans="1:8" ht="13.5" x14ac:dyDescent="0.25">
      <c r="A2407" s="3">
        <f>TITRES_STAT!B2410</f>
        <v>45510</v>
      </c>
      <c r="B2407" s="5">
        <f>TITRES_STAT!C2410</f>
        <v>52.2</v>
      </c>
      <c r="C2407" s="5">
        <f>TITRES_STAT!D2410</f>
        <v>49.008000000000003</v>
      </c>
      <c r="D2407" s="5">
        <f>TITRES_STAT!E2410</f>
        <v>0</v>
      </c>
      <c r="E2407" s="2">
        <f t="shared" si="148"/>
        <v>-3088.5660406261463</v>
      </c>
      <c r="F2407" s="5" t="str">
        <f t="shared" si="151"/>
        <v>BULLISH</v>
      </c>
      <c r="G2407" s="5" t="str">
        <f t="shared" si="150"/>
        <v>WEAK</v>
      </c>
      <c r="H2407" s="5" t="str">
        <f t="shared" si="149"/>
        <v>CONFIRMED BULLISH</v>
      </c>
    </row>
    <row r="2408" spans="1:8" ht="13.5" x14ac:dyDescent="0.25">
      <c r="A2408" s="3">
        <f>TITRES_STAT!B2411</f>
        <v>45511</v>
      </c>
      <c r="B2408" s="5">
        <f>TITRES_STAT!C2411</f>
        <v>52.2</v>
      </c>
      <c r="C2408" s="5">
        <f>TITRES_STAT!D2411</f>
        <v>49.008000000000003</v>
      </c>
      <c r="D2408" s="5">
        <f>TITRES_STAT!E2411</f>
        <v>0</v>
      </c>
      <c r="E2408" s="2">
        <f t="shared" si="148"/>
        <v>-3088.5660406261463</v>
      </c>
      <c r="F2408" s="5" t="str">
        <f t="shared" si="151"/>
        <v>BULLISH</v>
      </c>
      <c r="G2408" s="5" t="str">
        <f t="shared" si="150"/>
        <v>WEAK</v>
      </c>
      <c r="H2408" s="5" t="str">
        <f t="shared" si="149"/>
        <v>CONFIRMED BULLISH</v>
      </c>
    </row>
    <row r="2409" spans="1:8" ht="13.5" x14ac:dyDescent="0.25">
      <c r="A2409" s="3">
        <f>TITRES_STAT!B2412</f>
        <v>45512</v>
      </c>
      <c r="B2409" s="5">
        <f>TITRES_STAT!C2412</f>
        <v>52.2</v>
      </c>
      <c r="C2409" s="5">
        <f>TITRES_STAT!D2412</f>
        <v>49.008000000000003</v>
      </c>
      <c r="D2409" s="5">
        <f>TITRES_STAT!E2412</f>
        <v>0</v>
      </c>
      <c r="E2409" s="2">
        <f t="shared" si="148"/>
        <v>-3088.5660406261463</v>
      </c>
      <c r="F2409" s="5" t="str">
        <f t="shared" si="151"/>
        <v>BULLISH</v>
      </c>
      <c r="G2409" s="5" t="str">
        <f t="shared" si="150"/>
        <v>WEAK</v>
      </c>
      <c r="H2409" s="5" t="str">
        <f t="shared" si="149"/>
        <v>CONFIRMED BULLISH</v>
      </c>
    </row>
    <row r="2410" spans="1:8" ht="13.5" x14ac:dyDescent="0.25">
      <c r="A2410" s="3">
        <f>TITRES_STAT!B2413</f>
        <v>45513</v>
      </c>
      <c r="B2410" s="5">
        <f>TITRES_STAT!C2413</f>
        <v>52.2</v>
      </c>
      <c r="C2410" s="5">
        <f>TITRES_STAT!D2413</f>
        <v>49.008000000000003</v>
      </c>
      <c r="D2410" s="5">
        <f>TITRES_STAT!E2413</f>
        <v>0</v>
      </c>
      <c r="E2410" s="2">
        <f t="shared" si="148"/>
        <v>-3088.5660406261463</v>
      </c>
      <c r="F2410" s="5" t="str">
        <f t="shared" si="151"/>
        <v>BULLISH</v>
      </c>
      <c r="G2410" s="5" t="str">
        <f t="shared" si="150"/>
        <v>NEUTRAL</v>
      </c>
      <c r="H2410" s="5" t="str">
        <f t="shared" si="149"/>
        <v>CONFIRMED BULLISH</v>
      </c>
    </row>
    <row r="2411" spans="1:8" ht="13.5" x14ac:dyDescent="0.25">
      <c r="A2411" s="3">
        <f>TITRES_STAT!B2414</f>
        <v>45516</v>
      </c>
      <c r="B2411" s="5">
        <f>TITRES_STAT!C2414</f>
        <v>52.2</v>
      </c>
      <c r="C2411" s="5">
        <f>TITRES_STAT!D2414</f>
        <v>49.008000000000003</v>
      </c>
      <c r="D2411" s="5">
        <f>TITRES_STAT!E2414</f>
        <v>0</v>
      </c>
      <c r="E2411" s="2">
        <f t="shared" si="148"/>
        <v>-3088.5660406261463</v>
      </c>
      <c r="F2411" s="5" t="str">
        <f t="shared" si="151"/>
        <v>NEUTRAL</v>
      </c>
      <c r="G2411" s="5" t="str">
        <f t="shared" si="150"/>
        <v>NEUTRAL</v>
      </c>
      <c r="H2411" s="5" t="str">
        <f t="shared" si="149"/>
        <v>NEUTRAL</v>
      </c>
    </row>
    <row r="2412" spans="1:8" ht="13.5" x14ac:dyDescent="0.25">
      <c r="A2412" s="3">
        <f>TITRES_STAT!B2415</f>
        <v>45518</v>
      </c>
      <c r="B2412" s="5">
        <f>TITRES_STAT!C2415</f>
        <v>52.4</v>
      </c>
      <c r="C2412" s="5">
        <f>TITRES_STAT!D2415</f>
        <v>49.195999999999998</v>
      </c>
      <c r="D2412" s="5">
        <f>TITRES_STAT!E2415</f>
        <v>49.195999999999998</v>
      </c>
      <c r="E2412" s="2">
        <f t="shared" si="148"/>
        <v>-3039.3700406261464</v>
      </c>
      <c r="F2412" s="5" t="str">
        <f t="shared" si="151"/>
        <v>BULLISH</v>
      </c>
      <c r="G2412" s="5" t="str">
        <f t="shared" si="150"/>
        <v>NEUTRAL</v>
      </c>
      <c r="H2412" s="5" t="str">
        <f t="shared" si="149"/>
        <v>CONFIRMED BULLISH</v>
      </c>
    </row>
    <row r="2413" spans="1:8" ht="13.5" x14ac:dyDescent="0.25">
      <c r="A2413" s="3">
        <f>TITRES_STAT!B2416</f>
        <v>45519</v>
      </c>
      <c r="B2413" s="5">
        <f>TITRES_STAT!C2416</f>
        <v>52.4</v>
      </c>
      <c r="C2413" s="5">
        <f>TITRES_STAT!D2416</f>
        <v>49.195999999999998</v>
      </c>
      <c r="D2413" s="5">
        <f>TITRES_STAT!E2416</f>
        <v>0</v>
      </c>
      <c r="E2413" s="2">
        <f t="shared" si="148"/>
        <v>-3039.3700406261464</v>
      </c>
      <c r="F2413" s="5" t="str">
        <f t="shared" si="151"/>
        <v>BULLISH</v>
      </c>
      <c r="G2413" s="5" t="str">
        <f t="shared" si="150"/>
        <v>NEUTRAL</v>
      </c>
      <c r="H2413" s="5" t="str">
        <f t="shared" si="149"/>
        <v>CONFIRMED BULLISH</v>
      </c>
    </row>
    <row r="2414" spans="1:8" ht="13.5" x14ac:dyDescent="0.25">
      <c r="A2414" s="3">
        <f>TITRES_STAT!B2417</f>
        <v>45520</v>
      </c>
      <c r="B2414" s="5">
        <f>TITRES_STAT!C2417</f>
        <v>52.4</v>
      </c>
      <c r="C2414" s="5">
        <f>TITRES_STAT!D2417</f>
        <v>49.195999999999998</v>
      </c>
      <c r="D2414" s="5">
        <f>TITRES_STAT!E2417</f>
        <v>49.195999999999998</v>
      </c>
      <c r="E2414" s="2">
        <f t="shared" si="148"/>
        <v>-3039.3700406261464</v>
      </c>
      <c r="F2414" s="5" t="str">
        <f t="shared" si="151"/>
        <v>BULLISH</v>
      </c>
      <c r="G2414" s="5" t="str">
        <f t="shared" si="150"/>
        <v>NEUTRAL</v>
      </c>
      <c r="H2414" s="5" t="str">
        <f t="shared" si="149"/>
        <v>CONFIRMED BULLISH</v>
      </c>
    </row>
    <row r="2415" spans="1:8" ht="13.5" x14ac:dyDescent="0.25">
      <c r="A2415" s="3">
        <f>TITRES_STAT!B2418</f>
        <v>45523</v>
      </c>
      <c r="B2415" s="5">
        <f>TITRES_STAT!C2418</f>
        <v>52.4</v>
      </c>
      <c r="C2415" s="5">
        <f>TITRES_STAT!D2418</f>
        <v>49.195999999999998</v>
      </c>
      <c r="D2415" s="5">
        <f>TITRES_STAT!E2418</f>
        <v>49.195999999999998</v>
      </c>
      <c r="E2415" s="2">
        <f t="shared" si="148"/>
        <v>-3039.3700406261464</v>
      </c>
      <c r="F2415" s="5" t="str">
        <f t="shared" si="151"/>
        <v>BULLISH</v>
      </c>
      <c r="G2415" s="5" t="str">
        <f t="shared" si="150"/>
        <v>NEUTRAL</v>
      </c>
      <c r="H2415" s="5" t="str">
        <f t="shared" si="149"/>
        <v>CONFIRMED BULLISH</v>
      </c>
    </row>
    <row r="2416" spans="1:8" ht="13.5" x14ac:dyDescent="0.25">
      <c r="A2416" s="3">
        <f>TITRES_STAT!B2419</f>
        <v>45524</v>
      </c>
      <c r="B2416" s="5">
        <f>TITRES_STAT!C2419</f>
        <v>52.4</v>
      </c>
      <c r="C2416" s="5">
        <f>TITRES_STAT!D2419</f>
        <v>49.195999999999998</v>
      </c>
      <c r="D2416" s="5">
        <f>TITRES_STAT!E2419</f>
        <v>0</v>
      </c>
      <c r="E2416" s="2">
        <f t="shared" si="148"/>
        <v>-3039.3700406261464</v>
      </c>
      <c r="F2416" s="5" t="str">
        <f t="shared" si="151"/>
        <v>BULLISH</v>
      </c>
      <c r="G2416" s="5" t="str">
        <f t="shared" si="150"/>
        <v>NEUTRAL</v>
      </c>
      <c r="H2416" s="5" t="str">
        <f t="shared" si="149"/>
        <v>CONFIRMED BULLISH</v>
      </c>
    </row>
    <row r="2417" spans="1:8" ht="13.5" x14ac:dyDescent="0.25">
      <c r="A2417" s="3">
        <f>TITRES_STAT!B2420</f>
        <v>45525</v>
      </c>
      <c r="B2417" s="5">
        <f>TITRES_STAT!C2420</f>
        <v>52.8</v>
      </c>
      <c r="C2417" s="5">
        <f>TITRES_STAT!D2420</f>
        <v>49.570999999999998</v>
      </c>
      <c r="D2417" s="5">
        <f>TITRES_STAT!E2420</f>
        <v>49.570999999999998</v>
      </c>
      <c r="E2417" s="2">
        <f t="shared" si="148"/>
        <v>-2989.7990406261465</v>
      </c>
      <c r="F2417" s="5" t="str">
        <f t="shared" si="151"/>
        <v>BULLISH</v>
      </c>
      <c r="G2417" s="5" t="str">
        <f t="shared" si="150"/>
        <v>NEUTRAL</v>
      </c>
      <c r="H2417" s="5" t="str">
        <f t="shared" si="149"/>
        <v>CONFIRMED BULLISH</v>
      </c>
    </row>
    <row r="2418" spans="1:8" ht="13.5" x14ac:dyDescent="0.25">
      <c r="A2418" s="3">
        <f>TITRES_STAT!B2421</f>
        <v>45526</v>
      </c>
      <c r="B2418" s="5">
        <f>TITRES_STAT!C2421</f>
        <v>52.8</v>
      </c>
      <c r="C2418" s="5">
        <f>TITRES_STAT!D2421</f>
        <v>49.570999999999998</v>
      </c>
      <c r="D2418" s="5">
        <f>TITRES_STAT!E2421</f>
        <v>0</v>
      </c>
      <c r="E2418" s="2">
        <f t="shared" si="148"/>
        <v>-2989.7990406261465</v>
      </c>
      <c r="F2418" s="5" t="str">
        <f t="shared" si="151"/>
        <v>BULLISH</v>
      </c>
      <c r="G2418" s="5" t="str">
        <f t="shared" si="150"/>
        <v>NEUTRAL</v>
      </c>
      <c r="H2418" s="5" t="str">
        <f t="shared" si="149"/>
        <v>CONFIRMED BULLISH</v>
      </c>
    </row>
    <row r="2419" spans="1:8" ht="13.5" x14ac:dyDescent="0.25">
      <c r="A2419" s="3">
        <f>TITRES_STAT!B2422</f>
        <v>45527</v>
      </c>
      <c r="B2419" s="5">
        <f>TITRES_STAT!C2422</f>
        <v>52.8</v>
      </c>
      <c r="C2419" s="5">
        <f>TITRES_STAT!D2422</f>
        <v>49.570999999999998</v>
      </c>
      <c r="D2419" s="5">
        <f>TITRES_STAT!E2422</f>
        <v>0</v>
      </c>
      <c r="E2419" s="2">
        <f t="shared" si="148"/>
        <v>-2989.7990406261465</v>
      </c>
      <c r="F2419" s="5" t="str">
        <f t="shared" si="151"/>
        <v>BULLISH</v>
      </c>
      <c r="G2419" s="5" t="str">
        <f t="shared" si="150"/>
        <v>NEUTRAL</v>
      </c>
      <c r="H2419" s="5" t="str">
        <f t="shared" si="149"/>
        <v>CONFIRMED BULLISH</v>
      </c>
    </row>
    <row r="2420" spans="1:8" ht="13.5" x14ac:dyDescent="0.25">
      <c r="A2420" s="3">
        <f>TITRES_STAT!B2423</f>
        <v>45530</v>
      </c>
      <c r="B2420" s="5">
        <f>TITRES_STAT!C2423</f>
        <v>52.8</v>
      </c>
      <c r="C2420" s="5">
        <f>TITRES_STAT!D2423</f>
        <v>49.570999999999998</v>
      </c>
      <c r="D2420" s="5">
        <f>TITRES_STAT!E2423</f>
        <v>0</v>
      </c>
      <c r="E2420" s="2">
        <f t="shared" si="148"/>
        <v>-2989.7990406261465</v>
      </c>
      <c r="F2420" s="5" t="str">
        <f t="shared" si="151"/>
        <v>BULLISH</v>
      </c>
      <c r="G2420" s="5" t="str">
        <f t="shared" si="150"/>
        <v>NEUTRAL</v>
      </c>
      <c r="H2420" s="5" t="str">
        <f t="shared" si="149"/>
        <v>CONFIRMED BULLISH</v>
      </c>
    </row>
    <row r="2421" spans="1:8" ht="13.5" x14ac:dyDescent="0.25">
      <c r="A2421" s="3">
        <f>TITRES_STAT!B2424</f>
        <v>45531</v>
      </c>
      <c r="B2421" s="5">
        <f>TITRES_STAT!C2424</f>
        <v>52.8</v>
      </c>
      <c r="C2421" s="5">
        <f>TITRES_STAT!D2424</f>
        <v>49.570999999999998</v>
      </c>
      <c r="D2421" s="5">
        <f>TITRES_STAT!E2424</f>
        <v>0</v>
      </c>
      <c r="E2421" s="2">
        <f t="shared" si="148"/>
        <v>-2989.7990406261465</v>
      </c>
      <c r="F2421" s="5" t="str">
        <f t="shared" si="151"/>
        <v>BULLISH</v>
      </c>
      <c r="G2421" s="5" t="str">
        <f t="shared" si="150"/>
        <v>NEUTRAL</v>
      </c>
      <c r="H2421" s="5" t="str">
        <f t="shared" si="149"/>
        <v>CONFIRMED BULLISH</v>
      </c>
    </row>
    <row r="2422" spans="1:8" ht="13.5" x14ac:dyDescent="0.25">
      <c r="A2422" s="3">
        <f>TITRES_STAT!B2425</f>
        <v>45532</v>
      </c>
      <c r="B2422" s="5">
        <f>TITRES_STAT!C2425</f>
        <v>52.8</v>
      </c>
      <c r="C2422" s="5">
        <f>TITRES_STAT!D2425</f>
        <v>49.570999999999998</v>
      </c>
      <c r="D2422" s="5">
        <f>TITRES_STAT!E2425</f>
        <v>0</v>
      </c>
      <c r="E2422" s="2">
        <f t="shared" si="148"/>
        <v>-2989.7990406261465</v>
      </c>
      <c r="F2422" s="5" t="str">
        <f t="shared" si="151"/>
        <v>NEUTRAL</v>
      </c>
      <c r="G2422" s="5" t="str">
        <f t="shared" si="150"/>
        <v>NEUTRAL</v>
      </c>
      <c r="H2422" s="5" t="str">
        <f t="shared" si="149"/>
        <v>NEUTRAL</v>
      </c>
    </row>
    <row r="2423" spans="1:8" ht="13.5" x14ac:dyDescent="0.25">
      <c r="A2423" s="3">
        <f>TITRES_STAT!B2426</f>
        <v>45533</v>
      </c>
      <c r="B2423" s="5">
        <f>TITRES_STAT!C2426</f>
        <v>52.8</v>
      </c>
      <c r="C2423" s="5">
        <f>TITRES_STAT!D2426</f>
        <v>49.570999999999998</v>
      </c>
      <c r="D2423" s="5">
        <f>TITRES_STAT!E2426</f>
        <v>0</v>
      </c>
      <c r="E2423" s="2">
        <f t="shared" si="148"/>
        <v>-2989.7990406261465</v>
      </c>
      <c r="F2423" s="5" t="str">
        <f t="shared" si="151"/>
        <v>NEUTRAL</v>
      </c>
      <c r="G2423" s="5" t="str">
        <f t="shared" si="150"/>
        <v>NEUTRAL</v>
      </c>
      <c r="H2423" s="5" t="str">
        <f t="shared" si="149"/>
        <v>NEUTRAL</v>
      </c>
    </row>
    <row r="2424" spans="1:8" ht="13.5" x14ac:dyDescent="0.25">
      <c r="A2424" s="3">
        <f>TITRES_STAT!B2427</f>
        <v>45534</v>
      </c>
      <c r="B2424" s="5">
        <f>TITRES_STAT!C2427</f>
        <v>52.8</v>
      </c>
      <c r="C2424" s="5">
        <f>TITRES_STAT!D2427</f>
        <v>49.570999999999998</v>
      </c>
      <c r="D2424" s="5">
        <f>TITRES_STAT!E2427</f>
        <v>0</v>
      </c>
      <c r="E2424" s="2">
        <f t="shared" si="148"/>
        <v>-2989.7990406261465</v>
      </c>
      <c r="F2424" s="5" t="str">
        <f t="shared" si="151"/>
        <v>NEUTRAL</v>
      </c>
      <c r="G2424" s="5" t="str">
        <f t="shared" si="150"/>
        <v>NEUTRAL</v>
      </c>
      <c r="H2424" s="5" t="str">
        <f t="shared" si="149"/>
        <v>NEUTRAL</v>
      </c>
    </row>
    <row r="2425" spans="1:8" ht="13.5" x14ac:dyDescent="0.25">
      <c r="A2425" s="3">
        <f>TITRES_STAT!B2428</f>
        <v>45537</v>
      </c>
      <c r="B2425" s="5">
        <f>TITRES_STAT!C2428</f>
        <v>52.99</v>
      </c>
      <c r="C2425" s="5">
        <f>TITRES_STAT!D2428</f>
        <v>49.749000000000002</v>
      </c>
      <c r="D2425" s="5">
        <f>TITRES_STAT!E2428</f>
        <v>49.749000000000002</v>
      </c>
      <c r="E2425" s="2">
        <f t="shared" si="148"/>
        <v>-2940.0500406261467</v>
      </c>
      <c r="F2425" s="5" t="str">
        <f t="shared" si="151"/>
        <v>BULLISH</v>
      </c>
      <c r="G2425" s="5" t="str">
        <f t="shared" si="150"/>
        <v>NEUTRAL</v>
      </c>
      <c r="H2425" s="5" t="str">
        <f t="shared" si="149"/>
        <v>CONFIRMED BULLISH</v>
      </c>
    </row>
    <row r="2426" spans="1:8" ht="13.5" x14ac:dyDescent="0.25">
      <c r="A2426" s="3">
        <f>TITRES_STAT!B2429</f>
        <v>45538</v>
      </c>
      <c r="B2426" s="5">
        <f>TITRES_STAT!C2429</f>
        <v>52.99</v>
      </c>
      <c r="C2426" s="5">
        <f>TITRES_STAT!D2429</f>
        <v>49.749000000000002</v>
      </c>
      <c r="D2426" s="5">
        <f>TITRES_STAT!E2429</f>
        <v>0</v>
      </c>
      <c r="E2426" s="2">
        <f t="shared" si="148"/>
        <v>-2940.0500406261467</v>
      </c>
      <c r="F2426" s="5" t="str">
        <f t="shared" si="151"/>
        <v>BULLISH</v>
      </c>
      <c r="G2426" s="5" t="str">
        <f t="shared" si="150"/>
        <v>NEUTRAL</v>
      </c>
      <c r="H2426" s="5" t="str">
        <f t="shared" si="149"/>
        <v>CONFIRMED BULLISH</v>
      </c>
    </row>
    <row r="2427" spans="1:8" ht="13.5" x14ac:dyDescent="0.25">
      <c r="A2427" s="3">
        <f>TITRES_STAT!B2430</f>
        <v>45539</v>
      </c>
      <c r="B2427" s="5">
        <f>TITRES_STAT!C2430</f>
        <v>52.99</v>
      </c>
      <c r="C2427" s="5">
        <f>TITRES_STAT!D2430</f>
        <v>49.749000000000002</v>
      </c>
      <c r="D2427" s="5">
        <f>TITRES_STAT!E2430</f>
        <v>0</v>
      </c>
      <c r="E2427" s="2">
        <f t="shared" si="148"/>
        <v>-2940.0500406261467</v>
      </c>
      <c r="F2427" s="5" t="str">
        <f t="shared" si="151"/>
        <v>BULLISH</v>
      </c>
      <c r="G2427" s="5" t="str">
        <f t="shared" si="150"/>
        <v>NEUTRAL</v>
      </c>
      <c r="H2427" s="5" t="str">
        <f t="shared" si="149"/>
        <v>CONFIRMED BULLISH</v>
      </c>
    </row>
    <row r="2428" spans="1:8" ht="13.5" x14ac:dyDescent="0.25">
      <c r="A2428" s="3">
        <f>TITRES_STAT!B2431</f>
        <v>45540</v>
      </c>
      <c r="B2428" s="5">
        <f>TITRES_STAT!C2431</f>
        <v>52.99</v>
      </c>
      <c r="C2428" s="5">
        <f>TITRES_STAT!D2431</f>
        <v>49.749000000000002</v>
      </c>
      <c r="D2428" s="5">
        <f>TITRES_STAT!E2431</f>
        <v>0</v>
      </c>
      <c r="E2428" s="2">
        <f t="shared" si="148"/>
        <v>-2940.0500406261467</v>
      </c>
      <c r="F2428" s="5" t="str">
        <f t="shared" si="151"/>
        <v>BULLISH</v>
      </c>
      <c r="G2428" s="5" t="str">
        <f t="shared" si="150"/>
        <v>NEUTRAL</v>
      </c>
      <c r="H2428" s="5" t="str">
        <f t="shared" si="149"/>
        <v>CONFIRMED BULLISH</v>
      </c>
    </row>
    <row r="2429" spans="1:8" ht="13.5" x14ac:dyDescent="0.25">
      <c r="A2429" s="3">
        <f>TITRES_STAT!B2432</f>
        <v>45541</v>
      </c>
      <c r="B2429" s="5">
        <f>TITRES_STAT!C2432</f>
        <v>52.99</v>
      </c>
      <c r="C2429" s="5">
        <f>TITRES_STAT!D2432</f>
        <v>49.749000000000002</v>
      </c>
      <c r="D2429" s="5">
        <f>TITRES_STAT!E2432</f>
        <v>0</v>
      </c>
      <c r="E2429" s="2">
        <f t="shared" si="148"/>
        <v>-2940.0500406261467</v>
      </c>
      <c r="F2429" s="5" t="str">
        <f t="shared" si="151"/>
        <v>BULLISH</v>
      </c>
      <c r="G2429" s="5" t="str">
        <f t="shared" si="150"/>
        <v>NEUTRAL</v>
      </c>
      <c r="H2429" s="5" t="str">
        <f t="shared" si="149"/>
        <v>CONFIRMED BULLISH</v>
      </c>
    </row>
    <row r="2430" spans="1:8" ht="13.5" x14ac:dyDescent="0.25">
      <c r="A2430" s="3">
        <f>TITRES_STAT!B2433</f>
        <v>45544</v>
      </c>
      <c r="B2430" s="5">
        <f>TITRES_STAT!C2433</f>
        <v>52.99</v>
      </c>
      <c r="C2430" s="5">
        <f>TITRES_STAT!D2433</f>
        <v>49.749000000000002</v>
      </c>
      <c r="D2430" s="5">
        <f>TITRES_STAT!E2433</f>
        <v>0</v>
      </c>
      <c r="E2430" s="2">
        <f t="shared" si="148"/>
        <v>-2940.0500406261467</v>
      </c>
      <c r="F2430" s="5" t="str">
        <f t="shared" si="151"/>
        <v>NEUTRAL</v>
      </c>
      <c r="G2430" s="5" t="str">
        <f t="shared" si="150"/>
        <v>NEUTRAL</v>
      </c>
      <c r="H2430" s="5" t="str">
        <f t="shared" si="149"/>
        <v>NEUTRAL</v>
      </c>
    </row>
    <row r="2431" spans="1:8" ht="13.5" x14ac:dyDescent="0.25">
      <c r="A2431" s="3">
        <f>TITRES_STAT!B2434</f>
        <v>45545</v>
      </c>
      <c r="B2431" s="5">
        <f>TITRES_STAT!C2434</f>
        <v>52.99</v>
      </c>
      <c r="C2431" s="5">
        <f>TITRES_STAT!D2434</f>
        <v>49.749000000000002</v>
      </c>
      <c r="D2431" s="5">
        <f>TITRES_STAT!E2434</f>
        <v>0</v>
      </c>
      <c r="E2431" s="2">
        <f t="shared" si="148"/>
        <v>-2940.0500406261467</v>
      </c>
      <c r="F2431" s="5" t="str">
        <f t="shared" si="151"/>
        <v>NEUTRAL</v>
      </c>
      <c r="G2431" s="5" t="str">
        <f t="shared" si="150"/>
        <v>NEUTRAL</v>
      </c>
      <c r="H2431" s="5" t="str">
        <f t="shared" si="149"/>
        <v>NEUTRAL</v>
      </c>
    </row>
    <row r="2432" spans="1:8" ht="13.5" x14ac:dyDescent="0.25">
      <c r="A2432" s="3">
        <f>TITRES_STAT!B2435</f>
        <v>45546</v>
      </c>
      <c r="B2432" s="5">
        <f>TITRES_STAT!C2435</f>
        <v>53</v>
      </c>
      <c r="C2432" s="5">
        <f>TITRES_STAT!D2435</f>
        <v>49.759</v>
      </c>
      <c r="D2432" s="5">
        <f>TITRES_STAT!E2435</f>
        <v>49.759</v>
      </c>
      <c r="E2432" s="2">
        <f t="shared" si="148"/>
        <v>-2890.2910406261467</v>
      </c>
      <c r="F2432" s="5" t="str">
        <f t="shared" si="151"/>
        <v>BULLISH</v>
      </c>
      <c r="G2432" s="5" t="str">
        <f t="shared" si="150"/>
        <v>NEUTRAL</v>
      </c>
      <c r="H2432" s="5" t="str">
        <f t="shared" si="149"/>
        <v>CONFIRMED BULLISH</v>
      </c>
    </row>
    <row r="2433" spans="1:8" ht="13.5" x14ac:dyDescent="0.25">
      <c r="A2433" s="3">
        <f>TITRES_STAT!B2436</f>
        <v>45547</v>
      </c>
      <c r="B2433" s="5">
        <f>TITRES_STAT!C2436</f>
        <v>53.25</v>
      </c>
      <c r="C2433" s="5">
        <f>TITRES_STAT!D2436</f>
        <v>49.994</v>
      </c>
      <c r="D2433" s="5">
        <f>TITRES_STAT!E2436</f>
        <v>49.994</v>
      </c>
      <c r="E2433" s="2">
        <f t="shared" si="148"/>
        <v>-2840.2970406261466</v>
      </c>
      <c r="F2433" s="5" t="str">
        <f t="shared" si="151"/>
        <v>BULLISH</v>
      </c>
      <c r="G2433" s="5" t="str">
        <f t="shared" si="150"/>
        <v>WEAK</v>
      </c>
      <c r="H2433" s="5" t="str">
        <f t="shared" si="149"/>
        <v>CONFIRMED BULLISH</v>
      </c>
    </row>
    <row r="2434" spans="1:8" ht="13.5" x14ac:dyDescent="0.25">
      <c r="A2434" s="3">
        <f>TITRES_STAT!B2437</f>
        <v>45548</v>
      </c>
      <c r="B2434" s="5">
        <f>TITRES_STAT!C2437</f>
        <v>53.25</v>
      </c>
      <c r="C2434" s="5">
        <f>TITRES_STAT!D2437</f>
        <v>49.994</v>
      </c>
      <c r="D2434" s="5">
        <f>TITRES_STAT!E2437</f>
        <v>0</v>
      </c>
      <c r="E2434" s="2">
        <f t="shared" si="148"/>
        <v>-2840.2970406261466</v>
      </c>
      <c r="F2434" s="5" t="str">
        <f t="shared" si="151"/>
        <v>BULLISH</v>
      </c>
      <c r="G2434" s="5" t="str">
        <f t="shared" si="150"/>
        <v>WEAK</v>
      </c>
      <c r="H2434" s="5" t="str">
        <f t="shared" si="149"/>
        <v>CONFIRMED BULLISH</v>
      </c>
    </row>
    <row r="2435" spans="1:8" ht="13.5" x14ac:dyDescent="0.25">
      <c r="A2435" s="3">
        <f>TITRES_STAT!B2438</f>
        <v>45551</v>
      </c>
      <c r="B2435" s="5">
        <f>TITRES_STAT!C2438</f>
        <v>53.25</v>
      </c>
      <c r="C2435" s="5">
        <f>TITRES_STAT!D2438</f>
        <v>49.994</v>
      </c>
      <c r="D2435" s="5">
        <f>TITRES_STAT!E2438</f>
        <v>0</v>
      </c>
      <c r="E2435" s="2">
        <f t="shared" si="148"/>
        <v>-2840.2970406261466</v>
      </c>
      <c r="F2435" s="5" t="str">
        <f t="shared" si="151"/>
        <v>BULLISH</v>
      </c>
      <c r="G2435" s="5" t="str">
        <f t="shared" si="150"/>
        <v>WEAK</v>
      </c>
      <c r="H2435" s="5" t="str">
        <f t="shared" si="149"/>
        <v>CONFIRMED BULLISH</v>
      </c>
    </row>
    <row r="2436" spans="1:8" ht="13.5" x14ac:dyDescent="0.25">
      <c r="A2436" s="3">
        <f>TITRES_STAT!B2439</f>
        <v>45552</v>
      </c>
      <c r="B2436" s="5">
        <f>TITRES_STAT!C2439</f>
        <v>53.25</v>
      </c>
      <c r="C2436" s="5">
        <f>TITRES_STAT!D2439</f>
        <v>49.994</v>
      </c>
      <c r="D2436" s="5">
        <f>TITRES_STAT!E2439</f>
        <v>0</v>
      </c>
      <c r="E2436" s="2">
        <f t="shared" ref="E2436:E2499" si="152">IF(B2436&gt;B2435, E2435+D2436, IF(B2436&lt;B2435, E2435-D2436, E2435))</f>
        <v>-2840.2970406261466</v>
      </c>
      <c r="F2436" s="5" t="str">
        <f t="shared" si="151"/>
        <v>BULLISH</v>
      </c>
      <c r="G2436" s="5" t="str">
        <f t="shared" si="150"/>
        <v>WEAK</v>
      </c>
      <c r="H2436" s="5" t="str">
        <f t="shared" si="149"/>
        <v>CONFIRMED BULLISH</v>
      </c>
    </row>
    <row r="2437" spans="1:8" ht="13.5" x14ac:dyDescent="0.25">
      <c r="A2437" s="3">
        <f>TITRES_STAT!B2440</f>
        <v>45553</v>
      </c>
      <c r="B2437" s="5">
        <f>TITRES_STAT!C2440</f>
        <v>53.25</v>
      </c>
      <c r="C2437" s="5">
        <f>TITRES_STAT!D2440</f>
        <v>49.994</v>
      </c>
      <c r="D2437" s="5">
        <f>TITRES_STAT!E2440</f>
        <v>0</v>
      </c>
      <c r="E2437" s="2">
        <f t="shared" si="152"/>
        <v>-2840.2970406261466</v>
      </c>
      <c r="F2437" s="5" t="str">
        <f t="shared" si="151"/>
        <v>BULLISH</v>
      </c>
      <c r="G2437" s="5" t="str">
        <f t="shared" si="150"/>
        <v>NEUTRAL</v>
      </c>
      <c r="H2437" s="5" t="str">
        <f t="shared" si="149"/>
        <v>CONFIRMED BULLISH</v>
      </c>
    </row>
    <row r="2438" spans="1:8" ht="13.5" x14ac:dyDescent="0.25">
      <c r="A2438" s="3">
        <f>TITRES_STAT!B2441</f>
        <v>45554</v>
      </c>
      <c r="B2438" s="5">
        <f>TITRES_STAT!C2441</f>
        <v>53.25</v>
      </c>
      <c r="C2438" s="5">
        <f>TITRES_STAT!D2441</f>
        <v>49.994</v>
      </c>
      <c r="D2438" s="5">
        <f>TITRES_STAT!E2441</f>
        <v>49.994</v>
      </c>
      <c r="E2438" s="2">
        <f t="shared" si="152"/>
        <v>-2840.2970406261466</v>
      </c>
      <c r="F2438" s="5" t="str">
        <f t="shared" si="151"/>
        <v>NEUTRAL</v>
      </c>
      <c r="G2438" s="5" t="str">
        <f t="shared" si="150"/>
        <v>NEUTRAL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NEUTRAL</v>
      </c>
    </row>
    <row r="2439" spans="1:8" ht="13.5" x14ac:dyDescent="0.25">
      <c r="A2439" s="3">
        <f>TITRES_STAT!B2442</f>
        <v>45555</v>
      </c>
      <c r="B2439" s="5">
        <f>TITRES_STAT!C2442</f>
        <v>53.25</v>
      </c>
      <c r="C2439" s="5">
        <f>TITRES_STAT!D2442</f>
        <v>49.994</v>
      </c>
      <c r="D2439" s="5">
        <f>TITRES_STAT!E2442</f>
        <v>0</v>
      </c>
      <c r="E2439" s="2">
        <f t="shared" si="152"/>
        <v>-2840.2970406261466</v>
      </c>
      <c r="F2439" s="5" t="str">
        <f t="shared" si="151"/>
        <v>NEUTRAL</v>
      </c>
      <c r="G2439" s="5" t="str">
        <f t="shared" ref="G2439:G2502" si="154">IF((E2439-E2434)/E2434 &gt; 0.02, "STRONG",
 IF((E2439-E2434)/E2434 &lt; -0.02, "WEAK", "NEUTRAL"))</f>
        <v>NEUTRAL</v>
      </c>
      <c r="H2439" s="5" t="str">
        <f t="shared" si="153"/>
        <v>NEUTRAL</v>
      </c>
    </row>
    <row r="2440" spans="1:8" ht="13.5" x14ac:dyDescent="0.25">
      <c r="A2440" s="3">
        <f>TITRES_STAT!B2443</f>
        <v>45558</v>
      </c>
      <c r="B2440" s="5">
        <f>TITRES_STAT!C2443</f>
        <v>53.25</v>
      </c>
      <c r="C2440" s="5">
        <f>TITRES_STAT!D2443</f>
        <v>49.994</v>
      </c>
      <c r="D2440" s="5">
        <f>TITRES_STAT!E2443</f>
        <v>0</v>
      </c>
      <c r="E2440" s="2">
        <f t="shared" si="152"/>
        <v>-2840.2970406261466</v>
      </c>
      <c r="F2440" s="5" t="str">
        <f t="shared" ref="F2440:F2503" si="155">IF(E2440&gt;E2435,"BULLISH",IF(E2440&lt;E2435,"BEARISH","NEUTRAL"))</f>
        <v>NEUTRAL</v>
      </c>
      <c r="G2440" s="5" t="str">
        <f t="shared" si="154"/>
        <v>NEUTRAL</v>
      </c>
      <c r="H2440" s="5" t="str">
        <f t="shared" si="153"/>
        <v>NEUTRAL</v>
      </c>
    </row>
    <row r="2441" spans="1:8" ht="13.5" x14ac:dyDescent="0.25">
      <c r="A2441" s="3">
        <f>TITRES_STAT!B2444</f>
        <v>45559</v>
      </c>
      <c r="B2441" s="5">
        <f>TITRES_STAT!C2444</f>
        <v>53.25</v>
      </c>
      <c r="C2441" s="5">
        <f>TITRES_STAT!D2444</f>
        <v>49.994</v>
      </c>
      <c r="D2441" s="5">
        <f>TITRES_STAT!E2444</f>
        <v>0</v>
      </c>
      <c r="E2441" s="2">
        <f t="shared" si="152"/>
        <v>-2840.2970406261466</v>
      </c>
      <c r="F2441" s="5" t="str">
        <f t="shared" si="155"/>
        <v>NEUTRAL</v>
      </c>
      <c r="G2441" s="5" t="str">
        <f t="shared" si="154"/>
        <v>NEUTRAL</v>
      </c>
      <c r="H2441" s="5" t="str">
        <f t="shared" si="153"/>
        <v>NEUTRAL</v>
      </c>
    </row>
    <row r="2442" spans="1:8" ht="13.5" x14ac:dyDescent="0.25">
      <c r="A2442" s="3">
        <f>TITRES_STAT!B2445</f>
        <v>45560</v>
      </c>
      <c r="B2442" s="5">
        <f>TITRES_STAT!C2445</f>
        <v>53.25</v>
      </c>
      <c r="C2442" s="5">
        <f>TITRES_STAT!D2445</f>
        <v>49.994</v>
      </c>
      <c r="D2442" s="5">
        <f>TITRES_STAT!E2445</f>
        <v>0</v>
      </c>
      <c r="E2442" s="2">
        <f t="shared" si="152"/>
        <v>-2840.2970406261466</v>
      </c>
      <c r="F2442" s="5" t="str">
        <f t="shared" si="155"/>
        <v>NEUTRAL</v>
      </c>
      <c r="G2442" s="5" t="str">
        <f t="shared" si="154"/>
        <v>NEUTRAL</v>
      </c>
      <c r="H2442" s="5" t="str">
        <f t="shared" si="153"/>
        <v>NEUTRAL</v>
      </c>
    </row>
    <row r="2443" spans="1:8" ht="13.5" x14ac:dyDescent="0.25">
      <c r="A2443" s="3">
        <f>TITRES_STAT!B2446</f>
        <v>45561</v>
      </c>
      <c r="B2443" s="5">
        <f>TITRES_STAT!C2446</f>
        <v>53.25</v>
      </c>
      <c r="C2443" s="5">
        <f>TITRES_STAT!D2446</f>
        <v>49.994</v>
      </c>
      <c r="D2443" s="5">
        <f>TITRES_STAT!E2446</f>
        <v>0</v>
      </c>
      <c r="E2443" s="2">
        <f t="shared" si="152"/>
        <v>-2840.2970406261466</v>
      </c>
      <c r="F2443" s="5" t="str">
        <f t="shared" si="155"/>
        <v>NEUTRAL</v>
      </c>
      <c r="G2443" s="5" t="str">
        <f t="shared" si="154"/>
        <v>NEUTRAL</v>
      </c>
      <c r="H2443" s="5" t="str">
        <f t="shared" si="153"/>
        <v>NEUTRAL</v>
      </c>
    </row>
    <row r="2444" spans="1:8" ht="13.5" x14ac:dyDescent="0.25">
      <c r="A2444" s="3">
        <f>TITRES_STAT!B2447</f>
        <v>45562</v>
      </c>
      <c r="B2444" s="5">
        <f>TITRES_STAT!C2447</f>
        <v>53.25</v>
      </c>
      <c r="C2444" s="5">
        <f>TITRES_STAT!D2447</f>
        <v>49.994</v>
      </c>
      <c r="D2444" s="5">
        <f>TITRES_STAT!E2447</f>
        <v>49.994</v>
      </c>
      <c r="E2444" s="2">
        <f t="shared" si="152"/>
        <v>-2840.2970406261466</v>
      </c>
      <c r="F2444" s="5" t="str">
        <f t="shared" si="155"/>
        <v>NEUTRAL</v>
      </c>
      <c r="G2444" s="5" t="str">
        <f t="shared" si="154"/>
        <v>NEUTRAL</v>
      </c>
      <c r="H2444" s="5" t="str">
        <f t="shared" si="153"/>
        <v>NEUTRAL</v>
      </c>
    </row>
    <row r="2445" spans="1:8" ht="13.5" x14ac:dyDescent="0.25">
      <c r="A2445" s="3">
        <f>TITRES_STAT!B2448</f>
        <v>45565</v>
      </c>
      <c r="B2445" s="5">
        <f>TITRES_STAT!C2448</f>
        <v>53.25</v>
      </c>
      <c r="C2445" s="5">
        <f>TITRES_STAT!D2448</f>
        <v>49.994</v>
      </c>
      <c r="D2445" s="5">
        <f>TITRES_STAT!E2448</f>
        <v>49.994</v>
      </c>
      <c r="E2445" s="2">
        <f t="shared" si="152"/>
        <v>-2840.2970406261466</v>
      </c>
      <c r="F2445" s="5" t="str">
        <f t="shared" si="155"/>
        <v>NEUTRAL</v>
      </c>
      <c r="G2445" s="5" t="str">
        <f t="shared" si="154"/>
        <v>NEUTRAL</v>
      </c>
      <c r="H2445" s="5" t="str">
        <f t="shared" si="153"/>
        <v>NEUTRAL</v>
      </c>
    </row>
    <row r="2446" spans="1:8" ht="13.5" x14ac:dyDescent="0.25">
      <c r="A2446" s="3">
        <f>TITRES_STAT!B2449</f>
        <v>45566</v>
      </c>
      <c r="B2446" s="5">
        <f>TITRES_STAT!C2449</f>
        <v>53.25</v>
      </c>
      <c r="C2446" s="5">
        <f>TITRES_STAT!D2449</f>
        <v>49.994</v>
      </c>
      <c r="D2446" s="5">
        <f>TITRES_STAT!E2449</f>
        <v>0</v>
      </c>
      <c r="E2446" s="2">
        <f t="shared" si="152"/>
        <v>-2840.2970406261466</v>
      </c>
      <c r="F2446" s="5" t="str">
        <f t="shared" si="155"/>
        <v>NEUTRAL</v>
      </c>
      <c r="G2446" s="5" t="str">
        <f t="shared" si="154"/>
        <v>NEUTRAL</v>
      </c>
      <c r="H2446" s="5" t="str">
        <f t="shared" si="153"/>
        <v>NEUTRAL</v>
      </c>
    </row>
    <row r="2447" spans="1:8" ht="13.5" x14ac:dyDescent="0.25">
      <c r="A2447" s="3">
        <f>TITRES_STAT!B2450</f>
        <v>45567</v>
      </c>
      <c r="B2447" s="5">
        <f>TITRES_STAT!C2450</f>
        <v>53.25</v>
      </c>
      <c r="C2447" s="5">
        <f>TITRES_STAT!D2450</f>
        <v>49.994</v>
      </c>
      <c r="D2447" s="5">
        <f>TITRES_STAT!E2450</f>
        <v>0</v>
      </c>
      <c r="E2447" s="2">
        <f t="shared" si="152"/>
        <v>-2840.2970406261466</v>
      </c>
      <c r="F2447" s="5" t="str">
        <f t="shared" si="155"/>
        <v>NEUTRAL</v>
      </c>
      <c r="G2447" s="5" t="str">
        <f t="shared" si="154"/>
        <v>NEUTRAL</v>
      </c>
      <c r="H2447" s="5" t="str">
        <f t="shared" si="153"/>
        <v>NEUTRAL</v>
      </c>
    </row>
    <row r="2448" spans="1:8" ht="13.5" x14ac:dyDescent="0.25">
      <c r="A2448" s="3">
        <f>TITRES_STAT!B2451</f>
        <v>45568</v>
      </c>
      <c r="B2448" s="5">
        <f>TITRES_STAT!C2451</f>
        <v>53.25</v>
      </c>
      <c r="C2448" s="5">
        <f>TITRES_STAT!D2451</f>
        <v>49.994</v>
      </c>
      <c r="D2448" s="5">
        <f>TITRES_STAT!E2451</f>
        <v>0</v>
      </c>
      <c r="E2448" s="2">
        <f t="shared" si="152"/>
        <v>-2840.2970406261466</v>
      </c>
      <c r="F2448" s="5" t="str">
        <f t="shared" si="155"/>
        <v>NEUTRAL</v>
      </c>
      <c r="G2448" s="5" t="str">
        <f t="shared" si="154"/>
        <v>NEUTRAL</v>
      </c>
      <c r="H2448" s="5" t="str">
        <f t="shared" si="153"/>
        <v>NEUTRAL</v>
      </c>
    </row>
    <row r="2449" spans="1:8" ht="13.5" x14ac:dyDescent="0.25">
      <c r="A2449" s="3">
        <f>TITRES_STAT!B2452</f>
        <v>45569</v>
      </c>
      <c r="B2449" s="5">
        <f>TITRES_STAT!C2452</f>
        <v>53.25</v>
      </c>
      <c r="C2449" s="5">
        <f>TITRES_STAT!D2452</f>
        <v>49.994</v>
      </c>
      <c r="D2449" s="5">
        <f>TITRES_STAT!E2452</f>
        <v>0</v>
      </c>
      <c r="E2449" s="2">
        <f t="shared" si="152"/>
        <v>-2840.2970406261466</v>
      </c>
      <c r="F2449" s="5" t="str">
        <f t="shared" si="155"/>
        <v>NEUTRAL</v>
      </c>
      <c r="G2449" s="5" t="str">
        <f t="shared" si="154"/>
        <v>NEUTRAL</v>
      </c>
      <c r="H2449" s="5" t="str">
        <f t="shared" si="153"/>
        <v>NEUTRAL</v>
      </c>
    </row>
    <row r="2450" spans="1:8" ht="13.5" x14ac:dyDescent="0.25">
      <c r="A2450" s="3">
        <f>TITRES_STAT!B2453</f>
        <v>45572</v>
      </c>
      <c r="B2450" s="5">
        <f>TITRES_STAT!C2453</f>
        <v>53.2</v>
      </c>
      <c r="C2450" s="5">
        <f>TITRES_STAT!D2453</f>
        <v>49.947000000000003</v>
      </c>
      <c r="D2450" s="5">
        <f>TITRES_STAT!E2453</f>
        <v>49.947000000000003</v>
      </c>
      <c r="E2450" s="2">
        <f t="shared" si="152"/>
        <v>-2890.2440406261467</v>
      </c>
      <c r="F2450" s="5" t="str">
        <f t="shared" si="155"/>
        <v>BEARISH</v>
      </c>
      <c r="G2450" s="5" t="str">
        <f t="shared" si="154"/>
        <v>NEUTRAL</v>
      </c>
      <c r="H2450" s="5" t="str">
        <f t="shared" si="153"/>
        <v>CONFIRMED BEARISH</v>
      </c>
    </row>
    <row r="2451" spans="1:8" ht="13.5" x14ac:dyDescent="0.25">
      <c r="A2451" s="3">
        <f>TITRES_STAT!B2454</f>
        <v>45573</v>
      </c>
      <c r="B2451" s="5">
        <f>TITRES_STAT!C2454</f>
        <v>53.2</v>
      </c>
      <c r="C2451" s="5">
        <f>TITRES_STAT!D2454</f>
        <v>49.947000000000003</v>
      </c>
      <c r="D2451" s="5">
        <f>TITRES_STAT!E2454</f>
        <v>0</v>
      </c>
      <c r="E2451" s="2">
        <f t="shared" si="152"/>
        <v>-2890.2440406261467</v>
      </c>
      <c r="F2451" s="5" t="str">
        <f t="shared" si="155"/>
        <v>BEARISH</v>
      </c>
      <c r="G2451" s="5" t="str">
        <f t="shared" si="154"/>
        <v>NEUTRAL</v>
      </c>
      <c r="H2451" s="5" t="str">
        <f t="shared" si="153"/>
        <v>CONFIRMED BEARISH</v>
      </c>
    </row>
    <row r="2452" spans="1:8" ht="13.5" x14ac:dyDescent="0.25">
      <c r="A2452" s="3">
        <f>TITRES_STAT!B2455</f>
        <v>45574</v>
      </c>
      <c r="B2452" s="5">
        <f>TITRES_STAT!C2455</f>
        <v>52.5</v>
      </c>
      <c r="C2452" s="5">
        <f>TITRES_STAT!D2455</f>
        <v>49.289000000000001</v>
      </c>
      <c r="D2452" s="5">
        <f>TITRES_STAT!E2455</f>
        <v>49.289000000000001</v>
      </c>
      <c r="E2452" s="2">
        <f t="shared" si="152"/>
        <v>-2939.5330406261469</v>
      </c>
      <c r="F2452" s="5" t="str">
        <f t="shared" si="155"/>
        <v>BEARISH</v>
      </c>
      <c r="G2452" s="5" t="str">
        <f t="shared" si="154"/>
        <v>STRONG</v>
      </c>
      <c r="H2452" s="5" t="str">
        <f t="shared" si="153"/>
        <v>CONFIRMED BEARISH</v>
      </c>
    </row>
    <row r="2453" spans="1:8" ht="13.5" x14ac:dyDescent="0.25">
      <c r="A2453" s="3">
        <f>TITRES_STAT!B2456</f>
        <v>45575</v>
      </c>
      <c r="B2453" s="5">
        <f>TITRES_STAT!C2456</f>
        <v>52.5</v>
      </c>
      <c r="C2453" s="5">
        <f>TITRES_STAT!D2456</f>
        <v>49.289000000000001</v>
      </c>
      <c r="D2453" s="5">
        <f>TITRES_STAT!E2456</f>
        <v>0</v>
      </c>
      <c r="E2453" s="2">
        <f t="shared" si="152"/>
        <v>-2939.5330406261469</v>
      </c>
      <c r="F2453" s="5" t="str">
        <f t="shared" si="155"/>
        <v>BEARISH</v>
      </c>
      <c r="G2453" s="5" t="str">
        <f t="shared" si="154"/>
        <v>STRONG</v>
      </c>
      <c r="H2453" s="5" t="str">
        <f t="shared" si="153"/>
        <v>CONFIRMED BEARISH</v>
      </c>
    </row>
    <row r="2454" spans="1:8" ht="13.5" x14ac:dyDescent="0.25">
      <c r="A2454" s="3">
        <f>TITRES_STAT!B2457</f>
        <v>45576</v>
      </c>
      <c r="B2454" s="5">
        <f>TITRES_STAT!C2457</f>
        <v>52.5</v>
      </c>
      <c r="C2454" s="5">
        <f>TITRES_STAT!D2457</f>
        <v>49.289000000000001</v>
      </c>
      <c r="D2454" s="5">
        <f>TITRES_STAT!E2457</f>
        <v>49.289000000000001</v>
      </c>
      <c r="E2454" s="2">
        <f t="shared" si="152"/>
        <v>-2939.5330406261469</v>
      </c>
      <c r="F2454" s="5" t="str">
        <f t="shared" si="155"/>
        <v>BEARISH</v>
      </c>
      <c r="G2454" s="5" t="str">
        <f t="shared" si="154"/>
        <v>STRONG</v>
      </c>
      <c r="H2454" s="5" t="str">
        <f t="shared" si="153"/>
        <v>CONFIRMED BEARISH</v>
      </c>
    </row>
    <row r="2455" spans="1:8" ht="13.5" x14ac:dyDescent="0.25">
      <c r="A2455" s="3">
        <f>TITRES_STAT!B2458</f>
        <v>45579</v>
      </c>
      <c r="B2455" s="5">
        <f>TITRES_STAT!C2458</f>
        <v>52.5</v>
      </c>
      <c r="C2455" s="5">
        <f>TITRES_STAT!D2458</f>
        <v>49.289000000000001</v>
      </c>
      <c r="D2455" s="5">
        <f>TITRES_STAT!E2458</f>
        <v>0</v>
      </c>
      <c r="E2455" s="2">
        <f t="shared" si="152"/>
        <v>-2939.5330406261469</v>
      </c>
      <c r="F2455" s="5" t="str">
        <f t="shared" si="155"/>
        <v>BEARISH</v>
      </c>
      <c r="G2455" s="5" t="str">
        <f t="shared" si="154"/>
        <v>NEUTRAL</v>
      </c>
      <c r="H2455" s="5" t="str">
        <f t="shared" si="153"/>
        <v>CONFIRMED BEARISH</v>
      </c>
    </row>
    <row r="2456" spans="1:8" ht="13.5" x14ac:dyDescent="0.25">
      <c r="A2456" s="3">
        <f>TITRES_STAT!B2459</f>
        <v>45581</v>
      </c>
      <c r="B2456" s="5">
        <f>TITRES_STAT!C2459</f>
        <v>52.5</v>
      </c>
      <c r="C2456" s="5">
        <f>TITRES_STAT!D2459</f>
        <v>49.289000000000001</v>
      </c>
      <c r="D2456" s="5">
        <f>TITRES_STAT!E2459</f>
        <v>0</v>
      </c>
      <c r="E2456" s="2">
        <f t="shared" si="152"/>
        <v>-2939.5330406261469</v>
      </c>
      <c r="F2456" s="5" t="str">
        <f t="shared" si="155"/>
        <v>BEARISH</v>
      </c>
      <c r="G2456" s="5" t="str">
        <f t="shared" si="154"/>
        <v>NEUTRAL</v>
      </c>
      <c r="H2456" s="5" t="str">
        <f t="shared" si="153"/>
        <v>CONFIRMED BEARISH</v>
      </c>
    </row>
    <row r="2457" spans="1:8" ht="13.5" x14ac:dyDescent="0.25">
      <c r="A2457" s="3">
        <f>TITRES_STAT!B2460</f>
        <v>45582</v>
      </c>
      <c r="B2457" s="5">
        <f>TITRES_STAT!C2460</f>
        <v>52.5</v>
      </c>
      <c r="C2457" s="5">
        <f>TITRES_STAT!D2460</f>
        <v>49.289000000000001</v>
      </c>
      <c r="D2457" s="5">
        <f>TITRES_STAT!E2460</f>
        <v>0</v>
      </c>
      <c r="E2457" s="2">
        <f t="shared" si="152"/>
        <v>-2939.5330406261469</v>
      </c>
      <c r="F2457" s="5" t="str">
        <f t="shared" si="155"/>
        <v>NEUTRAL</v>
      </c>
      <c r="G2457" s="5" t="str">
        <f t="shared" si="154"/>
        <v>NEUTRAL</v>
      </c>
      <c r="H2457" s="5" t="str">
        <f t="shared" si="153"/>
        <v>NEUTRAL</v>
      </c>
    </row>
    <row r="2458" spans="1:8" ht="13.5" x14ac:dyDescent="0.25">
      <c r="A2458" s="3">
        <f>TITRES_STAT!B2461</f>
        <v>45583</v>
      </c>
      <c r="B2458" s="5">
        <f>TITRES_STAT!C2461</f>
        <v>50</v>
      </c>
      <c r="C2458" s="5">
        <f>TITRES_STAT!D2461</f>
        <v>46.942</v>
      </c>
      <c r="D2458" s="5">
        <f>TITRES_STAT!E2461</f>
        <v>0</v>
      </c>
      <c r="E2458" s="2">
        <f t="shared" si="152"/>
        <v>-2939.5330406261469</v>
      </c>
      <c r="F2458" s="5" t="str">
        <f t="shared" si="155"/>
        <v>NEUTRAL</v>
      </c>
      <c r="G2458" s="5" t="str">
        <f t="shared" si="154"/>
        <v>NEUTRAL</v>
      </c>
      <c r="H2458" s="5" t="str">
        <f t="shared" si="153"/>
        <v>NEUTRAL</v>
      </c>
    </row>
    <row r="2459" spans="1:8" ht="13.5" x14ac:dyDescent="0.25">
      <c r="A2459" s="3">
        <f>TITRES_STAT!B2462</f>
        <v>45586</v>
      </c>
      <c r="B2459" s="5">
        <f>TITRES_STAT!C2462</f>
        <v>50</v>
      </c>
      <c r="C2459" s="5">
        <f>TITRES_STAT!D2462</f>
        <v>46.942</v>
      </c>
      <c r="D2459" s="5">
        <f>TITRES_STAT!E2462</f>
        <v>0</v>
      </c>
      <c r="E2459" s="2">
        <f t="shared" si="152"/>
        <v>-2939.5330406261469</v>
      </c>
      <c r="F2459" s="5" t="str">
        <f t="shared" si="155"/>
        <v>NEUTRAL</v>
      </c>
      <c r="G2459" s="5" t="str">
        <f t="shared" si="154"/>
        <v>NEUTRAL</v>
      </c>
      <c r="H2459" s="5" t="str">
        <f t="shared" si="153"/>
        <v>NEUTRAL</v>
      </c>
    </row>
    <row r="2460" spans="1:8" ht="13.5" x14ac:dyDescent="0.25">
      <c r="A2460" s="3">
        <f>TITRES_STAT!B2463</f>
        <v>45587</v>
      </c>
      <c r="B2460" s="5">
        <f>TITRES_STAT!C2463</f>
        <v>50</v>
      </c>
      <c r="C2460" s="5">
        <f>TITRES_STAT!D2463</f>
        <v>46.942</v>
      </c>
      <c r="D2460" s="5">
        <f>TITRES_STAT!E2463</f>
        <v>0</v>
      </c>
      <c r="E2460" s="2">
        <f t="shared" si="152"/>
        <v>-2939.5330406261469</v>
      </c>
      <c r="F2460" s="5" t="str">
        <f t="shared" si="155"/>
        <v>NEUTRAL</v>
      </c>
      <c r="G2460" s="5" t="str">
        <f t="shared" si="154"/>
        <v>NEUTRAL</v>
      </c>
      <c r="H2460" s="5" t="str">
        <f t="shared" si="153"/>
        <v>NEUTRAL</v>
      </c>
    </row>
    <row r="2461" spans="1:8" ht="13.5" x14ac:dyDescent="0.25">
      <c r="A2461" s="3">
        <f>TITRES_STAT!B2464</f>
        <v>45588</v>
      </c>
      <c r="B2461" s="5">
        <f>TITRES_STAT!C2464</f>
        <v>50</v>
      </c>
      <c r="C2461" s="5">
        <f>TITRES_STAT!D2464</f>
        <v>46.942</v>
      </c>
      <c r="D2461" s="5">
        <f>TITRES_STAT!E2464</f>
        <v>0</v>
      </c>
      <c r="E2461" s="2">
        <f t="shared" si="152"/>
        <v>-2939.5330406261469</v>
      </c>
      <c r="F2461" s="5" t="str">
        <f t="shared" si="155"/>
        <v>NEUTRAL</v>
      </c>
      <c r="G2461" s="5" t="str">
        <f t="shared" si="154"/>
        <v>NEUTRAL</v>
      </c>
      <c r="H2461" s="5" t="str">
        <f t="shared" si="153"/>
        <v>NEUTRAL</v>
      </c>
    </row>
    <row r="2462" spans="1:8" ht="13.5" x14ac:dyDescent="0.25">
      <c r="A2462" s="3">
        <f>TITRES_STAT!B2465</f>
        <v>45589</v>
      </c>
      <c r="B2462" s="5">
        <f>TITRES_STAT!C2465</f>
        <v>50</v>
      </c>
      <c r="C2462" s="5">
        <f>TITRES_STAT!D2465</f>
        <v>46.942</v>
      </c>
      <c r="D2462" s="5">
        <f>TITRES_STAT!E2465</f>
        <v>0</v>
      </c>
      <c r="E2462" s="2">
        <f t="shared" si="152"/>
        <v>-2939.5330406261469</v>
      </c>
      <c r="F2462" s="5" t="str">
        <f t="shared" si="155"/>
        <v>NEUTRAL</v>
      </c>
      <c r="G2462" s="5" t="str">
        <f t="shared" si="154"/>
        <v>NEUTRAL</v>
      </c>
      <c r="H2462" s="5" t="str">
        <f t="shared" si="153"/>
        <v>NEUTRAL</v>
      </c>
    </row>
    <row r="2463" spans="1:8" ht="13.5" x14ac:dyDescent="0.25">
      <c r="A2463" s="3">
        <f>TITRES_STAT!B2466</f>
        <v>45590</v>
      </c>
      <c r="B2463" s="5">
        <f>TITRES_STAT!C2466</f>
        <v>50</v>
      </c>
      <c r="C2463" s="5">
        <f>TITRES_STAT!D2466</f>
        <v>46.942</v>
      </c>
      <c r="D2463" s="5">
        <f>TITRES_STAT!E2466</f>
        <v>0</v>
      </c>
      <c r="E2463" s="2">
        <f t="shared" si="152"/>
        <v>-2939.5330406261469</v>
      </c>
      <c r="F2463" s="5" t="str">
        <f t="shared" si="155"/>
        <v>NEUTRAL</v>
      </c>
      <c r="G2463" s="5" t="str">
        <f t="shared" si="154"/>
        <v>NEUTRAL</v>
      </c>
      <c r="H2463" s="5" t="str">
        <f t="shared" si="153"/>
        <v>NEUTRAL</v>
      </c>
    </row>
    <row r="2464" spans="1:8" ht="13.5" x14ac:dyDescent="0.25">
      <c r="A2464" s="3">
        <f>TITRES_STAT!B2467</f>
        <v>45593</v>
      </c>
      <c r="B2464" s="5">
        <f>TITRES_STAT!C2467</f>
        <v>50</v>
      </c>
      <c r="C2464" s="5">
        <f>TITRES_STAT!D2467</f>
        <v>46.942</v>
      </c>
      <c r="D2464" s="5">
        <f>TITRES_STAT!E2467</f>
        <v>0</v>
      </c>
      <c r="E2464" s="2">
        <f t="shared" si="152"/>
        <v>-2939.5330406261469</v>
      </c>
      <c r="F2464" s="5" t="str">
        <f t="shared" si="155"/>
        <v>NEUTRAL</v>
      </c>
      <c r="G2464" s="5" t="str">
        <f t="shared" si="154"/>
        <v>NEUTRAL</v>
      </c>
      <c r="H2464" s="5" t="str">
        <f t="shared" si="153"/>
        <v>NEUTRAL</v>
      </c>
    </row>
    <row r="2465" spans="1:8" ht="13.5" x14ac:dyDescent="0.25">
      <c r="A2465" s="3">
        <f>TITRES_STAT!B2468</f>
        <v>45594</v>
      </c>
      <c r="B2465" s="5">
        <f>TITRES_STAT!C2468</f>
        <v>50</v>
      </c>
      <c r="C2465" s="5">
        <f>TITRES_STAT!D2468</f>
        <v>46.942</v>
      </c>
      <c r="D2465" s="5">
        <f>TITRES_STAT!E2468</f>
        <v>0</v>
      </c>
      <c r="E2465" s="2">
        <f t="shared" si="152"/>
        <v>-2939.5330406261469</v>
      </c>
      <c r="F2465" s="5" t="str">
        <f t="shared" si="155"/>
        <v>NEUTRAL</v>
      </c>
      <c r="G2465" s="5" t="str">
        <f t="shared" si="154"/>
        <v>NEUTRAL</v>
      </c>
      <c r="H2465" s="5" t="str">
        <f t="shared" si="153"/>
        <v>NEUTRAL</v>
      </c>
    </row>
    <row r="2466" spans="1:8" ht="13.5" x14ac:dyDescent="0.25">
      <c r="A2466" s="3">
        <f>TITRES_STAT!B2469</f>
        <v>45595</v>
      </c>
      <c r="B2466" s="5">
        <f>TITRES_STAT!C2469</f>
        <v>49.5</v>
      </c>
      <c r="C2466" s="5">
        <f>TITRES_STAT!D2469</f>
        <v>46.472999999999999</v>
      </c>
      <c r="D2466" s="5">
        <f>TITRES_STAT!E2469</f>
        <v>0</v>
      </c>
      <c r="E2466" s="2">
        <f t="shared" si="152"/>
        <v>-2939.5330406261469</v>
      </c>
      <c r="F2466" s="5" t="str">
        <f t="shared" si="155"/>
        <v>NEUTRAL</v>
      </c>
      <c r="G2466" s="5" t="str">
        <f t="shared" si="154"/>
        <v>NEUTRAL</v>
      </c>
      <c r="H2466" s="5" t="str">
        <f t="shared" si="153"/>
        <v>NEUTRAL</v>
      </c>
    </row>
    <row r="2467" spans="1:8" ht="13.5" x14ac:dyDescent="0.25">
      <c r="A2467" s="3">
        <f>TITRES_STAT!B2470</f>
        <v>45596</v>
      </c>
      <c r="B2467" s="5">
        <f>TITRES_STAT!C2470</f>
        <v>49.49</v>
      </c>
      <c r="C2467" s="5">
        <f>TITRES_STAT!D2470</f>
        <v>46.463999999999999</v>
      </c>
      <c r="D2467" s="5">
        <f>TITRES_STAT!E2470</f>
        <v>0</v>
      </c>
      <c r="E2467" s="2">
        <f t="shared" si="152"/>
        <v>-2939.5330406261469</v>
      </c>
      <c r="F2467" s="5" t="str">
        <f t="shared" si="155"/>
        <v>NEUTRAL</v>
      </c>
      <c r="G2467" s="5" t="str">
        <f t="shared" si="154"/>
        <v>NEUTRAL</v>
      </c>
      <c r="H2467" s="5" t="str">
        <f t="shared" si="153"/>
        <v>NEUTRAL</v>
      </c>
    </row>
    <row r="2468" spans="1:8" ht="13.5" x14ac:dyDescent="0.25">
      <c r="A2468" s="3">
        <f>TITRES_STAT!B2471</f>
        <v>45597</v>
      </c>
      <c r="B2468" s="5">
        <f>TITRES_STAT!C2471</f>
        <v>49.5</v>
      </c>
      <c r="C2468" s="5">
        <f>TITRES_STAT!D2471</f>
        <v>46.472999999999999</v>
      </c>
      <c r="D2468" s="5">
        <f>TITRES_STAT!E2471</f>
        <v>0</v>
      </c>
      <c r="E2468" s="2">
        <f t="shared" si="152"/>
        <v>-2939.5330406261469</v>
      </c>
      <c r="F2468" s="5" t="str">
        <f t="shared" si="155"/>
        <v>NEUTRAL</v>
      </c>
      <c r="G2468" s="5" t="str">
        <f t="shared" si="154"/>
        <v>NEUTRAL</v>
      </c>
      <c r="H2468" s="5" t="str">
        <f t="shared" si="153"/>
        <v>NEUTRAL</v>
      </c>
    </row>
    <row r="2469" spans="1:8" ht="13.5" x14ac:dyDescent="0.25">
      <c r="A2469" s="3">
        <f>TITRES_STAT!B2472</f>
        <v>45600</v>
      </c>
      <c r="B2469" s="5">
        <f>TITRES_STAT!C2472</f>
        <v>50</v>
      </c>
      <c r="C2469" s="5">
        <f>TITRES_STAT!D2472</f>
        <v>46.942</v>
      </c>
      <c r="D2469" s="5">
        <f>TITRES_STAT!E2472</f>
        <v>0</v>
      </c>
      <c r="E2469" s="2">
        <f t="shared" si="152"/>
        <v>-2939.5330406261469</v>
      </c>
      <c r="F2469" s="5" t="str">
        <f t="shared" si="155"/>
        <v>NEUTRAL</v>
      </c>
      <c r="G2469" s="5" t="str">
        <f t="shared" si="154"/>
        <v>NEUTRAL</v>
      </c>
      <c r="H2469" s="5" t="str">
        <f t="shared" si="153"/>
        <v>NEUTRAL</v>
      </c>
    </row>
    <row r="2470" spans="1:8" ht="13.5" x14ac:dyDescent="0.25">
      <c r="A2470" s="3">
        <f>TITRES_STAT!B2473</f>
        <v>45601</v>
      </c>
      <c r="B2470" s="5">
        <f>TITRES_STAT!C2473</f>
        <v>50</v>
      </c>
      <c r="C2470" s="5">
        <f>TITRES_STAT!D2473</f>
        <v>46.942</v>
      </c>
      <c r="D2470" s="5">
        <f>TITRES_STAT!E2473</f>
        <v>0</v>
      </c>
      <c r="E2470" s="2">
        <f t="shared" si="152"/>
        <v>-2939.5330406261469</v>
      </c>
      <c r="F2470" s="5" t="str">
        <f t="shared" si="155"/>
        <v>NEUTRAL</v>
      </c>
      <c r="G2470" s="5" t="str">
        <f t="shared" si="154"/>
        <v>NEUTRAL</v>
      </c>
      <c r="H2470" s="5" t="str">
        <f t="shared" si="153"/>
        <v>NEUTRAL</v>
      </c>
    </row>
    <row r="2471" spans="1:8" ht="13.5" x14ac:dyDescent="0.25">
      <c r="A2471" s="3">
        <f>TITRES_STAT!B2474</f>
        <v>45602</v>
      </c>
      <c r="B2471" s="5">
        <f>TITRES_STAT!C2474</f>
        <v>52.24</v>
      </c>
      <c r="C2471" s="5">
        <f>TITRES_STAT!D2474</f>
        <v>49.045000000000002</v>
      </c>
      <c r="D2471" s="5">
        <f>TITRES_STAT!E2474</f>
        <v>0</v>
      </c>
      <c r="E2471" s="2">
        <f t="shared" si="152"/>
        <v>-2939.5330406261469</v>
      </c>
      <c r="F2471" s="5" t="str">
        <f t="shared" si="155"/>
        <v>NEUTRAL</v>
      </c>
      <c r="G2471" s="5" t="str">
        <f t="shared" si="154"/>
        <v>NEUTRAL</v>
      </c>
      <c r="H2471" s="5" t="str">
        <f t="shared" si="153"/>
        <v>NEUTRAL</v>
      </c>
    </row>
    <row r="2472" spans="1:8" ht="13.5" x14ac:dyDescent="0.25">
      <c r="A2472" s="3">
        <f>TITRES_STAT!B2475</f>
        <v>45603</v>
      </c>
      <c r="B2472" s="5">
        <f>TITRES_STAT!C2475</f>
        <v>51.48</v>
      </c>
      <c r="C2472" s="5">
        <f>TITRES_STAT!D2475</f>
        <v>48.332000000000001</v>
      </c>
      <c r="D2472" s="5">
        <f>TITRES_STAT!E2475</f>
        <v>0</v>
      </c>
      <c r="E2472" s="2">
        <f t="shared" si="152"/>
        <v>-2939.5330406261469</v>
      </c>
      <c r="F2472" s="5" t="str">
        <f t="shared" si="155"/>
        <v>NEUTRAL</v>
      </c>
      <c r="G2472" s="5" t="str">
        <f t="shared" si="154"/>
        <v>NEUTRAL</v>
      </c>
      <c r="H2472" s="5" t="str">
        <f t="shared" si="153"/>
        <v>NEUTRAL</v>
      </c>
    </row>
    <row r="2473" spans="1:8" ht="13.5" x14ac:dyDescent="0.25">
      <c r="A2473" s="3">
        <f>TITRES_STAT!B2476</f>
        <v>45604</v>
      </c>
      <c r="B2473" s="5">
        <f>TITRES_STAT!C2476</f>
        <v>51.48</v>
      </c>
      <c r="C2473" s="5">
        <f>TITRES_STAT!D2476</f>
        <v>48.332000000000001</v>
      </c>
      <c r="D2473" s="5">
        <f>TITRES_STAT!E2476</f>
        <v>0</v>
      </c>
      <c r="E2473" s="2">
        <f t="shared" si="152"/>
        <v>-2939.5330406261469</v>
      </c>
      <c r="F2473" s="5" t="str">
        <f t="shared" si="155"/>
        <v>NEUTRAL</v>
      </c>
      <c r="G2473" s="5" t="str">
        <f t="shared" si="154"/>
        <v>NEUTRAL</v>
      </c>
      <c r="H2473" s="5" t="str">
        <f t="shared" si="153"/>
        <v>NEUTRAL</v>
      </c>
    </row>
    <row r="2474" spans="1:8" ht="13.5" x14ac:dyDescent="0.25">
      <c r="A2474" s="3">
        <f>TITRES_STAT!B2477</f>
        <v>45607</v>
      </c>
      <c r="B2474" s="5">
        <f>TITRES_STAT!C2477</f>
        <v>51.48</v>
      </c>
      <c r="C2474" s="5">
        <f>TITRES_STAT!D2477</f>
        <v>48.332000000000001</v>
      </c>
      <c r="D2474" s="5">
        <f>TITRES_STAT!E2477</f>
        <v>0</v>
      </c>
      <c r="E2474" s="2">
        <f t="shared" si="152"/>
        <v>-2939.5330406261469</v>
      </c>
      <c r="F2474" s="5" t="str">
        <f t="shared" si="155"/>
        <v>NEUTRAL</v>
      </c>
      <c r="G2474" s="5" t="str">
        <f t="shared" si="154"/>
        <v>NEUTRAL</v>
      </c>
      <c r="H2474" s="5" t="str">
        <f t="shared" si="153"/>
        <v>NEUTRAL</v>
      </c>
    </row>
    <row r="2475" spans="1:8" ht="13.5" x14ac:dyDescent="0.25">
      <c r="A2475" s="3">
        <f>TITRES_STAT!B2478</f>
        <v>45608</v>
      </c>
      <c r="B2475" s="5">
        <f>TITRES_STAT!C2478</f>
        <v>51.48</v>
      </c>
      <c r="C2475" s="5">
        <f>TITRES_STAT!D2478</f>
        <v>48.332000000000001</v>
      </c>
      <c r="D2475" s="5">
        <f>TITRES_STAT!E2478</f>
        <v>0</v>
      </c>
      <c r="E2475" s="2">
        <f t="shared" si="152"/>
        <v>-2939.5330406261469</v>
      </c>
      <c r="F2475" s="5" t="str">
        <f t="shared" si="155"/>
        <v>NEUTRAL</v>
      </c>
      <c r="G2475" s="5" t="str">
        <f t="shared" si="154"/>
        <v>NEUTRAL</v>
      </c>
      <c r="H2475" s="5" t="str">
        <f t="shared" si="153"/>
        <v>NEUTRAL</v>
      </c>
    </row>
    <row r="2476" spans="1:8" ht="13.5" x14ac:dyDescent="0.25">
      <c r="A2476" s="3">
        <f>TITRES_STAT!B2479</f>
        <v>45609</v>
      </c>
      <c r="B2476" s="5">
        <f>TITRES_STAT!C2479</f>
        <v>51.47</v>
      </c>
      <c r="C2476" s="5">
        <f>TITRES_STAT!D2479</f>
        <v>48.322000000000003</v>
      </c>
      <c r="D2476" s="5">
        <f>TITRES_STAT!E2479</f>
        <v>0</v>
      </c>
      <c r="E2476" s="2">
        <f t="shared" si="152"/>
        <v>-2939.5330406261469</v>
      </c>
      <c r="F2476" s="5" t="str">
        <f t="shared" si="155"/>
        <v>NEUTRAL</v>
      </c>
      <c r="G2476" s="5" t="str">
        <f t="shared" si="154"/>
        <v>NEUTRAL</v>
      </c>
      <c r="H2476" s="5" t="str">
        <f t="shared" si="153"/>
        <v>NEUTRAL</v>
      </c>
    </row>
    <row r="2477" spans="1:8" ht="13.5" x14ac:dyDescent="0.25">
      <c r="A2477" s="3">
        <f>TITRES_STAT!B2480</f>
        <v>45610</v>
      </c>
      <c r="B2477" s="5">
        <f>TITRES_STAT!C2480</f>
        <v>51.47</v>
      </c>
      <c r="C2477" s="5">
        <f>TITRES_STAT!D2480</f>
        <v>48.322000000000003</v>
      </c>
      <c r="D2477" s="5">
        <f>TITRES_STAT!E2480</f>
        <v>0</v>
      </c>
      <c r="E2477" s="2">
        <f t="shared" si="152"/>
        <v>-2939.5330406261469</v>
      </c>
      <c r="F2477" s="5" t="str">
        <f t="shared" si="155"/>
        <v>NEUTRAL</v>
      </c>
      <c r="G2477" s="5" t="str">
        <f t="shared" si="154"/>
        <v>NEUTRAL</v>
      </c>
      <c r="H2477" s="5" t="str">
        <f t="shared" si="153"/>
        <v>NEUTRAL</v>
      </c>
    </row>
    <row r="2478" spans="1:8" ht="13.5" x14ac:dyDescent="0.25">
      <c r="A2478" s="3">
        <f>TITRES_STAT!B2481</f>
        <v>45611</v>
      </c>
      <c r="B2478" s="5">
        <f>TITRES_STAT!C2481</f>
        <v>51.47</v>
      </c>
      <c r="C2478" s="5">
        <f>TITRES_STAT!D2481</f>
        <v>48.322000000000003</v>
      </c>
      <c r="D2478" s="5">
        <f>TITRES_STAT!E2481</f>
        <v>0</v>
      </c>
      <c r="E2478" s="2">
        <f t="shared" si="152"/>
        <v>-2939.5330406261469</v>
      </c>
      <c r="F2478" s="5" t="str">
        <f t="shared" si="155"/>
        <v>NEUTRAL</v>
      </c>
      <c r="G2478" s="5" t="str">
        <f t="shared" si="154"/>
        <v>NEUTRAL</v>
      </c>
      <c r="H2478" s="5" t="str">
        <f t="shared" si="153"/>
        <v>NEUTRAL</v>
      </c>
    </row>
    <row r="2479" spans="1:8" ht="13.5" x14ac:dyDescent="0.25">
      <c r="A2479" s="3">
        <f>TITRES_STAT!B2482</f>
        <v>45614</v>
      </c>
      <c r="B2479" s="5">
        <f>TITRES_STAT!C2482</f>
        <v>51.48</v>
      </c>
      <c r="C2479" s="5">
        <f>TITRES_STAT!D2482</f>
        <v>48.332000000000001</v>
      </c>
      <c r="D2479" s="5">
        <f>TITRES_STAT!E2482</f>
        <v>0</v>
      </c>
      <c r="E2479" s="2">
        <f t="shared" si="152"/>
        <v>-2939.5330406261469</v>
      </c>
      <c r="F2479" s="5" t="str">
        <f t="shared" si="155"/>
        <v>NEUTRAL</v>
      </c>
      <c r="G2479" s="5" t="str">
        <f t="shared" si="154"/>
        <v>NEUTRAL</v>
      </c>
      <c r="H2479" s="5" t="str">
        <f t="shared" si="153"/>
        <v>NEUTRAL</v>
      </c>
    </row>
    <row r="2480" spans="1:8" ht="13.5" x14ac:dyDescent="0.25">
      <c r="A2480" s="3">
        <f>TITRES_STAT!B2483</f>
        <v>45615</v>
      </c>
      <c r="B2480" s="5">
        <f>TITRES_STAT!C2483</f>
        <v>49.17</v>
      </c>
      <c r="C2480" s="5">
        <f>TITRES_STAT!D2483</f>
        <v>46.162999999999997</v>
      </c>
      <c r="D2480" s="5">
        <f>TITRES_STAT!E2483</f>
        <v>0</v>
      </c>
      <c r="E2480" s="2">
        <f t="shared" si="152"/>
        <v>-2939.5330406261469</v>
      </c>
      <c r="F2480" s="5" t="str">
        <f t="shared" si="155"/>
        <v>NEUTRAL</v>
      </c>
      <c r="G2480" s="5" t="str">
        <f t="shared" si="154"/>
        <v>NEUTRAL</v>
      </c>
      <c r="H2480" s="5" t="str">
        <f t="shared" si="153"/>
        <v>NEUTRAL</v>
      </c>
    </row>
    <row r="2481" spans="1:8" ht="13.5" x14ac:dyDescent="0.25">
      <c r="A2481" s="3">
        <f>TITRES_STAT!B2484</f>
        <v>45616</v>
      </c>
      <c r="B2481" s="5">
        <f>TITRES_STAT!C2484</f>
        <v>49</v>
      </c>
      <c r="C2481" s="5">
        <f>TITRES_STAT!D2484</f>
        <v>46.003</v>
      </c>
      <c r="D2481" s="5">
        <f>TITRES_STAT!E2484</f>
        <v>46.003</v>
      </c>
      <c r="E2481" s="2">
        <f t="shared" si="152"/>
        <v>-2985.536040626147</v>
      </c>
      <c r="F2481" s="5" t="str">
        <f t="shared" si="155"/>
        <v>BEARISH</v>
      </c>
      <c r="G2481" s="5" t="str">
        <f t="shared" si="154"/>
        <v>NEUTRAL</v>
      </c>
      <c r="H2481" s="5" t="str">
        <f t="shared" si="153"/>
        <v>CONFIRMED BEARISH</v>
      </c>
    </row>
    <row r="2482" spans="1:8" ht="13.5" x14ac:dyDescent="0.25">
      <c r="A2482" s="3">
        <f>TITRES_STAT!B2485</f>
        <v>45617</v>
      </c>
      <c r="B2482" s="5">
        <f>TITRES_STAT!C2485</f>
        <v>51.2</v>
      </c>
      <c r="C2482" s="5">
        <f>TITRES_STAT!D2485</f>
        <v>48.069000000000003</v>
      </c>
      <c r="D2482" s="5">
        <f>TITRES_STAT!E2485</f>
        <v>0</v>
      </c>
      <c r="E2482" s="2">
        <f t="shared" si="152"/>
        <v>-2985.536040626147</v>
      </c>
      <c r="F2482" s="5" t="str">
        <f t="shared" si="155"/>
        <v>BEARISH</v>
      </c>
      <c r="G2482" s="5" t="str">
        <f t="shared" si="154"/>
        <v>NEUTRAL</v>
      </c>
      <c r="H2482" s="5" t="str">
        <f t="shared" si="153"/>
        <v>CONFIRMED BEARISH</v>
      </c>
    </row>
    <row r="2483" spans="1:8" ht="13.5" x14ac:dyDescent="0.25">
      <c r="A2483" s="3">
        <f>TITRES_STAT!B2486</f>
        <v>45618</v>
      </c>
      <c r="B2483" s="5">
        <f>TITRES_STAT!C2486</f>
        <v>51</v>
      </c>
      <c r="C2483" s="5">
        <f>TITRES_STAT!D2486</f>
        <v>47.881</v>
      </c>
      <c r="D2483" s="5">
        <f>TITRES_STAT!E2486</f>
        <v>46.047439352941176</v>
      </c>
      <c r="E2483" s="2">
        <f t="shared" si="152"/>
        <v>-3031.5834799790882</v>
      </c>
      <c r="F2483" s="5" t="str">
        <f t="shared" si="155"/>
        <v>BEARISH</v>
      </c>
      <c r="G2483" s="5" t="str">
        <f t="shared" si="154"/>
        <v>STRONG</v>
      </c>
      <c r="H2483" s="5" t="str">
        <f t="shared" si="153"/>
        <v>CONFIRMED BEARISH</v>
      </c>
    </row>
    <row r="2484" spans="1:8" ht="13.5" x14ac:dyDescent="0.25">
      <c r="A2484" s="3">
        <f>TITRES_STAT!B2487</f>
        <v>45621</v>
      </c>
      <c r="B2484" s="5">
        <f>TITRES_STAT!C2487</f>
        <v>51</v>
      </c>
      <c r="C2484" s="5">
        <f>TITRES_STAT!D2487</f>
        <v>47.881</v>
      </c>
      <c r="D2484" s="5">
        <f>TITRES_STAT!E2487</f>
        <v>47.881</v>
      </c>
      <c r="E2484" s="2">
        <f t="shared" si="152"/>
        <v>-3031.5834799790882</v>
      </c>
      <c r="F2484" s="5" t="str">
        <f t="shared" si="155"/>
        <v>BEARISH</v>
      </c>
      <c r="G2484" s="5" t="str">
        <f t="shared" si="154"/>
        <v>STRONG</v>
      </c>
      <c r="H2484" s="5" t="str">
        <f t="shared" si="153"/>
        <v>CONFIRMED BEARISH</v>
      </c>
    </row>
    <row r="2485" spans="1:8" ht="13.5" x14ac:dyDescent="0.25">
      <c r="A2485" s="3">
        <f>TITRES_STAT!B2488</f>
        <v>45622</v>
      </c>
      <c r="B2485" s="5">
        <f>TITRES_STAT!C2488</f>
        <v>51.2</v>
      </c>
      <c r="C2485" s="5">
        <f>TITRES_STAT!D2488</f>
        <v>48.069000000000003</v>
      </c>
      <c r="D2485" s="5">
        <f>TITRES_STAT!E2488</f>
        <v>48.069000000000003</v>
      </c>
      <c r="E2485" s="2">
        <f t="shared" si="152"/>
        <v>-2983.5144799790883</v>
      </c>
      <c r="F2485" s="5" t="str">
        <f t="shared" si="155"/>
        <v>BEARISH</v>
      </c>
      <c r="G2485" s="5" t="str">
        <f t="shared" si="154"/>
        <v>NEUTRAL</v>
      </c>
      <c r="H2485" s="5" t="str">
        <f t="shared" si="153"/>
        <v>BEARISH DIVERGENCE</v>
      </c>
    </row>
    <row r="2486" spans="1:8" ht="13.5" x14ac:dyDescent="0.25">
      <c r="A2486" s="3">
        <f>TITRES_STAT!B2489</f>
        <v>45623</v>
      </c>
      <c r="B2486" s="5">
        <f>TITRES_STAT!C2489</f>
        <v>51.2</v>
      </c>
      <c r="C2486" s="5">
        <f>TITRES_STAT!D2489</f>
        <v>48.069000000000003</v>
      </c>
      <c r="D2486" s="5">
        <f>TITRES_STAT!E2489</f>
        <v>48.069000000000003</v>
      </c>
      <c r="E2486" s="2">
        <f t="shared" si="152"/>
        <v>-2983.5144799790883</v>
      </c>
      <c r="F2486" s="5" t="str">
        <f t="shared" si="155"/>
        <v>BULLISH</v>
      </c>
      <c r="G2486" s="5" t="str">
        <f t="shared" si="154"/>
        <v>NEUTRAL</v>
      </c>
      <c r="H2486" s="5" t="str">
        <f t="shared" si="153"/>
        <v>CONFIRMED BULLISH</v>
      </c>
    </row>
    <row r="2487" spans="1:8" ht="13.5" x14ac:dyDescent="0.25">
      <c r="A2487" s="3">
        <f>TITRES_STAT!B2490</f>
        <v>45624</v>
      </c>
      <c r="B2487" s="5">
        <f>TITRES_STAT!C2490</f>
        <v>51.2</v>
      </c>
      <c r="C2487" s="5">
        <f>TITRES_STAT!D2490</f>
        <v>48.069000000000003</v>
      </c>
      <c r="D2487" s="5">
        <f>TITRES_STAT!E2490</f>
        <v>48.069000000000003</v>
      </c>
      <c r="E2487" s="2">
        <f t="shared" si="152"/>
        <v>-2983.5144799790883</v>
      </c>
      <c r="F2487" s="5" t="str">
        <f t="shared" si="155"/>
        <v>BULLISH</v>
      </c>
      <c r="G2487" s="5" t="str">
        <f t="shared" si="154"/>
        <v>NEUTRAL</v>
      </c>
      <c r="H2487" s="5" t="str">
        <f t="shared" si="153"/>
        <v>NEUTRAL</v>
      </c>
    </row>
    <row r="2488" spans="1:8" ht="13.5" x14ac:dyDescent="0.25">
      <c r="A2488" s="3">
        <f>TITRES_STAT!B2491</f>
        <v>45625</v>
      </c>
      <c r="B2488" s="5">
        <f>TITRES_STAT!C2491</f>
        <v>51.2</v>
      </c>
      <c r="C2488" s="5">
        <f>TITRES_STAT!D2491</f>
        <v>48.069000000000003</v>
      </c>
      <c r="D2488" s="5">
        <f>TITRES_STAT!E2491</f>
        <v>48.069000000000003</v>
      </c>
      <c r="E2488" s="2">
        <f t="shared" si="152"/>
        <v>-2983.5144799790883</v>
      </c>
      <c r="F2488" s="5" t="str">
        <f t="shared" si="155"/>
        <v>BULLISH</v>
      </c>
      <c r="G2488" s="5" t="str">
        <f t="shared" si="154"/>
        <v>NEUTRAL</v>
      </c>
      <c r="H2488" s="5" t="str">
        <f t="shared" si="153"/>
        <v>CONFIRMED BULLISH</v>
      </c>
    </row>
    <row r="2489" spans="1:8" ht="13.5" x14ac:dyDescent="0.25">
      <c r="A2489" s="3">
        <f>TITRES_STAT!B2492</f>
        <v>45628</v>
      </c>
      <c r="B2489" s="5">
        <f>TITRES_STAT!C2492</f>
        <v>51.2</v>
      </c>
      <c r="C2489" s="5">
        <f>TITRES_STAT!D2492</f>
        <v>48.069000000000003</v>
      </c>
      <c r="D2489" s="5">
        <f>TITRES_STAT!E2492</f>
        <v>48.069000000000003</v>
      </c>
      <c r="E2489" s="2">
        <f t="shared" si="152"/>
        <v>-2983.5144799790883</v>
      </c>
      <c r="F2489" s="5" t="str">
        <f t="shared" si="155"/>
        <v>BULLISH</v>
      </c>
      <c r="G2489" s="5" t="str">
        <f t="shared" si="154"/>
        <v>NEUTRAL</v>
      </c>
      <c r="H2489" s="5" t="str">
        <f t="shared" si="153"/>
        <v>CONFIRMED BULLISH</v>
      </c>
    </row>
    <row r="2490" spans="1:8" ht="13.5" x14ac:dyDescent="0.25">
      <c r="A2490" s="3">
        <f>TITRES_STAT!B2493</f>
        <v>45629</v>
      </c>
      <c r="B2490" s="5">
        <f>TITRES_STAT!C2493</f>
        <v>51.5</v>
      </c>
      <c r="C2490" s="5">
        <f>TITRES_STAT!D2493</f>
        <v>48.350999999999999</v>
      </c>
      <c r="D2490" s="5">
        <f>TITRES_STAT!E2493</f>
        <v>48.080609941747575</v>
      </c>
      <c r="E2490" s="2">
        <f t="shared" si="152"/>
        <v>-2935.4338700373405</v>
      </c>
      <c r="F2490" s="5" t="str">
        <f t="shared" si="155"/>
        <v>BULLISH</v>
      </c>
      <c r="G2490" s="5" t="str">
        <f t="shared" si="154"/>
        <v>NEUTRAL</v>
      </c>
      <c r="H2490" s="5" t="str">
        <f t="shared" si="153"/>
        <v>CONFIRMED BULLISH</v>
      </c>
    </row>
    <row r="2491" spans="1:8" ht="13.5" x14ac:dyDescent="0.25">
      <c r="A2491" s="3">
        <f>TITRES_STAT!B2494</f>
        <v>45630</v>
      </c>
      <c r="B2491" s="5">
        <f>TITRES_STAT!C2494</f>
        <v>51.5</v>
      </c>
      <c r="C2491" s="5">
        <f>TITRES_STAT!D2494</f>
        <v>48.350999999999999</v>
      </c>
      <c r="D2491" s="5">
        <f>TITRES_STAT!E2494</f>
        <v>48.350999999999999</v>
      </c>
      <c r="E2491" s="2">
        <f t="shared" si="152"/>
        <v>-2935.4338700373405</v>
      </c>
      <c r="F2491" s="5" t="str">
        <f t="shared" si="155"/>
        <v>BULLISH</v>
      </c>
      <c r="G2491" s="5" t="str">
        <f t="shared" si="154"/>
        <v>NEUTRAL</v>
      </c>
      <c r="H2491" s="5" t="str">
        <f t="shared" si="153"/>
        <v>CONFIRMED BULLISH</v>
      </c>
    </row>
    <row r="2492" spans="1:8" ht="13.5" x14ac:dyDescent="0.25">
      <c r="A2492" s="3">
        <f>TITRES_STAT!B2495</f>
        <v>45631</v>
      </c>
      <c r="B2492" s="5">
        <f>TITRES_STAT!C2495</f>
        <v>51.5</v>
      </c>
      <c r="C2492" s="5">
        <f>TITRES_STAT!D2495</f>
        <v>48.350999999999999</v>
      </c>
      <c r="D2492" s="5">
        <f>TITRES_STAT!E2495</f>
        <v>48.350999999999999</v>
      </c>
      <c r="E2492" s="2">
        <f t="shared" si="152"/>
        <v>-2935.4338700373405</v>
      </c>
      <c r="F2492" s="5" t="str">
        <f t="shared" si="155"/>
        <v>BULLISH</v>
      </c>
      <c r="G2492" s="5" t="str">
        <f t="shared" si="154"/>
        <v>NEUTRAL</v>
      </c>
      <c r="H2492" s="5" t="str">
        <f t="shared" si="153"/>
        <v>CONFIRMED BULLISH</v>
      </c>
    </row>
    <row r="2493" spans="1:8" ht="13.5" x14ac:dyDescent="0.25">
      <c r="A2493" s="3">
        <f>TITRES_STAT!B2496</f>
        <v>45632</v>
      </c>
      <c r="B2493" s="5">
        <f>TITRES_STAT!C2496</f>
        <v>51.5</v>
      </c>
      <c r="C2493" s="5">
        <f>TITRES_STAT!D2496</f>
        <v>48.350999999999999</v>
      </c>
      <c r="D2493" s="5">
        <f>TITRES_STAT!E2496</f>
        <v>48.350999999999999</v>
      </c>
      <c r="E2493" s="2">
        <f t="shared" si="152"/>
        <v>-2935.4338700373405</v>
      </c>
      <c r="F2493" s="5" t="str">
        <f t="shared" si="155"/>
        <v>BULLISH</v>
      </c>
      <c r="G2493" s="5" t="str">
        <f t="shared" si="154"/>
        <v>NEUTRAL</v>
      </c>
      <c r="H2493" s="5" t="str">
        <f t="shared" si="153"/>
        <v>CONFIRMED BULLISH</v>
      </c>
    </row>
    <row r="2494" spans="1:8" ht="13.5" x14ac:dyDescent="0.25">
      <c r="A2494" s="3">
        <f>TITRES_STAT!B2497</f>
        <v>45635</v>
      </c>
      <c r="B2494" s="5">
        <f>TITRES_STAT!C2497</f>
        <v>51.5</v>
      </c>
      <c r="C2494" s="5">
        <f>TITRES_STAT!D2497</f>
        <v>48.350999999999999</v>
      </c>
      <c r="D2494" s="5">
        <f>TITRES_STAT!E2497</f>
        <v>48.350999999999999</v>
      </c>
      <c r="E2494" s="2">
        <f t="shared" si="152"/>
        <v>-2935.4338700373405</v>
      </c>
      <c r="F2494" s="5" t="str">
        <f t="shared" si="155"/>
        <v>BULLISH</v>
      </c>
      <c r="G2494" s="5" t="str">
        <f t="shared" si="154"/>
        <v>NEUTRAL</v>
      </c>
      <c r="H2494" s="5" t="str">
        <f t="shared" si="153"/>
        <v>CONFIRMED BULLISH</v>
      </c>
    </row>
    <row r="2495" spans="1:8" ht="13.5" x14ac:dyDescent="0.25">
      <c r="A2495" s="3">
        <f>TITRES_STAT!B2498</f>
        <v>45636</v>
      </c>
      <c r="B2495" s="5">
        <f>TITRES_STAT!C2498</f>
        <v>51.5</v>
      </c>
      <c r="C2495" s="5">
        <f>TITRES_STAT!D2498</f>
        <v>48.350999999999999</v>
      </c>
      <c r="D2495" s="5">
        <f>TITRES_STAT!E2498</f>
        <v>48.350999999999999</v>
      </c>
      <c r="E2495" s="2">
        <f t="shared" si="152"/>
        <v>-2935.4338700373405</v>
      </c>
      <c r="F2495" s="5" t="str">
        <f t="shared" si="155"/>
        <v>NEUTRAL</v>
      </c>
      <c r="G2495" s="5" t="str">
        <f t="shared" si="154"/>
        <v>NEUTRAL</v>
      </c>
      <c r="H2495" s="5" t="str">
        <f t="shared" si="153"/>
        <v>NEUTRAL</v>
      </c>
    </row>
    <row r="2496" spans="1:8" ht="13.5" x14ac:dyDescent="0.25">
      <c r="A2496" s="3">
        <f>TITRES_STAT!B2499</f>
        <v>45637</v>
      </c>
      <c r="B2496" s="5">
        <f>TITRES_STAT!C2499</f>
        <v>51.5</v>
      </c>
      <c r="C2496" s="5">
        <f>TITRES_STAT!D2499</f>
        <v>48.350999999999999</v>
      </c>
      <c r="D2496" s="5">
        <f>TITRES_STAT!E2499</f>
        <v>48.350999999999999</v>
      </c>
      <c r="E2496" s="2">
        <f t="shared" si="152"/>
        <v>-2935.4338700373405</v>
      </c>
      <c r="F2496" s="5" t="str">
        <f t="shared" si="155"/>
        <v>NEUTRAL</v>
      </c>
      <c r="G2496" s="5" t="str">
        <f t="shared" si="154"/>
        <v>NEUTRAL</v>
      </c>
      <c r="H2496" s="5" t="str">
        <f t="shared" si="153"/>
        <v>NEUTRAL</v>
      </c>
    </row>
    <row r="2497" spans="1:8" ht="13.5" x14ac:dyDescent="0.25">
      <c r="A2497" s="3">
        <f>TITRES_STAT!B2500</f>
        <v>45638</v>
      </c>
      <c r="B2497" s="5">
        <f>TITRES_STAT!C2500</f>
        <v>51.5</v>
      </c>
      <c r="C2497" s="5">
        <f>TITRES_STAT!D2500</f>
        <v>48.350999999999999</v>
      </c>
      <c r="D2497" s="5">
        <f>TITRES_STAT!E2500</f>
        <v>48.350999999999999</v>
      </c>
      <c r="E2497" s="2">
        <f t="shared" si="152"/>
        <v>-2935.4338700373405</v>
      </c>
      <c r="F2497" s="5" t="str">
        <f t="shared" si="155"/>
        <v>NEUTRAL</v>
      </c>
      <c r="G2497" s="5" t="str">
        <f t="shared" si="154"/>
        <v>NEUTRAL</v>
      </c>
      <c r="H2497" s="5" t="str">
        <f t="shared" si="153"/>
        <v>NEUTRAL</v>
      </c>
    </row>
    <row r="2498" spans="1:8" ht="13.5" x14ac:dyDescent="0.25">
      <c r="A2498" s="3">
        <f>TITRES_STAT!B2501</f>
        <v>45639</v>
      </c>
      <c r="B2498" s="5">
        <f>TITRES_STAT!C2501</f>
        <v>51.5</v>
      </c>
      <c r="C2498" s="5">
        <f>TITRES_STAT!D2501</f>
        <v>48.350999999999999</v>
      </c>
      <c r="D2498" s="5">
        <f>TITRES_STAT!E2501</f>
        <v>48.350999999999999</v>
      </c>
      <c r="E2498" s="2">
        <f t="shared" si="152"/>
        <v>-2935.4338700373405</v>
      </c>
      <c r="F2498" s="5" t="str">
        <f t="shared" si="155"/>
        <v>NEUTRAL</v>
      </c>
      <c r="G2498" s="5" t="str">
        <f t="shared" si="154"/>
        <v>NEUTRAL</v>
      </c>
      <c r="H2498" s="5" t="str">
        <f t="shared" si="153"/>
        <v>NEUTRAL</v>
      </c>
    </row>
    <row r="2499" spans="1:8" ht="13.5" x14ac:dyDescent="0.25">
      <c r="A2499" s="3">
        <f>TITRES_STAT!B2502</f>
        <v>45642</v>
      </c>
      <c r="B2499" s="5">
        <f>TITRES_STAT!C2502</f>
        <v>51.5</v>
      </c>
      <c r="C2499" s="5">
        <f>TITRES_STAT!D2502</f>
        <v>48.350999999999999</v>
      </c>
      <c r="D2499" s="5">
        <f>TITRES_STAT!E2502</f>
        <v>48.350999999999999</v>
      </c>
      <c r="E2499" s="2">
        <f t="shared" si="152"/>
        <v>-2935.4338700373405</v>
      </c>
      <c r="F2499" s="5" t="str">
        <f t="shared" si="155"/>
        <v>NEUTRAL</v>
      </c>
      <c r="G2499" s="5" t="str">
        <f t="shared" si="154"/>
        <v>NEUTRAL</v>
      </c>
      <c r="H2499" s="5" t="str">
        <f t="shared" si="153"/>
        <v>NEUTRAL</v>
      </c>
    </row>
    <row r="2500" spans="1:8" ht="13.5" x14ac:dyDescent="0.25">
      <c r="A2500" s="3">
        <f>TITRES_STAT!B2503</f>
        <v>45644</v>
      </c>
      <c r="B2500" s="5">
        <f>TITRES_STAT!C2503</f>
        <v>51.5</v>
      </c>
      <c r="C2500" s="5">
        <f>TITRES_STAT!D2503</f>
        <v>48.350999999999999</v>
      </c>
      <c r="D2500" s="5">
        <f>TITRES_STAT!E2503</f>
        <v>48.350999999999999</v>
      </c>
      <c r="E2500" s="2">
        <f t="shared" ref="E2500:E2563" si="156">IF(B2500&gt;B2499, E2499+D2500, IF(B2500&lt;B2499, E2499-D2500, E2499))</f>
        <v>-2935.4338700373405</v>
      </c>
      <c r="F2500" s="5" t="str">
        <f t="shared" si="155"/>
        <v>NEUTRAL</v>
      </c>
      <c r="G2500" s="5" t="str">
        <f t="shared" si="154"/>
        <v>NEUTRAL</v>
      </c>
      <c r="H2500" s="5" t="str">
        <f t="shared" si="153"/>
        <v>NEUTRAL</v>
      </c>
    </row>
    <row r="2501" spans="1:8" ht="13.5" x14ac:dyDescent="0.25">
      <c r="A2501" s="3">
        <f>TITRES_STAT!B2504</f>
        <v>45645</v>
      </c>
      <c r="B2501" s="5">
        <f>TITRES_STAT!C2504</f>
        <v>51.5</v>
      </c>
      <c r="C2501" s="5">
        <f>TITRES_STAT!D2504</f>
        <v>48.350999999999999</v>
      </c>
      <c r="D2501" s="5">
        <f>TITRES_STAT!E2504</f>
        <v>48.350999999999999</v>
      </c>
      <c r="E2501" s="2">
        <f t="shared" si="156"/>
        <v>-2935.4338700373405</v>
      </c>
      <c r="F2501" s="5" t="str">
        <f t="shared" si="155"/>
        <v>NEUTRAL</v>
      </c>
      <c r="G2501" s="5" t="str">
        <f t="shared" si="154"/>
        <v>NEUTRAL</v>
      </c>
      <c r="H2501" s="5" t="str">
        <f t="shared" si="153"/>
        <v>NEUTRAL</v>
      </c>
    </row>
    <row r="2502" spans="1:8" ht="13.5" x14ac:dyDescent="0.25">
      <c r="A2502" s="3">
        <f>TITRES_STAT!B2505</f>
        <v>45646</v>
      </c>
      <c r="B2502" s="5">
        <f>TITRES_STAT!C2505</f>
        <v>51.5</v>
      </c>
      <c r="C2502" s="5">
        <f>TITRES_STAT!D2505</f>
        <v>48.350999999999999</v>
      </c>
      <c r="D2502" s="5">
        <f>TITRES_STAT!E2505</f>
        <v>0</v>
      </c>
      <c r="E2502" s="2">
        <f t="shared" si="156"/>
        <v>-2935.4338700373405</v>
      </c>
      <c r="F2502" s="5" t="str">
        <f t="shared" si="155"/>
        <v>NEUTRAL</v>
      </c>
      <c r="G2502" s="5" t="str">
        <f t="shared" si="154"/>
        <v>NEUTRAL</v>
      </c>
      <c r="H2502" s="5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45649</v>
      </c>
      <c r="B2503" s="5">
        <f>TITRES_STAT!C2506</f>
        <v>51.5</v>
      </c>
      <c r="C2503" s="5">
        <f>TITRES_STAT!D2506</f>
        <v>48.350999999999999</v>
      </c>
      <c r="D2503" s="5">
        <f>TITRES_STAT!E2506</f>
        <v>48.350999999999999</v>
      </c>
      <c r="E2503" s="2">
        <f t="shared" si="156"/>
        <v>-2935.4338700373405</v>
      </c>
      <c r="F2503" s="5" t="str">
        <f t="shared" si="155"/>
        <v>NEUTRAL</v>
      </c>
      <c r="G2503" s="5" t="str">
        <f t="shared" ref="G2503:G2566" si="158">IF((E2503-E2498)/E2498 &gt; 0.02, "STRONG",
 IF((E2503-E2498)/E2498 &lt; -0.02, "WEAK", "NEUTRAL"))</f>
        <v>NEUTRAL</v>
      </c>
      <c r="H2503" s="5" t="str">
        <f t="shared" si="157"/>
        <v>NEUTRAL</v>
      </c>
    </row>
    <row r="2504" spans="1:8" ht="13.5" x14ac:dyDescent="0.25">
      <c r="A2504" s="3">
        <f>TITRES_STAT!B2507</f>
        <v>45650</v>
      </c>
      <c r="B2504" s="5">
        <f>TITRES_STAT!C2507</f>
        <v>51.5</v>
      </c>
      <c r="C2504" s="5">
        <f>TITRES_STAT!D2507</f>
        <v>48.350999999999999</v>
      </c>
      <c r="D2504" s="5">
        <f>TITRES_STAT!E2507</f>
        <v>48.350999999999999</v>
      </c>
      <c r="E2504" s="2">
        <f t="shared" si="156"/>
        <v>-2935.4338700373405</v>
      </c>
      <c r="F2504" s="5" t="str">
        <f t="shared" ref="F2504:F2567" si="159">IF(E2504&gt;E2499,"BULLISH",IF(E2504&lt;E2499,"BEARISH","NEUTRAL"))</f>
        <v>NEUTRAL</v>
      </c>
      <c r="G2504" s="5" t="str">
        <f t="shared" si="158"/>
        <v>NEUTRAL</v>
      </c>
      <c r="H2504" s="5" t="str">
        <f t="shared" si="157"/>
        <v>NEUTRAL</v>
      </c>
    </row>
    <row r="2505" spans="1:8" ht="13.5" x14ac:dyDescent="0.25">
      <c r="A2505" s="3">
        <f>TITRES_STAT!B2508</f>
        <v>45651</v>
      </c>
      <c r="B2505" s="5">
        <f>TITRES_STAT!C2508</f>
        <v>51.5</v>
      </c>
      <c r="C2505" s="5">
        <f>TITRES_STAT!D2508</f>
        <v>48.350999999999999</v>
      </c>
      <c r="D2505" s="5">
        <f>TITRES_STAT!E2508</f>
        <v>48.350999999999999</v>
      </c>
      <c r="E2505" s="2">
        <f t="shared" si="156"/>
        <v>-2935.4338700373405</v>
      </c>
      <c r="F2505" s="5" t="str">
        <f t="shared" si="159"/>
        <v>NEUTRAL</v>
      </c>
      <c r="G2505" s="5" t="str">
        <f t="shared" si="158"/>
        <v>NEUTRAL</v>
      </c>
      <c r="H2505" s="5" t="str">
        <f t="shared" si="157"/>
        <v>NEUTRAL</v>
      </c>
    </row>
    <row r="2506" spans="1:8" ht="13.5" x14ac:dyDescent="0.25">
      <c r="A2506" s="3">
        <f>TITRES_STAT!B2509</f>
        <v>45652</v>
      </c>
      <c r="B2506" s="5">
        <f>TITRES_STAT!C2509</f>
        <v>51.5</v>
      </c>
      <c r="C2506" s="5">
        <f>TITRES_STAT!D2509</f>
        <v>48.350999999999999</v>
      </c>
      <c r="D2506" s="5">
        <f>TITRES_STAT!E2509</f>
        <v>48.350999999999999</v>
      </c>
      <c r="E2506" s="2">
        <f t="shared" si="156"/>
        <v>-2935.4338700373405</v>
      </c>
      <c r="F2506" s="5" t="str">
        <f t="shared" si="159"/>
        <v>NEUTRAL</v>
      </c>
      <c r="G2506" s="5" t="str">
        <f t="shared" si="158"/>
        <v>NEUTRAL</v>
      </c>
      <c r="H2506" s="5" t="str">
        <f t="shared" si="157"/>
        <v>NEUTRAL</v>
      </c>
    </row>
    <row r="2507" spans="1:8" ht="13.5" x14ac:dyDescent="0.25">
      <c r="A2507" s="3">
        <f>TITRES_STAT!B2510</f>
        <v>45653</v>
      </c>
      <c r="B2507" s="5">
        <f>TITRES_STAT!C2510</f>
        <v>51.5</v>
      </c>
      <c r="C2507" s="5">
        <f>TITRES_STAT!D2510</f>
        <v>48.350999999999999</v>
      </c>
      <c r="D2507" s="5">
        <f>TITRES_STAT!E2510</f>
        <v>48.350999999999999</v>
      </c>
      <c r="E2507" s="2">
        <f t="shared" si="156"/>
        <v>-2935.4338700373405</v>
      </c>
      <c r="F2507" s="5" t="str">
        <f t="shared" si="159"/>
        <v>NEUTRAL</v>
      </c>
      <c r="G2507" s="5" t="str">
        <f t="shared" si="158"/>
        <v>NEUTRAL</v>
      </c>
      <c r="H2507" s="5" t="str">
        <f t="shared" si="157"/>
        <v>NEUTRAL</v>
      </c>
    </row>
    <row r="2508" spans="1:8" ht="13.5" x14ac:dyDescent="0.25">
      <c r="A2508" s="3">
        <f>TITRES_STAT!B2511</f>
        <v>45656</v>
      </c>
      <c r="B2508" s="5">
        <f>TITRES_STAT!C2511</f>
        <v>51.5</v>
      </c>
      <c r="C2508" s="5">
        <f>TITRES_STAT!D2511</f>
        <v>48.350999999999999</v>
      </c>
      <c r="D2508" s="5">
        <f>TITRES_STAT!E2511</f>
        <v>48.350999999999999</v>
      </c>
      <c r="E2508" s="2">
        <f t="shared" si="156"/>
        <v>-2935.4338700373405</v>
      </c>
      <c r="F2508" s="5" t="str">
        <f t="shared" si="159"/>
        <v>NEUTRAL</v>
      </c>
      <c r="G2508" s="5" t="str">
        <f t="shared" si="158"/>
        <v>NEUTRAL</v>
      </c>
      <c r="H2508" s="5" t="str">
        <f t="shared" si="157"/>
        <v>NEUTRAL</v>
      </c>
    </row>
    <row r="2509" spans="1:8" ht="13.5" x14ac:dyDescent="0.25">
      <c r="A2509" s="3">
        <f>TITRES_STAT!B2512</f>
        <v>45657</v>
      </c>
      <c r="B2509" s="5">
        <f>TITRES_STAT!C2512</f>
        <v>51.5</v>
      </c>
      <c r="C2509" s="5">
        <f>TITRES_STAT!D2512</f>
        <v>48.350999999999999</v>
      </c>
      <c r="D2509" s="5">
        <f>TITRES_STAT!E2512</f>
        <v>48.350999999999999</v>
      </c>
      <c r="E2509" s="2">
        <f t="shared" si="156"/>
        <v>-2935.4338700373405</v>
      </c>
      <c r="F2509" s="5" t="str">
        <f t="shared" si="159"/>
        <v>NEUTRAL</v>
      </c>
      <c r="G2509" s="5" t="str">
        <f t="shared" si="158"/>
        <v>NEUTRAL</v>
      </c>
      <c r="H2509" s="5" t="str">
        <f t="shared" si="157"/>
        <v>NEUTRAL</v>
      </c>
    </row>
    <row r="2510" spans="1:8" ht="13.5" x14ac:dyDescent="0.25">
      <c r="A2510" s="3">
        <f>TITRES_STAT!B2513</f>
        <v>45659</v>
      </c>
      <c r="B2510" s="5">
        <f>TITRES_STAT!C2513</f>
        <v>51.49</v>
      </c>
      <c r="C2510" s="5">
        <f>TITRES_STAT!D2513</f>
        <v>48.341000000000001</v>
      </c>
      <c r="D2510" s="5">
        <f>TITRES_STAT!E2513</f>
        <v>48.346633054962133</v>
      </c>
      <c r="E2510" s="2">
        <f t="shared" si="156"/>
        <v>-2983.7805030923028</v>
      </c>
      <c r="F2510" s="5" t="str">
        <f t="shared" si="159"/>
        <v>BEARISH</v>
      </c>
      <c r="G2510" s="5" t="str">
        <f t="shared" si="158"/>
        <v>NEUTRAL</v>
      </c>
      <c r="H2510" s="5" t="str">
        <f t="shared" si="157"/>
        <v>CONFIRMED BEARISH</v>
      </c>
    </row>
    <row r="2511" spans="1:8" ht="13.5" x14ac:dyDescent="0.25">
      <c r="A2511" s="3">
        <f>TITRES_STAT!B2514</f>
        <v>45660</v>
      </c>
      <c r="B2511" s="5">
        <f>TITRES_STAT!C2514</f>
        <v>51.49</v>
      </c>
      <c r="C2511" s="5">
        <f>TITRES_STAT!D2514</f>
        <v>48.341000000000001</v>
      </c>
      <c r="D2511" s="5">
        <f>TITRES_STAT!E2514</f>
        <v>48.341000000000001</v>
      </c>
      <c r="E2511" s="2">
        <f t="shared" si="156"/>
        <v>-2983.7805030923028</v>
      </c>
      <c r="F2511" s="5" t="str">
        <f t="shared" si="159"/>
        <v>BEARISH</v>
      </c>
      <c r="G2511" s="5" t="str">
        <f t="shared" si="158"/>
        <v>NEUTRAL</v>
      </c>
      <c r="H2511" s="5" t="str">
        <f t="shared" si="157"/>
        <v>CONFIRMED BEARISH</v>
      </c>
    </row>
    <row r="2512" spans="1:8" ht="13.5" x14ac:dyDescent="0.25">
      <c r="A2512" s="3">
        <f>TITRES_STAT!B2515</f>
        <v>45663</v>
      </c>
      <c r="B2512" s="5">
        <f>TITRES_STAT!C2515</f>
        <v>51.5</v>
      </c>
      <c r="C2512" s="5">
        <f>TITRES_STAT!D2515</f>
        <v>48.350999999999999</v>
      </c>
      <c r="D2512" s="5">
        <f>TITRES_STAT!E2515</f>
        <v>48.350999999999999</v>
      </c>
      <c r="E2512" s="2">
        <f t="shared" si="156"/>
        <v>-2935.4295030923026</v>
      </c>
      <c r="F2512" s="5" t="str">
        <f t="shared" si="159"/>
        <v>BULLISH</v>
      </c>
      <c r="G2512" s="5" t="str">
        <f t="shared" si="158"/>
        <v>NEUTRAL</v>
      </c>
      <c r="H2512" s="5" t="str">
        <f t="shared" si="157"/>
        <v>NEUTRAL</v>
      </c>
    </row>
    <row r="2513" spans="1:8" ht="13.5" x14ac:dyDescent="0.25">
      <c r="A2513" s="3">
        <f>TITRES_STAT!B2516</f>
        <v>45664</v>
      </c>
      <c r="B2513" s="5">
        <f>TITRES_STAT!C2516</f>
        <v>49.19</v>
      </c>
      <c r="C2513" s="5">
        <f>TITRES_STAT!D2516</f>
        <v>46.182000000000002</v>
      </c>
      <c r="D2513" s="5">
        <f>TITRES_STAT!E2516</f>
        <v>48.350742020735922</v>
      </c>
      <c r="E2513" s="2">
        <f t="shared" si="156"/>
        <v>-2983.7802451130387</v>
      </c>
      <c r="F2513" s="5" t="str">
        <f t="shared" si="159"/>
        <v>BEARISH</v>
      </c>
      <c r="G2513" s="5" t="str">
        <f t="shared" si="158"/>
        <v>NEUTRAL</v>
      </c>
      <c r="H2513" s="5" t="str">
        <f t="shared" si="157"/>
        <v>CONFIRMED BEARISH</v>
      </c>
    </row>
    <row r="2514" spans="1:8" ht="13.5" x14ac:dyDescent="0.25">
      <c r="A2514" s="3">
        <f>TITRES_STAT!B2517</f>
        <v>45665</v>
      </c>
      <c r="B2514" s="5">
        <f>TITRES_STAT!C2517</f>
        <v>51.4</v>
      </c>
      <c r="C2514" s="5">
        <f>TITRES_STAT!D2517</f>
        <v>48.256999999999998</v>
      </c>
      <c r="D2514" s="5">
        <f>TITRES_STAT!E2517</f>
        <v>0</v>
      </c>
      <c r="E2514" s="2">
        <f t="shared" si="156"/>
        <v>-2983.7802451130387</v>
      </c>
      <c r="F2514" s="5" t="str">
        <f t="shared" si="159"/>
        <v>BEARISH</v>
      </c>
      <c r="G2514" s="5" t="str">
        <f t="shared" si="158"/>
        <v>NEUTRAL</v>
      </c>
      <c r="H2514" s="5" t="str">
        <f t="shared" si="157"/>
        <v>CONFIRMED BEARISH</v>
      </c>
    </row>
    <row r="2515" spans="1:8" ht="13.5" x14ac:dyDescent="0.25">
      <c r="A2515" s="3">
        <f>TITRES_STAT!B2518</f>
        <v>45666</v>
      </c>
      <c r="B2515" s="5">
        <f>TITRES_STAT!C2518</f>
        <v>51.5</v>
      </c>
      <c r="C2515" s="5">
        <f>TITRES_STAT!D2518</f>
        <v>48.350999999999999</v>
      </c>
      <c r="D2515" s="5">
        <f>TITRES_STAT!E2518</f>
        <v>48.350999999999999</v>
      </c>
      <c r="E2515" s="2">
        <f t="shared" si="156"/>
        <v>-2935.4292451130386</v>
      </c>
      <c r="F2515" s="5" t="str">
        <f t="shared" si="159"/>
        <v>BULLISH</v>
      </c>
      <c r="G2515" s="5" t="str">
        <f t="shared" si="158"/>
        <v>NEUTRAL</v>
      </c>
      <c r="H2515" s="5" t="str">
        <f t="shared" si="157"/>
        <v>CONFIRMED BULLISH</v>
      </c>
    </row>
    <row r="2516" spans="1:8" ht="13.5" x14ac:dyDescent="0.25">
      <c r="A2516" s="3">
        <f>TITRES_STAT!B2519</f>
        <v>45667</v>
      </c>
      <c r="B2516" s="5">
        <f>TITRES_STAT!C2519</f>
        <v>51.5</v>
      </c>
      <c r="C2516" s="5">
        <f>TITRES_STAT!D2519</f>
        <v>48.350999999999999</v>
      </c>
      <c r="D2516" s="5">
        <f>TITRES_STAT!E2519</f>
        <v>48.350999999999999</v>
      </c>
      <c r="E2516" s="2">
        <f t="shared" si="156"/>
        <v>-2935.4292451130386</v>
      </c>
      <c r="F2516" s="5" t="str">
        <f t="shared" si="159"/>
        <v>BULLISH</v>
      </c>
      <c r="G2516" s="5" t="str">
        <f t="shared" si="158"/>
        <v>NEUTRAL</v>
      </c>
      <c r="H2516" s="5" t="str">
        <f t="shared" si="157"/>
        <v>CONFIRMED BULLISH</v>
      </c>
    </row>
    <row r="2517" spans="1:8" ht="13.5" x14ac:dyDescent="0.25">
      <c r="A2517" s="3">
        <f>TITRES_STAT!B2520</f>
        <v>45670</v>
      </c>
      <c r="B2517" s="5">
        <f>TITRES_STAT!C2520</f>
        <v>51.49</v>
      </c>
      <c r="C2517" s="5">
        <f>TITRES_STAT!D2520</f>
        <v>48.341000000000001</v>
      </c>
      <c r="D2517" s="5">
        <f>TITRES_STAT!E2520</f>
        <v>48.345694212468437</v>
      </c>
      <c r="E2517" s="2">
        <f t="shared" si="156"/>
        <v>-2983.7749393255071</v>
      </c>
      <c r="F2517" s="5" t="str">
        <f t="shared" si="159"/>
        <v>BEARISH</v>
      </c>
      <c r="G2517" s="5" t="str">
        <f t="shared" si="158"/>
        <v>NEUTRAL</v>
      </c>
      <c r="H2517" s="5" t="str">
        <f t="shared" si="157"/>
        <v>CONFIRMED BEARISH</v>
      </c>
    </row>
    <row r="2518" spans="1:8" ht="13.5" x14ac:dyDescent="0.25">
      <c r="A2518" s="3">
        <f>TITRES_STAT!B2521</f>
        <v>45671</v>
      </c>
      <c r="B2518" s="5">
        <f>TITRES_STAT!C2521</f>
        <v>51.49</v>
      </c>
      <c r="C2518" s="5">
        <f>TITRES_STAT!D2521</f>
        <v>48.341000000000001</v>
      </c>
      <c r="D2518" s="5">
        <f>TITRES_STAT!E2521</f>
        <v>48.341000000000001</v>
      </c>
      <c r="E2518" s="2">
        <f t="shared" si="156"/>
        <v>-2983.7749393255071</v>
      </c>
      <c r="F2518" s="5" t="str">
        <f t="shared" si="159"/>
        <v>BULLISH</v>
      </c>
      <c r="G2518" s="5" t="str">
        <f t="shared" si="158"/>
        <v>NEUTRAL</v>
      </c>
      <c r="H2518" s="5" t="str">
        <f t="shared" si="157"/>
        <v>CONFIRMED BULLISH</v>
      </c>
    </row>
    <row r="2519" spans="1:8" ht="13.5" x14ac:dyDescent="0.25">
      <c r="A2519" s="3">
        <f>TITRES_STAT!B2522</f>
        <v>45672</v>
      </c>
      <c r="B2519" s="5">
        <f>TITRES_STAT!C2522</f>
        <v>51.48</v>
      </c>
      <c r="C2519" s="5">
        <f>TITRES_STAT!D2522</f>
        <v>48.332000000000001</v>
      </c>
      <c r="D2519" s="5">
        <f>TITRES_STAT!E2522</f>
        <v>48.332000000000001</v>
      </c>
      <c r="E2519" s="2">
        <f t="shared" si="156"/>
        <v>-3032.106939325507</v>
      </c>
      <c r="F2519" s="5" t="str">
        <f t="shared" si="159"/>
        <v>BEARISH</v>
      </c>
      <c r="G2519" s="5" t="str">
        <f t="shared" si="158"/>
        <v>NEUTRAL</v>
      </c>
      <c r="H2519" s="5" t="str">
        <f t="shared" si="157"/>
        <v>BEARISH DIVERGENCE</v>
      </c>
    </row>
    <row r="2520" spans="1:8" ht="13.5" x14ac:dyDescent="0.25">
      <c r="A2520" s="3">
        <f>TITRES_STAT!B2523</f>
        <v>45673</v>
      </c>
      <c r="B2520" s="5">
        <f>TITRES_STAT!C2523</f>
        <v>51.5</v>
      </c>
      <c r="C2520" s="5">
        <f>TITRES_STAT!D2523</f>
        <v>48.350999999999999</v>
      </c>
      <c r="D2520" s="5">
        <f>TITRES_STAT!E2523</f>
        <v>48.350999999999999</v>
      </c>
      <c r="E2520" s="2">
        <f t="shared" si="156"/>
        <v>-2983.7559393255069</v>
      </c>
      <c r="F2520" s="5" t="str">
        <f t="shared" si="159"/>
        <v>BEARISH</v>
      </c>
      <c r="G2520" s="5" t="str">
        <f t="shared" si="158"/>
        <v>NEUTRAL</v>
      </c>
      <c r="H2520" s="5" t="str">
        <f t="shared" si="157"/>
        <v>NEUTRAL</v>
      </c>
    </row>
    <row r="2521" spans="1:8" ht="13.5" x14ac:dyDescent="0.25">
      <c r="A2521" s="3">
        <f>TITRES_STAT!B2524</f>
        <v>45674</v>
      </c>
      <c r="B2521" s="5">
        <f>TITRES_STAT!C2524</f>
        <v>51.5</v>
      </c>
      <c r="C2521" s="5">
        <f>TITRES_STAT!D2524</f>
        <v>48.350999999999999</v>
      </c>
      <c r="D2521" s="5">
        <f>TITRES_STAT!E2524</f>
        <v>48.350999999999999</v>
      </c>
      <c r="E2521" s="2">
        <f t="shared" si="156"/>
        <v>-2983.7559393255069</v>
      </c>
      <c r="F2521" s="5" t="str">
        <f t="shared" si="159"/>
        <v>BEARISH</v>
      </c>
      <c r="G2521" s="5" t="str">
        <f t="shared" si="158"/>
        <v>NEUTRAL</v>
      </c>
      <c r="H2521" s="5" t="str">
        <f t="shared" si="157"/>
        <v>NEUTRAL</v>
      </c>
    </row>
    <row r="2522" spans="1:8" ht="13.5" x14ac:dyDescent="0.25">
      <c r="A2522" s="3">
        <f>TITRES_STAT!B2525</f>
        <v>45677</v>
      </c>
      <c r="B2522" s="5">
        <f>TITRES_STAT!C2525</f>
        <v>51.5</v>
      </c>
      <c r="C2522" s="5">
        <f>TITRES_STAT!D2525</f>
        <v>48.350999999999999</v>
      </c>
      <c r="D2522" s="5">
        <f>TITRES_STAT!E2525</f>
        <v>0</v>
      </c>
      <c r="E2522" s="2">
        <f t="shared" si="156"/>
        <v>-2983.7559393255069</v>
      </c>
      <c r="F2522" s="5" t="str">
        <f t="shared" si="159"/>
        <v>BULLISH</v>
      </c>
      <c r="G2522" s="5" t="str">
        <f t="shared" si="158"/>
        <v>NEUTRAL</v>
      </c>
      <c r="H2522" s="5" t="str">
        <f t="shared" si="157"/>
        <v>CONFIRMED BULLISH</v>
      </c>
    </row>
    <row r="2523" spans="1:8" ht="13.5" x14ac:dyDescent="0.25">
      <c r="A2523" s="3">
        <f>TITRES_STAT!B2526</f>
        <v>45678</v>
      </c>
      <c r="B2523" s="5">
        <f>TITRES_STAT!C2526</f>
        <v>53</v>
      </c>
      <c r="C2523" s="5">
        <f>TITRES_STAT!D2526</f>
        <v>49.759</v>
      </c>
      <c r="D2523" s="5">
        <f>TITRES_STAT!E2526</f>
        <v>49.759</v>
      </c>
      <c r="E2523" s="2">
        <f t="shared" si="156"/>
        <v>-2933.9969393255069</v>
      </c>
      <c r="F2523" s="5" t="str">
        <f t="shared" si="159"/>
        <v>BULLISH</v>
      </c>
      <c r="G2523" s="5" t="str">
        <f t="shared" si="158"/>
        <v>NEUTRAL</v>
      </c>
      <c r="H2523" s="5" t="str">
        <f t="shared" si="157"/>
        <v>CONFIRMED BULLISH</v>
      </c>
    </row>
    <row r="2524" spans="1:8" ht="13.5" x14ac:dyDescent="0.25">
      <c r="A2524" s="3">
        <f>TITRES_STAT!B2527</f>
        <v>45679</v>
      </c>
      <c r="B2524" s="5">
        <f>TITRES_STAT!C2527</f>
        <v>53</v>
      </c>
      <c r="C2524" s="5">
        <f>TITRES_STAT!D2527</f>
        <v>49.759</v>
      </c>
      <c r="D2524" s="5">
        <f>TITRES_STAT!E2527</f>
        <v>0</v>
      </c>
      <c r="E2524" s="2">
        <f t="shared" si="156"/>
        <v>-2933.9969393255069</v>
      </c>
      <c r="F2524" s="5" t="str">
        <f t="shared" si="159"/>
        <v>BULLISH</v>
      </c>
      <c r="G2524" s="5" t="str">
        <f t="shared" si="158"/>
        <v>WEAK</v>
      </c>
      <c r="H2524" s="5" t="str">
        <f t="shared" si="157"/>
        <v>CONFIRMED BULLISH</v>
      </c>
    </row>
    <row r="2525" spans="1:8" ht="13.5" x14ac:dyDescent="0.25">
      <c r="A2525" s="3">
        <f>TITRES_STAT!B2528</f>
        <v>45680</v>
      </c>
      <c r="B2525" s="5">
        <f>TITRES_STAT!C2528</f>
        <v>50.64</v>
      </c>
      <c r="C2525" s="5">
        <f>TITRES_STAT!D2528</f>
        <v>47.542999999999999</v>
      </c>
      <c r="D2525" s="5">
        <f>TITRES_STAT!E2528</f>
        <v>47.542999999999999</v>
      </c>
      <c r="E2525" s="2">
        <f t="shared" si="156"/>
        <v>-2981.539939325507</v>
      </c>
      <c r="F2525" s="5" t="str">
        <f t="shared" si="159"/>
        <v>BULLISH</v>
      </c>
      <c r="G2525" s="5" t="str">
        <f t="shared" si="158"/>
        <v>NEUTRAL</v>
      </c>
      <c r="H2525" s="5" t="str">
        <f t="shared" si="157"/>
        <v>BULLISH DIVERGENCE</v>
      </c>
    </row>
    <row r="2526" spans="1:8" ht="13.5" x14ac:dyDescent="0.25">
      <c r="A2526" s="3">
        <f>TITRES_STAT!B2529</f>
        <v>45681</v>
      </c>
      <c r="B2526" s="5">
        <f>TITRES_STAT!C2529</f>
        <v>50.01</v>
      </c>
      <c r="C2526" s="5">
        <f>TITRES_STAT!D2529</f>
        <v>46.951999999999998</v>
      </c>
      <c r="D2526" s="5">
        <f>TITRES_STAT!E2529</f>
        <v>46.951999999999998</v>
      </c>
      <c r="E2526" s="2">
        <f t="shared" si="156"/>
        <v>-3028.4919393255068</v>
      </c>
      <c r="F2526" s="5" t="str">
        <f t="shared" si="159"/>
        <v>BEARISH</v>
      </c>
      <c r="G2526" s="5" t="str">
        <f t="shared" si="158"/>
        <v>NEUTRAL</v>
      </c>
      <c r="H2526" s="5" t="str">
        <f t="shared" si="157"/>
        <v>CONFIRMED BEARISH</v>
      </c>
    </row>
    <row r="2527" spans="1:8" ht="13.5" x14ac:dyDescent="0.25">
      <c r="A2527" s="3">
        <f>TITRES_STAT!B2530</f>
        <v>45684</v>
      </c>
      <c r="B2527" s="5">
        <f>TITRES_STAT!C2530</f>
        <v>50.01</v>
      </c>
      <c r="C2527" s="5">
        <f>TITRES_STAT!D2530</f>
        <v>46.951999999999998</v>
      </c>
      <c r="D2527" s="5">
        <f>TITRES_STAT!E2530</f>
        <v>0</v>
      </c>
      <c r="E2527" s="2">
        <f t="shared" si="156"/>
        <v>-3028.4919393255068</v>
      </c>
      <c r="F2527" s="5" t="str">
        <f t="shared" si="159"/>
        <v>BEARISH</v>
      </c>
      <c r="G2527" s="5" t="str">
        <f t="shared" si="158"/>
        <v>NEUTRAL</v>
      </c>
      <c r="H2527" s="5" t="str">
        <f t="shared" si="157"/>
        <v>CONFIRMED BEARISH</v>
      </c>
    </row>
    <row r="2528" spans="1:8" ht="13.5" x14ac:dyDescent="0.25">
      <c r="A2528" s="3">
        <f>TITRES_STAT!B2531</f>
        <v>45685</v>
      </c>
      <c r="B2528" s="5">
        <f>TITRES_STAT!C2531</f>
        <v>51.5</v>
      </c>
      <c r="C2528" s="5">
        <f>TITRES_STAT!D2531</f>
        <v>48.350999999999999</v>
      </c>
      <c r="D2528" s="5">
        <f>TITRES_STAT!E2531</f>
        <v>48.350999999999999</v>
      </c>
      <c r="E2528" s="2">
        <f t="shared" si="156"/>
        <v>-2980.1409393255067</v>
      </c>
      <c r="F2528" s="5" t="str">
        <f t="shared" si="159"/>
        <v>BEARISH</v>
      </c>
      <c r="G2528" s="5" t="str">
        <f t="shared" si="158"/>
        <v>NEUTRAL</v>
      </c>
      <c r="H2528" s="5" t="str">
        <f t="shared" si="157"/>
        <v>CONFIRMED BEARISH</v>
      </c>
    </row>
    <row r="2529" spans="1:8" ht="13.5" x14ac:dyDescent="0.25">
      <c r="A2529" s="3">
        <f>TITRES_STAT!B2532</f>
        <v>45686</v>
      </c>
      <c r="B2529" s="5">
        <f>TITRES_STAT!C2532</f>
        <v>51.5</v>
      </c>
      <c r="C2529" s="5">
        <f>TITRES_STAT!D2532</f>
        <v>48.350999999999999</v>
      </c>
      <c r="D2529" s="5">
        <f>TITRES_STAT!E2532</f>
        <v>0</v>
      </c>
      <c r="E2529" s="2">
        <f t="shared" si="156"/>
        <v>-2980.1409393255067</v>
      </c>
      <c r="F2529" s="5" t="str">
        <f t="shared" si="159"/>
        <v>BEARISH</v>
      </c>
      <c r="G2529" s="5" t="str">
        <f t="shared" si="158"/>
        <v>NEUTRAL</v>
      </c>
      <c r="H2529" s="5" t="str">
        <f t="shared" si="157"/>
        <v>CONFIRMED BEARISH</v>
      </c>
    </row>
    <row r="2530" spans="1:8" ht="13.5" x14ac:dyDescent="0.25">
      <c r="A2530" s="3">
        <f>TITRES_STAT!B2533</f>
        <v>45687</v>
      </c>
      <c r="B2530" s="5">
        <f>TITRES_STAT!C2533</f>
        <v>51.5</v>
      </c>
      <c r="C2530" s="5">
        <f>TITRES_STAT!D2533</f>
        <v>48.350999999999999</v>
      </c>
      <c r="D2530" s="5">
        <f>TITRES_STAT!E2533</f>
        <v>0</v>
      </c>
      <c r="E2530" s="2">
        <f t="shared" si="156"/>
        <v>-2980.1409393255067</v>
      </c>
      <c r="F2530" s="5" t="str">
        <f t="shared" si="159"/>
        <v>BULLISH</v>
      </c>
      <c r="G2530" s="5" t="str">
        <f t="shared" si="158"/>
        <v>NEUTRAL</v>
      </c>
      <c r="H2530" s="5" t="str">
        <f t="shared" si="157"/>
        <v>CONFIRMED BULLISH</v>
      </c>
    </row>
    <row r="2531" spans="1:8" ht="13.5" x14ac:dyDescent="0.25">
      <c r="A2531" s="3">
        <f>TITRES_STAT!B2534</f>
        <v>45688</v>
      </c>
      <c r="B2531" s="5">
        <f>TITRES_STAT!C2534</f>
        <v>51</v>
      </c>
      <c r="C2531" s="5">
        <f>TITRES_STAT!D2534</f>
        <v>47.881</v>
      </c>
      <c r="D2531" s="5">
        <f>TITRES_STAT!E2534</f>
        <v>47.881</v>
      </c>
      <c r="E2531" s="2">
        <f t="shared" si="156"/>
        <v>-3028.0219393255065</v>
      </c>
      <c r="F2531" s="5" t="str">
        <f t="shared" si="159"/>
        <v>BULLISH</v>
      </c>
      <c r="G2531" s="5" t="str">
        <f t="shared" si="158"/>
        <v>NEUTRAL</v>
      </c>
      <c r="H2531" s="5" t="str">
        <f t="shared" si="157"/>
        <v>CONFIRMED BULLISH</v>
      </c>
    </row>
    <row r="2532" spans="1:8" ht="13.5" x14ac:dyDescent="0.25">
      <c r="A2532" s="3">
        <f>TITRES_STAT!B2535</f>
        <v>45691</v>
      </c>
      <c r="B2532" s="5">
        <f>TITRES_STAT!C2535</f>
        <v>51</v>
      </c>
      <c r="C2532" s="5">
        <f>TITRES_STAT!D2535</f>
        <v>47.881</v>
      </c>
      <c r="D2532" s="5">
        <f>TITRES_STAT!E2535</f>
        <v>0</v>
      </c>
      <c r="E2532" s="2">
        <f t="shared" si="156"/>
        <v>-3028.0219393255065</v>
      </c>
      <c r="F2532" s="5" t="str">
        <f t="shared" si="159"/>
        <v>BULLISH</v>
      </c>
      <c r="G2532" s="5" t="str">
        <f t="shared" si="158"/>
        <v>NEUTRAL</v>
      </c>
      <c r="H2532" s="5" t="str">
        <f t="shared" si="157"/>
        <v>CONFIRMED BULLISH</v>
      </c>
    </row>
    <row r="2533" spans="1:8" ht="13.5" x14ac:dyDescent="0.25">
      <c r="A2533" s="3">
        <f>TITRES_STAT!B2536</f>
        <v>45692</v>
      </c>
      <c r="B2533" s="5">
        <f>TITRES_STAT!C2536</f>
        <v>50</v>
      </c>
      <c r="C2533" s="5">
        <f>TITRES_STAT!D2536</f>
        <v>46.942</v>
      </c>
      <c r="D2533" s="5">
        <f>TITRES_STAT!E2536</f>
        <v>46.942</v>
      </c>
      <c r="E2533" s="2">
        <f t="shared" si="156"/>
        <v>-3074.9639393255065</v>
      </c>
      <c r="F2533" s="5" t="str">
        <f t="shared" si="159"/>
        <v>BEARISH</v>
      </c>
      <c r="G2533" s="5" t="str">
        <f t="shared" si="158"/>
        <v>STRONG</v>
      </c>
      <c r="H2533" s="5" t="str">
        <f t="shared" si="157"/>
        <v>CONFIRMED BEARISH</v>
      </c>
    </row>
    <row r="2534" spans="1:8" ht="13.5" x14ac:dyDescent="0.25">
      <c r="A2534" s="3">
        <f>TITRES_STAT!B2537</f>
        <v>45693</v>
      </c>
      <c r="B2534" s="5">
        <f>TITRES_STAT!C2537</f>
        <v>50</v>
      </c>
      <c r="C2534" s="5">
        <f>TITRES_STAT!D2537</f>
        <v>46.942</v>
      </c>
      <c r="D2534" s="5">
        <f>TITRES_STAT!E2537</f>
        <v>46.942</v>
      </c>
      <c r="E2534" s="2">
        <f t="shared" si="156"/>
        <v>-3074.9639393255065</v>
      </c>
      <c r="F2534" s="5" t="str">
        <f t="shared" si="159"/>
        <v>BEARISH</v>
      </c>
      <c r="G2534" s="5" t="str">
        <f t="shared" si="158"/>
        <v>STRONG</v>
      </c>
      <c r="H2534" s="5" t="str">
        <f t="shared" si="157"/>
        <v>CONFIRMED BEARISH</v>
      </c>
    </row>
    <row r="2535" spans="1:8" ht="13.5" x14ac:dyDescent="0.25">
      <c r="A2535" s="3">
        <f>TITRES_STAT!B2538</f>
        <v>45694</v>
      </c>
      <c r="B2535" s="5">
        <f>TITRES_STAT!C2538</f>
        <v>51</v>
      </c>
      <c r="C2535" s="5">
        <f>TITRES_STAT!D2538</f>
        <v>47.881</v>
      </c>
      <c r="D2535" s="5">
        <f>TITRES_STAT!E2538</f>
        <v>47.881</v>
      </c>
      <c r="E2535" s="2">
        <f t="shared" si="156"/>
        <v>-3027.0829393255067</v>
      </c>
      <c r="F2535" s="5" t="str">
        <f t="shared" si="159"/>
        <v>BEARISH</v>
      </c>
      <c r="G2535" s="5" t="str">
        <f t="shared" si="158"/>
        <v>NEUTRAL</v>
      </c>
      <c r="H2535" s="5" t="str">
        <f t="shared" si="157"/>
        <v>CONFIRMED BEARISH</v>
      </c>
    </row>
    <row r="2536" spans="1:8" ht="13.5" x14ac:dyDescent="0.25">
      <c r="A2536" s="3">
        <f>TITRES_STAT!B2539</f>
        <v>45695</v>
      </c>
      <c r="B2536" s="5">
        <f>TITRES_STAT!C2539</f>
        <v>51</v>
      </c>
      <c r="C2536" s="5">
        <f>TITRES_STAT!D2539</f>
        <v>47.881</v>
      </c>
      <c r="D2536" s="5">
        <f>TITRES_STAT!E2539</f>
        <v>0</v>
      </c>
      <c r="E2536" s="2">
        <f t="shared" si="156"/>
        <v>-3027.0829393255067</v>
      </c>
      <c r="F2536" s="5" t="str">
        <f t="shared" si="159"/>
        <v>BULLISH</v>
      </c>
      <c r="G2536" s="5" t="str">
        <f t="shared" si="158"/>
        <v>NEUTRAL</v>
      </c>
      <c r="H2536" s="5" t="str">
        <f t="shared" si="157"/>
        <v>NEUTRAL</v>
      </c>
    </row>
    <row r="2537" spans="1:8" ht="13.5" x14ac:dyDescent="0.25">
      <c r="A2537" s="3">
        <f>TITRES_STAT!B2540</f>
        <v>45698</v>
      </c>
      <c r="B2537" s="5">
        <f>TITRES_STAT!C2540</f>
        <v>51</v>
      </c>
      <c r="C2537" s="5">
        <f>TITRES_STAT!D2540</f>
        <v>47.881</v>
      </c>
      <c r="D2537" s="5">
        <f>TITRES_STAT!E2540</f>
        <v>47.881</v>
      </c>
      <c r="E2537" s="2">
        <f t="shared" si="156"/>
        <v>-3027.0829393255067</v>
      </c>
      <c r="F2537" s="5" t="str">
        <f t="shared" si="159"/>
        <v>BULLISH</v>
      </c>
      <c r="G2537" s="5" t="str">
        <f t="shared" si="158"/>
        <v>NEUTRAL</v>
      </c>
      <c r="H2537" s="5" t="str">
        <f t="shared" si="157"/>
        <v>NEUTRAL</v>
      </c>
    </row>
    <row r="2538" spans="1:8" ht="13.5" x14ac:dyDescent="0.25">
      <c r="A2538" s="3">
        <f>TITRES_STAT!B2541</f>
        <v>45699</v>
      </c>
      <c r="B2538" s="5">
        <f>TITRES_STAT!C2541</f>
        <v>50</v>
      </c>
      <c r="C2538" s="5">
        <f>TITRES_STAT!D2541</f>
        <v>46.942</v>
      </c>
      <c r="D2538" s="5">
        <f>TITRES_STAT!E2541</f>
        <v>46.942</v>
      </c>
      <c r="E2538" s="2">
        <f t="shared" si="156"/>
        <v>-3074.0249393255067</v>
      </c>
      <c r="F2538" s="5" t="str">
        <f t="shared" si="159"/>
        <v>BULLISH</v>
      </c>
      <c r="G2538" s="5" t="str">
        <f t="shared" si="158"/>
        <v>NEUTRAL</v>
      </c>
      <c r="H2538" s="5" t="str">
        <f t="shared" si="157"/>
        <v>NEUTRAL</v>
      </c>
    </row>
    <row r="2539" spans="1:8" ht="13.5" x14ac:dyDescent="0.25">
      <c r="A2539" s="3">
        <f>TITRES_STAT!B2542</f>
        <v>45700</v>
      </c>
      <c r="B2539" s="5">
        <f>TITRES_STAT!C2542</f>
        <v>51</v>
      </c>
      <c r="C2539" s="5">
        <f>TITRES_STAT!D2542</f>
        <v>47.881</v>
      </c>
      <c r="D2539" s="5">
        <f>TITRES_STAT!E2542</f>
        <v>47.881</v>
      </c>
      <c r="E2539" s="2">
        <f t="shared" si="156"/>
        <v>-3026.1439393255068</v>
      </c>
      <c r="F2539" s="5" t="str">
        <f t="shared" si="159"/>
        <v>BULLISH</v>
      </c>
      <c r="G2539" s="5" t="str">
        <f t="shared" si="158"/>
        <v>NEUTRAL</v>
      </c>
      <c r="H2539" s="5" t="str">
        <f t="shared" si="157"/>
        <v>CONFIRMED BULLISH</v>
      </c>
    </row>
    <row r="2540" spans="1:8" ht="13.5" x14ac:dyDescent="0.25">
      <c r="A2540" s="3">
        <f>TITRES_STAT!B2543</f>
        <v>45701</v>
      </c>
      <c r="B2540" s="5">
        <f>TITRES_STAT!C2543</f>
        <v>51.7</v>
      </c>
      <c r="C2540" s="5">
        <f>TITRES_STAT!D2543</f>
        <v>48.537999999999997</v>
      </c>
      <c r="D2540" s="5">
        <f>TITRES_STAT!E2543</f>
        <v>48.537999999999997</v>
      </c>
      <c r="E2540" s="2">
        <f t="shared" si="156"/>
        <v>-2977.6059393255068</v>
      </c>
      <c r="F2540" s="5" t="str">
        <f t="shared" si="159"/>
        <v>BULLISH</v>
      </c>
      <c r="G2540" s="5" t="str">
        <f t="shared" si="158"/>
        <v>NEUTRAL</v>
      </c>
      <c r="H2540" s="5" t="str">
        <f t="shared" si="157"/>
        <v>CONFIRMED BULLISH</v>
      </c>
    </row>
    <row r="2541" spans="1:8" ht="13.5" x14ac:dyDescent="0.25">
      <c r="A2541" s="3">
        <f>TITRES_STAT!B2544</f>
        <v>45702</v>
      </c>
      <c r="B2541" s="5">
        <f>TITRES_STAT!C2544</f>
        <v>51.7</v>
      </c>
      <c r="C2541" s="5">
        <f>TITRES_STAT!D2544</f>
        <v>48.537999999999997</v>
      </c>
      <c r="D2541" s="5">
        <f>TITRES_STAT!E2544</f>
        <v>0</v>
      </c>
      <c r="E2541" s="2">
        <f t="shared" si="156"/>
        <v>-2977.6059393255068</v>
      </c>
      <c r="F2541" s="5" t="str">
        <f t="shared" si="159"/>
        <v>BULLISH</v>
      </c>
      <c r="G2541" s="5" t="str">
        <f t="shared" si="158"/>
        <v>NEUTRAL</v>
      </c>
      <c r="H2541" s="5" t="str">
        <f t="shared" si="157"/>
        <v>CONFIRMED BULLISH</v>
      </c>
    </row>
    <row r="2542" spans="1:8" ht="13.5" x14ac:dyDescent="0.25">
      <c r="A2542" s="3">
        <f>TITRES_STAT!B2545</f>
        <v>45705</v>
      </c>
      <c r="B2542" s="5">
        <f>TITRES_STAT!C2545</f>
        <v>53</v>
      </c>
      <c r="C2542" s="5">
        <f>TITRES_STAT!D2545</f>
        <v>49.759</v>
      </c>
      <c r="D2542" s="5">
        <f>TITRES_STAT!E2545</f>
        <v>49.759</v>
      </c>
      <c r="E2542" s="2">
        <f t="shared" si="156"/>
        <v>-2927.8469393255068</v>
      </c>
      <c r="F2542" s="5" t="str">
        <f t="shared" si="159"/>
        <v>BULLISH</v>
      </c>
      <c r="G2542" s="5" t="str">
        <f t="shared" si="158"/>
        <v>WEAK</v>
      </c>
      <c r="H2542" s="5" t="str">
        <f t="shared" si="157"/>
        <v>CONFIRMED BULLISH</v>
      </c>
    </row>
    <row r="2543" spans="1:8" ht="13.5" x14ac:dyDescent="0.25">
      <c r="A2543" s="3">
        <f>TITRES_STAT!B2546</f>
        <v>45706</v>
      </c>
      <c r="B2543" s="5">
        <f>TITRES_STAT!C2546</f>
        <v>51</v>
      </c>
      <c r="C2543" s="5">
        <f>TITRES_STAT!D2546</f>
        <v>47.881</v>
      </c>
      <c r="D2543" s="5">
        <f>TITRES_STAT!E2546</f>
        <v>47.881</v>
      </c>
      <c r="E2543" s="2">
        <f t="shared" si="156"/>
        <v>-2975.7279393255067</v>
      </c>
      <c r="F2543" s="5" t="str">
        <f t="shared" si="159"/>
        <v>BULLISH</v>
      </c>
      <c r="G2543" s="5" t="str">
        <f t="shared" si="158"/>
        <v>WEAK</v>
      </c>
      <c r="H2543" s="5" t="str">
        <f t="shared" si="157"/>
        <v>CONFIRMED BULLISH</v>
      </c>
    </row>
    <row r="2544" spans="1:8" ht="13.5" x14ac:dyDescent="0.25">
      <c r="A2544" s="3">
        <f>TITRES_STAT!B2547</f>
        <v>45707</v>
      </c>
      <c r="B2544" s="5">
        <f>TITRES_STAT!C2547</f>
        <v>51</v>
      </c>
      <c r="C2544" s="5">
        <f>TITRES_STAT!D2547</f>
        <v>47.881</v>
      </c>
      <c r="D2544" s="5">
        <f>TITRES_STAT!E2547</f>
        <v>0</v>
      </c>
      <c r="E2544" s="2">
        <f t="shared" si="156"/>
        <v>-2975.7279393255067</v>
      </c>
      <c r="F2544" s="5" t="str">
        <f t="shared" si="159"/>
        <v>BULLISH</v>
      </c>
      <c r="G2544" s="5" t="str">
        <f t="shared" si="158"/>
        <v>NEUTRAL</v>
      </c>
      <c r="H2544" s="5" t="str">
        <f t="shared" si="157"/>
        <v>NEUTRAL</v>
      </c>
    </row>
    <row r="2545" spans="1:8" ht="13.5" x14ac:dyDescent="0.25">
      <c r="A2545" s="3">
        <f>TITRES_STAT!B2548</f>
        <v>45708</v>
      </c>
      <c r="B2545" s="5">
        <f>TITRES_STAT!C2548</f>
        <v>51</v>
      </c>
      <c r="C2545" s="5">
        <f>TITRES_STAT!D2548</f>
        <v>47.881</v>
      </c>
      <c r="D2545" s="5">
        <f>TITRES_STAT!E2548</f>
        <v>47.881</v>
      </c>
      <c r="E2545" s="2">
        <f t="shared" si="156"/>
        <v>-2975.7279393255067</v>
      </c>
      <c r="F2545" s="5" t="str">
        <f t="shared" si="159"/>
        <v>BULLISH</v>
      </c>
      <c r="G2545" s="5" t="str">
        <f t="shared" si="158"/>
        <v>NEUTRAL</v>
      </c>
      <c r="H2545" s="5" t="str">
        <f t="shared" si="157"/>
        <v>BULLISH DIVERGENCE</v>
      </c>
    </row>
    <row r="2546" spans="1:8" ht="13.5" x14ac:dyDescent="0.25">
      <c r="A2546" s="3">
        <f>TITRES_STAT!B2549</f>
        <v>45709</v>
      </c>
      <c r="B2546" s="5">
        <f>TITRES_STAT!C2549</f>
        <v>51</v>
      </c>
      <c r="C2546" s="5">
        <f>TITRES_STAT!D2549</f>
        <v>47.881</v>
      </c>
      <c r="D2546" s="5">
        <f>TITRES_STAT!E2549</f>
        <v>47.881</v>
      </c>
      <c r="E2546" s="2">
        <f t="shared" si="156"/>
        <v>-2975.7279393255067</v>
      </c>
      <c r="F2546" s="5" t="str">
        <f t="shared" si="159"/>
        <v>BULLISH</v>
      </c>
      <c r="G2546" s="5" t="str">
        <f t="shared" si="158"/>
        <v>NEUTRAL</v>
      </c>
      <c r="H2546" s="5" t="str">
        <f t="shared" si="157"/>
        <v>BULLISH DIVERGENCE</v>
      </c>
    </row>
    <row r="2547" spans="1:8" ht="13.5" x14ac:dyDescent="0.25">
      <c r="A2547" s="3">
        <f>TITRES_STAT!B2550</f>
        <v>45712</v>
      </c>
      <c r="B2547" s="5">
        <f>TITRES_STAT!C2550</f>
        <v>51</v>
      </c>
      <c r="C2547" s="5">
        <f>TITRES_STAT!D2550</f>
        <v>47.881</v>
      </c>
      <c r="D2547" s="5">
        <f>TITRES_STAT!E2550</f>
        <v>47.881</v>
      </c>
      <c r="E2547" s="2">
        <f t="shared" si="156"/>
        <v>-2975.7279393255067</v>
      </c>
      <c r="F2547" s="5" t="str">
        <f t="shared" si="159"/>
        <v>BEARISH</v>
      </c>
      <c r="G2547" s="5" t="str">
        <f t="shared" si="158"/>
        <v>NEUTRAL</v>
      </c>
      <c r="H2547" s="5" t="str">
        <f t="shared" si="157"/>
        <v>CONFIRMED BEARISH</v>
      </c>
    </row>
    <row r="2548" spans="1:8" ht="13.5" x14ac:dyDescent="0.25">
      <c r="A2548" s="3">
        <f>TITRES_STAT!B2551</f>
        <v>45713</v>
      </c>
      <c r="B2548" s="5">
        <f>TITRES_STAT!C2551</f>
        <v>51</v>
      </c>
      <c r="C2548" s="5">
        <f>TITRES_STAT!D2551</f>
        <v>47.881</v>
      </c>
      <c r="D2548" s="5">
        <f>TITRES_STAT!E2551</f>
        <v>47.881</v>
      </c>
      <c r="E2548" s="2">
        <f t="shared" si="156"/>
        <v>-2975.7279393255067</v>
      </c>
      <c r="F2548" s="5" t="str">
        <f t="shared" si="159"/>
        <v>NEUTRAL</v>
      </c>
      <c r="G2548" s="5" t="str">
        <f t="shared" si="158"/>
        <v>NEUTRAL</v>
      </c>
      <c r="H2548" s="5" t="str">
        <f t="shared" si="157"/>
        <v>NEUTRAL</v>
      </c>
    </row>
    <row r="2549" spans="1:8" ht="13.5" x14ac:dyDescent="0.25">
      <c r="A2549" s="3">
        <f>TITRES_STAT!B2552</f>
        <v>45714</v>
      </c>
      <c r="B2549" s="5">
        <f>TITRES_STAT!C2552</f>
        <v>51</v>
      </c>
      <c r="C2549" s="5">
        <f>TITRES_STAT!D2552</f>
        <v>47.881</v>
      </c>
      <c r="D2549" s="5">
        <f>TITRES_STAT!E2552</f>
        <v>0</v>
      </c>
      <c r="E2549" s="2">
        <f t="shared" si="156"/>
        <v>-2975.7279393255067</v>
      </c>
      <c r="F2549" s="5" t="str">
        <f t="shared" si="159"/>
        <v>NEUTRAL</v>
      </c>
      <c r="G2549" s="5" t="str">
        <f t="shared" si="158"/>
        <v>NEUTRAL</v>
      </c>
      <c r="H2549" s="5" t="str">
        <f t="shared" si="157"/>
        <v>NEUTRAL</v>
      </c>
    </row>
    <row r="2550" spans="1:8" ht="13.5" x14ac:dyDescent="0.25">
      <c r="A2550" s="3">
        <f>TITRES_STAT!B2553</f>
        <v>45715</v>
      </c>
      <c r="B2550" s="5">
        <f>TITRES_STAT!C2553</f>
        <v>51</v>
      </c>
      <c r="C2550" s="5">
        <f>TITRES_STAT!D2553</f>
        <v>47.881</v>
      </c>
      <c r="D2550" s="5">
        <f>TITRES_STAT!E2553</f>
        <v>47.881</v>
      </c>
      <c r="E2550" s="2">
        <f t="shared" si="156"/>
        <v>-2975.7279393255067</v>
      </c>
      <c r="F2550" s="5" t="str">
        <f t="shared" si="159"/>
        <v>NEUTRAL</v>
      </c>
      <c r="G2550" s="5" t="str">
        <f t="shared" si="158"/>
        <v>NEUTRAL</v>
      </c>
      <c r="H2550" s="5" t="str">
        <f t="shared" si="157"/>
        <v>NEUTRAL</v>
      </c>
    </row>
    <row r="2551" spans="1:8" ht="13.5" x14ac:dyDescent="0.25">
      <c r="A2551" s="3">
        <f>TITRES_STAT!B2554</f>
        <v>45716</v>
      </c>
      <c r="B2551" s="5">
        <f>TITRES_STAT!C2554</f>
        <v>51</v>
      </c>
      <c r="C2551" s="5">
        <f>TITRES_STAT!D2554</f>
        <v>47.881</v>
      </c>
      <c r="D2551" s="5">
        <f>TITRES_STAT!E2554</f>
        <v>0</v>
      </c>
      <c r="E2551" s="2">
        <f t="shared" si="156"/>
        <v>-2975.7279393255067</v>
      </c>
      <c r="F2551" s="5" t="str">
        <f t="shared" si="159"/>
        <v>NEUTRAL</v>
      </c>
      <c r="G2551" s="5" t="str">
        <f t="shared" si="158"/>
        <v>NEUTRAL</v>
      </c>
      <c r="H2551" s="5" t="str">
        <f t="shared" si="157"/>
        <v>NEUTRAL</v>
      </c>
    </row>
    <row r="2552" spans="1:8" ht="13.5" x14ac:dyDescent="0.25">
      <c r="A2552" s="3">
        <f>TITRES_STAT!B2555</f>
        <v>45719</v>
      </c>
      <c r="B2552" s="5">
        <f>TITRES_STAT!C2555</f>
        <v>51</v>
      </c>
      <c r="C2552" s="5">
        <f>TITRES_STAT!D2555</f>
        <v>47.881</v>
      </c>
      <c r="D2552" s="5">
        <f>TITRES_STAT!E2555</f>
        <v>0</v>
      </c>
      <c r="E2552" s="2">
        <f t="shared" si="156"/>
        <v>-2975.7279393255067</v>
      </c>
      <c r="F2552" s="5" t="str">
        <f t="shared" si="159"/>
        <v>NEUTRAL</v>
      </c>
      <c r="G2552" s="5" t="str">
        <f t="shared" si="158"/>
        <v>NEUTRAL</v>
      </c>
      <c r="H2552" s="5" t="str">
        <f t="shared" si="157"/>
        <v>NEUTRAL</v>
      </c>
    </row>
    <row r="2553" spans="1:8" ht="13.5" x14ac:dyDescent="0.25">
      <c r="A2553" s="3">
        <f>TITRES_STAT!B2556</f>
        <v>45720</v>
      </c>
      <c r="B2553" s="5">
        <f>TITRES_STAT!C2556</f>
        <v>51</v>
      </c>
      <c r="C2553" s="5">
        <f>TITRES_STAT!D2556</f>
        <v>47.881</v>
      </c>
      <c r="D2553" s="5">
        <f>TITRES_STAT!E2556</f>
        <v>0</v>
      </c>
      <c r="E2553" s="2">
        <f t="shared" si="156"/>
        <v>-2975.7279393255067</v>
      </c>
      <c r="F2553" s="5" t="str">
        <f t="shared" si="159"/>
        <v>NEUTRAL</v>
      </c>
      <c r="G2553" s="5" t="str">
        <f t="shared" si="158"/>
        <v>NEUTRAL</v>
      </c>
      <c r="H2553" s="5" t="str">
        <f t="shared" si="157"/>
        <v>NEUTRAL</v>
      </c>
    </row>
    <row r="2554" spans="1:8" ht="13.5" x14ac:dyDescent="0.25">
      <c r="A2554" s="3">
        <f>TITRES_STAT!B2557</f>
        <v>45721</v>
      </c>
      <c r="B2554" s="5">
        <f>TITRES_STAT!C2557</f>
        <v>51</v>
      </c>
      <c r="C2554" s="5">
        <f>TITRES_STAT!D2557</f>
        <v>47.881</v>
      </c>
      <c r="D2554" s="5">
        <f>TITRES_STAT!E2557</f>
        <v>47.881</v>
      </c>
      <c r="E2554" s="2">
        <f t="shared" si="156"/>
        <v>-2975.7279393255067</v>
      </c>
      <c r="F2554" s="5" t="str">
        <f t="shared" si="159"/>
        <v>NEUTRAL</v>
      </c>
      <c r="G2554" s="5" t="str">
        <f t="shared" si="158"/>
        <v>NEUTRAL</v>
      </c>
      <c r="H2554" s="5" t="str">
        <f t="shared" si="157"/>
        <v>NEUTRAL</v>
      </c>
    </row>
    <row r="2555" spans="1:8" ht="13.5" x14ac:dyDescent="0.25">
      <c r="A2555" s="3">
        <f>TITRES_STAT!B2558</f>
        <v>45722</v>
      </c>
      <c r="B2555" s="5">
        <f>TITRES_STAT!C2558</f>
        <v>50.99</v>
      </c>
      <c r="C2555" s="5">
        <f>TITRES_STAT!D2558</f>
        <v>47.872</v>
      </c>
      <c r="D2555" s="5">
        <f>TITRES_STAT!E2558</f>
        <v>47.872</v>
      </c>
      <c r="E2555" s="2">
        <f t="shared" si="156"/>
        <v>-3023.5999393255065</v>
      </c>
      <c r="F2555" s="5" t="str">
        <f t="shared" si="159"/>
        <v>BEARISH</v>
      </c>
      <c r="G2555" s="5" t="str">
        <f t="shared" si="158"/>
        <v>NEUTRAL</v>
      </c>
      <c r="H2555" s="5" t="str">
        <f t="shared" si="157"/>
        <v>CONFIRMED BEARISH</v>
      </c>
    </row>
    <row r="2556" spans="1:8" ht="13.5" x14ac:dyDescent="0.25">
      <c r="A2556" s="3">
        <f>TITRES_STAT!B2559</f>
        <v>45723</v>
      </c>
      <c r="B2556" s="5">
        <f>TITRES_STAT!C2559</f>
        <v>49.25</v>
      </c>
      <c r="C2556" s="5">
        <f>TITRES_STAT!D2559</f>
        <v>46.238</v>
      </c>
      <c r="D2556" s="5">
        <f>TITRES_STAT!E2559</f>
        <v>46.238</v>
      </c>
      <c r="E2556" s="2">
        <f t="shared" si="156"/>
        <v>-3069.8379393255063</v>
      </c>
      <c r="F2556" s="5" t="str">
        <f t="shared" si="159"/>
        <v>BEARISH</v>
      </c>
      <c r="G2556" s="5" t="str">
        <f t="shared" si="158"/>
        <v>STRONG</v>
      </c>
      <c r="H2556" s="5" t="str">
        <f t="shared" si="157"/>
        <v>CONFIRMED BEARISH</v>
      </c>
    </row>
    <row r="2557" spans="1:8" ht="13.5" x14ac:dyDescent="0.25">
      <c r="A2557" s="3">
        <f>TITRES_STAT!B2560</f>
        <v>45726</v>
      </c>
      <c r="B2557" s="5">
        <f>TITRES_STAT!C2560</f>
        <v>49.25</v>
      </c>
      <c r="C2557" s="5">
        <f>TITRES_STAT!D2560</f>
        <v>46.238</v>
      </c>
      <c r="D2557" s="5">
        <f>TITRES_STAT!E2560</f>
        <v>0</v>
      </c>
      <c r="E2557" s="2">
        <f t="shared" si="156"/>
        <v>-3069.8379393255063</v>
      </c>
      <c r="F2557" s="5" t="str">
        <f t="shared" si="159"/>
        <v>BEARISH</v>
      </c>
      <c r="G2557" s="5" t="str">
        <f t="shared" si="158"/>
        <v>STRONG</v>
      </c>
      <c r="H2557" s="5" t="str">
        <f t="shared" si="157"/>
        <v>CONFIRMED BEARISH</v>
      </c>
    </row>
    <row r="2558" spans="1:8" ht="13.5" x14ac:dyDescent="0.25">
      <c r="A2558" s="3">
        <f>TITRES_STAT!B2561</f>
        <v>45727</v>
      </c>
      <c r="B2558" s="5">
        <f>TITRES_STAT!C2561</f>
        <v>51</v>
      </c>
      <c r="C2558" s="5">
        <f>TITRES_STAT!D2561</f>
        <v>47.881</v>
      </c>
      <c r="D2558" s="5">
        <f>TITRES_STAT!E2561</f>
        <v>47.881</v>
      </c>
      <c r="E2558" s="2">
        <f t="shared" si="156"/>
        <v>-3021.9569393255065</v>
      </c>
      <c r="F2558" s="5" t="str">
        <f t="shared" si="159"/>
        <v>BEARISH</v>
      </c>
      <c r="G2558" s="5" t="str">
        <f t="shared" si="158"/>
        <v>NEUTRAL</v>
      </c>
      <c r="H2558" s="5" t="str">
        <f t="shared" si="157"/>
        <v>NEUTRAL</v>
      </c>
    </row>
    <row r="2559" spans="1:8" ht="13.5" x14ac:dyDescent="0.25">
      <c r="A2559" s="3">
        <f>TITRES_STAT!B2562</f>
        <v>45728</v>
      </c>
      <c r="B2559" s="5">
        <f>TITRES_STAT!C2562</f>
        <v>51</v>
      </c>
      <c r="C2559" s="5">
        <f>TITRES_STAT!D2562</f>
        <v>47.881</v>
      </c>
      <c r="D2559" s="5">
        <f>TITRES_STAT!E2562</f>
        <v>47.881</v>
      </c>
      <c r="E2559" s="2">
        <f t="shared" si="156"/>
        <v>-3021.9569393255065</v>
      </c>
      <c r="F2559" s="5" t="str">
        <f t="shared" si="159"/>
        <v>BEARISH</v>
      </c>
      <c r="G2559" s="5" t="str">
        <f t="shared" si="158"/>
        <v>NEUTRAL</v>
      </c>
      <c r="H2559" s="5" t="str">
        <f t="shared" si="157"/>
        <v>NEUTRAL</v>
      </c>
    </row>
    <row r="2560" spans="1:8" ht="13.5" x14ac:dyDescent="0.25">
      <c r="A2560" s="3">
        <f>TITRES_STAT!B2563</f>
        <v>45729</v>
      </c>
      <c r="B2560" s="5">
        <f>TITRES_STAT!C2563</f>
        <v>49.26</v>
      </c>
      <c r="C2560" s="5">
        <f>TITRES_STAT!D2563</f>
        <v>46.247999999999998</v>
      </c>
      <c r="D2560" s="5">
        <f>TITRES_STAT!E2563</f>
        <v>46.247999999999998</v>
      </c>
      <c r="E2560" s="2">
        <f t="shared" si="156"/>
        <v>-3068.2049393255065</v>
      </c>
      <c r="F2560" s="5" t="str">
        <f t="shared" si="159"/>
        <v>BEARISH</v>
      </c>
      <c r="G2560" s="5" t="str">
        <f t="shared" si="158"/>
        <v>NEUTRAL</v>
      </c>
      <c r="H2560" s="5" t="str">
        <f t="shared" si="157"/>
        <v>CONFIRMED BEARISH</v>
      </c>
    </row>
    <row r="2561" spans="1:8" ht="13.5" x14ac:dyDescent="0.25">
      <c r="A2561" s="3">
        <f>TITRES_STAT!B2564</f>
        <v>45730</v>
      </c>
      <c r="B2561" s="5">
        <f>TITRES_STAT!C2564</f>
        <v>51</v>
      </c>
      <c r="C2561" s="5">
        <f>TITRES_STAT!D2564</f>
        <v>47.881</v>
      </c>
      <c r="D2561" s="5">
        <f>TITRES_STAT!E2564</f>
        <v>47.881</v>
      </c>
      <c r="E2561" s="2">
        <f t="shared" si="156"/>
        <v>-3020.3239393255067</v>
      </c>
      <c r="F2561" s="5" t="str">
        <f t="shared" si="159"/>
        <v>BULLISH</v>
      </c>
      <c r="G2561" s="5" t="str">
        <f t="shared" si="158"/>
        <v>NEUTRAL</v>
      </c>
      <c r="H2561" s="5" t="str">
        <f t="shared" si="157"/>
        <v>CONFIRMED BULLISH</v>
      </c>
    </row>
    <row r="2562" spans="1:8" ht="13.5" x14ac:dyDescent="0.25">
      <c r="A2562" s="3">
        <f>TITRES_STAT!B2565</f>
        <v>45733</v>
      </c>
      <c r="B2562" s="5">
        <f>TITRES_STAT!C2565</f>
        <v>51</v>
      </c>
      <c r="C2562" s="5">
        <f>TITRES_STAT!D2565</f>
        <v>47.881</v>
      </c>
      <c r="D2562" s="5">
        <f>TITRES_STAT!E2565</f>
        <v>47.881</v>
      </c>
      <c r="E2562" s="2">
        <f t="shared" si="156"/>
        <v>-3020.3239393255067</v>
      </c>
      <c r="F2562" s="5" t="str">
        <f t="shared" si="159"/>
        <v>BULLISH</v>
      </c>
      <c r="G2562" s="5" t="str">
        <f t="shared" si="158"/>
        <v>NEUTRAL</v>
      </c>
      <c r="H2562" s="5" t="str">
        <f t="shared" si="157"/>
        <v>CONFIRMED BULLISH</v>
      </c>
    </row>
    <row r="2563" spans="1:8" ht="13.5" x14ac:dyDescent="0.25">
      <c r="A2563" s="3">
        <f>TITRES_STAT!B2566</f>
        <v>45734</v>
      </c>
      <c r="B2563" s="5">
        <f>TITRES_STAT!C2566</f>
        <v>49.21</v>
      </c>
      <c r="C2563" s="5">
        <f>TITRES_STAT!D2566</f>
        <v>46.201000000000001</v>
      </c>
      <c r="D2563" s="5">
        <f>TITRES_STAT!E2566</f>
        <v>46.201000000000001</v>
      </c>
      <c r="E2563" s="2">
        <f t="shared" si="156"/>
        <v>-3066.5249393255067</v>
      </c>
      <c r="F2563" s="5" t="str">
        <f t="shared" si="159"/>
        <v>BEARISH</v>
      </c>
      <c r="G2563" s="5" t="str">
        <f t="shared" si="158"/>
        <v>NEUTRAL</v>
      </c>
      <c r="H2563" s="5" t="str">
        <f t="shared" si="157"/>
        <v>CONFIRMED BEARISH</v>
      </c>
    </row>
    <row r="2564" spans="1:8" ht="13.5" x14ac:dyDescent="0.25">
      <c r="A2564" s="3">
        <f>TITRES_STAT!B2567</f>
        <v>45735</v>
      </c>
      <c r="B2564" s="5">
        <f>TITRES_STAT!C2567</f>
        <v>49.21</v>
      </c>
      <c r="C2564" s="5">
        <f>TITRES_STAT!D2567</f>
        <v>46.201000000000001</v>
      </c>
      <c r="D2564" s="5">
        <f>TITRES_STAT!E2567</f>
        <v>0</v>
      </c>
      <c r="E2564" s="2">
        <f t="shared" ref="E2564:E2627" si="160">IF(B2564&gt;B2563, E2563+D2564, IF(B2564&lt;B2563, E2563-D2564, E2563))</f>
        <v>-3066.5249393255067</v>
      </c>
      <c r="F2564" s="5" t="str">
        <f t="shared" si="159"/>
        <v>BEARISH</v>
      </c>
      <c r="G2564" s="5" t="str">
        <f t="shared" si="158"/>
        <v>NEUTRAL</v>
      </c>
      <c r="H2564" s="5" t="str">
        <f t="shared" si="157"/>
        <v>CONFIRMED BEARISH</v>
      </c>
    </row>
    <row r="2565" spans="1:8" ht="13.5" x14ac:dyDescent="0.25">
      <c r="A2565" s="3">
        <f>TITRES_STAT!B2568</f>
        <v>45737</v>
      </c>
      <c r="B2565" s="5">
        <f>TITRES_STAT!C2568</f>
        <v>50.5</v>
      </c>
      <c r="C2565" s="5">
        <f>TITRES_STAT!D2568</f>
        <v>47.411999999999999</v>
      </c>
      <c r="D2565" s="5">
        <f>TITRES_STAT!E2568</f>
        <v>47.411999999999999</v>
      </c>
      <c r="E2565" s="2">
        <f t="shared" si="160"/>
        <v>-3019.1129393255069</v>
      </c>
      <c r="F2565" s="5" t="str">
        <f t="shared" si="159"/>
        <v>BULLISH</v>
      </c>
      <c r="G2565" s="5" t="str">
        <f t="shared" si="158"/>
        <v>NEUTRAL</v>
      </c>
      <c r="H2565" s="5" t="str">
        <f t="shared" si="157"/>
        <v>CONFIRMED BULLISH</v>
      </c>
    </row>
    <row r="2566" spans="1:8" ht="13.5" x14ac:dyDescent="0.25">
      <c r="A2566" s="3">
        <f>TITRES_STAT!B2569</f>
        <v>45740</v>
      </c>
      <c r="B2566" s="5">
        <f>TITRES_STAT!C2569</f>
        <v>50.5</v>
      </c>
      <c r="C2566" s="5">
        <f>TITRES_STAT!D2569</f>
        <v>47.411999999999999</v>
      </c>
      <c r="D2566" s="5">
        <f>TITRES_STAT!E2569</f>
        <v>0</v>
      </c>
      <c r="E2566" s="2">
        <f t="shared" si="160"/>
        <v>-3019.1129393255069</v>
      </c>
      <c r="F2566" s="5" t="str">
        <f t="shared" si="159"/>
        <v>BULLISH</v>
      </c>
      <c r="G2566" s="5" t="str">
        <f t="shared" si="158"/>
        <v>NEUTRAL</v>
      </c>
      <c r="H2566" s="5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BULLISH DIVERGENCE</v>
      </c>
    </row>
    <row r="2567" spans="1:8" ht="13.5" x14ac:dyDescent="0.25">
      <c r="A2567" s="3">
        <f>TITRES_STAT!B2570</f>
        <v>45741</v>
      </c>
      <c r="B2567" s="5">
        <f>TITRES_STAT!C2570</f>
        <v>50.5</v>
      </c>
      <c r="C2567" s="5">
        <f>TITRES_STAT!D2570</f>
        <v>47.411999999999999</v>
      </c>
      <c r="D2567" s="5">
        <f>TITRES_STAT!E2570</f>
        <v>0</v>
      </c>
      <c r="E2567" s="2">
        <f t="shared" si="160"/>
        <v>-3019.1129393255069</v>
      </c>
      <c r="F2567" s="5" t="str">
        <f t="shared" si="159"/>
        <v>BULLISH</v>
      </c>
      <c r="G2567" s="5" t="str">
        <f t="shared" ref="G2567:G2630" si="162">IF((E2567-E2562)/E2562 &gt; 0.02, "STRONG",
 IF((E2567-E2562)/E2562 &lt; -0.02, "WEAK", "NEUTRAL"))</f>
        <v>NEUTRAL</v>
      </c>
      <c r="H2567" s="5" t="str">
        <f t="shared" si="161"/>
        <v>BULLISH DIVERGENCE</v>
      </c>
    </row>
    <row r="2568" spans="1:8" ht="13.5" x14ac:dyDescent="0.25">
      <c r="A2568" s="3">
        <f>TITRES_STAT!B2571</f>
        <v>45742</v>
      </c>
      <c r="B2568" s="5">
        <f>TITRES_STAT!C2571</f>
        <v>50.5</v>
      </c>
      <c r="C2568" s="5">
        <f>TITRES_STAT!D2571</f>
        <v>47.411999999999999</v>
      </c>
      <c r="D2568" s="5">
        <f>TITRES_STAT!E2571</f>
        <v>0</v>
      </c>
      <c r="E2568" s="2">
        <f t="shared" si="160"/>
        <v>-3019.1129393255069</v>
      </c>
      <c r="F2568" s="5" t="str">
        <f t="shared" ref="F2568:F2631" si="163">IF(E2568&gt;E2563,"BULLISH",IF(E2568&lt;E2563,"BEARISH","NEUTRAL"))</f>
        <v>BULLISH</v>
      </c>
      <c r="G2568" s="5" t="str">
        <f t="shared" si="162"/>
        <v>NEUTRAL</v>
      </c>
      <c r="H2568" s="5" t="str">
        <f t="shared" si="161"/>
        <v>CONFIRMED BULLISH</v>
      </c>
    </row>
    <row r="2569" spans="1:8" ht="13.5" x14ac:dyDescent="0.25">
      <c r="A2569" s="3">
        <f>TITRES_STAT!B2572</f>
        <v>45743</v>
      </c>
      <c r="B2569" s="5">
        <f>TITRES_STAT!C2572</f>
        <v>50.5</v>
      </c>
      <c r="C2569" s="5">
        <f>TITRES_STAT!D2572</f>
        <v>47.411999999999999</v>
      </c>
      <c r="D2569" s="5">
        <f>TITRES_STAT!E2572</f>
        <v>0</v>
      </c>
      <c r="E2569" s="2">
        <f t="shared" si="160"/>
        <v>-3019.1129393255069</v>
      </c>
      <c r="F2569" s="5" t="str">
        <f t="shared" si="163"/>
        <v>BULLISH</v>
      </c>
      <c r="G2569" s="5" t="str">
        <f t="shared" si="162"/>
        <v>NEUTRAL</v>
      </c>
      <c r="H2569" s="5" t="str">
        <f t="shared" si="161"/>
        <v>CONFIRMED BULLISH</v>
      </c>
    </row>
    <row r="2570" spans="1:8" ht="13.5" x14ac:dyDescent="0.25">
      <c r="A2570" s="3">
        <f>TITRES_STAT!B2573</f>
        <v>45744</v>
      </c>
      <c r="B2570" s="5">
        <f>TITRES_STAT!C2573</f>
        <v>50.5</v>
      </c>
      <c r="C2570" s="5">
        <f>TITRES_STAT!D2573</f>
        <v>47.411999999999999</v>
      </c>
      <c r="D2570" s="5">
        <f>TITRES_STAT!E2573</f>
        <v>0</v>
      </c>
      <c r="E2570" s="2">
        <f t="shared" si="160"/>
        <v>-3019.1129393255069</v>
      </c>
      <c r="F2570" s="5" t="str">
        <f t="shared" si="163"/>
        <v>NEUTRAL</v>
      </c>
      <c r="G2570" s="5" t="str">
        <f t="shared" si="162"/>
        <v>NEUTRAL</v>
      </c>
      <c r="H2570" s="5" t="str">
        <f t="shared" si="161"/>
        <v>NEUTRAL</v>
      </c>
    </row>
    <row r="2571" spans="1:8" ht="13.5" x14ac:dyDescent="0.25">
      <c r="A2571" s="3">
        <f>TITRES_STAT!B2574</f>
        <v>45749</v>
      </c>
      <c r="B2571" s="5">
        <f>TITRES_STAT!C2574</f>
        <v>50.5</v>
      </c>
      <c r="C2571" s="5">
        <f>TITRES_STAT!D2574</f>
        <v>47.411999999999999</v>
      </c>
      <c r="D2571" s="5">
        <f>TITRES_STAT!E2574</f>
        <v>47.411999999999999</v>
      </c>
      <c r="E2571" s="2">
        <f t="shared" si="160"/>
        <v>-3019.1129393255069</v>
      </c>
      <c r="F2571" s="5" t="str">
        <f t="shared" si="163"/>
        <v>NEUTRAL</v>
      </c>
      <c r="G2571" s="5" t="str">
        <f t="shared" si="162"/>
        <v>NEUTRAL</v>
      </c>
      <c r="H2571" s="5" t="str">
        <f t="shared" si="161"/>
        <v>NEUTRAL</v>
      </c>
    </row>
    <row r="2572" spans="1:8" ht="13.5" x14ac:dyDescent="0.25">
      <c r="A2572" s="3">
        <f>TITRES_STAT!B2575</f>
        <v>45750</v>
      </c>
      <c r="B2572" s="5">
        <f>TITRES_STAT!C2575</f>
        <v>50.5</v>
      </c>
      <c r="C2572" s="5">
        <f>TITRES_STAT!D2575</f>
        <v>47.411999999999999</v>
      </c>
      <c r="D2572" s="5">
        <f>TITRES_STAT!E2575</f>
        <v>0</v>
      </c>
      <c r="E2572" s="2">
        <f t="shared" si="160"/>
        <v>-3019.1129393255069</v>
      </c>
      <c r="F2572" s="5" t="str">
        <f t="shared" si="163"/>
        <v>NEUTRAL</v>
      </c>
      <c r="G2572" s="5" t="str">
        <f t="shared" si="162"/>
        <v>NEUTRAL</v>
      </c>
      <c r="H2572" s="5" t="str">
        <f t="shared" si="161"/>
        <v>NEUTRAL</v>
      </c>
    </row>
    <row r="2573" spans="1:8" ht="13.5" x14ac:dyDescent="0.25">
      <c r="A2573" s="3">
        <f>TITRES_STAT!B2576</f>
        <v>45751</v>
      </c>
      <c r="B2573" s="5">
        <f>TITRES_STAT!C2576</f>
        <v>50.5</v>
      </c>
      <c r="C2573" s="5">
        <f>TITRES_STAT!D2576</f>
        <v>47.411999999999999</v>
      </c>
      <c r="D2573" s="5">
        <f>TITRES_STAT!E2576</f>
        <v>47.411999999999999</v>
      </c>
      <c r="E2573" s="2">
        <f t="shared" si="160"/>
        <v>-3019.1129393255069</v>
      </c>
      <c r="F2573" s="5" t="str">
        <f t="shared" si="163"/>
        <v>NEUTRAL</v>
      </c>
      <c r="G2573" s="5" t="str">
        <f t="shared" si="162"/>
        <v>NEUTRAL</v>
      </c>
      <c r="H2573" s="5" t="str">
        <f t="shared" si="161"/>
        <v>NEUTRAL</v>
      </c>
    </row>
    <row r="2574" spans="1:8" ht="13.5" x14ac:dyDescent="0.25">
      <c r="A2574" s="3">
        <f>TITRES_STAT!B2577</f>
        <v>45754</v>
      </c>
      <c r="B2574" s="5">
        <f>TITRES_STAT!C2577</f>
        <v>50.49</v>
      </c>
      <c r="C2574" s="5">
        <f>TITRES_STAT!D2577</f>
        <v>47.402000000000001</v>
      </c>
      <c r="D2574" s="5">
        <f>TITRES_STAT!E2577</f>
        <v>47.402000000000001</v>
      </c>
      <c r="E2574" s="2">
        <f t="shared" si="160"/>
        <v>-3066.5149393255069</v>
      </c>
      <c r="F2574" s="5" t="str">
        <f t="shared" si="163"/>
        <v>BEARISH</v>
      </c>
      <c r="G2574" s="5" t="str">
        <f t="shared" si="162"/>
        <v>NEUTRAL</v>
      </c>
      <c r="H2574" s="5" t="str">
        <f t="shared" si="161"/>
        <v>CONFIRMED BEARISH</v>
      </c>
    </row>
    <row r="2575" spans="1:8" ht="13.5" x14ac:dyDescent="0.25">
      <c r="A2575" s="3">
        <f>TITRES_STAT!B2578</f>
        <v>45755</v>
      </c>
      <c r="B2575" s="5">
        <f>TITRES_STAT!C2578</f>
        <v>50.49</v>
      </c>
      <c r="C2575" s="5">
        <f>TITRES_STAT!D2578</f>
        <v>47.402000000000001</v>
      </c>
      <c r="D2575" s="5">
        <f>TITRES_STAT!E2578</f>
        <v>47.402000000000001</v>
      </c>
      <c r="E2575" s="2">
        <f t="shared" si="160"/>
        <v>-3066.5149393255069</v>
      </c>
      <c r="F2575" s="5" t="str">
        <f t="shared" si="163"/>
        <v>BEARISH</v>
      </c>
      <c r="G2575" s="5" t="str">
        <f t="shared" si="162"/>
        <v>NEUTRAL</v>
      </c>
      <c r="H2575" s="5" t="str">
        <f t="shared" si="161"/>
        <v>CONFIRMED BEARISH</v>
      </c>
    </row>
    <row r="2576" spans="1:8" ht="13.5" x14ac:dyDescent="0.25">
      <c r="A2576" s="3">
        <f>TITRES_STAT!B2579</f>
        <v>45757</v>
      </c>
      <c r="B2576" s="5">
        <f>TITRES_STAT!C2579</f>
        <v>50.49</v>
      </c>
      <c r="C2576" s="5">
        <f>TITRES_STAT!D2579</f>
        <v>47.402000000000001</v>
      </c>
      <c r="D2576" s="5">
        <f>TITRES_STAT!E2579</f>
        <v>0</v>
      </c>
      <c r="E2576" s="2">
        <f t="shared" si="160"/>
        <v>-3066.5149393255069</v>
      </c>
      <c r="F2576" s="5" t="str">
        <f t="shared" si="163"/>
        <v>BEARISH</v>
      </c>
      <c r="G2576" s="5" t="str">
        <f t="shared" si="162"/>
        <v>NEUTRAL</v>
      </c>
      <c r="H2576" s="5" t="str">
        <f t="shared" si="161"/>
        <v>CONFIRMED BEARISH</v>
      </c>
    </row>
    <row r="2577" spans="1:8" ht="13.5" x14ac:dyDescent="0.25">
      <c r="A2577" s="3">
        <f>TITRES_STAT!B2580</f>
        <v>45758</v>
      </c>
      <c r="B2577" s="5">
        <f>TITRES_STAT!C2580</f>
        <v>50.5</v>
      </c>
      <c r="C2577" s="5">
        <f>TITRES_STAT!D2580</f>
        <v>47.411999999999999</v>
      </c>
      <c r="D2577" s="5">
        <f>TITRES_STAT!E2580</f>
        <v>47.411999999999999</v>
      </c>
      <c r="E2577" s="2">
        <f t="shared" si="160"/>
        <v>-3019.1029393255071</v>
      </c>
      <c r="F2577" s="5" t="str">
        <f t="shared" si="163"/>
        <v>BULLISH</v>
      </c>
      <c r="G2577" s="5" t="str">
        <f t="shared" si="162"/>
        <v>NEUTRAL</v>
      </c>
      <c r="H2577" s="5" t="str">
        <f t="shared" si="161"/>
        <v>NEUTRAL</v>
      </c>
    </row>
    <row r="2578" spans="1:8" ht="13.5" x14ac:dyDescent="0.25">
      <c r="A2578" s="3">
        <f>TITRES_STAT!B2581</f>
        <v>45761</v>
      </c>
      <c r="B2578" s="5">
        <f>TITRES_STAT!C2581</f>
        <v>50.5</v>
      </c>
      <c r="C2578" s="5">
        <f>TITRES_STAT!D2581</f>
        <v>47.411999999999999</v>
      </c>
      <c r="D2578" s="5">
        <f>TITRES_STAT!E2581</f>
        <v>47.411999999999999</v>
      </c>
      <c r="E2578" s="2">
        <f t="shared" si="160"/>
        <v>-3019.1029393255071</v>
      </c>
      <c r="F2578" s="5" t="str">
        <f t="shared" si="163"/>
        <v>BULLISH</v>
      </c>
      <c r="G2578" s="5" t="str">
        <f t="shared" si="162"/>
        <v>NEUTRAL</v>
      </c>
      <c r="H2578" s="5" t="str">
        <f t="shared" si="161"/>
        <v>NEUTRAL</v>
      </c>
    </row>
    <row r="2579" spans="1:8" ht="13.5" x14ac:dyDescent="0.25">
      <c r="A2579" s="3">
        <f>TITRES_STAT!B2582</f>
        <v>45762</v>
      </c>
      <c r="B2579" s="5">
        <f>TITRES_STAT!C2582</f>
        <v>50.5</v>
      </c>
      <c r="C2579" s="5">
        <f>TITRES_STAT!D2582</f>
        <v>47.411999999999999</v>
      </c>
      <c r="D2579" s="5">
        <f>TITRES_STAT!E2582</f>
        <v>47.411999999999999</v>
      </c>
      <c r="E2579" s="2">
        <f t="shared" si="160"/>
        <v>-3019.1029393255071</v>
      </c>
      <c r="F2579" s="5" t="str">
        <f t="shared" si="163"/>
        <v>BULLISH</v>
      </c>
      <c r="G2579" s="5" t="str">
        <f t="shared" si="162"/>
        <v>NEUTRAL</v>
      </c>
      <c r="H2579" s="5" t="str">
        <f t="shared" si="161"/>
        <v>CONFIRMED BULLISH</v>
      </c>
    </row>
    <row r="2580" spans="1:8" ht="13.5" x14ac:dyDescent="0.25">
      <c r="A2580" s="3">
        <f>TITRES_STAT!B2583</f>
        <v>45763</v>
      </c>
      <c r="B2580" s="5">
        <f>TITRES_STAT!C2583</f>
        <v>50.5</v>
      </c>
      <c r="C2580" s="5">
        <f>TITRES_STAT!D2583</f>
        <v>47.411999999999999</v>
      </c>
      <c r="D2580" s="5">
        <f>TITRES_STAT!E2583</f>
        <v>47.411999999999999</v>
      </c>
      <c r="E2580" s="2">
        <f t="shared" si="160"/>
        <v>-3019.1029393255071</v>
      </c>
      <c r="F2580" s="5" t="str">
        <f t="shared" si="163"/>
        <v>BULLISH</v>
      </c>
      <c r="G2580" s="5" t="str">
        <f t="shared" si="162"/>
        <v>NEUTRAL</v>
      </c>
      <c r="H2580" s="5" t="str">
        <f t="shared" si="161"/>
        <v>CONFIRMED BULLISH</v>
      </c>
    </row>
    <row r="2581" spans="1:8" ht="13.5" x14ac:dyDescent="0.25">
      <c r="A2581" s="3">
        <f>TITRES_STAT!B2584</f>
        <v>45764</v>
      </c>
      <c r="B2581" s="5">
        <f>TITRES_STAT!C2584</f>
        <v>50.5</v>
      </c>
      <c r="C2581" s="5">
        <f>TITRES_STAT!D2584</f>
        <v>47.411999999999999</v>
      </c>
      <c r="D2581" s="5">
        <f>TITRES_STAT!E2584</f>
        <v>0</v>
      </c>
      <c r="E2581" s="2">
        <f t="shared" si="160"/>
        <v>-3019.1029393255071</v>
      </c>
      <c r="F2581" s="5" t="str">
        <f t="shared" si="163"/>
        <v>BULLISH</v>
      </c>
      <c r="G2581" s="5" t="str">
        <f t="shared" si="162"/>
        <v>NEUTRAL</v>
      </c>
      <c r="H2581" s="5" t="str">
        <f t="shared" si="161"/>
        <v>CONFIRMED BULLISH</v>
      </c>
    </row>
    <row r="2582" spans="1:8" ht="13.5" x14ac:dyDescent="0.25">
      <c r="A2582" s="3">
        <f>TITRES_STAT!B2585</f>
        <v>45765</v>
      </c>
      <c r="B2582" s="5">
        <f>TITRES_STAT!C2585</f>
        <v>49.6</v>
      </c>
      <c r="C2582" s="5">
        <f>TITRES_STAT!D2585</f>
        <v>46.567</v>
      </c>
      <c r="D2582" s="5">
        <f>TITRES_STAT!E2585</f>
        <v>46.567</v>
      </c>
      <c r="E2582" s="2">
        <f t="shared" si="160"/>
        <v>-3065.6699393255071</v>
      </c>
      <c r="F2582" s="5" t="str">
        <f t="shared" si="163"/>
        <v>BEARISH</v>
      </c>
      <c r="G2582" s="5" t="str">
        <f t="shared" si="162"/>
        <v>NEUTRAL</v>
      </c>
      <c r="H2582" s="5" t="str">
        <f t="shared" si="161"/>
        <v>CONFIRMED BEARISH</v>
      </c>
    </row>
    <row r="2583" spans="1:8" ht="13.5" x14ac:dyDescent="0.25">
      <c r="A2583" s="3">
        <f>TITRES_STAT!B2586</f>
        <v>45768</v>
      </c>
      <c r="B2583" s="5">
        <f>TITRES_STAT!C2586</f>
        <v>49.6</v>
      </c>
      <c r="C2583" s="5">
        <f>TITRES_STAT!D2586</f>
        <v>46.567</v>
      </c>
      <c r="D2583" s="5">
        <f>TITRES_STAT!E2586</f>
        <v>0</v>
      </c>
      <c r="E2583" s="2">
        <f t="shared" si="160"/>
        <v>-3065.6699393255071</v>
      </c>
      <c r="F2583" s="5" t="str">
        <f t="shared" si="163"/>
        <v>BEARISH</v>
      </c>
      <c r="G2583" s="5" t="str">
        <f t="shared" si="162"/>
        <v>NEUTRAL</v>
      </c>
      <c r="H2583" s="5" t="str">
        <f t="shared" si="161"/>
        <v>CONFIRMED BEARISH</v>
      </c>
    </row>
    <row r="2584" spans="1:8" ht="13.5" x14ac:dyDescent="0.25">
      <c r="A2584" s="3">
        <f>TITRES_STAT!B2587</f>
        <v>45769</v>
      </c>
      <c r="B2584" s="5">
        <f>TITRES_STAT!C2587</f>
        <v>49.22</v>
      </c>
      <c r="C2584" s="5">
        <f>TITRES_STAT!D2587</f>
        <v>46.21</v>
      </c>
      <c r="D2584" s="5">
        <f>TITRES_STAT!E2587</f>
        <v>46.21</v>
      </c>
      <c r="E2584" s="2">
        <f t="shared" si="160"/>
        <v>-3111.8799393255072</v>
      </c>
      <c r="F2584" s="5" t="str">
        <f t="shared" si="163"/>
        <v>BEARISH</v>
      </c>
      <c r="G2584" s="5" t="str">
        <f t="shared" si="162"/>
        <v>STRONG</v>
      </c>
      <c r="H2584" s="5" t="str">
        <f t="shared" si="161"/>
        <v>CONFIRMED BEARISH</v>
      </c>
    </row>
    <row r="2585" spans="1:8" ht="13.5" x14ac:dyDescent="0.25">
      <c r="A2585" s="3">
        <f>TITRES_STAT!B2588</f>
        <v>45770</v>
      </c>
      <c r="B2585" s="5">
        <f>TITRES_STAT!C2588</f>
        <v>49.22</v>
      </c>
      <c r="C2585" s="5">
        <f>TITRES_STAT!D2588</f>
        <v>46.21</v>
      </c>
      <c r="D2585" s="5">
        <f>TITRES_STAT!E2588</f>
        <v>0</v>
      </c>
      <c r="E2585" s="2">
        <f t="shared" si="160"/>
        <v>-3111.8799393255072</v>
      </c>
      <c r="F2585" s="5" t="str">
        <f t="shared" si="163"/>
        <v>BEARISH</v>
      </c>
      <c r="G2585" s="5" t="str">
        <f t="shared" si="162"/>
        <v>STRONG</v>
      </c>
      <c r="H2585" s="5" t="str">
        <f t="shared" si="161"/>
        <v>CONFIRMED BEARISH</v>
      </c>
    </row>
    <row r="2586" spans="1:8" ht="13.5" x14ac:dyDescent="0.25">
      <c r="A2586" s="3">
        <f>TITRES_STAT!B2589</f>
        <v>45771</v>
      </c>
      <c r="B2586" s="5">
        <f>TITRES_STAT!C2589</f>
        <v>50.99</v>
      </c>
      <c r="C2586" s="5">
        <f>TITRES_STAT!D2589</f>
        <v>47.872</v>
      </c>
      <c r="D2586" s="5">
        <f>TITRES_STAT!E2589</f>
        <v>47.872</v>
      </c>
      <c r="E2586" s="2">
        <f t="shared" si="160"/>
        <v>-3064.0079393255073</v>
      </c>
      <c r="F2586" s="5" t="str">
        <f t="shared" si="163"/>
        <v>BEARISH</v>
      </c>
      <c r="G2586" s="5" t="str">
        <f t="shared" si="162"/>
        <v>NEUTRAL</v>
      </c>
      <c r="H2586" s="5" t="str">
        <f t="shared" si="161"/>
        <v>BEARISH DIVERGENCE</v>
      </c>
    </row>
    <row r="2587" spans="1:8" ht="13.5" x14ac:dyDescent="0.25">
      <c r="A2587" s="3">
        <f>TITRES_STAT!B2590</f>
        <v>45772</v>
      </c>
      <c r="B2587" s="5">
        <f>TITRES_STAT!C2590</f>
        <v>50.99</v>
      </c>
      <c r="C2587" s="5">
        <f>TITRES_STAT!D2590</f>
        <v>47.872</v>
      </c>
      <c r="D2587" s="5">
        <f>TITRES_STAT!E2590</f>
        <v>0</v>
      </c>
      <c r="E2587" s="2">
        <f t="shared" si="160"/>
        <v>-3064.0079393255073</v>
      </c>
      <c r="F2587" s="5" t="str">
        <f t="shared" si="163"/>
        <v>BULLISH</v>
      </c>
      <c r="G2587" s="5" t="str">
        <f t="shared" si="162"/>
        <v>NEUTRAL</v>
      </c>
      <c r="H2587" s="5" t="str">
        <f t="shared" si="161"/>
        <v>CONFIRMED BULLISH</v>
      </c>
    </row>
    <row r="2588" spans="1:8" ht="13.5" x14ac:dyDescent="0.25">
      <c r="A2588" s="3">
        <f>TITRES_STAT!B2591</f>
        <v>45775</v>
      </c>
      <c r="B2588" s="5">
        <f>TITRES_STAT!C2591</f>
        <v>51</v>
      </c>
      <c r="C2588" s="5">
        <f>TITRES_STAT!D2591</f>
        <v>47.881</v>
      </c>
      <c r="D2588" s="5">
        <f>TITRES_STAT!E2591</f>
        <v>47.881</v>
      </c>
      <c r="E2588" s="2">
        <f t="shared" si="160"/>
        <v>-3016.1269393255075</v>
      </c>
      <c r="F2588" s="5" t="str">
        <f t="shared" si="163"/>
        <v>BULLISH</v>
      </c>
      <c r="G2588" s="5" t="str">
        <f t="shared" si="162"/>
        <v>NEUTRAL</v>
      </c>
      <c r="H2588" s="5" t="str">
        <f t="shared" si="161"/>
        <v>CONFIRMED BULLISH</v>
      </c>
    </row>
    <row r="2589" spans="1:8" ht="13.5" x14ac:dyDescent="0.25">
      <c r="A2589" s="3">
        <f>TITRES_STAT!B2592</f>
        <v>45776</v>
      </c>
      <c r="B2589" s="5">
        <f>TITRES_STAT!C2592</f>
        <v>51</v>
      </c>
      <c r="C2589" s="5">
        <f>TITRES_STAT!D2592</f>
        <v>47.881</v>
      </c>
      <c r="D2589" s="5">
        <f>TITRES_STAT!E2592</f>
        <v>0</v>
      </c>
      <c r="E2589" s="2">
        <f t="shared" si="160"/>
        <v>-3016.1269393255075</v>
      </c>
      <c r="F2589" s="5" t="str">
        <f t="shared" si="163"/>
        <v>BULLISH</v>
      </c>
      <c r="G2589" s="5" t="str">
        <f t="shared" si="162"/>
        <v>WEAK</v>
      </c>
      <c r="H2589" s="5" t="str">
        <f t="shared" si="161"/>
        <v>CONFIRMED BULLISH</v>
      </c>
    </row>
    <row r="2590" spans="1:8" ht="13.5" x14ac:dyDescent="0.25">
      <c r="A2590" s="3">
        <f>TITRES_STAT!B2593</f>
        <v>45777</v>
      </c>
      <c r="B2590" s="5">
        <f>TITRES_STAT!C2593</f>
        <v>51</v>
      </c>
      <c r="C2590" s="5">
        <f>TITRES_STAT!D2593</f>
        <v>47.881</v>
      </c>
      <c r="D2590" s="5">
        <f>TITRES_STAT!E2593</f>
        <v>47.881</v>
      </c>
      <c r="E2590" s="2">
        <f t="shared" si="160"/>
        <v>-3016.1269393255075</v>
      </c>
      <c r="F2590" s="5" t="str">
        <f t="shared" si="163"/>
        <v>BULLISH</v>
      </c>
      <c r="G2590" s="5" t="str">
        <f t="shared" si="162"/>
        <v>WEAK</v>
      </c>
      <c r="H2590" s="5" t="str">
        <f t="shared" si="161"/>
        <v>CONFIRMED BULLISH</v>
      </c>
    </row>
    <row r="2591" spans="1:8" ht="13.5" x14ac:dyDescent="0.25">
      <c r="A2591" s="3">
        <f>TITRES_STAT!B2594</f>
        <v>45779</v>
      </c>
      <c r="B2591" s="5">
        <f>TITRES_STAT!C2594</f>
        <v>51.11</v>
      </c>
      <c r="C2591" s="5">
        <f>TITRES_STAT!D2594</f>
        <v>47.984000000000002</v>
      </c>
      <c r="D2591" s="5">
        <f>TITRES_STAT!E2594</f>
        <v>47.984000000000002</v>
      </c>
      <c r="E2591" s="2">
        <f t="shared" si="160"/>
        <v>-2968.1429393255075</v>
      </c>
      <c r="F2591" s="5" t="str">
        <f t="shared" si="163"/>
        <v>BULLISH</v>
      </c>
      <c r="G2591" s="5" t="str">
        <f t="shared" si="162"/>
        <v>WEAK</v>
      </c>
      <c r="H2591" s="5" t="str">
        <f t="shared" si="161"/>
        <v>CONFIRMED BULLISH</v>
      </c>
    </row>
    <row r="2592" spans="1:8" ht="13.5" x14ac:dyDescent="0.25">
      <c r="A2592" s="3">
        <f>TITRES_STAT!B2595</f>
        <v>45782</v>
      </c>
      <c r="B2592" s="5">
        <f>TITRES_STAT!C2595</f>
        <v>51.11</v>
      </c>
      <c r="C2592" s="5">
        <f>TITRES_STAT!D2595</f>
        <v>47.984000000000002</v>
      </c>
      <c r="D2592" s="5">
        <f>TITRES_STAT!E2595</f>
        <v>0</v>
      </c>
      <c r="E2592" s="2">
        <f t="shared" si="160"/>
        <v>-2968.1429393255075</v>
      </c>
      <c r="F2592" s="5" t="str">
        <f t="shared" si="163"/>
        <v>BULLISH</v>
      </c>
      <c r="G2592" s="5" t="str">
        <f t="shared" si="162"/>
        <v>WEAK</v>
      </c>
      <c r="H2592" s="5" t="str">
        <f t="shared" si="161"/>
        <v>CONFIRMED BULLISH</v>
      </c>
    </row>
    <row r="2593" spans="1:8" ht="13.5" x14ac:dyDescent="0.25">
      <c r="A2593" s="3">
        <f>TITRES_STAT!B2596</f>
        <v>45783</v>
      </c>
      <c r="B2593" s="5">
        <f>TITRES_STAT!C2596</f>
        <v>51.11</v>
      </c>
      <c r="C2593" s="5">
        <f>TITRES_STAT!D2596</f>
        <v>47.984000000000002</v>
      </c>
      <c r="D2593" s="5">
        <f>TITRES_STAT!E2596</f>
        <v>0</v>
      </c>
      <c r="E2593" s="2">
        <f t="shared" si="160"/>
        <v>-2968.1429393255075</v>
      </c>
      <c r="F2593" s="5" t="str">
        <f t="shared" si="163"/>
        <v>BULLISH</v>
      </c>
      <c r="G2593" s="5" t="str">
        <f t="shared" si="162"/>
        <v>NEUTRAL</v>
      </c>
      <c r="H2593" s="5" t="str">
        <f t="shared" si="161"/>
        <v>CONFIRMED BULLISH</v>
      </c>
    </row>
    <row r="2594" spans="1:8" ht="13.5" x14ac:dyDescent="0.25">
      <c r="A2594" s="3">
        <f>TITRES_STAT!B2597</f>
        <v>45784</v>
      </c>
      <c r="B2594" s="5">
        <f>TITRES_STAT!C2597</f>
        <v>49.23</v>
      </c>
      <c r="C2594" s="5">
        <f>TITRES_STAT!D2597</f>
        <v>46.219000000000001</v>
      </c>
      <c r="D2594" s="5">
        <f>TITRES_STAT!E2597</f>
        <v>46.219000000000001</v>
      </c>
      <c r="E2594" s="2">
        <f t="shared" si="160"/>
        <v>-3014.3619393255076</v>
      </c>
      <c r="F2594" s="5" t="str">
        <f t="shared" si="163"/>
        <v>BULLISH</v>
      </c>
      <c r="G2594" s="5" t="str">
        <f t="shared" si="162"/>
        <v>NEUTRAL</v>
      </c>
      <c r="H2594" s="5" t="str">
        <f t="shared" si="161"/>
        <v>BULLISH DIVERGENCE</v>
      </c>
    </row>
    <row r="2595" spans="1:8" ht="13.5" x14ac:dyDescent="0.25">
      <c r="A2595" s="3">
        <f>TITRES_STAT!B2598</f>
        <v>45785</v>
      </c>
      <c r="B2595" s="5">
        <f>TITRES_STAT!C2598</f>
        <v>49.25</v>
      </c>
      <c r="C2595" s="5">
        <f>TITRES_STAT!D2598</f>
        <v>46.238</v>
      </c>
      <c r="D2595" s="5">
        <f>TITRES_STAT!E2598</f>
        <v>46.238</v>
      </c>
      <c r="E2595" s="2">
        <f t="shared" si="160"/>
        <v>-2968.1239393255078</v>
      </c>
      <c r="F2595" s="5" t="str">
        <f t="shared" si="163"/>
        <v>BULLISH</v>
      </c>
      <c r="G2595" s="5" t="str">
        <f t="shared" si="162"/>
        <v>NEUTRAL</v>
      </c>
      <c r="H2595" s="5" t="str">
        <f t="shared" si="161"/>
        <v>BULLISH DIVERGENCE</v>
      </c>
    </row>
    <row r="2596" spans="1:8" ht="13.5" x14ac:dyDescent="0.25">
      <c r="A2596" s="3">
        <f>TITRES_STAT!B2599</f>
        <v>45786</v>
      </c>
      <c r="B2596" s="5">
        <f>TITRES_STAT!C2599</f>
        <v>49.32</v>
      </c>
      <c r="C2596" s="5">
        <f>TITRES_STAT!D2599</f>
        <v>46.304000000000002</v>
      </c>
      <c r="D2596" s="5">
        <f>TITRES_STAT!E2599</f>
        <v>46.304000000000002</v>
      </c>
      <c r="E2596" s="2">
        <f t="shared" si="160"/>
        <v>-2921.8199393255077</v>
      </c>
      <c r="F2596" s="5" t="str">
        <f t="shared" si="163"/>
        <v>BULLISH</v>
      </c>
      <c r="G2596" s="5" t="str">
        <f t="shared" si="162"/>
        <v>NEUTRAL</v>
      </c>
      <c r="H2596" s="5" t="str">
        <f t="shared" si="161"/>
        <v>BULLISH DIVERGENCE</v>
      </c>
    </row>
    <row r="2597" spans="1:8" ht="13.5" x14ac:dyDescent="0.25">
      <c r="A2597" s="3">
        <f>TITRES_STAT!B2600</f>
        <v>45789</v>
      </c>
      <c r="B2597" s="5">
        <f>TITRES_STAT!C2600</f>
        <v>51.53</v>
      </c>
      <c r="C2597" s="5">
        <f>TITRES_STAT!D2600</f>
        <v>48.378999999999998</v>
      </c>
      <c r="D2597" s="5">
        <f>TITRES_STAT!E2600</f>
        <v>0</v>
      </c>
      <c r="E2597" s="2">
        <f t="shared" si="160"/>
        <v>-2921.8199393255077</v>
      </c>
      <c r="F2597" s="5" t="str">
        <f t="shared" si="163"/>
        <v>BULLISH</v>
      </c>
      <c r="G2597" s="5" t="str">
        <f t="shared" si="162"/>
        <v>NEUTRAL</v>
      </c>
      <c r="H2597" s="5" t="str">
        <f t="shared" si="161"/>
        <v>CONFIRMED BULLISH</v>
      </c>
    </row>
    <row r="2598" spans="1:8" ht="13.5" x14ac:dyDescent="0.25">
      <c r="A2598" s="3">
        <f>TITRES_STAT!B2601</f>
        <v>45790</v>
      </c>
      <c r="B2598" s="5">
        <f>TITRES_STAT!C2601</f>
        <v>51.98</v>
      </c>
      <c r="C2598" s="5">
        <f>TITRES_STAT!D2601</f>
        <v>48.801000000000002</v>
      </c>
      <c r="D2598" s="5">
        <f>TITRES_STAT!E2601</f>
        <v>48.801000000000002</v>
      </c>
      <c r="E2598" s="2">
        <f t="shared" si="160"/>
        <v>-2873.0189393255077</v>
      </c>
      <c r="F2598" s="5" t="str">
        <f t="shared" si="163"/>
        <v>BULLISH</v>
      </c>
      <c r="G2598" s="5" t="str">
        <f t="shared" si="162"/>
        <v>WEAK</v>
      </c>
      <c r="H2598" s="5" t="str">
        <f t="shared" si="161"/>
        <v>CONFIRMED BULLISH</v>
      </c>
    </row>
    <row r="2599" spans="1:8" ht="13.5" x14ac:dyDescent="0.25">
      <c r="A2599" s="3">
        <f>TITRES_STAT!B2602</f>
        <v>45791</v>
      </c>
      <c r="B2599" s="5">
        <f>TITRES_STAT!C2602</f>
        <v>51.98</v>
      </c>
      <c r="C2599" s="5">
        <f>TITRES_STAT!D2602</f>
        <v>48.801000000000002</v>
      </c>
      <c r="D2599" s="5">
        <f>TITRES_STAT!E2602</f>
        <v>48.801000000000002</v>
      </c>
      <c r="E2599" s="2">
        <f t="shared" si="160"/>
        <v>-2873.0189393255077</v>
      </c>
      <c r="F2599" s="5" t="str">
        <f t="shared" si="163"/>
        <v>BULLISH</v>
      </c>
      <c r="G2599" s="5" t="str">
        <f t="shared" si="162"/>
        <v>WEAK</v>
      </c>
      <c r="H2599" s="5" t="str">
        <f t="shared" si="161"/>
        <v>CONFIRMED BULLISH</v>
      </c>
    </row>
    <row r="2600" spans="1:8" ht="13.5" x14ac:dyDescent="0.25">
      <c r="A2600" s="3">
        <f>TITRES_STAT!B2603</f>
        <v>45792</v>
      </c>
      <c r="B2600" s="5">
        <f>TITRES_STAT!C2603</f>
        <v>50.71</v>
      </c>
      <c r="C2600" s="5">
        <f>TITRES_STAT!D2603</f>
        <v>47.609000000000002</v>
      </c>
      <c r="D2600" s="5">
        <f>TITRES_STAT!E2603</f>
        <v>47.609000000000002</v>
      </c>
      <c r="E2600" s="2">
        <f t="shared" si="160"/>
        <v>-2920.6279393255077</v>
      </c>
      <c r="F2600" s="5" t="str">
        <f t="shared" si="163"/>
        <v>BULLISH</v>
      </c>
      <c r="G2600" s="5" t="str">
        <f t="shared" si="162"/>
        <v>NEUTRAL</v>
      </c>
      <c r="H2600" s="5" t="str">
        <f t="shared" si="161"/>
        <v>CONFIRMED BULLISH</v>
      </c>
    </row>
    <row r="2601" spans="1:8" ht="13.5" x14ac:dyDescent="0.25">
      <c r="A2601" s="3">
        <f>TITRES_STAT!B2604</f>
        <v>45793</v>
      </c>
      <c r="B2601" s="5">
        <f>TITRES_STAT!C2604</f>
        <v>50.72</v>
      </c>
      <c r="C2601" s="5">
        <f>TITRES_STAT!D2604</f>
        <v>47.618000000000002</v>
      </c>
      <c r="D2601" s="5">
        <f>TITRES_STAT!E2604</f>
        <v>47.618000000000002</v>
      </c>
      <c r="E2601" s="2">
        <f t="shared" si="160"/>
        <v>-2873.0099393255077</v>
      </c>
      <c r="F2601" s="5" t="str">
        <f t="shared" si="163"/>
        <v>BULLISH</v>
      </c>
      <c r="G2601" s="5" t="str">
        <f t="shared" si="162"/>
        <v>NEUTRAL</v>
      </c>
      <c r="H2601" s="5" t="str">
        <f t="shared" si="161"/>
        <v>CONFIRMED BULLISH</v>
      </c>
    </row>
    <row r="2602" spans="1:8" ht="13.5" x14ac:dyDescent="0.25">
      <c r="A2602" s="3">
        <f>TITRES_STAT!B2605</f>
        <v>45796</v>
      </c>
      <c r="B2602" s="5">
        <f>TITRES_STAT!C2605</f>
        <v>52</v>
      </c>
      <c r="C2602" s="5">
        <f>TITRES_STAT!D2605</f>
        <v>48.82</v>
      </c>
      <c r="D2602" s="5">
        <f>TITRES_STAT!E2605</f>
        <v>48.82</v>
      </c>
      <c r="E2602" s="2">
        <f t="shared" si="160"/>
        <v>-2824.1899393255076</v>
      </c>
      <c r="F2602" s="5" t="str">
        <f t="shared" si="163"/>
        <v>BULLISH</v>
      </c>
      <c r="G2602" s="5" t="str">
        <f t="shared" si="162"/>
        <v>WEAK</v>
      </c>
      <c r="H2602" s="5" t="str">
        <f t="shared" si="161"/>
        <v>CONFIRMED BULLISH</v>
      </c>
    </row>
    <row r="2603" spans="1:8" ht="13.5" x14ac:dyDescent="0.25">
      <c r="A2603" s="3">
        <f>TITRES_STAT!B2606</f>
        <v>45797</v>
      </c>
      <c r="B2603" s="5">
        <f>TITRES_STAT!C2606</f>
        <v>52</v>
      </c>
      <c r="C2603" s="5">
        <f>TITRES_STAT!D2606</f>
        <v>48.82</v>
      </c>
      <c r="D2603" s="5">
        <f>TITRES_STAT!E2606</f>
        <v>48.82</v>
      </c>
      <c r="E2603" s="2">
        <f t="shared" si="160"/>
        <v>-2824.1899393255076</v>
      </c>
      <c r="F2603" s="5" t="str">
        <f t="shared" si="163"/>
        <v>BULLISH</v>
      </c>
      <c r="G2603" s="5" t="str">
        <f t="shared" si="162"/>
        <v>NEUTRAL</v>
      </c>
      <c r="H2603" s="5" t="str">
        <f t="shared" si="161"/>
        <v>CONFIRMED BULLISH</v>
      </c>
    </row>
    <row r="2604" spans="1:8" ht="13.5" x14ac:dyDescent="0.25">
      <c r="A2604" s="3">
        <f>TITRES_STAT!B2607</f>
        <v>45798</v>
      </c>
      <c r="B2604" s="5">
        <f>TITRES_STAT!C2607</f>
        <v>51.51</v>
      </c>
      <c r="C2604" s="5">
        <f>TITRES_STAT!D2607</f>
        <v>48.36</v>
      </c>
      <c r="D2604" s="5">
        <f>TITRES_STAT!E2607</f>
        <v>48.36</v>
      </c>
      <c r="E2604" s="2">
        <f t="shared" si="160"/>
        <v>-2872.5499393255077</v>
      </c>
      <c r="F2604" s="5" t="str">
        <f t="shared" si="163"/>
        <v>BULLISH</v>
      </c>
      <c r="G2604" s="5" t="str">
        <f t="shared" si="162"/>
        <v>NEUTRAL</v>
      </c>
      <c r="H2604" s="5" t="str">
        <f t="shared" si="161"/>
        <v>BULLISH DIVERGENCE</v>
      </c>
    </row>
    <row r="2605" spans="1:8" ht="13.5" x14ac:dyDescent="0.25">
      <c r="A2605" s="3">
        <f>TITRES_STAT!B2608</f>
        <v>45799</v>
      </c>
      <c r="B2605" s="5">
        <f>TITRES_STAT!C2608</f>
        <v>50.53</v>
      </c>
      <c r="C2605" s="5">
        <f>TITRES_STAT!D2608</f>
        <v>50.53</v>
      </c>
      <c r="D2605" s="5">
        <f>TITRES_STAT!E2608</f>
        <v>50.53</v>
      </c>
      <c r="E2605" s="2">
        <f t="shared" si="160"/>
        <v>-2923.0799393255079</v>
      </c>
      <c r="F2605" s="5" t="str">
        <f t="shared" si="163"/>
        <v>BEARISH</v>
      </c>
      <c r="G2605" s="5" t="str">
        <f t="shared" si="162"/>
        <v>NEUTRAL</v>
      </c>
      <c r="H2605" s="5" t="str">
        <f t="shared" si="161"/>
        <v>CONFIRMED BEARISH</v>
      </c>
    </row>
    <row r="2606" spans="1:8" ht="13.5" x14ac:dyDescent="0.25">
      <c r="A2606" s="3">
        <f>TITRES_STAT!B2609</f>
        <v>45800</v>
      </c>
      <c r="B2606" s="5">
        <f>TITRES_STAT!C2609</f>
        <v>50.53</v>
      </c>
      <c r="C2606" s="5">
        <f>TITRES_STAT!D2609</f>
        <v>50.53</v>
      </c>
      <c r="D2606" s="5">
        <f>TITRES_STAT!E2609</f>
        <v>0</v>
      </c>
      <c r="E2606" s="2">
        <f t="shared" si="160"/>
        <v>-2923.0799393255079</v>
      </c>
      <c r="F2606" s="5" t="str">
        <f t="shared" si="163"/>
        <v>BEARISH</v>
      </c>
      <c r="G2606" s="5" t="str">
        <f t="shared" si="162"/>
        <v>NEUTRAL</v>
      </c>
      <c r="H2606" s="5" t="str">
        <f t="shared" si="161"/>
        <v>CONFIRMED BEARISH</v>
      </c>
    </row>
    <row r="2607" spans="1:8" ht="13.5" x14ac:dyDescent="0.25">
      <c r="A2607" s="3">
        <f>TITRES_STAT!B2610</f>
        <v>45803</v>
      </c>
      <c r="B2607" s="5">
        <f>TITRES_STAT!C2610</f>
        <v>50.53</v>
      </c>
      <c r="C2607" s="5">
        <f>TITRES_STAT!D2610</f>
        <v>50.53</v>
      </c>
      <c r="D2607" s="5">
        <f>TITRES_STAT!E2610</f>
        <v>50.53</v>
      </c>
      <c r="E2607" s="2">
        <f t="shared" si="160"/>
        <v>-2923.0799393255079</v>
      </c>
      <c r="F2607" s="5" t="str">
        <f t="shared" si="163"/>
        <v>BEARISH</v>
      </c>
      <c r="G2607" s="5" t="str">
        <f t="shared" si="162"/>
        <v>STRONG</v>
      </c>
      <c r="H2607" s="5" t="str">
        <f t="shared" si="161"/>
        <v>CONFIRMED BEARISH</v>
      </c>
    </row>
    <row r="2608" spans="1:8" ht="13.5" x14ac:dyDescent="0.25">
      <c r="A2608" s="3">
        <f>TITRES_STAT!B2611</f>
        <v>45804</v>
      </c>
      <c r="B2608" s="5">
        <f>TITRES_STAT!C2611</f>
        <v>50.53</v>
      </c>
      <c r="C2608" s="5">
        <f>TITRES_STAT!D2611</f>
        <v>50.53</v>
      </c>
      <c r="D2608" s="5">
        <f>TITRES_STAT!E2611</f>
        <v>50.53</v>
      </c>
      <c r="E2608" s="2">
        <f t="shared" si="160"/>
        <v>-2923.0799393255079</v>
      </c>
      <c r="F2608" s="5" t="str">
        <f t="shared" si="163"/>
        <v>BEARISH</v>
      </c>
      <c r="G2608" s="5" t="str">
        <f t="shared" si="162"/>
        <v>STRONG</v>
      </c>
      <c r="H2608" s="5" t="str">
        <f t="shared" si="161"/>
        <v>CONFIRMED BEARISH</v>
      </c>
    </row>
    <row r="2609" spans="1:8" ht="13.5" x14ac:dyDescent="0.25">
      <c r="A2609" s="3">
        <f>TITRES_STAT!B2612</f>
        <v>45805</v>
      </c>
      <c r="B2609" s="5">
        <f>TITRES_STAT!C2612</f>
        <v>49.6</v>
      </c>
      <c r="C2609" s="5">
        <f>TITRES_STAT!D2612</f>
        <v>49.6</v>
      </c>
      <c r="D2609" s="5">
        <f>TITRES_STAT!E2612</f>
        <v>49.682000000000002</v>
      </c>
      <c r="E2609" s="2">
        <f t="shared" si="160"/>
        <v>-2972.7619393255077</v>
      </c>
      <c r="F2609" s="5" t="str">
        <f t="shared" si="163"/>
        <v>BEARISH</v>
      </c>
      <c r="G2609" s="5" t="str">
        <f t="shared" si="162"/>
        <v>STRONG</v>
      </c>
      <c r="H2609" s="5" t="str">
        <f t="shared" si="161"/>
        <v>CONFIRMED BEARISH</v>
      </c>
    </row>
    <row r="2610" spans="1:8" ht="13.5" x14ac:dyDescent="0.25">
      <c r="A2610" s="3">
        <f>TITRES_STAT!B2613</f>
        <v>45806</v>
      </c>
      <c r="B2610" s="5">
        <f>TITRES_STAT!C2613</f>
        <v>49</v>
      </c>
      <c r="C2610" s="5">
        <f>TITRES_STAT!D2613</f>
        <v>49</v>
      </c>
      <c r="D2610" s="5">
        <f>TITRES_STAT!E2613</f>
        <v>49</v>
      </c>
      <c r="E2610" s="2">
        <f t="shared" si="160"/>
        <v>-3021.7619393255077</v>
      </c>
      <c r="F2610" s="5" t="str">
        <f t="shared" si="163"/>
        <v>BEARISH</v>
      </c>
      <c r="G2610" s="5" t="str">
        <f t="shared" si="162"/>
        <v>STRONG</v>
      </c>
      <c r="H2610" s="5" t="str">
        <f t="shared" si="161"/>
        <v>CONFIRMED BEARISH</v>
      </c>
    </row>
    <row r="2611" spans="1:8" ht="13.5" x14ac:dyDescent="0.25">
      <c r="A2611" s="3">
        <f>TITRES_STAT!B2614</f>
        <v>45807</v>
      </c>
      <c r="B2611" s="5">
        <f>TITRES_STAT!C2614</f>
        <v>49</v>
      </c>
      <c r="C2611" s="5">
        <f>TITRES_STAT!D2614</f>
        <v>49</v>
      </c>
      <c r="D2611" s="5">
        <f>TITRES_STAT!E2614</f>
        <v>49</v>
      </c>
      <c r="E2611" s="2">
        <f t="shared" si="160"/>
        <v>-3021.7619393255077</v>
      </c>
      <c r="F2611" s="5" t="str">
        <f t="shared" si="163"/>
        <v>BEARISH</v>
      </c>
      <c r="G2611" s="5" t="str">
        <f t="shared" si="162"/>
        <v>STRONG</v>
      </c>
      <c r="H2611" s="5" t="str">
        <f t="shared" si="161"/>
        <v>CONFIRMED BEARISH</v>
      </c>
    </row>
    <row r="2612" spans="1:8" ht="13.5" x14ac:dyDescent="0.25">
      <c r="A2612" s="3">
        <f>TITRES_STAT!B2615</f>
        <v>45810</v>
      </c>
      <c r="B2612" s="5">
        <f>TITRES_STAT!C2615</f>
        <v>49</v>
      </c>
      <c r="C2612" s="5">
        <f>TITRES_STAT!D2615</f>
        <v>49</v>
      </c>
      <c r="D2612" s="5">
        <f>TITRES_STAT!E2615</f>
        <v>49</v>
      </c>
      <c r="E2612" s="2">
        <f t="shared" si="160"/>
        <v>-3021.7619393255077</v>
      </c>
      <c r="F2612" s="5" t="str">
        <f t="shared" si="163"/>
        <v>BEARISH</v>
      </c>
      <c r="G2612" s="5" t="str">
        <f t="shared" si="162"/>
        <v>STRONG</v>
      </c>
      <c r="H2612" s="5" t="str">
        <f t="shared" si="161"/>
        <v>CONFIRMED BEARISH</v>
      </c>
    </row>
    <row r="2613" spans="1:8" ht="13.5" x14ac:dyDescent="0.25">
      <c r="A2613" s="3">
        <f>TITRES_STAT!B2616</f>
        <v>45811</v>
      </c>
      <c r="B2613" s="5">
        <f>TITRES_STAT!C2616</f>
        <v>50</v>
      </c>
      <c r="C2613" s="5">
        <f>TITRES_STAT!D2616</f>
        <v>50</v>
      </c>
      <c r="D2613" s="5">
        <f>TITRES_STAT!E2616</f>
        <v>49.889000000000003</v>
      </c>
      <c r="E2613" s="2">
        <f t="shared" si="160"/>
        <v>-2971.8729393255076</v>
      </c>
      <c r="F2613" s="5" t="str">
        <f t="shared" si="163"/>
        <v>BEARISH</v>
      </c>
      <c r="G2613" s="5" t="str">
        <f t="shared" si="162"/>
        <v>NEUTRAL</v>
      </c>
      <c r="H2613" s="5" t="str">
        <f t="shared" si="161"/>
        <v>CONFIRMED BEARISH</v>
      </c>
    </row>
    <row r="2614" spans="1:8" ht="13.5" x14ac:dyDescent="0.25">
      <c r="A2614" s="3">
        <f>TITRES_STAT!B2617</f>
        <v>45812</v>
      </c>
      <c r="B2614" s="5">
        <f>TITRES_STAT!C2617</f>
        <v>50</v>
      </c>
      <c r="C2614" s="5">
        <f>TITRES_STAT!D2617</f>
        <v>50</v>
      </c>
      <c r="D2614" s="5">
        <f>TITRES_STAT!E2617</f>
        <v>0</v>
      </c>
      <c r="E2614" s="2">
        <f t="shared" si="160"/>
        <v>-2971.8729393255076</v>
      </c>
      <c r="F2614" s="5" t="str">
        <f t="shared" si="163"/>
        <v>BULLISH</v>
      </c>
      <c r="G2614" s="5" t="str">
        <f t="shared" si="162"/>
        <v>NEUTRAL</v>
      </c>
      <c r="H2614" s="5" t="str">
        <f t="shared" si="161"/>
        <v>CONFIRMED BULLISH</v>
      </c>
    </row>
    <row r="2615" spans="1:8" ht="13.5" x14ac:dyDescent="0.25">
      <c r="A2615" s="3">
        <f>TITRES_STAT!B2618</f>
        <v>45813</v>
      </c>
      <c r="B2615" s="5">
        <f>TITRES_STAT!C2618</f>
        <v>50</v>
      </c>
      <c r="C2615" s="5">
        <f>TITRES_STAT!D2618</f>
        <v>50</v>
      </c>
      <c r="D2615" s="5">
        <f>TITRES_STAT!E2618</f>
        <v>0</v>
      </c>
      <c r="E2615" s="2">
        <f t="shared" si="160"/>
        <v>-2971.8729393255076</v>
      </c>
      <c r="F2615" s="5" t="str">
        <f t="shared" si="163"/>
        <v>BULLISH</v>
      </c>
      <c r="G2615" s="5" t="str">
        <f t="shared" si="162"/>
        <v>NEUTRAL</v>
      </c>
      <c r="H2615" s="5" t="str">
        <f t="shared" si="161"/>
        <v>CONFIRMED BULLISH</v>
      </c>
    </row>
    <row r="2616" spans="1:8" ht="13.5" x14ac:dyDescent="0.25">
      <c r="A2616" s="3">
        <f>TITRES_STAT!B2619</f>
        <v>45817</v>
      </c>
      <c r="B2616" s="5">
        <f>TITRES_STAT!C2619</f>
        <v>50</v>
      </c>
      <c r="C2616" s="5">
        <f>TITRES_STAT!D2619</f>
        <v>50</v>
      </c>
      <c r="D2616" s="5">
        <f>TITRES_STAT!E2619</f>
        <v>50</v>
      </c>
      <c r="E2616" s="2">
        <f t="shared" si="160"/>
        <v>-2971.8729393255076</v>
      </c>
      <c r="F2616" s="5" t="str">
        <f t="shared" si="163"/>
        <v>BULLISH</v>
      </c>
      <c r="G2616" s="5" t="str">
        <f t="shared" si="162"/>
        <v>NEUTRAL</v>
      </c>
      <c r="H2616" s="5" t="str">
        <f t="shared" si="161"/>
        <v>CONFIRMED BULLISH</v>
      </c>
    </row>
    <row r="2617" spans="1:8" ht="13.5" x14ac:dyDescent="0.25">
      <c r="A2617" s="3">
        <f>TITRES_STAT!B2620</f>
        <v>45818</v>
      </c>
      <c r="B2617" s="5">
        <f>TITRES_STAT!C2620</f>
        <v>50</v>
      </c>
      <c r="C2617" s="5">
        <f>TITRES_STAT!D2620</f>
        <v>50</v>
      </c>
      <c r="D2617" s="5">
        <f>TITRES_STAT!E2620</f>
        <v>50</v>
      </c>
      <c r="E2617" s="2">
        <f t="shared" si="160"/>
        <v>-2971.8729393255076</v>
      </c>
      <c r="F2617" s="5" t="str">
        <f t="shared" si="163"/>
        <v>BULLISH</v>
      </c>
      <c r="G2617" s="5" t="str">
        <f t="shared" si="162"/>
        <v>NEUTRAL</v>
      </c>
      <c r="H2617" s="5" t="str">
        <f t="shared" si="161"/>
        <v>CONFIRMED BULLISH</v>
      </c>
    </row>
    <row r="2618" spans="1:8" ht="13.5" x14ac:dyDescent="0.25">
      <c r="A2618" s="3">
        <f>TITRES_STAT!B2621</f>
        <v>45819</v>
      </c>
      <c r="B2618" s="5">
        <f>TITRES_STAT!C2621</f>
        <v>49.99</v>
      </c>
      <c r="C2618" s="5">
        <f>TITRES_STAT!D2621</f>
        <v>49.99</v>
      </c>
      <c r="D2618" s="5">
        <f>TITRES_STAT!E2621</f>
        <v>49.601999999999997</v>
      </c>
      <c r="E2618" s="2">
        <f t="shared" si="160"/>
        <v>-3021.4749393255074</v>
      </c>
      <c r="F2618" s="5" t="str">
        <f t="shared" si="163"/>
        <v>BEARISH</v>
      </c>
      <c r="G2618" s="5" t="str">
        <f t="shared" si="162"/>
        <v>NEUTRAL</v>
      </c>
      <c r="H2618" s="5" t="str">
        <f t="shared" si="161"/>
        <v>CONFIRMED BEARISH</v>
      </c>
    </row>
    <row r="2619" spans="1:8" ht="13.5" x14ac:dyDescent="0.25">
      <c r="A2619" s="3">
        <f>TITRES_STAT!B2622</f>
        <v>45820</v>
      </c>
      <c r="B2619" s="5">
        <f>TITRES_STAT!C2622</f>
        <v>49.99</v>
      </c>
      <c r="C2619" s="5">
        <f>TITRES_STAT!D2622</f>
        <v>49.99</v>
      </c>
      <c r="D2619" s="5">
        <f>TITRES_STAT!E2622</f>
        <v>49.99</v>
      </c>
      <c r="E2619" s="2">
        <f t="shared" si="160"/>
        <v>-3021.4749393255074</v>
      </c>
      <c r="F2619" s="5" t="str">
        <f t="shared" si="163"/>
        <v>BEARISH</v>
      </c>
      <c r="G2619" s="5" t="str">
        <f t="shared" si="162"/>
        <v>NEUTRAL</v>
      </c>
      <c r="H2619" s="5" t="str">
        <f t="shared" si="161"/>
        <v>CONFIRMED BEARISH</v>
      </c>
    </row>
    <row r="2620" spans="1:8" ht="13.5" x14ac:dyDescent="0.25">
      <c r="A2620" s="3">
        <f>TITRES_STAT!B2623</f>
        <v>45821</v>
      </c>
      <c r="B2620" s="5">
        <f>TITRES_STAT!C2623</f>
        <v>50</v>
      </c>
      <c r="C2620" s="5">
        <f>TITRES_STAT!D2623</f>
        <v>50</v>
      </c>
      <c r="D2620" s="5">
        <f>TITRES_STAT!E2623</f>
        <v>50</v>
      </c>
      <c r="E2620" s="2">
        <f t="shared" si="160"/>
        <v>-2971.4749393255074</v>
      </c>
      <c r="F2620" s="5" t="str">
        <f t="shared" si="163"/>
        <v>BULLISH</v>
      </c>
      <c r="G2620" s="5" t="str">
        <f t="shared" si="162"/>
        <v>NEUTRAL</v>
      </c>
      <c r="H2620" s="5" t="str">
        <f t="shared" si="161"/>
        <v>NEUTRAL</v>
      </c>
    </row>
    <row r="2621" spans="1:8" ht="13.5" x14ac:dyDescent="0.25">
      <c r="A2621" s="3">
        <f>TITRES_STAT!B2624</f>
        <v>45824</v>
      </c>
      <c r="B2621" s="5">
        <f>TITRES_STAT!C2624</f>
        <v>50</v>
      </c>
      <c r="C2621" s="5">
        <f>TITRES_STAT!D2624</f>
        <v>50</v>
      </c>
      <c r="D2621" s="5">
        <f>TITRES_STAT!E2624</f>
        <v>0</v>
      </c>
      <c r="E2621" s="2">
        <f t="shared" si="160"/>
        <v>-2971.4749393255074</v>
      </c>
      <c r="F2621" s="5" t="str">
        <f t="shared" si="163"/>
        <v>BULLISH</v>
      </c>
      <c r="G2621" s="5" t="str">
        <f t="shared" si="162"/>
        <v>NEUTRAL</v>
      </c>
      <c r="H2621" s="5" t="str">
        <f t="shared" si="161"/>
        <v>NEUTRAL</v>
      </c>
    </row>
    <row r="2622" spans="1:8" ht="13.5" x14ac:dyDescent="0.25">
      <c r="A2622" s="3">
        <f>TITRES_STAT!B2625</f>
        <v>45825</v>
      </c>
      <c r="B2622" s="5">
        <f>TITRES_STAT!C2625</f>
        <v>48.51</v>
      </c>
      <c r="C2622" s="5">
        <f>TITRES_STAT!D2625</f>
        <v>48.51</v>
      </c>
      <c r="D2622" s="5">
        <f>TITRES_STAT!E2625</f>
        <v>48.412999999999997</v>
      </c>
      <c r="E2622" s="2">
        <f t="shared" si="160"/>
        <v>-3019.8879393255074</v>
      </c>
      <c r="F2622" s="5" t="str">
        <f t="shared" si="163"/>
        <v>BEARISH</v>
      </c>
      <c r="G2622" s="5" t="str">
        <f t="shared" si="162"/>
        <v>NEUTRAL</v>
      </c>
      <c r="H2622" s="5" t="str">
        <f t="shared" si="161"/>
        <v>CONFIRMED BEARISH</v>
      </c>
    </row>
    <row r="2623" spans="1:8" ht="13.5" x14ac:dyDescent="0.25">
      <c r="A2623" s="3">
        <f>TITRES_STAT!B2626</f>
        <v>45826</v>
      </c>
      <c r="B2623" s="5">
        <f>TITRES_STAT!C2626</f>
        <v>49</v>
      </c>
      <c r="C2623" s="5">
        <f>TITRES_STAT!D2626</f>
        <v>49</v>
      </c>
      <c r="D2623" s="5">
        <f>TITRES_STAT!E2626</f>
        <v>49</v>
      </c>
      <c r="E2623" s="2">
        <f t="shared" si="160"/>
        <v>-2970.8879393255074</v>
      </c>
      <c r="F2623" s="5" t="str">
        <f t="shared" si="163"/>
        <v>BULLISH</v>
      </c>
      <c r="G2623" s="5" t="str">
        <f t="shared" si="162"/>
        <v>NEUTRAL</v>
      </c>
      <c r="H2623" s="5" t="str">
        <f t="shared" si="161"/>
        <v>BULLISH DIVERGENCE</v>
      </c>
    </row>
    <row r="2624" spans="1:8" ht="13.5" x14ac:dyDescent="0.25">
      <c r="A2624" s="3">
        <f>TITRES_STAT!B2627</f>
        <v>45827</v>
      </c>
      <c r="B2624" s="5">
        <f>TITRES_STAT!C2627</f>
        <v>49</v>
      </c>
      <c r="C2624" s="5">
        <f>TITRES_STAT!D2627</f>
        <v>49</v>
      </c>
      <c r="D2624" s="5">
        <f>TITRES_STAT!E2627</f>
        <v>0</v>
      </c>
      <c r="E2624" s="2">
        <f t="shared" si="160"/>
        <v>-2970.8879393255074</v>
      </c>
      <c r="F2624" s="5" t="str">
        <f t="shared" si="163"/>
        <v>BULLISH</v>
      </c>
      <c r="G2624" s="5" t="str">
        <f t="shared" si="162"/>
        <v>NEUTRAL</v>
      </c>
      <c r="H2624" s="5" t="str">
        <f t="shared" si="161"/>
        <v>BULLISH DIVERGENCE</v>
      </c>
    </row>
    <row r="2625" spans="1:8" ht="13.5" x14ac:dyDescent="0.25">
      <c r="A2625" s="3">
        <f>TITRES_STAT!B2628</f>
        <v>45828</v>
      </c>
      <c r="B2625" s="5">
        <f>TITRES_STAT!C2628</f>
        <v>49</v>
      </c>
      <c r="C2625" s="5">
        <f>TITRES_STAT!D2628</f>
        <v>49</v>
      </c>
      <c r="D2625" s="5">
        <f>TITRES_STAT!E2628</f>
        <v>0</v>
      </c>
      <c r="E2625" s="2">
        <f t="shared" si="160"/>
        <v>-2970.8879393255074</v>
      </c>
      <c r="F2625" s="5" t="str">
        <f t="shared" si="163"/>
        <v>BULLISH</v>
      </c>
      <c r="G2625" s="5" t="str">
        <f t="shared" si="162"/>
        <v>NEUTRAL</v>
      </c>
      <c r="H2625" s="5" t="str">
        <f t="shared" si="161"/>
        <v>BULLISH DIVERGENCE</v>
      </c>
    </row>
    <row r="2626" spans="1:8" ht="13.5" x14ac:dyDescent="0.25">
      <c r="A2626" s="3">
        <f>TITRES_STAT!B2629</f>
        <v>45831</v>
      </c>
      <c r="B2626" s="5">
        <f>TITRES_STAT!C2629</f>
        <v>49</v>
      </c>
      <c r="C2626" s="5">
        <f>TITRES_STAT!D2629</f>
        <v>49</v>
      </c>
      <c r="D2626" s="5">
        <f>TITRES_STAT!E2629</f>
        <v>0</v>
      </c>
      <c r="E2626" s="2">
        <f t="shared" si="160"/>
        <v>-2970.8879393255074</v>
      </c>
      <c r="F2626" s="5" t="str">
        <f t="shared" si="163"/>
        <v>BULLISH</v>
      </c>
      <c r="G2626" s="5" t="str">
        <f t="shared" si="162"/>
        <v>NEUTRAL</v>
      </c>
      <c r="H2626" s="5" t="str">
        <f t="shared" si="161"/>
        <v>BULLISH DIVERGENCE</v>
      </c>
    </row>
    <row r="2627" spans="1:8" ht="13.5" x14ac:dyDescent="0.25">
      <c r="A2627" s="3">
        <f>TITRES_STAT!B2630</f>
        <v>45832</v>
      </c>
      <c r="B2627" s="5">
        <f>TITRES_STAT!C2630</f>
        <v>49.5</v>
      </c>
      <c r="C2627" s="5">
        <f>TITRES_STAT!D2630</f>
        <v>49.5</v>
      </c>
      <c r="D2627" s="5">
        <f>TITRES_STAT!E2630</f>
        <v>48.93</v>
      </c>
      <c r="E2627" s="2">
        <f t="shared" si="160"/>
        <v>-2921.9579393255076</v>
      </c>
      <c r="F2627" s="5" t="str">
        <f t="shared" si="163"/>
        <v>BULLISH</v>
      </c>
      <c r="G2627" s="5" t="str">
        <f t="shared" si="162"/>
        <v>WEAK</v>
      </c>
      <c r="H2627" s="5" t="str">
        <f t="shared" si="161"/>
        <v>CONFIRMED BULLISH</v>
      </c>
    </row>
    <row r="2628" spans="1:8" ht="13.5" x14ac:dyDescent="0.25">
      <c r="A2628" s="3">
        <f>TITRES_STAT!B2631</f>
        <v>45833</v>
      </c>
      <c r="B2628" s="5">
        <f>TITRES_STAT!C2631</f>
        <v>49.9</v>
      </c>
      <c r="C2628" s="5">
        <f>TITRES_STAT!D2631</f>
        <v>49.9</v>
      </c>
      <c r="D2628" s="5">
        <f>TITRES_STAT!E2631</f>
        <v>49.9</v>
      </c>
      <c r="E2628" s="2">
        <f t="shared" ref="E2628:E2656" si="164">IF(B2628&gt;B2627, E2627+D2628, IF(B2628&lt;B2627, E2627-D2628, E2627))</f>
        <v>-2872.0579393255075</v>
      </c>
      <c r="F2628" s="5" t="str">
        <f t="shared" si="163"/>
        <v>BULLISH</v>
      </c>
      <c r="G2628" s="5" t="str">
        <f t="shared" si="162"/>
        <v>WEAK</v>
      </c>
      <c r="H2628" s="5" t="str">
        <f t="shared" si="161"/>
        <v>CONFIRMED BULLISH</v>
      </c>
    </row>
    <row r="2629" spans="1:8" ht="13.5" x14ac:dyDescent="0.25">
      <c r="A2629" s="3">
        <f>TITRES_STAT!B2632</f>
        <v>45835</v>
      </c>
      <c r="B2629" s="5">
        <f>TITRES_STAT!C2632</f>
        <v>49.9</v>
      </c>
      <c r="C2629" s="5">
        <f>TITRES_STAT!D2632</f>
        <v>49.9</v>
      </c>
      <c r="D2629" s="5">
        <f>TITRES_STAT!E2632</f>
        <v>0</v>
      </c>
      <c r="E2629" s="2">
        <f t="shared" si="164"/>
        <v>-2872.0579393255075</v>
      </c>
      <c r="F2629" s="5" t="str">
        <f t="shared" si="163"/>
        <v>BULLISH</v>
      </c>
      <c r="G2629" s="5" t="str">
        <f t="shared" si="162"/>
        <v>WEAK</v>
      </c>
      <c r="H2629" s="5" t="str">
        <f t="shared" si="161"/>
        <v>CONFIRMED BULLISH</v>
      </c>
    </row>
    <row r="2630" spans="1:8" ht="13.5" x14ac:dyDescent="0.25">
      <c r="A2630" s="3">
        <f>TITRES_STAT!B2633</f>
        <v>45838</v>
      </c>
      <c r="B2630" s="5">
        <f>TITRES_STAT!C2633</f>
        <v>49.9</v>
      </c>
      <c r="C2630" s="5">
        <f>TITRES_STAT!D2633</f>
        <v>49.9</v>
      </c>
      <c r="D2630" s="5">
        <f>TITRES_STAT!E2633</f>
        <v>0</v>
      </c>
      <c r="E2630" s="2">
        <f t="shared" si="164"/>
        <v>-2872.0579393255075</v>
      </c>
      <c r="F2630" s="5" t="str">
        <f t="shared" si="163"/>
        <v>BULLISH</v>
      </c>
      <c r="G2630" s="5" t="str">
        <f t="shared" si="162"/>
        <v>WEAK</v>
      </c>
      <c r="H2630" s="5" t="str">
        <f t="shared" ref="H2630:H2656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f>TITRES_STAT!B2634</f>
        <v>45839</v>
      </c>
      <c r="B2631" s="5">
        <f>TITRES_STAT!C2634</f>
        <v>49.9</v>
      </c>
      <c r="C2631" s="5">
        <f>TITRES_STAT!D2634</f>
        <v>49.9</v>
      </c>
      <c r="D2631" s="5">
        <f>TITRES_STAT!E2634</f>
        <v>0</v>
      </c>
      <c r="E2631" s="2">
        <f t="shared" si="164"/>
        <v>-2872.0579393255075</v>
      </c>
      <c r="F2631" s="5" t="str">
        <f t="shared" si="163"/>
        <v>BULLISH</v>
      </c>
      <c r="G2631" s="5" t="str">
        <f t="shared" ref="G2631:G2656" si="166">IF((E2631-E2626)/E2626 &gt; 0.02, "STRONG",
 IF((E2631-E2626)/E2626 &lt; -0.02, "WEAK", "NEUTRAL"))</f>
        <v>WEAK</v>
      </c>
      <c r="H2631" s="5" t="str">
        <f t="shared" si="165"/>
        <v>CONFIRMED BULLISH</v>
      </c>
    </row>
    <row r="2632" spans="1:8" ht="13.5" x14ac:dyDescent="0.25">
      <c r="A2632" s="3">
        <f>TITRES_STAT!B2635</f>
        <v>45840</v>
      </c>
      <c r="B2632" s="5">
        <f>TITRES_STAT!C2635</f>
        <v>50</v>
      </c>
      <c r="C2632" s="5">
        <f>TITRES_STAT!D2635</f>
        <v>50</v>
      </c>
      <c r="D2632" s="5">
        <f>TITRES_STAT!E2635</f>
        <v>50</v>
      </c>
      <c r="E2632" s="2">
        <f t="shared" si="164"/>
        <v>-2822.0579393255075</v>
      </c>
      <c r="F2632" s="5" t="str">
        <f t="shared" ref="F2632:F2656" si="167">IF(E2632&gt;E2627,"BULLISH",IF(E2632&lt;E2627,"BEARISH","NEUTRAL"))</f>
        <v>BULLISH</v>
      </c>
      <c r="G2632" s="5" t="str">
        <f t="shared" si="166"/>
        <v>WEAK</v>
      </c>
      <c r="H2632" s="5" t="str">
        <f t="shared" si="165"/>
        <v>CONFIRMED BULLISH</v>
      </c>
    </row>
    <row r="2633" spans="1:8" ht="13.5" x14ac:dyDescent="0.25">
      <c r="A2633" s="3">
        <f>TITRES_STAT!B2636</f>
        <v>45841</v>
      </c>
      <c r="B2633" s="5">
        <f>TITRES_STAT!C2636</f>
        <v>49.85</v>
      </c>
      <c r="C2633" s="5">
        <f>TITRES_STAT!D2636</f>
        <v>49.85</v>
      </c>
      <c r="D2633" s="5">
        <f>TITRES_STAT!E2636</f>
        <v>49.85</v>
      </c>
      <c r="E2633" s="2">
        <f t="shared" si="164"/>
        <v>-2871.9079393255074</v>
      </c>
      <c r="F2633" s="5" t="str">
        <f t="shared" si="167"/>
        <v>BULLISH</v>
      </c>
      <c r="G2633" s="5" t="str">
        <f t="shared" si="166"/>
        <v>NEUTRAL</v>
      </c>
      <c r="H2633" s="5" t="str">
        <f t="shared" si="165"/>
        <v>BULLISH DIVERGENCE</v>
      </c>
    </row>
    <row r="2634" spans="1:8" ht="13.5" x14ac:dyDescent="0.25">
      <c r="A2634" s="3">
        <f>TITRES_STAT!B2637</f>
        <v>45842</v>
      </c>
      <c r="B2634" s="5">
        <f>TITRES_STAT!C2637</f>
        <v>49.99</v>
      </c>
      <c r="C2634" s="5">
        <f>TITRES_STAT!D2637</f>
        <v>49.99</v>
      </c>
      <c r="D2634" s="5">
        <f>TITRES_STAT!E2637</f>
        <v>49.968000000000004</v>
      </c>
      <c r="E2634" s="2">
        <f t="shared" si="164"/>
        <v>-2821.9399393255076</v>
      </c>
      <c r="F2634" s="5" t="str">
        <f t="shared" si="167"/>
        <v>BULLISH</v>
      </c>
      <c r="G2634" s="5" t="str">
        <f t="shared" si="166"/>
        <v>NEUTRAL</v>
      </c>
      <c r="H2634" s="5" t="str">
        <f t="shared" si="165"/>
        <v>CONFIRMED BULLISH</v>
      </c>
    </row>
    <row r="2635" spans="1:8" ht="13.5" x14ac:dyDescent="0.25">
      <c r="A2635" s="3">
        <f>TITRES_STAT!B2638</f>
        <v>45845</v>
      </c>
      <c r="B2635" s="5">
        <f>TITRES_STAT!C2638</f>
        <v>49</v>
      </c>
      <c r="C2635" s="5">
        <f>TITRES_STAT!D2638</f>
        <v>49</v>
      </c>
      <c r="D2635" s="5">
        <f>TITRES_STAT!E2638</f>
        <v>49</v>
      </c>
      <c r="E2635" s="2">
        <f t="shared" si="164"/>
        <v>-2870.9399393255076</v>
      </c>
      <c r="F2635" s="5" t="str">
        <f t="shared" si="167"/>
        <v>BULLISH</v>
      </c>
      <c r="G2635" s="5" t="str">
        <f t="shared" si="166"/>
        <v>NEUTRAL</v>
      </c>
      <c r="H2635" s="5" t="str">
        <f t="shared" si="165"/>
        <v>BULLISH DIVERGENCE</v>
      </c>
    </row>
    <row r="2636" spans="1:8" ht="13.5" x14ac:dyDescent="0.25">
      <c r="A2636" s="3">
        <f>TITRES_STAT!B2639</f>
        <v>45846</v>
      </c>
      <c r="B2636" s="5">
        <f>TITRES_STAT!C2639</f>
        <v>49</v>
      </c>
      <c r="C2636" s="5">
        <f>TITRES_STAT!D2639</f>
        <v>49</v>
      </c>
      <c r="D2636" s="5">
        <f>TITRES_STAT!E2639</f>
        <v>0</v>
      </c>
      <c r="E2636" s="2">
        <f t="shared" si="164"/>
        <v>-2870.9399393255076</v>
      </c>
      <c r="F2636" s="5" t="str">
        <f t="shared" si="167"/>
        <v>BULLISH</v>
      </c>
      <c r="G2636" s="5" t="str">
        <f t="shared" si="166"/>
        <v>NEUTRAL</v>
      </c>
      <c r="H2636" s="5" t="str">
        <f t="shared" si="165"/>
        <v>BULLISH DIVERGENCE</v>
      </c>
    </row>
    <row r="2637" spans="1:8" ht="13.5" x14ac:dyDescent="0.25">
      <c r="A2637" s="3">
        <f>TITRES_STAT!B2640</f>
        <v>45847</v>
      </c>
      <c r="B2637" s="5">
        <f>TITRES_STAT!C2640</f>
        <v>49.99</v>
      </c>
      <c r="C2637" s="5">
        <f>TITRES_STAT!D2640</f>
        <v>49.99</v>
      </c>
      <c r="D2637" s="5">
        <f>TITRES_STAT!E2640</f>
        <v>49.99</v>
      </c>
      <c r="E2637" s="2">
        <f t="shared" si="164"/>
        <v>-2820.9499393255078</v>
      </c>
      <c r="F2637" s="5" t="str">
        <f t="shared" si="167"/>
        <v>BULLISH</v>
      </c>
      <c r="G2637" s="5" t="str">
        <f t="shared" si="166"/>
        <v>NEUTRAL</v>
      </c>
      <c r="H2637" s="5" t="str">
        <f t="shared" si="165"/>
        <v>BULLISH DIVERGENCE</v>
      </c>
    </row>
    <row r="2638" spans="1:8" ht="13.5" x14ac:dyDescent="0.25">
      <c r="A2638" s="3">
        <f>TITRES_STAT!B2641</f>
        <v>45848</v>
      </c>
      <c r="B2638" s="5">
        <f>TITRES_STAT!C2641</f>
        <v>49.99</v>
      </c>
      <c r="C2638" s="5">
        <f>TITRES_STAT!D2641</f>
        <v>49.99</v>
      </c>
      <c r="D2638" s="5">
        <f>TITRES_STAT!E2641</f>
        <v>0</v>
      </c>
      <c r="E2638" s="2">
        <f t="shared" si="164"/>
        <v>-2820.9499393255078</v>
      </c>
      <c r="F2638" s="5" t="str">
        <f t="shared" si="167"/>
        <v>BULLISH</v>
      </c>
      <c r="G2638" s="5" t="str">
        <f t="shared" si="166"/>
        <v>NEUTRAL</v>
      </c>
      <c r="H2638" s="5" t="str">
        <f t="shared" si="165"/>
        <v>CONFIRMED BULLISH</v>
      </c>
    </row>
    <row r="2639" spans="1:8" ht="13.5" x14ac:dyDescent="0.25">
      <c r="A2639" s="3">
        <f>TITRES_STAT!B2642</f>
        <v>45849</v>
      </c>
      <c r="B2639" s="5">
        <f>TITRES_STAT!C2642</f>
        <v>49.99</v>
      </c>
      <c r="C2639" s="5">
        <f>TITRES_STAT!D2642</f>
        <v>49.99</v>
      </c>
      <c r="D2639" s="5">
        <f>TITRES_STAT!E2642</f>
        <v>49.99</v>
      </c>
      <c r="E2639" s="2">
        <f t="shared" si="164"/>
        <v>-2820.9499393255078</v>
      </c>
      <c r="F2639" s="5" t="str">
        <f t="shared" si="167"/>
        <v>BULLISH</v>
      </c>
      <c r="G2639" s="5" t="str">
        <f t="shared" si="166"/>
        <v>NEUTRAL</v>
      </c>
      <c r="H2639" s="5" t="str">
        <f t="shared" si="165"/>
        <v>NEUTRAL</v>
      </c>
    </row>
    <row r="2640" spans="1:8" ht="13.5" x14ac:dyDescent="0.25">
      <c r="A2640" s="3">
        <f>TITRES_STAT!B2643</f>
        <v>45852</v>
      </c>
      <c r="B2640" s="5">
        <f>TITRES_STAT!C2643</f>
        <v>50</v>
      </c>
      <c r="C2640" s="5">
        <f>TITRES_STAT!D2643</f>
        <v>50</v>
      </c>
      <c r="D2640" s="5">
        <f>TITRES_STAT!E2643</f>
        <v>50</v>
      </c>
      <c r="E2640" s="2">
        <f t="shared" si="164"/>
        <v>-2770.9499393255078</v>
      </c>
      <c r="F2640" s="5" t="str">
        <f t="shared" si="167"/>
        <v>BULLISH</v>
      </c>
      <c r="G2640" s="5" t="str">
        <f t="shared" si="166"/>
        <v>WEAK</v>
      </c>
      <c r="H2640" s="5" t="str">
        <f t="shared" si="165"/>
        <v>CONFIRMED BULLISH</v>
      </c>
    </row>
    <row r="2641" spans="1:8" ht="13.5" x14ac:dyDescent="0.25">
      <c r="A2641" s="3">
        <f>TITRES_STAT!B2644</f>
        <v>45853</v>
      </c>
      <c r="B2641" s="5">
        <f>TITRES_STAT!C2644</f>
        <v>50</v>
      </c>
      <c r="C2641" s="5">
        <f>TITRES_STAT!D2644</f>
        <v>50</v>
      </c>
      <c r="D2641" s="5">
        <f>TITRES_STAT!E2644</f>
        <v>50</v>
      </c>
      <c r="E2641" s="2">
        <f t="shared" si="164"/>
        <v>-2770.9499393255078</v>
      </c>
      <c r="F2641" s="5" t="str">
        <f t="shared" si="167"/>
        <v>BULLISH</v>
      </c>
      <c r="G2641" s="5" t="str">
        <f t="shared" si="166"/>
        <v>WEAK</v>
      </c>
      <c r="H2641" s="5" t="str">
        <f t="shared" si="165"/>
        <v>CONFIRMED BULLISH</v>
      </c>
    </row>
    <row r="2642" spans="1:8" ht="13.5" x14ac:dyDescent="0.25">
      <c r="A2642" s="3">
        <f>TITRES_STAT!B2645</f>
        <v>45854</v>
      </c>
      <c r="B2642" s="5">
        <f>TITRES_STAT!C2645</f>
        <v>50</v>
      </c>
      <c r="C2642" s="5">
        <f>TITRES_STAT!D2645</f>
        <v>50</v>
      </c>
      <c r="D2642" s="5">
        <f>TITRES_STAT!E2645</f>
        <v>50</v>
      </c>
      <c r="E2642" s="2">
        <f t="shared" si="164"/>
        <v>-2770.9499393255078</v>
      </c>
      <c r="F2642" s="5" t="str">
        <f t="shared" si="167"/>
        <v>BULLISH</v>
      </c>
      <c r="G2642" s="5" t="str">
        <f t="shared" si="166"/>
        <v>NEUTRAL</v>
      </c>
      <c r="H2642" s="5" t="str">
        <f t="shared" si="165"/>
        <v>CONFIRMED BULLISH</v>
      </c>
    </row>
    <row r="2643" spans="1:8" ht="13.5" x14ac:dyDescent="0.25">
      <c r="A2643" s="3">
        <f>TITRES_STAT!B2646</f>
        <v>45855</v>
      </c>
      <c r="B2643" s="5">
        <f>TITRES_STAT!C2646</f>
        <v>50</v>
      </c>
      <c r="C2643" s="5">
        <f>TITRES_STAT!D2646</f>
        <v>50</v>
      </c>
      <c r="D2643" s="5">
        <f>TITRES_STAT!E2646</f>
        <v>0</v>
      </c>
      <c r="E2643" s="2">
        <f t="shared" si="164"/>
        <v>-2770.9499393255078</v>
      </c>
      <c r="F2643" s="5" t="str">
        <f t="shared" si="167"/>
        <v>BULLISH</v>
      </c>
      <c r="G2643" s="5" t="str">
        <f t="shared" si="166"/>
        <v>NEUTRAL</v>
      </c>
      <c r="H2643" s="5" t="str">
        <f t="shared" si="165"/>
        <v>CONFIRMED BULLISH</v>
      </c>
    </row>
    <row r="2644" spans="1:8" ht="13.5" x14ac:dyDescent="0.25">
      <c r="A2644" s="3">
        <f>TITRES_STAT!B2647</f>
        <v>45856</v>
      </c>
      <c r="B2644" s="5">
        <f>TITRES_STAT!C2647</f>
        <v>50</v>
      </c>
      <c r="C2644" s="5">
        <f>TITRES_STAT!D2647</f>
        <v>50</v>
      </c>
      <c r="D2644" s="5">
        <f>TITRES_STAT!E2647</f>
        <v>0</v>
      </c>
      <c r="E2644" s="2">
        <f t="shared" si="164"/>
        <v>-2770.9499393255078</v>
      </c>
      <c r="F2644" s="5" t="str">
        <f t="shared" si="167"/>
        <v>BULLISH</v>
      </c>
      <c r="G2644" s="5" t="str">
        <f t="shared" si="166"/>
        <v>NEUTRAL</v>
      </c>
      <c r="H2644" s="5" t="str">
        <f t="shared" si="165"/>
        <v>CONFIRMED BULLISH</v>
      </c>
    </row>
    <row r="2645" spans="1:8" ht="13.5" x14ac:dyDescent="0.25">
      <c r="A2645" s="3">
        <f>TITRES_STAT!B2648</f>
        <v>45859</v>
      </c>
      <c r="B2645" s="5">
        <f>TITRES_STAT!C2648</f>
        <v>50</v>
      </c>
      <c r="C2645" s="5">
        <f>TITRES_STAT!D2648</f>
        <v>50</v>
      </c>
      <c r="D2645" s="5">
        <f>TITRES_STAT!E2648</f>
        <v>0</v>
      </c>
      <c r="E2645" s="2">
        <f t="shared" si="164"/>
        <v>-2770.9499393255078</v>
      </c>
      <c r="F2645" s="5" t="str">
        <f t="shared" si="167"/>
        <v>NEUTRAL</v>
      </c>
      <c r="G2645" s="5" t="str">
        <f t="shared" si="166"/>
        <v>NEUTRAL</v>
      </c>
      <c r="H2645" s="5" t="str">
        <f t="shared" si="165"/>
        <v>NEUTRAL</v>
      </c>
    </row>
    <row r="2646" spans="1:8" ht="13.5" x14ac:dyDescent="0.25">
      <c r="A2646" s="3">
        <f>TITRES_STAT!B2649</f>
        <v>45860</v>
      </c>
      <c r="B2646" s="5">
        <f>TITRES_STAT!C2649</f>
        <v>50</v>
      </c>
      <c r="C2646" s="5">
        <f>TITRES_STAT!D2649</f>
        <v>50</v>
      </c>
      <c r="D2646" s="5">
        <f>TITRES_STAT!E2649</f>
        <v>0</v>
      </c>
      <c r="E2646" s="2">
        <f t="shared" si="164"/>
        <v>-2770.9499393255078</v>
      </c>
      <c r="F2646" s="5" t="str">
        <f t="shared" si="167"/>
        <v>NEUTRAL</v>
      </c>
      <c r="G2646" s="5" t="str">
        <f t="shared" si="166"/>
        <v>NEUTRAL</v>
      </c>
      <c r="H2646" s="5" t="str">
        <f t="shared" si="165"/>
        <v>NEUTRAL</v>
      </c>
    </row>
    <row r="2647" spans="1:8" ht="13.5" x14ac:dyDescent="0.25">
      <c r="A2647" s="3">
        <f>TITRES_STAT!B2650</f>
        <v>45861</v>
      </c>
      <c r="B2647" s="5">
        <f>TITRES_STAT!C2650</f>
        <v>49.92</v>
      </c>
      <c r="C2647" s="5">
        <f>TITRES_STAT!D2650</f>
        <v>49.92</v>
      </c>
      <c r="D2647" s="5">
        <f>TITRES_STAT!E2650</f>
        <v>48.399000000000001</v>
      </c>
      <c r="E2647" s="2">
        <f t="shared" si="164"/>
        <v>-2819.3489393255077</v>
      </c>
      <c r="F2647" s="5" t="str">
        <f t="shared" si="167"/>
        <v>BEARISH</v>
      </c>
      <c r="G2647" s="5" t="str">
        <f t="shared" si="166"/>
        <v>NEUTRAL</v>
      </c>
      <c r="H2647" s="5" t="str">
        <f t="shared" si="165"/>
        <v>CONFIRMED BEARISH</v>
      </c>
    </row>
    <row r="2648" spans="1:8" ht="13.5" x14ac:dyDescent="0.25">
      <c r="A2648" s="3">
        <f>TITRES_STAT!B2651</f>
        <v>45862</v>
      </c>
      <c r="B2648" s="5">
        <f>TITRES_STAT!C2651</f>
        <v>49.92</v>
      </c>
      <c r="C2648" s="5">
        <f>TITRES_STAT!D2651</f>
        <v>49.92</v>
      </c>
      <c r="D2648" s="5">
        <f>TITRES_STAT!E2651</f>
        <v>0</v>
      </c>
      <c r="E2648" s="2">
        <f t="shared" si="164"/>
        <v>-2819.3489393255077</v>
      </c>
      <c r="F2648" s="5" t="str">
        <f t="shared" si="167"/>
        <v>BEARISH</v>
      </c>
      <c r="G2648" s="5" t="str">
        <f t="shared" si="166"/>
        <v>NEUTRAL</v>
      </c>
      <c r="H2648" s="5" t="str">
        <f t="shared" si="165"/>
        <v>CONFIRMED BEARISH</v>
      </c>
    </row>
    <row r="2649" spans="1:8" ht="13.5" x14ac:dyDescent="0.25">
      <c r="A2649" s="3">
        <f>TITRES_STAT!B2652</f>
        <v>45866</v>
      </c>
      <c r="B2649" s="5">
        <f>TITRES_STAT!C2652</f>
        <v>48.6</v>
      </c>
      <c r="C2649" s="5">
        <f>TITRES_STAT!D2652</f>
        <v>48.6</v>
      </c>
      <c r="D2649" s="5">
        <f>TITRES_STAT!E2652</f>
        <v>48.52</v>
      </c>
      <c r="E2649" s="2">
        <f t="shared" si="164"/>
        <v>-2867.8689393255077</v>
      </c>
      <c r="F2649" s="5" t="str">
        <f t="shared" si="167"/>
        <v>BEARISH</v>
      </c>
      <c r="G2649" s="5" t="str">
        <f t="shared" si="166"/>
        <v>STRONG</v>
      </c>
      <c r="H2649" s="5" t="str">
        <f t="shared" si="165"/>
        <v>CONFIRMED BEARISH</v>
      </c>
    </row>
    <row r="2650" spans="1:8" ht="13.5" x14ac:dyDescent="0.25">
      <c r="A2650" s="3">
        <f>TITRES_STAT!B2653</f>
        <v>45867</v>
      </c>
      <c r="B2650" s="5">
        <f>TITRES_STAT!C2653</f>
        <v>48.6</v>
      </c>
      <c r="C2650" s="5">
        <f>TITRES_STAT!D2653</f>
        <v>48.6</v>
      </c>
      <c r="D2650" s="5">
        <f>TITRES_STAT!E2653</f>
        <v>0</v>
      </c>
      <c r="E2650" s="2">
        <f t="shared" si="164"/>
        <v>-2867.8689393255077</v>
      </c>
      <c r="F2650" s="5" t="str">
        <f t="shared" si="167"/>
        <v>BEARISH</v>
      </c>
      <c r="G2650" s="5" t="str">
        <f t="shared" si="166"/>
        <v>STRONG</v>
      </c>
      <c r="H2650" s="5" t="str">
        <f t="shared" si="165"/>
        <v>CONFIRMED BEARISH</v>
      </c>
    </row>
    <row r="2651" spans="1:8" ht="13.5" x14ac:dyDescent="0.25">
      <c r="A2651" s="3">
        <f>TITRES_STAT!B2654</f>
        <v>45868</v>
      </c>
      <c r="B2651" s="5">
        <f>TITRES_STAT!C2654</f>
        <v>50</v>
      </c>
      <c r="C2651" s="5">
        <f>TITRES_STAT!D2654</f>
        <v>50</v>
      </c>
      <c r="D2651" s="5">
        <f>TITRES_STAT!E2654</f>
        <v>50</v>
      </c>
      <c r="E2651" s="2">
        <f t="shared" si="164"/>
        <v>-2817.8689393255077</v>
      </c>
      <c r="F2651" s="5" t="str">
        <f t="shared" si="167"/>
        <v>BEARISH</v>
      </c>
      <c r="G2651" s="5" t="str">
        <f t="shared" si="166"/>
        <v>NEUTRAL</v>
      </c>
      <c r="H2651" s="5" t="str">
        <f t="shared" si="165"/>
        <v>NEUTRAL</v>
      </c>
    </row>
    <row r="2652" spans="1:8" ht="13.5" x14ac:dyDescent="0.25">
      <c r="A2652" s="3">
        <f>TITRES_STAT!B2655</f>
        <v>45869</v>
      </c>
      <c r="B2652" s="5">
        <f>TITRES_STAT!C2655</f>
        <v>50</v>
      </c>
      <c r="C2652" s="5">
        <f>TITRES_STAT!D2655</f>
        <v>50</v>
      </c>
      <c r="D2652" s="5">
        <f>TITRES_STAT!E2655</f>
        <v>0</v>
      </c>
      <c r="E2652" s="2">
        <f t="shared" si="164"/>
        <v>-2817.8689393255077</v>
      </c>
      <c r="F2652" s="5" t="str">
        <f t="shared" si="167"/>
        <v>BULLISH</v>
      </c>
      <c r="G2652" s="5" t="str">
        <f t="shared" si="166"/>
        <v>NEUTRAL</v>
      </c>
      <c r="H2652" s="5" t="str">
        <f t="shared" si="165"/>
        <v>CONFIRMED BULLISH</v>
      </c>
    </row>
    <row r="2653" spans="1:8" ht="13.5" x14ac:dyDescent="0.25">
      <c r="A2653" s="3">
        <f>TITRES_STAT!B2656</f>
        <v>45870</v>
      </c>
      <c r="B2653" s="5">
        <f>TITRES_STAT!C2656</f>
        <v>50</v>
      </c>
      <c r="C2653" s="5">
        <f>TITRES_STAT!D2656</f>
        <v>50</v>
      </c>
      <c r="D2653" s="5">
        <f>TITRES_STAT!E2656</f>
        <v>50</v>
      </c>
      <c r="E2653" s="2">
        <f t="shared" si="164"/>
        <v>-2817.8689393255077</v>
      </c>
      <c r="F2653" s="5" t="str">
        <f t="shared" si="167"/>
        <v>BULLISH</v>
      </c>
      <c r="G2653" s="5" t="str">
        <f t="shared" si="166"/>
        <v>NEUTRAL</v>
      </c>
      <c r="H2653" s="5" t="str">
        <f t="shared" si="165"/>
        <v>CONFIRMED BULLISH</v>
      </c>
    </row>
    <row r="2654" spans="1:8" ht="13.5" x14ac:dyDescent="0.25">
      <c r="A2654" s="3">
        <f>TITRES_STAT!B2657</f>
        <v>45873</v>
      </c>
      <c r="B2654" s="5">
        <f>TITRES_STAT!C2657</f>
        <v>50.01</v>
      </c>
      <c r="C2654" s="5">
        <f>TITRES_STAT!D2657</f>
        <v>50.01</v>
      </c>
      <c r="D2654" s="5">
        <f>TITRES_STAT!E2657</f>
        <v>50.011000000000003</v>
      </c>
      <c r="E2654" s="2">
        <f t="shared" si="164"/>
        <v>-2767.8579393255077</v>
      </c>
      <c r="F2654" s="5" t="str">
        <f t="shared" si="167"/>
        <v>BULLISH</v>
      </c>
      <c r="G2654" s="5" t="str">
        <f t="shared" si="166"/>
        <v>WEAK</v>
      </c>
      <c r="H2654" s="5" t="str">
        <f t="shared" si="165"/>
        <v>CONFIRMED BULLISH</v>
      </c>
    </row>
    <row r="2655" spans="1:8" ht="13.5" x14ac:dyDescent="0.25">
      <c r="A2655" s="3">
        <f>TITRES_STAT!B2658</f>
        <v>45874</v>
      </c>
      <c r="B2655" s="5">
        <f>TITRES_STAT!C2658</f>
        <v>50.01</v>
      </c>
      <c r="C2655" s="5">
        <f>TITRES_STAT!D2658</f>
        <v>50.01</v>
      </c>
      <c r="D2655" s="5">
        <f>TITRES_STAT!E2658</f>
        <v>0</v>
      </c>
      <c r="E2655" s="2">
        <f t="shared" si="164"/>
        <v>-2767.8579393255077</v>
      </c>
      <c r="F2655" s="5" t="str">
        <f t="shared" si="167"/>
        <v>BULLISH</v>
      </c>
      <c r="G2655" s="5" t="str">
        <f t="shared" si="166"/>
        <v>WEAK</v>
      </c>
      <c r="H2655" s="5" t="str">
        <f t="shared" si="165"/>
        <v>CONFIRMED BULLISH</v>
      </c>
    </row>
    <row r="2656" spans="1:8" ht="13.5" x14ac:dyDescent="0.25">
      <c r="A2656" s="3">
        <f>TITRES_STAT!B2659</f>
        <v>45875</v>
      </c>
      <c r="B2656" s="5">
        <f>TITRES_STAT!C2659</f>
        <v>50.2</v>
      </c>
      <c r="C2656" s="5">
        <f>TITRES_STAT!D2659</f>
        <v>50.2</v>
      </c>
      <c r="D2656" s="5">
        <f>TITRES_STAT!E2659</f>
        <v>50.207999999999998</v>
      </c>
      <c r="E2656" s="2">
        <f t="shared" si="164"/>
        <v>-2717.6499393255076</v>
      </c>
      <c r="F2656" s="5" t="str">
        <f t="shared" si="167"/>
        <v>BULLISH</v>
      </c>
      <c r="G2656" s="5" t="str">
        <f t="shared" si="166"/>
        <v>WEAK</v>
      </c>
      <c r="H2656" s="5" t="str">
        <f t="shared" si="165"/>
        <v>CONFIRMED BULLISH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56"/>
  <sheetViews>
    <sheetView topLeftCell="A2644" workbookViewId="0">
      <selection activeCell="A2657" sqref="A2657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0</v>
      </c>
      <c r="B2" s="2">
        <f>RSI!B2</f>
        <v>0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0</v>
      </c>
      <c r="B3" s="2">
        <f>RSI!B3</f>
        <v>0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0</v>
      </c>
      <c r="B4" s="2">
        <f>RSI!B4</f>
        <v>0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0</v>
      </c>
      <c r="B5" s="2">
        <f>RSI!B5</f>
        <v>0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0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0</v>
      </c>
      <c r="B6" s="2">
        <f>RSI!B6</f>
        <v>0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0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0</v>
      </c>
      <c r="B7" s="2">
        <f>RSI!B7</f>
        <v>0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0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</row>
    <row r="8" spans="1:12" ht="13.5" x14ac:dyDescent="0.25">
      <c r="A8" s="3">
        <f>RSI!A8</f>
        <v>0</v>
      </c>
      <c r="B8" s="2">
        <f>RSI!B8</f>
        <v>0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0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e">
        <f>OBV!G8</f>
        <v>#DIV/0!</v>
      </c>
      <c r="L8" s="5" t="str">
        <f>OBV!H8</f>
        <v>NEUTRAL</v>
      </c>
    </row>
    <row r="9" spans="1:12" ht="13.5" x14ac:dyDescent="0.25">
      <c r="A9" s="3">
        <f>RSI!A9</f>
        <v>0</v>
      </c>
      <c r="B9" s="2">
        <f>RSI!B9</f>
        <v>0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0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e">
        <f>OBV!G9</f>
        <v>#DIV/0!</v>
      </c>
      <c r="L9" s="5" t="str">
        <f>OBV!H9</f>
        <v>NEUTRAL</v>
      </c>
    </row>
    <row r="10" spans="1:12" ht="13.5" x14ac:dyDescent="0.25">
      <c r="A10" s="3">
        <f>RSI!A10</f>
        <v>0</v>
      </c>
      <c r="B10" s="2">
        <f>RSI!B10</f>
        <v>0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0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e">
        <f>OBV!G10</f>
        <v>#DIV/0!</v>
      </c>
      <c r="L10" s="5" t="str">
        <f>OBV!H10</f>
        <v>NEUTRAL</v>
      </c>
    </row>
    <row r="11" spans="1:12" ht="13.5" x14ac:dyDescent="0.25">
      <c r="A11" s="3">
        <f>RSI!A11</f>
        <v>0</v>
      </c>
      <c r="B11" s="2">
        <f>RSI!B11</f>
        <v>0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0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e">
        <f>OBV!G11</f>
        <v>#DIV/0!</v>
      </c>
      <c r="L11" s="5" t="str">
        <f>OBV!H11</f>
        <v>NEUTRAL</v>
      </c>
    </row>
    <row r="12" spans="1:12" ht="13.5" x14ac:dyDescent="0.25">
      <c r="A12" s="3">
        <f>RSI!A12</f>
        <v>0</v>
      </c>
      <c r="B12" s="2">
        <f>RSI!B12</f>
        <v>0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0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NEUTRAL</v>
      </c>
      <c r="K12" s="5" t="e">
        <f>OBV!G12</f>
        <v>#DIV/0!</v>
      </c>
      <c r="L12" s="5" t="str">
        <f>OBV!H12</f>
        <v>NEUTRAL</v>
      </c>
    </row>
    <row r="13" spans="1:12" ht="13.5" x14ac:dyDescent="0.25">
      <c r="A13" s="3">
        <f>RSI!A13</f>
        <v>0</v>
      </c>
      <c r="B13" s="2">
        <f>RSI!B13</f>
        <v>0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0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e">
        <f>OBV!G13</f>
        <v>#DIV/0!</v>
      </c>
      <c r="L13" s="5" t="str">
        <f>OBV!H13</f>
        <v>NEUTRAL</v>
      </c>
    </row>
    <row r="14" spans="1:12" ht="13.5" x14ac:dyDescent="0.25">
      <c r="A14" s="3">
        <f>RSI!A14</f>
        <v>0</v>
      </c>
      <c r="B14" s="2">
        <f>RSI!B14</f>
        <v>0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0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e">
        <f>OBV!G14</f>
        <v>#DIV/0!</v>
      </c>
      <c r="L14" s="5" t="str">
        <f>OBV!H14</f>
        <v>NEUTRAL</v>
      </c>
    </row>
    <row r="15" spans="1:12" ht="13.5" x14ac:dyDescent="0.25">
      <c r="A15" s="3">
        <f>RSI!A15</f>
        <v>0</v>
      </c>
      <c r="B15" s="2">
        <f>RSI!B15</f>
        <v>0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0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e">
        <f>OBV!G15</f>
        <v>#DIV/0!</v>
      </c>
      <c r="L15" s="5" t="str">
        <f>OBV!H15</f>
        <v>NEUTRAL</v>
      </c>
    </row>
    <row r="16" spans="1:12" ht="13.5" x14ac:dyDescent="0.25">
      <c r="A16" s="3">
        <f>RSI!A16</f>
        <v>0</v>
      </c>
      <c r="B16" s="2">
        <f>RSI!B16</f>
        <v>0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0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NEUTRAL</v>
      </c>
      <c r="K16" s="5" t="e">
        <f>OBV!G16</f>
        <v>#DIV/0!</v>
      </c>
      <c r="L16" s="5" t="str">
        <f>OBV!H16</f>
        <v>NEUTRAL</v>
      </c>
    </row>
    <row r="17" spans="1:12" ht="13.5" x14ac:dyDescent="0.25">
      <c r="A17" s="3">
        <f>RSI!A17</f>
        <v>0</v>
      </c>
      <c r="B17" s="2">
        <f>RSI!B17</f>
        <v>0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0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e">
        <f>OBV!G17</f>
        <v>#DIV/0!</v>
      </c>
      <c r="L17" s="5" t="str">
        <f>OBV!H17</f>
        <v>NEUTRAL</v>
      </c>
    </row>
    <row r="18" spans="1:12" ht="13.5" x14ac:dyDescent="0.25">
      <c r="A18" s="3">
        <f>RSI!A18</f>
        <v>0</v>
      </c>
      <c r="B18" s="2">
        <f>RSI!B18</f>
        <v>0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0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e">
        <f>OBV!G18</f>
        <v>#DIV/0!</v>
      </c>
      <c r="L18" s="5" t="str">
        <f>OBV!H18</f>
        <v>NEUTRAL</v>
      </c>
    </row>
    <row r="19" spans="1:12" ht="13.5" x14ac:dyDescent="0.25">
      <c r="A19" s="3">
        <f>RSI!A19</f>
        <v>0</v>
      </c>
      <c r="B19" s="2">
        <f>RSI!B19</f>
        <v>0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0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e">
        <f>OBV!G19</f>
        <v>#DIV/0!</v>
      </c>
      <c r="L19" s="5" t="str">
        <f>OBV!H19</f>
        <v>NEUTRAL</v>
      </c>
    </row>
    <row r="20" spans="1:12" ht="13.5" x14ac:dyDescent="0.25">
      <c r="A20" s="3">
        <f>RSI!A20</f>
        <v>0</v>
      </c>
      <c r="B20" s="2">
        <f>RSI!B20</f>
        <v>0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0</v>
      </c>
      <c r="G20" s="2">
        <f>'Moving Avg'!F20</f>
        <v>0</v>
      </c>
      <c r="H20" s="2">
        <f>'Moving Avg'!G20</f>
        <v>0</v>
      </c>
      <c r="I20" s="2">
        <f>'Moving Avg'!H20</f>
        <v>0</v>
      </c>
      <c r="J20" s="5" t="str">
        <f>OBV!F20</f>
        <v>NEUTRAL</v>
      </c>
      <c r="K20" s="5" t="e">
        <f>OBV!G20</f>
        <v>#DIV/0!</v>
      </c>
      <c r="L20" s="5" t="str">
        <f>OBV!H20</f>
        <v>NEUTRAL</v>
      </c>
    </row>
    <row r="21" spans="1:12" ht="13.5" x14ac:dyDescent="0.25">
      <c r="A21" s="3">
        <f>RSI!A21</f>
        <v>0</v>
      </c>
      <c r="B21" s="2">
        <f>RSI!B21</f>
        <v>0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0</v>
      </c>
      <c r="G21" s="2">
        <f>'Moving Avg'!F21</f>
        <v>0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e">
        <f>OBV!G21</f>
        <v>#DIV/0!</v>
      </c>
      <c r="L21" s="5" t="str">
        <f>OBV!H21</f>
        <v>NEUTRAL</v>
      </c>
    </row>
    <row r="22" spans="1:12" ht="13.5" x14ac:dyDescent="0.25">
      <c r="A22" s="3">
        <f>RSI!A22</f>
        <v>0</v>
      </c>
      <c r="B22" s="2">
        <f>RSI!B22</f>
        <v>0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0</v>
      </c>
      <c r="G22" s="2">
        <f>'Moving Avg'!F22</f>
        <v>0</v>
      </c>
      <c r="H22" s="2">
        <f>'Moving Avg'!G22</f>
        <v>0</v>
      </c>
      <c r="I22" s="2">
        <f>'Moving Avg'!H22</f>
        <v>0</v>
      </c>
      <c r="J22" s="5" t="str">
        <f>OBV!F22</f>
        <v>NEUTRAL</v>
      </c>
      <c r="K22" s="5" t="e">
        <f>OBV!G22</f>
        <v>#DIV/0!</v>
      </c>
      <c r="L22" s="5" t="str">
        <f>OBV!H22</f>
        <v>NEUTRAL</v>
      </c>
    </row>
    <row r="23" spans="1:12" ht="13.5" x14ac:dyDescent="0.25">
      <c r="A23" s="3">
        <f>RSI!A23</f>
        <v>0</v>
      </c>
      <c r="B23" s="2">
        <f>RSI!B23</f>
        <v>0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0</v>
      </c>
      <c r="G23" s="2">
        <f>'Moving Avg'!F23</f>
        <v>0</v>
      </c>
      <c r="H23" s="2">
        <f>'Moving Avg'!G23</f>
        <v>0</v>
      </c>
      <c r="I23" s="2">
        <f>'Moving Avg'!H23</f>
        <v>0</v>
      </c>
      <c r="J23" s="5" t="str">
        <f>OBV!F23</f>
        <v>NEUTRAL</v>
      </c>
      <c r="K23" s="5" t="e">
        <f>OBV!G23</f>
        <v>#DIV/0!</v>
      </c>
      <c r="L23" s="5" t="str">
        <f>OBV!H23</f>
        <v>NEUTRAL</v>
      </c>
    </row>
    <row r="24" spans="1:12" ht="13.5" x14ac:dyDescent="0.25">
      <c r="A24" s="3">
        <f>RSI!A24</f>
        <v>0</v>
      </c>
      <c r="B24" s="2">
        <f>RSI!B24</f>
        <v>0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0</v>
      </c>
      <c r="G24" s="2">
        <f>'Moving Avg'!F24</f>
        <v>0</v>
      </c>
      <c r="H24" s="2">
        <f>'Moving Avg'!G24</f>
        <v>0</v>
      </c>
      <c r="I24" s="2">
        <f>'Moving Avg'!H24</f>
        <v>0</v>
      </c>
      <c r="J24" s="5" t="str">
        <f>OBV!F24</f>
        <v>NEUTRAL</v>
      </c>
      <c r="K24" s="5" t="e">
        <f>OBV!G24</f>
        <v>#DIV/0!</v>
      </c>
      <c r="L24" s="5" t="str">
        <f>OBV!H24</f>
        <v>NEUTRAL</v>
      </c>
    </row>
    <row r="25" spans="1:12" ht="13.5" x14ac:dyDescent="0.25">
      <c r="A25" s="3">
        <f>RSI!A25</f>
        <v>0</v>
      </c>
      <c r="B25" s="2">
        <f>RSI!B25</f>
        <v>0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0</v>
      </c>
      <c r="G25" s="2">
        <f>'Moving Avg'!F25</f>
        <v>0</v>
      </c>
      <c r="H25" s="2">
        <f>'Moving Avg'!G25</f>
        <v>0</v>
      </c>
      <c r="I25" s="2">
        <f>'Moving Avg'!H25</f>
        <v>0</v>
      </c>
      <c r="J25" s="5" t="str">
        <f>OBV!F25</f>
        <v>NEUTRAL</v>
      </c>
      <c r="K25" s="5" t="e">
        <f>OBV!G25</f>
        <v>#DIV/0!</v>
      </c>
      <c r="L25" s="5" t="str">
        <f>OBV!H25</f>
        <v>NEUTRAL</v>
      </c>
    </row>
    <row r="26" spans="1:12" ht="13.5" x14ac:dyDescent="0.25">
      <c r="A26" s="3">
        <f>RSI!A26</f>
        <v>0</v>
      </c>
      <c r="B26" s="2">
        <f>RSI!B26</f>
        <v>0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0</v>
      </c>
      <c r="G26" s="2">
        <f>'Moving Avg'!F26</f>
        <v>0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e">
        <f>OBV!G26</f>
        <v>#DIV/0!</v>
      </c>
      <c r="L26" s="5" t="str">
        <f>OBV!H26</f>
        <v>NEUTRAL</v>
      </c>
    </row>
    <row r="27" spans="1:12" ht="13.5" x14ac:dyDescent="0.25">
      <c r="A27" s="3">
        <f>RSI!A27</f>
        <v>0</v>
      </c>
      <c r="B27" s="2">
        <f>RSI!B27</f>
        <v>0</v>
      </c>
      <c r="C27" s="2">
        <f>RSI!I27</f>
        <v>100</v>
      </c>
      <c r="D27" s="2">
        <f>MACD!E27</f>
        <v>0</v>
      </c>
      <c r="E27" s="2">
        <f>MACD!F27</f>
        <v>0</v>
      </c>
      <c r="F27" s="2">
        <f>'Moving Avg'!D27</f>
        <v>0</v>
      </c>
      <c r="G27" s="2">
        <f>'Moving Avg'!F27</f>
        <v>0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e">
        <f>OBV!G27</f>
        <v>#DIV/0!</v>
      </c>
      <c r="L27" s="5" t="str">
        <f>OBV!H27</f>
        <v>NEUTRAL</v>
      </c>
    </row>
    <row r="28" spans="1:12" ht="13.5" x14ac:dyDescent="0.25">
      <c r="A28" s="3">
        <f>RSI!A28</f>
        <v>0</v>
      </c>
      <c r="B28" s="2">
        <f>RSI!B28</f>
        <v>0</v>
      </c>
      <c r="C28" s="2">
        <f>RSI!I28</f>
        <v>100</v>
      </c>
      <c r="D28" s="2">
        <f>MACD!E28</f>
        <v>0</v>
      </c>
      <c r="E28" s="2">
        <f>MACD!F28</f>
        <v>0</v>
      </c>
      <c r="F28" s="2">
        <f>'Moving Avg'!D28</f>
        <v>0</v>
      </c>
      <c r="G28" s="2">
        <f>'Moving Avg'!F28</f>
        <v>0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e">
        <f>OBV!G28</f>
        <v>#DIV/0!</v>
      </c>
      <c r="L28" s="5" t="str">
        <f>OBV!H28</f>
        <v>NEUTRAL</v>
      </c>
    </row>
    <row r="29" spans="1:12" ht="13.5" x14ac:dyDescent="0.25">
      <c r="A29" s="3">
        <f>RSI!A29</f>
        <v>0</v>
      </c>
      <c r="B29" s="2">
        <f>RSI!B29</f>
        <v>0</v>
      </c>
      <c r="C29" s="2">
        <f>RSI!I29</f>
        <v>100</v>
      </c>
      <c r="D29" s="2">
        <f>MACD!E29</f>
        <v>0</v>
      </c>
      <c r="E29" s="2">
        <f>MACD!F29</f>
        <v>0</v>
      </c>
      <c r="F29" s="2">
        <f>'Moving Avg'!D29</f>
        <v>0</v>
      </c>
      <c r="G29" s="2">
        <f>'Moving Avg'!F29</f>
        <v>0</v>
      </c>
      <c r="H29" s="2">
        <f>'Moving Avg'!G29</f>
        <v>0</v>
      </c>
      <c r="I29" s="2">
        <f>'Moving Avg'!H29</f>
        <v>0</v>
      </c>
      <c r="J29" s="5" t="str">
        <f>OBV!F29</f>
        <v>NEUTRAL</v>
      </c>
      <c r="K29" s="5" t="e">
        <f>OBV!G29</f>
        <v>#DIV/0!</v>
      </c>
      <c r="L29" s="5" t="str">
        <f>OBV!H29</f>
        <v>NEUTRAL</v>
      </c>
    </row>
    <row r="30" spans="1:12" ht="13.5" x14ac:dyDescent="0.25">
      <c r="A30" s="3">
        <f>RSI!A30</f>
        <v>0</v>
      </c>
      <c r="B30" s="2">
        <f>RSI!B30</f>
        <v>0</v>
      </c>
      <c r="C30" s="2">
        <f>RSI!I30</f>
        <v>100</v>
      </c>
      <c r="D30" s="2">
        <f>MACD!E30</f>
        <v>0</v>
      </c>
      <c r="E30" s="2">
        <f>MACD!F30</f>
        <v>0</v>
      </c>
      <c r="F30" s="2">
        <f>'Moving Avg'!D30</f>
        <v>0</v>
      </c>
      <c r="G30" s="2">
        <f>'Moving Avg'!F30</f>
        <v>0</v>
      </c>
      <c r="H30" s="2">
        <f>'Moving Avg'!G30</f>
        <v>0</v>
      </c>
      <c r="I30" s="2">
        <f>'Moving Avg'!H30</f>
        <v>0</v>
      </c>
      <c r="J30" s="5" t="str">
        <f>OBV!F30</f>
        <v>NEUTRAL</v>
      </c>
      <c r="K30" s="5" t="e">
        <f>OBV!G30</f>
        <v>#DIV/0!</v>
      </c>
      <c r="L30" s="5" t="str">
        <f>OBV!H30</f>
        <v>NEUTRAL</v>
      </c>
    </row>
    <row r="31" spans="1:12" ht="13.5" x14ac:dyDescent="0.25">
      <c r="A31" s="3">
        <f>RSI!A31</f>
        <v>0</v>
      </c>
      <c r="B31" s="2">
        <f>RSI!B31</f>
        <v>0</v>
      </c>
      <c r="C31" s="2">
        <f>RSI!I31</f>
        <v>100</v>
      </c>
      <c r="D31" s="2">
        <f>MACD!E31</f>
        <v>0</v>
      </c>
      <c r="E31" s="2">
        <f>MACD!F31</f>
        <v>0</v>
      </c>
      <c r="F31" s="2">
        <f>'Moving Avg'!D31</f>
        <v>0</v>
      </c>
      <c r="G31" s="2">
        <f>'Moving Avg'!F31</f>
        <v>0</v>
      </c>
      <c r="H31" s="2">
        <f>'Moving Avg'!G31</f>
        <v>0</v>
      </c>
      <c r="I31" s="2">
        <f>'Moving Avg'!H31</f>
        <v>0</v>
      </c>
      <c r="J31" s="5" t="str">
        <f>OBV!F31</f>
        <v>NEUTRAL</v>
      </c>
      <c r="K31" s="5" t="e">
        <f>OBV!G31</f>
        <v>#DIV/0!</v>
      </c>
      <c r="L31" s="5" t="str">
        <f>OBV!H31</f>
        <v>NEUTRAL</v>
      </c>
    </row>
    <row r="32" spans="1:12" ht="13.5" x14ac:dyDescent="0.25">
      <c r="A32" s="3">
        <f>RSI!A32</f>
        <v>0</v>
      </c>
      <c r="B32" s="2">
        <f>RSI!B32</f>
        <v>0</v>
      </c>
      <c r="C32" s="2">
        <f>RSI!I32</f>
        <v>100</v>
      </c>
      <c r="D32" s="2">
        <f>MACD!E32</f>
        <v>0</v>
      </c>
      <c r="E32" s="2">
        <f>MACD!F32</f>
        <v>0</v>
      </c>
      <c r="F32" s="2">
        <f>'Moving Avg'!D32</f>
        <v>0</v>
      </c>
      <c r="G32" s="2">
        <f>'Moving Avg'!F32</f>
        <v>0</v>
      </c>
      <c r="H32" s="2">
        <f>'Moving Avg'!G32</f>
        <v>0</v>
      </c>
      <c r="I32" s="2">
        <f>'Moving Avg'!H32</f>
        <v>0</v>
      </c>
      <c r="J32" s="5" t="str">
        <f>OBV!F32</f>
        <v>NEUTRAL</v>
      </c>
      <c r="K32" s="5" t="e">
        <f>OBV!G32</f>
        <v>#DIV/0!</v>
      </c>
      <c r="L32" s="5" t="str">
        <f>OBV!H32</f>
        <v>NEUTRAL</v>
      </c>
    </row>
    <row r="33" spans="1:12" ht="13.5" x14ac:dyDescent="0.25">
      <c r="A33" s="3">
        <f>RSI!A33</f>
        <v>0</v>
      </c>
      <c r="B33" s="2">
        <f>RSI!B33</f>
        <v>0</v>
      </c>
      <c r="C33" s="2">
        <f>RSI!I33</f>
        <v>100</v>
      </c>
      <c r="D33" s="2">
        <f>MACD!E33</f>
        <v>0</v>
      </c>
      <c r="E33" s="2">
        <f>MACD!F33</f>
        <v>0</v>
      </c>
      <c r="F33" s="2">
        <f>'Moving Avg'!D33</f>
        <v>0</v>
      </c>
      <c r="G33" s="2">
        <f>'Moving Avg'!F33</f>
        <v>0</v>
      </c>
      <c r="H33" s="2">
        <f>'Moving Avg'!G33</f>
        <v>0</v>
      </c>
      <c r="I33" s="2">
        <f>'Moving Avg'!H33</f>
        <v>0</v>
      </c>
      <c r="J33" s="5" t="str">
        <f>OBV!F33</f>
        <v>NEUTRAL</v>
      </c>
      <c r="K33" s="5" t="e">
        <f>OBV!G33</f>
        <v>#DIV/0!</v>
      </c>
      <c r="L33" s="5" t="str">
        <f>OBV!H33</f>
        <v>NEUTRAL</v>
      </c>
    </row>
    <row r="34" spans="1:12" ht="13.5" x14ac:dyDescent="0.25">
      <c r="A34" s="3">
        <f>RSI!A34</f>
        <v>0</v>
      </c>
      <c r="B34" s="2">
        <f>RSI!B34</f>
        <v>0</v>
      </c>
      <c r="C34" s="2">
        <f>RSI!I34</f>
        <v>100</v>
      </c>
      <c r="D34" s="2">
        <f>MACD!E34</f>
        <v>0</v>
      </c>
      <c r="E34" s="2">
        <f>MACD!F34</f>
        <v>0</v>
      </c>
      <c r="F34" s="2">
        <f>'Moving Avg'!D34</f>
        <v>0</v>
      </c>
      <c r="G34" s="2">
        <f>'Moving Avg'!F34</f>
        <v>0</v>
      </c>
      <c r="H34" s="2">
        <f>'Moving Avg'!G34</f>
        <v>0</v>
      </c>
      <c r="I34" s="2">
        <f>'Moving Avg'!H34</f>
        <v>0</v>
      </c>
      <c r="J34" s="5" t="str">
        <f>OBV!F34</f>
        <v>NEUTRAL</v>
      </c>
      <c r="K34" s="5" t="e">
        <f>OBV!G34</f>
        <v>#DIV/0!</v>
      </c>
      <c r="L34" s="5" t="str">
        <f>OBV!H34</f>
        <v>NEUTRAL</v>
      </c>
    </row>
    <row r="35" spans="1:12" ht="13.5" x14ac:dyDescent="0.25">
      <c r="A35" s="3">
        <f>RSI!A35</f>
        <v>0</v>
      </c>
      <c r="B35" s="2">
        <f>RSI!B35</f>
        <v>0</v>
      </c>
      <c r="C35" s="2">
        <f>RSI!I35</f>
        <v>100</v>
      </c>
      <c r="D35" s="2">
        <f>MACD!E35</f>
        <v>0</v>
      </c>
      <c r="E35" s="2">
        <f>MACD!F35</f>
        <v>0</v>
      </c>
      <c r="F35" s="2">
        <f>'Moving Avg'!D35</f>
        <v>0</v>
      </c>
      <c r="G35" s="2">
        <f>'Moving Avg'!F35</f>
        <v>0</v>
      </c>
      <c r="H35" s="2">
        <f>'Moving Avg'!G35</f>
        <v>0</v>
      </c>
      <c r="I35" s="2">
        <f>'Moving Avg'!H35</f>
        <v>0</v>
      </c>
      <c r="J35" s="5" t="str">
        <f>OBV!F35</f>
        <v>NEUTRAL</v>
      </c>
      <c r="K35" s="5" t="e">
        <f>OBV!G35</f>
        <v>#DIV/0!</v>
      </c>
      <c r="L35" s="5" t="str">
        <f>OBV!H35</f>
        <v>NEUTRAL</v>
      </c>
    </row>
    <row r="36" spans="1:12" ht="13.5" x14ac:dyDescent="0.25">
      <c r="A36" s="3">
        <f>RSI!A36</f>
        <v>0</v>
      </c>
      <c r="B36" s="2">
        <f>RSI!B36</f>
        <v>0</v>
      </c>
      <c r="C36" s="2">
        <f>RSI!I36</f>
        <v>100</v>
      </c>
      <c r="D36" s="2">
        <f>MACD!E36</f>
        <v>0</v>
      </c>
      <c r="E36" s="2">
        <f>MACD!F36</f>
        <v>0</v>
      </c>
      <c r="F36" s="2">
        <f>'Moving Avg'!D36</f>
        <v>0</v>
      </c>
      <c r="G36" s="2">
        <f>'Moving Avg'!F36</f>
        <v>0</v>
      </c>
      <c r="H36" s="2">
        <f>'Moving Avg'!G36</f>
        <v>0</v>
      </c>
      <c r="I36" s="2">
        <f>'Moving Avg'!H36</f>
        <v>0</v>
      </c>
      <c r="J36" s="5" t="str">
        <f>OBV!F36</f>
        <v>NEUTRAL</v>
      </c>
      <c r="K36" s="5" t="e">
        <f>OBV!G36</f>
        <v>#DIV/0!</v>
      </c>
      <c r="L36" s="5" t="str">
        <f>OBV!H36</f>
        <v>NEUTRAL</v>
      </c>
    </row>
    <row r="37" spans="1:12" ht="13.5" x14ac:dyDescent="0.25">
      <c r="A37" s="3">
        <f>RSI!A37</f>
        <v>0</v>
      </c>
      <c r="B37" s="2">
        <f>RSI!B37</f>
        <v>0</v>
      </c>
      <c r="C37" s="2">
        <f>RSI!I37</f>
        <v>100</v>
      </c>
      <c r="D37" s="2">
        <f>MACD!E37</f>
        <v>0</v>
      </c>
      <c r="E37" s="2">
        <f>MACD!F37</f>
        <v>0</v>
      </c>
      <c r="F37" s="2">
        <f>'Moving Avg'!D37</f>
        <v>0</v>
      </c>
      <c r="G37" s="2">
        <f>'Moving Avg'!F37</f>
        <v>0</v>
      </c>
      <c r="H37" s="2">
        <f>'Moving Avg'!G37</f>
        <v>0</v>
      </c>
      <c r="I37" s="2">
        <f>'Moving Avg'!H37</f>
        <v>0</v>
      </c>
      <c r="J37" s="5" t="str">
        <f>OBV!F37</f>
        <v>NEUTRAL</v>
      </c>
      <c r="K37" s="5" t="e">
        <f>OBV!G37</f>
        <v>#DIV/0!</v>
      </c>
      <c r="L37" s="5" t="str">
        <f>OBV!H37</f>
        <v>NEUTRAL</v>
      </c>
    </row>
    <row r="38" spans="1:12" ht="13.5" x14ac:dyDescent="0.25">
      <c r="A38" s="3">
        <f>RSI!A38</f>
        <v>0</v>
      </c>
      <c r="B38" s="2">
        <f>RSI!B38</f>
        <v>0</v>
      </c>
      <c r="C38" s="2">
        <f>RSI!I38</f>
        <v>100</v>
      </c>
      <c r="D38" s="2">
        <f>MACD!E38</f>
        <v>0</v>
      </c>
      <c r="E38" s="2">
        <f>MACD!F38</f>
        <v>0</v>
      </c>
      <c r="F38" s="2">
        <f>'Moving Avg'!D38</f>
        <v>0</v>
      </c>
      <c r="G38" s="2">
        <f>'Moving Avg'!F38</f>
        <v>0</v>
      </c>
      <c r="H38" s="2">
        <f>'Moving Avg'!G38</f>
        <v>0</v>
      </c>
      <c r="I38" s="2">
        <f>'Moving Avg'!H38</f>
        <v>0</v>
      </c>
      <c r="J38" s="5" t="str">
        <f>OBV!F38</f>
        <v>NEUTRAL</v>
      </c>
      <c r="K38" s="5" t="e">
        <f>OBV!G38</f>
        <v>#DIV/0!</v>
      </c>
      <c r="L38" s="5" t="str">
        <f>OBV!H38</f>
        <v>NEUTRAL</v>
      </c>
    </row>
    <row r="39" spans="1:12" ht="13.5" x14ac:dyDescent="0.25">
      <c r="A39" s="3">
        <f>RSI!A39</f>
        <v>0</v>
      </c>
      <c r="B39" s="2">
        <f>RSI!B39</f>
        <v>0</v>
      </c>
      <c r="C39" s="2">
        <f>RSI!I39</f>
        <v>100</v>
      </c>
      <c r="D39" s="2">
        <f>MACD!E39</f>
        <v>0</v>
      </c>
      <c r="E39" s="2">
        <f>MACD!F39</f>
        <v>0</v>
      </c>
      <c r="F39" s="2">
        <f>'Moving Avg'!D39</f>
        <v>0</v>
      </c>
      <c r="G39" s="2">
        <f>'Moving Avg'!F39</f>
        <v>0</v>
      </c>
      <c r="H39" s="2">
        <f>'Moving Avg'!G39</f>
        <v>0</v>
      </c>
      <c r="I39" s="2">
        <f>'Moving Avg'!H39</f>
        <v>0</v>
      </c>
      <c r="J39" s="5" t="str">
        <f>OBV!F39</f>
        <v>NEUTRAL</v>
      </c>
      <c r="K39" s="5" t="e">
        <f>OBV!G39</f>
        <v>#DIV/0!</v>
      </c>
      <c r="L39" s="5" t="str">
        <f>OBV!H39</f>
        <v>NEUTRAL</v>
      </c>
    </row>
    <row r="40" spans="1:12" ht="13.5" x14ac:dyDescent="0.25">
      <c r="A40" s="3">
        <f>RSI!A40</f>
        <v>0</v>
      </c>
      <c r="B40" s="2">
        <f>RSI!B40</f>
        <v>0</v>
      </c>
      <c r="C40" s="2">
        <f>RSI!I40</f>
        <v>100</v>
      </c>
      <c r="D40" s="2">
        <f>MACD!E40</f>
        <v>0</v>
      </c>
      <c r="E40" s="2">
        <f>MACD!F40</f>
        <v>0</v>
      </c>
      <c r="F40" s="2">
        <f>'Moving Avg'!D40</f>
        <v>0</v>
      </c>
      <c r="G40" s="2">
        <f>'Moving Avg'!F40</f>
        <v>0</v>
      </c>
      <c r="H40" s="2">
        <f>'Moving Avg'!G40</f>
        <v>0</v>
      </c>
      <c r="I40" s="2">
        <f>'Moving Avg'!H40</f>
        <v>0</v>
      </c>
      <c r="J40" s="5" t="str">
        <f>OBV!F40</f>
        <v>NEUTRAL</v>
      </c>
      <c r="K40" s="5" t="e">
        <f>OBV!G40</f>
        <v>#DIV/0!</v>
      </c>
      <c r="L40" s="5" t="str">
        <f>OBV!H40</f>
        <v>NEUTRAL</v>
      </c>
    </row>
    <row r="41" spans="1:12" ht="13.5" x14ac:dyDescent="0.25">
      <c r="A41" s="3">
        <f>RSI!A41</f>
        <v>0</v>
      </c>
      <c r="B41" s="2">
        <f>RSI!B41</f>
        <v>0</v>
      </c>
      <c r="C41" s="2">
        <f>RSI!I41</f>
        <v>100</v>
      </c>
      <c r="D41" s="2">
        <f>MACD!E41</f>
        <v>0</v>
      </c>
      <c r="E41" s="2">
        <f>MACD!F41</f>
        <v>0</v>
      </c>
      <c r="F41" s="2">
        <f>'Moving Avg'!D41</f>
        <v>0</v>
      </c>
      <c r="G41" s="2">
        <f>'Moving Avg'!F41</f>
        <v>0</v>
      </c>
      <c r="H41" s="2">
        <f>'Moving Avg'!G41</f>
        <v>0</v>
      </c>
      <c r="I41" s="2">
        <f>'Moving Avg'!H41</f>
        <v>0</v>
      </c>
      <c r="J41" s="5" t="str">
        <f>OBV!F41</f>
        <v>NEUTRAL</v>
      </c>
      <c r="K41" s="5" t="e">
        <f>OBV!G41</f>
        <v>#DIV/0!</v>
      </c>
      <c r="L41" s="5" t="str">
        <f>OBV!H41</f>
        <v>NEUTRAL</v>
      </c>
    </row>
    <row r="42" spans="1:12" ht="13.5" x14ac:dyDescent="0.25">
      <c r="A42" s="3">
        <f>RSI!A42</f>
        <v>0</v>
      </c>
      <c r="B42" s="2">
        <f>RSI!B42</f>
        <v>0</v>
      </c>
      <c r="C42" s="2">
        <f>RSI!I42</f>
        <v>100</v>
      </c>
      <c r="D42" s="2">
        <f>MACD!E42</f>
        <v>0</v>
      </c>
      <c r="E42" s="2">
        <f>MACD!F42</f>
        <v>0</v>
      </c>
      <c r="F42" s="2">
        <f>'Moving Avg'!D42</f>
        <v>0</v>
      </c>
      <c r="G42" s="2">
        <f>'Moving Avg'!F42</f>
        <v>0</v>
      </c>
      <c r="H42" s="2">
        <f>'Moving Avg'!G42</f>
        <v>0</v>
      </c>
      <c r="I42" s="2">
        <f>'Moving Avg'!H42</f>
        <v>0</v>
      </c>
      <c r="J42" s="5" t="str">
        <f>OBV!F42</f>
        <v>NEUTRAL</v>
      </c>
      <c r="K42" s="5" t="e">
        <f>OBV!G42</f>
        <v>#DIV/0!</v>
      </c>
      <c r="L42" s="5" t="str">
        <f>OBV!H42</f>
        <v>NEUTRAL</v>
      </c>
    </row>
    <row r="43" spans="1:12" ht="13.5" x14ac:dyDescent="0.25">
      <c r="A43" s="3">
        <f>RSI!A43</f>
        <v>0</v>
      </c>
      <c r="B43" s="2">
        <f>RSI!B43</f>
        <v>0</v>
      </c>
      <c r="C43" s="2">
        <f>RSI!I43</f>
        <v>100</v>
      </c>
      <c r="D43" s="2">
        <f>MACD!E43</f>
        <v>0</v>
      </c>
      <c r="E43" s="2">
        <f>MACD!F43</f>
        <v>0</v>
      </c>
      <c r="F43" s="2">
        <f>'Moving Avg'!D43</f>
        <v>0</v>
      </c>
      <c r="G43" s="2">
        <f>'Moving Avg'!F43</f>
        <v>0</v>
      </c>
      <c r="H43" s="2">
        <f>'Moving Avg'!G43</f>
        <v>0</v>
      </c>
      <c r="I43" s="2">
        <f>'Moving Avg'!H43</f>
        <v>0</v>
      </c>
      <c r="J43" s="5" t="str">
        <f>OBV!F43</f>
        <v>NEUTRAL</v>
      </c>
      <c r="K43" s="5" t="e">
        <f>OBV!G43</f>
        <v>#DIV/0!</v>
      </c>
      <c r="L43" s="5" t="str">
        <f>OBV!H43</f>
        <v>NEUTRAL</v>
      </c>
    </row>
    <row r="44" spans="1:12" ht="13.5" x14ac:dyDescent="0.25">
      <c r="A44" s="3">
        <f>RSI!A44</f>
        <v>0</v>
      </c>
      <c r="B44" s="2">
        <f>RSI!B44</f>
        <v>0</v>
      </c>
      <c r="C44" s="2">
        <f>RSI!I44</f>
        <v>100</v>
      </c>
      <c r="D44" s="2">
        <f>MACD!E44</f>
        <v>0</v>
      </c>
      <c r="E44" s="2">
        <f>MACD!F44</f>
        <v>0</v>
      </c>
      <c r="F44" s="2">
        <f>'Moving Avg'!D44</f>
        <v>0</v>
      </c>
      <c r="G44" s="2">
        <f>'Moving Avg'!F44</f>
        <v>0</v>
      </c>
      <c r="H44" s="2">
        <f>'Moving Avg'!G44</f>
        <v>0</v>
      </c>
      <c r="I44" s="2">
        <f>'Moving Avg'!H44</f>
        <v>0</v>
      </c>
      <c r="J44" s="5" t="str">
        <f>OBV!F44</f>
        <v>NEUTRAL</v>
      </c>
      <c r="K44" s="5" t="e">
        <f>OBV!G44</f>
        <v>#DIV/0!</v>
      </c>
      <c r="L44" s="5" t="str">
        <f>OBV!H44</f>
        <v>NEUTRAL</v>
      </c>
    </row>
    <row r="45" spans="1:12" ht="13.5" x14ac:dyDescent="0.25">
      <c r="A45" s="3">
        <f>RSI!A45</f>
        <v>0</v>
      </c>
      <c r="B45" s="2">
        <f>RSI!B45</f>
        <v>0</v>
      </c>
      <c r="C45" s="2">
        <f>RSI!I45</f>
        <v>100</v>
      </c>
      <c r="D45" s="2">
        <f>MACD!E45</f>
        <v>0</v>
      </c>
      <c r="E45" s="2">
        <f>MACD!F45</f>
        <v>0</v>
      </c>
      <c r="F45" s="2">
        <f>'Moving Avg'!D45</f>
        <v>0</v>
      </c>
      <c r="G45" s="2">
        <f>'Moving Avg'!F45</f>
        <v>0</v>
      </c>
      <c r="H45" s="2">
        <f>'Moving Avg'!G45</f>
        <v>0</v>
      </c>
      <c r="I45" s="2">
        <f>'Moving Avg'!H45</f>
        <v>0</v>
      </c>
      <c r="J45" s="5" t="str">
        <f>OBV!F45</f>
        <v>NEUTRAL</v>
      </c>
      <c r="K45" s="5" t="e">
        <f>OBV!G45</f>
        <v>#DIV/0!</v>
      </c>
      <c r="L45" s="5" t="str">
        <f>OBV!H45</f>
        <v>NEUTRAL</v>
      </c>
    </row>
    <row r="46" spans="1:12" ht="13.5" x14ac:dyDescent="0.25">
      <c r="A46" s="3">
        <f>RSI!A46</f>
        <v>0</v>
      </c>
      <c r="B46" s="2">
        <f>RSI!B46</f>
        <v>0</v>
      </c>
      <c r="C46" s="2">
        <f>RSI!I46</f>
        <v>100</v>
      </c>
      <c r="D46" s="2">
        <f>MACD!E46</f>
        <v>0</v>
      </c>
      <c r="E46" s="2">
        <f>MACD!F46</f>
        <v>0</v>
      </c>
      <c r="F46" s="2">
        <f>'Moving Avg'!D46</f>
        <v>0</v>
      </c>
      <c r="G46" s="2">
        <f>'Moving Avg'!F46</f>
        <v>0</v>
      </c>
      <c r="H46" s="2">
        <f>'Moving Avg'!G46</f>
        <v>0</v>
      </c>
      <c r="I46" s="2">
        <f>'Moving Avg'!H46</f>
        <v>0</v>
      </c>
      <c r="J46" s="5" t="str">
        <f>OBV!F46</f>
        <v>NEUTRAL</v>
      </c>
      <c r="K46" s="5" t="e">
        <f>OBV!G46</f>
        <v>#DIV/0!</v>
      </c>
      <c r="L46" s="5" t="str">
        <f>OBV!H46</f>
        <v>NEUTRAL</v>
      </c>
    </row>
    <row r="47" spans="1:12" ht="13.5" x14ac:dyDescent="0.25">
      <c r="A47" s="3">
        <f>RSI!A47</f>
        <v>0</v>
      </c>
      <c r="B47" s="2">
        <f>RSI!B47</f>
        <v>0</v>
      </c>
      <c r="C47" s="2">
        <f>RSI!I47</f>
        <v>100</v>
      </c>
      <c r="D47" s="2">
        <f>MACD!E47</f>
        <v>0</v>
      </c>
      <c r="E47" s="2">
        <f>MACD!F47</f>
        <v>0</v>
      </c>
      <c r="F47" s="2">
        <f>'Moving Avg'!D47</f>
        <v>0</v>
      </c>
      <c r="G47" s="2">
        <f>'Moving Avg'!F47</f>
        <v>0</v>
      </c>
      <c r="H47" s="2">
        <f>'Moving Avg'!G47</f>
        <v>0</v>
      </c>
      <c r="I47" s="2">
        <f>'Moving Avg'!H47</f>
        <v>0</v>
      </c>
      <c r="J47" s="5" t="str">
        <f>OBV!F47</f>
        <v>NEUTRAL</v>
      </c>
      <c r="K47" s="5" t="e">
        <f>OBV!G47</f>
        <v>#DIV/0!</v>
      </c>
      <c r="L47" s="5" t="str">
        <f>OBV!H47</f>
        <v>NEUTRAL</v>
      </c>
    </row>
    <row r="48" spans="1:12" ht="13.5" x14ac:dyDescent="0.25">
      <c r="A48" s="3">
        <f>RSI!A48</f>
        <v>0</v>
      </c>
      <c r="B48" s="2">
        <f>RSI!B48</f>
        <v>0</v>
      </c>
      <c r="C48" s="2">
        <f>RSI!I48</f>
        <v>100</v>
      </c>
      <c r="D48" s="2">
        <f>MACD!E48</f>
        <v>0</v>
      </c>
      <c r="E48" s="2">
        <f>MACD!F48</f>
        <v>0</v>
      </c>
      <c r="F48" s="2">
        <f>'Moving Avg'!D48</f>
        <v>0</v>
      </c>
      <c r="G48" s="2">
        <f>'Moving Avg'!F48</f>
        <v>0</v>
      </c>
      <c r="H48" s="2">
        <f>'Moving Avg'!G48</f>
        <v>0</v>
      </c>
      <c r="I48" s="2">
        <f>'Moving Avg'!H48</f>
        <v>0</v>
      </c>
      <c r="J48" s="5" t="str">
        <f>OBV!F48</f>
        <v>NEUTRAL</v>
      </c>
      <c r="K48" s="5" t="e">
        <f>OBV!G48</f>
        <v>#DIV/0!</v>
      </c>
      <c r="L48" s="5" t="str">
        <f>OBV!H48</f>
        <v>NEUTRAL</v>
      </c>
    </row>
    <row r="49" spans="1:12" ht="13.5" x14ac:dyDescent="0.25">
      <c r="A49" s="3">
        <f>RSI!A49</f>
        <v>0</v>
      </c>
      <c r="B49" s="2">
        <f>RSI!B49</f>
        <v>0</v>
      </c>
      <c r="C49" s="2">
        <f>RSI!I49</f>
        <v>100</v>
      </c>
      <c r="D49" s="2">
        <f>MACD!E49</f>
        <v>0</v>
      </c>
      <c r="E49" s="2">
        <f>MACD!F49</f>
        <v>0</v>
      </c>
      <c r="F49" s="2">
        <f>'Moving Avg'!D49</f>
        <v>0</v>
      </c>
      <c r="G49" s="2">
        <f>'Moving Avg'!F49</f>
        <v>0</v>
      </c>
      <c r="H49" s="2">
        <f>'Moving Avg'!G49</f>
        <v>0</v>
      </c>
      <c r="I49" s="2">
        <f>'Moving Avg'!H49</f>
        <v>0</v>
      </c>
      <c r="J49" s="5" t="str">
        <f>OBV!F49</f>
        <v>NEUTRAL</v>
      </c>
      <c r="K49" s="5" t="e">
        <f>OBV!G49</f>
        <v>#DIV/0!</v>
      </c>
      <c r="L49" s="5" t="str">
        <f>OBV!H49</f>
        <v>NEUTRAL</v>
      </c>
    </row>
    <row r="50" spans="1:12" ht="13.5" x14ac:dyDescent="0.25">
      <c r="A50" s="3">
        <f>RSI!A50</f>
        <v>0</v>
      </c>
      <c r="B50" s="2">
        <f>RSI!B50</f>
        <v>0</v>
      </c>
      <c r="C50" s="2">
        <f>RSI!I50</f>
        <v>100</v>
      </c>
      <c r="D50" s="2">
        <f>MACD!E50</f>
        <v>0</v>
      </c>
      <c r="E50" s="2">
        <f>MACD!F50</f>
        <v>0</v>
      </c>
      <c r="F50" s="2">
        <f>'Moving Avg'!D50</f>
        <v>0</v>
      </c>
      <c r="G50" s="2">
        <f>'Moving Avg'!F50</f>
        <v>0</v>
      </c>
      <c r="H50" s="2">
        <f>'Moving Avg'!G50</f>
        <v>0</v>
      </c>
      <c r="I50" s="2">
        <f>'Moving Avg'!H50</f>
        <v>0</v>
      </c>
      <c r="J50" s="5" t="str">
        <f>OBV!F50</f>
        <v>NEUTRAL</v>
      </c>
      <c r="K50" s="5" t="e">
        <f>OBV!G50</f>
        <v>#DIV/0!</v>
      </c>
      <c r="L50" s="5" t="str">
        <f>OBV!H50</f>
        <v>NEUTRAL</v>
      </c>
    </row>
    <row r="51" spans="1:12" ht="13.5" x14ac:dyDescent="0.25">
      <c r="A51" s="3">
        <f>RSI!A51</f>
        <v>0</v>
      </c>
      <c r="B51" s="2">
        <f>RSI!B51</f>
        <v>0</v>
      </c>
      <c r="C51" s="2">
        <f>RSI!I51</f>
        <v>100</v>
      </c>
      <c r="D51" s="2">
        <f>MACD!E51</f>
        <v>0</v>
      </c>
      <c r="E51" s="2">
        <f>MACD!F51</f>
        <v>0</v>
      </c>
      <c r="F51" s="2">
        <f>'Moving Avg'!D51</f>
        <v>0</v>
      </c>
      <c r="G51" s="2">
        <f>'Moving Avg'!F51</f>
        <v>0</v>
      </c>
      <c r="H51" s="2">
        <f>'Moving Avg'!G51</f>
        <v>0</v>
      </c>
      <c r="I51" s="2">
        <f>'Moving Avg'!H51</f>
        <v>0</v>
      </c>
      <c r="J51" s="5" t="str">
        <f>OBV!F51</f>
        <v>NEUTRAL</v>
      </c>
      <c r="K51" s="5" t="e">
        <f>OBV!G51</f>
        <v>#DIV/0!</v>
      </c>
      <c r="L51" s="5" t="str">
        <f>OBV!H51</f>
        <v>NEUTRAL</v>
      </c>
    </row>
    <row r="52" spans="1:12" ht="13.5" x14ac:dyDescent="0.25">
      <c r="A52" s="3">
        <f>RSI!A52</f>
        <v>0</v>
      </c>
      <c r="B52" s="2">
        <f>RSI!B52</f>
        <v>0</v>
      </c>
      <c r="C52" s="2">
        <f>RSI!I52</f>
        <v>100</v>
      </c>
      <c r="D52" s="2">
        <f>MACD!E52</f>
        <v>0</v>
      </c>
      <c r="E52" s="2">
        <f>MACD!F52</f>
        <v>0</v>
      </c>
      <c r="F52" s="2">
        <f>'Moving Avg'!D52</f>
        <v>0</v>
      </c>
      <c r="G52" s="2">
        <f>'Moving Avg'!F52</f>
        <v>0</v>
      </c>
      <c r="H52" s="2">
        <f>'Moving Avg'!G52</f>
        <v>0</v>
      </c>
      <c r="I52" s="2">
        <f>'Moving Avg'!H52</f>
        <v>0</v>
      </c>
      <c r="J52" s="5" t="str">
        <f>OBV!F52</f>
        <v>NEUTRAL</v>
      </c>
      <c r="K52" s="5" t="e">
        <f>OBV!G52</f>
        <v>#DIV/0!</v>
      </c>
      <c r="L52" s="5" t="str">
        <f>OBV!H52</f>
        <v>NEUTRAL</v>
      </c>
    </row>
    <row r="53" spans="1:12" ht="13.5" x14ac:dyDescent="0.25">
      <c r="A53" s="3">
        <f>RSI!A53</f>
        <v>0</v>
      </c>
      <c r="B53" s="2">
        <f>RSI!B53</f>
        <v>0</v>
      </c>
      <c r="C53" s="2">
        <f>RSI!I53</f>
        <v>100</v>
      </c>
      <c r="D53" s="2">
        <f>MACD!E53</f>
        <v>0</v>
      </c>
      <c r="E53" s="2">
        <f>MACD!F53</f>
        <v>0</v>
      </c>
      <c r="F53" s="2">
        <f>'Moving Avg'!D53</f>
        <v>0</v>
      </c>
      <c r="G53" s="2">
        <f>'Moving Avg'!F53</f>
        <v>0</v>
      </c>
      <c r="H53" s="2">
        <f>'Moving Avg'!G53</f>
        <v>0</v>
      </c>
      <c r="I53" s="2">
        <f>'Moving Avg'!H53</f>
        <v>0</v>
      </c>
      <c r="J53" s="5" t="str">
        <f>OBV!F53</f>
        <v>NEUTRAL</v>
      </c>
      <c r="K53" s="5" t="e">
        <f>OBV!G53</f>
        <v>#DIV/0!</v>
      </c>
      <c r="L53" s="5" t="str">
        <f>OBV!H53</f>
        <v>NEUTRAL</v>
      </c>
    </row>
    <row r="54" spans="1:12" ht="13.5" x14ac:dyDescent="0.25">
      <c r="A54" s="3">
        <f>RSI!A54</f>
        <v>0</v>
      </c>
      <c r="B54" s="2">
        <f>RSI!B54</f>
        <v>0</v>
      </c>
      <c r="C54" s="2">
        <f>RSI!I54</f>
        <v>100</v>
      </c>
      <c r="D54" s="2">
        <f>MACD!E54</f>
        <v>0</v>
      </c>
      <c r="E54" s="2">
        <f>MACD!F54</f>
        <v>0</v>
      </c>
      <c r="F54" s="2">
        <f>'Moving Avg'!D54</f>
        <v>0</v>
      </c>
      <c r="G54" s="2">
        <f>'Moving Avg'!F54</f>
        <v>0</v>
      </c>
      <c r="H54" s="2">
        <f>'Moving Avg'!G54</f>
        <v>0</v>
      </c>
      <c r="I54" s="2">
        <f>'Moving Avg'!H54</f>
        <v>0</v>
      </c>
      <c r="J54" s="5" t="str">
        <f>OBV!F54</f>
        <v>NEUTRAL</v>
      </c>
      <c r="K54" s="5" t="e">
        <f>OBV!G54</f>
        <v>#DIV/0!</v>
      </c>
      <c r="L54" s="5" t="str">
        <f>OBV!H54</f>
        <v>NEUTRAL</v>
      </c>
    </row>
    <row r="55" spans="1:12" ht="13.5" x14ac:dyDescent="0.25">
      <c r="A55" s="3">
        <f>RSI!A55</f>
        <v>0</v>
      </c>
      <c r="B55" s="2">
        <f>RSI!B55</f>
        <v>0</v>
      </c>
      <c r="C55" s="2">
        <f>RSI!I55</f>
        <v>100</v>
      </c>
      <c r="D55" s="2">
        <f>MACD!E55</f>
        <v>0</v>
      </c>
      <c r="E55" s="2">
        <f>MACD!F55</f>
        <v>0</v>
      </c>
      <c r="F55" s="2">
        <f>'Moving Avg'!D55</f>
        <v>0</v>
      </c>
      <c r="G55" s="2">
        <f>'Moving Avg'!F55</f>
        <v>0</v>
      </c>
      <c r="H55" s="2">
        <f>'Moving Avg'!G55</f>
        <v>0</v>
      </c>
      <c r="I55" s="2">
        <f>'Moving Avg'!H55</f>
        <v>0</v>
      </c>
      <c r="J55" s="5" t="str">
        <f>OBV!F55</f>
        <v>NEUTRAL</v>
      </c>
      <c r="K55" s="5" t="e">
        <f>OBV!G55</f>
        <v>#DIV/0!</v>
      </c>
      <c r="L55" s="5" t="str">
        <f>OBV!H55</f>
        <v>NEUTRAL</v>
      </c>
    </row>
    <row r="56" spans="1:12" ht="13.5" x14ac:dyDescent="0.25">
      <c r="A56" s="3">
        <f>RSI!A56</f>
        <v>0</v>
      </c>
      <c r="B56" s="2">
        <f>RSI!B56</f>
        <v>0</v>
      </c>
      <c r="C56" s="2">
        <f>RSI!I56</f>
        <v>100</v>
      </c>
      <c r="D56" s="2">
        <f>MACD!E56</f>
        <v>0</v>
      </c>
      <c r="E56" s="2">
        <f>MACD!F56</f>
        <v>0</v>
      </c>
      <c r="F56" s="2">
        <f>'Moving Avg'!D56</f>
        <v>0</v>
      </c>
      <c r="G56" s="2">
        <f>'Moving Avg'!F56</f>
        <v>0</v>
      </c>
      <c r="H56" s="2">
        <f>'Moving Avg'!G56</f>
        <v>0</v>
      </c>
      <c r="I56" s="2">
        <f>'Moving Avg'!H56</f>
        <v>0</v>
      </c>
      <c r="J56" s="5" t="str">
        <f>OBV!F56</f>
        <v>NEUTRAL</v>
      </c>
      <c r="K56" s="5" t="e">
        <f>OBV!G56</f>
        <v>#DIV/0!</v>
      </c>
      <c r="L56" s="5" t="str">
        <f>OBV!H56</f>
        <v>NEUTRAL</v>
      </c>
    </row>
    <row r="57" spans="1:12" ht="13.5" x14ac:dyDescent="0.25">
      <c r="A57" s="3">
        <f>RSI!A57</f>
        <v>0</v>
      </c>
      <c r="B57" s="2">
        <f>RSI!B57</f>
        <v>0</v>
      </c>
      <c r="C57" s="2">
        <f>RSI!I57</f>
        <v>100</v>
      </c>
      <c r="D57" s="2">
        <f>MACD!E57</f>
        <v>0</v>
      </c>
      <c r="E57" s="2">
        <f>MACD!F57</f>
        <v>0</v>
      </c>
      <c r="F57" s="2">
        <f>'Moving Avg'!D57</f>
        <v>0</v>
      </c>
      <c r="G57" s="2">
        <f>'Moving Avg'!F57</f>
        <v>0</v>
      </c>
      <c r="H57" s="2">
        <f>'Moving Avg'!G57</f>
        <v>0</v>
      </c>
      <c r="I57" s="2">
        <f>'Moving Avg'!H57</f>
        <v>0</v>
      </c>
      <c r="J57" s="5" t="str">
        <f>OBV!F57</f>
        <v>NEUTRAL</v>
      </c>
      <c r="K57" s="5" t="e">
        <f>OBV!G57</f>
        <v>#DIV/0!</v>
      </c>
      <c r="L57" s="5" t="str">
        <f>OBV!H57</f>
        <v>NEUTRAL</v>
      </c>
    </row>
    <row r="58" spans="1:12" ht="13.5" x14ac:dyDescent="0.25">
      <c r="A58" s="3">
        <f>RSI!A58</f>
        <v>0</v>
      </c>
      <c r="B58" s="2">
        <f>RSI!B58</f>
        <v>0</v>
      </c>
      <c r="C58" s="2">
        <f>RSI!I58</f>
        <v>100</v>
      </c>
      <c r="D58" s="2">
        <f>MACD!E58</f>
        <v>0</v>
      </c>
      <c r="E58" s="2">
        <f>MACD!F58</f>
        <v>0</v>
      </c>
      <c r="F58" s="2">
        <f>'Moving Avg'!D58</f>
        <v>0</v>
      </c>
      <c r="G58" s="2">
        <f>'Moving Avg'!F58</f>
        <v>0</v>
      </c>
      <c r="H58" s="2">
        <f>'Moving Avg'!G58</f>
        <v>0</v>
      </c>
      <c r="I58" s="2">
        <f>'Moving Avg'!H58</f>
        <v>0</v>
      </c>
      <c r="J58" s="5" t="str">
        <f>OBV!F58</f>
        <v>NEUTRAL</v>
      </c>
      <c r="K58" s="5" t="e">
        <f>OBV!G58</f>
        <v>#DIV/0!</v>
      </c>
      <c r="L58" s="5" t="str">
        <f>OBV!H58</f>
        <v>NEUTRAL</v>
      </c>
    </row>
    <row r="59" spans="1:12" ht="13.5" x14ac:dyDescent="0.25">
      <c r="A59" s="3">
        <f>RSI!A59</f>
        <v>0</v>
      </c>
      <c r="B59" s="2">
        <f>RSI!B59</f>
        <v>0</v>
      </c>
      <c r="C59" s="2">
        <f>RSI!I59</f>
        <v>100</v>
      </c>
      <c r="D59" s="2">
        <f>MACD!E59</f>
        <v>0</v>
      </c>
      <c r="E59" s="2">
        <f>MACD!F59</f>
        <v>0</v>
      </c>
      <c r="F59" s="2">
        <f>'Moving Avg'!D59</f>
        <v>0</v>
      </c>
      <c r="G59" s="2">
        <f>'Moving Avg'!F59</f>
        <v>0</v>
      </c>
      <c r="H59" s="2">
        <f>'Moving Avg'!G59</f>
        <v>0</v>
      </c>
      <c r="I59" s="2">
        <f>'Moving Avg'!H59</f>
        <v>0</v>
      </c>
      <c r="J59" s="5" t="str">
        <f>OBV!F59</f>
        <v>NEUTRAL</v>
      </c>
      <c r="K59" s="5" t="e">
        <f>OBV!G59</f>
        <v>#DIV/0!</v>
      </c>
      <c r="L59" s="5" t="str">
        <f>OBV!H59</f>
        <v>NEUTRAL</v>
      </c>
    </row>
    <row r="60" spans="1:12" ht="13.5" x14ac:dyDescent="0.25">
      <c r="A60" s="3">
        <f>RSI!A60</f>
        <v>0</v>
      </c>
      <c r="B60" s="2">
        <f>RSI!B60</f>
        <v>0</v>
      </c>
      <c r="C60" s="2">
        <f>RSI!I60</f>
        <v>100</v>
      </c>
      <c r="D60" s="2">
        <f>MACD!E60</f>
        <v>0</v>
      </c>
      <c r="E60" s="2">
        <f>MACD!F60</f>
        <v>0</v>
      </c>
      <c r="F60" s="2">
        <f>'Moving Avg'!D60</f>
        <v>0</v>
      </c>
      <c r="G60" s="2">
        <f>'Moving Avg'!F60</f>
        <v>0</v>
      </c>
      <c r="H60" s="2">
        <f>'Moving Avg'!G60</f>
        <v>0</v>
      </c>
      <c r="I60" s="2">
        <f>'Moving Avg'!H60</f>
        <v>0</v>
      </c>
      <c r="J60" s="5" t="str">
        <f>OBV!F60</f>
        <v>NEUTRAL</v>
      </c>
      <c r="K60" s="5" t="e">
        <f>OBV!G60</f>
        <v>#DIV/0!</v>
      </c>
      <c r="L60" s="5" t="str">
        <f>OBV!H60</f>
        <v>NEUTRAL</v>
      </c>
    </row>
    <row r="61" spans="1:12" ht="13.5" x14ac:dyDescent="0.25">
      <c r="A61" s="3">
        <f>RSI!A61</f>
        <v>0</v>
      </c>
      <c r="B61" s="2">
        <f>RSI!B61</f>
        <v>0</v>
      </c>
      <c r="C61" s="2">
        <f>RSI!I61</f>
        <v>100</v>
      </c>
      <c r="D61" s="2">
        <f>MACD!E61</f>
        <v>0</v>
      </c>
      <c r="E61" s="2">
        <f>MACD!F61</f>
        <v>0</v>
      </c>
      <c r="F61" s="2">
        <f>'Moving Avg'!D61</f>
        <v>0</v>
      </c>
      <c r="G61" s="2">
        <f>'Moving Avg'!F61</f>
        <v>0</v>
      </c>
      <c r="H61" s="2">
        <f>'Moving Avg'!G61</f>
        <v>0</v>
      </c>
      <c r="I61" s="2">
        <f>'Moving Avg'!H61</f>
        <v>0</v>
      </c>
      <c r="J61" s="5" t="str">
        <f>OBV!F61</f>
        <v>NEUTRAL</v>
      </c>
      <c r="K61" s="5" t="e">
        <f>OBV!G61</f>
        <v>#DIV/0!</v>
      </c>
      <c r="L61" s="5" t="str">
        <f>OBV!H61</f>
        <v>NEUTRAL</v>
      </c>
    </row>
    <row r="62" spans="1:12" ht="13.5" x14ac:dyDescent="0.25">
      <c r="A62" s="3">
        <f>RSI!A62</f>
        <v>0</v>
      </c>
      <c r="B62" s="2">
        <f>RSI!B62</f>
        <v>0</v>
      </c>
      <c r="C62" s="2">
        <f>RSI!I62</f>
        <v>100</v>
      </c>
      <c r="D62" s="2">
        <f>MACD!E62</f>
        <v>0</v>
      </c>
      <c r="E62" s="2">
        <f>MACD!F62</f>
        <v>0</v>
      </c>
      <c r="F62" s="2">
        <f>'Moving Avg'!D62</f>
        <v>0</v>
      </c>
      <c r="G62" s="2">
        <f>'Moving Avg'!F62</f>
        <v>0</v>
      </c>
      <c r="H62" s="2">
        <f>'Moving Avg'!G62</f>
        <v>0</v>
      </c>
      <c r="I62" s="2">
        <f>'Moving Avg'!H62</f>
        <v>0</v>
      </c>
      <c r="J62" s="5" t="str">
        <f>OBV!F62</f>
        <v>NEUTRAL</v>
      </c>
      <c r="K62" s="5" t="e">
        <f>OBV!G62</f>
        <v>#DIV/0!</v>
      </c>
      <c r="L62" s="5" t="str">
        <f>OBV!H62</f>
        <v>NEUTRAL</v>
      </c>
    </row>
    <row r="63" spans="1:12" ht="13.5" x14ac:dyDescent="0.25">
      <c r="A63" s="3">
        <f>RSI!A63</f>
        <v>0</v>
      </c>
      <c r="B63" s="2">
        <f>RSI!B63</f>
        <v>0</v>
      </c>
      <c r="C63" s="2">
        <f>RSI!I63</f>
        <v>100</v>
      </c>
      <c r="D63" s="2">
        <f>MACD!E63</f>
        <v>0</v>
      </c>
      <c r="E63" s="2">
        <f>MACD!F63</f>
        <v>0</v>
      </c>
      <c r="F63" s="2">
        <f>'Moving Avg'!D63</f>
        <v>0</v>
      </c>
      <c r="G63" s="2">
        <f>'Moving Avg'!F63</f>
        <v>0</v>
      </c>
      <c r="H63" s="2">
        <f>'Moving Avg'!G63</f>
        <v>0</v>
      </c>
      <c r="I63" s="2">
        <f>'Moving Avg'!H63</f>
        <v>0</v>
      </c>
      <c r="J63" s="5" t="str">
        <f>OBV!F63</f>
        <v>NEUTRAL</v>
      </c>
      <c r="K63" s="5" t="e">
        <f>OBV!G63</f>
        <v>#DIV/0!</v>
      </c>
      <c r="L63" s="5" t="str">
        <f>OBV!H63</f>
        <v>NEUTRAL</v>
      </c>
    </row>
    <row r="64" spans="1:12" ht="13.5" x14ac:dyDescent="0.25">
      <c r="A64" s="3">
        <f>RSI!A64</f>
        <v>0</v>
      </c>
      <c r="B64" s="2">
        <f>RSI!B64</f>
        <v>0</v>
      </c>
      <c r="C64" s="2">
        <f>RSI!I64</f>
        <v>100</v>
      </c>
      <c r="D64" s="2">
        <f>MACD!E64</f>
        <v>0</v>
      </c>
      <c r="E64" s="2">
        <f>MACD!F64</f>
        <v>0</v>
      </c>
      <c r="F64" s="2">
        <f>'Moving Avg'!D64</f>
        <v>0</v>
      </c>
      <c r="G64" s="2">
        <f>'Moving Avg'!F64</f>
        <v>0</v>
      </c>
      <c r="H64" s="2">
        <f>'Moving Avg'!G64</f>
        <v>0</v>
      </c>
      <c r="I64" s="2">
        <f>'Moving Avg'!H64</f>
        <v>0</v>
      </c>
      <c r="J64" s="5" t="str">
        <f>OBV!F64</f>
        <v>NEUTRAL</v>
      </c>
      <c r="K64" s="5" t="e">
        <f>OBV!G64</f>
        <v>#DIV/0!</v>
      </c>
      <c r="L64" s="5" t="str">
        <f>OBV!H64</f>
        <v>NEUTRAL</v>
      </c>
    </row>
    <row r="65" spans="1:12" ht="13.5" x14ac:dyDescent="0.25">
      <c r="A65" s="3">
        <f>RSI!A65</f>
        <v>0</v>
      </c>
      <c r="B65" s="2">
        <f>RSI!B65</f>
        <v>0</v>
      </c>
      <c r="C65" s="2">
        <f>RSI!I65</f>
        <v>100</v>
      </c>
      <c r="D65" s="2">
        <f>MACD!E65</f>
        <v>0</v>
      </c>
      <c r="E65" s="2">
        <f>MACD!F65</f>
        <v>0</v>
      </c>
      <c r="F65" s="2">
        <f>'Moving Avg'!D65</f>
        <v>0</v>
      </c>
      <c r="G65" s="2">
        <f>'Moving Avg'!F65</f>
        <v>0</v>
      </c>
      <c r="H65" s="2">
        <f>'Moving Avg'!G65</f>
        <v>0</v>
      </c>
      <c r="I65" s="2">
        <f>'Moving Avg'!H65</f>
        <v>0</v>
      </c>
      <c r="J65" s="5" t="str">
        <f>OBV!F65</f>
        <v>NEUTRAL</v>
      </c>
      <c r="K65" s="5" t="e">
        <f>OBV!G65</f>
        <v>#DIV/0!</v>
      </c>
      <c r="L65" s="5" t="str">
        <f>OBV!H65</f>
        <v>NEUTRAL</v>
      </c>
    </row>
    <row r="66" spans="1:12" ht="13.5" x14ac:dyDescent="0.25">
      <c r="A66" s="3">
        <f>RSI!A66</f>
        <v>0</v>
      </c>
      <c r="B66" s="2">
        <f>RSI!B66</f>
        <v>0</v>
      </c>
      <c r="C66" s="2">
        <f>RSI!I66</f>
        <v>100</v>
      </c>
      <c r="D66" s="2">
        <f>MACD!E66</f>
        <v>0</v>
      </c>
      <c r="E66" s="2">
        <f>MACD!F66</f>
        <v>0</v>
      </c>
      <c r="F66" s="2">
        <f>'Moving Avg'!D66</f>
        <v>0</v>
      </c>
      <c r="G66" s="2">
        <f>'Moving Avg'!F66</f>
        <v>0</v>
      </c>
      <c r="H66" s="2">
        <f>'Moving Avg'!G66</f>
        <v>0</v>
      </c>
      <c r="I66" s="2">
        <f>'Moving Avg'!H66</f>
        <v>0</v>
      </c>
      <c r="J66" s="5" t="str">
        <f>OBV!F66</f>
        <v>NEUTRAL</v>
      </c>
      <c r="K66" s="5" t="e">
        <f>OBV!G66</f>
        <v>#DIV/0!</v>
      </c>
      <c r="L66" s="5" t="str">
        <f>OBV!H66</f>
        <v>NEUTRAL</v>
      </c>
    </row>
    <row r="67" spans="1:12" ht="13.5" x14ac:dyDescent="0.25">
      <c r="A67" s="3">
        <f>RSI!A67</f>
        <v>0</v>
      </c>
      <c r="B67" s="2">
        <f>RSI!B67</f>
        <v>0</v>
      </c>
      <c r="C67" s="2">
        <f>RSI!I67</f>
        <v>100</v>
      </c>
      <c r="D67" s="2">
        <f>MACD!E67</f>
        <v>0</v>
      </c>
      <c r="E67" s="2">
        <f>MACD!F67</f>
        <v>0</v>
      </c>
      <c r="F67" s="2">
        <f>'Moving Avg'!D67</f>
        <v>0</v>
      </c>
      <c r="G67" s="2">
        <f>'Moving Avg'!F67</f>
        <v>0</v>
      </c>
      <c r="H67" s="2">
        <f>'Moving Avg'!G67</f>
        <v>0</v>
      </c>
      <c r="I67" s="2">
        <f>'Moving Avg'!H67</f>
        <v>0</v>
      </c>
      <c r="J67" s="5" t="str">
        <f>OBV!F67</f>
        <v>NEUTRAL</v>
      </c>
      <c r="K67" s="5" t="e">
        <f>OBV!G67</f>
        <v>#DIV/0!</v>
      </c>
      <c r="L67" s="5" t="str">
        <f>OBV!H67</f>
        <v>NEUTRAL</v>
      </c>
    </row>
    <row r="68" spans="1:12" ht="13.5" x14ac:dyDescent="0.25">
      <c r="A68" s="3">
        <f>RSI!A68</f>
        <v>0</v>
      </c>
      <c r="B68" s="2">
        <f>RSI!B68</f>
        <v>0</v>
      </c>
      <c r="C68" s="2">
        <f>RSI!I68</f>
        <v>100</v>
      </c>
      <c r="D68" s="2">
        <f>MACD!E68</f>
        <v>0</v>
      </c>
      <c r="E68" s="2">
        <f>MACD!F68</f>
        <v>0</v>
      </c>
      <c r="F68" s="2">
        <f>'Moving Avg'!D68</f>
        <v>0</v>
      </c>
      <c r="G68" s="2">
        <f>'Moving Avg'!F68</f>
        <v>0</v>
      </c>
      <c r="H68" s="2">
        <f>'Moving Avg'!G68</f>
        <v>0</v>
      </c>
      <c r="I68" s="2">
        <f>'Moving Avg'!H68</f>
        <v>0</v>
      </c>
      <c r="J68" s="5" t="str">
        <f>OBV!F68</f>
        <v>NEUTRAL</v>
      </c>
      <c r="K68" s="5" t="e">
        <f>OBV!G68</f>
        <v>#DIV/0!</v>
      </c>
      <c r="L68" s="5" t="str">
        <f>OBV!H68</f>
        <v>NEUTRAL</v>
      </c>
    </row>
    <row r="69" spans="1:12" ht="13.5" x14ac:dyDescent="0.25">
      <c r="A69" s="3">
        <f>RSI!A69</f>
        <v>0</v>
      </c>
      <c r="B69" s="2">
        <f>RSI!B69</f>
        <v>0</v>
      </c>
      <c r="C69" s="2">
        <f>RSI!I69</f>
        <v>100</v>
      </c>
      <c r="D69" s="2">
        <f>MACD!E69</f>
        <v>0</v>
      </c>
      <c r="E69" s="2">
        <f>MACD!F69</f>
        <v>0</v>
      </c>
      <c r="F69" s="2">
        <f>'Moving Avg'!D69</f>
        <v>0</v>
      </c>
      <c r="G69" s="2">
        <f>'Moving Avg'!F69</f>
        <v>0</v>
      </c>
      <c r="H69" s="2">
        <f>'Moving Avg'!G69</f>
        <v>0</v>
      </c>
      <c r="I69" s="2">
        <f>'Moving Avg'!H69</f>
        <v>0</v>
      </c>
      <c r="J69" s="5" t="str">
        <f>OBV!F69</f>
        <v>NEUTRAL</v>
      </c>
      <c r="K69" s="5" t="e">
        <f>OBV!G69</f>
        <v>#DIV/0!</v>
      </c>
      <c r="L69" s="5" t="str">
        <f>OBV!H69</f>
        <v>NEUTRAL</v>
      </c>
    </row>
    <row r="70" spans="1:12" ht="13.5" x14ac:dyDescent="0.25">
      <c r="A70" s="3">
        <f>RSI!A70</f>
        <v>0</v>
      </c>
      <c r="B70" s="2">
        <f>RSI!B70</f>
        <v>0</v>
      </c>
      <c r="C70" s="2">
        <f>RSI!I70</f>
        <v>100</v>
      </c>
      <c r="D70" s="2">
        <f>MACD!E70</f>
        <v>0</v>
      </c>
      <c r="E70" s="2">
        <f>MACD!F70</f>
        <v>0</v>
      </c>
      <c r="F70" s="2">
        <f>'Moving Avg'!D70</f>
        <v>0</v>
      </c>
      <c r="G70" s="2">
        <f>'Moving Avg'!F70</f>
        <v>0</v>
      </c>
      <c r="H70" s="2">
        <f>'Moving Avg'!G70</f>
        <v>0</v>
      </c>
      <c r="I70" s="2">
        <f>'Moving Avg'!H70</f>
        <v>0</v>
      </c>
      <c r="J70" s="5" t="str">
        <f>OBV!F70</f>
        <v>NEUTRAL</v>
      </c>
      <c r="K70" s="5" t="e">
        <f>OBV!G70</f>
        <v>#DIV/0!</v>
      </c>
      <c r="L70" s="5" t="str">
        <f>OBV!H70</f>
        <v>NEUTRAL</v>
      </c>
    </row>
    <row r="71" spans="1:12" ht="13.5" x14ac:dyDescent="0.25">
      <c r="A71" s="3">
        <f>RSI!A71</f>
        <v>0</v>
      </c>
      <c r="B71" s="2">
        <f>RSI!B71</f>
        <v>0</v>
      </c>
      <c r="C71" s="2">
        <f>RSI!I71</f>
        <v>100</v>
      </c>
      <c r="D71" s="2">
        <f>MACD!E71</f>
        <v>0</v>
      </c>
      <c r="E71" s="2">
        <f>MACD!F71</f>
        <v>0</v>
      </c>
      <c r="F71" s="2">
        <f>'Moving Avg'!D71</f>
        <v>0</v>
      </c>
      <c r="G71" s="2">
        <f>'Moving Avg'!F71</f>
        <v>0</v>
      </c>
      <c r="H71" s="2">
        <f>'Moving Avg'!G71</f>
        <v>0</v>
      </c>
      <c r="I71" s="2">
        <f>'Moving Avg'!H71</f>
        <v>0</v>
      </c>
      <c r="J71" s="5" t="str">
        <f>OBV!F71</f>
        <v>NEUTRAL</v>
      </c>
      <c r="K71" s="5" t="e">
        <f>OBV!G71</f>
        <v>#DIV/0!</v>
      </c>
      <c r="L71" s="5" t="str">
        <f>OBV!H71</f>
        <v>NEUTRAL</v>
      </c>
    </row>
    <row r="72" spans="1:12" ht="13.5" x14ac:dyDescent="0.25">
      <c r="A72" s="3">
        <f>RSI!A72</f>
        <v>0</v>
      </c>
      <c r="B72" s="2">
        <f>RSI!B72</f>
        <v>0</v>
      </c>
      <c r="C72" s="2">
        <f>RSI!I72</f>
        <v>100</v>
      </c>
      <c r="D72" s="2">
        <f>MACD!E72</f>
        <v>0</v>
      </c>
      <c r="E72" s="2">
        <f>MACD!F72</f>
        <v>0</v>
      </c>
      <c r="F72" s="2">
        <f>'Moving Avg'!D72</f>
        <v>0</v>
      </c>
      <c r="G72" s="2">
        <f>'Moving Avg'!F72</f>
        <v>0</v>
      </c>
      <c r="H72" s="2">
        <f>'Moving Avg'!G72</f>
        <v>0</v>
      </c>
      <c r="I72" s="2">
        <f>'Moving Avg'!H72</f>
        <v>0</v>
      </c>
      <c r="J72" s="5" t="str">
        <f>OBV!F72</f>
        <v>NEUTRAL</v>
      </c>
      <c r="K72" s="5" t="e">
        <f>OBV!G72</f>
        <v>#DIV/0!</v>
      </c>
      <c r="L72" s="5" t="str">
        <f>OBV!H72</f>
        <v>NEUTRAL</v>
      </c>
    </row>
    <row r="73" spans="1:12" ht="13.5" x14ac:dyDescent="0.25">
      <c r="A73" s="3">
        <f>RSI!A73</f>
        <v>0</v>
      </c>
      <c r="B73" s="2">
        <f>RSI!B73</f>
        <v>0</v>
      </c>
      <c r="C73" s="2">
        <f>RSI!I73</f>
        <v>100</v>
      </c>
      <c r="D73" s="2">
        <f>MACD!E73</f>
        <v>0</v>
      </c>
      <c r="E73" s="2">
        <f>MACD!F73</f>
        <v>0</v>
      </c>
      <c r="F73" s="2">
        <f>'Moving Avg'!D73</f>
        <v>0</v>
      </c>
      <c r="G73" s="2">
        <f>'Moving Avg'!F73</f>
        <v>0</v>
      </c>
      <c r="H73" s="2">
        <f>'Moving Avg'!G73</f>
        <v>0</v>
      </c>
      <c r="I73" s="2">
        <f>'Moving Avg'!H73</f>
        <v>0</v>
      </c>
      <c r="J73" s="5" t="str">
        <f>OBV!F73</f>
        <v>NEUTRAL</v>
      </c>
      <c r="K73" s="5" t="e">
        <f>OBV!G73</f>
        <v>#DIV/0!</v>
      </c>
      <c r="L73" s="5" t="str">
        <f>OBV!H73</f>
        <v>NEUTRAL</v>
      </c>
    </row>
    <row r="74" spans="1:12" ht="13.5" x14ac:dyDescent="0.25">
      <c r="A74" s="3">
        <f>RSI!A74</f>
        <v>0</v>
      </c>
      <c r="B74" s="2">
        <f>RSI!B74</f>
        <v>0</v>
      </c>
      <c r="C74" s="2">
        <f>RSI!I74</f>
        <v>100</v>
      </c>
      <c r="D74" s="2">
        <f>MACD!E74</f>
        <v>0</v>
      </c>
      <c r="E74" s="2">
        <f>MACD!F74</f>
        <v>0</v>
      </c>
      <c r="F74" s="2">
        <f>'Moving Avg'!D74</f>
        <v>0</v>
      </c>
      <c r="G74" s="2">
        <f>'Moving Avg'!F74</f>
        <v>0</v>
      </c>
      <c r="H74" s="2">
        <f>'Moving Avg'!G74</f>
        <v>0</v>
      </c>
      <c r="I74" s="2">
        <f>'Moving Avg'!H74</f>
        <v>0</v>
      </c>
      <c r="J74" s="5" t="str">
        <f>OBV!F74</f>
        <v>NEUTRAL</v>
      </c>
      <c r="K74" s="5" t="e">
        <f>OBV!G74</f>
        <v>#DIV/0!</v>
      </c>
      <c r="L74" s="5" t="str">
        <f>OBV!H74</f>
        <v>NEUTRAL</v>
      </c>
    </row>
    <row r="75" spans="1:12" ht="13.5" x14ac:dyDescent="0.25">
      <c r="A75" s="3">
        <f>RSI!A75</f>
        <v>0</v>
      </c>
      <c r="B75" s="2">
        <f>RSI!B75</f>
        <v>0</v>
      </c>
      <c r="C75" s="2">
        <f>RSI!I75</f>
        <v>100</v>
      </c>
      <c r="D75" s="2">
        <f>MACD!E75</f>
        <v>0</v>
      </c>
      <c r="E75" s="2">
        <f>MACD!F75</f>
        <v>0</v>
      </c>
      <c r="F75" s="2">
        <f>'Moving Avg'!D75</f>
        <v>0</v>
      </c>
      <c r="G75" s="2">
        <f>'Moving Avg'!F75</f>
        <v>0</v>
      </c>
      <c r="H75" s="2">
        <f>'Moving Avg'!G75</f>
        <v>0</v>
      </c>
      <c r="I75" s="2">
        <f>'Moving Avg'!H75</f>
        <v>0</v>
      </c>
      <c r="J75" s="5" t="str">
        <f>OBV!F75</f>
        <v>NEUTRAL</v>
      </c>
      <c r="K75" s="5" t="e">
        <f>OBV!G75</f>
        <v>#DIV/0!</v>
      </c>
      <c r="L75" s="5" t="str">
        <f>OBV!H75</f>
        <v>NEUTRAL</v>
      </c>
    </row>
    <row r="76" spans="1:12" ht="13.5" x14ac:dyDescent="0.25">
      <c r="A76" s="3">
        <f>RSI!A76</f>
        <v>0</v>
      </c>
      <c r="B76" s="2">
        <f>RSI!B76</f>
        <v>0</v>
      </c>
      <c r="C76" s="2">
        <f>RSI!I76</f>
        <v>100</v>
      </c>
      <c r="D76" s="2">
        <f>MACD!E76</f>
        <v>0</v>
      </c>
      <c r="E76" s="2">
        <f>MACD!F76</f>
        <v>0</v>
      </c>
      <c r="F76" s="2">
        <f>'Moving Avg'!D76</f>
        <v>0</v>
      </c>
      <c r="G76" s="2">
        <f>'Moving Avg'!F76</f>
        <v>0</v>
      </c>
      <c r="H76" s="2">
        <f>'Moving Avg'!G76</f>
        <v>0</v>
      </c>
      <c r="I76" s="2">
        <f>'Moving Avg'!H76</f>
        <v>0</v>
      </c>
      <c r="J76" s="5" t="str">
        <f>OBV!F76</f>
        <v>NEUTRAL</v>
      </c>
      <c r="K76" s="5" t="e">
        <f>OBV!G76</f>
        <v>#DIV/0!</v>
      </c>
      <c r="L76" s="5" t="str">
        <f>OBV!H76</f>
        <v>NEUTRAL</v>
      </c>
    </row>
    <row r="77" spans="1:12" ht="13.5" x14ac:dyDescent="0.25">
      <c r="A77" s="3">
        <f>RSI!A77</f>
        <v>0</v>
      </c>
      <c r="B77" s="2">
        <f>RSI!B77</f>
        <v>0</v>
      </c>
      <c r="C77" s="2">
        <f>RSI!I77</f>
        <v>100</v>
      </c>
      <c r="D77" s="2">
        <f>MACD!E77</f>
        <v>0</v>
      </c>
      <c r="E77" s="2">
        <f>MACD!F77</f>
        <v>0</v>
      </c>
      <c r="F77" s="2">
        <f>'Moving Avg'!D77</f>
        <v>0</v>
      </c>
      <c r="G77" s="2">
        <f>'Moving Avg'!F77</f>
        <v>0</v>
      </c>
      <c r="H77" s="2">
        <f>'Moving Avg'!G77</f>
        <v>0</v>
      </c>
      <c r="I77" s="2">
        <f>'Moving Avg'!H77</f>
        <v>0</v>
      </c>
      <c r="J77" s="5" t="str">
        <f>OBV!F77</f>
        <v>NEUTRAL</v>
      </c>
      <c r="K77" s="5" t="e">
        <f>OBV!G77</f>
        <v>#DIV/0!</v>
      </c>
      <c r="L77" s="5" t="str">
        <f>OBV!H77</f>
        <v>NEUTRAL</v>
      </c>
    </row>
    <row r="78" spans="1:12" ht="13.5" x14ac:dyDescent="0.25">
      <c r="A78" s="3">
        <f>RSI!A78</f>
        <v>0</v>
      </c>
      <c r="B78" s="2">
        <f>RSI!B78</f>
        <v>0</v>
      </c>
      <c r="C78" s="2">
        <f>RSI!I78</f>
        <v>100</v>
      </c>
      <c r="D78" s="2">
        <f>MACD!E78</f>
        <v>0</v>
      </c>
      <c r="E78" s="2">
        <f>MACD!F78</f>
        <v>0</v>
      </c>
      <c r="F78" s="2">
        <f>'Moving Avg'!D78</f>
        <v>0</v>
      </c>
      <c r="G78" s="2">
        <f>'Moving Avg'!F78</f>
        <v>0</v>
      </c>
      <c r="H78" s="2">
        <f>'Moving Avg'!G78</f>
        <v>0</v>
      </c>
      <c r="I78" s="2">
        <f>'Moving Avg'!H78</f>
        <v>0</v>
      </c>
      <c r="J78" s="5" t="str">
        <f>OBV!F78</f>
        <v>NEUTRAL</v>
      </c>
      <c r="K78" s="5" t="e">
        <f>OBV!G78</f>
        <v>#DIV/0!</v>
      </c>
      <c r="L78" s="5" t="str">
        <f>OBV!H78</f>
        <v>NEUTRAL</v>
      </c>
    </row>
    <row r="79" spans="1:12" ht="13.5" x14ac:dyDescent="0.25">
      <c r="A79" s="3">
        <f>RSI!A79</f>
        <v>0</v>
      </c>
      <c r="B79" s="2">
        <f>RSI!B79</f>
        <v>0</v>
      </c>
      <c r="C79" s="2">
        <f>RSI!I79</f>
        <v>100</v>
      </c>
      <c r="D79" s="2">
        <f>MACD!E79</f>
        <v>0</v>
      </c>
      <c r="E79" s="2">
        <f>MACD!F79</f>
        <v>0</v>
      </c>
      <c r="F79" s="2">
        <f>'Moving Avg'!D79</f>
        <v>0</v>
      </c>
      <c r="G79" s="2">
        <f>'Moving Avg'!F79</f>
        <v>0</v>
      </c>
      <c r="H79" s="2">
        <f>'Moving Avg'!G79</f>
        <v>0</v>
      </c>
      <c r="I79" s="2">
        <f>'Moving Avg'!H79</f>
        <v>0</v>
      </c>
      <c r="J79" s="5" t="str">
        <f>OBV!F79</f>
        <v>NEUTRAL</v>
      </c>
      <c r="K79" s="5" t="e">
        <f>OBV!G79</f>
        <v>#DIV/0!</v>
      </c>
      <c r="L79" s="5" t="str">
        <f>OBV!H79</f>
        <v>NEUTRAL</v>
      </c>
    </row>
    <row r="80" spans="1:12" ht="13.5" x14ac:dyDescent="0.25">
      <c r="A80" s="3">
        <f>RSI!A80</f>
        <v>0</v>
      </c>
      <c r="B80" s="2">
        <f>RSI!B80</f>
        <v>0</v>
      </c>
      <c r="C80" s="2">
        <f>RSI!I80</f>
        <v>100</v>
      </c>
      <c r="D80" s="2">
        <f>MACD!E80</f>
        <v>0</v>
      </c>
      <c r="E80" s="2">
        <f>MACD!F80</f>
        <v>0</v>
      </c>
      <c r="F80" s="2">
        <f>'Moving Avg'!D80</f>
        <v>0</v>
      </c>
      <c r="G80" s="2">
        <f>'Moving Avg'!F80</f>
        <v>0</v>
      </c>
      <c r="H80" s="2">
        <f>'Moving Avg'!G80</f>
        <v>0</v>
      </c>
      <c r="I80" s="2">
        <f>'Moving Avg'!H80</f>
        <v>0</v>
      </c>
      <c r="J80" s="5" t="str">
        <f>OBV!F80</f>
        <v>NEUTRAL</v>
      </c>
      <c r="K80" s="5" t="e">
        <f>OBV!G80</f>
        <v>#DIV/0!</v>
      </c>
      <c r="L80" s="5" t="str">
        <f>OBV!H80</f>
        <v>NEUTRAL</v>
      </c>
    </row>
    <row r="81" spans="1:12" ht="13.5" x14ac:dyDescent="0.25">
      <c r="A81" s="3">
        <f>RSI!A81</f>
        <v>0</v>
      </c>
      <c r="B81" s="2">
        <f>RSI!B81</f>
        <v>0</v>
      </c>
      <c r="C81" s="2">
        <f>RSI!I81</f>
        <v>100</v>
      </c>
      <c r="D81" s="2">
        <f>MACD!E81</f>
        <v>0</v>
      </c>
      <c r="E81" s="2">
        <f>MACD!F81</f>
        <v>0</v>
      </c>
      <c r="F81" s="2">
        <f>'Moving Avg'!D81</f>
        <v>0</v>
      </c>
      <c r="G81" s="2">
        <f>'Moving Avg'!F81</f>
        <v>0</v>
      </c>
      <c r="H81" s="2">
        <f>'Moving Avg'!G81</f>
        <v>0</v>
      </c>
      <c r="I81" s="2">
        <f>'Moving Avg'!H81</f>
        <v>0</v>
      </c>
      <c r="J81" s="5" t="str">
        <f>OBV!F81</f>
        <v>NEUTRAL</v>
      </c>
      <c r="K81" s="5" t="e">
        <f>OBV!G81</f>
        <v>#DIV/0!</v>
      </c>
      <c r="L81" s="5" t="str">
        <f>OBV!H81</f>
        <v>NEUTRAL</v>
      </c>
    </row>
    <row r="82" spans="1:12" ht="13.5" x14ac:dyDescent="0.25">
      <c r="A82" s="3">
        <f>RSI!A82</f>
        <v>0</v>
      </c>
      <c r="B82" s="2">
        <f>RSI!B82</f>
        <v>0</v>
      </c>
      <c r="C82" s="2">
        <f>RSI!I82</f>
        <v>100</v>
      </c>
      <c r="D82" s="2">
        <f>MACD!E82</f>
        <v>0</v>
      </c>
      <c r="E82" s="2">
        <f>MACD!F82</f>
        <v>0</v>
      </c>
      <c r="F82" s="2">
        <f>'Moving Avg'!D82</f>
        <v>0</v>
      </c>
      <c r="G82" s="2">
        <f>'Moving Avg'!F82</f>
        <v>0</v>
      </c>
      <c r="H82" s="2">
        <f>'Moving Avg'!G82</f>
        <v>0</v>
      </c>
      <c r="I82" s="2">
        <f>'Moving Avg'!H82</f>
        <v>0</v>
      </c>
      <c r="J82" s="5" t="str">
        <f>OBV!F82</f>
        <v>NEUTRAL</v>
      </c>
      <c r="K82" s="5" t="e">
        <f>OBV!G82</f>
        <v>#DIV/0!</v>
      </c>
      <c r="L82" s="5" t="str">
        <f>OBV!H82</f>
        <v>NEUTRAL</v>
      </c>
    </row>
    <row r="83" spans="1:12" ht="13.5" x14ac:dyDescent="0.25">
      <c r="A83" s="3">
        <f>RSI!A83</f>
        <v>0</v>
      </c>
      <c r="B83" s="2">
        <f>RSI!B83</f>
        <v>0</v>
      </c>
      <c r="C83" s="2">
        <f>RSI!I83</f>
        <v>100</v>
      </c>
      <c r="D83" s="2">
        <f>MACD!E83</f>
        <v>0</v>
      </c>
      <c r="E83" s="2">
        <f>MACD!F83</f>
        <v>0</v>
      </c>
      <c r="F83" s="2">
        <f>'Moving Avg'!D83</f>
        <v>0</v>
      </c>
      <c r="G83" s="2">
        <f>'Moving Avg'!F83</f>
        <v>0</v>
      </c>
      <c r="H83" s="2">
        <f>'Moving Avg'!G83</f>
        <v>0</v>
      </c>
      <c r="I83" s="2">
        <f>'Moving Avg'!H83</f>
        <v>0</v>
      </c>
      <c r="J83" s="5" t="str">
        <f>OBV!F83</f>
        <v>NEUTRAL</v>
      </c>
      <c r="K83" s="5" t="e">
        <f>OBV!G83</f>
        <v>#DIV/0!</v>
      </c>
      <c r="L83" s="5" t="str">
        <f>OBV!H83</f>
        <v>NEUTRAL</v>
      </c>
    </row>
    <row r="84" spans="1:12" ht="13.5" x14ac:dyDescent="0.25">
      <c r="A84" s="3">
        <f>RSI!A84</f>
        <v>0</v>
      </c>
      <c r="B84" s="2">
        <f>RSI!B84</f>
        <v>0</v>
      </c>
      <c r="C84" s="2">
        <f>RSI!I84</f>
        <v>100</v>
      </c>
      <c r="D84" s="2">
        <f>MACD!E84</f>
        <v>0</v>
      </c>
      <c r="E84" s="2">
        <f>MACD!F84</f>
        <v>0</v>
      </c>
      <c r="F84" s="2">
        <f>'Moving Avg'!D84</f>
        <v>0</v>
      </c>
      <c r="G84" s="2">
        <f>'Moving Avg'!F84</f>
        <v>0</v>
      </c>
      <c r="H84" s="2">
        <f>'Moving Avg'!G84</f>
        <v>0</v>
      </c>
      <c r="I84" s="2">
        <f>'Moving Avg'!H84</f>
        <v>0</v>
      </c>
      <c r="J84" s="5" t="str">
        <f>OBV!F84</f>
        <v>NEUTRAL</v>
      </c>
      <c r="K84" s="5" t="e">
        <f>OBV!G84</f>
        <v>#DIV/0!</v>
      </c>
      <c r="L84" s="5" t="str">
        <f>OBV!H84</f>
        <v>NEUTRAL</v>
      </c>
    </row>
    <row r="85" spans="1:12" ht="13.5" x14ac:dyDescent="0.25">
      <c r="A85" s="3">
        <f>RSI!A85</f>
        <v>0</v>
      </c>
      <c r="B85" s="2">
        <f>RSI!B85</f>
        <v>0</v>
      </c>
      <c r="C85" s="2">
        <f>RSI!I85</f>
        <v>100</v>
      </c>
      <c r="D85" s="2">
        <f>MACD!E85</f>
        <v>0</v>
      </c>
      <c r="E85" s="2">
        <f>MACD!F85</f>
        <v>0</v>
      </c>
      <c r="F85" s="2">
        <f>'Moving Avg'!D85</f>
        <v>0</v>
      </c>
      <c r="G85" s="2">
        <f>'Moving Avg'!F85</f>
        <v>0</v>
      </c>
      <c r="H85" s="2">
        <f>'Moving Avg'!G85</f>
        <v>0</v>
      </c>
      <c r="I85" s="2">
        <f>'Moving Avg'!H85</f>
        <v>0</v>
      </c>
      <c r="J85" s="5" t="str">
        <f>OBV!F85</f>
        <v>NEUTRAL</v>
      </c>
      <c r="K85" s="5" t="e">
        <f>OBV!G85</f>
        <v>#DIV/0!</v>
      </c>
      <c r="L85" s="5" t="str">
        <f>OBV!H85</f>
        <v>NEUTRAL</v>
      </c>
    </row>
    <row r="86" spans="1:12" ht="13.5" x14ac:dyDescent="0.25">
      <c r="A86" s="3">
        <f>RSI!A86</f>
        <v>0</v>
      </c>
      <c r="B86" s="2">
        <f>RSI!B86</f>
        <v>0</v>
      </c>
      <c r="C86" s="2">
        <f>RSI!I86</f>
        <v>100</v>
      </c>
      <c r="D86" s="2">
        <f>MACD!E86</f>
        <v>0</v>
      </c>
      <c r="E86" s="2">
        <f>MACD!F86</f>
        <v>0</v>
      </c>
      <c r="F86" s="2">
        <f>'Moving Avg'!D86</f>
        <v>0</v>
      </c>
      <c r="G86" s="2">
        <f>'Moving Avg'!F86</f>
        <v>0</v>
      </c>
      <c r="H86" s="2">
        <f>'Moving Avg'!G86</f>
        <v>0</v>
      </c>
      <c r="I86" s="2">
        <f>'Moving Avg'!H86</f>
        <v>0</v>
      </c>
      <c r="J86" s="5" t="str">
        <f>OBV!F86</f>
        <v>NEUTRAL</v>
      </c>
      <c r="K86" s="5" t="e">
        <f>OBV!G86</f>
        <v>#DIV/0!</v>
      </c>
      <c r="L86" s="5" t="str">
        <f>OBV!H86</f>
        <v>NEUTRAL</v>
      </c>
    </row>
    <row r="87" spans="1:12" ht="13.5" x14ac:dyDescent="0.25">
      <c r="A87" s="3">
        <f>RSI!A87</f>
        <v>0</v>
      </c>
      <c r="B87" s="2">
        <f>RSI!B87</f>
        <v>0</v>
      </c>
      <c r="C87" s="2">
        <f>RSI!I87</f>
        <v>100</v>
      </c>
      <c r="D87" s="2">
        <f>MACD!E87</f>
        <v>0</v>
      </c>
      <c r="E87" s="2">
        <f>MACD!F87</f>
        <v>0</v>
      </c>
      <c r="F87" s="2">
        <f>'Moving Avg'!D87</f>
        <v>0</v>
      </c>
      <c r="G87" s="2">
        <f>'Moving Avg'!F87</f>
        <v>0</v>
      </c>
      <c r="H87" s="2">
        <f>'Moving Avg'!G87</f>
        <v>0</v>
      </c>
      <c r="I87" s="2">
        <f>'Moving Avg'!H87</f>
        <v>0</v>
      </c>
      <c r="J87" s="5" t="str">
        <f>OBV!F87</f>
        <v>NEUTRAL</v>
      </c>
      <c r="K87" s="5" t="e">
        <f>OBV!G87</f>
        <v>#DIV/0!</v>
      </c>
      <c r="L87" s="5" t="str">
        <f>OBV!H87</f>
        <v>NEUTRAL</v>
      </c>
    </row>
    <row r="88" spans="1:12" ht="13.5" x14ac:dyDescent="0.25">
      <c r="A88" s="3">
        <f>RSI!A88</f>
        <v>0</v>
      </c>
      <c r="B88" s="2">
        <f>RSI!B88</f>
        <v>0</v>
      </c>
      <c r="C88" s="2">
        <f>RSI!I88</f>
        <v>100</v>
      </c>
      <c r="D88" s="2">
        <f>MACD!E88</f>
        <v>0</v>
      </c>
      <c r="E88" s="2">
        <f>MACD!F88</f>
        <v>0</v>
      </c>
      <c r="F88" s="2">
        <f>'Moving Avg'!D88</f>
        <v>0</v>
      </c>
      <c r="G88" s="2">
        <f>'Moving Avg'!F88</f>
        <v>0</v>
      </c>
      <c r="H88" s="2">
        <f>'Moving Avg'!G88</f>
        <v>0</v>
      </c>
      <c r="I88" s="2">
        <f>'Moving Avg'!H88</f>
        <v>0</v>
      </c>
      <c r="J88" s="5" t="str">
        <f>OBV!F88</f>
        <v>NEUTRAL</v>
      </c>
      <c r="K88" s="5" t="e">
        <f>OBV!G88</f>
        <v>#DIV/0!</v>
      </c>
      <c r="L88" s="5" t="str">
        <f>OBV!H88</f>
        <v>NEUTRAL</v>
      </c>
    </row>
    <row r="89" spans="1:12" ht="13.5" x14ac:dyDescent="0.25">
      <c r="A89" s="3">
        <f>RSI!A89</f>
        <v>0</v>
      </c>
      <c r="B89" s="2">
        <f>RSI!B89</f>
        <v>0</v>
      </c>
      <c r="C89" s="2">
        <f>RSI!I89</f>
        <v>100</v>
      </c>
      <c r="D89" s="2">
        <f>MACD!E89</f>
        <v>0</v>
      </c>
      <c r="E89" s="2">
        <f>MACD!F89</f>
        <v>0</v>
      </c>
      <c r="F89" s="2">
        <f>'Moving Avg'!D89</f>
        <v>0</v>
      </c>
      <c r="G89" s="2">
        <f>'Moving Avg'!F89</f>
        <v>0</v>
      </c>
      <c r="H89" s="2">
        <f>'Moving Avg'!G89</f>
        <v>0</v>
      </c>
      <c r="I89" s="2">
        <f>'Moving Avg'!H89</f>
        <v>0</v>
      </c>
      <c r="J89" s="5" t="str">
        <f>OBV!F89</f>
        <v>NEUTRAL</v>
      </c>
      <c r="K89" s="5" t="e">
        <f>OBV!G89</f>
        <v>#DIV/0!</v>
      </c>
      <c r="L89" s="5" t="str">
        <f>OBV!H89</f>
        <v>NEUTRAL</v>
      </c>
    </row>
    <row r="90" spans="1:12" ht="13.5" x14ac:dyDescent="0.25">
      <c r="A90" s="3">
        <f>RSI!A90</f>
        <v>0</v>
      </c>
      <c r="B90" s="2">
        <f>RSI!B90</f>
        <v>0</v>
      </c>
      <c r="C90" s="2">
        <f>RSI!I90</f>
        <v>100</v>
      </c>
      <c r="D90" s="2">
        <f>MACD!E90</f>
        <v>0</v>
      </c>
      <c r="E90" s="2">
        <f>MACD!F90</f>
        <v>0</v>
      </c>
      <c r="F90" s="2">
        <f>'Moving Avg'!D90</f>
        <v>0</v>
      </c>
      <c r="G90" s="2">
        <f>'Moving Avg'!F90</f>
        <v>0</v>
      </c>
      <c r="H90" s="2">
        <f>'Moving Avg'!G90</f>
        <v>0</v>
      </c>
      <c r="I90" s="2">
        <f>'Moving Avg'!H90</f>
        <v>0</v>
      </c>
      <c r="J90" s="5" t="str">
        <f>OBV!F90</f>
        <v>NEUTRAL</v>
      </c>
      <c r="K90" s="5" t="e">
        <f>OBV!G90</f>
        <v>#DIV/0!</v>
      </c>
      <c r="L90" s="5" t="str">
        <f>OBV!H90</f>
        <v>NEUTRAL</v>
      </c>
    </row>
    <row r="91" spans="1:12" ht="13.5" x14ac:dyDescent="0.25">
      <c r="A91" s="3">
        <f>RSI!A91</f>
        <v>0</v>
      </c>
      <c r="B91" s="2">
        <f>RSI!B91</f>
        <v>0</v>
      </c>
      <c r="C91" s="2">
        <f>RSI!I91</f>
        <v>100</v>
      </c>
      <c r="D91" s="2">
        <f>MACD!E91</f>
        <v>0</v>
      </c>
      <c r="E91" s="2">
        <f>MACD!F91</f>
        <v>0</v>
      </c>
      <c r="F91" s="2">
        <f>'Moving Avg'!D91</f>
        <v>0</v>
      </c>
      <c r="G91" s="2">
        <f>'Moving Avg'!F91</f>
        <v>0</v>
      </c>
      <c r="H91" s="2">
        <f>'Moving Avg'!G91</f>
        <v>0</v>
      </c>
      <c r="I91" s="2">
        <f>'Moving Avg'!H91</f>
        <v>0</v>
      </c>
      <c r="J91" s="5" t="str">
        <f>OBV!F91</f>
        <v>NEUTRAL</v>
      </c>
      <c r="K91" s="5" t="e">
        <f>OBV!G91</f>
        <v>#DIV/0!</v>
      </c>
      <c r="L91" s="5" t="str">
        <f>OBV!H91</f>
        <v>NEUTRAL</v>
      </c>
    </row>
    <row r="92" spans="1:12" ht="13.5" x14ac:dyDescent="0.25">
      <c r="A92" s="3">
        <f>RSI!A92</f>
        <v>0</v>
      </c>
      <c r="B92" s="2">
        <f>RSI!B92</f>
        <v>0</v>
      </c>
      <c r="C92" s="2">
        <f>RSI!I92</f>
        <v>100</v>
      </c>
      <c r="D92" s="2">
        <f>MACD!E92</f>
        <v>0</v>
      </c>
      <c r="E92" s="2">
        <f>MACD!F92</f>
        <v>0</v>
      </c>
      <c r="F92" s="2">
        <f>'Moving Avg'!D92</f>
        <v>0</v>
      </c>
      <c r="G92" s="2">
        <f>'Moving Avg'!F92</f>
        <v>0</v>
      </c>
      <c r="H92" s="2">
        <f>'Moving Avg'!G92</f>
        <v>0</v>
      </c>
      <c r="I92" s="2">
        <f>'Moving Avg'!H92</f>
        <v>0</v>
      </c>
      <c r="J92" s="5" t="str">
        <f>OBV!F92</f>
        <v>NEUTRAL</v>
      </c>
      <c r="K92" s="5" t="e">
        <f>OBV!G92</f>
        <v>#DIV/0!</v>
      </c>
      <c r="L92" s="5" t="str">
        <f>OBV!H92</f>
        <v>NEUTRAL</v>
      </c>
    </row>
    <row r="93" spans="1:12" ht="13.5" x14ac:dyDescent="0.25">
      <c r="A93" s="3">
        <f>RSI!A93</f>
        <v>0</v>
      </c>
      <c r="B93" s="2">
        <f>RSI!B93</f>
        <v>0</v>
      </c>
      <c r="C93" s="2">
        <f>RSI!I93</f>
        <v>100</v>
      </c>
      <c r="D93" s="2">
        <f>MACD!E93</f>
        <v>0</v>
      </c>
      <c r="E93" s="2">
        <f>MACD!F93</f>
        <v>0</v>
      </c>
      <c r="F93" s="2">
        <f>'Moving Avg'!D93</f>
        <v>0</v>
      </c>
      <c r="G93" s="2">
        <f>'Moving Avg'!F93</f>
        <v>0</v>
      </c>
      <c r="H93" s="2">
        <f>'Moving Avg'!G93</f>
        <v>0</v>
      </c>
      <c r="I93" s="2">
        <f>'Moving Avg'!H93</f>
        <v>0</v>
      </c>
      <c r="J93" s="5" t="str">
        <f>OBV!F93</f>
        <v>NEUTRAL</v>
      </c>
      <c r="K93" s="5" t="e">
        <f>OBV!G93</f>
        <v>#DIV/0!</v>
      </c>
      <c r="L93" s="5" t="str">
        <f>OBV!H93</f>
        <v>NEUTRAL</v>
      </c>
    </row>
    <row r="94" spans="1:12" ht="13.5" x14ac:dyDescent="0.25">
      <c r="A94" s="3">
        <f>RSI!A94</f>
        <v>0</v>
      </c>
      <c r="B94" s="2">
        <f>RSI!B94</f>
        <v>0</v>
      </c>
      <c r="C94" s="2">
        <f>RSI!I94</f>
        <v>100</v>
      </c>
      <c r="D94" s="2">
        <f>MACD!E94</f>
        <v>0</v>
      </c>
      <c r="E94" s="2">
        <f>MACD!F94</f>
        <v>0</v>
      </c>
      <c r="F94" s="2">
        <f>'Moving Avg'!D94</f>
        <v>0</v>
      </c>
      <c r="G94" s="2">
        <f>'Moving Avg'!F94</f>
        <v>0</v>
      </c>
      <c r="H94" s="2">
        <f>'Moving Avg'!G94</f>
        <v>0</v>
      </c>
      <c r="I94" s="2">
        <f>'Moving Avg'!H94</f>
        <v>0</v>
      </c>
      <c r="J94" s="5" t="str">
        <f>OBV!F94</f>
        <v>NEUTRAL</v>
      </c>
      <c r="K94" s="5" t="e">
        <f>OBV!G94</f>
        <v>#DIV/0!</v>
      </c>
      <c r="L94" s="5" t="str">
        <f>OBV!H94</f>
        <v>NEUTRAL</v>
      </c>
    </row>
    <row r="95" spans="1:12" ht="13.5" x14ac:dyDescent="0.25">
      <c r="A95" s="3">
        <f>RSI!A95</f>
        <v>0</v>
      </c>
      <c r="B95" s="2">
        <f>RSI!B95</f>
        <v>0</v>
      </c>
      <c r="C95" s="2">
        <f>RSI!I95</f>
        <v>100</v>
      </c>
      <c r="D95" s="2">
        <f>MACD!E95</f>
        <v>0</v>
      </c>
      <c r="E95" s="2">
        <f>MACD!F95</f>
        <v>0</v>
      </c>
      <c r="F95" s="2">
        <f>'Moving Avg'!D95</f>
        <v>0</v>
      </c>
      <c r="G95" s="2">
        <f>'Moving Avg'!F95</f>
        <v>0</v>
      </c>
      <c r="H95" s="2">
        <f>'Moving Avg'!G95</f>
        <v>0</v>
      </c>
      <c r="I95" s="2">
        <f>'Moving Avg'!H95</f>
        <v>0</v>
      </c>
      <c r="J95" s="5" t="str">
        <f>OBV!F95</f>
        <v>NEUTRAL</v>
      </c>
      <c r="K95" s="5" t="e">
        <f>OBV!G95</f>
        <v>#DIV/0!</v>
      </c>
      <c r="L95" s="5" t="str">
        <f>OBV!H95</f>
        <v>NEUTRAL</v>
      </c>
    </row>
    <row r="96" spans="1:12" ht="13.5" x14ac:dyDescent="0.25">
      <c r="A96" s="3">
        <f>RSI!A96</f>
        <v>0</v>
      </c>
      <c r="B96" s="2">
        <f>RSI!B96</f>
        <v>0</v>
      </c>
      <c r="C96" s="2">
        <f>RSI!I96</f>
        <v>100</v>
      </c>
      <c r="D96" s="2">
        <f>MACD!E96</f>
        <v>0</v>
      </c>
      <c r="E96" s="2">
        <f>MACD!F96</f>
        <v>0</v>
      </c>
      <c r="F96" s="2">
        <f>'Moving Avg'!D96</f>
        <v>0</v>
      </c>
      <c r="G96" s="2">
        <f>'Moving Avg'!F96</f>
        <v>0</v>
      </c>
      <c r="H96" s="2">
        <f>'Moving Avg'!G96</f>
        <v>0</v>
      </c>
      <c r="I96" s="2">
        <f>'Moving Avg'!H96</f>
        <v>0</v>
      </c>
      <c r="J96" s="5" t="str">
        <f>OBV!F96</f>
        <v>NEUTRAL</v>
      </c>
      <c r="K96" s="5" t="e">
        <f>OBV!G96</f>
        <v>#DIV/0!</v>
      </c>
      <c r="L96" s="5" t="str">
        <f>OBV!H96</f>
        <v>NEUTRAL</v>
      </c>
    </row>
    <row r="97" spans="1:12" ht="13.5" x14ac:dyDescent="0.25">
      <c r="A97" s="3">
        <f>RSI!A97</f>
        <v>0</v>
      </c>
      <c r="B97" s="2">
        <f>RSI!B97</f>
        <v>0</v>
      </c>
      <c r="C97" s="2">
        <f>RSI!I97</f>
        <v>100</v>
      </c>
      <c r="D97" s="2">
        <f>MACD!E97</f>
        <v>0</v>
      </c>
      <c r="E97" s="2">
        <f>MACD!F97</f>
        <v>0</v>
      </c>
      <c r="F97" s="2">
        <f>'Moving Avg'!D97</f>
        <v>0</v>
      </c>
      <c r="G97" s="2">
        <f>'Moving Avg'!F97</f>
        <v>0</v>
      </c>
      <c r="H97" s="2">
        <f>'Moving Avg'!G97</f>
        <v>0</v>
      </c>
      <c r="I97" s="2">
        <f>'Moving Avg'!H97</f>
        <v>0</v>
      </c>
      <c r="J97" s="5" t="str">
        <f>OBV!F97</f>
        <v>NEUTRAL</v>
      </c>
      <c r="K97" s="5" t="e">
        <f>OBV!G97</f>
        <v>#DIV/0!</v>
      </c>
      <c r="L97" s="5" t="str">
        <f>OBV!H97</f>
        <v>NEUTRAL</v>
      </c>
    </row>
    <row r="98" spans="1:12" ht="13.5" x14ac:dyDescent="0.25">
      <c r="A98" s="3">
        <f>RSI!A98</f>
        <v>0</v>
      </c>
      <c r="B98" s="2">
        <f>RSI!B98</f>
        <v>0</v>
      </c>
      <c r="C98" s="2">
        <f>RSI!I98</f>
        <v>100</v>
      </c>
      <c r="D98" s="2">
        <f>MACD!E98</f>
        <v>0</v>
      </c>
      <c r="E98" s="2">
        <f>MACD!F98</f>
        <v>0</v>
      </c>
      <c r="F98" s="2">
        <f>'Moving Avg'!D98</f>
        <v>0</v>
      </c>
      <c r="G98" s="2">
        <f>'Moving Avg'!F98</f>
        <v>0</v>
      </c>
      <c r="H98" s="2">
        <f>'Moving Avg'!G98</f>
        <v>0</v>
      </c>
      <c r="I98" s="2">
        <f>'Moving Avg'!H98</f>
        <v>0</v>
      </c>
      <c r="J98" s="5" t="str">
        <f>OBV!F98</f>
        <v>NEUTRAL</v>
      </c>
      <c r="K98" s="5" t="e">
        <f>OBV!G98</f>
        <v>#DIV/0!</v>
      </c>
      <c r="L98" s="5" t="str">
        <f>OBV!H98</f>
        <v>NEUTRAL</v>
      </c>
    </row>
    <row r="99" spans="1:12" ht="13.5" x14ac:dyDescent="0.25">
      <c r="A99" s="3">
        <f>RSI!A99</f>
        <v>0</v>
      </c>
      <c r="B99" s="2">
        <f>RSI!B99</f>
        <v>0</v>
      </c>
      <c r="C99" s="2">
        <f>RSI!I99</f>
        <v>100</v>
      </c>
      <c r="D99" s="2">
        <f>MACD!E99</f>
        <v>0</v>
      </c>
      <c r="E99" s="2">
        <f>MACD!F99</f>
        <v>0</v>
      </c>
      <c r="F99" s="2">
        <f>'Moving Avg'!D99</f>
        <v>0</v>
      </c>
      <c r="G99" s="2">
        <f>'Moving Avg'!F99</f>
        <v>0</v>
      </c>
      <c r="H99" s="2">
        <f>'Moving Avg'!G99</f>
        <v>0</v>
      </c>
      <c r="I99" s="2">
        <f>'Moving Avg'!H99</f>
        <v>0</v>
      </c>
      <c r="J99" s="5" t="str">
        <f>OBV!F99</f>
        <v>NEUTRAL</v>
      </c>
      <c r="K99" s="5" t="e">
        <f>OBV!G99</f>
        <v>#DIV/0!</v>
      </c>
      <c r="L99" s="5" t="str">
        <f>OBV!H99</f>
        <v>NEUTRAL</v>
      </c>
    </row>
    <row r="100" spans="1:12" ht="13.5" x14ac:dyDescent="0.25">
      <c r="A100" s="3">
        <f>RSI!A100</f>
        <v>0</v>
      </c>
      <c r="B100" s="2">
        <f>RSI!B100</f>
        <v>0</v>
      </c>
      <c r="C100" s="2">
        <f>RSI!I100</f>
        <v>100</v>
      </c>
      <c r="D100" s="2">
        <f>MACD!E100</f>
        <v>0</v>
      </c>
      <c r="E100" s="2">
        <f>MACD!F100</f>
        <v>0</v>
      </c>
      <c r="F100" s="2">
        <f>'Moving Avg'!D100</f>
        <v>0</v>
      </c>
      <c r="G100" s="2">
        <f>'Moving Avg'!F100</f>
        <v>0</v>
      </c>
      <c r="H100" s="2">
        <f>'Moving Avg'!G100</f>
        <v>0</v>
      </c>
      <c r="I100" s="2">
        <f>'Moving Avg'!H100</f>
        <v>0</v>
      </c>
      <c r="J100" s="5" t="str">
        <f>OBV!F100</f>
        <v>NEUTRAL</v>
      </c>
      <c r="K100" s="5" t="e">
        <f>OBV!G100</f>
        <v>#DIV/0!</v>
      </c>
      <c r="L100" s="5" t="str">
        <f>OBV!H100</f>
        <v>NEUTRAL</v>
      </c>
    </row>
    <row r="101" spans="1:12" ht="13.5" x14ac:dyDescent="0.25">
      <c r="A101" s="3">
        <f>RSI!A101</f>
        <v>0</v>
      </c>
      <c r="B101" s="2">
        <f>RSI!B101</f>
        <v>0</v>
      </c>
      <c r="C101" s="2">
        <f>RSI!I101</f>
        <v>100</v>
      </c>
      <c r="D101" s="2">
        <f>MACD!E101</f>
        <v>0</v>
      </c>
      <c r="E101" s="2">
        <f>MACD!F101</f>
        <v>0</v>
      </c>
      <c r="F101" s="2">
        <f>'Moving Avg'!D101</f>
        <v>0</v>
      </c>
      <c r="G101" s="2">
        <f>'Moving Avg'!F101</f>
        <v>0</v>
      </c>
      <c r="H101" s="2">
        <f>'Moving Avg'!G101</f>
        <v>0</v>
      </c>
      <c r="I101" s="2">
        <f>'Moving Avg'!H101</f>
        <v>0</v>
      </c>
      <c r="J101" s="5" t="str">
        <f>OBV!F101</f>
        <v>NEUTRAL</v>
      </c>
      <c r="K101" s="5" t="e">
        <f>OBV!G101</f>
        <v>#DIV/0!</v>
      </c>
      <c r="L101" s="5" t="str">
        <f>OBV!H101</f>
        <v>NEUTRAL</v>
      </c>
    </row>
    <row r="102" spans="1:12" ht="13.5" x14ac:dyDescent="0.25">
      <c r="A102" s="3">
        <f>RSI!A102</f>
        <v>0</v>
      </c>
      <c r="B102" s="2">
        <f>RSI!B102</f>
        <v>0</v>
      </c>
      <c r="C102" s="2">
        <f>RSI!I102</f>
        <v>100</v>
      </c>
      <c r="D102" s="2">
        <f>MACD!E102</f>
        <v>0</v>
      </c>
      <c r="E102" s="2">
        <f>MACD!F102</f>
        <v>0</v>
      </c>
      <c r="F102" s="2">
        <f>'Moving Avg'!D102</f>
        <v>0</v>
      </c>
      <c r="G102" s="2">
        <f>'Moving Avg'!F102</f>
        <v>0</v>
      </c>
      <c r="H102" s="2">
        <f>'Moving Avg'!G102</f>
        <v>0</v>
      </c>
      <c r="I102" s="2">
        <f>'Moving Avg'!H102</f>
        <v>0</v>
      </c>
      <c r="J102" s="5" t="str">
        <f>OBV!F102</f>
        <v>NEUTRAL</v>
      </c>
      <c r="K102" s="5" t="e">
        <f>OBV!G102</f>
        <v>#DIV/0!</v>
      </c>
      <c r="L102" s="5" t="str">
        <f>OBV!H102</f>
        <v>NEUTRAL</v>
      </c>
    </row>
    <row r="103" spans="1:12" ht="13.5" x14ac:dyDescent="0.25">
      <c r="A103" s="3">
        <f>RSI!A103</f>
        <v>0</v>
      </c>
      <c r="B103" s="2">
        <f>RSI!B103</f>
        <v>0</v>
      </c>
      <c r="C103" s="2">
        <f>RSI!I103</f>
        <v>100</v>
      </c>
      <c r="D103" s="2">
        <f>MACD!E103</f>
        <v>0</v>
      </c>
      <c r="E103" s="2">
        <f>MACD!F103</f>
        <v>0</v>
      </c>
      <c r="F103" s="2">
        <f>'Moving Avg'!D103</f>
        <v>0</v>
      </c>
      <c r="G103" s="2">
        <f>'Moving Avg'!F103</f>
        <v>0</v>
      </c>
      <c r="H103" s="2">
        <f>'Moving Avg'!G103</f>
        <v>0</v>
      </c>
      <c r="I103" s="2">
        <f>'Moving Avg'!H103</f>
        <v>0</v>
      </c>
      <c r="J103" s="5" t="str">
        <f>OBV!F103</f>
        <v>NEUTRAL</v>
      </c>
      <c r="K103" s="5" t="e">
        <f>OBV!G103</f>
        <v>#DIV/0!</v>
      </c>
      <c r="L103" s="5" t="str">
        <f>OBV!H103</f>
        <v>NEUTRAL</v>
      </c>
    </row>
    <row r="104" spans="1:12" ht="13.5" x14ac:dyDescent="0.25">
      <c r="A104" s="3">
        <f>RSI!A104</f>
        <v>0</v>
      </c>
      <c r="B104" s="2">
        <f>RSI!B104</f>
        <v>0</v>
      </c>
      <c r="C104" s="2">
        <f>RSI!I104</f>
        <v>100</v>
      </c>
      <c r="D104" s="2">
        <f>MACD!E104</f>
        <v>0</v>
      </c>
      <c r="E104" s="2">
        <f>MACD!F104</f>
        <v>0</v>
      </c>
      <c r="F104" s="2">
        <f>'Moving Avg'!D104</f>
        <v>0</v>
      </c>
      <c r="G104" s="2">
        <f>'Moving Avg'!F104</f>
        <v>0</v>
      </c>
      <c r="H104" s="2">
        <f>'Moving Avg'!G104</f>
        <v>0</v>
      </c>
      <c r="I104" s="2">
        <f>'Moving Avg'!H104</f>
        <v>0</v>
      </c>
      <c r="J104" s="5" t="str">
        <f>OBV!F104</f>
        <v>NEUTRAL</v>
      </c>
      <c r="K104" s="5" t="e">
        <f>OBV!G104</f>
        <v>#DIV/0!</v>
      </c>
      <c r="L104" s="5" t="str">
        <f>OBV!H104</f>
        <v>NEUTRAL</v>
      </c>
    </row>
    <row r="105" spans="1:12" ht="13.5" x14ac:dyDescent="0.25">
      <c r="A105" s="3">
        <f>RSI!A105</f>
        <v>0</v>
      </c>
      <c r="B105" s="2">
        <f>RSI!B105</f>
        <v>0</v>
      </c>
      <c r="C105" s="2">
        <f>RSI!I105</f>
        <v>100</v>
      </c>
      <c r="D105" s="2">
        <f>MACD!E105</f>
        <v>0</v>
      </c>
      <c r="E105" s="2">
        <f>MACD!F105</f>
        <v>0</v>
      </c>
      <c r="F105" s="2">
        <f>'Moving Avg'!D105</f>
        <v>0</v>
      </c>
      <c r="G105" s="2">
        <f>'Moving Avg'!F105</f>
        <v>0</v>
      </c>
      <c r="H105" s="2">
        <f>'Moving Avg'!G105</f>
        <v>0</v>
      </c>
      <c r="I105" s="2">
        <f>'Moving Avg'!H105</f>
        <v>0</v>
      </c>
      <c r="J105" s="5" t="str">
        <f>OBV!F105</f>
        <v>NEUTRAL</v>
      </c>
      <c r="K105" s="5" t="e">
        <f>OBV!G105</f>
        <v>#DIV/0!</v>
      </c>
      <c r="L105" s="5" t="str">
        <f>OBV!H105</f>
        <v>NEUTRAL</v>
      </c>
    </row>
    <row r="106" spans="1:12" ht="13.5" x14ac:dyDescent="0.25">
      <c r="A106" s="3">
        <f>RSI!A106</f>
        <v>0</v>
      </c>
      <c r="B106" s="2">
        <f>RSI!B106</f>
        <v>0</v>
      </c>
      <c r="C106" s="2">
        <f>RSI!I106</f>
        <v>100</v>
      </c>
      <c r="D106" s="2">
        <f>MACD!E106</f>
        <v>0</v>
      </c>
      <c r="E106" s="2">
        <f>MACD!F106</f>
        <v>0</v>
      </c>
      <c r="F106" s="2">
        <f>'Moving Avg'!D106</f>
        <v>0</v>
      </c>
      <c r="G106" s="2">
        <f>'Moving Avg'!F106</f>
        <v>0</v>
      </c>
      <c r="H106" s="2">
        <f>'Moving Avg'!G106</f>
        <v>0</v>
      </c>
      <c r="I106" s="2">
        <f>'Moving Avg'!H106</f>
        <v>0</v>
      </c>
      <c r="J106" s="5" t="str">
        <f>OBV!F106</f>
        <v>NEUTRAL</v>
      </c>
      <c r="K106" s="5" t="e">
        <f>OBV!G106</f>
        <v>#DIV/0!</v>
      </c>
      <c r="L106" s="5" t="str">
        <f>OBV!H106</f>
        <v>NEUTRAL</v>
      </c>
    </row>
    <row r="107" spans="1:12" ht="13.5" x14ac:dyDescent="0.25">
      <c r="A107" s="3">
        <f>RSI!A107</f>
        <v>0</v>
      </c>
      <c r="B107" s="2">
        <f>RSI!B107</f>
        <v>0</v>
      </c>
      <c r="C107" s="2">
        <f>RSI!I107</f>
        <v>100</v>
      </c>
      <c r="D107" s="2">
        <f>MACD!E107</f>
        <v>0</v>
      </c>
      <c r="E107" s="2">
        <f>MACD!F107</f>
        <v>0</v>
      </c>
      <c r="F107" s="2">
        <f>'Moving Avg'!D107</f>
        <v>0</v>
      </c>
      <c r="G107" s="2">
        <f>'Moving Avg'!F107</f>
        <v>0</v>
      </c>
      <c r="H107" s="2">
        <f>'Moving Avg'!G107</f>
        <v>0</v>
      </c>
      <c r="I107" s="2">
        <f>'Moving Avg'!H107</f>
        <v>0</v>
      </c>
      <c r="J107" s="5" t="str">
        <f>OBV!F107</f>
        <v>NEUTRAL</v>
      </c>
      <c r="K107" s="5" t="e">
        <f>OBV!G107</f>
        <v>#DIV/0!</v>
      </c>
      <c r="L107" s="5" t="str">
        <f>OBV!H107</f>
        <v>NEUTRAL</v>
      </c>
    </row>
    <row r="108" spans="1:12" ht="13.5" x14ac:dyDescent="0.25">
      <c r="A108" s="3">
        <f>RSI!A108</f>
        <v>0</v>
      </c>
      <c r="B108" s="2">
        <f>RSI!B108</f>
        <v>0</v>
      </c>
      <c r="C108" s="2">
        <f>RSI!I108</f>
        <v>100</v>
      </c>
      <c r="D108" s="2">
        <f>MACD!E108</f>
        <v>0</v>
      </c>
      <c r="E108" s="2">
        <f>MACD!F108</f>
        <v>0</v>
      </c>
      <c r="F108" s="2">
        <f>'Moving Avg'!D108</f>
        <v>0</v>
      </c>
      <c r="G108" s="2">
        <f>'Moving Avg'!F108</f>
        <v>0</v>
      </c>
      <c r="H108" s="2">
        <f>'Moving Avg'!G108</f>
        <v>0</v>
      </c>
      <c r="I108" s="2">
        <f>'Moving Avg'!H108</f>
        <v>0</v>
      </c>
      <c r="J108" s="5" t="str">
        <f>OBV!F108</f>
        <v>NEUTRAL</v>
      </c>
      <c r="K108" s="5" t="e">
        <f>OBV!G108</f>
        <v>#DIV/0!</v>
      </c>
      <c r="L108" s="5" t="str">
        <f>OBV!H108</f>
        <v>NEUTRAL</v>
      </c>
    </row>
    <row r="109" spans="1:12" ht="13.5" x14ac:dyDescent="0.25">
      <c r="A109" s="3">
        <f>RSI!A109</f>
        <v>0</v>
      </c>
      <c r="B109" s="2">
        <f>RSI!B109</f>
        <v>0</v>
      </c>
      <c r="C109" s="2">
        <f>RSI!I109</f>
        <v>100</v>
      </c>
      <c r="D109" s="2">
        <f>MACD!E109</f>
        <v>0</v>
      </c>
      <c r="E109" s="2">
        <f>MACD!F109</f>
        <v>0</v>
      </c>
      <c r="F109" s="2">
        <f>'Moving Avg'!D109</f>
        <v>0</v>
      </c>
      <c r="G109" s="2">
        <f>'Moving Avg'!F109</f>
        <v>0</v>
      </c>
      <c r="H109" s="2">
        <f>'Moving Avg'!G109</f>
        <v>0</v>
      </c>
      <c r="I109" s="2">
        <f>'Moving Avg'!H109</f>
        <v>0</v>
      </c>
      <c r="J109" s="5" t="str">
        <f>OBV!F109</f>
        <v>NEUTRAL</v>
      </c>
      <c r="K109" s="5" t="e">
        <f>OBV!G109</f>
        <v>#DIV/0!</v>
      </c>
      <c r="L109" s="5" t="str">
        <f>OBV!H109</f>
        <v>NEUTRAL</v>
      </c>
    </row>
    <row r="110" spans="1:12" ht="13.5" x14ac:dyDescent="0.25">
      <c r="A110" s="3">
        <f>RSI!A110</f>
        <v>0</v>
      </c>
      <c r="B110" s="2">
        <f>RSI!B110</f>
        <v>0</v>
      </c>
      <c r="C110" s="2">
        <f>RSI!I110</f>
        <v>100</v>
      </c>
      <c r="D110" s="2">
        <f>MACD!E110</f>
        <v>0</v>
      </c>
      <c r="E110" s="2">
        <f>MACD!F110</f>
        <v>0</v>
      </c>
      <c r="F110" s="2">
        <f>'Moving Avg'!D110</f>
        <v>0</v>
      </c>
      <c r="G110" s="2">
        <f>'Moving Avg'!F110</f>
        <v>0</v>
      </c>
      <c r="H110" s="2">
        <f>'Moving Avg'!G110</f>
        <v>0</v>
      </c>
      <c r="I110" s="2">
        <f>'Moving Avg'!H110</f>
        <v>0</v>
      </c>
      <c r="J110" s="5" t="str">
        <f>OBV!F110</f>
        <v>NEUTRAL</v>
      </c>
      <c r="K110" s="5" t="e">
        <f>OBV!G110</f>
        <v>#DIV/0!</v>
      </c>
      <c r="L110" s="5" t="str">
        <f>OBV!H110</f>
        <v>NEUTRAL</v>
      </c>
    </row>
    <row r="111" spans="1:12" ht="13.5" x14ac:dyDescent="0.25">
      <c r="A111" s="3">
        <f>RSI!A111</f>
        <v>0</v>
      </c>
      <c r="B111" s="2">
        <f>RSI!B111</f>
        <v>0</v>
      </c>
      <c r="C111" s="2">
        <f>RSI!I111</f>
        <v>100</v>
      </c>
      <c r="D111" s="2">
        <f>MACD!E111</f>
        <v>0</v>
      </c>
      <c r="E111" s="2">
        <f>MACD!F111</f>
        <v>0</v>
      </c>
      <c r="F111" s="2">
        <f>'Moving Avg'!D111</f>
        <v>0</v>
      </c>
      <c r="G111" s="2">
        <f>'Moving Avg'!F111</f>
        <v>0</v>
      </c>
      <c r="H111" s="2">
        <f>'Moving Avg'!G111</f>
        <v>0</v>
      </c>
      <c r="I111" s="2">
        <f>'Moving Avg'!H111</f>
        <v>0</v>
      </c>
      <c r="J111" s="5" t="str">
        <f>OBV!F111</f>
        <v>NEUTRAL</v>
      </c>
      <c r="K111" s="5" t="e">
        <f>OBV!G111</f>
        <v>#DIV/0!</v>
      </c>
      <c r="L111" s="5" t="str">
        <f>OBV!H111</f>
        <v>NEUTRAL</v>
      </c>
    </row>
    <row r="112" spans="1:12" ht="13.5" x14ac:dyDescent="0.25">
      <c r="A112" s="3">
        <f>RSI!A112</f>
        <v>0</v>
      </c>
      <c r="B112" s="2">
        <f>RSI!B112</f>
        <v>0</v>
      </c>
      <c r="C112" s="2">
        <f>RSI!I112</f>
        <v>100</v>
      </c>
      <c r="D112" s="2">
        <f>MACD!E112</f>
        <v>0</v>
      </c>
      <c r="E112" s="2">
        <f>MACD!F112</f>
        <v>0</v>
      </c>
      <c r="F112" s="2">
        <f>'Moving Avg'!D112</f>
        <v>0</v>
      </c>
      <c r="G112" s="2">
        <f>'Moving Avg'!F112</f>
        <v>0</v>
      </c>
      <c r="H112" s="2">
        <f>'Moving Avg'!G112</f>
        <v>0</v>
      </c>
      <c r="I112" s="2">
        <f>'Moving Avg'!H112</f>
        <v>0</v>
      </c>
      <c r="J112" s="5" t="str">
        <f>OBV!F112</f>
        <v>NEUTRAL</v>
      </c>
      <c r="K112" s="5" t="e">
        <f>OBV!G112</f>
        <v>#DIV/0!</v>
      </c>
      <c r="L112" s="5" t="str">
        <f>OBV!H112</f>
        <v>NEUTRAL</v>
      </c>
    </row>
    <row r="113" spans="1:12" ht="13.5" x14ac:dyDescent="0.25">
      <c r="A113" s="3">
        <f>RSI!A113</f>
        <v>0</v>
      </c>
      <c r="B113" s="2">
        <f>RSI!B113</f>
        <v>0</v>
      </c>
      <c r="C113" s="2">
        <f>RSI!I113</f>
        <v>100</v>
      </c>
      <c r="D113" s="2">
        <f>MACD!E113</f>
        <v>0</v>
      </c>
      <c r="E113" s="2">
        <f>MACD!F113</f>
        <v>0</v>
      </c>
      <c r="F113" s="2">
        <f>'Moving Avg'!D113</f>
        <v>0</v>
      </c>
      <c r="G113" s="2">
        <f>'Moving Avg'!F113</f>
        <v>0</v>
      </c>
      <c r="H113" s="2">
        <f>'Moving Avg'!G113</f>
        <v>0</v>
      </c>
      <c r="I113" s="2">
        <f>'Moving Avg'!H113</f>
        <v>0</v>
      </c>
      <c r="J113" s="5" t="str">
        <f>OBV!F113</f>
        <v>NEUTRAL</v>
      </c>
      <c r="K113" s="5" t="e">
        <f>OBV!G113</f>
        <v>#DIV/0!</v>
      </c>
      <c r="L113" s="5" t="str">
        <f>OBV!H113</f>
        <v>NEUTRAL</v>
      </c>
    </row>
    <row r="114" spans="1:12" ht="13.5" x14ac:dyDescent="0.25">
      <c r="A114" s="3">
        <f>RSI!A114</f>
        <v>0</v>
      </c>
      <c r="B114" s="2">
        <f>RSI!B114</f>
        <v>0</v>
      </c>
      <c r="C114" s="2">
        <f>RSI!I114</f>
        <v>100</v>
      </c>
      <c r="D114" s="2">
        <f>MACD!E114</f>
        <v>0</v>
      </c>
      <c r="E114" s="2">
        <f>MACD!F114</f>
        <v>0</v>
      </c>
      <c r="F114" s="2">
        <f>'Moving Avg'!D114</f>
        <v>0</v>
      </c>
      <c r="G114" s="2">
        <f>'Moving Avg'!F114</f>
        <v>0</v>
      </c>
      <c r="H114" s="2">
        <f>'Moving Avg'!G114</f>
        <v>0</v>
      </c>
      <c r="I114" s="2">
        <f>'Moving Avg'!H114</f>
        <v>0</v>
      </c>
      <c r="J114" s="5" t="str">
        <f>OBV!F114</f>
        <v>NEUTRAL</v>
      </c>
      <c r="K114" s="5" t="e">
        <f>OBV!G114</f>
        <v>#DIV/0!</v>
      </c>
      <c r="L114" s="5" t="str">
        <f>OBV!H114</f>
        <v>NEUTRAL</v>
      </c>
    </row>
    <row r="115" spans="1:12" ht="13.5" x14ac:dyDescent="0.25">
      <c r="A115" s="3">
        <f>RSI!A115</f>
        <v>0</v>
      </c>
      <c r="B115" s="2">
        <f>RSI!B115</f>
        <v>0</v>
      </c>
      <c r="C115" s="2">
        <f>RSI!I115</f>
        <v>100</v>
      </c>
      <c r="D115" s="2">
        <f>MACD!E115</f>
        <v>0</v>
      </c>
      <c r="E115" s="2">
        <f>MACD!F115</f>
        <v>0</v>
      </c>
      <c r="F115" s="2">
        <f>'Moving Avg'!D115</f>
        <v>0</v>
      </c>
      <c r="G115" s="2">
        <f>'Moving Avg'!F115</f>
        <v>0</v>
      </c>
      <c r="H115" s="2">
        <f>'Moving Avg'!G115</f>
        <v>0</v>
      </c>
      <c r="I115" s="2">
        <f>'Moving Avg'!H115</f>
        <v>0</v>
      </c>
      <c r="J115" s="5" t="str">
        <f>OBV!F115</f>
        <v>NEUTRAL</v>
      </c>
      <c r="K115" s="5" t="e">
        <f>OBV!G115</f>
        <v>#DIV/0!</v>
      </c>
      <c r="L115" s="5" t="str">
        <f>OBV!H115</f>
        <v>NEUTRAL</v>
      </c>
    </row>
    <row r="116" spans="1:12" ht="13.5" x14ac:dyDescent="0.25">
      <c r="A116" s="3">
        <f>RSI!A116</f>
        <v>0</v>
      </c>
      <c r="B116" s="2">
        <f>RSI!B116</f>
        <v>0</v>
      </c>
      <c r="C116" s="2">
        <f>RSI!I116</f>
        <v>100</v>
      </c>
      <c r="D116" s="2">
        <f>MACD!E116</f>
        <v>0</v>
      </c>
      <c r="E116" s="2">
        <f>MACD!F116</f>
        <v>0</v>
      </c>
      <c r="F116" s="2">
        <f>'Moving Avg'!D116</f>
        <v>0</v>
      </c>
      <c r="G116" s="2">
        <f>'Moving Avg'!F116</f>
        <v>0</v>
      </c>
      <c r="H116" s="2">
        <f>'Moving Avg'!G116</f>
        <v>0</v>
      </c>
      <c r="I116" s="2">
        <f>'Moving Avg'!H116</f>
        <v>0</v>
      </c>
      <c r="J116" s="5" t="str">
        <f>OBV!F116</f>
        <v>NEUTRAL</v>
      </c>
      <c r="K116" s="5" t="e">
        <f>OBV!G116</f>
        <v>#DIV/0!</v>
      </c>
      <c r="L116" s="5" t="str">
        <f>OBV!H116</f>
        <v>NEUTRAL</v>
      </c>
    </row>
    <row r="117" spans="1:12" ht="13.5" x14ac:dyDescent="0.25">
      <c r="A117" s="3">
        <f>RSI!A117</f>
        <v>0</v>
      </c>
      <c r="B117" s="2">
        <f>RSI!B117</f>
        <v>0</v>
      </c>
      <c r="C117" s="2">
        <f>RSI!I117</f>
        <v>100</v>
      </c>
      <c r="D117" s="2">
        <f>MACD!E117</f>
        <v>0</v>
      </c>
      <c r="E117" s="2">
        <f>MACD!F117</f>
        <v>0</v>
      </c>
      <c r="F117" s="2">
        <f>'Moving Avg'!D117</f>
        <v>0</v>
      </c>
      <c r="G117" s="2">
        <f>'Moving Avg'!F117</f>
        <v>0</v>
      </c>
      <c r="H117" s="2">
        <f>'Moving Avg'!G117</f>
        <v>0</v>
      </c>
      <c r="I117" s="2">
        <f>'Moving Avg'!H117</f>
        <v>0</v>
      </c>
      <c r="J117" s="5" t="str">
        <f>OBV!F117</f>
        <v>NEUTRAL</v>
      </c>
      <c r="K117" s="5" t="e">
        <f>OBV!G117</f>
        <v>#DIV/0!</v>
      </c>
      <c r="L117" s="5" t="str">
        <f>OBV!H117</f>
        <v>NEUTRAL</v>
      </c>
    </row>
    <row r="118" spans="1:12" ht="13.5" x14ac:dyDescent="0.25">
      <c r="A118" s="3">
        <f>RSI!A118</f>
        <v>0</v>
      </c>
      <c r="B118" s="2">
        <f>RSI!B118</f>
        <v>0</v>
      </c>
      <c r="C118" s="2">
        <f>RSI!I118</f>
        <v>100</v>
      </c>
      <c r="D118" s="2">
        <f>MACD!E118</f>
        <v>0</v>
      </c>
      <c r="E118" s="2">
        <f>MACD!F118</f>
        <v>0</v>
      </c>
      <c r="F118" s="2">
        <f>'Moving Avg'!D118</f>
        <v>0</v>
      </c>
      <c r="G118" s="2">
        <f>'Moving Avg'!F118</f>
        <v>0</v>
      </c>
      <c r="H118" s="2">
        <f>'Moving Avg'!G118</f>
        <v>0</v>
      </c>
      <c r="I118" s="2">
        <f>'Moving Avg'!H118</f>
        <v>0</v>
      </c>
      <c r="J118" s="5" t="str">
        <f>OBV!F118</f>
        <v>NEUTRAL</v>
      </c>
      <c r="K118" s="5" t="e">
        <f>OBV!G118</f>
        <v>#DIV/0!</v>
      </c>
      <c r="L118" s="5" t="str">
        <f>OBV!H118</f>
        <v>NEUTRAL</v>
      </c>
    </row>
    <row r="119" spans="1:12" ht="13.5" x14ac:dyDescent="0.25">
      <c r="A119" s="3">
        <f>RSI!A119</f>
        <v>0</v>
      </c>
      <c r="B119" s="2">
        <f>RSI!B119</f>
        <v>0</v>
      </c>
      <c r="C119" s="2">
        <f>RSI!I119</f>
        <v>100</v>
      </c>
      <c r="D119" s="2">
        <f>MACD!E119</f>
        <v>0</v>
      </c>
      <c r="E119" s="2">
        <f>MACD!F119</f>
        <v>0</v>
      </c>
      <c r="F119" s="2">
        <f>'Moving Avg'!D119</f>
        <v>0</v>
      </c>
      <c r="G119" s="2">
        <f>'Moving Avg'!F119</f>
        <v>0</v>
      </c>
      <c r="H119" s="2">
        <f>'Moving Avg'!G119</f>
        <v>0</v>
      </c>
      <c r="I119" s="2">
        <f>'Moving Avg'!H119</f>
        <v>0</v>
      </c>
      <c r="J119" s="5" t="str">
        <f>OBV!F119</f>
        <v>NEUTRAL</v>
      </c>
      <c r="K119" s="5" t="e">
        <f>OBV!G119</f>
        <v>#DIV/0!</v>
      </c>
      <c r="L119" s="5" t="str">
        <f>OBV!H119</f>
        <v>NEUTRAL</v>
      </c>
    </row>
    <row r="120" spans="1:12" ht="13.5" x14ac:dyDescent="0.25">
      <c r="A120" s="3">
        <f>RSI!A120</f>
        <v>0</v>
      </c>
      <c r="B120" s="2">
        <f>RSI!B120</f>
        <v>0</v>
      </c>
      <c r="C120" s="2">
        <f>RSI!I120</f>
        <v>100</v>
      </c>
      <c r="D120" s="2">
        <f>MACD!E120</f>
        <v>0</v>
      </c>
      <c r="E120" s="2">
        <f>MACD!F120</f>
        <v>0</v>
      </c>
      <c r="F120" s="2">
        <f>'Moving Avg'!D120</f>
        <v>0</v>
      </c>
      <c r="G120" s="2">
        <f>'Moving Avg'!F120</f>
        <v>0</v>
      </c>
      <c r="H120" s="2">
        <f>'Moving Avg'!G120</f>
        <v>0</v>
      </c>
      <c r="I120" s="2">
        <f>'Moving Avg'!H120</f>
        <v>0</v>
      </c>
      <c r="J120" s="5" t="str">
        <f>OBV!F120</f>
        <v>NEUTRAL</v>
      </c>
      <c r="K120" s="5" t="e">
        <f>OBV!G120</f>
        <v>#DIV/0!</v>
      </c>
      <c r="L120" s="5" t="str">
        <f>OBV!H120</f>
        <v>NEUTRAL</v>
      </c>
    </row>
    <row r="121" spans="1:12" ht="13.5" x14ac:dyDescent="0.25">
      <c r="A121" s="3">
        <f>RSI!A121</f>
        <v>0</v>
      </c>
      <c r="B121" s="2">
        <f>RSI!B121</f>
        <v>0</v>
      </c>
      <c r="C121" s="2">
        <f>RSI!I121</f>
        <v>100</v>
      </c>
      <c r="D121" s="2">
        <f>MACD!E121</f>
        <v>0</v>
      </c>
      <c r="E121" s="2">
        <f>MACD!F121</f>
        <v>0</v>
      </c>
      <c r="F121" s="2">
        <f>'Moving Avg'!D121</f>
        <v>0</v>
      </c>
      <c r="G121" s="2">
        <f>'Moving Avg'!F121</f>
        <v>0</v>
      </c>
      <c r="H121" s="2">
        <f>'Moving Avg'!G121</f>
        <v>0</v>
      </c>
      <c r="I121" s="2">
        <f>'Moving Avg'!H121</f>
        <v>0</v>
      </c>
      <c r="J121" s="5" t="str">
        <f>OBV!F121</f>
        <v>NEUTRAL</v>
      </c>
      <c r="K121" s="5" t="e">
        <f>OBV!G121</f>
        <v>#DIV/0!</v>
      </c>
      <c r="L121" s="5" t="str">
        <f>OBV!H121</f>
        <v>NEUTRAL</v>
      </c>
    </row>
    <row r="122" spans="1:12" ht="13.5" x14ac:dyDescent="0.25">
      <c r="A122" s="3">
        <f>RSI!A122</f>
        <v>0</v>
      </c>
      <c r="B122" s="2">
        <f>RSI!B122</f>
        <v>0</v>
      </c>
      <c r="C122" s="2">
        <f>RSI!I122</f>
        <v>100</v>
      </c>
      <c r="D122" s="2">
        <f>MACD!E122</f>
        <v>0</v>
      </c>
      <c r="E122" s="2">
        <f>MACD!F122</f>
        <v>0</v>
      </c>
      <c r="F122" s="2">
        <f>'Moving Avg'!D122</f>
        <v>0</v>
      </c>
      <c r="G122" s="2">
        <f>'Moving Avg'!F122</f>
        <v>0</v>
      </c>
      <c r="H122" s="2">
        <f>'Moving Avg'!G122</f>
        <v>0</v>
      </c>
      <c r="I122" s="2">
        <f>'Moving Avg'!H122</f>
        <v>0</v>
      </c>
      <c r="J122" s="5" t="str">
        <f>OBV!F122</f>
        <v>NEUTRAL</v>
      </c>
      <c r="K122" s="5" t="e">
        <f>OBV!G122</f>
        <v>#DIV/0!</v>
      </c>
      <c r="L122" s="5" t="str">
        <f>OBV!H122</f>
        <v>NEUTRAL</v>
      </c>
    </row>
    <row r="123" spans="1:12" ht="13.5" x14ac:dyDescent="0.25">
      <c r="A123" s="3">
        <f>RSI!A123</f>
        <v>0</v>
      </c>
      <c r="B123" s="2">
        <f>RSI!B123</f>
        <v>0</v>
      </c>
      <c r="C123" s="2">
        <f>RSI!I123</f>
        <v>100</v>
      </c>
      <c r="D123" s="2">
        <f>MACD!E123</f>
        <v>0</v>
      </c>
      <c r="E123" s="2">
        <f>MACD!F123</f>
        <v>0</v>
      </c>
      <c r="F123" s="2">
        <f>'Moving Avg'!D123</f>
        <v>0</v>
      </c>
      <c r="G123" s="2">
        <f>'Moving Avg'!F123</f>
        <v>0</v>
      </c>
      <c r="H123" s="2">
        <f>'Moving Avg'!G123</f>
        <v>0</v>
      </c>
      <c r="I123" s="2">
        <f>'Moving Avg'!H123</f>
        <v>0</v>
      </c>
      <c r="J123" s="5" t="str">
        <f>OBV!F123</f>
        <v>NEUTRAL</v>
      </c>
      <c r="K123" s="5" t="e">
        <f>OBV!G123</f>
        <v>#DIV/0!</v>
      </c>
      <c r="L123" s="5" t="str">
        <f>OBV!H123</f>
        <v>NEUTRAL</v>
      </c>
    </row>
    <row r="124" spans="1:12" ht="13.5" x14ac:dyDescent="0.25">
      <c r="A124" s="3">
        <f>RSI!A124</f>
        <v>0</v>
      </c>
      <c r="B124" s="2">
        <f>RSI!B124</f>
        <v>0</v>
      </c>
      <c r="C124" s="2">
        <f>RSI!I124</f>
        <v>100</v>
      </c>
      <c r="D124" s="2">
        <f>MACD!E124</f>
        <v>0</v>
      </c>
      <c r="E124" s="2">
        <f>MACD!F124</f>
        <v>0</v>
      </c>
      <c r="F124" s="2">
        <f>'Moving Avg'!D124</f>
        <v>0</v>
      </c>
      <c r="G124" s="2">
        <f>'Moving Avg'!F124</f>
        <v>0</v>
      </c>
      <c r="H124" s="2">
        <f>'Moving Avg'!G124</f>
        <v>0</v>
      </c>
      <c r="I124" s="2">
        <f>'Moving Avg'!H124</f>
        <v>0</v>
      </c>
      <c r="J124" s="5" t="str">
        <f>OBV!F124</f>
        <v>NEUTRAL</v>
      </c>
      <c r="K124" s="5" t="e">
        <f>OBV!G124</f>
        <v>#DIV/0!</v>
      </c>
      <c r="L124" s="5" t="str">
        <f>OBV!H124</f>
        <v>NEUTRAL</v>
      </c>
    </row>
    <row r="125" spans="1:12" ht="13.5" x14ac:dyDescent="0.25">
      <c r="A125" s="3">
        <f>RSI!A125</f>
        <v>0</v>
      </c>
      <c r="B125" s="2">
        <f>RSI!B125</f>
        <v>0</v>
      </c>
      <c r="C125" s="2">
        <f>RSI!I125</f>
        <v>100</v>
      </c>
      <c r="D125" s="2">
        <f>MACD!E125</f>
        <v>0</v>
      </c>
      <c r="E125" s="2">
        <f>MACD!F125</f>
        <v>0</v>
      </c>
      <c r="F125" s="2">
        <f>'Moving Avg'!D125</f>
        <v>0</v>
      </c>
      <c r="G125" s="2">
        <f>'Moving Avg'!F125</f>
        <v>0</v>
      </c>
      <c r="H125" s="2">
        <f>'Moving Avg'!G125</f>
        <v>0</v>
      </c>
      <c r="I125" s="2">
        <f>'Moving Avg'!H125</f>
        <v>0</v>
      </c>
      <c r="J125" s="5" t="str">
        <f>OBV!F125</f>
        <v>NEUTRAL</v>
      </c>
      <c r="K125" s="5" t="e">
        <f>OBV!G125</f>
        <v>#DIV/0!</v>
      </c>
      <c r="L125" s="5" t="str">
        <f>OBV!H125</f>
        <v>NEUTRAL</v>
      </c>
    </row>
    <row r="126" spans="1:12" ht="13.5" x14ac:dyDescent="0.25">
      <c r="A126" s="3">
        <f>RSI!A126</f>
        <v>0</v>
      </c>
      <c r="B126" s="2">
        <f>RSI!B126</f>
        <v>0</v>
      </c>
      <c r="C126" s="2">
        <f>RSI!I126</f>
        <v>100</v>
      </c>
      <c r="D126" s="2">
        <f>MACD!E126</f>
        <v>0</v>
      </c>
      <c r="E126" s="2">
        <f>MACD!F126</f>
        <v>0</v>
      </c>
      <c r="F126" s="2">
        <f>'Moving Avg'!D126</f>
        <v>0</v>
      </c>
      <c r="G126" s="2">
        <f>'Moving Avg'!F126</f>
        <v>0</v>
      </c>
      <c r="H126" s="2">
        <f>'Moving Avg'!G126</f>
        <v>0</v>
      </c>
      <c r="I126" s="2">
        <f>'Moving Avg'!H126</f>
        <v>0</v>
      </c>
      <c r="J126" s="5" t="str">
        <f>OBV!F126</f>
        <v>NEUTRAL</v>
      </c>
      <c r="K126" s="5" t="e">
        <f>OBV!G126</f>
        <v>#DIV/0!</v>
      </c>
      <c r="L126" s="5" t="str">
        <f>OBV!H126</f>
        <v>NEUTRAL</v>
      </c>
    </row>
    <row r="127" spans="1:12" ht="13.5" x14ac:dyDescent="0.25">
      <c r="A127" s="3">
        <f>RSI!A127</f>
        <v>0</v>
      </c>
      <c r="B127" s="2">
        <f>RSI!B127</f>
        <v>0</v>
      </c>
      <c r="C127" s="2">
        <f>RSI!I127</f>
        <v>100</v>
      </c>
      <c r="D127" s="2">
        <f>MACD!E127</f>
        <v>0</v>
      </c>
      <c r="E127" s="2">
        <f>MACD!F127</f>
        <v>0</v>
      </c>
      <c r="F127" s="2">
        <f>'Moving Avg'!D127</f>
        <v>0</v>
      </c>
      <c r="G127" s="2">
        <f>'Moving Avg'!F127</f>
        <v>0</v>
      </c>
      <c r="H127" s="2">
        <f>'Moving Avg'!G127</f>
        <v>0</v>
      </c>
      <c r="I127" s="2">
        <f>'Moving Avg'!H127</f>
        <v>0</v>
      </c>
      <c r="J127" s="5" t="str">
        <f>OBV!F127</f>
        <v>NEUTRAL</v>
      </c>
      <c r="K127" s="5" t="e">
        <f>OBV!G127</f>
        <v>#DIV/0!</v>
      </c>
      <c r="L127" s="5" t="str">
        <f>OBV!H127</f>
        <v>NEUTRAL</v>
      </c>
    </row>
    <row r="128" spans="1:12" ht="13.5" x14ac:dyDescent="0.25">
      <c r="A128" s="3">
        <f>RSI!A128</f>
        <v>0</v>
      </c>
      <c r="B128" s="2">
        <f>RSI!B128</f>
        <v>0</v>
      </c>
      <c r="C128" s="2">
        <f>RSI!I128</f>
        <v>100</v>
      </c>
      <c r="D128" s="2">
        <f>MACD!E128</f>
        <v>0</v>
      </c>
      <c r="E128" s="2">
        <f>MACD!F128</f>
        <v>0</v>
      </c>
      <c r="F128" s="2">
        <f>'Moving Avg'!D128</f>
        <v>0</v>
      </c>
      <c r="G128" s="2">
        <f>'Moving Avg'!F128</f>
        <v>0</v>
      </c>
      <c r="H128" s="2">
        <f>'Moving Avg'!G128</f>
        <v>0</v>
      </c>
      <c r="I128" s="2">
        <f>'Moving Avg'!H128</f>
        <v>0</v>
      </c>
      <c r="J128" s="5" t="str">
        <f>OBV!F128</f>
        <v>NEUTRAL</v>
      </c>
      <c r="K128" s="5" t="e">
        <f>OBV!G128</f>
        <v>#DIV/0!</v>
      </c>
      <c r="L128" s="5" t="str">
        <f>OBV!H128</f>
        <v>NEUTRAL</v>
      </c>
    </row>
    <row r="129" spans="1:12" ht="13.5" x14ac:dyDescent="0.25">
      <c r="A129" s="3">
        <f>RSI!A129</f>
        <v>0</v>
      </c>
      <c r="B129" s="2">
        <f>RSI!B129</f>
        <v>0</v>
      </c>
      <c r="C129" s="2">
        <f>RSI!I129</f>
        <v>100</v>
      </c>
      <c r="D129" s="2">
        <f>MACD!E129</f>
        <v>0</v>
      </c>
      <c r="E129" s="2">
        <f>MACD!F129</f>
        <v>0</v>
      </c>
      <c r="F129" s="2">
        <f>'Moving Avg'!D129</f>
        <v>0</v>
      </c>
      <c r="G129" s="2">
        <f>'Moving Avg'!F129</f>
        <v>0</v>
      </c>
      <c r="H129" s="2">
        <f>'Moving Avg'!G129</f>
        <v>0</v>
      </c>
      <c r="I129" s="2">
        <f>'Moving Avg'!H129</f>
        <v>0</v>
      </c>
      <c r="J129" s="5" t="str">
        <f>OBV!F129</f>
        <v>NEUTRAL</v>
      </c>
      <c r="K129" s="5" t="e">
        <f>OBV!G129</f>
        <v>#DIV/0!</v>
      </c>
      <c r="L129" s="5" t="str">
        <f>OBV!H129</f>
        <v>NEUTRAL</v>
      </c>
    </row>
    <row r="130" spans="1:12" ht="13.5" x14ac:dyDescent="0.25">
      <c r="A130" s="3">
        <f>RSI!A130</f>
        <v>0</v>
      </c>
      <c r="B130" s="2">
        <f>RSI!B130</f>
        <v>0</v>
      </c>
      <c r="C130" s="2">
        <f>RSI!I130</f>
        <v>100</v>
      </c>
      <c r="D130" s="2">
        <f>MACD!E130</f>
        <v>0</v>
      </c>
      <c r="E130" s="2">
        <f>MACD!F130</f>
        <v>0</v>
      </c>
      <c r="F130" s="2">
        <f>'Moving Avg'!D130</f>
        <v>0</v>
      </c>
      <c r="G130" s="2">
        <f>'Moving Avg'!F130</f>
        <v>0</v>
      </c>
      <c r="H130" s="2">
        <f>'Moving Avg'!G130</f>
        <v>0</v>
      </c>
      <c r="I130" s="2">
        <f>'Moving Avg'!H130</f>
        <v>0</v>
      </c>
      <c r="J130" s="5" t="str">
        <f>OBV!F130</f>
        <v>NEUTRAL</v>
      </c>
      <c r="K130" s="5" t="e">
        <f>OBV!G130</f>
        <v>#DIV/0!</v>
      </c>
      <c r="L130" s="5" t="str">
        <f>OBV!H130</f>
        <v>NEUTRAL</v>
      </c>
    </row>
    <row r="131" spans="1:12" ht="13.5" x14ac:dyDescent="0.25">
      <c r="A131" s="3">
        <f>RSI!A131</f>
        <v>0</v>
      </c>
      <c r="B131" s="2">
        <f>RSI!B131</f>
        <v>0</v>
      </c>
      <c r="C131" s="2">
        <f>RSI!I131</f>
        <v>100</v>
      </c>
      <c r="D131" s="2">
        <f>MACD!E131</f>
        <v>0</v>
      </c>
      <c r="E131" s="2">
        <f>MACD!F131</f>
        <v>0</v>
      </c>
      <c r="F131" s="2">
        <f>'Moving Avg'!D131</f>
        <v>0</v>
      </c>
      <c r="G131" s="2">
        <f>'Moving Avg'!F131</f>
        <v>0</v>
      </c>
      <c r="H131" s="2">
        <f>'Moving Avg'!G131</f>
        <v>0</v>
      </c>
      <c r="I131" s="2">
        <f>'Moving Avg'!H131</f>
        <v>0</v>
      </c>
      <c r="J131" s="5" t="str">
        <f>OBV!F131</f>
        <v>NEUTRAL</v>
      </c>
      <c r="K131" s="5" t="e">
        <f>OBV!G131</f>
        <v>#DIV/0!</v>
      </c>
      <c r="L131" s="5" t="str">
        <f>OBV!H131</f>
        <v>NEUTRAL</v>
      </c>
    </row>
    <row r="132" spans="1:12" ht="13.5" x14ac:dyDescent="0.25">
      <c r="A132" s="3">
        <f>RSI!A132</f>
        <v>0</v>
      </c>
      <c r="B132" s="2">
        <f>RSI!B132</f>
        <v>0</v>
      </c>
      <c r="C132" s="2">
        <f>RSI!I132</f>
        <v>100</v>
      </c>
      <c r="D132" s="2">
        <f>MACD!E132</f>
        <v>0</v>
      </c>
      <c r="E132" s="2">
        <f>MACD!F132</f>
        <v>0</v>
      </c>
      <c r="F132" s="2">
        <f>'Moving Avg'!D132</f>
        <v>0</v>
      </c>
      <c r="G132" s="2">
        <f>'Moving Avg'!F132</f>
        <v>0</v>
      </c>
      <c r="H132" s="2">
        <f>'Moving Avg'!G132</f>
        <v>0</v>
      </c>
      <c r="I132" s="2">
        <f>'Moving Avg'!H132</f>
        <v>0</v>
      </c>
      <c r="J132" s="5" t="str">
        <f>OBV!F132</f>
        <v>NEUTRAL</v>
      </c>
      <c r="K132" s="5" t="e">
        <f>OBV!G132</f>
        <v>#DIV/0!</v>
      </c>
      <c r="L132" s="5" t="str">
        <f>OBV!H132</f>
        <v>NEUTRAL</v>
      </c>
    </row>
    <row r="133" spans="1:12" ht="13.5" x14ac:dyDescent="0.25">
      <c r="A133" s="3">
        <f>RSI!A133</f>
        <v>0</v>
      </c>
      <c r="B133" s="2">
        <f>RSI!B133</f>
        <v>0</v>
      </c>
      <c r="C133" s="2">
        <f>RSI!I133</f>
        <v>100</v>
      </c>
      <c r="D133" s="2">
        <f>MACD!E133</f>
        <v>0</v>
      </c>
      <c r="E133" s="2">
        <f>MACD!F133</f>
        <v>0</v>
      </c>
      <c r="F133" s="2">
        <f>'Moving Avg'!D133</f>
        <v>0</v>
      </c>
      <c r="G133" s="2">
        <f>'Moving Avg'!F133</f>
        <v>0</v>
      </c>
      <c r="H133" s="2">
        <f>'Moving Avg'!G133</f>
        <v>0</v>
      </c>
      <c r="I133" s="2">
        <f>'Moving Avg'!H133</f>
        <v>0</v>
      </c>
      <c r="J133" s="5" t="str">
        <f>OBV!F133</f>
        <v>NEUTRAL</v>
      </c>
      <c r="K133" s="5" t="e">
        <f>OBV!G133</f>
        <v>#DIV/0!</v>
      </c>
      <c r="L133" s="5" t="str">
        <f>OBV!H133</f>
        <v>NEUTRAL</v>
      </c>
    </row>
    <row r="134" spans="1:12" ht="13.5" x14ac:dyDescent="0.25">
      <c r="A134" s="3">
        <f>RSI!A134</f>
        <v>0</v>
      </c>
      <c r="B134" s="2">
        <f>RSI!B134</f>
        <v>0</v>
      </c>
      <c r="C134" s="2">
        <f>RSI!I134</f>
        <v>100</v>
      </c>
      <c r="D134" s="2">
        <f>MACD!E134</f>
        <v>0</v>
      </c>
      <c r="E134" s="2">
        <f>MACD!F134</f>
        <v>0</v>
      </c>
      <c r="F134" s="2">
        <f>'Moving Avg'!D134</f>
        <v>0</v>
      </c>
      <c r="G134" s="2">
        <f>'Moving Avg'!F134</f>
        <v>0</v>
      </c>
      <c r="H134" s="2">
        <f>'Moving Avg'!G134</f>
        <v>0</v>
      </c>
      <c r="I134" s="2">
        <f>'Moving Avg'!H134</f>
        <v>0</v>
      </c>
      <c r="J134" s="5" t="str">
        <f>OBV!F134</f>
        <v>NEUTRAL</v>
      </c>
      <c r="K134" s="5" t="e">
        <f>OBV!G134</f>
        <v>#DIV/0!</v>
      </c>
      <c r="L134" s="5" t="str">
        <f>OBV!H134</f>
        <v>NEUTRAL</v>
      </c>
    </row>
    <row r="135" spans="1:12" ht="13.5" x14ac:dyDescent="0.25">
      <c r="A135" s="3">
        <f>RSI!A135</f>
        <v>0</v>
      </c>
      <c r="B135" s="2">
        <f>RSI!B135</f>
        <v>0</v>
      </c>
      <c r="C135" s="2">
        <f>RSI!I135</f>
        <v>100</v>
      </c>
      <c r="D135" s="2">
        <f>MACD!E135</f>
        <v>0</v>
      </c>
      <c r="E135" s="2">
        <f>MACD!F135</f>
        <v>0</v>
      </c>
      <c r="F135" s="2">
        <f>'Moving Avg'!D135</f>
        <v>0</v>
      </c>
      <c r="G135" s="2">
        <f>'Moving Avg'!F135</f>
        <v>0</v>
      </c>
      <c r="H135" s="2">
        <f>'Moving Avg'!G135</f>
        <v>0</v>
      </c>
      <c r="I135" s="2">
        <f>'Moving Avg'!H135</f>
        <v>0</v>
      </c>
      <c r="J135" s="5" t="str">
        <f>OBV!F135</f>
        <v>NEUTRAL</v>
      </c>
      <c r="K135" s="5" t="e">
        <f>OBV!G135</f>
        <v>#DIV/0!</v>
      </c>
      <c r="L135" s="5" t="str">
        <f>OBV!H135</f>
        <v>NEUTRAL</v>
      </c>
    </row>
    <row r="136" spans="1:12" ht="13.5" x14ac:dyDescent="0.25">
      <c r="A136" s="3">
        <f>RSI!A136</f>
        <v>0</v>
      </c>
      <c r="B136" s="2">
        <f>RSI!B136</f>
        <v>0</v>
      </c>
      <c r="C136" s="2">
        <f>RSI!I136</f>
        <v>100</v>
      </c>
      <c r="D136" s="2">
        <f>MACD!E136</f>
        <v>0</v>
      </c>
      <c r="E136" s="2">
        <f>MACD!F136</f>
        <v>0</v>
      </c>
      <c r="F136" s="2">
        <f>'Moving Avg'!D136</f>
        <v>0</v>
      </c>
      <c r="G136" s="2">
        <f>'Moving Avg'!F136</f>
        <v>0</v>
      </c>
      <c r="H136" s="2">
        <f>'Moving Avg'!G136</f>
        <v>0</v>
      </c>
      <c r="I136" s="2">
        <f>'Moving Avg'!H136</f>
        <v>0</v>
      </c>
      <c r="J136" s="5" t="str">
        <f>OBV!F136</f>
        <v>NEUTRAL</v>
      </c>
      <c r="K136" s="5" t="e">
        <f>OBV!G136</f>
        <v>#DIV/0!</v>
      </c>
      <c r="L136" s="5" t="str">
        <f>OBV!H136</f>
        <v>NEUTRAL</v>
      </c>
    </row>
    <row r="137" spans="1:12" ht="13.5" x14ac:dyDescent="0.25">
      <c r="A137" s="3">
        <f>RSI!A137</f>
        <v>0</v>
      </c>
      <c r="B137" s="2">
        <f>RSI!B137</f>
        <v>0</v>
      </c>
      <c r="C137" s="2">
        <f>RSI!I137</f>
        <v>100</v>
      </c>
      <c r="D137" s="2">
        <f>MACD!E137</f>
        <v>0</v>
      </c>
      <c r="E137" s="2">
        <f>MACD!F137</f>
        <v>0</v>
      </c>
      <c r="F137" s="2">
        <f>'Moving Avg'!D137</f>
        <v>0</v>
      </c>
      <c r="G137" s="2">
        <f>'Moving Avg'!F137</f>
        <v>0</v>
      </c>
      <c r="H137" s="2">
        <f>'Moving Avg'!G137</f>
        <v>0</v>
      </c>
      <c r="I137" s="2">
        <f>'Moving Avg'!H137</f>
        <v>0</v>
      </c>
      <c r="J137" s="5" t="str">
        <f>OBV!F137</f>
        <v>NEUTRAL</v>
      </c>
      <c r="K137" s="5" t="e">
        <f>OBV!G137</f>
        <v>#DIV/0!</v>
      </c>
      <c r="L137" s="5" t="str">
        <f>OBV!H137</f>
        <v>NEUTRAL</v>
      </c>
    </row>
    <row r="138" spans="1:12" ht="13.5" x14ac:dyDescent="0.25">
      <c r="A138" s="3">
        <f>RSI!A138</f>
        <v>0</v>
      </c>
      <c r="B138" s="2">
        <f>RSI!B138</f>
        <v>0</v>
      </c>
      <c r="C138" s="2">
        <f>RSI!I138</f>
        <v>100</v>
      </c>
      <c r="D138" s="2">
        <f>MACD!E138</f>
        <v>0</v>
      </c>
      <c r="E138" s="2">
        <f>MACD!F138</f>
        <v>0</v>
      </c>
      <c r="F138" s="2">
        <f>'Moving Avg'!D138</f>
        <v>0</v>
      </c>
      <c r="G138" s="2">
        <f>'Moving Avg'!F138</f>
        <v>0</v>
      </c>
      <c r="H138" s="2">
        <f>'Moving Avg'!G138</f>
        <v>0</v>
      </c>
      <c r="I138" s="2">
        <f>'Moving Avg'!H138</f>
        <v>0</v>
      </c>
      <c r="J138" s="5" t="str">
        <f>OBV!F138</f>
        <v>NEUTRAL</v>
      </c>
      <c r="K138" s="5" t="e">
        <f>OBV!G138</f>
        <v>#DIV/0!</v>
      </c>
      <c r="L138" s="5" t="str">
        <f>OBV!H138</f>
        <v>NEUTRAL</v>
      </c>
    </row>
    <row r="139" spans="1:12" ht="13.5" x14ac:dyDescent="0.25">
      <c r="A139" s="3">
        <f>RSI!A139</f>
        <v>0</v>
      </c>
      <c r="B139" s="2">
        <f>RSI!B139</f>
        <v>0</v>
      </c>
      <c r="C139" s="2">
        <f>RSI!I139</f>
        <v>100</v>
      </c>
      <c r="D139" s="2">
        <f>MACD!E139</f>
        <v>0</v>
      </c>
      <c r="E139" s="2">
        <f>MACD!F139</f>
        <v>0</v>
      </c>
      <c r="F139" s="2">
        <f>'Moving Avg'!D139</f>
        <v>0</v>
      </c>
      <c r="G139" s="2">
        <f>'Moving Avg'!F139</f>
        <v>0</v>
      </c>
      <c r="H139" s="2">
        <f>'Moving Avg'!G139</f>
        <v>0</v>
      </c>
      <c r="I139" s="2">
        <f>'Moving Avg'!H139</f>
        <v>0</v>
      </c>
      <c r="J139" s="5" t="str">
        <f>OBV!F139</f>
        <v>NEUTRAL</v>
      </c>
      <c r="K139" s="5" t="e">
        <f>OBV!G139</f>
        <v>#DIV/0!</v>
      </c>
      <c r="L139" s="5" t="str">
        <f>OBV!H139</f>
        <v>NEUTRAL</v>
      </c>
    </row>
    <row r="140" spans="1:12" ht="13.5" x14ac:dyDescent="0.25">
      <c r="A140" s="3">
        <f>RSI!A140</f>
        <v>0</v>
      </c>
      <c r="B140" s="2">
        <f>RSI!B140</f>
        <v>0</v>
      </c>
      <c r="C140" s="2">
        <f>RSI!I140</f>
        <v>100</v>
      </c>
      <c r="D140" s="2">
        <f>MACD!E140</f>
        <v>0</v>
      </c>
      <c r="E140" s="2">
        <f>MACD!F140</f>
        <v>0</v>
      </c>
      <c r="F140" s="2">
        <f>'Moving Avg'!D140</f>
        <v>0</v>
      </c>
      <c r="G140" s="2">
        <f>'Moving Avg'!F140</f>
        <v>0</v>
      </c>
      <c r="H140" s="2">
        <f>'Moving Avg'!G140</f>
        <v>0</v>
      </c>
      <c r="I140" s="2">
        <f>'Moving Avg'!H140</f>
        <v>0</v>
      </c>
      <c r="J140" s="5" t="str">
        <f>OBV!F140</f>
        <v>NEUTRAL</v>
      </c>
      <c r="K140" s="5" t="e">
        <f>OBV!G140</f>
        <v>#DIV/0!</v>
      </c>
      <c r="L140" s="5" t="str">
        <f>OBV!H140</f>
        <v>NEUTRAL</v>
      </c>
    </row>
    <row r="141" spans="1:12" ht="13.5" x14ac:dyDescent="0.25">
      <c r="A141" s="3">
        <f>RSI!A141</f>
        <v>0</v>
      </c>
      <c r="B141" s="2">
        <f>RSI!B141</f>
        <v>0</v>
      </c>
      <c r="C141" s="2">
        <f>RSI!I141</f>
        <v>100</v>
      </c>
      <c r="D141" s="2">
        <f>MACD!E141</f>
        <v>0</v>
      </c>
      <c r="E141" s="2">
        <f>MACD!F141</f>
        <v>0</v>
      </c>
      <c r="F141" s="2">
        <f>'Moving Avg'!D141</f>
        <v>0</v>
      </c>
      <c r="G141" s="2">
        <f>'Moving Avg'!F141</f>
        <v>0</v>
      </c>
      <c r="H141" s="2">
        <f>'Moving Avg'!G141</f>
        <v>0</v>
      </c>
      <c r="I141" s="2">
        <f>'Moving Avg'!H141</f>
        <v>0</v>
      </c>
      <c r="J141" s="5" t="str">
        <f>OBV!F141</f>
        <v>NEUTRAL</v>
      </c>
      <c r="K141" s="5" t="e">
        <f>OBV!G141</f>
        <v>#DIV/0!</v>
      </c>
      <c r="L141" s="5" t="str">
        <f>OBV!H141</f>
        <v>NEUTRAL</v>
      </c>
    </row>
    <row r="142" spans="1:12" ht="13.5" x14ac:dyDescent="0.25">
      <c r="A142" s="3">
        <f>RSI!A142</f>
        <v>0</v>
      </c>
      <c r="B142" s="2">
        <f>RSI!B142</f>
        <v>0</v>
      </c>
      <c r="C142" s="2">
        <f>RSI!I142</f>
        <v>100</v>
      </c>
      <c r="D142" s="2">
        <f>MACD!E142</f>
        <v>0</v>
      </c>
      <c r="E142" s="2">
        <f>MACD!F142</f>
        <v>0</v>
      </c>
      <c r="F142" s="2">
        <f>'Moving Avg'!D142</f>
        <v>0</v>
      </c>
      <c r="G142" s="2">
        <f>'Moving Avg'!F142</f>
        <v>0</v>
      </c>
      <c r="H142" s="2">
        <f>'Moving Avg'!G142</f>
        <v>0</v>
      </c>
      <c r="I142" s="2">
        <f>'Moving Avg'!H142</f>
        <v>0</v>
      </c>
      <c r="J142" s="5" t="str">
        <f>OBV!F142</f>
        <v>NEUTRAL</v>
      </c>
      <c r="K142" s="5" t="e">
        <f>OBV!G142</f>
        <v>#DIV/0!</v>
      </c>
      <c r="L142" s="5" t="str">
        <f>OBV!H142</f>
        <v>NEUTRAL</v>
      </c>
    </row>
    <row r="143" spans="1:12" ht="13.5" x14ac:dyDescent="0.25">
      <c r="A143" s="3">
        <f>RSI!A143</f>
        <v>0</v>
      </c>
      <c r="B143" s="2">
        <f>RSI!B143</f>
        <v>0</v>
      </c>
      <c r="C143" s="2">
        <f>RSI!I143</f>
        <v>100</v>
      </c>
      <c r="D143" s="2">
        <f>MACD!E143</f>
        <v>0</v>
      </c>
      <c r="E143" s="2">
        <f>MACD!F143</f>
        <v>0</v>
      </c>
      <c r="F143" s="2">
        <f>'Moving Avg'!D143</f>
        <v>0</v>
      </c>
      <c r="G143" s="2">
        <f>'Moving Avg'!F143</f>
        <v>0</v>
      </c>
      <c r="H143" s="2">
        <f>'Moving Avg'!G143</f>
        <v>0</v>
      </c>
      <c r="I143" s="2">
        <f>'Moving Avg'!H143</f>
        <v>0</v>
      </c>
      <c r="J143" s="5" t="str">
        <f>OBV!F143</f>
        <v>NEUTRAL</v>
      </c>
      <c r="K143" s="5" t="e">
        <f>OBV!G143</f>
        <v>#DIV/0!</v>
      </c>
      <c r="L143" s="5" t="str">
        <f>OBV!H143</f>
        <v>NEUTRAL</v>
      </c>
    </row>
    <row r="144" spans="1:12" ht="13.5" x14ac:dyDescent="0.25">
      <c r="A144" s="3">
        <f>RSI!A144</f>
        <v>0</v>
      </c>
      <c r="B144" s="2">
        <f>RSI!B144</f>
        <v>0</v>
      </c>
      <c r="C144" s="2">
        <f>RSI!I144</f>
        <v>100</v>
      </c>
      <c r="D144" s="2">
        <f>MACD!E144</f>
        <v>0</v>
      </c>
      <c r="E144" s="2">
        <f>MACD!F144</f>
        <v>0</v>
      </c>
      <c r="F144" s="2">
        <f>'Moving Avg'!D144</f>
        <v>0</v>
      </c>
      <c r="G144" s="2">
        <f>'Moving Avg'!F144</f>
        <v>0</v>
      </c>
      <c r="H144" s="2">
        <f>'Moving Avg'!G144</f>
        <v>0</v>
      </c>
      <c r="I144" s="2">
        <f>'Moving Avg'!H144</f>
        <v>0</v>
      </c>
      <c r="J144" s="5" t="str">
        <f>OBV!F144</f>
        <v>NEUTRAL</v>
      </c>
      <c r="K144" s="5" t="e">
        <f>OBV!G144</f>
        <v>#DIV/0!</v>
      </c>
      <c r="L144" s="5" t="str">
        <f>OBV!H144</f>
        <v>NEUTRAL</v>
      </c>
    </row>
    <row r="145" spans="1:12" ht="13.5" x14ac:dyDescent="0.25">
      <c r="A145" s="3">
        <f>RSI!A145</f>
        <v>0</v>
      </c>
      <c r="B145" s="2">
        <f>RSI!B145</f>
        <v>0</v>
      </c>
      <c r="C145" s="2">
        <f>RSI!I145</f>
        <v>100</v>
      </c>
      <c r="D145" s="2">
        <f>MACD!E145</f>
        <v>0</v>
      </c>
      <c r="E145" s="2">
        <f>MACD!F145</f>
        <v>0</v>
      </c>
      <c r="F145" s="2">
        <f>'Moving Avg'!D145</f>
        <v>0</v>
      </c>
      <c r="G145" s="2">
        <f>'Moving Avg'!F145</f>
        <v>0</v>
      </c>
      <c r="H145" s="2">
        <f>'Moving Avg'!G145</f>
        <v>0</v>
      </c>
      <c r="I145" s="2">
        <f>'Moving Avg'!H145</f>
        <v>0</v>
      </c>
      <c r="J145" s="5" t="str">
        <f>OBV!F145</f>
        <v>NEUTRAL</v>
      </c>
      <c r="K145" s="5" t="e">
        <f>OBV!G145</f>
        <v>#DIV/0!</v>
      </c>
      <c r="L145" s="5" t="str">
        <f>OBV!H145</f>
        <v>NEUTRAL</v>
      </c>
    </row>
    <row r="146" spans="1:12" ht="13.5" x14ac:dyDescent="0.25">
      <c r="A146" s="3">
        <f>RSI!A146</f>
        <v>0</v>
      </c>
      <c r="B146" s="2">
        <f>RSI!B146</f>
        <v>0</v>
      </c>
      <c r="C146" s="2">
        <f>RSI!I146</f>
        <v>100</v>
      </c>
      <c r="D146" s="2">
        <f>MACD!E146</f>
        <v>0</v>
      </c>
      <c r="E146" s="2">
        <f>MACD!F146</f>
        <v>0</v>
      </c>
      <c r="F146" s="2">
        <f>'Moving Avg'!D146</f>
        <v>0</v>
      </c>
      <c r="G146" s="2">
        <f>'Moving Avg'!F146</f>
        <v>0</v>
      </c>
      <c r="H146" s="2">
        <f>'Moving Avg'!G146</f>
        <v>0</v>
      </c>
      <c r="I146" s="2">
        <f>'Moving Avg'!H146</f>
        <v>0</v>
      </c>
      <c r="J146" s="5" t="str">
        <f>OBV!F146</f>
        <v>NEUTRAL</v>
      </c>
      <c r="K146" s="5" t="e">
        <f>OBV!G146</f>
        <v>#DIV/0!</v>
      </c>
      <c r="L146" s="5" t="str">
        <f>OBV!H146</f>
        <v>NEUTRAL</v>
      </c>
    </row>
    <row r="147" spans="1:12" ht="13.5" x14ac:dyDescent="0.25">
      <c r="A147" s="3">
        <f>RSI!A147</f>
        <v>0</v>
      </c>
      <c r="B147" s="2">
        <f>RSI!B147</f>
        <v>0</v>
      </c>
      <c r="C147" s="2">
        <f>RSI!I147</f>
        <v>100</v>
      </c>
      <c r="D147" s="2">
        <f>MACD!E147</f>
        <v>0</v>
      </c>
      <c r="E147" s="2">
        <f>MACD!F147</f>
        <v>0</v>
      </c>
      <c r="F147" s="2">
        <f>'Moving Avg'!D147</f>
        <v>0</v>
      </c>
      <c r="G147" s="2">
        <f>'Moving Avg'!F147</f>
        <v>0</v>
      </c>
      <c r="H147" s="2">
        <f>'Moving Avg'!G147</f>
        <v>0</v>
      </c>
      <c r="I147" s="2">
        <f>'Moving Avg'!H147</f>
        <v>0</v>
      </c>
      <c r="J147" s="5" t="str">
        <f>OBV!F147</f>
        <v>NEUTRAL</v>
      </c>
      <c r="K147" s="5" t="e">
        <f>OBV!G147</f>
        <v>#DIV/0!</v>
      </c>
      <c r="L147" s="5" t="str">
        <f>OBV!H147</f>
        <v>NEUTRAL</v>
      </c>
    </row>
    <row r="148" spans="1:12" ht="13.5" x14ac:dyDescent="0.25">
      <c r="A148" s="3">
        <f>RSI!A148</f>
        <v>0</v>
      </c>
      <c r="B148" s="2">
        <f>RSI!B148</f>
        <v>0</v>
      </c>
      <c r="C148" s="2">
        <f>RSI!I148</f>
        <v>100</v>
      </c>
      <c r="D148" s="2">
        <f>MACD!E148</f>
        <v>0</v>
      </c>
      <c r="E148" s="2">
        <f>MACD!F148</f>
        <v>0</v>
      </c>
      <c r="F148" s="2">
        <f>'Moving Avg'!D148</f>
        <v>0</v>
      </c>
      <c r="G148" s="2">
        <f>'Moving Avg'!F148</f>
        <v>0</v>
      </c>
      <c r="H148" s="2">
        <f>'Moving Avg'!G148</f>
        <v>0</v>
      </c>
      <c r="I148" s="2">
        <f>'Moving Avg'!H148</f>
        <v>0</v>
      </c>
      <c r="J148" s="5" t="str">
        <f>OBV!F148</f>
        <v>NEUTRAL</v>
      </c>
      <c r="K148" s="5" t="e">
        <f>OBV!G148</f>
        <v>#DIV/0!</v>
      </c>
      <c r="L148" s="5" t="str">
        <f>OBV!H148</f>
        <v>NEUTRAL</v>
      </c>
    </row>
    <row r="149" spans="1:12" ht="13.5" x14ac:dyDescent="0.25">
      <c r="A149" s="3">
        <f>RSI!A149</f>
        <v>0</v>
      </c>
      <c r="B149" s="2">
        <f>RSI!B149</f>
        <v>0</v>
      </c>
      <c r="C149" s="2">
        <f>RSI!I149</f>
        <v>100</v>
      </c>
      <c r="D149" s="2">
        <f>MACD!E149</f>
        <v>0</v>
      </c>
      <c r="E149" s="2">
        <f>MACD!F149</f>
        <v>0</v>
      </c>
      <c r="F149" s="2">
        <f>'Moving Avg'!D149</f>
        <v>0</v>
      </c>
      <c r="G149" s="2">
        <f>'Moving Avg'!F149</f>
        <v>0</v>
      </c>
      <c r="H149" s="2">
        <f>'Moving Avg'!G149</f>
        <v>0</v>
      </c>
      <c r="I149" s="2">
        <f>'Moving Avg'!H149</f>
        <v>0</v>
      </c>
      <c r="J149" s="5" t="str">
        <f>OBV!F149</f>
        <v>NEUTRAL</v>
      </c>
      <c r="K149" s="5" t="e">
        <f>OBV!G149</f>
        <v>#DIV/0!</v>
      </c>
      <c r="L149" s="5" t="str">
        <f>OBV!H149</f>
        <v>NEUTRAL</v>
      </c>
    </row>
    <row r="150" spans="1:12" ht="13.5" x14ac:dyDescent="0.25">
      <c r="A150" s="3">
        <f>RSI!A150</f>
        <v>0</v>
      </c>
      <c r="B150" s="2">
        <f>RSI!B150</f>
        <v>0</v>
      </c>
      <c r="C150" s="2">
        <f>RSI!I150</f>
        <v>100</v>
      </c>
      <c r="D150" s="2">
        <f>MACD!E150</f>
        <v>0</v>
      </c>
      <c r="E150" s="2">
        <f>MACD!F150</f>
        <v>0</v>
      </c>
      <c r="F150" s="2">
        <f>'Moving Avg'!D150</f>
        <v>0</v>
      </c>
      <c r="G150" s="2">
        <f>'Moving Avg'!F150</f>
        <v>0</v>
      </c>
      <c r="H150" s="2">
        <f>'Moving Avg'!G150</f>
        <v>0</v>
      </c>
      <c r="I150" s="2">
        <f>'Moving Avg'!H150</f>
        <v>0</v>
      </c>
      <c r="J150" s="5" t="str">
        <f>OBV!F150</f>
        <v>NEUTRAL</v>
      </c>
      <c r="K150" s="5" t="e">
        <f>OBV!G150</f>
        <v>#DIV/0!</v>
      </c>
      <c r="L150" s="5" t="str">
        <f>OBV!H150</f>
        <v>NEUTRAL</v>
      </c>
    </row>
    <row r="151" spans="1:12" ht="13.5" x14ac:dyDescent="0.25">
      <c r="A151" s="3">
        <f>RSI!A151</f>
        <v>0</v>
      </c>
      <c r="B151" s="2">
        <f>RSI!B151</f>
        <v>0</v>
      </c>
      <c r="C151" s="2">
        <f>RSI!I151</f>
        <v>100</v>
      </c>
      <c r="D151" s="2">
        <f>MACD!E151</f>
        <v>0</v>
      </c>
      <c r="E151" s="2">
        <f>MACD!F151</f>
        <v>0</v>
      </c>
      <c r="F151" s="2">
        <f>'Moving Avg'!D151</f>
        <v>0</v>
      </c>
      <c r="G151" s="2">
        <f>'Moving Avg'!F151</f>
        <v>0</v>
      </c>
      <c r="H151" s="2">
        <f>'Moving Avg'!G151</f>
        <v>0</v>
      </c>
      <c r="I151" s="2">
        <f>'Moving Avg'!H151</f>
        <v>0</v>
      </c>
      <c r="J151" s="5" t="str">
        <f>OBV!F151</f>
        <v>NEUTRAL</v>
      </c>
      <c r="K151" s="5" t="e">
        <f>OBV!G151</f>
        <v>#DIV/0!</v>
      </c>
      <c r="L151" s="5" t="str">
        <f>OBV!H151</f>
        <v>NEUTRAL</v>
      </c>
    </row>
    <row r="152" spans="1:12" ht="13.5" x14ac:dyDescent="0.25">
      <c r="A152" s="3">
        <f>RSI!A152</f>
        <v>0</v>
      </c>
      <c r="B152" s="2">
        <f>RSI!B152</f>
        <v>0</v>
      </c>
      <c r="C152" s="2">
        <f>RSI!I152</f>
        <v>100</v>
      </c>
      <c r="D152" s="2">
        <f>MACD!E152</f>
        <v>0</v>
      </c>
      <c r="E152" s="2">
        <f>MACD!F152</f>
        <v>0</v>
      </c>
      <c r="F152" s="2">
        <f>'Moving Avg'!D152</f>
        <v>0</v>
      </c>
      <c r="G152" s="2">
        <f>'Moving Avg'!F152</f>
        <v>0</v>
      </c>
      <c r="H152" s="2">
        <f>'Moving Avg'!G152</f>
        <v>0</v>
      </c>
      <c r="I152" s="2">
        <f>'Moving Avg'!H152</f>
        <v>0</v>
      </c>
      <c r="J152" s="5" t="str">
        <f>OBV!F152</f>
        <v>NEUTRAL</v>
      </c>
      <c r="K152" s="5" t="e">
        <f>OBV!G152</f>
        <v>#DIV/0!</v>
      </c>
      <c r="L152" s="5" t="str">
        <f>OBV!H152</f>
        <v>NEUTRAL</v>
      </c>
    </row>
    <row r="153" spans="1:12" ht="13.5" x14ac:dyDescent="0.25">
      <c r="A153" s="3">
        <f>RSI!A153</f>
        <v>0</v>
      </c>
      <c r="B153" s="2">
        <f>RSI!B153</f>
        <v>0</v>
      </c>
      <c r="C153" s="2">
        <f>RSI!I153</f>
        <v>100</v>
      </c>
      <c r="D153" s="2">
        <f>MACD!E153</f>
        <v>0</v>
      </c>
      <c r="E153" s="2">
        <f>MACD!F153</f>
        <v>0</v>
      </c>
      <c r="F153" s="2">
        <f>'Moving Avg'!D153</f>
        <v>0</v>
      </c>
      <c r="G153" s="2">
        <f>'Moving Avg'!F153</f>
        <v>0</v>
      </c>
      <c r="H153" s="2">
        <f>'Moving Avg'!G153</f>
        <v>0</v>
      </c>
      <c r="I153" s="2">
        <f>'Moving Avg'!H153</f>
        <v>0</v>
      </c>
      <c r="J153" s="5" t="str">
        <f>OBV!F153</f>
        <v>NEUTRAL</v>
      </c>
      <c r="K153" s="5" t="e">
        <f>OBV!G153</f>
        <v>#DIV/0!</v>
      </c>
      <c r="L153" s="5" t="str">
        <f>OBV!H153</f>
        <v>NEUTRAL</v>
      </c>
    </row>
    <row r="154" spans="1:12" ht="13.5" x14ac:dyDescent="0.25">
      <c r="A154" s="3">
        <f>RSI!A154</f>
        <v>0</v>
      </c>
      <c r="B154" s="2">
        <f>RSI!B154</f>
        <v>0</v>
      </c>
      <c r="C154" s="2">
        <f>RSI!I154</f>
        <v>100</v>
      </c>
      <c r="D154" s="2">
        <f>MACD!E154</f>
        <v>0</v>
      </c>
      <c r="E154" s="2">
        <f>MACD!F154</f>
        <v>0</v>
      </c>
      <c r="F154" s="2">
        <f>'Moving Avg'!D154</f>
        <v>0</v>
      </c>
      <c r="G154" s="2">
        <f>'Moving Avg'!F154</f>
        <v>0</v>
      </c>
      <c r="H154" s="2">
        <f>'Moving Avg'!G154</f>
        <v>0</v>
      </c>
      <c r="I154" s="2">
        <f>'Moving Avg'!H154</f>
        <v>0</v>
      </c>
      <c r="J154" s="5" t="str">
        <f>OBV!F154</f>
        <v>NEUTRAL</v>
      </c>
      <c r="K154" s="5" t="e">
        <f>OBV!G154</f>
        <v>#DIV/0!</v>
      </c>
      <c r="L154" s="5" t="str">
        <f>OBV!H154</f>
        <v>NEUTRAL</v>
      </c>
    </row>
    <row r="155" spans="1:12" ht="13.5" x14ac:dyDescent="0.25">
      <c r="A155" s="3">
        <f>RSI!A155</f>
        <v>0</v>
      </c>
      <c r="B155" s="2">
        <f>RSI!B155</f>
        <v>0</v>
      </c>
      <c r="C155" s="2">
        <f>RSI!I155</f>
        <v>100</v>
      </c>
      <c r="D155" s="2">
        <f>MACD!E155</f>
        <v>0</v>
      </c>
      <c r="E155" s="2">
        <f>MACD!F155</f>
        <v>0</v>
      </c>
      <c r="F155" s="2">
        <f>'Moving Avg'!D155</f>
        <v>0</v>
      </c>
      <c r="G155" s="2">
        <f>'Moving Avg'!F155</f>
        <v>0</v>
      </c>
      <c r="H155" s="2">
        <f>'Moving Avg'!G155</f>
        <v>0</v>
      </c>
      <c r="I155" s="2">
        <f>'Moving Avg'!H155</f>
        <v>0</v>
      </c>
      <c r="J155" s="5" t="str">
        <f>OBV!F155</f>
        <v>NEUTRAL</v>
      </c>
      <c r="K155" s="5" t="e">
        <f>OBV!G155</f>
        <v>#DIV/0!</v>
      </c>
      <c r="L155" s="5" t="str">
        <f>OBV!H155</f>
        <v>NEUTRAL</v>
      </c>
    </row>
    <row r="156" spans="1:12" ht="13.5" x14ac:dyDescent="0.25">
      <c r="A156" s="3">
        <f>RSI!A156</f>
        <v>0</v>
      </c>
      <c r="B156" s="2">
        <f>RSI!B156</f>
        <v>0</v>
      </c>
      <c r="C156" s="2">
        <f>RSI!I156</f>
        <v>100</v>
      </c>
      <c r="D156" s="2">
        <f>MACD!E156</f>
        <v>0</v>
      </c>
      <c r="E156" s="2">
        <f>MACD!F156</f>
        <v>0</v>
      </c>
      <c r="F156" s="2">
        <f>'Moving Avg'!D156</f>
        <v>0</v>
      </c>
      <c r="G156" s="2">
        <f>'Moving Avg'!F156</f>
        <v>0</v>
      </c>
      <c r="H156" s="2">
        <f>'Moving Avg'!G156</f>
        <v>0</v>
      </c>
      <c r="I156" s="2">
        <f>'Moving Avg'!H156</f>
        <v>0</v>
      </c>
      <c r="J156" s="5" t="str">
        <f>OBV!F156</f>
        <v>NEUTRAL</v>
      </c>
      <c r="K156" s="5" t="e">
        <f>OBV!G156</f>
        <v>#DIV/0!</v>
      </c>
      <c r="L156" s="5" t="str">
        <f>OBV!H156</f>
        <v>NEUTRAL</v>
      </c>
    </row>
    <row r="157" spans="1:12" ht="13.5" x14ac:dyDescent="0.25">
      <c r="A157" s="3">
        <f>RSI!A157</f>
        <v>0</v>
      </c>
      <c r="B157" s="2">
        <f>RSI!B157</f>
        <v>0</v>
      </c>
      <c r="C157" s="2">
        <f>RSI!I157</f>
        <v>100</v>
      </c>
      <c r="D157" s="2">
        <f>MACD!E157</f>
        <v>0</v>
      </c>
      <c r="E157" s="2">
        <f>MACD!F157</f>
        <v>0</v>
      </c>
      <c r="F157" s="2">
        <f>'Moving Avg'!D157</f>
        <v>0</v>
      </c>
      <c r="G157" s="2">
        <f>'Moving Avg'!F157</f>
        <v>0</v>
      </c>
      <c r="H157" s="2">
        <f>'Moving Avg'!G157</f>
        <v>0</v>
      </c>
      <c r="I157" s="2">
        <f>'Moving Avg'!H157</f>
        <v>0</v>
      </c>
      <c r="J157" s="5" t="str">
        <f>OBV!F157</f>
        <v>NEUTRAL</v>
      </c>
      <c r="K157" s="5" t="e">
        <f>OBV!G157</f>
        <v>#DIV/0!</v>
      </c>
      <c r="L157" s="5" t="str">
        <f>OBV!H157</f>
        <v>NEUTRAL</v>
      </c>
    </row>
    <row r="158" spans="1:12" ht="13.5" x14ac:dyDescent="0.25">
      <c r="A158" s="3">
        <f>RSI!A158</f>
        <v>0</v>
      </c>
      <c r="B158" s="2">
        <f>RSI!B158</f>
        <v>0</v>
      </c>
      <c r="C158" s="2">
        <f>RSI!I158</f>
        <v>100</v>
      </c>
      <c r="D158" s="2">
        <f>MACD!E158</f>
        <v>0</v>
      </c>
      <c r="E158" s="2">
        <f>MACD!F158</f>
        <v>0</v>
      </c>
      <c r="F158" s="2">
        <f>'Moving Avg'!D158</f>
        <v>0</v>
      </c>
      <c r="G158" s="2">
        <f>'Moving Avg'!F158</f>
        <v>0</v>
      </c>
      <c r="H158" s="2">
        <f>'Moving Avg'!G158</f>
        <v>0</v>
      </c>
      <c r="I158" s="2">
        <f>'Moving Avg'!H158</f>
        <v>0</v>
      </c>
      <c r="J158" s="5" t="str">
        <f>OBV!F158</f>
        <v>NEUTRAL</v>
      </c>
      <c r="K158" s="5" t="e">
        <f>OBV!G158</f>
        <v>#DIV/0!</v>
      </c>
      <c r="L158" s="5" t="str">
        <f>OBV!H158</f>
        <v>NEUTRAL</v>
      </c>
    </row>
    <row r="159" spans="1:12" ht="13.5" x14ac:dyDescent="0.25">
      <c r="A159" s="3">
        <f>RSI!A159</f>
        <v>0</v>
      </c>
      <c r="B159" s="2">
        <f>RSI!B159</f>
        <v>0</v>
      </c>
      <c r="C159" s="2">
        <f>RSI!I159</f>
        <v>100</v>
      </c>
      <c r="D159" s="2">
        <f>MACD!E159</f>
        <v>0</v>
      </c>
      <c r="E159" s="2">
        <f>MACD!F159</f>
        <v>0</v>
      </c>
      <c r="F159" s="2">
        <f>'Moving Avg'!D159</f>
        <v>0</v>
      </c>
      <c r="G159" s="2">
        <f>'Moving Avg'!F159</f>
        <v>0</v>
      </c>
      <c r="H159" s="2">
        <f>'Moving Avg'!G159</f>
        <v>0</v>
      </c>
      <c r="I159" s="2">
        <f>'Moving Avg'!H159</f>
        <v>0</v>
      </c>
      <c r="J159" s="5" t="str">
        <f>OBV!F159</f>
        <v>NEUTRAL</v>
      </c>
      <c r="K159" s="5" t="e">
        <f>OBV!G159</f>
        <v>#DIV/0!</v>
      </c>
      <c r="L159" s="5" t="str">
        <f>OBV!H159</f>
        <v>NEUTRAL</v>
      </c>
    </row>
    <row r="160" spans="1:12" ht="13.5" x14ac:dyDescent="0.25">
      <c r="A160" s="3">
        <f>RSI!A160</f>
        <v>0</v>
      </c>
      <c r="B160" s="2">
        <f>RSI!B160</f>
        <v>0</v>
      </c>
      <c r="C160" s="2">
        <f>RSI!I160</f>
        <v>100</v>
      </c>
      <c r="D160" s="2">
        <f>MACD!E160</f>
        <v>0</v>
      </c>
      <c r="E160" s="2">
        <f>MACD!F160</f>
        <v>0</v>
      </c>
      <c r="F160" s="2">
        <f>'Moving Avg'!D160</f>
        <v>0</v>
      </c>
      <c r="G160" s="2">
        <f>'Moving Avg'!F160</f>
        <v>0</v>
      </c>
      <c r="H160" s="2">
        <f>'Moving Avg'!G160</f>
        <v>0</v>
      </c>
      <c r="I160" s="2">
        <f>'Moving Avg'!H160</f>
        <v>0</v>
      </c>
      <c r="J160" s="5" t="str">
        <f>OBV!F160</f>
        <v>NEUTRAL</v>
      </c>
      <c r="K160" s="5" t="e">
        <f>OBV!G160</f>
        <v>#DIV/0!</v>
      </c>
      <c r="L160" s="5" t="str">
        <f>OBV!H160</f>
        <v>NEUTRAL</v>
      </c>
    </row>
    <row r="161" spans="1:12" ht="13.5" x14ac:dyDescent="0.25">
      <c r="A161" s="3">
        <f>RSI!A161</f>
        <v>0</v>
      </c>
      <c r="B161" s="2">
        <f>RSI!B161</f>
        <v>0</v>
      </c>
      <c r="C161" s="2">
        <f>RSI!I161</f>
        <v>100</v>
      </c>
      <c r="D161" s="2">
        <f>MACD!E161</f>
        <v>0</v>
      </c>
      <c r="E161" s="2">
        <f>MACD!F161</f>
        <v>0</v>
      </c>
      <c r="F161" s="2">
        <f>'Moving Avg'!D161</f>
        <v>0</v>
      </c>
      <c r="G161" s="2">
        <f>'Moving Avg'!F161</f>
        <v>0</v>
      </c>
      <c r="H161" s="2">
        <f>'Moving Avg'!G161</f>
        <v>0</v>
      </c>
      <c r="I161" s="2">
        <f>'Moving Avg'!H161</f>
        <v>0</v>
      </c>
      <c r="J161" s="5" t="str">
        <f>OBV!F161</f>
        <v>NEUTRAL</v>
      </c>
      <c r="K161" s="5" t="e">
        <f>OBV!G161</f>
        <v>#DIV/0!</v>
      </c>
      <c r="L161" s="5" t="str">
        <f>OBV!H161</f>
        <v>NEUTRAL</v>
      </c>
    </row>
    <row r="162" spans="1:12" ht="13.5" x14ac:dyDescent="0.25">
      <c r="A162" s="3">
        <f>RSI!A162</f>
        <v>0</v>
      </c>
      <c r="B162" s="2">
        <f>RSI!B162</f>
        <v>0</v>
      </c>
      <c r="C162" s="2">
        <f>RSI!I162</f>
        <v>100</v>
      </c>
      <c r="D162" s="2">
        <f>MACD!E162</f>
        <v>0</v>
      </c>
      <c r="E162" s="2">
        <f>MACD!F162</f>
        <v>0</v>
      </c>
      <c r="F162" s="2">
        <f>'Moving Avg'!D162</f>
        <v>0</v>
      </c>
      <c r="G162" s="2">
        <f>'Moving Avg'!F162</f>
        <v>0</v>
      </c>
      <c r="H162" s="2">
        <f>'Moving Avg'!G162</f>
        <v>0</v>
      </c>
      <c r="I162" s="2">
        <f>'Moving Avg'!H162</f>
        <v>0</v>
      </c>
      <c r="J162" s="5" t="str">
        <f>OBV!F162</f>
        <v>NEUTRAL</v>
      </c>
      <c r="K162" s="5" t="e">
        <f>OBV!G162</f>
        <v>#DIV/0!</v>
      </c>
      <c r="L162" s="5" t="str">
        <f>OBV!H162</f>
        <v>NEUTRAL</v>
      </c>
    </row>
    <row r="163" spans="1:12" ht="13.5" x14ac:dyDescent="0.25">
      <c r="A163" s="3">
        <f>RSI!A163</f>
        <v>0</v>
      </c>
      <c r="B163" s="2">
        <f>RSI!B163</f>
        <v>0</v>
      </c>
      <c r="C163" s="2">
        <f>RSI!I163</f>
        <v>100</v>
      </c>
      <c r="D163" s="2">
        <f>MACD!E163</f>
        <v>0</v>
      </c>
      <c r="E163" s="2">
        <f>MACD!F163</f>
        <v>0</v>
      </c>
      <c r="F163" s="2">
        <f>'Moving Avg'!D163</f>
        <v>0</v>
      </c>
      <c r="G163" s="2">
        <f>'Moving Avg'!F163</f>
        <v>0</v>
      </c>
      <c r="H163" s="2">
        <f>'Moving Avg'!G163</f>
        <v>0</v>
      </c>
      <c r="I163" s="2">
        <f>'Moving Avg'!H163</f>
        <v>0</v>
      </c>
      <c r="J163" s="5" t="str">
        <f>OBV!F163</f>
        <v>NEUTRAL</v>
      </c>
      <c r="K163" s="5" t="e">
        <f>OBV!G163</f>
        <v>#DIV/0!</v>
      </c>
      <c r="L163" s="5" t="str">
        <f>OBV!H163</f>
        <v>NEUTRAL</v>
      </c>
    </row>
    <row r="164" spans="1:12" ht="13.5" x14ac:dyDescent="0.25">
      <c r="A164" s="3">
        <f>RSI!A164</f>
        <v>0</v>
      </c>
      <c r="B164" s="2">
        <f>RSI!B164</f>
        <v>0</v>
      </c>
      <c r="C164" s="2">
        <f>RSI!I164</f>
        <v>100</v>
      </c>
      <c r="D164" s="2">
        <f>MACD!E164</f>
        <v>0</v>
      </c>
      <c r="E164" s="2">
        <f>MACD!F164</f>
        <v>0</v>
      </c>
      <c r="F164" s="2">
        <f>'Moving Avg'!D164</f>
        <v>0</v>
      </c>
      <c r="G164" s="2">
        <f>'Moving Avg'!F164</f>
        <v>0</v>
      </c>
      <c r="H164" s="2">
        <f>'Moving Avg'!G164</f>
        <v>0</v>
      </c>
      <c r="I164" s="2">
        <f>'Moving Avg'!H164</f>
        <v>0</v>
      </c>
      <c r="J164" s="5" t="str">
        <f>OBV!F164</f>
        <v>NEUTRAL</v>
      </c>
      <c r="K164" s="5" t="e">
        <f>OBV!G164</f>
        <v>#DIV/0!</v>
      </c>
      <c r="L164" s="5" t="str">
        <f>OBV!H164</f>
        <v>NEUTRAL</v>
      </c>
    </row>
    <row r="165" spans="1:12" ht="13.5" x14ac:dyDescent="0.25">
      <c r="A165" s="3">
        <f>RSI!A165</f>
        <v>0</v>
      </c>
      <c r="B165" s="2">
        <f>RSI!B165</f>
        <v>0</v>
      </c>
      <c r="C165" s="2">
        <f>RSI!I165</f>
        <v>100</v>
      </c>
      <c r="D165" s="2">
        <f>MACD!E165</f>
        <v>0</v>
      </c>
      <c r="E165" s="2">
        <f>MACD!F165</f>
        <v>0</v>
      </c>
      <c r="F165" s="2">
        <f>'Moving Avg'!D165</f>
        <v>0</v>
      </c>
      <c r="G165" s="2">
        <f>'Moving Avg'!F165</f>
        <v>0</v>
      </c>
      <c r="H165" s="2">
        <f>'Moving Avg'!G165</f>
        <v>0</v>
      </c>
      <c r="I165" s="2">
        <f>'Moving Avg'!H165</f>
        <v>0</v>
      </c>
      <c r="J165" s="5" t="str">
        <f>OBV!F165</f>
        <v>NEUTRAL</v>
      </c>
      <c r="K165" s="5" t="e">
        <f>OBV!G165</f>
        <v>#DIV/0!</v>
      </c>
      <c r="L165" s="5" t="str">
        <f>OBV!H165</f>
        <v>NEUTRAL</v>
      </c>
    </row>
    <row r="166" spans="1:12" ht="13.5" x14ac:dyDescent="0.25">
      <c r="A166" s="3">
        <f>RSI!A166</f>
        <v>0</v>
      </c>
      <c r="B166" s="2">
        <f>RSI!B166</f>
        <v>0</v>
      </c>
      <c r="C166" s="2">
        <f>RSI!I166</f>
        <v>100</v>
      </c>
      <c r="D166" s="2">
        <f>MACD!E166</f>
        <v>0</v>
      </c>
      <c r="E166" s="2">
        <f>MACD!F166</f>
        <v>0</v>
      </c>
      <c r="F166" s="2">
        <f>'Moving Avg'!D166</f>
        <v>0</v>
      </c>
      <c r="G166" s="2">
        <f>'Moving Avg'!F166</f>
        <v>0</v>
      </c>
      <c r="H166" s="2">
        <f>'Moving Avg'!G166</f>
        <v>0</v>
      </c>
      <c r="I166" s="2">
        <f>'Moving Avg'!H166</f>
        <v>0</v>
      </c>
      <c r="J166" s="5" t="str">
        <f>OBV!F166</f>
        <v>NEUTRAL</v>
      </c>
      <c r="K166" s="5" t="e">
        <f>OBV!G166</f>
        <v>#DIV/0!</v>
      </c>
      <c r="L166" s="5" t="str">
        <f>OBV!H166</f>
        <v>NEUTRAL</v>
      </c>
    </row>
    <row r="167" spans="1:12" ht="13.5" x14ac:dyDescent="0.25">
      <c r="A167" s="3">
        <f>RSI!A167</f>
        <v>0</v>
      </c>
      <c r="B167" s="2">
        <f>RSI!B167</f>
        <v>0</v>
      </c>
      <c r="C167" s="2">
        <f>RSI!I167</f>
        <v>100</v>
      </c>
      <c r="D167" s="2">
        <f>MACD!E167</f>
        <v>0</v>
      </c>
      <c r="E167" s="2">
        <f>MACD!F167</f>
        <v>0</v>
      </c>
      <c r="F167" s="2">
        <f>'Moving Avg'!D167</f>
        <v>0</v>
      </c>
      <c r="G167" s="2">
        <f>'Moving Avg'!F167</f>
        <v>0</v>
      </c>
      <c r="H167" s="2">
        <f>'Moving Avg'!G167</f>
        <v>0</v>
      </c>
      <c r="I167" s="2">
        <f>'Moving Avg'!H167</f>
        <v>0</v>
      </c>
      <c r="J167" s="5" t="str">
        <f>OBV!F167</f>
        <v>NEUTRAL</v>
      </c>
      <c r="K167" s="5" t="e">
        <f>OBV!G167</f>
        <v>#DIV/0!</v>
      </c>
      <c r="L167" s="5" t="str">
        <f>OBV!H167</f>
        <v>NEUTRAL</v>
      </c>
    </row>
    <row r="168" spans="1:12" ht="13.5" x14ac:dyDescent="0.25">
      <c r="A168" s="3">
        <f>RSI!A168</f>
        <v>0</v>
      </c>
      <c r="B168" s="2">
        <f>RSI!B168</f>
        <v>0</v>
      </c>
      <c r="C168" s="2">
        <f>RSI!I168</f>
        <v>100</v>
      </c>
      <c r="D168" s="2">
        <f>MACD!E168</f>
        <v>0</v>
      </c>
      <c r="E168" s="2">
        <f>MACD!F168</f>
        <v>0</v>
      </c>
      <c r="F168" s="2">
        <f>'Moving Avg'!D168</f>
        <v>0</v>
      </c>
      <c r="G168" s="2">
        <f>'Moving Avg'!F168</f>
        <v>0</v>
      </c>
      <c r="H168" s="2">
        <f>'Moving Avg'!G168</f>
        <v>0</v>
      </c>
      <c r="I168" s="2">
        <f>'Moving Avg'!H168</f>
        <v>0</v>
      </c>
      <c r="J168" s="5" t="str">
        <f>OBV!F168</f>
        <v>NEUTRAL</v>
      </c>
      <c r="K168" s="5" t="e">
        <f>OBV!G168</f>
        <v>#DIV/0!</v>
      </c>
      <c r="L168" s="5" t="str">
        <f>OBV!H168</f>
        <v>NEUTRAL</v>
      </c>
    </row>
    <row r="169" spans="1:12" ht="13.5" x14ac:dyDescent="0.25">
      <c r="A169" s="3">
        <f>RSI!A169</f>
        <v>0</v>
      </c>
      <c r="B169" s="2">
        <f>RSI!B169</f>
        <v>0</v>
      </c>
      <c r="C169" s="2">
        <f>RSI!I169</f>
        <v>100</v>
      </c>
      <c r="D169" s="2">
        <f>MACD!E169</f>
        <v>0</v>
      </c>
      <c r="E169" s="2">
        <f>MACD!F169</f>
        <v>0</v>
      </c>
      <c r="F169" s="2">
        <f>'Moving Avg'!D169</f>
        <v>0</v>
      </c>
      <c r="G169" s="2">
        <f>'Moving Avg'!F169</f>
        <v>0</v>
      </c>
      <c r="H169" s="2">
        <f>'Moving Avg'!G169</f>
        <v>0</v>
      </c>
      <c r="I169" s="2">
        <f>'Moving Avg'!H169</f>
        <v>0</v>
      </c>
      <c r="J169" s="5" t="str">
        <f>OBV!F169</f>
        <v>NEUTRAL</v>
      </c>
      <c r="K169" s="5" t="e">
        <f>OBV!G169</f>
        <v>#DIV/0!</v>
      </c>
      <c r="L169" s="5" t="str">
        <f>OBV!H169</f>
        <v>NEUTRAL</v>
      </c>
    </row>
    <row r="170" spans="1:12" ht="13.5" x14ac:dyDescent="0.25">
      <c r="A170" s="3">
        <f>RSI!A170</f>
        <v>0</v>
      </c>
      <c r="B170" s="2">
        <f>RSI!B170</f>
        <v>0</v>
      </c>
      <c r="C170" s="2">
        <f>RSI!I170</f>
        <v>100</v>
      </c>
      <c r="D170" s="2">
        <f>MACD!E170</f>
        <v>0</v>
      </c>
      <c r="E170" s="2">
        <f>MACD!F170</f>
        <v>0</v>
      </c>
      <c r="F170" s="2">
        <f>'Moving Avg'!D170</f>
        <v>0</v>
      </c>
      <c r="G170" s="2">
        <f>'Moving Avg'!F170</f>
        <v>0</v>
      </c>
      <c r="H170" s="2">
        <f>'Moving Avg'!G170</f>
        <v>0</v>
      </c>
      <c r="I170" s="2">
        <f>'Moving Avg'!H170</f>
        <v>0</v>
      </c>
      <c r="J170" s="5" t="str">
        <f>OBV!F170</f>
        <v>NEUTRAL</v>
      </c>
      <c r="K170" s="5" t="e">
        <f>OBV!G170</f>
        <v>#DIV/0!</v>
      </c>
      <c r="L170" s="5" t="str">
        <f>OBV!H170</f>
        <v>NEUTRAL</v>
      </c>
    </row>
    <row r="171" spans="1:12" ht="13.5" x14ac:dyDescent="0.25">
      <c r="A171" s="3">
        <f>RSI!A171</f>
        <v>0</v>
      </c>
      <c r="B171" s="2">
        <f>RSI!B171</f>
        <v>0</v>
      </c>
      <c r="C171" s="2">
        <f>RSI!I171</f>
        <v>100</v>
      </c>
      <c r="D171" s="2">
        <f>MACD!E171</f>
        <v>0</v>
      </c>
      <c r="E171" s="2">
        <f>MACD!F171</f>
        <v>0</v>
      </c>
      <c r="F171" s="2">
        <f>'Moving Avg'!D171</f>
        <v>0</v>
      </c>
      <c r="G171" s="2">
        <f>'Moving Avg'!F171</f>
        <v>0</v>
      </c>
      <c r="H171" s="2">
        <f>'Moving Avg'!G171</f>
        <v>0</v>
      </c>
      <c r="I171" s="2">
        <f>'Moving Avg'!H171</f>
        <v>0</v>
      </c>
      <c r="J171" s="5" t="str">
        <f>OBV!F171</f>
        <v>NEUTRAL</v>
      </c>
      <c r="K171" s="5" t="e">
        <f>OBV!G171</f>
        <v>#DIV/0!</v>
      </c>
      <c r="L171" s="5" t="str">
        <f>OBV!H171</f>
        <v>NEUTRAL</v>
      </c>
    </row>
    <row r="172" spans="1:12" ht="13.5" x14ac:dyDescent="0.25">
      <c r="A172" s="3">
        <f>RSI!A172</f>
        <v>0</v>
      </c>
      <c r="B172" s="2">
        <f>RSI!B172</f>
        <v>0</v>
      </c>
      <c r="C172" s="2">
        <f>RSI!I172</f>
        <v>100</v>
      </c>
      <c r="D172" s="2">
        <f>MACD!E172</f>
        <v>0</v>
      </c>
      <c r="E172" s="2">
        <f>MACD!F172</f>
        <v>0</v>
      </c>
      <c r="F172" s="2">
        <f>'Moving Avg'!D172</f>
        <v>0</v>
      </c>
      <c r="G172" s="2">
        <f>'Moving Avg'!F172</f>
        <v>0</v>
      </c>
      <c r="H172" s="2">
        <f>'Moving Avg'!G172</f>
        <v>0</v>
      </c>
      <c r="I172" s="2">
        <f>'Moving Avg'!H172</f>
        <v>0</v>
      </c>
      <c r="J172" s="5" t="str">
        <f>OBV!F172</f>
        <v>NEUTRAL</v>
      </c>
      <c r="K172" s="5" t="e">
        <f>OBV!G172</f>
        <v>#DIV/0!</v>
      </c>
      <c r="L172" s="5" t="str">
        <f>OBV!H172</f>
        <v>NEUTRAL</v>
      </c>
    </row>
    <row r="173" spans="1:12" ht="13.5" x14ac:dyDescent="0.25">
      <c r="A173" s="3">
        <f>RSI!A173</f>
        <v>0</v>
      </c>
      <c r="B173" s="2">
        <f>RSI!B173</f>
        <v>0</v>
      </c>
      <c r="C173" s="2">
        <f>RSI!I173</f>
        <v>100</v>
      </c>
      <c r="D173" s="2">
        <f>MACD!E173</f>
        <v>0</v>
      </c>
      <c r="E173" s="2">
        <f>MACD!F173</f>
        <v>0</v>
      </c>
      <c r="F173" s="2">
        <f>'Moving Avg'!D173</f>
        <v>0</v>
      </c>
      <c r="G173" s="2">
        <f>'Moving Avg'!F173</f>
        <v>0</v>
      </c>
      <c r="H173" s="2">
        <f>'Moving Avg'!G173</f>
        <v>0</v>
      </c>
      <c r="I173" s="2">
        <f>'Moving Avg'!H173</f>
        <v>0</v>
      </c>
      <c r="J173" s="5" t="str">
        <f>OBV!F173</f>
        <v>NEUTRAL</v>
      </c>
      <c r="K173" s="5" t="e">
        <f>OBV!G173</f>
        <v>#DIV/0!</v>
      </c>
      <c r="L173" s="5" t="str">
        <f>OBV!H173</f>
        <v>NEUTRAL</v>
      </c>
    </row>
    <row r="174" spans="1:12" ht="13.5" x14ac:dyDescent="0.25">
      <c r="A174" s="3">
        <f>RSI!A174</f>
        <v>0</v>
      </c>
      <c r="B174" s="2">
        <f>RSI!B174</f>
        <v>0</v>
      </c>
      <c r="C174" s="2">
        <f>RSI!I174</f>
        <v>100</v>
      </c>
      <c r="D174" s="2">
        <f>MACD!E174</f>
        <v>0</v>
      </c>
      <c r="E174" s="2">
        <f>MACD!F174</f>
        <v>0</v>
      </c>
      <c r="F174" s="2">
        <f>'Moving Avg'!D174</f>
        <v>0</v>
      </c>
      <c r="G174" s="2">
        <f>'Moving Avg'!F174</f>
        <v>0</v>
      </c>
      <c r="H174" s="2">
        <f>'Moving Avg'!G174</f>
        <v>0</v>
      </c>
      <c r="I174" s="2">
        <f>'Moving Avg'!H174</f>
        <v>0</v>
      </c>
      <c r="J174" s="5" t="str">
        <f>OBV!F174</f>
        <v>NEUTRAL</v>
      </c>
      <c r="K174" s="5" t="e">
        <f>OBV!G174</f>
        <v>#DIV/0!</v>
      </c>
      <c r="L174" s="5" t="str">
        <f>OBV!H174</f>
        <v>NEUTRAL</v>
      </c>
    </row>
    <row r="175" spans="1:12" ht="13.5" x14ac:dyDescent="0.25">
      <c r="A175" s="3">
        <f>RSI!A175</f>
        <v>0</v>
      </c>
      <c r="B175" s="2">
        <f>RSI!B175</f>
        <v>0</v>
      </c>
      <c r="C175" s="2">
        <f>RSI!I175</f>
        <v>100</v>
      </c>
      <c r="D175" s="2">
        <f>MACD!E175</f>
        <v>0</v>
      </c>
      <c r="E175" s="2">
        <f>MACD!F175</f>
        <v>0</v>
      </c>
      <c r="F175" s="2">
        <f>'Moving Avg'!D175</f>
        <v>0</v>
      </c>
      <c r="G175" s="2">
        <f>'Moving Avg'!F175</f>
        <v>0</v>
      </c>
      <c r="H175" s="2">
        <f>'Moving Avg'!G175</f>
        <v>0</v>
      </c>
      <c r="I175" s="2">
        <f>'Moving Avg'!H175</f>
        <v>0</v>
      </c>
      <c r="J175" s="5" t="str">
        <f>OBV!F175</f>
        <v>NEUTRAL</v>
      </c>
      <c r="K175" s="5" t="e">
        <f>OBV!G175</f>
        <v>#DIV/0!</v>
      </c>
      <c r="L175" s="5" t="str">
        <f>OBV!H175</f>
        <v>NEUTRAL</v>
      </c>
    </row>
    <row r="176" spans="1:12" ht="13.5" x14ac:dyDescent="0.25">
      <c r="A176" s="3">
        <f>RSI!A176</f>
        <v>0</v>
      </c>
      <c r="B176" s="2">
        <f>RSI!B176</f>
        <v>0</v>
      </c>
      <c r="C176" s="2">
        <f>RSI!I176</f>
        <v>100</v>
      </c>
      <c r="D176" s="2">
        <f>MACD!E176</f>
        <v>0</v>
      </c>
      <c r="E176" s="2">
        <f>MACD!F176</f>
        <v>0</v>
      </c>
      <c r="F176" s="2">
        <f>'Moving Avg'!D176</f>
        <v>0</v>
      </c>
      <c r="G176" s="2">
        <f>'Moving Avg'!F176</f>
        <v>0</v>
      </c>
      <c r="H176" s="2">
        <f>'Moving Avg'!G176</f>
        <v>0</v>
      </c>
      <c r="I176" s="2">
        <f>'Moving Avg'!H176</f>
        <v>0</v>
      </c>
      <c r="J176" s="5" t="str">
        <f>OBV!F176</f>
        <v>NEUTRAL</v>
      </c>
      <c r="K176" s="5" t="e">
        <f>OBV!G176</f>
        <v>#DIV/0!</v>
      </c>
      <c r="L176" s="5" t="str">
        <f>OBV!H176</f>
        <v>NEUTRAL</v>
      </c>
    </row>
    <row r="177" spans="1:12" ht="13.5" x14ac:dyDescent="0.25">
      <c r="A177" s="3">
        <f>RSI!A177</f>
        <v>0</v>
      </c>
      <c r="B177" s="2">
        <f>RSI!B177</f>
        <v>0</v>
      </c>
      <c r="C177" s="2">
        <f>RSI!I177</f>
        <v>100</v>
      </c>
      <c r="D177" s="2">
        <f>MACD!E177</f>
        <v>0</v>
      </c>
      <c r="E177" s="2">
        <f>MACD!F177</f>
        <v>0</v>
      </c>
      <c r="F177" s="2">
        <f>'Moving Avg'!D177</f>
        <v>0</v>
      </c>
      <c r="G177" s="2">
        <f>'Moving Avg'!F177</f>
        <v>0</v>
      </c>
      <c r="H177" s="2">
        <f>'Moving Avg'!G177</f>
        <v>0</v>
      </c>
      <c r="I177" s="2">
        <f>'Moving Avg'!H177</f>
        <v>0</v>
      </c>
      <c r="J177" s="5" t="str">
        <f>OBV!F177</f>
        <v>NEUTRAL</v>
      </c>
      <c r="K177" s="5" t="e">
        <f>OBV!G177</f>
        <v>#DIV/0!</v>
      </c>
      <c r="L177" s="5" t="str">
        <f>OBV!H177</f>
        <v>NEUTRAL</v>
      </c>
    </row>
    <row r="178" spans="1:12" ht="13.5" x14ac:dyDescent="0.25">
      <c r="A178" s="3">
        <f>RSI!A178</f>
        <v>0</v>
      </c>
      <c r="B178" s="2">
        <f>RSI!B178</f>
        <v>0</v>
      </c>
      <c r="C178" s="2">
        <f>RSI!I178</f>
        <v>100</v>
      </c>
      <c r="D178" s="2">
        <f>MACD!E178</f>
        <v>0</v>
      </c>
      <c r="E178" s="2">
        <f>MACD!F178</f>
        <v>0</v>
      </c>
      <c r="F178" s="2">
        <f>'Moving Avg'!D178</f>
        <v>0</v>
      </c>
      <c r="G178" s="2">
        <f>'Moving Avg'!F178</f>
        <v>0</v>
      </c>
      <c r="H178" s="2">
        <f>'Moving Avg'!G178</f>
        <v>0</v>
      </c>
      <c r="I178" s="2">
        <f>'Moving Avg'!H178</f>
        <v>0</v>
      </c>
      <c r="J178" s="5" t="str">
        <f>OBV!F178</f>
        <v>NEUTRAL</v>
      </c>
      <c r="K178" s="5" t="e">
        <f>OBV!G178</f>
        <v>#DIV/0!</v>
      </c>
      <c r="L178" s="5" t="str">
        <f>OBV!H178</f>
        <v>NEUTRAL</v>
      </c>
    </row>
    <row r="179" spans="1:12" ht="13.5" x14ac:dyDescent="0.25">
      <c r="A179" s="3">
        <f>RSI!A179</f>
        <v>0</v>
      </c>
      <c r="B179" s="2">
        <f>RSI!B179</f>
        <v>0</v>
      </c>
      <c r="C179" s="2">
        <f>RSI!I179</f>
        <v>100</v>
      </c>
      <c r="D179" s="2">
        <f>MACD!E179</f>
        <v>0</v>
      </c>
      <c r="E179" s="2">
        <f>MACD!F179</f>
        <v>0</v>
      </c>
      <c r="F179" s="2">
        <f>'Moving Avg'!D179</f>
        <v>0</v>
      </c>
      <c r="G179" s="2">
        <f>'Moving Avg'!F179</f>
        <v>0</v>
      </c>
      <c r="H179" s="2">
        <f>'Moving Avg'!G179</f>
        <v>0</v>
      </c>
      <c r="I179" s="2">
        <f>'Moving Avg'!H179</f>
        <v>0</v>
      </c>
      <c r="J179" s="5" t="str">
        <f>OBV!F179</f>
        <v>NEUTRAL</v>
      </c>
      <c r="K179" s="5" t="e">
        <f>OBV!G179</f>
        <v>#DIV/0!</v>
      </c>
      <c r="L179" s="5" t="str">
        <f>OBV!H179</f>
        <v>NEUTRAL</v>
      </c>
    </row>
    <row r="180" spans="1:12" ht="13.5" x14ac:dyDescent="0.25">
      <c r="A180" s="3">
        <f>RSI!A180</f>
        <v>0</v>
      </c>
      <c r="B180" s="2">
        <f>RSI!B180</f>
        <v>0</v>
      </c>
      <c r="C180" s="2">
        <f>RSI!I180</f>
        <v>100</v>
      </c>
      <c r="D180" s="2">
        <f>MACD!E180</f>
        <v>0</v>
      </c>
      <c r="E180" s="2">
        <f>MACD!F180</f>
        <v>0</v>
      </c>
      <c r="F180" s="2">
        <f>'Moving Avg'!D180</f>
        <v>0</v>
      </c>
      <c r="G180" s="2">
        <f>'Moving Avg'!F180</f>
        <v>0</v>
      </c>
      <c r="H180" s="2">
        <f>'Moving Avg'!G180</f>
        <v>0</v>
      </c>
      <c r="I180" s="2">
        <f>'Moving Avg'!H180</f>
        <v>0</v>
      </c>
      <c r="J180" s="5" t="str">
        <f>OBV!F180</f>
        <v>NEUTRAL</v>
      </c>
      <c r="K180" s="5" t="e">
        <f>OBV!G180</f>
        <v>#DIV/0!</v>
      </c>
      <c r="L180" s="5" t="str">
        <f>OBV!H180</f>
        <v>NEUTRAL</v>
      </c>
    </row>
    <row r="181" spans="1:12" ht="13.5" x14ac:dyDescent="0.25">
      <c r="A181" s="3">
        <f>RSI!A181</f>
        <v>0</v>
      </c>
      <c r="B181" s="2">
        <f>RSI!B181</f>
        <v>0</v>
      </c>
      <c r="C181" s="2">
        <f>RSI!I181</f>
        <v>100</v>
      </c>
      <c r="D181" s="2">
        <f>MACD!E181</f>
        <v>0</v>
      </c>
      <c r="E181" s="2">
        <f>MACD!F181</f>
        <v>0</v>
      </c>
      <c r="F181" s="2">
        <f>'Moving Avg'!D181</f>
        <v>0</v>
      </c>
      <c r="G181" s="2">
        <f>'Moving Avg'!F181</f>
        <v>0</v>
      </c>
      <c r="H181" s="2">
        <f>'Moving Avg'!G181</f>
        <v>0</v>
      </c>
      <c r="I181" s="2">
        <f>'Moving Avg'!H181</f>
        <v>0</v>
      </c>
      <c r="J181" s="5" t="str">
        <f>OBV!F181</f>
        <v>NEUTRAL</v>
      </c>
      <c r="K181" s="5" t="e">
        <f>OBV!G181</f>
        <v>#DIV/0!</v>
      </c>
      <c r="L181" s="5" t="str">
        <f>OBV!H181</f>
        <v>NEUTRAL</v>
      </c>
    </row>
    <row r="182" spans="1:12" ht="13.5" x14ac:dyDescent="0.25">
      <c r="A182" s="3">
        <f>RSI!A182</f>
        <v>0</v>
      </c>
      <c r="B182" s="2">
        <f>RSI!B182</f>
        <v>0</v>
      </c>
      <c r="C182" s="2">
        <f>RSI!I182</f>
        <v>100</v>
      </c>
      <c r="D182" s="2">
        <f>MACD!E182</f>
        <v>0</v>
      </c>
      <c r="E182" s="2">
        <f>MACD!F182</f>
        <v>0</v>
      </c>
      <c r="F182" s="2">
        <f>'Moving Avg'!D182</f>
        <v>0</v>
      </c>
      <c r="G182" s="2">
        <f>'Moving Avg'!F182</f>
        <v>0</v>
      </c>
      <c r="H182" s="2">
        <f>'Moving Avg'!G182</f>
        <v>0</v>
      </c>
      <c r="I182" s="2">
        <f>'Moving Avg'!H182</f>
        <v>0</v>
      </c>
      <c r="J182" s="5" t="str">
        <f>OBV!F182</f>
        <v>NEUTRAL</v>
      </c>
      <c r="K182" s="5" t="e">
        <f>OBV!G182</f>
        <v>#DIV/0!</v>
      </c>
      <c r="L182" s="5" t="str">
        <f>OBV!H182</f>
        <v>NEUTRAL</v>
      </c>
    </row>
    <row r="183" spans="1:12" ht="13.5" x14ac:dyDescent="0.25">
      <c r="A183" s="3">
        <f>RSI!A183</f>
        <v>0</v>
      </c>
      <c r="B183" s="2">
        <f>RSI!B183</f>
        <v>0</v>
      </c>
      <c r="C183" s="2">
        <f>RSI!I183</f>
        <v>100</v>
      </c>
      <c r="D183" s="2">
        <f>MACD!E183</f>
        <v>0</v>
      </c>
      <c r="E183" s="2">
        <f>MACD!F183</f>
        <v>0</v>
      </c>
      <c r="F183" s="2">
        <f>'Moving Avg'!D183</f>
        <v>0</v>
      </c>
      <c r="G183" s="2">
        <f>'Moving Avg'!F183</f>
        <v>0</v>
      </c>
      <c r="H183" s="2">
        <f>'Moving Avg'!G183</f>
        <v>0</v>
      </c>
      <c r="I183" s="2">
        <f>'Moving Avg'!H183</f>
        <v>0</v>
      </c>
      <c r="J183" s="5" t="str">
        <f>OBV!F183</f>
        <v>NEUTRAL</v>
      </c>
      <c r="K183" s="5" t="e">
        <f>OBV!G183</f>
        <v>#DIV/0!</v>
      </c>
      <c r="L183" s="5" t="str">
        <f>OBV!H183</f>
        <v>NEUTRAL</v>
      </c>
    </row>
    <row r="184" spans="1:12" ht="13.5" x14ac:dyDescent="0.25">
      <c r="A184" s="3">
        <f>RSI!A184</f>
        <v>0</v>
      </c>
      <c r="B184" s="2">
        <f>RSI!B184</f>
        <v>0</v>
      </c>
      <c r="C184" s="2">
        <f>RSI!I184</f>
        <v>100</v>
      </c>
      <c r="D184" s="2">
        <f>MACD!E184</f>
        <v>0</v>
      </c>
      <c r="E184" s="2">
        <f>MACD!F184</f>
        <v>0</v>
      </c>
      <c r="F184" s="2">
        <f>'Moving Avg'!D184</f>
        <v>0</v>
      </c>
      <c r="G184" s="2">
        <f>'Moving Avg'!F184</f>
        <v>0</v>
      </c>
      <c r="H184" s="2">
        <f>'Moving Avg'!G184</f>
        <v>0</v>
      </c>
      <c r="I184" s="2">
        <f>'Moving Avg'!H184</f>
        <v>0</v>
      </c>
      <c r="J184" s="5" t="str">
        <f>OBV!F184</f>
        <v>NEUTRAL</v>
      </c>
      <c r="K184" s="5" t="e">
        <f>OBV!G184</f>
        <v>#DIV/0!</v>
      </c>
      <c r="L184" s="5" t="str">
        <f>OBV!H184</f>
        <v>NEUTRAL</v>
      </c>
    </row>
    <row r="185" spans="1:12" ht="13.5" x14ac:dyDescent="0.25">
      <c r="A185" s="3">
        <f>RSI!A185</f>
        <v>0</v>
      </c>
      <c r="B185" s="2">
        <f>RSI!B185</f>
        <v>0</v>
      </c>
      <c r="C185" s="2">
        <f>RSI!I185</f>
        <v>100</v>
      </c>
      <c r="D185" s="2">
        <f>MACD!E185</f>
        <v>0</v>
      </c>
      <c r="E185" s="2">
        <f>MACD!F185</f>
        <v>0</v>
      </c>
      <c r="F185" s="2">
        <f>'Moving Avg'!D185</f>
        <v>0</v>
      </c>
      <c r="G185" s="2">
        <f>'Moving Avg'!F185</f>
        <v>0</v>
      </c>
      <c r="H185" s="2">
        <f>'Moving Avg'!G185</f>
        <v>0</v>
      </c>
      <c r="I185" s="2">
        <f>'Moving Avg'!H185</f>
        <v>0</v>
      </c>
      <c r="J185" s="5" t="str">
        <f>OBV!F185</f>
        <v>NEUTRAL</v>
      </c>
      <c r="K185" s="5" t="e">
        <f>OBV!G185</f>
        <v>#DIV/0!</v>
      </c>
      <c r="L185" s="5" t="str">
        <f>OBV!H185</f>
        <v>NEUTRAL</v>
      </c>
    </row>
    <row r="186" spans="1:12" ht="13.5" x14ac:dyDescent="0.25">
      <c r="A186" s="3">
        <f>RSI!A186</f>
        <v>0</v>
      </c>
      <c r="B186" s="2">
        <f>RSI!B186</f>
        <v>0</v>
      </c>
      <c r="C186" s="2">
        <f>RSI!I186</f>
        <v>100</v>
      </c>
      <c r="D186" s="2">
        <f>MACD!E186</f>
        <v>0</v>
      </c>
      <c r="E186" s="2">
        <f>MACD!F186</f>
        <v>0</v>
      </c>
      <c r="F186" s="2">
        <f>'Moving Avg'!D186</f>
        <v>0</v>
      </c>
      <c r="G186" s="2">
        <f>'Moving Avg'!F186</f>
        <v>0</v>
      </c>
      <c r="H186" s="2">
        <f>'Moving Avg'!G186</f>
        <v>0</v>
      </c>
      <c r="I186" s="2">
        <f>'Moving Avg'!H186</f>
        <v>0</v>
      </c>
      <c r="J186" s="5" t="str">
        <f>OBV!F186</f>
        <v>NEUTRAL</v>
      </c>
      <c r="K186" s="5" t="e">
        <f>OBV!G186</f>
        <v>#DIV/0!</v>
      </c>
      <c r="L186" s="5" t="str">
        <f>OBV!H186</f>
        <v>NEUTRAL</v>
      </c>
    </row>
    <row r="187" spans="1:12" ht="13.5" x14ac:dyDescent="0.25">
      <c r="A187" s="3">
        <f>RSI!A187</f>
        <v>0</v>
      </c>
      <c r="B187" s="2">
        <f>RSI!B187</f>
        <v>0</v>
      </c>
      <c r="C187" s="2">
        <f>RSI!I187</f>
        <v>100</v>
      </c>
      <c r="D187" s="2">
        <f>MACD!E187</f>
        <v>0</v>
      </c>
      <c r="E187" s="2">
        <f>MACD!F187</f>
        <v>0</v>
      </c>
      <c r="F187" s="2">
        <f>'Moving Avg'!D187</f>
        <v>0</v>
      </c>
      <c r="G187" s="2">
        <f>'Moving Avg'!F187</f>
        <v>0</v>
      </c>
      <c r="H187" s="2">
        <f>'Moving Avg'!G187</f>
        <v>0</v>
      </c>
      <c r="I187" s="2">
        <f>'Moving Avg'!H187</f>
        <v>0</v>
      </c>
      <c r="J187" s="5" t="str">
        <f>OBV!F187</f>
        <v>NEUTRAL</v>
      </c>
      <c r="K187" s="5" t="e">
        <f>OBV!G187</f>
        <v>#DIV/0!</v>
      </c>
      <c r="L187" s="5" t="str">
        <f>OBV!H187</f>
        <v>NEUTRAL</v>
      </c>
    </row>
    <row r="188" spans="1:12" ht="13.5" x14ac:dyDescent="0.25">
      <c r="A188" s="3">
        <f>RSI!A188</f>
        <v>0</v>
      </c>
      <c r="B188" s="2">
        <f>RSI!B188</f>
        <v>0</v>
      </c>
      <c r="C188" s="2">
        <f>RSI!I188</f>
        <v>100</v>
      </c>
      <c r="D188" s="2">
        <f>MACD!E188</f>
        <v>0</v>
      </c>
      <c r="E188" s="2">
        <f>MACD!F188</f>
        <v>0</v>
      </c>
      <c r="F188" s="2">
        <f>'Moving Avg'!D188</f>
        <v>0</v>
      </c>
      <c r="G188" s="2">
        <f>'Moving Avg'!F188</f>
        <v>0</v>
      </c>
      <c r="H188" s="2">
        <f>'Moving Avg'!G188</f>
        <v>0</v>
      </c>
      <c r="I188" s="2">
        <f>'Moving Avg'!H188</f>
        <v>0</v>
      </c>
      <c r="J188" s="5" t="str">
        <f>OBV!F188</f>
        <v>NEUTRAL</v>
      </c>
      <c r="K188" s="5" t="e">
        <f>OBV!G188</f>
        <v>#DIV/0!</v>
      </c>
      <c r="L188" s="5" t="str">
        <f>OBV!H188</f>
        <v>NEUTRAL</v>
      </c>
    </row>
    <row r="189" spans="1:12" ht="13.5" x14ac:dyDescent="0.25">
      <c r="A189" s="3">
        <f>RSI!A189</f>
        <v>0</v>
      </c>
      <c r="B189" s="2">
        <f>RSI!B189</f>
        <v>0</v>
      </c>
      <c r="C189" s="2">
        <f>RSI!I189</f>
        <v>100</v>
      </c>
      <c r="D189" s="2">
        <f>MACD!E189</f>
        <v>0</v>
      </c>
      <c r="E189" s="2">
        <f>MACD!F189</f>
        <v>0</v>
      </c>
      <c r="F189" s="2">
        <f>'Moving Avg'!D189</f>
        <v>0</v>
      </c>
      <c r="G189" s="2">
        <f>'Moving Avg'!F189</f>
        <v>0</v>
      </c>
      <c r="H189" s="2">
        <f>'Moving Avg'!G189</f>
        <v>0</v>
      </c>
      <c r="I189" s="2">
        <f>'Moving Avg'!H189</f>
        <v>0</v>
      </c>
      <c r="J189" s="5" t="str">
        <f>OBV!F189</f>
        <v>NEUTRAL</v>
      </c>
      <c r="K189" s="5" t="e">
        <f>OBV!G189</f>
        <v>#DIV/0!</v>
      </c>
      <c r="L189" s="5" t="str">
        <f>OBV!H189</f>
        <v>NEUTRAL</v>
      </c>
    </row>
    <row r="190" spans="1:12" ht="13.5" x14ac:dyDescent="0.25">
      <c r="A190" s="3">
        <f>RSI!A190</f>
        <v>0</v>
      </c>
      <c r="B190" s="2">
        <f>RSI!B190</f>
        <v>0</v>
      </c>
      <c r="C190" s="2">
        <f>RSI!I190</f>
        <v>100</v>
      </c>
      <c r="D190" s="2">
        <f>MACD!E190</f>
        <v>0</v>
      </c>
      <c r="E190" s="2">
        <f>MACD!F190</f>
        <v>0</v>
      </c>
      <c r="F190" s="2">
        <f>'Moving Avg'!D190</f>
        <v>0</v>
      </c>
      <c r="G190" s="2">
        <f>'Moving Avg'!F190</f>
        <v>0</v>
      </c>
      <c r="H190" s="2">
        <f>'Moving Avg'!G190</f>
        <v>0</v>
      </c>
      <c r="I190" s="2">
        <f>'Moving Avg'!H190</f>
        <v>0</v>
      </c>
      <c r="J190" s="5" t="str">
        <f>OBV!F190</f>
        <v>NEUTRAL</v>
      </c>
      <c r="K190" s="5" t="e">
        <f>OBV!G190</f>
        <v>#DIV/0!</v>
      </c>
      <c r="L190" s="5" t="str">
        <f>OBV!H190</f>
        <v>NEUTRAL</v>
      </c>
    </row>
    <row r="191" spans="1:12" ht="13.5" x14ac:dyDescent="0.25">
      <c r="A191" s="3">
        <f>RSI!A191</f>
        <v>0</v>
      </c>
      <c r="B191" s="2">
        <f>RSI!B191</f>
        <v>0</v>
      </c>
      <c r="C191" s="2">
        <f>RSI!I191</f>
        <v>100</v>
      </c>
      <c r="D191" s="2">
        <f>MACD!E191</f>
        <v>0</v>
      </c>
      <c r="E191" s="2">
        <f>MACD!F191</f>
        <v>0</v>
      </c>
      <c r="F191" s="2">
        <f>'Moving Avg'!D191</f>
        <v>0</v>
      </c>
      <c r="G191" s="2">
        <f>'Moving Avg'!F191</f>
        <v>0</v>
      </c>
      <c r="H191" s="2">
        <f>'Moving Avg'!G191</f>
        <v>0</v>
      </c>
      <c r="I191" s="2">
        <f>'Moving Avg'!H191</f>
        <v>0</v>
      </c>
      <c r="J191" s="5" t="str">
        <f>OBV!F191</f>
        <v>NEUTRAL</v>
      </c>
      <c r="K191" s="5" t="e">
        <f>OBV!G191</f>
        <v>#DIV/0!</v>
      </c>
      <c r="L191" s="5" t="str">
        <f>OBV!H191</f>
        <v>NEUTRAL</v>
      </c>
    </row>
    <row r="192" spans="1:12" ht="13.5" x14ac:dyDescent="0.25">
      <c r="A192" s="3">
        <f>RSI!A192</f>
        <v>0</v>
      </c>
      <c r="B192" s="2">
        <f>RSI!B192</f>
        <v>0</v>
      </c>
      <c r="C192" s="2">
        <f>RSI!I192</f>
        <v>100</v>
      </c>
      <c r="D192" s="2">
        <f>MACD!E192</f>
        <v>0</v>
      </c>
      <c r="E192" s="2">
        <f>MACD!F192</f>
        <v>0</v>
      </c>
      <c r="F192" s="2">
        <f>'Moving Avg'!D192</f>
        <v>0</v>
      </c>
      <c r="G192" s="2">
        <f>'Moving Avg'!F192</f>
        <v>0</v>
      </c>
      <c r="H192" s="2">
        <f>'Moving Avg'!G192</f>
        <v>0</v>
      </c>
      <c r="I192" s="2">
        <f>'Moving Avg'!H192</f>
        <v>0</v>
      </c>
      <c r="J192" s="5" t="str">
        <f>OBV!F192</f>
        <v>NEUTRAL</v>
      </c>
      <c r="K192" s="5" t="e">
        <f>OBV!G192</f>
        <v>#DIV/0!</v>
      </c>
      <c r="L192" s="5" t="str">
        <f>OBV!H192</f>
        <v>NEUTRAL</v>
      </c>
    </row>
    <row r="193" spans="1:12" ht="13.5" x14ac:dyDescent="0.25">
      <c r="A193" s="3">
        <f>RSI!A193</f>
        <v>0</v>
      </c>
      <c r="B193" s="2">
        <f>RSI!B193</f>
        <v>0</v>
      </c>
      <c r="C193" s="2">
        <f>RSI!I193</f>
        <v>100</v>
      </c>
      <c r="D193" s="2">
        <f>MACD!E193</f>
        <v>0</v>
      </c>
      <c r="E193" s="2">
        <f>MACD!F193</f>
        <v>0</v>
      </c>
      <c r="F193" s="2">
        <f>'Moving Avg'!D193</f>
        <v>0</v>
      </c>
      <c r="G193" s="2">
        <f>'Moving Avg'!F193</f>
        <v>0</v>
      </c>
      <c r="H193" s="2">
        <f>'Moving Avg'!G193</f>
        <v>0</v>
      </c>
      <c r="I193" s="2">
        <f>'Moving Avg'!H193</f>
        <v>0</v>
      </c>
      <c r="J193" s="5" t="str">
        <f>OBV!F193</f>
        <v>NEUTRAL</v>
      </c>
      <c r="K193" s="5" t="e">
        <f>OBV!G193</f>
        <v>#DIV/0!</v>
      </c>
      <c r="L193" s="5" t="str">
        <f>OBV!H193</f>
        <v>NEUTRAL</v>
      </c>
    </row>
    <row r="194" spans="1:12" ht="13.5" x14ac:dyDescent="0.25">
      <c r="A194" s="3">
        <f>RSI!A194</f>
        <v>0</v>
      </c>
      <c r="B194" s="2">
        <f>RSI!B194</f>
        <v>0</v>
      </c>
      <c r="C194" s="2">
        <f>RSI!I194</f>
        <v>100</v>
      </c>
      <c r="D194" s="2">
        <f>MACD!E194</f>
        <v>0</v>
      </c>
      <c r="E194" s="2">
        <f>MACD!F194</f>
        <v>0</v>
      </c>
      <c r="F194" s="2">
        <f>'Moving Avg'!D194</f>
        <v>0</v>
      </c>
      <c r="G194" s="2">
        <f>'Moving Avg'!F194</f>
        <v>0</v>
      </c>
      <c r="H194" s="2">
        <f>'Moving Avg'!G194</f>
        <v>0</v>
      </c>
      <c r="I194" s="2">
        <f>'Moving Avg'!H194</f>
        <v>0</v>
      </c>
      <c r="J194" s="5" t="str">
        <f>OBV!F194</f>
        <v>NEUTRAL</v>
      </c>
      <c r="K194" s="5" t="e">
        <f>OBV!G194</f>
        <v>#DIV/0!</v>
      </c>
      <c r="L194" s="5" t="str">
        <f>OBV!H194</f>
        <v>NEUTRAL</v>
      </c>
    </row>
    <row r="195" spans="1:12" ht="13.5" x14ac:dyDescent="0.25">
      <c r="A195" s="3">
        <f>RSI!A195</f>
        <v>0</v>
      </c>
      <c r="B195" s="2">
        <f>RSI!B195</f>
        <v>0</v>
      </c>
      <c r="C195" s="2">
        <f>RSI!I195</f>
        <v>100</v>
      </c>
      <c r="D195" s="2">
        <f>MACD!E195</f>
        <v>0</v>
      </c>
      <c r="E195" s="2">
        <f>MACD!F195</f>
        <v>0</v>
      </c>
      <c r="F195" s="2">
        <f>'Moving Avg'!D195</f>
        <v>0</v>
      </c>
      <c r="G195" s="2">
        <f>'Moving Avg'!F195</f>
        <v>0</v>
      </c>
      <c r="H195" s="2">
        <f>'Moving Avg'!G195</f>
        <v>0</v>
      </c>
      <c r="I195" s="2">
        <f>'Moving Avg'!H195</f>
        <v>0</v>
      </c>
      <c r="J195" s="5" t="str">
        <f>OBV!F195</f>
        <v>NEUTRAL</v>
      </c>
      <c r="K195" s="5" t="e">
        <f>OBV!G195</f>
        <v>#DIV/0!</v>
      </c>
      <c r="L195" s="5" t="str">
        <f>OBV!H195</f>
        <v>NEUTRAL</v>
      </c>
    </row>
    <row r="196" spans="1:12" ht="13.5" x14ac:dyDescent="0.25">
      <c r="A196" s="3">
        <f>RSI!A196</f>
        <v>0</v>
      </c>
      <c r="B196" s="2">
        <f>RSI!B196</f>
        <v>0</v>
      </c>
      <c r="C196" s="2">
        <f>RSI!I196</f>
        <v>100</v>
      </c>
      <c r="D196" s="2">
        <f>MACD!E196</f>
        <v>0</v>
      </c>
      <c r="E196" s="2">
        <f>MACD!F196</f>
        <v>0</v>
      </c>
      <c r="F196" s="2">
        <f>'Moving Avg'!D196</f>
        <v>0</v>
      </c>
      <c r="G196" s="2">
        <f>'Moving Avg'!F196</f>
        <v>0</v>
      </c>
      <c r="H196" s="2">
        <f>'Moving Avg'!G196</f>
        <v>0</v>
      </c>
      <c r="I196" s="2">
        <f>'Moving Avg'!H196</f>
        <v>0</v>
      </c>
      <c r="J196" s="5" t="str">
        <f>OBV!F196</f>
        <v>NEUTRAL</v>
      </c>
      <c r="K196" s="5" t="e">
        <f>OBV!G196</f>
        <v>#DIV/0!</v>
      </c>
      <c r="L196" s="5" t="str">
        <f>OBV!H196</f>
        <v>NEUTRAL</v>
      </c>
    </row>
    <row r="197" spans="1:12" ht="13.5" x14ac:dyDescent="0.25">
      <c r="A197" s="3">
        <f>RSI!A197</f>
        <v>0</v>
      </c>
      <c r="B197" s="2">
        <f>RSI!B197</f>
        <v>0</v>
      </c>
      <c r="C197" s="2">
        <f>RSI!I197</f>
        <v>100</v>
      </c>
      <c r="D197" s="2">
        <f>MACD!E197</f>
        <v>0</v>
      </c>
      <c r="E197" s="2">
        <f>MACD!F197</f>
        <v>0</v>
      </c>
      <c r="F197" s="2">
        <f>'Moving Avg'!D197</f>
        <v>0</v>
      </c>
      <c r="G197" s="2">
        <f>'Moving Avg'!F197</f>
        <v>0</v>
      </c>
      <c r="H197" s="2">
        <f>'Moving Avg'!G197</f>
        <v>0</v>
      </c>
      <c r="I197" s="2">
        <f>'Moving Avg'!H197</f>
        <v>0</v>
      </c>
      <c r="J197" s="5" t="str">
        <f>OBV!F197</f>
        <v>NEUTRAL</v>
      </c>
      <c r="K197" s="5" t="e">
        <f>OBV!G197</f>
        <v>#DIV/0!</v>
      </c>
      <c r="L197" s="5" t="str">
        <f>OBV!H197</f>
        <v>NEUTRAL</v>
      </c>
    </row>
    <row r="198" spans="1:12" ht="13.5" x14ac:dyDescent="0.25">
      <c r="A198" s="3">
        <f>RSI!A198</f>
        <v>0</v>
      </c>
      <c r="B198" s="2">
        <f>RSI!B198</f>
        <v>0</v>
      </c>
      <c r="C198" s="2">
        <f>RSI!I198</f>
        <v>100</v>
      </c>
      <c r="D198" s="2">
        <f>MACD!E198</f>
        <v>0</v>
      </c>
      <c r="E198" s="2">
        <f>MACD!F198</f>
        <v>0</v>
      </c>
      <c r="F198" s="2">
        <f>'Moving Avg'!D198</f>
        <v>0</v>
      </c>
      <c r="G198" s="2">
        <f>'Moving Avg'!F198</f>
        <v>0</v>
      </c>
      <c r="H198" s="2">
        <f>'Moving Avg'!G198</f>
        <v>0</v>
      </c>
      <c r="I198" s="2">
        <f>'Moving Avg'!H198</f>
        <v>0</v>
      </c>
      <c r="J198" s="5" t="str">
        <f>OBV!F198</f>
        <v>NEUTRAL</v>
      </c>
      <c r="K198" s="5" t="e">
        <f>OBV!G198</f>
        <v>#DIV/0!</v>
      </c>
      <c r="L198" s="5" t="str">
        <f>OBV!H198</f>
        <v>NEUTRAL</v>
      </c>
    </row>
    <row r="199" spans="1:12" ht="13.5" x14ac:dyDescent="0.25">
      <c r="A199" s="3">
        <f>RSI!A199</f>
        <v>0</v>
      </c>
      <c r="B199" s="2">
        <f>RSI!B199</f>
        <v>0</v>
      </c>
      <c r="C199" s="2">
        <f>RSI!I199</f>
        <v>100</v>
      </c>
      <c r="D199" s="2">
        <f>MACD!E199</f>
        <v>0</v>
      </c>
      <c r="E199" s="2">
        <f>MACD!F199</f>
        <v>0</v>
      </c>
      <c r="F199" s="2">
        <f>'Moving Avg'!D199</f>
        <v>0</v>
      </c>
      <c r="G199" s="2">
        <f>'Moving Avg'!F199</f>
        <v>0</v>
      </c>
      <c r="H199" s="2">
        <f>'Moving Avg'!G199</f>
        <v>0</v>
      </c>
      <c r="I199" s="2">
        <f>'Moving Avg'!H199</f>
        <v>0</v>
      </c>
      <c r="J199" s="5" t="str">
        <f>OBV!F199</f>
        <v>NEUTRAL</v>
      </c>
      <c r="K199" s="5" t="e">
        <f>OBV!G199</f>
        <v>#DIV/0!</v>
      </c>
      <c r="L199" s="5" t="str">
        <f>OBV!H199</f>
        <v>NEUTRAL</v>
      </c>
    </row>
    <row r="200" spans="1:12" ht="13.5" x14ac:dyDescent="0.25">
      <c r="A200" s="3">
        <f>RSI!A200</f>
        <v>0</v>
      </c>
      <c r="B200" s="2">
        <f>RSI!B200</f>
        <v>0</v>
      </c>
      <c r="C200" s="2">
        <f>RSI!I200</f>
        <v>100</v>
      </c>
      <c r="D200" s="2">
        <f>MACD!E200</f>
        <v>0</v>
      </c>
      <c r="E200" s="2">
        <f>MACD!F200</f>
        <v>0</v>
      </c>
      <c r="F200" s="2">
        <f>'Moving Avg'!D200</f>
        <v>0</v>
      </c>
      <c r="G200" s="2">
        <f>'Moving Avg'!F200</f>
        <v>0</v>
      </c>
      <c r="H200" s="2">
        <f>'Moving Avg'!G200</f>
        <v>0</v>
      </c>
      <c r="I200" s="2">
        <f>'Moving Avg'!H200</f>
        <v>0</v>
      </c>
      <c r="J200" s="5" t="str">
        <f>OBV!F200</f>
        <v>NEUTRAL</v>
      </c>
      <c r="K200" s="5" t="e">
        <f>OBV!G200</f>
        <v>#DIV/0!</v>
      </c>
      <c r="L200" s="5" t="str">
        <f>OBV!H200</f>
        <v>NEUTRAL</v>
      </c>
    </row>
    <row r="201" spans="1:12" ht="13.5" x14ac:dyDescent="0.25">
      <c r="A201" s="3">
        <f>RSI!A201</f>
        <v>0</v>
      </c>
      <c r="B201" s="2">
        <f>RSI!B201</f>
        <v>0</v>
      </c>
      <c r="C201" s="2">
        <f>RSI!I201</f>
        <v>100</v>
      </c>
      <c r="D201" s="2">
        <f>MACD!E201</f>
        <v>0</v>
      </c>
      <c r="E201" s="2">
        <f>MACD!F201</f>
        <v>0</v>
      </c>
      <c r="F201" s="2">
        <f>'Moving Avg'!D201</f>
        <v>0</v>
      </c>
      <c r="G201" s="2">
        <f>'Moving Avg'!F201</f>
        <v>0</v>
      </c>
      <c r="H201" s="2">
        <f>'Moving Avg'!G201</f>
        <v>0</v>
      </c>
      <c r="I201" s="2">
        <f>'Moving Avg'!H201</f>
        <v>0</v>
      </c>
      <c r="J201" s="5" t="str">
        <f>OBV!F201</f>
        <v>NEUTRAL</v>
      </c>
      <c r="K201" s="5" t="e">
        <f>OBV!G201</f>
        <v>#DIV/0!</v>
      </c>
      <c r="L201" s="5" t="str">
        <f>OBV!H201</f>
        <v>NEUTRAL</v>
      </c>
    </row>
    <row r="202" spans="1:12" ht="13.5" x14ac:dyDescent="0.25">
      <c r="A202" s="3">
        <f>RSI!A202</f>
        <v>0</v>
      </c>
      <c r="B202" s="2">
        <f>RSI!B202</f>
        <v>0</v>
      </c>
      <c r="C202" s="2">
        <f>RSI!I202</f>
        <v>100</v>
      </c>
      <c r="D202" s="2">
        <f>MACD!E202</f>
        <v>0</v>
      </c>
      <c r="E202" s="2">
        <f>MACD!F202</f>
        <v>0</v>
      </c>
      <c r="F202" s="2">
        <f>'Moving Avg'!D202</f>
        <v>0</v>
      </c>
      <c r="G202" s="2">
        <f>'Moving Avg'!F202</f>
        <v>0</v>
      </c>
      <c r="H202" s="2">
        <f>'Moving Avg'!G202</f>
        <v>0</v>
      </c>
      <c r="I202" s="2">
        <f>'Moving Avg'!H202</f>
        <v>0</v>
      </c>
      <c r="J202" s="5" t="str">
        <f>OBV!F202</f>
        <v>NEUTRAL</v>
      </c>
      <c r="K202" s="5" t="e">
        <f>OBV!G202</f>
        <v>#DIV/0!</v>
      </c>
      <c r="L202" s="5" t="str">
        <f>OBV!H202</f>
        <v>NEUTRAL</v>
      </c>
    </row>
    <row r="203" spans="1:12" ht="13.5" x14ac:dyDescent="0.25">
      <c r="A203" s="3">
        <f>RSI!A203</f>
        <v>0</v>
      </c>
      <c r="B203" s="2">
        <f>RSI!B203</f>
        <v>0</v>
      </c>
      <c r="C203" s="2">
        <f>RSI!I203</f>
        <v>100</v>
      </c>
      <c r="D203" s="2">
        <f>MACD!E203</f>
        <v>0</v>
      </c>
      <c r="E203" s="2">
        <f>MACD!F203</f>
        <v>0</v>
      </c>
      <c r="F203" s="2">
        <f>'Moving Avg'!D203</f>
        <v>0</v>
      </c>
      <c r="G203" s="2">
        <f>'Moving Avg'!F203</f>
        <v>0</v>
      </c>
      <c r="H203" s="2">
        <f>'Moving Avg'!G203</f>
        <v>0</v>
      </c>
      <c r="I203" s="2">
        <f>'Moving Avg'!H203</f>
        <v>0</v>
      </c>
      <c r="J203" s="5" t="str">
        <f>OBV!F203</f>
        <v>NEUTRAL</v>
      </c>
      <c r="K203" s="5" t="e">
        <f>OBV!G203</f>
        <v>#DIV/0!</v>
      </c>
      <c r="L203" s="5" t="str">
        <f>OBV!H203</f>
        <v>NEUTRAL</v>
      </c>
    </row>
    <row r="204" spans="1:12" ht="13.5" x14ac:dyDescent="0.25">
      <c r="A204" s="3">
        <f>RSI!A204</f>
        <v>0</v>
      </c>
      <c r="B204" s="2">
        <f>RSI!B204</f>
        <v>0</v>
      </c>
      <c r="C204" s="2">
        <f>RSI!I204</f>
        <v>100</v>
      </c>
      <c r="D204" s="2">
        <f>MACD!E204</f>
        <v>0</v>
      </c>
      <c r="E204" s="2">
        <f>MACD!F204</f>
        <v>0</v>
      </c>
      <c r="F204" s="2">
        <f>'Moving Avg'!D204</f>
        <v>0</v>
      </c>
      <c r="G204" s="2">
        <f>'Moving Avg'!F204</f>
        <v>0</v>
      </c>
      <c r="H204" s="2">
        <f>'Moving Avg'!G204</f>
        <v>0</v>
      </c>
      <c r="I204" s="2">
        <f>'Moving Avg'!H204</f>
        <v>0</v>
      </c>
      <c r="J204" s="5" t="str">
        <f>OBV!F204</f>
        <v>NEUTRAL</v>
      </c>
      <c r="K204" s="5" t="e">
        <f>OBV!G204</f>
        <v>#DIV/0!</v>
      </c>
      <c r="L204" s="5" t="str">
        <f>OBV!H204</f>
        <v>NEUTRAL</v>
      </c>
    </row>
    <row r="205" spans="1:12" ht="13.5" x14ac:dyDescent="0.25">
      <c r="A205" s="3">
        <f>RSI!A205</f>
        <v>0</v>
      </c>
      <c r="B205" s="2">
        <f>RSI!B205</f>
        <v>0</v>
      </c>
      <c r="C205" s="2">
        <f>RSI!I205</f>
        <v>100</v>
      </c>
      <c r="D205" s="2">
        <f>MACD!E205</f>
        <v>0</v>
      </c>
      <c r="E205" s="2">
        <f>MACD!F205</f>
        <v>0</v>
      </c>
      <c r="F205" s="2">
        <f>'Moving Avg'!D205</f>
        <v>0</v>
      </c>
      <c r="G205" s="2">
        <f>'Moving Avg'!F205</f>
        <v>0</v>
      </c>
      <c r="H205" s="2">
        <f>'Moving Avg'!G205</f>
        <v>0</v>
      </c>
      <c r="I205" s="2">
        <f>'Moving Avg'!H205</f>
        <v>0</v>
      </c>
      <c r="J205" s="5" t="str">
        <f>OBV!F205</f>
        <v>NEUTRAL</v>
      </c>
      <c r="K205" s="5" t="e">
        <f>OBV!G205</f>
        <v>#DIV/0!</v>
      </c>
      <c r="L205" s="5" t="str">
        <f>OBV!H205</f>
        <v>NEUTRAL</v>
      </c>
    </row>
    <row r="206" spans="1:12" ht="13.5" x14ac:dyDescent="0.25">
      <c r="A206" s="3">
        <f>RSI!A206</f>
        <v>0</v>
      </c>
      <c r="B206" s="2">
        <f>RSI!B206</f>
        <v>0</v>
      </c>
      <c r="C206" s="2">
        <f>RSI!I206</f>
        <v>100</v>
      </c>
      <c r="D206" s="2">
        <f>MACD!E206</f>
        <v>0</v>
      </c>
      <c r="E206" s="2">
        <f>MACD!F206</f>
        <v>0</v>
      </c>
      <c r="F206" s="2">
        <f>'Moving Avg'!D206</f>
        <v>0</v>
      </c>
      <c r="G206" s="2">
        <f>'Moving Avg'!F206</f>
        <v>0</v>
      </c>
      <c r="H206" s="2">
        <f>'Moving Avg'!G206</f>
        <v>0</v>
      </c>
      <c r="I206" s="2">
        <f>'Moving Avg'!H206</f>
        <v>0</v>
      </c>
      <c r="J206" s="5" t="str">
        <f>OBV!F206</f>
        <v>NEUTRAL</v>
      </c>
      <c r="K206" s="5" t="e">
        <f>OBV!G206</f>
        <v>#DIV/0!</v>
      </c>
      <c r="L206" s="5" t="str">
        <f>OBV!H206</f>
        <v>NEUTRAL</v>
      </c>
    </row>
    <row r="207" spans="1:12" ht="13.5" x14ac:dyDescent="0.25">
      <c r="A207" s="3">
        <f>RSI!A207</f>
        <v>0</v>
      </c>
      <c r="B207" s="2">
        <f>RSI!B207</f>
        <v>0</v>
      </c>
      <c r="C207" s="2">
        <f>RSI!I207</f>
        <v>100</v>
      </c>
      <c r="D207" s="2">
        <f>MACD!E207</f>
        <v>0</v>
      </c>
      <c r="E207" s="2">
        <f>MACD!F207</f>
        <v>0</v>
      </c>
      <c r="F207" s="2">
        <f>'Moving Avg'!D207</f>
        <v>0</v>
      </c>
      <c r="G207" s="2">
        <f>'Moving Avg'!F207</f>
        <v>0</v>
      </c>
      <c r="H207" s="2">
        <f>'Moving Avg'!G207</f>
        <v>0</v>
      </c>
      <c r="I207" s="2">
        <f>'Moving Avg'!H207</f>
        <v>0</v>
      </c>
      <c r="J207" s="5" t="str">
        <f>OBV!F207</f>
        <v>NEUTRAL</v>
      </c>
      <c r="K207" s="5" t="e">
        <f>OBV!G207</f>
        <v>#DIV/0!</v>
      </c>
      <c r="L207" s="5" t="str">
        <f>OBV!H207</f>
        <v>NEUTRAL</v>
      </c>
    </row>
    <row r="208" spans="1:12" ht="13.5" x14ac:dyDescent="0.25">
      <c r="A208" s="3">
        <f>RSI!A208</f>
        <v>0</v>
      </c>
      <c r="B208" s="2">
        <f>RSI!B208</f>
        <v>0</v>
      </c>
      <c r="C208" s="2">
        <f>RSI!I208</f>
        <v>100</v>
      </c>
      <c r="D208" s="2">
        <f>MACD!E208</f>
        <v>0</v>
      </c>
      <c r="E208" s="2">
        <f>MACD!F208</f>
        <v>0</v>
      </c>
      <c r="F208" s="2">
        <f>'Moving Avg'!D208</f>
        <v>0</v>
      </c>
      <c r="G208" s="2">
        <f>'Moving Avg'!F208</f>
        <v>0</v>
      </c>
      <c r="H208" s="2">
        <f>'Moving Avg'!G208</f>
        <v>0</v>
      </c>
      <c r="I208" s="2">
        <f>'Moving Avg'!H208</f>
        <v>0</v>
      </c>
      <c r="J208" s="5" t="str">
        <f>OBV!F208</f>
        <v>NEUTRAL</v>
      </c>
      <c r="K208" s="5" t="e">
        <f>OBV!G208</f>
        <v>#DIV/0!</v>
      </c>
      <c r="L208" s="5" t="str">
        <f>OBV!H208</f>
        <v>NEUTRAL</v>
      </c>
    </row>
    <row r="209" spans="1:12" ht="13.5" x14ac:dyDescent="0.25">
      <c r="A209" s="3">
        <f>RSI!A209</f>
        <v>0</v>
      </c>
      <c r="B209" s="2">
        <f>RSI!B209</f>
        <v>0</v>
      </c>
      <c r="C209" s="2">
        <f>RSI!I209</f>
        <v>100</v>
      </c>
      <c r="D209" s="2">
        <f>MACD!E209</f>
        <v>0</v>
      </c>
      <c r="E209" s="2">
        <f>MACD!F209</f>
        <v>0</v>
      </c>
      <c r="F209" s="2">
        <f>'Moving Avg'!D209</f>
        <v>0</v>
      </c>
      <c r="G209" s="2">
        <f>'Moving Avg'!F209</f>
        <v>0</v>
      </c>
      <c r="H209" s="2">
        <f>'Moving Avg'!G209</f>
        <v>0</v>
      </c>
      <c r="I209" s="2">
        <f>'Moving Avg'!H209</f>
        <v>0</v>
      </c>
      <c r="J209" s="5" t="str">
        <f>OBV!F209</f>
        <v>NEUTRAL</v>
      </c>
      <c r="K209" s="5" t="e">
        <f>OBV!G209</f>
        <v>#DIV/0!</v>
      </c>
      <c r="L209" s="5" t="str">
        <f>OBV!H209</f>
        <v>NEUTRAL</v>
      </c>
    </row>
    <row r="210" spans="1:12" ht="13.5" x14ac:dyDescent="0.25">
      <c r="A210" s="3">
        <f>RSI!A210</f>
        <v>0</v>
      </c>
      <c r="B210" s="2">
        <f>RSI!B210</f>
        <v>0</v>
      </c>
      <c r="C210" s="2">
        <f>RSI!I210</f>
        <v>100</v>
      </c>
      <c r="D210" s="2">
        <f>MACD!E210</f>
        <v>0</v>
      </c>
      <c r="E210" s="2">
        <f>MACD!F210</f>
        <v>0</v>
      </c>
      <c r="F210" s="2">
        <f>'Moving Avg'!D210</f>
        <v>0</v>
      </c>
      <c r="G210" s="2">
        <f>'Moving Avg'!F210</f>
        <v>0</v>
      </c>
      <c r="H210" s="2">
        <f>'Moving Avg'!G210</f>
        <v>0</v>
      </c>
      <c r="I210" s="2">
        <f>'Moving Avg'!H210</f>
        <v>0</v>
      </c>
      <c r="J210" s="5" t="str">
        <f>OBV!F210</f>
        <v>NEUTRAL</v>
      </c>
      <c r="K210" s="5" t="e">
        <f>OBV!G210</f>
        <v>#DIV/0!</v>
      </c>
      <c r="L210" s="5" t="str">
        <f>OBV!H210</f>
        <v>NEUTRAL</v>
      </c>
    </row>
    <row r="211" spans="1:12" ht="13.5" x14ac:dyDescent="0.25">
      <c r="A211" s="3">
        <f>RSI!A211</f>
        <v>0</v>
      </c>
      <c r="B211" s="2">
        <f>RSI!B211</f>
        <v>0</v>
      </c>
      <c r="C211" s="2">
        <f>RSI!I211</f>
        <v>100</v>
      </c>
      <c r="D211" s="2">
        <f>MACD!E211</f>
        <v>0</v>
      </c>
      <c r="E211" s="2">
        <f>MACD!F211</f>
        <v>0</v>
      </c>
      <c r="F211" s="2">
        <f>'Moving Avg'!D211</f>
        <v>0</v>
      </c>
      <c r="G211" s="2">
        <f>'Moving Avg'!F211</f>
        <v>0</v>
      </c>
      <c r="H211" s="2">
        <f>'Moving Avg'!G211</f>
        <v>0</v>
      </c>
      <c r="I211" s="2">
        <f>'Moving Avg'!H211</f>
        <v>0</v>
      </c>
      <c r="J211" s="5" t="str">
        <f>OBV!F211</f>
        <v>NEUTRAL</v>
      </c>
      <c r="K211" s="5" t="e">
        <f>OBV!G211</f>
        <v>#DIV/0!</v>
      </c>
      <c r="L211" s="5" t="str">
        <f>OBV!H211</f>
        <v>NEUTRAL</v>
      </c>
    </row>
    <row r="212" spans="1:12" ht="13.5" x14ac:dyDescent="0.25">
      <c r="A212" s="3">
        <f>RSI!A212</f>
        <v>0</v>
      </c>
      <c r="B212" s="2">
        <f>RSI!B212</f>
        <v>0</v>
      </c>
      <c r="C212" s="2">
        <f>RSI!I212</f>
        <v>100</v>
      </c>
      <c r="D212" s="2">
        <f>MACD!E212</f>
        <v>0</v>
      </c>
      <c r="E212" s="2">
        <f>MACD!F212</f>
        <v>0</v>
      </c>
      <c r="F212" s="2">
        <f>'Moving Avg'!D212</f>
        <v>0</v>
      </c>
      <c r="G212" s="2">
        <f>'Moving Avg'!F212</f>
        <v>0</v>
      </c>
      <c r="H212" s="2">
        <f>'Moving Avg'!G212</f>
        <v>0</v>
      </c>
      <c r="I212" s="2">
        <f>'Moving Avg'!H212</f>
        <v>0</v>
      </c>
      <c r="J212" s="5" t="str">
        <f>OBV!F212</f>
        <v>NEUTRAL</v>
      </c>
      <c r="K212" s="5" t="e">
        <f>OBV!G212</f>
        <v>#DIV/0!</v>
      </c>
      <c r="L212" s="5" t="str">
        <f>OBV!H212</f>
        <v>NEUTRAL</v>
      </c>
    </row>
    <row r="213" spans="1:12" ht="13.5" x14ac:dyDescent="0.25">
      <c r="A213" s="3">
        <f>RSI!A213</f>
        <v>0</v>
      </c>
      <c r="B213" s="2">
        <f>RSI!B213</f>
        <v>0</v>
      </c>
      <c r="C213" s="2">
        <f>RSI!I213</f>
        <v>100</v>
      </c>
      <c r="D213" s="2">
        <f>MACD!E213</f>
        <v>0</v>
      </c>
      <c r="E213" s="2">
        <f>MACD!F213</f>
        <v>0</v>
      </c>
      <c r="F213" s="2">
        <f>'Moving Avg'!D213</f>
        <v>0</v>
      </c>
      <c r="G213" s="2">
        <f>'Moving Avg'!F213</f>
        <v>0</v>
      </c>
      <c r="H213" s="2">
        <f>'Moving Avg'!G213</f>
        <v>0</v>
      </c>
      <c r="I213" s="2">
        <f>'Moving Avg'!H213</f>
        <v>0</v>
      </c>
      <c r="J213" s="5" t="str">
        <f>OBV!F213</f>
        <v>NEUTRAL</v>
      </c>
      <c r="K213" s="5" t="e">
        <f>OBV!G213</f>
        <v>#DIV/0!</v>
      </c>
      <c r="L213" s="5" t="str">
        <f>OBV!H213</f>
        <v>NEUTRAL</v>
      </c>
    </row>
    <row r="214" spans="1:12" ht="13.5" x14ac:dyDescent="0.25">
      <c r="A214" s="3">
        <f>RSI!A214</f>
        <v>0</v>
      </c>
      <c r="B214" s="2">
        <f>RSI!B214</f>
        <v>0</v>
      </c>
      <c r="C214" s="2">
        <f>RSI!I214</f>
        <v>100</v>
      </c>
      <c r="D214" s="2">
        <f>MACD!E214</f>
        <v>0</v>
      </c>
      <c r="E214" s="2">
        <f>MACD!F214</f>
        <v>0</v>
      </c>
      <c r="F214" s="2">
        <f>'Moving Avg'!D214</f>
        <v>0</v>
      </c>
      <c r="G214" s="2">
        <f>'Moving Avg'!F214</f>
        <v>0</v>
      </c>
      <c r="H214" s="2">
        <f>'Moving Avg'!G214</f>
        <v>0</v>
      </c>
      <c r="I214" s="2">
        <f>'Moving Avg'!H214</f>
        <v>0</v>
      </c>
      <c r="J214" s="5" t="str">
        <f>OBV!F214</f>
        <v>NEUTRAL</v>
      </c>
      <c r="K214" s="5" t="e">
        <f>OBV!G214</f>
        <v>#DIV/0!</v>
      </c>
      <c r="L214" s="5" t="str">
        <f>OBV!H214</f>
        <v>NEUTRAL</v>
      </c>
    </row>
    <row r="215" spans="1:12" ht="13.5" x14ac:dyDescent="0.25">
      <c r="A215" s="3">
        <f>RSI!A215</f>
        <v>0</v>
      </c>
      <c r="B215" s="2">
        <f>RSI!B215</f>
        <v>0</v>
      </c>
      <c r="C215" s="2">
        <f>RSI!I215</f>
        <v>100</v>
      </c>
      <c r="D215" s="2">
        <f>MACD!E215</f>
        <v>0</v>
      </c>
      <c r="E215" s="2">
        <f>MACD!F215</f>
        <v>0</v>
      </c>
      <c r="F215" s="2">
        <f>'Moving Avg'!D215</f>
        <v>0</v>
      </c>
      <c r="G215" s="2">
        <f>'Moving Avg'!F215</f>
        <v>0</v>
      </c>
      <c r="H215" s="2">
        <f>'Moving Avg'!G215</f>
        <v>0</v>
      </c>
      <c r="I215" s="2">
        <f>'Moving Avg'!H215</f>
        <v>0</v>
      </c>
      <c r="J215" s="5" t="str">
        <f>OBV!F215</f>
        <v>NEUTRAL</v>
      </c>
      <c r="K215" s="5" t="e">
        <f>OBV!G215</f>
        <v>#DIV/0!</v>
      </c>
      <c r="L215" s="5" t="str">
        <f>OBV!H215</f>
        <v>NEUTRAL</v>
      </c>
    </row>
    <row r="216" spans="1:12" ht="13.5" x14ac:dyDescent="0.25">
      <c r="A216" s="3">
        <f>RSI!A216</f>
        <v>0</v>
      </c>
      <c r="B216" s="2">
        <f>RSI!B216</f>
        <v>0</v>
      </c>
      <c r="C216" s="2">
        <f>RSI!I216</f>
        <v>100</v>
      </c>
      <c r="D216" s="2">
        <f>MACD!E216</f>
        <v>0</v>
      </c>
      <c r="E216" s="2">
        <f>MACD!F216</f>
        <v>0</v>
      </c>
      <c r="F216" s="2">
        <f>'Moving Avg'!D216</f>
        <v>0</v>
      </c>
      <c r="G216" s="2">
        <f>'Moving Avg'!F216</f>
        <v>0</v>
      </c>
      <c r="H216" s="2">
        <f>'Moving Avg'!G216</f>
        <v>0</v>
      </c>
      <c r="I216" s="2">
        <f>'Moving Avg'!H216</f>
        <v>0</v>
      </c>
      <c r="J216" s="5" t="str">
        <f>OBV!F216</f>
        <v>NEUTRAL</v>
      </c>
      <c r="K216" s="5" t="e">
        <f>OBV!G216</f>
        <v>#DIV/0!</v>
      </c>
      <c r="L216" s="5" t="str">
        <f>OBV!H216</f>
        <v>NEUTRAL</v>
      </c>
    </row>
    <row r="217" spans="1:12" ht="13.5" x14ac:dyDescent="0.25">
      <c r="A217" s="3">
        <f>RSI!A217</f>
        <v>0</v>
      </c>
      <c r="B217" s="2">
        <f>RSI!B217</f>
        <v>0</v>
      </c>
      <c r="C217" s="2">
        <f>RSI!I217</f>
        <v>100</v>
      </c>
      <c r="D217" s="2">
        <f>MACD!E217</f>
        <v>0</v>
      </c>
      <c r="E217" s="2">
        <f>MACD!F217</f>
        <v>0</v>
      </c>
      <c r="F217" s="2">
        <f>'Moving Avg'!D217</f>
        <v>0</v>
      </c>
      <c r="G217" s="2">
        <f>'Moving Avg'!F217</f>
        <v>0</v>
      </c>
      <c r="H217" s="2">
        <f>'Moving Avg'!G217</f>
        <v>0</v>
      </c>
      <c r="I217" s="2">
        <f>'Moving Avg'!H217</f>
        <v>0</v>
      </c>
      <c r="J217" s="5" t="str">
        <f>OBV!F217</f>
        <v>NEUTRAL</v>
      </c>
      <c r="K217" s="5" t="e">
        <f>OBV!G217</f>
        <v>#DIV/0!</v>
      </c>
      <c r="L217" s="5" t="str">
        <f>OBV!H217</f>
        <v>NEUTRAL</v>
      </c>
    </row>
    <row r="218" spans="1:12" ht="13.5" x14ac:dyDescent="0.25">
      <c r="A218" s="3">
        <f>RSI!A218</f>
        <v>0</v>
      </c>
      <c r="B218" s="2">
        <f>RSI!B218</f>
        <v>0</v>
      </c>
      <c r="C218" s="2">
        <f>RSI!I218</f>
        <v>100</v>
      </c>
      <c r="D218" s="2">
        <f>MACD!E218</f>
        <v>0</v>
      </c>
      <c r="E218" s="2">
        <f>MACD!F218</f>
        <v>0</v>
      </c>
      <c r="F218" s="2">
        <f>'Moving Avg'!D218</f>
        <v>0</v>
      </c>
      <c r="G218" s="2">
        <f>'Moving Avg'!F218</f>
        <v>0</v>
      </c>
      <c r="H218" s="2">
        <f>'Moving Avg'!G218</f>
        <v>0</v>
      </c>
      <c r="I218" s="2">
        <f>'Moving Avg'!H218</f>
        <v>0</v>
      </c>
      <c r="J218" s="5" t="str">
        <f>OBV!F218</f>
        <v>NEUTRAL</v>
      </c>
      <c r="K218" s="5" t="e">
        <f>OBV!G218</f>
        <v>#DIV/0!</v>
      </c>
      <c r="L218" s="5" t="str">
        <f>OBV!H218</f>
        <v>NEUTRAL</v>
      </c>
    </row>
    <row r="219" spans="1:12" ht="13.5" x14ac:dyDescent="0.25">
      <c r="A219" s="3">
        <f>RSI!A219</f>
        <v>0</v>
      </c>
      <c r="B219" s="2">
        <f>RSI!B219</f>
        <v>0</v>
      </c>
      <c r="C219" s="2">
        <f>RSI!I219</f>
        <v>100</v>
      </c>
      <c r="D219" s="2">
        <f>MACD!E219</f>
        <v>0</v>
      </c>
      <c r="E219" s="2">
        <f>MACD!F219</f>
        <v>0</v>
      </c>
      <c r="F219" s="2">
        <f>'Moving Avg'!D219</f>
        <v>0</v>
      </c>
      <c r="G219" s="2">
        <f>'Moving Avg'!F219</f>
        <v>0</v>
      </c>
      <c r="H219" s="2">
        <f>'Moving Avg'!G219</f>
        <v>0</v>
      </c>
      <c r="I219" s="2">
        <f>'Moving Avg'!H219</f>
        <v>0</v>
      </c>
      <c r="J219" s="5" t="str">
        <f>OBV!F219</f>
        <v>NEUTRAL</v>
      </c>
      <c r="K219" s="5" t="e">
        <f>OBV!G219</f>
        <v>#DIV/0!</v>
      </c>
      <c r="L219" s="5" t="str">
        <f>OBV!H219</f>
        <v>NEUTRAL</v>
      </c>
    </row>
    <row r="220" spans="1:12" ht="13.5" x14ac:dyDescent="0.25">
      <c r="A220" s="3">
        <f>RSI!A220</f>
        <v>0</v>
      </c>
      <c r="B220" s="2">
        <f>RSI!B220</f>
        <v>0</v>
      </c>
      <c r="C220" s="2">
        <f>RSI!I220</f>
        <v>100</v>
      </c>
      <c r="D220" s="2">
        <f>MACD!E220</f>
        <v>0</v>
      </c>
      <c r="E220" s="2">
        <f>MACD!F220</f>
        <v>0</v>
      </c>
      <c r="F220" s="2">
        <f>'Moving Avg'!D220</f>
        <v>0</v>
      </c>
      <c r="G220" s="2">
        <f>'Moving Avg'!F220</f>
        <v>0</v>
      </c>
      <c r="H220" s="2">
        <f>'Moving Avg'!G220</f>
        <v>0</v>
      </c>
      <c r="I220" s="2">
        <f>'Moving Avg'!H220</f>
        <v>0</v>
      </c>
      <c r="J220" s="5" t="str">
        <f>OBV!F220</f>
        <v>NEUTRAL</v>
      </c>
      <c r="K220" s="5" t="e">
        <f>OBV!G220</f>
        <v>#DIV/0!</v>
      </c>
      <c r="L220" s="5" t="str">
        <f>OBV!H220</f>
        <v>NEUTRAL</v>
      </c>
    </row>
    <row r="221" spans="1:12" ht="13.5" x14ac:dyDescent="0.25">
      <c r="A221" s="3">
        <f>RSI!A221</f>
        <v>0</v>
      </c>
      <c r="B221" s="2">
        <f>RSI!B221</f>
        <v>0</v>
      </c>
      <c r="C221" s="2">
        <f>RSI!I221</f>
        <v>100</v>
      </c>
      <c r="D221" s="2">
        <f>MACD!E221</f>
        <v>0</v>
      </c>
      <c r="E221" s="2">
        <f>MACD!F221</f>
        <v>0</v>
      </c>
      <c r="F221" s="2">
        <f>'Moving Avg'!D221</f>
        <v>0</v>
      </c>
      <c r="G221" s="2">
        <f>'Moving Avg'!F221</f>
        <v>0</v>
      </c>
      <c r="H221" s="2">
        <f>'Moving Avg'!G221</f>
        <v>0</v>
      </c>
      <c r="I221" s="2">
        <f>'Moving Avg'!H221</f>
        <v>0</v>
      </c>
      <c r="J221" s="5" t="str">
        <f>OBV!F221</f>
        <v>NEUTRAL</v>
      </c>
      <c r="K221" s="5" t="e">
        <f>OBV!G221</f>
        <v>#DIV/0!</v>
      </c>
      <c r="L221" s="5" t="str">
        <f>OBV!H221</f>
        <v>NEUTRAL</v>
      </c>
    </row>
    <row r="222" spans="1:12" ht="13.5" x14ac:dyDescent="0.25">
      <c r="A222" s="3">
        <f>RSI!A222</f>
        <v>0</v>
      </c>
      <c r="B222" s="2">
        <f>RSI!B222</f>
        <v>0</v>
      </c>
      <c r="C222" s="2">
        <f>RSI!I222</f>
        <v>100</v>
      </c>
      <c r="D222" s="2">
        <f>MACD!E222</f>
        <v>0</v>
      </c>
      <c r="E222" s="2">
        <f>MACD!F222</f>
        <v>0</v>
      </c>
      <c r="F222" s="2">
        <f>'Moving Avg'!D222</f>
        <v>0</v>
      </c>
      <c r="G222" s="2">
        <f>'Moving Avg'!F222</f>
        <v>0</v>
      </c>
      <c r="H222" s="2">
        <f>'Moving Avg'!G222</f>
        <v>0</v>
      </c>
      <c r="I222" s="2">
        <f>'Moving Avg'!H222</f>
        <v>0</v>
      </c>
      <c r="J222" s="5" t="str">
        <f>OBV!F222</f>
        <v>NEUTRAL</v>
      </c>
      <c r="K222" s="5" t="e">
        <f>OBV!G222</f>
        <v>#DIV/0!</v>
      </c>
      <c r="L222" s="5" t="str">
        <f>OBV!H222</f>
        <v>NEUTRAL</v>
      </c>
    </row>
    <row r="223" spans="1:12" ht="13.5" x14ac:dyDescent="0.25">
      <c r="A223" s="3">
        <f>RSI!A223</f>
        <v>0</v>
      </c>
      <c r="B223" s="2">
        <f>RSI!B223</f>
        <v>0</v>
      </c>
      <c r="C223" s="2">
        <f>RSI!I223</f>
        <v>100</v>
      </c>
      <c r="D223" s="2">
        <f>MACD!E223</f>
        <v>0</v>
      </c>
      <c r="E223" s="2">
        <f>MACD!F223</f>
        <v>0</v>
      </c>
      <c r="F223" s="2">
        <f>'Moving Avg'!D223</f>
        <v>0</v>
      </c>
      <c r="G223" s="2">
        <f>'Moving Avg'!F223</f>
        <v>0</v>
      </c>
      <c r="H223" s="2">
        <f>'Moving Avg'!G223</f>
        <v>0</v>
      </c>
      <c r="I223" s="2">
        <f>'Moving Avg'!H223</f>
        <v>0</v>
      </c>
      <c r="J223" s="5" t="str">
        <f>OBV!F223</f>
        <v>NEUTRAL</v>
      </c>
      <c r="K223" s="5" t="e">
        <f>OBV!G223</f>
        <v>#DIV/0!</v>
      </c>
      <c r="L223" s="5" t="str">
        <f>OBV!H223</f>
        <v>NEUTRAL</v>
      </c>
    </row>
    <row r="224" spans="1:12" ht="13.5" x14ac:dyDescent="0.25">
      <c r="A224" s="3">
        <f>RSI!A224</f>
        <v>0</v>
      </c>
      <c r="B224" s="2">
        <f>RSI!B224</f>
        <v>0</v>
      </c>
      <c r="C224" s="2">
        <f>RSI!I224</f>
        <v>100</v>
      </c>
      <c r="D224" s="2">
        <f>MACD!E224</f>
        <v>0</v>
      </c>
      <c r="E224" s="2">
        <f>MACD!F224</f>
        <v>0</v>
      </c>
      <c r="F224" s="2">
        <f>'Moving Avg'!D224</f>
        <v>0</v>
      </c>
      <c r="G224" s="2">
        <f>'Moving Avg'!F224</f>
        <v>0</v>
      </c>
      <c r="H224" s="2">
        <f>'Moving Avg'!G224</f>
        <v>0</v>
      </c>
      <c r="I224" s="2">
        <f>'Moving Avg'!H224</f>
        <v>0</v>
      </c>
      <c r="J224" s="5" t="str">
        <f>OBV!F224</f>
        <v>NEUTRAL</v>
      </c>
      <c r="K224" s="5" t="e">
        <f>OBV!G224</f>
        <v>#DIV/0!</v>
      </c>
      <c r="L224" s="5" t="str">
        <f>OBV!H224</f>
        <v>NEUTRAL</v>
      </c>
    </row>
    <row r="225" spans="1:12" ht="13.5" x14ac:dyDescent="0.25">
      <c r="A225" s="3">
        <f>RSI!A225</f>
        <v>0</v>
      </c>
      <c r="B225" s="2">
        <f>RSI!B225</f>
        <v>0</v>
      </c>
      <c r="C225" s="2">
        <f>RSI!I225</f>
        <v>100</v>
      </c>
      <c r="D225" s="2">
        <f>MACD!E225</f>
        <v>0</v>
      </c>
      <c r="E225" s="2">
        <f>MACD!F225</f>
        <v>0</v>
      </c>
      <c r="F225" s="2">
        <f>'Moving Avg'!D225</f>
        <v>0</v>
      </c>
      <c r="G225" s="2">
        <f>'Moving Avg'!F225</f>
        <v>0</v>
      </c>
      <c r="H225" s="2">
        <f>'Moving Avg'!G225</f>
        <v>0</v>
      </c>
      <c r="I225" s="2">
        <f>'Moving Avg'!H225</f>
        <v>0</v>
      </c>
      <c r="J225" s="5" t="str">
        <f>OBV!F225</f>
        <v>NEUTRAL</v>
      </c>
      <c r="K225" s="5" t="e">
        <f>OBV!G225</f>
        <v>#DIV/0!</v>
      </c>
      <c r="L225" s="5" t="str">
        <f>OBV!H225</f>
        <v>NEUTRAL</v>
      </c>
    </row>
    <row r="226" spans="1:12" ht="13.5" x14ac:dyDescent="0.25">
      <c r="A226" s="3">
        <f>RSI!A226</f>
        <v>0</v>
      </c>
      <c r="B226" s="2">
        <f>RSI!B226</f>
        <v>0</v>
      </c>
      <c r="C226" s="2">
        <f>RSI!I226</f>
        <v>100</v>
      </c>
      <c r="D226" s="2">
        <f>MACD!E226</f>
        <v>0</v>
      </c>
      <c r="E226" s="2">
        <f>MACD!F226</f>
        <v>0</v>
      </c>
      <c r="F226" s="2">
        <f>'Moving Avg'!D226</f>
        <v>0</v>
      </c>
      <c r="G226" s="2">
        <f>'Moving Avg'!F226</f>
        <v>0</v>
      </c>
      <c r="H226" s="2">
        <f>'Moving Avg'!G226</f>
        <v>0</v>
      </c>
      <c r="I226" s="2">
        <f>'Moving Avg'!H226</f>
        <v>0</v>
      </c>
      <c r="J226" s="5" t="str">
        <f>OBV!F226</f>
        <v>NEUTRAL</v>
      </c>
      <c r="K226" s="5" t="e">
        <f>OBV!G226</f>
        <v>#DIV/0!</v>
      </c>
      <c r="L226" s="5" t="str">
        <f>OBV!H226</f>
        <v>NEUTRAL</v>
      </c>
    </row>
    <row r="227" spans="1:12" ht="13.5" x14ac:dyDescent="0.25">
      <c r="A227" s="3">
        <f>RSI!A227</f>
        <v>0</v>
      </c>
      <c r="B227" s="2">
        <f>RSI!B227</f>
        <v>0</v>
      </c>
      <c r="C227" s="2">
        <f>RSI!I227</f>
        <v>100</v>
      </c>
      <c r="D227" s="2">
        <f>MACD!E227</f>
        <v>0</v>
      </c>
      <c r="E227" s="2">
        <f>MACD!F227</f>
        <v>0</v>
      </c>
      <c r="F227" s="2">
        <f>'Moving Avg'!D227</f>
        <v>0</v>
      </c>
      <c r="G227" s="2">
        <f>'Moving Avg'!F227</f>
        <v>0</v>
      </c>
      <c r="H227" s="2">
        <f>'Moving Avg'!G227</f>
        <v>0</v>
      </c>
      <c r="I227" s="2">
        <f>'Moving Avg'!H227</f>
        <v>0</v>
      </c>
      <c r="J227" s="5" t="str">
        <f>OBV!F227</f>
        <v>NEUTRAL</v>
      </c>
      <c r="K227" s="5" t="e">
        <f>OBV!G227</f>
        <v>#DIV/0!</v>
      </c>
      <c r="L227" s="5" t="str">
        <f>OBV!H227</f>
        <v>NEUTRAL</v>
      </c>
    </row>
    <row r="228" spans="1:12" ht="13.5" x14ac:dyDescent="0.25">
      <c r="A228" s="3">
        <f>RSI!A228</f>
        <v>0</v>
      </c>
      <c r="B228" s="2">
        <f>RSI!B228</f>
        <v>0</v>
      </c>
      <c r="C228" s="2">
        <f>RSI!I228</f>
        <v>100</v>
      </c>
      <c r="D228" s="2">
        <f>MACD!E228</f>
        <v>0</v>
      </c>
      <c r="E228" s="2">
        <f>MACD!F228</f>
        <v>0</v>
      </c>
      <c r="F228" s="2">
        <f>'Moving Avg'!D228</f>
        <v>0</v>
      </c>
      <c r="G228" s="2">
        <f>'Moving Avg'!F228</f>
        <v>0</v>
      </c>
      <c r="H228" s="2">
        <f>'Moving Avg'!G228</f>
        <v>0</v>
      </c>
      <c r="I228" s="2">
        <f>'Moving Avg'!H228</f>
        <v>0</v>
      </c>
      <c r="J228" s="5" t="str">
        <f>OBV!F228</f>
        <v>NEUTRAL</v>
      </c>
      <c r="K228" s="5" t="e">
        <f>OBV!G228</f>
        <v>#DIV/0!</v>
      </c>
      <c r="L228" s="5" t="str">
        <f>OBV!H228</f>
        <v>NEUTRAL</v>
      </c>
    </row>
    <row r="229" spans="1:12" ht="13.5" x14ac:dyDescent="0.25">
      <c r="A229" s="3">
        <f>RSI!A229</f>
        <v>0</v>
      </c>
      <c r="B229" s="2">
        <f>RSI!B229</f>
        <v>0</v>
      </c>
      <c r="C229" s="2">
        <f>RSI!I229</f>
        <v>100</v>
      </c>
      <c r="D229" s="2">
        <f>MACD!E229</f>
        <v>0</v>
      </c>
      <c r="E229" s="2">
        <f>MACD!F229</f>
        <v>0</v>
      </c>
      <c r="F229" s="2">
        <f>'Moving Avg'!D229</f>
        <v>0</v>
      </c>
      <c r="G229" s="2">
        <f>'Moving Avg'!F229</f>
        <v>0</v>
      </c>
      <c r="H229" s="2">
        <f>'Moving Avg'!G229</f>
        <v>0</v>
      </c>
      <c r="I229" s="2">
        <f>'Moving Avg'!H229</f>
        <v>0</v>
      </c>
      <c r="J229" s="5" t="str">
        <f>OBV!F229</f>
        <v>NEUTRAL</v>
      </c>
      <c r="K229" s="5" t="e">
        <f>OBV!G229</f>
        <v>#DIV/0!</v>
      </c>
      <c r="L229" s="5" t="str">
        <f>OBV!H229</f>
        <v>NEUTRAL</v>
      </c>
    </row>
    <row r="230" spans="1:12" ht="13.5" x14ac:dyDescent="0.25">
      <c r="A230" s="3">
        <f>RSI!A230</f>
        <v>0</v>
      </c>
      <c r="B230" s="2">
        <f>RSI!B230</f>
        <v>0</v>
      </c>
      <c r="C230" s="2">
        <f>RSI!I230</f>
        <v>100</v>
      </c>
      <c r="D230" s="2">
        <f>MACD!E230</f>
        <v>0</v>
      </c>
      <c r="E230" s="2">
        <f>MACD!F230</f>
        <v>0</v>
      </c>
      <c r="F230" s="2">
        <f>'Moving Avg'!D230</f>
        <v>0</v>
      </c>
      <c r="G230" s="2">
        <f>'Moving Avg'!F230</f>
        <v>0</v>
      </c>
      <c r="H230" s="2">
        <f>'Moving Avg'!G230</f>
        <v>0</v>
      </c>
      <c r="I230" s="2">
        <f>'Moving Avg'!H230</f>
        <v>0</v>
      </c>
      <c r="J230" s="5" t="str">
        <f>OBV!F230</f>
        <v>NEUTRAL</v>
      </c>
      <c r="K230" s="5" t="e">
        <f>OBV!G230</f>
        <v>#DIV/0!</v>
      </c>
      <c r="L230" s="5" t="str">
        <f>OBV!H230</f>
        <v>NEUTRAL</v>
      </c>
    </row>
    <row r="231" spans="1:12" ht="13.5" x14ac:dyDescent="0.25">
      <c r="A231" s="3">
        <f>RSI!A231</f>
        <v>0</v>
      </c>
      <c r="B231" s="2">
        <f>RSI!B231</f>
        <v>0</v>
      </c>
      <c r="C231" s="2">
        <f>RSI!I231</f>
        <v>100</v>
      </c>
      <c r="D231" s="2">
        <f>MACD!E231</f>
        <v>0</v>
      </c>
      <c r="E231" s="2">
        <f>MACD!F231</f>
        <v>0</v>
      </c>
      <c r="F231" s="2">
        <f>'Moving Avg'!D231</f>
        <v>0</v>
      </c>
      <c r="G231" s="2">
        <f>'Moving Avg'!F231</f>
        <v>0</v>
      </c>
      <c r="H231" s="2">
        <f>'Moving Avg'!G231</f>
        <v>0</v>
      </c>
      <c r="I231" s="2">
        <f>'Moving Avg'!H231</f>
        <v>0</v>
      </c>
      <c r="J231" s="5" t="str">
        <f>OBV!F231</f>
        <v>NEUTRAL</v>
      </c>
      <c r="K231" s="5" t="e">
        <f>OBV!G231</f>
        <v>#DIV/0!</v>
      </c>
      <c r="L231" s="5" t="str">
        <f>OBV!H231</f>
        <v>NEUTRAL</v>
      </c>
    </row>
    <row r="232" spans="1:12" ht="13.5" x14ac:dyDescent="0.25">
      <c r="A232" s="3">
        <f>RSI!A232</f>
        <v>0</v>
      </c>
      <c r="B232" s="2">
        <f>RSI!B232</f>
        <v>0</v>
      </c>
      <c r="C232" s="2">
        <f>RSI!I232</f>
        <v>100</v>
      </c>
      <c r="D232" s="2">
        <f>MACD!E232</f>
        <v>0</v>
      </c>
      <c r="E232" s="2">
        <f>MACD!F232</f>
        <v>0</v>
      </c>
      <c r="F232" s="2">
        <f>'Moving Avg'!D232</f>
        <v>0</v>
      </c>
      <c r="G232" s="2">
        <f>'Moving Avg'!F232</f>
        <v>0</v>
      </c>
      <c r="H232" s="2">
        <f>'Moving Avg'!G232</f>
        <v>0</v>
      </c>
      <c r="I232" s="2">
        <f>'Moving Avg'!H232</f>
        <v>0</v>
      </c>
      <c r="J232" s="5" t="str">
        <f>OBV!F232</f>
        <v>NEUTRAL</v>
      </c>
      <c r="K232" s="5" t="e">
        <f>OBV!G232</f>
        <v>#DIV/0!</v>
      </c>
      <c r="L232" s="5" t="str">
        <f>OBV!H232</f>
        <v>NEUTRAL</v>
      </c>
    </row>
    <row r="233" spans="1:12" ht="13.5" x14ac:dyDescent="0.25">
      <c r="A233" s="3">
        <f>RSI!A233</f>
        <v>0</v>
      </c>
      <c r="B233" s="2">
        <f>RSI!B233</f>
        <v>0</v>
      </c>
      <c r="C233" s="2">
        <f>RSI!I233</f>
        <v>100</v>
      </c>
      <c r="D233" s="2">
        <f>MACD!E233</f>
        <v>0</v>
      </c>
      <c r="E233" s="2">
        <f>MACD!F233</f>
        <v>0</v>
      </c>
      <c r="F233" s="2">
        <f>'Moving Avg'!D233</f>
        <v>0</v>
      </c>
      <c r="G233" s="2">
        <f>'Moving Avg'!F233</f>
        <v>0</v>
      </c>
      <c r="H233" s="2">
        <f>'Moving Avg'!G233</f>
        <v>0</v>
      </c>
      <c r="I233" s="2">
        <f>'Moving Avg'!H233</f>
        <v>0</v>
      </c>
      <c r="J233" s="5" t="str">
        <f>OBV!F233</f>
        <v>NEUTRAL</v>
      </c>
      <c r="K233" s="5" t="e">
        <f>OBV!G233</f>
        <v>#DIV/0!</v>
      </c>
      <c r="L233" s="5" t="str">
        <f>OBV!H233</f>
        <v>NEUTRAL</v>
      </c>
    </row>
    <row r="234" spans="1:12" ht="13.5" x14ac:dyDescent="0.25">
      <c r="A234" s="3">
        <f>RSI!A234</f>
        <v>0</v>
      </c>
      <c r="B234" s="2">
        <f>RSI!B234</f>
        <v>0</v>
      </c>
      <c r="C234" s="2">
        <f>RSI!I234</f>
        <v>100</v>
      </c>
      <c r="D234" s="2">
        <f>MACD!E234</f>
        <v>0</v>
      </c>
      <c r="E234" s="2">
        <f>MACD!F234</f>
        <v>0</v>
      </c>
      <c r="F234" s="2">
        <f>'Moving Avg'!D234</f>
        <v>0</v>
      </c>
      <c r="G234" s="2">
        <f>'Moving Avg'!F234</f>
        <v>0</v>
      </c>
      <c r="H234" s="2">
        <f>'Moving Avg'!G234</f>
        <v>0</v>
      </c>
      <c r="I234" s="2">
        <f>'Moving Avg'!H234</f>
        <v>0</v>
      </c>
      <c r="J234" s="5" t="str">
        <f>OBV!F234</f>
        <v>NEUTRAL</v>
      </c>
      <c r="K234" s="5" t="e">
        <f>OBV!G234</f>
        <v>#DIV/0!</v>
      </c>
      <c r="L234" s="5" t="str">
        <f>OBV!H234</f>
        <v>NEUTRAL</v>
      </c>
    </row>
    <row r="235" spans="1:12" ht="13.5" x14ac:dyDescent="0.25">
      <c r="A235" s="3">
        <f>RSI!A235</f>
        <v>0</v>
      </c>
      <c r="B235" s="2">
        <f>RSI!B235</f>
        <v>0</v>
      </c>
      <c r="C235" s="2">
        <f>RSI!I235</f>
        <v>100</v>
      </c>
      <c r="D235" s="2">
        <f>MACD!E235</f>
        <v>0</v>
      </c>
      <c r="E235" s="2">
        <f>MACD!F235</f>
        <v>0</v>
      </c>
      <c r="F235" s="2">
        <f>'Moving Avg'!D235</f>
        <v>0</v>
      </c>
      <c r="G235" s="2">
        <f>'Moving Avg'!F235</f>
        <v>0</v>
      </c>
      <c r="H235" s="2">
        <f>'Moving Avg'!G235</f>
        <v>0</v>
      </c>
      <c r="I235" s="2">
        <f>'Moving Avg'!H235</f>
        <v>0</v>
      </c>
      <c r="J235" s="5" t="str">
        <f>OBV!F235</f>
        <v>NEUTRAL</v>
      </c>
      <c r="K235" s="5" t="e">
        <f>OBV!G235</f>
        <v>#DIV/0!</v>
      </c>
      <c r="L235" s="5" t="str">
        <f>OBV!H235</f>
        <v>NEUTRAL</v>
      </c>
    </row>
    <row r="236" spans="1:12" ht="13.5" x14ac:dyDescent="0.25">
      <c r="A236" s="3">
        <f>RSI!A236</f>
        <v>0</v>
      </c>
      <c r="B236" s="2">
        <f>RSI!B236</f>
        <v>0</v>
      </c>
      <c r="C236" s="2">
        <f>RSI!I236</f>
        <v>100</v>
      </c>
      <c r="D236" s="2">
        <f>MACD!E236</f>
        <v>0</v>
      </c>
      <c r="E236" s="2">
        <f>MACD!F236</f>
        <v>0</v>
      </c>
      <c r="F236" s="2">
        <f>'Moving Avg'!D236</f>
        <v>0</v>
      </c>
      <c r="G236" s="2">
        <f>'Moving Avg'!F236</f>
        <v>0</v>
      </c>
      <c r="H236" s="2">
        <f>'Moving Avg'!G236</f>
        <v>0</v>
      </c>
      <c r="I236" s="2">
        <f>'Moving Avg'!H236</f>
        <v>0</v>
      </c>
      <c r="J236" s="5" t="str">
        <f>OBV!F236</f>
        <v>NEUTRAL</v>
      </c>
      <c r="K236" s="5" t="e">
        <f>OBV!G236</f>
        <v>#DIV/0!</v>
      </c>
      <c r="L236" s="5" t="str">
        <f>OBV!H236</f>
        <v>NEUTRAL</v>
      </c>
    </row>
    <row r="237" spans="1:12" ht="13.5" x14ac:dyDescent="0.25">
      <c r="A237" s="3">
        <f>RSI!A237</f>
        <v>0</v>
      </c>
      <c r="B237" s="2">
        <f>RSI!B237</f>
        <v>0</v>
      </c>
      <c r="C237" s="2">
        <f>RSI!I237</f>
        <v>100</v>
      </c>
      <c r="D237" s="2">
        <f>MACD!E237</f>
        <v>0</v>
      </c>
      <c r="E237" s="2">
        <f>MACD!F237</f>
        <v>0</v>
      </c>
      <c r="F237" s="2">
        <f>'Moving Avg'!D237</f>
        <v>0</v>
      </c>
      <c r="G237" s="2">
        <f>'Moving Avg'!F237</f>
        <v>0</v>
      </c>
      <c r="H237" s="2">
        <f>'Moving Avg'!G237</f>
        <v>0</v>
      </c>
      <c r="I237" s="2">
        <f>'Moving Avg'!H237</f>
        <v>0</v>
      </c>
      <c r="J237" s="5" t="str">
        <f>OBV!F237</f>
        <v>NEUTRAL</v>
      </c>
      <c r="K237" s="5" t="e">
        <f>OBV!G237</f>
        <v>#DIV/0!</v>
      </c>
      <c r="L237" s="5" t="str">
        <f>OBV!H237</f>
        <v>NEUTRAL</v>
      </c>
    </row>
    <row r="238" spans="1:12" ht="13.5" x14ac:dyDescent="0.25">
      <c r="A238" s="3">
        <f>RSI!A238</f>
        <v>0</v>
      </c>
      <c r="B238" s="2">
        <f>RSI!B238</f>
        <v>0</v>
      </c>
      <c r="C238" s="2">
        <f>RSI!I238</f>
        <v>100</v>
      </c>
      <c r="D238" s="2">
        <f>MACD!E238</f>
        <v>0</v>
      </c>
      <c r="E238" s="2">
        <f>MACD!F238</f>
        <v>0</v>
      </c>
      <c r="F238" s="2">
        <f>'Moving Avg'!D238</f>
        <v>0</v>
      </c>
      <c r="G238" s="2">
        <f>'Moving Avg'!F238</f>
        <v>0</v>
      </c>
      <c r="H238" s="2">
        <f>'Moving Avg'!G238</f>
        <v>0</v>
      </c>
      <c r="I238" s="2">
        <f>'Moving Avg'!H238</f>
        <v>0</v>
      </c>
      <c r="J238" s="5" t="str">
        <f>OBV!F238</f>
        <v>NEUTRAL</v>
      </c>
      <c r="K238" s="5" t="e">
        <f>OBV!G238</f>
        <v>#DIV/0!</v>
      </c>
      <c r="L238" s="5" t="str">
        <f>OBV!H238</f>
        <v>NEUTRAL</v>
      </c>
    </row>
    <row r="239" spans="1:12" ht="13.5" x14ac:dyDescent="0.25">
      <c r="A239" s="3">
        <f>RSI!A239</f>
        <v>0</v>
      </c>
      <c r="B239" s="2">
        <f>RSI!B239</f>
        <v>0</v>
      </c>
      <c r="C239" s="2">
        <f>RSI!I239</f>
        <v>100</v>
      </c>
      <c r="D239" s="2">
        <f>MACD!E239</f>
        <v>0</v>
      </c>
      <c r="E239" s="2">
        <f>MACD!F239</f>
        <v>0</v>
      </c>
      <c r="F239" s="2">
        <f>'Moving Avg'!D239</f>
        <v>0</v>
      </c>
      <c r="G239" s="2">
        <f>'Moving Avg'!F239</f>
        <v>0</v>
      </c>
      <c r="H239" s="2">
        <f>'Moving Avg'!G239</f>
        <v>0</v>
      </c>
      <c r="I239" s="2">
        <f>'Moving Avg'!H239</f>
        <v>0</v>
      </c>
      <c r="J239" s="5" t="str">
        <f>OBV!F239</f>
        <v>NEUTRAL</v>
      </c>
      <c r="K239" s="5" t="e">
        <f>OBV!G239</f>
        <v>#DIV/0!</v>
      </c>
      <c r="L239" s="5" t="str">
        <f>OBV!H239</f>
        <v>NEUTRAL</v>
      </c>
    </row>
    <row r="240" spans="1:12" ht="13.5" x14ac:dyDescent="0.25">
      <c r="A240" s="3">
        <f>RSI!A240</f>
        <v>0</v>
      </c>
      <c r="B240" s="2">
        <f>RSI!B240</f>
        <v>0</v>
      </c>
      <c r="C240" s="2">
        <f>RSI!I240</f>
        <v>100</v>
      </c>
      <c r="D240" s="2">
        <f>MACD!E240</f>
        <v>0</v>
      </c>
      <c r="E240" s="2">
        <f>MACD!F240</f>
        <v>0</v>
      </c>
      <c r="F240" s="2">
        <f>'Moving Avg'!D240</f>
        <v>0</v>
      </c>
      <c r="G240" s="2">
        <f>'Moving Avg'!F240</f>
        <v>0</v>
      </c>
      <c r="H240" s="2">
        <f>'Moving Avg'!G240</f>
        <v>0</v>
      </c>
      <c r="I240" s="2">
        <f>'Moving Avg'!H240</f>
        <v>0</v>
      </c>
      <c r="J240" s="5" t="str">
        <f>OBV!F240</f>
        <v>NEUTRAL</v>
      </c>
      <c r="K240" s="5" t="e">
        <f>OBV!G240</f>
        <v>#DIV/0!</v>
      </c>
      <c r="L240" s="5" t="str">
        <f>OBV!H240</f>
        <v>NEUTRAL</v>
      </c>
    </row>
    <row r="241" spans="1:12" ht="13.5" x14ac:dyDescent="0.25">
      <c r="A241" s="3">
        <f>RSI!A241</f>
        <v>0</v>
      </c>
      <c r="B241" s="2">
        <f>RSI!B241</f>
        <v>0</v>
      </c>
      <c r="C241" s="2">
        <f>RSI!I241</f>
        <v>100</v>
      </c>
      <c r="D241" s="2">
        <f>MACD!E241</f>
        <v>0</v>
      </c>
      <c r="E241" s="2">
        <f>MACD!F241</f>
        <v>0</v>
      </c>
      <c r="F241" s="2">
        <f>'Moving Avg'!D241</f>
        <v>0</v>
      </c>
      <c r="G241" s="2">
        <f>'Moving Avg'!F241</f>
        <v>0</v>
      </c>
      <c r="H241" s="2">
        <f>'Moving Avg'!G241</f>
        <v>0</v>
      </c>
      <c r="I241" s="2">
        <f>'Moving Avg'!H241</f>
        <v>0</v>
      </c>
      <c r="J241" s="5" t="str">
        <f>OBV!F241</f>
        <v>NEUTRAL</v>
      </c>
      <c r="K241" s="5" t="e">
        <f>OBV!G241</f>
        <v>#DIV/0!</v>
      </c>
      <c r="L241" s="5" t="str">
        <f>OBV!H241</f>
        <v>NEUTRAL</v>
      </c>
    </row>
    <row r="242" spans="1:12" ht="13.5" x14ac:dyDescent="0.25">
      <c r="A242" s="3">
        <f>RSI!A242</f>
        <v>0</v>
      </c>
      <c r="B242" s="2">
        <f>RSI!B242</f>
        <v>0</v>
      </c>
      <c r="C242" s="2">
        <f>RSI!I242</f>
        <v>100</v>
      </c>
      <c r="D242" s="2">
        <f>MACD!E242</f>
        <v>0</v>
      </c>
      <c r="E242" s="2">
        <f>MACD!F242</f>
        <v>0</v>
      </c>
      <c r="F242" s="2">
        <f>'Moving Avg'!D242</f>
        <v>0</v>
      </c>
      <c r="G242" s="2">
        <f>'Moving Avg'!F242</f>
        <v>0</v>
      </c>
      <c r="H242" s="2">
        <f>'Moving Avg'!G242</f>
        <v>0</v>
      </c>
      <c r="I242" s="2">
        <f>'Moving Avg'!H242</f>
        <v>0</v>
      </c>
      <c r="J242" s="5" t="str">
        <f>OBV!F242</f>
        <v>NEUTRAL</v>
      </c>
      <c r="K242" s="5" t="e">
        <f>OBV!G242</f>
        <v>#DIV/0!</v>
      </c>
      <c r="L242" s="5" t="str">
        <f>OBV!H242</f>
        <v>NEUTRAL</v>
      </c>
    </row>
    <row r="243" spans="1:12" ht="13.5" x14ac:dyDescent="0.25">
      <c r="A243" s="3">
        <f>RSI!A243</f>
        <v>0</v>
      </c>
      <c r="B243" s="2">
        <f>RSI!B243</f>
        <v>0</v>
      </c>
      <c r="C243" s="2">
        <f>RSI!I243</f>
        <v>100</v>
      </c>
      <c r="D243" s="2">
        <f>MACD!E243</f>
        <v>0</v>
      </c>
      <c r="E243" s="2">
        <f>MACD!F243</f>
        <v>0</v>
      </c>
      <c r="F243" s="2">
        <f>'Moving Avg'!D243</f>
        <v>0</v>
      </c>
      <c r="G243" s="2">
        <f>'Moving Avg'!F243</f>
        <v>0</v>
      </c>
      <c r="H243" s="2">
        <f>'Moving Avg'!G243</f>
        <v>0</v>
      </c>
      <c r="I243" s="2">
        <f>'Moving Avg'!H243</f>
        <v>0</v>
      </c>
      <c r="J243" s="5" t="str">
        <f>OBV!F243</f>
        <v>NEUTRAL</v>
      </c>
      <c r="K243" s="5" t="e">
        <f>OBV!G243</f>
        <v>#DIV/0!</v>
      </c>
      <c r="L243" s="5" t="str">
        <f>OBV!H243</f>
        <v>NEUTRAL</v>
      </c>
    </row>
    <row r="244" spans="1:12" ht="13.5" x14ac:dyDescent="0.25">
      <c r="A244" s="3">
        <f>RSI!A244</f>
        <v>0</v>
      </c>
      <c r="B244" s="2">
        <f>RSI!B244</f>
        <v>0</v>
      </c>
      <c r="C244" s="2">
        <f>RSI!I244</f>
        <v>100</v>
      </c>
      <c r="D244" s="2">
        <f>MACD!E244</f>
        <v>0</v>
      </c>
      <c r="E244" s="2">
        <f>MACD!F244</f>
        <v>0</v>
      </c>
      <c r="F244" s="2">
        <f>'Moving Avg'!D244</f>
        <v>0</v>
      </c>
      <c r="G244" s="2">
        <f>'Moving Avg'!F244</f>
        <v>0</v>
      </c>
      <c r="H244" s="2">
        <f>'Moving Avg'!G244</f>
        <v>0</v>
      </c>
      <c r="I244" s="2">
        <f>'Moving Avg'!H244</f>
        <v>0</v>
      </c>
      <c r="J244" s="5" t="str">
        <f>OBV!F244</f>
        <v>NEUTRAL</v>
      </c>
      <c r="K244" s="5" t="e">
        <f>OBV!G244</f>
        <v>#DIV/0!</v>
      </c>
      <c r="L244" s="5" t="str">
        <f>OBV!H244</f>
        <v>NEUTRAL</v>
      </c>
    </row>
    <row r="245" spans="1:12" ht="13.5" x14ac:dyDescent="0.25">
      <c r="A245" s="3">
        <f>RSI!A245</f>
        <v>0</v>
      </c>
      <c r="B245" s="2">
        <f>RSI!B245</f>
        <v>0</v>
      </c>
      <c r="C245" s="2">
        <f>RSI!I245</f>
        <v>100</v>
      </c>
      <c r="D245" s="2">
        <f>MACD!E245</f>
        <v>0</v>
      </c>
      <c r="E245" s="2">
        <f>MACD!F245</f>
        <v>0</v>
      </c>
      <c r="F245" s="2">
        <f>'Moving Avg'!D245</f>
        <v>0</v>
      </c>
      <c r="G245" s="2">
        <f>'Moving Avg'!F245</f>
        <v>0</v>
      </c>
      <c r="H245" s="2">
        <f>'Moving Avg'!G245</f>
        <v>0</v>
      </c>
      <c r="I245" s="2">
        <f>'Moving Avg'!H245</f>
        <v>0</v>
      </c>
      <c r="J245" s="5" t="str">
        <f>OBV!F245</f>
        <v>NEUTRAL</v>
      </c>
      <c r="K245" s="5" t="e">
        <f>OBV!G245</f>
        <v>#DIV/0!</v>
      </c>
      <c r="L245" s="5" t="str">
        <f>OBV!H245</f>
        <v>NEUTRAL</v>
      </c>
    </row>
    <row r="246" spans="1:12" ht="13.5" x14ac:dyDescent="0.25">
      <c r="A246" s="3">
        <f>RSI!A246</f>
        <v>0</v>
      </c>
      <c r="B246" s="2">
        <f>RSI!B246</f>
        <v>0</v>
      </c>
      <c r="C246" s="2">
        <f>RSI!I246</f>
        <v>100</v>
      </c>
      <c r="D246" s="2">
        <f>MACD!E246</f>
        <v>0</v>
      </c>
      <c r="E246" s="2">
        <f>MACD!F246</f>
        <v>0</v>
      </c>
      <c r="F246" s="2">
        <f>'Moving Avg'!D246</f>
        <v>0</v>
      </c>
      <c r="G246" s="2">
        <f>'Moving Avg'!F246</f>
        <v>0</v>
      </c>
      <c r="H246" s="2">
        <f>'Moving Avg'!G246</f>
        <v>0</v>
      </c>
      <c r="I246" s="2">
        <f>'Moving Avg'!H246</f>
        <v>0</v>
      </c>
      <c r="J246" s="5" t="str">
        <f>OBV!F246</f>
        <v>NEUTRAL</v>
      </c>
      <c r="K246" s="5" t="e">
        <f>OBV!G246</f>
        <v>#DIV/0!</v>
      </c>
      <c r="L246" s="5" t="str">
        <f>OBV!H246</f>
        <v>NEUTRAL</v>
      </c>
    </row>
    <row r="247" spans="1:12" ht="13.5" x14ac:dyDescent="0.25">
      <c r="A247" s="3">
        <f>RSI!A247</f>
        <v>0</v>
      </c>
      <c r="B247" s="2">
        <f>RSI!B247</f>
        <v>0</v>
      </c>
      <c r="C247" s="2">
        <f>RSI!I247</f>
        <v>100</v>
      </c>
      <c r="D247" s="2">
        <f>MACD!E247</f>
        <v>0</v>
      </c>
      <c r="E247" s="2">
        <f>MACD!F247</f>
        <v>0</v>
      </c>
      <c r="F247" s="2">
        <f>'Moving Avg'!D247</f>
        <v>0</v>
      </c>
      <c r="G247" s="2">
        <f>'Moving Avg'!F247</f>
        <v>0</v>
      </c>
      <c r="H247" s="2">
        <f>'Moving Avg'!G247</f>
        <v>0</v>
      </c>
      <c r="I247" s="2">
        <f>'Moving Avg'!H247</f>
        <v>0</v>
      </c>
      <c r="J247" s="5" t="str">
        <f>OBV!F247</f>
        <v>NEUTRAL</v>
      </c>
      <c r="K247" s="5" t="e">
        <f>OBV!G247</f>
        <v>#DIV/0!</v>
      </c>
      <c r="L247" s="5" t="str">
        <f>OBV!H247</f>
        <v>NEUTRAL</v>
      </c>
    </row>
    <row r="248" spans="1:12" ht="13.5" x14ac:dyDescent="0.25">
      <c r="A248" s="3">
        <f>RSI!A248</f>
        <v>0</v>
      </c>
      <c r="B248" s="2">
        <f>RSI!B248</f>
        <v>0</v>
      </c>
      <c r="C248" s="2">
        <f>RSI!I248</f>
        <v>100</v>
      </c>
      <c r="D248" s="2">
        <f>MACD!E248</f>
        <v>0</v>
      </c>
      <c r="E248" s="2">
        <f>MACD!F248</f>
        <v>0</v>
      </c>
      <c r="F248" s="2">
        <f>'Moving Avg'!D248</f>
        <v>0</v>
      </c>
      <c r="G248" s="2">
        <f>'Moving Avg'!F248</f>
        <v>0</v>
      </c>
      <c r="H248" s="2">
        <f>'Moving Avg'!G248</f>
        <v>0</v>
      </c>
      <c r="I248" s="2">
        <f>'Moving Avg'!H248</f>
        <v>0</v>
      </c>
      <c r="J248" s="5" t="str">
        <f>OBV!F248</f>
        <v>NEUTRAL</v>
      </c>
      <c r="K248" s="5" t="e">
        <f>OBV!G248</f>
        <v>#DIV/0!</v>
      </c>
      <c r="L248" s="5" t="str">
        <f>OBV!H248</f>
        <v>NEUTRAL</v>
      </c>
    </row>
    <row r="249" spans="1:12" ht="13.5" x14ac:dyDescent="0.25">
      <c r="A249" s="3">
        <f>RSI!A249</f>
        <v>0</v>
      </c>
      <c r="B249" s="2">
        <f>RSI!B249</f>
        <v>0</v>
      </c>
      <c r="C249" s="2">
        <f>RSI!I249</f>
        <v>100</v>
      </c>
      <c r="D249" s="2">
        <f>MACD!E249</f>
        <v>0</v>
      </c>
      <c r="E249" s="2">
        <f>MACD!F249</f>
        <v>0</v>
      </c>
      <c r="F249" s="2">
        <f>'Moving Avg'!D249</f>
        <v>0</v>
      </c>
      <c r="G249" s="2">
        <f>'Moving Avg'!F249</f>
        <v>0</v>
      </c>
      <c r="H249" s="2">
        <f>'Moving Avg'!G249</f>
        <v>0</v>
      </c>
      <c r="I249" s="2">
        <f>'Moving Avg'!H249</f>
        <v>0</v>
      </c>
      <c r="J249" s="5" t="str">
        <f>OBV!F249</f>
        <v>NEUTRAL</v>
      </c>
      <c r="K249" s="5" t="e">
        <f>OBV!G249</f>
        <v>#DIV/0!</v>
      </c>
      <c r="L249" s="5" t="str">
        <f>OBV!H249</f>
        <v>NEUTRAL</v>
      </c>
    </row>
    <row r="250" spans="1:12" ht="13.5" x14ac:dyDescent="0.25">
      <c r="A250" s="3">
        <f>RSI!A250</f>
        <v>0</v>
      </c>
      <c r="B250" s="2">
        <f>RSI!B250</f>
        <v>0</v>
      </c>
      <c r="C250" s="2">
        <f>RSI!I250</f>
        <v>100</v>
      </c>
      <c r="D250" s="2">
        <f>MACD!E250</f>
        <v>0</v>
      </c>
      <c r="E250" s="2">
        <f>MACD!F250</f>
        <v>0</v>
      </c>
      <c r="F250" s="2">
        <f>'Moving Avg'!D250</f>
        <v>0</v>
      </c>
      <c r="G250" s="2">
        <f>'Moving Avg'!F250</f>
        <v>0</v>
      </c>
      <c r="H250" s="2">
        <f>'Moving Avg'!G250</f>
        <v>0</v>
      </c>
      <c r="I250" s="2">
        <f>'Moving Avg'!H250</f>
        <v>0</v>
      </c>
      <c r="J250" s="5" t="str">
        <f>OBV!F250</f>
        <v>NEUTRAL</v>
      </c>
      <c r="K250" s="5" t="e">
        <f>OBV!G250</f>
        <v>#DIV/0!</v>
      </c>
      <c r="L250" s="5" t="str">
        <f>OBV!H250</f>
        <v>NEUTRAL</v>
      </c>
    </row>
    <row r="251" spans="1:12" ht="13.5" x14ac:dyDescent="0.25">
      <c r="A251" s="3">
        <f>RSI!A251</f>
        <v>0</v>
      </c>
      <c r="B251" s="2">
        <f>RSI!B251</f>
        <v>0</v>
      </c>
      <c r="C251" s="2">
        <f>RSI!I251</f>
        <v>100</v>
      </c>
      <c r="D251" s="2">
        <f>MACD!E251</f>
        <v>0</v>
      </c>
      <c r="E251" s="2">
        <f>MACD!F251</f>
        <v>0</v>
      </c>
      <c r="F251" s="2">
        <f>'Moving Avg'!D251</f>
        <v>0</v>
      </c>
      <c r="G251" s="2">
        <f>'Moving Avg'!F251</f>
        <v>0</v>
      </c>
      <c r="H251" s="2">
        <f>'Moving Avg'!G251</f>
        <v>0</v>
      </c>
      <c r="I251" s="2">
        <f>'Moving Avg'!H251</f>
        <v>0</v>
      </c>
      <c r="J251" s="5" t="str">
        <f>OBV!F251</f>
        <v>NEUTRAL</v>
      </c>
      <c r="K251" s="5" t="e">
        <f>OBV!G251</f>
        <v>#DIV/0!</v>
      </c>
      <c r="L251" s="5" t="str">
        <f>OBV!H251</f>
        <v>NEUTRAL</v>
      </c>
    </row>
    <row r="252" spans="1:12" ht="13.5" x14ac:dyDescent="0.25">
      <c r="A252" s="3">
        <f>RSI!A252</f>
        <v>0</v>
      </c>
      <c r="B252" s="2">
        <f>RSI!B252</f>
        <v>0</v>
      </c>
      <c r="C252" s="2">
        <f>RSI!I252</f>
        <v>100</v>
      </c>
      <c r="D252" s="2">
        <f>MACD!E252</f>
        <v>0</v>
      </c>
      <c r="E252" s="2">
        <f>MACD!F252</f>
        <v>0</v>
      </c>
      <c r="F252" s="2">
        <f>'Moving Avg'!D252</f>
        <v>0</v>
      </c>
      <c r="G252" s="2">
        <f>'Moving Avg'!F252</f>
        <v>0</v>
      </c>
      <c r="H252" s="2">
        <f>'Moving Avg'!G252</f>
        <v>0</v>
      </c>
      <c r="I252" s="2">
        <f>'Moving Avg'!H252</f>
        <v>0</v>
      </c>
      <c r="J252" s="5" t="str">
        <f>OBV!F252</f>
        <v>NEUTRAL</v>
      </c>
      <c r="K252" s="5" t="e">
        <f>OBV!G252</f>
        <v>#DIV/0!</v>
      </c>
      <c r="L252" s="5" t="str">
        <f>OBV!H252</f>
        <v>NEUTRAL</v>
      </c>
    </row>
    <row r="253" spans="1:12" ht="13.5" x14ac:dyDescent="0.25">
      <c r="A253" s="3">
        <f>RSI!A253</f>
        <v>0</v>
      </c>
      <c r="B253" s="2">
        <f>RSI!B253</f>
        <v>0</v>
      </c>
      <c r="C253" s="2">
        <f>RSI!I253</f>
        <v>100</v>
      </c>
      <c r="D253" s="2">
        <f>MACD!E253</f>
        <v>0</v>
      </c>
      <c r="E253" s="2">
        <f>MACD!F253</f>
        <v>0</v>
      </c>
      <c r="F253" s="2">
        <f>'Moving Avg'!D253</f>
        <v>0</v>
      </c>
      <c r="G253" s="2">
        <f>'Moving Avg'!F253</f>
        <v>0</v>
      </c>
      <c r="H253" s="2">
        <f>'Moving Avg'!G253</f>
        <v>0</v>
      </c>
      <c r="I253" s="2">
        <f>'Moving Avg'!H253</f>
        <v>0</v>
      </c>
      <c r="J253" s="5" t="str">
        <f>OBV!F253</f>
        <v>NEUTRAL</v>
      </c>
      <c r="K253" s="5" t="e">
        <f>OBV!G253</f>
        <v>#DIV/0!</v>
      </c>
      <c r="L253" s="5" t="str">
        <f>OBV!H253</f>
        <v>NEUTRAL</v>
      </c>
    </row>
    <row r="254" spans="1:12" ht="13.5" x14ac:dyDescent="0.25">
      <c r="A254" s="3">
        <f>RSI!A254</f>
        <v>0</v>
      </c>
      <c r="B254" s="2">
        <f>RSI!B254</f>
        <v>0</v>
      </c>
      <c r="C254" s="2">
        <f>RSI!I254</f>
        <v>100</v>
      </c>
      <c r="D254" s="2">
        <f>MACD!E254</f>
        <v>0</v>
      </c>
      <c r="E254" s="2">
        <f>MACD!F254</f>
        <v>0</v>
      </c>
      <c r="F254" s="2">
        <f>'Moving Avg'!D254</f>
        <v>0</v>
      </c>
      <c r="G254" s="2">
        <f>'Moving Avg'!F254</f>
        <v>0</v>
      </c>
      <c r="H254" s="2">
        <f>'Moving Avg'!G254</f>
        <v>0</v>
      </c>
      <c r="I254" s="2">
        <f>'Moving Avg'!H254</f>
        <v>0</v>
      </c>
      <c r="J254" s="5" t="str">
        <f>OBV!F254</f>
        <v>NEUTRAL</v>
      </c>
      <c r="K254" s="5" t="e">
        <f>OBV!G254</f>
        <v>#DIV/0!</v>
      </c>
      <c r="L254" s="5" t="str">
        <f>OBV!H254</f>
        <v>NEUTRAL</v>
      </c>
    </row>
    <row r="255" spans="1:12" ht="13.5" x14ac:dyDescent="0.25">
      <c r="A255" s="3">
        <f>RSI!A255</f>
        <v>0</v>
      </c>
      <c r="B255" s="2">
        <f>RSI!B255</f>
        <v>0</v>
      </c>
      <c r="C255" s="2">
        <f>RSI!I255</f>
        <v>100</v>
      </c>
      <c r="D255" s="2">
        <f>MACD!E255</f>
        <v>0</v>
      </c>
      <c r="E255" s="2">
        <f>MACD!F255</f>
        <v>0</v>
      </c>
      <c r="F255" s="2">
        <f>'Moving Avg'!D255</f>
        <v>0</v>
      </c>
      <c r="G255" s="2">
        <f>'Moving Avg'!F255</f>
        <v>0</v>
      </c>
      <c r="H255" s="2">
        <f>'Moving Avg'!G255</f>
        <v>0</v>
      </c>
      <c r="I255" s="2">
        <f>'Moving Avg'!H255</f>
        <v>0</v>
      </c>
      <c r="J255" s="5" t="str">
        <f>OBV!F255</f>
        <v>NEUTRAL</v>
      </c>
      <c r="K255" s="5" t="e">
        <f>OBV!G255</f>
        <v>#DIV/0!</v>
      </c>
      <c r="L255" s="5" t="str">
        <f>OBV!H255</f>
        <v>NEUTRAL</v>
      </c>
    </row>
    <row r="256" spans="1:12" ht="13.5" x14ac:dyDescent="0.25">
      <c r="A256" s="3">
        <f>RSI!A256</f>
        <v>0</v>
      </c>
      <c r="B256" s="2">
        <f>RSI!B256</f>
        <v>0</v>
      </c>
      <c r="C256" s="2">
        <f>RSI!I256</f>
        <v>100</v>
      </c>
      <c r="D256" s="2">
        <f>MACD!E256</f>
        <v>0</v>
      </c>
      <c r="E256" s="2">
        <f>MACD!F256</f>
        <v>0</v>
      </c>
      <c r="F256" s="2">
        <f>'Moving Avg'!D256</f>
        <v>0</v>
      </c>
      <c r="G256" s="2">
        <f>'Moving Avg'!F256</f>
        <v>0</v>
      </c>
      <c r="H256" s="2">
        <f>'Moving Avg'!G256</f>
        <v>0</v>
      </c>
      <c r="I256" s="2">
        <f>'Moving Avg'!H256</f>
        <v>0</v>
      </c>
      <c r="J256" s="5" t="str">
        <f>OBV!F256</f>
        <v>NEUTRAL</v>
      </c>
      <c r="K256" s="5" t="e">
        <f>OBV!G256</f>
        <v>#DIV/0!</v>
      </c>
      <c r="L256" s="5" t="str">
        <f>OBV!H256</f>
        <v>NEUTRAL</v>
      </c>
    </row>
    <row r="257" spans="1:12" ht="13.5" x14ac:dyDescent="0.25">
      <c r="A257" s="3">
        <f>RSI!A257</f>
        <v>0</v>
      </c>
      <c r="B257" s="2">
        <f>RSI!B257</f>
        <v>0</v>
      </c>
      <c r="C257" s="2">
        <f>RSI!I257</f>
        <v>100</v>
      </c>
      <c r="D257" s="2">
        <f>MACD!E257</f>
        <v>0</v>
      </c>
      <c r="E257" s="2">
        <f>MACD!F257</f>
        <v>0</v>
      </c>
      <c r="F257" s="2">
        <f>'Moving Avg'!D257</f>
        <v>0</v>
      </c>
      <c r="G257" s="2">
        <f>'Moving Avg'!F257</f>
        <v>0</v>
      </c>
      <c r="H257" s="2">
        <f>'Moving Avg'!G257</f>
        <v>0</v>
      </c>
      <c r="I257" s="2">
        <f>'Moving Avg'!H257</f>
        <v>0</v>
      </c>
      <c r="J257" s="5" t="str">
        <f>OBV!F257</f>
        <v>NEUTRAL</v>
      </c>
      <c r="K257" s="5" t="e">
        <f>OBV!G257</f>
        <v>#DIV/0!</v>
      </c>
      <c r="L257" s="5" t="str">
        <f>OBV!H257</f>
        <v>NEUTRAL</v>
      </c>
    </row>
    <row r="258" spans="1:12" ht="13.5" x14ac:dyDescent="0.25">
      <c r="A258" s="3">
        <f>RSI!A258</f>
        <v>0</v>
      </c>
      <c r="B258" s="2">
        <f>RSI!B258</f>
        <v>0</v>
      </c>
      <c r="C258" s="2">
        <f>RSI!I258</f>
        <v>100</v>
      </c>
      <c r="D258" s="2">
        <f>MACD!E258</f>
        <v>0</v>
      </c>
      <c r="E258" s="2">
        <f>MACD!F258</f>
        <v>0</v>
      </c>
      <c r="F258" s="2">
        <f>'Moving Avg'!D258</f>
        <v>0</v>
      </c>
      <c r="G258" s="2">
        <f>'Moving Avg'!F258</f>
        <v>0</v>
      </c>
      <c r="H258" s="2">
        <f>'Moving Avg'!G258</f>
        <v>0</v>
      </c>
      <c r="I258" s="2">
        <f>'Moving Avg'!H258</f>
        <v>0</v>
      </c>
      <c r="J258" s="5" t="str">
        <f>OBV!F258</f>
        <v>NEUTRAL</v>
      </c>
      <c r="K258" s="5" t="e">
        <f>OBV!G258</f>
        <v>#DIV/0!</v>
      </c>
      <c r="L258" s="5" t="str">
        <f>OBV!H258</f>
        <v>NEUTRAL</v>
      </c>
    </row>
    <row r="259" spans="1:12" ht="13.5" x14ac:dyDescent="0.25">
      <c r="A259" s="3">
        <f>RSI!A259</f>
        <v>0</v>
      </c>
      <c r="B259" s="2">
        <f>RSI!B259</f>
        <v>0</v>
      </c>
      <c r="C259" s="2">
        <f>RSI!I259</f>
        <v>100</v>
      </c>
      <c r="D259" s="2">
        <f>MACD!E259</f>
        <v>0</v>
      </c>
      <c r="E259" s="2">
        <f>MACD!F259</f>
        <v>0</v>
      </c>
      <c r="F259" s="2">
        <f>'Moving Avg'!D259</f>
        <v>0</v>
      </c>
      <c r="G259" s="2">
        <f>'Moving Avg'!F259</f>
        <v>0</v>
      </c>
      <c r="H259" s="2">
        <f>'Moving Avg'!G259</f>
        <v>0</v>
      </c>
      <c r="I259" s="2">
        <f>'Moving Avg'!H259</f>
        <v>0</v>
      </c>
      <c r="J259" s="5" t="str">
        <f>OBV!F259</f>
        <v>NEUTRAL</v>
      </c>
      <c r="K259" s="5" t="e">
        <f>OBV!G259</f>
        <v>#DIV/0!</v>
      </c>
      <c r="L259" s="5" t="str">
        <f>OBV!H259</f>
        <v>NEUTRAL</v>
      </c>
    </row>
    <row r="260" spans="1:12" ht="13.5" x14ac:dyDescent="0.25">
      <c r="A260" s="3">
        <f>RSI!A260</f>
        <v>0</v>
      </c>
      <c r="B260" s="2">
        <f>RSI!B260</f>
        <v>0</v>
      </c>
      <c r="C260" s="2">
        <f>RSI!I260</f>
        <v>100</v>
      </c>
      <c r="D260" s="2">
        <f>MACD!E260</f>
        <v>0</v>
      </c>
      <c r="E260" s="2">
        <f>MACD!F260</f>
        <v>0</v>
      </c>
      <c r="F260" s="2">
        <f>'Moving Avg'!D260</f>
        <v>0</v>
      </c>
      <c r="G260" s="2">
        <f>'Moving Avg'!F260</f>
        <v>0</v>
      </c>
      <c r="H260" s="2">
        <f>'Moving Avg'!G260</f>
        <v>0</v>
      </c>
      <c r="I260" s="2">
        <f>'Moving Avg'!H260</f>
        <v>0</v>
      </c>
      <c r="J260" s="5" t="str">
        <f>OBV!F260</f>
        <v>NEUTRAL</v>
      </c>
      <c r="K260" s="5" t="e">
        <f>OBV!G260</f>
        <v>#DIV/0!</v>
      </c>
      <c r="L260" s="5" t="str">
        <f>OBV!H260</f>
        <v>NEUTRAL</v>
      </c>
    </row>
    <row r="261" spans="1:12" ht="13.5" x14ac:dyDescent="0.25">
      <c r="A261" s="3">
        <f>RSI!A261</f>
        <v>0</v>
      </c>
      <c r="B261" s="2">
        <f>RSI!B261</f>
        <v>0</v>
      </c>
      <c r="C261" s="2">
        <f>RSI!I261</f>
        <v>100</v>
      </c>
      <c r="D261" s="2">
        <f>MACD!E261</f>
        <v>0</v>
      </c>
      <c r="E261" s="2">
        <f>MACD!F261</f>
        <v>0</v>
      </c>
      <c r="F261" s="2">
        <f>'Moving Avg'!D261</f>
        <v>0</v>
      </c>
      <c r="G261" s="2">
        <f>'Moving Avg'!F261</f>
        <v>0</v>
      </c>
      <c r="H261" s="2">
        <f>'Moving Avg'!G261</f>
        <v>0</v>
      </c>
      <c r="I261" s="2">
        <f>'Moving Avg'!H261</f>
        <v>0</v>
      </c>
      <c r="J261" s="5" t="str">
        <f>OBV!F261</f>
        <v>NEUTRAL</v>
      </c>
      <c r="K261" s="5" t="e">
        <f>OBV!G261</f>
        <v>#DIV/0!</v>
      </c>
      <c r="L261" s="5" t="str">
        <f>OBV!H261</f>
        <v>NEUTRAL</v>
      </c>
    </row>
    <row r="262" spans="1:12" ht="13.5" x14ac:dyDescent="0.25">
      <c r="A262" s="3">
        <f>RSI!A262</f>
        <v>0</v>
      </c>
      <c r="B262" s="2">
        <f>RSI!B262</f>
        <v>0</v>
      </c>
      <c r="C262" s="2">
        <f>RSI!I262</f>
        <v>100</v>
      </c>
      <c r="D262" s="2">
        <f>MACD!E262</f>
        <v>0</v>
      </c>
      <c r="E262" s="2">
        <f>MACD!F262</f>
        <v>0</v>
      </c>
      <c r="F262" s="2">
        <f>'Moving Avg'!D262</f>
        <v>0</v>
      </c>
      <c r="G262" s="2">
        <f>'Moving Avg'!F262</f>
        <v>0</v>
      </c>
      <c r="H262" s="2">
        <f>'Moving Avg'!G262</f>
        <v>0</v>
      </c>
      <c r="I262" s="2">
        <f>'Moving Avg'!H262</f>
        <v>0</v>
      </c>
      <c r="J262" s="5" t="str">
        <f>OBV!F262</f>
        <v>NEUTRAL</v>
      </c>
      <c r="K262" s="5" t="e">
        <f>OBV!G262</f>
        <v>#DIV/0!</v>
      </c>
      <c r="L262" s="5" t="str">
        <f>OBV!H262</f>
        <v>NEUTRAL</v>
      </c>
    </row>
    <row r="263" spans="1:12" ht="13.5" x14ac:dyDescent="0.25">
      <c r="A263" s="3">
        <f>RSI!A263</f>
        <v>0</v>
      </c>
      <c r="B263" s="2">
        <f>RSI!B263</f>
        <v>0</v>
      </c>
      <c r="C263" s="2">
        <f>RSI!I263</f>
        <v>100</v>
      </c>
      <c r="D263" s="2">
        <f>MACD!E263</f>
        <v>0</v>
      </c>
      <c r="E263" s="2">
        <f>MACD!F263</f>
        <v>0</v>
      </c>
      <c r="F263" s="2">
        <f>'Moving Avg'!D263</f>
        <v>0</v>
      </c>
      <c r="G263" s="2">
        <f>'Moving Avg'!F263</f>
        <v>0</v>
      </c>
      <c r="H263" s="2">
        <f>'Moving Avg'!G263</f>
        <v>0</v>
      </c>
      <c r="I263" s="2">
        <f>'Moving Avg'!H263</f>
        <v>0</v>
      </c>
      <c r="J263" s="5" t="str">
        <f>OBV!F263</f>
        <v>NEUTRAL</v>
      </c>
      <c r="K263" s="5" t="e">
        <f>OBV!G263</f>
        <v>#DIV/0!</v>
      </c>
      <c r="L263" s="5" t="str">
        <f>OBV!H263</f>
        <v>NEUTRAL</v>
      </c>
    </row>
    <row r="264" spans="1:12" ht="13.5" x14ac:dyDescent="0.25">
      <c r="A264" s="3">
        <f>RSI!A264</f>
        <v>0</v>
      </c>
      <c r="B264" s="2">
        <f>RSI!B264</f>
        <v>0</v>
      </c>
      <c r="C264" s="2">
        <f>RSI!I264</f>
        <v>100</v>
      </c>
      <c r="D264" s="2">
        <f>MACD!E264</f>
        <v>0</v>
      </c>
      <c r="E264" s="2">
        <f>MACD!F264</f>
        <v>0</v>
      </c>
      <c r="F264" s="2">
        <f>'Moving Avg'!D264</f>
        <v>0</v>
      </c>
      <c r="G264" s="2">
        <f>'Moving Avg'!F264</f>
        <v>0</v>
      </c>
      <c r="H264" s="2">
        <f>'Moving Avg'!G264</f>
        <v>0</v>
      </c>
      <c r="I264" s="2">
        <f>'Moving Avg'!H264</f>
        <v>0</v>
      </c>
      <c r="J264" s="5" t="str">
        <f>OBV!F264</f>
        <v>NEUTRAL</v>
      </c>
      <c r="K264" s="5" t="e">
        <f>OBV!G264</f>
        <v>#DIV/0!</v>
      </c>
      <c r="L264" s="5" t="str">
        <f>OBV!H264</f>
        <v>NEUTRAL</v>
      </c>
    </row>
    <row r="265" spans="1:12" ht="13.5" x14ac:dyDescent="0.25">
      <c r="A265" s="3">
        <f>RSI!A265</f>
        <v>0</v>
      </c>
      <c r="B265" s="2">
        <f>RSI!B265</f>
        <v>0</v>
      </c>
      <c r="C265" s="2">
        <f>RSI!I265</f>
        <v>100</v>
      </c>
      <c r="D265" s="2">
        <f>MACD!E265</f>
        <v>0</v>
      </c>
      <c r="E265" s="2">
        <f>MACD!F265</f>
        <v>0</v>
      </c>
      <c r="F265" s="2">
        <f>'Moving Avg'!D265</f>
        <v>0</v>
      </c>
      <c r="G265" s="2">
        <f>'Moving Avg'!F265</f>
        <v>0</v>
      </c>
      <c r="H265" s="2">
        <f>'Moving Avg'!G265</f>
        <v>0</v>
      </c>
      <c r="I265" s="2">
        <f>'Moving Avg'!H265</f>
        <v>0</v>
      </c>
      <c r="J265" s="5" t="str">
        <f>OBV!F265</f>
        <v>NEUTRAL</v>
      </c>
      <c r="K265" s="5" t="e">
        <f>OBV!G265</f>
        <v>#DIV/0!</v>
      </c>
      <c r="L265" s="5" t="str">
        <f>OBV!H265</f>
        <v>NEUTRAL</v>
      </c>
    </row>
    <row r="266" spans="1:12" ht="13.5" x14ac:dyDescent="0.25">
      <c r="A266" s="3">
        <f>RSI!A266</f>
        <v>0</v>
      </c>
      <c r="B266" s="2">
        <f>RSI!B266</f>
        <v>0</v>
      </c>
      <c r="C266" s="2">
        <f>RSI!I266</f>
        <v>100</v>
      </c>
      <c r="D266" s="2">
        <f>MACD!E266</f>
        <v>0</v>
      </c>
      <c r="E266" s="2">
        <f>MACD!F266</f>
        <v>0</v>
      </c>
      <c r="F266" s="2">
        <f>'Moving Avg'!D266</f>
        <v>0</v>
      </c>
      <c r="G266" s="2">
        <f>'Moving Avg'!F266</f>
        <v>0</v>
      </c>
      <c r="H266" s="2">
        <f>'Moving Avg'!G266</f>
        <v>0</v>
      </c>
      <c r="I266" s="2">
        <f>'Moving Avg'!H266</f>
        <v>0</v>
      </c>
      <c r="J266" s="5" t="str">
        <f>OBV!F266</f>
        <v>NEUTRAL</v>
      </c>
      <c r="K266" s="5" t="e">
        <f>OBV!G266</f>
        <v>#DIV/0!</v>
      </c>
      <c r="L266" s="5" t="str">
        <f>OBV!H266</f>
        <v>NEUTRAL</v>
      </c>
    </row>
    <row r="267" spans="1:12" ht="13.5" x14ac:dyDescent="0.25">
      <c r="A267" s="3">
        <f>RSI!A267</f>
        <v>0</v>
      </c>
      <c r="B267" s="2">
        <f>RSI!B267</f>
        <v>0</v>
      </c>
      <c r="C267" s="2">
        <f>RSI!I267</f>
        <v>100</v>
      </c>
      <c r="D267" s="2">
        <f>MACD!E267</f>
        <v>0</v>
      </c>
      <c r="E267" s="2">
        <f>MACD!F267</f>
        <v>0</v>
      </c>
      <c r="F267" s="2">
        <f>'Moving Avg'!D267</f>
        <v>0</v>
      </c>
      <c r="G267" s="2">
        <f>'Moving Avg'!F267</f>
        <v>0</v>
      </c>
      <c r="H267" s="2">
        <f>'Moving Avg'!G267</f>
        <v>0</v>
      </c>
      <c r="I267" s="2">
        <f>'Moving Avg'!H267</f>
        <v>0</v>
      </c>
      <c r="J267" s="5" t="str">
        <f>OBV!F267</f>
        <v>NEUTRAL</v>
      </c>
      <c r="K267" s="5" t="e">
        <f>OBV!G267</f>
        <v>#DIV/0!</v>
      </c>
      <c r="L267" s="5" t="str">
        <f>OBV!H267</f>
        <v>NEUTRAL</v>
      </c>
    </row>
    <row r="268" spans="1:12" ht="13.5" x14ac:dyDescent="0.25">
      <c r="A268" s="3">
        <f>RSI!A268</f>
        <v>0</v>
      </c>
      <c r="B268" s="2">
        <f>RSI!B268</f>
        <v>0</v>
      </c>
      <c r="C268" s="2">
        <f>RSI!I268</f>
        <v>100</v>
      </c>
      <c r="D268" s="2">
        <f>MACD!E268</f>
        <v>0</v>
      </c>
      <c r="E268" s="2">
        <f>MACD!F268</f>
        <v>0</v>
      </c>
      <c r="F268" s="2">
        <f>'Moving Avg'!D268</f>
        <v>0</v>
      </c>
      <c r="G268" s="2">
        <f>'Moving Avg'!F268</f>
        <v>0</v>
      </c>
      <c r="H268" s="2">
        <f>'Moving Avg'!G268</f>
        <v>0</v>
      </c>
      <c r="I268" s="2">
        <f>'Moving Avg'!H268</f>
        <v>0</v>
      </c>
      <c r="J268" s="5" t="str">
        <f>OBV!F268</f>
        <v>NEUTRAL</v>
      </c>
      <c r="K268" s="5" t="e">
        <f>OBV!G268</f>
        <v>#DIV/0!</v>
      </c>
      <c r="L268" s="5" t="str">
        <f>OBV!H268</f>
        <v>NEUTRAL</v>
      </c>
    </row>
    <row r="269" spans="1:12" ht="13.5" x14ac:dyDescent="0.25">
      <c r="A269" s="3">
        <f>RSI!A269</f>
        <v>0</v>
      </c>
      <c r="B269" s="2">
        <f>RSI!B269</f>
        <v>0</v>
      </c>
      <c r="C269" s="2">
        <f>RSI!I269</f>
        <v>100</v>
      </c>
      <c r="D269" s="2">
        <f>MACD!E269</f>
        <v>0</v>
      </c>
      <c r="E269" s="2">
        <f>MACD!F269</f>
        <v>0</v>
      </c>
      <c r="F269" s="2">
        <f>'Moving Avg'!D269</f>
        <v>0</v>
      </c>
      <c r="G269" s="2">
        <f>'Moving Avg'!F269</f>
        <v>0</v>
      </c>
      <c r="H269" s="2">
        <f>'Moving Avg'!G269</f>
        <v>0</v>
      </c>
      <c r="I269" s="2">
        <f>'Moving Avg'!H269</f>
        <v>0</v>
      </c>
      <c r="J269" s="5" t="str">
        <f>OBV!F269</f>
        <v>NEUTRAL</v>
      </c>
      <c r="K269" s="5" t="e">
        <f>OBV!G269</f>
        <v>#DIV/0!</v>
      </c>
      <c r="L269" s="5" t="str">
        <f>OBV!H269</f>
        <v>NEUTRAL</v>
      </c>
    </row>
    <row r="270" spans="1:12" ht="13.5" x14ac:dyDescent="0.25">
      <c r="A270" s="3">
        <f>RSI!A270</f>
        <v>0</v>
      </c>
      <c r="B270" s="2">
        <f>RSI!B270</f>
        <v>0</v>
      </c>
      <c r="C270" s="2">
        <f>RSI!I270</f>
        <v>100</v>
      </c>
      <c r="D270" s="2">
        <f>MACD!E270</f>
        <v>0</v>
      </c>
      <c r="E270" s="2">
        <f>MACD!F270</f>
        <v>0</v>
      </c>
      <c r="F270" s="2">
        <f>'Moving Avg'!D270</f>
        <v>0</v>
      </c>
      <c r="G270" s="2">
        <f>'Moving Avg'!F270</f>
        <v>0</v>
      </c>
      <c r="H270" s="2">
        <f>'Moving Avg'!G270</f>
        <v>0</v>
      </c>
      <c r="I270" s="2">
        <f>'Moving Avg'!H270</f>
        <v>0</v>
      </c>
      <c r="J270" s="5" t="str">
        <f>OBV!F270</f>
        <v>NEUTRAL</v>
      </c>
      <c r="K270" s="5" t="e">
        <f>OBV!G270</f>
        <v>#DIV/0!</v>
      </c>
      <c r="L270" s="5" t="str">
        <f>OBV!H270</f>
        <v>NEUTRAL</v>
      </c>
    </row>
    <row r="271" spans="1:12" ht="13.5" x14ac:dyDescent="0.25">
      <c r="A271" s="3">
        <f>RSI!A271</f>
        <v>0</v>
      </c>
      <c r="B271" s="2">
        <f>RSI!B271</f>
        <v>0</v>
      </c>
      <c r="C271" s="2">
        <f>RSI!I271</f>
        <v>100</v>
      </c>
      <c r="D271" s="2">
        <f>MACD!E271</f>
        <v>0</v>
      </c>
      <c r="E271" s="2">
        <f>MACD!F271</f>
        <v>0</v>
      </c>
      <c r="F271" s="2">
        <f>'Moving Avg'!D271</f>
        <v>0</v>
      </c>
      <c r="G271" s="2">
        <f>'Moving Avg'!F271</f>
        <v>0</v>
      </c>
      <c r="H271" s="2">
        <f>'Moving Avg'!G271</f>
        <v>0</v>
      </c>
      <c r="I271" s="2">
        <f>'Moving Avg'!H271</f>
        <v>0</v>
      </c>
      <c r="J271" s="5" t="str">
        <f>OBV!F271</f>
        <v>NEUTRAL</v>
      </c>
      <c r="K271" s="5" t="e">
        <f>OBV!G271</f>
        <v>#DIV/0!</v>
      </c>
      <c r="L271" s="5" t="str">
        <f>OBV!H271</f>
        <v>NEUTRAL</v>
      </c>
    </row>
    <row r="272" spans="1:12" ht="13.5" x14ac:dyDescent="0.25">
      <c r="A272" s="3">
        <f>RSI!A272</f>
        <v>0</v>
      </c>
      <c r="B272" s="2">
        <f>RSI!B272</f>
        <v>0</v>
      </c>
      <c r="C272" s="2">
        <f>RSI!I272</f>
        <v>100</v>
      </c>
      <c r="D272" s="2">
        <f>MACD!E272</f>
        <v>0</v>
      </c>
      <c r="E272" s="2">
        <f>MACD!F272</f>
        <v>0</v>
      </c>
      <c r="F272" s="2">
        <f>'Moving Avg'!D272</f>
        <v>0</v>
      </c>
      <c r="G272" s="2">
        <f>'Moving Avg'!F272</f>
        <v>0</v>
      </c>
      <c r="H272" s="2">
        <f>'Moving Avg'!G272</f>
        <v>0</v>
      </c>
      <c r="I272" s="2">
        <f>'Moving Avg'!H272</f>
        <v>0</v>
      </c>
      <c r="J272" s="5" t="str">
        <f>OBV!F272</f>
        <v>NEUTRAL</v>
      </c>
      <c r="K272" s="5" t="e">
        <f>OBV!G272</f>
        <v>#DIV/0!</v>
      </c>
      <c r="L272" s="5" t="str">
        <f>OBV!H272</f>
        <v>NEUTRAL</v>
      </c>
    </row>
    <row r="273" spans="1:12" ht="13.5" x14ac:dyDescent="0.25">
      <c r="A273" s="3">
        <f>RSI!A273</f>
        <v>0</v>
      </c>
      <c r="B273" s="2">
        <f>RSI!B273</f>
        <v>0</v>
      </c>
      <c r="C273" s="2">
        <f>RSI!I273</f>
        <v>100</v>
      </c>
      <c r="D273" s="2">
        <f>MACD!E273</f>
        <v>0</v>
      </c>
      <c r="E273" s="2">
        <f>MACD!F273</f>
        <v>0</v>
      </c>
      <c r="F273" s="2">
        <f>'Moving Avg'!D273</f>
        <v>0</v>
      </c>
      <c r="G273" s="2">
        <f>'Moving Avg'!F273</f>
        <v>0</v>
      </c>
      <c r="H273" s="2">
        <f>'Moving Avg'!G273</f>
        <v>0</v>
      </c>
      <c r="I273" s="2">
        <f>'Moving Avg'!H273</f>
        <v>0</v>
      </c>
      <c r="J273" s="5" t="str">
        <f>OBV!F273</f>
        <v>NEUTRAL</v>
      </c>
      <c r="K273" s="5" t="e">
        <f>OBV!G273</f>
        <v>#DIV/0!</v>
      </c>
      <c r="L273" s="5" t="str">
        <f>OBV!H273</f>
        <v>NEUTRAL</v>
      </c>
    </row>
    <row r="274" spans="1:12" ht="13.5" x14ac:dyDescent="0.25">
      <c r="A274" s="3">
        <f>RSI!A274</f>
        <v>0</v>
      </c>
      <c r="B274" s="2">
        <f>RSI!B274</f>
        <v>0</v>
      </c>
      <c r="C274" s="2">
        <f>RSI!I274</f>
        <v>100</v>
      </c>
      <c r="D274" s="2">
        <f>MACD!E274</f>
        <v>0</v>
      </c>
      <c r="E274" s="2">
        <f>MACD!F274</f>
        <v>0</v>
      </c>
      <c r="F274" s="2">
        <f>'Moving Avg'!D274</f>
        <v>0</v>
      </c>
      <c r="G274" s="2">
        <f>'Moving Avg'!F274</f>
        <v>0</v>
      </c>
      <c r="H274" s="2">
        <f>'Moving Avg'!G274</f>
        <v>0</v>
      </c>
      <c r="I274" s="2">
        <f>'Moving Avg'!H274</f>
        <v>0</v>
      </c>
      <c r="J274" s="5" t="str">
        <f>OBV!F274</f>
        <v>NEUTRAL</v>
      </c>
      <c r="K274" s="5" t="e">
        <f>OBV!G274</f>
        <v>#DIV/0!</v>
      </c>
      <c r="L274" s="5" t="str">
        <f>OBV!H274</f>
        <v>NEUTRAL</v>
      </c>
    </row>
    <row r="275" spans="1:12" ht="13.5" x14ac:dyDescent="0.25">
      <c r="A275" s="3">
        <f>RSI!A275</f>
        <v>0</v>
      </c>
      <c r="B275" s="2">
        <f>RSI!B275</f>
        <v>0</v>
      </c>
      <c r="C275" s="2">
        <f>RSI!I275</f>
        <v>100</v>
      </c>
      <c r="D275" s="2">
        <f>MACD!E275</f>
        <v>0</v>
      </c>
      <c r="E275" s="2">
        <f>MACD!F275</f>
        <v>0</v>
      </c>
      <c r="F275" s="2">
        <f>'Moving Avg'!D275</f>
        <v>0</v>
      </c>
      <c r="G275" s="2">
        <f>'Moving Avg'!F275</f>
        <v>0</v>
      </c>
      <c r="H275" s="2">
        <f>'Moving Avg'!G275</f>
        <v>0</v>
      </c>
      <c r="I275" s="2">
        <f>'Moving Avg'!H275</f>
        <v>0</v>
      </c>
      <c r="J275" s="5" t="str">
        <f>OBV!F275</f>
        <v>NEUTRAL</v>
      </c>
      <c r="K275" s="5" t="e">
        <f>OBV!G275</f>
        <v>#DIV/0!</v>
      </c>
      <c r="L275" s="5" t="str">
        <f>OBV!H275</f>
        <v>NEUTRAL</v>
      </c>
    </row>
    <row r="276" spans="1:12" ht="13.5" x14ac:dyDescent="0.25">
      <c r="A276" s="3">
        <f>RSI!A276</f>
        <v>0</v>
      </c>
      <c r="B276" s="2">
        <f>RSI!B276</f>
        <v>0</v>
      </c>
      <c r="C276" s="2">
        <f>RSI!I276</f>
        <v>100</v>
      </c>
      <c r="D276" s="2">
        <f>MACD!E276</f>
        <v>0</v>
      </c>
      <c r="E276" s="2">
        <f>MACD!F276</f>
        <v>0</v>
      </c>
      <c r="F276" s="2">
        <f>'Moving Avg'!D276</f>
        <v>0</v>
      </c>
      <c r="G276" s="2">
        <f>'Moving Avg'!F276</f>
        <v>0</v>
      </c>
      <c r="H276" s="2">
        <f>'Moving Avg'!G276</f>
        <v>0</v>
      </c>
      <c r="I276" s="2">
        <f>'Moving Avg'!H276</f>
        <v>0</v>
      </c>
      <c r="J276" s="5" t="str">
        <f>OBV!F276</f>
        <v>NEUTRAL</v>
      </c>
      <c r="K276" s="5" t="e">
        <f>OBV!G276</f>
        <v>#DIV/0!</v>
      </c>
      <c r="L276" s="5" t="str">
        <f>OBV!H276</f>
        <v>NEUTRAL</v>
      </c>
    </row>
    <row r="277" spans="1:12" ht="13.5" x14ac:dyDescent="0.25">
      <c r="A277" s="3">
        <f>RSI!A277</f>
        <v>0</v>
      </c>
      <c r="B277" s="2">
        <f>RSI!B277</f>
        <v>0</v>
      </c>
      <c r="C277" s="2">
        <f>RSI!I277</f>
        <v>100</v>
      </c>
      <c r="D277" s="2">
        <f>MACD!E277</f>
        <v>0</v>
      </c>
      <c r="E277" s="2">
        <f>MACD!F277</f>
        <v>0</v>
      </c>
      <c r="F277" s="2">
        <f>'Moving Avg'!D277</f>
        <v>0</v>
      </c>
      <c r="G277" s="2">
        <f>'Moving Avg'!F277</f>
        <v>0</v>
      </c>
      <c r="H277" s="2">
        <f>'Moving Avg'!G277</f>
        <v>0</v>
      </c>
      <c r="I277" s="2">
        <f>'Moving Avg'!H277</f>
        <v>0</v>
      </c>
      <c r="J277" s="5" t="str">
        <f>OBV!F277</f>
        <v>NEUTRAL</v>
      </c>
      <c r="K277" s="5" t="e">
        <f>OBV!G277</f>
        <v>#DIV/0!</v>
      </c>
      <c r="L277" s="5" t="str">
        <f>OBV!H277</f>
        <v>NEUTRAL</v>
      </c>
    </row>
    <row r="278" spans="1:12" ht="13.5" x14ac:dyDescent="0.25">
      <c r="A278" s="3">
        <f>RSI!A278</f>
        <v>0</v>
      </c>
      <c r="B278" s="2">
        <f>RSI!B278</f>
        <v>0</v>
      </c>
      <c r="C278" s="2">
        <f>RSI!I278</f>
        <v>100</v>
      </c>
      <c r="D278" s="2">
        <f>MACD!E278</f>
        <v>0</v>
      </c>
      <c r="E278" s="2">
        <f>MACD!F278</f>
        <v>0</v>
      </c>
      <c r="F278" s="2">
        <f>'Moving Avg'!D278</f>
        <v>0</v>
      </c>
      <c r="G278" s="2">
        <f>'Moving Avg'!F278</f>
        <v>0</v>
      </c>
      <c r="H278" s="2">
        <f>'Moving Avg'!G278</f>
        <v>0</v>
      </c>
      <c r="I278" s="2">
        <f>'Moving Avg'!H278</f>
        <v>0</v>
      </c>
      <c r="J278" s="5" t="str">
        <f>OBV!F278</f>
        <v>NEUTRAL</v>
      </c>
      <c r="K278" s="5" t="e">
        <f>OBV!G278</f>
        <v>#DIV/0!</v>
      </c>
      <c r="L278" s="5" t="str">
        <f>OBV!H278</f>
        <v>NEUTRAL</v>
      </c>
    </row>
    <row r="279" spans="1:12" ht="13.5" x14ac:dyDescent="0.25">
      <c r="A279" s="3">
        <f>RSI!A279</f>
        <v>0</v>
      </c>
      <c r="B279" s="2">
        <f>RSI!B279</f>
        <v>0</v>
      </c>
      <c r="C279" s="2">
        <f>RSI!I279</f>
        <v>100</v>
      </c>
      <c r="D279" s="2">
        <f>MACD!E279</f>
        <v>0</v>
      </c>
      <c r="E279" s="2">
        <f>MACD!F279</f>
        <v>0</v>
      </c>
      <c r="F279" s="2">
        <f>'Moving Avg'!D279</f>
        <v>0</v>
      </c>
      <c r="G279" s="2">
        <f>'Moving Avg'!F279</f>
        <v>0</v>
      </c>
      <c r="H279" s="2">
        <f>'Moving Avg'!G279</f>
        <v>0</v>
      </c>
      <c r="I279" s="2">
        <f>'Moving Avg'!H279</f>
        <v>0</v>
      </c>
      <c r="J279" s="5" t="str">
        <f>OBV!F279</f>
        <v>NEUTRAL</v>
      </c>
      <c r="K279" s="5" t="e">
        <f>OBV!G279</f>
        <v>#DIV/0!</v>
      </c>
      <c r="L279" s="5" t="str">
        <f>OBV!H279</f>
        <v>NEUTRAL</v>
      </c>
    </row>
    <row r="280" spans="1:12" ht="13.5" x14ac:dyDescent="0.25">
      <c r="A280" s="3">
        <f>RSI!A280</f>
        <v>0</v>
      </c>
      <c r="B280" s="2">
        <f>RSI!B280</f>
        <v>0</v>
      </c>
      <c r="C280" s="2">
        <f>RSI!I280</f>
        <v>100</v>
      </c>
      <c r="D280" s="2">
        <f>MACD!E280</f>
        <v>0</v>
      </c>
      <c r="E280" s="2">
        <f>MACD!F280</f>
        <v>0</v>
      </c>
      <c r="F280" s="2">
        <f>'Moving Avg'!D280</f>
        <v>0</v>
      </c>
      <c r="G280" s="2">
        <f>'Moving Avg'!F280</f>
        <v>0</v>
      </c>
      <c r="H280" s="2">
        <f>'Moving Avg'!G280</f>
        <v>0</v>
      </c>
      <c r="I280" s="2">
        <f>'Moving Avg'!H280</f>
        <v>0</v>
      </c>
      <c r="J280" s="5" t="str">
        <f>OBV!F280</f>
        <v>NEUTRAL</v>
      </c>
      <c r="K280" s="5" t="e">
        <f>OBV!G280</f>
        <v>#DIV/0!</v>
      </c>
      <c r="L280" s="5" t="str">
        <f>OBV!H280</f>
        <v>NEUTRAL</v>
      </c>
    </row>
    <row r="281" spans="1:12" ht="13.5" x14ac:dyDescent="0.25">
      <c r="A281" s="3">
        <f>RSI!A281</f>
        <v>0</v>
      </c>
      <c r="B281" s="2">
        <f>RSI!B281</f>
        <v>0</v>
      </c>
      <c r="C281" s="2">
        <f>RSI!I281</f>
        <v>100</v>
      </c>
      <c r="D281" s="2">
        <f>MACD!E281</f>
        <v>0</v>
      </c>
      <c r="E281" s="2">
        <f>MACD!F281</f>
        <v>0</v>
      </c>
      <c r="F281" s="2">
        <f>'Moving Avg'!D281</f>
        <v>0</v>
      </c>
      <c r="G281" s="2">
        <f>'Moving Avg'!F281</f>
        <v>0</v>
      </c>
      <c r="H281" s="2">
        <f>'Moving Avg'!G281</f>
        <v>0</v>
      </c>
      <c r="I281" s="2">
        <f>'Moving Avg'!H281</f>
        <v>0</v>
      </c>
      <c r="J281" s="5" t="str">
        <f>OBV!F281</f>
        <v>NEUTRAL</v>
      </c>
      <c r="K281" s="5" t="e">
        <f>OBV!G281</f>
        <v>#DIV/0!</v>
      </c>
      <c r="L281" s="5" t="str">
        <f>OBV!H281</f>
        <v>NEUTRAL</v>
      </c>
    </row>
    <row r="282" spans="1:12" ht="13.5" x14ac:dyDescent="0.25">
      <c r="A282" s="3">
        <f>RSI!A282</f>
        <v>0</v>
      </c>
      <c r="B282" s="2">
        <f>RSI!B282</f>
        <v>0</v>
      </c>
      <c r="C282" s="2">
        <f>RSI!I282</f>
        <v>100</v>
      </c>
      <c r="D282" s="2">
        <f>MACD!E282</f>
        <v>0</v>
      </c>
      <c r="E282" s="2">
        <f>MACD!F282</f>
        <v>0</v>
      </c>
      <c r="F282" s="2">
        <f>'Moving Avg'!D282</f>
        <v>0</v>
      </c>
      <c r="G282" s="2">
        <f>'Moving Avg'!F282</f>
        <v>0</v>
      </c>
      <c r="H282" s="2">
        <f>'Moving Avg'!G282</f>
        <v>0</v>
      </c>
      <c r="I282" s="2">
        <f>'Moving Avg'!H282</f>
        <v>0</v>
      </c>
      <c r="J282" s="5" t="str">
        <f>OBV!F282</f>
        <v>NEUTRAL</v>
      </c>
      <c r="K282" s="5" t="e">
        <f>OBV!G282</f>
        <v>#DIV/0!</v>
      </c>
      <c r="L282" s="5" t="str">
        <f>OBV!H282</f>
        <v>NEUTRAL</v>
      </c>
    </row>
    <row r="283" spans="1:12" ht="13.5" x14ac:dyDescent="0.25">
      <c r="A283" s="3">
        <f>RSI!A283</f>
        <v>0</v>
      </c>
      <c r="B283" s="2">
        <f>RSI!B283</f>
        <v>0</v>
      </c>
      <c r="C283" s="2">
        <f>RSI!I283</f>
        <v>100</v>
      </c>
      <c r="D283" s="2">
        <f>MACD!E283</f>
        <v>0</v>
      </c>
      <c r="E283" s="2">
        <f>MACD!F283</f>
        <v>0</v>
      </c>
      <c r="F283" s="2">
        <f>'Moving Avg'!D283</f>
        <v>0</v>
      </c>
      <c r="G283" s="2">
        <f>'Moving Avg'!F283</f>
        <v>0</v>
      </c>
      <c r="H283" s="2">
        <f>'Moving Avg'!G283</f>
        <v>0</v>
      </c>
      <c r="I283" s="2">
        <f>'Moving Avg'!H283</f>
        <v>0</v>
      </c>
      <c r="J283" s="5" t="str">
        <f>OBV!F283</f>
        <v>NEUTRAL</v>
      </c>
      <c r="K283" s="5" t="e">
        <f>OBV!G283</f>
        <v>#DIV/0!</v>
      </c>
      <c r="L283" s="5" t="str">
        <f>OBV!H283</f>
        <v>NEUTRAL</v>
      </c>
    </row>
    <row r="284" spans="1:12" ht="13.5" x14ac:dyDescent="0.25">
      <c r="A284" s="3">
        <f>RSI!A284</f>
        <v>0</v>
      </c>
      <c r="B284" s="2">
        <f>RSI!B284</f>
        <v>0</v>
      </c>
      <c r="C284" s="2">
        <f>RSI!I284</f>
        <v>100</v>
      </c>
      <c r="D284" s="2">
        <f>MACD!E284</f>
        <v>0</v>
      </c>
      <c r="E284" s="2">
        <f>MACD!F284</f>
        <v>0</v>
      </c>
      <c r="F284" s="2">
        <f>'Moving Avg'!D284</f>
        <v>0</v>
      </c>
      <c r="G284" s="2">
        <f>'Moving Avg'!F284</f>
        <v>0</v>
      </c>
      <c r="H284" s="2">
        <f>'Moving Avg'!G284</f>
        <v>0</v>
      </c>
      <c r="I284" s="2">
        <f>'Moving Avg'!H284</f>
        <v>0</v>
      </c>
      <c r="J284" s="5" t="str">
        <f>OBV!F284</f>
        <v>NEUTRAL</v>
      </c>
      <c r="K284" s="5" t="e">
        <f>OBV!G284</f>
        <v>#DIV/0!</v>
      </c>
      <c r="L284" s="5" t="str">
        <f>OBV!H284</f>
        <v>NEUTRAL</v>
      </c>
    </row>
    <row r="285" spans="1:12" ht="13.5" x14ac:dyDescent="0.25">
      <c r="A285" s="3">
        <f>RSI!A285</f>
        <v>0</v>
      </c>
      <c r="B285" s="2">
        <f>RSI!B285</f>
        <v>0</v>
      </c>
      <c r="C285" s="2">
        <f>RSI!I285</f>
        <v>100</v>
      </c>
      <c r="D285" s="2">
        <f>MACD!E285</f>
        <v>0</v>
      </c>
      <c r="E285" s="2">
        <f>MACD!F285</f>
        <v>0</v>
      </c>
      <c r="F285" s="2">
        <f>'Moving Avg'!D285</f>
        <v>0</v>
      </c>
      <c r="G285" s="2">
        <f>'Moving Avg'!F285</f>
        <v>0</v>
      </c>
      <c r="H285" s="2">
        <f>'Moving Avg'!G285</f>
        <v>0</v>
      </c>
      <c r="I285" s="2">
        <f>'Moving Avg'!H285</f>
        <v>0</v>
      </c>
      <c r="J285" s="5" t="str">
        <f>OBV!F285</f>
        <v>NEUTRAL</v>
      </c>
      <c r="K285" s="5" t="e">
        <f>OBV!G285</f>
        <v>#DIV/0!</v>
      </c>
      <c r="L285" s="5" t="str">
        <f>OBV!H285</f>
        <v>NEUTRAL</v>
      </c>
    </row>
    <row r="286" spans="1:12" ht="13.5" x14ac:dyDescent="0.25">
      <c r="A286" s="3">
        <f>RSI!A286</f>
        <v>0</v>
      </c>
      <c r="B286" s="2">
        <f>RSI!B286</f>
        <v>0</v>
      </c>
      <c r="C286" s="2">
        <f>RSI!I286</f>
        <v>100</v>
      </c>
      <c r="D286" s="2">
        <f>MACD!E286</f>
        <v>0</v>
      </c>
      <c r="E286" s="2">
        <f>MACD!F286</f>
        <v>0</v>
      </c>
      <c r="F286" s="2">
        <f>'Moving Avg'!D286</f>
        <v>0</v>
      </c>
      <c r="G286" s="2">
        <f>'Moving Avg'!F286</f>
        <v>0</v>
      </c>
      <c r="H286" s="2">
        <f>'Moving Avg'!G286</f>
        <v>0</v>
      </c>
      <c r="I286" s="2">
        <f>'Moving Avg'!H286</f>
        <v>0</v>
      </c>
      <c r="J286" s="5" t="str">
        <f>OBV!F286</f>
        <v>NEUTRAL</v>
      </c>
      <c r="K286" s="5" t="e">
        <f>OBV!G286</f>
        <v>#DIV/0!</v>
      </c>
      <c r="L286" s="5" t="str">
        <f>OBV!H286</f>
        <v>NEUTRAL</v>
      </c>
    </row>
    <row r="287" spans="1:12" ht="13.5" x14ac:dyDescent="0.25">
      <c r="A287" s="3">
        <f>RSI!A287</f>
        <v>0</v>
      </c>
      <c r="B287" s="2">
        <f>RSI!B287</f>
        <v>0</v>
      </c>
      <c r="C287" s="2">
        <f>RSI!I287</f>
        <v>100</v>
      </c>
      <c r="D287" s="2">
        <f>MACD!E287</f>
        <v>0</v>
      </c>
      <c r="E287" s="2">
        <f>MACD!F287</f>
        <v>0</v>
      </c>
      <c r="F287" s="2">
        <f>'Moving Avg'!D287</f>
        <v>0</v>
      </c>
      <c r="G287" s="2">
        <f>'Moving Avg'!F287</f>
        <v>0</v>
      </c>
      <c r="H287" s="2">
        <f>'Moving Avg'!G287</f>
        <v>0</v>
      </c>
      <c r="I287" s="2">
        <f>'Moving Avg'!H287</f>
        <v>0</v>
      </c>
      <c r="J287" s="5" t="str">
        <f>OBV!F287</f>
        <v>NEUTRAL</v>
      </c>
      <c r="K287" s="5" t="e">
        <f>OBV!G287</f>
        <v>#DIV/0!</v>
      </c>
      <c r="L287" s="5" t="str">
        <f>OBV!H287</f>
        <v>NEUTRAL</v>
      </c>
    </row>
    <row r="288" spans="1:12" ht="13.5" x14ac:dyDescent="0.25">
      <c r="A288" s="3">
        <f>RSI!A288</f>
        <v>0</v>
      </c>
      <c r="B288" s="2">
        <f>RSI!B288</f>
        <v>0</v>
      </c>
      <c r="C288" s="2">
        <f>RSI!I288</f>
        <v>100</v>
      </c>
      <c r="D288" s="2">
        <f>MACD!E288</f>
        <v>0</v>
      </c>
      <c r="E288" s="2">
        <f>MACD!F288</f>
        <v>0</v>
      </c>
      <c r="F288" s="2">
        <f>'Moving Avg'!D288</f>
        <v>0</v>
      </c>
      <c r="G288" s="2">
        <f>'Moving Avg'!F288</f>
        <v>0</v>
      </c>
      <c r="H288" s="2">
        <f>'Moving Avg'!G288</f>
        <v>0</v>
      </c>
      <c r="I288" s="2">
        <f>'Moving Avg'!H288</f>
        <v>0</v>
      </c>
      <c r="J288" s="5" t="str">
        <f>OBV!F288</f>
        <v>NEUTRAL</v>
      </c>
      <c r="K288" s="5" t="e">
        <f>OBV!G288</f>
        <v>#DIV/0!</v>
      </c>
      <c r="L288" s="5" t="str">
        <f>OBV!H288</f>
        <v>NEUTRAL</v>
      </c>
    </row>
    <row r="289" spans="1:12" ht="13.5" x14ac:dyDescent="0.25">
      <c r="A289" s="3">
        <f>RSI!A289</f>
        <v>0</v>
      </c>
      <c r="B289" s="2">
        <f>RSI!B289</f>
        <v>0</v>
      </c>
      <c r="C289" s="2">
        <f>RSI!I289</f>
        <v>100</v>
      </c>
      <c r="D289" s="2">
        <f>MACD!E289</f>
        <v>0</v>
      </c>
      <c r="E289" s="2">
        <f>MACD!F289</f>
        <v>0</v>
      </c>
      <c r="F289" s="2">
        <f>'Moving Avg'!D289</f>
        <v>0</v>
      </c>
      <c r="G289" s="2">
        <f>'Moving Avg'!F289</f>
        <v>0</v>
      </c>
      <c r="H289" s="2">
        <f>'Moving Avg'!G289</f>
        <v>0</v>
      </c>
      <c r="I289" s="2">
        <f>'Moving Avg'!H289</f>
        <v>0</v>
      </c>
      <c r="J289" s="5" t="str">
        <f>OBV!F289</f>
        <v>NEUTRAL</v>
      </c>
      <c r="K289" s="5" t="e">
        <f>OBV!G289</f>
        <v>#DIV/0!</v>
      </c>
      <c r="L289" s="5" t="str">
        <f>OBV!H289</f>
        <v>NEUTRAL</v>
      </c>
    </row>
    <row r="290" spans="1:12" ht="13.5" x14ac:dyDescent="0.25">
      <c r="A290" s="3">
        <f>RSI!A290</f>
        <v>0</v>
      </c>
      <c r="B290" s="2">
        <f>RSI!B290</f>
        <v>0</v>
      </c>
      <c r="C290" s="2">
        <f>RSI!I290</f>
        <v>100</v>
      </c>
      <c r="D290" s="2">
        <f>MACD!E290</f>
        <v>0</v>
      </c>
      <c r="E290" s="2">
        <f>MACD!F290</f>
        <v>0</v>
      </c>
      <c r="F290" s="2">
        <f>'Moving Avg'!D290</f>
        <v>0</v>
      </c>
      <c r="G290" s="2">
        <f>'Moving Avg'!F290</f>
        <v>0</v>
      </c>
      <c r="H290" s="2">
        <f>'Moving Avg'!G290</f>
        <v>0</v>
      </c>
      <c r="I290" s="2">
        <f>'Moving Avg'!H290</f>
        <v>0</v>
      </c>
      <c r="J290" s="5" t="str">
        <f>OBV!F290</f>
        <v>NEUTRAL</v>
      </c>
      <c r="K290" s="5" t="e">
        <f>OBV!G290</f>
        <v>#DIV/0!</v>
      </c>
      <c r="L290" s="5" t="str">
        <f>OBV!H290</f>
        <v>NEUTRAL</v>
      </c>
    </row>
    <row r="291" spans="1:12" ht="13.5" x14ac:dyDescent="0.25">
      <c r="A291" s="3">
        <f>RSI!A291</f>
        <v>0</v>
      </c>
      <c r="B291" s="2">
        <f>RSI!B291</f>
        <v>0</v>
      </c>
      <c r="C291" s="2">
        <f>RSI!I291</f>
        <v>100</v>
      </c>
      <c r="D291" s="2">
        <f>MACD!E291</f>
        <v>0</v>
      </c>
      <c r="E291" s="2">
        <f>MACD!F291</f>
        <v>0</v>
      </c>
      <c r="F291" s="2">
        <f>'Moving Avg'!D291</f>
        <v>0</v>
      </c>
      <c r="G291" s="2">
        <f>'Moving Avg'!F291</f>
        <v>0</v>
      </c>
      <c r="H291" s="2">
        <f>'Moving Avg'!G291</f>
        <v>0</v>
      </c>
      <c r="I291" s="2">
        <f>'Moving Avg'!H291</f>
        <v>0</v>
      </c>
      <c r="J291" s="5" t="str">
        <f>OBV!F291</f>
        <v>NEUTRAL</v>
      </c>
      <c r="K291" s="5" t="e">
        <f>OBV!G291</f>
        <v>#DIV/0!</v>
      </c>
      <c r="L291" s="5" t="str">
        <f>OBV!H291</f>
        <v>NEUTRAL</v>
      </c>
    </row>
    <row r="292" spans="1:12" ht="13.5" x14ac:dyDescent="0.25">
      <c r="A292" s="3">
        <f>RSI!A292</f>
        <v>0</v>
      </c>
      <c r="B292" s="2">
        <f>RSI!B292</f>
        <v>0</v>
      </c>
      <c r="C292" s="2">
        <f>RSI!I292</f>
        <v>100</v>
      </c>
      <c r="D292" s="2">
        <f>MACD!E292</f>
        <v>0</v>
      </c>
      <c r="E292" s="2">
        <f>MACD!F292</f>
        <v>0</v>
      </c>
      <c r="F292" s="2">
        <f>'Moving Avg'!D292</f>
        <v>0</v>
      </c>
      <c r="G292" s="2">
        <f>'Moving Avg'!F292</f>
        <v>0</v>
      </c>
      <c r="H292" s="2">
        <f>'Moving Avg'!G292</f>
        <v>0</v>
      </c>
      <c r="I292" s="2">
        <f>'Moving Avg'!H292</f>
        <v>0</v>
      </c>
      <c r="J292" s="5" t="str">
        <f>OBV!F292</f>
        <v>NEUTRAL</v>
      </c>
      <c r="K292" s="5" t="e">
        <f>OBV!G292</f>
        <v>#DIV/0!</v>
      </c>
      <c r="L292" s="5" t="str">
        <f>OBV!H292</f>
        <v>NEUTRAL</v>
      </c>
    </row>
    <row r="293" spans="1:12" ht="13.5" x14ac:dyDescent="0.25">
      <c r="A293" s="3">
        <f>RSI!A293</f>
        <v>0</v>
      </c>
      <c r="B293" s="2">
        <f>RSI!B293</f>
        <v>0</v>
      </c>
      <c r="C293" s="2">
        <f>RSI!I293</f>
        <v>100</v>
      </c>
      <c r="D293" s="2">
        <f>MACD!E293</f>
        <v>0</v>
      </c>
      <c r="E293" s="2">
        <f>MACD!F293</f>
        <v>0</v>
      </c>
      <c r="F293" s="2">
        <f>'Moving Avg'!D293</f>
        <v>0</v>
      </c>
      <c r="G293" s="2">
        <f>'Moving Avg'!F293</f>
        <v>0</v>
      </c>
      <c r="H293" s="2">
        <f>'Moving Avg'!G293</f>
        <v>0</v>
      </c>
      <c r="I293" s="2">
        <f>'Moving Avg'!H293</f>
        <v>0</v>
      </c>
      <c r="J293" s="5" t="str">
        <f>OBV!F293</f>
        <v>NEUTRAL</v>
      </c>
      <c r="K293" s="5" t="e">
        <f>OBV!G293</f>
        <v>#DIV/0!</v>
      </c>
      <c r="L293" s="5" t="str">
        <f>OBV!H293</f>
        <v>NEUTRAL</v>
      </c>
    </row>
    <row r="294" spans="1:12" ht="13.5" x14ac:dyDescent="0.25">
      <c r="A294" s="3">
        <f>RSI!A294</f>
        <v>0</v>
      </c>
      <c r="B294" s="2">
        <f>RSI!B294</f>
        <v>0</v>
      </c>
      <c r="C294" s="2">
        <f>RSI!I294</f>
        <v>100</v>
      </c>
      <c r="D294" s="2">
        <f>MACD!E294</f>
        <v>0</v>
      </c>
      <c r="E294" s="2">
        <f>MACD!F294</f>
        <v>0</v>
      </c>
      <c r="F294" s="2">
        <f>'Moving Avg'!D294</f>
        <v>0</v>
      </c>
      <c r="G294" s="2">
        <f>'Moving Avg'!F294</f>
        <v>0</v>
      </c>
      <c r="H294" s="2">
        <f>'Moving Avg'!G294</f>
        <v>0</v>
      </c>
      <c r="I294" s="2">
        <f>'Moving Avg'!H294</f>
        <v>0</v>
      </c>
      <c r="J294" s="5" t="str">
        <f>OBV!F294</f>
        <v>NEUTRAL</v>
      </c>
      <c r="K294" s="5" t="e">
        <f>OBV!G294</f>
        <v>#DIV/0!</v>
      </c>
      <c r="L294" s="5" t="str">
        <f>OBV!H294</f>
        <v>NEUTRAL</v>
      </c>
    </row>
    <row r="295" spans="1:12" ht="13.5" x14ac:dyDescent="0.25">
      <c r="A295" s="3">
        <f>RSI!A295</f>
        <v>0</v>
      </c>
      <c r="B295" s="2">
        <f>RSI!B295</f>
        <v>0</v>
      </c>
      <c r="C295" s="2">
        <f>RSI!I295</f>
        <v>100</v>
      </c>
      <c r="D295" s="2">
        <f>MACD!E295</f>
        <v>0</v>
      </c>
      <c r="E295" s="2">
        <f>MACD!F295</f>
        <v>0</v>
      </c>
      <c r="F295" s="2">
        <f>'Moving Avg'!D295</f>
        <v>0</v>
      </c>
      <c r="G295" s="2">
        <f>'Moving Avg'!F295</f>
        <v>0</v>
      </c>
      <c r="H295" s="2">
        <f>'Moving Avg'!G295</f>
        <v>0</v>
      </c>
      <c r="I295" s="2">
        <f>'Moving Avg'!H295</f>
        <v>0</v>
      </c>
      <c r="J295" s="5" t="str">
        <f>OBV!F295</f>
        <v>NEUTRAL</v>
      </c>
      <c r="K295" s="5" t="e">
        <f>OBV!G295</f>
        <v>#DIV/0!</v>
      </c>
      <c r="L295" s="5" t="str">
        <f>OBV!H295</f>
        <v>NEUTRAL</v>
      </c>
    </row>
    <row r="296" spans="1:12" ht="13.5" x14ac:dyDescent="0.25">
      <c r="A296" s="3">
        <f>RSI!A296</f>
        <v>0</v>
      </c>
      <c r="B296" s="2">
        <f>RSI!B296</f>
        <v>0</v>
      </c>
      <c r="C296" s="2">
        <f>RSI!I296</f>
        <v>100</v>
      </c>
      <c r="D296" s="2">
        <f>MACD!E296</f>
        <v>0</v>
      </c>
      <c r="E296" s="2">
        <f>MACD!F296</f>
        <v>0</v>
      </c>
      <c r="F296" s="2">
        <f>'Moving Avg'!D296</f>
        <v>0</v>
      </c>
      <c r="G296" s="2">
        <f>'Moving Avg'!F296</f>
        <v>0</v>
      </c>
      <c r="H296" s="2">
        <f>'Moving Avg'!G296</f>
        <v>0</v>
      </c>
      <c r="I296" s="2">
        <f>'Moving Avg'!H296</f>
        <v>0</v>
      </c>
      <c r="J296" s="5" t="str">
        <f>OBV!F296</f>
        <v>NEUTRAL</v>
      </c>
      <c r="K296" s="5" t="e">
        <f>OBV!G296</f>
        <v>#DIV/0!</v>
      </c>
      <c r="L296" s="5" t="str">
        <f>OBV!H296</f>
        <v>NEUTRAL</v>
      </c>
    </row>
    <row r="297" spans="1:12" ht="13.5" x14ac:dyDescent="0.25">
      <c r="A297" s="3">
        <f>RSI!A297</f>
        <v>0</v>
      </c>
      <c r="B297" s="2">
        <f>RSI!B297</f>
        <v>0</v>
      </c>
      <c r="C297" s="2">
        <f>RSI!I297</f>
        <v>100</v>
      </c>
      <c r="D297" s="2">
        <f>MACD!E297</f>
        <v>0</v>
      </c>
      <c r="E297" s="2">
        <f>MACD!F297</f>
        <v>0</v>
      </c>
      <c r="F297" s="2">
        <f>'Moving Avg'!D297</f>
        <v>0</v>
      </c>
      <c r="G297" s="2">
        <f>'Moving Avg'!F297</f>
        <v>0</v>
      </c>
      <c r="H297" s="2">
        <f>'Moving Avg'!G297</f>
        <v>0</v>
      </c>
      <c r="I297" s="2">
        <f>'Moving Avg'!H297</f>
        <v>0</v>
      </c>
      <c r="J297" s="5" t="str">
        <f>OBV!F297</f>
        <v>NEUTRAL</v>
      </c>
      <c r="K297" s="5" t="e">
        <f>OBV!G297</f>
        <v>#DIV/0!</v>
      </c>
      <c r="L297" s="5" t="str">
        <f>OBV!H297</f>
        <v>NEUTRAL</v>
      </c>
    </row>
    <row r="298" spans="1:12" ht="13.5" x14ac:dyDescent="0.25">
      <c r="A298" s="3">
        <f>RSI!A298</f>
        <v>0</v>
      </c>
      <c r="B298" s="2">
        <f>RSI!B298</f>
        <v>0</v>
      </c>
      <c r="C298" s="2">
        <f>RSI!I298</f>
        <v>100</v>
      </c>
      <c r="D298" s="2">
        <f>MACD!E298</f>
        <v>0</v>
      </c>
      <c r="E298" s="2">
        <f>MACD!F298</f>
        <v>0</v>
      </c>
      <c r="F298" s="2">
        <f>'Moving Avg'!D298</f>
        <v>0</v>
      </c>
      <c r="G298" s="2">
        <f>'Moving Avg'!F298</f>
        <v>0</v>
      </c>
      <c r="H298" s="2">
        <f>'Moving Avg'!G298</f>
        <v>0</v>
      </c>
      <c r="I298" s="2">
        <f>'Moving Avg'!H298</f>
        <v>0</v>
      </c>
      <c r="J298" s="5" t="str">
        <f>OBV!F298</f>
        <v>NEUTRAL</v>
      </c>
      <c r="K298" s="5" t="e">
        <f>OBV!G298</f>
        <v>#DIV/0!</v>
      </c>
      <c r="L298" s="5" t="str">
        <f>OBV!H298</f>
        <v>NEUTRAL</v>
      </c>
    </row>
    <row r="299" spans="1:12" ht="13.5" x14ac:dyDescent="0.25">
      <c r="A299" s="3">
        <f>RSI!A299</f>
        <v>0</v>
      </c>
      <c r="B299" s="2">
        <f>RSI!B299</f>
        <v>0</v>
      </c>
      <c r="C299" s="2">
        <f>RSI!I299</f>
        <v>100</v>
      </c>
      <c r="D299" s="2">
        <f>MACD!E299</f>
        <v>0</v>
      </c>
      <c r="E299" s="2">
        <f>MACD!F299</f>
        <v>0</v>
      </c>
      <c r="F299" s="2">
        <f>'Moving Avg'!D299</f>
        <v>0</v>
      </c>
      <c r="G299" s="2">
        <f>'Moving Avg'!F299</f>
        <v>0</v>
      </c>
      <c r="H299" s="2">
        <f>'Moving Avg'!G299</f>
        <v>0</v>
      </c>
      <c r="I299" s="2">
        <f>'Moving Avg'!H299</f>
        <v>0</v>
      </c>
      <c r="J299" s="5" t="str">
        <f>OBV!F299</f>
        <v>NEUTRAL</v>
      </c>
      <c r="K299" s="5" t="e">
        <f>OBV!G299</f>
        <v>#DIV/0!</v>
      </c>
      <c r="L299" s="5" t="str">
        <f>OBV!H299</f>
        <v>NEUTRAL</v>
      </c>
    </row>
    <row r="300" spans="1:12" ht="13.5" x14ac:dyDescent="0.25">
      <c r="A300" s="3">
        <f>RSI!A300</f>
        <v>0</v>
      </c>
      <c r="B300" s="2">
        <f>RSI!B300</f>
        <v>0</v>
      </c>
      <c r="C300" s="2">
        <f>RSI!I300</f>
        <v>100</v>
      </c>
      <c r="D300" s="2">
        <f>MACD!E300</f>
        <v>0</v>
      </c>
      <c r="E300" s="2">
        <f>MACD!F300</f>
        <v>0</v>
      </c>
      <c r="F300" s="2">
        <f>'Moving Avg'!D300</f>
        <v>0</v>
      </c>
      <c r="G300" s="2">
        <f>'Moving Avg'!F300</f>
        <v>0</v>
      </c>
      <c r="H300" s="2">
        <f>'Moving Avg'!G300</f>
        <v>0</v>
      </c>
      <c r="I300" s="2">
        <f>'Moving Avg'!H300</f>
        <v>0</v>
      </c>
      <c r="J300" s="5" t="str">
        <f>OBV!F300</f>
        <v>NEUTRAL</v>
      </c>
      <c r="K300" s="5" t="e">
        <f>OBV!G300</f>
        <v>#DIV/0!</v>
      </c>
      <c r="L300" s="5" t="str">
        <f>OBV!H300</f>
        <v>NEUTRAL</v>
      </c>
    </row>
    <row r="301" spans="1:12" ht="13.5" x14ac:dyDescent="0.25">
      <c r="A301" s="3">
        <f>RSI!A301</f>
        <v>0</v>
      </c>
      <c r="B301" s="2">
        <f>RSI!B301</f>
        <v>0</v>
      </c>
      <c r="C301" s="2">
        <f>RSI!I301</f>
        <v>100</v>
      </c>
      <c r="D301" s="2">
        <f>MACD!E301</f>
        <v>0</v>
      </c>
      <c r="E301" s="2">
        <f>MACD!F301</f>
        <v>0</v>
      </c>
      <c r="F301" s="2">
        <f>'Moving Avg'!D301</f>
        <v>0</v>
      </c>
      <c r="G301" s="2">
        <f>'Moving Avg'!F301</f>
        <v>0</v>
      </c>
      <c r="H301" s="2">
        <f>'Moving Avg'!G301</f>
        <v>0</v>
      </c>
      <c r="I301" s="2">
        <f>'Moving Avg'!H301</f>
        <v>0</v>
      </c>
      <c r="J301" s="5" t="str">
        <f>OBV!F301</f>
        <v>NEUTRAL</v>
      </c>
      <c r="K301" s="5" t="e">
        <f>OBV!G301</f>
        <v>#DIV/0!</v>
      </c>
      <c r="L301" s="5" t="str">
        <f>OBV!H301</f>
        <v>NEUTRAL</v>
      </c>
    </row>
    <row r="302" spans="1:12" ht="13.5" x14ac:dyDescent="0.25">
      <c r="A302" s="3">
        <f>RSI!A302</f>
        <v>0</v>
      </c>
      <c r="B302" s="2">
        <f>RSI!B302</f>
        <v>0</v>
      </c>
      <c r="C302" s="2">
        <f>RSI!I302</f>
        <v>100</v>
      </c>
      <c r="D302" s="2">
        <f>MACD!E302</f>
        <v>0</v>
      </c>
      <c r="E302" s="2">
        <f>MACD!F302</f>
        <v>0</v>
      </c>
      <c r="F302" s="2">
        <f>'Moving Avg'!D302</f>
        <v>0</v>
      </c>
      <c r="G302" s="2">
        <f>'Moving Avg'!F302</f>
        <v>0</v>
      </c>
      <c r="H302" s="2">
        <f>'Moving Avg'!G302</f>
        <v>0</v>
      </c>
      <c r="I302" s="2">
        <f>'Moving Avg'!H302</f>
        <v>0</v>
      </c>
      <c r="J302" s="5" t="str">
        <f>OBV!F302</f>
        <v>NEUTRAL</v>
      </c>
      <c r="K302" s="5" t="e">
        <f>OBV!G302</f>
        <v>#DIV/0!</v>
      </c>
      <c r="L302" s="5" t="str">
        <f>OBV!H302</f>
        <v>NEUTRAL</v>
      </c>
    </row>
    <row r="303" spans="1:12" ht="13.5" x14ac:dyDescent="0.25">
      <c r="A303" s="3">
        <f>RSI!A303</f>
        <v>0</v>
      </c>
      <c r="B303" s="2">
        <f>RSI!B303</f>
        <v>0</v>
      </c>
      <c r="C303" s="2">
        <f>RSI!I303</f>
        <v>100</v>
      </c>
      <c r="D303" s="2">
        <f>MACD!E303</f>
        <v>0</v>
      </c>
      <c r="E303" s="2">
        <f>MACD!F303</f>
        <v>0</v>
      </c>
      <c r="F303" s="2">
        <f>'Moving Avg'!D303</f>
        <v>0</v>
      </c>
      <c r="G303" s="2">
        <f>'Moving Avg'!F303</f>
        <v>0</v>
      </c>
      <c r="H303" s="2">
        <f>'Moving Avg'!G303</f>
        <v>0</v>
      </c>
      <c r="I303" s="2">
        <f>'Moving Avg'!H303</f>
        <v>0</v>
      </c>
      <c r="J303" s="5" t="str">
        <f>OBV!F303</f>
        <v>NEUTRAL</v>
      </c>
      <c r="K303" s="5" t="e">
        <f>OBV!G303</f>
        <v>#DIV/0!</v>
      </c>
      <c r="L303" s="5" t="str">
        <f>OBV!H303</f>
        <v>NEUTRAL</v>
      </c>
    </row>
    <row r="304" spans="1:12" ht="13.5" x14ac:dyDescent="0.25">
      <c r="A304" s="3">
        <f>RSI!A304</f>
        <v>0</v>
      </c>
      <c r="B304" s="2">
        <f>RSI!B304</f>
        <v>0</v>
      </c>
      <c r="C304" s="2">
        <f>RSI!I304</f>
        <v>100</v>
      </c>
      <c r="D304" s="2">
        <f>MACD!E304</f>
        <v>0</v>
      </c>
      <c r="E304" s="2">
        <f>MACD!F304</f>
        <v>0</v>
      </c>
      <c r="F304" s="2">
        <f>'Moving Avg'!D304</f>
        <v>0</v>
      </c>
      <c r="G304" s="2">
        <f>'Moving Avg'!F304</f>
        <v>0</v>
      </c>
      <c r="H304" s="2">
        <f>'Moving Avg'!G304</f>
        <v>0</v>
      </c>
      <c r="I304" s="2">
        <f>'Moving Avg'!H304</f>
        <v>0</v>
      </c>
      <c r="J304" s="5" t="str">
        <f>OBV!F304</f>
        <v>NEUTRAL</v>
      </c>
      <c r="K304" s="5" t="e">
        <f>OBV!G304</f>
        <v>#DIV/0!</v>
      </c>
      <c r="L304" s="5" t="str">
        <f>OBV!H304</f>
        <v>NEUTRAL</v>
      </c>
    </row>
    <row r="305" spans="1:12" ht="13.5" x14ac:dyDescent="0.25">
      <c r="A305" s="3">
        <f>RSI!A305</f>
        <v>0</v>
      </c>
      <c r="B305" s="2">
        <f>RSI!B305</f>
        <v>0</v>
      </c>
      <c r="C305" s="2">
        <f>RSI!I305</f>
        <v>100</v>
      </c>
      <c r="D305" s="2">
        <f>MACD!E305</f>
        <v>0</v>
      </c>
      <c r="E305" s="2">
        <f>MACD!F305</f>
        <v>0</v>
      </c>
      <c r="F305" s="2">
        <f>'Moving Avg'!D305</f>
        <v>0</v>
      </c>
      <c r="G305" s="2">
        <f>'Moving Avg'!F305</f>
        <v>0</v>
      </c>
      <c r="H305" s="2">
        <f>'Moving Avg'!G305</f>
        <v>0</v>
      </c>
      <c r="I305" s="2">
        <f>'Moving Avg'!H305</f>
        <v>0</v>
      </c>
      <c r="J305" s="5" t="str">
        <f>OBV!F305</f>
        <v>NEUTRAL</v>
      </c>
      <c r="K305" s="5" t="e">
        <f>OBV!G305</f>
        <v>#DIV/0!</v>
      </c>
      <c r="L305" s="5" t="str">
        <f>OBV!H305</f>
        <v>NEUTRAL</v>
      </c>
    </row>
    <row r="306" spans="1:12" ht="13.5" x14ac:dyDescent="0.25">
      <c r="A306" s="3">
        <f>RSI!A306</f>
        <v>0</v>
      </c>
      <c r="B306" s="2">
        <f>RSI!B306</f>
        <v>0</v>
      </c>
      <c r="C306" s="2">
        <f>RSI!I306</f>
        <v>100</v>
      </c>
      <c r="D306" s="2">
        <f>MACD!E306</f>
        <v>0</v>
      </c>
      <c r="E306" s="2">
        <f>MACD!F306</f>
        <v>0</v>
      </c>
      <c r="F306" s="2">
        <f>'Moving Avg'!D306</f>
        <v>0</v>
      </c>
      <c r="G306" s="2">
        <f>'Moving Avg'!F306</f>
        <v>0</v>
      </c>
      <c r="H306" s="2">
        <f>'Moving Avg'!G306</f>
        <v>0</v>
      </c>
      <c r="I306" s="2">
        <f>'Moving Avg'!H306</f>
        <v>0</v>
      </c>
      <c r="J306" s="5" t="str">
        <f>OBV!F306</f>
        <v>NEUTRAL</v>
      </c>
      <c r="K306" s="5" t="e">
        <f>OBV!G306</f>
        <v>#DIV/0!</v>
      </c>
      <c r="L306" s="5" t="str">
        <f>OBV!H306</f>
        <v>NEUTRAL</v>
      </c>
    </row>
    <row r="307" spans="1:12" ht="13.5" x14ac:dyDescent="0.25">
      <c r="A307" s="3">
        <f>RSI!A307</f>
        <v>0</v>
      </c>
      <c r="B307" s="2">
        <f>RSI!B307</f>
        <v>0</v>
      </c>
      <c r="C307" s="2">
        <f>RSI!I307</f>
        <v>100</v>
      </c>
      <c r="D307" s="2">
        <f>MACD!E307</f>
        <v>0</v>
      </c>
      <c r="E307" s="2">
        <f>MACD!F307</f>
        <v>0</v>
      </c>
      <c r="F307" s="2">
        <f>'Moving Avg'!D307</f>
        <v>0</v>
      </c>
      <c r="G307" s="2">
        <f>'Moving Avg'!F307</f>
        <v>0</v>
      </c>
      <c r="H307" s="2">
        <f>'Moving Avg'!G307</f>
        <v>0</v>
      </c>
      <c r="I307" s="2">
        <f>'Moving Avg'!H307</f>
        <v>0</v>
      </c>
      <c r="J307" s="5" t="str">
        <f>OBV!F307</f>
        <v>NEUTRAL</v>
      </c>
      <c r="K307" s="5" t="e">
        <f>OBV!G307</f>
        <v>#DIV/0!</v>
      </c>
      <c r="L307" s="5" t="str">
        <f>OBV!H307</f>
        <v>NEUTRAL</v>
      </c>
    </row>
    <row r="308" spans="1:12" ht="13.5" x14ac:dyDescent="0.25">
      <c r="A308" s="3">
        <f>RSI!A308</f>
        <v>0</v>
      </c>
      <c r="B308" s="2">
        <f>RSI!B308</f>
        <v>0</v>
      </c>
      <c r="C308" s="2">
        <f>RSI!I308</f>
        <v>100</v>
      </c>
      <c r="D308" s="2">
        <f>MACD!E308</f>
        <v>0</v>
      </c>
      <c r="E308" s="2">
        <f>MACD!F308</f>
        <v>0</v>
      </c>
      <c r="F308" s="2">
        <f>'Moving Avg'!D308</f>
        <v>0</v>
      </c>
      <c r="G308" s="2">
        <f>'Moving Avg'!F308</f>
        <v>0</v>
      </c>
      <c r="H308" s="2">
        <f>'Moving Avg'!G308</f>
        <v>0</v>
      </c>
      <c r="I308" s="2">
        <f>'Moving Avg'!H308</f>
        <v>0</v>
      </c>
      <c r="J308" s="5" t="str">
        <f>OBV!F308</f>
        <v>NEUTRAL</v>
      </c>
      <c r="K308" s="5" t="e">
        <f>OBV!G308</f>
        <v>#DIV/0!</v>
      </c>
      <c r="L308" s="5" t="str">
        <f>OBV!H308</f>
        <v>NEUTRAL</v>
      </c>
    </row>
    <row r="309" spans="1:12" ht="13.5" x14ac:dyDescent="0.25">
      <c r="A309" s="3">
        <f>RSI!A309</f>
        <v>0</v>
      </c>
      <c r="B309" s="2">
        <f>RSI!B309</f>
        <v>0</v>
      </c>
      <c r="C309" s="2">
        <f>RSI!I309</f>
        <v>100</v>
      </c>
      <c r="D309" s="2">
        <f>MACD!E309</f>
        <v>0</v>
      </c>
      <c r="E309" s="2">
        <f>MACD!F309</f>
        <v>0</v>
      </c>
      <c r="F309" s="2">
        <f>'Moving Avg'!D309</f>
        <v>0</v>
      </c>
      <c r="G309" s="2">
        <f>'Moving Avg'!F309</f>
        <v>0</v>
      </c>
      <c r="H309" s="2">
        <f>'Moving Avg'!G309</f>
        <v>0</v>
      </c>
      <c r="I309" s="2">
        <f>'Moving Avg'!H309</f>
        <v>0</v>
      </c>
      <c r="J309" s="5" t="str">
        <f>OBV!F309</f>
        <v>NEUTRAL</v>
      </c>
      <c r="K309" s="5" t="e">
        <f>OBV!G309</f>
        <v>#DIV/0!</v>
      </c>
      <c r="L309" s="5" t="str">
        <f>OBV!H309</f>
        <v>NEUTRAL</v>
      </c>
    </row>
    <row r="310" spans="1:12" ht="13.5" x14ac:dyDescent="0.25">
      <c r="A310" s="3">
        <f>RSI!A310</f>
        <v>0</v>
      </c>
      <c r="B310" s="2">
        <f>RSI!B310</f>
        <v>0</v>
      </c>
      <c r="C310" s="2">
        <f>RSI!I310</f>
        <v>100</v>
      </c>
      <c r="D310" s="2">
        <f>MACD!E310</f>
        <v>0</v>
      </c>
      <c r="E310" s="2">
        <f>MACD!F310</f>
        <v>0</v>
      </c>
      <c r="F310" s="2">
        <f>'Moving Avg'!D310</f>
        <v>0</v>
      </c>
      <c r="G310" s="2">
        <f>'Moving Avg'!F310</f>
        <v>0</v>
      </c>
      <c r="H310" s="2">
        <f>'Moving Avg'!G310</f>
        <v>0</v>
      </c>
      <c r="I310" s="2">
        <f>'Moving Avg'!H310</f>
        <v>0</v>
      </c>
      <c r="J310" s="5" t="str">
        <f>OBV!F310</f>
        <v>NEUTRAL</v>
      </c>
      <c r="K310" s="5" t="e">
        <f>OBV!G310</f>
        <v>#DIV/0!</v>
      </c>
      <c r="L310" s="5" t="str">
        <f>OBV!H310</f>
        <v>NEUTRAL</v>
      </c>
    </row>
    <row r="311" spans="1:12" ht="13.5" x14ac:dyDescent="0.25">
      <c r="A311" s="3">
        <f>RSI!A311</f>
        <v>0</v>
      </c>
      <c r="B311" s="2">
        <f>RSI!B311</f>
        <v>0</v>
      </c>
      <c r="C311" s="2">
        <f>RSI!I311</f>
        <v>100</v>
      </c>
      <c r="D311" s="2">
        <f>MACD!E311</f>
        <v>0</v>
      </c>
      <c r="E311" s="2">
        <f>MACD!F311</f>
        <v>0</v>
      </c>
      <c r="F311" s="2">
        <f>'Moving Avg'!D311</f>
        <v>0</v>
      </c>
      <c r="G311" s="2">
        <f>'Moving Avg'!F311</f>
        <v>0</v>
      </c>
      <c r="H311" s="2">
        <f>'Moving Avg'!G311</f>
        <v>0</v>
      </c>
      <c r="I311" s="2">
        <f>'Moving Avg'!H311</f>
        <v>0</v>
      </c>
      <c r="J311" s="5" t="str">
        <f>OBV!F311</f>
        <v>NEUTRAL</v>
      </c>
      <c r="K311" s="5" t="e">
        <f>OBV!G311</f>
        <v>#DIV/0!</v>
      </c>
      <c r="L311" s="5" t="str">
        <f>OBV!H311</f>
        <v>NEUTRAL</v>
      </c>
    </row>
    <row r="312" spans="1:12" ht="13.5" x14ac:dyDescent="0.25">
      <c r="A312" s="3">
        <f>RSI!A312</f>
        <v>0</v>
      </c>
      <c r="B312" s="2">
        <f>RSI!B312</f>
        <v>0</v>
      </c>
      <c r="C312" s="2">
        <f>RSI!I312</f>
        <v>100</v>
      </c>
      <c r="D312" s="2">
        <f>MACD!E312</f>
        <v>0</v>
      </c>
      <c r="E312" s="2">
        <f>MACD!F312</f>
        <v>0</v>
      </c>
      <c r="F312" s="2">
        <f>'Moving Avg'!D312</f>
        <v>0</v>
      </c>
      <c r="G312" s="2">
        <f>'Moving Avg'!F312</f>
        <v>0</v>
      </c>
      <c r="H312" s="2">
        <f>'Moving Avg'!G312</f>
        <v>0</v>
      </c>
      <c r="I312" s="2">
        <f>'Moving Avg'!H312</f>
        <v>0</v>
      </c>
      <c r="J312" s="5" t="str">
        <f>OBV!F312</f>
        <v>NEUTRAL</v>
      </c>
      <c r="K312" s="5" t="e">
        <f>OBV!G312</f>
        <v>#DIV/0!</v>
      </c>
      <c r="L312" s="5" t="str">
        <f>OBV!H312</f>
        <v>NEUTRAL</v>
      </c>
    </row>
    <row r="313" spans="1:12" ht="13.5" x14ac:dyDescent="0.25">
      <c r="A313" s="3">
        <f>RSI!A313</f>
        <v>0</v>
      </c>
      <c r="B313" s="2">
        <f>RSI!B313</f>
        <v>0</v>
      </c>
      <c r="C313" s="2">
        <f>RSI!I313</f>
        <v>100</v>
      </c>
      <c r="D313" s="2">
        <f>MACD!E313</f>
        <v>0</v>
      </c>
      <c r="E313" s="2">
        <f>MACD!F313</f>
        <v>0</v>
      </c>
      <c r="F313" s="2">
        <f>'Moving Avg'!D313</f>
        <v>0</v>
      </c>
      <c r="G313" s="2">
        <f>'Moving Avg'!F313</f>
        <v>0</v>
      </c>
      <c r="H313" s="2">
        <f>'Moving Avg'!G313</f>
        <v>0</v>
      </c>
      <c r="I313" s="2">
        <f>'Moving Avg'!H313</f>
        <v>0</v>
      </c>
      <c r="J313" s="5" t="str">
        <f>OBV!F313</f>
        <v>NEUTRAL</v>
      </c>
      <c r="K313" s="5" t="e">
        <f>OBV!G313</f>
        <v>#DIV/0!</v>
      </c>
      <c r="L313" s="5" t="str">
        <f>OBV!H313</f>
        <v>NEUTRAL</v>
      </c>
    </row>
    <row r="314" spans="1:12" ht="13.5" x14ac:dyDescent="0.25">
      <c r="A314" s="3">
        <f>RSI!A314</f>
        <v>0</v>
      </c>
      <c r="B314" s="2">
        <f>RSI!B314</f>
        <v>0</v>
      </c>
      <c r="C314" s="2">
        <f>RSI!I314</f>
        <v>100</v>
      </c>
      <c r="D314" s="2">
        <f>MACD!E314</f>
        <v>0</v>
      </c>
      <c r="E314" s="2">
        <f>MACD!F314</f>
        <v>0</v>
      </c>
      <c r="F314" s="2">
        <f>'Moving Avg'!D314</f>
        <v>0</v>
      </c>
      <c r="G314" s="2">
        <f>'Moving Avg'!F314</f>
        <v>0</v>
      </c>
      <c r="H314" s="2">
        <f>'Moving Avg'!G314</f>
        <v>0</v>
      </c>
      <c r="I314" s="2">
        <f>'Moving Avg'!H314</f>
        <v>0</v>
      </c>
      <c r="J314" s="5" t="str">
        <f>OBV!F314</f>
        <v>NEUTRAL</v>
      </c>
      <c r="K314" s="5" t="e">
        <f>OBV!G314</f>
        <v>#DIV/0!</v>
      </c>
      <c r="L314" s="5" t="str">
        <f>OBV!H314</f>
        <v>NEUTRAL</v>
      </c>
    </row>
    <row r="315" spans="1:12" ht="13.5" x14ac:dyDescent="0.25">
      <c r="A315" s="3">
        <f>RSI!A315</f>
        <v>0</v>
      </c>
      <c r="B315" s="2">
        <f>RSI!B315</f>
        <v>0</v>
      </c>
      <c r="C315" s="2">
        <f>RSI!I315</f>
        <v>100</v>
      </c>
      <c r="D315" s="2">
        <f>MACD!E315</f>
        <v>0</v>
      </c>
      <c r="E315" s="2">
        <f>MACD!F315</f>
        <v>0</v>
      </c>
      <c r="F315" s="2">
        <f>'Moving Avg'!D315</f>
        <v>0</v>
      </c>
      <c r="G315" s="2">
        <f>'Moving Avg'!F315</f>
        <v>0</v>
      </c>
      <c r="H315" s="2">
        <f>'Moving Avg'!G315</f>
        <v>0</v>
      </c>
      <c r="I315" s="2">
        <f>'Moving Avg'!H315</f>
        <v>0</v>
      </c>
      <c r="J315" s="5" t="str">
        <f>OBV!F315</f>
        <v>NEUTRAL</v>
      </c>
      <c r="K315" s="5" t="e">
        <f>OBV!G315</f>
        <v>#DIV/0!</v>
      </c>
      <c r="L315" s="5" t="str">
        <f>OBV!H315</f>
        <v>NEUTRAL</v>
      </c>
    </row>
    <row r="316" spans="1:12" ht="13.5" x14ac:dyDescent="0.25">
      <c r="A316" s="3">
        <f>RSI!A316</f>
        <v>0</v>
      </c>
      <c r="B316" s="2">
        <f>RSI!B316</f>
        <v>0</v>
      </c>
      <c r="C316" s="2">
        <f>RSI!I316</f>
        <v>100</v>
      </c>
      <c r="D316" s="2">
        <f>MACD!E316</f>
        <v>0</v>
      </c>
      <c r="E316" s="2">
        <f>MACD!F316</f>
        <v>0</v>
      </c>
      <c r="F316" s="2">
        <f>'Moving Avg'!D316</f>
        <v>0</v>
      </c>
      <c r="G316" s="2">
        <f>'Moving Avg'!F316</f>
        <v>0</v>
      </c>
      <c r="H316" s="2">
        <f>'Moving Avg'!G316</f>
        <v>0</v>
      </c>
      <c r="I316" s="2">
        <f>'Moving Avg'!H316</f>
        <v>0</v>
      </c>
      <c r="J316" s="5" t="str">
        <f>OBV!F316</f>
        <v>NEUTRAL</v>
      </c>
      <c r="K316" s="5" t="e">
        <f>OBV!G316</f>
        <v>#DIV/0!</v>
      </c>
      <c r="L316" s="5" t="str">
        <f>OBV!H316</f>
        <v>NEUTRAL</v>
      </c>
    </row>
    <row r="317" spans="1:12" ht="13.5" x14ac:dyDescent="0.25">
      <c r="A317" s="3">
        <f>RSI!A317</f>
        <v>0</v>
      </c>
      <c r="B317" s="2">
        <f>RSI!B317</f>
        <v>0</v>
      </c>
      <c r="C317" s="2">
        <f>RSI!I317</f>
        <v>100</v>
      </c>
      <c r="D317" s="2">
        <f>MACD!E317</f>
        <v>0</v>
      </c>
      <c r="E317" s="2">
        <f>MACD!F317</f>
        <v>0</v>
      </c>
      <c r="F317" s="2">
        <f>'Moving Avg'!D317</f>
        <v>0</v>
      </c>
      <c r="G317" s="2">
        <f>'Moving Avg'!F317</f>
        <v>0</v>
      </c>
      <c r="H317" s="2">
        <f>'Moving Avg'!G317</f>
        <v>0</v>
      </c>
      <c r="I317" s="2">
        <f>'Moving Avg'!H317</f>
        <v>0</v>
      </c>
      <c r="J317" s="5" t="str">
        <f>OBV!F317</f>
        <v>NEUTRAL</v>
      </c>
      <c r="K317" s="5" t="e">
        <f>OBV!G317</f>
        <v>#DIV/0!</v>
      </c>
      <c r="L317" s="5" t="str">
        <f>OBV!H317</f>
        <v>NEUTRAL</v>
      </c>
    </row>
    <row r="318" spans="1:12" ht="13.5" x14ac:dyDescent="0.25">
      <c r="A318" s="3">
        <f>RSI!A318</f>
        <v>0</v>
      </c>
      <c r="B318" s="2">
        <f>RSI!B318</f>
        <v>0</v>
      </c>
      <c r="C318" s="2">
        <f>RSI!I318</f>
        <v>100</v>
      </c>
      <c r="D318" s="2">
        <f>MACD!E318</f>
        <v>0</v>
      </c>
      <c r="E318" s="2">
        <f>MACD!F318</f>
        <v>0</v>
      </c>
      <c r="F318" s="2">
        <f>'Moving Avg'!D318</f>
        <v>0</v>
      </c>
      <c r="G318" s="2">
        <f>'Moving Avg'!F318</f>
        <v>0</v>
      </c>
      <c r="H318" s="2">
        <f>'Moving Avg'!G318</f>
        <v>0</v>
      </c>
      <c r="I318" s="2">
        <f>'Moving Avg'!H318</f>
        <v>0</v>
      </c>
      <c r="J318" s="5" t="str">
        <f>OBV!F318</f>
        <v>NEUTRAL</v>
      </c>
      <c r="K318" s="5" t="e">
        <f>OBV!G318</f>
        <v>#DIV/0!</v>
      </c>
      <c r="L318" s="5" t="str">
        <f>OBV!H318</f>
        <v>NEUTRAL</v>
      </c>
    </row>
    <row r="319" spans="1:12" ht="13.5" x14ac:dyDescent="0.25">
      <c r="A319" s="3">
        <f>RSI!A319</f>
        <v>0</v>
      </c>
      <c r="B319" s="2">
        <f>RSI!B319</f>
        <v>0</v>
      </c>
      <c r="C319" s="2">
        <f>RSI!I319</f>
        <v>100</v>
      </c>
      <c r="D319" s="2">
        <f>MACD!E319</f>
        <v>0</v>
      </c>
      <c r="E319" s="2">
        <f>MACD!F319</f>
        <v>0</v>
      </c>
      <c r="F319" s="2">
        <f>'Moving Avg'!D319</f>
        <v>0</v>
      </c>
      <c r="G319" s="2">
        <f>'Moving Avg'!F319</f>
        <v>0</v>
      </c>
      <c r="H319" s="2">
        <f>'Moving Avg'!G319</f>
        <v>0</v>
      </c>
      <c r="I319" s="2">
        <f>'Moving Avg'!H319</f>
        <v>0</v>
      </c>
      <c r="J319" s="5" t="str">
        <f>OBV!F319</f>
        <v>NEUTRAL</v>
      </c>
      <c r="K319" s="5" t="e">
        <f>OBV!G319</f>
        <v>#DIV/0!</v>
      </c>
      <c r="L319" s="5" t="str">
        <f>OBV!H319</f>
        <v>NEUTRAL</v>
      </c>
    </row>
    <row r="320" spans="1:12" ht="13.5" x14ac:dyDescent="0.25">
      <c r="A320" s="3">
        <f>RSI!A320</f>
        <v>0</v>
      </c>
      <c r="B320" s="2">
        <f>RSI!B320</f>
        <v>0</v>
      </c>
      <c r="C320" s="2">
        <f>RSI!I320</f>
        <v>100</v>
      </c>
      <c r="D320" s="2">
        <f>MACD!E320</f>
        <v>0</v>
      </c>
      <c r="E320" s="2">
        <f>MACD!F320</f>
        <v>0</v>
      </c>
      <c r="F320" s="2">
        <f>'Moving Avg'!D320</f>
        <v>0</v>
      </c>
      <c r="G320" s="2">
        <f>'Moving Avg'!F320</f>
        <v>0</v>
      </c>
      <c r="H320" s="2">
        <f>'Moving Avg'!G320</f>
        <v>0</v>
      </c>
      <c r="I320" s="2">
        <f>'Moving Avg'!H320</f>
        <v>0</v>
      </c>
      <c r="J320" s="5" t="str">
        <f>OBV!F320</f>
        <v>NEUTRAL</v>
      </c>
      <c r="K320" s="5" t="e">
        <f>OBV!G320</f>
        <v>#DIV/0!</v>
      </c>
      <c r="L320" s="5" t="str">
        <f>OBV!H320</f>
        <v>NEUTRAL</v>
      </c>
    </row>
    <row r="321" spans="1:12" ht="13.5" x14ac:dyDescent="0.25">
      <c r="A321" s="3">
        <f>RSI!A321</f>
        <v>0</v>
      </c>
      <c r="B321" s="2">
        <f>RSI!B321</f>
        <v>0</v>
      </c>
      <c r="C321" s="2">
        <f>RSI!I321</f>
        <v>100</v>
      </c>
      <c r="D321" s="2">
        <f>MACD!E321</f>
        <v>0</v>
      </c>
      <c r="E321" s="2">
        <f>MACD!F321</f>
        <v>0</v>
      </c>
      <c r="F321" s="2">
        <f>'Moving Avg'!D321</f>
        <v>0</v>
      </c>
      <c r="G321" s="2">
        <f>'Moving Avg'!F321</f>
        <v>0</v>
      </c>
      <c r="H321" s="2">
        <f>'Moving Avg'!G321</f>
        <v>0</v>
      </c>
      <c r="I321" s="2">
        <f>'Moving Avg'!H321</f>
        <v>0</v>
      </c>
      <c r="J321" s="5" t="str">
        <f>OBV!F321</f>
        <v>NEUTRAL</v>
      </c>
      <c r="K321" s="5" t="e">
        <f>OBV!G321</f>
        <v>#DIV/0!</v>
      </c>
      <c r="L321" s="5" t="str">
        <f>OBV!H321</f>
        <v>NEUTRAL</v>
      </c>
    </row>
    <row r="322" spans="1:12" ht="13.5" x14ac:dyDescent="0.25">
      <c r="A322" s="3">
        <f>RSI!A322</f>
        <v>0</v>
      </c>
      <c r="B322" s="2">
        <f>RSI!B322</f>
        <v>0</v>
      </c>
      <c r="C322" s="2">
        <f>RSI!I322</f>
        <v>100</v>
      </c>
      <c r="D322" s="2">
        <f>MACD!E322</f>
        <v>0</v>
      </c>
      <c r="E322" s="2">
        <f>MACD!F322</f>
        <v>0</v>
      </c>
      <c r="F322" s="2">
        <f>'Moving Avg'!D322</f>
        <v>0</v>
      </c>
      <c r="G322" s="2">
        <f>'Moving Avg'!F322</f>
        <v>0</v>
      </c>
      <c r="H322" s="2">
        <f>'Moving Avg'!G322</f>
        <v>0</v>
      </c>
      <c r="I322" s="2">
        <f>'Moving Avg'!H322</f>
        <v>0</v>
      </c>
      <c r="J322" s="5" t="str">
        <f>OBV!F322</f>
        <v>NEUTRAL</v>
      </c>
      <c r="K322" s="5" t="e">
        <f>OBV!G322</f>
        <v>#DIV/0!</v>
      </c>
      <c r="L322" s="5" t="str">
        <f>OBV!H322</f>
        <v>NEUTRAL</v>
      </c>
    </row>
    <row r="323" spans="1:12" ht="13.5" x14ac:dyDescent="0.25">
      <c r="A323" s="3">
        <f>RSI!A323</f>
        <v>0</v>
      </c>
      <c r="B323" s="2">
        <f>RSI!B323</f>
        <v>0</v>
      </c>
      <c r="C323" s="2">
        <f>RSI!I323</f>
        <v>100</v>
      </c>
      <c r="D323" s="2">
        <f>MACD!E323</f>
        <v>0</v>
      </c>
      <c r="E323" s="2">
        <f>MACD!F323</f>
        <v>0</v>
      </c>
      <c r="F323" s="2">
        <f>'Moving Avg'!D323</f>
        <v>0</v>
      </c>
      <c r="G323" s="2">
        <f>'Moving Avg'!F323</f>
        <v>0</v>
      </c>
      <c r="H323" s="2">
        <f>'Moving Avg'!G323</f>
        <v>0</v>
      </c>
      <c r="I323" s="2">
        <f>'Moving Avg'!H323</f>
        <v>0</v>
      </c>
      <c r="J323" s="5" t="str">
        <f>OBV!F323</f>
        <v>NEUTRAL</v>
      </c>
      <c r="K323" s="5" t="e">
        <f>OBV!G323</f>
        <v>#DIV/0!</v>
      </c>
      <c r="L323" s="5" t="str">
        <f>OBV!H323</f>
        <v>NEUTRAL</v>
      </c>
    </row>
    <row r="324" spans="1:12" ht="13.5" x14ac:dyDescent="0.25">
      <c r="A324" s="3">
        <f>RSI!A324</f>
        <v>0</v>
      </c>
      <c r="B324" s="2">
        <f>RSI!B324</f>
        <v>0</v>
      </c>
      <c r="C324" s="2">
        <f>RSI!I324</f>
        <v>100</v>
      </c>
      <c r="D324" s="2">
        <f>MACD!E324</f>
        <v>0</v>
      </c>
      <c r="E324" s="2">
        <f>MACD!F324</f>
        <v>0</v>
      </c>
      <c r="F324" s="2">
        <f>'Moving Avg'!D324</f>
        <v>0</v>
      </c>
      <c r="G324" s="2">
        <f>'Moving Avg'!F324</f>
        <v>0</v>
      </c>
      <c r="H324" s="2">
        <f>'Moving Avg'!G324</f>
        <v>0</v>
      </c>
      <c r="I324" s="2">
        <f>'Moving Avg'!H324</f>
        <v>0</v>
      </c>
      <c r="J324" s="5" t="str">
        <f>OBV!F324</f>
        <v>NEUTRAL</v>
      </c>
      <c r="K324" s="5" t="e">
        <f>OBV!G324</f>
        <v>#DIV/0!</v>
      </c>
      <c r="L324" s="5" t="str">
        <f>OBV!H324</f>
        <v>NEUTRAL</v>
      </c>
    </row>
    <row r="325" spans="1:12" ht="13.5" x14ac:dyDescent="0.25">
      <c r="A325" s="3">
        <f>RSI!A325</f>
        <v>0</v>
      </c>
      <c r="B325" s="2">
        <f>RSI!B325</f>
        <v>0</v>
      </c>
      <c r="C325" s="2">
        <f>RSI!I325</f>
        <v>100</v>
      </c>
      <c r="D325" s="2">
        <f>MACD!E325</f>
        <v>0</v>
      </c>
      <c r="E325" s="2">
        <f>MACD!F325</f>
        <v>0</v>
      </c>
      <c r="F325" s="2">
        <f>'Moving Avg'!D325</f>
        <v>0</v>
      </c>
      <c r="G325" s="2">
        <f>'Moving Avg'!F325</f>
        <v>0</v>
      </c>
      <c r="H325" s="2">
        <f>'Moving Avg'!G325</f>
        <v>0</v>
      </c>
      <c r="I325" s="2">
        <f>'Moving Avg'!H325</f>
        <v>0</v>
      </c>
      <c r="J325" s="5" t="str">
        <f>OBV!F325</f>
        <v>NEUTRAL</v>
      </c>
      <c r="K325" s="5" t="e">
        <f>OBV!G325</f>
        <v>#DIV/0!</v>
      </c>
      <c r="L325" s="5" t="str">
        <f>OBV!H325</f>
        <v>NEUTRAL</v>
      </c>
    </row>
    <row r="326" spans="1:12" ht="13.5" x14ac:dyDescent="0.25">
      <c r="A326" s="3">
        <f>RSI!A326</f>
        <v>0</v>
      </c>
      <c r="B326" s="2">
        <f>RSI!B326</f>
        <v>0</v>
      </c>
      <c r="C326" s="2">
        <f>RSI!I326</f>
        <v>100</v>
      </c>
      <c r="D326" s="2">
        <f>MACD!E326</f>
        <v>0</v>
      </c>
      <c r="E326" s="2">
        <f>MACD!F326</f>
        <v>0</v>
      </c>
      <c r="F326" s="2">
        <f>'Moving Avg'!D326</f>
        <v>0</v>
      </c>
      <c r="G326" s="2">
        <f>'Moving Avg'!F326</f>
        <v>0</v>
      </c>
      <c r="H326" s="2">
        <f>'Moving Avg'!G326</f>
        <v>0</v>
      </c>
      <c r="I326" s="2">
        <f>'Moving Avg'!H326</f>
        <v>0</v>
      </c>
      <c r="J326" s="5" t="str">
        <f>OBV!F326</f>
        <v>NEUTRAL</v>
      </c>
      <c r="K326" s="5" t="e">
        <f>OBV!G326</f>
        <v>#DIV/0!</v>
      </c>
      <c r="L326" s="5" t="str">
        <f>OBV!H326</f>
        <v>NEUTRAL</v>
      </c>
    </row>
    <row r="327" spans="1:12" ht="13.5" x14ac:dyDescent="0.25">
      <c r="A327" s="3">
        <f>RSI!A327</f>
        <v>0</v>
      </c>
      <c r="B327" s="2">
        <f>RSI!B327</f>
        <v>0</v>
      </c>
      <c r="C327" s="2">
        <f>RSI!I327</f>
        <v>100</v>
      </c>
      <c r="D327" s="2">
        <f>MACD!E327</f>
        <v>0</v>
      </c>
      <c r="E327" s="2">
        <f>MACD!F327</f>
        <v>0</v>
      </c>
      <c r="F327" s="2">
        <f>'Moving Avg'!D327</f>
        <v>0</v>
      </c>
      <c r="G327" s="2">
        <f>'Moving Avg'!F327</f>
        <v>0</v>
      </c>
      <c r="H327" s="2">
        <f>'Moving Avg'!G327</f>
        <v>0</v>
      </c>
      <c r="I327" s="2">
        <f>'Moving Avg'!H327</f>
        <v>0</v>
      </c>
      <c r="J327" s="5" t="str">
        <f>OBV!F327</f>
        <v>NEUTRAL</v>
      </c>
      <c r="K327" s="5" t="e">
        <f>OBV!G327</f>
        <v>#DIV/0!</v>
      </c>
      <c r="L327" s="5" t="str">
        <f>OBV!H327</f>
        <v>NEUTRAL</v>
      </c>
    </row>
    <row r="328" spans="1:12" ht="13.5" x14ac:dyDescent="0.25">
      <c r="A328" s="3">
        <f>RSI!A328</f>
        <v>0</v>
      </c>
      <c r="B328" s="2">
        <f>RSI!B328</f>
        <v>0</v>
      </c>
      <c r="C328" s="2">
        <f>RSI!I328</f>
        <v>100</v>
      </c>
      <c r="D328" s="2">
        <f>MACD!E328</f>
        <v>0</v>
      </c>
      <c r="E328" s="2">
        <f>MACD!F328</f>
        <v>0</v>
      </c>
      <c r="F328" s="2">
        <f>'Moving Avg'!D328</f>
        <v>0</v>
      </c>
      <c r="G328" s="2">
        <f>'Moving Avg'!F328</f>
        <v>0</v>
      </c>
      <c r="H328" s="2">
        <f>'Moving Avg'!G328</f>
        <v>0</v>
      </c>
      <c r="I328" s="2">
        <f>'Moving Avg'!H328</f>
        <v>0</v>
      </c>
      <c r="J328" s="5" t="str">
        <f>OBV!F328</f>
        <v>NEUTRAL</v>
      </c>
      <c r="K328" s="5" t="e">
        <f>OBV!G328</f>
        <v>#DIV/0!</v>
      </c>
      <c r="L328" s="5" t="str">
        <f>OBV!H328</f>
        <v>NEUTRAL</v>
      </c>
    </row>
    <row r="329" spans="1:12" ht="13.5" x14ac:dyDescent="0.25">
      <c r="A329" s="3">
        <f>RSI!A329</f>
        <v>0</v>
      </c>
      <c r="B329" s="2">
        <f>RSI!B329</f>
        <v>0</v>
      </c>
      <c r="C329" s="2">
        <f>RSI!I329</f>
        <v>100</v>
      </c>
      <c r="D329" s="2">
        <f>MACD!E329</f>
        <v>0</v>
      </c>
      <c r="E329" s="2">
        <f>MACD!F329</f>
        <v>0</v>
      </c>
      <c r="F329" s="2">
        <f>'Moving Avg'!D329</f>
        <v>0</v>
      </c>
      <c r="G329" s="2">
        <f>'Moving Avg'!F329</f>
        <v>0</v>
      </c>
      <c r="H329" s="2">
        <f>'Moving Avg'!G329</f>
        <v>0</v>
      </c>
      <c r="I329" s="2">
        <f>'Moving Avg'!H329</f>
        <v>0</v>
      </c>
      <c r="J329" s="5" t="str">
        <f>OBV!F329</f>
        <v>NEUTRAL</v>
      </c>
      <c r="K329" s="5" t="e">
        <f>OBV!G329</f>
        <v>#DIV/0!</v>
      </c>
      <c r="L329" s="5" t="str">
        <f>OBV!H329</f>
        <v>NEUTRAL</v>
      </c>
    </row>
    <row r="330" spans="1:12" ht="13.5" x14ac:dyDescent="0.25">
      <c r="A330" s="3">
        <f>RSI!A330</f>
        <v>0</v>
      </c>
      <c r="B330" s="2">
        <f>RSI!B330</f>
        <v>0</v>
      </c>
      <c r="C330" s="2">
        <f>RSI!I330</f>
        <v>100</v>
      </c>
      <c r="D330" s="2">
        <f>MACD!E330</f>
        <v>0</v>
      </c>
      <c r="E330" s="2">
        <f>MACD!F330</f>
        <v>0</v>
      </c>
      <c r="F330" s="2">
        <f>'Moving Avg'!D330</f>
        <v>0</v>
      </c>
      <c r="G330" s="2">
        <f>'Moving Avg'!F330</f>
        <v>0</v>
      </c>
      <c r="H330" s="2">
        <f>'Moving Avg'!G330</f>
        <v>0</v>
      </c>
      <c r="I330" s="2">
        <f>'Moving Avg'!H330</f>
        <v>0</v>
      </c>
      <c r="J330" s="5" t="str">
        <f>OBV!F330</f>
        <v>NEUTRAL</v>
      </c>
      <c r="K330" s="5" t="e">
        <f>OBV!G330</f>
        <v>#DIV/0!</v>
      </c>
      <c r="L330" s="5" t="str">
        <f>OBV!H330</f>
        <v>NEUTRAL</v>
      </c>
    </row>
    <row r="331" spans="1:12" ht="13.5" x14ac:dyDescent="0.25">
      <c r="A331" s="3">
        <f>RSI!A331</f>
        <v>0</v>
      </c>
      <c r="B331" s="2">
        <f>RSI!B331</f>
        <v>0</v>
      </c>
      <c r="C331" s="2">
        <f>RSI!I331</f>
        <v>100</v>
      </c>
      <c r="D331" s="2">
        <f>MACD!E331</f>
        <v>0</v>
      </c>
      <c r="E331" s="2">
        <f>MACD!F331</f>
        <v>0</v>
      </c>
      <c r="F331" s="2">
        <f>'Moving Avg'!D331</f>
        <v>0</v>
      </c>
      <c r="G331" s="2">
        <f>'Moving Avg'!F331</f>
        <v>0</v>
      </c>
      <c r="H331" s="2">
        <f>'Moving Avg'!G331</f>
        <v>0</v>
      </c>
      <c r="I331" s="2">
        <f>'Moving Avg'!H331</f>
        <v>0</v>
      </c>
      <c r="J331" s="5" t="str">
        <f>OBV!F331</f>
        <v>NEUTRAL</v>
      </c>
      <c r="K331" s="5" t="e">
        <f>OBV!G331</f>
        <v>#DIV/0!</v>
      </c>
      <c r="L331" s="5" t="str">
        <f>OBV!H331</f>
        <v>NEUTRAL</v>
      </c>
    </row>
    <row r="332" spans="1:12" ht="13.5" x14ac:dyDescent="0.25">
      <c r="A332" s="3">
        <f>RSI!A332</f>
        <v>0</v>
      </c>
      <c r="B332" s="2">
        <f>RSI!B332</f>
        <v>0</v>
      </c>
      <c r="C332" s="2">
        <f>RSI!I332</f>
        <v>100</v>
      </c>
      <c r="D332" s="2">
        <f>MACD!E332</f>
        <v>0</v>
      </c>
      <c r="E332" s="2">
        <f>MACD!F332</f>
        <v>0</v>
      </c>
      <c r="F332" s="2">
        <f>'Moving Avg'!D332</f>
        <v>0</v>
      </c>
      <c r="G332" s="2">
        <f>'Moving Avg'!F332</f>
        <v>0</v>
      </c>
      <c r="H332" s="2">
        <f>'Moving Avg'!G332</f>
        <v>0</v>
      </c>
      <c r="I332" s="2">
        <f>'Moving Avg'!H332</f>
        <v>0</v>
      </c>
      <c r="J332" s="5" t="str">
        <f>OBV!F332</f>
        <v>NEUTRAL</v>
      </c>
      <c r="K332" s="5" t="e">
        <f>OBV!G332</f>
        <v>#DIV/0!</v>
      </c>
      <c r="L332" s="5" t="str">
        <f>OBV!H332</f>
        <v>NEUTRAL</v>
      </c>
    </row>
    <row r="333" spans="1:12" ht="13.5" x14ac:dyDescent="0.25">
      <c r="A333" s="3">
        <f>RSI!A333</f>
        <v>0</v>
      </c>
      <c r="B333" s="2">
        <f>RSI!B333</f>
        <v>0</v>
      </c>
      <c r="C333" s="2">
        <f>RSI!I333</f>
        <v>100</v>
      </c>
      <c r="D333" s="2">
        <f>MACD!E333</f>
        <v>0</v>
      </c>
      <c r="E333" s="2">
        <f>MACD!F333</f>
        <v>0</v>
      </c>
      <c r="F333" s="2">
        <f>'Moving Avg'!D333</f>
        <v>0</v>
      </c>
      <c r="G333" s="2">
        <f>'Moving Avg'!F333</f>
        <v>0</v>
      </c>
      <c r="H333" s="2">
        <f>'Moving Avg'!G333</f>
        <v>0</v>
      </c>
      <c r="I333" s="2">
        <f>'Moving Avg'!H333</f>
        <v>0</v>
      </c>
      <c r="J333" s="5" t="str">
        <f>OBV!F333</f>
        <v>NEUTRAL</v>
      </c>
      <c r="K333" s="5" t="e">
        <f>OBV!G333</f>
        <v>#DIV/0!</v>
      </c>
      <c r="L333" s="5" t="str">
        <f>OBV!H333</f>
        <v>NEUTRAL</v>
      </c>
    </row>
    <row r="334" spans="1:12" ht="13.5" x14ac:dyDescent="0.25">
      <c r="A334" s="3">
        <f>RSI!A334</f>
        <v>0</v>
      </c>
      <c r="B334" s="2">
        <f>RSI!B334</f>
        <v>0</v>
      </c>
      <c r="C334" s="2">
        <f>RSI!I334</f>
        <v>100</v>
      </c>
      <c r="D334" s="2">
        <f>MACD!E334</f>
        <v>0</v>
      </c>
      <c r="E334" s="2">
        <f>MACD!F334</f>
        <v>0</v>
      </c>
      <c r="F334" s="2">
        <f>'Moving Avg'!D334</f>
        <v>0</v>
      </c>
      <c r="G334" s="2">
        <f>'Moving Avg'!F334</f>
        <v>0</v>
      </c>
      <c r="H334" s="2">
        <f>'Moving Avg'!G334</f>
        <v>0</v>
      </c>
      <c r="I334" s="2">
        <f>'Moving Avg'!H334</f>
        <v>0</v>
      </c>
      <c r="J334" s="5" t="str">
        <f>OBV!F334</f>
        <v>NEUTRAL</v>
      </c>
      <c r="K334" s="5" t="e">
        <f>OBV!G334</f>
        <v>#DIV/0!</v>
      </c>
      <c r="L334" s="5" t="str">
        <f>OBV!H334</f>
        <v>NEUTRAL</v>
      </c>
    </row>
    <row r="335" spans="1:12" ht="13.5" x14ac:dyDescent="0.25">
      <c r="A335" s="3">
        <f>RSI!A335</f>
        <v>0</v>
      </c>
      <c r="B335" s="2">
        <f>RSI!B335</f>
        <v>0</v>
      </c>
      <c r="C335" s="2">
        <f>RSI!I335</f>
        <v>100</v>
      </c>
      <c r="D335" s="2">
        <f>MACD!E335</f>
        <v>0</v>
      </c>
      <c r="E335" s="2">
        <f>MACD!F335</f>
        <v>0</v>
      </c>
      <c r="F335" s="2">
        <f>'Moving Avg'!D335</f>
        <v>0</v>
      </c>
      <c r="G335" s="2">
        <f>'Moving Avg'!F335</f>
        <v>0</v>
      </c>
      <c r="H335" s="2">
        <f>'Moving Avg'!G335</f>
        <v>0</v>
      </c>
      <c r="I335" s="2">
        <f>'Moving Avg'!H335</f>
        <v>0</v>
      </c>
      <c r="J335" s="5" t="str">
        <f>OBV!F335</f>
        <v>NEUTRAL</v>
      </c>
      <c r="K335" s="5" t="e">
        <f>OBV!G335</f>
        <v>#DIV/0!</v>
      </c>
      <c r="L335" s="5" t="str">
        <f>OBV!H335</f>
        <v>NEUTRAL</v>
      </c>
    </row>
    <row r="336" spans="1:12" ht="13.5" x14ac:dyDescent="0.25">
      <c r="A336" s="3">
        <f>RSI!A336</f>
        <v>0</v>
      </c>
      <c r="B336" s="2">
        <f>RSI!B336</f>
        <v>0</v>
      </c>
      <c r="C336" s="2">
        <f>RSI!I336</f>
        <v>100</v>
      </c>
      <c r="D336" s="2">
        <f>MACD!E336</f>
        <v>0</v>
      </c>
      <c r="E336" s="2">
        <f>MACD!F336</f>
        <v>0</v>
      </c>
      <c r="F336" s="2">
        <f>'Moving Avg'!D336</f>
        <v>0</v>
      </c>
      <c r="G336" s="2">
        <f>'Moving Avg'!F336</f>
        <v>0</v>
      </c>
      <c r="H336" s="2">
        <f>'Moving Avg'!G336</f>
        <v>0</v>
      </c>
      <c r="I336" s="2">
        <f>'Moving Avg'!H336</f>
        <v>0</v>
      </c>
      <c r="J336" s="5" t="str">
        <f>OBV!F336</f>
        <v>NEUTRAL</v>
      </c>
      <c r="K336" s="5" t="e">
        <f>OBV!G336</f>
        <v>#DIV/0!</v>
      </c>
      <c r="L336" s="5" t="str">
        <f>OBV!H336</f>
        <v>NEUTRAL</v>
      </c>
    </row>
    <row r="337" spans="1:12" ht="13.5" x14ac:dyDescent="0.25">
      <c r="A337" s="3">
        <f>RSI!A337</f>
        <v>0</v>
      </c>
      <c r="B337" s="2">
        <f>RSI!B337</f>
        <v>0</v>
      </c>
      <c r="C337" s="2">
        <f>RSI!I337</f>
        <v>100</v>
      </c>
      <c r="D337" s="2">
        <f>MACD!E337</f>
        <v>0</v>
      </c>
      <c r="E337" s="2">
        <f>MACD!F337</f>
        <v>0</v>
      </c>
      <c r="F337" s="2">
        <f>'Moving Avg'!D337</f>
        <v>0</v>
      </c>
      <c r="G337" s="2">
        <f>'Moving Avg'!F337</f>
        <v>0</v>
      </c>
      <c r="H337" s="2">
        <f>'Moving Avg'!G337</f>
        <v>0</v>
      </c>
      <c r="I337" s="2">
        <f>'Moving Avg'!H337</f>
        <v>0</v>
      </c>
      <c r="J337" s="5" t="str">
        <f>OBV!F337</f>
        <v>NEUTRAL</v>
      </c>
      <c r="K337" s="5" t="e">
        <f>OBV!G337</f>
        <v>#DIV/0!</v>
      </c>
      <c r="L337" s="5" t="str">
        <f>OBV!H337</f>
        <v>NEUTRAL</v>
      </c>
    </row>
    <row r="338" spans="1:12" ht="13.5" x14ac:dyDescent="0.25">
      <c r="A338" s="3">
        <f>RSI!A338</f>
        <v>0</v>
      </c>
      <c r="B338" s="2">
        <f>RSI!B338</f>
        <v>0</v>
      </c>
      <c r="C338" s="2">
        <f>RSI!I338</f>
        <v>100</v>
      </c>
      <c r="D338" s="2">
        <f>MACD!E338</f>
        <v>0</v>
      </c>
      <c r="E338" s="2">
        <f>MACD!F338</f>
        <v>0</v>
      </c>
      <c r="F338" s="2">
        <f>'Moving Avg'!D338</f>
        <v>0</v>
      </c>
      <c r="G338" s="2">
        <f>'Moving Avg'!F338</f>
        <v>0</v>
      </c>
      <c r="H338" s="2">
        <f>'Moving Avg'!G338</f>
        <v>0</v>
      </c>
      <c r="I338" s="2">
        <f>'Moving Avg'!H338</f>
        <v>0</v>
      </c>
      <c r="J338" s="5" t="str">
        <f>OBV!F338</f>
        <v>NEUTRAL</v>
      </c>
      <c r="K338" s="5" t="e">
        <f>OBV!G338</f>
        <v>#DIV/0!</v>
      </c>
      <c r="L338" s="5" t="str">
        <f>OBV!H338</f>
        <v>NEUTRAL</v>
      </c>
    </row>
    <row r="339" spans="1:12" ht="13.5" x14ac:dyDescent="0.25">
      <c r="A339" s="3">
        <f>RSI!A339</f>
        <v>0</v>
      </c>
      <c r="B339" s="2">
        <f>RSI!B339</f>
        <v>0</v>
      </c>
      <c r="C339" s="2">
        <f>RSI!I339</f>
        <v>100</v>
      </c>
      <c r="D339" s="2">
        <f>MACD!E339</f>
        <v>0</v>
      </c>
      <c r="E339" s="2">
        <f>MACD!F339</f>
        <v>0</v>
      </c>
      <c r="F339" s="2">
        <f>'Moving Avg'!D339</f>
        <v>0</v>
      </c>
      <c r="G339" s="2">
        <f>'Moving Avg'!F339</f>
        <v>0</v>
      </c>
      <c r="H339" s="2">
        <f>'Moving Avg'!G339</f>
        <v>0</v>
      </c>
      <c r="I339" s="2">
        <f>'Moving Avg'!H339</f>
        <v>0</v>
      </c>
      <c r="J339" s="5" t="str">
        <f>OBV!F339</f>
        <v>NEUTRAL</v>
      </c>
      <c r="K339" s="5" t="e">
        <f>OBV!G339</f>
        <v>#DIV/0!</v>
      </c>
      <c r="L339" s="5" t="str">
        <f>OBV!H339</f>
        <v>NEUTRAL</v>
      </c>
    </row>
    <row r="340" spans="1:12" ht="13.5" x14ac:dyDescent="0.25">
      <c r="A340" s="3">
        <f>RSI!A340</f>
        <v>0</v>
      </c>
      <c r="B340" s="2">
        <f>RSI!B340</f>
        <v>0</v>
      </c>
      <c r="C340" s="2">
        <f>RSI!I340</f>
        <v>100</v>
      </c>
      <c r="D340" s="2">
        <f>MACD!E340</f>
        <v>0</v>
      </c>
      <c r="E340" s="2">
        <f>MACD!F340</f>
        <v>0</v>
      </c>
      <c r="F340" s="2">
        <f>'Moving Avg'!D340</f>
        <v>0</v>
      </c>
      <c r="G340" s="2">
        <f>'Moving Avg'!F340</f>
        <v>0</v>
      </c>
      <c r="H340" s="2">
        <f>'Moving Avg'!G340</f>
        <v>0</v>
      </c>
      <c r="I340" s="2">
        <f>'Moving Avg'!H340</f>
        <v>0</v>
      </c>
      <c r="J340" s="5" t="str">
        <f>OBV!F340</f>
        <v>NEUTRAL</v>
      </c>
      <c r="K340" s="5" t="e">
        <f>OBV!G340</f>
        <v>#DIV/0!</v>
      </c>
      <c r="L340" s="5" t="str">
        <f>OBV!H340</f>
        <v>NEUTRAL</v>
      </c>
    </row>
    <row r="341" spans="1:12" ht="13.5" x14ac:dyDescent="0.25">
      <c r="A341" s="3">
        <f>RSI!A341</f>
        <v>0</v>
      </c>
      <c r="B341" s="2">
        <f>RSI!B341</f>
        <v>0</v>
      </c>
      <c r="C341" s="2">
        <f>RSI!I341</f>
        <v>100</v>
      </c>
      <c r="D341" s="2">
        <f>MACD!E341</f>
        <v>0</v>
      </c>
      <c r="E341" s="2">
        <f>MACD!F341</f>
        <v>0</v>
      </c>
      <c r="F341" s="2">
        <f>'Moving Avg'!D341</f>
        <v>0</v>
      </c>
      <c r="G341" s="2">
        <f>'Moving Avg'!F341</f>
        <v>0</v>
      </c>
      <c r="H341" s="2">
        <f>'Moving Avg'!G341</f>
        <v>0</v>
      </c>
      <c r="I341" s="2">
        <f>'Moving Avg'!H341</f>
        <v>0</v>
      </c>
      <c r="J341" s="5" t="str">
        <f>OBV!F341</f>
        <v>NEUTRAL</v>
      </c>
      <c r="K341" s="5" t="e">
        <f>OBV!G341</f>
        <v>#DIV/0!</v>
      </c>
      <c r="L341" s="5" t="str">
        <f>OBV!H341</f>
        <v>NEUTRAL</v>
      </c>
    </row>
    <row r="342" spans="1:12" ht="13.5" x14ac:dyDescent="0.25">
      <c r="A342" s="3">
        <f>RSI!A342</f>
        <v>0</v>
      </c>
      <c r="B342" s="2">
        <f>RSI!B342</f>
        <v>0</v>
      </c>
      <c r="C342" s="2">
        <f>RSI!I342</f>
        <v>100</v>
      </c>
      <c r="D342" s="2">
        <f>MACD!E342</f>
        <v>0</v>
      </c>
      <c r="E342" s="2">
        <f>MACD!F342</f>
        <v>0</v>
      </c>
      <c r="F342" s="2">
        <f>'Moving Avg'!D342</f>
        <v>0</v>
      </c>
      <c r="G342" s="2">
        <f>'Moving Avg'!F342</f>
        <v>0</v>
      </c>
      <c r="H342" s="2">
        <f>'Moving Avg'!G342</f>
        <v>0</v>
      </c>
      <c r="I342" s="2">
        <f>'Moving Avg'!H342</f>
        <v>0</v>
      </c>
      <c r="J342" s="5" t="str">
        <f>OBV!F342</f>
        <v>NEUTRAL</v>
      </c>
      <c r="K342" s="5" t="e">
        <f>OBV!G342</f>
        <v>#DIV/0!</v>
      </c>
      <c r="L342" s="5" t="str">
        <f>OBV!H342</f>
        <v>NEUTRAL</v>
      </c>
    </row>
    <row r="343" spans="1:12" ht="13.5" x14ac:dyDescent="0.25">
      <c r="A343" s="3">
        <f>RSI!A343</f>
        <v>0</v>
      </c>
      <c r="B343" s="2">
        <f>RSI!B343</f>
        <v>0</v>
      </c>
      <c r="C343" s="2">
        <f>RSI!I343</f>
        <v>100</v>
      </c>
      <c r="D343" s="2">
        <f>MACD!E343</f>
        <v>0</v>
      </c>
      <c r="E343" s="2">
        <f>MACD!F343</f>
        <v>0</v>
      </c>
      <c r="F343" s="2">
        <f>'Moving Avg'!D343</f>
        <v>0</v>
      </c>
      <c r="G343" s="2">
        <f>'Moving Avg'!F343</f>
        <v>0</v>
      </c>
      <c r="H343" s="2">
        <f>'Moving Avg'!G343</f>
        <v>0</v>
      </c>
      <c r="I343" s="2">
        <f>'Moving Avg'!H343</f>
        <v>0</v>
      </c>
      <c r="J343" s="5" t="str">
        <f>OBV!F343</f>
        <v>NEUTRAL</v>
      </c>
      <c r="K343" s="5" t="e">
        <f>OBV!G343</f>
        <v>#DIV/0!</v>
      </c>
      <c r="L343" s="5" t="str">
        <f>OBV!H343</f>
        <v>NEUTRAL</v>
      </c>
    </row>
    <row r="344" spans="1:12" ht="13.5" x14ac:dyDescent="0.25">
      <c r="A344" s="3">
        <f>RSI!A344</f>
        <v>0</v>
      </c>
      <c r="B344" s="2">
        <f>RSI!B344</f>
        <v>0</v>
      </c>
      <c r="C344" s="2">
        <f>RSI!I344</f>
        <v>100</v>
      </c>
      <c r="D344" s="2">
        <f>MACD!E344</f>
        <v>0</v>
      </c>
      <c r="E344" s="2">
        <f>MACD!F344</f>
        <v>0</v>
      </c>
      <c r="F344" s="2">
        <f>'Moving Avg'!D344</f>
        <v>0</v>
      </c>
      <c r="G344" s="2">
        <f>'Moving Avg'!F344</f>
        <v>0</v>
      </c>
      <c r="H344" s="2">
        <f>'Moving Avg'!G344</f>
        <v>0</v>
      </c>
      <c r="I344" s="2">
        <f>'Moving Avg'!H344</f>
        <v>0</v>
      </c>
      <c r="J344" s="5" t="str">
        <f>OBV!F344</f>
        <v>NEUTRAL</v>
      </c>
      <c r="K344" s="5" t="e">
        <f>OBV!G344</f>
        <v>#DIV/0!</v>
      </c>
      <c r="L344" s="5" t="str">
        <f>OBV!H344</f>
        <v>NEUTRAL</v>
      </c>
    </row>
    <row r="345" spans="1:12" ht="13.5" x14ac:dyDescent="0.25">
      <c r="A345" s="3">
        <f>RSI!A345</f>
        <v>0</v>
      </c>
      <c r="B345" s="2">
        <f>RSI!B345</f>
        <v>0</v>
      </c>
      <c r="C345" s="2">
        <f>RSI!I345</f>
        <v>100</v>
      </c>
      <c r="D345" s="2">
        <f>MACD!E345</f>
        <v>0</v>
      </c>
      <c r="E345" s="2">
        <f>MACD!F345</f>
        <v>0</v>
      </c>
      <c r="F345" s="2">
        <f>'Moving Avg'!D345</f>
        <v>0</v>
      </c>
      <c r="G345" s="2">
        <f>'Moving Avg'!F345</f>
        <v>0</v>
      </c>
      <c r="H345" s="2">
        <f>'Moving Avg'!G345</f>
        <v>0</v>
      </c>
      <c r="I345" s="2">
        <f>'Moving Avg'!H345</f>
        <v>0</v>
      </c>
      <c r="J345" s="5" t="str">
        <f>OBV!F345</f>
        <v>NEUTRAL</v>
      </c>
      <c r="K345" s="5" t="e">
        <f>OBV!G345</f>
        <v>#DIV/0!</v>
      </c>
      <c r="L345" s="5" t="str">
        <f>OBV!H345</f>
        <v>NEUTRAL</v>
      </c>
    </row>
    <row r="346" spans="1:12" ht="13.5" x14ac:dyDescent="0.25">
      <c r="A346" s="3">
        <f>RSI!A346</f>
        <v>0</v>
      </c>
      <c r="B346" s="2">
        <f>RSI!B346</f>
        <v>0</v>
      </c>
      <c r="C346" s="2">
        <f>RSI!I346</f>
        <v>100</v>
      </c>
      <c r="D346" s="2">
        <f>MACD!E346</f>
        <v>0</v>
      </c>
      <c r="E346" s="2">
        <f>MACD!F346</f>
        <v>0</v>
      </c>
      <c r="F346" s="2">
        <f>'Moving Avg'!D346</f>
        <v>0</v>
      </c>
      <c r="G346" s="2">
        <f>'Moving Avg'!F346</f>
        <v>0</v>
      </c>
      <c r="H346" s="2">
        <f>'Moving Avg'!G346</f>
        <v>0</v>
      </c>
      <c r="I346" s="2">
        <f>'Moving Avg'!H346</f>
        <v>0</v>
      </c>
      <c r="J346" s="5" t="str">
        <f>OBV!F346</f>
        <v>NEUTRAL</v>
      </c>
      <c r="K346" s="5" t="e">
        <f>OBV!G346</f>
        <v>#DIV/0!</v>
      </c>
      <c r="L346" s="5" t="str">
        <f>OBV!H346</f>
        <v>NEUTRAL</v>
      </c>
    </row>
    <row r="347" spans="1:12" ht="13.5" x14ac:dyDescent="0.25">
      <c r="A347" s="3">
        <f>RSI!A347</f>
        <v>0</v>
      </c>
      <c r="B347" s="2">
        <f>RSI!B347</f>
        <v>0</v>
      </c>
      <c r="C347" s="2">
        <f>RSI!I347</f>
        <v>100</v>
      </c>
      <c r="D347" s="2">
        <f>MACD!E347</f>
        <v>0</v>
      </c>
      <c r="E347" s="2">
        <f>MACD!F347</f>
        <v>0</v>
      </c>
      <c r="F347" s="2">
        <f>'Moving Avg'!D347</f>
        <v>0</v>
      </c>
      <c r="G347" s="2">
        <f>'Moving Avg'!F347</f>
        <v>0</v>
      </c>
      <c r="H347" s="2">
        <f>'Moving Avg'!G347</f>
        <v>0</v>
      </c>
      <c r="I347" s="2">
        <f>'Moving Avg'!H347</f>
        <v>0</v>
      </c>
      <c r="J347" s="5" t="str">
        <f>OBV!F347</f>
        <v>NEUTRAL</v>
      </c>
      <c r="K347" s="5" t="e">
        <f>OBV!G347</f>
        <v>#DIV/0!</v>
      </c>
      <c r="L347" s="5" t="str">
        <f>OBV!H347</f>
        <v>NEUTRAL</v>
      </c>
    </row>
    <row r="348" spans="1:12" ht="13.5" x14ac:dyDescent="0.25">
      <c r="A348" s="3">
        <f>RSI!A348</f>
        <v>0</v>
      </c>
      <c r="B348" s="2">
        <f>RSI!B348</f>
        <v>0</v>
      </c>
      <c r="C348" s="2">
        <f>RSI!I348</f>
        <v>100</v>
      </c>
      <c r="D348" s="2">
        <f>MACD!E348</f>
        <v>0</v>
      </c>
      <c r="E348" s="2">
        <f>MACD!F348</f>
        <v>0</v>
      </c>
      <c r="F348" s="2">
        <f>'Moving Avg'!D348</f>
        <v>0</v>
      </c>
      <c r="G348" s="2">
        <f>'Moving Avg'!F348</f>
        <v>0</v>
      </c>
      <c r="H348" s="2">
        <f>'Moving Avg'!G348</f>
        <v>0</v>
      </c>
      <c r="I348" s="2">
        <f>'Moving Avg'!H348</f>
        <v>0</v>
      </c>
      <c r="J348" s="5" t="str">
        <f>OBV!F348</f>
        <v>NEUTRAL</v>
      </c>
      <c r="K348" s="5" t="e">
        <f>OBV!G348</f>
        <v>#DIV/0!</v>
      </c>
      <c r="L348" s="5" t="str">
        <f>OBV!H348</f>
        <v>NEUTRAL</v>
      </c>
    </row>
    <row r="349" spans="1:12" ht="13.5" x14ac:dyDescent="0.25">
      <c r="A349" s="3">
        <f>RSI!A349</f>
        <v>0</v>
      </c>
      <c r="B349" s="2">
        <f>RSI!B349</f>
        <v>0</v>
      </c>
      <c r="C349" s="2">
        <f>RSI!I349</f>
        <v>100</v>
      </c>
      <c r="D349" s="2">
        <f>MACD!E349</f>
        <v>0</v>
      </c>
      <c r="E349" s="2">
        <f>MACD!F349</f>
        <v>0</v>
      </c>
      <c r="F349" s="2">
        <f>'Moving Avg'!D349</f>
        <v>0</v>
      </c>
      <c r="G349" s="2">
        <f>'Moving Avg'!F349</f>
        <v>0</v>
      </c>
      <c r="H349" s="2">
        <f>'Moving Avg'!G349</f>
        <v>0</v>
      </c>
      <c r="I349" s="2">
        <f>'Moving Avg'!H349</f>
        <v>0</v>
      </c>
      <c r="J349" s="5" t="str">
        <f>OBV!F349</f>
        <v>NEUTRAL</v>
      </c>
      <c r="K349" s="5" t="e">
        <f>OBV!G349</f>
        <v>#DIV/0!</v>
      </c>
      <c r="L349" s="5" t="str">
        <f>OBV!H349</f>
        <v>NEUTRAL</v>
      </c>
    </row>
    <row r="350" spans="1:12" ht="13.5" x14ac:dyDescent="0.25">
      <c r="A350" s="3">
        <f>RSI!A350</f>
        <v>0</v>
      </c>
      <c r="B350" s="2">
        <f>RSI!B350</f>
        <v>0</v>
      </c>
      <c r="C350" s="2">
        <f>RSI!I350</f>
        <v>100</v>
      </c>
      <c r="D350" s="2">
        <f>MACD!E350</f>
        <v>0</v>
      </c>
      <c r="E350" s="2">
        <f>MACD!F350</f>
        <v>0</v>
      </c>
      <c r="F350" s="2">
        <f>'Moving Avg'!D350</f>
        <v>0</v>
      </c>
      <c r="G350" s="2">
        <f>'Moving Avg'!F350</f>
        <v>0</v>
      </c>
      <c r="H350" s="2">
        <f>'Moving Avg'!G350</f>
        <v>0</v>
      </c>
      <c r="I350" s="2">
        <f>'Moving Avg'!H350</f>
        <v>0</v>
      </c>
      <c r="J350" s="5" t="str">
        <f>OBV!F350</f>
        <v>NEUTRAL</v>
      </c>
      <c r="K350" s="5" t="e">
        <f>OBV!G350</f>
        <v>#DIV/0!</v>
      </c>
      <c r="L350" s="5" t="str">
        <f>OBV!H350</f>
        <v>NEUTRAL</v>
      </c>
    </row>
    <row r="351" spans="1:12" ht="13.5" x14ac:dyDescent="0.25">
      <c r="A351" s="3">
        <f>RSI!A351</f>
        <v>0</v>
      </c>
      <c r="B351" s="2">
        <f>RSI!B351</f>
        <v>0</v>
      </c>
      <c r="C351" s="2">
        <f>RSI!I351</f>
        <v>100</v>
      </c>
      <c r="D351" s="2">
        <f>MACD!E351</f>
        <v>0</v>
      </c>
      <c r="E351" s="2">
        <f>MACD!F351</f>
        <v>0</v>
      </c>
      <c r="F351" s="2">
        <f>'Moving Avg'!D351</f>
        <v>0</v>
      </c>
      <c r="G351" s="2">
        <f>'Moving Avg'!F351</f>
        <v>0</v>
      </c>
      <c r="H351" s="2">
        <f>'Moving Avg'!G351</f>
        <v>0</v>
      </c>
      <c r="I351" s="2">
        <f>'Moving Avg'!H351</f>
        <v>0</v>
      </c>
      <c r="J351" s="5" t="str">
        <f>OBV!F351</f>
        <v>NEUTRAL</v>
      </c>
      <c r="K351" s="5" t="e">
        <f>OBV!G351</f>
        <v>#DIV/0!</v>
      </c>
      <c r="L351" s="5" t="str">
        <f>OBV!H351</f>
        <v>NEUTRAL</v>
      </c>
    </row>
    <row r="352" spans="1:12" ht="13.5" x14ac:dyDescent="0.25">
      <c r="A352" s="3">
        <f>RSI!A352</f>
        <v>0</v>
      </c>
      <c r="B352" s="2">
        <f>RSI!B352</f>
        <v>0</v>
      </c>
      <c r="C352" s="2">
        <f>RSI!I352</f>
        <v>100</v>
      </c>
      <c r="D352" s="2">
        <f>MACD!E352</f>
        <v>0</v>
      </c>
      <c r="E352" s="2">
        <f>MACD!F352</f>
        <v>0</v>
      </c>
      <c r="F352" s="2">
        <f>'Moving Avg'!D352</f>
        <v>0</v>
      </c>
      <c r="G352" s="2">
        <f>'Moving Avg'!F352</f>
        <v>0</v>
      </c>
      <c r="H352" s="2">
        <f>'Moving Avg'!G352</f>
        <v>0</v>
      </c>
      <c r="I352" s="2">
        <f>'Moving Avg'!H352</f>
        <v>0</v>
      </c>
      <c r="J352" s="5" t="str">
        <f>OBV!F352</f>
        <v>NEUTRAL</v>
      </c>
      <c r="K352" s="5" t="e">
        <f>OBV!G352</f>
        <v>#DIV/0!</v>
      </c>
      <c r="L352" s="5" t="str">
        <f>OBV!H352</f>
        <v>NEUTRAL</v>
      </c>
    </row>
    <row r="353" spans="1:12" ht="13.5" x14ac:dyDescent="0.25">
      <c r="A353" s="3">
        <f>RSI!A353</f>
        <v>0</v>
      </c>
      <c r="B353" s="2">
        <f>RSI!B353</f>
        <v>0</v>
      </c>
      <c r="C353" s="2">
        <f>RSI!I353</f>
        <v>100</v>
      </c>
      <c r="D353" s="2">
        <f>MACD!E353</f>
        <v>0</v>
      </c>
      <c r="E353" s="2">
        <f>MACD!F353</f>
        <v>0</v>
      </c>
      <c r="F353" s="2">
        <f>'Moving Avg'!D353</f>
        <v>0</v>
      </c>
      <c r="G353" s="2">
        <f>'Moving Avg'!F353</f>
        <v>0</v>
      </c>
      <c r="H353" s="2">
        <f>'Moving Avg'!G353</f>
        <v>0</v>
      </c>
      <c r="I353" s="2">
        <f>'Moving Avg'!H353</f>
        <v>0</v>
      </c>
      <c r="J353" s="5" t="str">
        <f>OBV!F353</f>
        <v>NEUTRAL</v>
      </c>
      <c r="K353" s="5" t="e">
        <f>OBV!G353</f>
        <v>#DIV/0!</v>
      </c>
      <c r="L353" s="5" t="str">
        <f>OBV!H353</f>
        <v>NEUTRAL</v>
      </c>
    </row>
    <row r="354" spans="1:12" ht="13.5" x14ac:dyDescent="0.25">
      <c r="A354" s="3">
        <f>RSI!A354</f>
        <v>0</v>
      </c>
      <c r="B354" s="2">
        <f>RSI!B354</f>
        <v>0</v>
      </c>
      <c r="C354" s="2">
        <f>RSI!I354</f>
        <v>100</v>
      </c>
      <c r="D354" s="2">
        <f>MACD!E354</f>
        <v>0</v>
      </c>
      <c r="E354" s="2">
        <f>MACD!F354</f>
        <v>0</v>
      </c>
      <c r="F354" s="2">
        <f>'Moving Avg'!D354</f>
        <v>0</v>
      </c>
      <c r="G354" s="2">
        <f>'Moving Avg'!F354</f>
        <v>0</v>
      </c>
      <c r="H354" s="2">
        <f>'Moving Avg'!G354</f>
        <v>0</v>
      </c>
      <c r="I354" s="2">
        <f>'Moving Avg'!H354</f>
        <v>0</v>
      </c>
      <c r="J354" s="5" t="str">
        <f>OBV!F354</f>
        <v>NEUTRAL</v>
      </c>
      <c r="K354" s="5" t="e">
        <f>OBV!G354</f>
        <v>#DIV/0!</v>
      </c>
      <c r="L354" s="5" t="str">
        <f>OBV!H354</f>
        <v>NEUTRAL</v>
      </c>
    </row>
    <row r="355" spans="1:12" ht="13.5" x14ac:dyDescent="0.25">
      <c r="A355" s="3">
        <f>RSI!A355</f>
        <v>0</v>
      </c>
      <c r="B355" s="2">
        <f>RSI!B355</f>
        <v>0</v>
      </c>
      <c r="C355" s="2">
        <f>RSI!I355</f>
        <v>100</v>
      </c>
      <c r="D355" s="2">
        <f>MACD!E355</f>
        <v>0</v>
      </c>
      <c r="E355" s="2">
        <f>MACD!F355</f>
        <v>0</v>
      </c>
      <c r="F355" s="2">
        <f>'Moving Avg'!D355</f>
        <v>0</v>
      </c>
      <c r="G355" s="2">
        <f>'Moving Avg'!F355</f>
        <v>0</v>
      </c>
      <c r="H355" s="2">
        <f>'Moving Avg'!G355</f>
        <v>0</v>
      </c>
      <c r="I355" s="2">
        <f>'Moving Avg'!H355</f>
        <v>0</v>
      </c>
      <c r="J355" s="5" t="str">
        <f>OBV!F355</f>
        <v>NEUTRAL</v>
      </c>
      <c r="K355" s="5" t="e">
        <f>OBV!G355</f>
        <v>#DIV/0!</v>
      </c>
      <c r="L355" s="5" t="str">
        <f>OBV!H355</f>
        <v>NEUTRAL</v>
      </c>
    </row>
    <row r="356" spans="1:12" ht="13.5" x14ac:dyDescent="0.25">
      <c r="A356" s="3">
        <f>RSI!A356</f>
        <v>0</v>
      </c>
      <c r="B356" s="2">
        <f>RSI!B356</f>
        <v>0</v>
      </c>
      <c r="C356" s="2">
        <f>RSI!I356</f>
        <v>100</v>
      </c>
      <c r="D356" s="2">
        <f>MACD!E356</f>
        <v>0</v>
      </c>
      <c r="E356" s="2">
        <f>MACD!F356</f>
        <v>0</v>
      </c>
      <c r="F356" s="2">
        <f>'Moving Avg'!D356</f>
        <v>0</v>
      </c>
      <c r="G356" s="2">
        <f>'Moving Avg'!F356</f>
        <v>0</v>
      </c>
      <c r="H356" s="2">
        <f>'Moving Avg'!G356</f>
        <v>0</v>
      </c>
      <c r="I356" s="2">
        <f>'Moving Avg'!H356</f>
        <v>0</v>
      </c>
      <c r="J356" s="5" t="str">
        <f>OBV!F356</f>
        <v>NEUTRAL</v>
      </c>
      <c r="K356" s="5" t="e">
        <f>OBV!G356</f>
        <v>#DIV/0!</v>
      </c>
      <c r="L356" s="5" t="str">
        <f>OBV!H356</f>
        <v>NEUTRAL</v>
      </c>
    </row>
    <row r="357" spans="1:12" ht="13.5" x14ac:dyDescent="0.25">
      <c r="A357" s="3">
        <f>RSI!A357</f>
        <v>0</v>
      </c>
      <c r="B357" s="2">
        <f>RSI!B357</f>
        <v>0</v>
      </c>
      <c r="C357" s="2">
        <f>RSI!I357</f>
        <v>100</v>
      </c>
      <c r="D357" s="2">
        <f>MACD!E357</f>
        <v>0</v>
      </c>
      <c r="E357" s="2">
        <f>MACD!F357</f>
        <v>0</v>
      </c>
      <c r="F357" s="2">
        <f>'Moving Avg'!D357</f>
        <v>0</v>
      </c>
      <c r="G357" s="2">
        <f>'Moving Avg'!F357</f>
        <v>0</v>
      </c>
      <c r="H357" s="2">
        <f>'Moving Avg'!G357</f>
        <v>0</v>
      </c>
      <c r="I357" s="2">
        <f>'Moving Avg'!H357</f>
        <v>0</v>
      </c>
      <c r="J357" s="5" t="str">
        <f>OBV!F357</f>
        <v>NEUTRAL</v>
      </c>
      <c r="K357" s="5" t="e">
        <f>OBV!G357</f>
        <v>#DIV/0!</v>
      </c>
      <c r="L357" s="5" t="str">
        <f>OBV!H357</f>
        <v>NEUTRAL</v>
      </c>
    </row>
    <row r="358" spans="1:12" ht="13.5" x14ac:dyDescent="0.25">
      <c r="A358" s="3">
        <f>RSI!A358</f>
        <v>0</v>
      </c>
      <c r="B358" s="2">
        <f>RSI!B358</f>
        <v>0</v>
      </c>
      <c r="C358" s="2">
        <f>RSI!I358</f>
        <v>100</v>
      </c>
      <c r="D358" s="2">
        <f>MACD!E358</f>
        <v>0</v>
      </c>
      <c r="E358" s="2">
        <f>MACD!F358</f>
        <v>0</v>
      </c>
      <c r="F358" s="2">
        <f>'Moving Avg'!D358</f>
        <v>0</v>
      </c>
      <c r="G358" s="2">
        <f>'Moving Avg'!F358</f>
        <v>0</v>
      </c>
      <c r="H358" s="2">
        <f>'Moving Avg'!G358</f>
        <v>0</v>
      </c>
      <c r="I358" s="2">
        <f>'Moving Avg'!H358</f>
        <v>0</v>
      </c>
      <c r="J358" s="5" t="str">
        <f>OBV!F358</f>
        <v>NEUTRAL</v>
      </c>
      <c r="K358" s="5" t="e">
        <f>OBV!G358</f>
        <v>#DIV/0!</v>
      </c>
      <c r="L358" s="5" t="str">
        <f>OBV!H358</f>
        <v>NEUTRAL</v>
      </c>
    </row>
    <row r="359" spans="1:12" ht="13.5" x14ac:dyDescent="0.25">
      <c r="A359" s="3">
        <f>RSI!A359</f>
        <v>0</v>
      </c>
      <c r="B359" s="2">
        <f>RSI!B359</f>
        <v>0</v>
      </c>
      <c r="C359" s="2">
        <f>RSI!I359</f>
        <v>100</v>
      </c>
      <c r="D359" s="2">
        <f>MACD!E359</f>
        <v>0</v>
      </c>
      <c r="E359" s="2">
        <f>MACD!F359</f>
        <v>0</v>
      </c>
      <c r="F359" s="2">
        <f>'Moving Avg'!D359</f>
        <v>0</v>
      </c>
      <c r="G359" s="2">
        <f>'Moving Avg'!F359</f>
        <v>0</v>
      </c>
      <c r="H359" s="2">
        <f>'Moving Avg'!G359</f>
        <v>0</v>
      </c>
      <c r="I359" s="2">
        <f>'Moving Avg'!H359</f>
        <v>0</v>
      </c>
      <c r="J359" s="5" t="str">
        <f>OBV!F359</f>
        <v>NEUTRAL</v>
      </c>
      <c r="K359" s="5" t="e">
        <f>OBV!G359</f>
        <v>#DIV/0!</v>
      </c>
      <c r="L359" s="5" t="str">
        <f>OBV!H359</f>
        <v>NEUTRAL</v>
      </c>
    </row>
    <row r="360" spans="1:12" ht="13.5" x14ac:dyDescent="0.25">
      <c r="A360" s="3">
        <f>RSI!A360</f>
        <v>0</v>
      </c>
      <c r="B360" s="2">
        <f>RSI!B360</f>
        <v>0</v>
      </c>
      <c r="C360" s="2">
        <f>RSI!I360</f>
        <v>100</v>
      </c>
      <c r="D360" s="2">
        <f>MACD!E360</f>
        <v>0</v>
      </c>
      <c r="E360" s="2">
        <f>MACD!F360</f>
        <v>0</v>
      </c>
      <c r="F360" s="2">
        <f>'Moving Avg'!D360</f>
        <v>0</v>
      </c>
      <c r="G360" s="2">
        <f>'Moving Avg'!F360</f>
        <v>0</v>
      </c>
      <c r="H360" s="2">
        <f>'Moving Avg'!G360</f>
        <v>0</v>
      </c>
      <c r="I360" s="2">
        <f>'Moving Avg'!H360</f>
        <v>0</v>
      </c>
      <c r="J360" s="5" t="str">
        <f>OBV!F360</f>
        <v>NEUTRAL</v>
      </c>
      <c r="K360" s="5" t="e">
        <f>OBV!G360</f>
        <v>#DIV/0!</v>
      </c>
      <c r="L360" s="5" t="str">
        <f>OBV!H360</f>
        <v>NEUTRAL</v>
      </c>
    </row>
    <row r="361" spans="1:12" ht="13.5" x14ac:dyDescent="0.25">
      <c r="A361" s="3">
        <f>RSI!A361</f>
        <v>0</v>
      </c>
      <c r="B361" s="2">
        <f>RSI!B361</f>
        <v>0</v>
      </c>
      <c r="C361" s="2">
        <f>RSI!I361</f>
        <v>100</v>
      </c>
      <c r="D361" s="2">
        <f>MACD!E361</f>
        <v>0</v>
      </c>
      <c r="E361" s="2">
        <f>MACD!F361</f>
        <v>0</v>
      </c>
      <c r="F361" s="2">
        <f>'Moving Avg'!D361</f>
        <v>0</v>
      </c>
      <c r="G361" s="2">
        <f>'Moving Avg'!F361</f>
        <v>0</v>
      </c>
      <c r="H361" s="2">
        <f>'Moving Avg'!G361</f>
        <v>0</v>
      </c>
      <c r="I361" s="2">
        <f>'Moving Avg'!H361</f>
        <v>0</v>
      </c>
      <c r="J361" s="5" t="str">
        <f>OBV!F361</f>
        <v>NEUTRAL</v>
      </c>
      <c r="K361" s="5" t="e">
        <f>OBV!G361</f>
        <v>#DIV/0!</v>
      </c>
      <c r="L361" s="5" t="str">
        <f>OBV!H361</f>
        <v>NEUTRAL</v>
      </c>
    </row>
    <row r="362" spans="1:12" ht="13.5" x14ac:dyDescent="0.25">
      <c r="A362" s="3">
        <f>RSI!A362</f>
        <v>0</v>
      </c>
      <c r="B362" s="2">
        <f>RSI!B362</f>
        <v>0</v>
      </c>
      <c r="C362" s="2">
        <f>RSI!I362</f>
        <v>100</v>
      </c>
      <c r="D362" s="2">
        <f>MACD!E362</f>
        <v>0</v>
      </c>
      <c r="E362" s="2">
        <f>MACD!F362</f>
        <v>0</v>
      </c>
      <c r="F362" s="2">
        <f>'Moving Avg'!D362</f>
        <v>0</v>
      </c>
      <c r="G362" s="2">
        <f>'Moving Avg'!F362</f>
        <v>0</v>
      </c>
      <c r="H362" s="2">
        <f>'Moving Avg'!G362</f>
        <v>0</v>
      </c>
      <c r="I362" s="2">
        <f>'Moving Avg'!H362</f>
        <v>0</v>
      </c>
      <c r="J362" s="5" t="str">
        <f>OBV!F362</f>
        <v>NEUTRAL</v>
      </c>
      <c r="K362" s="5" t="e">
        <f>OBV!G362</f>
        <v>#DIV/0!</v>
      </c>
      <c r="L362" s="5" t="str">
        <f>OBV!H362</f>
        <v>NEUTRAL</v>
      </c>
    </row>
    <row r="363" spans="1:12" ht="13.5" x14ac:dyDescent="0.25">
      <c r="A363" s="3">
        <f>RSI!A363</f>
        <v>0</v>
      </c>
      <c r="B363" s="2">
        <f>RSI!B363</f>
        <v>0</v>
      </c>
      <c r="C363" s="2">
        <f>RSI!I363</f>
        <v>100</v>
      </c>
      <c r="D363" s="2">
        <f>MACD!E363</f>
        <v>0</v>
      </c>
      <c r="E363" s="2">
        <f>MACD!F363</f>
        <v>0</v>
      </c>
      <c r="F363" s="2">
        <f>'Moving Avg'!D363</f>
        <v>0</v>
      </c>
      <c r="G363" s="2">
        <f>'Moving Avg'!F363</f>
        <v>0</v>
      </c>
      <c r="H363" s="2">
        <f>'Moving Avg'!G363</f>
        <v>0</v>
      </c>
      <c r="I363" s="2">
        <f>'Moving Avg'!H363</f>
        <v>0</v>
      </c>
      <c r="J363" s="5" t="str">
        <f>OBV!F363</f>
        <v>NEUTRAL</v>
      </c>
      <c r="K363" s="5" t="e">
        <f>OBV!G363</f>
        <v>#DIV/0!</v>
      </c>
      <c r="L363" s="5" t="str">
        <f>OBV!H363</f>
        <v>NEUTRAL</v>
      </c>
    </row>
    <row r="364" spans="1:12" ht="13.5" x14ac:dyDescent="0.25">
      <c r="A364" s="3">
        <f>RSI!A364</f>
        <v>0</v>
      </c>
      <c r="B364" s="2">
        <f>RSI!B364</f>
        <v>0</v>
      </c>
      <c r="C364" s="2">
        <f>RSI!I364</f>
        <v>100</v>
      </c>
      <c r="D364" s="2">
        <f>MACD!E364</f>
        <v>0</v>
      </c>
      <c r="E364" s="2">
        <f>MACD!F364</f>
        <v>0</v>
      </c>
      <c r="F364" s="2">
        <f>'Moving Avg'!D364</f>
        <v>0</v>
      </c>
      <c r="G364" s="2">
        <f>'Moving Avg'!F364</f>
        <v>0</v>
      </c>
      <c r="H364" s="2">
        <f>'Moving Avg'!G364</f>
        <v>0</v>
      </c>
      <c r="I364" s="2">
        <f>'Moving Avg'!H364</f>
        <v>0</v>
      </c>
      <c r="J364" s="5" t="str">
        <f>OBV!F364</f>
        <v>NEUTRAL</v>
      </c>
      <c r="K364" s="5" t="e">
        <f>OBV!G364</f>
        <v>#DIV/0!</v>
      </c>
      <c r="L364" s="5" t="str">
        <f>OBV!H364</f>
        <v>NEUTRAL</v>
      </c>
    </row>
    <row r="365" spans="1:12" ht="13.5" x14ac:dyDescent="0.25">
      <c r="A365" s="3">
        <f>RSI!A365</f>
        <v>0</v>
      </c>
      <c r="B365" s="2">
        <f>RSI!B365</f>
        <v>0</v>
      </c>
      <c r="C365" s="2">
        <f>RSI!I365</f>
        <v>100</v>
      </c>
      <c r="D365" s="2">
        <f>MACD!E365</f>
        <v>0</v>
      </c>
      <c r="E365" s="2">
        <f>MACD!F365</f>
        <v>0</v>
      </c>
      <c r="F365" s="2">
        <f>'Moving Avg'!D365</f>
        <v>0</v>
      </c>
      <c r="G365" s="2">
        <f>'Moving Avg'!F365</f>
        <v>0</v>
      </c>
      <c r="H365" s="2">
        <f>'Moving Avg'!G365</f>
        <v>0</v>
      </c>
      <c r="I365" s="2">
        <f>'Moving Avg'!H365</f>
        <v>0</v>
      </c>
      <c r="J365" s="5" t="str">
        <f>OBV!F365</f>
        <v>NEUTRAL</v>
      </c>
      <c r="K365" s="5" t="e">
        <f>OBV!G365</f>
        <v>#DIV/0!</v>
      </c>
      <c r="L365" s="5" t="str">
        <f>OBV!H365</f>
        <v>NEUTRAL</v>
      </c>
    </row>
    <row r="366" spans="1:12" ht="13.5" x14ac:dyDescent="0.25">
      <c r="A366" s="3">
        <f>RSI!A366</f>
        <v>0</v>
      </c>
      <c r="B366" s="2">
        <f>RSI!B366</f>
        <v>0</v>
      </c>
      <c r="C366" s="2">
        <f>RSI!I366</f>
        <v>100</v>
      </c>
      <c r="D366" s="2">
        <f>MACD!E366</f>
        <v>0</v>
      </c>
      <c r="E366" s="2">
        <f>MACD!F366</f>
        <v>0</v>
      </c>
      <c r="F366" s="2">
        <f>'Moving Avg'!D366</f>
        <v>0</v>
      </c>
      <c r="G366" s="2">
        <f>'Moving Avg'!F366</f>
        <v>0</v>
      </c>
      <c r="H366" s="2">
        <f>'Moving Avg'!G366</f>
        <v>0</v>
      </c>
      <c r="I366" s="2">
        <f>'Moving Avg'!H366</f>
        <v>0</v>
      </c>
      <c r="J366" s="5" t="str">
        <f>OBV!F366</f>
        <v>NEUTRAL</v>
      </c>
      <c r="K366" s="5" t="e">
        <f>OBV!G366</f>
        <v>#DIV/0!</v>
      </c>
      <c r="L366" s="5" t="str">
        <f>OBV!H366</f>
        <v>NEUTRAL</v>
      </c>
    </row>
    <row r="367" spans="1:12" ht="13.5" x14ac:dyDescent="0.25">
      <c r="A367" s="3">
        <f>RSI!A367</f>
        <v>0</v>
      </c>
      <c r="B367" s="2">
        <f>RSI!B367</f>
        <v>0</v>
      </c>
      <c r="C367" s="2">
        <f>RSI!I367</f>
        <v>100</v>
      </c>
      <c r="D367" s="2">
        <f>MACD!E367</f>
        <v>0</v>
      </c>
      <c r="E367" s="2">
        <f>MACD!F367</f>
        <v>0</v>
      </c>
      <c r="F367" s="2">
        <f>'Moving Avg'!D367</f>
        <v>0</v>
      </c>
      <c r="G367" s="2">
        <f>'Moving Avg'!F367</f>
        <v>0</v>
      </c>
      <c r="H367" s="2">
        <f>'Moving Avg'!G367</f>
        <v>0</v>
      </c>
      <c r="I367" s="2">
        <f>'Moving Avg'!H367</f>
        <v>0</v>
      </c>
      <c r="J367" s="5" t="str">
        <f>OBV!F367</f>
        <v>NEUTRAL</v>
      </c>
      <c r="K367" s="5" t="e">
        <f>OBV!G367</f>
        <v>#DIV/0!</v>
      </c>
      <c r="L367" s="5" t="str">
        <f>OBV!H367</f>
        <v>NEUTRAL</v>
      </c>
    </row>
    <row r="368" spans="1:12" ht="13.5" x14ac:dyDescent="0.25">
      <c r="A368" s="3">
        <f>RSI!A368</f>
        <v>0</v>
      </c>
      <c r="B368" s="2">
        <f>RSI!B368</f>
        <v>0</v>
      </c>
      <c r="C368" s="2">
        <f>RSI!I368</f>
        <v>100</v>
      </c>
      <c r="D368" s="2">
        <f>MACD!E368</f>
        <v>0</v>
      </c>
      <c r="E368" s="2">
        <f>MACD!F368</f>
        <v>0</v>
      </c>
      <c r="F368" s="2">
        <f>'Moving Avg'!D368</f>
        <v>0</v>
      </c>
      <c r="G368" s="2">
        <f>'Moving Avg'!F368</f>
        <v>0</v>
      </c>
      <c r="H368" s="2">
        <f>'Moving Avg'!G368</f>
        <v>0</v>
      </c>
      <c r="I368" s="2">
        <f>'Moving Avg'!H368</f>
        <v>0</v>
      </c>
      <c r="J368" s="5" t="str">
        <f>OBV!F368</f>
        <v>NEUTRAL</v>
      </c>
      <c r="K368" s="5" t="e">
        <f>OBV!G368</f>
        <v>#DIV/0!</v>
      </c>
      <c r="L368" s="5" t="str">
        <f>OBV!H368</f>
        <v>NEUTRAL</v>
      </c>
    </row>
    <row r="369" spans="1:12" ht="13.5" x14ac:dyDescent="0.25">
      <c r="A369" s="3">
        <f>RSI!A369</f>
        <v>0</v>
      </c>
      <c r="B369" s="2">
        <f>RSI!B369</f>
        <v>0</v>
      </c>
      <c r="C369" s="2">
        <f>RSI!I369</f>
        <v>100</v>
      </c>
      <c r="D369" s="2">
        <f>MACD!E369</f>
        <v>0</v>
      </c>
      <c r="E369" s="2">
        <f>MACD!F369</f>
        <v>0</v>
      </c>
      <c r="F369" s="2">
        <f>'Moving Avg'!D369</f>
        <v>0</v>
      </c>
      <c r="G369" s="2">
        <f>'Moving Avg'!F369</f>
        <v>0</v>
      </c>
      <c r="H369" s="2">
        <f>'Moving Avg'!G369</f>
        <v>0</v>
      </c>
      <c r="I369" s="2">
        <f>'Moving Avg'!H369</f>
        <v>0</v>
      </c>
      <c r="J369" s="5" t="str">
        <f>OBV!F369</f>
        <v>NEUTRAL</v>
      </c>
      <c r="K369" s="5" t="e">
        <f>OBV!G369</f>
        <v>#DIV/0!</v>
      </c>
      <c r="L369" s="5" t="str">
        <f>OBV!H369</f>
        <v>NEUTRAL</v>
      </c>
    </row>
    <row r="370" spans="1:12" ht="13.5" x14ac:dyDescent="0.25">
      <c r="A370" s="3">
        <f>RSI!A370</f>
        <v>0</v>
      </c>
      <c r="B370" s="2">
        <f>RSI!B370</f>
        <v>0</v>
      </c>
      <c r="C370" s="2">
        <f>RSI!I370</f>
        <v>100</v>
      </c>
      <c r="D370" s="2">
        <f>MACD!E370</f>
        <v>0</v>
      </c>
      <c r="E370" s="2">
        <f>MACD!F370</f>
        <v>0</v>
      </c>
      <c r="F370" s="2">
        <f>'Moving Avg'!D370</f>
        <v>0</v>
      </c>
      <c r="G370" s="2">
        <f>'Moving Avg'!F370</f>
        <v>0</v>
      </c>
      <c r="H370" s="2">
        <f>'Moving Avg'!G370</f>
        <v>0</v>
      </c>
      <c r="I370" s="2">
        <f>'Moving Avg'!H370</f>
        <v>0</v>
      </c>
      <c r="J370" s="5" t="str">
        <f>OBV!F370</f>
        <v>NEUTRAL</v>
      </c>
      <c r="K370" s="5" t="e">
        <f>OBV!G370</f>
        <v>#DIV/0!</v>
      </c>
      <c r="L370" s="5" t="str">
        <f>OBV!H370</f>
        <v>NEUTRAL</v>
      </c>
    </row>
    <row r="371" spans="1:12" ht="13.5" x14ac:dyDescent="0.25">
      <c r="A371" s="3">
        <f>RSI!A371</f>
        <v>0</v>
      </c>
      <c r="B371" s="2">
        <f>RSI!B371</f>
        <v>0</v>
      </c>
      <c r="C371" s="2">
        <f>RSI!I371</f>
        <v>100</v>
      </c>
      <c r="D371" s="2">
        <f>MACD!E371</f>
        <v>0</v>
      </c>
      <c r="E371" s="2">
        <f>MACD!F371</f>
        <v>0</v>
      </c>
      <c r="F371" s="2">
        <f>'Moving Avg'!D371</f>
        <v>0</v>
      </c>
      <c r="G371" s="2">
        <f>'Moving Avg'!F371</f>
        <v>0</v>
      </c>
      <c r="H371" s="2">
        <f>'Moving Avg'!G371</f>
        <v>0</v>
      </c>
      <c r="I371" s="2">
        <f>'Moving Avg'!H371</f>
        <v>0</v>
      </c>
      <c r="J371" s="5" t="str">
        <f>OBV!F371</f>
        <v>NEUTRAL</v>
      </c>
      <c r="K371" s="5" t="e">
        <f>OBV!G371</f>
        <v>#DIV/0!</v>
      </c>
      <c r="L371" s="5" t="str">
        <f>OBV!H371</f>
        <v>NEUTRAL</v>
      </c>
    </row>
    <row r="372" spans="1:12" ht="13.5" x14ac:dyDescent="0.25">
      <c r="A372" s="3">
        <f>RSI!A372</f>
        <v>0</v>
      </c>
      <c r="B372" s="2">
        <f>RSI!B372</f>
        <v>0</v>
      </c>
      <c r="C372" s="2">
        <f>RSI!I372</f>
        <v>100</v>
      </c>
      <c r="D372" s="2">
        <f>MACD!E372</f>
        <v>0</v>
      </c>
      <c r="E372" s="2">
        <f>MACD!F372</f>
        <v>0</v>
      </c>
      <c r="F372" s="2">
        <f>'Moving Avg'!D372</f>
        <v>0</v>
      </c>
      <c r="G372" s="2">
        <f>'Moving Avg'!F372</f>
        <v>0</v>
      </c>
      <c r="H372" s="2">
        <f>'Moving Avg'!G372</f>
        <v>0</v>
      </c>
      <c r="I372" s="2">
        <f>'Moving Avg'!H372</f>
        <v>0</v>
      </c>
      <c r="J372" s="5" t="str">
        <f>OBV!F372</f>
        <v>NEUTRAL</v>
      </c>
      <c r="K372" s="5" t="e">
        <f>OBV!G372</f>
        <v>#DIV/0!</v>
      </c>
      <c r="L372" s="5" t="str">
        <f>OBV!H372</f>
        <v>NEUTRAL</v>
      </c>
    </row>
    <row r="373" spans="1:12" ht="13.5" x14ac:dyDescent="0.25">
      <c r="A373" s="3">
        <f>RSI!A373</f>
        <v>0</v>
      </c>
      <c r="B373" s="2">
        <f>RSI!B373</f>
        <v>0</v>
      </c>
      <c r="C373" s="2">
        <f>RSI!I373</f>
        <v>100</v>
      </c>
      <c r="D373" s="2">
        <f>MACD!E373</f>
        <v>0</v>
      </c>
      <c r="E373" s="2">
        <f>MACD!F373</f>
        <v>0</v>
      </c>
      <c r="F373" s="2">
        <f>'Moving Avg'!D373</f>
        <v>0</v>
      </c>
      <c r="G373" s="2">
        <f>'Moving Avg'!F373</f>
        <v>0</v>
      </c>
      <c r="H373" s="2">
        <f>'Moving Avg'!G373</f>
        <v>0</v>
      </c>
      <c r="I373" s="2">
        <f>'Moving Avg'!H373</f>
        <v>0</v>
      </c>
      <c r="J373" s="5" t="str">
        <f>OBV!F373</f>
        <v>NEUTRAL</v>
      </c>
      <c r="K373" s="5" t="e">
        <f>OBV!G373</f>
        <v>#DIV/0!</v>
      </c>
      <c r="L373" s="5" t="str">
        <f>OBV!H373</f>
        <v>NEUTRAL</v>
      </c>
    </row>
    <row r="374" spans="1:12" ht="13.5" x14ac:dyDescent="0.25">
      <c r="A374" s="3">
        <f>RSI!A374</f>
        <v>0</v>
      </c>
      <c r="B374" s="2">
        <f>RSI!B374</f>
        <v>0</v>
      </c>
      <c r="C374" s="2">
        <f>RSI!I374</f>
        <v>100</v>
      </c>
      <c r="D374" s="2">
        <f>MACD!E374</f>
        <v>0</v>
      </c>
      <c r="E374" s="2">
        <f>MACD!F374</f>
        <v>0</v>
      </c>
      <c r="F374" s="2">
        <f>'Moving Avg'!D374</f>
        <v>0</v>
      </c>
      <c r="G374" s="2">
        <f>'Moving Avg'!F374</f>
        <v>0</v>
      </c>
      <c r="H374" s="2">
        <f>'Moving Avg'!G374</f>
        <v>0</v>
      </c>
      <c r="I374" s="2">
        <f>'Moving Avg'!H374</f>
        <v>0</v>
      </c>
      <c r="J374" s="5" t="str">
        <f>OBV!F374</f>
        <v>NEUTRAL</v>
      </c>
      <c r="K374" s="5" t="e">
        <f>OBV!G374</f>
        <v>#DIV/0!</v>
      </c>
      <c r="L374" s="5" t="str">
        <f>OBV!H374</f>
        <v>NEUTRAL</v>
      </c>
    </row>
    <row r="375" spans="1:12" ht="13.5" x14ac:dyDescent="0.25">
      <c r="A375" s="3">
        <f>RSI!A375</f>
        <v>0</v>
      </c>
      <c r="B375" s="2">
        <f>RSI!B375</f>
        <v>0</v>
      </c>
      <c r="C375" s="2">
        <f>RSI!I375</f>
        <v>100</v>
      </c>
      <c r="D375" s="2">
        <f>MACD!E375</f>
        <v>0</v>
      </c>
      <c r="E375" s="2">
        <f>MACD!F375</f>
        <v>0</v>
      </c>
      <c r="F375" s="2">
        <f>'Moving Avg'!D375</f>
        <v>0</v>
      </c>
      <c r="G375" s="2">
        <f>'Moving Avg'!F375</f>
        <v>0</v>
      </c>
      <c r="H375" s="2">
        <f>'Moving Avg'!G375</f>
        <v>0</v>
      </c>
      <c r="I375" s="2">
        <f>'Moving Avg'!H375</f>
        <v>0</v>
      </c>
      <c r="J375" s="5" t="str">
        <f>OBV!F375</f>
        <v>NEUTRAL</v>
      </c>
      <c r="K375" s="5" t="e">
        <f>OBV!G375</f>
        <v>#DIV/0!</v>
      </c>
      <c r="L375" s="5" t="str">
        <f>OBV!H375</f>
        <v>NEUTRAL</v>
      </c>
    </row>
    <row r="376" spans="1:12" ht="13.5" x14ac:dyDescent="0.25">
      <c r="A376" s="3">
        <f>RSI!A376</f>
        <v>0</v>
      </c>
      <c r="B376" s="2">
        <f>RSI!B376</f>
        <v>0</v>
      </c>
      <c r="C376" s="2">
        <f>RSI!I376</f>
        <v>100</v>
      </c>
      <c r="D376" s="2">
        <f>MACD!E376</f>
        <v>0</v>
      </c>
      <c r="E376" s="2">
        <f>MACD!F376</f>
        <v>0</v>
      </c>
      <c r="F376" s="2">
        <f>'Moving Avg'!D376</f>
        <v>0</v>
      </c>
      <c r="G376" s="2">
        <f>'Moving Avg'!F376</f>
        <v>0</v>
      </c>
      <c r="H376" s="2">
        <f>'Moving Avg'!G376</f>
        <v>0</v>
      </c>
      <c r="I376" s="2">
        <f>'Moving Avg'!H376</f>
        <v>0</v>
      </c>
      <c r="J376" s="5" t="str">
        <f>OBV!F376</f>
        <v>NEUTRAL</v>
      </c>
      <c r="K376" s="5" t="e">
        <f>OBV!G376</f>
        <v>#DIV/0!</v>
      </c>
      <c r="L376" s="5" t="str">
        <f>OBV!H376</f>
        <v>NEUTRAL</v>
      </c>
    </row>
    <row r="377" spans="1:12" ht="13.5" x14ac:dyDescent="0.25">
      <c r="A377" s="3">
        <f>RSI!A377</f>
        <v>0</v>
      </c>
      <c r="B377" s="2">
        <f>RSI!B377</f>
        <v>0</v>
      </c>
      <c r="C377" s="2">
        <f>RSI!I377</f>
        <v>100</v>
      </c>
      <c r="D377" s="2">
        <f>MACD!E377</f>
        <v>0</v>
      </c>
      <c r="E377" s="2">
        <f>MACD!F377</f>
        <v>0</v>
      </c>
      <c r="F377" s="2">
        <f>'Moving Avg'!D377</f>
        <v>0</v>
      </c>
      <c r="G377" s="2">
        <f>'Moving Avg'!F377</f>
        <v>0</v>
      </c>
      <c r="H377" s="2">
        <f>'Moving Avg'!G377</f>
        <v>0</v>
      </c>
      <c r="I377" s="2">
        <f>'Moving Avg'!H377</f>
        <v>0</v>
      </c>
      <c r="J377" s="5" t="str">
        <f>OBV!F377</f>
        <v>NEUTRAL</v>
      </c>
      <c r="K377" s="5" t="e">
        <f>OBV!G377</f>
        <v>#DIV/0!</v>
      </c>
      <c r="L377" s="5" t="str">
        <f>OBV!H377</f>
        <v>NEUTRAL</v>
      </c>
    </row>
    <row r="378" spans="1:12" ht="13.5" x14ac:dyDescent="0.25">
      <c r="A378" s="3">
        <f>RSI!A378</f>
        <v>0</v>
      </c>
      <c r="B378" s="2">
        <f>RSI!B378</f>
        <v>0</v>
      </c>
      <c r="C378" s="2">
        <f>RSI!I378</f>
        <v>100</v>
      </c>
      <c r="D378" s="2">
        <f>MACD!E378</f>
        <v>0</v>
      </c>
      <c r="E378" s="2">
        <f>MACD!F378</f>
        <v>0</v>
      </c>
      <c r="F378" s="2">
        <f>'Moving Avg'!D378</f>
        <v>0</v>
      </c>
      <c r="G378" s="2">
        <f>'Moving Avg'!F378</f>
        <v>0</v>
      </c>
      <c r="H378" s="2">
        <f>'Moving Avg'!G378</f>
        <v>0</v>
      </c>
      <c r="I378" s="2">
        <f>'Moving Avg'!H378</f>
        <v>0</v>
      </c>
      <c r="J378" s="5" t="str">
        <f>OBV!F378</f>
        <v>NEUTRAL</v>
      </c>
      <c r="K378" s="5" t="e">
        <f>OBV!G378</f>
        <v>#DIV/0!</v>
      </c>
      <c r="L378" s="5" t="str">
        <f>OBV!H378</f>
        <v>NEUTRAL</v>
      </c>
    </row>
    <row r="379" spans="1:12" ht="13.5" x14ac:dyDescent="0.25">
      <c r="A379" s="3">
        <f>RSI!A379</f>
        <v>0</v>
      </c>
      <c r="B379" s="2">
        <f>RSI!B379</f>
        <v>0</v>
      </c>
      <c r="C379" s="2">
        <f>RSI!I379</f>
        <v>100</v>
      </c>
      <c r="D379" s="2">
        <f>MACD!E379</f>
        <v>0</v>
      </c>
      <c r="E379" s="2">
        <f>MACD!F379</f>
        <v>0</v>
      </c>
      <c r="F379" s="2">
        <f>'Moving Avg'!D379</f>
        <v>0</v>
      </c>
      <c r="G379" s="2">
        <f>'Moving Avg'!F379</f>
        <v>0</v>
      </c>
      <c r="H379" s="2">
        <f>'Moving Avg'!G379</f>
        <v>0</v>
      </c>
      <c r="I379" s="2">
        <f>'Moving Avg'!H379</f>
        <v>0</v>
      </c>
      <c r="J379" s="5" t="str">
        <f>OBV!F379</f>
        <v>NEUTRAL</v>
      </c>
      <c r="K379" s="5" t="e">
        <f>OBV!G379</f>
        <v>#DIV/0!</v>
      </c>
      <c r="L379" s="5" t="str">
        <f>OBV!H379</f>
        <v>NEUTRAL</v>
      </c>
    </row>
    <row r="380" spans="1:12" ht="13.5" x14ac:dyDescent="0.25">
      <c r="A380" s="3">
        <f>RSI!A380</f>
        <v>0</v>
      </c>
      <c r="B380" s="2">
        <f>RSI!B380</f>
        <v>0</v>
      </c>
      <c r="C380" s="2">
        <f>RSI!I380</f>
        <v>100</v>
      </c>
      <c r="D380" s="2">
        <f>MACD!E380</f>
        <v>0</v>
      </c>
      <c r="E380" s="2">
        <f>MACD!F380</f>
        <v>0</v>
      </c>
      <c r="F380" s="2">
        <f>'Moving Avg'!D380</f>
        <v>0</v>
      </c>
      <c r="G380" s="2">
        <f>'Moving Avg'!F380</f>
        <v>0</v>
      </c>
      <c r="H380" s="2">
        <f>'Moving Avg'!G380</f>
        <v>0</v>
      </c>
      <c r="I380" s="2">
        <f>'Moving Avg'!H380</f>
        <v>0</v>
      </c>
      <c r="J380" s="5" t="str">
        <f>OBV!F380</f>
        <v>NEUTRAL</v>
      </c>
      <c r="K380" s="5" t="e">
        <f>OBV!G380</f>
        <v>#DIV/0!</v>
      </c>
      <c r="L380" s="5" t="str">
        <f>OBV!H380</f>
        <v>NEUTRAL</v>
      </c>
    </row>
    <row r="381" spans="1:12" ht="13.5" x14ac:dyDescent="0.25">
      <c r="A381" s="3">
        <f>RSI!A381</f>
        <v>0</v>
      </c>
      <c r="B381" s="2">
        <f>RSI!B381</f>
        <v>0</v>
      </c>
      <c r="C381" s="2">
        <f>RSI!I381</f>
        <v>100</v>
      </c>
      <c r="D381" s="2">
        <f>MACD!E381</f>
        <v>0</v>
      </c>
      <c r="E381" s="2">
        <f>MACD!F381</f>
        <v>0</v>
      </c>
      <c r="F381" s="2">
        <f>'Moving Avg'!D381</f>
        <v>0</v>
      </c>
      <c r="G381" s="2">
        <f>'Moving Avg'!F381</f>
        <v>0</v>
      </c>
      <c r="H381" s="2">
        <f>'Moving Avg'!G381</f>
        <v>0</v>
      </c>
      <c r="I381" s="2">
        <f>'Moving Avg'!H381</f>
        <v>0</v>
      </c>
      <c r="J381" s="5" t="str">
        <f>OBV!F381</f>
        <v>NEUTRAL</v>
      </c>
      <c r="K381" s="5" t="e">
        <f>OBV!G381</f>
        <v>#DIV/0!</v>
      </c>
      <c r="L381" s="5" t="str">
        <f>OBV!H381</f>
        <v>NEUTRAL</v>
      </c>
    </row>
    <row r="382" spans="1:12" ht="13.5" x14ac:dyDescent="0.25">
      <c r="A382" s="3">
        <f>RSI!A382</f>
        <v>0</v>
      </c>
      <c r="B382" s="2">
        <f>RSI!B382</f>
        <v>0</v>
      </c>
      <c r="C382" s="2">
        <f>RSI!I382</f>
        <v>100</v>
      </c>
      <c r="D382" s="2">
        <f>MACD!E382</f>
        <v>0</v>
      </c>
      <c r="E382" s="2">
        <f>MACD!F382</f>
        <v>0</v>
      </c>
      <c r="F382" s="2">
        <f>'Moving Avg'!D382</f>
        <v>0</v>
      </c>
      <c r="G382" s="2">
        <f>'Moving Avg'!F382</f>
        <v>0</v>
      </c>
      <c r="H382" s="2">
        <f>'Moving Avg'!G382</f>
        <v>0</v>
      </c>
      <c r="I382" s="2">
        <f>'Moving Avg'!H382</f>
        <v>0</v>
      </c>
      <c r="J382" s="5" t="str">
        <f>OBV!F382</f>
        <v>NEUTRAL</v>
      </c>
      <c r="K382" s="5" t="e">
        <f>OBV!G382</f>
        <v>#DIV/0!</v>
      </c>
      <c r="L382" s="5" t="str">
        <f>OBV!H382</f>
        <v>NEUTRAL</v>
      </c>
    </row>
    <row r="383" spans="1:12" ht="13.5" x14ac:dyDescent="0.25">
      <c r="A383" s="3">
        <f>RSI!A383</f>
        <v>0</v>
      </c>
      <c r="B383" s="2">
        <f>RSI!B383</f>
        <v>0</v>
      </c>
      <c r="C383" s="2">
        <f>RSI!I383</f>
        <v>100</v>
      </c>
      <c r="D383" s="2">
        <f>MACD!E383</f>
        <v>0</v>
      </c>
      <c r="E383" s="2">
        <f>MACD!F383</f>
        <v>0</v>
      </c>
      <c r="F383" s="2">
        <f>'Moving Avg'!D383</f>
        <v>0</v>
      </c>
      <c r="G383" s="2">
        <f>'Moving Avg'!F383</f>
        <v>0</v>
      </c>
      <c r="H383" s="2">
        <f>'Moving Avg'!G383</f>
        <v>0</v>
      </c>
      <c r="I383" s="2">
        <f>'Moving Avg'!H383</f>
        <v>0</v>
      </c>
      <c r="J383" s="5" t="str">
        <f>OBV!F383</f>
        <v>NEUTRAL</v>
      </c>
      <c r="K383" s="5" t="e">
        <f>OBV!G383</f>
        <v>#DIV/0!</v>
      </c>
      <c r="L383" s="5" t="str">
        <f>OBV!H383</f>
        <v>NEUTRAL</v>
      </c>
    </row>
    <row r="384" spans="1:12" ht="13.5" x14ac:dyDescent="0.25">
      <c r="A384" s="3">
        <f>RSI!A384</f>
        <v>0</v>
      </c>
      <c r="B384" s="2">
        <f>RSI!B384</f>
        <v>0</v>
      </c>
      <c r="C384" s="2">
        <f>RSI!I384</f>
        <v>100</v>
      </c>
      <c r="D384" s="2">
        <f>MACD!E384</f>
        <v>0</v>
      </c>
      <c r="E384" s="2">
        <f>MACD!F384</f>
        <v>0</v>
      </c>
      <c r="F384" s="2">
        <f>'Moving Avg'!D384</f>
        <v>0</v>
      </c>
      <c r="G384" s="2">
        <f>'Moving Avg'!F384</f>
        <v>0</v>
      </c>
      <c r="H384" s="2">
        <f>'Moving Avg'!G384</f>
        <v>0</v>
      </c>
      <c r="I384" s="2">
        <f>'Moving Avg'!H384</f>
        <v>0</v>
      </c>
      <c r="J384" s="5" t="str">
        <f>OBV!F384</f>
        <v>NEUTRAL</v>
      </c>
      <c r="K384" s="5" t="e">
        <f>OBV!G384</f>
        <v>#DIV/0!</v>
      </c>
      <c r="L384" s="5" t="str">
        <f>OBV!H384</f>
        <v>NEUTRAL</v>
      </c>
    </row>
    <row r="385" spans="1:12" ht="13.5" x14ac:dyDescent="0.25">
      <c r="A385" s="3">
        <f>RSI!A385</f>
        <v>0</v>
      </c>
      <c r="B385" s="2">
        <f>RSI!B385</f>
        <v>0</v>
      </c>
      <c r="C385" s="2">
        <f>RSI!I385</f>
        <v>100</v>
      </c>
      <c r="D385" s="2">
        <f>MACD!E385</f>
        <v>0</v>
      </c>
      <c r="E385" s="2">
        <f>MACD!F385</f>
        <v>0</v>
      </c>
      <c r="F385" s="2">
        <f>'Moving Avg'!D385</f>
        <v>0</v>
      </c>
      <c r="G385" s="2">
        <f>'Moving Avg'!F385</f>
        <v>0</v>
      </c>
      <c r="H385" s="2">
        <f>'Moving Avg'!G385</f>
        <v>0</v>
      </c>
      <c r="I385" s="2">
        <f>'Moving Avg'!H385</f>
        <v>0</v>
      </c>
      <c r="J385" s="5" t="str">
        <f>OBV!F385</f>
        <v>NEUTRAL</v>
      </c>
      <c r="K385" s="5" t="e">
        <f>OBV!G385</f>
        <v>#DIV/0!</v>
      </c>
      <c r="L385" s="5" t="str">
        <f>OBV!H385</f>
        <v>NEUTRAL</v>
      </c>
    </row>
    <row r="386" spans="1:12" ht="13.5" x14ac:dyDescent="0.25">
      <c r="A386" s="3">
        <f>RSI!A386</f>
        <v>0</v>
      </c>
      <c r="B386" s="2">
        <f>RSI!B386</f>
        <v>0</v>
      </c>
      <c r="C386" s="2">
        <f>RSI!I386</f>
        <v>100</v>
      </c>
      <c r="D386" s="2">
        <f>MACD!E386</f>
        <v>0</v>
      </c>
      <c r="E386" s="2">
        <f>MACD!F386</f>
        <v>0</v>
      </c>
      <c r="F386" s="2">
        <f>'Moving Avg'!D386</f>
        <v>0</v>
      </c>
      <c r="G386" s="2">
        <f>'Moving Avg'!F386</f>
        <v>0</v>
      </c>
      <c r="H386" s="2">
        <f>'Moving Avg'!G386</f>
        <v>0</v>
      </c>
      <c r="I386" s="2">
        <f>'Moving Avg'!H386</f>
        <v>0</v>
      </c>
      <c r="J386" s="5" t="str">
        <f>OBV!F386</f>
        <v>NEUTRAL</v>
      </c>
      <c r="K386" s="5" t="e">
        <f>OBV!G386</f>
        <v>#DIV/0!</v>
      </c>
      <c r="L386" s="5" t="str">
        <f>OBV!H386</f>
        <v>NEUTRAL</v>
      </c>
    </row>
    <row r="387" spans="1:12" ht="13.5" x14ac:dyDescent="0.25">
      <c r="A387" s="3">
        <f>RSI!A387</f>
        <v>0</v>
      </c>
      <c r="B387" s="2">
        <f>RSI!B387</f>
        <v>0</v>
      </c>
      <c r="C387" s="2">
        <f>RSI!I387</f>
        <v>100</v>
      </c>
      <c r="D387" s="2">
        <f>MACD!E387</f>
        <v>0</v>
      </c>
      <c r="E387" s="2">
        <f>MACD!F387</f>
        <v>0</v>
      </c>
      <c r="F387" s="2">
        <f>'Moving Avg'!D387</f>
        <v>0</v>
      </c>
      <c r="G387" s="2">
        <f>'Moving Avg'!F387</f>
        <v>0</v>
      </c>
      <c r="H387" s="2">
        <f>'Moving Avg'!G387</f>
        <v>0</v>
      </c>
      <c r="I387" s="2">
        <f>'Moving Avg'!H387</f>
        <v>0</v>
      </c>
      <c r="J387" s="5" t="str">
        <f>OBV!F387</f>
        <v>NEUTRAL</v>
      </c>
      <c r="K387" s="5" t="e">
        <f>OBV!G387</f>
        <v>#DIV/0!</v>
      </c>
      <c r="L387" s="5" t="str">
        <f>OBV!H387</f>
        <v>NEUTRAL</v>
      </c>
    </row>
    <row r="388" spans="1:12" ht="13.5" x14ac:dyDescent="0.25">
      <c r="A388" s="3">
        <f>RSI!A388</f>
        <v>0</v>
      </c>
      <c r="B388" s="2">
        <f>RSI!B388</f>
        <v>0</v>
      </c>
      <c r="C388" s="2">
        <f>RSI!I388</f>
        <v>100</v>
      </c>
      <c r="D388" s="2">
        <f>MACD!E388</f>
        <v>0</v>
      </c>
      <c r="E388" s="2">
        <f>MACD!F388</f>
        <v>0</v>
      </c>
      <c r="F388" s="2">
        <f>'Moving Avg'!D388</f>
        <v>0</v>
      </c>
      <c r="G388" s="2">
        <f>'Moving Avg'!F388</f>
        <v>0</v>
      </c>
      <c r="H388" s="2">
        <f>'Moving Avg'!G388</f>
        <v>0</v>
      </c>
      <c r="I388" s="2">
        <f>'Moving Avg'!H388</f>
        <v>0</v>
      </c>
      <c r="J388" s="5" t="str">
        <f>OBV!F388</f>
        <v>NEUTRAL</v>
      </c>
      <c r="K388" s="5" t="e">
        <f>OBV!G388</f>
        <v>#DIV/0!</v>
      </c>
      <c r="L388" s="5" t="str">
        <f>OBV!H388</f>
        <v>NEUTRAL</v>
      </c>
    </row>
    <row r="389" spans="1:12" ht="13.5" x14ac:dyDescent="0.25">
      <c r="A389" s="3">
        <f>RSI!A389</f>
        <v>0</v>
      </c>
      <c r="B389" s="2">
        <f>RSI!B389</f>
        <v>0</v>
      </c>
      <c r="C389" s="2">
        <f>RSI!I389</f>
        <v>100</v>
      </c>
      <c r="D389" s="2">
        <f>MACD!E389</f>
        <v>0</v>
      </c>
      <c r="E389" s="2">
        <f>MACD!F389</f>
        <v>0</v>
      </c>
      <c r="F389" s="2">
        <f>'Moving Avg'!D389</f>
        <v>0</v>
      </c>
      <c r="G389" s="2">
        <f>'Moving Avg'!F389</f>
        <v>0</v>
      </c>
      <c r="H389" s="2">
        <f>'Moving Avg'!G389</f>
        <v>0</v>
      </c>
      <c r="I389" s="2">
        <f>'Moving Avg'!H389</f>
        <v>0</v>
      </c>
      <c r="J389" s="5" t="str">
        <f>OBV!F389</f>
        <v>NEUTRAL</v>
      </c>
      <c r="K389" s="5" t="e">
        <f>OBV!G389</f>
        <v>#DIV/0!</v>
      </c>
      <c r="L389" s="5" t="str">
        <f>OBV!H389</f>
        <v>NEUTRAL</v>
      </c>
    </row>
    <row r="390" spans="1:12" ht="13.5" x14ac:dyDescent="0.25">
      <c r="A390" s="3">
        <f>RSI!A390</f>
        <v>0</v>
      </c>
      <c r="B390" s="2">
        <f>RSI!B390</f>
        <v>0</v>
      </c>
      <c r="C390" s="2">
        <f>RSI!I390</f>
        <v>100</v>
      </c>
      <c r="D390" s="2">
        <f>MACD!E390</f>
        <v>0</v>
      </c>
      <c r="E390" s="2">
        <f>MACD!F390</f>
        <v>0</v>
      </c>
      <c r="F390" s="2">
        <f>'Moving Avg'!D390</f>
        <v>0</v>
      </c>
      <c r="G390" s="2">
        <f>'Moving Avg'!F390</f>
        <v>0</v>
      </c>
      <c r="H390" s="2">
        <f>'Moving Avg'!G390</f>
        <v>0</v>
      </c>
      <c r="I390" s="2">
        <f>'Moving Avg'!H390</f>
        <v>0</v>
      </c>
      <c r="J390" s="5" t="str">
        <f>OBV!F390</f>
        <v>NEUTRAL</v>
      </c>
      <c r="K390" s="5" t="e">
        <f>OBV!G390</f>
        <v>#DIV/0!</v>
      </c>
      <c r="L390" s="5" t="str">
        <f>OBV!H390</f>
        <v>NEUTRAL</v>
      </c>
    </row>
    <row r="391" spans="1:12" ht="13.5" x14ac:dyDescent="0.25">
      <c r="A391" s="3">
        <f>RSI!A391</f>
        <v>0</v>
      </c>
      <c r="B391" s="2">
        <f>RSI!B391</f>
        <v>0</v>
      </c>
      <c r="C391" s="2">
        <f>RSI!I391</f>
        <v>100</v>
      </c>
      <c r="D391" s="2">
        <f>MACD!E391</f>
        <v>0</v>
      </c>
      <c r="E391" s="2">
        <f>MACD!F391</f>
        <v>0</v>
      </c>
      <c r="F391" s="2">
        <f>'Moving Avg'!D391</f>
        <v>0</v>
      </c>
      <c r="G391" s="2">
        <f>'Moving Avg'!F391</f>
        <v>0</v>
      </c>
      <c r="H391" s="2">
        <f>'Moving Avg'!G391</f>
        <v>0</v>
      </c>
      <c r="I391" s="2">
        <f>'Moving Avg'!H391</f>
        <v>0</v>
      </c>
      <c r="J391" s="5" t="str">
        <f>OBV!F391</f>
        <v>NEUTRAL</v>
      </c>
      <c r="K391" s="5" t="e">
        <f>OBV!G391</f>
        <v>#DIV/0!</v>
      </c>
      <c r="L391" s="5" t="str">
        <f>OBV!H391</f>
        <v>NEUTRAL</v>
      </c>
    </row>
    <row r="392" spans="1:12" ht="13.5" x14ac:dyDescent="0.25">
      <c r="A392" s="3">
        <f>RSI!A392</f>
        <v>0</v>
      </c>
      <c r="B392" s="2">
        <f>RSI!B392</f>
        <v>0</v>
      </c>
      <c r="C392" s="2">
        <f>RSI!I392</f>
        <v>100</v>
      </c>
      <c r="D392" s="2">
        <f>MACD!E392</f>
        <v>0</v>
      </c>
      <c r="E392" s="2">
        <f>MACD!F392</f>
        <v>0</v>
      </c>
      <c r="F392" s="2">
        <f>'Moving Avg'!D392</f>
        <v>0</v>
      </c>
      <c r="G392" s="2">
        <f>'Moving Avg'!F392</f>
        <v>0</v>
      </c>
      <c r="H392" s="2">
        <f>'Moving Avg'!G392</f>
        <v>0</v>
      </c>
      <c r="I392" s="2">
        <f>'Moving Avg'!H392</f>
        <v>0</v>
      </c>
      <c r="J392" s="5" t="str">
        <f>OBV!F392</f>
        <v>NEUTRAL</v>
      </c>
      <c r="K392" s="5" t="e">
        <f>OBV!G392</f>
        <v>#DIV/0!</v>
      </c>
      <c r="L392" s="5" t="str">
        <f>OBV!H392</f>
        <v>NEUTRAL</v>
      </c>
    </row>
    <row r="393" spans="1:12" ht="13.5" x14ac:dyDescent="0.25">
      <c r="A393" s="3">
        <f>RSI!A393</f>
        <v>0</v>
      </c>
      <c r="B393" s="2">
        <f>RSI!B393</f>
        <v>0</v>
      </c>
      <c r="C393" s="2">
        <f>RSI!I393</f>
        <v>100</v>
      </c>
      <c r="D393" s="2">
        <f>MACD!E393</f>
        <v>0</v>
      </c>
      <c r="E393" s="2">
        <f>MACD!F393</f>
        <v>0</v>
      </c>
      <c r="F393" s="2">
        <f>'Moving Avg'!D393</f>
        <v>0</v>
      </c>
      <c r="G393" s="2">
        <f>'Moving Avg'!F393</f>
        <v>0</v>
      </c>
      <c r="H393" s="2">
        <f>'Moving Avg'!G393</f>
        <v>0</v>
      </c>
      <c r="I393" s="2">
        <f>'Moving Avg'!H393</f>
        <v>0</v>
      </c>
      <c r="J393" s="5" t="str">
        <f>OBV!F393</f>
        <v>NEUTRAL</v>
      </c>
      <c r="K393" s="5" t="e">
        <f>OBV!G393</f>
        <v>#DIV/0!</v>
      </c>
      <c r="L393" s="5" t="str">
        <f>OBV!H393</f>
        <v>NEUTRAL</v>
      </c>
    </row>
    <row r="394" spans="1:12" ht="13.5" x14ac:dyDescent="0.25">
      <c r="A394" s="3">
        <f>RSI!A394</f>
        <v>0</v>
      </c>
      <c r="B394" s="2">
        <f>RSI!B394</f>
        <v>0</v>
      </c>
      <c r="C394" s="2">
        <f>RSI!I394</f>
        <v>100</v>
      </c>
      <c r="D394" s="2">
        <f>MACD!E394</f>
        <v>0</v>
      </c>
      <c r="E394" s="2">
        <f>MACD!F394</f>
        <v>0</v>
      </c>
      <c r="F394" s="2">
        <f>'Moving Avg'!D394</f>
        <v>0</v>
      </c>
      <c r="G394" s="2">
        <f>'Moving Avg'!F394</f>
        <v>0</v>
      </c>
      <c r="H394" s="2">
        <f>'Moving Avg'!G394</f>
        <v>0</v>
      </c>
      <c r="I394" s="2">
        <f>'Moving Avg'!H394</f>
        <v>0</v>
      </c>
      <c r="J394" s="5" t="str">
        <f>OBV!F394</f>
        <v>NEUTRAL</v>
      </c>
      <c r="K394" s="5" t="e">
        <f>OBV!G394</f>
        <v>#DIV/0!</v>
      </c>
      <c r="L394" s="5" t="str">
        <f>OBV!H394</f>
        <v>NEUTRAL</v>
      </c>
    </row>
    <row r="395" spans="1:12" ht="13.5" x14ac:dyDescent="0.25">
      <c r="A395" s="3">
        <f>RSI!A395</f>
        <v>0</v>
      </c>
      <c r="B395" s="2">
        <f>RSI!B395</f>
        <v>0</v>
      </c>
      <c r="C395" s="2">
        <f>RSI!I395</f>
        <v>100</v>
      </c>
      <c r="D395" s="2">
        <f>MACD!E395</f>
        <v>0</v>
      </c>
      <c r="E395" s="2">
        <f>MACD!F395</f>
        <v>0</v>
      </c>
      <c r="F395" s="2">
        <f>'Moving Avg'!D395</f>
        <v>0</v>
      </c>
      <c r="G395" s="2">
        <f>'Moving Avg'!F395</f>
        <v>0</v>
      </c>
      <c r="H395" s="2">
        <f>'Moving Avg'!G395</f>
        <v>0</v>
      </c>
      <c r="I395" s="2">
        <f>'Moving Avg'!H395</f>
        <v>0</v>
      </c>
      <c r="J395" s="5" t="str">
        <f>OBV!F395</f>
        <v>NEUTRAL</v>
      </c>
      <c r="K395" s="5" t="e">
        <f>OBV!G395</f>
        <v>#DIV/0!</v>
      </c>
      <c r="L395" s="5" t="str">
        <f>OBV!H395</f>
        <v>NEUTRAL</v>
      </c>
    </row>
    <row r="396" spans="1:12" ht="13.5" x14ac:dyDescent="0.25">
      <c r="A396" s="3">
        <f>RSI!A396</f>
        <v>0</v>
      </c>
      <c r="B396" s="2">
        <f>RSI!B396</f>
        <v>0</v>
      </c>
      <c r="C396" s="2">
        <f>RSI!I396</f>
        <v>100</v>
      </c>
      <c r="D396" s="2">
        <f>MACD!E396</f>
        <v>0</v>
      </c>
      <c r="E396" s="2">
        <f>MACD!F396</f>
        <v>0</v>
      </c>
      <c r="F396" s="2">
        <f>'Moving Avg'!D396</f>
        <v>0</v>
      </c>
      <c r="G396" s="2">
        <f>'Moving Avg'!F396</f>
        <v>0</v>
      </c>
      <c r="H396" s="2">
        <f>'Moving Avg'!G396</f>
        <v>0</v>
      </c>
      <c r="I396" s="2">
        <f>'Moving Avg'!H396</f>
        <v>0</v>
      </c>
      <c r="J396" s="5" t="str">
        <f>OBV!F396</f>
        <v>NEUTRAL</v>
      </c>
      <c r="K396" s="5" t="e">
        <f>OBV!G396</f>
        <v>#DIV/0!</v>
      </c>
      <c r="L396" s="5" t="str">
        <f>OBV!H396</f>
        <v>NEUTRAL</v>
      </c>
    </row>
    <row r="397" spans="1:12" ht="13.5" x14ac:dyDescent="0.25">
      <c r="A397" s="3">
        <f>RSI!A397</f>
        <v>0</v>
      </c>
      <c r="B397" s="2">
        <f>RSI!B397</f>
        <v>0</v>
      </c>
      <c r="C397" s="2">
        <f>RSI!I397</f>
        <v>100</v>
      </c>
      <c r="D397" s="2">
        <f>MACD!E397</f>
        <v>0</v>
      </c>
      <c r="E397" s="2">
        <f>MACD!F397</f>
        <v>0</v>
      </c>
      <c r="F397" s="2">
        <f>'Moving Avg'!D397</f>
        <v>0</v>
      </c>
      <c r="G397" s="2">
        <f>'Moving Avg'!F397</f>
        <v>0</v>
      </c>
      <c r="H397" s="2">
        <f>'Moving Avg'!G397</f>
        <v>0</v>
      </c>
      <c r="I397" s="2">
        <f>'Moving Avg'!H397</f>
        <v>0</v>
      </c>
      <c r="J397" s="5" t="str">
        <f>OBV!F397</f>
        <v>NEUTRAL</v>
      </c>
      <c r="K397" s="5" t="e">
        <f>OBV!G397</f>
        <v>#DIV/0!</v>
      </c>
      <c r="L397" s="5" t="str">
        <f>OBV!H397</f>
        <v>NEUTRAL</v>
      </c>
    </row>
    <row r="398" spans="1:12" ht="13.5" x14ac:dyDescent="0.25">
      <c r="A398" s="3">
        <f>RSI!A398</f>
        <v>0</v>
      </c>
      <c r="B398" s="2">
        <f>RSI!B398</f>
        <v>0</v>
      </c>
      <c r="C398" s="2">
        <f>RSI!I398</f>
        <v>100</v>
      </c>
      <c r="D398" s="2">
        <f>MACD!E398</f>
        <v>0</v>
      </c>
      <c r="E398" s="2">
        <f>MACD!F398</f>
        <v>0</v>
      </c>
      <c r="F398" s="2">
        <f>'Moving Avg'!D398</f>
        <v>0</v>
      </c>
      <c r="G398" s="2">
        <f>'Moving Avg'!F398</f>
        <v>0</v>
      </c>
      <c r="H398" s="2">
        <f>'Moving Avg'!G398</f>
        <v>0</v>
      </c>
      <c r="I398" s="2">
        <f>'Moving Avg'!H398</f>
        <v>0</v>
      </c>
      <c r="J398" s="5" t="str">
        <f>OBV!F398</f>
        <v>NEUTRAL</v>
      </c>
      <c r="K398" s="5" t="e">
        <f>OBV!G398</f>
        <v>#DIV/0!</v>
      </c>
      <c r="L398" s="5" t="str">
        <f>OBV!H398</f>
        <v>NEUTRAL</v>
      </c>
    </row>
    <row r="399" spans="1:12" ht="13.5" x14ac:dyDescent="0.25">
      <c r="A399" s="3">
        <f>RSI!A399</f>
        <v>0</v>
      </c>
      <c r="B399" s="2">
        <f>RSI!B399</f>
        <v>0</v>
      </c>
      <c r="C399" s="2">
        <f>RSI!I399</f>
        <v>100</v>
      </c>
      <c r="D399" s="2">
        <f>MACD!E399</f>
        <v>0</v>
      </c>
      <c r="E399" s="2">
        <f>MACD!F399</f>
        <v>0</v>
      </c>
      <c r="F399" s="2">
        <f>'Moving Avg'!D399</f>
        <v>0</v>
      </c>
      <c r="G399" s="2">
        <f>'Moving Avg'!F399</f>
        <v>0</v>
      </c>
      <c r="H399" s="2">
        <f>'Moving Avg'!G399</f>
        <v>0</v>
      </c>
      <c r="I399" s="2">
        <f>'Moving Avg'!H399</f>
        <v>0</v>
      </c>
      <c r="J399" s="5" t="str">
        <f>OBV!F399</f>
        <v>NEUTRAL</v>
      </c>
      <c r="K399" s="5" t="e">
        <f>OBV!G399</f>
        <v>#DIV/0!</v>
      </c>
      <c r="L399" s="5" t="str">
        <f>OBV!H399</f>
        <v>NEUTRAL</v>
      </c>
    </row>
    <row r="400" spans="1:12" ht="13.5" x14ac:dyDescent="0.25">
      <c r="A400" s="3">
        <f>RSI!A400</f>
        <v>0</v>
      </c>
      <c r="B400" s="2">
        <f>RSI!B400</f>
        <v>0</v>
      </c>
      <c r="C400" s="2">
        <f>RSI!I400</f>
        <v>100</v>
      </c>
      <c r="D400" s="2">
        <f>MACD!E400</f>
        <v>0</v>
      </c>
      <c r="E400" s="2">
        <f>MACD!F400</f>
        <v>0</v>
      </c>
      <c r="F400" s="2">
        <f>'Moving Avg'!D400</f>
        <v>0</v>
      </c>
      <c r="G400" s="2">
        <f>'Moving Avg'!F400</f>
        <v>0</v>
      </c>
      <c r="H400" s="2">
        <f>'Moving Avg'!G400</f>
        <v>0</v>
      </c>
      <c r="I400" s="2">
        <f>'Moving Avg'!H400</f>
        <v>0</v>
      </c>
      <c r="J400" s="5" t="str">
        <f>OBV!F400</f>
        <v>NEUTRAL</v>
      </c>
      <c r="K400" s="5" t="e">
        <f>OBV!G400</f>
        <v>#DIV/0!</v>
      </c>
      <c r="L400" s="5" t="str">
        <f>OBV!H400</f>
        <v>NEUTRAL</v>
      </c>
    </row>
    <row r="401" spans="1:12" ht="13.5" x14ac:dyDescent="0.25">
      <c r="A401" s="3">
        <f>RSI!A401</f>
        <v>0</v>
      </c>
      <c r="B401" s="2">
        <f>RSI!B401</f>
        <v>0</v>
      </c>
      <c r="C401" s="2">
        <f>RSI!I401</f>
        <v>100</v>
      </c>
      <c r="D401" s="2">
        <f>MACD!E401</f>
        <v>0</v>
      </c>
      <c r="E401" s="2">
        <f>MACD!F401</f>
        <v>0</v>
      </c>
      <c r="F401" s="2">
        <f>'Moving Avg'!D401</f>
        <v>0</v>
      </c>
      <c r="G401" s="2">
        <f>'Moving Avg'!F401</f>
        <v>0</v>
      </c>
      <c r="H401" s="2">
        <f>'Moving Avg'!G401</f>
        <v>0</v>
      </c>
      <c r="I401" s="2">
        <f>'Moving Avg'!H401</f>
        <v>0</v>
      </c>
      <c r="J401" s="5" t="str">
        <f>OBV!F401</f>
        <v>NEUTRAL</v>
      </c>
      <c r="K401" s="5" t="e">
        <f>OBV!G401</f>
        <v>#DIV/0!</v>
      </c>
      <c r="L401" s="5" t="str">
        <f>OBV!H401</f>
        <v>NEUTRAL</v>
      </c>
    </row>
    <row r="402" spans="1:12" ht="13.5" x14ac:dyDescent="0.25">
      <c r="A402" s="3">
        <f>RSI!A402</f>
        <v>0</v>
      </c>
      <c r="B402" s="2">
        <f>RSI!B402</f>
        <v>0</v>
      </c>
      <c r="C402" s="2">
        <f>RSI!I402</f>
        <v>100</v>
      </c>
      <c r="D402" s="2">
        <f>MACD!E402</f>
        <v>0</v>
      </c>
      <c r="E402" s="2">
        <f>MACD!F402</f>
        <v>0</v>
      </c>
      <c r="F402" s="2">
        <f>'Moving Avg'!D402</f>
        <v>0</v>
      </c>
      <c r="G402" s="2">
        <f>'Moving Avg'!F402</f>
        <v>0</v>
      </c>
      <c r="H402" s="2">
        <f>'Moving Avg'!G402</f>
        <v>0</v>
      </c>
      <c r="I402" s="2">
        <f>'Moving Avg'!H402</f>
        <v>0</v>
      </c>
      <c r="J402" s="5" t="str">
        <f>OBV!F402</f>
        <v>NEUTRAL</v>
      </c>
      <c r="K402" s="5" t="e">
        <f>OBV!G402</f>
        <v>#DIV/0!</v>
      </c>
      <c r="L402" s="5" t="str">
        <f>OBV!H402</f>
        <v>NEUTRAL</v>
      </c>
    </row>
    <row r="403" spans="1:12" ht="13.5" x14ac:dyDescent="0.25">
      <c r="A403" s="3">
        <f>RSI!A403</f>
        <v>0</v>
      </c>
      <c r="B403" s="2">
        <f>RSI!B403</f>
        <v>0</v>
      </c>
      <c r="C403" s="2">
        <f>RSI!I403</f>
        <v>100</v>
      </c>
      <c r="D403" s="2">
        <f>MACD!E403</f>
        <v>0</v>
      </c>
      <c r="E403" s="2">
        <f>MACD!F403</f>
        <v>0</v>
      </c>
      <c r="F403" s="2">
        <f>'Moving Avg'!D403</f>
        <v>0</v>
      </c>
      <c r="G403" s="2">
        <f>'Moving Avg'!F403</f>
        <v>0</v>
      </c>
      <c r="H403" s="2">
        <f>'Moving Avg'!G403</f>
        <v>0</v>
      </c>
      <c r="I403" s="2">
        <f>'Moving Avg'!H403</f>
        <v>0</v>
      </c>
      <c r="J403" s="5" t="str">
        <f>OBV!F403</f>
        <v>NEUTRAL</v>
      </c>
      <c r="K403" s="5" t="e">
        <f>OBV!G403</f>
        <v>#DIV/0!</v>
      </c>
      <c r="L403" s="5" t="str">
        <f>OBV!H403</f>
        <v>NEUTRAL</v>
      </c>
    </row>
    <row r="404" spans="1:12" ht="13.5" x14ac:dyDescent="0.25">
      <c r="A404" s="3">
        <f>RSI!A404</f>
        <v>0</v>
      </c>
      <c r="B404" s="2">
        <f>RSI!B404</f>
        <v>0</v>
      </c>
      <c r="C404" s="2">
        <f>RSI!I404</f>
        <v>100</v>
      </c>
      <c r="D404" s="2">
        <f>MACD!E404</f>
        <v>0</v>
      </c>
      <c r="E404" s="2">
        <f>MACD!F404</f>
        <v>0</v>
      </c>
      <c r="F404" s="2">
        <f>'Moving Avg'!D404</f>
        <v>0</v>
      </c>
      <c r="G404" s="2">
        <f>'Moving Avg'!F404</f>
        <v>0</v>
      </c>
      <c r="H404" s="2">
        <f>'Moving Avg'!G404</f>
        <v>0</v>
      </c>
      <c r="I404" s="2">
        <f>'Moving Avg'!H404</f>
        <v>0</v>
      </c>
      <c r="J404" s="5" t="str">
        <f>OBV!F404</f>
        <v>NEUTRAL</v>
      </c>
      <c r="K404" s="5" t="e">
        <f>OBV!G404</f>
        <v>#DIV/0!</v>
      </c>
      <c r="L404" s="5" t="str">
        <f>OBV!H404</f>
        <v>NEUTRAL</v>
      </c>
    </row>
    <row r="405" spans="1:12" ht="13.5" x14ac:dyDescent="0.25">
      <c r="A405" s="3">
        <f>RSI!A405</f>
        <v>0</v>
      </c>
      <c r="B405" s="2">
        <f>RSI!B405</f>
        <v>0</v>
      </c>
      <c r="C405" s="2">
        <f>RSI!I405</f>
        <v>100</v>
      </c>
      <c r="D405" s="2">
        <f>MACD!E405</f>
        <v>0</v>
      </c>
      <c r="E405" s="2">
        <f>MACD!F405</f>
        <v>0</v>
      </c>
      <c r="F405" s="2">
        <f>'Moving Avg'!D405</f>
        <v>0</v>
      </c>
      <c r="G405" s="2">
        <f>'Moving Avg'!F405</f>
        <v>0</v>
      </c>
      <c r="H405" s="2">
        <f>'Moving Avg'!G405</f>
        <v>0</v>
      </c>
      <c r="I405" s="2">
        <f>'Moving Avg'!H405</f>
        <v>0</v>
      </c>
      <c r="J405" s="5" t="str">
        <f>OBV!F405</f>
        <v>NEUTRAL</v>
      </c>
      <c r="K405" s="5" t="e">
        <f>OBV!G405</f>
        <v>#DIV/0!</v>
      </c>
      <c r="L405" s="5" t="str">
        <f>OBV!H405</f>
        <v>NEUTRAL</v>
      </c>
    </row>
    <row r="406" spans="1:12" ht="13.5" x14ac:dyDescent="0.25">
      <c r="A406" s="3">
        <f>RSI!A406</f>
        <v>0</v>
      </c>
      <c r="B406" s="2">
        <f>RSI!B406</f>
        <v>0</v>
      </c>
      <c r="C406" s="2">
        <f>RSI!I406</f>
        <v>100</v>
      </c>
      <c r="D406" s="2">
        <f>MACD!E406</f>
        <v>0</v>
      </c>
      <c r="E406" s="2">
        <f>MACD!F406</f>
        <v>0</v>
      </c>
      <c r="F406" s="2">
        <f>'Moving Avg'!D406</f>
        <v>0</v>
      </c>
      <c r="G406" s="2">
        <f>'Moving Avg'!F406</f>
        <v>0</v>
      </c>
      <c r="H406" s="2">
        <f>'Moving Avg'!G406</f>
        <v>0</v>
      </c>
      <c r="I406" s="2">
        <f>'Moving Avg'!H406</f>
        <v>0</v>
      </c>
      <c r="J406" s="5" t="str">
        <f>OBV!F406</f>
        <v>NEUTRAL</v>
      </c>
      <c r="K406" s="5" t="e">
        <f>OBV!G406</f>
        <v>#DIV/0!</v>
      </c>
      <c r="L406" s="5" t="str">
        <f>OBV!H406</f>
        <v>NEUTRAL</v>
      </c>
    </row>
    <row r="407" spans="1:12" ht="13.5" x14ac:dyDescent="0.25">
      <c r="A407" s="3">
        <f>RSI!A407</f>
        <v>0</v>
      </c>
      <c r="B407" s="2">
        <f>RSI!B407</f>
        <v>0</v>
      </c>
      <c r="C407" s="2">
        <f>RSI!I407</f>
        <v>100</v>
      </c>
      <c r="D407" s="2">
        <f>MACD!E407</f>
        <v>0</v>
      </c>
      <c r="E407" s="2">
        <f>MACD!F407</f>
        <v>0</v>
      </c>
      <c r="F407" s="2">
        <f>'Moving Avg'!D407</f>
        <v>0</v>
      </c>
      <c r="G407" s="2">
        <f>'Moving Avg'!F407</f>
        <v>0</v>
      </c>
      <c r="H407" s="2">
        <f>'Moving Avg'!G407</f>
        <v>0</v>
      </c>
      <c r="I407" s="2">
        <f>'Moving Avg'!H407</f>
        <v>0</v>
      </c>
      <c r="J407" s="5" t="str">
        <f>OBV!F407</f>
        <v>NEUTRAL</v>
      </c>
      <c r="K407" s="5" t="e">
        <f>OBV!G407</f>
        <v>#DIV/0!</v>
      </c>
      <c r="L407" s="5" t="str">
        <f>OBV!H407</f>
        <v>NEUTRAL</v>
      </c>
    </row>
    <row r="408" spans="1:12" ht="13.5" x14ac:dyDescent="0.25">
      <c r="A408" s="3">
        <f>RSI!A408</f>
        <v>0</v>
      </c>
      <c r="B408" s="2">
        <f>RSI!B408</f>
        <v>0</v>
      </c>
      <c r="C408" s="2">
        <f>RSI!I408</f>
        <v>100</v>
      </c>
      <c r="D408" s="2">
        <f>MACD!E408</f>
        <v>0</v>
      </c>
      <c r="E408" s="2">
        <f>MACD!F408</f>
        <v>0</v>
      </c>
      <c r="F408" s="2">
        <f>'Moving Avg'!D408</f>
        <v>0</v>
      </c>
      <c r="G408" s="2">
        <f>'Moving Avg'!F408</f>
        <v>0</v>
      </c>
      <c r="H408" s="2">
        <f>'Moving Avg'!G408</f>
        <v>0</v>
      </c>
      <c r="I408" s="2">
        <f>'Moving Avg'!H408</f>
        <v>0</v>
      </c>
      <c r="J408" s="5" t="str">
        <f>OBV!F408</f>
        <v>NEUTRAL</v>
      </c>
      <c r="K408" s="5" t="e">
        <f>OBV!G408</f>
        <v>#DIV/0!</v>
      </c>
      <c r="L408" s="5" t="str">
        <f>OBV!H408</f>
        <v>NEUTRAL</v>
      </c>
    </row>
    <row r="409" spans="1:12" ht="13.5" x14ac:dyDescent="0.25">
      <c r="A409" s="3">
        <f>RSI!A409</f>
        <v>0</v>
      </c>
      <c r="B409" s="2">
        <f>RSI!B409</f>
        <v>0</v>
      </c>
      <c r="C409" s="2">
        <f>RSI!I409</f>
        <v>100</v>
      </c>
      <c r="D409" s="2">
        <f>MACD!E409</f>
        <v>0</v>
      </c>
      <c r="E409" s="2">
        <f>MACD!F409</f>
        <v>0</v>
      </c>
      <c r="F409" s="2">
        <f>'Moving Avg'!D409</f>
        <v>0</v>
      </c>
      <c r="G409" s="2">
        <f>'Moving Avg'!F409</f>
        <v>0</v>
      </c>
      <c r="H409" s="2">
        <f>'Moving Avg'!G409</f>
        <v>0</v>
      </c>
      <c r="I409" s="2">
        <f>'Moving Avg'!H409</f>
        <v>0</v>
      </c>
      <c r="J409" s="5" t="str">
        <f>OBV!F409</f>
        <v>NEUTRAL</v>
      </c>
      <c r="K409" s="5" t="e">
        <f>OBV!G409</f>
        <v>#DIV/0!</v>
      </c>
      <c r="L409" s="5" t="str">
        <f>OBV!H409</f>
        <v>NEUTRAL</v>
      </c>
    </row>
    <row r="410" spans="1:12" ht="13.5" x14ac:dyDescent="0.25">
      <c r="A410" s="3">
        <f>RSI!A410</f>
        <v>0</v>
      </c>
      <c r="B410" s="2">
        <f>RSI!B410</f>
        <v>0</v>
      </c>
      <c r="C410" s="2">
        <f>RSI!I410</f>
        <v>100</v>
      </c>
      <c r="D410" s="2">
        <f>MACD!E410</f>
        <v>0</v>
      </c>
      <c r="E410" s="2">
        <f>MACD!F410</f>
        <v>0</v>
      </c>
      <c r="F410" s="2">
        <f>'Moving Avg'!D410</f>
        <v>0</v>
      </c>
      <c r="G410" s="2">
        <f>'Moving Avg'!F410</f>
        <v>0</v>
      </c>
      <c r="H410" s="2">
        <f>'Moving Avg'!G410</f>
        <v>0</v>
      </c>
      <c r="I410" s="2">
        <f>'Moving Avg'!H410</f>
        <v>0</v>
      </c>
      <c r="J410" s="5" t="str">
        <f>OBV!F410</f>
        <v>NEUTRAL</v>
      </c>
      <c r="K410" s="5" t="e">
        <f>OBV!G410</f>
        <v>#DIV/0!</v>
      </c>
      <c r="L410" s="5" t="str">
        <f>OBV!H410</f>
        <v>NEUTRAL</v>
      </c>
    </row>
    <row r="411" spans="1:12" ht="13.5" x14ac:dyDescent="0.25">
      <c r="A411" s="3">
        <f>RSI!A411</f>
        <v>0</v>
      </c>
      <c r="B411" s="2">
        <f>RSI!B411</f>
        <v>0</v>
      </c>
      <c r="C411" s="2">
        <f>RSI!I411</f>
        <v>100</v>
      </c>
      <c r="D411" s="2">
        <f>MACD!E411</f>
        <v>0</v>
      </c>
      <c r="E411" s="2">
        <f>MACD!F411</f>
        <v>0</v>
      </c>
      <c r="F411" s="2">
        <f>'Moving Avg'!D411</f>
        <v>0</v>
      </c>
      <c r="G411" s="2">
        <f>'Moving Avg'!F411</f>
        <v>0</v>
      </c>
      <c r="H411" s="2">
        <f>'Moving Avg'!G411</f>
        <v>0</v>
      </c>
      <c r="I411" s="2">
        <f>'Moving Avg'!H411</f>
        <v>0</v>
      </c>
      <c r="J411" s="5" t="str">
        <f>OBV!F411</f>
        <v>NEUTRAL</v>
      </c>
      <c r="K411" s="5" t="e">
        <f>OBV!G411</f>
        <v>#DIV/0!</v>
      </c>
      <c r="L411" s="5" t="str">
        <f>OBV!H411</f>
        <v>NEUTRAL</v>
      </c>
    </row>
    <row r="412" spans="1:12" ht="13.5" x14ac:dyDescent="0.25">
      <c r="A412" s="3">
        <f>RSI!A412</f>
        <v>0</v>
      </c>
      <c r="B412" s="2">
        <f>RSI!B412</f>
        <v>0</v>
      </c>
      <c r="C412" s="2">
        <f>RSI!I412</f>
        <v>100</v>
      </c>
      <c r="D412" s="2">
        <f>MACD!E412</f>
        <v>0</v>
      </c>
      <c r="E412" s="2">
        <f>MACD!F412</f>
        <v>0</v>
      </c>
      <c r="F412" s="2">
        <f>'Moving Avg'!D412</f>
        <v>0</v>
      </c>
      <c r="G412" s="2">
        <f>'Moving Avg'!F412</f>
        <v>0</v>
      </c>
      <c r="H412" s="2">
        <f>'Moving Avg'!G412</f>
        <v>0</v>
      </c>
      <c r="I412" s="2">
        <f>'Moving Avg'!H412</f>
        <v>0</v>
      </c>
      <c r="J412" s="5" t="str">
        <f>OBV!F412</f>
        <v>NEUTRAL</v>
      </c>
      <c r="K412" s="5" t="e">
        <f>OBV!G412</f>
        <v>#DIV/0!</v>
      </c>
      <c r="L412" s="5" t="str">
        <f>OBV!H412</f>
        <v>NEUTRAL</v>
      </c>
    </row>
    <row r="413" spans="1:12" ht="13.5" x14ac:dyDescent="0.25">
      <c r="A413" s="3">
        <f>RSI!A413</f>
        <v>0</v>
      </c>
      <c r="B413" s="2">
        <f>RSI!B413</f>
        <v>0</v>
      </c>
      <c r="C413" s="2">
        <f>RSI!I413</f>
        <v>100</v>
      </c>
      <c r="D413" s="2">
        <f>MACD!E413</f>
        <v>0</v>
      </c>
      <c r="E413" s="2">
        <f>MACD!F413</f>
        <v>0</v>
      </c>
      <c r="F413" s="2">
        <f>'Moving Avg'!D413</f>
        <v>0</v>
      </c>
      <c r="G413" s="2">
        <f>'Moving Avg'!F413</f>
        <v>0</v>
      </c>
      <c r="H413" s="2">
        <f>'Moving Avg'!G413</f>
        <v>0</v>
      </c>
      <c r="I413" s="2">
        <f>'Moving Avg'!H413</f>
        <v>0</v>
      </c>
      <c r="J413" s="5" t="str">
        <f>OBV!F413</f>
        <v>NEUTRAL</v>
      </c>
      <c r="K413" s="5" t="e">
        <f>OBV!G413</f>
        <v>#DIV/0!</v>
      </c>
      <c r="L413" s="5" t="str">
        <f>OBV!H413</f>
        <v>NEUTRAL</v>
      </c>
    </row>
    <row r="414" spans="1:12" ht="13.5" x14ac:dyDescent="0.25">
      <c r="A414" s="3">
        <f>RSI!A414</f>
        <v>0</v>
      </c>
      <c r="B414" s="2">
        <f>RSI!B414</f>
        <v>0</v>
      </c>
      <c r="C414" s="2">
        <f>RSI!I414</f>
        <v>100</v>
      </c>
      <c r="D414" s="2">
        <f>MACD!E414</f>
        <v>0</v>
      </c>
      <c r="E414" s="2">
        <f>MACD!F414</f>
        <v>0</v>
      </c>
      <c r="F414" s="2">
        <f>'Moving Avg'!D414</f>
        <v>0</v>
      </c>
      <c r="G414" s="2">
        <f>'Moving Avg'!F414</f>
        <v>0</v>
      </c>
      <c r="H414" s="2">
        <f>'Moving Avg'!G414</f>
        <v>0</v>
      </c>
      <c r="I414" s="2">
        <f>'Moving Avg'!H414</f>
        <v>0</v>
      </c>
      <c r="J414" s="5" t="str">
        <f>OBV!F414</f>
        <v>NEUTRAL</v>
      </c>
      <c r="K414" s="5" t="e">
        <f>OBV!G414</f>
        <v>#DIV/0!</v>
      </c>
      <c r="L414" s="5" t="str">
        <f>OBV!H414</f>
        <v>NEUTRAL</v>
      </c>
    </row>
    <row r="415" spans="1:12" ht="13.5" x14ac:dyDescent="0.25">
      <c r="A415" s="3">
        <f>RSI!A415</f>
        <v>0</v>
      </c>
      <c r="B415" s="2">
        <f>RSI!B415</f>
        <v>0</v>
      </c>
      <c r="C415" s="2">
        <f>RSI!I415</f>
        <v>100</v>
      </c>
      <c r="D415" s="2">
        <f>MACD!E415</f>
        <v>0</v>
      </c>
      <c r="E415" s="2">
        <f>MACD!F415</f>
        <v>0</v>
      </c>
      <c r="F415" s="2">
        <f>'Moving Avg'!D415</f>
        <v>0</v>
      </c>
      <c r="G415" s="2">
        <f>'Moving Avg'!F415</f>
        <v>0</v>
      </c>
      <c r="H415" s="2">
        <f>'Moving Avg'!G415</f>
        <v>0</v>
      </c>
      <c r="I415" s="2">
        <f>'Moving Avg'!H415</f>
        <v>0</v>
      </c>
      <c r="J415" s="5" t="str">
        <f>OBV!F415</f>
        <v>NEUTRAL</v>
      </c>
      <c r="K415" s="5" t="e">
        <f>OBV!G415</f>
        <v>#DIV/0!</v>
      </c>
      <c r="L415" s="5" t="str">
        <f>OBV!H415</f>
        <v>NEUTRAL</v>
      </c>
    </row>
    <row r="416" spans="1:12" ht="13.5" x14ac:dyDescent="0.25">
      <c r="A416" s="3">
        <f>RSI!A416</f>
        <v>0</v>
      </c>
      <c r="B416" s="2">
        <f>RSI!B416</f>
        <v>0</v>
      </c>
      <c r="C416" s="2">
        <f>RSI!I416</f>
        <v>100</v>
      </c>
      <c r="D416" s="2">
        <f>MACD!E416</f>
        <v>0</v>
      </c>
      <c r="E416" s="2">
        <f>MACD!F416</f>
        <v>0</v>
      </c>
      <c r="F416" s="2">
        <f>'Moving Avg'!D416</f>
        <v>0</v>
      </c>
      <c r="G416" s="2">
        <f>'Moving Avg'!F416</f>
        <v>0</v>
      </c>
      <c r="H416" s="2">
        <f>'Moving Avg'!G416</f>
        <v>0</v>
      </c>
      <c r="I416" s="2">
        <f>'Moving Avg'!H416</f>
        <v>0</v>
      </c>
      <c r="J416" s="5" t="str">
        <f>OBV!F416</f>
        <v>NEUTRAL</v>
      </c>
      <c r="K416" s="5" t="e">
        <f>OBV!G416</f>
        <v>#DIV/0!</v>
      </c>
      <c r="L416" s="5" t="str">
        <f>OBV!H416</f>
        <v>NEUTRAL</v>
      </c>
    </row>
    <row r="417" spans="1:12" ht="13.5" x14ac:dyDescent="0.25">
      <c r="A417" s="3">
        <f>RSI!A417</f>
        <v>0</v>
      </c>
      <c r="B417" s="2">
        <f>RSI!B417</f>
        <v>0</v>
      </c>
      <c r="C417" s="2">
        <f>RSI!I417</f>
        <v>100</v>
      </c>
      <c r="D417" s="2">
        <f>MACD!E417</f>
        <v>0</v>
      </c>
      <c r="E417" s="2">
        <f>MACD!F417</f>
        <v>0</v>
      </c>
      <c r="F417" s="2">
        <f>'Moving Avg'!D417</f>
        <v>0</v>
      </c>
      <c r="G417" s="2">
        <f>'Moving Avg'!F417</f>
        <v>0</v>
      </c>
      <c r="H417" s="2">
        <f>'Moving Avg'!G417</f>
        <v>0</v>
      </c>
      <c r="I417" s="2">
        <f>'Moving Avg'!H417</f>
        <v>0</v>
      </c>
      <c r="J417" s="5" t="str">
        <f>OBV!F417</f>
        <v>NEUTRAL</v>
      </c>
      <c r="K417" s="5" t="e">
        <f>OBV!G417</f>
        <v>#DIV/0!</v>
      </c>
      <c r="L417" s="5" t="str">
        <f>OBV!H417</f>
        <v>NEUTRAL</v>
      </c>
    </row>
    <row r="418" spans="1:12" ht="13.5" x14ac:dyDescent="0.25">
      <c r="A418" s="3">
        <f>RSI!A418</f>
        <v>0</v>
      </c>
      <c r="B418" s="2">
        <f>RSI!B418</f>
        <v>0</v>
      </c>
      <c r="C418" s="2">
        <f>RSI!I418</f>
        <v>100</v>
      </c>
      <c r="D418" s="2">
        <f>MACD!E418</f>
        <v>0</v>
      </c>
      <c r="E418" s="2">
        <f>MACD!F418</f>
        <v>0</v>
      </c>
      <c r="F418" s="2">
        <f>'Moving Avg'!D418</f>
        <v>0</v>
      </c>
      <c r="G418" s="2">
        <f>'Moving Avg'!F418</f>
        <v>0</v>
      </c>
      <c r="H418" s="2">
        <f>'Moving Avg'!G418</f>
        <v>0</v>
      </c>
      <c r="I418" s="2">
        <f>'Moving Avg'!H418</f>
        <v>0</v>
      </c>
      <c r="J418" s="5" t="str">
        <f>OBV!F418</f>
        <v>NEUTRAL</v>
      </c>
      <c r="K418" s="5" t="e">
        <f>OBV!G418</f>
        <v>#DIV/0!</v>
      </c>
      <c r="L418" s="5" t="str">
        <f>OBV!H418</f>
        <v>NEUTRAL</v>
      </c>
    </row>
    <row r="419" spans="1:12" ht="13.5" x14ac:dyDescent="0.25">
      <c r="A419" s="3">
        <f>RSI!A419</f>
        <v>0</v>
      </c>
      <c r="B419" s="2">
        <f>RSI!B419</f>
        <v>0</v>
      </c>
      <c r="C419" s="2">
        <f>RSI!I419</f>
        <v>100</v>
      </c>
      <c r="D419" s="2">
        <f>MACD!E419</f>
        <v>0</v>
      </c>
      <c r="E419" s="2">
        <f>MACD!F419</f>
        <v>0</v>
      </c>
      <c r="F419" s="2">
        <f>'Moving Avg'!D419</f>
        <v>0</v>
      </c>
      <c r="G419" s="2">
        <f>'Moving Avg'!F419</f>
        <v>0</v>
      </c>
      <c r="H419" s="2">
        <f>'Moving Avg'!G419</f>
        <v>0</v>
      </c>
      <c r="I419" s="2">
        <f>'Moving Avg'!H419</f>
        <v>0</v>
      </c>
      <c r="J419" s="5" t="str">
        <f>OBV!F419</f>
        <v>NEUTRAL</v>
      </c>
      <c r="K419" s="5" t="e">
        <f>OBV!G419</f>
        <v>#DIV/0!</v>
      </c>
      <c r="L419" s="5" t="str">
        <f>OBV!H419</f>
        <v>NEUTRAL</v>
      </c>
    </row>
    <row r="420" spans="1:12" ht="13.5" x14ac:dyDescent="0.25">
      <c r="A420" s="3">
        <f>RSI!A420</f>
        <v>0</v>
      </c>
      <c r="B420" s="2">
        <f>RSI!B420</f>
        <v>0</v>
      </c>
      <c r="C420" s="2">
        <f>RSI!I420</f>
        <v>100</v>
      </c>
      <c r="D420" s="2">
        <f>MACD!E420</f>
        <v>0</v>
      </c>
      <c r="E420" s="2">
        <f>MACD!F420</f>
        <v>0</v>
      </c>
      <c r="F420" s="2">
        <f>'Moving Avg'!D420</f>
        <v>0</v>
      </c>
      <c r="G420" s="2">
        <f>'Moving Avg'!F420</f>
        <v>0</v>
      </c>
      <c r="H420" s="2">
        <f>'Moving Avg'!G420</f>
        <v>0</v>
      </c>
      <c r="I420" s="2">
        <f>'Moving Avg'!H420</f>
        <v>0</v>
      </c>
      <c r="J420" s="5" t="str">
        <f>OBV!F420</f>
        <v>NEUTRAL</v>
      </c>
      <c r="K420" s="5" t="e">
        <f>OBV!G420</f>
        <v>#DIV/0!</v>
      </c>
      <c r="L420" s="5" t="str">
        <f>OBV!H420</f>
        <v>NEUTRAL</v>
      </c>
    </row>
    <row r="421" spans="1:12" ht="13.5" x14ac:dyDescent="0.25">
      <c r="A421" s="3">
        <f>RSI!A421</f>
        <v>0</v>
      </c>
      <c r="B421" s="2">
        <f>RSI!B421</f>
        <v>0</v>
      </c>
      <c r="C421" s="2">
        <f>RSI!I421</f>
        <v>100</v>
      </c>
      <c r="D421" s="2">
        <f>MACD!E421</f>
        <v>0</v>
      </c>
      <c r="E421" s="2">
        <f>MACD!F421</f>
        <v>0</v>
      </c>
      <c r="F421" s="2">
        <f>'Moving Avg'!D421</f>
        <v>0</v>
      </c>
      <c r="G421" s="2">
        <f>'Moving Avg'!F421</f>
        <v>0</v>
      </c>
      <c r="H421" s="2">
        <f>'Moving Avg'!G421</f>
        <v>0</v>
      </c>
      <c r="I421" s="2">
        <f>'Moving Avg'!H421</f>
        <v>0</v>
      </c>
      <c r="J421" s="5" t="str">
        <f>OBV!F421</f>
        <v>NEUTRAL</v>
      </c>
      <c r="K421" s="5" t="e">
        <f>OBV!G421</f>
        <v>#DIV/0!</v>
      </c>
      <c r="L421" s="5" t="str">
        <f>OBV!H421</f>
        <v>NEUTRAL</v>
      </c>
    </row>
    <row r="422" spans="1:12" ht="13.5" x14ac:dyDescent="0.25">
      <c r="A422" s="3">
        <f>RSI!A422</f>
        <v>0</v>
      </c>
      <c r="B422" s="2">
        <f>RSI!B422</f>
        <v>0</v>
      </c>
      <c r="C422" s="2">
        <f>RSI!I422</f>
        <v>100</v>
      </c>
      <c r="D422" s="2">
        <f>MACD!E422</f>
        <v>0</v>
      </c>
      <c r="E422" s="2">
        <f>MACD!F422</f>
        <v>0</v>
      </c>
      <c r="F422" s="2">
        <f>'Moving Avg'!D422</f>
        <v>0</v>
      </c>
      <c r="G422" s="2">
        <f>'Moving Avg'!F422</f>
        <v>0</v>
      </c>
      <c r="H422" s="2">
        <f>'Moving Avg'!G422</f>
        <v>0</v>
      </c>
      <c r="I422" s="2">
        <f>'Moving Avg'!H422</f>
        <v>0</v>
      </c>
      <c r="J422" s="5" t="str">
        <f>OBV!F422</f>
        <v>NEUTRAL</v>
      </c>
      <c r="K422" s="5" t="e">
        <f>OBV!G422</f>
        <v>#DIV/0!</v>
      </c>
      <c r="L422" s="5" t="str">
        <f>OBV!H422</f>
        <v>NEUTRAL</v>
      </c>
    </row>
    <row r="423" spans="1:12" ht="13.5" x14ac:dyDescent="0.25">
      <c r="A423" s="3">
        <f>RSI!A423</f>
        <v>0</v>
      </c>
      <c r="B423" s="2">
        <f>RSI!B423</f>
        <v>0</v>
      </c>
      <c r="C423" s="2">
        <f>RSI!I423</f>
        <v>100</v>
      </c>
      <c r="D423" s="2">
        <f>MACD!E423</f>
        <v>0</v>
      </c>
      <c r="E423" s="2">
        <f>MACD!F423</f>
        <v>0</v>
      </c>
      <c r="F423" s="2">
        <f>'Moving Avg'!D423</f>
        <v>0</v>
      </c>
      <c r="G423" s="2">
        <f>'Moving Avg'!F423</f>
        <v>0</v>
      </c>
      <c r="H423" s="2">
        <f>'Moving Avg'!G423</f>
        <v>0</v>
      </c>
      <c r="I423" s="2">
        <f>'Moving Avg'!H423</f>
        <v>0</v>
      </c>
      <c r="J423" s="5" t="str">
        <f>OBV!F423</f>
        <v>NEUTRAL</v>
      </c>
      <c r="K423" s="5" t="e">
        <f>OBV!G423</f>
        <v>#DIV/0!</v>
      </c>
      <c r="L423" s="5" t="str">
        <f>OBV!H423</f>
        <v>NEUTRAL</v>
      </c>
    </row>
    <row r="424" spans="1:12" ht="13.5" x14ac:dyDescent="0.25">
      <c r="A424" s="3">
        <f>RSI!A424</f>
        <v>0</v>
      </c>
      <c r="B424" s="2">
        <f>RSI!B424</f>
        <v>0</v>
      </c>
      <c r="C424" s="2">
        <f>RSI!I424</f>
        <v>100</v>
      </c>
      <c r="D424" s="2">
        <f>MACD!E424</f>
        <v>0</v>
      </c>
      <c r="E424" s="2">
        <f>MACD!F424</f>
        <v>0</v>
      </c>
      <c r="F424" s="2">
        <f>'Moving Avg'!D424</f>
        <v>0</v>
      </c>
      <c r="G424" s="2">
        <f>'Moving Avg'!F424</f>
        <v>0</v>
      </c>
      <c r="H424" s="2">
        <f>'Moving Avg'!G424</f>
        <v>0</v>
      </c>
      <c r="I424" s="2">
        <f>'Moving Avg'!H424</f>
        <v>0</v>
      </c>
      <c r="J424" s="5" t="str">
        <f>OBV!F424</f>
        <v>NEUTRAL</v>
      </c>
      <c r="K424" s="5" t="e">
        <f>OBV!G424</f>
        <v>#DIV/0!</v>
      </c>
      <c r="L424" s="5" t="str">
        <f>OBV!H424</f>
        <v>NEUTRAL</v>
      </c>
    </row>
    <row r="425" spans="1:12" ht="13.5" x14ac:dyDescent="0.25">
      <c r="A425" s="3">
        <f>RSI!A425</f>
        <v>0</v>
      </c>
      <c r="B425" s="2">
        <f>RSI!B425</f>
        <v>0</v>
      </c>
      <c r="C425" s="2">
        <f>RSI!I425</f>
        <v>100</v>
      </c>
      <c r="D425" s="2">
        <f>MACD!E425</f>
        <v>0</v>
      </c>
      <c r="E425" s="2">
        <f>MACD!F425</f>
        <v>0</v>
      </c>
      <c r="F425" s="2">
        <f>'Moving Avg'!D425</f>
        <v>0</v>
      </c>
      <c r="G425" s="2">
        <f>'Moving Avg'!F425</f>
        <v>0</v>
      </c>
      <c r="H425" s="2">
        <f>'Moving Avg'!G425</f>
        <v>0</v>
      </c>
      <c r="I425" s="2">
        <f>'Moving Avg'!H425</f>
        <v>0</v>
      </c>
      <c r="J425" s="5" t="str">
        <f>OBV!F425</f>
        <v>NEUTRAL</v>
      </c>
      <c r="K425" s="5" t="e">
        <f>OBV!G425</f>
        <v>#DIV/0!</v>
      </c>
      <c r="L425" s="5" t="str">
        <f>OBV!H425</f>
        <v>NEUTRAL</v>
      </c>
    </row>
    <row r="426" spans="1:12" ht="13.5" x14ac:dyDescent="0.25">
      <c r="A426" s="3">
        <f>RSI!A426</f>
        <v>0</v>
      </c>
      <c r="B426" s="2">
        <f>RSI!B426</f>
        <v>0</v>
      </c>
      <c r="C426" s="2">
        <f>RSI!I426</f>
        <v>100</v>
      </c>
      <c r="D426" s="2">
        <f>MACD!E426</f>
        <v>0</v>
      </c>
      <c r="E426" s="2">
        <f>MACD!F426</f>
        <v>0</v>
      </c>
      <c r="F426" s="2">
        <f>'Moving Avg'!D426</f>
        <v>0</v>
      </c>
      <c r="G426" s="2">
        <f>'Moving Avg'!F426</f>
        <v>0</v>
      </c>
      <c r="H426" s="2">
        <f>'Moving Avg'!G426</f>
        <v>0</v>
      </c>
      <c r="I426" s="2">
        <f>'Moving Avg'!H426</f>
        <v>0</v>
      </c>
      <c r="J426" s="5" t="str">
        <f>OBV!F426</f>
        <v>NEUTRAL</v>
      </c>
      <c r="K426" s="5" t="e">
        <f>OBV!G426</f>
        <v>#DIV/0!</v>
      </c>
      <c r="L426" s="5" t="str">
        <f>OBV!H426</f>
        <v>NEUTRAL</v>
      </c>
    </row>
    <row r="427" spans="1:12" ht="13.5" x14ac:dyDescent="0.25">
      <c r="A427" s="3">
        <f>RSI!A427</f>
        <v>0</v>
      </c>
      <c r="B427" s="2">
        <f>RSI!B427</f>
        <v>0</v>
      </c>
      <c r="C427" s="2">
        <f>RSI!I427</f>
        <v>100</v>
      </c>
      <c r="D427" s="2">
        <f>MACD!E427</f>
        <v>0</v>
      </c>
      <c r="E427" s="2">
        <f>MACD!F427</f>
        <v>0</v>
      </c>
      <c r="F427" s="2">
        <f>'Moving Avg'!D427</f>
        <v>0</v>
      </c>
      <c r="G427" s="2">
        <f>'Moving Avg'!F427</f>
        <v>0</v>
      </c>
      <c r="H427" s="2">
        <f>'Moving Avg'!G427</f>
        <v>0</v>
      </c>
      <c r="I427" s="2">
        <f>'Moving Avg'!H427</f>
        <v>0</v>
      </c>
      <c r="J427" s="5" t="str">
        <f>OBV!F427</f>
        <v>NEUTRAL</v>
      </c>
      <c r="K427" s="5" t="e">
        <f>OBV!G427</f>
        <v>#DIV/0!</v>
      </c>
      <c r="L427" s="5" t="str">
        <f>OBV!H427</f>
        <v>NEUTRAL</v>
      </c>
    </row>
    <row r="428" spans="1:12" ht="13.5" x14ac:dyDescent="0.25">
      <c r="A428" s="3">
        <f>RSI!A428</f>
        <v>0</v>
      </c>
      <c r="B428" s="2">
        <f>RSI!B428</f>
        <v>0</v>
      </c>
      <c r="C428" s="2">
        <f>RSI!I428</f>
        <v>100</v>
      </c>
      <c r="D428" s="2">
        <f>MACD!E428</f>
        <v>0</v>
      </c>
      <c r="E428" s="2">
        <f>MACD!F428</f>
        <v>0</v>
      </c>
      <c r="F428" s="2">
        <f>'Moving Avg'!D428</f>
        <v>0</v>
      </c>
      <c r="G428" s="2">
        <f>'Moving Avg'!F428</f>
        <v>0</v>
      </c>
      <c r="H428" s="2">
        <f>'Moving Avg'!G428</f>
        <v>0</v>
      </c>
      <c r="I428" s="2">
        <f>'Moving Avg'!H428</f>
        <v>0</v>
      </c>
      <c r="J428" s="5" t="str">
        <f>OBV!F428</f>
        <v>NEUTRAL</v>
      </c>
      <c r="K428" s="5" t="e">
        <f>OBV!G428</f>
        <v>#DIV/0!</v>
      </c>
      <c r="L428" s="5" t="str">
        <f>OBV!H428</f>
        <v>NEUTRAL</v>
      </c>
    </row>
    <row r="429" spans="1:12" ht="13.5" x14ac:dyDescent="0.25">
      <c r="A429" s="3">
        <f>RSI!A429</f>
        <v>0</v>
      </c>
      <c r="B429" s="2">
        <f>RSI!B429</f>
        <v>0</v>
      </c>
      <c r="C429" s="2">
        <f>RSI!I429</f>
        <v>100</v>
      </c>
      <c r="D429" s="2">
        <f>MACD!E429</f>
        <v>0</v>
      </c>
      <c r="E429" s="2">
        <f>MACD!F429</f>
        <v>0</v>
      </c>
      <c r="F429" s="2">
        <f>'Moving Avg'!D429</f>
        <v>0</v>
      </c>
      <c r="G429" s="2">
        <f>'Moving Avg'!F429</f>
        <v>0</v>
      </c>
      <c r="H429" s="2">
        <f>'Moving Avg'!G429</f>
        <v>0</v>
      </c>
      <c r="I429" s="2">
        <f>'Moving Avg'!H429</f>
        <v>0</v>
      </c>
      <c r="J429" s="5" t="str">
        <f>OBV!F429</f>
        <v>NEUTRAL</v>
      </c>
      <c r="K429" s="5" t="e">
        <f>OBV!G429</f>
        <v>#DIV/0!</v>
      </c>
      <c r="L429" s="5" t="str">
        <f>OBV!H429</f>
        <v>NEUTRAL</v>
      </c>
    </row>
    <row r="430" spans="1:12" ht="13.5" x14ac:dyDescent="0.25">
      <c r="A430" s="3">
        <f>RSI!A430</f>
        <v>0</v>
      </c>
      <c r="B430" s="2">
        <f>RSI!B430</f>
        <v>0</v>
      </c>
      <c r="C430" s="2">
        <f>RSI!I430</f>
        <v>100</v>
      </c>
      <c r="D430" s="2">
        <f>MACD!E430</f>
        <v>0</v>
      </c>
      <c r="E430" s="2">
        <f>MACD!F430</f>
        <v>0</v>
      </c>
      <c r="F430" s="2">
        <f>'Moving Avg'!D430</f>
        <v>0</v>
      </c>
      <c r="G430" s="2">
        <f>'Moving Avg'!F430</f>
        <v>0</v>
      </c>
      <c r="H430" s="2">
        <f>'Moving Avg'!G430</f>
        <v>0</v>
      </c>
      <c r="I430" s="2">
        <f>'Moving Avg'!H430</f>
        <v>0</v>
      </c>
      <c r="J430" s="5" t="str">
        <f>OBV!F430</f>
        <v>NEUTRAL</v>
      </c>
      <c r="K430" s="5" t="e">
        <f>OBV!G430</f>
        <v>#DIV/0!</v>
      </c>
      <c r="L430" s="5" t="str">
        <f>OBV!H430</f>
        <v>NEUTRAL</v>
      </c>
    </row>
    <row r="431" spans="1:12" ht="13.5" x14ac:dyDescent="0.25">
      <c r="A431" s="3">
        <f>RSI!A431</f>
        <v>0</v>
      </c>
      <c r="B431" s="2">
        <f>RSI!B431</f>
        <v>0</v>
      </c>
      <c r="C431" s="2">
        <f>RSI!I431</f>
        <v>100</v>
      </c>
      <c r="D431" s="2">
        <f>MACD!E431</f>
        <v>0</v>
      </c>
      <c r="E431" s="2">
        <f>MACD!F431</f>
        <v>0</v>
      </c>
      <c r="F431" s="2">
        <f>'Moving Avg'!D431</f>
        <v>0</v>
      </c>
      <c r="G431" s="2">
        <f>'Moving Avg'!F431</f>
        <v>0</v>
      </c>
      <c r="H431" s="2">
        <f>'Moving Avg'!G431</f>
        <v>0</v>
      </c>
      <c r="I431" s="2">
        <f>'Moving Avg'!H431</f>
        <v>0</v>
      </c>
      <c r="J431" s="5" t="str">
        <f>OBV!F431</f>
        <v>NEUTRAL</v>
      </c>
      <c r="K431" s="5" t="e">
        <f>OBV!G431</f>
        <v>#DIV/0!</v>
      </c>
      <c r="L431" s="5" t="str">
        <f>OBV!H431</f>
        <v>NEUTRAL</v>
      </c>
    </row>
    <row r="432" spans="1:12" ht="13.5" x14ac:dyDescent="0.25">
      <c r="A432" s="3">
        <f>RSI!A432</f>
        <v>0</v>
      </c>
      <c r="B432" s="2">
        <f>RSI!B432</f>
        <v>0</v>
      </c>
      <c r="C432" s="2">
        <f>RSI!I432</f>
        <v>100</v>
      </c>
      <c r="D432" s="2">
        <f>MACD!E432</f>
        <v>0</v>
      </c>
      <c r="E432" s="2">
        <f>MACD!F432</f>
        <v>0</v>
      </c>
      <c r="F432" s="2">
        <f>'Moving Avg'!D432</f>
        <v>0</v>
      </c>
      <c r="G432" s="2">
        <f>'Moving Avg'!F432</f>
        <v>0</v>
      </c>
      <c r="H432" s="2">
        <f>'Moving Avg'!G432</f>
        <v>0</v>
      </c>
      <c r="I432" s="2">
        <f>'Moving Avg'!H432</f>
        <v>0</v>
      </c>
      <c r="J432" s="5" t="str">
        <f>OBV!F432</f>
        <v>NEUTRAL</v>
      </c>
      <c r="K432" s="5" t="e">
        <f>OBV!G432</f>
        <v>#DIV/0!</v>
      </c>
      <c r="L432" s="5" t="str">
        <f>OBV!H432</f>
        <v>NEUTRAL</v>
      </c>
    </row>
    <row r="433" spans="1:12" ht="13.5" x14ac:dyDescent="0.25">
      <c r="A433" s="3">
        <f>RSI!A433</f>
        <v>0</v>
      </c>
      <c r="B433" s="2">
        <f>RSI!B433</f>
        <v>0</v>
      </c>
      <c r="C433" s="2">
        <f>RSI!I433</f>
        <v>100</v>
      </c>
      <c r="D433" s="2">
        <f>MACD!E433</f>
        <v>0</v>
      </c>
      <c r="E433" s="2">
        <f>MACD!F433</f>
        <v>0</v>
      </c>
      <c r="F433" s="2">
        <f>'Moving Avg'!D433</f>
        <v>0</v>
      </c>
      <c r="G433" s="2">
        <f>'Moving Avg'!F433</f>
        <v>0</v>
      </c>
      <c r="H433" s="2">
        <f>'Moving Avg'!G433</f>
        <v>0</v>
      </c>
      <c r="I433" s="2">
        <f>'Moving Avg'!H433</f>
        <v>0</v>
      </c>
      <c r="J433" s="5" t="str">
        <f>OBV!F433</f>
        <v>NEUTRAL</v>
      </c>
      <c r="K433" s="5" t="e">
        <f>OBV!G433</f>
        <v>#DIV/0!</v>
      </c>
      <c r="L433" s="5" t="str">
        <f>OBV!H433</f>
        <v>NEUTRAL</v>
      </c>
    </row>
    <row r="434" spans="1:12" ht="13.5" x14ac:dyDescent="0.25">
      <c r="A434" s="3">
        <f>RSI!A434</f>
        <v>0</v>
      </c>
      <c r="B434" s="2">
        <f>RSI!B434</f>
        <v>0</v>
      </c>
      <c r="C434" s="2">
        <f>RSI!I434</f>
        <v>100</v>
      </c>
      <c r="D434" s="2">
        <f>MACD!E434</f>
        <v>0</v>
      </c>
      <c r="E434" s="2">
        <f>MACD!F434</f>
        <v>0</v>
      </c>
      <c r="F434" s="2">
        <f>'Moving Avg'!D434</f>
        <v>0</v>
      </c>
      <c r="G434" s="2">
        <f>'Moving Avg'!F434</f>
        <v>0</v>
      </c>
      <c r="H434" s="2">
        <f>'Moving Avg'!G434</f>
        <v>0</v>
      </c>
      <c r="I434" s="2">
        <f>'Moving Avg'!H434</f>
        <v>0</v>
      </c>
      <c r="J434" s="5" t="str">
        <f>OBV!F434</f>
        <v>NEUTRAL</v>
      </c>
      <c r="K434" s="5" t="e">
        <f>OBV!G434</f>
        <v>#DIV/0!</v>
      </c>
      <c r="L434" s="5" t="str">
        <f>OBV!H434</f>
        <v>NEUTRAL</v>
      </c>
    </row>
    <row r="435" spans="1:12" ht="13.5" x14ac:dyDescent="0.25">
      <c r="A435" s="3">
        <f>RSI!A435</f>
        <v>0</v>
      </c>
      <c r="B435" s="2">
        <f>RSI!B435</f>
        <v>0</v>
      </c>
      <c r="C435" s="2">
        <f>RSI!I435</f>
        <v>100</v>
      </c>
      <c r="D435" s="2">
        <f>MACD!E435</f>
        <v>0</v>
      </c>
      <c r="E435" s="2">
        <f>MACD!F435</f>
        <v>0</v>
      </c>
      <c r="F435" s="2">
        <f>'Moving Avg'!D435</f>
        <v>0</v>
      </c>
      <c r="G435" s="2">
        <f>'Moving Avg'!F435</f>
        <v>0</v>
      </c>
      <c r="H435" s="2">
        <f>'Moving Avg'!G435</f>
        <v>0</v>
      </c>
      <c r="I435" s="2">
        <f>'Moving Avg'!H435</f>
        <v>0</v>
      </c>
      <c r="J435" s="5" t="str">
        <f>OBV!F435</f>
        <v>NEUTRAL</v>
      </c>
      <c r="K435" s="5" t="e">
        <f>OBV!G435</f>
        <v>#DIV/0!</v>
      </c>
      <c r="L435" s="5" t="str">
        <f>OBV!H435</f>
        <v>NEUTRAL</v>
      </c>
    </row>
    <row r="436" spans="1:12" ht="13.5" x14ac:dyDescent="0.25">
      <c r="A436" s="3">
        <f>RSI!A436</f>
        <v>0</v>
      </c>
      <c r="B436" s="2">
        <f>RSI!B436</f>
        <v>0</v>
      </c>
      <c r="C436" s="2">
        <f>RSI!I436</f>
        <v>100</v>
      </c>
      <c r="D436" s="2">
        <f>MACD!E436</f>
        <v>0</v>
      </c>
      <c r="E436" s="2">
        <f>MACD!F436</f>
        <v>0</v>
      </c>
      <c r="F436" s="2">
        <f>'Moving Avg'!D436</f>
        <v>0</v>
      </c>
      <c r="G436" s="2">
        <f>'Moving Avg'!F436</f>
        <v>0</v>
      </c>
      <c r="H436" s="2">
        <f>'Moving Avg'!G436</f>
        <v>0</v>
      </c>
      <c r="I436" s="2">
        <f>'Moving Avg'!H436</f>
        <v>0</v>
      </c>
      <c r="J436" s="5" t="str">
        <f>OBV!F436</f>
        <v>NEUTRAL</v>
      </c>
      <c r="K436" s="5" t="e">
        <f>OBV!G436</f>
        <v>#DIV/0!</v>
      </c>
      <c r="L436" s="5" t="str">
        <f>OBV!H436</f>
        <v>NEUTRAL</v>
      </c>
    </row>
    <row r="437" spans="1:12" ht="13.5" x14ac:dyDescent="0.25">
      <c r="A437" s="3">
        <f>RSI!A437</f>
        <v>0</v>
      </c>
      <c r="B437" s="2">
        <f>RSI!B437</f>
        <v>0</v>
      </c>
      <c r="C437" s="2">
        <f>RSI!I437</f>
        <v>100</v>
      </c>
      <c r="D437" s="2">
        <f>MACD!E437</f>
        <v>0</v>
      </c>
      <c r="E437" s="2">
        <f>MACD!F437</f>
        <v>0</v>
      </c>
      <c r="F437" s="2">
        <f>'Moving Avg'!D437</f>
        <v>0</v>
      </c>
      <c r="G437" s="2">
        <f>'Moving Avg'!F437</f>
        <v>0</v>
      </c>
      <c r="H437" s="2">
        <f>'Moving Avg'!G437</f>
        <v>0</v>
      </c>
      <c r="I437" s="2">
        <f>'Moving Avg'!H437</f>
        <v>0</v>
      </c>
      <c r="J437" s="5" t="str">
        <f>OBV!F437</f>
        <v>NEUTRAL</v>
      </c>
      <c r="K437" s="5" t="e">
        <f>OBV!G437</f>
        <v>#DIV/0!</v>
      </c>
      <c r="L437" s="5" t="str">
        <f>OBV!H437</f>
        <v>NEUTRAL</v>
      </c>
    </row>
    <row r="438" spans="1:12" ht="13.5" x14ac:dyDescent="0.25">
      <c r="A438" s="3">
        <f>RSI!A438</f>
        <v>0</v>
      </c>
      <c r="B438" s="2">
        <f>RSI!B438</f>
        <v>0</v>
      </c>
      <c r="C438" s="2">
        <f>RSI!I438</f>
        <v>100</v>
      </c>
      <c r="D438" s="2">
        <f>MACD!E438</f>
        <v>0</v>
      </c>
      <c r="E438" s="2">
        <f>MACD!F438</f>
        <v>0</v>
      </c>
      <c r="F438" s="2">
        <f>'Moving Avg'!D438</f>
        <v>0</v>
      </c>
      <c r="G438" s="2">
        <f>'Moving Avg'!F438</f>
        <v>0</v>
      </c>
      <c r="H438" s="2">
        <f>'Moving Avg'!G438</f>
        <v>0</v>
      </c>
      <c r="I438" s="2">
        <f>'Moving Avg'!H438</f>
        <v>0</v>
      </c>
      <c r="J438" s="5" t="str">
        <f>OBV!F438</f>
        <v>NEUTRAL</v>
      </c>
      <c r="K438" s="5" t="e">
        <f>OBV!G438</f>
        <v>#DIV/0!</v>
      </c>
      <c r="L438" s="5" t="str">
        <f>OBV!H438</f>
        <v>NEUTRAL</v>
      </c>
    </row>
    <row r="439" spans="1:12" ht="13.5" x14ac:dyDescent="0.25">
      <c r="A439" s="3">
        <f>RSI!A439</f>
        <v>0</v>
      </c>
      <c r="B439" s="2">
        <f>RSI!B439</f>
        <v>0</v>
      </c>
      <c r="C439" s="2">
        <f>RSI!I439</f>
        <v>100</v>
      </c>
      <c r="D439" s="2">
        <f>MACD!E439</f>
        <v>0</v>
      </c>
      <c r="E439" s="2">
        <f>MACD!F439</f>
        <v>0</v>
      </c>
      <c r="F439" s="2">
        <f>'Moving Avg'!D439</f>
        <v>0</v>
      </c>
      <c r="G439" s="2">
        <f>'Moving Avg'!F439</f>
        <v>0</v>
      </c>
      <c r="H439" s="2">
        <f>'Moving Avg'!G439</f>
        <v>0</v>
      </c>
      <c r="I439" s="2">
        <f>'Moving Avg'!H439</f>
        <v>0</v>
      </c>
      <c r="J439" s="5" t="str">
        <f>OBV!F439</f>
        <v>NEUTRAL</v>
      </c>
      <c r="K439" s="5" t="e">
        <f>OBV!G439</f>
        <v>#DIV/0!</v>
      </c>
      <c r="L439" s="5" t="str">
        <f>OBV!H439</f>
        <v>NEUTRAL</v>
      </c>
    </row>
    <row r="440" spans="1:12" ht="13.5" x14ac:dyDescent="0.25">
      <c r="A440" s="3">
        <f>RSI!A440</f>
        <v>0</v>
      </c>
      <c r="B440" s="2">
        <f>RSI!B440</f>
        <v>0</v>
      </c>
      <c r="C440" s="2">
        <f>RSI!I440</f>
        <v>100</v>
      </c>
      <c r="D440" s="2">
        <f>MACD!E440</f>
        <v>0</v>
      </c>
      <c r="E440" s="2">
        <f>MACD!F440</f>
        <v>0</v>
      </c>
      <c r="F440" s="2">
        <f>'Moving Avg'!D440</f>
        <v>0</v>
      </c>
      <c r="G440" s="2">
        <f>'Moving Avg'!F440</f>
        <v>0</v>
      </c>
      <c r="H440" s="2">
        <f>'Moving Avg'!G440</f>
        <v>0</v>
      </c>
      <c r="I440" s="2">
        <f>'Moving Avg'!H440</f>
        <v>0</v>
      </c>
      <c r="J440" s="5" t="str">
        <f>OBV!F440</f>
        <v>NEUTRAL</v>
      </c>
      <c r="K440" s="5" t="e">
        <f>OBV!G440</f>
        <v>#DIV/0!</v>
      </c>
      <c r="L440" s="5" t="str">
        <f>OBV!H440</f>
        <v>NEUTRAL</v>
      </c>
    </row>
    <row r="441" spans="1:12" ht="13.5" x14ac:dyDescent="0.25">
      <c r="A441" s="3">
        <f>RSI!A441</f>
        <v>0</v>
      </c>
      <c r="B441" s="2">
        <f>RSI!B441</f>
        <v>0</v>
      </c>
      <c r="C441" s="2">
        <f>RSI!I441</f>
        <v>100</v>
      </c>
      <c r="D441" s="2">
        <f>MACD!E441</f>
        <v>0</v>
      </c>
      <c r="E441" s="2">
        <f>MACD!F441</f>
        <v>0</v>
      </c>
      <c r="F441" s="2">
        <f>'Moving Avg'!D441</f>
        <v>0</v>
      </c>
      <c r="G441" s="2">
        <f>'Moving Avg'!F441</f>
        <v>0</v>
      </c>
      <c r="H441" s="2">
        <f>'Moving Avg'!G441</f>
        <v>0</v>
      </c>
      <c r="I441" s="2">
        <f>'Moving Avg'!H441</f>
        <v>0</v>
      </c>
      <c r="J441" s="5" t="str">
        <f>OBV!F441</f>
        <v>NEUTRAL</v>
      </c>
      <c r="K441" s="5" t="e">
        <f>OBV!G441</f>
        <v>#DIV/0!</v>
      </c>
      <c r="L441" s="5" t="str">
        <f>OBV!H441</f>
        <v>NEUTRAL</v>
      </c>
    </row>
    <row r="442" spans="1:12" ht="13.5" x14ac:dyDescent="0.25">
      <c r="A442" s="3">
        <f>RSI!A442</f>
        <v>0</v>
      </c>
      <c r="B442" s="2">
        <f>RSI!B442</f>
        <v>0</v>
      </c>
      <c r="C442" s="2">
        <f>RSI!I442</f>
        <v>100</v>
      </c>
      <c r="D442" s="2">
        <f>MACD!E442</f>
        <v>0</v>
      </c>
      <c r="E442" s="2">
        <f>MACD!F442</f>
        <v>0</v>
      </c>
      <c r="F442" s="2">
        <f>'Moving Avg'!D442</f>
        <v>0</v>
      </c>
      <c r="G442" s="2">
        <f>'Moving Avg'!F442</f>
        <v>0</v>
      </c>
      <c r="H442" s="2">
        <f>'Moving Avg'!G442</f>
        <v>0</v>
      </c>
      <c r="I442" s="2">
        <f>'Moving Avg'!H442</f>
        <v>0</v>
      </c>
      <c r="J442" s="5" t="str">
        <f>OBV!F442</f>
        <v>NEUTRAL</v>
      </c>
      <c r="K442" s="5" t="e">
        <f>OBV!G442</f>
        <v>#DIV/0!</v>
      </c>
      <c r="L442" s="5" t="str">
        <f>OBV!H442</f>
        <v>NEUTRAL</v>
      </c>
    </row>
    <row r="443" spans="1:12" ht="13.5" x14ac:dyDescent="0.25">
      <c r="A443" s="3">
        <f>RSI!A443</f>
        <v>0</v>
      </c>
      <c r="B443" s="2">
        <f>RSI!B443</f>
        <v>0</v>
      </c>
      <c r="C443" s="2">
        <f>RSI!I443</f>
        <v>100</v>
      </c>
      <c r="D443" s="2">
        <f>MACD!E443</f>
        <v>0</v>
      </c>
      <c r="E443" s="2">
        <f>MACD!F443</f>
        <v>0</v>
      </c>
      <c r="F443" s="2">
        <f>'Moving Avg'!D443</f>
        <v>0</v>
      </c>
      <c r="G443" s="2">
        <f>'Moving Avg'!F443</f>
        <v>0</v>
      </c>
      <c r="H443" s="2">
        <f>'Moving Avg'!G443</f>
        <v>0</v>
      </c>
      <c r="I443" s="2">
        <f>'Moving Avg'!H443</f>
        <v>0</v>
      </c>
      <c r="J443" s="5" t="str">
        <f>OBV!F443</f>
        <v>NEUTRAL</v>
      </c>
      <c r="K443" s="5" t="e">
        <f>OBV!G443</f>
        <v>#DIV/0!</v>
      </c>
      <c r="L443" s="5" t="str">
        <f>OBV!H443</f>
        <v>NEUTRAL</v>
      </c>
    </row>
    <row r="444" spans="1:12" ht="13.5" x14ac:dyDescent="0.25">
      <c r="A444" s="3">
        <f>RSI!A444</f>
        <v>0</v>
      </c>
      <c r="B444" s="2">
        <f>RSI!B444</f>
        <v>0</v>
      </c>
      <c r="C444" s="2">
        <f>RSI!I444</f>
        <v>100</v>
      </c>
      <c r="D444" s="2">
        <f>MACD!E444</f>
        <v>0</v>
      </c>
      <c r="E444" s="2">
        <f>MACD!F444</f>
        <v>0</v>
      </c>
      <c r="F444" s="2">
        <f>'Moving Avg'!D444</f>
        <v>0</v>
      </c>
      <c r="G444" s="2">
        <f>'Moving Avg'!F444</f>
        <v>0</v>
      </c>
      <c r="H444" s="2">
        <f>'Moving Avg'!G444</f>
        <v>0</v>
      </c>
      <c r="I444" s="2">
        <f>'Moving Avg'!H444</f>
        <v>0</v>
      </c>
      <c r="J444" s="5" t="str">
        <f>OBV!F444</f>
        <v>NEUTRAL</v>
      </c>
      <c r="K444" s="5" t="e">
        <f>OBV!G444</f>
        <v>#DIV/0!</v>
      </c>
      <c r="L444" s="5" t="str">
        <f>OBV!H444</f>
        <v>NEUTRAL</v>
      </c>
    </row>
    <row r="445" spans="1:12" ht="13.5" x14ac:dyDescent="0.25">
      <c r="A445" s="3">
        <f>RSI!A445</f>
        <v>0</v>
      </c>
      <c r="B445" s="2">
        <f>RSI!B445</f>
        <v>0</v>
      </c>
      <c r="C445" s="2">
        <f>RSI!I445</f>
        <v>100</v>
      </c>
      <c r="D445" s="2">
        <f>MACD!E445</f>
        <v>0</v>
      </c>
      <c r="E445" s="2">
        <f>MACD!F445</f>
        <v>0</v>
      </c>
      <c r="F445" s="2">
        <f>'Moving Avg'!D445</f>
        <v>0</v>
      </c>
      <c r="G445" s="2">
        <f>'Moving Avg'!F445</f>
        <v>0</v>
      </c>
      <c r="H445" s="2">
        <f>'Moving Avg'!G445</f>
        <v>0</v>
      </c>
      <c r="I445" s="2">
        <f>'Moving Avg'!H445</f>
        <v>0</v>
      </c>
      <c r="J445" s="5" t="str">
        <f>OBV!F445</f>
        <v>NEUTRAL</v>
      </c>
      <c r="K445" s="5" t="e">
        <f>OBV!G445</f>
        <v>#DIV/0!</v>
      </c>
      <c r="L445" s="5" t="str">
        <f>OBV!H445</f>
        <v>NEUTRAL</v>
      </c>
    </row>
    <row r="446" spans="1:12" ht="13.5" x14ac:dyDescent="0.25">
      <c r="A446" s="3">
        <f>RSI!A446</f>
        <v>0</v>
      </c>
      <c r="B446" s="2">
        <f>RSI!B446</f>
        <v>0</v>
      </c>
      <c r="C446" s="2">
        <f>RSI!I446</f>
        <v>100</v>
      </c>
      <c r="D446" s="2">
        <f>MACD!E446</f>
        <v>0</v>
      </c>
      <c r="E446" s="2">
        <f>MACD!F446</f>
        <v>0</v>
      </c>
      <c r="F446" s="2">
        <f>'Moving Avg'!D446</f>
        <v>0</v>
      </c>
      <c r="G446" s="2">
        <f>'Moving Avg'!F446</f>
        <v>0</v>
      </c>
      <c r="H446" s="2">
        <f>'Moving Avg'!G446</f>
        <v>0</v>
      </c>
      <c r="I446" s="2">
        <f>'Moving Avg'!H446</f>
        <v>0</v>
      </c>
      <c r="J446" s="5" t="str">
        <f>OBV!F446</f>
        <v>NEUTRAL</v>
      </c>
      <c r="K446" s="5" t="e">
        <f>OBV!G446</f>
        <v>#DIV/0!</v>
      </c>
      <c r="L446" s="5" t="str">
        <f>OBV!H446</f>
        <v>NEUTRAL</v>
      </c>
    </row>
    <row r="447" spans="1:12" ht="13.5" x14ac:dyDescent="0.25">
      <c r="A447" s="3">
        <f>RSI!A447</f>
        <v>0</v>
      </c>
      <c r="B447" s="2">
        <f>RSI!B447</f>
        <v>0</v>
      </c>
      <c r="C447" s="2">
        <f>RSI!I447</f>
        <v>100</v>
      </c>
      <c r="D447" s="2">
        <f>MACD!E447</f>
        <v>0</v>
      </c>
      <c r="E447" s="2">
        <f>MACD!F447</f>
        <v>0</v>
      </c>
      <c r="F447" s="2">
        <f>'Moving Avg'!D447</f>
        <v>0</v>
      </c>
      <c r="G447" s="2">
        <f>'Moving Avg'!F447</f>
        <v>0</v>
      </c>
      <c r="H447" s="2">
        <f>'Moving Avg'!G447</f>
        <v>0</v>
      </c>
      <c r="I447" s="2">
        <f>'Moving Avg'!H447</f>
        <v>0</v>
      </c>
      <c r="J447" s="5" t="str">
        <f>OBV!F447</f>
        <v>NEUTRAL</v>
      </c>
      <c r="K447" s="5" t="e">
        <f>OBV!G447</f>
        <v>#DIV/0!</v>
      </c>
      <c r="L447" s="5" t="str">
        <f>OBV!H447</f>
        <v>NEUTRAL</v>
      </c>
    </row>
    <row r="448" spans="1:12" ht="13.5" x14ac:dyDescent="0.25">
      <c r="A448" s="3">
        <f>RSI!A448</f>
        <v>0</v>
      </c>
      <c r="B448" s="2">
        <f>RSI!B448</f>
        <v>0</v>
      </c>
      <c r="C448" s="2">
        <f>RSI!I448</f>
        <v>100</v>
      </c>
      <c r="D448" s="2">
        <f>MACD!E448</f>
        <v>0</v>
      </c>
      <c r="E448" s="2">
        <f>MACD!F448</f>
        <v>0</v>
      </c>
      <c r="F448" s="2">
        <f>'Moving Avg'!D448</f>
        <v>0</v>
      </c>
      <c r="G448" s="2">
        <f>'Moving Avg'!F448</f>
        <v>0</v>
      </c>
      <c r="H448" s="2">
        <f>'Moving Avg'!G448</f>
        <v>0</v>
      </c>
      <c r="I448" s="2">
        <f>'Moving Avg'!H448</f>
        <v>0</v>
      </c>
      <c r="J448" s="5" t="str">
        <f>OBV!F448</f>
        <v>NEUTRAL</v>
      </c>
      <c r="K448" s="5" t="e">
        <f>OBV!G448</f>
        <v>#DIV/0!</v>
      </c>
      <c r="L448" s="5" t="str">
        <f>OBV!H448</f>
        <v>NEUTRAL</v>
      </c>
    </row>
    <row r="449" spans="1:12" ht="13.5" x14ac:dyDescent="0.25">
      <c r="A449" s="3">
        <f>RSI!A449</f>
        <v>0</v>
      </c>
      <c r="B449" s="2">
        <f>RSI!B449</f>
        <v>0</v>
      </c>
      <c r="C449" s="2">
        <f>RSI!I449</f>
        <v>100</v>
      </c>
      <c r="D449" s="2">
        <f>MACD!E449</f>
        <v>0</v>
      </c>
      <c r="E449" s="2">
        <f>MACD!F449</f>
        <v>0</v>
      </c>
      <c r="F449" s="2">
        <f>'Moving Avg'!D449</f>
        <v>0</v>
      </c>
      <c r="G449" s="2">
        <f>'Moving Avg'!F449</f>
        <v>0</v>
      </c>
      <c r="H449" s="2">
        <f>'Moving Avg'!G449</f>
        <v>0</v>
      </c>
      <c r="I449" s="2">
        <f>'Moving Avg'!H449</f>
        <v>0</v>
      </c>
      <c r="J449" s="5" t="str">
        <f>OBV!F449</f>
        <v>NEUTRAL</v>
      </c>
      <c r="K449" s="5" t="e">
        <f>OBV!G449</f>
        <v>#DIV/0!</v>
      </c>
      <c r="L449" s="5" t="str">
        <f>OBV!H449</f>
        <v>NEUTRAL</v>
      </c>
    </row>
    <row r="450" spans="1:12" ht="13.5" x14ac:dyDescent="0.25">
      <c r="A450" s="3">
        <f>RSI!A450</f>
        <v>0</v>
      </c>
      <c r="B450" s="2">
        <f>RSI!B450</f>
        <v>0</v>
      </c>
      <c r="C450" s="2">
        <f>RSI!I450</f>
        <v>100</v>
      </c>
      <c r="D450" s="2">
        <f>MACD!E450</f>
        <v>0</v>
      </c>
      <c r="E450" s="2">
        <f>MACD!F450</f>
        <v>0</v>
      </c>
      <c r="F450" s="2">
        <f>'Moving Avg'!D450</f>
        <v>0</v>
      </c>
      <c r="G450" s="2">
        <f>'Moving Avg'!F450</f>
        <v>0</v>
      </c>
      <c r="H450" s="2">
        <f>'Moving Avg'!G450</f>
        <v>0</v>
      </c>
      <c r="I450" s="2">
        <f>'Moving Avg'!H450</f>
        <v>0</v>
      </c>
      <c r="J450" s="5" t="str">
        <f>OBV!F450</f>
        <v>NEUTRAL</v>
      </c>
      <c r="K450" s="5" t="e">
        <f>OBV!G450</f>
        <v>#DIV/0!</v>
      </c>
      <c r="L450" s="5" t="str">
        <f>OBV!H450</f>
        <v>NEUTRAL</v>
      </c>
    </row>
    <row r="451" spans="1:12" ht="13.5" x14ac:dyDescent="0.25">
      <c r="A451" s="3">
        <f>RSI!A451</f>
        <v>0</v>
      </c>
      <c r="B451" s="2">
        <f>RSI!B451</f>
        <v>0</v>
      </c>
      <c r="C451" s="2">
        <f>RSI!I451</f>
        <v>100</v>
      </c>
      <c r="D451" s="2">
        <f>MACD!E451</f>
        <v>0</v>
      </c>
      <c r="E451" s="2">
        <f>MACD!F451</f>
        <v>0</v>
      </c>
      <c r="F451" s="2">
        <f>'Moving Avg'!D451</f>
        <v>0</v>
      </c>
      <c r="G451" s="2">
        <f>'Moving Avg'!F451</f>
        <v>0</v>
      </c>
      <c r="H451" s="2">
        <f>'Moving Avg'!G451</f>
        <v>0</v>
      </c>
      <c r="I451" s="2">
        <f>'Moving Avg'!H451</f>
        <v>0</v>
      </c>
      <c r="J451" s="5" t="str">
        <f>OBV!F451</f>
        <v>NEUTRAL</v>
      </c>
      <c r="K451" s="5" t="e">
        <f>OBV!G451</f>
        <v>#DIV/0!</v>
      </c>
      <c r="L451" s="5" t="str">
        <f>OBV!H451</f>
        <v>NEUTRAL</v>
      </c>
    </row>
    <row r="452" spans="1:12" ht="13.5" x14ac:dyDescent="0.25">
      <c r="A452" s="3">
        <f>RSI!A452</f>
        <v>0</v>
      </c>
      <c r="B452" s="2">
        <f>RSI!B452</f>
        <v>0</v>
      </c>
      <c r="C452" s="2">
        <f>RSI!I452</f>
        <v>100</v>
      </c>
      <c r="D452" s="2">
        <f>MACD!E452</f>
        <v>0</v>
      </c>
      <c r="E452" s="2">
        <f>MACD!F452</f>
        <v>0</v>
      </c>
      <c r="F452" s="2">
        <f>'Moving Avg'!D452</f>
        <v>0</v>
      </c>
      <c r="G452" s="2">
        <f>'Moving Avg'!F452</f>
        <v>0</v>
      </c>
      <c r="H452" s="2">
        <f>'Moving Avg'!G452</f>
        <v>0</v>
      </c>
      <c r="I452" s="2">
        <f>'Moving Avg'!H452</f>
        <v>0</v>
      </c>
      <c r="J452" s="5" t="str">
        <f>OBV!F452</f>
        <v>NEUTRAL</v>
      </c>
      <c r="K452" s="5" t="e">
        <f>OBV!G452</f>
        <v>#DIV/0!</v>
      </c>
      <c r="L452" s="5" t="str">
        <f>OBV!H452</f>
        <v>NEUTRAL</v>
      </c>
    </row>
    <row r="453" spans="1:12" ht="13.5" x14ac:dyDescent="0.25">
      <c r="A453" s="3">
        <f>RSI!A453</f>
        <v>0</v>
      </c>
      <c r="B453" s="2">
        <f>RSI!B453</f>
        <v>0</v>
      </c>
      <c r="C453" s="2">
        <f>RSI!I453</f>
        <v>100</v>
      </c>
      <c r="D453" s="2">
        <f>MACD!E453</f>
        <v>0</v>
      </c>
      <c r="E453" s="2">
        <f>MACD!F453</f>
        <v>0</v>
      </c>
      <c r="F453" s="2">
        <f>'Moving Avg'!D453</f>
        <v>0</v>
      </c>
      <c r="G453" s="2">
        <f>'Moving Avg'!F453</f>
        <v>0</v>
      </c>
      <c r="H453" s="2">
        <f>'Moving Avg'!G453</f>
        <v>0</v>
      </c>
      <c r="I453" s="2">
        <f>'Moving Avg'!H453</f>
        <v>0</v>
      </c>
      <c r="J453" s="5" t="str">
        <f>OBV!F453</f>
        <v>NEUTRAL</v>
      </c>
      <c r="K453" s="5" t="e">
        <f>OBV!G453</f>
        <v>#DIV/0!</v>
      </c>
      <c r="L453" s="5" t="str">
        <f>OBV!H453</f>
        <v>NEUTRAL</v>
      </c>
    </row>
    <row r="454" spans="1:12" ht="13.5" x14ac:dyDescent="0.25">
      <c r="A454" s="3">
        <f>RSI!A454</f>
        <v>0</v>
      </c>
      <c r="B454" s="2">
        <f>RSI!B454</f>
        <v>0</v>
      </c>
      <c r="C454" s="2">
        <f>RSI!I454</f>
        <v>100</v>
      </c>
      <c r="D454" s="2">
        <f>MACD!E454</f>
        <v>0</v>
      </c>
      <c r="E454" s="2">
        <f>MACD!F454</f>
        <v>0</v>
      </c>
      <c r="F454" s="2">
        <f>'Moving Avg'!D454</f>
        <v>0</v>
      </c>
      <c r="G454" s="2">
        <f>'Moving Avg'!F454</f>
        <v>0</v>
      </c>
      <c r="H454" s="2">
        <f>'Moving Avg'!G454</f>
        <v>0</v>
      </c>
      <c r="I454" s="2">
        <f>'Moving Avg'!H454</f>
        <v>0</v>
      </c>
      <c r="J454" s="5" t="str">
        <f>OBV!F454</f>
        <v>NEUTRAL</v>
      </c>
      <c r="K454" s="5" t="e">
        <f>OBV!G454</f>
        <v>#DIV/0!</v>
      </c>
      <c r="L454" s="5" t="str">
        <f>OBV!H454</f>
        <v>NEUTRAL</v>
      </c>
    </row>
    <row r="455" spans="1:12" ht="13.5" x14ac:dyDescent="0.25">
      <c r="A455" s="3">
        <f>RSI!A455</f>
        <v>0</v>
      </c>
      <c r="B455" s="2">
        <f>RSI!B455</f>
        <v>0</v>
      </c>
      <c r="C455" s="2">
        <f>RSI!I455</f>
        <v>100</v>
      </c>
      <c r="D455" s="2">
        <f>MACD!E455</f>
        <v>0</v>
      </c>
      <c r="E455" s="2">
        <f>MACD!F455</f>
        <v>0</v>
      </c>
      <c r="F455" s="2">
        <f>'Moving Avg'!D455</f>
        <v>0</v>
      </c>
      <c r="G455" s="2">
        <f>'Moving Avg'!F455</f>
        <v>0</v>
      </c>
      <c r="H455" s="2">
        <f>'Moving Avg'!G455</f>
        <v>0</v>
      </c>
      <c r="I455" s="2">
        <f>'Moving Avg'!H455</f>
        <v>0</v>
      </c>
      <c r="J455" s="5" t="str">
        <f>OBV!F455</f>
        <v>NEUTRAL</v>
      </c>
      <c r="K455" s="5" t="e">
        <f>OBV!G455</f>
        <v>#DIV/0!</v>
      </c>
      <c r="L455" s="5" t="str">
        <f>OBV!H455</f>
        <v>NEUTRAL</v>
      </c>
    </row>
    <row r="456" spans="1:12" ht="13.5" x14ac:dyDescent="0.25">
      <c r="A456" s="3">
        <f>RSI!A456</f>
        <v>0</v>
      </c>
      <c r="B456" s="2">
        <f>RSI!B456</f>
        <v>0</v>
      </c>
      <c r="C456" s="2">
        <f>RSI!I456</f>
        <v>100</v>
      </c>
      <c r="D456" s="2">
        <f>MACD!E456</f>
        <v>0</v>
      </c>
      <c r="E456" s="2">
        <f>MACD!F456</f>
        <v>0</v>
      </c>
      <c r="F456" s="2">
        <f>'Moving Avg'!D456</f>
        <v>0</v>
      </c>
      <c r="G456" s="2">
        <f>'Moving Avg'!F456</f>
        <v>0</v>
      </c>
      <c r="H456" s="2">
        <f>'Moving Avg'!G456</f>
        <v>0</v>
      </c>
      <c r="I456" s="2">
        <f>'Moving Avg'!H456</f>
        <v>0</v>
      </c>
      <c r="J456" s="5" t="str">
        <f>OBV!F456</f>
        <v>NEUTRAL</v>
      </c>
      <c r="K456" s="5" t="e">
        <f>OBV!G456</f>
        <v>#DIV/0!</v>
      </c>
      <c r="L456" s="5" t="str">
        <f>OBV!H456</f>
        <v>NEUTRAL</v>
      </c>
    </row>
    <row r="457" spans="1:12" ht="13.5" x14ac:dyDescent="0.25">
      <c r="A457" s="3">
        <f>RSI!A457</f>
        <v>0</v>
      </c>
      <c r="B457" s="2">
        <f>RSI!B457</f>
        <v>0</v>
      </c>
      <c r="C457" s="2">
        <f>RSI!I457</f>
        <v>100</v>
      </c>
      <c r="D457" s="2">
        <f>MACD!E457</f>
        <v>0</v>
      </c>
      <c r="E457" s="2">
        <f>MACD!F457</f>
        <v>0</v>
      </c>
      <c r="F457" s="2">
        <f>'Moving Avg'!D457</f>
        <v>0</v>
      </c>
      <c r="G457" s="2">
        <f>'Moving Avg'!F457</f>
        <v>0</v>
      </c>
      <c r="H457" s="2">
        <f>'Moving Avg'!G457</f>
        <v>0</v>
      </c>
      <c r="I457" s="2">
        <f>'Moving Avg'!H457</f>
        <v>0</v>
      </c>
      <c r="J457" s="5" t="str">
        <f>OBV!F457</f>
        <v>NEUTRAL</v>
      </c>
      <c r="K457" s="5" t="e">
        <f>OBV!G457</f>
        <v>#DIV/0!</v>
      </c>
      <c r="L457" s="5" t="str">
        <f>OBV!H457</f>
        <v>NEUTRAL</v>
      </c>
    </row>
    <row r="458" spans="1:12" ht="13.5" x14ac:dyDescent="0.25">
      <c r="A458" s="3">
        <f>RSI!A458</f>
        <v>0</v>
      </c>
      <c r="B458" s="2">
        <f>RSI!B458</f>
        <v>0</v>
      </c>
      <c r="C458" s="2">
        <f>RSI!I458</f>
        <v>100</v>
      </c>
      <c r="D458" s="2">
        <f>MACD!E458</f>
        <v>0</v>
      </c>
      <c r="E458" s="2">
        <f>MACD!F458</f>
        <v>0</v>
      </c>
      <c r="F458" s="2">
        <f>'Moving Avg'!D458</f>
        <v>0</v>
      </c>
      <c r="G458" s="2">
        <f>'Moving Avg'!F458</f>
        <v>0</v>
      </c>
      <c r="H458" s="2">
        <f>'Moving Avg'!G458</f>
        <v>0</v>
      </c>
      <c r="I458" s="2">
        <f>'Moving Avg'!H458</f>
        <v>0</v>
      </c>
      <c r="J458" s="5" t="str">
        <f>OBV!F458</f>
        <v>NEUTRAL</v>
      </c>
      <c r="K458" s="5" t="e">
        <f>OBV!G458</f>
        <v>#DIV/0!</v>
      </c>
      <c r="L458" s="5" t="str">
        <f>OBV!H458</f>
        <v>NEUTRAL</v>
      </c>
    </row>
    <row r="459" spans="1:12" ht="13.5" x14ac:dyDescent="0.25">
      <c r="A459" s="3">
        <f>RSI!A459</f>
        <v>0</v>
      </c>
      <c r="B459" s="2">
        <f>RSI!B459</f>
        <v>0</v>
      </c>
      <c r="C459" s="2">
        <f>RSI!I459</f>
        <v>100</v>
      </c>
      <c r="D459" s="2">
        <f>MACD!E459</f>
        <v>0</v>
      </c>
      <c r="E459" s="2">
        <f>MACD!F459</f>
        <v>0</v>
      </c>
      <c r="F459" s="2">
        <f>'Moving Avg'!D459</f>
        <v>0</v>
      </c>
      <c r="G459" s="2">
        <f>'Moving Avg'!F459</f>
        <v>0</v>
      </c>
      <c r="H459" s="2">
        <f>'Moving Avg'!G459</f>
        <v>0</v>
      </c>
      <c r="I459" s="2">
        <f>'Moving Avg'!H459</f>
        <v>0</v>
      </c>
      <c r="J459" s="5" t="str">
        <f>OBV!F459</f>
        <v>NEUTRAL</v>
      </c>
      <c r="K459" s="5" t="e">
        <f>OBV!G459</f>
        <v>#DIV/0!</v>
      </c>
      <c r="L459" s="5" t="str">
        <f>OBV!H459</f>
        <v>NEUTRAL</v>
      </c>
    </row>
    <row r="460" spans="1:12" ht="13.5" x14ac:dyDescent="0.25">
      <c r="A460" s="3">
        <f>RSI!A460</f>
        <v>0</v>
      </c>
      <c r="B460" s="2">
        <f>RSI!B460</f>
        <v>0</v>
      </c>
      <c r="C460" s="2">
        <f>RSI!I460</f>
        <v>100</v>
      </c>
      <c r="D460" s="2">
        <f>MACD!E460</f>
        <v>0</v>
      </c>
      <c r="E460" s="2">
        <f>MACD!F460</f>
        <v>0</v>
      </c>
      <c r="F460" s="2">
        <f>'Moving Avg'!D460</f>
        <v>0</v>
      </c>
      <c r="G460" s="2">
        <f>'Moving Avg'!F460</f>
        <v>0</v>
      </c>
      <c r="H460" s="2">
        <f>'Moving Avg'!G460</f>
        <v>0</v>
      </c>
      <c r="I460" s="2">
        <f>'Moving Avg'!H460</f>
        <v>0</v>
      </c>
      <c r="J460" s="5" t="str">
        <f>OBV!F460</f>
        <v>NEUTRAL</v>
      </c>
      <c r="K460" s="5" t="e">
        <f>OBV!G460</f>
        <v>#DIV/0!</v>
      </c>
      <c r="L460" s="5" t="str">
        <f>OBV!H460</f>
        <v>NEUTRAL</v>
      </c>
    </row>
    <row r="461" spans="1:12" ht="13.5" x14ac:dyDescent="0.25">
      <c r="A461" s="3">
        <f>RSI!A461</f>
        <v>0</v>
      </c>
      <c r="B461" s="2">
        <f>RSI!B461</f>
        <v>0</v>
      </c>
      <c r="C461" s="2">
        <f>RSI!I461</f>
        <v>100</v>
      </c>
      <c r="D461" s="2">
        <f>MACD!E461</f>
        <v>0</v>
      </c>
      <c r="E461" s="2">
        <f>MACD!F461</f>
        <v>0</v>
      </c>
      <c r="F461" s="2">
        <f>'Moving Avg'!D461</f>
        <v>0</v>
      </c>
      <c r="G461" s="2">
        <f>'Moving Avg'!F461</f>
        <v>0</v>
      </c>
      <c r="H461" s="2">
        <f>'Moving Avg'!G461</f>
        <v>0</v>
      </c>
      <c r="I461" s="2">
        <f>'Moving Avg'!H461</f>
        <v>0</v>
      </c>
      <c r="J461" s="5" t="str">
        <f>OBV!F461</f>
        <v>NEUTRAL</v>
      </c>
      <c r="K461" s="5" t="e">
        <f>OBV!G461</f>
        <v>#DIV/0!</v>
      </c>
      <c r="L461" s="5" t="str">
        <f>OBV!H461</f>
        <v>NEUTRAL</v>
      </c>
    </row>
    <row r="462" spans="1:12" ht="13.5" x14ac:dyDescent="0.25">
      <c r="A462" s="3">
        <f>RSI!A462</f>
        <v>0</v>
      </c>
      <c r="B462" s="2">
        <f>RSI!B462</f>
        <v>0</v>
      </c>
      <c r="C462" s="2">
        <f>RSI!I462</f>
        <v>100</v>
      </c>
      <c r="D462" s="2">
        <f>MACD!E462</f>
        <v>0</v>
      </c>
      <c r="E462" s="2">
        <f>MACD!F462</f>
        <v>0</v>
      </c>
      <c r="F462" s="2">
        <f>'Moving Avg'!D462</f>
        <v>0</v>
      </c>
      <c r="G462" s="2">
        <f>'Moving Avg'!F462</f>
        <v>0</v>
      </c>
      <c r="H462" s="2">
        <f>'Moving Avg'!G462</f>
        <v>0</v>
      </c>
      <c r="I462" s="2">
        <f>'Moving Avg'!H462</f>
        <v>0</v>
      </c>
      <c r="J462" s="5" t="str">
        <f>OBV!F462</f>
        <v>NEUTRAL</v>
      </c>
      <c r="K462" s="5" t="e">
        <f>OBV!G462</f>
        <v>#DIV/0!</v>
      </c>
      <c r="L462" s="5" t="str">
        <f>OBV!H462</f>
        <v>NEUTRAL</v>
      </c>
    </row>
    <row r="463" spans="1:12" ht="13.5" x14ac:dyDescent="0.25">
      <c r="A463" s="3">
        <f>RSI!A463</f>
        <v>0</v>
      </c>
      <c r="B463" s="2">
        <f>RSI!B463</f>
        <v>0</v>
      </c>
      <c r="C463" s="2">
        <f>RSI!I463</f>
        <v>100</v>
      </c>
      <c r="D463" s="2">
        <f>MACD!E463</f>
        <v>0</v>
      </c>
      <c r="E463" s="2">
        <f>MACD!F463</f>
        <v>0</v>
      </c>
      <c r="F463" s="2">
        <f>'Moving Avg'!D463</f>
        <v>0</v>
      </c>
      <c r="G463" s="2">
        <f>'Moving Avg'!F463</f>
        <v>0</v>
      </c>
      <c r="H463" s="2">
        <f>'Moving Avg'!G463</f>
        <v>0</v>
      </c>
      <c r="I463" s="2">
        <f>'Moving Avg'!H463</f>
        <v>0</v>
      </c>
      <c r="J463" s="5" t="str">
        <f>OBV!F463</f>
        <v>NEUTRAL</v>
      </c>
      <c r="K463" s="5" t="e">
        <f>OBV!G463</f>
        <v>#DIV/0!</v>
      </c>
      <c r="L463" s="5" t="str">
        <f>OBV!H463</f>
        <v>NEUTRAL</v>
      </c>
    </row>
    <row r="464" spans="1:12" ht="13.5" x14ac:dyDescent="0.25">
      <c r="A464" s="3">
        <f>RSI!A464</f>
        <v>0</v>
      </c>
      <c r="B464" s="2">
        <f>RSI!B464</f>
        <v>0</v>
      </c>
      <c r="C464" s="2">
        <f>RSI!I464</f>
        <v>100</v>
      </c>
      <c r="D464" s="2">
        <f>MACD!E464</f>
        <v>0</v>
      </c>
      <c r="E464" s="2">
        <f>MACD!F464</f>
        <v>0</v>
      </c>
      <c r="F464" s="2">
        <f>'Moving Avg'!D464</f>
        <v>0</v>
      </c>
      <c r="G464" s="2">
        <f>'Moving Avg'!F464</f>
        <v>0</v>
      </c>
      <c r="H464" s="2">
        <f>'Moving Avg'!G464</f>
        <v>0</v>
      </c>
      <c r="I464" s="2">
        <f>'Moving Avg'!H464</f>
        <v>0</v>
      </c>
      <c r="J464" s="5" t="str">
        <f>OBV!F464</f>
        <v>NEUTRAL</v>
      </c>
      <c r="K464" s="5" t="e">
        <f>OBV!G464</f>
        <v>#DIV/0!</v>
      </c>
      <c r="L464" s="5" t="str">
        <f>OBV!H464</f>
        <v>NEUTRAL</v>
      </c>
    </row>
    <row r="465" spans="1:12" ht="13.5" x14ac:dyDescent="0.25">
      <c r="A465" s="3">
        <f>RSI!A465</f>
        <v>0</v>
      </c>
      <c r="B465" s="2">
        <f>RSI!B465</f>
        <v>0</v>
      </c>
      <c r="C465" s="2">
        <f>RSI!I465</f>
        <v>100</v>
      </c>
      <c r="D465" s="2">
        <f>MACD!E465</f>
        <v>0</v>
      </c>
      <c r="E465" s="2">
        <f>MACD!F465</f>
        <v>0</v>
      </c>
      <c r="F465" s="2">
        <f>'Moving Avg'!D465</f>
        <v>0</v>
      </c>
      <c r="G465" s="2">
        <f>'Moving Avg'!F465</f>
        <v>0</v>
      </c>
      <c r="H465" s="2">
        <f>'Moving Avg'!G465</f>
        <v>0</v>
      </c>
      <c r="I465" s="2">
        <f>'Moving Avg'!H465</f>
        <v>0</v>
      </c>
      <c r="J465" s="5" t="str">
        <f>OBV!F465</f>
        <v>NEUTRAL</v>
      </c>
      <c r="K465" s="5" t="e">
        <f>OBV!G465</f>
        <v>#DIV/0!</v>
      </c>
      <c r="L465" s="5" t="str">
        <f>OBV!H465</f>
        <v>NEUTRAL</v>
      </c>
    </row>
    <row r="466" spans="1:12" ht="13.5" x14ac:dyDescent="0.25">
      <c r="A466" s="3">
        <f>RSI!A466</f>
        <v>0</v>
      </c>
      <c r="B466" s="2">
        <f>RSI!B466</f>
        <v>0</v>
      </c>
      <c r="C466" s="2">
        <f>RSI!I466</f>
        <v>100</v>
      </c>
      <c r="D466" s="2">
        <f>MACD!E466</f>
        <v>0</v>
      </c>
      <c r="E466" s="2">
        <f>MACD!F466</f>
        <v>0</v>
      </c>
      <c r="F466" s="2">
        <f>'Moving Avg'!D466</f>
        <v>0</v>
      </c>
      <c r="G466" s="2">
        <f>'Moving Avg'!F466</f>
        <v>0</v>
      </c>
      <c r="H466" s="2">
        <f>'Moving Avg'!G466</f>
        <v>0</v>
      </c>
      <c r="I466" s="2">
        <f>'Moving Avg'!H466</f>
        <v>0</v>
      </c>
      <c r="J466" s="5" t="str">
        <f>OBV!F466</f>
        <v>NEUTRAL</v>
      </c>
      <c r="K466" s="5" t="e">
        <f>OBV!G466</f>
        <v>#DIV/0!</v>
      </c>
      <c r="L466" s="5" t="str">
        <f>OBV!H466</f>
        <v>NEUTRAL</v>
      </c>
    </row>
    <row r="467" spans="1:12" ht="13.5" x14ac:dyDescent="0.25">
      <c r="A467" s="3">
        <f>RSI!A467</f>
        <v>0</v>
      </c>
      <c r="B467" s="2">
        <f>RSI!B467</f>
        <v>0</v>
      </c>
      <c r="C467" s="2">
        <f>RSI!I467</f>
        <v>100</v>
      </c>
      <c r="D467" s="2">
        <f>MACD!E467</f>
        <v>0</v>
      </c>
      <c r="E467" s="2">
        <f>MACD!F467</f>
        <v>0</v>
      </c>
      <c r="F467" s="2">
        <f>'Moving Avg'!D467</f>
        <v>0</v>
      </c>
      <c r="G467" s="2">
        <f>'Moving Avg'!F467</f>
        <v>0</v>
      </c>
      <c r="H467" s="2">
        <f>'Moving Avg'!G467</f>
        <v>0</v>
      </c>
      <c r="I467" s="2">
        <f>'Moving Avg'!H467</f>
        <v>0</v>
      </c>
      <c r="J467" s="5" t="str">
        <f>OBV!F467</f>
        <v>NEUTRAL</v>
      </c>
      <c r="K467" s="5" t="e">
        <f>OBV!G467</f>
        <v>#DIV/0!</v>
      </c>
      <c r="L467" s="5" t="str">
        <f>OBV!H467</f>
        <v>NEUTRAL</v>
      </c>
    </row>
    <row r="468" spans="1:12" ht="13.5" x14ac:dyDescent="0.25">
      <c r="A468" s="3">
        <f>RSI!A468</f>
        <v>0</v>
      </c>
      <c r="B468" s="2">
        <f>RSI!B468</f>
        <v>0</v>
      </c>
      <c r="C468" s="2">
        <f>RSI!I468</f>
        <v>100</v>
      </c>
      <c r="D468" s="2">
        <f>MACD!E468</f>
        <v>0</v>
      </c>
      <c r="E468" s="2">
        <f>MACD!F468</f>
        <v>0</v>
      </c>
      <c r="F468" s="2">
        <f>'Moving Avg'!D468</f>
        <v>0</v>
      </c>
      <c r="G468" s="2">
        <f>'Moving Avg'!F468</f>
        <v>0</v>
      </c>
      <c r="H468" s="2">
        <f>'Moving Avg'!G468</f>
        <v>0</v>
      </c>
      <c r="I468" s="2">
        <f>'Moving Avg'!H468</f>
        <v>0</v>
      </c>
      <c r="J468" s="5" t="str">
        <f>OBV!F468</f>
        <v>NEUTRAL</v>
      </c>
      <c r="K468" s="5" t="e">
        <f>OBV!G468</f>
        <v>#DIV/0!</v>
      </c>
      <c r="L468" s="5" t="str">
        <f>OBV!H468</f>
        <v>NEUTRAL</v>
      </c>
    </row>
    <row r="469" spans="1:12" ht="13.5" x14ac:dyDescent="0.25">
      <c r="A469" s="3">
        <f>RSI!A469</f>
        <v>0</v>
      </c>
      <c r="B469" s="2">
        <f>RSI!B469</f>
        <v>0</v>
      </c>
      <c r="C469" s="2">
        <f>RSI!I469</f>
        <v>100</v>
      </c>
      <c r="D469" s="2">
        <f>MACD!E469</f>
        <v>0</v>
      </c>
      <c r="E469" s="2">
        <f>MACD!F469</f>
        <v>0</v>
      </c>
      <c r="F469" s="2">
        <f>'Moving Avg'!D469</f>
        <v>0</v>
      </c>
      <c r="G469" s="2">
        <f>'Moving Avg'!F469</f>
        <v>0</v>
      </c>
      <c r="H469" s="2">
        <f>'Moving Avg'!G469</f>
        <v>0</v>
      </c>
      <c r="I469" s="2">
        <f>'Moving Avg'!H469</f>
        <v>0</v>
      </c>
      <c r="J469" s="5" t="str">
        <f>OBV!F469</f>
        <v>NEUTRAL</v>
      </c>
      <c r="K469" s="5" t="e">
        <f>OBV!G469</f>
        <v>#DIV/0!</v>
      </c>
      <c r="L469" s="5" t="str">
        <f>OBV!H469</f>
        <v>NEUTRAL</v>
      </c>
    </row>
    <row r="470" spans="1:12" ht="13.5" x14ac:dyDescent="0.25">
      <c r="A470" s="3">
        <f>RSI!A470</f>
        <v>0</v>
      </c>
      <c r="B470" s="2">
        <f>RSI!B470</f>
        <v>0</v>
      </c>
      <c r="C470" s="2">
        <f>RSI!I470</f>
        <v>100</v>
      </c>
      <c r="D470" s="2">
        <f>MACD!E470</f>
        <v>0</v>
      </c>
      <c r="E470" s="2">
        <f>MACD!F470</f>
        <v>0</v>
      </c>
      <c r="F470" s="2">
        <f>'Moving Avg'!D470</f>
        <v>0</v>
      </c>
      <c r="G470" s="2">
        <f>'Moving Avg'!F470</f>
        <v>0</v>
      </c>
      <c r="H470" s="2">
        <f>'Moving Avg'!G470</f>
        <v>0</v>
      </c>
      <c r="I470" s="2">
        <f>'Moving Avg'!H470</f>
        <v>0</v>
      </c>
      <c r="J470" s="5" t="str">
        <f>OBV!F470</f>
        <v>NEUTRAL</v>
      </c>
      <c r="K470" s="5" t="e">
        <f>OBV!G470</f>
        <v>#DIV/0!</v>
      </c>
      <c r="L470" s="5" t="str">
        <f>OBV!H470</f>
        <v>NEUTRAL</v>
      </c>
    </row>
    <row r="471" spans="1:12" ht="13.5" x14ac:dyDescent="0.25">
      <c r="A471" s="3">
        <f>RSI!A471</f>
        <v>0</v>
      </c>
      <c r="B471" s="2">
        <f>RSI!B471</f>
        <v>0</v>
      </c>
      <c r="C471" s="2">
        <f>RSI!I471</f>
        <v>100</v>
      </c>
      <c r="D471" s="2">
        <f>MACD!E471</f>
        <v>0</v>
      </c>
      <c r="E471" s="2">
        <f>MACD!F471</f>
        <v>0</v>
      </c>
      <c r="F471" s="2">
        <f>'Moving Avg'!D471</f>
        <v>0</v>
      </c>
      <c r="G471" s="2">
        <f>'Moving Avg'!F471</f>
        <v>0</v>
      </c>
      <c r="H471" s="2">
        <f>'Moving Avg'!G471</f>
        <v>0</v>
      </c>
      <c r="I471" s="2">
        <f>'Moving Avg'!H471</f>
        <v>0</v>
      </c>
      <c r="J471" s="5" t="str">
        <f>OBV!F471</f>
        <v>NEUTRAL</v>
      </c>
      <c r="K471" s="5" t="e">
        <f>OBV!G471</f>
        <v>#DIV/0!</v>
      </c>
      <c r="L471" s="5" t="str">
        <f>OBV!H471</f>
        <v>NEUTRAL</v>
      </c>
    </row>
    <row r="472" spans="1:12" ht="13.5" x14ac:dyDescent="0.25">
      <c r="A472" s="3">
        <f>RSI!A472</f>
        <v>0</v>
      </c>
      <c r="B472" s="2">
        <f>RSI!B472</f>
        <v>0</v>
      </c>
      <c r="C472" s="2">
        <f>RSI!I472</f>
        <v>100</v>
      </c>
      <c r="D472" s="2">
        <f>MACD!E472</f>
        <v>0</v>
      </c>
      <c r="E472" s="2">
        <f>MACD!F472</f>
        <v>0</v>
      </c>
      <c r="F472" s="2">
        <f>'Moving Avg'!D472</f>
        <v>0</v>
      </c>
      <c r="G472" s="2">
        <f>'Moving Avg'!F472</f>
        <v>0</v>
      </c>
      <c r="H472" s="2">
        <f>'Moving Avg'!G472</f>
        <v>0</v>
      </c>
      <c r="I472" s="2">
        <f>'Moving Avg'!H472</f>
        <v>0</v>
      </c>
      <c r="J472" s="5" t="str">
        <f>OBV!F472</f>
        <v>NEUTRAL</v>
      </c>
      <c r="K472" s="5" t="e">
        <f>OBV!G472</f>
        <v>#DIV/0!</v>
      </c>
      <c r="L472" s="5" t="str">
        <f>OBV!H472</f>
        <v>NEUTRAL</v>
      </c>
    </row>
    <row r="473" spans="1:12" ht="13.5" x14ac:dyDescent="0.25">
      <c r="A473" s="3">
        <f>RSI!A473</f>
        <v>0</v>
      </c>
      <c r="B473" s="2">
        <f>RSI!B473</f>
        <v>0</v>
      </c>
      <c r="C473" s="2">
        <f>RSI!I473</f>
        <v>100</v>
      </c>
      <c r="D473" s="2">
        <f>MACD!E473</f>
        <v>0</v>
      </c>
      <c r="E473" s="2">
        <f>MACD!F473</f>
        <v>0</v>
      </c>
      <c r="F473" s="2">
        <f>'Moving Avg'!D473</f>
        <v>0</v>
      </c>
      <c r="G473" s="2">
        <f>'Moving Avg'!F473</f>
        <v>0</v>
      </c>
      <c r="H473" s="2">
        <f>'Moving Avg'!G473</f>
        <v>0</v>
      </c>
      <c r="I473" s="2">
        <f>'Moving Avg'!H473</f>
        <v>0</v>
      </c>
      <c r="J473" s="5" t="str">
        <f>OBV!F473</f>
        <v>NEUTRAL</v>
      </c>
      <c r="K473" s="5" t="e">
        <f>OBV!G473</f>
        <v>#DIV/0!</v>
      </c>
      <c r="L473" s="5" t="str">
        <f>OBV!H473</f>
        <v>NEUTRAL</v>
      </c>
    </row>
    <row r="474" spans="1:12" ht="13.5" x14ac:dyDescent="0.25">
      <c r="A474" s="3">
        <f>RSI!A474</f>
        <v>0</v>
      </c>
      <c r="B474" s="2">
        <f>RSI!B474</f>
        <v>0</v>
      </c>
      <c r="C474" s="2">
        <f>RSI!I474</f>
        <v>100</v>
      </c>
      <c r="D474" s="2">
        <f>MACD!E474</f>
        <v>0</v>
      </c>
      <c r="E474" s="2">
        <f>MACD!F474</f>
        <v>0</v>
      </c>
      <c r="F474" s="2">
        <f>'Moving Avg'!D474</f>
        <v>0</v>
      </c>
      <c r="G474" s="2">
        <f>'Moving Avg'!F474</f>
        <v>0</v>
      </c>
      <c r="H474" s="2">
        <f>'Moving Avg'!G474</f>
        <v>0</v>
      </c>
      <c r="I474" s="2">
        <f>'Moving Avg'!H474</f>
        <v>0</v>
      </c>
      <c r="J474" s="5" t="str">
        <f>OBV!F474</f>
        <v>NEUTRAL</v>
      </c>
      <c r="K474" s="5" t="e">
        <f>OBV!G474</f>
        <v>#DIV/0!</v>
      </c>
      <c r="L474" s="5" t="str">
        <f>OBV!H474</f>
        <v>NEUTRAL</v>
      </c>
    </row>
    <row r="475" spans="1:12" ht="13.5" x14ac:dyDescent="0.25">
      <c r="A475" s="3">
        <f>RSI!A475</f>
        <v>0</v>
      </c>
      <c r="B475" s="2">
        <f>RSI!B475</f>
        <v>0</v>
      </c>
      <c r="C475" s="2">
        <f>RSI!I475</f>
        <v>100</v>
      </c>
      <c r="D475" s="2">
        <f>MACD!E475</f>
        <v>0</v>
      </c>
      <c r="E475" s="2">
        <f>MACD!F475</f>
        <v>0</v>
      </c>
      <c r="F475" s="2">
        <f>'Moving Avg'!D475</f>
        <v>0</v>
      </c>
      <c r="G475" s="2">
        <f>'Moving Avg'!F475</f>
        <v>0</v>
      </c>
      <c r="H475" s="2">
        <f>'Moving Avg'!G475</f>
        <v>0</v>
      </c>
      <c r="I475" s="2">
        <f>'Moving Avg'!H475</f>
        <v>0</v>
      </c>
      <c r="J475" s="5" t="str">
        <f>OBV!F475</f>
        <v>NEUTRAL</v>
      </c>
      <c r="K475" s="5" t="e">
        <f>OBV!G475</f>
        <v>#DIV/0!</v>
      </c>
      <c r="L475" s="5" t="str">
        <f>OBV!H475</f>
        <v>NEUTRAL</v>
      </c>
    </row>
    <row r="476" spans="1:12" ht="13.5" x14ac:dyDescent="0.25">
      <c r="A476" s="3">
        <f>RSI!A476</f>
        <v>0</v>
      </c>
      <c r="B476" s="2">
        <f>RSI!B476</f>
        <v>0</v>
      </c>
      <c r="C476" s="2">
        <f>RSI!I476</f>
        <v>100</v>
      </c>
      <c r="D476" s="2">
        <f>MACD!E476</f>
        <v>0</v>
      </c>
      <c r="E476" s="2">
        <f>MACD!F476</f>
        <v>0</v>
      </c>
      <c r="F476" s="2">
        <f>'Moving Avg'!D476</f>
        <v>0</v>
      </c>
      <c r="G476" s="2">
        <f>'Moving Avg'!F476</f>
        <v>0</v>
      </c>
      <c r="H476" s="2">
        <f>'Moving Avg'!G476</f>
        <v>0</v>
      </c>
      <c r="I476" s="2">
        <f>'Moving Avg'!H476</f>
        <v>0</v>
      </c>
      <c r="J476" s="5" t="str">
        <f>OBV!F476</f>
        <v>NEUTRAL</v>
      </c>
      <c r="K476" s="5" t="e">
        <f>OBV!G476</f>
        <v>#DIV/0!</v>
      </c>
      <c r="L476" s="5" t="str">
        <f>OBV!H476</f>
        <v>NEUTRAL</v>
      </c>
    </row>
    <row r="477" spans="1:12" ht="13.5" x14ac:dyDescent="0.25">
      <c r="A477" s="3">
        <f>RSI!A477</f>
        <v>0</v>
      </c>
      <c r="B477" s="2">
        <f>RSI!B477</f>
        <v>0</v>
      </c>
      <c r="C477" s="2">
        <f>RSI!I477</f>
        <v>100</v>
      </c>
      <c r="D477" s="2">
        <f>MACD!E477</f>
        <v>0</v>
      </c>
      <c r="E477" s="2">
        <f>MACD!F477</f>
        <v>0</v>
      </c>
      <c r="F477" s="2">
        <f>'Moving Avg'!D477</f>
        <v>0</v>
      </c>
      <c r="G477" s="2">
        <f>'Moving Avg'!F477</f>
        <v>0</v>
      </c>
      <c r="H477" s="2">
        <f>'Moving Avg'!G477</f>
        <v>0</v>
      </c>
      <c r="I477" s="2">
        <f>'Moving Avg'!H477</f>
        <v>0</v>
      </c>
      <c r="J477" s="5" t="str">
        <f>OBV!F477</f>
        <v>NEUTRAL</v>
      </c>
      <c r="K477" s="5" t="e">
        <f>OBV!G477</f>
        <v>#DIV/0!</v>
      </c>
      <c r="L477" s="5" t="str">
        <f>OBV!H477</f>
        <v>NEUTRAL</v>
      </c>
    </row>
    <row r="478" spans="1:12" ht="13.5" x14ac:dyDescent="0.25">
      <c r="A478" s="3">
        <f>RSI!A478</f>
        <v>0</v>
      </c>
      <c r="B478" s="2">
        <f>RSI!B478</f>
        <v>0</v>
      </c>
      <c r="C478" s="2">
        <f>RSI!I478</f>
        <v>100</v>
      </c>
      <c r="D478" s="2">
        <f>MACD!E478</f>
        <v>0</v>
      </c>
      <c r="E478" s="2">
        <f>MACD!F478</f>
        <v>0</v>
      </c>
      <c r="F478" s="2">
        <f>'Moving Avg'!D478</f>
        <v>0</v>
      </c>
      <c r="G478" s="2">
        <f>'Moving Avg'!F478</f>
        <v>0</v>
      </c>
      <c r="H478" s="2">
        <f>'Moving Avg'!G478</f>
        <v>0</v>
      </c>
      <c r="I478" s="2">
        <f>'Moving Avg'!H478</f>
        <v>0</v>
      </c>
      <c r="J478" s="5" t="str">
        <f>OBV!F478</f>
        <v>NEUTRAL</v>
      </c>
      <c r="K478" s="5" t="e">
        <f>OBV!G478</f>
        <v>#DIV/0!</v>
      </c>
      <c r="L478" s="5" t="str">
        <f>OBV!H478</f>
        <v>NEUTRAL</v>
      </c>
    </row>
    <row r="479" spans="1:12" ht="13.5" x14ac:dyDescent="0.25">
      <c r="A479" s="3">
        <f>RSI!A479</f>
        <v>0</v>
      </c>
      <c r="B479" s="2">
        <f>RSI!B479</f>
        <v>0</v>
      </c>
      <c r="C479" s="2">
        <f>RSI!I479</f>
        <v>100</v>
      </c>
      <c r="D479" s="2">
        <f>MACD!E479</f>
        <v>0</v>
      </c>
      <c r="E479" s="2">
        <f>MACD!F479</f>
        <v>0</v>
      </c>
      <c r="F479" s="2">
        <f>'Moving Avg'!D479</f>
        <v>0</v>
      </c>
      <c r="G479" s="2">
        <f>'Moving Avg'!F479</f>
        <v>0</v>
      </c>
      <c r="H479" s="2">
        <f>'Moving Avg'!G479</f>
        <v>0</v>
      </c>
      <c r="I479" s="2">
        <f>'Moving Avg'!H479</f>
        <v>0</v>
      </c>
      <c r="J479" s="5" t="str">
        <f>OBV!F479</f>
        <v>NEUTRAL</v>
      </c>
      <c r="K479" s="5" t="e">
        <f>OBV!G479</f>
        <v>#DIV/0!</v>
      </c>
      <c r="L479" s="5" t="str">
        <f>OBV!H479</f>
        <v>NEUTRAL</v>
      </c>
    </row>
    <row r="480" spans="1:12" ht="13.5" x14ac:dyDescent="0.25">
      <c r="A480" s="3">
        <f>RSI!A480</f>
        <v>0</v>
      </c>
      <c r="B480" s="2">
        <f>RSI!B480</f>
        <v>0</v>
      </c>
      <c r="C480" s="2">
        <f>RSI!I480</f>
        <v>100</v>
      </c>
      <c r="D480" s="2">
        <f>MACD!E480</f>
        <v>0</v>
      </c>
      <c r="E480" s="2">
        <f>MACD!F480</f>
        <v>0</v>
      </c>
      <c r="F480" s="2">
        <f>'Moving Avg'!D480</f>
        <v>0</v>
      </c>
      <c r="G480" s="2">
        <f>'Moving Avg'!F480</f>
        <v>0</v>
      </c>
      <c r="H480" s="2">
        <f>'Moving Avg'!G480</f>
        <v>0</v>
      </c>
      <c r="I480" s="2">
        <f>'Moving Avg'!H480</f>
        <v>0</v>
      </c>
      <c r="J480" s="5" t="str">
        <f>OBV!F480</f>
        <v>NEUTRAL</v>
      </c>
      <c r="K480" s="5" t="e">
        <f>OBV!G480</f>
        <v>#DIV/0!</v>
      </c>
      <c r="L480" s="5" t="str">
        <f>OBV!H480</f>
        <v>NEUTRAL</v>
      </c>
    </row>
    <row r="481" spans="1:12" ht="13.5" x14ac:dyDescent="0.25">
      <c r="A481" s="3">
        <f>RSI!A481</f>
        <v>0</v>
      </c>
      <c r="B481" s="2">
        <f>RSI!B481</f>
        <v>0</v>
      </c>
      <c r="C481" s="2">
        <f>RSI!I481</f>
        <v>100</v>
      </c>
      <c r="D481" s="2">
        <f>MACD!E481</f>
        <v>0</v>
      </c>
      <c r="E481" s="2">
        <f>MACD!F481</f>
        <v>0</v>
      </c>
      <c r="F481" s="2">
        <f>'Moving Avg'!D481</f>
        <v>0</v>
      </c>
      <c r="G481" s="2">
        <f>'Moving Avg'!F481</f>
        <v>0</v>
      </c>
      <c r="H481" s="2">
        <f>'Moving Avg'!G481</f>
        <v>0</v>
      </c>
      <c r="I481" s="2">
        <f>'Moving Avg'!H481</f>
        <v>0</v>
      </c>
      <c r="J481" s="5" t="str">
        <f>OBV!F481</f>
        <v>NEUTRAL</v>
      </c>
      <c r="K481" s="5" t="e">
        <f>OBV!G481</f>
        <v>#DIV/0!</v>
      </c>
      <c r="L481" s="5" t="str">
        <f>OBV!H481</f>
        <v>NEUTRAL</v>
      </c>
    </row>
    <row r="482" spans="1:12" ht="13.5" x14ac:dyDescent="0.25">
      <c r="A482" s="3">
        <f>RSI!A482</f>
        <v>0</v>
      </c>
      <c r="B482" s="2">
        <f>RSI!B482</f>
        <v>0</v>
      </c>
      <c r="C482" s="2">
        <f>RSI!I482</f>
        <v>100</v>
      </c>
      <c r="D482" s="2">
        <f>MACD!E482</f>
        <v>0</v>
      </c>
      <c r="E482" s="2">
        <f>MACD!F482</f>
        <v>0</v>
      </c>
      <c r="F482" s="2">
        <f>'Moving Avg'!D482</f>
        <v>0</v>
      </c>
      <c r="G482" s="2">
        <f>'Moving Avg'!F482</f>
        <v>0</v>
      </c>
      <c r="H482" s="2">
        <f>'Moving Avg'!G482</f>
        <v>0</v>
      </c>
      <c r="I482" s="2">
        <f>'Moving Avg'!H482</f>
        <v>0</v>
      </c>
      <c r="J482" s="5" t="str">
        <f>OBV!F482</f>
        <v>NEUTRAL</v>
      </c>
      <c r="K482" s="5" t="e">
        <f>OBV!G482</f>
        <v>#DIV/0!</v>
      </c>
      <c r="L482" s="5" t="str">
        <f>OBV!H482</f>
        <v>NEUTRAL</v>
      </c>
    </row>
    <row r="483" spans="1:12" ht="13.5" x14ac:dyDescent="0.25">
      <c r="A483" s="3">
        <f>RSI!A483</f>
        <v>0</v>
      </c>
      <c r="B483" s="2">
        <f>RSI!B483</f>
        <v>0</v>
      </c>
      <c r="C483" s="2">
        <f>RSI!I483</f>
        <v>100</v>
      </c>
      <c r="D483" s="2">
        <f>MACD!E483</f>
        <v>0</v>
      </c>
      <c r="E483" s="2">
        <f>MACD!F483</f>
        <v>0</v>
      </c>
      <c r="F483" s="2">
        <f>'Moving Avg'!D483</f>
        <v>0</v>
      </c>
      <c r="G483" s="2">
        <f>'Moving Avg'!F483</f>
        <v>0</v>
      </c>
      <c r="H483" s="2">
        <f>'Moving Avg'!G483</f>
        <v>0</v>
      </c>
      <c r="I483" s="2">
        <f>'Moving Avg'!H483</f>
        <v>0</v>
      </c>
      <c r="J483" s="5" t="str">
        <f>OBV!F483</f>
        <v>NEUTRAL</v>
      </c>
      <c r="K483" s="5" t="e">
        <f>OBV!G483</f>
        <v>#DIV/0!</v>
      </c>
      <c r="L483" s="5" t="str">
        <f>OBV!H483</f>
        <v>NEUTRAL</v>
      </c>
    </row>
    <row r="484" spans="1:12" ht="13.5" x14ac:dyDescent="0.25">
      <c r="A484" s="3">
        <f>RSI!A484</f>
        <v>0</v>
      </c>
      <c r="B484" s="2">
        <f>RSI!B484</f>
        <v>0</v>
      </c>
      <c r="C484" s="2">
        <f>RSI!I484</f>
        <v>100</v>
      </c>
      <c r="D484" s="2">
        <f>MACD!E484</f>
        <v>0</v>
      </c>
      <c r="E484" s="2">
        <f>MACD!F484</f>
        <v>0</v>
      </c>
      <c r="F484" s="2">
        <f>'Moving Avg'!D484</f>
        <v>0</v>
      </c>
      <c r="G484" s="2">
        <f>'Moving Avg'!F484</f>
        <v>0</v>
      </c>
      <c r="H484" s="2">
        <f>'Moving Avg'!G484</f>
        <v>0</v>
      </c>
      <c r="I484" s="2">
        <f>'Moving Avg'!H484</f>
        <v>0</v>
      </c>
      <c r="J484" s="5" t="str">
        <f>OBV!F484</f>
        <v>NEUTRAL</v>
      </c>
      <c r="K484" s="5" t="e">
        <f>OBV!G484</f>
        <v>#DIV/0!</v>
      </c>
      <c r="L484" s="5" t="str">
        <f>OBV!H484</f>
        <v>NEUTRAL</v>
      </c>
    </row>
    <row r="485" spans="1:12" ht="13.5" x14ac:dyDescent="0.25">
      <c r="A485" s="3">
        <f>RSI!A485</f>
        <v>0</v>
      </c>
      <c r="B485" s="2">
        <f>RSI!B485</f>
        <v>0</v>
      </c>
      <c r="C485" s="2">
        <f>RSI!I485</f>
        <v>100</v>
      </c>
      <c r="D485" s="2">
        <f>MACD!E485</f>
        <v>0</v>
      </c>
      <c r="E485" s="2">
        <f>MACD!F485</f>
        <v>0</v>
      </c>
      <c r="F485" s="2">
        <f>'Moving Avg'!D485</f>
        <v>0</v>
      </c>
      <c r="G485" s="2">
        <f>'Moving Avg'!F485</f>
        <v>0</v>
      </c>
      <c r="H485" s="2">
        <f>'Moving Avg'!G485</f>
        <v>0</v>
      </c>
      <c r="I485" s="2">
        <f>'Moving Avg'!H485</f>
        <v>0</v>
      </c>
      <c r="J485" s="5" t="str">
        <f>OBV!F485</f>
        <v>NEUTRAL</v>
      </c>
      <c r="K485" s="5" t="e">
        <f>OBV!G485</f>
        <v>#DIV/0!</v>
      </c>
      <c r="L485" s="5" t="str">
        <f>OBV!H485</f>
        <v>NEUTRAL</v>
      </c>
    </row>
    <row r="486" spans="1:12" ht="13.5" x14ac:dyDescent="0.25">
      <c r="A486" s="3">
        <f>RSI!A486</f>
        <v>0</v>
      </c>
      <c r="B486" s="2">
        <f>RSI!B486</f>
        <v>0</v>
      </c>
      <c r="C486" s="2">
        <f>RSI!I486</f>
        <v>100</v>
      </c>
      <c r="D486" s="2">
        <f>MACD!E486</f>
        <v>0</v>
      </c>
      <c r="E486" s="2">
        <f>MACD!F486</f>
        <v>0</v>
      </c>
      <c r="F486" s="2">
        <f>'Moving Avg'!D486</f>
        <v>0</v>
      </c>
      <c r="G486" s="2">
        <f>'Moving Avg'!F486</f>
        <v>0</v>
      </c>
      <c r="H486" s="2">
        <f>'Moving Avg'!G486</f>
        <v>0</v>
      </c>
      <c r="I486" s="2">
        <f>'Moving Avg'!H486</f>
        <v>0</v>
      </c>
      <c r="J486" s="5" t="str">
        <f>OBV!F486</f>
        <v>NEUTRAL</v>
      </c>
      <c r="K486" s="5" t="e">
        <f>OBV!G486</f>
        <v>#DIV/0!</v>
      </c>
      <c r="L486" s="5" t="str">
        <f>OBV!H486</f>
        <v>NEUTRAL</v>
      </c>
    </row>
    <row r="487" spans="1:12" ht="13.5" x14ac:dyDescent="0.25">
      <c r="A487" s="3">
        <f>RSI!A487</f>
        <v>0</v>
      </c>
      <c r="B487" s="2">
        <f>RSI!B487</f>
        <v>0</v>
      </c>
      <c r="C487" s="2">
        <f>RSI!I487</f>
        <v>100</v>
      </c>
      <c r="D487" s="2">
        <f>MACD!E487</f>
        <v>0</v>
      </c>
      <c r="E487" s="2">
        <f>MACD!F487</f>
        <v>0</v>
      </c>
      <c r="F487" s="2">
        <f>'Moving Avg'!D487</f>
        <v>0</v>
      </c>
      <c r="G487" s="2">
        <f>'Moving Avg'!F487</f>
        <v>0</v>
      </c>
      <c r="H487" s="2">
        <f>'Moving Avg'!G487</f>
        <v>0</v>
      </c>
      <c r="I487" s="2">
        <f>'Moving Avg'!H487</f>
        <v>0</v>
      </c>
      <c r="J487" s="5" t="str">
        <f>OBV!F487</f>
        <v>NEUTRAL</v>
      </c>
      <c r="K487" s="5" t="e">
        <f>OBV!G487</f>
        <v>#DIV/0!</v>
      </c>
      <c r="L487" s="5" t="str">
        <f>OBV!H487</f>
        <v>NEUTRAL</v>
      </c>
    </row>
    <row r="488" spans="1:12" ht="13.5" x14ac:dyDescent="0.25">
      <c r="A488" s="3">
        <f>RSI!A488</f>
        <v>0</v>
      </c>
      <c r="B488" s="2">
        <f>RSI!B488</f>
        <v>0</v>
      </c>
      <c r="C488" s="2">
        <f>RSI!I488</f>
        <v>100</v>
      </c>
      <c r="D488" s="2">
        <f>MACD!E488</f>
        <v>0</v>
      </c>
      <c r="E488" s="2">
        <f>MACD!F488</f>
        <v>0</v>
      </c>
      <c r="F488" s="2">
        <f>'Moving Avg'!D488</f>
        <v>0</v>
      </c>
      <c r="G488" s="2">
        <f>'Moving Avg'!F488</f>
        <v>0</v>
      </c>
      <c r="H488" s="2">
        <f>'Moving Avg'!G488</f>
        <v>0</v>
      </c>
      <c r="I488" s="2">
        <f>'Moving Avg'!H488</f>
        <v>0</v>
      </c>
      <c r="J488" s="5" t="str">
        <f>OBV!F488</f>
        <v>NEUTRAL</v>
      </c>
      <c r="K488" s="5" t="e">
        <f>OBV!G488</f>
        <v>#DIV/0!</v>
      </c>
      <c r="L488" s="5" t="str">
        <f>OBV!H488</f>
        <v>NEUTRAL</v>
      </c>
    </row>
    <row r="489" spans="1:12" ht="13.5" x14ac:dyDescent="0.25">
      <c r="A489" s="3">
        <f>RSI!A489</f>
        <v>0</v>
      </c>
      <c r="B489" s="2">
        <f>RSI!B489</f>
        <v>0</v>
      </c>
      <c r="C489" s="2">
        <f>RSI!I489</f>
        <v>100</v>
      </c>
      <c r="D489" s="2">
        <f>MACD!E489</f>
        <v>0</v>
      </c>
      <c r="E489" s="2">
        <f>MACD!F489</f>
        <v>0</v>
      </c>
      <c r="F489" s="2">
        <f>'Moving Avg'!D489</f>
        <v>0</v>
      </c>
      <c r="G489" s="2">
        <f>'Moving Avg'!F489</f>
        <v>0</v>
      </c>
      <c r="H489" s="2">
        <f>'Moving Avg'!G489</f>
        <v>0</v>
      </c>
      <c r="I489" s="2">
        <f>'Moving Avg'!H489</f>
        <v>0</v>
      </c>
      <c r="J489" s="5" t="str">
        <f>OBV!F489</f>
        <v>NEUTRAL</v>
      </c>
      <c r="K489" s="5" t="e">
        <f>OBV!G489</f>
        <v>#DIV/0!</v>
      </c>
      <c r="L489" s="5" t="str">
        <f>OBV!H489</f>
        <v>NEUTRAL</v>
      </c>
    </row>
    <row r="490" spans="1:12" ht="13.5" x14ac:dyDescent="0.25">
      <c r="A490" s="3">
        <f>RSI!A490</f>
        <v>0</v>
      </c>
      <c r="B490" s="2">
        <f>RSI!B490</f>
        <v>0</v>
      </c>
      <c r="C490" s="2">
        <f>RSI!I490</f>
        <v>100</v>
      </c>
      <c r="D490" s="2">
        <f>MACD!E490</f>
        <v>0</v>
      </c>
      <c r="E490" s="2">
        <f>MACD!F490</f>
        <v>0</v>
      </c>
      <c r="F490" s="2">
        <f>'Moving Avg'!D490</f>
        <v>0</v>
      </c>
      <c r="G490" s="2">
        <f>'Moving Avg'!F490</f>
        <v>0</v>
      </c>
      <c r="H490" s="2">
        <f>'Moving Avg'!G490</f>
        <v>0</v>
      </c>
      <c r="I490" s="2">
        <f>'Moving Avg'!H490</f>
        <v>0</v>
      </c>
      <c r="J490" s="5" t="str">
        <f>OBV!F490</f>
        <v>NEUTRAL</v>
      </c>
      <c r="K490" s="5" t="e">
        <f>OBV!G490</f>
        <v>#DIV/0!</v>
      </c>
      <c r="L490" s="5" t="str">
        <f>OBV!H490</f>
        <v>NEUTRAL</v>
      </c>
    </row>
    <row r="491" spans="1:12" ht="13.5" x14ac:dyDescent="0.25">
      <c r="A491" s="3">
        <f>RSI!A491</f>
        <v>0</v>
      </c>
      <c r="B491" s="2">
        <f>RSI!B491</f>
        <v>0</v>
      </c>
      <c r="C491" s="2">
        <f>RSI!I491</f>
        <v>100</v>
      </c>
      <c r="D491" s="2">
        <f>MACD!E491</f>
        <v>0</v>
      </c>
      <c r="E491" s="2">
        <f>MACD!F491</f>
        <v>0</v>
      </c>
      <c r="F491" s="2">
        <f>'Moving Avg'!D491</f>
        <v>0</v>
      </c>
      <c r="G491" s="2">
        <f>'Moving Avg'!F491</f>
        <v>0</v>
      </c>
      <c r="H491" s="2">
        <f>'Moving Avg'!G491</f>
        <v>0</v>
      </c>
      <c r="I491" s="2">
        <f>'Moving Avg'!H491</f>
        <v>0</v>
      </c>
      <c r="J491" s="5" t="str">
        <f>OBV!F491</f>
        <v>NEUTRAL</v>
      </c>
      <c r="K491" s="5" t="e">
        <f>OBV!G491</f>
        <v>#DIV/0!</v>
      </c>
      <c r="L491" s="5" t="str">
        <f>OBV!H491</f>
        <v>NEUTRAL</v>
      </c>
    </row>
    <row r="492" spans="1:12" ht="13.5" x14ac:dyDescent="0.25">
      <c r="A492" s="3">
        <f>RSI!A492</f>
        <v>0</v>
      </c>
      <c r="B492" s="2">
        <f>RSI!B492</f>
        <v>0</v>
      </c>
      <c r="C492" s="2">
        <f>RSI!I492</f>
        <v>100</v>
      </c>
      <c r="D492" s="2">
        <f>MACD!E492</f>
        <v>0</v>
      </c>
      <c r="E492" s="2">
        <f>MACD!F492</f>
        <v>0</v>
      </c>
      <c r="F492" s="2">
        <f>'Moving Avg'!D492</f>
        <v>0</v>
      </c>
      <c r="G492" s="2">
        <f>'Moving Avg'!F492</f>
        <v>0</v>
      </c>
      <c r="H492" s="2">
        <f>'Moving Avg'!G492</f>
        <v>0</v>
      </c>
      <c r="I492" s="2">
        <f>'Moving Avg'!H492</f>
        <v>0</v>
      </c>
      <c r="J492" s="5" t="str">
        <f>OBV!F492</f>
        <v>NEUTRAL</v>
      </c>
      <c r="K492" s="5" t="e">
        <f>OBV!G492</f>
        <v>#DIV/0!</v>
      </c>
      <c r="L492" s="5" t="str">
        <f>OBV!H492</f>
        <v>NEUTRAL</v>
      </c>
    </row>
    <row r="493" spans="1:12" ht="13.5" x14ac:dyDescent="0.25">
      <c r="A493" s="3">
        <f>RSI!A493</f>
        <v>0</v>
      </c>
      <c r="B493" s="2">
        <f>RSI!B493</f>
        <v>0</v>
      </c>
      <c r="C493" s="2">
        <f>RSI!I493</f>
        <v>100</v>
      </c>
      <c r="D493" s="2">
        <f>MACD!E493</f>
        <v>0</v>
      </c>
      <c r="E493" s="2">
        <f>MACD!F493</f>
        <v>0</v>
      </c>
      <c r="F493" s="2">
        <f>'Moving Avg'!D493</f>
        <v>0</v>
      </c>
      <c r="G493" s="2">
        <f>'Moving Avg'!F493</f>
        <v>0</v>
      </c>
      <c r="H493" s="2">
        <f>'Moving Avg'!G493</f>
        <v>0</v>
      </c>
      <c r="I493" s="2">
        <f>'Moving Avg'!H493</f>
        <v>0</v>
      </c>
      <c r="J493" s="5" t="str">
        <f>OBV!F493</f>
        <v>NEUTRAL</v>
      </c>
      <c r="K493" s="5" t="e">
        <f>OBV!G493</f>
        <v>#DIV/0!</v>
      </c>
      <c r="L493" s="5" t="str">
        <f>OBV!H493</f>
        <v>NEUTRAL</v>
      </c>
    </row>
    <row r="494" spans="1:12" ht="13.5" x14ac:dyDescent="0.25">
      <c r="A494" s="3">
        <f>RSI!A494</f>
        <v>0</v>
      </c>
      <c r="B494" s="2">
        <f>RSI!B494</f>
        <v>0</v>
      </c>
      <c r="C494" s="2">
        <f>RSI!I494</f>
        <v>100</v>
      </c>
      <c r="D494" s="2">
        <f>MACD!E494</f>
        <v>0</v>
      </c>
      <c r="E494" s="2">
        <f>MACD!F494</f>
        <v>0</v>
      </c>
      <c r="F494" s="2">
        <f>'Moving Avg'!D494</f>
        <v>0</v>
      </c>
      <c r="G494" s="2">
        <f>'Moving Avg'!F494</f>
        <v>0</v>
      </c>
      <c r="H494" s="2">
        <f>'Moving Avg'!G494</f>
        <v>0</v>
      </c>
      <c r="I494" s="2">
        <f>'Moving Avg'!H494</f>
        <v>0</v>
      </c>
      <c r="J494" s="5" t="str">
        <f>OBV!F494</f>
        <v>NEUTRAL</v>
      </c>
      <c r="K494" s="5" t="e">
        <f>OBV!G494</f>
        <v>#DIV/0!</v>
      </c>
      <c r="L494" s="5" t="str">
        <f>OBV!H494</f>
        <v>NEUTRAL</v>
      </c>
    </row>
    <row r="495" spans="1:12" ht="13.5" x14ac:dyDescent="0.25">
      <c r="A495" s="3">
        <f>RSI!A495</f>
        <v>0</v>
      </c>
      <c r="B495" s="2">
        <f>RSI!B495</f>
        <v>0</v>
      </c>
      <c r="C495" s="2">
        <f>RSI!I495</f>
        <v>100</v>
      </c>
      <c r="D495" s="2">
        <f>MACD!E495</f>
        <v>0</v>
      </c>
      <c r="E495" s="2">
        <f>MACD!F495</f>
        <v>0</v>
      </c>
      <c r="F495" s="2">
        <f>'Moving Avg'!D495</f>
        <v>0</v>
      </c>
      <c r="G495" s="2">
        <f>'Moving Avg'!F495</f>
        <v>0</v>
      </c>
      <c r="H495" s="2">
        <f>'Moving Avg'!G495</f>
        <v>0</v>
      </c>
      <c r="I495" s="2">
        <f>'Moving Avg'!H495</f>
        <v>0</v>
      </c>
      <c r="J495" s="5" t="str">
        <f>OBV!F495</f>
        <v>NEUTRAL</v>
      </c>
      <c r="K495" s="5" t="e">
        <f>OBV!G495</f>
        <v>#DIV/0!</v>
      </c>
      <c r="L495" s="5" t="str">
        <f>OBV!H495</f>
        <v>NEUTRAL</v>
      </c>
    </row>
    <row r="496" spans="1:12" ht="13.5" x14ac:dyDescent="0.25">
      <c r="A496" s="3">
        <f>RSI!A496</f>
        <v>0</v>
      </c>
      <c r="B496" s="2">
        <f>RSI!B496</f>
        <v>0</v>
      </c>
      <c r="C496" s="2">
        <f>RSI!I496</f>
        <v>100</v>
      </c>
      <c r="D496" s="2">
        <f>MACD!E496</f>
        <v>0</v>
      </c>
      <c r="E496" s="2">
        <f>MACD!F496</f>
        <v>0</v>
      </c>
      <c r="F496" s="2">
        <f>'Moving Avg'!D496</f>
        <v>0</v>
      </c>
      <c r="G496" s="2">
        <f>'Moving Avg'!F496</f>
        <v>0</v>
      </c>
      <c r="H496" s="2">
        <f>'Moving Avg'!G496</f>
        <v>0</v>
      </c>
      <c r="I496" s="2">
        <f>'Moving Avg'!H496</f>
        <v>0</v>
      </c>
      <c r="J496" s="5" t="str">
        <f>OBV!F496</f>
        <v>NEUTRAL</v>
      </c>
      <c r="K496" s="5" t="e">
        <f>OBV!G496</f>
        <v>#DIV/0!</v>
      </c>
      <c r="L496" s="5" t="str">
        <f>OBV!H496</f>
        <v>NEUTRAL</v>
      </c>
    </row>
    <row r="497" spans="1:12" ht="13.5" x14ac:dyDescent="0.25">
      <c r="A497" s="3">
        <f>RSI!A497</f>
        <v>0</v>
      </c>
      <c r="B497" s="2">
        <f>RSI!B497</f>
        <v>0</v>
      </c>
      <c r="C497" s="2">
        <f>RSI!I497</f>
        <v>100</v>
      </c>
      <c r="D497" s="2">
        <f>MACD!E497</f>
        <v>0</v>
      </c>
      <c r="E497" s="2">
        <f>MACD!F497</f>
        <v>0</v>
      </c>
      <c r="F497" s="2">
        <f>'Moving Avg'!D497</f>
        <v>0</v>
      </c>
      <c r="G497" s="2">
        <f>'Moving Avg'!F497</f>
        <v>0</v>
      </c>
      <c r="H497" s="2">
        <f>'Moving Avg'!G497</f>
        <v>0</v>
      </c>
      <c r="I497" s="2">
        <f>'Moving Avg'!H497</f>
        <v>0</v>
      </c>
      <c r="J497" s="5" t="str">
        <f>OBV!F497</f>
        <v>NEUTRAL</v>
      </c>
      <c r="K497" s="5" t="e">
        <f>OBV!G497</f>
        <v>#DIV/0!</v>
      </c>
      <c r="L497" s="5" t="str">
        <f>OBV!H497</f>
        <v>NEUTRAL</v>
      </c>
    </row>
    <row r="498" spans="1:12" ht="13.5" x14ac:dyDescent="0.25">
      <c r="A498" s="3">
        <f>RSI!A498</f>
        <v>0</v>
      </c>
      <c r="B498" s="2">
        <f>RSI!B498</f>
        <v>0</v>
      </c>
      <c r="C498" s="2">
        <f>RSI!I498</f>
        <v>100</v>
      </c>
      <c r="D498" s="2">
        <f>MACD!E498</f>
        <v>0</v>
      </c>
      <c r="E498" s="2">
        <f>MACD!F498</f>
        <v>0</v>
      </c>
      <c r="F498" s="2">
        <f>'Moving Avg'!D498</f>
        <v>0</v>
      </c>
      <c r="G498" s="2">
        <f>'Moving Avg'!F498</f>
        <v>0</v>
      </c>
      <c r="H498" s="2">
        <f>'Moving Avg'!G498</f>
        <v>0</v>
      </c>
      <c r="I498" s="2">
        <f>'Moving Avg'!H498</f>
        <v>0</v>
      </c>
      <c r="J498" s="5" t="str">
        <f>OBV!F498</f>
        <v>NEUTRAL</v>
      </c>
      <c r="K498" s="5" t="e">
        <f>OBV!G498</f>
        <v>#DIV/0!</v>
      </c>
      <c r="L498" s="5" t="str">
        <f>OBV!H498</f>
        <v>NEUTRAL</v>
      </c>
    </row>
    <row r="499" spans="1:12" ht="13.5" x14ac:dyDescent="0.25">
      <c r="A499" s="3">
        <f>RSI!A499</f>
        <v>0</v>
      </c>
      <c r="B499" s="2">
        <f>RSI!B499</f>
        <v>0</v>
      </c>
      <c r="C499" s="2">
        <f>RSI!I499</f>
        <v>100</v>
      </c>
      <c r="D499" s="2">
        <f>MACD!E499</f>
        <v>0</v>
      </c>
      <c r="E499" s="2">
        <f>MACD!F499</f>
        <v>0</v>
      </c>
      <c r="F499" s="2">
        <f>'Moving Avg'!D499</f>
        <v>0</v>
      </c>
      <c r="G499" s="2">
        <f>'Moving Avg'!F499</f>
        <v>0</v>
      </c>
      <c r="H499" s="2">
        <f>'Moving Avg'!G499</f>
        <v>0</v>
      </c>
      <c r="I499" s="2">
        <f>'Moving Avg'!H499</f>
        <v>0</v>
      </c>
      <c r="J499" s="5" t="str">
        <f>OBV!F499</f>
        <v>NEUTRAL</v>
      </c>
      <c r="K499" s="5" t="e">
        <f>OBV!G499</f>
        <v>#DIV/0!</v>
      </c>
      <c r="L499" s="5" t="str">
        <f>OBV!H499</f>
        <v>NEUTRAL</v>
      </c>
    </row>
    <row r="500" spans="1:12" ht="13.5" x14ac:dyDescent="0.25">
      <c r="A500" s="3">
        <f>RSI!A500</f>
        <v>0</v>
      </c>
      <c r="B500" s="2">
        <f>RSI!B500</f>
        <v>0</v>
      </c>
      <c r="C500" s="2">
        <f>RSI!I500</f>
        <v>100</v>
      </c>
      <c r="D500" s="2">
        <f>MACD!E500</f>
        <v>0</v>
      </c>
      <c r="E500" s="2">
        <f>MACD!F500</f>
        <v>0</v>
      </c>
      <c r="F500" s="2">
        <f>'Moving Avg'!D500</f>
        <v>0</v>
      </c>
      <c r="G500" s="2">
        <f>'Moving Avg'!F500</f>
        <v>0</v>
      </c>
      <c r="H500" s="2">
        <f>'Moving Avg'!G500</f>
        <v>0</v>
      </c>
      <c r="I500" s="2">
        <f>'Moving Avg'!H500</f>
        <v>0</v>
      </c>
      <c r="J500" s="5" t="str">
        <f>OBV!F500</f>
        <v>NEUTRAL</v>
      </c>
      <c r="K500" s="5" t="e">
        <f>OBV!G500</f>
        <v>#DIV/0!</v>
      </c>
      <c r="L500" s="5" t="str">
        <f>OBV!H500</f>
        <v>NEUTRAL</v>
      </c>
    </row>
    <row r="501" spans="1:12" ht="13.5" x14ac:dyDescent="0.25">
      <c r="A501" s="3">
        <f>RSI!A501</f>
        <v>0</v>
      </c>
      <c r="B501" s="2">
        <f>RSI!B501</f>
        <v>0</v>
      </c>
      <c r="C501" s="2">
        <f>RSI!I501</f>
        <v>100</v>
      </c>
      <c r="D501" s="2">
        <f>MACD!E501</f>
        <v>0</v>
      </c>
      <c r="E501" s="2">
        <f>MACD!F501</f>
        <v>0</v>
      </c>
      <c r="F501" s="2">
        <f>'Moving Avg'!D501</f>
        <v>0</v>
      </c>
      <c r="G501" s="2">
        <f>'Moving Avg'!F501</f>
        <v>0</v>
      </c>
      <c r="H501" s="2">
        <f>'Moving Avg'!G501</f>
        <v>0</v>
      </c>
      <c r="I501" s="2">
        <f>'Moving Avg'!H501</f>
        <v>0</v>
      </c>
      <c r="J501" s="5" t="str">
        <f>OBV!F501</f>
        <v>NEUTRAL</v>
      </c>
      <c r="K501" s="5" t="e">
        <f>OBV!G501</f>
        <v>#DIV/0!</v>
      </c>
      <c r="L501" s="5" t="str">
        <f>OBV!H501</f>
        <v>NEUTRAL</v>
      </c>
    </row>
    <row r="502" spans="1:12" ht="13.5" x14ac:dyDescent="0.25">
      <c r="A502" s="3">
        <f>RSI!A502</f>
        <v>0</v>
      </c>
      <c r="B502" s="2">
        <f>RSI!B502</f>
        <v>0</v>
      </c>
      <c r="C502" s="2">
        <f>RSI!I502</f>
        <v>100</v>
      </c>
      <c r="D502" s="2">
        <f>MACD!E502</f>
        <v>0</v>
      </c>
      <c r="E502" s="2">
        <f>MACD!F502</f>
        <v>0</v>
      </c>
      <c r="F502" s="2">
        <f>'Moving Avg'!D502</f>
        <v>0</v>
      </c>
      <c r="G502" s="2">
        <f>'Moving Avg'!F502</f>
        <v>0</v>
      </c>
      <c r="H502" s="2">
        <f>'Moving Avg'!G502</f>
        <v>0</v>
      </c>
      <c r="I502" s="2">
        <f>'Moving Avg'!H502</f>
        <v>0</v>
      </c>
      <c r="J502" s="5" t="str">
        <f>OBV!F502</f>
        <v>NEUTRAL</v>
      </c>
      <c r="K502" s="5" t="e">
        <f>OBV!G502</f>
        <v>#DIV/0!</v>
      </c>
      <c r="L502" s="5" t="str">
        <f>OBV!H502</f>
        <v>NEUTRAL</v>
      </c>
    </row>
    <row r="503" spans="1:12" ht="13.5" x14ac:dyDescent="0.25">
      <c r="A503" s="3">
        <f>RSI!A503</f>
        <v>0</v>
      </c>
      <c r="B503" s="2">
        <f>RSI!B503</f>
        <v>0</v>
      </c>
      <c r="C503" s="2">
        <f>RSI!I503</f>
        <v>100</v>
      </c>
      <c r="D503" s="2">
        <f>MACD!E503</f>
        <v>0</v>
      </c>
      <c r="E503" s="2">
        <f>MACD!F503</f>
        <v>0</v>
      </c>
      <c r="F503" s="2">
        <f>'Moving Avg'!D503</f>
        <v>0</v>
      </c>
      <c r="G503" s="2">
        <f>'Moving Avg'!F503</f>
        <v>0</v>
      </c>
      <c r="H503" s="2">
        <f>'Moving Avg'!G503</f>
        <v>0</v>
      </c>
      <c r="I503" s="2">
        <f>'Moving Avg'!H503</f>
        <v>0</v>
      </c>
      <c r="J503" s="5" t="str">
        <f>OBV!F503</f>
        <v>NEUTRAL</v>
      </c>
      <c r="K503" s="5" t="e">
        <f>OBV!G503</f>
        <v>#DIV/0!</v>
      </c>
      <c r="L503" s="5" t="str">
        <f>OBV!H503</f>
        <v>NEUTRAL</v>
      </c>
    </row>
    <row r="504" spans="1:12" ht="13.5" x14ac:dyDescent="0.25">
      <c r="A504" s="3">
        <f>RSI!A504</f>
        <v>0</v>
      </c>
      <c r="B504" s="2">
        <f>RSI!B504</f>
        <v>0</v>
      </c>
      <c r="C504" s="2">
        <f>RSI!I504</f>
        <v>100</v>
      </c>
      <c r="D504" s="2">
        <f>MACD!E504</f>
        <v>0</v>
      </c>
      <c r="E504" s="2">
        <f>MACD!F504</f>
        <v>0</v>
      </c>
      <c r="F504" s="2">
        <f>'Moving Avg'!D504</f>
        <v>0</v>
      </c>
      <c r="G504" s="2">
        <f>'Moving Avg'!F504</f>
        <v>0</v>
      </c>
      <c r="H504" s="2">
        <f>'Moving Avg'!G504</f>
        <v>0</v>
      </c>
      <c r="I504" s="2">
        <f>'Moving Avg'!H504</f>
        <v>0</v>
      </c>
      <c r="J504" s="5" t="str">
        <f>OBV!F504</f>
        <v>NEUTRAL</v>
      </c>
      <c r="K504" s="5" t="e">
        <f>OBV!G504</f>
        <v>#DIV/0!</v>
      </c>
      <c r="L504" s="5" t="str">
        <f>OBV!H504</f>
        <v>NEUTRAL</v>
      </c>
    </row>
    <row r="505" spans="1:12" ht="13.5" x14ac:dyDescent="0.25">
      <c r="A505" s="3">
        <f>RSI!A505</f>
        <v>0</v>
      </c>
      <c r="B505" s="2">
        <f>RSI!B505</f>
        <v>0</v>
      </c>
      <c r="C505" s="2">
        <f>RSI!I505</f>
        <v>100</v>
      </c>
      <c r="D505" s="2">
        <f>MACD!E505</f>
        <v>0</v>
      </c>
      <c r="E505" s="2">
        <f>MACD!F505</f>
        <v>0</v>
      </c>
      <c r="F505" s="2">
        <f>'Moving Avg'!D505</f>
        <v>0</v>
      </c>
      <c r="G505" s="2">
        <f>'Moving Avg'!F505</f>
        <v>0</v>
      </c>
      <c r="H505" s="2">
        <f>'Moving Avg'!G505</f>
        <v>0</v>
      </c>
      <c r="I505" s="2">
        <f>'Moving Avg'!H505</f>
        <v>0</v>
      </c>
      <c r="J505" s="5" t="str">
        <f>OBV!F505</f>
        <v>NEUTRAL</v>
      </c>
      <c r="K505" s="5" t="e">
        <f>OBV!G505</f>
        <v>#DIV/0!</v>
      </c>
      <c r="L505" s="5" t="str">
        <f>OBV!H505</f>
        <v>NEUTRAL</v>
      </c>
    </row>
    <row r="506" spans="1:12" ht="13.5" x14ac:dyDescent="0.25">
      <c r="A506" s="3">
        <f>RSI!A506</f>
        <v>0</v>
      </c>
      <c r="B506" s="2">
        <f>RSI!B506</f>
        <v>0</v>
      </c>
      <c r="C506" s="2">
        <f>RSI!I506</f>
        <v>100</v>
      </c>
      <c r="D506" s="2">
        <f>MACD!E506</f>
        <v>0</v>
      </c>
      <c r="E506" s="2">
        <f>MACD!F506</f>
        <v>0</v>
      </c>
      <c r="F506" s="2">
        <f>'Moving Avg'!D506</f>
        <v>0</v>
      </c>
      <c r="G506" s="2">
        <f>'Moving Avg'!F506</f>
        <v>0</v>
      </c>
      <c r="H506" s="2">
        <f>'Moving Avg'!G506</f>
        <v>0</v>
      </c>
      <c r="I506" s="2">
        <f>'Moving Avg'!H506</f>
        <v>0</v>
      </c>
      <c r="J506" s="5" t="str">
        <f>OBV!F506</f>
        <v>NEUTRAL</v>
      </c>
      <c r="K506" s="5" t="e">
        <f>OBV!G506</f>
        <v>#DIV/0!</v>
      </c>
      <c r="L506" s="5" t="str">
        <f>OBV!H506</f>
        <v>NEUTRAL</v>
      </c>
    </row>
    <row r="507" spans="1:12" ht="13.5" x14ac:dyDescent="0.25">
      <c r="A507" s="3">
        <f>RSI!A507</f>
        <v>0</v>
      </c>
      <c r="B507" s="2">
        <f>RSI!B507</f>
        <v>0</v>
      </c>
      <c r="C507" s="2">
        <f>RSI!I507</f>
        <v>100</v>
      </c>
      <c r="D507" s="2">
        <f>MACD!E507</f>
        <v>0</v>
      </c>
      <c r="E507" s="2">
        <f>MACD!F507</f>
        <v>0</v>
      </c>
      <c r="F507" s="2">
        <f>'Moving Avg'!D507</f>
        <v>0</v>
      </c>
      <c r="G507" s="2">
        <f>'Moving Avg'!F507</f>
        <v>0</v>
      </c>
      <c r="H507" s="2">
        <f>'Moving Avg'!G507</f>
        <v>0</v>
      </c>
      <c r="I507" s="2">
        <f>'Moving Avg'!H507</f>
        <v>0</v>
      </c>
      <c r="J507" s="5" t="str">
        <f>OBV!F507</f>
        <v>NEUTRAL</v>
      </c>
      <c r="K507" s="5" t="e">
        <f>OBV!G507</f>
        <v>#DIV/0!</v>
      </c>
      <c r="L507" s="5" t="str">
        <f>OBV!H507</f>
        <v>NEUTRAL</v>
      </c>
    </row>
    <row r="508" spans="1:12" ht="13.5" x14ac:dyDescent="0.25">
      <c r="A508" s="3">
        <f>RSI!A508</f>
        <v>0</v>
      </c>
      <c r="B508" s="2">
        <f>RSI!B508</f>
        <v>0</v>
      </c>
      <c r="C508" s="2">
        <f>RSI!I508</f>
        <v>100</v>
      </c>
      <c r="D508" s="2">
        <f>MACD!E508</f>
        <v>0</v>
      </c>
      <c r="E508" s="2">
        <f>MACD!F508</f>
        <v>0</v>
      </c>
      <c r="F508" s="2">
        <f>'Moving Avg'!D508</f>
        <v>0</v>
      </c>
      <c r="G508" s="2">
        <f>'Moving Avg'!F508</f>
        <v>0</v>
      </c>
      <c r="H508" s="2">
        <f>'Moving Avg'!G508</f>
        <v>0</v>
      </c>
      <c r="I508" s="2">
        <f>'Moving Avg'!H508</f>
        <v>0</v>
      </c>
      <c r="J508" s="5" t="str">
        <f>OBV!F508</f>
        <v>NEUTRAL</v>
      </c>
      <c r="K508" s="5" t="e">
        <f>OBV!G508</f>
        <v>#DIV/0!</v>
      </c>
      <c r="L508" s="5" t="str">
        <f>OBV!H508</f>
        <v>NEUTRAL</v>
      </c>
    </row>
    <row r="509" spans="1:12" ht="13.5" x14ac:dyDescent="0.25">
      <c r="A509" s="3">
        <f>RSI!A509</f>
        <v>0</v>
      </c>
      <c r="B509" s="2">
        <f>RSI!B509</f>
        <v>0</v>
      </c>
      <c r="C509" s="2">
        <f>RSI!I509</f>
        <v>100</v>
      </c>
      <c r="D509" s="2">
        <f>MACD!E509</f>
        <v>0</v>
      </c>
      <c r="E509" s="2">
        <f>MACD!F509</f>
        <v>0</v>
      </c>
      <c r="F509" s="2">
        <f>'Moving Avg'!D509</f>
        <v>0</v>
      </c>
      <c r="G509" s="2">
        <f>'Moving Avg'!F509</f>
        <v>0</v>
      </c>
      <c r="H509" s="2">
        <f>'Moving Avg'!G509</f>
        <v>0</v>
      </c>
      <c r="I509" s="2">
        <f>'Moving Avg'!H509</f>
        <v>0</v>
      </c>
      <c r="J509" s="5" t="str">
        <f>OBV!F509</f>
        <v>NEUTRAL</v>
      </c>
      <c r="K509" s="5" t="e">
        <f>OBV!G509</f>
        <v>#DIV/0!</v>
      </c>
      <c r="L509" s="5" t="str">
        <f>OBV!H509</f>
        <v>NEUTRAL</v>
      </c>
    </row>
    <row r="510" spans="1:12" ht="13.5" x14ac:dyDescent="0.25">
      <c r="A510" s="3">
        <f>RSI!A510</f>
        <v>0</v>
      </c>
      <c r="B510" s="2">
        <f>RSI!B510</f>
        <v>0</v>
      </c>
      <c r="C510" s="2">
        <f>RSI!I510</f>
        <v>100</v>
      </c>
      <c r="D510" s="2">
        <f>MACD!E510</f>
        <v>0</v>
      </c>
      <c r="E510" s="2">
        <f>MACD!F510</f>
        <v>0</v>
      </c>
      <c r="F510" s="2">
        <f>'Moving Avg'!D510</f>
        <v>0</v>
      </c>
      <c r="G510" s="2">
        <f>'Moving Avg'!F510</f>
        <v>0</v>
      </c>
      <c r="H510" s="2">
        <f>'Moving Avg'!G510</f>
        <v>0</v>
      </c>
      <c r="I510" s="2">
        <f>'Moving Avg'!H510</f>
        <v>0</v>
      </c>
      <c r="J510" s="5" t="str">
        <f>OBV!F510</f>
        <v>NEUTRAL</v>
      </c>
      <c r="K510" s="5" t="e">
        <f>OBV!G510</f>
        <v>#DIV/0!</v>
      </c>
      <c r="L510" s="5" t="str">
        <f>OBV!H510</f>
        <v>NEUTRAL</v>
      </c>
    </row>
    <row r="511" spans="1:12" ht="13.5" x14ac:dyDescent="0.25">
      <c r="A511" s="3">
        <f>RSI!A511</f>
        <v>0</v>
      </c>
      <c r="B511" s="2">
        <f>RSI!B511</f>
        <v>0</v>
      </c>
      <c r="C511" s="2">
        <f>RSI!I511</f>
        <v>100</v>
      </c>
      <c r="D511" s="2">
        <f>MACD!E511</f>
        <v>0</v>
      </c>
      <c r="E511" s="2">
        <f>MACD!F511</f>
        <v>0</v>
      </c>
      <c r="F511" s="2">
        <f>'Moving Avg'!D511</f>
        <v>0</v>
      </c>
      <c r="G511" s="2">
        <f>'Moving Avg'!F511</f>
        <v>0</v>
      </c>
      <c r="H511" s="2">
        <f>'Moving Avg'!G511</f>
        <v>0</v>
      </c>
      <c r="I511" s="2">
        <f>'Moving Avg'!H511</f>
        <v>0</v>
      </c>
      <c r="J511" s="5" t="str">
        <f>OBV!F511</f>
        <v>NEUTRAL</v>
      </c>
      <c r="K511" s="5" t="e">
        <f>OBV!G511</f>
        <v>#DIV/0!</v>
      </c>
      <c r="L511" s="5" t="str">
        <f>OBV!H511</f>
        <v>NEUTRAL</v>
      </c>
    </row>
    <row r="512" spans="1:12" ht="13.5" x14ac:dyDescent="0.25">
      <c r="A512" s="3">
        <f>RSI!A512</f>
        <v>0</v>
      </c>
      <c r="B512" s="2">
        <f>RSI!B512</f>
        <v>0</v>
      </c>
      <c r="C512" s="2">
        <f>RSI!I512</f>
        <v>100</v>
      </c>
      <c r="D512" s="2">
        <f>MACD!E512</f>
        <v>0</v>
      </c>
      <c r="E512" s="2">
        <f>MACD!F512</f>
        <v>0</v>
      </c>
      <c r="F512" s="2">
        <f>'Moving Avg'!D512</f>
        <v>0</v>
      </c>
      <c r="G512" s="2">
        <f>'Moving Avg'!F512</f>
        <v>0</v>
      </c>
      <c r="H512" s="2">
        <f>'Moving Avg'!G512</f>
        <v>0</v>
      </c>
      <c r="I512" s="2">
        <f>'Moving Avg'!H512</f>
        <v>0</v>
      </c>
      <c r="J512" s="5" t="str">
        <f>OBV!F512</f>
        <v>NEUTRAL</v>
      </c>
      <c r="K512" s="5" t="e">
        <f>OBV!G512</f>
        <v>#DIV/0!</v>
      </c>
      <c r="L512" s="5" t="str">
        <f>OBV!H512</f>
        <v>NEUTRAL</v>
      </c>
    </row>
    <row r="513" spans="1:12" ht="13.5" x14ac:dyDescent="0.25">
      <c r="A513" s="3">
        <f>RSI!A513</f>
        <v>0</v>
      </c>
      <c r="B513" s="2">
        <f>RSI!B513</f>
        <v>0</v>
      </c>
      <c r="C513" s="2">
        <f>RSI!I513</f>
        <v>100</v>
      </c>
      <c r="D513" s="2">
        <f>MACD!E513</f>
        <v>0</v>
      </c>
      <c r="E513" s="2">
        <f>MACD!F513</f>
        <v>0</v>
      </c>
      <c r="F513" s="2">
        <f>'Moving Avg'!D513</f>
        <v>0</v>
      </c>
      <c r="G513" s="2">
        <f>'Moving Avg'!F513</f>
        <v>0</v>
      </c>
      <c r="H513" s="2">
        <f>'Moving Avg'!G513</f>
        <v>0</v>
      </c>
      <c r="I513" s="2">
        <f>'Moving Avg'!H513</f>
        <v>0</v>
      </c>
      <c r="J513" s="5" t="str">
        <f>OBV!F513</f>
        <v>NEUTRAL</v>
      </c>
      <c r="K513" s="5" t="e">
        <f>OBV!G513</f>
        <v>#DIV/0!</v>
      </c>
      <c r="L513" s="5" t="str">
        <f>OBV!H513</f>
        <v>NEUTRAL</v>
      </c>
    </row>
    <row r="514" spans="1:12" ht="13.5" x14ac:dyDescent="0.25">
      <c r="A514" s="3">
        <f>RSI!A514</f>
        <v>0</v>
      </c>
      <c r="B514" s="2">
        <f>RSI!B514</f>
        <v>0</v>
      </c>
      <c r="C514" s="2">
        <f>RSI!I514</f>
        <v>100</v>
      </c>
      <c r="D514" s="2">
        <f>MACD!E514</f>
        <v>0</v>
      </c>
      <c r="E514" s="2">
        <f>MACD!F514</f>
        <v>0</v>
      </c>
      <c r="F514" s="2">
        <f>'Moving Avg'!D514</f>
        <v>0</v>
      </c>
      <c r="G514" s="2">
        <f>'Moving Avg'!F514</f>
        <v>0</v>
      </c>
      <c r="H514" s="2">
        <f>'Moving Avg'!G514</f>
        <v>0</v>
      </c>
      <c r="I514" s="2">
        <f>'Moving Avg'!H514</f>
        <v>0</v>
      </c>
      <c r="J514" s="5" t="str">
        <f>OBV!F514</f>
        <v>NEUTRAL</v>
      </c>
      <c r="K514" s="5" t="e">
        <f>OBV!G514</f>
        <v>#DIV/0!</v>
      </c>
      <c r="L514" s="5" t="str">
        <f>OBV!H514</f>
        <v>NEUTRAL</v>
      </c>
    </row>
    <row r="515" spans="1:12" ht="13.5" x14ac:dyDescent="0.25">
      <c r="A515" s="3">
        <f>RSI!A515</f>
        <v>0</v>
      </c>
      <c r="B515" s="2">
        <f>RSI!B515</f>
        <v>0</v>
      </c>
      <c r="C515" s="2">
        <f>RSI!I515</f>
        <v>100</v>
      </c>
      <c r="D515" s="2">
        <f>MACD!E515</f>
        <v>0</v>
      </c>
      <c r="E515" s="2">
        <f>MACD!F515</f>
        <v>0</v>
      </c>
      <c r="F515" s="2">
        <f>'Moving Avg'!D515</f>
        <v>0</v>
      </c>
      <c r="G515" s="2">
        <f>'Moving Avg'!F515</f>
        <v>0</v>
      </c>
      <c r="H515" s="2">
        <f>'Moving Avg'!G515</f>
        <v>0</v>
      </c>
      <c r="I515" s="2">
        <f>'Moving Avg'!H515</f>
        <v>0</v>
      </c>
      <c r="J515" s="5" t="str">
        <f>OBV!F515</f>
        <v>NEUTRAL</v>
      </c>
      <c r="K515" s="5" t="e">
        <f>OBV!G515</f>
        <v>#DIV/0!</v>
      </c>
      <c r="L515" s="5" t="str">
        <f>OBV!H515</f>
        <v>NEUTRAL</v>
      </c>
    </row>
    <row r="516" spans="1:12" ht="13.5" x14ac:dyDescent="0.25">
      <c r="A516" s="3">
        <f>RSI!A516</f>
        <v>0</v>
      </c>
      <c r="B516" s="2">
        <f>RSI!B516</f>
        <v>0</v>
      </c>
      <c r="C516" s="2">
        <f>RSI!I516</f>
        <v>100</v>
      </c>
      <c r="D516" s="2">
        <f>MACD!E516</f>
        <v>0</v>
      </c>
      <c r="E516" s="2">
        <f>MACD!F516</f>
        <v>0</v>
      </c>
      <c r="F516" s="2">
        <f>'Moving Avg'!D516</f>
        <v>0</v>
      </c>
      <c r="G516" s="2">
        <f>'Moving Avg'!F516</f>
        <v>0</v>
      </c>
      <c r="H516" s="2">
        <f>'Moving Avg'!G516</f>
        <v>0</v>
      </c>
      <c r="I516" s="2">
        <f>'Moving Avg'!H516</f>
        <v>0</v>
      </c>
      <c r="J516" s="5" t="str">
        <f>OBV!F516</f>
        <v>NEUTRAL</v>
      </c>
      <c r="K516" s="5" t="e">
        <f>OBV!G516</f>
        <v>#DIV/0!</v>
      </c>
      <c r="L516" s="5" t="str">
        <f>OBV!H516</f>
        <v>NEUTRAL</v>
      </c>
    </row>
    <row r="517" spans="1:12" ht="13.5" x14ac:dyDescent="0.25">
      <c r="A517" s="3">
        <f>RSI!A517</f>
        <v>0</v>
      </c>
      <c r="B517" s="2">
        <f>RSI!B517</f>
        <v>0</v>
      </c>
      <c r="C517" s="2">
        <f>RSI!I517</f>
        <v>100</v>
      </c>
      <c r="D517" s="2">
        <f>MACD!E517</f>
        <v>0</v>
      </c>
      <c r="E517" s="2">
        <f>MACD!F517</f>
        <v>0</v>
      </c>
      <c r="F517" s="2">
        <f>'Moving Avg'!D517</f>
        <v>0</v>
      </c>
      <c r="G517" s="2">
        <f>'Moving Avg'!F517</f>
        <v>0</v>
      </c>
      <c r="H517" s="2">
        <f>'Moving Avg'!G517</f>
        <v>0</v>
      </c>
      <c r="I517" s="2">
        <f>'Moving Avg'!H517</f>
        <v>0</v>
      </c>
      <c r="J517" s="5" t="str">
        <f>OBV!F517</f>
        <v>NEUTRAL</v>
      </c>
      <c r="K517" s="5" t="e">
        <f>OBV!G517</f>
        <v>#DIV/0!</v>
      </c>
      <c r="L517" s="5" t="str">
        <f>OBV!H517</f>
        <v>NEUTRAL</v>
      </c>
    </row>
    <row r="518" spans="1:12" ht="13.5" x14ac:dyDescent="0.25">
      <c r="A518" s="3">
        <f>RSI!A518</f>
        <v>0</v>
      </c>
      <c r="B518" s="2">
        <f>RSI!B518</f>
        <v>0</v>
      </c>
      <c r="C518" s="2">
        <f>RSI!I518</f>
        <v>100</v>
      </c>
      <c r="D518" s="2">
        <f>MACD!E518</f>
        <v>0</v>
      </c>
      <c r="E518" s="2">
        <f>MACD!F518</f>
        <v>0</v>
      </c>
      <c r="F518" s="2">
        <f>'Moving Avg'!D518</f>
        <v>0</v>
      </c>
      <c r="G518" s="2">
        <f>'Moving Avg'!F518</f>
        <v>0</v>
      </c>
      <c r="H518" s="2">
        <f>'Moving Avg'!G518</f>
        <v>0</v>
      </c>
      <c r="I518" s="2">
        <f>'Moving Avg'!H518</f>
        <v>0</v>
      </c>
      <c r="J518" s="5" t="str">
        <f>OBV!F518</f>
        <v>NEUTRAL</v>
      </c>
      <c r="K518" s="5" t="e">
        <f>OBV!G518</f>
        <v>#DIV/0!</v>
      </c>
      <c r="L518" s="5" t="str">
        <f>OBV!H518</f>
        <v>NEUTRAL</v>
      </c>
    </row>
    <row r="519" spans="1:12" ht="13.5" x14ac:dyDescent="0.25">
      <c r="A519" s="3">
        <f>RSI!A519</f>
        <v>0</v>
      </c>
      <c r="B519" s="2">
        <f>RSI!B519</f>
        <v>0</v>
      </c>
      <c r="C519" s="2">
        <f>RSI!I519</f>
        <v>100</v>
      </c>
      <c r="D519" s="2">
        <f>MACD!E519</f>
        <v>0</v>
      </c>
      <c r="E519" s="2">
        <f>MACD!F519</f>
        <v>0</v>
      </c>
      <c r="F519" s="2">
        <f>'Moving Avg'!D519</f>
        <v>0</v>
      </c>
      <c r="G519" s="2">
        <f>'Moving Avg'!F519</f>
        <v>0</v>
      </c>
      <c r="H519" s="2">
        <f>'Moving Avg'!G519</f>
        <v>0</v>
      </c>
      <c r="I519" s="2">
        <f>'Moving Avg'!H519</f>
        <v>0</v>
      </c>
      <c r="J519" s="5" t="str">
        <f>OBV!F519</f>
        <v>NEUTRAL</v>
      </c>
      <c r="K519" s="5" t="e">
        <f>OBV!G519</f>
        <v>#DIV/0!</v>
      </c>
      <c r="L519" s="5" t="str">
        <f>OBV!H519</f>
        <v>NEUTRAL</v>
      </c>
    </row>
    <row r="520" spans="1:12" ht="13.5" x14ac:dyDescent="0.25">
      <c r="A520" s="3">
        <f>RSI!A520</f>
        <v>0</v>
      </c>
      <c r="B520" s="2">
        <f>RSI!B520</f>
        <v>0</v>
      </c>
      <c r="C520" s="2">
        <f>RSI!I520</f>
        <v>100</v>
      </c>
      <c r="D520" s="2">
        <f>MACD!E520</f>
        <v>0</v>
      </c>
      <c r="E520" s="2">
        <f>MACD!F520</f>
        <v>0</v>
      </c>
      <c r="F520" s="2">
        <f>'Moving Avg'!D520</f>
        <v>0</v>
      </c>
      <c r="G520" s="2">
        <f>'Moving Avg'!F520</f>
        <v>0</v>
      </c>
      <c r="H520" s="2">
        <f>'Moving Avg'!G520</f>
        <v>0</v>
      </c>
      <c r="I520" s="2">
        <f>'Moving Avg'!H520</f>
        <v>0</v>
      </c>
      <c r="J520" s="5" t="str">
        <f>OBV!F520</f>
        <v>NEUTRAL</v>
      </c>
      <c r="K520" s="5" t="e">
        <f>OBV!G520</f>
        <v>#DIV/0!</v>
      </c>
      <c r="L520" s="5" t="str">
        <f>OBV!H520</f>
        <v>NEUTRAL</v>
      </c>
    </row>
    <row r="521" spans="1:12" ht="13.5" x14ac:dyDescent="0.25">
      <c r="A521" s="3">
        <f>RSI!A521</f>
        <v>0</v>
      </c>
      <c r="B521" s="2">
        <f>RSI!B521</f>
        <v>0</v>
      </c>
      <c r="C521" s="2">
        <f>RSI!I521</f>
        <v>100</v>
      </c>
      <c r="D521" s="2">
        <f>MACD!E521</f>
        <v>0</v>
      </c>
      <c r="E521" s="2">
        <f>MACD!F521</f>
        <v>0</v>
      </c>
      <c r="F521" s="2">
        <f>'Moving Avg'!D521</f>
        <v>0</v>
      </c>
      <c r="G521" s="2">
        <f>'Moving Avg'!F521</f>
        <v>0</v>
      </c>
      <c r="H521" s="2">
        <f>'Moving Avg'!G521</f>
        <v>0</v>
      </c>
      <c r="I521" s="2">
        <f>'Moving Avg'!H521</f>
        <v>0</v>
      </c>
      <c r="J521" s="5" t="str">
        <f>OBV!F521</f>
        <v>NEUTRAL</v>
      </c>
      <c r="K521" s="5" t="e">
        <f>OBV!G521</f>
        <v>#DIV/0!</v>
      </c>
      <c r="L521" s="5" t="str">
        <f>OBV!H521</f>
        <v>NEUTRAL</v>
      </c>
    </row>
    <row r="522" spans="1:12" ht="13.5" x14ac:dyDescent="0.25">
      <c r="A522" s="3">
        <f>RSI!A522</f>
        <v>0</v>
      </c>
      <c r="B522" s="2">
        <f>RSI!B522</f>
        <v>0</v>
      </c>
      <c r="C522" s="2">
        <f>RSI!I522</f>
        <v>100</v>
      </c>
      <c r="D522" s="2">
        <f>MACD!E522</f>
        <v>0</v>
      </c>
      <c r="E522" s="2">
        <f>MACD!F522</f>
        <v>0</v>
      </c>
      <c r="F522" s="2">
        <f>'Moving Avg'!D522</f>
        <v>0</v>
      </c>
      <c r="G522" s="2">
        <f>'Moving Avg'!F522</f>
        <v>0</v>
      </c>
      <c r="H522" s="2">
        <f>'Moving Avg'!G522</f>
        <v>0</v>
      </c>
      <c r="I522" s="2">
        <f>'Moving Avg'!H522</f>
        <v>0</v>
      </c>
      <c r="J522" s="5" t="str">
        <f>OBV!F522</f>
        <v>NEUTRAL</v>
      </c>
      <c r="K522" s="5" t="e">
        <f>OBV!G522</f>
        <v>#DIV/0!</v>
      </c>
      <c r="L522" s="5" t="str">
        <f>OBV!H522</f>
        <v>NEUTRAL</v>
      </c>
    </row>
    <row r="523" spans="1:12" ht="13.5" x14ac:dyDescent="0.25">
      <c r="A523" s="3">
        <f>RSI!A523</f>
        <v>0</v>
      </c>
      <c r="B523" s="2">
        <f>RSI!B523</f>
        <v>0</v>
      </c>
      <c r="C523" s="2">
        <f>RSI!I523</f>
        <v>100</v>
      </c>
      <c r="D523" s="2">
        <f>MACD!E523</f>
        <v>0</v>
      </c>
      <c r="E523" s="2">
        <f>MACD!F523</f>
        <v>0</v>
      </c>
      <c r="F523" s="2">
        <f>'Moving Avg'!D523</f>
        <v>0</v>
      </c>
      <c r="G523" s="2">
        <f>'Moving Avg'!F523</f>
        <v>0</v>
      </c>
      <c r="H523" s="2">
        <f>'Moving Avg'!G523</f>
        <v>0</v>
      </c>
      <c r="I523" s="2">
        <f>'Moving Avg'!H523</f>
        <v>0</v>
      </c>
      <c r="J523" s="5" t="str">
        <f>OBV!F523</f>
        <v>NEUTRAL</v>
      </c>
      <c r="K523" s="5" t="e">
        <f>OBV!G523</f>
        <v>#DIV/0!</v>
      </c>
      <c r="L523" s="5" t="str">
        <f>OBV!H523</f>
        <v>NEUTRAL</v>
      </c>
    </row>
    <row r="524" spans="1:12" ht="13.5" x14ac:dyDescent="0.25">
      <c r="A524" s="3">
        <f>RSI!A524</f>
        <v>0</v>
      </c>
      <c r="B524" s="2">
        <f>RSI!B524</f>
        <v>0</v>
      </c>
      <c r="C524" s="2">
        <f>RSI!I524</f>
        <v>100</v>
      </c>
      <c r="D524" s="2">
        <f>MACD!E524</f>
        <v>0</v>
      </c>
      <c r="E524" s="2">
        <f>MACD!F524</f>
        <v>0</v>
      </c>
      <c r="F524" s="2">
        <f>'Moving Avg'!D524</f>
        <v>0</v>
      </c>
      <c r="G524" s="2">
        <f>'Moving Avg'!F524</f>
        <v>0</v>
      </c>
      <c r="H524" s="2">
        <f>'Moving Avg'!G524</f>
        <v>0</v>
      </c>
      <c r="I524" s="2">
        <f>'Moving Avg'!H524</f>
        <v>0</v>
      </c>
      <c r="J524" s="5" t="str">
        <f>OBV!F524</f>
        <v>NEUTRAL</v>
      </c>
      <c r="K524" s="5" t="e">
        <f>OBV!G524</f>
        <v>#DIV/0!</v>
      </c>
      <c r="L524" s="5" t="str">
        <f>OBV!H524</f>
        <v>NEUTRAL</v>
      </c>
    </row>
    <row r="525" spans="1:12" ht="13.5" x14ac:dyDescent="0.25">
      <c r="A525" s="3">
        <f>RSI!A525</f>
        <v>0</v>
      </c>
      <c r="B525" s="2">
        <f>RSI!B525</f>
        <v>0</v>
      </c>
      <c r="C525" s="2">
        <f>RSI!I525</f>
        <v>100</v>
      </c>
      <c r="D525" s="2">
        <f>MACD!E525</f>
        <v>0</v>
      </c>
      <c r="E525" s="2">
        <f>MACD!F525</f>
        <v>0</v>
      </c>
      <c r="F525" s="2">
        <f>'Moving Avg'!D525</f>
        <v>0</v>
      </c>
      <c r="G525" s="2">
        <f>'Moving Avg'!F525</f>
        <v>0</v>
      </c>
      <c r="H525" s="2">
        <f>'Moving Avg'!G525</f>
        <v>0</v>
      </c>
      <c r="I525" s="2">
        <f>'Moving Avg'!H525</f>
        <v>0</v>
      </c>
      <c r="J525" s="5" t="str">
        <f>OBV!F525</f>
        <v>NEUTRAL</v>
      </c>
      <c r="K525" s="5" t="e">
        <f>OBV!G525</f>
        <v>#DIV/0!</v>
      </c>
      <c r="L525" s="5" t="str">
        <f>OBV!H525</f>
        <v>NEUTRAL</v>
      </c>
    </row>
    <row r="526" spans="1:12" ht="13.5" x14ac:dyDescent="0.25">
      <c r="A526" s="3">
        <f>RSI!A526</f>
        <v>0</v>
      </c>
      <c r="B526" s="2">
        <f>RSI!B526</f>
        <v>0</v>
      </c>
      <c r="C526" s="2">
        <f>RSI!I526</f>
        <v>100</v>
      </c>
      <c r="D526" s="2">
        <f>MACD!E526</f>
        <v>0</v>
      </c>
      <c r="E526" s="2">
        <f>MACD!F526</f>
        <v>0</v>
      </c>
      <c r="F526" s="2">
        <f>'Moving Avg'!D526</f>
        <v>0</v>
      </c>
      <c r="G526" s="2">
        <f>'Moving Avg'!F526</f>
        <v>0</v>
      </c>
      <c r="H526" s="2">
        <f>'Moving Avg'!G526</f>
        <v>0</v>
      </c>
      <c r="I526" s="2">
        <f>'Moving Avg'!H526</f>
        <v>0</v>
      </c>
      <c r="J526" s="5" t="str">
        <f>OBV!F526</f>
        <v>NEUTRAL</v>
      </c>
      <c r="K526" s="5" t="e">
        <f>OBV!G526</f>
        <v>#DIV/0!</v>
      </c>
      <c r="L526" s="5" t="str">
        <f>OBV!H526</f>
        <v>NEUTRAL</v>
      </c>
    </row>
    <row r="527" spans="1:12" ht="13.5" x14ac:dyDescent="0.25">
      <c r="A527" s="3">
        <f>RSI!A527</f>
        <v>0</v>
      </c>
      <c r="B527" s="2">
        <f>RSI!B527</f>
        <v>0</v>
      </c>
      <c r="C527" s="2">
        <f>RSI!I527</f>
        <v>100</v>
      </c>
      <c r="D527" s="2">
        <f>MACD!E527</f>
        <v>0</v>
      </c>
      <c r="E527" s="2">
        <f>MACD!F527</f>
        <v>0</v>
      </c>
      <c r="F527" s="2">
        <f>'Moving Avg'!D527</f>
        <v>0</v>
      </c>
      <c r="G527" s="2">
        <f>'Moving Avg'!F527</f>
        <v>0</v>
      </c>
      <c r="H527" s="2">
        <f>'Moving Avg'!G527</f>
        <v>0</v>
      </c>
      <c r="I527" s="2">
        <f>'Moving Avg'!H527</f>
        <v>0</v>
      </c>
      <c r="J527" s="5" t="str">
        <f>OBV!F527</f>
        <v>NEUTRAL</v>
      </c>
      <c r="K527" s="5" t="e">
        <f>OBV!G527</f>
        <v>#DIV/0!</v>
      </c>
      <c r="L527" s="5" t="str">
        <f>OBV!H527</f>
        <v>NEUTRAL</v>
      </c>
    </row>
    <row r="528" spans="1:12" ht="13.5" x14ac:dyDescent="0.25">
      <c r="A528" s="3">
        <f>RSI!A528</f>
        <v>0</v>
      </c>
      <c r="B528" s="2">
        <f>RSI!B528</f>
        <v>0</v>
      </c>
      <c r="C528" s="2">
        <f>RSI!I528</f>
        <v>100</v>
      </c>
      <c r="D528" s="2">
        <f>MACD!E528</f>
        <v>0</v>
      </c>
      <c r="E528" s="2">
        <f>MACD!F528</f>
        <v>0</v>
      </c>
      <c r="F528" s="2">
        <f>'Moving Avg'!D528</f>
        <v>0</v>
      </c>
      <c r="G528" s="2">
        <f>'Moving Avg'!F528</f>
        <v>0</v>
      </c>
      <c r="H528" s="2">
        <f>'Moving Avg'!G528</f>
        <v>0</v>
      </c>
      <c r="I528" s="2">
        <f>'Moving Avg'!H528</f>
        <v>0</v>
      </c>
      <c r="J528" s="5" t="str">
        <f>OBV!F528</f>
        <v>NEUTRAL</v>
      </c>
      <c r="K528" s="5" t="e">
        <f>OBV!G528</f>
        <v>#DIV/0!</v>
      </c>
      <c r="L528" s="5" t="str">
        <f>OBV!H528</f>
        <v>NEUTRAL</v>
      </c>
    </row>
    <row r="529" spans="1:12" ht="13.5" x14ac:dyDescent="0.25">
      <c r="A529" s="3">
        <f>RSI!A529</f>
        <v>0</v>
      </c>
      <c r="B529" s="2">
        <f>RSI!B529</f>
        <v>0</v>
      </c>
      <c r="C529" s="2">
        <f>RSI!I529</f>
        <v>100</v>
      </c>
      <c r="D529" s="2">
        <f>MACD!E529</f>
        <v>0</v>
      </c>
      <c r="E529" s="2">
        <f>MACD!F529</f>
        <v>0</v>
      </c>
      <c r="F529" s="2">
        <f>'Moving Avg'!D529</f>
        <v>0</v>
      </c>
      <c r="G529" s="2">
        <f>'Moving Avg'!F529</f>
        <v>0</v>
      </c>
      <c r="H529" s="2">
        <f>'Moving Avg'!G529</f>
        <v>0</v>
      </c>
      <c r="I529" s="2">
        <f>'Moving Avg'!H529</f>
        <v>0</v>
      </c>
      <c r="J529" s="5" t="str">
        <f>OBV!F529</f>
        <v>NEUTRAL</v>
      </c>
      <c r="K529" s="5" t="e">
        <f>OBV!G529</f>
        <v>#DIV/0!</v>
      </c>
      <c r="L529" s="5" t="str">
        <f>OBV!H529</f>
        <v>NEUTRAL</v>
      </c>
    </row>
    <row r="530" spans="1:12" ht="13.5" x14ac:dyDescent="0.25">
      <c r="A530" s="3">
        <f>RSI!A530</f>
        <v>0</v>
      </c>
      <c r="B530" s="2">
        <f>RSI!B530</f>
        <v>0</v>
      </c>
      <c r="C530" s="2">
        <f>RSI!I530</f>
        <v>100</v>
      </c>
      <c r="D530" s="2">
        <f>MACD!E530</f>
        <v>0</v>
      </c>
      <c r="E530" s="2">
        <f>MACD!F530</f>
        <v>0</v>
      </c>
      <c r="F530" s="2">
        <f>'Moving Avg'!D530</f>
        <v>0</v>
      </c>
      <c r="G530" s="2">
        <f>'Moving Avg'!F530</f>
        <v>0</v>
      </c>
      <c r="H530" s="2">
        <f>'Moving Avg'!G530</f>
        <v>0</v>
      </c>
      <c r="I530" s="2">
        <f>'Moving Avg'!H530</f>
        <v>0</v>
      </c>
      <c r="J530" s="5" t="str">
        <f>OBV!F530</f>
        <v>NEUTRAL</v>
      </c>
      <c r="K530" s="5" t="e">
        <f>OBV!G530</f>
        <v>#DIV/0!</v>
      </c>
      <c r="L530" s="5" t="str">
        <f>OBV!H530</f>
        <v>NEUTRAL</v>
      </c>
    </row>
    <row r="531" spans="1:12" ht="13.5" x14ac:dyDescent="0.25">
      <c r="A531" s="3">
        <f>RSI!A531</f>
        <v>0</v>
      </c>
      <c r="B531" s="2">
        <f>RSI!B531</f>
        <v>0</v>
      </c>
      <c r="C531" s="2">
        <f>RSI!I531</f>
        <v>100</v>
      </c>
      <c r="D531" s="2">
        <f>MACD!E531</f>
        <v>0</v>
      </c>
      <c r="E531" s="2">
        <f>MACD!F531</f>
        <v>0</v>
      </c>
      <c r="F531" s="2">
        <f>'Moving Avg'!D531</f>
        <v>0</v>
      </c>
      <c r="G531" s="2">
        <f>'Moving Avg'!F531</f>
        <v>0</v>
      </c>
      <c r="H531" s="2">
        <f>'Moving Avg'!G531</f>
        <v>0</v>
      </c>
      <c r="I531" s="2">
        <f>'Moving Avg'!H531</f>
        <v>0</v>
      </c>
      <c r="J531" s="5" t="str">
        <f>OBV!F531</f>
        <v>NEUTRAL</v>
      </c>
      <c r="K531" s="5" t="e">
        <f>OBV!G531</f>
        <v>#DIV/0!</v>
      </c>
      <c r="L531" s="5" t="str">
        <f>OBV!H531</f>
        <v>NEUTRAL</v>
      </c>
    </row>
    <row r="532" spans="1:12" ht="13.5" x14ac:dyDescent="0.25">
      <c r="A532" s="3">
        <f>RSI!A532</f>
        <v>0</v>
      </c>
      <c r="B532" s="2">
        <f>RSI!B532</f>
        <v>0</v>
      </c>
      <c r="C532" s="2">
        <f>RSI!I532</f>
        <v>100</v>
      </c>
      <c r="D532" s="2">
        <f>MACD!E532</f>
        <v>0</v>
      </c>
      <c r="E532" s="2">
        <f>MACD!F532</f>
        <v>0</v>
      </c>
      <c r="F532" s="2">
        <f>'Moving Avg'!D532</f>
        <v>0</v>
      </c>
      <c r="G532" s="2">
        <f>'Moving Avg'!F532</f>
        <v>0</v>
      </c>
      <c r="H532" s="2">
        <f>'Moving Avg'!G532</f>
        <v>0</v>
      </c>
      <c r="I532" s="2">
        <f>'Moving Avg'!H532</f>
        <v>0</v>
      </c>
      <c r="J532" s="5" t="str">
        <f>OBV!F532</f>
        <v>NEUTRAL</v>
      </c>
      <c r="K532" s="5" t="e">
        <f>OBV!G532</f>
        <v>#DIV/0!</v>
      </c>
      <c r="L532" s="5" t="str">
        <f>OBV!H532</f>
        <v>NEUTRAL</v>
      </c>
    </row>
    <row r="533" spans="1:12" ht="13.5" x14ac:dyDescent="0.25">
      <c r="A533" s="3">
        <f>RSI!A533</f>
        <v>0</v>
      </c>
      <c r="B533" s="2">
        <f>RSI!B533</f>
        <v>0</v>
      </c>
      <c r="C533" s="2">
        <f>RSI!I533</f>
        <v>100</v>
      </c>
      <c r="D533" s="2">
        <f>MACD!E533</f>
        <v>0</v>
      </c>
      <c r="E533" s="2">
        <f>MACD!F533</f>
        <v>0</v>
      </c>
      <c r="F533" s="2">
        <f>'Moving Avg'!D533</f>
        <v>0</v>
      </c>
      <c r="G533" s="2">
        <f>'Moving Avg'!F533</f>
        <v>0</v>
      </c>
      <c r="H533" s="2">
        <f>'Moving Avg'!G533</f>
        <v>0</v>
      </c>
      <c r="I533" s="2">
        <f>'Moving Avg'!H533</f>
        <v>0</v>
      </c>
      <c r="J533" s="5" t="str">
        <f>OBV!F533</f>
        <v>NEUTRAL</v>
      </c>
      <c r="K533" s="5" t="e">
        <f>OBV!G533</f>
        <v>#DIV/0!</v>
      </c>
      <c r="L533" s="5" t="str">
        <f>OBV!H533</f>
        <v>NEUTRAL</v>
      </c>
    </row>
    <row r="534" spans="1:12" ht="13.5" x14ac:dyDescent="0.25">
      <c r="A534" s="3">
        <f>RSI!A534</f>
        <v>0</v>
      </c>
      <c r="B534" s="2">
        <f>RSI!B534</f>
        <v>0</v>
      </c>
      <c r="C534" s="2">
        <f>RSI!I534</f>
        <v>100</v>
      </c>
      <c r="D534" s="2">
        <f>MACD!E534</f>
        <v>0</v>
      </c>
      <c r="E534" s="2">
        <f>MACD!F534</f>
        <v>0</v>
      </c>
      <c r="F534" s="2">
        <f>'Moving Avg'!D534</f>
        <v>0</v>
      </c>
      <c r="G534" s="2">
        <f>'Moving Avg'!F534</f>
        <v>0</v>
      </c>
      <c r="H534" s="2">
        <f>'Moving Avg'!G534</f>
        <v>0</v>
      </c>
      <c r="I534" s="2">
        <f>'Moving Avg'!H534</f>
        <v>0</v>
      </c>
      <c r="J534" s="5" t="str">
        <f>OBV!F534</f>
        <v>NEUTRAL</v>
      </c>
      <c r="K534" s="5" t="e">
        <f>OBV!G534</f>
        <v>#DIV/0!</v>
      </c>
      <c r="L534" s="5" t="str">
        <f>OBV!H534</f>
        <v>NEUTRAL</v>
      </c>
    </row>
    <row r="535" spans="1:12" ht="13.5" x14ac:dyDescent="0.25">
      <c r="A535" s="3">
        <f>RSI!A535</f>
        <v>0</v>
      </c>
      <c r="B535" s="2">
        <f>RSI!B535</f>
        <v>0</v>
      </c>
      <c r="C535" s="2">
        <f>RSI!I535</f>
        <v>100</v>
      </c>
      <c r="D535" s="2">
        <f>MACD!E535</f>
        <v>0</v>
      </c>
      <c r="E535" s="2">
        <f>MACD!F535</f>
        <v>0</v>
      </c>
      <c r="F535" s="2">
        <f>'Moving Avg'!D535</f>
        <v>0</v>
      </c>
      <c r="G535" s="2">
        <f>'Moving Avg'!F535</f>
        <v>0</v>
      </c>
      <c r="H535" s="2">
        <f>'Moving Avg'!G535</f>
        <v>0</v>
      </c>
      <c r="I535" s="2">
        <f>'Moving Avg'!H535</f>
        <v>0</v>
      </c>
      <c r="J535" s="5" t="str">
        <f>OBV!F535</f>
        <v>NEUTRAL</v>
      </c>
      <c r="K535" s="5" t="e">
        <f>OBV!G535</f>
        <v>#DIV/0!</v>
      </c>
      <c r="L535" s="5" t="str">
        <f>OBV!H535</f>
        <v>NEUTRAL</v>
      </c>
    </row>
    <row r="536" spans="1:12" ht="13.5" x14ac:dyDescent="0.25">
      <c r="A536" s="3">
        <f>RSI!A536</f>
        <v>0</v>
      </c>
      <c r="B536" s="2">
        <f>RSI!B536</f>
        <v>0</v>
      </c>
      <c r="C536" s="2">
        <f>RSI!I536</f>
        <v>100</v>
      </c>
      <c r="D536" s="2">
        <f>MACD!E536</f>
        <v>0</v>
      </c>
      <c r="E536" s="2">
        <f>MACD!F536</f>
        <v>0</v>
      </c>
      <c r="F536" s="2">
        <f>'Moving Avg'!D536</f>
        <v>0</v>
      </c>
      <c r="G536" s="2">
        <f>'Moving Avg'!F536</f>
        <v>0</v>
      </c>
      <c r="H536" s="2">
        <f>'Moving Avg'!G536</f>
        <v>0</v>
      </c>
      <c r="I536" s="2">
        <f>'Moving Avg'!H536</f>
        <v>0</v>
      </c>
      <c r="J536" s="5" t="str">
        <f>OBV!F536</f>
        <v>NEUTRAL</v>
      </c>
      <c r="K536" s="5" t="e">
        <f>OBV!G536</f>
        <v>#DIV/0!</v>
      </c>
      <c r="L536" s="5" t="str">
        <f>OBV!H536</f>
        <v>NEUTRAL</v>
      </c>
    </row>
    <row r="537" spans="1:12" ht="13.5" x14ac:dyDescent="0.25">
      <c r="A537" s="3">
        <f>RSI!A537</f>
        <v>0</v>
      </c>
      <c r="B537" s="2">
        <f>RSI!B537</f>
        <v>0</v>
      </c>
      <c r="C537" s="2">
        <f>RSI!I537</f>
        <v>100</v>
      </c>
      <c r="D537" s="2">
        <f>MACD!E537</f>
        <v>0</v>
      </c>
      <c r="E537" s="2">
        <f>MACD!F537</f>
        <v>0</v>
      </c>
      <c r="F537" s="2">
        <f>'Moving Avg'!D537</f>
        <v>0</v>
      </c>
      <c r="G537" s="2">
        <f>'Moving Avg'!F537</f>
        <v>0</v>
      </c>
      <c r="H537" s="2">
        <f>'Moving Avg'!G537</f>
        <v>0</v>
      </c>
      <c r="I537" s="2">
        <f>'Moving Avg'!H537</f>
        <v>0</v>
      </c>
      <c r="J537" s="5" t="str">
        <f>OBV!F537</f>
        <v>NEUTRAL</v>
      </c>
      <c r="K537" s="5" t="e">
        <f>OBV!G537</f>
        <v>#DIV/0!</v>
      </c>
      <c r="L537" s="5" t="str">
        <f>OBV!H537</f>
        <v>NEUTRAL</v>
      </c>
    </row>
    <row r="538" spans="1:12" ht="13.5" x14ac:dyDescent="0.25">
      <c r="A538" s="3">
        <f>RSI!A538</f>
        <v>0</v>
      </c>
      <c r="B538" s="2">
        <f>RSI!B538</f>
        <v>0</v>
      </c>
      <c r="C538" s="2">
        <f>RSI!I538</f>
        <v>100</v>
      </c>
      <c r="D538" s="2">
        <f>MACD!E538</f>
        <v>0</v>
      </c>
      <c r="E538" s="2">
        <f>MACD!F538</f>
        <v>0</v>
      </c>
      <c r="F538" s="2">
        <f>'Moving Avg'!D538</f>
        <v>0</v>
      </c>
      <c r="G538" s="2">
        <f>'Moving Avg'!F538</f>
        <v>0</v>
      </c>
      <c r="H538" s="2">
        <f>'Moving Avg'!G538</f>
        <v>0</v>
      </c>
      <c r="I538" s="2">
        <f>'Moving Avg'!H538</f>
        <v>0</v>
      </c>
      <c r="J538" s="5" t="str">
        <f>OBV!F538</f>
        <v>NEUTRAL</v>
      </c>
      <c r="K538" s="5" t="e">
        <f>OBV!G538</f>
        <v>#DIV/0!</v>
      </c>
      <c r="L538" s="5" t="str">
        <f>OBV!H538</f>
        <v>NEUTRAL</v>
      </c>
    </row>
    <row r="539" spans="1:12" ht="13.5" x14ac:dyDescent="0.25">
      <c r="A539" s="3">
        <f>RSI!A539</f>
        <v>0</v>
      </c>
      <c r="B539" s="2">
        <f>RSI!B539</f>
        <v>0</v>
      </c>
      <c r="C539" s="2">
        <f>RSI!I539</f>
        <v>100</v>
      </c>
      <c r="D539" s="2">
        <f>MACD!E539</f>
        <v>0</v>
      </c>
      <c r="E539" s="2">
        <f>MACD!F539</f>
        <v>0</v>
      </c>
      <c r="F539" s="2">
        <f>'Moving Avg'!D539</f>
        <v>0</v>
      </c>
      <c r="G539" s="2">
        <f>'Moving Avg'!F539</f>
        <v>0</v>
      </c>
      <c r="H539" s="2">
        <f>'Moving Avg'!G539</f>
        <v>0</v>
      </c>
      <c r="I539" s="2">
        <f>'Moving Avg'!H539</f>
        <v>0</v>
      </c>
      <c r="J539" s="5" t="str">
        <f>OBV!F539</f>
        <v>NEUTRAL</v>
      </c>
      <c r="K539" s="5" t="e">
        <f>OBV!G539</f>
        <v>#DIV/0!</v>
      </c>
      <c r="L539" s="5" t="str">
        <f>OBV!H539</f>
        <v>NEUTRAL</v>
      </c>
    </row>
    <row r="540" spans="1:12" ht="13.5" x14ac:dyDescent="0.25">
      <c r="A540" s="3">
        <f>RSI!A540</f>
        <v>0</v>
      </c>
      <c r="B540" s="2">
        <f>RSI!B540</f>
        <v>0</v>
      </c>
      <c r="C540" s="2">
        <f>RSI!I540</f>
        <v>100</v>
      </c>
      <c r="D540" s="2">
        <f>MACD!E540</f>
        <v>0</v>
      </c>
      <c r="E540" s="2">
        <f>MACD!F540</f>
        <v>0</v>
      </c>
      <c r="F540" s="2">
        <f>'Moving Avg'!D540</f>
        <v>0</v>
      </c>
      <c r="G540" s="2">
        <f>'Moving Avg'!F540</f>
        <v>0</v>
      </c>
      <c r="H540" s="2">
        <f>'Moving Avg'!G540</f>
        <v>0</v>
      </c>
      <c r="I540" s="2">
        <f>'Moving Avg'!H540</f>
        <v>0</v>
      </c>
      <c r="J540" s="5" t="str">
        <f>OBV!F540</f>
        <v>NEUTRAL</v>
      </c>
      <c r="K540" s="5" t="e">
        <f>OBV!G540</f>
        <v>#DIV/0!</v>
      </c>
      <c r="L540" s="5" t="str">
        <f>OBV!H540</f>
        <v>NEUTRAL</v>
      </c>
    </row>
    <row r="541" spans="1:12" ht="13.5" x14ac:dyDescent="0.25">
      <c r="A541" s="3">
        <f>RSI!A541</f>
        <v>0</v>
      </c>
      <c r="B541" s="2">
        <f>RSI!B541</f>
        <v>0</v>
      </c>
      <c r="C541" s="2">
        <f>RSI!I541</f>
        <v>100</v>
      </c>
      <c r="D541" s="2">
        <f>MACD!E541</f>
        <v>0</v>
      </c>
      <c r="E541" s="2">
        <f>MACD!F541</f>
        <v>0</v>
      </c>
      <c r="F541" s="2">
        <f>'Moving Avg'!D541</f>
        <v>0</v>
      </c>
      <c r="G541" s="2">
        <f>'Moving Avg'!F541</f>
        <v>0</v>
      </c>
      <c r="H541" s="2">
        <f>'Moving Avg'!G541</f>
        <v>0</v>
      </c>
      <c r="I541" s="2">
        <f>'Moving Avg'!H541</f>
        <v>0</v>
      </c>
      <c r="J541" s="5" t="str">
        <f>OBV!F541</f>
        <v>NEUTRAL</v>
      </c>
      <c r="K541" s="5" t="e">
        <f>OBV!G541</f>
        <v>#DIV/0!</v>
      </c>
      <c r="L541" s="5" t="str">
        <f>OBV!H541</f>
        <v>NEUTRAL</v>
      </c>
    </row>
    <row r="542" spans="1:12" ht="13.5" x14ac:dyDescent="0.25">
      <c r="A542" s="3">
        <f>RSI!A542</f>
        <v>0</v>
      </c>
      <c r="B542" s="2">
        <f>RSI!B542</f>
        <v>0</v>
      </c>
      <c r="C542" s="2">
        <f>RSI!I542</f>
        <v>100</v>
      </c>
      <c r="D542" s="2">
        <f>MACD!E542</f>
        <v>0</v>
      </c>
      <c r="E542" s="2">
        <f>MACD!F542</f>
        <v>0</v>
      </c>
      <c r="F542" s="2">
        <f>'Moving Avg'!D542</f>
        <v>0</v>
      </c>
      <c r="G542" s="2">
        <f>'Moving Avg'!F542</f>
        <v>0</v>
      </c>
      <c r="H542" s="2">
        <f>'Moving Avg'!G542</f>
        <v>0</v>
      </c>
      <c r="I542" s="2">
        <f>'Moving Avg'!H542</f>
        <v>0</v>
      </c>
      <c r="J542" s="5" t="str">
        <f>OBV!F542</f>
        <v>NEUTRAL</v>
      </c>
      <c r="K542" s="5" t="e">
        <f>OBV!G542</f>
        <v>#DIV/0!</v>
      </c>
      <c r="L542" s="5" t="str">
        <f>OBV!H542</f>
        <v>NEUTRAL</v>
      </c>
    </row>
    <row r="543" spans="1:12" ht="13.5" x14ac:dyDescent="0.25">
      <c r="A543" s="3">
        <f>RSI!A543</f>
        <v>0</v>
      </c>
      <c r="B543" s="2">
        <f>RSI!B543</f>
        <v>0</v>
      </c>
      <c r="C543" s="2">
        <f>RSI!I543</f>
        <v>100</v>
      </c>
      <c r="D543" s="2">
        <f>MACD!E543</f>
        <v>0</v>
      </c>
      <c r="E543" s="2">
        <f>MACD!F543</f>
        <v>0</v>
      </c>
      <c r="F543" s="2">
        <f>'Moving Avg'!D543</f>
        <v>0</v>
      </c>
      <c r="G543" s="2">
        <f>'Moving Avg'!F543</f>
        <v>0</v>
      </c>
      <c r="H543" s="2">
        <f>'Moving Avg'!G543</f>
        <v>0</v>
      </c>
      <c r="I543" s="2">
        <f>'Moving Avg'!H543</f>
        <v>0</v>
      </c>
      <c r="J543" s="5" t="str">
        <f>OBV!F543</f>
        <v>NEUTRAL</v>
      </c>
      <c r="K543" s="5" t="e">
        <f>OBV!G543</f>
        <v>#DIV/0!</v>
      </c>
      <c r="L543" s="5" t="str">
        <f>OBV!H543</f>
        <v>NEUTRAL</v>
      </c>
    </row>
    <row r="544" spans="1:12" ht="13.5" x14ac:dyDescent="0.25">
      <c r="A544" s="3">
        <f>RSI!A544</f>
        <v>0</v>
      </c>
      <c r="B544" s="2">
        <f>RSI!B544</f>
        <v>0</v>
      </c>
      <c r="C544" s="2">
        <f>RSI!I544</f>
        <v>100</v>
      </c>
      <c r="D544" s="2">
        <f>MACD!E544</f>
        <v>0</v>
      </c>
      <c r="E544" s="2">
        <f>MACD!F544</f>
        <v>0</v>
      </c>
      <c r="F544" s="2">
        <f>'Moving Avg'!D544</f>
        <v>0</v>
      </c>
      <c r="G544" s="2">
        <f>'Moving Avg'!F544</f>
        <v>0</v>
      </c>
      <c r="H544" s="2">
        <f>'Moving Avg'!G544</f>
        <v>0</v>
      </c>
      <c r="I544" s="2">
        <f>'Moving Avg'!H544</f>
        <v>0</v>
      </c>
      <c r="J544" s="5" t="str">
        <f>OBV!F544</f>
        <v>NEUTRAL</v>
      </c>
      <c r="K544" s="5" t="e">
        <f>OBV!G544</f>
        <v>#DIV/0!</v>
      </c>
      <c r="L544" s="5" t="str">
        <f>OBV!H544</f>
        <v>NEUTRAL</v>
      </c>
    </row>
    <row r="545" spans="1:12" ht="13.5" x14ac:dyDescent="0.25">
      <c r="A545" s="3">
        <f>RSI!A545</f>
        <v>0</v>
      </c>
      <c r="B545" s="2">
        <f>RSI!B545</f>
        <v>0</v>
      </c>
      <c r="C545" s="2">
        <f>RSI!I545</f>
        <v>100</v>
      </c>
      <c r="D545" s="2">
        <f>MACD!E545</f>
        <v>0</v>
      </c>
      <c r="E545" s="2">
        <f>MACD!F545</f>
        <v>0</v>
      </c>
      <c r="F545" s="2">
        <f>'Moving Avg'!D545</f>
        <v>0</v>
      </c>
      <c r="G545" s="2">
        <f>'Moving Avg'!F545</f>
        <v>0</v>
      </c>
      <c r="H545" s="2">
        <f>'Moving Avg'!G545</f>
        <v>0</v>
      </c>
      <c r="I545" s="2">
        <f>'Moving Avg'!H545</f>
        <v>0</v>
      </c>
      <c r="J545" s="5" t="str">
        <f>OBV!F545</f>
        <v>NEUTRAL</v>
      </c>
      <c r="K545" s="5" t="e">
        <f>OBV!G545</f>
        <v>#DIV/0!</v>
      </c>
      <c r="L545" s="5" t="str">
        <f>OBV!H545</f>
        <v>NEUTRAL</v>
      </c>
    </row>
    <row r="546" spans="1:12" ht="13.5" x14ac:dyDescent="0.25">
      <c r="A546" s="3">
        <f>RSI!A546</f>
        <v>0</v>
      </c>
      <c r="B546" s="2">
        <f>RSI!B546</f>
        <v>0</v>
      </c>
      <c r="C546" s="2">
        <f>RSI!I546</f>
        <v>100</v>
      </c>
      <c r="D546" s="2">
        <f>MACD!E546</f>
        <v>0</v>
      </c>
      <c r="E546" s="2">
        <f>MACD!F546</f>
        <v>0</v>
      </c>
      <c r="F546" s="2">
        <f>'Moving Avg'!D546</f>
        <v>0</v>
      </c>
      <c r="G546" s="2">
        <f>'Moving Avg'!F546</f>
        <v>0</v>
      </c>
      <c r="H546" s="2">
        <f>'Moving Avg'!G546</f>
        <v>0</v>
      </c>
      <c r="I546" s="2">
        <f>'Moving Avg'!H546</f>
        <v>0</v>
      </c>
      <c r="J546" s="5" t="str">
        <f>OBV!F546</f>
        <v>NEUTRAL</v>
      </c>
      <c r="K546" s="5" t="e">
        <f>OBV!G546</f>
        <v>#DIV/0!</v>
      </c>
      <c r="L546" s="5" t="str">
        <f>OBV!H546</f>
        <v>NEUTRAL</v>
      </c>
    </row>
    <row r="547" spans="1:12" ht="13.5" x14ac:dyDescent="0.25">
      <c r="A547" s="3">
        <f>RSI!A547</f>
        <v>0</v>
      </c>
      <c r="B547" s="2">
        <f>RSI!B547</f>
        <v>0</v>
      </c>
      <c r="C547" s="2">
        <f>RSI!I547</f>
        <v>100</v>
      </c>
      <c r="D547" s="2">
        <f>MACD!E547</f>
        <v>0</v>
      </c>
      <c r="E547" s="2">
        <f>MACD!F547</f>
        <v>0</v>
      </c>
      <c r="F547" s="2">
        <f>'Moving Avg'!D547</f>
        <v>0</v>
      </c>
      <c r="G547" s="2">
        <f>'Moving Avg'!F547</f>
        <v>0</v>
      </c>
      <c r="H547" s="2">
        <f>'Moving Avg'!G547</f>
        <v>0</v>
      </c>
      <c r="I547" s="2">
        <f>'Moving Avg'!H547</f>
        <v>0</v>
      </c>
      <c r="J547" s="5" t="str">
        <f>OBV!F547</f>
        <v>NEUTRAL</v>
      </c>
      <c r="K547" s="5" t="e">
        <f>OBV!G547</f>
        <v>#DIV/0!</v>
      </c>
      <c r="L547" s="5" t="str">
        <f>OBV!H547</f>
        <v>NEUTRAL</v>
      </c>
    </row>
    <row r="548" spans="1:12" ht="13.5" x14ac:dyDescent="0.25">
      <c r="A548" s="3">
        <f>RSI!A548</f>
        <v>0</v>
      </c>
      <c r="B548" s="2">
        <f>RSI!B548</f>
        <v>0</v>
      </c>
      <c r="C548" s="2">
        <f>RSI!I548</f>
        <v>100</v>
      </c>
      <c r="D548" s="2">
        <f>MACD!E548</f>
        <v>0</v>
      </c>
      <c r="E548" s="2">
        <f>MACD!F548</f>
        <v>0</v>
      </c>
      <c r="F548" s="2">
        <f>'Moving Avg'!D548</f>
        <v>0</v>
      </c>
      <c r="G548" s="2">
        <f>'Moving Avg'!F548</f>
        <v>0</v>
      </c>
      <c r="H548" s="2">
        <f>'Moving Avg'!G548</f>
        <v>0</v>
      </c>
      <c r="I548" s="2">
        <f>'Moving Avg'!H548</f>
        <v>0</v>
      </c>
      <c r="J548" s="5" t="str">
        <f>OBV!F548</f>
        <v>NEUTRAL</v>
      </c>
      <c r="K548" s="5" t="e">
        <f>OBV!G548</f>
        <v>#DIV/0!</v>
      </c>
      <c r="L548" s="5" t="str">
        <f>OBV!H548</f>
        <v>NEUTRAL</v>
      </c>
    </row>
    <row r="549" spans="1:12" ht="13.5" x14ac:dyDescent="0.25">
      <c r="A549" s="3">
        <f>RSI!A549</f>
        <v>0</v>
      </c>
      <c r="B549" s="2">
        <f>RSI!B549</f>
        <v>0</v>
      </c>
      <c r="C549" s="2">
        <f>RSI!I549</f>
        <v>100</v>
      </c>
      <c r="D549" s="2">
        <f>MACD!E549</f>
        <v>0</v>
      </c>
      <c r="E549" s="2">
        <f>MACD!F549</f>
        <v>0</v>
      </c>
      <c r="F549" s="2">
        <f>'Moving Avg'!D549</f>
        <v>0</v>
      </c>
      <c r="G549" s="2">
        <f>'Moving Avg'!F549</f>
        <v>0</v>
      </c>
      <c r="H549" s="2">
        <f>'Moving Avg'!G549</f>
        <v>0</v>
      </c>
      <c r="I549" s="2">
        <f>'Moving Avg'!H549</f>
        <v>0</v>
      </c>
      <c r="J549" s="5" t="str">
        <f>OBV!F549</f>
        <v>NEUTRAL</v>
      </c>
      <c r="K549" s="5" t="e">
        <f>OBV!G549</f>
        <v>#DIV/0!</v>
      </c>
      <c r="L549" s="5" t="str">
        <f>OBV!H549</f>
        <v>NEUTRAL</v>
      </c>
    </row>
    <row r="550" spans="1:12" ht="13.5" x14ac:dyDescent="0.25">
      <c r="A550" s="3">
        <f>RSI!A550</f>
        <v>0</v>
      </c>
      <c r="B550" s="2">
        <f>RSI!B550</f>
        <v>0</v>
      </c>
      <c r="C550" s="2">
        <f>RSI!I550</f>
        <v>100</v>
      </c>
      <c r="D550" s="2">
        <f>MACD!E550</f>
        <v>0</v>
      </c>
      <c r="E550" s="2">
        <f>MACD!F550</f>
        <v>0</v>
      </c>
      <c r="F550" s="2">
        <f>'Moving Avg'!D550</f>
        <v>0</v>
      </c>
      <c r="G550" s="2">
        <f>'Moving Avg'!F550</f>
        <v>0</v>
      </c>
      <c r="H550" s="2">
        <f>'Moving Avg'!G550</f>
        <v>0</v>
      </c>
      <c r="I550" s="2">
        <f>'Moving Avg'!H550</f>
        <v>0</v>
      </c>
      <c r="J550" s="5" t="str">
        <f>OBV!F550</f>
        <v>NEUTRAL</v>
      </c>
      <c r="K550" s="5" t="e">
        <f>OBV!G550</f>
        <v>#DIV/0!</v>
      </c>
      <c r="L550" s="5" t="str">
        <f>OBV!H550</f>
        <v>NEUTRAL</v>
      </c>
    </row>
    <row r="551" spans="1:12" ht="13.5" x14ac:dyDescent="0.25">
      <c r="A551" s="3">
        <f>RSI!A551</f>
        <v>0</v>
      </c>
      <c r="B551" s="2">
        <f>RSI!B551</f>
        <v>0</v>
      </c>
      <c r="C551" s="2">
        <f>RSI!I551</f>
        <v>100</v>
      </c>
      <c r="D551" s="2">
        <f>MACD!E551</f>
        <v>0</v>
      </c>
      <c r="E551" s="2">
        <f>MACD!F551</f>
        <v>0</v>
      </c>
      <c r="F551" s="2">
        <f>'Moving Avg'!D551</f>
        <v>0</v>
      </c>
      <c r="G551" s="2">
        <f>'Moving Avg'!F551</f>
        <v>0</v>
      </c>
      <c r="H551" s="2">
        <f>'Moving Avg'!G551</f>
        <v>0</v>
      </c>
      <c r="I551" s="2">
        <f>'Moving Avg'!H551</f>
        <v>0</v>
      </c>
      <c r="J551" s="5" t="str">
        <f>OBV!F551</f>
        <v>NEUTRAL</v>
      </c>
      <c r="K551" s="5" t="e">
        <f>OBV!G551</f>
        <v>#DIV/0!</v>
      </c>
      <c r="L551" s="5" t="str">
        <f>OBV!H551</f>
        <v>NEUTRAL</v>
      </c>
    </row>
    <row r="552" spans="1:12" ht="13.5" x14ac:dyDescent="0.25">
      <c r="A552" s="3">
        <f>RSI!A552</f>
        <v>0</v>
      </c>
      <c r="B552" s="2">
        <f>RSI!B552</f>
        <v>0</v>
      </c>
      <c r="C552" s="2">
        <f>RSI!I552</f>
        <v>100</v>
      </c>
      <c r="D552" s="2">
        <f>MACD!E552</f>
        <v>0</v>
      </c>
      <c r="E552" s="2">
        <f>MACD!F552</f>
        <v>0</v>
      </c>
      <c r="F552" s="2">
        <f>'Moving Avg'!D552</f>
        <v>0</v>
      </c>
      <c r="G552" s="2">
        <f>'Moving Avg'!F552</f>
        <v>0</v>
      </c>
      <c r="H552" s="2">
        <f>'Moving Avg'!G552</f>
        <v>0</v>
      </c>
      <c r="I552" s="2">
        <f>'Moving Avg'!H552</f>
        <v>0</v>
      </c>
      <c r="J552" s="5" t="str">
        <f>OBV!F552</f>
        <v>NEUTRAL</v>
      </c>
      <c r="K552" s="5" t="e">
        <f>OBV!G552</f>
        <v>#DIV/0!</v>
      </c>
      <c r="L552" s="5" t="str">
        <f>OBV!H552</f>
        <v>NEUTRAL</v>
      </c>
    </row>
    <row r="553" spans="1:12" ht="13.5" x14ac:dyDescent="0.25">
      <c r="A553" s="3">
        <f>RSI!A553</f>
        <v>0</v>
      </c>
      <c r="B553" s="2">
        <f>RSI!B553</f>
        <v>0</v>
      </c>
      <c r="C553" s="2">
        <f>RSI!I553</f>
        <v>100</v>
      </c>
      <c r="D553" s="2">
        <f>MACD!E553</f>
        <v>0</v>
      </c>
      <c r="E553" s="2">
        <f>MACD!F553</f>
        <v>0</v>
      </c>
      <c r="F553" s="2">
        <f>'Moving Avg'!D553</f>
        <v>0</v>
      </c>
      <c r="G553" s="2">
        <f>'Moving Avg'!F553</f>
        <v>0</v>
      </c>
      <c r="H553" s="2">
        <f>'Moving Avg'!G553</f>
        <v>0</v>
      </c>
      <c r="I553" s="2">
        <f>'Moving Avg'!H553</f>
        <v>0</v>
      </c>
      <c r="J553" s="5" t="str">
        <f>OBV!F553</f>
        <v>NEUTRAL</v>
      </c>
      <c r="K553" s="5" t="e">
        <f>OBV!G553</f>
        <v>#DIV/0!</v>
      </c>
      <c r="L553" s="5" t="str">
        <f>OBV!H553</f>
        <v>NEUTRAL</v>
      </c>
    </row>
    <row r="554" spans="1:12" ht="13.5" x14ac:dyDescent="0.25">
      <c r="A554" s="3">
        <f>RSI!A554</f>
        <v>0</v>
      </c>
      <c r="B554" s="2">
        <f>RSI!B554</f>
        <v>0</v>
      </c>
      <c r="C554" s="2">
        <f>RSI!I554</f>
        <v>100</v>
      </c>
      <c r="D554" s="2">
        <f>MACD!E554</f>
        <v>0</v>
      </c>
      <c r="E554" s="2">
        <f>MACD!F554</f>
        <v>0</v>
      </c>
      <c r="F554" s="2">
        <f>'Moving Avg'!D554</f>
        <v>0</v>
      </c>
      <c r="G554" s="2">
        <f>'Moving Avg'!F554</f>
        <v>0</v>
      </c>
      <c r="H554" s="2">
        <f>'Moving Avg'!G554</f>
        <v>0</v>
      </c>
      <c r="I554" s="2">
        <f>'Moving Avg'!H554</f>
        <v>0</v>
      </c>
      <c r="J554" s="5" t="str">
        <f>OBV!F554</f>
        <v>NEUTRAL</v>
      </c>
      <c r="K554" s="5" t="e">
        <f>OBV!G554</f>
        <v>#DIV/0!</v>
      </c>
      <c r="L554" s="5" t="str">
        <f>OBV!H554</f>
        <v>NEUTRAL</v>
      </c>
    </row>
    <row r="555" spans="1:12" ht="13.5" x14ac:dyDescent="0.25">
      <c r="A555" s="3">
        <f>RSI!A555</f>
        <v>0</v>
      </c>
      <c r="B555" s="2">
        <f>RSI!B555</f>
        <v>0</v>
      </c>
      <c r="C555" s="2">
        <f>RSI!I555</f>
        <v>100</v>
      </c>
      <c r="D555" s="2">
        <f>MACD!E555</f>
        <v>0</v>
      </c>
      <c r="E555" s="2">
        <f>MACD!F555</f>
        <v>0</v>
      </c>
      <c r="F555" s="2">
        <f>'Moving Avg'!D555</f>
        <v>0</v>
      </c>
      <c r="G555" s="2">
        <f>'Moving Avg'!F555</f>
        <v>0</v>
      </c>
      <c r="H555" s="2">
        <f>'Moving Avg'!G555</f>
        <v>0</v>
      </c>
      <c r="I555" s="2">
        <f>'Moving Avg'!H555</f>
        <v>0</v>
      </c>
      <c r="J555" s="5" t="str">
        <f>OBV!F555</f>
        <v>NEUTRAL</v>
      </c>
      <c r="K555" s="5" t="e">
        <f>OBV!G555</f>
        <v>#DIV/0!</v>
      </c>
      <c r="L555" s="5" t="str">
        <f>OBV!H555</f>
        <v>NEUTRAL</v>
      </c>
    </row>
    <row r="556" spans="1:12" ht="13.5" x14ac:dyDescent="0.25">
      <c r="A556" s="3">
        <f>RSI!A556</f>
        <v>0</v>
      </c>
      <c r="B556" s="2">
        <f>RSI!B556</f>
        <v>0</v>
      </c>
      <c r="C556" s="2">
        <f>RSI!I556</f>
        <v>100</v>
      </c>
      <c r="D556" s="2">
        <f>MACD!E556</f>
        <v>0</v>
      </c>
      <c r="E556" s="2">
        <f>MACD!F556</f>
        <v>0</v>
      </c>
      <c r="F556" s="2">
        <f>'Moving Avg'!D556</f>
        <v>0</v>
      </c>
      <c r="G556" s="2">
        <f>'Moving Avg'!F556</f>
        <v>0</v>
      </c>
      <c r="H556" s="2">
        <f>'Moving Avg'!G556</f>
        <v>0</v>
      </c>
      <c r="I556" s="2">
        <f>'Moving Avg'!H556</f>
        <v>0</v>
      </c>
      <c r="J556" s="5" t="str">
        <f>OBV!F556</f>
        <v>NEUTRAL</v>
      </c>
      <c r="K556" s="5" t="e">
        <f>OBV!G556</f>
        <v>#DIV/0!</v>
      </c>
      <c r="L556" s="5" t="str">
        <f>OBV!H556</f>
        <v>NEUTRAL</v>
      </c>
    </row>
    <row r="557" spans="1:12" ht="13.5" x14ac:dyDescent="0.25">
      <c r="A557" s="3">
        <f>RSI!A557</f>
        <v>0</v>
      </c>
      <c r="B557" s="2">
        <f>RSI!B557</f>
        <v>0</v>
      </c>
      <c r="C557" s="2">
        <f>RSI!I557</f>
        <v>100</v>
      </c>
      <c r="D557" s="2">
        <f>MACD!E557</f>
        <v>0</v>
      </c>
      <c r="E557" s="2">
        <f>MACD!F557</f>
        <v>0</v>
      </c>
      <c r="F557" s="2">
        <f>'Moving Avg'!D557</f>
        <v>0</v>
      </c>
      <c r="G557" s="2">
        <f>'Moving Avg'!F557</f>
        <v>0</v>
      </c>
      <c r="H557" s="2">
        <f>'Moving Avg'!G557</f>
        <v>0</v>
      </c>
      <c r="I557" s="2">
        <f>'Moving Avg'!H557</f>
        <v>0</v>
      </c>
      <c r="J557" s="5" t="str">
        <f>OBV!F557</f>
        <v>NEUTRAL</v>
      </c>
      <c r="K557" s="5" t="e">
        <f>OBV!G557</f>
        <v>#DIV/0!</v>
      </c>
      <c r="L557" s="5" t="str">
        <f>OBV!H557</f>
        <v>NEUTRAL</v>
      </c>
    </row>
    <row r="558" spans="1:12" ht="13.5" x14ac:dyDescent="0.25">
      <c r="A558" s="3">
        <f>RSI!A558</f>
        <v>0</v>
      </c>
      <c r="B558" s="2">
        <f>RSI!B558</f>
        <v>0</v>
      </c>
      <c r="C558" s="2">
        <f>RSI!I558</f>
        <v>100</v>
      </c>
      <c r="D558" s="2">
        <f>MACD!E558</f>
        <v>0</v>
      </c>
      <c r="E558" s="2">
        <f>MACD!F558</f>
        <v>0</v>
      </c>
      <c r="F558" s="2">
        <f>'Moving Avg'!D558</f>
        <v>0</v>
      </c>
      <c r="G558" s="2">
        <f>'Moving Avg'!F558</f>
        <v>0</v>
      </c>
      <c r="H558" s="2">
        <f>'Moving Avg'!G558</f>
        <v>0</v>
      </c>
      <c r="I558" s="2">
        <f>'Moving Avg'!H558</f>
        <v>0</v>
      </c>
      <c r="J558" s="5" t="str">
        <f>OBV!F558</f>
        <v>NEUTRAL</v>
      </c>
      <c r="K558" s="5" t="e">
        <f>OBV!G558</f>
        <v>#DIV/0!</v>
      </c>
      <c r="L558" s="5" t="str">
        <f>OBV!H558</f>
        <v>NEUTRAL</v>
      </c>
    </row>
    <row r="559" spans="1:12" ht="13.5" x14ac:dyDescent="0.25">
      <c r="A559" s="3">
        <f>RSI!A559</f>
        <v>0</v>
      </c>
      <c r="B559" s="2">
        <f>RSI!B559</f>
        <v>0</v>
      </c>
      <c r="C559" s="2">
        <f>RSI!I559</f>
        <v>100</v>
      </c>
      <c r="D559" s="2">
        <f>MACD!E559</f>
        <v>0</v>
      </c>
      <c r="E559" s="2">
        <f>MACD!F559</f>
        <v>0</v>
      </c>
      <c r="F559" s="2">
        <f>'Moving Avg'!D559</f>
        <v>0</v>
      </c>
      <c r="G559" s="2">
        <f>'Moving Avg'!F559</f>
        <v>0</v>
      </c>
      <c r="H559" s="2">
        <f>'Moving Avg'!G559</f>
        <v>0</v>
      </c>
      <c r="I559" s="2">
        <f>'Moving Avg'!H559</f>
        <v>0</v>
      </c>
      <c r="J559" s="5" t="str">
        <f>OBV!F559</f>
        <v>NEUTRAL</v>
      </c>
      <c r="K559" s="5" t="e">
        <f>OBV!G559</f>
        <v>#DIV/0!</v>
      </c>
      <c r="L559" s="5" t="str">
        <f>OBV!H559</f>
        <v>NEUTRAL</v>
      </c>
    </row>
    <row r="560" spans="1:12" ht="13.5" x14ac:dyDescent="0.25">
      <c r="A560" s="3">
        <f>RSI!A560</f>
        <v>0</v>
      </c>
      <c r="B560" s="2">
        <f>RSI!B560</f>
        <v>0</v>
      </c>
      <c r="C560" s="2">
        <f>RSI!I560</f>
        <v>100</v>
      </c>
      <c r="D560" s="2">
        <f>MACD!E560</f>
        <v>0</v>
      </c>
      <c r="E560" s="2">
        <f>MACD!F560</f>
        <v>0</v>
      </c>
      <c r="F560" s="2">
        <f>'Moving Avg'!D560</f>
        <v>0</v>
      </c>
      <c r="G560" s="2">
        <f>'Moving Avg'!F560</f>
        <v>0</v>
      </c>
      <c r="H560" s="2">
        <f>'Moving Avg'!G560</f>
        <v>0</v>
      </c>
      <c r="I560" s="2">
        <f>'Moving Avg'!H560</f>
        <v>0</v>
      </c>
      <c r="J560" s="5" t="str">
        <f>OBV!F560</f>
        <v>NEUTRAL</v>
      </c>
      <c r="K560" s="5" t="e">
        <f>OBV!G560</f>
        <v>#DIV/0!</v>
      </c>
      <c r="L560" s="5" t="str">
        <f>OBV!H560</f>
        <v>NEUTRAL</v>
      </c>
    </row>
    <row r="561" spans="1:12" ht="13.5" x14ac:dyDescent="0.25">
      <c r="A561" s="3">
        <f>RSI!A561</f>
        <v>0</v>
      </c>
      <c r="B561" s="2">
        <f>RSI!B561</f>
        <v>0</v>
      </c>
      <c r="C561" s="2">
        <f>RSI!I561</f>
        <v>100</v>
      </c>
      <c r="D561" s="2">
        <f>MACD!E561</f>
        <v>0</v>
      </c>
      <c r="E561" s="2">
        <f>MACD!F561</f>
        <v>0</v>
      </c>
      <c r="F561" s="2">
        <f>'Moving Avg'!D561</f>
        <v>0</v>
      </c>
      <c r="G561" s="2">
        <f>'Moving Avg'!F561</f>
        <v>0</v>
      </c>
      <c r="H561" s="2">
        <f>'Moving Avg'!G561</f>
        <v>0</v>
      </c>
      <c r="I561" s="2">
        <f>'Moving Avg'!H561</f>
        <v>0</v>
      </c>
      <c r="J561" s="5" t="str">
        <f>OBV!F561</f>
        <v>NEUTRAL</v>
      </c>
      <c r="K561" s="5" t="e">
        <f>OBV!G561</f>
        <v>#DIV/0!</v>
      </c>
      <c r="L561" s="5" t="str">
        <f>OBV!H561</f>
        <v>NEUTRAL</v>
      </c>
    </row>
    <row r="562" spans="1:12" ht="13.5" x14ac:dyDescent="0.25">
      <c r="A562" s="3">
        <f>RSI!A562</f>
        <v>0</v>
      </c>
      <c r="B562" s="2">
        <f>RSI!B562</f>
        <v>0</v>
      </c>
      <c r="C562" s="2">
        <f>RSI!I562</f>
        <v>100</v>
      </c>
      <c r="D562" s="2">
        <f>MACD!E562</f>
        <v>0</v>
      </c>
      <c r="E562" s="2">
        <f>MACD!F562</f>
        <v>0</v>
      </c>
      <c r="F562" s="2">
        <f>'Moving Avg'!D562</f>
        <v>0</v>
      </c>
      <c r="G562" s="2">
        <f>'Moving Avg'!F562</f>
        <v>0</v>
      </c>
      <c r="H562" s="2">
        <f>'Moving Avg'!G562</f>
        <v>0</v>
      </c>
      <c r="I562" s="2">
        <f>'Moving Avg'!H562</f>
        <v>0</v>
      </c>
      <c r="J562" s="5" t="str">
        <f>OBV!F562</f>
        <v>NEUTRAL</v>
      </c>
      <c r="K562" s="5" t="e">
        <f>OBV!G562</f>
        <v>#DIV/0!</v>
      </c>
      <c r="L562" s="5" t="str">
        <f>OBV!H562</f>
        <v>NEUTRAL</v>
      </c>
    </row>
    <row r="563" spans="1:12" ht="13.5" x14ac:dyDescent="0.25">
      <c r="A563" s="3">
        <f>RSI!A563</f>
        <v>0</v>
      </c>
      <c r="B563" s="2">
        <f>RSI!B563</f>
        <v>0</v>
      </c>
      <c r="C563" s="2">
        <f>RSI!I563</f>
        <v>100</v>
      </c>
      <c r="D563" s="2">
        <f>MACD!E563</f>
        <v>0</v>
      </c>
      <c r="E563" s="2">
        <f>MACD!F563</f>
        <v>0</v>
      </c>
      <c r="F563" s="2">
        <f>'Moving Avg'!D563</f>
        <v>0</v>
      </c>
      <c r="G563" s="2">
        <f>'Moving Avg'!F563</f>
        <v>0</v>
      </c>
      <c r="H563" s="2">
        <f>'Moving Avg'!G563</f>
        <v>0</v>
      </c>
      <c r="I563" s="2">
        <f>'Moving Avg'!H563</f>
        <v>0</v>
      </c>
      <c r="J563" s="5" t="str">
        <f>OBV!F563</f>
        <v>NEUTRAL</v>
      </c>
      <c r="K563" s="5" t="e">
        <f>OBV!G563</f>
        <v>#DIV/0!</v>
      </c>
      <c r="L563" s="5" t="str">
        <f>OBV!H563</f>
        <v>NEUTRAL</v>
      </c>
    </row>
    <row r="564" spans="1:12" ht="13.5" x14ac:dyDescent="0.25">
      <c r="A564" s="3">
        <f>RSI!A564</f>
        <v>0</v>
      </c>
      <c r="B564" s="2">
        <f>RSI!B564</f>
        <v>0</v>
      </c>
      <c r="C564" s="2">
        <f>RSI!I564</f>
        <v>100</v>
      </c>
      <c r="D564" s="2">
        <f>MACD!E564</f>
        <v>0</v>
      </c>
      <c r="E564" s="2">
        <f>MACD!F564</f>
        <v>0</v>
      </c>
      <c r="F564" s="2">
        <f>'Moving Avg'!D564</f>
        <v>0</v>
      </c>
      <c r="G564" s="2">
        <f>'Moving Avg'!F564</f>
        <v>0</v>
      </c>
      <c r="H564" s="2">
        <f>'Moving Avg'!G564</f>
        <v>0</v>
      </c>
      <c r="I564" s="2">
        <f>'Moving Avg'!H564</f>
        <v>0</v>
      </c>
      <c r="J564" s="5" t="str">
        <f>OBV!F564</f>
        <v>NEUTRAL</v>
      </c>
      <c r="K564" s="5" t="e">
        <f>OBV!G564</f>
        <v>#DIV/0!</v>
      </c>
      <c r="L564" s="5" t="str">
        <f>OBV!H564</f>
        <v>NEUTRAL</v>
      </c>
    </row>
    <row r="565" spans="1:12" ht="13.5" x14ac:dyDescent="0.25">
      <c r="A565" s="3">
        <f>RSI!A565</f>
        <v>0</v>
      </c>
      <c r="B565" s="2">
        <f>RSI!B565</f>
        <v>0</v>
      </c>
      <c r="C565" s="2">
        <f>RSI!I565</f>
        <v>100</v>
      </c>
      <c r="D565" s="2">
        <f>MACD!E565</f>
        <v>0</v>
      </c>
      <c r="E565" s="2">
        <f>MACD!F565</f>
        <v>0</v>
      </c>
      <c r="F565" s="2">
        <f>'Moving Avg'!D565</f>
        <v>0</v>
      </c>
      <c r="G565" s="2">
        <f>'Moving Avg'!F565</f>
        <v>0</v>
      </c>
      <c r="H565" s="2">
        <f>'Moving Avg'!G565</f>
        <v>0</v>
      </c>
      <c r="I565" s="2">
        <f>'Moving Avg'!H565</f>
        <v>0</v>
      </c>
      <c r="J565" s="5" t="str">
        <f>OBV!F565</f>
        <v>NEUTRAL</v>
      </c>
      <c r="K565" s="5" t="e">
        <f>OBV!G565</f>
        <v>#DIV/0!</v>
      </c>
      <c r="L565" s="5" t="str">
        <f>OBV!H565</f>
        <v>NEUTRAL</v>
      </c>
    </row>
    <row r="566" spans="1:12" ht="13.5" x14ac:dyDescent="0.25">
      <c r="A566" s="3">
        <f>RSI!A566</f>
        <v>0</v>
      </c>
      <c r="B566" s="2">
        <f>RSI!B566</f>
        <v>0</v>
      </c>
      <c r="C566" s="2">
        <f>RSI!I566</f>
        <v>100</v>
      </c>
      <c r="D566" s="2">
        <f>MACD!E566</f>
        <v>0</v>
      </c>
      <c r="E566" s="2">
        <f>MACD!F566</f>
        <v>0</v>
      </c>
      <c r="F566" s="2">
        <f>'Moving Avg'!D566</f>
        <v>0</v>
      </c>
      <c r="G566" s="2">
        <f>'Moving Avg'!F566</f>
        <v>0</v>
      </c>
      <c r="H566" s="2">
        <f>'Moving Avg'!G566</f>
        <v>0</v>
      </c>
      <c r="I566" s="2">
        <f>'Moving Avg'!H566</f>
        <v>0</v>
      </c>
      <c r="J566" s="5" t="str">
        <f>OBV!F566</f>
        <v>NEUTRAL</v>
      </c>
      <c r="K566" s="5" t="e">
        <f>OBV!G566</f>
        <v>#DIV/0!</v>
      </c>
      <c r="L566" s="5" t="str">
        <f>OBV!H566</f>
        <v>NEUTRAL</v>
      </c>
    </row>
    <row r="567" spans="1:12" ht="13.5" x14ac:dyDescent="0.25">
      <c r="A567" s="3">
        <f>RSI!A567</f>
        <v>0</v>
      </c>
      <c r="B567" s="2">
        <f>RSI!B567</f>
        <v>0</v>
      </c>
      <c r="C567" s="2">
        <f>RSI!I567</f>
        <v>100</v>
      </c>
      <c r="D567" s="2">
        <f>MACD!E567</f>
        <v>0</v>
      </c>
      <c r="E567" s="2">
        <f>MACD!F567</f>
        <v>0</v>
      </c>
      <c r="F567" s="2">
        <f>'Moving Avg'!D567</f>
        <v>0</v>
      </c>
      <c r="G567" s="2">
        <f>'Moving Avg'!F567</f>
        <v>0</v>
      </c>
      <c r="H567" s="2">
        <f>'Moving Avg'!G567</f>
        <v>0</v>
      </c>
      <c r="I567" s="2">
        <f>'Moving Avg'!H567</f>
        <v>0</v>
      </c>
      <c r="J567" s="5" t="str">
        <f>OBV!F567</f>
        <v>NEUTRAL</v>
      </c>
      <c r="K567" s="5" t="e">
        <f>OBV!G567</f>
        <v>#DIV/0!</v>
      </c>
      <c r="L567" s="5" t="str">
        <f>OBV!H567</f>
        <v>NEUTRAL</v>
      </c>
    </row>
    <row r="568" spans="1:12" ht="13.5" x14ac:dyDescent="0.25">
      <c r="A568" s="3">
        <f>RSI!A568</f>
        <v>0</v>
      </c>
      <c r="B568" s="2">
        <f>RSI!B568</f>
        <v>0</v>
      </c>
      <c r="C568" s="2">
        <f>RSI!I568</f>
        <v>100</v>
      </c>
      <c r="D568" s="2">
        <f>MACD!E568</f>
        <v>0</v>
      </c>
      <c r="E568" s="2">
        <f>MACD!F568</f>
        <v>0</v>
      </c>
      <c r="F568" s="2">
        <f>'Moving Avg'!D568</f>
        <v>0</v>
      </c>
      <c r="G568" s="2">
        <f>'Moving Avg'!F568</f>
        <v>0</v>
      </c>
      <c r="H568" s="2">
        <f>'Moving Avg'!G568</f>
        <v>0</v>
      </c>
      <c r="I568" s="2">
        <f>'Moving Avg'!H568</f>
        <v>0</v>
      </c>
      <c r="J568" s="5" t="str">
        <f>OBV!F568</f>
        <v>NEUTRAL</v>
      </c>
      <c r="K568" s="5" t="e">
        <f>OBV!G568</f>
        <v>#DIV/0!</v>
      </c>
      <c r="L568" s="5" t="str">
        <f>OBV!H568</f>
        <v>NEUTRAL</v>
      </c>
    </row>
    <row r="569" spans="1:12" ht="13.5" x14ac:dyDescent="0.25">
      <c r="A569" s="3">
        <f>RSI!A569</f>
        <v>0</v>
      </c>
      <c r="B569" s="2">
        <f>RSI!B569</f>
        <v>0</v>
      </c>
      <c r="C569" s="2">
        <f>RSI!I569</f>
        <v>100</v>
      </c>
      <c r="D569" s="2">
        <f>MACD!E569</f>
        <v>0</v>
      </c>
      <c r="E569" s="2">
        <f>MACD!F569</f>
        <v>0</v>
      </c>
      <c r="F569" s="2">
        <f>'Moving Avg'!D569</f>
        <v>0</v>
      </c>
      <c r="G569" s="2">
        <f>'Moving Avg'!F569</f>
        <v>0</v>
      </c>
      <c r="H569" s="2">
        <f>'Moving Avg'!G569</f>
        <v>0</v>
      </c>
      <c r="I569" s="2">
        <f>'Moving Avg'!H569</f>
        <v>0</v>
      </c>
      <c r="J569" s="5" t="str">
        <f>OBV!F569</f>
        <v>NEUTRAL</v>
      </c>
      <c r="K569" s="5" t="e">
        <f>OBV!G569</f>
        <v>#DIV/0!</v>
      </c>
      <c r="L569" s="5" t="str">
        <f>OBV!H569</f>
        <v>NEUTRAL</v>
      </c>
    </row>
    <row r="570" spans="1:12" ht="13.5" x14ac:dyDescent="0.25">
      <c r="A570" s="3">
        <f>RSI!A570</f>
        <v>0</v>
      </c>
      <c r="B570" s="2">
        <f>RSI!B570</f>
        <v>0</v>
      </c>
      <c r="C570" s="2">
        <f>RSI!I570</f>
        <v>100</v>
      </c>
      <c r="D570" s="2">
        <f>MACD!E570</f>
        <v>0</v>
      </c>
      <c r="E570" s="2">
        <f>MACD!F570</f>
        <v>0</v>
      </c>
      <c r="F570" s="2">
        <f>'Moving Avg'!D570</f>
        <v>0</v>
      </c>
      <c r="G570" s="2">
        <f>'Moving Avg'!F570</f>
        <v>0</v>
      </c>
      <c r="H570" s="2">
        <f>'Moving Avg'!G570</f>
        <v>0</v>
      </c>
      <c r="I570" s="2">
        <f>'Moving Avg'!H570</f>
        <v>0</v>
      </c>
      <c r="J570" s="5" t="str">
        <f>OBV!F570</f>
        <v>NEUTRAL</v>
      </c>
      <c r="K570" s="5" t="e">
        <f>OBV!G570</f>
        <v>#DIV/0!</v>
      </c>
      <c r="L570" s="5" t="str">
        <f>OBV!H570</f>
        <v>NEUTRAL</v>
      </c>
    </row>
    <row r="571" spans="1:12" ht="13.5" x14ac:dyDescent="0.25">
      <c r="A571" s="3">
        <f>RSI!A571</f>
        <v>0</v>
      </c>
      <c r="B571" s="2">
        <f>RSI!B571</f>
        <v>0</v>
      </c>
      <c r="C571" s="2">
        <f>RSI!I571</f>
        <v>100</v>
      </c>
      <c r="D571" s="2">
        <f>MACD!E571</f>
        <v>0</v>
      </c>
      <c r="E571" s="2">
        <f>MACD!F571</f>
        <v>0</v>
      </c>
      <c r="F571" s="2">
        <f>'Moving Avg'!D571</f>
        <v>0</v>
      </c>
      <c r="G571" s="2">
        <f>'Moving Avg'!F571</f>
        <v>0</v>
      </c>
      <c r="H571" s="2">
        <f>'Moving Avg'!G571</f>
        <v>0</v>
      </c>
      <c r="I571" s="2">
        <f>'Moving Avg'!H571</f>
        <v>0</v>
      </c>
      <c r="J571" s="5" t="str">
        <f>OBV!F571</f>
        <v>NEUTRAL</v>
      </c>
      <c r="K571" s="5" t="e">
        <f>OBV!G571</f>
        <v>#DIV/0!</v>
      </c>
      <c r="L571" s="5" t="str">
        <f>OBV!H571</f>
        <v>NEUTRAL</v>
      </c>
    </row>
    <row r="572" spans="1:12" ht="13.5" x14ac:dyDescent="0.25">
      <c r="A572" s="3">
        <f>RSI!A572</f>
        <v>0</v>
      </c>
      <c r="B572" s="2">
        <f>RSI!B572</f>
        <v>0</v>
      </c>
      <c r="C572" s="2">
        <f>RSI!I572</f>
        <v>100</v>
      </c>
      <c r="D572" s="2">
        <f>MACD!E572</f>
        <v>0</v>
      </c>
      <c r="E572" s="2">
        <f>MACD!F572</f>
        <v>0</v>
      </c>
      <c r="F572" s="2">
        <f>'Moving Avg'!D572</f>
        <v>0</v>
      </c>
      <c r="G572" s="2">
        <f>'Moving Avg'!F572</f>
        <v>0</v>
      </c>
      <c r="H572" s="2">
        <f>'Moving Avg'!G572</f>
        <v>0</v>
      </c>
      <c r="I572" s="2">
        <f>'Moving Avg'!H572</f>
        <v>0</v>
      </c>
      <c r="J572" s="5" t="str">
        <f>OBV!F572</f>
        <v>NEUTRAL</v>
      </c>
      <c r="K572" s="5" t="e">
        <f>OBV!G572</f>
        <v>#DIV/0!</v>
      </c>
      <c r="L572" s="5" t="str">
        <f>OBV!H572</f>
        <v>NEUTRAL</v>
      </c>
    </row>
    <row r="573" spans="1:12" ht="13.5" x14ac:dyDescent="0.25">
      <c r="A573" s="3">
        <f>RSI!A573</f>
        <v>0</v>
      </c>
      <c r="B573" s="2">
        <f>RSI!B573</f>
        <v>0</v>
      </c>
      <c r="C573" s="2">
        <f>RSI!I573</f>
        <v>100</v>
      </c>
      <c r="D573" s="2">
        <f>MACD!E573</f>
        <v>0</v>
      </c>
      <c r="E573" s="2">
        <f>MACD!F573</f>
        <v>0</v>
      </c>
      <c r="F573" s="2">
        <f>'Moving Avg'!D573</f>
        <v>0</v>
      </c>
      <c r="G573" s="2">
        <f>'Moving Avg'!F573</f>
        <v>0</v>
      </c>
      <c r="H573" s="2">
        <f>'Moving Avg'!G573</f>
        <v>0</v>
      </c>
      <c r="I573" s="2">
        <f>'Moving Avg'!H573</f>
        <v>0</v>
      </c>
      <c r="J573" s="5" t="str">
        <f>OBV!F573</f>
        <v>NEUTRAL</v>
      </c>
      <c r="K573" s="5" t="e">
        <f>OBV!G573</f>
        <v>#DIV/0!</v>
      </c>
      <c r="L573" s="5" t="str">
        <f>OBV!H573</f>
        <v>NEUTRAL</v>
      </c>
    </row>
    <row r="574" spans="1:12" ht="13.5" x14ac:dyDescent="0.25">
      <c r="A574" s="3">
        <f>RSI!A574</f>
        <v>0</v>
      </c>
      <c r="B574" s="2">
        <f>RSI!B574</f>
        <v>0</v>
      </c>
      <c r="C574" s="2">
        <f>RSI!I574</f>
        <v>100</v>
      </c>
      <c r="D574" s="2">
        <f>MACD!E574</f>
        <v>0</v>
      </c>
      <c r="E574" s="2">
        <f>MACD!F574</f>
        <v>0</v>
      </c>
      <c r="F574" s="2">
        <f>'Moving Avg'!D574</f>
        <v>0</v>
      </c>
      <c r="G574" s="2">
        <f>'Moving Avg'!F574</f>
        <v>0</v>
      </c>
      <c r="H574" s="2">
        <f>'Moving Avg'!G574</f>
        <v>0</v>
      </c>
      <c r="I574" s="2">
        <f>'Moving Avg'!H574</f>
        <v>0</v>
      </c>
      <c r="J574" s="5" t="str">
        <f>OBV!F574</f>
        <v>NEUTRAL</v>
      </c>
      <c r="K574" s="5" t="e">
        <f>OBV!G574</f>
        <v>#DIV/0!</v>
      </c>
      <c r="L574" s="5" t="str">
        <f>OBV!H574</f>
        <v>NEUTRAL</v>
      </c>
    </row>
    <row r="575" spans="1:12" ht="13.5" x14ac:dyDescent="0.25">
      <c r="A575" s="3">
        <f>RSI!A575</f>
        <v>0</v>
      </c>
      <c r="B575" s="2">
        <f>RSI!B575</f>
        <v>0</v>
      </c>
      <c r="C575" s="2">
        <f>RSI!I575</f>
        <v>100</v>
      </c>
      <c r="D575" s="2">
        <f>MACD!E575</f>
        <v>0</v>
      </c>
      <c r="E575" s="2">
        <f>MACD!F575</f>
        <v>0</v>
      </c>
      <c r="F575" s="2">
        <f>'Moving Avg'!D575</f>
        <v>0</v>
      </c>
      <c r="G575" s="2">
        <f>'Moving Avg'!F575</f>
        <v>0</v>
      </c>
      <c r="H575" s="2">
        <f>'Moving Avg'!G575</f>
        <v>0</v>
      </c>
      <c r="I575" s="2">
        <f>'Moving Avg'!H575</f>
        <v>0</v>
      </c>
      <c r="J575" s="5" t="str">
        <f>OBV!F575</f>
        <v>NEUTRAL</v>
      </c>
      <c r="K575" s="5" t="e">
        <f>OBV!G575</f>
        <v>#DIV/0!</v>
      </c>
      <c r="L575" s="5" t="str">
        <f>OBV!H575</f>
        <v>NEUTRAL</v>
      </c>
    </row>
    <row r="576" spans="1:12" ht="13.5" x14ac:dyDescent="0.25">
      <c r="A576" s="3">
        <f>RSI!A576</f>
        <v>0</v>
      </c>
      <c r="B576" s="2">
        <f>RSI!B576</f>
        <v>0</v>
      </c>
      <c r="C576" s="2">
        <f>RSI!I576</f>
        <v>100</v>
      </c>
      <c r="D576" s="2">
        <f>MACD!E576</f>
        <v>0</v>
      </c>
      <c r="E576" s="2">
        <f>MACD!F576</f>
        <v>0</v>
      </c>
      <c r="F576" s="2">
        <f>'Moving Avg'!D576</f>
        <v>0</v>
      </c>
      <c r="G576" s="2">
        <f>'Moving Avg'!F576</f>
        <v>0</v>
      </c>
      <c r="H576" s="2">
        <f>'Moving Avg'!G576</f>
        <v>0</v>
      </c>
      <c r="I576" s="2">
        <f>'Moving Avg'!H576</f>
        <v>0</v>
      </c>
      <c r="J576" s="5" t="str">
        <f>OBV!F576</f>
        <v>NEUTRAL</v>
      </c>
      <c r="K576" s="5" t="e">
        <f>OBV!G576</f>
        <v>#DIV/0!</v>
      </c>
      <c r="L576" s="5" t="str">
        <f>OBV!H576</f>
        <v>NEUTRAL</v>
      </c>
    </row>
    <row r="577" spans="1:12" ht="13.5" x14ac:dyDescent="0.25">
      <c r="A577" s="3">
        <f>RSI!A577</f>
        <v>0</v>
      </c>
      <c r="B577" s="2">
        <f>RSI!B577</f>
        <v>0</v>
      </c>
      <c r="C577" s="2">
        <f>RSI!I577</f>
        <v>100</v>
      </c>
      <c r="D577" s="2">
        <f>MACD!E577</f>
        <v>0</v>
      </c>
      <c r="E577" s="2">
        <f>MACD!F577</f>
        <v>0</v>
      </c>
      <c r="F577" s="2">
        <f>'Moving Avg'!D577</f>
        <v>0</v>
      </c>
      <c r="G577" s="2">
        <f>'Moving Avg'!F577</f>
        <v>0</v>
      </c>
      <c r="H577" s="2">
        <f>'Moving Avg'!G577</f>
        <v>0</v>
      </c>
      <c r="I577" s="2">
        <f>'Moving Avg'!H577</f>
        <v>0</v>
      </c>
      <c r="J577" s="5" t="str">
        <f>OBV!F577</f>
        <v>NEUTRAL</v>
      </c>
      <c r="K577" s="5" t="e">
        <f>OBV!G577</f>
        <v>#DIV/0!</v>
      </c>
      <c r="L577" s="5" t="str">
        <f>OBV!H577</f>
        <v>NEUTRAL</v>
      </c>
    </row>
    <row r="578" spans="1:12" ht="13.5" x14ac:dyDescent="0.25">
      <c r="A578" s="3">
        <f>RSI!A578</f>
        <v>0</v>
      </c>
      <c r="B578" s="2">
        <f>RSI!B578</f>
        <v>0</v>
      </c>
      <c r="C578" s="2">
        <f>RSI!I578</f>
        <v>100</v>
      </c>
      <c r="D578" s="2">
        <f>MACD!E578</f>
        <v>0</v>
      </c>
      <c r="E578" s="2">
        <f>MACD!F578</f>
        <v>0</v>
      </c>
      <c r="F578" s="2">
        <f>'Moving Avg'!D578</f>
        <v>0</v>
      </c>
      <c r="G578" s="2">
        <f>'Moving Avg'!F578</f>
        <v>0</v>
      </c>
      <c r="H578" s="2">
        <f>'Moving Avg'!G578</f>
        <v>0</v>
      </c>
      <c r="I578" s="2">
        <f>'Moving Avg'!H578</f>
        <v>0</v>
      </c>
      <c r="J578" s="5" t="str">
        <f>OBV!F578</f>
        <v>NEUTRAL</v>
      </c>
      <c r="K578" s="5" t="e">
        <f>OBV!G578</f>
        <v>#DIV/0!</v>
      </c>
      <c r="L578" s="5" t="str">
        <f>OBV!H578</f>
        <v>NEUTRAL</v>
      </c>
    </row>
    <row r="579" spans="1:12" ht="13.5" x14ac:dyDescent="0.25">
      <c r="A579" s="3">
        <f>RSI!A579</f>
        <v>0</v>
      </c>
      <c r="B579" s="2">
        <f>RSI!B579</f>
        <v>0</v>
      </c>
      <c r="C579" s="2">
        <f>RSI!I579</f>
        <v>100</v>
      </c>
      <c r="D579" s="2">
        <f>MACD!E579</f>
        <v>0</v>
      </c>
      <c r="E579" s="2">
        <f>MACD!F579</f>
        <v>0</v>
      </c>
      <c r="F579" s="2">
        <f>'Moving Avg'!D579</f>
        <v>0</v>
      </c>
      <c r="G579" s="2">
        <f>'Moving Avg'!F579</f>
        <v>0</v>
      </c>
      <c r="H579" s="2">
        <f>'Moving Avg'!G579</f>
        <v>0</v>
      </c>
      <c r="I579" s="2">
        <f>'Moving Avg'!H579</f>
        <v>0</v>
      </c>
      <c r="J579" s="5" t="str">
        <f>OBV!F579</f>
        <v>NEUTRAL</v>
      </c>
      <c r="K579" s="5" t="e">
        <f>OBV!G579</f>
        <v>#DIV/0!</v>
      </c>
      <c r="L579" s="5" t="str">
        <f>OBV!H579</f>
        <v>NEUTRAL</v>
      </c>
    </row>
    <row r="580" spans="1:12" ht="13.5" x14ac:dyDescent="0.25">
      <c r="A580" s="3">
        <f>RSI!A580</f>
        <v>0</v>
      </c>
      <c r="B580" s="2">
        <f>RSI!B580</f>
        <v>0</v>
      </c>
      <c r="C580" s="2">
        <f>RSI!I580</f>
        <v>100</v>
      </c>
      <c r="D580" s="2">
        <f>MACD!E580</f>
        <v>0</v>
      </c>
      <c r="E580" s="2">
        <f>MACD!F580</f>
        <v>0</v>
      </c>
      <c r="F580" s="2">
        <f>'Moving Avg'!D580</f>
        <v>0</v>
      </c>
      <c r="G580" s="2">
        <f>'Moving Avg'!F580</f>
        <v>0</v>
      </c>
      <c r="H580" s="2">
        <f>'Moving Avg'!G580</f>
        <v>0</v>
      </c>
      <c r="I580" s="2">
        <f>'Moving Avg'!H580</f>
        <v>0</v>
      </c>
      <c r="J580" s="5" t="str">
        <f>OBV!F580</f>
        <v>NEUTRAL</v>
      </c>
      <c r="K580" s="5" t="e">
        <f>OBV!G580</f>
        <v>#DIV/0!</v>
      </c>
      <c r="L580" s="5" t="str">
        <f>OBV!H580</f>
        <v>NEUTRAL</v>
      </c>
    </row>
    <row r="581" spans="1:12" ht="13.5" x14ac:dyDescent="0.25">
      <c r="A581" s="3">
        <f>RSI!A581</f>
        <v>0</v>
      </c>
      <c r="B581" s="2">
        <f>RSI!B581</f>
        <v>0</v>
      </c>
      <c r="C581" s="2">
        <f>RSI!I581</f>
        <v>100</v>
      </c>
      <c r="D581" s="2">
        <f>MACD!E581</f>
        <v>0</v>
      </c>
      <c r="E581" s="2">
        <f>MACD!F581</f>
        <v>0</v>
      </c>
      <c r="F581" s="2">
        <f>'Moving Avg'!D581</f>
        <v>0</v>
      </c>
      <c r="G581" s="2">
        <f>'Moving Avg'!F581</f>
        <v>0</v>
      </c>
      <c r="H581" s="2">
        <f>'Moving Avg'!G581</f>
        <v>0</v>
      </c>
      <c r="I581" s="2">
        <f>'Moving Avg'!H581</f>
        <v>0</v>
      </c>
      <c r="J581" s="5" t="str">
        <f>OBV!F581</f>
        <v>NEUTRAL</v>
      </c>
      <c r="K581" s="5" t="e">
        <f>OBV!G581</f>
        <v>#DIV/0!</v>
      </c>
      <c r="L581" s="5" t="str">
        <f>OBV!H581</f>
        <v>NEUTRAL</v>
      </c>
    </row>
    <row r="582" spans="1:12" ht="13.5" x14ac:dyDescent="0.25">
      <c r="A582" s="3">
        <f>RSI!A582</f>
        <v>0</v>
      </c>
      <c r="B582" s="2">
        <f>RSI!B582</f>
        <v>0</v>
      </c>
      <c r="C582" s="2">
        <f>RSI!I582</f>
        <v>100</v>
      </c>
      <c r="D582" s="2">
        <f>MACD!E582</f>
        <v>0</v>
      </c>
      <c r="E582" s="2">
        <f>MACD!F582</f>
        <v>0</v>
      </c>
      <c r="F582" s="2">
        <f>'Moving Avg'!D582</f>
        <v>0</v>
      </c>
      <c r="G582" s="2">
        <f>'Moving Avg'!F582</f>
        <v>0</v>
      </c>
      <c r="H582" s="2">
        <f>'Moving Avg'!G582</f>
        <v>0</v>
      </c>
      <c r="I582" s="2">
        <f>'Moving Avg'!H582</f>
        <v>0</v>
      </c>
      <c r="J582" s="5" t="str">
        <f>OBV!F582</f>
        <v>NEUTRAL</v>
      </c>
      <c r="K582" s="5" t="e">
        <f>OBV!G582</f>
        <v>#DIV/0!</v>
      </c>
      <c r="L582" s="5" t="str">
        <f>OBV!H582</f>
        <v>NEUTRAL</v>
      </c>
    </row>
    <row r="583" spans="1:12" ht="13.5" x14ac:dyDescent="0.25">
      <c r="A583" s="3">
        <f>RSI!A583</f>
        <v>0</v>
      </c>
      <c r="B583" s="2">
        <f>RSI!B583</f>
        <v>0</v>
      </c>
      <c r="C583" s="2">
        <f>RSI!I583</f>
        <v>100</v>
      </c>
      <c r="D583" s="2">
        <f>MACD!E583</f>
        <v>0</v>
      </c>
      <c r="E583" s="2">
        <f>MACD!F583</f>
        <v>0</v>
      </c>
      <c r="F583" s="2">
        <f>'Moving Avg'!D583</f>
        <v>0</v>
      </c>
      <c r="G583" s="2">
        <f>'Moving Avg'!F583</f>
        <v>0</v>
      </c>
      <c r="H583" s="2">
        <f>'Moving Avg'!G583</f>
        <v>0</v>
      </c>
      <c r="I583" s="2">
        <f>'Moving Avg'!H583</f>
        <v>0</v>
      </c>
      <c r="J583" s="5" t="str">
        <f>OBV!F583</f>
        <v>NEUTRAL</v>
      </c>
      <c r="K583" s="5" t="e">
        <f>OBV!G583</f>
        <v>#DIV/0!</v>
      </c>
      <c r="L583" s="5" t="str">
        <f>OBV!H583</f>
        <v>NEUTRAL</v>
      </c>
    </row>
    <row r="584" spans="1:12" ht="13.5" x14ac:dyDescent="0.25">
      <c r="A584" s="3">
        <f>RSI!A584</f>
        <v>0</v>
      </c>
      <c r="B584" s="2">
        <f>RSI!B584</f>
        <v>0</v>
      </c>
      <c r="C584" s="2">
        <f>RSI!I584</f>
        <v>100</v>
      </c>
      <c r="D584" s="2">
        <f>MACD!E584</f>
        <v>0</v>
      </c>
      <c r="E584" s="2">
        <f>MACD!F584</f>
        <v>0</v>
      </c>
      <c r="F584" s="2">
        <f>'Moving Avg'!D584</f>
        <v>0</v>
      </c>
      <c r="G584" s="2">
        <f>'Moving Avg'!F584</f>
        <v>0</v>
      </c>
      <c r="H584" s="2">
        <f>'Moving Avg'!G584</f>
        <v>0</v>
      </c>
      <c r="I584" s="2">
        <f>'Moving Avg'!H584</f>
        <v>0</v>
      </c>
      <c r="J584" s="5" t="str">
        <f>OBV!F584</f>
        <v>NEUTRAL</v>
      </c>
      <c r="K584" s="5" t="e">
        <f>OBV!G584</f>
        <v>#DIV/0!</v>
      </c>
      <c r="L584" s="5" t="str">
        <f>OBV!H584</f>
        <v>NEUTRAL</v>
      </c>
    </row>
    <row r="585" spans="1:12" ht="13.5" x14ac:dyDescent="0.25">
      <c r="A585" s="3">
        <f>RSI!A585</f>
        <v>0</v>
      </c>
      <c r="B585" s="2">
        <f>RSI!B585</f>
        <v>0</v>
      </c>
      <c r="C585" s="2">
        <f>RSI!I585</f>
        <v>100</v>
      </c>
      <c r="D585" s="2">
        <f>MACD!E585</f>
        <v>0</v>
      </c>
      <c r="E585" s="2">
        <f>MACD!F585</f>
        <v>0</v>
      </c>
      <c r="F585" s="2">
        <f>'Moving Avg'!D585</f>
        <v>0</v>
      </c>
      <c r="G585" s="2">
        <f>'Moving Avg'!F585</f>
        <v>0</v>
      </c>
      <c r="H585" s="2">
        <f>'Moving Avg'!G585</f>
        <v>0</v>
      </c>
      <c r="I585" s="2">
        <f>'Moving Avg'!H585</f>
        <v>0</v>
      </c>
      <c r="J585" s="5" t="str">
        <f>OBV!F585</f>
        <v>NEUTRAL</v>
      </c>
      <c r="K585" s="5" t="e">
        <f>OBV!G585</f>
        <v>#DIV/0!</v>
      </c>
      <c r="L585" s="5" t="str">
        <f>OBV!H585</f>
        <v>NEUTRAL</v>
      </c>
    </row>
    <row r="586" spans="1:12" ht="13.5" x14ac:dyDescent="0.25">
      <c r="A586" s="3">
        <f>RSI!A586</f>
        <v>0</v>
      </c>
      <c r="B586" s="2">
        <f>RSI!B586</f>
        <v>0</v>
      </c>
      <c r="C586" s="2">
        <f>RSI!I586</f>
        <v>100</v>
      </c>
      <c r="D586" s="2">
        <f>MACD!E586</f>
        <v>0</v>
      </c>
      <c r="E586" s="2">
        <f>MACD!F586</f>
        <v>0</v>
      </c>
      <c r="F586" s="2">
        <f>'Moving Avg'!D586</f>
        <v>0</v>
      </c>
      <c r="G586" s="2">
        <f>'Moving Avg'!F586</f>
        <v>0</v>
      </c>
      <c r="H586" s="2">
        <f>'Moving Avg'!G586</f>
        <v>0</v>
      </c>
      <c r="I586" s="2">
        <f>'Moving Avg'!H586</f>
        <v>0</v>
      </c>
      <c r="J586" s="5" t="str">
        <f>OBV!F586</f>
        <v>NEUTRAL</v>
      </c>
      <c r="K586" s="5" t="e">
        <f>OBV!G586</f>
        <v>#DIV/0!</v>
      </c>
      <c r="L586" s="5" t="str">
        <f>OBV!H586</f>
        <v>NEUTRAL</v>
      </c>
    </row>
    <row r="587" spans="1:12" ht="13.5" x14ac:dyDescent="0.25">
      <c r="A587" s="3">
        <f>RSI!A587</f>
        <v>0</v>
      </c>
      <c r="B587" s="2">
        <f>RSI!B587</f>
        <v>0</v>
      </c>
      <c r="C587" s="2">
        <f>RSI!I587</f>
        <v>100</v>
      </c>
      <c r="D587" s="2">
        <f>MACD!E587</f>
        <v>0</v>
      </c>
      <c r="E587" s="2">
        <f>MACD!F587</f>
        <v>0</v>
      </c>
      <c r="F587" s="2">
        <f>'Moving Avg'!D587</f>
        <v>0</v>
      </c>
      <c r="G587" s="2">
        <f>'Moving Avg'!F587</f>
        <v>0</v>
      </c>
      <c r="H587" s="2">
        <f>'Moving Avg'!G587</f>
        <v>0</v>
      </c>
      <c r="I587" s="2">
        <f>'Moving Avg'!H587</f>
        <v>0</v>
      </c>
      <c r="J587" s="5" t="str">
        <f>OBV!F587</f>
        <v>NEUTRAL</v>
      </c>
      <c r="K587" s="5" t="e">
        <f>OBV!G587</f>
        <v>#DIV/0!</v>
      </c>
      <c r="L587" s="5" t="str">
        <f>OBV!H587</f>
        <v>NEUTRAL</v>
      </c>
    </row>
    <row r="588" spans="1:12" ht="13.5" x14ac:dyDescent="0.25">
      <c r="A588" s="3">
        <f>RSI!A588</f>
        <v>0</v>
      </c>
      <c r="B588" s="2">
        <f>RSI!B588</f>
        <v>0</v>
      </c>
      <c r="C588" s="2">
        <f>RSI!I588</f>
        <v>100</v>
      </c>
      <c r="D588" s="2">
        <f>MACD!E588</f>
        <v>0</v>
      </c>
      <c r="E588" s="2">
        <f>MACD!F588</f>
        <v>0</v>
      </c>
      <c r="F588" s="2">
        <f>'Moving Avg'!D588</f>
        <v>0</v>
      </c>
      <c r="G588" s="2">
        <f>'Moving Avg'!F588</f>
        <v>0</v>
      </c>
      <c r="H588" s="2">
        <f>'Moving Avg'!G588</f>
        <v>0</v>
      </c>
      <c r="I588" s="2">
        <f>'Moving Avg'!H588</f>
        <v>0</v>
      </c>
      <c r="J588" s="5" t="str">
        <f>OBV!F588</f>
        <v>NEUTRAL</v>
      </c>
      <c r="K588" s="5" t="e">
        <f>OBV!G588</f>
        <v>#DIV/0!</v>
      </c>
      <c r="L588" s="5" t="str">
        <f>OBV!H588</f>
        <v>NEUTRAL</v>
      </c>
    </row>
    <row r="589" spans="1:12" ht="13.5" x14ac:dyDescent="0.25">
      <c r="A589" s="3">
        <f>RSI!A589</f>
        <v>0</v>
      </c>
      <c r="B589" s="2">
        <f>RSI!B589</f>
        <v>0</v>
      </c>
      <c r="C589" s="2">
        <f>RSI!I589</f>
        <v>100</v>
      </c>
      <c r="D589" s="2">
        <f>MACD!E589</f>
        <v>0</v>
      </c>
      <c r="E589" s="2">
        <f>MACD!F589</f>
        <v>0</v>
      </c>
      <c r="F589" s="2">
        <f>'Moving Avg'!D589</f>
        <v>0</v>
      </c>
      <c r="G589" s="2">
        <f>'Moving Avg'!F589</f>
        <v>0</v>
      </c>
      <c r="H589" s="2">
        <f>'Moving Avg'!G589</f>
        <v>0</v>
      </c>
      <c r="I589" s="2">
        <f>'Moving Avg'!H589</f>
        <v>0</v>
      </c>
      <c r="J589" s="5" t="str">
        <f>OBV!F589</f>
        <v>NEUTRAL</v>
      </c>
      <c r="K589" s="5" t="e">
        <f>OBV!G589</f>
        <v>#DIV/0!</v>
      </c>
      <c r="L589" s="5" t="str">
        <f>OBV!H589</f>
        <v>NEUTRAL</v>
      </c>
    </row>
    <row r="590" spans="1:12" ht="13.5" x14ac:dyDescent="0.25">
      <c r="A590" s="3">
        <f>RSI!A590</f>
        <v>0</v>
      </c>
      <c r="B590" s="2">
        <f>RSI!B590</f>
        <v>0</v>
      </c>
      <c r="C590" s="2">
        <f>RSI!I590</f>
        <v>100</v>
      </c>
      <c r="D590" s="2">
        <f>MACD!E590</f>
        <v>0</v>
      </c>
      <c r="E590" s="2">
        <f>MACD!F590</f>
        <v>0</v>
      </c>
      <c r="F590" s="2">
        <f>'Moving Avg'!D590</f>
        <v>0</v>
      </c>
      <c r="G590" s="2">
        <f>'Moving Avg'!F590</f>
        <v>0</v>
      </c>
      <c r="H590" s="2">
        <f>'Moving Avg'!G590</f>
        <v>0</v>
      </c>
      <c r="I590" s="2">
        <f>'Moving Avg'!H590</f>
        <v>0</v>
      </c>
      <c r="J590" s="5" t="str">
        <f>OBV!F590</f>
        <v>NEUTRAL</v>
      </c>
      <c r="K590" s="5" t="e">
        <f>OBV!G590</f>
        <v>#DIV/0!</v>
      </c>
      <c r="L590" s="5" t="str">
        <f>OBV!H590</f>
        <v>NEUTRAL</v>
      </c>
    </row>
    <row r="591" spans="1:12" ht="13.5" x14ac:dyDescent="0.25">
      <c r="A591" s="3">
        <f>RSI!A591</f>
        <v>0</v>
      </c>
      <c r="B591" s="2">
        <f>RSI!B591</f>
        <v>0</v>
      </c>
      <c r="C591" s="2">
        <f>RSI!I591</f>
        <v>100</v>
      </c>
      <c r="D591" s="2">
        <f>MACD!E591</f>
        <v>0</v>
      </c>
      <c r="E591" s="2">
        <f>MACD!F591</f>
        <v>0</v>
      </c>
      <c r="F591" s="2">
        <f>'Moving Avg'!D591</f>
        <v>0</v>
      </c>
      <c r="G591" s="2">
        <f>'Moving Avg'!F591</f>
        <v>0</v>
      </c>
      <c r="H591" s="2">
        <f>'Moving Avg'!G591</f>
        <v>0</v>
      </c>
      <c r="I591" s="2">
        <f>'Moving Avg'!H591</f>
        <v>0</v>
      </c>
      <c r="J591" s="5" t="str">
        <f>OBV!F591</f>
        <v>NEUTRAL</v>
      </c>
      <c r="K591" s="5" t="e">
        <f>OBV!G591</f>
        <v>#DIV/0!</v>
      </c>
      <c r="L591" s="5" t="str">
        <f>OBV!H591</f>
        <v>NEUTRAL</v>
      </c>
    </row>
    <row r="592" spans="1:12" ht="13.5" x14ac:dyDescent="0.25">
      <c r="A592" s="3">
        <f>RSI!A592</f>
        <v>0</v>
      </c>
      <c r="B592" s="2">
        <f>RSI!B592</f>
        <v>0</v>
      </c>
      <c r="C592" s="2">
        <f>RSI!I592</f>
        <v>100</v>
      </c>
      <c r="D592" s="2">
        <f>MACD!E592</f>
        <v>0</v>
      </c>
      <c r="E592" s="2">
        <f>MACD!F592</f>
        <v>0</v>
      </c>
      <c r="F592" s="2">
        <f>'Moving Avg'!D592</f>
        <v>0</v>
      </c>
      <c r="G592" s="2">
        <f>'Moving Avg'!F592</f>
        <v>0</v>
      </c>
      <c r="H592" s="2">
        <f>'Moving Avg'!G592</f>
        <v>0</v>
      </c>
      <c r="I592" s="2">
        <f>'Moving Avg'!H592</f>
        <v>0</v>
      </c>
      <c r="J592" s="5" t="str">
        <f>OBV!F592</f>
        <v>NEUTRAL</v>
      </c>
      <c r="K592" s="5" t="e">
        <f>OBV!G592</f>
        <v>#DIV/0!</v>
      </c>
      <c r="L592" s="5" t="str">
        <f>OBV!H592</f>
        <v>NEUTRAL</v>
      </c>
    </row>
    <row r="593" spans="1:12" ht="13.5" x14ac:dyDescent="0.25">
      <c r="A593" s="3">
        <f>RSI!A593</f>
        <v>0</v>
      </c>
      <c r="B593" s="2">
        <f>RSI!B593</f>
        <v>0</v>
      </c>
      <c r="C593" s="2">
        <f>RSI!I593</f>
        <v>100</v>
      </c>
      <c r="D593" s="2">
        <f>MACD!E593</f>
        <v>0</v>
      </c>
      <c r="E593" s="2">
        <f>MACD!F593</f>
        <v>0</v>
      </c>
      <c r="F593" s="2">
        <f>'Moving Avg'!D593</f>
        <v>0</v>
      </c>
      <c r="G593" s="2">
        <f>'Moving Avg'!F593</f>
        <v>0</v>
      </c>
      <c r="H593" s="2">
        <f>'Moving Avg'!G593</f>
        <v>0</v>
      </c>
      <c r="I593" s="2">
        <f>'Moving Avg'!H593</f>
        <v>0</v>
      </c>
      <c r="J593" s="5" t="str">
        <f>OBV!F593</f>
        <v>NEUTRAL</v>
      </c>
      <c r="K593" s="5" t="e">
        <f>OBV!G593</f>
        <v>#DIV/0!</v>
      </c>
      <c r="L593" s="5" t="str">
        <f>OBV!H593</f>
        <v>NEUTRAL</v>
      </c>
    </row>
    <row r="594" spans="1:12" ht="13.5" x14ac:dyDescent="0.25">
      <c r="A594" s="3">
        <f>RSI!A594</f>
        <v>0</v>
      </c>
      <c r="B594" s="2">
        <f>RSI!B594</f>
        <v>0</v>
      </c>
      <c r="C594" s="2">
        <f>RSI!I594</f>
        <v>100</v>
      </c>
      <c r="D594" s="2">
        <f>MACD!E594</f>
        <v>0</v>
      </c>
      <c r="E594" s="2">
        <f>MACD!F594</f>
        <v>0</v>
      </c>
      <c r="F594" s="2">
        <f>'Moving Avg'!D594</f>
        <v>0</v>
      </c>
      <c r="G594" s="2">
        <f>'Moving Avg'!F594</f>
        <v>0</v>
      </c>
      <c r="H594" s="2">
        <f>'Moving Avg'!G594</f>
        <v>0</v>
      </c>
      <c r="I594" s="2">
        <f>'Moving Avg'!H594</f>
        <v>0</v>
      </c>
      <c r="J594" s="5" t="str">
        <f>OBV!F594</f>
        <v>NEUTRAL</v>
      </c>
      <c r="K594" s="5" t="e">
        <f>OBV!G594</f>
        <v>#DIV/0!</v>
      </c>
      <c r="L594" s="5" t="str">
        <f>OBV!H594</f>
        <v>NEUTRAL</v>
      </c>
    </row>
    <row r="595" spans="1:12" ht="13.5" x14ac:dyDescent="0.25">
      <c r="A595" s="3">
        <f>RSI!A595</f>
        <v>0</v>
      </c>
      <c r="B595" s="2">
        <f>RSI!B595</f>
        <v>0</v>
      </c>
      <c r="C595" s="2">
        <f>RSI!I595</f>
        <v>100</v>
      </c>
      <c r="D595" s="2">
        <f>MACD!E595</f>
        <v>0</v>
      </c>
      <c r="E595" s="2">
        <f>MACD!F595</f>
        <v>0</v>
      </c>
      <c r="F595" s="2">
        <f>'Moving Avg'!D595</f>
        <v>0</v>
      </c>
      <c r="G595" s="2">
        <f>'Moving Avg'!F595</f>
        <v>0</v>
      </c>
      <c r="H595" s="2">
        <f>'Moving Avg'!G595</f>
        <v>0</v>
      </c>
      <c r="I595" s="2">
        <f>'Moving Avg'!H595</f>
        <v>0</v>
      </c>
      <c r="J595" s="5" t="str">
        <f>OBV!F595</f>
        <v>NEUTRAL</v>
      </c>
      <c r="K595" s="5" t="e">
        <f>OBV!G595</f>
        <v>#DIV/0!</v>
      </c>
      <c r="L595" s="5" t="str">
        <f>OBV!H595</f>
        <v>NEUTRAL</v>
      </c>
    </row>
    <row r="596" spans="1:12" ht="13.5" x14ac:dyDescent="0.25">
      <c r="A596" s="3">
        <f>RSI!A596</f>
        <v>0</v>
      </c>
      <c r="B596" s="2">
        <f>RSI!B596</f>
        <v>0</v>
      </c>
      <c r="C596" s="2">
        <f>RSI!I596</f>
        <v>100</v>
      </c>
      <c r="D596" s="2">
        <f>MACD!E596</f>
        <v>0</v>
      </c>
      <c r="E596" s="2">
        <f>MACD!F596</f>
        <v>0</v>
      </c>
      <c r="F596" s="2">
        <f>'Moving Avg'!D596</f>
        <v>0</v>
      </c>
      <c r="G596" s="2">
        <f>'Moving Avg'!F596</f>
        <v>0</v>
      </c>
      <c r="H596" s="2">
        <f>'Moving Avg'!G596</f>
        <v>0</v>
      </c>
      <c r="I596" s="2">
        <f>'Moving Avg'!H596</f>
        <v>0</v>
      </c>
      <c r="J596" s="5" t="str">
        <f>OBV!F596</f>
        <v>NEUTRAL</v>
      </c>
      <c r="K596" s="5" t="e">
        <f>OBV!G596</f>
        <v>#DIV/0!</v>
      </c>
      <c r="L596" s="5" t="str">
        <f>OBV!H596</f>
        <v>NEUTRAL</v>
      </c>
    </row>
    <row r="597" spans="1:12" ht="13.5" x14ac:dyDescent="0.25">
      <c r="A597" s="3">
        <f>RSI!A597</f>
        <v>0</v>
      </c>
      <c r="B597" s="2">
        <f>RSI!B597</f>
        <v>0</v>
      </c>
      <c r="C597" s="2">
        <f>RSI!I597</f>
        <v>100</v>
      </c>
      <c r="D597" s="2">
        <f>MACD!E597</f>
        <v>0</v>
      </c>
      <c r="E597" s="2">
        <f>MACD!F597</f>
        <v>0</v>
      </c>
      <c r="F597" s="2">
        <f>'Moving Avg'!D597</f>
        <v>0</v>
      </c>
      <c r="G597" s="2">
        <f>'Moving Avg'!F597</f>
        <v>0</v>
      </c>
      <c r="H597" s="2">
        <f>'Moving Avg'!G597</f>
        <v>0</v>
      </c>
      <c r="I597" s="2">
        <f>'Moving Avg'!H597</f>
        <v>0</v>
      </c>
      <c r="J597" s="5" t="str">
        <f>OBV!F597</f>
        <v>NEUTRAL</v>
      </c>
      <c r="K597" s="5" t="e">
        <f>OBV!G597</f>
        <v>#DIV/0!</v>
      </c>
      <c r="L597" s="5" t="str">
        <f>OBV!H597</f>
        <v>NEUTRAL</v>
      </c>
    </row>
    <row r="598" spans="1:12" ht="13.5" x14ac:dyDescent="0.25">
      <c r="A598" s="3">
        <f>RSI!A598</f>
        <v>0</v>
      </c>
      <c r="B598" s="2">
        <f>RSI!B598</f>
        <v>0</v>
      </c>
      <c r="C598" s="2">
        <f>RSI!I598</f>
        <v>100</v>
      </c>
      <c r="D598" s="2">
        <f>MACD!E598</f>
        <v>0</v>
      </c>
      <c r="E598" s="2">
        <f>MACD!F598</f>
        <v>0</v>
      </c>
      <c r="F598" s="2">
        <f>'Moving Avg'!D598</f>
        <v>0</v>
      </c>
      <c r="G598" s="2">
        <f>'Moving Avg'!F598</f>
        <v>0</v>
      </c>
      <c r="H598" s="2">
        <f>'Moving Avg'!G598</f>
        <v>0</v>
      </c>
      <c r="I598" s="2">
        <f>'Moving Avg'!H598</f>
        <v>0</v>
      </c>
      <c r="J598" s="5" t="str">
        <f>OBV!F598</f>
        <v>NEUTRAL</v>
      </c>
      <c r="K598" s="5" t="e">
        <f>OBV!G598</f>
        <v>#DIV/0!</v>
      </c>
      <c r="L598" s="5" t="str">
        <f>OBV!H598</f>
        <v>NEUTRAL</v>
      </c>
    </row>
    <row r="599" spans="1:12" ht="13.5" x14ac:dyDescent="0.25">
      <c r="A599" s="3">
        <f>RSI!A599</f>
        <v>0</v>
      </c>
      <c r="B599" s="2">
        <f>RSI!B599</f>
        <v>0</v>
      </c>
      <c r="C599" s="2">
        <f>RSI!I599</f>
        <v>100</v>
      </c>
      <c r="D599" s="2">
        <f>MACD!E599</f>
        <v>0</v>
      </c>
      <c r="E599" s="2">
        <f>MACD!F599</f>
        <v>0</v>
      </c>
      <c r="F599" s="2">
        <f>'Moving Avg'!D599</f>
        <v>0</v>
      </c>
      <c r="G599" s="2">
        <f>'Moving Avg'!F599</f>
        <v>0</v>
      </c>
      <c r="H599" s="2">
        <f>'Moving Avg'!G599</f>
        <v>0</v>
      </c>
      <c r="I599" s="2">
        <f>'Moving Avg'!H599</f>
        <v>0</v>
      </c>
      <c r="J599" s="5" t="str">
        <f>OBV!F599</f>
        <v>NEUTRAL</v>
      </c>
      <c r="K599" s="5" t="e">
        <f>OBV!G599</f>
        <v>#DIV/0!</v>
      </c>
      <c r="L599" s="5" t="str">
        <f>OBV!H599</f>
        <v>NEUTRAL</v>
      </c>
    </row>
    <row r="600" spans="1:12" ht="13.5" x14ac:dyDescent="0.25">
      <c r="A600" s="3">
        <f>RSI!A600</f>
        <v>0</v>
      </c>
      <c r="B600" s="2">
        <f>RSI!B600</f>
        <v>0</v>
      </c>
      <c r="C600" s="2">
        <f>RSI!I600</f>
        <v>100</v>
      </c>
      <c r="D600" s="2">
        <f>MACD!E600</f>
        <v>0</v>
      </c>
      <c r="E600" s="2">
        <f>MACD!F600</f>
        <v>0</v>
      </c>
      <c r="F600" s="2">
        <f>'Moving Avg'!D600</f>
        <v>0</v>
      </c>
      <c r="G600" s="2">
        <f>'Moving Avg'!F600</f>
        <v>0</v>
      </c>
      <c r="H600" s="2">
        <f>'Moving Avg'!G600</f>
        <v>0</v>
      </c>
      <c r="I600" s="2">
        <f>'Moving Avg'!H600</f>
        <v>0</v>
      </c>
      <c r="J600" s="5" t="str">
        <f>OBV!F600</f>
        <v>NEUTRAL</v>
      </c>
      <c r="K600" s="5" t="e">
        <f>OBV!G600</f>
        <v>#DIV/0!</v>
      </c>
      <c r="L600" s="5" t="str">
        <f>OBV!H600</f>
        <v>NEUTRAL</v>
      </c>
    </row>
    <row r="601" spans="1:12" ht="13.5" x14ac:dyDescent="0.25">
      <c r="A601" s="3">
        <f>RSI!A601</f>
        <v>0</v>
      </c>
      <c r="B601" s="2">
        <f>RSI!B601</f>
        <v>0</v>
      </c>
      <c r="C601" s="2">
        <f>RSI!I601</f>
        <v>100</v>
      </c>
      <c r="D601" s="2">
        <f>MACD!E601</f>
        <v>0</v>
      </c>
      <c r="E601" s="2">
        <f>MACD!F601</f>
        <v>0</v>
      </c>
      <c r="F601" s="2">
        <f>'Moving Avg'!D601</f>
        <v>0</v>
      </c>
      <c r="G601" s="2">
        <f>'Moving Avg'!F601</f>
        <v>0</v>
      </c>
      <c r="H601" s="2">
        <f>'Moving Avg'!G601</f>
        <v>0</v>
      </c>
      <c r="I601" s="2">
        <f>'Moving Avg'!H601</f>
        <v>0</v>
      </c>
      <c r="J601" s="5" t="str">
        <f>OBV!F601</f>
        <v>NEUTRAL</v>
      </c>
      <c r="K601" s="5" t="e">
        <f>OBV!G601</f>
        <v>#DIV/0!</v>
      </c>
      <c r="L601" s="5" t="str">
        <f>OBV!H601</f>
        <v>NEUTRAL</v>
      </c>
    </row>
    <row r="602" spans="1:12" ht="13.5" x14ac:dyDescent="0.25">
      <c r="A602" s="3">
        <f>RSI!A602</f>
        <v>0</v>
      </c>
      <c r="B602" s="2">
        <f>RSI!B602</f>
        <v>0</v>
      </c>
      <c r="C602" s="2">
        <f>RSI!I602</f>
        <v>100</v>
      </c>
      <c r="D602" s="2">
        <f>MACD!E602</f>
        <v>0</v>
      </c>
      <c r="E602" s="2">
        <f>MACD!F602</f>
        <v>0</v>
      </c>
      <c r="F602" s="2">
        <f>'Moving Avg'!D602</f>
        <v>0</v>
      </c>
      <c r="G602" s="2">
        <f>'Moving Avg'!F602</f>
        <v>0</v>
      </c>
      <c r="H602" s="2">
        <f>'Moving Avg'!G602</f>
        <v>0</v>
      </c>
      <c r="I602" s="2">
        <f>'Moving Avg'!H602</f>
        <v>0</v>
      </c>
      <c r="J602" s="5" t="str">
        <f>OBV!F602</f>
        <v>NEUTRAL</v>
      </c>
      <c r="K602" s="5" t="e">
        <f>OBV!G602</f>
        <v>#DIV/0!</v>
      </c>
      <c r="L602" s="5" t="str">
        <f>OBV!H602</f>
        <v>NEUTRAL</v>
      </c>
    </row>
    <row r="603" spans="1:12" ht="13.5" x14ac:dyDescent="0.25">
      <c r="A603" s="3">
        <f>RSI!A603</f>
        <v>0</v>
      </c>
      <c r="B603" s="2">
        <f>RSI!B603</f>
        <v>0</v>
      </c>
      <c r="C603" s="2">
        <f>RSI!I603</f>
        <v>100</v>
      </c>
      <c r="D603" s="2">
        <f>MACD!E603</f>
        <v>0</v>
      </c>
      <c r="E603" s="2">
        <f>MACD!F603</f>
        <v>0</v>
      </c>
      <c r="F603" s="2">
        <f>'Moving Avg'!D603</f>
        <v>0</v>
      </c>
      <c r="G603" s="2">
        <f>'Moving Avg'!F603</f>
        <v>0</v>
      </c>
      <c r="H603" s="2">
        <f>'Moving Avg'!G603</f>
        <v>0</v>
      </c>
      <c r="I603" s="2">
        <f>'Moving Avg'!H603</f>
        <v>0</v>
      </c>
      <c r="J603" s="5" t="str">
        <f>OBV!F603</f>
        <v>NEUTRAL</v>
      </c>
      <c r="K603" s="5" t="e">
        <f>OBV!G603</f>
        <v>#DIV/0!</v>
      </c>
      <c r="L603" s="5" t="str">
        <f>OBV!H603</f>
        <v>NEUTRAL</v>
      </c>
    </row>
    <row r="604" spans="1:12" ht="13.5" x14ac:dyDescent="0.25">
      <c r="A604" s="3">
        <f>RSI!A604</f>
        <v>0</v>
      </c>
      <c r="B604" s="2">
        <f>RSI!B604</f>
        <v>0</v>
      </c>
      <c r="C604" s="2">
        <f>RSI!I604</f>
        <v>100</v>
      </c>
      <c r="D604" s="2">
        <f>MACD!E604</f>
        <v>0</v>
      </c>
      <c r="E604" s="2">
        <f>MACD!F604</f>
        <v>0</v>
      </c>
      <c r="F604" s="2">
        <f>'Moving Avg'!D604</f>
        <v>0</v>
      </c>
      <c r="G604" s="2">
        <f>'Moving Avg'!F604</f>
        <v>0</v>
      </c>
      <c r="H604" s="2">
        <f>'Moving Avg'!G604</f>
        <v>0</v>
      </c>
      <c r="I604" s="2">
        <f>'Moving Avg'!H604</f>
        <v>0</v>
      </c>
      <c r="J604" s="5" t="str">
        <f>OBV!F604</f>
        <v>NEUTRAL</v>
      </c>
      <c r="K604" s="5" t="e">
        <f>OBV!G604</f>
        <v>#DIV/0!</v>
      </c>
      <c r="L604" s="5" t="str">
        <f>OBV!H604</f>
        <v>NEUTRAL</v>
      </c>
    </row>
    <row r="605" spans="1:12" ht="13.5" x14ac:dyDescent="0.25">
      <c r="A605" s="3">
        <f>RSI!A605</f>
        <v>0</v>
      </c>
      <c r="B605" s="2">
        <f>RSI!B605</f>
        <v>0</v>
      </c>
      <c r="C605" s="2">
        <f>RSI!I605</f>
        <v>100</v>
      </c>
      <c r="D605" s="2">
        <f>MACD!E605</f>
        <v>0</v>
      </c>
      <c r="E605" s="2">
        <f>MACD!F605</f>
        <v>0</v>
      </c>
      <c r="F605" s="2">
        <f>'Moving Avg'!D605</f>
        <v>0</v>
      </c>
      <c r="G605" s="2">
        <f>'Moving Avg'!F605</f>
        <v>0</v>
      </c>
      <c r="H605" s="2">
        <f>'Moving Avg'!G605</f>
        <v>0</v>
      </c>
      <c r="I605" s="2">
        <f>'Moving Avg'!H605</f>
        <v>0</v>
      </c>
      <c r="J605" s="5" t="str">
        <f>OBV!F605</f>
        <v>NEUTRAL</v>
      </c>
      <c r="K605" s="5" t="e">
        <f>OBV!G605</f>
        <v>#DIV/0!</v>
      </c>
      <c r="L605" s="5" t="str">
        <f>OBV!H605</f>
        <v>NEUTRAL</v>
      </c>
    </row>
    <row r="606" spans="1:12" ht="13.5" x14ac:dyDescent="0.25">
      <c r="A606" s="3">
        <f>RSI!A606</f>
        <v>0</v>
      </c>
      <c r="B606" s="2">
        <f>RSI!B606</f>
        <v>0</v>
      </c>
      <c r="C606" s="2">
        <f>RSI!I606</f>
        <v>100</v>
      </c>
      <c r="D606" s="2">
        <f>MACD!E606</f>
        <v>0</v>
      </c>
      <c r="E606" s="2">
        <f>MACD!F606</f>
        <v>0</v>
      </c>
      <c r="F606" s="2">
        <f>'Moving Avg'!D606</f>
        <v>0</v>
      </c>
      <c r="G606" s="2">
        <f>'Moving Avg'!F606</f>
        <v>0</v>
      </c>
      <c r="H606" s="2">
        <f>'Moving Avg'!G606</f>
        <v>0</v>
      </c>
      <c r="I606" s="2">
        <f>'Moving Avg'!H606</f>
        <v>0</v>
      </c>
      <c r="J606" s="5" t="str">
        <f>OBV!F606</f>
        <v>NEUTRAL</v>
      </c>
      <c r="K606" s="5" t="e">
        <f>OBV!G606</f>
        <v>#DIV/0!</v>
      </c>
      <c r="L606" s="5" t="str">
        <f>OBV!H606</f>
        <v>NEUTRAL</v>
      </c>
    </row>
    <row r="607" spans="1:12" ht="13.5" x14ac:dyDescent="0.25">
      <c r="A607" s="3">
        <f>RSI!A607</f>
        <v>0</v>
      </c>
      <c r="B607" s="2">
        <f>RSI!B607</f>
        <v>0</v>
      </c>
      <c r="C607" s="2">
        <f>RSI!I607</f>
        <v>100</v>
      </c>
      <c r="D607" s="2">
        <f>MACD!E607</f>
        <v>0</v>
      </c>
      <c r="E607" s="2">
        <f>MACD!F607</f>
        <v>0</v>
      </c>
      <c r="F607" s="2">
        <f>'Moving Avg'!D607</f>
        <v>0</v>
      </c>
      <c r="G607" s="2">
        <f>'Moving Avg'!F607</f>
        <v>0</v>
      </c>
      <c r="H607" s="2">
        <f>'Moving Avg'!G607</f>
        <v>0</v>
      </c>
      <c r="I607" s="2">
        <f>'Moving Avg'!H607</f>
        <v>0</v>
      </c>
      <c r="J607" s="5" t="str">
        <f>OBV!F607</f>
        <v>NEUTRAL</v>
      </c>
      <c r="K607" s="5" t="e">
        <f>OBV!G607</f>
        <v>#DIV/0!</v>
      </c>
      <c r="L607" s="5" t="str">
        <f>OBV!H607</f>
        <v>NEUTRAL</v>
      </c>
    </row>
    <row r="608" spans="1:12" ht="13.5" x14ac:dyDescent="0.25">
      <c r="A608" s="3">
        <f>RSI!A608</f>
        <v>0</v>
      </c>
      <c r="B608" s="2">
        <f>RSI!B608</f>
        <v>0</v>
      </c>
      <c r="C608" s="2">
        <f>RSI!I608</f>
        <v>100</v>
      </c>
      <c r="D608" s="2">
        <f>MACD!E608</f>
        <v>0</v>
      </c>
      <c r="E608" s="2">
        <f>MACD!F608</f>
        <v>0</v>
      </c>
      <c r="F608" s="2">
        <f>'Moving Avg'!D608</f>
        <v>0</v>
      </c>
      <c r="G608" s="2">
        <f>'Moving Avg'!F608</f>
        <v>0</v>
      </c>
      <c r="H608" s="2">
        <f>'Moving Avg'!G608</f>
        <v>0</v>
      </c>
      <c r="I608" s="2">
        <f>'Moving Avg'!H608</f>
        <v>0</v>
      </c>
      <c r="J608" s="5" t="str">
        <f>OBV!F608</f>
        <v>NEUTRAL</v>
      </c>
      <c r="K608" s="5" t="e">
        <f>OBV!G608</f>
        <v>#DIV/0!</v>
      </c>
      <c r="L608" s="5" t="str">
        <f>OBV!H608</f>
        <v>NEUTRAL</v>
      </c>
    </row>
    <row r="609" spans="1:12" ht="13.5" x14ac:dyDescent="0.25">
      <c r="A609" s="3">
        <f>RSI!A609</f>
        <v>0</v>
      </c>
      <c r="B609" s="2">
        <f>RSI!B609</f>
        <v>0</v>
      </c>
      <c r="C609" s="2">
        <f>RSI!I609</f>
        <v>100</v>
      </c>
      <c r="D609" s="2">
        <f>MACD!E609</f>
        <v>0</v>
      </c>
      <c r="E609" s="2">
        <f>MACD!F609</f>
        <v>0</v>
      </c>
      <c r="F609" s="2">
        <f>'Moving Avg'!D609</f>
        <v>0</v>
      </c>
      <c r="G609" s="2">
        <f>'Moving Avg'!F609</f>
        <v>0</v>
      </c>
      <c r="H609" s="2">
        <f>'Moving Avg'!G609</f>
        <v>0</v>
      </c>
      <c r="I609" s="2">
        <f>'Moving Avg'!H609</f>
        <v>0</v>
      </c>
      <c r="J609" s="5" t="str">
        <f>OBV!F609</f>
        <v>NEUTRAL</v>
      </c>
      <c r="K609" s="5" t="e">
        <f>OBV!G609</f>
        <v>#DIV/0!</v>
      </c>
      <c r="L609" s="5" t="str">
        <f>OBV!H609</f>
        <v>NEUTRAL</v>
      </c>
    </row>
    <row r="610" spans="1:12" ht="13.5" x14ac:dyDescent="0.25">
      <c r="A610" s="3">
        <f>RSI!A610</f>
        <v>0</v>
      </c>
      <c r="B610" s="2">
        <f>RSI!B610</f>
        <v>0</v>
      </c>
      <c r="C610" s="2">
        <f>RSI!I610</f>
        <v>100</v>
      </c>
      <c r="D610" s="2">
        <f>MACD!E610</f>
        <v>0</v>
      </c>
      <c r="E610" s="2">
        <f>MACD!F610</f>
        <v>0</v>
      </c>
      <c r="F610" s="2">
        <f>'Moving Avg'!D610</f>
        <v>0</v>
      </c>
      <c r="G610" s="2">
        <f>'Moving Avg'!F610</f>
        <v>0</v>
      </c>
      <c r="H610" s="2">
        <f>'Moving Avg'!G610</f>
        <v>0</v>
      </c>
      <c r="I610" s="2">
        <f>'Moving Avg'!H610</f>
        <v>0</v>
      </c>
      <c r="J610" s="5" t="str">
        <f>OBV!F610</f>
        <v>NEUTRAL</v>
      </c>
      <c r="K610" s="5" t="e">
        <f>OBV!G610</f>
        <v>#DIV/0!</v>
      </c>
      <c r="L610" s="5" t="str">
        <f>OBV!H610</f>
        <v>NEUTRAL</v>
      </c>
    </row>
    <row r="611" spans="1:12" ht="13.5" x14ac:dyDescent="0.25">
      <c r="A611" s="3">
        <f>RSI!A611</f>
        <v>0</v>
      </c>
      <c r="B611" s="2">
        <f>RSI!B611</f>
        <v>0</v>
      </c>
      <c r="C611" s="2">
        <f>RSI!I611</f>
        <v>100</v>
      </c>
      <c r="D611" s="2">
        <f>MACD!E611</f>
        <v>0</v>
      </c>
      <c r="E611" s="2">
        <f>MACD!F611</f>
        <v>0</v>
      </c>
      <c r="F611" s="2">
        <f>'Moving Avg'!D611</f>
        <v>0</v>
      </c>
      <c r="G611" s="2">
        <f>'Moving Avg'!F611</f>
        <v>0</v>
      </c>
      <c r="H611" s="2">
        <f>'Moving Avg'!G611</f>
        <v>0</v>
      </c>
      <c r="I611" s="2">
        <f>'Moving Avg'!H611</f>
        <v>0</v>
      </c>
      <c r="J611" s="5" t="str">
        <f>OBV!F611</f>
        <v>NEUTRAL</v>
      </c>
      <c r="K611" s="5" t="e">
        <f>OBV!G611</f>
        <v>#DIV/0!</v>
      </c>
      <c r="L611" s="5" t="str">
        <f>OBV!H611</f>
        <v>NEUTRAL</v>
      </c>
    </row>
    <row r="612" spans="1:12" ht="13.5" x14ac:dyDescent="0.25">
      <c r="A612" s="3">
        <f>RSI!A612</f>
        <v>0</v>
      </c>
      <c r="B612" s="2">
        <f>RSI!B612</f>
        <v>0</v>
      </c>
      <c r="C612" s="2">
        <f>RSI!I612</f>
        <v>100</v>
      </c>
      <c r="D612" s="2">
        <f>MACD!E612</f>
        <v>0</v>
      </c>
      <c r="E612" s="2">
        <f>MACD!F612</f>
        <v>0</v>
      </c>
      <c r="F612" s="2">
        <f>'Moving Avg'!D612</f>
        <v>0</v>
      </c>
      <c r="G612" s="2">
        <f>'Moving Avg'!F612</f>
        <v>0</v>
      </c>
      <c r="H612" s="2">
        <f>'Moving Avg'!G612</f>
        <v>0</v>
      </c>
      <c r="I612" s="2">
        <f>'Moving Avg'!H612</f>
        <v>0</v>
      </c>
      <c r="J612" s="5" t="str">
        <f>OBV!F612</f>
        <v>NEUTRAL</v>
      </c>
      <c r="K612" s="5" t="e">
        <f>OBV!G612</f>
        <v>#DIV/0!</v>
      </c>
      <c r="L612" s="5" t="str">
        <f>OBV!H612</f>
        <v>NEUTRAL</v>
      </c>
    </row>
    <row r="613" spans="1:12" ht="13.5" x14ac:dyDescent="0.25">
      <c r="A613" s="3">
        <f>RSI!A613</f>
        <v>0</v>
      </c>
      <c r="B613" s="2">
        <f>RSI!B613</f>
        <v>0</v>
      </c>
      <c r="C613" s="2">
        <f>RSI!I613</f>
        <v>100</v>
      </c>
      <c r="D613" s="2">
        <f>MACD!E613</f>
        <v>0</v>
      </c>
      <c r="E613" s="2">
        <f>MACD!F613</f>
        <v>0</v>
      </c>
      <c r="F613" s="2">
        <f>'Moving Avg'!D613</f>
        <v>0</v>
      </c>
      <c r="G613" s="2">
        <f>'Moving Avg'!F613</f>
        <v>0</v>
      </c>
      <c r="H613" s="2">
        <f>'Moving Avg'!G613</f>
        <v>0</v>
      </c>
      <c r="I613" s="2">
        <f>'Moving Avg'!H613</f>
        <v>0</v>
      </c>
      <c r="J613" s="5" t="str">
        <f>OBV!F613</f>
        <v>NEUTRAL</v>
      </c>
      <c r="K613" s="5" t="e">
        <f>OBV!G613</f>
        <v>#DIV/0!</v>
      </c>
      <c r="L613" s="5" t="str">
        <f>OBV!H613</f>
        <v>NEUTRAL</v>
      </c>
    </row>
    <row r="614" spans="1:12" ht="13.5" x14ac:dyDescent="0.25">
      <c r="A614" s="3">
        <f>RSI!A614</f>
        <v>0</v>
      </c>
      <c r="B614" s="2">
        <f>RSI!B614</f>
        <v>0</v>
      </c>
      <c r="C614" s="2">
        <f>RSI!I614</f>
        <v>100</v>
      </c>
      <c r="D614" s="2">
        <f>MACD!E614</f>
        <v>0</v>
      </c>
      <c r="E614" s="2">
        <f>MACD!F614</f>
        <v>0</v>
      </c>
      <c r="F614" s="2">
        <f>'Moving Avg'!D614</f>
        <v>0</v>
      </c>
      <c r="G614" s="2">
        <f>'Moving Avg'!F614</f>
        <v>0</v>
      </c>
      <c r="H614" s="2">
        <f>'Moving Avg'!G614</f>
        <v>0</v>
      </c>
      <c r="I614" s="2">
        <f>'Moving Avg'!H614</f>
        <v>0</v>
      </c>
      <c r="J614" s="5" t="str">
        <f>OBV!F614</f>
        <v>NEUTRAL</v>
      </c>
      <c r="K614" s="5" t="e">
        <f>OBV!G614</f>
        <v>#DIV/0!</v>
      </c>
      <c r="L614" s="5" t="str">
        <f>OBV!H614</f>
        <v>NEUTRAL</v>
      </c>
    </row>
    <row r="615" spans="1:12" ht="13.5" x14ac:dyDescent="0.25">
      <c r="A615" s="3">
        <f>RSI!A615</f>
        <v>0</v>
      </c>
      <c r="B615" s="2">
        <f>RSI!B615</f>
        <v>0</v>
      </c>
      <c r="C615" s="2">
        <f>RSI!I615</f>
        <v>100</v>
      </c>
      <c r="D615" s="2">
        <f>MACD!E615</f>
        <v>0</v>
      </c>
      <c r="E615" s="2">
        <f>MACD!F615</f>
        <v>0</v>
      </c>
      <c r="F615" s="2">
        <f>'Moving Avg'!D615</f>
        <v>0</v>
      </c>
      <c r="G615" s="2">
        <f>'Moving Avg'!F615</f>
        <v>0</v>
      </c>
      <c r="H615" s="2">
        <f>'Moving Avg'!G615</f>
        <v>0</v>
      </c>
      <c r="I615" s="2">
        <f>'Moving Avg'!H615</f>
        <v>0</v>
      </c>
      <c r="J615" s="5" t="str">
        <f>OBV!F615</f>
        <v>NEUTRAL</v>
      </c>
      <c r="K615" s="5" t="e">
        <f>OBV!G615</f>
        <v>#DIV/0!</v>
      </c>
      <c r="L615" s="5" t="str">
        <f>OBV!H615</f>
        <v>NEUTRAL</v>
      </c>
    </row>
    <row r="616" spans="1:12" ht="13.5" x14ac:dyDescent="0.25">
      <c r="A616" s="3">
        <f>RSI!A616</f>
        <v>0</v>
      </c>
      <c r="B616" s="2">
        <f>RSI!B616</f>
        <v>0</v>
      </c>
      <c r="C616" s="2">
        <f>RSI!I616</f>
        <v>100</v>
      </c>
      <c r="D616" s="2">
        <f>MACD!E616</f>
        <v>0</v>
      </c>
      <c r="E616" s="2">
        <f>MACD!F616</f>
        <v>0</v>
      </c>
      <c r="F616" s="2">
        <f>'Moving Avg'!D616</f>
        <v>0</v>
      </c>
      <c r="G616" s="2">
        <f>'Moving Avg'!F616</f>
        <v>0</v>
      </c>
      <c r="H616" s="2">
        <f>'Moving Avg'!G616</f>
        <v>0</v>
      </c>
      <c r="I616" s="2">
        <f>'Moving Avg'!H616</f>
        <v>0</v>
      </c>
      <c r="J616" s="5" t="str">
        <f>OBV!F616</f>
        <v>NEUTRAL</v>
      </c>
      <c r="K616" s="5" t="e">
        <f>OBV!G616</f>
        <v>#DIV/0!</v>
      </c>
      <c r="L616" s="5" t="str">
        <f>OBV!H616</f>
        <v>NEUTRAL</v>
      </c>
    </row>
    <row r="617" spans="1:12" ht="13.5" x14ac:dyDescent="0.25">
      <c r="A617" s="3">
        <f>RSI!A617</f>
        <v>0</v>
      </c>
      <c r="B617" s="2">
        <f>RSI!B617</f>
        <v>0</v>
      </c>
      <c r="C617" s="2">
        <f>RSI!I617</f>
        <v>100</v>
      </c>
      <c r="D617" s="2">
        <f>MACD!E617</f>
        <v>0</v>
      </c>
      <c r="E617" s="2">
        <f>MACD!F617</f>
        <v>0</v>
      </c>
      <c r="F617" s="2">
        <f>'Moving Avg'!D617</f>
        <v>0</v>
      </c>
      <c r="G617" s="2">
        <f>'Moving Avg'!F617</f>
        <v>0</v>
      </c>
      <c r="H617" s="2">
        <f>'Moving Avg'!G617</f>
        <v>0</v>
      </c>
      <c r="I617" s="2">
        <f>'Moving Avg'!H617</f>
        <v>0</v>
      </c>
      <c r="J617" s="5" t="str">
        <f>OBV!F617</f>
        <v>NEUTRAL</v>
      </c>
      <c r="K617" s="5" t="e">
        <f>OBV!G617</f>
        <v>#DIV/0!</v>
      </c>
      <c r="L617" s="5" t="str">
        <f>OBV!H617</f>
        <v>NEUTRAL</v>
      </c>
    </row>
    <row r="618" spans="1:12" ht="13.5" x14ac:dyDescent="0.25">
      <c r="A618" s="3">
        <f>RSI!A618</f>
        <v>0</v>
      </c>
      <c r="B618" s="2">
        <f>RSI!B618</f>
        <v>0</v>
      </c>
      <c r="C618" s="2">
        <f>RSI!I618</f>
        <v>100</v>
      </c>
      <c r="D618" s="2">
        <f>MACD!E618</f>
        <v>0</v>
      </c>
      <c r="E618" s="2">
        <f>MACD!F618</f>
        <v>0</v>
      </c>
      <c r="F618" s="2">
        <f>'Moving Avg'!D618</f>
        <v>0</v>
      </c>
      <c r="G618" s="2">
        <f>'Moving Avg'!F618</f>
        <v>0</v>
      </c>
      <c r="H618" s="2">
        <f>'Moving Avg'!G618</f>
        <v>0</v>
      </c>
      <c r="I618" s="2">
        <f>'Moving Avg'!H618</f>
        <v>0</v>
      </c>
      <c r="J618" s="5" t="str">
        <f>OBV!F618</f>
        <v>NEUTRAL</v>
      </c>
      <c r="K618" s="5" t="e">
        <f>OBV!G618</f>
        <v>#DIV/0!</v>
      </c>
      <c r="L618" s="5" t="str">
        <f>OBV!H618</f>
        <v>NEUTRAL</v>
      </c>
    </row>
    <row r="619" spans="1:12" ht="13.5" x14ac:dyDescent="0.25">
      <c r="A619" s="3">
        <f>RSI!A619</f>
        <v>0</v>
      </c>
      <c r="B619" s="2">
        <f>RSI!B619</f>
        <v>0</v>
      </c>
      <c r="C619" s="2">
        <f>RSI!I619</f>
        <v>100</v>
      </c>
      <c r="D619" s="2">
        <f>MACD!E619</f>
        <v>0</v>
      </c>
      <c r="E619" s="2">
        <f>MACD!F619</f>
        <v>0</v>
      </c>
      <c r="F619" s="2">
        <f>'Moving Avg'!D619</f>
        <v>0</v>
      </c>
      <c r="G619" s="2">
        <f>'Moving Avg'!F619</f>
        <v>0</v>
      </c>
      <c r="H619" s="2">
        <f>'Moving Avg'!G619</f>
        <v>0</v>
      </c>
      <c r="I619" s="2">
        <f>'Moving Avg'!H619</f>
        <v>0</v>
      </c>
      <c r="J619" s="5" t="str">
        <f>OBV!F619</f>
        <v>NEUTRAL</v>
      </c>
      <c r="K619" s="5" t="e">
        <f>OBV!G619</f>
        <v>#DIV/0!</v>
      </c>
      <c r="L619" s="5" t="str">
        <f>OBV!H619</f>
        <v>NEUTRAL</v>
      </c>
    </row>
    <row r="620" spans="1:12" ht="13.5" x14ac:dyDescent="0.25">
      <c r="A620" s="3">
        <f>RSI!A620</f>
        <v>0</v>
      </c>
      <c r="B620" s="2">
        <f>RSI!B620</f>
        <v>0</v>
      </c>
      <c r="C620" s="2">
        <f>RSI!I620</f>
        <v>100</v>
      </c>
      <c r="D620" s="2">
        <f>MACD!E620</f>
        <v>0</v>
      </c>
      <c r="E620" s="2">
        <f>MACD!F620</f>
        <v>0</v>
      </c>
      <c r="F620" s="2">
        <f>'Moving Avg'!D620</f>
        <v>0</v>
      </c>
      <c r="G620" s="2">
        <f>'Moving Avg'!F620</f>
        <v>0</v>
      </c>
      <c r="H620" s="2">
        <f>'Moving Avg'!G620</f>
        <v>0</v>
      </c>
      <c r="I620" s="2">
        <f>'Moving Avg'!H620</f>
        <v>0</v>
      </c>
      <c r="J620" s="5" t="str">
        <f>OBV!F620</f>
        <v>NEUTRAL</v>
      </c>
      <c r="K620" s="5" t="e">
        <f>OBV!G620</f>
        <v>#DIV/0!</v>
      </c>
      <c r="L620" s="5" t="str">
        <f>OBV!H620</f>
        <v>NEUTRAL</v>
      </c>
    </row>
    <row r="621" spans="1:12" ht="13.5" x14ac:dyDescent="0.25">
      <c r="A621" s="3">
        <f>RSI!A621</f>
        <v>0</v>
      </c>
      <c r="B621" s="2">
        <f>RSI!B621</f>
        <v>0</v>
      </c>
      <c r="C621" s="2">
        <f>RSI!I621</f>
        <v>100</v>
      </c>
      <c r="D621" s="2">
        <f>MACD!E621</f>
        <v>0</v>
      </c>
      <c r="E621" s="2">
        <f>MACD!F621</f>
        <v>0</v>
      </c>
      <c r="F621" s="2">
        <f>'Moving Avg'!D621</f>
        <v>0</v>
      </c>
      <c r="G621" s="2">
        <f>'Moving Avg'!F621</f>
        <v>0</v>
      </c>
      <c r="H621" s="2">
        <f>'Moving Avg'!G621</f>
        <v>0</v>
      </c>
      <c r="I621" s="2">
        <f>'Moving Avg'!H621</f>
        <v>0</v>
      </c>
      <c r="J621" s="5" t="str">
        <f>OBV!F621</f>
        <v>NEUTRAL</v>
      </c>
      <c r="K621" s="5" t="e">
        <f>OBV!G621</f>
        <v>#DIV/0!</v>
      </c>
      <c r="L621" s="5" t="str">
        <f>OBV!H621</f>
        <v>NEUTRAL</v>
      </c>
    </row>
    <row r="622" spans="1:12" ht="13.5" x14ac:dyDescent="0.25">
      <c r="A622" s="3">
        <f>RSI!A622</f>
        <v>0</v>
      </c>
      <c r="B622" s="2">
        <f>RSI!B622</f>
        <v>0</v>
      </c>
      <c r="C622" s="2">
        <f>RSI!I622</f>
        <v>100</v>
      </c>
      <c r="D622" s="2">
        <f>MACD!E622</f>
        <v>0</v>
      </c>
      <c r="E622" s="2">
        <f>MACD!F622</f>
        <v>0</v>
      </c>
      <c r="F622" s="2">
        <f>'Moving Avg'!D622</f>
        <v>0</v>
      </c>
      <c r="G622" s="2">
        <f>'Moving Avg'!F622</f>
        <v>0</v>
      </c>
      <c r="H622" s="2">
        <f>'Moving Avg'!G622</f>
        <v>0</v>
      </c>
      <c r="I622" s="2">
        <f>'Moving Avg'!H622</f>
        <v>0</v>
      </c>
      <c r="J622" s="5" t="str">
        <f>OBV!F622</f>
        <v>NEUTRAL</v>
      </c>
      <c r="K622" s="5" t="e">
        <f>OBV!G622</f>
        <v>#DIV/0!</v>
      </c>
      <c r="L622" s="5" t="str">
        <f>OBV!H622</f>
        <v>NEUTRAL</v>
      </c>
    </row>
    <row r="623" spans="1:12" ht="13.5" x14ac:dyDescent="0.25">
      <c r="A623" s="3">
        <f>RSI!A623</f>
        <v>0</v>
      </c>
      <c r="B623" s="2">
        <f>RSI!B623</f>
        <v>0</v>
      </c>
      <c r="C623" s="2">
        <f>RSI!I623</f>
        <v>100</v>
      </c>
      <c r="D623" s="2">
        <f>MACD!E623</f>
        <v>0</v>
      </c>
      <c r="E623" s="2">
        <f>MACD!F623</f>
        <v>0</v>
      </c>
      <c r="F623" s="2">
        <f>'Moving Avg'!D623</f>
        <v>0</v>
      </c>
      <c r="G623" s="2">
        <f>'Moving Avg'!F623</f>
        <v>0</v>
      </c>
      <c r="H623" s="2">
        <f>'Moving Avg'!G623</f>
        <v>0</v>
      </c>
      <c r="I623" s="2">
        <f>'Moving Avg'!H623</f>
        <v>0</v>
      </c>
      <c r="J623" s="5" t="str">
        <f>OBV!F623</f>
        <v>NEUTRAL</v>
      </c>
      <c r="K623" s="5" t="e">
        <f>OBV!G623</f>
        <v>#DIV/0!</v>
      </c>
      <c r="L623" s="5" t="str">
        <f>OBV!H623</f>
        <v>NEUTRAL</v>
      </c>
    </row>
    <row r="624" spans="1:12" ht="13.5" x14ac:dyDescent="0.25">
      <c r="A624" s="3">
        <f>RSI!A624</f>
        <v>0</v>
      </c>
      <c r="B624" s="2">
        <f>RSI!B624</f>
        <v>0</v>
      </c>
      <c r="C624" s="2">
        <f>RSI!I624</f>
        <v>100</v>
      </c>
      <c r="D624" s="2">
        <f>MACD!E624</f>
        <v>0</v>
      </c>
      <c r="E624" s="2">
        <f>MACD!F624</f>
        <v>0</v>
      </c>
      <c r="F624" s="2">
        <f>'Moving Avg'!D624</f>
        <v>0</v>
      </c>
      <c r="G624" s="2">
        <f>'Moving Avg'!F624</f>
        <v>0</v>
      </c>
      <c r="H624" s="2">
        <f>'Moving Avg'!G624</f>
        <v>0</v>
      </c>
      <c r="I624" s="2">
        <f>'Moving Avg'!H624</f>
        <v>0</v>
      </c>
      <c r="J624" s="5" t="str">
        <f>OBV!F624</f>
        <v>NEUTRAL</v>
      </c>
      <c r="K624" s="5" t="e">
        <f>OBV!G624</f>
        <v>#DIV/0!</v>
      </c>
      <c r="L624" s="5" t="str">
        <f>OBV!H624</f>
        <v>NEUTRAL</v>
      </c>
    </row>
    <row r="625" spans="1:12" ht="13.5" x14ac:dyDescent="0.25">
      <c r="A625" s="3">
        <f>RSI!A625</f>
        <v>0</v>
      </c>
      <c r="B625" s="2">
        <f>RSI!B625</f>
        <v>0</v>
      </c>
      <c r="C625" s="2">
        <f>RSI!I625</f>
        <v>100</v>
      </c>
      <c r="D625" s="2">
        <f>MACD!E625</f>
        <v>0</v>
      </c>
      <c r="E625" s="2">
        <f>MACD!F625</f>
        <v>0</v>
      </c>
      <c r="F625" s="2">
        <f>'Moving Avg'!D625</f>
        <v>0</v>
      </c>
      <c r="G625" s="2">
        <f>'Moving Avg'!F625</f>
        <v>0</v>
      </c>
      <c r="H625" s="2">
        <f>'Moving Avg'!G625</f>
        <v>0</v>
      </c>
      <c r="I625" s="2">
        <f>'Moving Avg'!H625</f>
        <v>0</v>
      </c>
      <c r="J625" s="5" t="str">
        <f>OBV!F625</f>
        <v>NEUTRAL</v>
      </c>
      <c r="K625" s="5" t="e">
        <f>OBV!G625</f>
        <v>#DIV/0!</v>
      </c>
      <c r="L625" s="5" t="str">
        <f>OBV!H625</f>
        <v>NEUTRAL</v>
      </c>
    </row>
    <row r="626" spans="1:12" ht="13.5" x14ac:dyDescent="0.25">
      <c r="A626" s="3">
        <f>RSI!A626</f>
        <v>0</v>
      </c>
      <c r="B626" s="2">
        <f>RSI!B626</f>
        <v>0</v>
      </c>
      <c r="C626" s="2">
        <f>RSI!I626</f>
        <v>100</v>
      </c>
      <c r="D626" s="2">
        <f>MACD!E626</f>
        <v>0</v>
      </c>
      <c r="E626" s="2">
        <f>MACD!F626</f>
        <v>0</v>
      </c>
      <c r="F626" s="2">
        <f>'Moving Avg'!D626</f>
        <v>0</v>
      </c>
      <c r="G626" s="2">
        <f>'Moving Avg'!F626</f>
        <v>0</v>
      </c>
      <c r="H626" s="2">
        <f>'Moving Avg'!G626</f>
        <v>0</v>
      </c>
      <c r="I626" s="2">
        <f>'Moving Avg'!H626</f>
        <v>0</v>
      </c>
      <c r="J626" s="5" t="str">
        <f>OBV!F626</f>
        <v>NEUTRAL</v>
      </c>
      <c r="K626" s="5" t="e">
        <f>OBV!G626</f>
        <v>#DIV/0!</v>
      </c>
      <c r="L626" s="5" t="str">
        <f>OBV!H626</f>
        <v>NEUTRAL</v>
      </c>
    </row>
    <row r="627" spans="1:12" ht="13.5" x14ac:dyDescent="0.25">
      <c r="A627" s="3">
        <f>RSI!A627</f>
        <v>0</v>
      </c>
      <c r="B627" s="2">
        <f>RSI!B627</f>
        <v>0</v>
      </c>
      <c r="C627" s="2">
        <f>RSI!I627</f>
        <v>100</v>
      </c>
      <c r="D627" s="2">
        <f>MACD!E627</f>
        <v>0</v>
      </c>
      <c r="E627" s="2">
        <f>MACD!F627</f>
        <v>0</v>
      </c>
      <c r="F627" s="2">
        <f>'Moving Avg'!D627</f>
        <v>0</v>
      </c>
      <c r="G627" s="2">
        <f>'Moving Avg'!F627</f>
        <v>0</v>
      </c>
      <c r="H627" s="2">
        <f>'Moving Avg'!G627</f>
        <v>0</v>
      </c>
      <c r="I627" s="2">
        <f>'Moving Avg'!H627</f>
        <v>0</v>
      </c>
      <c r="J627" s="5" t="str">
        <f>OBV!F627</f>
        <v>NEUTRAL</v>
      </c>
      <c r="K627" s="5" t="e">
        <f>OBV!G627</f>
        <v>#DIV/0!</v>
      </c>
      <c r="L627" s="5" t="str">
        <f>OBV!H627</f>
        <v>NEUTRAL</v>
      </c>
    </row>
    <row r="628" spans="1:12" ht="13.5" x14ac:dyDescent="0.25">
      <c r="A628" s="3">
        <f>RSI!A628</f>
        <v>0</v>
      </c>
      <c r="B628" s="2">
        <f>RSI!B628</f>
        <v>0</v>
      </c>
      <c r="C628" s="2">
        <f>RSI!I628</f>
        <v>100</v>
      </c>
      <c r="D628" s="2">
        <f>MACD!E628</f>
        <v>0</v>
      </c>
      <c r="E628" s="2">
        <f>MACD!F628</f>
        <v>0</v>
      </c>
      <c r="F628" s="2">
        <f>'Moving Avg'!D628</f>
        <v>0</v>
      </c>
      <c r="G628" s="2">
        <f>'Moving Avg'!F628</f>
        <v>0</v>
      </c>
      <c r="H628" s="2">
        <f>'Moving Avg'!G628</f>
        <v>0</v>
      </c>
      <c r="I628" s="2">
        <f>'Moving Avg'!H628</f>
        <v>0</v>
      </c>
      <c r="J628" s="5" t="str">
        <f>OBV!F628</f>
        <v>NEUTRAL</v>
      </c>
      <c r="K628" s="5" t="e">
        <f>OBV!G628</f>
        <v>#DIV/0!</v>
      </c>
      <c r="L628" s="5" t="str">
        <f>OBV!H628</f>
        <v>NEUTRAL</v>
      </c>
    </row>
    <row r="629" spans="1:12" ht="13.5" x14ac:dyDescent="0.25">
      <c r="A629" s="3">
        <f>RSI!A629</f>
        <v>0</v>
      </c>
      <c r="B629" s="2">
        <f>RSI!B629</f>
        <v>0</v>
      </c>
      <c r="C629" s="2">
        <f>RSI!I629</f>
        <v>100</v>
      </c>
      <c r="D629" s="2">
        <f>MACD!E629</f>
        <v>0</v>
      </c>
      <c r="E629" s="2">
        <f>MACD!F629</f>
        <v>0</v>
      </c>
      <c r="F629" s="2">
        <f>'Moving Avg'!D629</f>
        <v>0</v>
      </c>
      <c r="G629" s="2">
        <f>'Moving Avg'!F629</f>
        <v>0</v>
      </c>
      <c r="H629" s="2">
        <f>'Moving Avg'!G629</f>
        <v>0</v>
      </c>
      <c r="I629" s="2">
        <f>'Moving Avg'!H629</f>
        <v>0</v>
      </c>
      <c r="J629" s="5" t="str">
        <f>OBV!F629</f>
        <v>NEUTRAL</v>
      </c>
      <c r="K629" s="5" t="e">
        <f>OBV!G629</f>
        <v>#DIV/0!</v>
      </c>
      <c r="L629" s="5" t="str">
        <f>OBV!H629</f>
        <v>NEUTRAL</v>
      </c>
    </row>
    <row r="630" spans="1:12" ht="13.5" x14ac:dyDescent="0.25">
      <c r="A630" s="3">
        <f>RSI!A630</f>
        <v>0</v>
      </c>
      <c r="B630" s="2">
        <f>RSI!B630</f>
        <v>0</v>
      </c>
      <c r="C630" s="2">
        <f>RSI!I630</f>
        <v>100</v>
      </c>
      <c r="D630" s="2">
        <f>MACD!E630</f>
        <v>0</v>
      </c>
      <c r="E630" s="2">
        <f>MACD!F630</f>
        <v>0</v>
      </c>
      <c r="F630" s="2">
        <f>'Moving Avg'!D630</f>
        <v>0</v>
      </c>
      <c r="G630" s="2">
        <f>'Moving Avg'!F630</f>
        <v>0</v>
      </c>
      <c r="H630" s="2">
        <f>'Moving Avg'!G630</f>
        <v>0</v>
      </c>
      <c r="I630" s="2">
        <f>'Moving Avg'!H630</f>
        <v>0</v>
      </c>
      <c r="J630" s="5" t="str">
        <f>OBV!F630</f>
        <v>NEUTRAL</v>
      </c>
      <c r="K630" s="5" t="e">
        <f>OBV!G630</f>
        <v>#DIV/0!</v>
      </c>
      <c r="L630" s="5" t="str">
        <f>OBV!H630</f>
        <v>NEUTRAL</v>
      </c>
    </row>
    <row r="631" spans="1:12" ht="13.5" x14ac:dyDescent="0.25">
      <c r="A631" s="3">
        <f>RSI!A631</f>
        <v>0</v>
      </c>
      <c r="B631" s="2">
        <f>RSI!B631</f>
        <v>0</v>
      </c>
      <c r="C631" s="2">
        <f>RSI!I631</f>
        <v>100</v>
      </c>
      <c r="D631" s="2">
        <f>MACD!E631</f>
        <v>0</v>
      </c>
      <c r="E631" s="2">
        <f>MACD!F631</f>
        <v>0</v>
      </c>
      <c r="F631" s="2">
        <f>'Moving Avg'!D631</f>
        <v>0</v>
      </c>
      <c r="G631" s="2">
        <f>'Moving Avg'!F631</f>
        <v>0</v>
      </c>
      <c r="H631" s="2">
        <f>'Moving Avg'!G631</f>
        <v>0</v>
      </c>
      <c r="I631" s="2">
        <f>'Moving Avg'!H631</f>
        <v>0</v>
      </c>
      <c r="J631" s="5" t="str">
        <f>OBV!F631</f>
        <v>NEUTRAL</v>
      </c>
      <c r="K631" s="5" t="e">
        <f>OBV!G631</f>
        <v>#DIV/0!</v>
      </c>
      <c r="L631" s="5" t="str">
        <f>OBV!H631</f>
        <v>NEUTRAL</v>
      </c>
    </row>
    <row r="632" spans="1:12" ht="13.5" x14ac:dyDescent="0.25">
      <c r="A632" s="3">
        <f>RSI!A632</f>
        <v>0</v>
      </c>
      <c r="B632" s="2">
        <f>RSI!B632</f>
        <v>0</v>
      </c>
      <c r="C632" s="2">
        <f>RSI!I632</f>
        <v>100</v>
      </c>
      <c r="D632" s="2">
        <f>MACD!E632</f>
        <v>0</v>
      </c>
      <c r="E632" s="2">
        <f>MACD!F632</f>
        <v>0</v>
      </c>
      <c r="F632" s="2">
        <f>'Moving Avg'!D632</f>
        <v>0</v>
      </c>
      <c r="G632" s="2">
        <f>'Moving Avg'!F632</f>
        <v>0</v>
      </c>
      <c r="H632" s="2">
        <f>'Moving Avg'!G632</f>
        <v>0</v>
      </c>
      <c r="I632" s="2">
        <f>'Moving Avg'!H632</f>
        <v>0</v>
      </c>
      <c r="J632" s="5" t="str">
        <f>OBV!F632</f>
        <v>NEUTRAL</v>
      </c>
      <c r="K632" s="5" t="e">
        <f>OBV!G632</f>
        <v>#DIV/0!</v>
      </c>
      <c r="L632" s="5" t="str">
        <f>OBV!H632</f>
        <v>NEUTRAL</v>
      </c>
    </row>
    <row r="633" spans="1:12" ht="13.5" x14ac:dyDescent="0.25">
      <c r="A633" s="3">
        <f>RSI!A633</f>
        <v>0</v>
      </c>
      <c r="B633" s="2">
        <f>RSI!B633</f>
        <v>0</v>
      </c>
      <c r="C633" s="2">
        <f>RSI!I633</f>
        <v>100</v>
      </c>
      <c r="D633" s="2">
        <f>MACD!E633</f>
        <v>0</v>
      </c>
      <c r="E633" s="2">
        <f>MACD!F633</f>
        <v>0</v>
      </c>
      <c r="F633" s="2">
        <f>'Moving Avg'!D633</f>
        <v>0</v>
      </c>
      <c r="G633" s="2">
        <f>'Moving Avg'!F633</f>
        <v>0</v>
      </c>
      <c r="H633" s="2">
        <f>'Moving Avg'!G633</f>
        <v>0</v>
      </c>
      <c r="I633" s="2">
        <f>'Moving Avg'!H633</f>
        <v>0</v>
      </c>
      <c r="J633" s="5" t="str">
        <f>OBV!F633</f>
        <v>NEUTRAL</v>
      </c>
      <c r="K633" s="5" t="e">
        <f>OBV!G633</f>
        <v>#DIV/0!</v>
      </c>
      <c r="L633" s="5" t="str">
        <f>OBV!H633</f>
        <v>NEUTRAL</v>
      </c>
    </row>
    <row r="634" spans="1:12" ht="13.5" x14ac:dyDescent="0.25">
      <c r="A634" s="3">
        <f>RSI!A634</f>
        <v>0</v>
      </c>
      <c r="B634" s="2">
        <f>RSI!B634</f>
        <v>0</v>
      </c>
      <c r="C634" s="2">
        <f>RSI!I634</f>
        <v>100</v>
      </c>
      <c r="D634" s="2">
        <f>MACD!E634</f>
        <v>0</v>
      </c>
      <c r="E634" s="2">
        <f>MACD!F634</f>
        <v>0</v>
      </c>
      <c r="F634" s="2">
        <f>'Moving Avg'!D634</f>
        <v>0</v>
      </c>
      <c r="G634" s="2">
        <f>'Moving Avg'!F634</f>
        <v>0</v>
      </c>
      <c r="H634" s="2">
        <f>'Moving Avg'!G634</f>
        <v>0</v>
      </c>
      <c r="I634" s="2">
        <f>'Moving Avg'!H634</f>
        <v>0</v>
      </c>
      <c r="J634" s="5" t="str">
        <f>OBV!F634</f>
        <v>NEUTRAL</v>
      </c>
      <c r="K634" s="5" t="e">
        <f>OBV!G634</f>
        <v>#DIV/0!</v>
      </c>
      <c r="L634" s="5" t="str">
        <f>OBV!H634</f>
        <v>NEUTRAL</v>
      </c>
    </row>
    <row r="635" spans="1:12" ht="13.5" x14ac:dyDescent="0.25">
      <c r="A635" s="3">
        <f>RSI!A635</f>
        <v>0</v>
      </c>
      <c r="B635" s="2">
        <f>RSI!B635</f>
        <v>0</v>
      </c>
      <c r="C635" s="2">
        <f>RSI!I635</f>
        <v>100</v>
      </c>
      <c r="D635" s="2">
        <f>MACD!E635</f>
        <v>0</v>
      </c>
      <c r="E635" s="2">
        <f>MACD!F635</f>
        <v>0</v>
      </c>
      <c r="F635" s="2">
        <f>'Moving Avg'!D635</f>
        <v>0</v>
      </c>
      <c r="G635" s="2">
        <f>'Moving Avg'!F635</f>
        <v>0</v>
      </c>
      <c r="H635" s="2">
        <f>'Moving Avg'!G635</f>
        <v>0</v>
      </c>
      <c r="I635" s="2">
        <f>'Moving Avg'!H635</f>
        <v>0</v>
      </c>
      <c r="J635" s="5" t="str">
        <f>OBV!F635</f>
        <v>NEUTRAL</v>
      </c>
      <c r="K635" s="5" t="e">
        <f>OBV!G635</f>
        <v>#DIV/0!</v>
      </c>
      <c r="L635" s="5" t="str">
        <f>OBV!H635</f>
        <v>NEUTRAL</v>
      </c>
    </row>
    <row r="636" spans="1:12" ht="13.5" x14ac:dyDescent="0.25">
      <c r="A636" s="3">
        <f>RSI!A636</f>
        <v>0</v>
      </c>
      <c r="B636" s="2">
        <f>RSI!B636</f>
        <v>0</v>
      </c>
      <c r="C636" s="2">
        <f>RSI!I636</f>
        <v>100</v>
      </c>
      <c r="D636" s="2">
        <f>MACD!E636</f>
        <v>0</v>
      </c>
      <c r="E636" s="2">
        <f>MACD!F636</f>
        <v>0</v>
      </c>
      <c r="F636" s="2">
        <f>'Moving Avg'!D636</f>
        <v>0</v>
      </c>
      <c r="G636" s="2">
        <f>'Moving Avg'!F636</f>
        <v>0</v>
      </c>
      <c r="H636" s="2">
        <f>'Moving Avg'!G636</f>
        <v>0</v>
      </c>
      <c r="I636" s="2">
        <f>'Moving Avg'!H636</f>
        <v>0</v>
      </c>
      <c r="J636" s="5" t="str">
        <f>OBV!F636</f>
        <v>NEUTRAL</v>
      </c>
      <c r="K636" s="5" t="e">
        <f>OBV!G636</f>
        <v>#DIV/0!</v>
      </c>
      <c r="L636" s="5" t="str">
        <f>OBV!H636</f>
        <v>NEUTRAL</v>
      </c>
    </row>
    <row r="637" spans="1:12" ht="13.5" x14ac:dyDescent="0.25">
      <c r="A637" s="3">
        <f>RSI!A637</f>
        <v>0</v>
      </c>
      <c r="B637" s="2">
        <f>RSI!B637</f>
        <v>0</v>
      </c>
      <c r="C637" s="2">
        <f>RSI!I637</f>
        <v>100</v>
      </c>
      <c r="D637" s="2">
        <f>MACD!E637</f>
        <v>0</v>
      </c>
      <c r="E637" s="2">
        <f>MACD!F637</f>
        <v>0</v>
      </c>
      <c r="F637" s="2">
        <f>'Moving Avg'!D637</f>
        <v>0</v>
      </c>
      <c r="G637" s="2">
        <f>'Moving Avg'!F637</f>
        <v>0</v>
      </c>
      <c r="H637" s="2">
        <f>'Moving Avg'!G637</f>
        <v>0</v>
      </c>
      <c r="I637" s="2">
        <f>'Moving Avg'!H637</f>
        <v>0</v>
      </c>
      <c r="J637" s="5" t="str">
        <f>OBV!F637</f>
        <v>NEUTRAL</v>
      </c>
      <c r="K637" s="5" t="e">
        <f>OBV!G637</f>
        <v>#DIV/0!</v>
      </c>
      <c r="L637" s="5" t="str">
        <f>OBV!H637</f>
        <v>NEUTRAL</v>
      </c>
    </row>
    <row r="638" spans="1:12" ht="13.5" x14ac:dyDescent="0.25">
      <c r="A638" s="3">
        <f>RSI!A638</f>
        <v>0</v>
      </c>
      <c r="B638" s="2">
        <f>RSI!B638</f>
        <v>0</v>
      </c>
      <c r="C638" s="2">
        <f>RSI!I638</f>
        <v>100</v>
      </c>
      <c r="D638" s="2">
        <f>MACD!E638</f>
        <v>0</v>
      </c>
      <c r="E638" s="2">
        <f>MACD!F638</f>
        <v>0</v>
      </c>
      <c r="F638" s="2">
        <f>'Moving Avg'!D638</f>
        <v>0</v>
      </c>
      <c r="G638" s="2">
        <f>'Moving Avg'!F638</f>
        <v>0</v>
      </c>
      <c r="H638" s="2">
        <f>'Moving Avg'!G638</f>
        <v>0</v>
      </c>
      <c r="I638" s="2">
        <f>'Moving Avg'!H638</f>
        <v>0</v>
      </c>
      <c r="J638" s="5" t="str">
        <f>OBV!F638</f>
        <v>NEUTRAL</v>
      </c>
      <c r="K638" s="5" t="e">
        <f>OBV!G638</f>
        <v>#DIV/0!</v>
      </c>
      <c r="L638" s="5" t="str">
        <f>OBV!H638</f>
        <v>NEUTRAL</v>
      </c>
    </row>
    <row r="639" spans="1:12" ht="13.5" x14ac:dyDescent="0.25">
      <c r="A639" s="3">
        <f>RSI!A639</f>
        <v>0</v>
      </c>
      <c r="B639" s="2">
        <f>RSI!B639</f>
        <v>0</v>
      </c>
      <c r="C639" s="2">
        <f>RSI!I639</f>
        <v>100</v>
      </c>
      <c r="D639" s="2">
        <f>MACD!E639</f>
        <v>0</v>
      </c>
      <c r="E639" s="2">
        <f>MACD!F639</f>
        <v>0</v>
      </c>
      <c r="F639" s="2">
        <f>'Moving Avg'!D639</f>
        <v>0</v>
      </c>
      <c r="G639" s="2">
        <f>'Moving Avg'!F639</f>
        <v>0</v>
      </c>
      <c r="H639" s="2">
        <f>'Moving Avg'!G639</f>
        <v>0</v>
      </c>
      <c r="I639" s="2">
        <f>'Moving Avg'!H639</f>
        <v>0</v>
      </c>
      <c r="J639" s="5" t="str">
        <f>OBV!F639</f>
        <v>NEUTRAL</v>
      </c>
      <c r="K639" s="5" t="e">
        <f>OBV!G639</f>
        <v>#DIV/0!</v>
      </c>
      <c r="L639" s="5" t="str">
        <f>OBV!H639</f>
        <v>NEUTRAL</v>
      </c>
    </row>
    <row r="640" spans="1:12" ht="13.5" x14ac:dyDescent="0.25">
      <c r="A640" s="3">
        <f>RSI!A640</f>
        <v>0</v>
      </c>
      <c r="B640" s="2">
        <f>RSI!B640</f>
        <v>0</v>
      </c>
      <c r="C640" s="2">
        <f>RSI!I640</f>
        <v>100</v>
      </c>
      <c r="D640" s="2">
        <f>MACD!E640</f>
        <v>0</v>
      </c>
      <c r="E640" s="2">
        <f>MACD!F640</f>
        <v>0</v>
      </c>
      <c r="F640" s="2">
        <f>'Moving Avg'!D640</f>
        <v>0</v>
      </c>
      <c r="G640" s="2">
        <f>'Moving Avg'!F640</f>
        <v>0</v>
      </c>
      <c r="H640" s="2">
        <f>'Moving Avg'!G640</f>
        <v>0</v>
      </c>
      <c r="I640" s="2">
        <f>'Moving Avg'!H640</f>
        <v>0</v>
      </c>
      <c r="J640" s="5" t="str">
        <f>OBV!F640</f>
        <v>NEUTRAL</v>
      </c>
      <c r="K640" s="5" t="e">
        <f>OBV!G640</f>
        <v>#DIV/0!</v>
      </c>
      <c r="L640" s="5" t="str">
        <f>OBV!H640</f>
        <v>NEUTRAL</v>
      </c>
    </row>
    <row r="641" spans="1:12" ht="13.5" x14ac:dyDescent="0.25">
      <c r="A641" s="3">
        <f>RSI!A641</f>
        <v>0</v>
      </c>
      <c r="B641" s="2">
        <f>RSI!B641</f>
        <v>0</v>
      </c>
      <c r="C641" s="2">
        <f>RSI!I641</f>
        <v>100</v>
      </c>
      <c r="D641" s="2">
        <f>MACD!E641</f>
        <v>0</v>
      </c>
      <c r="E641" s="2">
        <f>MACD!F641</f>
        <v>0</v>
      </c>
      <c r="F641" s="2">
        <f>'Moving Avg'!D641</f>
        <v>0</v>
      </c>
      <c r="G641" s="2">
        <f>'Moving Avg'!F641</f>
        <v>0</v>
      </c>
      <c r="H641" s="2">
        <f>'Moving Avg'!G641</f>
        <v>0</v>
      </c>
      <c r="I641" s="2">
        <f>'Moving Avg'!H641</f>
        <v>0</v>
      </c>
      <c r="J641" s="5" t="str">
        <f>OBV!F641</f>
        <v>NEUTRAL</v>
      </c>
      <c r="K641" s="5" t="e">
        <f>OBV!G641</f>
        <v>#DIV/0!</v>
      </c>
      <c r="L641" s="5" t="str">
        <f>OBV!H641</f>
        <v>NEUTRAL</v>
      </c>
    </row>
    <row r="642" spans="1:12" ht="13.5" x14ac:dyDescent="0.25">
      <c r="A642" s="3">
        <f>RSI!A642</f>
        <v>0</v>
      </c>
      <c r="B642" s="2">
        <f>RSI!B642</f>
        <v>0</v>
      </c>
      <c r="C642" s="2">
        <f>RSI!I642</f>
        <v>100</v>
      </c>
      <c r="D642" s="2">
        <f>MACD!E642</f>
        <v>0</v>
      </c>
      <c r="E642" s="2">
        <f>MACD!F642</f>
        <v>0</v>
      </c>
      <c r="F642" s="2">
        <f>'Moving Avg'!D642</f>
        <v>0</v>
      </c>
      <c r="G642" s="2">
        <f>'Moving Avg'!F642</f>
        <v>0</v>
      </c>
      <c r="H642" s="2">
        <f>'Moving Avg'!G642</f>
        <v>0</v>
      </c>
      <c r="I642" s="2">
        <f>'Moving Avg'!H642</f>
        <v>0</v>
      </c>
      <c r="J642" s="5" t="str">
        <f>OBV!F642</f>
        <v>NEUTRAL</v>
      </c>
      <c r="K642" s="5" t="e">
        <f>OBV!G642</f>
        <v>#DIV/0!</v>
      </c>
      <c r="L642" s="5" t="str">
        <f>OBV!H642</f>
        <v>NEUTRAL</v>
      </c>
    </row>
    <row r="643" spans="1:12" ht="13.5" x14ac:dyDescent="0.25">
      <c r="A643" s="3">
        <f>RSI!A643</f>
        <v>0</v>
      </c>
      <c r="B643" s="2">
        <f>RSI!B643</f>
        <v>0</v>
      </c>
      <c r="C643" s="2">
        <f>RSI!I643</f>
        <v>100</v>
      </c>
      <c r="D643" s="2">
        <f>MACD!E643</f>
        <v>0</v>
      </c>
      <c r="E643" s="2">
        <f>MACD!F643</f>
        <v>0</v>
      </c>
      <c r="F643" s="2">
        <f>'Moving Avg'!D643</f>
        <v>0</v>
      </c>
      <c r="G643" s="2">
        <f>'Moving Avg'!F643</f>
        <v>0</v>
      </c>
      <c r="H643" s="2">
        <f>'Moving Avg'!G643</f>
        <v>0</v>
      </c>
      <c r="I643" s="2">
        <f>'Moving Avg'!H643</f>
        <v>0</v>
      </c>
      <c r="J643" s="5" t="str">
        <f>OBV!F643</f>
        <v>NEUTRAL</v>
      </c>
      <c r="K643" s="5" t="e">
        <f>OBV!G643</f>
        <v>#DIV/0!</v>
      </c>
      <c r="L643" s="5" t="str">
        <f>OBV!H643</f>
        <v>NEUTRAL</v>
      </c>
    </row>
    <row r="644" spans="1:12" ht="13.5" x14ac:dyDescent="0.25">
      <c r="A644" s="3">
        <f>RSI!A644</f>
        <v>0</v>
      </c>
      <c r="B644" s="2">
        <f>RSI!B644</f>
        <v>0</v>
      </c>
      <c r="C644" s="2">
        <f>RSI!I644</f>
        <v>100</v>
      </c>
      <c r="D644" s="2">
        <f>MACD!E644</f>
        <v>0</v>
      </c>
      <c r="E644" s="2">
        <f>MACD!F644</f>
        <v>0</v>
      </c>
      <c r="F644" s="2">
        <f>'Moving Avg'!D644</f>
        <v>0</v>
      </c>
      <c r="G644" s="2">
        <f>'Moving Avg'!F644</f>
        <v>0</v>
      </c>
      <c r="H644" s="2">
        <f>'Moving Avg'!G644</f>
        <v>0</v>
      </c>
      <c r="I644" s="2">
        <f>'Moving Avg'!H644</f>
        <v>0</v>
      </c>
      <c r="J644" s="5" t="str">
        <f>OBV!F644</f>
        <v>NEUTRAL</v>
      </c>
      <c r="K644" s="5" t="e">
        <f>OBV!G644</f>
        <v>#DIV/0!</v>
      </c>
      <c r="L644" s="5" t="str">
        <f>OBV!H644</f>
        <v>NEUTRAL</v>
      </c>
    </row>
    <row r="645" spans="1:12" ht="13.5" x14ac:dyDescent="0.25">
      <c r="A645" s="3">
        <f>RSI!A645</f>
        <v>0</v>
      </c>
      <c r="B645" s="2">
        <f>RSI!B645</f>
        <v>0</v>
      </c>
      <c r="C645" s="2">
        <f>RSI!I645</f>
        <v>100</v>
      </c>
      <c r="D645" s="2">
        <f>MACD!E645</f>
        <v>0</v>
      </c>
      <c r="E645" s="2">
        <f>MACD!F645</f>
        <v>0</v>
      </c>
      <c r="F645" s="2">
        <f>'Moving Avg'!D645</f>
        <v>0</v>
      </c>
      <c r="G645" s="2">
        <f>'Moving Avg'!F645</f>
        <v>0</v>
      </c>
      <c r="H645" s="2">
        <f>'Moving Avg'!G645</f>
        <v>0</v>
      </c>
      <c r="I645" s="2">
        <f>'Moving Avg'!H645</f>
        <v>0</v>
      </c>
      <c r="J645" s="5" t="str">
        <f>OBV!F645</f>
        <v>NEUTRAL</v>
      </c>
      <c r="K645" s="5" t="e">
        <f>OBV!G645</f>
        <v>#DIV/0!</v>
      </c>
      <c r="L645" s="5" t="str">
        <f>OBV!H645</f>
        <v>NEUTRAL</v>
      </c>
    </row>
    <row r="646" spans="1:12" ht="13.5" x14ac:dyDescent="0.25">
      <c r="A646" s="3">
        <f>RSI!A646</f>
        <v>0</v>
      </c>
      <c r="B646" s="2">
        <f>RSI!B646</f>
        <v>0</v>
      </c>
      <c r="C646" s="2">
        <f>RSI!I646</f>
        <v>100</v>
      </c>
      <c r="D646" s="2">
        <f>MACD!E646</f>
        <v>0</v>
      </c>
      <c r="E646" s="2">
        <f>MACD!F646</f>
        <v>0</v>
      </c>
      <c r="F646" s="2">
        <f>'Moving Avg'!D646</f>
        <v>0</v>
      </c>
      <c r="G646" s="2">
        <f>'Moving Avg'!F646</f>
        <v>0</v>
      </c>
      <c r="H646" s="2">
        <f>'Moving Avg'!G646</f>
        <v>0</v>
      </c>
      <c r="I646" s="2">
        <f>'Moving Avg'!H646</f>
        <v>0</v>
      </c>
      <c r="J646" s="5" t="str">
        <f>OBV!F646</f>
        <v>NEUTRAL</v>
      </c>
      <c r="K646" s="5" t="e">
        <f>OBV!G646</f>
        <v>#DIV/0!</v>
      </c>
      <c r="L646" s="5" t="str">
        <f>OBV!H646</f>
        <v>NEUTRAL</v>
      </c>
    </row>
    <row r="647" spans="1:12" ht="13.5" x14ac:dyDescent="0.25">
      <c r="A647" s="3">
        <f>RSI!A647</f>
        <v>0</v>
      </c>
      <c r="B647" s="2">
        <f>RSI!B647</f>
        <v>0</v>
      </c>
      <c r="C647" s="2">
        <f>RSI!I647</f>
        <v>100</v>
      </c>
      <c r="D647" s="2">
        <f>MACD!E647</f>
        <v>0</v>
      </c>
      <c r="E647" s="2">
        <f>MACD!F647</f>
        <v>0</v>
      </c>
      <c r="F647" s="2">
        <f>'Moving Avg'!D647</f>
        <v>0</v>
      </c>
      <c r="G647" s="2">
        <f>'Moving Avg'!F647</f>
        <v>0</v>
      </c>
      <c r="H647" s="2">
        <f>'Moving Avg'!G647</f>
        <v>0</v>
      </c>
      <c r="I647" s="2">
        <f>'Moving Avg'!H647</f>
        <v>0</v>
      </c>
      <c r="J647" s="5" t="str">
        <f>OBV!F647</f>
        <v>NEUTRAL</v>
      </c>
      <c r="K647" s="5" t="e">
        <f>OBV!G647</f>
        <v>#DIV/0!</v>
      </c>
      <c r="L647" s="5" t="str">
        <f>OBV!H647</f>
        <v>NEUTRAL</v>
      </c>
    </row>
    <row r="648" spans="1:12" ht="13.5" x14ac:dyDescent="0.25">
      <c r="A648" s="3">
        <f>RSI!A648</f>
        <v>0</v>
      </c>
      <c r="B648" s="2">
        <f>RSI!B648</f>
        <v>0</v>
      </c>
      <c r="C648" s="2">
        <f>RSI!I648</f>
        <v>100</v>
      </c>
      <c r="D648" s="2">
        <f>MACD!E648</f>
        <v>0</v>
      </c>
      <c r="E648" s="2">
        <f>MACD!F648</f>
        <v>0</v>
      </c>
      <c r="F648" s="2">
        <f>'Moving Avg'!D648</f>
        <v>0</v>
      </c>
      <c r="G648" s="2">
        <f>'Moving Avg'!F648</f>
        <v>0</v>
      </c>
      <c r="H648" s="2">
        <f>'Moving Avg'!G648</f>
        <v>0</v>
      </c>
      <c r="I648" s="2">
        <f>'Moving Avg'!H648</f>
        <v>0</v>
      </c>
      <c r="J648" s="5" t="str">
        <f>OBV!F648</f>
        <v>NEUTRAL</v>
      </c>
      <c r="K648" s="5" t="e">
        <f>OBV!G648</f>
        <v>#DIV/0!</v>
      </c>
      <c r="L648" s="5" t="str">
        <f>OBV!H648</f>
        <v>NEUTRAL</v>
      </c>
    </row>
    <row r="649" spans="1:12" ht="13.5" x14ac:dyDescent="0.25">
      <c r="A649" s="3">
        <f>RSI!A649</f>
        <v>0</v>
      </c>
      <c r="B649" s="2">
        <f>RSI!B649</f>
        <v>0</v>
      </c>
      <c r="C649" s="2">
        <f>RSI!I649</f>
        <v>100</v>
      </c>
      <c r="D649" s="2">
        <f>MACD!E649</f>
        <v>0</v>
      </c>
      <c r="E649" s="2">
        <f>MACD!F649</f>
        <v>0</v>
      </c>
      <c r="F649" s="2">
        <f>'Moving Avg'!D649</f>
        <v>0</v>
      </c>
      <c r="G649" s="2">
        <f>'Moving Avg'!F649</f>
        <v>0</v>
      </c>
      <c r="H649" s="2">
        <f>'Moving Avg'!G649</f>
        <v>0</v>
      </c>
      <c r="I649" s="2">
        <f>'Moving Avg'!H649</f>
        <v>0</v>
      </c>
      <c r="J649" s="5" t="str">
        <f>OBV!F649</f>
        <v>NEUTRAL</v>
      </c>
      <c r="K649" s="5" t="e">
        <f>OBV!G649</f>
        <v>#DIV/0!</v>
      </c>
      <c r="L649" s="5" t="str">
        <f>OBV!H649</f>
        <v>NEUTRAL</v>
      </c>
    </row>
    <row r="650" spans="1:12" ht="13.5" x14ac:dyDescent="0.25">
      <c r="A650" s="3">
        <f>RSI!A650</f>
        <v>0</v>
      </c>
      <c r="B650" s="2">
        <f>RSI!B650</f>
        <v>0</v>
      </c>
      <c r="C650" s="2">
        <f>RSI!I650</f>
        <v>100</v>
      </c>
      <c r="D650" s="2">
        <f>MACD!E650</f>
        <v>0</v>
      </c>
      <c r="E650" s="2">
        <f>MACD!F650</f>
        <v>0</v>
      </c>
      <c r="F650" s="2">
        <f>'Moving Avg'!D650</f>
        <v>0</v>
      </c>
      <c r="G650" s="2">
        <f>'Moving Avg'!F650</f>
        <v>0</v>
      </c>
      <c r="H650" s="2">
        <f>'Moving Avg'!G650</f>
        <v>0</v>
      </c>
      <c r="I650" s="2">
        <f>'Moving Avg'!H650</f>
        <v>0</v>
      </c>
      <c r="J650" s="5" t="str">
        <f>OBV!F650</f>
        <v>NEUTRAL</v>
      </c>
      <c r="K650" s="5" t="e">
        <f>OBV!G650</f>
        <v>#DIV/0!</v>
      </c>
      <c r="L650" s="5" t="str">
        <f>OBV!H650</f>
        <v>NEUTRAL</v>
      </c>
    </row>
    <row r="651" spans="1:12" ht="13.5" x14ac:dyDescent="0.25">
      <c r="A651" s="3">
        <f>RSI!A651</f>
        <v>0</v>
      </c>
      <c r="B651" s="2">
        <f>RSI!B651</f>
        <v>0</v>
      </c>
      <c r="C651" s="2">
        <f>RSI!I651</f>
        <v>100</v>
      </c>
      <c r="D651" s="2">
        <f>MACD!E651</f>
        <v>0</v>
      </c>
      <c r="E651" s="2">
        <f>MACD!F651</f>
        <v>0</v>
      </c>
      <c r="F651" s="2">
        <f>'Moving Avg'!D651</f>
        <v>0</v>
      </c>
      <c r="G651" s="2">
        <f>'Moving Avg'!F651</f>
        <v>0</v>
      </c>
      <c r="H651" s="2">
        <f>'Moving Avg'!G651</f>
        <v>0</v>
      </c>
      <c r="I651" s="2">
        <f>'Moving Avg'!H651</f>
        <v>0</v>
      </c>
      <c r="J651" s="5" t="str">
        <f>OBV!F651</f>
        <v>NEUTRAL</v>
      </c>
      <c r="K651" s="5" t="e">
        <f>OBV!G651</f>
        <v>#DIV/0!</v>
      </c>
      <c r="L651" s="5" t="str">
        <f>OBV!H651</f>
        <v>NEUTRAL</v>
      </c>
    </row>
    <row r="652" spans="1:12" ht="13.5" x14ac:dyDescent="0.25">
      <c r="A652" s="3">
        <f>RSI!A652</f>
        <v>0</v>
      </c>
      <c r="B652" s="2">
        <f>RSI!B652</f>
        <v>0</v>
      </c>
      <c r="C652" s="2">
        <f>RSI!I652</f>
        <v>100</v>
      </c>
      <c r="D652" s="2">
        <f>MACD!E652</f>
        <v>0</v>
      </c>
      <c r="E652" s="2">
        <f>MACD!F652</f>
        <v>0</v>
      </c>
      <c r="F652" s="2">
        <f>'Moving Avg'!D652</f>
        <v>0</v>
      </c>
      <c r="G652" s="2">
        <f>'Moving Avg'!F652</f>
        <v>0</v>
      </c>
      <c r="H652" s="2">
        <f>'Moving Avg'!G652</f>
        <v>0</v>
      </c>
      <c r="I652" s="2">
        <f>'Moving Avg'!H652</f>
        <v>0</v>
      </c>
      <c r="J652" s="5" t="str">
        <f>OBV!F652</f>
        <v>NEUTRAL</v>
      </c>
      <c r="K652" s="5" t="e">
        <f>OBV!G652</f>
        <v>#DIV/0!</v>
      </c>
      <c r="L652" s="5" t="str">
        <f>OBV!H652</f>
        <v>NEUTRAL</v>
      </c>
    </row>
    <row r="653" spans="1:12" ht="13.5" x14ac:dyDescent="0.25">
      <c r="A653" s="3">
        <f>RSI!A653</f>
        <v>0</v>
      </c>
      <c r="B653" s="2">
        <f>RSI!B653</f>
        <v>0</v>
      </c>
      <c r="C653" s="2">
        <f>RSI!I653</f>
        <v>100</v>
      </c>
      <c r="D653" s="2">
        <f>MACD!E653</f>
        <v>0</v>
      </c>
      <c r="E653" s="2">
        <f>MACD!F653</f>
        <v>0</v>
      </c>
      <c r="F653" s="2">
        <f>'Moving Avg'!D653</f>
        <v>0</v>
      </c>
      <c r="G653" s="2">
        <f>'Moving Avg'!F653</f>
        <v>0</v>
      </c>
      <c r="H653" s="2">
        <f>'Moving Avg'!G653</f>
        <v>0</v>
      </c>
      <c r="I653" s="2">
        <f>'Moving Avg'!H653</f>
        <v>0</v>
      </c>
      <c r="J653" s="5" t="str">
        <f>OBV!F653</f>
        <v>NEUTRAL</v>
      </c>
      <c r="K653" s="5" t="e">
        <f>OBV!G653</f>
        <v>#DIV/0!</v>
      </c>
      <c r="L653" s="5" t="str">
        <f>OBV!H653</f>
        <v>NEUTRAL</v>
      </c>
    </row>
    <row r="654" spans="1:12" ht="13.5" x14ac:dyDescent="0.25">
      <c r="A654" s="3">
        <f>RSI!A654</f>
        <v>0</v>
      </c>
      <c r="B654" s="2">
        <f>RSI!B654</f>
        <v>0</v>
      </c>
      <c r="C654" s="2">
        <f>RSI!I654</f>
        <v>100</v>
      </c>
      <c r="D654" s="2">
        <f>MACD!E654</f>
        <v>0</v>
      </c>
      <c r="E654" s="2">
        <f>MACD!F654</f>
        <v>0</v>
      </c>
      <c r="F654" s="2">
        <f>'Moving Avg'!D654</f>
        <v>0</v>
      </c>
      <c r="G654" s="2">
        <f>'Moving Avg'!F654</f>
        <v>0</v>
      </c>
      <c r="H654" s="2">
        <f>'Moving Avg'!G654</f>
        <v>0</v>
      </c>
      <c r="I654" s="2">
        <f>'Moving Avg'!H654</f>
        <v>0</v>
      </c>
      <c r="J654" s="5" t="str">
        <f>OBV!F654</f>
        <v>NEUTRAL</v>
      </c>
      <c r="K654" s="5" t="e">
        <f>OBV!G654</f>
        <v>#DIV/0!</v>
      </c>
      <c r="L654" s="5" t="str">
        <f>OBV!H654</f>
        <v>NEUTRAL</v>
      </c>
    </row>
    <row r="655" spans="1:12" ht="13.5" x14ac:dyDescent="0.25">
      <c r="A655" s="3">
        <f>RSI!A655</f>
        <v>0</v>
      </c>
      <c r="B655" s="2">
        <f>RSI!B655</f>
        <v>0</v>
      </c>
      <c r="C655" s="2">
        <f>RSI!I655</f>
        <v>100</v>
      </c>
      <c r="D655" s="2">
        <f>MACD!E655</f>
        <v>0</v>
      </c>
      <c r="E655" s="2">
        <f>MACD!F655</f>
        <v>0</v>
      </c>
      <c r="F655" s="2">
        <f>'Moving Avg'!D655</f>
        <v>0</v>
      </c>
      <c r="G655" s="2">
        <f>'Moving Avg'!F655</f>
        <v>0</v>
      </c>
      <c r="H655" s="2">
        <f>'Moving Avg'!G655</f>
        <v>0</v>
      </c>
      <c r="I655" s="2">
        <f>'Moving Avg'!H655</f>
        <v>0</v>
      </c>
      <c r="J655" s="5" t="str">
        <f>OBV!F655</f>
        <v>NEUTRAL</v>
      </c>
      <c r="K655" s="5" t="e">
        <f>OBV!G655</f>
        <v>#DIV/0!</v>
      </c>
      <c r="L655" s="5" t="str">
        <f>OBV!H655</f>
        <v>NEUTRAL</v>
      </c>
    </row>
    <row r="656" spans="1:12" ht="13.5" x14ac:dyDescent="0.25">
      <c r="A656" s="3">
        <f>RSI!A656</f>
        <v>0</v>
      </c>
      <c r="B656" s="2">
        <f>RSI!B656</f>
        <v>0</v>
      </c>
      <c r="C656" s="2">
        <f>RSI!I656</f>
        <v>100</v>
      </c>
      <c r="D656" s="2">
        <f>MACD!E656</f>
        <v>0</v>
      </c>
      <c r="E656" s="2">
        <f>MACD!F656</f>
        <v>0</v>
      </c>
      <c r="F656" s="2">
        <f>'Moving Avg'!D656</f>
        <v>0</v>
      </c>
      <c r="G656" s="2">
        <f>'Moving Avg'!F656</f>
        <v>0</v>
      </c>
      <c r="H656" s="2">
        <f>'Moving Avg'!G656</f>
        <v>0</v>
      </c>
      <c r="I656" s="2">
        <f>'Moving Avg'!H656</f>
        <v>0</v>
      </c>
      <c r="J656" s="5" t="str">
        <f>OBV!F656</f>
        <v>NEUTRAL</v>
      </c>
      <c r="K656" s="5" t="e">
        <f>OBV!G656</f>
        <v>#DIV/0!</v>
      </c>
      <c r="L656" s="5" t="str">
        <f>OBV!H656</f>
        <v>NEUTRAL</v>
      </c>
    </row>
    <row r="657" spans="1:12" ht="13.5" x14ac:dyDescent="0.25">
      <c r="A657" s="3">
        <f>RSI!A657</f>
        <v>0</v>
      </c>
      <c r="B657" s="2">
        <f>RSI!B657</f>
        <v>0</v>
      </c>
      <c r="C657" s="2">
        <f>RSI!I657</f>
        <v>100</v>
      </c>
      <c r="D657" s="2">
        <f>MACD!E657</f>
        <v>0</v>
      </c>
      <c r="E657" s="2">
        <f>MACD!F657</f>
        <v>0</v>
      </c>
      <c r="F657" s="2">
        <f>'Moving Avg'!D657</f>
        <v>0</v>
      </c>
      <c r="G657" s="2">
        <f>'Moving Avg'!F657</f>
        <v>0</v>
      </c>
      <c r="H657" s="2">
        <f>'Moving Avg'!G657</f>
        <v>0</v>
      </c>
      <c r="I657" s="2">
        <f>'Moving Avg'!H657</f>
        <v>0</v>
      </c>
      <c r="J657" s="5" t="str">
        <f>OBV!F657</f>
        <v>NEUTRAL</v>
      </c>
      <c r="K657" s="5" t="e">
        <f>OBV!G657</f>
        <v>#DIV/0!</v>
      </c>
      <c r="L657" s="5" t="str">
        <f>OBV!H657</f>
        <v>NEUTRAL</v>
      </c>
    </row>
    <row r="658" spans="1:12" ht="13.5" x14ac:dyDescent="0.25">
      <c r="A658" s="3">
        <f>RSI!A658</f>
        <v>0</v>
      </c>
      <c r="B658" s="2">
        <f>RSI!B658</f>
        <v>0</v>
      </c>
      <c r="C658" s="2">
        <f>RSI!I658</f>
        <v>100</v>
      </c>
      <c r="D658" s="2">
        <f>MACD!E658</f>
        <v>0</v>
      </c>
      <c r="E658" s="2">
        <f>MACD!F658</f>
        <v>0</v>
      </c>
      <c r="F658" s="2">
        <f>'Moving Avg'!D658</f>
        <v>0</v>
      </c>
      <c r="G658" s="2">
        <f>'Moving Avg'!F658</f>
        <v>0</v>
      </c>
      <c r="H658" s="2">
        <f>'Moving Avg'!G658</f>
        <v>0</v>
      </c>
      <c r="I658" s="2">
        <f>'Moving Avg'!H658</f>
        <v>0</v>
      </c>
      <c r="J658" s="5" t="str">
        <f>OBV!F658</f>
        <v>NEUTRAL</v>
      </c>
      <c r="K658" s="5" t="e">
        <f>OBV!G658</f>
        <v>#DIV/0!</v>
      </c>
      <c r="L658" s="5" t="str">
        <f>OBV!H658</f>
        <v>NEUTRAL</v>
      </c>
    </row>
    <row r="659" spans="1:12" ht="13.5" x14ac:dyDescent="0.25">
      <c r="A659" s="3">
        <f>RSI!A659</f>
        <v>0</v>
      </c>
      <c r="B659" s="2">
        <f>RSI!B659</f>
        <v>0</v>
      </c>
      <c r="C659" s="2">
        <f>RSI!I659</f>
        <v>100</v>
      </c>
      <c r="D659" s="2">
        <f>MACD!E659</f>
        <v>0</v>
      </c>
      <c r="E659" s="2">
        <f>MACD!F659</f>
        <v>0</v>
      </c>
      <c r="F659" s="2">
        <f>'Moving Avg'!D659</f>
        <v>0</v>
      </c>
      <c r="G659" s="2">
        <f>'Moving Avg'!F659</f>
        <v>0</v>
      </c>
      <c r="H659" s="2">
        <f>'Moving Avg'!G659</f>
        <v>0</v>
      </c>
      <c r="I659" s="2">
        <f>'Moving Avg'!H659</f>
        <v>0</v>
      </c>
      <c r="J659" s="5" t="str">
        <f>OBV!F659</f>
        <v>NEUTRAL</v>
      </c>
      <c r="K659" s="5" t="e">
        <f>OBV!G659</f>
        <v>#DIV/0!</v>
      </c>
      <c r="L659" s="5" t="str">
        <f>OBV!H659</f>
        <v>NEUTRAL</v>
      </c>
    </row>
    <row r="660" spans="1:12" ht="13.5" x14ac:dyDescent="0.25">
      <c r="A660" s="3">
        <f>RSI!A660</f>
        <v>0</v>
      </c>
      <c r="B660" s="2">
        <f>RSI!B660</f>
        <v>0</v>
      </c>
      <c r="C660" s="2">
        <f>RSI!I660</f>
        <v>100</v>
      </c>
      <c r="D660" s="2">
        <f>MACD!E660</f>
        <v>0</v>
      </c>
      <c r="E660" s="2">
        <f>MACD!F660</f>
        <v>0</v>
      </c>
      <c r="F660" s="2">
        <f>'Moving Avg'!D660</f>
        <v>0</v>
      </c>
      <c r="G660" s="2">
        <f>'Moving Avg'!F660</f>
        <v>0</v>
      </c>
      <c r="H660" s="2">
        <f>'Moving Avg'!G660</f>
        <v>0</v>
      </c>
      <c r="I660" s="2">
        <f>'Moving Avg'!H660</f>
        <v>0</v>
      </c>
      <c r="J660" s="5" t="str">
        <f>OBV!F660</f>
        <v>NEUTRAL</v>
      </c>
      <c r="K660" s="5" t="e">
        <f>OBV!G660</f>
        <v>#DIV/0!</v>
      </c>
      <c r="L660" s="5" t="str">
        <f>OBV!H660</f>
        <v>NEUTRAL</v>
      </c>
    </row>
    <row r="661" spans="1:12" ht="13.5" x14ac:dyDescent="0.25">
      <c r="A661" s="3">
        <f>RSI!A661</f>
        <v>0</v>
      </c>
      <c r="B661" s="2">
        <f>RSI!B661</f>
        <v>0</v>
      </c>
      <c r="C661" s="2">
        <f>RSI!I661</f>
        <v>100</v>
      </c>
      <c r="D661" s="2">
        <f>MACD!E661</f>
        <v>0</v>
      </c>
      <c r="E661" s="2">
        <f>MACD!F661</f>
        <v>0</v>
      </c>
      <c r="F661" s="2">
        <f>'Moving Avg'!D661</f>
        <v>0</v>
      </c>
      <c r="G661" s="2">
        <f>'Moving Avg'!F661</f>
        <v>0</v>
      </c>
      <c r="H661" s="2">
        <f>'Moving Avg'!G661</f>
        <v>0</v>
      </c>
      <c r="I661" s="2">
        <f>'Moving Avg'!H661</f>
        <v>0</v>
      </c>
      <c r="J661" s="5" t="str">
        <f>OBV!F661</f>
        <v>NEUTRAL</v>
      </c>
      <c r="K661" s="5" t="e">
        <f>OBV!G661</f>
        <v>#DIV/0!</v>
      </c>
      <c r="L661" s="5" t="str">
        <f>OBV!H661</f>
        <v>NEUTRAL</v>
      </c>
    </row>
    <row r="662" spans="1:12" ht="13.5" x14ac:dyDescent="0.25">
      <c r="A662" s="3">
        <f>RSI!A662</f>
        <v>0</v>
      </c>
      <c r="B662" s="2">
        <f>RSI!B662</f>
        <v>0</v>
      </c>
      <c r="C662" s="2">
        <f>RSI!I662</f>
        <v>100</v>
      </c>
      <c r="D662" s="2">
        <f>MACD!E662</f>
        <v>0</v>
      </c>
      <c r="E662" s="2">
        <f>MACD!F662</f>
        <v>0</v>
      </c>
      <c r="F662" s="2">
        <f>'Moving Avg'!D662</f>
        <v>0</v>
      </c>
      <c r="G662" s="2">
        <f>'Moving Avg'!F662</f>
        <v>0</v>
      </c>
      <c r="H662" s="2">
        <f>'Moving Avg'!G662</f>
        <v>0</v>
      </c>
      <c r="I662" s="2">
        <f>'Moving Avg'!H662</f>
        <v>0</v>
      </c>
      <c r="J662" s="5" t="str">
        <f>OBV!F662</f>
        <v>NEUTRAL</v>
      </c>
      <c r="K662" s="5" t="e">
        <f>OBV!G662</f>
        <v>#DIV/0!</v>
      </c>
      <c r="L662" s="5" t="str">
        <f>OBV!H662</f>
        <v>NEUTRAL</v>
      </c>
    </row>
    <row r="663" spans="1:12" ht="13.5" x14ac:dyDescent="0.25">
      <c r="A663" s="3">
        <f>RSI!A663</f>
        <v>0</v>
      </c>
      <c r="B663" s="2">
        <f>RSI!B663</f>
        <v>0</v>
      </c>
      <c r="C663" s="2">
        <f>RSI!I663</f>
        <v>100</v>
      </c>
      <c r="D663" s="2">
        <f>MACD!E663</f>
        <v>0</v>
      </c>
      <c r="E663" s="2">
        <f>MACD!F663</f>
        <v>0</v>
      </c>
      <c r="F663" s="2">
        <f>'Moving Avg'!D663</f>
        <v>0</v>
      </c>
      <c r="G663" s="2">
        <f>'Moving Avg'!F663</f>
        <v>0</v>
      </c>
      <c r="H663" s="2">
        <f>'Moving Avg'!G663</f>
        <v>0</v>
      </c>
      <c r="I663" s="2">
        <f>'Moving Avg'!H663</f>
        <v>0</v>
      </c>
      <c r="J663" s="5" t="str">
        <f>OBV!F663</f>
        <v>NEUTRAL</v>
      </c>
      <c r="K663" s="5" t="e">
        <f>OBV!G663</f>
        <v>#DIV/0!</v>
      </c>
      <c r="L663" s="5" t="str">
        <f>OBV!H663</f>
        <v>NEUTRAL</v>
      </c>
    </row>
    <row r="664" spans="1:12" ht="13.5" x14ac:dyDescent="0.25">
      <c r="A664" s="3">
        <f>RSI!A664</f>
        <v>0</v>
      </c>
      <c r="B664" s="2">
        <f>RSI!B664</f>
        <v>0</v>
      </c>
      <c r="C664" s="2">
        <f>RSI!I664</f>
        <v>100</v>
      </c>
      <c r="D664" s="2">
        <f>MACD!E664</f>
        <v>0</v>
      </c>
      <c r="E664" s="2">
        <f>MACD!F664</f>
        <v>0</v>
      </c>
      <c r="F664" s="2">
        <f>'Moving Avg'!D664</f>
        <v>0</v>
      </c>
      <c r="G664" s="2">
        <f>'Moving Avg'!F664</f>
        <v>0</v>
      </c>
      <c r="H664" s="2">
        <f>'Moving Avg'!G664</f>
        <v>0</v>
      </c>
      <c r="I664" s="2">
        <f>'Moving Avg'!H664</f>
        <v>0</v>
      </c>
      <c r="J664" s="5" t="str">
        <f>OBV!F664</f>
        <v>NEUTRAL</v>
      </c>
      <c r="K664" s="5" t="e">
        <f>OBV!G664</f>
        <v>#DIV/0!</v>
      </c>
      <c r="L664" s="5" t="str">
        <f>OBV!H664</f>
        <v>NEUTRAL</v>
      </c>
    </row>
    <row r="665" spans="1:12" ht="13.5" x14ac:dyDescent="0.25">
      <c r="A665" s="3">
        <f>RSI!A665</f>
        <v>0</v>
      </c>
      <c r="B665" s="2">
        <f>RSI!B665</f>
        <v>0</v>
      </c>
      <c r="C665" s="2">
        <f>RSI!I665</f>
        <v>100</v>
      </c>
      <c r="D665" s="2">
        <f>MACD!E665</f>
        <v>0</v>
      </c>
      <c r="E665" s="2">
        <f>MACD!F665</f>
        <v>0</v>
      </c>
      <c r="F665" s="2">
        <f>'Moving Avg'!D665</f>
        <v>0</v>
      </c>
      <c r="G665" s="2">
        <f>'Moving Avg'!F665</f>
        <v>0</v>
      </c>
      <c r="H665" s="2">
        <f>'Moving Avg'!G665</f>
        <v>0</v>
      </c>
      <c r="I665" s="2">
        <f>'Moving Avg'!H665</f>
        <v>0</v>
      </c>
      <c r="J665" s="5" t="str">
        <f>OBV!F665</f>
        <v>NEUTRAL</v>
      </c>
      <c r="K665" s="5" t="e">
        <f>OBV!G665</f>
        <v>#DIV/0!</v>
      </c>
      <c r="L665" s="5" t="str">
        <f>OBV!H665</f>
        <v>NEUTRAL</v>
      </c>
    </row>
    <row r="666" spans="1:12" ht="13.5" x14ac:dyDescent="0.25">
      <c r="A666" s="3">
        <f>RSI!A666</f>
        <v>0</v>
      </c>
      <c r="B666" s="2">
        <f>RSI!B666</f>
        <v>0</v>
      </c>
      <c r="C666" s="2">
        <f>RSI!I666</f>
        <v>100</v>
      </c>
      <c r="D666" s="2">
        <f>MACD!E666</f>
        <v>0</v>
      </c>
      <c r="E666" s="2">
        <f>MACD!F666</f>
        <v>0</v>
      </c>
      <c r="F666" s="2">
        <f>'Moving Avg'!D666</f>
        <v>0</v>
      </c>
      <c r="G666" s="2">
        <f>'Moving Avg'!F666</f>
        <v>0</v>
      </c>
      <c r="H666" s="2">
        <f>'Moving Avg'!G666</f>
        <v>0</v>
      </c>
      <c r="I666" s="2">
        <f>'Moving Avg'!H666</f>
        <v>0</v>
      </c>
      <c r="J666" s="5" t="str">
        <f>OBV!F666</f>
        <v>NEUTRAL</v>
      </c>
      <c r="K666" s="5" t="e">
        <f>OBV!G666</f>
        <v>#DIV/0!</v>
      </c>
      <c r="L666" s="5" t="str">
        <f>OBV!H666</f>
        <v>NEUTRAL</v>
      </c>
    </row>
    <row r="667" spans="1:12" ht="13.5" x14ac:dyDescent="0.25">
      <c r="A667" s="3">
        <f>RSI!A667</f>
        <v>0</v>
      </c>
      <c r="B667" s="2">
        <f>RSI!B667</f>
        <v>0</v>
      </c>
      <c r="C667" s="2">
        <f>RSI!I667</f>
        <v>100</v>
      </c>
      <c r="D667" s="2">
        <f>MACD!E667</f>
        <v>0</v>
      </c>
      <c r="E667" s="2">
        <f>MACD!F667</f>
        <v>0</v>
      </c>
      <c r="F667" s="2">
        <f>'Moving Avg'!D667</f>
        <v>0</v>
      </c>
      <c r="G667" s="2">
        <f>'Moving Avg'!F667</f>
        <v>0</v>
      </c>
      <c r="H667" s="2">
        <f>'Moving Avg'!G667</f>
        <v>0</v>
      </c>
      <c r="I667" s="2">
        <f>'Moving Avg'!H667</f>
        <v>0</v>
      </c>
      <c r="J667" s="5" t="str">
        <f>OBV!F667</f>
        <v>NEUTRAL</v>
      </c>
      <c r="K667" s="5" t="e">
        <f>OBV!G667</f>
        <v>#DIV/0!</v>
      </c>
      <c r="L667" s="5" t="str">
        <f>OBV!H667</f>
        <v>NEUTRAL</v>
      </c>
    </row>
    <row r="668" spans="1:12" ht="13.5" x14ac:dyDescent="0.25">
      <c r="A668" s="3">
        <f>RSI!A668</f>
        <v>0</v>
      </c>
      <c r="B668" s="2">
        <f>RSI!B668</f>
        <v>0</v>
      </c>
      <c r="C668" s="2">
        <f>RSI!I668</f>
        <v>100</v>
      </c>
      <c r="D668" s="2">
        <f>MACD!E668</f>
        <v>0</v>
      </c>
      <c r="E668" s="2">
        <f>MACD!F668</f>
        <v>0</v>
      </c>
      <c r="F668" s="2">
        <f>'Moving Avg'!D668</f>
        <v>0</v>
      </c>
      <c r="G668" s="2">
        <f>'Moving Avg'!F668</f>
        <v>0</v>
      </c>
      <c r="H668" s="2">
        <f>'Moving Avg'!G668</f>
        <v>0</v>
      </c>
      <c r="I668" s="2">
        <f>'Moving Avg'!H668</f>
        <v>0</v>
      </c>
      <c r="J668" s="5" t="str">
        <f>OBV!F668</f>
        <v>NEUTRAL</v>
      </c>
      <c r="K668" s="5" t="e">
        <f>OBV!G668</f>
        <v>#DIV/0!</v>
      </c>
      <c r="L668" s="5" t="str">
        <f>OBV!H668</f>
        <v>NEUTRAL</v>
      </c>
    </row>
    <row r="669" spans="1:12" ht="13.5" x14ac:dyDescent="0.25">
      <c r="A669" s="3">
        <f>RSI!A669</f>
        <v>0</v>
      </c>
      <c r="B669" s="2">
        <f>RSI!B669</f>
        <v>0</v>
      </c>
      <c r="C669" s="2">
        <f>RSI!I669</f>
        <v>100</v>
      </c>
      <c r="D669" s="2">
        <f>MACD!E669</f>
        <v>0</v>
      </c>
      <c r="E669" s="2">
        <f>MACD!F669</f>
        <v>0</v>
      </c>
      <c r="F669" s="2">
        <f>'Moving Avg'!D669</f>
        <v>0</v>
      </c>
      <c r="G669" s="2">
        <f>'Moving Avg'!F669</f>
        <v>0</v>
      </c>
      <c r="H669" s="2">
        <f>'Moving Avg'!G669</f>
        <v>0</v>
      </c>
      <c r="I669" s="2">
        <f>'Moving Avg'!H669</f>
        <v>0</v>
      </c>
      <c r="J669" s="5" t="str">
        <f>OBV!F669</f>
        <v>NEUTRAL</v>
      </c>
      <c r="K669" s="5" t="e">
        <f>OBV!G669</f>
        <v>#DIV/0!</v>
      </c>
      <c r="L669" s="5" t="str">
        <f>OBV!H669</f>
        <v>NEUTRAL</v>
      </c>
    </row>
    <row r="670" spans="1:12" ht="13.5" x14ac:dyDescent="0.25">
      <c r="A670" s="3">
        <f>RSI!A670</f>
        <v>0</v>
      </c>
      <c r="B670" s="2">
        <f>RSI!B670</f>
        <v>0</v>
      </c>
      <c r="C670" s="2">
        <f>RSI!I670</f>
        <v>100</v>
      </c>
      <c r="D670" s="2">
        <f>MACD!E670</f>
        <v>0</v>
      </c>
      <c r="E670" s="2">
        <f>MACD!F670</f>
        <v>0</v>
      </c>
      <c r="F670" s="2">
        <f>'Moving Avg'!D670</f>
        <v>0</v>
      </c>
      <c r="G670" s="2">
        <f>'Moving Avg'!F670</f>
        <v>0</v>
      </c>
      <c r="H670" s="2">
        <f>'Moving Avg'!G670</f>
        <v>0</v>
      </c>
      <c r="I670" s="2">
        <f>'Moving Avg'!H670</f>
        <v>0</v>
      </c>
      <c r="J670" s="5" t="str">
        <f>OBV!F670</f>
        <v>NEUTRAL</v>
      </c>
      <c r="K670" s="5" t="e">
        <f>OBV!G670</f>
        <v>#DIV/0!</v>
      </c>
      <c r="L670" s="5" t="str">
        <f>OBV!H670</f>
        <v>NEUTRAL</v>
      </c>
    </row>
    <row r="671" spans="1:12" ht="13.5" x14ac:dyDescent="0.25">
      <c r="A671" s="3">
        <f>RSI!A671</f>
        <v>0</v>
      </c>
      <c r="B671" s="2">
        <f>RSI!B671</f>
        <v>0</v>
      </c>
      <c r="C671" s="2">
        <f>RSI!I671</f>
        <v>100</v>
      </c>
      <c r="D671" s="2">
        <f>MACD!E671</f>
        <v>0</v>
      </c>
      <c r="E671" s="2">
        <f>MACD!F671</f>
        <v>0</v>
      </c>
      <c r="F671" s="2">
        <f>'Moving Avg'!D671</f>
        <v>0</v>
      </c>
      <c r="G671" s="2">
        <f>'Moving Avg'!F671</f>
        <v>0</v>
      </c>
      <c r="H671" s="2">
        <f>'Moving Avg'!G671</f>
        <v>0</v>
      </c>
      <c r="I671" s="2">
        <f>'Moving Avg'!H671</f>
        <v>0</v>
      </c>
      <c r="J671" s="5" t="str">
        <f>OBV!F671</f>
        <v>NEUTRAL</v>
      </c>
      <c r="K671" s="5" t="e">
        <f>OBV!G671</f>
        <v>#DIV/0!</v>
      </c>
      <c r="L671" s="5" t="str">
        <f>OBV!H671</f>
        <v>NEUTRAL</v>
      </c>
    </row>
    <row r="672" spans="1:12" ht="13.5" x14ac:dyDescent="0.25">
      <c r="A672" s="3">
        <f>RSI!A672</f>
        <v>0</v>
      </c>
      <c r="B672" s="2">
        <f>RSI!B672</f>
        <v>0</v>
      </c>
      <c r="C672" s="2">
        <f>RSI!I672</f>
        <v>100</v>
      </c>
      <c r="D672" s="2">
        <f>MACD!E672</f>
        <v>0</v>
      </c>
      <c r="E672" s="2">
        <f>MACD!F672</f>
        <v>0</v>
      </c>
      <c r="F672" s="2">
        <f>'Moving Avg'!D672</f>
        <v>0</v>
      </c>
      <c r="G672" s="2">
        <f>'Moving Avg'!F672</f>
        <v>0</v>
      </c>
      <c r="H672" s="2">
        <f>'Moving Avg'!G672</f>
        <v>0</v>
      </c>
      <c r="I672" s="2">
        <f>'Moving Avg'!H672</f>
        <v>0</v>
      </c>
      <c r="J672" s="5" t="str">
        <f>OBV!F672</f>
        <v>NEUTRAL</v>
      </c>
      <c r="K672" s="5" t="e">
        <f>OBV!G672</f>
        <v>#DIV/0!</v>
      </c>
      <c r="L672" s="5" t="str">
        <f>OBV!H672</f>
        <v>NEUTRAL</v>
      </c>
    </row>
    <row r="673" spans="1:12" ht="13.5" x14ac:dyDescent="0.25">
      <c r="A673" s="3">
        <f>RSI!A673</f>
        <v>0</v>
      </c>
      <c r="B673" s="2">
        <f>RSI!B673</f>
        <v>0</v>
      </c>
      <c r="C673" s="2">
        <f>RSI!I673</f>
        <v>100</v>
      </c>
      <c r="D673" s="2">
        <f>MACD!E673</f>
        <v>0</v>
      </c>
      <c r="E673" s="2">
        <f>MACD!F673</f>
        <v>0</v>
      </c>
      <c r="F673" s="2">
        <f>'Moving Avg'!D673</f>
        <v>0</v>
      </c>
      <c r="G673" s="2">
        <f>'Moving Avg'!F673</f>
        <v>0</v>
      </c>
      <c r="H673" s="2">
        <f>'Moving Avg'!G673</f>
        <v>0</v>
      </c>
      <c r="I673" s="2">
        <f>'Moving Avg'!H673</f>
        <v>0</v>
      </c>
      <c r="J673" s="5" t="str">
        <f>OBV!F673</f>
        <v>NEUTRAL</v>
      </c>
      <c r="K673" s="5" t="e">
        <f>OBV!G673</f>
        <v>#DIV/0!</v>
      </c>
      <c r="L673" s="5" t="str">
        <f>OBV!H673</f>
        <v>NEUTRAL</v>
      </c>
    </row>
    <row r="674" spans="1:12" ht="13.5" x14ac:dyDescent="0.25">
      <c r="A674" s="3">
        <f>RSI!A674</f>
        <v>0</v>
      </c>
      <c r="B674" s="2">
        <f>RSI!B674</f>
        <v>0</v>
      </c>
      <c r="C674" s="2">
        <f>RSI!I674</f>
        <v>100</v>
      </c>
      <c r="D674" s="2">
        <f>MACD!E674</f>
        <v>0</v>
      </c>
      <c r="E674" s="2">
        <f>MACD!F674</f>
        <v>0</v>
      </c>
      <c r="F674" s="2">
        <f>'Moving Avg'!D674</f>
        <v>0</v>
      </c>
      <c r="G674" s="2">
        <f>'Moving Avg'!F674</f>
        <v>0</v>
      </c>
      <c r="H674" s="2">
        <f>'Moving Avg'!G674</f>
        <v>0</v>
      </c>
      <c r="I674" s="2">
        <f>'Moving Avg'!H674</f>
        <v>0</v>
      </c>
      <c r="J674" s="5" t="str">
        <f>OBV!F674</f>
        <v>NEUTRAL</v>
      </c>
      <c r="K674" s="5" t="e">
        <f>OBV!G674</f>
        <v>#DIV/0!</v>
      </c>
      <c r="L674" s="5" t="str">
        <f>OBV!H674</f>
        <v>NEUTRAL</v>
      </c>
    </row>
    <row r="675" spans="1:12" ht="13.5" x14ac:dyDescent="0.25">
      <c r="A675" s="3">
        <f>RSI!A675</f>
        <v>0</v>
      </c>
      <c r="B675" s="2">
        <f>RSI!B675</f>
        <v>0</v>
      </c>
      <c r="C675" s="2">
        <f>RSI!I675</f>
        <v>100</v>
      </c>
      <c r="D675" s="2">
        <f>MACD!E675</f>
        <v>0</v>
      </c>
      <c r="E675" s="2">
        <f>MACD!F675</f>
        <v>0</v>
      </c>
      <c r="F675" s="2">
        <f>'Moving Avg'!D675</f>
        <v>0</v>
      </c>
      <c r="G675" s="2">
        <f>'Moving Avg'!F675</f>
        <v>0</v>
      </c>
      <c r="H675" s="2">
        <f>'Moving Avg'!G675</f>
        <v>0</v>
      </c>
      <c r="I675" s="2">
        <f>'Moving Avg'!H675</f>
        <v>0</v>
      </c>
      <c r="J675" s="5" t="str">
        <f>OBV!F675</f>
        <v>NEUTRAL</v>
      </c>
      <c r="K675" s="5" t="e">
        <f>OBV!G675</f>
        <v>#DIV/0!</v>
      </c>
      <c r="L675" s="5" t="str">
        <f>OBV!H675</f>
        <v>NEUTRAL</v>
      </c>
    </row>
    <row r="676" spans="1:12" ht="13.5" x14ac:dyDescent="0.25">
      <c r="A676" s="3">
        <f>RSI!A676</f>
        <v>0</v>
      </c>
      <c r="B676" s="2">
        <f>RSI!B676</f>
        <v>0</v>
      </c>
      <c r="C676" s="2">
        <f>RSI!I676</f>
        <v>100</v>
      </c>
      <c r="D676" s="2">
        <f>MACD!E676</f>
        <v>0</v>
      </c>
      <c r="E676" s="2">
        <f>MACD!F676</f>
        <v>0</v>
      </c>
      <c r="F676" s="2">
        <f>'Moving Avg'!D676</f>
        <v>0</v>
      </c>
      <c r="G676" s="2">
        <f>'Moving Avg'!F676</f>
        <v>0</v>
      </c>
      <c r="H676" s="2">
        <f>'Moving Avg'!G676</f>
        <v>0</v>
      </c>
      <c r="I676" s="2">
        <f>'Moving Avg'!H676</f>
        <v>0</v>
      </c>
      <c r="J676" s="5" t="str">
        <f>OBV!F676</f>
        <v>NEUTRAL</v>
      </c>
      <c r="K676" s="5" t="e">
        <f>OBV!G676</f>
        <v>#DIV/0!</v>
      </c>
      <c r="L676" s="5" t="str">
        <f>OBV!H676</f>
        <v>NEUTRAL</v>
      </c>
    </row>
    <row r="677" spans="1:12" ht="13.5" x14ac:dyDescent="0.25">
      <c r="A677" s="3">
        <f>RSI!A677</f>
        <v>0</v>
      </c>
      <c r="B677" s="2">
        <f>RSI!B677</f>
        <v>0</v>
      </c>
      <c r="C677" s="2">
        <f>RSI!I677</f>
        <v>100</v>
      </c>
      <c r="D677" s="2">
        <f>MACD!E677</f>
        <v>0</v>
      </c>
      <c r="E677" s="2">
        <f>MACD!F677</f>
        <v>0</v>
      </c>
      <c r="F677" s="2">
        <f>'Moving Avg'!D677</f>
        <v>0</v>
      </c>
      <c r="G677" s="2">
        <f>'Moving Avg'!F677</f>
        <v>0</v>
      </c>
      <c r="H677" s="2">
        <f>'Moving Avg'!G677</f>
        <v>0</v>
      </c>
      <c r="I677" s="2">
        <f>'Moving Avg'!H677</f>
        <v>0</v>
      </c>
      <c r="J677" s="5" t="str">
        <f>OBV!F677</f>
        <v>NEUTRAL</v>
      </c>
      <c r="K677" s="5" t="e">
        <f>OBV!G677</f>
        <v>#DIV/0!</v>
      </c>
      <c r="L677" s="5" t="str">
        <f>OBV!H677</f>
        <v>NEUTRAL</v>
      </c>
    </row>
    <row r="678" spans="1:12" ht="13.5" x14ac:dyDescent="0.25">
      <c r="A678" s="3">
        <f>RSI!A678</f>
        <v>0</v>
      </c>
      <c r="B678" s="2">
        <f>RSI!B678</f>
        <v>0</v>
      </c>
      <c r="C678" s="2">
        <f>RSI!I678</f>
        <v>100</v>
      </c>
      <c r="D678" s="2">
        <f>MACD!E678</f>
        <v>0</v>
      </c>
      <c r="E678" s="2">
        <f>MACD!F678</f>
        <v>0</v>
      </c>
      <c r="F678" s="2">
        <f>'Moving Avg'!D678</f>
        <v>0</v>
      </c>
      <c r="G678" s="2">
        <f>'Moving Avg'!F678</f>
        <v>0</v>
      </c>
      <c r="H678" s="2">
        <f>'Moving Avg'!G678</f>
        <v>0</v>
      </c>
      <c r="I678" s="2">
        <f>'Moving Avg'!H678</f>
        <v>0</v>
      </c>
      <c r="J678" s="5" t="str">
        <f>OBV!F678</f>
        <v>NEUTRAL</v>
      </c>
      <c r="K678" s="5" t="e">
        <f>OBV!G678</f>
        <v>#DIV/0!</v>
      </c>
      <c r="L678" s="5" t="str">
        <f>OBV!H678</f>
        <v>NEUTRAL</v>
      </c>
    </row>
    <row r="679" spans="1:12" ht="13.5" x14ac:dyDescent="0.25">
      <c r="A679" s="3">
        <f>RSI!A679</f>
        <v>0</v>
      </c>
      <c r="B679" s="2">
        <f>RSI!B679</f>
        <v>0</v>
      </c>
      <c r="C679" s="2">
        <f>RSI!I679</f>
        <v>100</v>
      </c>
      <c r="D679" s="2">
        <f>MACD!E679</f>
        <v>0</v>
      </c>
      <c r="E679" s="2">
        <f>MACD!F679</f>
        <v>0</v>
      </c>
      <c r="F679" s="2">
        <f>'Moving Avg'!D679</f>
        <v>0</v>
      </c>
      <c r="G679" s="2">
        <f>'Moving Avg'!F679</f>
        <v>0</v>
      </c>
      <c r="H679" s="2">
        <f>'Moving Avg'!G679</f>
        <v>0</v>
      </c>
      <c r="I679" s="2">
        <f>'Moving Avg'!H679</f>
        <v>0</v>
      </c>
      <c r="J679" s="5" t="str">
        <f>OBV!F679</f>
        <v>NEUTRAL</v>
      </c>
      <c r="K679" s="5" t="e">
        <f>OBV!G679</f>
        <v>#DIV/0!</v>
      </c>
      <c r="L679" s="5" t="str">
        <f>OBV!H679</f>
        <v>NEUTRAL</v>
      </c>
    </row>
    <row r="680" spans="1:12" ht="13.5" x14ac:dyDescent="0.25">
      <c r="A680" s="3">
        <f>RSI!A680</f>
        <v>0</v>
      </c>
      <c r="B680" s="2">
        <f>RSI!B680</f>
        <v>0</v>
      </c>
      <c r="C680" s="2">
        <f>RSI!I680</f>
        <v>100</v>
      </c>
      <c r="D680" s="2">
        <f>MACD!E680</f>
        <v>0</v>
      </c>
      <c r="E680" s="2">
        <f>MACD!F680</f>
        <v>0</v>
      </c>
      <c r="F680" s="2">
        <f>'Moving Avg'!D680</f>
        <v>0</v>
      </c>
      <c r="G680" s="2">
        <f>'Moving Avg'!F680</f>
        <v>0</v>
      </c>
      <c r="H680" s="2">
        <f>'Moving Avg'!G680</f>
        <v>0</v>
      </c>
      <c r="I680" s="2">
        <f>'Moving Avg'!H680</f>
        <v>0</v>
      </c>
      <c r="J680" s="5" t="str">
        <f>OBV!F680</f>
        <v>NEUTRAL</v>
      </c>
      <c r="K680" s="5" t="e">
        <f>OBV!G680</f>
        <v>#DIV/0!</v>
      </c>
      <c r="L680" s="5" t="str">
        <f>OBV!H680</f>
        <v>NEUTRAL</v>
      </c>
    </row>
    <row r="681" spans="1:12" ht="13.5" x14ac:dyDescent="0.25">
      <c r="A681" s="3">
        <f>RSI!A681</f>
        <v>0</v>
      </c>
      <c r="B681" s="2">
        <f>RSI!B681</f>
        <v>0</v>
      </c>
      <c r="C681" s="2">
        <f>RSI!I681</f>
        <v>100</v>
      </c>
      <c r="D681" s="2">
        <f>MACD!E681</f>
        <v>0</v>
      </c>
      <c r="E681" s="2">
        <f>MACD!F681</f>
        <v>0</v>
      </c>
      <c r="F681" s="2">
        <f>'Moving Avg'!D681</f>
        <v>0</v>
      </c>
      <c r="G681" s="2">
        <f>'Moving Avg'!F681</f>
        <v>0</v>
      </c>
      <c r="H681" s="2">
        <f>'Moving Avg'!G681</f>
        <v>0</v>
      </c>
      <c r="I681" s="2">
        <f>'Moving Avg'!H681</f>
        <v>0</v>
      </c>
      <c r="J681" s="5" t="str">
        <f>OBV!F681</f>
        <v>NEUTRAL</v>
      </c>
      <c r="K681" s="5" t="e">
        <f>OBV!G681</f>
        <v>#DIV/0!</v>
      </c>
      <c r="L681" s="5" t="str">
        <f>OBV!H681</f>
        <v>NEUTRAL</v>
      </c>
    </row>
    <row r="682" spans="1:12" ht="13.5" x14ac:dyDescent="0.25">
      <c r="A682" s="3">
        <f>RSI!A682</f>
        <v>0</v>
      </c>
      <c r="B682" s="2">
        <f>RSI!B682</f>
        <v>0</v>
      </c>
      <c r="C682" s="2">
        <f>RSI!I682</f>
        <v>100</v>
      </c>
      <c r="D682" s="2">
        <f>MACD!E682</f>
        <v>0</v>
      </c>
      <c r="E682" s="2">
        <f>MACD!F682</f>
        <v>0</v>
      </c>
      <c r="F682" s="2">
        <f>'Moving Avg'!D682</f>
        <v>0</v>
      </c>
      <c r="G682" s="2">
        <f>'Moving Avg'!F682</f>
        <v>0</v>
      </c>
      <c r="H682" s="2">
        <f>'Moving Avg'!G682</f>
        <v>0</v>
      </c>
      <c r="I682" s="2">
        <f>'Moving Avg'!H682</f>
        <v>0</v>
      </c>
      <c r="J682" s="5" t="str">
        <f>OBV!F682</f>
        <v>NEUTRAL</v>
      </c>
      <c r="K682" s="5" t="e">
        <f>OBV!G682</f>
        <v>#DIV/0!</v>
      </c>
      <c r="L682" s="5" t="str">
        <f>OBV!H682</f>
        <v>NEUTRAL</v>
      </c>
    </row>
    <row r="683" spans="1:12" ht="13.5" x14ac:dyDescent="0.25">
      <c r="A683" s="3">
        <f>RSI!A683</f>
        <v>0</v>
      </c>
      <c r="B683" s="2">
        <f>RSI!B683</f>
        <v>0</v>
      </c>
      <c r="C683" s="2">
        <f>RSI!I683</f>
        <v>100</v>
      </c>
      <c r="D683" s="2">
        <f>MACD!E683</f>
        <v>0</v>
      </c>
      <c r="E683" s="2">
        <f>MACD!F683</f>
        <v>0</v>
      </c>
      <c r="F683" s="2">
        <f>'Moving Avg'!D683</f>
        <v>0</v>
      </c>
      <c r="G683" s="2">
        <f>'Moving Avg'!F683</f>
        <v>0</v>
      </c>
      <c r="H683" s="2">
        <f>'Moving Avg'!G683</f>
        <v>0</v>
      </c>
      <c r="I683" s="2">
        <f>'Moving Avg'!H683</f>
        <v>0</v>
      </c>
      <c r="J683" s="5" t="str">
        <f>OBV!F683</f>
        <v>NEUTRAL</v>
      </c>
      <c r="K683" s="5" t="e">
        <f>OBV!G683</f>
        <v>#DIV/0!</v>
      </c>
      <c r="L683" s="5" t="str">
        <f>OBV!H683</f>
        <v>NEUTRAL</v>
      </c>
    </row>
    <row r="684" spans="1:12" ht="13.5" x14ac:dyDescent="0.25">
      <c r="A684" s="3">
        <f>RSI!A684</f>
        <v>0</v>
      </c>
      <c r="B684" s="2">
        <f>RSI!B684</f>
        <v>0</v>
      </c>
      <c r="C684" s="2">
        <f>RSI!I684</f>
        <v>100</v>
      </c>
      <c r="D684" s="2">
        <f>MACD!E684</f>
        <v>0</v>
      </c>
      <c r="E684" s="2">
        <f>MACD!F684</f>
        <v>0</v>
      </c>
      <c r="F684" s="2">
        <f>'Moving Avg'!D684</f>
        <v>0</v>
      </c>
      <c r="G684" s="2">
        <f>'Moving Avg'!F684</f>
        <v>0</v>
      </c>
      <c r="H684" s="2">
        <f>'Moving Avg'!G684</f>
        <v>0</v>
      </c>
      <c r="I684" s="2">
        <f>'Moving Avg'!H684</f>
        <v>0</v>
      </c>
      <c r="J684" s="5" t="str">
        <f>OBV!F684</f>
        <v>NEUTRAL</v>
      </c>
      <c r="K684" s="5" t="e">
        <f>OBV!G684</f>
        <v>#DIV/0!</v>
      </c>
      <c r="L684" s="5" t="str">
        <f>OBV!H684</f>
        <v>NEUTRAL</v>
      </c>
    </row>
    <row r="685" spans="1:12" ht="13.5" x14ac:dyDescent="0.25">
      <c r="A685" s="3">
        <f>RSI!A685</f>
        <v>0</v>
      </c>
      <c r="B685" s="2">
        <f>RSI!B685</f>
        <v>0</v>
      </c>
      <c r="C685" s="2">
        <f>RSI!I685</f>
        <v>100</v>
      </c>
      <c r="D685" s="2">
        <f>MACD!E685</f>
        <v>0</v>
      </c>
      <c r="E685" s="2">
        <f>MACD!F685</f>
        <v>0</v>
      </c>
      <c r="F685" s="2">
        <f>'Moving Avg'!D685</f>
        <v>0</v>
      </c>
      <c r="G685" s="2">
        <f>'Moving Avg'!F685</f>
        <v>0</v>
      </c>
      <c r="H685" s="2">
        <f>'Moving Avg'!G685</f>
        <v>0</v>
      </c>
      <c r="I685" s="2">
        <f>'Moving Avg'!H685</f>
        <v>0</v>
      </c>
      <c r="J685" s="5" t="str">
        <f>OBV!F685</f>
        <v>NEUTRAL</v>
      </c>
      <c r="K685" s="5" t="e">
        <f>OBV!G685</f>
        <v>#DIV/0!</v>
      </c>
      <c r="L685" s="5" t="str">
        <f>OBV!H685</f>
        <v>NEUTRAL</v>
      </c>
    </row>
    <row r="686" spans="1:12" ht="13.5" x14ac:dyDescent="0.25">
      <c r="A686" s="3">
        <f>RSI!A686</f>
        <v>0</v>
      </c>
      <c r="B686" s="2">
        <f>RSI!B686</f>
        <v>0</v>
      </c>
      <c r="C686" s="2">
        <f>RSI!I686</f>
        <v>100</v>
      </c>
      <c r="D686" s="2">
        <f>MACD!E686</f>
        <v>0</v>
      </c>
      <c r="E686" s="2">
        <f>MACD!F686</f>
        <v>0</v>
      </c>
      <c r="F686" s="2">
        <f>'Moving Avg'!D686</f>
        <v>0</v>
      </c>
      <c r="G686" s="2">
        <f>'Moving Avg'!F686</f>
        <v>0</v>
      </c>
      <c r="H686" s="2">
        <f>'Moving Avg'!G686</f>
        <v>0</v>
      </c>
      <c r="I686" s="2">
        <f>'Moving Avg'!H686</f>
        <v>0</v>
      </c>
      <c r="J686" s="5" t="str">
        <f>OBV!F686</f>
        <v>NEUTRAL</v>
      </c>
      <c r="K686" s="5" t="e">
        <f>OBV!G686</f>
        <v>#DIV/0!</v>
      </c>
      <c r="L686" s="5" t="str">
        <f>OBV!H686</f>
        <v>NEUTRAL</v>
      </c>
    </row>
    <row r="687" spans="1:12" ht="13.5" x14ac:dyDescent="0.25">
      <c r="A687" s="3">
        <f>RSI!A687</f>
        <v>0</v>
      </c>
      <c r="B687" s="2">
        <f>RSI!B687</f>
        <v>0</v>
      </c>
      <c r="C687" s="2">
        <f>RSI!I687</f>
        <v>100</v>
      </c>
      <c r="D687" s="2">
        <f>MACD!E687</f>
        <v>0</v>
      </c>
      <c r="E687" s="2">
        <f>MACD!F687</f>
        <v>0</v>
      </c>
      <c r="F687" s="2">
        <f>'Moving Avg'!D687</f>
        <v>0</v>
      </c>
      <c r="G687" s="2">
        <f>'Moving Avg'!F687</f>
        <v>0</v>
      </c>
      <c r="H687" s="2">
        <f>'Moving Avg'!G687</f>
        <v>0</v>
      </c>
      <c r="I687" s="2">
        <f>'Moving Avg'!H687</f>
        <v>0</v>
      </c>
      <c r="J687" s="5" t="str">
        <f>OBV!F687</f>
        <v>NEUTRAL</v>
      </c>
      <c r="K687" s="5" t="e">
        <f>OBV!G687</f>
        <v>#DIV/0!</v>
      </c>
      <c r="L687" s="5" t="str">
        <f>OBV!H687</f>
        <v>NEUTRAL</v>
      </c>
    </row>
    <row r="688" spans="1:12" ht="13.5" x14ac:dyDescent="0.25">
      <c r="A688" s="3">
        <f>RSI!A688</f>
        <v>0</v>
      </c>
      <c r="B688" s="2">
        <f>RSI!B688</f>
        <v>0</v>
      </c>
      <c r="C688" s="2">
        <f>RSI!I688</f>
        <v>100</v>
      </c>
      <c r="D688" s="2">
        <f>MACD!E688</f>
        <v>0</v>
      </c>
      <c r="E688" s="2">
        <f>MACD!F688</f>
        <v>0</v>
      </c>
      <c r="F688" s="2">
        <f>'Moving Avg'!D688</f>
        <v>0</v>
      </c>
      <c r="G688" s="2">
        <f>'Moving Avg'!F688</f>
        <v>0</v>
      </c>
      <c r="H688" s="2">
        <f>'Moving Avg'!G688</f>
        <v>0</v>
      </c>
      <c r="I688" s="2">
        <f>'Moving Avg'!H688</f>
        <v>0</v>
      </c>
      <c r="J688" s="5" t="str">
        <f>OBV!F688</f>
        <v>NEUTRAL</v>
      </c>
      <c r="K688" s="5" t="e">
        <f>OBV!G688</f>
        <v>#DIV/0!</v>
      </c>
      <c r="L688" s="5" t="str">
        <f>OBV!H688</f>
        <v>NEUTRAL</v>
      </c>
    </row>
    <row r="689" spans="1:12" ht="13.5" x14ac:dyDescent="0.25">
      <c r="A689" s="3">
        <f>RSI!A689</f>
        <v>0</v>
      </c>
      <c r="B689" s="2">
        <f>RSI!B689</f>
        <v>0</v>
      </c>
      <c r="C689" s="2">
        <f>RSI!I689</f>
        <v>100</v>
      </c>
      <c r="D689" s="2">
        <f>MACD!E689</f>
        <v>0</v>
      </c>
      <c r="E689" s="2">
        <f>MACD!F689</f>
        <v>0</v>
      </c>
      <c r="F689" s="2">
        <f>'Moving Avg'!D689</f>
        <v>0</v>
      </c>
      <c r="G689" s="2">
        <f>'Moving Avg'!F689</f>
        <v>0</v>
      </c>
      <c r="H689" s="2">
        <f>'Moving Avg'!G689</f>
        <v>0</v>
      </c>
      <c r="I689" s="2">
        <f>'Moving Avg'!H689</f>
        <v>0</v>
      </c>
      <c r="J689" s="5" t="str">
        <f>OBV!F689</f>
        <v>NEUTRAL</v>
      </c>
      <c r="K689" s="5" t="e">
        <f>OBV!G689</f>
        <v>#DIV/0!</v>
      </c>
      <c r="L689" s="5" t="str">
        <f>OBV!H689</f>
        <v>NEUTRAL</v>
      </c>
    </row>
    <row r="690" spans="1:12" ht="13.5" x14ac:dyDescent="0.25">
      <c r="A690" s="3">
        <f>RSI!A690</f>
        <v>0</v>
      </c>
      <c r="B690" s="2">
        <f>RSI!B690</f>
        <v>0</v>
      </c>
      <c r="C690" s="2">
        <f>RSI!I690</f>
        <v>100</v>
      </c>
      <c r="D690" s="2">
        <f>MACD!E690</f>
        <v>0</v>
      </c>
      <c r="E690" s="2">
        <f>MACD!F690</f>
        <v>0</v>
      </c>
      <c r="F690" s="2">
        <f>'Moving Avg'!D690</f>
        <v>0</v>
      </c>
      <c r="G690" s="2">
        <f>'Moving Avg'!F690</f>
        <v>0</v>
      </c>
      <c r="H690" s="2">
        <f>'Moving Avg'!G690</f>
        <v>0</v>
      </c>
      <c r="I690" s="2">
        <f>'Moving Avg'!H690</f>
        <v>0</v>
      </c>
      <c r="J690" s="5" t="str">
        <f>OBV!F690</f>
        <v>NEUTRAL</v>
      </c>
      <c r="K690" s="5" t="e">
        <f>OBV!G690</f>
        <v>#DIV/0!</v>
      </c>
      <c r="L690" s="5" t="str">
        <f>OBV!H690</f>
        <v>NEUTRAL</v>
      </c>
    </row>
    <row r="691" spans="1:12" ht="13.5" x14ac:dyDescent="0.25">
      <c r="A691" s="3">
        <f>RSI!A691</f>
        <v>0</v>
      </c>
      <c r="B691" s="2">
        <f>RSI!B691</f>
        <v>0</v>
      </c>
      <c r="C691" s="2">
        <f>RSI!I691</f>
        <v>100</v>
      </c>
      <c r="D691" s="2">
        <f>MACD!E691</f>
        <v>0</v>
      </c>
      <c r="E691" s="2">
        <f>MACD!F691</f>
        <v>0</v>
      </c>
      <c r="F691" s="2">
        <f>'Moving Avg'!D691</f>
        <v>0</v>
      </c>
      <c r="G691" s="2">
        <f>'Moving Avg'!F691</f>
        <v>0</v>
      </c>
      <c r="H691" s="2">
        <f>'Moving Avg'!G691</f>
        <v>0</v>
      </c>
      <c r="I691" s="2">
        <f>'Moving Avg'!H691</f>
        <v>0</v>
      </c>
      <c r="J691" s="5" t="str">
        <f>OBV!F691</f>
        <v>NEUTRAL</v>
      </c>
      <c r="K691" s="5" t="e">
        <f>OBV!G691</f>
        <v>#DIV/0!</v>
      </c>
      <c r="L691" s="5" t="str">
        <f>OBV!H691</f>
        <v>NEUTRAL</v>
      </c>
    </row>
    <row r="692" spans="1:12" ht="13.5" x14ac:dyDescent="0.25">
      <c r="A692" s="3">
        <f>RSI!A692</f>
        <v>0</v>
      </c>
      <c r="B692" s="2">
        <f>RSI!B692</f>
        <v>0</v>
      </c>
      <c r="C692" s="2">
        <f>RSI!I692</f>
        <v>100</v>
      </c>
      <c r="D692" s="2">
        <f>MACD!E692</f>
        <v>0</v>
      </c>
      <c r="E692" s="2">
        <f>MACD!F692</f>
        <v>0</v>
      </c>
      <c r="F692" s="2">
        <f>'Moving Avg'!D692</f>
        <v>0</v>
      </c>
      <c r="G692" s="2">
        <f>'Moving Avg'!F692</f>
        <v>0</v>
      </c>
      <c r="H692" s="2">
        <f>'Moving Avg'!G692</f>
        <v>0</v>
      </c>
      <c r="I692" s="2">
        <f>'Moving Avg'!H692</f>
        <v>0</v>
      </c>
      <c r="J692" s="5" t="str">
        <f>OBV!F692</f>
        <v>NEUTRAL</v>
      </c>
      <c r="K692" s="5" t="e">
        <f>OBV!G692</f>
        <v>#DIV/0!</v>
      </c>
      <c r="L692" s="5" t="str">
        <f>OBV!H692</f>
        <v>NEUTRAL</v>
      </c>
    </row>
    <row r="693" spans="1:12" ht="13.5" x14ac:dyDescent="0.25">
      <c r="A693" s="3">
        <f>RSI!A693</f>
        <v>0</v>
      </c>
      <c r="B693" s="2">
        <f>RSI!B693</f>
        <v>0</v>
      </c>
      <c r="C693" s="2">
        <f>RSI!I693</f>
        <v>100</v>
      </c>
      <c r="D693" s="2">
        <f>MACD!E693</f>
        <v>0</v>
      </c>
      <c r="E693" s="2">
        <f>MACD!F693</f>
        <v>0</v>
      </c>
      <c r="F693" s="2">
        <f>'Moving Avg'!D693</f>
        <v>0</v>
      </c>
      <c r="G693" s="2">
        <f>'Moving Avg'!F693</f>
        <v>0</v>
      </c>
      <c r="H693" s="2">
        <f>'Moving Avg'!G693</f>
        <v>0</v>
      </c>
      <c r="I693" s="2">
        <f>'Moving Avg'!H693</f>
        <v>0</v>
      </c>
      <c r="J693" s="5" t="str">
        <f>OBV!F693</f>
        <v>NEUTRAL</v>
      </c>
      <c r="K693" s="5" t="e">
        <f>OBV!G693</f>
        <v>#DIV/0!</v>
      </c>
      <c r="L693" s="5" t="str">
        <f>OBV!H693</f>
        <v>NEUTRAL</v>
      </c>
    </row>
    <row r="694" spans="1:12" ht="13.5" x14ac:dyDescent="0.25">
      <c r="A694" s="3">
        <f>RSI!A694</f>
        <v>0</v>
      </c>
      <c r="B694" s="2">
        <f>RSI!B694</f>
        <v>0</v>
      </c>
      <c r="C694" s="2">
        <f>RSI!I694</f>
        <v>100</v>
      </c>
      <c r="D694" s="2">
        <f>MACD!E694</f>
        <v>0</v>
      </c>
      <c r="E694" s="2">
        <f>MACD!F694</f>
        <v>0</v>
      </c>
      <c r="F694" s="2">
        <f>'Moving Avg'!D694</f>
        <v>0</v>
      </c>
      <c r="G694" s="2">
        <f>'Moving Avg'!F694</f>
        <v>0</v>
      </c>
      <c r="H694" s="2">
        <f>'Moving Avg'!G694</f>
        <v>0</v>
      </c>
      <c r="I694" s="2">
        <f>'Moving Avg'!H694</f>
        <v>0</v>
      </c>
      <c r="J694" s="5" t="str">
        <f>OBV!F694</f>
        <v>NEUTRAL</v>
      </c>
      <c r="K694" s="5" t="e">
        <f>OBV!G694</f>
        <v>#DIV/0!</v>
      </c>
      <c r="L694" s="5" t="str">
        <f>OBV!H694</f>
        <v>NEUTRAL</v>
      </c>
    </row>
    <row r="695" spans="1:12" ht="13.5" x14ac:dyDescent="0.25">
      <c r="A695" s="3">
        <f>RSI!A695</f>
        <v>0</v>
      </c>
      <c r="B695" s="2">
        <f>RSI!B695</f>
        <v>0</v>
      </c>
      <c r="C695" s="2">
        <f>RSI!I695</f>
        <v>100</v>
      </c>
      <c r="D695" s="2">
        <f>MACD!E695</f>
        <v>0</v>
      </c>
      <c r="E695" s="2">
        <f>MACD!F695</f>
        <v>0</v>
      </c>
      <c r="F695" s="2">
        <f>'Moving Avg'!D695</f>
        <v>0</v>
      </c>
      <c r="G695" s="2">
        <f>'Moving Avg'!F695</f>
        <v>0</v>
      </c>
      <c r="H695" s="2">
        <f>'Moving Avg'!G695</f>
        <v>0</v>
      </c>
      <c r="I695" s="2">
        <f>'Moving Avg'!H695</f>
        <v>0</v>
      </c>
      <c r="J695" s="5" t="str">
        <f>OBV!F695</f>
        <v>NEUTRAL</v>
      </c>
      <c r="K695" s="5" t="e">
        <f>OBV!G695</f>
        <v>#DIV/0!</v>
      </c>
      <c r="L695" s="5" t="str">
        <f>OBV!H695</f>
        <v>NEUTRAL</v>
      </c>
    </row>
    <row r="696" spans="1:12" ht="13.5" x14ac:dyDescent="0.25">
      <c r="A696" s="3">
        <f>RSI!A696</f>
        <v>0</v>
      </c>
      <c r="B696" s="2">
        <f>RSI!B696</f>
        <v>0</v>
      </c>
      <c r="C696" s="2">
        <f>RSI!I696</f>
        <v>100</v>
      </c>
      <c r="D696" s="2">
        <f>MACD!E696</f>
        <v>0</v>
      </c>
      <c r="E696" s="2">
        <f>MACD!F696</f>
        <v>0</v>
      </c>
      <c r="F696" s="2">
        <f>'Moving Avg'!D696</f>
        <v>0</v>
      </c>
      <c r="G696" s="2">
        <f>'Moving Avg'!F696</f>
        <v>0</v>
      </c>
      <c r="H696" s="2">
        <f>'Moving Avg'!G696</f>
        <v>0</v>
      </c>
      <c r="I696" s="2">
        <f>'Moving Avg'!H696</f>
        <v>0</v>
      </c>
      <c r="J696" s="5" t="str">
        <f>OBV!F696</f>
        <v>NEUTRAL</v>
      </c>
      <c r="K696" s="5" t="e">
        <f>OBV!G696</f>
        <v>#DIV/0!</v>
      </c>
      <c r="L696" s="5" t="str">
        <f>OBV!H696</f>
        <v>NEUTRAL</v>
      </c>
    </row>
    <row r="697" spans="1:12" ht="13.5" x14ac:dyDescent="0.25">
      <c r="A697" s="3">
        <f>RSI!A697</f>
        <v>0</v>
      </c>
      <c r="B697" s="2">
        <f>RSI!B697</f>
        <v>0</v>
      </c>
      <c r="C697" s="2">
        <f>RSI!I697</f>
        <v>100</v>
      </c>
      <c r="D697" s="2">
        <f>MACD!E697</f>
        <v>0</v>
      </c>
      <c r="E697" s="2">
        <f>MACD!F697</f>
        <v>0</v>
      </c>
      <c r="F697" s="2">
        <f>'Moving Avg'!D697</f>
        <v>0</v>
      </c>
      <c r="G697" s="2">
        <f>'Moving Avg'!F697</f>
        <v>0</v>
      </c>
      <c r="H697" s="2">
        <f>'Moving Avg'!G697</f>
        <v>0</v>
      </c>
      <c r="I697" s="2">
        <f>'Moving Avg'!H697</f>
        <v>0</v>
      </c>
      <c r="J697" s="5" t="str">
        <f>OBV!F697</f>
        <v>NEUTRAL</v>
      </c>
      <c r="K697" s="5" t="e">
        <f>OBV!G697</f>
        <v>#DIV/0!</v>
      </c>
      <c r="L697" s="5" t="str">
        <f>OBV!H697</f>
        <v>NEUTRAL</v>
      </c>
    </row>
    <row r="698" spans="1:12" ht="13.5" x14ac:dyDescent="0.25">
      <c r="A698" s="3">
        <f>RSI!A698</f>
        <v>0</v>
      </c>
      <c r="B698" s="2">
        <f>RSI!B698</f>
        <v>0</v>
      </c>
      <c r="C698" s="2">
        <f>RSI!I698</f>
        <v>100</v>
      </c>
      <c r="D698" s="2">
        <f>MACD!E698</f>
        <v>0</v>
      </c>
      <c r="E698" s="2">
        <f>MACD!F698</f>
        <v>0</v>
      </c>
      <c r="F698" s="2">
        <f>'Moving Avg'!D698</f>
        <v>0</v>
      </c>
      <c r="G698" s="2">
        <f>'Moving Avg'!F698</f>
        <v>0</v>
      </c>
      <c r="H698" s="2">
        <f>'Moving Avg'!G698</f>
        <v>0</v>
      </c>
      <c r="I698" s="2">
        <f>'Moving Avg'!H698</f>
        <v>0</v>
      </c>
      <c r="J698" s="5" t="str">
        <f>OBV!F698</f>
        <v>NEUTRAL</v>
      </c>
      <c r="K698" s="5" t="e">
        <f>OBV!G698</f>
        <v>#DIV/0!</v>
      </c>
      <c r="L698" s="5" t="str">
        <f>OBV!H698</f>
        <v>NEUTRAL</v>
      </c>
    </row>
    <row r="699" spans="1:12" ht="13.5" x14ac:dyDescent="0.25">
      <c r="A699" s="3">
        <f>RSI!A699</f>
        <v>0</v>
      </c>
      <c r="B699" s="2">
        <f>RSI!B699</f>
        <v>0</v>
      </c>
      <c r="C699" s="2">
        <f>RSI!I699</f>
        <v>100</v>
      </c>
      <c r="D699" s="2">
        <f>MACD!E699</f>
        <v>0</v>
      </c>
      <c r="E699" s="2">
        <f>MACD!F699</f>
        <v>0</v>
      </c>
      <c r="F699" s="2">
        <f>'Moving Avg'!D699</f>
        <v>0</v>
      </c>
      <c r="G699" s="2">
        <f>'Moving Avg'!F699</f>
        <v>0</v>
      </c>
      <c r="H699" s="2">
        <f>'Moving Avg'!G699</f>
        <v>0</v>
      </c>
      <c r="I699" s="2">
        <f>'Moving Avg'!H699</f>
        <v>0</v>
      </c>
      <c r="J699" s="5" t="str">
        <f>OBV!F699</f>
        <v>NEUTRAL</v>
      </c>
      <c r="K699" s="5" t="e">
        <f>OBV!G699</f>
        <v>#DIV/0!</v>
      </c>
      <c r="L699" s="5" t="str">
        <f>OBV!H699</f>
        <v>NEUTRAL</v>
      </c>
    </row>
    <row r="700" spans="1:12" ht="13.5" x14ac:dyDescent="0.25">
      <c r="A700" s="3">
        <f>RSI!A700</f>
        <v>0</v>
      </c>
      <c r="B700" s="2">
        <f>RSI!B700</f>
        <v>0</v>
      </c>
      <c r="C700" s="2">
        <f>RSI!I700</f>
        <v>100</v>
      </c>
      <c r="D700" s="2">
        <f>MACD!E700</f>
        <v>0</v>
      </c>
      <c r="E700" s="2">
        <f>MACD!F700</f>
        <v>0</v>
      </c>
      <c r="F700" s="2">
        <f>'Moving Avg'!D700</f>
        <v>0</v>
      </c>
      <c r="G700" s="2">
        <f>'Moving Avg'!F700</f>
        <v>0</v>
      </c>
      <c r="H700" s="2">
        <f>'Moving Avg'!G700</f>
        <v>0</v>
      </c>
      <c r="I700" s="2">
        <f>'Moving Avg'!H700</f>
        <v>0</v>
      </c>
      <c r="J700" s="5" t="str">
        <f>OBV!F700</f>
        <v>NEUTRAL</v>
      </c>
      <c r="K700" s="5" t="e">
        <f>OBV!G700</f>
        <v>#DIV/0!</v>
      </c>
      <c r="L700" s="5" t="str">
        <f>OBV!H700</f>
        <v>NEUTRAL</v>
      </c>
    </row>
    <row r="701" spans="1:12" ht="13.5" x14ac:dyDescent="0.25">
      <c r="A701" s="3">
        <f>RSI!A701</f>
        <v>0</v>
      </c>
      <c r="B701" s="2">
        <f>RSI!B701</f>
        <v>0</v>
      </c>
      <c r="C701" s="2">
        <f>RSI!I701</f>
        <v>100</v>
      </c>
      <c r="D701" s="2">
        <f>MACD!E701</f>
        <v>0</v>
      </c>
      <c r="E701" s="2">
        <f>MACD!F701</f>
        <v>0</v>
      </c>
      <c r="F701" s="2">
        <f>'Moving Avg'!D701</f>
        <v>0</v>
      </c>
      <c r="G701" s="2">
        <f>'Moving Avg'!F701</f>
        <v>0</v>
      </c>
      <c r="H701" s="2">
        <f>'Moving Avg'!G701</f>
        <v>0</v>
      </c>
      <c r="I701" s="2">
        <f>'Moving Avg'!H701</f>
        <v>0</v>
      </c>
      <c r="J701" s="5" t="str">
        <f>OBV!F701</f>
        <v>NEUTRAL</v>
      </c>
      <c r="K701" s="5" t="e">
        <f>OBV!G701</f>
        <v>#DIV/0!</v>
      </c>
      <c r="L701" s="5" t="str">
        <f>OBV!H701</f>
        <v>NEUTRAL</v>
      </c>
    </row>
    <row r="702" spans="1:12" ht="13.5" x14ac:dyDescent="0.25">
      <c r="A702" s="3">
        <f>RSI!A702</f>
        <v>0</v>
      </c>
      <c r="B702" s="2">
        <f>RSI!B702</f>
        <v>0</v>
      </c>
      <c r="C702" s="2">
        <f>RSI!I702</f>
        <v>100</v>
      </c>
      <c r="D702" s="2">
        <f>MACD!E702</f>
        <v>0</v>
      </c>
      <c r="E702" s="2">
        <f>MACD!F702</f>
        <v>0</v>
      </c>
      <c r="F702" s="2">
        <f>'Moving Avg'!D702</f>
        <v>0</v>
      </c>
      <c r="G702" s="2">
        <f>'Moving Avg'!F702</f>
        <v>0</v>
      </c>
      <c r="H702" s="2">
        <f>'Moving Avg'!G702</f>
        <v>0</v>
      </c>
      <c r="I702" s="2">
        <f>'Moving Avg'!H702</f>
        <v>0</v>
      </c>
      <c r="J702" s="5" t="str">
        <f>OBV!F702</f>
        <v>NEUTRAL</v>
      </c>
      <c r="K702" s="5" t="e">
        <f>OBV!G702</f>
        <v>#DIV/0!</v>
      </c>
      <c r="L702" s="5" t="str">
        <f>OBV!H702</f>
        <v>NEUTRAL</v>
      </c>
    </row>
    <row r="703" spans="1:12" ht="13.5" x14ac:dyDescent="0.25">
      <c r="A703" s="3">
        <f>RSI!A703</f>
        <v>0</v>
      </c>
      <c r="B703" s="2">
        <f>RSI!B703</f>
        <v>0</v>
      </c>
      <c r="C703" s="2">
        <f>RSI!I703</f>
        <v>100</v>
      </c>
      <c r="D703" s="2">
        <f>MACD!E703</f>
        <v>0</v>
      </c>
      <c r="E703" s="2">
        <f>MACD!F703</f>
        <v>0</v>
      </c>
      <c r="F703" s="2">
        <f>'Moving Avg'!D703</f>
        <v>0</v>
      </c>
      <c r="G703" s="2">
        <f>'Moving Avg'!F703</f>
        <v>0</v>
      </c>
      <c r="H703" s="2">
        <f>'Moving Avg'!G703</f>
        <v>0</v>
      </c>
      <c r="I703" s="2">
        <f>'Moving Avg'!H703</f>
        <v>0</v>
      </c>
      <c r="J703" s="5" t="str">
        <f>OBV!F703</f>
        <v>NEUTRAL</v>
      </c>
      <c r="K703" s="5" t="e">
        <f>OBV!G703</f>
        <v>#DIV/0!</v>
      </c>
      <c r="L703" s="5" t="str">
        <f>OBV!H703</f>
        <v>NEUTRAL</v>
      </c>
    </row>
    <row r="704" spans="1:12" ht="13.5" x14ac:dyDescent="0.25">
      <c r="A704" s="3">
        <f>RSI!A704</f>
        <v>0</v>
      </c>
      <c r="B704" s="2">
        <f>RSI!B704</f>
        <v>0</v>
      </c>
      <c r="C704" s="2">
        <f>RSI!I704</f>
        <v>100</v>
      </c>
      <c r="D704" s="2">
        <f>MACD!E704</f>
        <v>0</v>
      </c>
      <c r="E704" s="2">
        <f>MACD!F704</f>
        <v>0</v>
      </c>
      <c r="F704" s="2">
        <f>'Moving Avg'!D704</f>
        <v>0</v>
      </c>
      <c r="G704" s="2">
        <f>'Moving Avg'!F704</f>
        <v>0</v>
      </c>
      <c r="H704" s="2">
        <f>'Moving Avg'!G704</f>
        <v>0</v>
      </c>
      <c r="I704" s="2">
        <f>'Moving Avg'!H704</f>
        <v>0</v>
      </c>
      <c r="J704" s="5" t="str">
        <f>OBV!F704</f>
        <v>NEUTRAL</v>
      </c>
      <c r="K704" s="5" t="e">
        <f>OBV!G704</f>
        <v>#DIV/0!</v>
      </c>
      <c r="L704" s="5" t="str">
        <f>OBV!H704</f>
        <v>NEUTRAL</v>
      </c>
    </row>
    <row r="705" spans="1:12" ht="13.5" x14ac:dyDescent="0.25">
      <c r="A705" s="3">
        <f>RSI!A705</f>
        <v>0</v>
      </c>
      <c r="B705" s="2">
        <f>RSI!B705</f>
        <v>0</v>
      </c>
      <c r="C705" s="2">
        <f>RSI!I705</f>
        <v>100</v>
      </c>
      <c r="D705" s="2">
        <f>MACD!E705</f>
        <v>0</v>
      </c>
      <c r="E705" s="2">
        <f>MACD!F705</f>
        <v>0</v>
      </c>
      <c r="F705" s="2">
        <f>'Moving Avg'!D705</f>
        <v>0</v>
      </c>
      <c r="G705" s="2">
        <f>'Moving Avg'!F705</f>
        <v>0</v>
      </c>
      <c r="H705" s="2">
        <f>'Moving Avg'!G705</f>
        <v>0</v>
      </c>
      <c r="I705" s="2">
        <f>'Moving Avg'!H705</f>
        <v>0</v>
      </c>
      <c r="J705" s="5" t="str">
        <f>OBV!F705</f>
        <v>NEUTRAL</v>
      </c>
      <c r="K705" s="5" t="e">
        <f>OBV!G705</f>
        <v>#DIV/0!</v>
      </c>
      <c r="L705" s="5" t="str">
        <f>OBV!H705</f>
        <v>NEUTRAL</v>
      </c>
    </row>
    <row r="706" spans="1:12" ht="13.5" x14ac:dyDescent="0.25">
      <c r="A706" s="3">
        <f>RSI!A706</f>
        <v>0</v>
      </c>
      <c r="B706" s="2">
        <f>RSI!B706</f>
        <v>0</v>
      </c>
      <c r="C706" s="2">
        <f>RSI!I706</f>
        <v>100</v>
      </c>
      <c r="D706" s="2">
        <f>MACD!E706</f>
        <v>0</v>
      </c>
      <c r="E706" s="2">
        <f>MACD!F706</f>
        <v>0</v>
      </c>
      <c r="F706" s="2">
        <f>'Moving Avg'!D706</f>
        <v>0</v>
      </c>
      <c r="G706" s="2">
        <f>'Moving Avg'!F706</f>
        <v>0</v>
      </c>
      <c r="H706" s="2">
        <f>'Moving Avg'!G706</f>
        <v>0</v>
      </c>
      <c r="I706" s="2">
        <f>'Moving Avg'!H706</f>
        <v>0</v>
      </c>
      <c r="J706" s="5" t="str">
        <f>OBV!F706</f>
        <v>NEUTRAL</v>
      </c>
      <c r="K706" s="5" t="e">
        <f>OBV!G706</f>
        <v>#DIV/0!</v>
      </c>
      <c r="L706" s="5" t="str">
        <f>OBV!H706</f>
        <v>NEUTRAL</v>
      </c>
    </row>
    <row r="707" spans="1:12" ht="13.5" x14ac:dyDescent="0.25">
      <c r="A707" s="3">
        <f>RSI!A707</f>
        <v>0</v>
      </c>
      <c r="B707" s="2">
        <f>RSI!B707</f>
        <v>0</v>
      </c>
      <c r="C707" s="2">
        <f>RSI!I707</f>
        <v>100</v>
      </c>
      <c r="D707" s="2">
        <f>MACD!E707</f>
        <v>0</v>
      </c>
      <c r="E707" s="2">
        <f>MACD!F707</f>
        <v>0</v>
      </c>
      <c r="F707" s="2">
        <f>'Moving Avg'!D707</f>
        <v>0</v>
      </c>
      <c r="G707" s="2">
        <f>'Moving Avg'!F707</f>
        <v>0</v>
      </c>
      <c r="H707" s="2">
        <f>'Moving Avg'!G707</f>
        <v>0</v>
      </c>
      <c r="I707" s="2">
        <f>'Moving Avg'!H707</f>
        <v>0</v>
      </c>
      <c r="J707" s="5" t="str">
        <f>OBV!F707</f>
        <v>NEUTRAL</v>
      </c>
      <c r="K707" s="5" t="e">
        <f>OBV!G707</f>
        <v>#DIV/0!</v>
      </c>
      <c r="L707" s="5" t="str">
        <f>OBV!H707</f>
        <v>NEUTRAL</v>
      </c>
    </row>
    <row r="708" spans="1:12" ht="13.5" x14ac:dyDescent="0.25">
      <c r="A708" s="3">
        <f>RSI!A708</f>
        <v>0</v>
      </c>
      <c r="B708" s="2">
        <f>RSI!B708</f>
        <v>0</v>
      </c>
      <c r="C708" s="2">
        <f>RSI!I708</f>
        <v>100</v>
      </c>
      <c r="D708" s="2">
        <f>MACD!E708</f>
        <v>0</v>
      </c>
      <c r="E708" s="2">
        <f>MACD!F708</f>
        <v>0</v>
      </c>
      <c r="F708" s="2">
        <f>'Moving Avg'!D708</f>
        <v>0</v>
      </c>
      <c r="G708" s="2">
        <f>'Moving Avg'!F708</f>
        <v>0</v>
      </c>
      <c r="H708" s="2">
        <f>'Moving Avg'!G708</f>
        <v>0</v>
      </c>
      <c r="I708" s="2">
        <f>'Moving Avg'!H708</f>
        <v>0</v>
      </c>
      <c r="J708" s="5" t="str">
        <f>OBV!F708</f>
        <v>NEUTRAL</v>
      </c>
      <c r="K708" s="5" t="e">
        <f>OBV!G708</f>
        <v>#DIV/0!</v>
      </c>
      <c r="L708" s="5" t="str">
        <f>OBV!H708</f>
        <v>NEUTRAL</v>
      </c>
    </row>
    <row r="709" spans="1:12" ht="13.5" x14ac:dyDescent="0.25">
      <c r="A709" s="3">
        <f>RSI!A709</f>
        <v>0</v>
      </c>
      <c r="B709" s="2">
        <f>RSI!B709</f>
        <v>0</v>
      </c>
      <c r="C709" s="2">
        <f>RSI!I709</f>
        <v>100</v>
      </c>
      <c r="D709" s="2">
        <f>MACD!E709</f>
        <v>0</v>
      </c>
      <c r="E709" s="2">
        <f>MACD!F709</f>
        <v>0</v>
      </c>
      <c r="F709" s="2">
        <f>'Moving Avg'!D709</f>
        <v>0</v>
      </c>
      <c r="G709" s="2">
        <f>'Moving Avg'!F709</f>
        <v>0</v>
      </c>
      <c r="H709" s="2">
        <f>'Moving Avg'!G709</f>
        <v>0</v>
      </c>
      <c r="I709" s="2">
        <f>'Moving Avg'!H709</f>
        <v>0</v>
      </c>
      <c r="J709" s="5" t="str">
        <f>OBV!F709</f>
        <v>NEUTRAL</v>
      </c>
      <c r="K709" s="5" t="e">
        <f>OBV!G709</f>
        <v>#DIV/0!</v>
      </c>
      <c r="L709" s="5" t="str">
        <f>OBV!H709</f>
        <v>NEUTRAL</v>
      </c>
    </row>
    <row r="710" spans="1:12" ht="13.5" x14ac:dyDescent="0.25">
      <c r="A710" s="3">
        <f>RSI!A710</f>
        <v>0</v>
      </c>
      <c r="B710" s="2">
        <f>RSI!B710</f>
        <v>0</v>
      </c>
      <c r="C710" s="2">
        <f>RSI!I710</f>
        <v>100</v>
      </c>
      <c r="D710" s="2">
        <f>MACD!E710</f>
        <v>0</v>
      </c>
      <c r="E710" s="2">
        <f>MACD!F710</f>
        <v>0</v>
      </c>
      <c r="F710" s="2">
        <f>'Moving Avg'!D710</f>
        <v>0</v>
      </c>
      <c r="G710" s="2">
        <f>'Moving Avg'!F710</f>
        <v>0</v>
      </c>
      <c r="H710" s="2">
        <f>'Moving Avg'!G710</f>
        <v>0</v>
      </c>
      <c r="I710" s="2">
        <f>'Moving Avg'!H710</f>
        <v>0</v>
      </c>
      <c r="J710" s="5" t="str">
        <f>OBV!F710</f>
        <v>NEUTRAL</v>
      </c>
      <c r="K710" s="5" t="e">
        <f>OBV!G710</f>
        <v>#DIV/0!</v>
      </c>
      <c r="L710" s="5" t="str">
        <f>OBV!H710</f>
        <v>NEUTRAL</v>
      </c>
    </row>
    <row r="711" spans="1:12" ht="13.5" x14ac:dyDescent="0.25">
      <c r="A711" s="3">
        <f>RSI!A711</f>
        <v>0</v>
      </c>
      <c r="B711" s="2">
        <f>RSI!B711</f>
        <v>0</v>
      </c>
      <c r="C711" s="2">
        <f>RSI!I711</f>
        <v>100</v>
      </c>
      <c r="D711" s="2">
        <f>MACD!E711</f>
        <v>0</v>
      </c>
      <c r="E711" s="2">
        <f>MACD!F711</f>
        <v>0</v>
      </c>
      <c r="F711" s="2">
        <f>'Moving Avg'!D711</f>
        <v>0</v>
      </c>
      <c r="G711" s="2">
        <f>'Moving Avg'!F711</f>
        <v>0</v>
      </c>
      <c r="H711" s="2">
        <f>'Moving Avg'!G711</f>
        <v>0</v>
      </c>
      <c r="I711" s="2">
        <f>'Moving Avg'!H711</f>
        <v>0</v>
      </c>
      <c r="J711" s="5" t="str">
        <f>OBV!F711</f>
        <v>NEUTRAL</v>
      </c>
      <c r="K711" s="5" t="e">
        <f>OBV!G711</f>
        <v>#DIV/0!</v>
      </c>
      <c r="L711" s="5" t="str">
        <f>OBV!H711</f>
        <v>NEUTRAL</v>
      </c>
    </row>
    <row r="712" spans="1:12" ht="13.5" x14ac:dyDescent="0.25">
      <c r="A712" s="3">
        <f>RSI!A712</f>
        <v>0</v>
      </c>
      <c r="B712" s="2">
        <f>RSI!B712</f>
        <v>0</v>
      </c>
      <c r="C712" s="2">
        <f>RSI!I712</f>
        <v>100</v>
      </c>
      <c r="D712" s="2">
        <f>MACD!E712</f>
        <v>0</v>
      </c>
      <c r="E712" s="2">
        <f>MACD!F712</f>
        <v>0</v>
      </c>
      <c r="F712" s="2">
        <f>'Moving Avg'!D712</f>
        <v>0</v>
      </c>
      <c r="G712" s="2">
        <f>'Moving Avg'!F712</f>
        <v>0</v>
      </c>
      <c r="H712" s="2">
        <f>'Moving Avg'!G712</f>
        <v>0</v>
      </c>
      <c r="I712" s="2">
        <f>'Moving Avg'!H712</f>
        <v>0</v>
      </c>
      <c r="J712" s="5" t="str">
        <f>OBV!F712</f>
        <v>NEUTRAL</v>
      </c>
      <c r="K712" s="5" t="e">
        <f>OBV!G712</f>
        <v>#DIV/0!</v>
      </c>
      <c r="L712" s="5" t="str">
        <f>OBV!H712</f>
        <v>NEUTRAL</v>
      </c>
    </row>
    <row r="713" spans="1:12" ht="13.5" x14ac:dyDescent="0.25">
      <c r="A713" s="3">
        <f>RSI!A713</f>
        <v>0</v>
      </c>
      <c r="B713" s="2">
        <f>RSI!B713</f>
        <v>0</v>
      </c>
      <c r="C713" s="2">
        <f>RSI!I713</f>
        <v>100</v>
      </c>
      <c r="D713" s="2">
        <f>MACD!E713</f>
        <v>0</v>
      </c>
      <c r="E713" s="2">
        <f>MACD!F713</f>
        <v>0</v>
      </c>
      <c r="F713" s="2">
        <f>'Moving Avg'!D713</f>
        <v>0</v>
      </c>
      <c r="G713" s="2">
        <f>'Moving Avg'!F713</f>
        <v>0</v>
      </c>
      <c r="H713" s="2">
        <f>'Moving Avg'!G713</f>
        <v>0</v>
      </c>
      <c r="I713" s="2">
        <f>'Moving Avg'!H713</f>
        <v>0</v>
      </c>
      <c r="J713" s="5" t="str">
        <f>OBV!F713</f>
        <v>NEUTRAL</v>
      </c>
      <c r="K713" s="5" t="e">
        <f>OBV!G713</f>
        <v>#DIV/0!</v>
      </c>
      <c r="L713" s="5" t="str">
        <f>OBV!H713</f>
        <v>NEUTRAL</v>
      </c>
    </row>
    <row r="714" spans="1:12" ht="13.5" x14ac:dyDescent="0.25">
      <c r="A714" s="3">
        <f>RSI!A714</f>
        <v>0</v>
      </c>
      <c r="B714" s="2">
        <f>RSI!B714</f>
        <v>0</v>
      </c>
      <c r="C714" s="2">
        <f>RSI!I714</f>
        <v>100</v>
      </c>
      <c r="D714" s="2">
        <f>MACD!E714</f>
        <v>0</v>
      </c>
      <c r="E714" s="2">
        <f>MACD!F714</f>
        <v>0</v>
      </c>
      <c r="F714" s="2">
        <f>'Moving Avg'!D714</f>
        <v>0</v>
      </c>
      <c r="G714" s="2">
        <f>'Moving Avg'!F714</f>
        <v>0</v>
      </c>
      <c r="H714" s="2">
        <f>'Moving Avg'!G714</f>
        <v>0</v>
      </c>
      <c r="I714" s="2">
        <f>'Moving Avg'!H714</f>
        <v>0</v>
      </c>
      <c r="J714" s="5" t="str">
        <f>OBV!F714</f>
        <v>NEUTRAL</v>
      </c>
      <c r="K714" s="5" t="e">
        <f>OBV!G714</f>
        <v>#DIV/0!</v>
      </c>
      <c r="L714" s="5" t="str">
        <f>OBV!H714</f>
        <v>NEUTRAL</v>
      </c>
    </row>
    <row r="715" spans="1:12" ht="13.5" x14ac:dyDescent="0.25">
      <c r="A715" s="3">
        <f>RSI!A715</f>
        <v>0</v>
      </c>
      <c r="B715" s="2">
        <f>RSI!B715</f>
        <v>0</v>
      </c>
      <c r="C715" s="2">
        <f>RSI!I715</f>
        <v>100</v>
      </c>
      <c r="D715" s="2">
        <f>MACD!E715</f>
        <v>0</v>
      </c>
      <c r="E715" s="2">
        <f>MACD!F715</f>
        <v>0</v>
      </c>
      <c r="F715" s="2">
        <f>'Moving Avg'!D715</f>
        <v>0</v>
      </c>
      <c r="G715" s="2">
        <f>'Moving Avg'!F715</f>
        <v>0</v>
      </c>
      <c r="H715" s="2">
        <f>'Moving Avg'!G715</f>
        <v>0</v>
      </c>
      <c r="I715" s="2">
        <f>'Moving Avg'!H715</f>
        <v>0</v>
      </c>
      <c r="J715" s="5" t="str">
        <f>OBV!F715</f>
        <v>NEUTRAL</v>
      </c>
      <c r="K715" s="5" t="e">
        <f>OBV!G715</f>
        <v>#DIV/0!</v>
      </c>
      <c r="L715" s="5" t="str">
        <f>OBV!H715</f>
        <v>NEUTRAL</v>
      </c>
    </row>
    <row r="716" spans="1:12" ht="13.5" x14ac:dyDescent="0.25">
      <c r="A716" s="3">
        <f>RSI!A716</f>
        <v>0</v>
      </c>
      <c r="B716" s="2">
        <f>RSI!B716</f>
        <v>0</v>
      </c>
      <c r="C716" s="2">
        <f>RSI!I716</f>
        <v>100</v>
      </c>
      <c r="D716" s="2">
        <f>MACD!E716</f>
        <v>0</v>
      </c>
      <c r="E716" s="2">
        <f>MACD!F716</f>
        <v>0</v>
      </c>
      <c r="F716" s="2">
        <f>'Moving Avg'!D716</f>
        <v>0</v>
      </c>
      <c r="G716" s="2">
        <f>'Moving Avg'!F716</f>
        <v>0</v>
      </c>
      <c r="H716" s="2">
        <f>'Moving Avg'!G716</f>
        <v>0</v>
      </c>
      <c r="I716" s="2">
        <f>'Moving Avg'!H716</f>
        <v>0</v>
      </c>
      <c r="J716" s="5" t="str">
        <f>OBV!F716</f>
        <v>NEUTRAL</v>
      </c>
      <c r="K716" s="5" t="e">
        <f>OBV!G716</f>
        <v>#DIV/0!</v>
      </c>
      <c r="L716" s="5" t="str">
        <f>OBV!H716</f>
        <v>NEUTRAL</v>
      </c>
    </row>
    <row r="717" spans="1:12" ht="13.5" x14ac:dyDescent="0.25">
      <c r="A717" s="3">
        <f>RSI!A717</f>
        <v>0</v>
      </c>
      <c r="B717" s="2">
        <f>RSI!B717</f>
        <v>0</v>
      </c>
      <c r="C717" s="2">
        <f>RSI!I717</f>
        <v>100</v>
      </c>
      <c r="D717" s="2">
        <f>MACD!E717</f>
        <v>0</v>
      </c>
      <c r="E717" s="2">
        <f>MACD!F717</f>
        <v>0</v>
      </c>
      <c r="F717" s="2">
        <f>'Moving Avg'!D717</f>
        <v>0</v>
      </c>
      <c r="G717" s="2">
        <f>'Moving Avg'!F717</f>
        <v>0</v>
      </c>
      <c r="H717" s="2">
        <f>'Moving Avg'!G717</f>
        <v>0</v>
      </c>
      <c r="I717" s="2">
        <f>'Moving Avg'!H717</f>
        <v>0</v>
      </c>
      <c r="J717" s="5" t="str">
        <f>OBV!F717</f>
        <v>NEUTRAL</v>
      </c>
      <c r="K717" s="5" t="e">
        <f>OBV!G717</f>
        <v>#DIV/0!</v>
      </c>
      <c r="L717" s="5" t="str">
        <f>OBV!H717</f>
        <v>NEUTRAL</v>
      </c>
    </row>
    <row r="718" spans="1:12" ht="13.5" x14ac:dyDescent="0.25">
      <c r="A718" s="3">
        <f>RSI!A718</f>
        <v>0</v>
      </c>
      <c r="B718" s="2">
        <f>RSI!B718</f>
        <v>0</v>
      </c>
      <c r="C718" s="2">
        <f>RSI!I718</f>
        <v>100</v>
      </c>
      <c r="D718" s="2">
        <f>MACD!E718</f>
        <v>0</v>
      </c>
      <c r="E718" s="2">
        <f>MACD!F718</f>
        <v>0</v>
      </c>
      <c r="F718" s="2">
        <f>'Moving Avg'!D718</f>
        <v>0</v>
      </c>
      <c r="G718" s="2">
        <f>'Moving Avg'!F718</f>
        <v>0</v>
      </c>
      <c r="H718" s="2">
        <f>'Moving Avg'!G718</f>
        <v>0</v>
      </c>
      <c r="I718" s="2">
        <f>'Moving Avg'!H718</f>
        <v>0</v>
      </c>
      <c r="J718" s="5" t="str">
        <f>OBV!F718</f>
        <v>NEUTRAL</v>
      </c>
      <c r="K718" s="5" t="e">
        <f>OBV!G718</f>
        <v>#DIV/0!</v>
      </c>
      <c r="L718" s="5" t="str">
        <f>OBV!H718</f>
        <v>NEUTRAL</v>
      </c>
    </row>
    <row r="719" spans="1:12" ht="13.5" x14ac:dyDescent="0.25">
      <c r="A719" s="3">
        <f>RSI!A719</f>
        <v>0</v>
      </c>
      <c r="B719" s="2">
        <f>RSI!B719</f>
        <v>0</v>
      </c>
      <c r="C719" s="2">
        <f>RSI!I719</f>
        <v>100</v>
      </c>
      <c r="D719" s="2">
        <f>MACD!E719</f>
        <v>0</v>
      </c>
      <c r="E719" s="2">
        <f>MACD!F719</f>
        <v>0</v>
      </c>
      <c r="F719" s="2">
        <f>'Moving Avg'!D719</f>
        <v>0</v>
      </c>
      <c r="G719" s="2">
        <f>'Moving Avg'!F719</f>
        <v>0</v>
      </c>
      <c r="H719" s="2">
        <f>'Moving Avg'!G719</f>
        <v>0</v>
      </c>
      <c r="I719" s="2">
        <f>'Moving Avg'!H719</f>
        <v>0</v>
      </c>
      <c r="J719" s="5" t="str">
        <f>OBV!F719</f>
        <v>NEUTRAL</v>
      </c>
      <c r="K719" s="5" t="e">
        <f>OBV!G719</f>
        <v>#DIV/0!</v>
      </c>
      <c r="L719" s="5" t="str">
        <f>OBV!H719</f>
        <v>NEUTRAL</v>
      </c>
    </row>
    <row r="720" spans="1:12" ht="13.5" x14ac:dyDescent="0.25">
      <c r="A720" s="3">
        <f>RSI!A720</f>
        <v>0</v>
      </c>
      <c r="B720" s="2">
        <f>RSI!B720</f>
        <v>0</v>
      </c>
      <c r="C720" s="2">
        <f>RSI!I720</f>
        <v>100</v>
      </c>
      <c r="D720" s="2">
        <f>MACD!E720</f>
        <v>0</v>
      </c>
      <c r="E720" s="2">
        <f>MACD!F720</f>
        <v>0</v>
      </c>
      <c r="F720" s="2">
        <f>'Moving Avg'!D720</f>
        <v>0</v>
      </c>
      <c r="G720" s="2">
        <f>'Moving Avg'!F720</f>
        <v>0</v>
      </c>
      <c r="H720" s="2">
        <f>'Moving Avg'!G720</f>
        <v>0</v>
      </c>
      <c r="I720" s="2">
        <f>'Moving Avg'!H720</f>
        <v>0</v>
      </c>
      <c r="J720" s="5" t="str">
        <f>OBV!F720</f>
        <v>NEUTRAL</v>
      </c>
      <c r="K720" s="5" t="e">
        <f>OBV!G720</f>
        <v>#DIV/0!</v>
      </c>
      <c r="L720" s="5" t="str">
        <f>OBV!H720</f>
        <v>NEUTRAL</v>
      </c>
    </row>
    <row r="721" spans="1:12" ht="13.5" x14ac:dyDescent="0.25">
      <c r="A721" s="3">
        <f>RSI!A721</f>
        <v>0</v>
      </c>
      <c r="B721" s="2">
        <f>RSI!B721</f>
        <v>0</v>
      </c>
      <c r="C721" s="2">
        <f>RSI!I721</f>
        <v>100</v>
      </c>
      <c r="D721" s="2">
        <f>MACD!E721</f>
        <v>0</v>
      </c>
      <c r="E721" s="2">
        <f>MACD!F721</f>
        <v>0</v>
      </c>
      <c r="F721" s="2">
        <f>'Moving Avg'!D721</f>
        <v>0</v>
      </c>
      <c r="G721" s="2">
        <f>'Moving Avg'!F721</f>
        <v>0</v>
      </c>
      <c r="H721" s="2">
        <f>'Moving Avg'!G721</f>
        <v>0</v>
      </c>
      <c r="I721" s="2">
        <f>'Moving Avg'!H721</f>
        <v>0</v>
      </c>
      <c r="J721" s="5" t="str">
        <f>OBV!F721</f>
        <v>NEUTRAL</v>
      </c>
      <c r="K721" s="5" t="e">
        <f>OBV!G721</f>
        <v>#DIV/0!</v>
      </c>
      <c r="L721" s="5" t="str">
        <f>OBV!H721</f>
        <v>NEUTRAL</v>
      </c>
    </row>
    <row r="722" spans="1:12" ht="13.5" x14ac:dyDescent="0.25">
      <c r="A722" s="3">
        <f>RSI!A722</f>
        <v>0</v>
      </c>
      <c r="B722" s="2">
        <f>RSI!B722</f>
        <v>0</v>
      </c>
      <c r="C722" s="2">
        <f>RSI!I722</f>
        <v>100</v>
      </c>
      <c r="D722" s="2">
        <f>MACD!E722</f>
        <v>0</v>
      </c>
      <c r="E722" s="2">
        <f>MACD!F722</f>
        <v>0</v>
      </c>
      <c r="F722" s="2">
        <f>'Moving Avg'!D722</f>
        <v>0</v>
      </c>
      <c r="G722" s="2">
        <f>'Moving Avg'!F722</f>
        <v>0</v>
      </c>
      <c r="H722" s="2">
        <f>'Moving Avg'!G722</f>
        <v>0</v>
      </c>
      <c r="I722" s="2">
        <f>'Moving Avg'!H722</f>
        <v>0</v>
      </c>
      <c r="J722" s="5" t="str">
        <f>OBV!F722</f>
        <v>NEUTRAL</v>
      </c>
      <c r="K722" s="5" t="e">
        <f>OBV!G722</f>
        <v>#DIV/0!</v>
      </c>
      <c r="L722" s="5" t="str">
        <f>OBV!H722</f>
        <v>NEUTRAL</v>
      </c>
    </row>
    <row r="723" spans="1:12" ht="13.5" x14ac:dyDescent="0.25">
      <c r="A723" s="3">
        <f>RSI!A723</f>
        <v>0</v>
      </c>
      <c r="B723" s="2">
        <f>RSI!B723</f>
        <v>0</v>
      </c>
      <c r="C723" s="2">
        <f>RSI!I723</f>
        <v>100</v>
      </c>
      <c r="D723" s="2">
        <f>MACD!E723</f>
        <v>0</v>
      </c>
      <c r="E723" s="2">
        <f>MACD!F723</f>
        <v>0</v>
      </c>
      <c r="F723" s="2">
        <f>'Moving Avg'!D723</f>
        <v>0</v>
      </c>
      <c r="G723" s="2">
        <f>'Moving Avg'!F723</f>
        <v>0</v>
      </c>
      <c r="H723" s="2">
        <f>'Moving Avg'!G723</f>
        <v>0</v>
      </c>
      <c r="I723" s="2">
        <f>'Moving Avg'!H723</f>
        <v>0</v>
      </c>
      <c r="J723" s="5" t="str">
        <f>OBV!F723</f>
        <v>NEUTRAL</v>
      </c>
      <c r="K723" s="5" t="e">
        <f>OBV!G723</f>
        <v>#DIV/0!</v>
      </c>
      <c r="L723" s="5" t="str">
        <f>OBV!H723</f>
        <v>NEUTRAL</v>
      </c>
    </row>
    <row r="724" spans="1:12" ht="13.5" x14ac:dyDescent="0.25">
      <c r="A724" s="3">
        <f>RSI!A724</f>
        <v>0</v>
      </c>
      <c r="B724" s="2">
        <f>RSI!B724</f>
        <v>0</v>
      </c>
      <c r="C724" s="2">
        <f>RSI!I724</f>
        <v>100</v>
      </c>
      <c r="D724" s="2">
        <f>MACD!E724</f>
        <v>0</v>
      </c>
      <c r="E724" s="2">
        <f>MACD!F724</f>
        <v>0</v>
      </c>
      <c r="F724" s="2">
        <f>'Moving Avg'!D724</f>
        <v>0</v>
      </c>
      <c r="G724" s="2">
        <f>'Moving Avg'!F724</f>
        <v>0</v>
      </c>
      <c r="H724" s="2">
        <f>'Moving Avg'!G724</f>
        <v>0</v>
      </c>
      <c r="I724" s="2">
        <f>'Moving Avg'!H724</f>
        <v>0</v>
      </c>
      <c r="J724" s="5" t="str">
        <f>OBV!F724</f>
        <v>NEUTRAL</v>
      </c>
      <c r="K724" s="5" t="e">
        <f>OBV!G724</f>
        <v>#DIV/0!</v>
      </c>
      <c r="L724" s="5" t="str">
        <f>OBV!H724</f>
        <v>NEUTRAL</v>
      </c>
    </row>
    <row r="725" spans="1:12" ht="13.5" x14ac:dyDescent="0.25">
      <c r="A725" s="3">
        <f>RSI!A725</f>
        <v>0</v>
      </c>
      <c r="B725" s="2">
        <f>RSI!B725</f>
        <v>0</v>
      </c>
      <c r="C725" s="2">
        <f>RSI!I725</f>
        <v>100</v>
      </c>
      <c r="D725" s="2">
        <f>MACD!E725</f>
        <v>0</v>
      </c>
      <c r="E725" s="2">
        <f>MACD!F725</f>
        <v>0</v>
      </c>
      <c r="F725" s="2">
        <f>'Moving Avg'!D725</f>
        <v>0</v>
      </c>
      <c r="G725" s="2">
        <f>'Moving Avg'!F725</f>
        <v>0</v>
      </c>
      <c r="H725" s="2">
        <f>'Moving Avg'!G725</f>
        <v>0</v>
      </c>
      <c r="I725" s="2">
        <f>'Moving Avg'!H725</f>
        <v>0</v>
      </c>
      <c r="J725" s="5" t="str">
        <f>OBV!F725</f>
        <v>NEUTRAL</v>
      </c>
      <c r="K725" s="5" t="e">
        <f>OBV!G725</f>
        <v>#DIV/0!</v>
      </c>
      <c r="L725" s="5" t="str">
        <f>OBV!H725</f>
        <v>NEUTRAL</v>
      </c>
    </row>
    <row r="726" spans="1:12" ht="13.5" x14ac:dyDescent="0.25">
      <c r="A726" s="3">
        <f>RSI!A726</f>
        <v>0</v>
      </c>
      <c r="B726" s="2">
        <f>RSI!B726</f>
        <v>0</v>
      </c>
      <c r="C726" s="2">
        <f>RSI!I726</f>
        <v>100</v>
      </c>
      <c r="D726" s="2">
        <f>MACD!E726</f>
        <v>0</v>
      </c>
      <c r="E726" s="2">
        <f>MACD!F726</f>
        <v>0</v>
      </c>
      <c r="F726" s="2">
        <f>'Moving Avg'!D726</f>
        <v>0</v>
      </c>
      <c r="G726" s="2">
        <f>'Moving Avg'!F726</f>
        <v>0</v>
      </c>
      <c r="H726" s="2">
        <f>'Moving Avg'!G726</f>
        <v>0</v>
      </c>
      <c r="I726" s="2">
        <f>'Moving Avg'!H726</f>
        <v>0</v>
      </c>
      <c r="J726" s="5" t="str">
        <f>OBV!F726</f>
        <v>NEUTRAL</v>
      </c>
      <c r="K726" s="5" t="e">
        <f>OBV!G726</f>
        <v>#DIV/0!</v>
      </c>
      <c r="L726" s="5" t="str">
        <f>OBV!H726</f>
        <v>NEUTRAL</v>
      </c>
    </row>
    <row r="727" spans="1:12" ht="13.5" x14ac:dyDescent="0.25">
      <c r="A727" s="3">
        <f>RSI!A727</f>
        <v>0</v>
      </c>
      <c r="B727" s="2">
        <f>RSI!B727</f>
        <v>0</v>
      </c>
      <c r="C727" s="2">
        <f>RSI!I727</f>
        <v>100</v>
      </c>
      <c r="D727" s="2">
        <f>MACD!E727</f>
        <v>0</v>
      </c>
      <c r="E727" s="2">
        <f>MACD!F727</f>
        <v>0</v>
      </c>
      <c r="F727" s="2">
        <f>'Moving Avg'!D727</f>
        <v>0</v>
      </c>
      <c r="G727" s="2">
        <f>'Moving Avg'!F727</f>
        <v>0</v>
      </c>
      <c r="H727" s="2">
        <f>'Moving Avg'!G727</f>
        <v>0</v>
      </c>
      <c r="I727" s="2">
        <f>'Moving Avg'!H727</f>
        <v>0</v>
      </c>
      <c r="J727" s="5" t="str">
        <f>OBV!F727</f>
        <v>NEUTRAL</v>
      </c>
      <c r="K727" s="5" t="e">
        <f>OBV!G727</f>
        <v>#DIV/0!</v>
      </c>
      <c r="L727" s="5" t="str">
        <f>OBV!H727</f>
        <v>NEUTRAL</v>
      </c>
    </row>
    <row r="728" spans="1:12" ht="13.5" x14ac:dyDescent="0.25">
      <c r="A728" s="3">
        <f>RSI!A728</f>
        <v>0</v>
      </c>
      <c r="B728" s="2">
        <f>RSI!B728</f>
        <v>0</v>
      </c>
      <c r="C728" s="2">
        <f>RSI!I728</f>
        <v>100</v>
      </c>
      <c r="D728" s="2">
        <f>MACD!E728</f>
        <v>0</v>
      </c>
      <c r="E728" s="2">
        <f>MACD!F728</f>
        <v>0</v>
      </c>
      <c r="F728" s="2">
        <f>'Moving Avg'!D728</f>
        <v>0</v>
      </c>
      <c r="G728" s="2">
        <f>'Moving Avg'!F728</f>
        <v>0</v>
      </c>
      <c r="H728" s="2">
        <f>'Moving Avg'!G728</f>
        <v>0</v>
      </c>
      <c r="I728" s="2">
        <f>'Moving Avg'!H728</f>
        <v>0</v>
      </c>
      <c r="J728" s="5" t="str">
        <f>OBV!F728</f>
        <v>NEUTRAL</v>
      </c>
      <c r="K728" s="5" t="e">
        <f>OBV!G728</f>
        <v>#DIV/0!</v>
      </c>
      <c r="L728" s="5" t="str">
        <f>OBV!H728</f>
        <v>NEUTRAL</v>
      </c>
    </row>
    <row r="729" spans="1:12" ht="13.5" x14ac:dyDescent="0.25">
      <c r="A729" s="3">
        <f>RSI!A729</f>
        <v>0</v>
      </c>
      <c r="B729" s="2">
        <f>RSI!B729</f>
        <v>0</v>
      </c>
      <c r="C729" s="2">
        <f>RSI!I729</f>
        <v>100</v>
      </c>
      <c r="D729" s="2">
        <f>MACD!E729</f>
        <v>0</v>
      </c>
      <c r="E729" s="2">
        <f>MACD!F729</f>
        <v>0</v>
      </c>
      <c r="F729" s="2">
        <f>'Moving Avg'!D729</f>
        <v>0</v>
      </c>
      <c r="G729" s="2">
        <f>'Moving Avg'!F729</f>
        <v>0</v>
      </c>
      <c r="H729" s="2">
        <f>'Moving Avg'!G729</f>
        <v>0</v>
      </c>
      <c r="I729" s="2">
        <f>'Moving Avg'!H729</f>
        <v>0</v>
      </c>
      <c r="J729" s="5" t="str">
        <f>OBV!F729</f>
        <v>NEUTRAL</v>
      </c>
      <c r="K729" s="5" t="e">
        <f>OBV!G729</f>
        <v>#DIV/0!</v>
      </c>
      <c r="L729" s="5" t="str">
        <f>OBV!H729</f>
        <v>NEUTRAL</v>
      </c>
    </row>
    <row r="730" spans="1:12" ht="13.5" x14ac:dyDescent="0.25">
      <c r="A730" s="3">
        <f>RSI!A730</f>
        <v>0</v>
      </c>
      <c r="B730" s="2">
        <f>RSI!B730</f>
        <v>0</v>
      </c>
      <c r="C730" s="2">
        <f>RSI!I730</f>
        <v>100</v>
      </c>
      <c r="D730" s="2">
        <f>MACD!E730</f>
        <v>0</v>
      </c>
      <c r="E730" s="2">
        <f>MACD!F730</f>
        <v>0</v>
      </c>
      <c r="F730" s="2">
        <f>'Moving Avg'!D730</f>
        <v>0</v>
      </c>
      <c r="G730" s="2">
        <f>'Moving Avg'!F730</f>
        <v>0</v>
      </c>
      <c r="H730" s="2">
        <f>'Moving Avg'!G730</f>
        <v>0</v>
      </c>
      <c r="I730" s="2">
        <f>'Moving Avg'!H730</f>
        <v>0</v>
      </c>
      <c r="J730" s="5" t="str">
        <f>OBV!F730</f>
        <v>NEUTRAL</v>
      </c>
      <c r="K730" s="5" t="e">
        <f>OBV!G730</f>
        <v>#DIV/0!</v>
      </c>
      <c r="L730" s="5" t="str">
        <f>OBV!H730</f>
        <v>NEUTRAL</v>
      </c>
    </row>
    <row r="731" spans="1:12" ht="13.5" x14ac:dyDescent="0.25">
      <c r="A731" s="3">
        <f>RSI!A731</f>
        <v>0</v>
      </c>
      <c r="B731" s="2">
        <f>RSI!B731</f>
        <v>0</v>
      </c>
      <c r="C731" s="2">
        <f>RSI!I731</f>
        <v>100</v>
      </c>
      <c r="D731" s="2">
        <f>MACD!E731</f>
        <v>0</v>
      </c>
      <c r="E731" s="2">
        <f>MACD!F731</f>
        <v>0</v>
      </c>
      <c r="F731" s="2">
        <f>'Moving Avg'!D731</f>
        <v>0</v>
      </c>
      <c r="G731" s="2">
        <f>'Moving Avg'!F731</f>
        <v>0</v>
      </c>
      <c r="H731" s="2">
        <f>'Moving Avg'!G731</f>
        <v>0</v>
      </c>
      <c r="I731" s="2">
        <f>'Moving Avg'!H731</f>
        <v>0</v>
      </c>
      <c r="J731" s="5" t="str">
        <f>OBV!F731</f>
        <v>NEUTRAL</v>
      </c>
      <c r="K731" s="5" t="e">
        <f>OBV!G731</f>
        <v>#DIV/0!</v>
      </c>
      <c r="L731" s="5" t="str">
        <f>OBV!H731</f>
        <v>NEUTRAL</v>
      </c>
    </row>
    <row r="732" spans="1:12" ht="13.5" x14ac:dyDescent="0.25">
      <c r="A732" s="3">
        <f>RSI!A732</f>
        <v>0</v>
      </c>
      <c r="B732" s="2">
        <f>RSI!B732</f>
        <v>0</v>
      </c>
      <c r="C732" s="2">
        <f>RSI!I732</f>
        <v>100</v>
      </c>
      <c r="D732" s="2">
        <f>MACD!E732</f>
        <v>0</v>
      </c>
      <c r="E732" s="2">
        <f>MACD!F732</f>
        <v>0</v>
      </c>
      <c r="F732" s="2">
        <f>'Moving Avg'!D732</f>
        <v>0</v>
      </c>
      <c r="G732" s="2">
        <f>'Moving Avg'!F732</f>
        <v>0</v>
      </c>
      <c r="H732" s="2">
        <f>'Moving Avg'!G732</f>
        <v>0</v>
      </c>
      <c r="I732" s="2">
        <f>'Moving Avg'!H732</f>
        <v>0</v>
      </c>
      <c r="J732" s="5" t="str">
        <f>OBV!F732</f>
        <v>NEUTRAL</v>
      </c>
      <c r="K732" s="5" t="e">
        <f>OBV!G732</f>
        <v>#DIV/0!</v>
      </c>
      <c r="L732" s="5" t="str">
        <f>OBV!H732</f>
        <v>NEUTRAL</v>
      </c>
    </row>
    <row r="733" spans="1:12" ht="13.5" x14ac:dyDescent="0.25">
      <c r="A733" s="3">
        <f>RSI!A733</f>
        <v>0</v>
      </c>
      <c r="B733" s="2">
        <f>RSI!B733</f>
        <v>0</v>
      </c>
      <c r="C733" s="2">
        <f>RSI!I733</f>
        <v>100</v>
      </c>
      <c r="D733" s="2">
        <f>MACD!E733</f>
        <v>0</v>
      </c>
      <c r="E733" s="2">
        <f>MACD!F733</f>
        <v>0</v>
      </c>
      <c r="F733" s="2">
        <f>'Moving Avg'!D733</f>
        <v>0</v>
      </c>
      <c r="G733" s="2">
        <f>'Moving Avg'!F733</f>
        <v>0</v>
      </c>
      <c r="H733" s="2">
        <f>'Moving Avg'!G733</f>
        <v>0</v>
      </c>
      <c r="I733" s="2">
        <f>'Moving Avg'!H733</f>
        <v>0</v>
      </c>
      <c r="J733" s="5" t="str">
        <f>OBV!F733</f>
        <v>NEUTRAL</v>
      </c>
      <c r="K733" s="5" t="e">
        <f>OBV!G733</f>
        <v>#DIV/0!</v>
      </c>
      <c r="L733" s="5" t="str">
        <f>OBV!H733</f>
        <v>NEUTRAL</v>
      </c>
    </row>
    <row r="734" spans="1:12" ht="13.5" x14ac:dyDescent="0.25">
      <c r="A734" s="3">
        <f>RSI!A734</f>
        <v>0</v>
      </c>
      <c r="B734" s="2">
        <f>RSI!B734</f>
        <v>0</v>
      </c>
      <c r="C734" s="2">
        <f>RSI!I734</f>
        <v>100</v>
      </c>
      <c r="D734" s="2">
        <f>MACD!E734</f>
        <v>0</v>
      </c>
      <c r="E734" s="2">
        <f>MACD!F734</f>
        <v>0</v>
      </c>
      <c r="F734" s="2">
        <f>'Moving Avg'!D734</f>
        <v>0</v>
      </c>
      <c r="G734" s="2">
        <f>'Moving Avg'!F734</f>
        <v>0</v>
      </c>
      <c r="H734" s="2">
        <f>'Moving Avg'!G734</f>
        <v>0</v>
      </c>
      <c r="I734" s="2">
        <f>'Moving Avg'!H734</f>
        <v>0</v>
      </c>
      <c r="J734" s="5" t="str">
        <f>OBV!F734</f>
        <v>NEUTRAL</v>
      </c>
      <c r="K734" s="5" t="e">
        <f>OBV!G734</f>
        <v>#DIV/0!</v>
      </c>
      <c r="L734" s="5" t="str">
        <f>OBV!H734</f>
        <v>NEUTRAL</v>
      </c>
    </row>
    <row r="735" spans="1:12" ht="13.5" x14ac:dyDescent="0.25">
      <c r="A735" s="3">
        <f>RSI!A735</f>
        <v>0</v>
      </c>
      <c r="B735" s="2">
        <f>RSI!B735</f>
        <v>0</v>
      </c>
      <c r="C735" s="2">
        <f>RSI!I735</f>
        <v>100</v>
      </c>
      <c r="D735" s="2">
        <f>MACD!E735</f>
        <v>0</v>
      </c>
      <c r="E735" s="2">
        <f>MACD!F735</f>
        <v>0</v>
      </c>
      <c r="F735" s="2">
        <f>'Moving Avg'!D735</f>
        <v>0</v>
      </c>
      <c r="G735" s="2">
        <f>'Moving Avg'!F735</f>
        <v>0</v>
      </c>
      <c r="H735" s="2">
        <f>'Moving Avg'!G735</f>
        <v>0</v>
      </c>
      <c r="I735" s="2">
        <f>'Moving Avg'!H735</f>
        <v>0</v>
      </c>
      <c r="J735" s="5" t="str">
        <f>OBV!F735</f>
        <v>NEUTRAL</v>
      </c>
      <c r="K735" s="5" t="e">
        <f>OBV!G735</f>
        <v>#DIV/0!</v>
      </c>
      <c r="L735" s="5" t="str">
        <f>OBV!H735</f>
        <v>NEUTRAL</v>
      </c>
    </row>
    <row r="736" spans="1:12" ht="13.5" x14ac:dyDescent="0.25">
      <c r="A736" s="3">
        <f>RSI!A736</f>
        <v>0</v>
      </c>
      <c r="B736" s="2">
        <f>RSI!B736</f>
        <v>0</v>
      </c>
      <c r="C736" s="2">
        <f>RSI!I736</f>
        <v>100</v>
      </c>
      <c r="D736" s="2">
        <f>MACD!E736</f>
        <v>0</v>
      </c>
      <c r="E736" s="2">
        <f>MACD!F736</f>
        <v>0</v>
      </c>
      <c r="F736" s="2">
        <f>'Moving Avg'!D736</f>
        <v>0</v>
      </c>
      <c r="G736" s="2">
        <f>'Moving Avg'!F736</f>
        <v>0</v>
      </c>
      <c r="H736" s="2">
        <f>'Moving Avg'!G736</f>
        <v>0</v>
      </c>
      <c r="I736" s="2">
        <f>'Moving Avg'!H736</f>
        <v>0</v>
      </c>
      <c r="J736" s="5" t="str">
        <f>OBV!F736</f>
        <v>NEUTRAL</v>
      </c>
      <c r="K736" s="5" t="e">
        <f>OBV!G736</f>
        <v>#DIV/0!</v>
      </c>
      <c r="L736" s="5" t="str">
        <f>OBV!H736</f>
        <v>NEUTRAL</v>
      </c>
    </row>
    <row r="737" spans="1:12" ht="13.5" x14ac:dyDescent="0.25">
      <c r="A737" s="3">
        <f>RSI!A737</f>
        <v>0</v>
      </c>
      <c r="B737" s="2">
        <f>RSI!B737</f>
        <v>0</v>
      </c>
      <c r="C737" s="2">
        <f>RSI!I737</f>
        <v>100</v>
      </c>
      <c r="D737" s="2">
        <f>MACD!E737</f>
        <v>0</v>
      </c>
      <c r="E737" s="2">
        <f>MACD!F737</f>
        <v>0</v>
      </c>
      <c r="F737" s="2">
        <f>'Moving Avg'!D737</f>
        <v>0</v>
      </c>
      <c r="G737" s="2">
        <f>'Moving Avg'!F737</f>
        <v>0</v>
      </c>
      <c r="H737" s="2">
        <f>'Moving Avg'!G737</f>
        <v>0</v>
      </c>
      <c r="I737" s="2">
        <f>'Moving Avg'!H737</f>
        <v>0</v>
      </c>
      <c r="J737" s="5" t="str">
        <f>OBV!F737</f>
        <v>NEUTRAL</v>
      </c>
      <c r="K737" s="5" t="e">
        <f>OBV!G737</f>
        <v>#DIV/0!</v>
      </c>
      <c r="L737" s="5" t="str">
        <f>OBV!H737</f>
        <v>NEUTRAL</v>
      </c>
    </row>
    <row r="738" spans="1:12" ht="13.5" x14ac:dyDescent="0.25">
      <c r="A738" s="3">
        <f>RSI!A738</f>
        <v>0</v>
      </c>
      <c r="B738" s="2">
        <f>RSI!B738</f>
        <v>0</v>
      </c>
      <c r="C738" s="2">
        <f>RSI!I738</f>
        <v>100</v>
      </c>
      <c r="D738" s="2">
        <f>MACD!E738</f>
        <v>0</v>
      </c>
      <c r="E738" s="2">
        <f>MACD!F738</f>
        <v>0</v>
      </c>
      <c r="F738" s="2">
        <f>'Moving Avg'!D738</f>
        <v>0</v>
      </c>
      <c r="G738" s="2">
        <f>'Moving Avg'!F738</f>
        <v>0</v>
      </c>
      <c r="H738" s="2">
        <f>'Moving Avg'!G738</f>
        <v>0</v>
      </c>
      <c r="I738" s="2">
        <f>'Moving Avg'!H738</f>
        <v>0</v>
      </c>
      <c r="J738" s="5" t="str">
        <f>OBV!F738</f>
        <v>NEUTRAL</v>
      </c>
      <c r="K738" s="5" t="e">
        <f>OBV!G738</f>
        <v>#DIV/0!</v>
      </c>
      <c r="L738" s="5" t="str">
        <f>OBV!H738</f>
        <v>NEUTRAL</v>
      </c>
    </row>
    <row r="739" spans="1:12" ht="13.5" x14ac:dyDescent="0.25">
      <c r="A739" s="3">
        <f>RSI!A739</f>
        <v>0</v>
      </c>
      <c r="B739" s="2">
        <f>RSI!B739</f>
        <v>0</v>
      </c>
      <c r="C739" s="2">
        <f>RSI!I739</f>
        <v>100</v>
      </c>
      <c r="D739" s="2">
        <f>MACD!E739</f>
        <v>0</v>
      </c>
      <c r="E739" s="2">
        <f>MACD!F739</f>
        <v>0</v>
      </c>
      <c r="F739" s="2">
        <f>'Moving Avg'!D739</f>
        <v>0</v>
      </c>
      <c r="G739" s="2">
        <f>'Moving Avg'!F739</f>
        <v>0</v>
      </c>
      <c r="H739" s="2">
        <f>'Moving Avg'!G739</f>
        <v>0</v>
      </c>
      <c r="I739" s="2">
        <f>'Moving Avg'!H739</f>
        <v>0</v>
      </c>
      <c r="J739" s="5" t="str">
        <f>OBV!F739</f>
        <v>NEUTRAL</v>
      </c>
      <c r="K739" s="5" t="e">
        <f>OBV!G739</f>
        <v>#DIV/0!</v>
      </c>
      <c r="L739" s="5" t="str">
        <f>OBV!H739</f>
        <v>NEUTRAL</v>
      </c>
    </row>
    <row r="740" spans="1:12" ht="13.5" x14ac:dyDescent="0.25">
      <c r="A740" s="3">
        <f>RSI!A740</f>
        <v>0</v>
      </c>
      <c r="B740" s="2">
        <f>RSI!B740</f>
        <v>0</v>
      </c>
      <c r="C740" s="2">
        <f>RSI!I740</f>
        <v>100</v>
      </c>
      <c r="D740" s="2">
        <f>MACD!E740</f>
        <v>0</v>
      </c>
      <c r="E740" s="2">
        <f>MACD!F740</f>
        <v>0</v>
      </c>
      <c r="F740" s="2">
        <f>'Moving Avg'!D740</f>
        <v>0</v>
      </c>
      <c r="G740" s="2">
        <f>'Moving Avg'!F740</f>
        <v>0</v>
      </c>
      <c r="H740" s="2">
        <f>'Moving Avg'!G740</f>
        <v>0</v>
      </c>
      <c r="I740" s="2">
        <f>'Moving Avg'!H740</f>
        <v>0</v>
      </c>
      <c r="J740" s="5" t="str">
        <f>OBV!F740</f>
        <v>NEUTRAL</v>
      </c>
      <c r="K740" s="5" t="e">
        <f>OBV!G740</f>
        <v>#DIV/0!</v>
      </c>
      <c r="L740" s="5" t="str">
        <f>OBV!H740</f>
        <v>NEUTRAL</v>
      </c>
    </row>
    <row r="741" spans="1:12" ht="13.5" x14ac:dyDescent="0.25">
      <c r="A741" s="3">
        <f>RSI!A741</f>
        <v>0</v>
      </c>
      <c r="B741" s="2">
        <f>RSI!B741</f>
        <v>0</v>
      </c>
      <c r="C741" s="2">
        <f>RSI!I741</f>
        <v>100</v>
      </c>
      <c r="D741" s="2">
        <f>MACD!E741</f>
        <v>0</v>
      </c>
      <c r="E741" s="2">
        <f>MACD!F741</f>
        <v>0</v>
      </c>
      <c r="F741" s="2">
        <f>'Moving Avg'!D741</f>
        <v>0</v>
      </c>
      <c r="G741" s="2">
        <f>'Moving Avg'!F741</f>
        <v>0</v>
      </c>
      <c r="H741" s="2">
        <f>'Moving Avg'!G741</f>
        <v>0</v>
      </c>
      <c r="I741" s="2">
        <f>'Moving Avg'!H741</f>
        <v>0</v>
      </c>
      <c r="J741" s="5" t="str">
        <f>OBV!F741</f>
        <v>NEUTRAL</v>
      </c>
      <c r="K741" s="5" t="e">
        <f>OBV!G741</f>
        <v>#DIV/0!</v>
      </c>
      <c r="L741" s="5" t="str">
        <f>OBV!H741</f>
        <v>NEUTRAL</v>
      </c>
    </row>
    <row r="742" spans="1:12" ht="13.5" x14ac:dyDescent="0.25">
      <c r="A742" s="3">
        <f>RSI!A742</f>
        <v>0</v>
      </c>
      <c r="B742" s="2">
        <f>RSI!B742</f>
        <v>0</v>
      </c>
      <c r="C742" s="2">
        <f>RSI!I742</f>
        <v>100</v>
      </c>
      <c r="D742" s="2">
        <f>MACD!E742</f>
        <v>0</v>
      </c>
      <c r="E742" s="2">
        <f>MACD!F742</f>
        <v>0</v>
      </c>
      <c r="F742" s="2">
        <f>'Moving Avg'!D742</f>
        <v>0</v>
      </c>
      <c r="G742" s="2">
        <f>'Moving Avg'!F742</f>
        <v>0</v>
      </c>
      <c r="H742" s="2">
        <f>'Moving Avg'!G742</f>
        <v>0</v>
      </c>
      <c r="I742" s="2">
        <f>'Moving Avg'!H742</f>
        <v>0</v>
      </c>
      <c r="J742" s="5" t="str">
        <f>OBV!F742</f>
        <v>NEUTRAL</v>
      </c>
      <c r="K742" s="5" t="e">
        <f>OBV!G742</f>
        <v>#DIV/0!</v>
      </c>
      <c r="L742" s="5" t="str">
        <f>OBV!H742</f>
        <v>NEUTRAL</v>
      </c>
    </row>
    <row r="743" spans="1:12" ht="13.5" x14ac:dyDescent="0.25">
      <c r="A743" s="3">
        <f>RSI!A743</f>
        <v>0</v>
      </c>
      <c r="B743" s="2">
        <f>RSI!B743</f>
        <v>0</v>
      </c>
      <c r="C743" s="2">
        <f>RSI!I743</f>
        <v>100</v>
      </c>
      <c r="D743" s="2">
        <f>MACD!E743</f>
        <v>0</v>
      </c>
      <c r="E743" s="2">
        <f>MACD!F743</f>
        <v>0</v>
      </c>
      <c r="F743" s="2">
        <f>'Moving Avg'!D743</f>
        <v>0</v>
      </c>
      <c r="G743" s="2">
        <f>'Moving Avg'!F743</f>
        <v>0</v>
      </c>
      <c r="H743" s="2">
        <f>'Moving Avg'!G743</f>
        <v>0</v>
      </c>
      <c r="I743" s="2">
        <f>'Moving Avg'!H743</f>
        <v>0</v>
      </c>
      <c r="J743" s="5" t="str">
        <f>OBV!F743</f>
        <v>NEUTRAL</v>
      </c>
      <c r="K743" s="5" t="e">
        <f>OBV!G743</f>
        <v>#DIV/0!</v>
      </c>
      <c r="L743" s="5" t="str">
        <f>OBV!H743</f>
        <v>NEUTRAL</v>
      </c>
    </row>
    <row r="744" spans="1:12" ht="13.5" x14ac:dyDescent="0.25">
      <c r="A744" s="3">
        <f>RSI!A744</f>
        <v>0</v>
      </c>
      <c r="B744" s="2">
        <f>RSI!B744</f>
        <v>0</v>
      </c>
      <c r="C744" s="2">
        <f>RSI!I744</f>
        <v>100</v>
      </c>
      <c r="D744" s="2">
        <f>MACD!E744</f>
        <v>0</v>
      </c>
      <c r="E744" s="2">
        <f>MACD!F744</f>
        <v>0</v>
      </c>
      <c r="F744" s="2">
        <f>'Moving Avg'!D744</f>
        <v>0</v>
      </c>
      <c r="G744" s="2">
        <f>'Moving Avg'!F744</f>
        <v>0</v>
      </c>
      <c r="H744" s="2">
        <f>'Moving Avg'!G744</f>
        <v>0</v>
      </c>
      <c r="I744" s="2">
        <f>'Moving Avg'!H744</f>
        <v>0</v>
      </c>
      <c r="J744" s="5" t="str">
        <f>OBV!F744</f>
        <v>NEUTRAL</v>
      </c>
      <c r="K744" s="5" t="e">
        <f>OBV!G744</f>
        <v>#DIV/0!</v>
      </c>
      <c r="L744" s="5" t="str">
        <f>OBV!H744</f>
        <v>NEUTRAL</v>
      </c>
    </row>
    <row r="745" spans="1:12" ht="13.5" x14ac:dyDescent="0.25">
      <c r="A745" s="3">
        <f>RSI!A745</f>
        <v>0</v>
      </c>
      <c r="B745" s="2">
        <f>RSI!B745</f>
        <v>0</v>
      </c>
      <c r="C745" s="2">
        <f>RSI!I745</f>
        <v>100</v>
      </c>
      <c r="D745" s="2">
        <f>MACD!E745</f>
        <v>0</v>
      </c>
      <c r="E745" s="2">
        <f>MACD!F745</f>
        <v>0</v>
      </c>
      <c r="F745" s="2">
        <f>'Moving Avg'!D745</f>
        <v>0</v>
      </c>
      <c r="G745" s="2">
        <f>'Moving Avg'!F745</f>
        <v>0</v>
      </c>
      <c r="H745" s="2">
        <f>'Moving Avg'!G745</f>
        <v>0</v>
      </c>
      <c r="I745" s="2">
        <f>'Moving Avg'!H745</f>
        <v>0</v>
      </c>
      <c r="J745" s="5" t="str">
        <f>OBV!F745</f>
        <v>NEUTRAL</v>
      </c>
      <c r="K745" s="5" t="e">
        <f>OBV!G745</f>
        <v>#DIV/0!</v>
      </c>
      <c r="L745" s="5" t="str">
        <f>OBV!H745</f>
        <v>NEUTRAL</v>
      </c>
    </row>
    <row r="746" spans="1:12" ht="13.5" x14ac:dyDescent="0.25">
      <c r="A746" s="3">
        <f>RSI!A746</f>
        <v>0</v>
      </c>
      <c r="B746" s="2">
        <f>RSI!B746</f>
        <v>0</v>
      </c>
      <c r="C746" s="2">
        <f>RSI!I746</f>
        <v>100</v>
      </c>
      <c r="D746" s="2">
        <f>MACD!E746</f>
        <v>0</v>
      </c>
      <c r="E746" s="2">
        <f>MACD!F746</f>
        <v>0</v>
      </c>
      <c r="F746" s="2">
        <f>'Moving Avg'!D746</f>
        <v>0</v>
      </c>
      <c r="G746" s="2">
        <f>'Moving Avg'!F746</f>
        <v>0</v>
      </c>
      <c r="H746" s="2">
        <f>'Moving Avg'!G746</f>
        <v>0</v>
      </c>
      <c r="I746" s="2">
        <f>'Moving Avg'!H746</f>
        <v>0</v>
      </c>
      <c r="J746" s="5" t="str">
        <f>OBV!F746</f>
        <v>NEUTRAL</v>
      </c>
      <c r="K746" s="5" t="e">
        <f>OBV!G746</f>
        <v>#DIV/0!</v>
      </c>
      <c r="L746" s="5" t="str">
        <f>OBV!H746</f>
        <v>NEUTRAL</v>
      </c>
    </row>
    <row r="747" spans="1:12" ht="13.5" x14ac:dyDescent="0.25">
      <c r="A747" s="3">
        <f>RSI!A747</f>
        <v>0</v>
      </c>
      <c r="B747" s="2">
        <f>RSI!B747</f>
        <v>0</v>
      </c>
      <c r="C747" s="2">
        <f>RSI!I747</f>
        <v>100</v>
      </c>
      <c r="D747" s="2">
        <f>MACD!E747</f>
        <v>0</v>
      </c>
      <c r="E747" s="2">
        <f>MACD!F747</f>
        <v>0</v>
      </c>
      <c r="F747" s="2">
        <f>'Moving Avg'!D747</f>
        <v>0</v>
      </c>
      <c r="G747" s="2">
        <f>'Moving Avg'!F747</f>
        <v>0</v>
      </c>
      <c r="H747" s="2">
        <f>'Moving Avg'!G747</f>
        <v>0</v>
      </c>
      <c r="I747" s="2">
        <f>'Moving Avg'!H747</f>
        <v>0</v>
      </c>
      <c r="J747" s="5" t="str">
        <f>OBV!F747</f>
        <v>NEUTRAL</v>
      </c>
      <c r="K747" s="5" t="e">
        <f>OBV!G747</f>
        <v>#DIV/0!</v>
      </c>
      <c r="L747" s="5" t="str">
        <f>OBV!H747</f>
        <v>NEUTRAL</v>
      </c>
    </row>
    <row r="748" spans="1:12" ht="13.5" x14ac:dyDescent="0.25">
      <c r="A748" s="3">
        <f>RSI!A748</f>
        <v>0</v>
      </c>
      <c r="B748" s="2">
        <f>RSI!B748</f>
        <v>0</v>
      </c>
      <c r="C748" s="2">
        <f>RSI!I748</f>
        <v>100</v>
      </c>
      <c r="D748" s="2">
        <f>MACD!E748</f>
        <v>0</v>
      </c>
      <c r="E748" s="2">
        <f>MACD!F748</f>
        <v>0</v>
      </c>
      <c r="F748" s="2">
        <f>'Moving Avg'!D748</f>
        <v>0</v>
      </c>
      <c r="G748" s="2">
        <f>'Moving Avg'!F748</f>
        <v>0</v>
      </c>
      <c r="H748" s="2">
        <f>'Moving Avg'!G748</f>
        <v>0</v>
      </c>
      <c r="I748" s="2">
        <f>'Moving Avg'!H748</f>
        <v>0</v>
      </c>
      <c r="J748" s="5" t="str">
        <f>OBV!F748</f>
        <v>NEUTRAL</v>
      </c>
      <c r="K748" s="5" t="e">
        <f>OBV!G748</f>
        <v>#DIV/0!</v>
      </c>
      <c r="L748" s="5" t="str">
        <f>OBV!H748</f>
        <v>NEUTRAL</v>
      </c>
    </row>
    <row r="749" spans="1:12" ht="13.5" x14ac:dyDescent="0.25">
      <c r="A749" s="3">
        <f>RSI!A749</f>
        <v>0</v>
      </c>
      <c r="B749" s="2">
        <f>RSI!B749</f>
        <v>0</v>
      </c>
      <c r="C749" s="2">
        <f>RSI!I749</f>
        <v>100</v>
      </c>
      <c r="D749" s="2">
        <f>MACD!E749</f>
        <v>0</v>
      </c>
      <c r="E749" s="2">
        <f>MACD!F749</f>
        <v>0</v>
      </c>
      <c r="F749" s="2">
        <f>'Moving Avg'!D749</f>
        <v>0</v>
      </c>
      <c r="G749" s="2">
        <f>'Moving Avg'!F749</f>
        <v>0</v>
      </c>
      <c r="H749" s="2">
        <f>'Moving Avg'!G749</f>
        <v>0</v>
      </c>
      <c r="I749" s="2">
        <f>'Moving Avg'!H749</f>
        <v>0</v>
      </c>
      <c r="J749" s="5" t="str">
        <f>OBV!F749</f>
        <v>NEUTRAL</v>
      </c>
      <c r="K749" s="5" t="e">
        <f>OBV!G749</f>
        <v>#DIV/0!</v>
      </c>
      <c r="L749" s="5" t="str">
        <f>OBV!H749</f>
        <v>NEUTRAL</v>
      </c>
    </row>
    <row r="750" spans="1:12" ht="13.5" x14ac:dyDescent="0.25">
      <c r="A750" s="3">
        <f>RSI!A750</f>
        <v>0</v>
      </c>
      <c r="B750" s="2">
        <f>RSI!B750</f>
        <v>0</v>
      </c>
      <c r="C750" s="2">
        <f>RSI!I750</f>
        <v>100</v>
      </c>
      <c r="D750" s="2">
        <f>MACD!E750</f>
        <v>0</v>
      </c>
      <c r="E750" s="2">
        <f>MACD!F750</f>
        <v>0</v>
      </c>
      <c r="F750" s="2">
        <f>'Moving Avg'!D750</f>
        <v>0</v>
      </c>
      <c r="G750" s="2">
        <f>'Moving Avg'!F750</f>
        <v>0</v>
      </c>
      <c r="H750" s="2">
        <f>'Moving Avg'!G750</f>
        <v>0</v>
      </c>
      <c r="I750" s="2">
        <f>'Moving Avg'!H750</f>
        <v>0</v>
      </c>
      <c r="J750" s="5" t="str">
        <f>OBV!F750</f>
        <v>NEUTRAL</v>
      </c>
      <c r="K750" s="5" t="e">
        <f>OBV!G750</f>
        <v>#DIV/0!</v>
      </c>
      <c r="L750" s="5" t="str">
        <f>OBV!H750</f>
        <v>NEUTRAL</v>
      </c>
    </row>
    <row r="751" spans="1:12" ht="13.5" x14ac:dyDescent="0.25">
      <c r="A751" s="3">
        <f>RSI!A751</f>
        <v>0</v>
      </c>
      <c r="B751" s="2">
        <f>RSI!B751</f>
        <v>0</v>
      </c>
      <c r="C751" s="2">
        <f>RSI!I751</f>
        <v>100</v>
      </c>
      <c r="D751" s="2">
        <f>MACD!E751</f>
        <v>0</v>
      </c>
      <c r="E751" s="2">
        <f>MACD!F751</f>
        <v>0</v>
      </c>
      <c r="F751" s="2">
        <f>'Moving Avg'!D751</f>
        <v>0</v>
      </c>
      <c r="G751" s="2">
        <f>'Moving Avg'!F751</f>
        <v>0</v>
      </c>
      <c r="H751" s="2">
        <f>'Moving Avg'!G751</f>
        <v>0</v>
      </c>
      <c r="I751" s="2">
        <f>'Moving Avg'!H751</f>
        <v>0</v>
      </c>
      <c r="J751" s="5" t="str">
        <f>OBV!F751</f>
        <v>NEUTRAL</v>
      </c>
      <c r="K751" s="5" t="e">
        <f>OBV!G751</f>
        <v>#DIV/0!</v>
      </c>
      <c r="L751" s="5" t="str">
        <f>OBV!H751</f>
        <v>NEUTRAL</v>
      </c>
    </row>
    <row r="752" spans="1:12" ht="13.5" x14ac:dyDescent="0.25">
      <c r="A752" s="3">
        <f>RSI!A752</f>
        <v>0</v>
      </c>
      <c r="B752" s="2">
        <f>RSI!B752</f>
        <v>0</v>
      </c>
      <c r="C752" s="2">
        <f>RSI!I752</f>
        <v>100</v>
      </c>
      <c r="D752" s="2">
        <f>MACD!E752</f>
        <v>0</v>
      </c>
      <c r="E752" s="2">
        <f>MACD!F752</f>
        <v>0</v>
      </c>
      <c r="F752" s="2">
        <f>'Moving Avg'!D752</f>
        <v>0</v>
      </c>
      <c r="G752" s="2">
        <f>'Moving Avg'!F752</f>
        <v>0</v>
      </c>
      <c r="H752" s="2">
        <f>'Moving Avg'!G752</f>
        <v>0</v>
      </c>
      <c r="I752" s="2">
        <f>'Moving Avg'!H752</f>
        <v>0</v>
      </c>
      <c r="J752" s="5" t="str">
        <f>OBV!F752</f>
        <v>NEUTRAL</v>
      </c>
      <c r="K752" s="5" t="e">
        <f>OBV!G752</f>
        <v>#DIV/0!</v>
      </c>
      <c r="L752" s="5" t="str">
        <f>OBV!H752</f>
        <v>NEUTRAL</v>
      </c>
    </row>
    <row r="753" spans="1:12" ht="13.5" x14ac:dyDescent="0.25">
      <c r="A753" s="3">
        <f>RSI!A753</f>
        <v>0</v>
      </c>
      <c r="B753" s="2">
        <f>RSI!B753</f>
        <v>0</v>
      </c>
      <c r="C753" s="2">
        <f>RSI!I753</f>
        <v>100</v>
      </c>
      <c r="D753" s="2">
        <f>MACD!E753</f>
        <v>0</v>
      </c>
      <c r="E753" s="2">
        <f>MACD!F753</f>
        <v>0</v>
      </c>
      <c r="F753" s="2">
        <f>'Moving Avg'!D753</f>
        <v>0</v>
      </c>
      <c r="G753" s="2">
        <f>'Moving Avg'!F753</f>
        <v>0</v>
      </c>
      <c r="H753" s="2">
        <f>'Moving Avg'!G753</f>
        <v>0</v>
      </c>
      <c r="I753" s="2">
        <f>'Moving Avg'!H753</f>
        <v>0</v>
      </c>
      <c r="J753" s="5" t="str">
        <f>OBV!F753</f>
        <v>NEUTRAL</v>
      </c>
      <c r="K753" s="5" t="e">
        <f>OBV!G753</f>
        <v>#DIV/0!</v>
      </c>
      <c r="L753" s="5" t="str">
        <f>OBV!H753</f>
        <v>NEUTRAL</v>
      </c>
    </row>
    <row r="754" spans="1:12" ht="13.5" x14ac:dyDescent="0.25">
      <c r="A754" s="3">
        <f>RSI!A754</f>
        <v>0</v>
      </c>
      <c r="B754" s="2">
        <f>RSI!B754</f>
        <v>0</v>
      </c>
      <c r="C754" s="2">
        <f>RSI!I754</f>
        <v>100</v>
      </c>
      <c r="D754" s="2">
        <f>MACD!E754</f>
        <v>0</v>
      </c>
      <c r="E754" s="2">
        <f>MACD!F754</f>
        <v>0</v>
      </c>
      <c r="F754" s="2">
        <f>'Moving Avg'!D754</f>
        <v>0</v>
      </c>
      <c r="G754" s="2">
        <f>'Moving Avg'!F754</f>
        <v>0</v>
      </c>
      <c r="H754" s="2">
        <f>'Moving Avg'!G754</f>
        <v>0</v>
      </c>
      <c r="I754" s="2">
        <f>'Moving Avg'!H754</f>
        <v>0</v>
      </c>
      <c r="J754" s="5" t="str">
        <f>OBV!F754</f>
        <v>NEUTRAL</v>
      </c>
      <c r="K754" s="5" t="e">
        <f>OBV!G754</f>
        <v>#DIV/0!</v>
      </c>
      <c r="L754" s="5" t="str">
        <f>OBV!H754</f>
        <v>NEUTRAL</v>
      </c>
    </row>
    <row r="755" spans="1:12" ht="13.5" x14ac:dyDescent="0.25">
      <c r="A755" s="3">
        <f>RSI!A755</f>
        <v>0</v>
      </c>
      <c r="B755" s="2">
        <f>RSI!B755</f>
        <v>0</v>
      </c>
      <c r="C755" s="2">
        <f>RSI!I755</f>
        <v>100</v>
      </c>
      <c r="D755" s="2">
        <f>MACD!E755</f>
        <v>0</v>
      </c>
      <c r="E755" s="2">
        <f>MACD!F755</f>
        <v>0</v>
      </c>
      <c r="F755" s="2">
        <f>'Moving Avg'!D755</f>
        <v>0</v>
      </c>
      <c r="G755" s="2">
        <f>'Moving Avg'!F755</f>
        <v>0</v>
      </c>
      <c r="H755" s="2">
        <f>'Moving Avg'!G755</f>
        <v>0</v>
      </c>
      <c r="I755" s="2">
        <f>'Moving Avg'!H755</f>
        <v>0</v>
      </c>
      <c r="J755" s="5" t="str">
        <f>OBV!F755</f>
        <v>NEUTRAL</v>
      </c>
      <c r="K755" s="5" t="e">
        <f>OBV!G755</f>
        <v>#DIV/0!</v>
      </c>
      <c r="L755" s="5" t="str">
        <f>OBV!H755</f>
        <v>NEUTRAL</v>
      </c>
    </row>
    <row r="756" spans="1:12" ht="13.5" x14ac:dyDescent="0.25">
      <c r="A756" s="3">
        <f>RSI!A756</f>
        <v>0</v>
      </c>
      <c r="B756" s="2">
        <f>RSI!B756</f>
        <v>0</v>
      </c>
      <c r="C756" s="2">
        <f>RSI!I756</f>
        <v>100</v>
      </c>
      <c r="D756" s="2">
        <f>MACD!E756</f>
        <v>0</v>
      </c>
      <c r="E756" s="2">
        <f>MACD!F756</f>
        <v>0</v>
      </c>
      <c r="F756" s="2">
        <f>'Moving Avg'!D756</f>
        <v>0</v>
      </c>
      <c r="G756" s="2">
        <f>'Moving Avg'!F756</f>
        <v>0</v>
      </c>
      <c r="H756" s="2">
        <f>'Moving Avg'!G756</f>
        <v>0</v>
      </c>
      <c r="I756" s="2">
        <f>'Moving Avg'!H756</f>
        <v>0</v>
      </c>
      <c r="J756" s="5" t="str">
        <f>OBV!F756</f>
        <v>NEUTRAL</v>
      </c>
      <c r="K756" s="5" t="e">
        <f>OBV!G756</f>
        <v>#DIV/0!</v>
      </c>
      <c r="L756" s="5" t="str">
        <f>OBV!H756</f>
        <v>NEUTRAL</v>
      </c>
    </row>
    <row r="757" spans="1:12" ht="13.5" x14ac:dyDescent="0.25">
      <c r="A757" s="3">
        <f>RSI!A757</f>
        <v>0</v>
      </c>
      <c r="B757" s="2">
        <f>RSI!B757</f>
        <v>0</v>
      </c>
      <c r="C757" s="2">
        <f>RSI!I757</f>
        <v>100</v>
      </c>
      <c r="D757" s="2">
        <f>MACD!E757</f>
        <v>0</v>
      </c>
      <c r="E757" s="2">
        <f>MACD!F757</f>
        <v>0</v>
      </c>
      <c r="F757" s="2">
        <f>'Moving Avg'!D757</f>
        <v>0</v>
      </c>
      <c r="G757" s="2">
        <f>'Moving Avg'!F757</f>
        <v>0</v>
      </c>
      <c r="H757" s="2">
        <f>'Moving Avg'!G757</f>
        <v>0</v>
      </c>
      <c r="I757" s="2">
        <f>'Moving Avg'!H757</f>
        <v>0</v>
      </c>
      <c r="J757" s="5" t="str">
        <f>OBV!F757</f>
        <v>NEUTRAL</v>
      </c>
      <c r="K757" s="5" t="e">
        <f>OBV!G757</f>
        <v>#DIV/0!</v>
      </c>
      <c r="L757" s="5" t="str">
        <f>OBV!H757</f>
        <v>NEUTRAL</v>
      </c>
    </row>
    <row r="758" spans="1:12" ht="13.5" x14ac:dyDescent="0.25">
      <c r="A758" s="3">
        <f>RSI!A758</f>
        <v>0</v>
      </c>
      <c r="B758" s="2">
        <f>RSI!B758</f>
        <v>0</v>
      </c>
      <c r="C758" s="2">
        <f>RSI!I758</f>
        <v>100</v>
      </c>
      <c r="D758" s="2">
        <f>MACD!E758</f>
        <v>0</v>
      </c>
      <c r="E758" s="2">
        <f>MACD!F758</f>
        <v>0</v>
      </c>
      <c r="F758" s="2">
        <f>'Moving Avg'!D758</f>
        <v>0</v>
      </c>
      <c r="G758" s="2">
        <f>'Moving Avg'!F758</f>
        <v>0</v>
      </c>
      <c r="H758" s="2">
        <f>'Moving Avg'!G758</f>
        <v>0</v>
      </c>
      <c r="I758" s="2">
        <f>'Moving Avg'!H758</f>
        <v>0</v>
      </c>
      <c r="J758" s="5" t="str">
        <f>OBV!F758</f>
        <v>NEUTRAL</v>
      </c>
      <c r="K758" s="5" t="e">
        <f>OBV!G758</f>
        <v>#DIV/0!</v>
      </c>
      <c r="L758" s="5" t="str">
        <f>OBV!H758</f>
        <v>NEUTRAL</v>
      </c>
    </row>
    <row r="759" spans="1:12" ht="13.5" x14ac:dyDescent="0.25">
      <c r="A759" s="3">
        <f>RSI!A759</f>
        <v>0</v>
      </c>
      <c r="B759" s="2">
        <f>RSI!B759</f>
        <v>0</v>
      </c>
      <c r="C759" s="2">
        <f>RSI!I759</f>
        <v>100</v>
      </c>
      <c r="D759" s="2">
        <f>MACD!E759</f>
        <v>0</v>
      </c>
      <c r="E759" s="2">
        <f>MACD!F759</f>
        <v>0</v>
      </c>
      <c r="F759" s="2">
        <f>'Moving Avg'!D759</f>
        <v>0</v>
      </c>
      <c r="G759" s="2">
        <f>'Moving Avg'!F759</f>
        <v>0</v>
      </c>
      <c r="H759" s="2">
        <f>'Moving Avg'!G759</f>
        <v>0</v>
      </c>
      <c r="I759" s="2">
        <f>'Moving Avg'!H759</f>
        <v>0</v>
      </c>
      <c r="J759" s="5" t="str">
        <f>OBV!F759</f>
        <v>NEUTRAL</v>
      </c>
      <c r="K759" s="5" t="e">
        <f>OBV!G759</f>
        <v>#DIV/0!</v>
      </c>
      <c r="L759" s="5" t="str">
        <f>OBV!H759</f>
        <v>NEUTRAL</v>
      </c>
    </row>
    <row r="760" spans="1:12" ht="13.5" x14ac:dyDescent="0.25">
      <c r="A760" s="3">
        <f>RSI!A760</f>
        <v>0</v>
      </c>
      <c r="B760" s="2">
        <f>RSI!B760</f>
        <v>0</v>
      </c>
      <c r="C760" s="2">
        <f>RSI!I760</f>
        <v>100</v>
      </c>
      <c r="D760" s="2">
        <f>MACD!E760</f>
        <v>0</v>
      </c>
      <c r="E760" s="2">
        <f>MACD!F760</f>
        <v>0</v>
      </c>
      <c r="F760" s="2">
        <f>'Moving Avg'!D760</f>
        <v>0</v>
      </c>
      <c r="G760" s="2">
        <f>'Moving Avg'!F760</f>
        <v>0</v>
      </c>
      <c r="H760" s="2">
        <f>'Moving Avg'!G760</f>
        <v>0</v>
      </c>
      <c r="I760" s="2">
        <f>'Moving Avg'!H760</f>
        <v>0</v>
      </c>
      <c r="J760" s="5" t="str">
        <f>OBV!F760</f>
        <v>NEUTRAL</v>
      </c>
      <c r="K760" s="5" t="e">
        <f>OBV!G760</f>
        <v>#DIV/0!</v>
      </c>
      <c r="L760" s="5" t="str">
        <f>OBV!H760</f>
        <v>NEUTRAL</v>
      </c>
    </row>
    <row r="761" spans="1:12" ht="13.5" x14ac:dyDescent="0.25">
      <c r="A761" s="3">
        <f>RSI!A761</f>
        <v>0</v>
      </c>
      <c r="B761" s="2">
        <f>RSI!B761</f>
        <v>0</v>
      </c>
      <c r="C761" s="2">
        <f>RSI!I761</f>
        <v>100</v>
      </c>
      <c r="D761" s="2">
        <f>MACD!E761</f>
        <v>0</v>
      </c>
      <c r="E761" s="2">
        <f>MACD!F761</f>
        <v>0</v>
      </c>
      <c r="F761" s="2">
        <f>'Moving Avg'!D761</f>
        <v>0</v>
      </c>
      <c r="G761" s="2">
        <f>'Moving Avg'!F761</f>
        <v>0</v>
      </c>
      <c r="H761" s="2">
        <f>'Moving Avg'!G761</f>
        <v>0</v>
      </c>
      <c r="I761" s="2">
        <f>'Moving Avg'!H761</f>
        <v>0</v>
      </c>
      <c r="J761" s="5" t="str">
        <f>OBV!F761</f>
        <v>NEUTRAL</v>
      </c>
      <c r="K761" s="5" t="e">
        <f>OBV!G761</f>
        <v>#DIV/0!</v>
      </c>
      <c r="L761" s="5" t="str">
        <f>OBV!H761</f>
        <v>NEUTRAL</v>
      </c>
    </row>
    <row r="762" spans="1:12" ht="13.5" x14ac:dyDescent="0.25">
      <c r="A762" s="3">
        <f>RSI!A762</f>
        <v>0</v>
      </c>
      <c r="B762" s="2">
        <f>RSI!B762</f>
        <v>0</v>
      </c>
      <c r="C762" s="2">
        <f>RSI!I762</f>
        <v>100</v>
      </c>
      <c r="D762" s="2">
        <f>MACD!E762</f>
        <v>0</v>
      </c>
      <c r="E762" s="2">
        <f>MACD!F762</f>
        <v>0</v>
      </c>
      <c r="F762" s="2">
        <f>'Moving Avg'!D762</f>
        <v>0</v>
      </c>
      <c r="G762" s="2">
        <f>'Moving Avg'!F762</f>
        <v>0</v>
      </c>
      <c r="H762" s="2">
        <f>'Moving Avg'!G762</f>
        <v>0</v>
      </c>
      <c r="I762" s="2">
        <f>'Moving Avg'!H762</f>
        <v>0</v>
      </c>
      <c r="J762" s="5" t="str">
        <f>OBV!F762</f>
        <v>NEUTRAL</v>
      </c>
      <c r="K762" s="5" t="e">
        <f>OBV!G762</f>
        <v>#DIV/0!</v>
      </c>
      <c r="L762" s="5" t="str">
        <f>OBV!H762</f>
        <v>NEUTRAL</v>
      </c>
    </row>
    <row r="763" spans="1:12" ht="13.5" x14ac:dyDescent="0.25">
      <c r="A763" s="3">
        <f>RSI!A763</f>
        <v>0</v>
      </c>
      <c r="B763" s="2">
        <f>RSI!B763</f>
        <v>0</v>
      </c>
      <c r="C763" s="2">
        <f>RSI!I763</f>
        <v>100</v>
      </c>
      <c r="D763" s="2">
        <f>MACD!E763</f>
        <v>0</v>
      </c>
      <c r="E763" s="2">
        <f>MACD!F763</f>
        <v>0</v>
      </c>
      <c r="F763" s="2">
        <f>'Moving Avg'!D763</f>
        <v>0</v>
      </c>
      <c r="G763" s="2">
        <f>'Moving Avg'!F763</f>
        <v>0</v>
      </c>
      <c r="H763" s="2">
        <f>'Moving Avg'!G763</f>
        <v>0</v>
      </c>
      <c r="I763" s="2">
        <f>'Moving Avg'!H763</f>
        <v>0</v>
      </c>
      <c r="J763" s="5" t="str">
        <f>OBV!F763</f>
        <v>NEUTRAL</v>
      </c>
      <c r="K763" s="5" t="e">
        <f>OBV!G763</f>
        <v>#DIV/0!</v>
      </c>
      <c r="L763" s="5" t="str">
        <f>OBV!H763</f>
        <v>NEUTRAL</v>
      </c>
    </row>
    <row r="764" spans="1:12" ht="13.5" x14ac:dyDescent="0.25">
      <c r="A764" s="3">
        <f>RSI!A764</f>
        <v>0</v>
      </c>
      <c r="B764" s="2">
        <f>RSI!B764</f>
        <v>0</v>
      </c>
      <c r="C764" s="2">
        <f>RSI!I764</f>
        <v>100</v>
      </c>
      <c r="D764" s="2">
        <f>MACD!E764</f>
        <v>0</v>
      </c>
      <c r="E764" s="2">
        <f>MACD!F764</f>
        <v>0</v>
      </c>
      <c r="F764" s="2">
        <f>'Moving Avg'!D764</f>
        <v>0</v>
      </c>
      <c r="G764" s="2">
        <f>'Moving Avg'!F764</f>
        <v>0</v>
      </c>
      <c r="H764" s="2">
        <f>'Moving Avg'!G764</f>
        <v>0</v>
      </c>
      <c r="I764" s="2">
        <f>'Moving Avg'!H764</f>
        <v>0</v>
      </c>
      <c r="J764" s="5" t="str">
        <f>OBV!F764</f>
        <v>NEUTRAL</v>
      </c>
      <c r="K764" s="5" t="e">
        <f>OBV!G764</f>
        <v>#DIV/0!</v>
      </c>
      <c r="L764" s="5" t="str">
        <f>OBV!H764</f>
        <v>NEUTRAL</v>
      </c>
    </row>
    <row r="765" spans="1:12" ht="13.5" x14ac:dyDescent="0.25">
      <c r="A765" s="3">
        <f>RSI!A765</f>
        <v>0</v>
      </c>
      <c r="B765" s="2">
        <f>RSI!B765</f>
        <v>0</v>
      </c>
      <c r="C765" s="2">
        <f>RSI!I765</f>
        <v>100</v>
      </c>
      <c r="D765" s="2">
        <f>MACD!E765</f>
        <v>0</v>
      </c>
      <c r="E765" s="2">
        <f>MACD!F765</f>
        <v>0</v>
      </c>
      <c r="F765" s="2">
        <f>'Moving Avg'!D765</f>
        <v>0</v>
      </c>
      <c r="G765" s="2">
        <f>'Moving Avg'!F765</f>
        <v>0</v>
      </c>
      <c r="H765" s="2">
        <f>'Moving Avg'!G765</f>
        <v>0</v>
      </c>
      <c r="I765" s="2">
        <f>'Moving Avg'!H765</f>
        <v>0</v>
      </c>
      <c r="J765" s="5" t="str">
        <f>OBV!F765</f>
        <v>NEUTRAL</v>
      </c>
      <c r="K765" s="5" t="e">
        <f>OBV!G765</f>
        <v>#DIV/0!</v>
      </c>
      <c r="L765" s="5" t="str">
        <f>OBV!H765</f>
        <v>NEUTRAL</v>
      </c>
    </row>
    <row r="766" spans="1:12" ht="13.5" x14ac:dyDescent="0.25">
      <c r="A766" s="3">
        <f>RSI!A766</f>
        <v>0</v>
      </c>
      <c r="B766" s="2">
        <f>RSI!B766</f>
        <v>0</v>
      </c>
      <c r="C766" s="2">
        <f>RSI!I766</f>
        <v>100</v>
      </c>
      <c r="D766" s="2">
        <f>MACD!E766</f>
        <v>0</v>
      </c>
      <c r="E766" s="2">
        <f>MACD!F766</f>
        <v>0</v>
      </c>
      <c r="F766" s="2">
        <f>'Moving Avg'!D766</f>
        <v>0</v>
      </c>
      <c r="G766" s="2">
        <f>'Moving Avg'!F766</f>
        <v>0</v>
      </c>
      <c r="H766" s="2">
        <f>'Moving Avg'!G766</f>
        <v>0</v>
      </c>
      <c r="I766" s="2">
        <f>'Moving Avg'!H766</f>
        <v>0</v>
      </c>
      <c r="J766" s="5" t="str">
        <f>OBV!F766</f>
        <v>NEUTRAL</v>
      </c>
      <c r="K766" s="5" t="e">
        <f>OBV!G766</f>
        <v>#DIV/0!</v>
      </c>
      <c r="L766" s="5" t="str">
        <f>OBV!H766</f>
        <v>NEUTRAL</v>
      </c>
    </row>
    <row r="767" spans="1:12" ht="13.5" x14ac:dyDescent="0.25">
      <c r="A767" s="3">
        <f>RSI!A767</f>
        <v>0</v>
      </c>
      <c r="B767" s="2">
        <f>RSI!B767</f>
        <v>0</v>
      </c>
      <c r="C767" s="2">
        <f>RSI!I767</f>
        <v>100</v>
      </c>
      <c r="D767" s="2">
        <f>MACD!E767</f>
        <v>0</v>
      </c>
      <c r="E767" s="2">
        <f>MACD!F767</f>
        <v>0</v>
      </c>
      <c r="F767" s="2">
        <f>'Moving Avg'!D767</f>
        <v>0</v>
      </c>
      <c r="G767" s="2">
        <f>'Moving Avg'!F767</f>
        <v>0</v>
      </c>
      <c r="H767" s="2">
        <f>'Moving Avg'!G767</f>
        <v>0</v>
      </c>
      <c r="I767" s="2">
        <f>'Moving Avg'!H767</f>
        <v>0</v>
      </c>
      <c r="J767" s="5" t="str">
        <f>OBV!F767</f>
        <v>NEUTRAL</v>
      </c>
      <c r="K767" s="5" t="e">
        <f>OBV!G767</f>
        <v>#DIV/0!</v>
      </c>
      <c r="L767" s="5" t="str">
        <f>OBV!H767</f>
        <v>NEUTRAL</v>
      </c>
    </row>
    <row r="768" spans="1:12" ht="13.5" x14ac:dyDescent="0.25">
      <c r="A768" s="3">
        <f>RSI!A768</f>
        <v>0</v>
      </c>
      <c r="B768" s="2">
        <f>RSI!B768</f>
        <v>0</v>
      </c>
      <c r="C768" s="2">
        <f>RSI!I768</f>
        <v>100</v>
      </c>
      <c r="D768" s="2">
        <f>MACD!E768</f>
        <v>0</v>
      </c>
      <c r="E768" s="2">
        <f>MACD!F768</f>
        <v>0</v>
      </c>
      <c r="F768" s="2">
        <f>'Moving Avg'!D768</f>
        <v>0</v>
      </c>
      <c r="G768" s="2">
        <f>'Moving Avg'!F768</f>
        <v>0</v>
      </c>
      <c r="H768" s="2">
        <f>'Moving Avg'!G768</f>
        <v>0</v>
      </c>
      <c r="I768" s="2">
        <f>'Moving Avg'!H768</f>
        <v>0</v>
      </c>
      <c r="J768" s="5" t="str">
        <f>OBV!F768</f>
        <v>NEUTRAL</v>
      </c>
      <c r="K768" s="5" t="e">
        <f>OBV!G768</f>
        <v>#DIV/0!</v>
      </c>
      <c r="L768" s="5" t="str">
        <f>OBV!H768</f>
        <v>NEUTRAL</v>
      </c>
    </row>
    <row r="769" spans="1:12" ht="13.5" x14ac:dyDescent="0.25">
      <c r="A769" s="3">
        <f>RSI!A769</f>
        <v>0</v>
      </c>
      <c r="B769" s="2">
        <f>RSI!B769</f>
        <v>0</v>
      </c>
      <c r="C769" s="2">
        <f>RSI!I769</f>
        <v>100</v>
      </c>
      <c r="D769" s="2">
        <f>MACD!E769</f>
        <v>0</v>
      </c>
      <c r="E769" s="2">
        <f>MACD!F769</f>
        <v>0</v>
      </c>
      <c r="F769" s="2">
        <f>'Moving Avg'!D769</f>
        <v>0</v>
      </c>
      <c r="G769" s="2">
        <f>'Moving Avg'!F769</f>
        <v>0</v>
      </c>
      <c r="H769" s="2">
        <f>'Moving Avg'!G769</f>
        <v>0</v>
      </c>
      <c r="I769" s="2">
        <f>'Moving Avg'!H769</f>
        <v>0</v>
      </c>
      <c r="J769" s="5" t="str">
        <f>OBV!F769</f>
        <v>NEUTRAL</v>
      </c>
      <c r="K769" s="5" t="e">
        <f>OBV!G769</f>
        <v>#DIV/0!</v>
      </c>
      <c r="L769" s="5" t="str">
        <f>OBV!H769</f>
        <v>NEUTRAL</v>
      </c>
    </row>
    <row r="770" spans="1:12" ht="13.5" x14ac:dyDescent="0.25">
      <c r="A770" s="3">
        <f>RSI!A770</f>
        <v>0</v>
      </c>
      <c r="B770" s="2">
        <f>RSI!B770</f>
        <v>0</v>
      </c>
      <c r="C770" s="2">
        <f>RSI!I770</f>
        <v>100</v>
      </c>
      <c r="D770" s="2">
        <f>MACD!E770</f>
        <v>0</v>
      </c>
      <c r="E770" s="2">
        <f>MACD!F770</f>
        <v>0</v>
      </c>
      <c r="F770" s="2">
        <f>'Moving Avg'!D770</f>
        <v>0</v>
      </c>
      <c r="G770" s="2">
        <f>'Moving Avg'!F770</f>
        <v>0</v>
      </c>
      <c r="H770" s="2">
        <f>'Moving Avg'!G770</f>
        <v>0</v>
      </c>
      <c r="I770" s="2">
        <f>'Moving Avg'!H770</f>
        <v>0</v>
      </c>
      <c r="J770" s="5" t="str">
        <f>OBV!F770</f>
        <v>NEUTRAL</v>
      </c>
      <c r="K770" s="5" t="e">
        <f>OBV!G770</f>
        <v>#DIV/0!</v>
      </c>
      <c r="L770" s="5" t="str">
        <f>OBV!H770</f>
        <v>NEUTRAL</v>
      </c>
    </row>
    <row r="771" spans="1:12" ht="13.5" x14ac:dyDescent="0.25">
      <c r="A771" s="3">
        <f>RSI!A771</f>
        <v>0</v>
      </c>
      <c r="B771" s="2">
        <f>RSI!B771</f>
        <v>0</v>
      </c>
      <c r="C771" s="2">
        <f>RSI!I771</f>
        <v>100</v>
      </c>
      <c r="D771" s="2">
        <f>MACD!E771</f>
        <v>0</v>
      </c>
      <c r="E771" s="2">
        <f>MACD!F771</f>
        <v>0</v>
      </c>
      <c r="F771" s="2">
        <f>'Moving Avg'!D771</f>
        <v>0</v>
      </c>
      <c r="G771" s="2">
        <f>'Moving Avg'!F771</f>
        <v>0</v>
      </c>
      <c r="H771" s="2">
        <f>'Moving Avg'!G771</f>
        <v>0</v>
      </c>
      <c r="I771" s="2">
        <f>'Moving Avg'!H771</f>
        <v>0</v>
      </c>
      <c r="J771" s="5" t="str">
        <f>OBV!F771</f>
        <v>NEUTRAL</v>
      </c>
      <c r="K771" s="5" t="e">
        <f>OBV!G771</f>
        <v>#DIV/0!</v>
      </c>
      <c r="L771" s="5" t="str">
        <f>OBV!H771</f>
        <v>NEUTRAL</v>
      </c>
    </row>
    <row r="772" spans="1:12" ht="13.5" x14ac:dyDescent="0.25">
      <c r="A772" s="3">
        <f>RSI!A772</f>
        <v>0</v>
      </c>
      <c r="B772" s="2">
        <f>RSI!B772</f>
        <v>0</v>
      </c>
      <c r="C772" s="2">
        <f>RSI!I772</f>
        <v>100</v>
      </c>
      <c r="D772" s="2">
        <f>MACD!E772</f>
        <v>0</v>
      </c>
      <c r="E772" s="2">
        <f>MACD!F772</f>
        <v>0</v>
      </c>
      <c r="F772" s="2">
        <f>'Moving Avg'!D772</f>
        <v>0</v>
      </c>
      <c r="G772" s="2">
        <f>'Moving Avg'!F772</f>
        <v>0</v>
      </c>
      <c r="H772" s="2">
        <f>'Moving Avg'!G772</f>
        <v>0</v>
      </c>
      <c r="I772" s="2">
        <f>'Moving Avg'!H772</f>
        <v>0</v>
      </c>
      <c r="J772" s="5" t="str">
        <f>OBV!F772</f>
        <v>NEUTRAL</v>
      </c>
      <c r="K772" s="5" t="e">
        <f>OBV!G772</f>
        <v>#DIV/0!</v>
      </c>
      <c r="L772" s="5" t="str">
        <f>OBV!H772</f>
        <v>NEUTRAL</v>
      </c>
    </row>
    <row r="773" spans="1:12" ht="13.5" x14ac:dyDescent="0.25">
      <c r="A773" s="3">
        <f>RSI!A773</f>
        <v>0</v>
      </c>
      <c r="B773" s="2">
        <f>RSI!B773</f>
        <v>0</v>
      </c>
      <c r="C773" s="2">
        <f>RSI!I773</f>
        <v>100</v>
      </c>
      <c r="D773" s="2">
        <f>MACD!E773</f>
        <v>0</v>
      </c>
      <c r="E773" s="2">
        <f>MACD!F773</f>
        <v>0</v>
      </c>
      <c r="F773" s="2">
        <f>'Moving Avg'!D773</f>
        <v>0</v>
      </c>
      <c r="G773" s="2">
        <f>'Moving Avg'!F773</f>
        <v>0</v>
      </c>
      <c r="H773" s="2">
        <f>'Moving Avg'!G773</f>
        <v>0</v>
      </c>
      <c r="I773" s="2">
        <f>'Moving Avg'!H773</f>
        <v>0</v>
      </c>
      <c r="J773" s="5" t="str">
        <f>OBV!F773</f>
        <v>NEUTRAL</v>
      </c>
      <c r="K773" s="5" t="e">
        <f>OBV!G773</f>
        <v>#DIV/0!</v>
      </c>
      <c r="L773" s="5" t="str">
        <f>OBV!H773</f>
        <v>NEUTRAL</v>
      </c>
    </row>
    <row r="774" spans="1:12" ht="13.5" x14ac:dyDescent="0.25">
      <c r="A774" s="3">
        <f>RSI!A774</f>
        <v>0</v>
      </c>
      <c r="B774" s="2">
        <f>RSI!B774</f>
        <v>0</v>
      </c>
      <c r="C774" s="2">
        <f>RSI!I774</f>
        <v>100</v>
      </c>
      <c r="D774" s="2">
        <f>MACD!E774</f>
        <v>0</v>
      </c>
      <c r="E774" s="2">
        <f>MACD!F774</f>
        <v>0</v>
      </c>
      <c r="F774" s="2">
        <f>'Moving Avg'!D774</f>
        <v>0</v>
      </c>
      <c r="G774" s="2">
        <f>'Moving Avg'!F774</f>
        <v>0</v>
      </c>
      <c r="H774" s="2">
        <f>'Moving Avg'!G774</f>
        <v>0</v>
      </c>
      <c r="I774" s="2">
        <f>'Moving Avg'!H774</f>
        <v>0</v>
      </c>
      <c r="J774" s="5" t="str">
        <f>OBV!F774</f>
        <v>NEUTRAL</v>
      </c>
      <c r="K774" s="5" t="e">
        <f>OBV!G774</f>
        <v>#DIV/0!</v>
      </c>
      <c r="L774" s="5" t="str">
        <f>OBV!H774</f>
        <v>NEUTRAL</v>
      </c>
    </row>
    <row r="775" spans="1:12" ht="13.5" x14ac:dyDescent="0.25">
      <c r="A775" s="3">
        <f>RSI!A775</f>
        <v>0</v>
      </c>
      <c r="B775" s="2">
        <f>RSI!B775</f>
        <v>0</v>
      </c>
      <c r="C775" s="2">
        <f>RSI!I775</f>
        <v>100</v>
      </c>
      <c r="D775" s="2">
        <f>MACD!E775</f>
        <v>0</v>
      </c>
      <c r="E775" s="2">
        <f>MACD!F775</f>
        <v>0</v>
      </c>
      <c r="F775" s="2">
        <f>'Moving Avg'!D775</f>
        <v>0</v>
      </c>
      <c r="G775" s="2">
        <f>'Moving Avg'!F775</f>
        <v>0</v>
      </c>
      <c r="H775" s="2">
        <f>'Moving Avg'!G775</f>
        <v>0</v>
      </c>
      <c r="I775" s="2">
        <f>'Moving Avg'!H775</f>
        <v>0</v>
      </c>
      <c r="J775" s="5" t="str">
        <f>OBV!F775</f>
        <v>NEUTRAL</v>
      </c>
      <c r="K775" s="5" t="e">
        <f>OBV!G775</f>
        <v>#DIV/0!</v>
      </c>
      <c r="L775" s="5" t="str">
        <f>OBV!H775</f>
        <v>NEUTRAL</v>
      </c>
    </row>
    <row r="776" spans="1:12" ht="13.5" x14ac:dyDescent="0.25">
      <c r="A776" s="3">
        <f>RSI!A776</f>
        <v>0</v>
      </c>
      <c r="B776" s="2">
        <f>RSI!B776</f>
        <v>0</v>
      </c>
      <c r="C776" s="2">
        <f>RSI!I776</f>
        <v>100</v>
      </c>
      <c r="D776" s="2">
        <f>MACD!E776</f>
        <v>0</v>
      </c>
      <c r="E776" s="2">
        <f>MACD!F776</f>
        <v>0</v>
      </c>
      <c r="F776" s="2">
        <f>'Moving Avg'!D776</f>
        <v>0</v>
      </c>
      <c r="G776" s="2">
        <f>'Moving Avg'!F776</f>
        <v>0</v>
      </c>
      <c r="H776" s="2">
        <f>'Moving Avg'!G776</f>
        <v>0</v>
      </c>
      <c r="I776" s="2">
        <f>'Moving Avg'!H776</f>
        <v>0</v>
      </c>
      <c r="J776" s="5" t="str">
        <f>OBV!F776</f>
        <v>NEUTRAL</v>
      </c>
      <c r="K776" s="5" t="e">
        <f>OBV!G776</f>
        <v>#DIV/0!</v>
      </c>
      <c r="L776" s="5" t="str">
        <f>OBV!H776</f>
        <v>NEUTRAL</v>
      </c>
    </row>
    <row r="777" spans="1:12" ht="13.5" x14ac:dyDescent="0.25">
      <c r="A777" s="3">
        <f>RSI!A777</f>
        <v>0</v>
      </c>
      <c r="B777" s="2">
        <f>RSI!B777</f>
        <v>0</v>
      </c>
      <c r="C777" s="2">
        <f>RSI!I777</f>
        <v>100</v>
      </c>
      <c r="D777" s="2">
        <f>MACD!E777</f>
        <v>0</v>
      </c>
      <c r="E777" s="2">
        <f>MACD!F777</f>
        <v>0</v>
      </c>
      <c r="F777" s="2">
        <f>'Moving Avg'!D777</f>
        <v>0</v>
      </c>
      <c r="G777" s="2">
        <f>'Moving Avg'!F777</f>
        <v>0</v>
      </c>
      <c r="H777" s="2">
        <f>'Moving Avg'!G777</f>
        <v>0</v>
      </c>
      <c r="I777" s="2">
        <f>'Moving Avg'!H777</f>
        <v>0</v>
      </c>
      <c r="J777" s="5" t="str">
        <f>OBV!F777</f>
        <v>NEUTRAL</v>
      </c>
      <c r="K777" s="5" t="e">
        <f>OBV!G777</f>
        <v>#DIV/0!</v>
      </c>
      <c r="L777" s="5" t="str">
        <f>OBV!H777</f>
        <v>NEUTRAL</v>
      </c>
    </row>
    <row r="778" spans="1:12" ht="13.5" x14ac:dyDescent="0.25">
      <c r="A778" s="3">
        <f>RSI!A778</f>
        <v>0</v>
      </c>
      <c r="B778" s="2">
        <f>RSI!B778</f>
        <v>0</v>
      </c>
      <c r="C778" s="2">
        <f>RSI!I778</f>
        <v>100</v>
      </c>
      <c r="D778" s="2">
        <f>MACD!E778</f>
        <v>0</v>
      </c>
      <c r="E778" s="2">
        <f>MACD!F778</f>
        <v>0</v>
      </c>
      <c r="F778" s="2">
        <f>'Moving Avg'!D778</f>
        <v>0</v>
      </c>
      <c r="G778" s="2">
        <f>'Moving Avg'!F778</f>
        <v>0</v>
      </c>
      <c r="H778" s="2">
        <f>'Moving Avg'!G778</f>
        <v>0</v>
      </c>
      <c r="I778" s="2">
        <f>'Moving Avg'!H778</f>
        <v>0</v>
      </c>
      <c r="J778" s="5" t="str">
        <f>OBV!F778</f>
        <v>NEUTRAL</v>
      </c>
      <c r="K778" s="5" t="e">
        <f>OBV!G778</f>
        <v>#DIV/0!</v>
      </c>
      <c r="L778" s="5" t="str">
        <f>OBV!H778</f>
        <v>NEUTRAL</v>
      </c>
    </row>
    <row r="779" spans="1:12" ht="13.5" x14ac:dyDescent="0.25">
      <c r="A779" s="3">
        <f>RSI!A779</f>
        <v>0</v>
      </c>
      <c r="B779" s="2">
        <f>RSI!B779</f>
        <v>0</v>
      </c>
      <c r="C779" s="2">
        <f>RSI!I779</f>
        <v>100</v>
      </c>
      <c r="D779" s="2">
        <f>MACD!E779</f>
        <v>0</v>
      </c>
      <c r="E779" s="2">
        <f>MACD!F779</f>
        <v>0</v>
      </c>
      <c r="F779" s="2">
        <f>'Moving Avg'!D779</f>
        <v>0</v>
      </c>
      <c r="G779" s="2">
        <f>'Moving Avg'!F779</f>
        <v>0</v>
      </c>
      <c r="H779" s="2">
        <f>'Moving Avg'!G779</f>
        <v>0</v>
      </c>
      <c r="I779" s="2">
        <f>'Moving Avg'!H779</f>
        <v>0</v>
      </c>
      <c r="J779" s="5" t="str">
        <f>OBV!F779</f>
        <v>NEUTRAL</v>
      </c>
      <c r="K779" s="5" t="e">
        <f>OBV!G779</f>
        <v>#DIV/0!</v>
      </c>
      <c r="L779" s="5" t="str">
        <f>OBV!H779</f>
        <v>NEUTRAL</v>
      </c>
    </row>
    <row r="780" spans="1:12" ht="13.5" x14ac:dyDescent="0.25">
      <c r="A780" s="3">
        <f>RSI!A780</f>
        <v>0</v>
      </c>
      <c r="B780" s="2">
        <f>RSI!B780</f>
        <v>0</v>
      </c>
      <c r="C780" s="2">
        <f>RSI!I780</f>
        <v>100</v>
      </c>
      <c r="D780" s="2">
        <f>MACD!E780</f>
        <v>0</v>
      </c>
      <c r="E780" s="2">
        <f>MACD!F780</f>
        <v>0</v>
      </c>
      <c r="F780" s="2">
        <f>'Moving Avg'!D780</f>
        <v>0</v>
      </c>
      <c r="G780" s="2">
        <f>'Moving Avg'!F780</f>
        <v>0</v>
      </c>
      <c r="H780" s="2">
        <f>'Moving Avg'!G780</f>
        <v>0</v>
      </c>
      <c r="I780" s="2">
        <f>'Moving Avg'!H780</f>
        <v>0</v>
      </c>
      <c r="J780" s="5" t="str">
        <f>OBV!F780</f>
        <v>NEUTRAL</v>
      </c>
      <c r="K780" s="5" t="e">
        <f>OBV!G780</f>
        <v>#DIV/0!</v>
      </c>
      <c r="L780" s="5" t="str">
        <f>OBV!H780</f>
        <v>NEUTRAL</v>
      </c>
    </row>
    <row r="781" spans="1:12" ht="13.5" x14ac:dyDescent="0.25">
      <c r="A781" s="3">
        <f>RSI!A781</f>
        <v>0</v>
      </c>
      <c r="B781" s="2">
        <f>RSI!B781</f>
        <v>0</v>
      </c>
      <c r="C781" s="2">
        <f>RSI!I781</f>
        <v>100</v>
      </c>
      <c r="D781" s="2">
        <f>MACD!E781</f>
        <v>0</v>
      </c>
      <c r="E781" s="2">
        <f>MACD!F781</f>
        <v>0</v>
      </c>
      <c r="F781" s="2">
        <f>'Moving Avg'!D781</f>
        <v>0</v>
      </c>
      <c r="G781" s="2">
        <f>'Moving Avg'!F781</f>
        <v>0</v>
      </c>
      <c r="H781" s="2">
        <f>'Moving Avg'!G781</f>
        <v>0</v>
      </c>
      <c r="I781" s="2">
        <f>'Moving Avg'!H781</f>
        <v>0</v>
      </c>
      <c r="J781" s="5" t="str">
        <f>OBV!F781</f>
        <v>NEUTRAL</v>
      </c>
      <c r="K781" s="5" t="e">
        <f>OBV!G781</f>
        <v>#DIV/0!</v>
      </c>
      <c r="L781" s="5" t="str">
        <f>OBV!H781</f>
        <v>NEUTRAL</v>
      </c>
    </row>
    <row r="782" spans="1:12" ht="13.5" x14ac:dyDescent="0.25">
      <c r="A782" s="3">
        <f>RSI!A782</f>
        <v>0</v>
      </c>
      <c r="B782" s="2">
        <f>RSI!B782</f>
        <v>0</v>
      </c>
      <c r="C782" s="2">
        <f>RSI!I782</f>
        <v>100</v>
      </c>
      <c r="D782" s="2">
        <f>MACD!E782</f>
        <v>0</v>
      </c>
      <c r="E782" s="2">
        <f>MACD!F782</f>
        <v>0</v>
      </c>
      <c r="F782" s="2">
        <f>'Moving Avg'!D782</f>
        <v>0</v>
      </c>
      <c r="G782" s="2">
        <f>'Moving Avg'!F782</f>
        <v>0</v>
      </c>
      <c r="H782" s="2">
        <f>'Moving Avg'!G782</f>
        <v>0</v>
      </c>
      <c r="I782" s="2">
        <f>'Moving Avg'!H782</f>
        <v>0</v>
      </c>
      <c r="J782" s="5" t="str">
        <f>OBV!F782</f>
        <v>NEUTRAL</v>
      </c>
      <c r="K782" s="5" t="e">
        <f>OBV!G782</f>
        <v>#DIV/0!</v>
      </c>
      <c r="L782" s="5" t="str">
        <f>OBV!H782</f>
        <v>NEUTRAL</v>
      </c>
    </row>
    <row r="783" spans="1:12" ht="13.5" x14ac:dyDescent="0.25">
      <c r="A783" s="3">
        <f>RSI!A783</f>
        <v>0</v>
      </c>
      <c r="B783" s="2">
        <f>RSI!B783</f>
        <v>0</v>
      </c>
      <c r="C783" s="2">
        <f>RSI!I783</f>
        <v>100</v>
      </c>
      <c r="D783" s="2">
        <f>MACD!E783</f>
        <v>0</v>
      </c>
      <c r="E783" s="2">
        <f>MACD!F783</f>
        <v>0</v>
      </c>
      <c r="F783" s="2">
        <f>'Moving Avg'!D783</f>
        <v>0</v>
      </c>
      <c r="G783" s="2">
        <f>'Moving Avg'!F783</f>
        <v>0</v>
      </c>
      <c r="H783" s="2">
        <f>'Moving Avg'!G783</f>
        <v>0</v>
      </c>
      <c r="I783" s="2">
        <f>'Moving Avg'!H783</f>
        <v>0</v>
      </c>
      <c r="J783" s="5" t="str">
        <f>OBV!F783</f>
        <v>NEUTRAL</v>
      </c>
      <c r="K783" s="5" t="e">
        <f>OBV!G783</f>
        <v>#DIV/0!</v>
      </c>
      <c r="L783" s="5" t="str">
        <f>OBV!H783</f>
        <v>NEUTRAL</v>
      </c>
    </row>
    <row r="784" spans="1:12" ht="13.5" x14ac:dyDescent="0.25">
      <c r="A784" s="3">
        <f>RSI!A784</f>
        <v>0</v>
      </c>
      <c r="B784" s="2">
        <f>RSI!B784</f>
        <v>0</v>
      </c>
      <c r="C784" s="2">
        <f>RSI!I784</f>
        <v>100</v>
      </c>
      <c r="D784" s="2">
        <f>MACD!E784</f>
        <v>0</v>
      </c>
      <c r="E784" s="2">
        <f>MACD!F784</f>
        <v>0</v>
      </c>
      <c r="F784" s="2">
        <f>'Moving Avg'!D784</f>
        <v>0</v>
      </c>
      <c r="G784" s="2">
        <f>'Moving Avg'!F784</f>
        <v>0</v>
      </c>
      <c r="H784" s="2">
        <f>'Moving Avg'!G784</f>
        <v>0</v>
      </c>
      <c r="I784" s="2">
        <f>'Moving Avg'!H784</f>
        <v>0</v>
      </c>
      <c r="J784" s="5" t="str">
        <f>OBV!F784</f>
        <v>NEUTRAL</v>
      </c>
      <c r="K784" s="5" t="e">
        <f>OBV!G784</f>
        <v>#DIV/0!</v>
      </c>
      <c r="L784" s="5" t="str">
        <f>OBV!H784</f>
        <v>NEUTRAL</v>
      </c>
    </row>
    <row r="785" spans="1:12" ht="13.5" x14ac:dyDescent="0.25">
      <c r="A785" s="3">
        <f>RSI!A785</f>
        <v>0</v>
      </c>
      <c r="B785" s="2">
        <f>RSI!B785</f>
        <v>0</v>
      </c>
      <c r="C785" s="2">
        <f>RSI!I785</f>
        <v>100</v>
      </c>
      <c r="D785" s="2">
        <f>MACD!E785</f>
        <v>0</v>
      </c>
      <c r="E785" s="2">
        <f>MACD!F785</f>
        <v>0</v>
      </c>
      <c r="F785" s="2">
        <f>'Moving Avg'!D785</f>
        <v>0</v>
      </c>
      <c r="G785" s="2">
        <f>'Moving Avg'!F785</f>
        <v>0</v>
      </c>
      <c r="H785" s="2">
        <f>'Moving Avg'!G785</f>
        <v>0</v>
      </c>
      <c r="I785" s="2">
        <f>'Moving Avg'!H785</f>
        <v>0</v>
      </c>
      <c r="J785" s="5" t="str">
        <f>OBV!F785</f>
        <v>NEUTRAL</v>
      </c>
      <c r="K785" s="5" t="e">
        <f>OBV!G785</f>
        <v>#DIV/0!</v>
      </c>
      <c r="L785" s="5" t="str">
        <f>OBV!H785</f>
        <v>NEUTRAL</v>
      </c>
    </row>
    <row r="786" spans="1:12" ht="13.5" x14ac:dyDescent="0.25">
      <c r="A786" s="3">
        <f>RSI!A786</f>
        <v>0</v>
      </c>
      <c r="B786" s="2">
        <f>RSI!B786</f>
        <v>0</v>
      </c>
      <c r="C786" s="2">
        <f>RSI!I786</f>
        <v>100</v>
      </c>
      <c r="D786" s="2">
        <f>MACD!E786</f>
        <v>0</v>
      </c>
      <c r="E786" s="2">
        <f>MACD!F786</f>
        <v>0</v>
      </c>
      <c r="F786" s="2">
        <f>'Moving Avg'!D786</f>
        <v>0</v>
      </c>
      <c r="G786" s="2">
        <f>'Moving Avg'!F786</f>
        <v>0</v>
      </c>
      <c r="H786" s="2">
        <f>'Moving Avg'!G786</f>
        <v>0</v>
      </c>
      <c r="I786" s="2">
        <f>'Moving Avg'!H786</f>
        <v>0</v>
      </c>
      <c r="J786" s="5" t="str">
        <f>OBV!F786</f>
        <v>NEUTRAL</v>
      </c>
      <c r="K786" s="5" t="e">
        <f>OBV!G786</f>
        <v>#DIV/0!</v>
      </c>
      <c r="L786" s="5" t="str">
        <f>OBV!H786</f>
        <v>NEUTRAL</v>
      </c>
    </row>
    <row r="787" spans="1:12" ht="13.5" x14ac:dyDescent="0.25">
      <c r="A787" s="3">
        <f>RSI!A787</f>
        <v>0</v>
      </c>
      <c r="B787" s="2">
        <f>RSI!B787</f>
        <v>0</v>
      </c>
      <c r="C787" s="2">
        <f>RSI!I787</f>
        <v>100</v>
      </c>
      <c r="D787" s="2">
        <f>MACD!E787</f>
        <v>0</v>
      </c>
      <c r="E787" s="2">
        <f>MACD!F787</f>
        <v>0</v>
      </c>
      <c r="F787" s="2">
        <f>'Moving Avg'!D787</f>
        <v>0</v>
      </c>
      <c r="G787" s="2">
        <f>'Moving Avg'!F787</f>
        <v>0</v>
      </c>
      <c r="H787" s="2">
        <f>'Moving Avg'!G787</f>
        <v>0</v>
      </c>
      <c r="I787" s="2">
        <f>'Moving Avg'!H787</f>
        <v>0</v>
      </c>
      <c r="J787" s="5" t="str">
        <f>OBV!F787</f>
        <v>NEUTRAL</v>
      </c>
      <c r="K787" s="5" t="e">
        <f>OBV!G787</f>
        <v>#DIV/0!</v>
      </c>
      <c r="L787" s="5" t="str">
        <f>OBV!H787</f>
        <v>NEUTRAL</v>
      </c>
    </row>
    <row r="788" spans="1:12" ht="13.5" x14ac:dyDescent="0.25">
      <c r="A788" s="3">
        <f>RSI!A788</f>
        <v>0</v>
      </c>
      <c r="B788" s="2">
        <f>RSI!B788</f>
        <v>0</v>
      </c>
      <c r="C788" s="2">
        <f>RSI!I788</f>
        <v>100</v>
      </c>
      <c r="D788" s="2">
        <f>MACD!E788</f>
        <v>0</v>
      </c>
      <c r="E788" s="2">
        <f>MACD!F788</f>
        <v>0</v>
      </c>
      <c r="F788" s="2">
        <f>'Moving Avg'!D788</f>
        <v>0</v>
      </c>
      <c r="G788" s="2">
        <f>'Moving Avg'!F788</f>
        <v>0</v>
      </c>
      <c r="H788" s="2">
        <f>'Moving Avg'!G788</f>
        <v>0</v>
      </c>
      <c r="I788" s="2">
        <f>'Moving Avg'!H788</f>
        <v>0</v>
      </c>
      <c r="J788" s="5" t="str">
        <f>OBV!F788</f>
        <v>NEUTRAL</v>
      </c>
      <c r="K788" s="5" t="e">
        <f>OBV!G788</f>
        <v>#DIV/0!</v>
      </c>
      <c r="L788" s="5" t="str">
        <f>OBV!H788</f>
        <v>NEUTRAL</v>
      </c>
    </row>
    <row r="789" spans="1:12" ht="13.5" x14ac:dyDescent="0.25">
      <c r="A789" s="3">
        <f>RSI!A789</f>
        <v>0</v>
      </c>
      <c r="B789" s="2">
        <f>RSI!B789</f>
        <v>0</v>
      </c>
      <c r="C789" s="2">
        <f>RSI!I789</f>
        <v>100</v>
      </c>
      <c r="D789" s="2">
        <f>MACD!E789</f>
        <v>0</v>
      </c>
      <c r="E789" s="2">
        <f>MACD!F789</f>
        <v>0</v>
      </c>
      <c r="F789" s="2">
        <f>'Moving Avg'!D789</f>
        <v>0</v>
      </c>
      <c r="G789" s="2">
        <f>'Moving Avg'!F789</f>
        <v>0</v>
      </c>
      <c r="H789" s="2">
        <f>'Moving Avg'!G789</f>
        <v>0</v>
      </c>
      <c r="I789" s="2">
        <f>'Moving Avg'!H789</f>
        <v>0</v>
      </c>
      <c r="J789" s="5" t="str">
        <f>OBV!F789</f>
        <v>NEUTRAL</v>
      </c>
      <c r="K789" s="5" t="e">
        <f>OBV!G789</f>
        <v>#DIV/0!</v>
      </c>
      <c r="L789" s="5" t="str">
        <f>OBV!H789</f>
        <v>NEUTRAL</v>
      </c>
    </row>
    <row r="790" spans="1:12" ht="13.5" x14ac:dyDescent="0.25">
      <c r="A790" s="3">
        <f>RSI!A790</f>
        <v>0</v>
      </c>
      <c r="B790" s="2">
        <f>RSI!B790</f>
        <v>0</v>
      </c>
      <c r="C790" s="2">
        <f>RSI!I790</f>
        <v>100</v>
      </c>
      <c r="D790" s="2">
        <f>MACD!E790</f>
        <v>0</v>
      </c>
      <c r="E790" s="2">
        <f>MACD!F790</f>
        <v>0</v>
      </c>
      <c r="F790" s="2">
        <f>'Moving Avg'!D790</f>
        <v>0</v>
      </c>
      <c r="G790" s="2">
        <f>'Moving Avg'!F790</f>
        <v>0</v>
      </c>
      <c r="H790" s="2">
        <f>'Moving Avg'!G790</f>
        <v>0</v>
      </c>
      <c r="I790" s="2">
        <f>'Moving Avg'!H790</f>
        <v>0</v>
      </c>
      <c r="J790" s="5" t="str">
        <f>OBV!F790</f>
        <v>NEUTRAL</v>
      </c>
      <c r="K790" s="5" t="e">
        <f>OBV!G790</f>
        <v>#DIV/0!</v>
      </c>
      <c r="L790" s="5" t="str">
        <f>OBV!H790</f>
        <v>NEUTRAL</v>
      </c>
    </row>
    <row r="791" spans="1:12" ht="13.5" x14ac:dyDescent="0.25">
      <c r="A791" s="3">
        <f>RSI!A791</f>
        <v>0</v>
      </c>
      <c r="B791" s="2">
        <f>RSI!B791</f>
        <v>0</v>
      </c>
      <c r="C791" s="2">
        <f>RSI!I791</f>
        <v>100</v>
      </c>
      <c r="D791" s="2">
        <f>MACD!E791</f>
        <v>0</v>
      </c>
      <c r="E791" s="2">
        <f>MACD!F791</f>
        <v>0</v>
      </c>
      <c r="F791" s="2">
        <f>'Moving Avg'!D791</f>
        <v>0</v>
      </c>
      <c r="G791" s="2">
        <f>'Moving Avg'!F791</f>
        <v>0</v>
      </c>
      <c r="H791" s="2">
        <f>'Moving Avg'!G791</f>
        <v>0</v>
      </c>
      <c r="I791" s="2">
        <f>'Moving Avg'!H791</f>
        <v>0</v>
      </c>
      <c r="J791" s="5" t="str">
        <f>OBV!F791</f>
        <v>NEUTRAL</v>
      </c>
      <c r="K791" s="5" t="e">
        <f>OBV!G791</f>
        <v>#DIV/0!</v>
      </c>
      <c r="L791" s="5" t="str">
        <f>OBV!H791</f>
        <v>NEUTRAL</v>
      </c>
    </row>
    <row r="792" spans="1:12" ht="13.5" x14ac:dyDescent="0.25">
      <c r="A792" s="3">
        <f>RSI!A792</f>
        <v>0</v>
      </c>
      <c r="B792" s="2">
        <f>RSI!B792</f>
        <v>0</v>
      </c>
      <c r="C792" s="2">
        <f>RSI!I792</f>
        <v>100</v>
      </c>
      <c r="D792" s="2">
        <f>MACD!E792</f>
        <v>0</v>
      </c>
      <c r="E792" s="2">
        <f>MACD!F792</f>
        <v>0</v>
      </c>
      <c r="F792" s="2">
        <f>'Moving Avg'!D792</f>
        <v>0</v>
      </c>
      <c r="G792" s="2">
        <f>'Moving Avg'!F792</f>
        <v>0</v>
      </c>
      <c r="H792" s="2">
        <f>'Moving Avg'!G792</f>
        <v>0</v>
      </c>
      <c r="I792" s="2">
        <f>'Moving Avg'!H792</f>
        <v>0</v>
      </c>
      <c r="J792" s="5" t="str">
        <f>OBV!F792</f>
        <v>NEUTRAL</v>
      </c>
      <c r="K792" s="5" t="e">
        <f>OBV!G792</f>
        <v>#DIV/0!</v>
      </c>
      <c r="L792" s="5" t="str">
        <f>OBV!H792</f>
        <v>NEUTRAL</v>
      </c>
    </row>
    <row r="793" spans="1:12" ht="13.5" x14ac:dyDescent="0.25">
      <c r="A793" s="3">
        <f>RSI!A793</f>
        <v>0</v>
      </c>
      <c r="B793" s="2">
        <f>RSI!B793</f>
        <v>0</v>
      </c>
      <c r="C793" s="2">
        <f>RSI!I793</f>
        <v>100</v>
      </c>
      <c r="D793" s="2">
        <f>MACD!E793</f>
        <v>0</v>
      </c>
      <c r="E793" s="2">
        <f>MACD!F793</f>
        <v>0</v>
      </c>
      <c r="F793" s="2">
        <f>'Moving Avg'!D793</f>
        <v>0</v>
      </c>
      <c r="G793" s="2">
        <f>'Moving Avg'!F793</f>
        <v>0</v>
      </c>
      <c r="H793" s="2">
        <f>'Moving Avg'!G793</f>
        <v>0</v>
      </c>
      <c r="I793" s="2">
        <f>'Moving Avg'!H793</f>
        <v>0</v>
      </c>
      <c r="J793" s="5" t="str">
        <f>OBV!F793</f>
        <v>NEUTRAL</v>
      </c>
      <c r="K793" s="5" t="e">
        <f>OBV!G793</f>
        <v>#DIV/0!</v>
      </c>
      <c r="L793" s="5" t="str">
        <f>OBV!H793</f>
        <v>NEUTRAL</v>
      </c>
    </row>
    <row r="794" spans="1:12" ht="13.5" x14ac:dyDescent="0.25">
      <c r="A794" s="3">
        <f>RSI!A794</f>
        <v>0</v>
      </c>
      <c r="B794" s="2">
        <f>RSI!B794</f>
        <v>0</v>
      </c>
      <c r="C794" s="2">
        <f>RSI!I794</f>
        <v>100</v>
      </c>
      <c r="D794" s="2">
        <f>MACD!E794</f>
        <v>0</v>
      </c>
      <c r="E794" s="2">
        <f>MACD!F794</f>
        <v>0</v>
      </c>
      <c r="F794" s="2">
        <f>'Moving Avg'!D794</f>
        <v>0</v>
      </c>
      <c r="G794" s="2">
        <f>'Moving Avg'!F794</f>
        <v>0</v>
      </c>
      <c r="H794" s="2">
        <f>'Moving Avg'!G794</f>
        <v>0</v>
      </c>
      <c r="I794" s="2">
        <f>'Moving Avg'!H794</f>
        <v>0</v>
      </c>
      <c r="J794" s="5" t="str">
        <f>OBV!F794</f>
        <v>NEUTRAL</v>
      </c>
      <c r="K794" s="5" t="e">
        <f>OBV!G794</f>
        <v>#DIV/0!</v>
      </c>
      <c r="L794" s="5" t="str">
        <f>OBV!H794</f>
        <v>NEUTRAL</v>
      </c>
    </row>
    <row r="795" spans="1:12" ht="13.5" x14ac:dyDescent="0.25">
      <c r="A795" s="3">
        <f>RSI!A795</f>
        <v>0</v>
      </c>
      <c r="B795" s="2">
        <f>RSI!B795</f>
        <v>0</v>
      </c>
      <c r="C795" s="2">
        <f>RSI!I795</f>
        <v>100</v>
      </c>
      <c r="D795" s="2">
        <f>MACD!E795</f>
        <v>0</v>
      </c>
      <c r="E795" s="2">
        <f>MACD!F795</f>
        <v>0</v>
      </c>
      <c r="F795" s="2">
        <f>'Moving Avg'!D795</f>
        <v>0</v>
      </c>
      <c r="G795" s="2">
        <f>'Moving Avg'!F795</f>
        <v>0</v>
      </c>
      <c r="H795" s="2">
        <f>'Moving Avg'!G795</f>
        <v>0</v>
      </c>
      <c r="I795" s="2">
        <f>'Moving Avg'!H795</f>
        <v>0</v>
      </c>
      <c r="J795" s="5" t="str">
        <f>OBV!F795</f>
        <v>NEUTRAL</v>
      </c>
      <c r="K795" s="5" t="e">
        <f>OBV!G795</f>
        <v>#DIV/0!</v>
      </c>
      <c r="L795" s="5" t="str">
        <f>OBV!H795</f>
        <v>NEUTRAL</v>
      </c>
    </row>
    <row r="796" spans="1:12" ht="13.5" x14ac:dyDescent="0.25">
      <c r="A796" s="3">
        <f>RSI!A796</f>
        <v>0</v>
      </c>
      <c r="B796" s="2">
        <f>RSI!B796</f>
        <v>0</v>
      </c>
      <c r="C796" s="2">
        <f>RSI!I796</f>
        <v>100</v>
      </c>
      <c r="D796" s="2">
        <f>MACD!E796</f>
        <v>0</v>
      </c>
      <c r="E796" s="2">
        <f>MACD!F796</f>
        <v>0</v>
      </c>
      <c r="F796" s="2">
        <f>'Moving Avg'!D796</f>
        <v>0</v>
      </c>
      <c r="G796" s="2">
        <f>'Moving Avg'!F796</f>
        <v>0</v>
      </c>
      <c r="H796" s="2">
        <f>'Moving Avg'!G796</f>
        <v>0</v>
      </c>
      <c r="I796" s="2">
        <f>'Moving Avg'!H796</f>
        <v>0</v>
      </c>
      <c r="J796" s="5" t="str">
        <f>OBV!F796</f>
        <v>NEUTRAL</v>
      </c>
      <c r="K796" s="5" t="e">
        <f>OBV!G796</f>
        <v>#DIV/0!</v>
      </c>
      <c r="L796" s="5" t="str">
        <f>OBV!H796</f>
        <v>NEUTRAL</v>
      </c>
    </row>
    <row r="797" spans="1:12" ht="13.5" x14ac:dyDescent="0.25">
      <c r="A797" s="3">
        <f>RSI!A797</f>
        <v>0</v>
      </c>
      <c r="B797" s="2">
        <f>RSI!B797</f>
        <v>0</v>
      </c>
      <c r="C797" s="2">
        <f>RSI!I797</f>
        <v>100</v>
      </c>
      <c r="D797" s="2">
        <f>MACD!E797</f>
        <v>0</v>
      </c>
      <c r="E797" s="2">
        <f>MACD!F797</f>
        <v>0</v>
      </c>
      <c r="F797" s="2">
        <f>'Moving Avg'!D797</f>
        <v>0</v>
      </c>
      <c r="G797" s="2">
        <f>'Moving Avg'!F797</f>
        <v>0</v>
      </c>
      <c r="H797" s="2">
        <f>'Moving Avg'!G797</f>
        <v>0</v>
      </c>
      <c r="I797" s="2">
        <f>'Moving Avg'!H797</f>
        <v>0</v>
      </c>
      <c r="J797" s="5" t="str">
        <f>OBV!F797</f>
        <v>NEUTRAL</v>
      </c>
      <c r="K797" s="5" t="e">
        <f>OBV!G797</f>
        <v>#DIV/0!</v>
      </c>
      <c r="L797" s="5" t="str">
        <f>OBV!H797</f>
        <v>NEUTRAL</v>
      </c>
    </row>
    <row r="798" spans="1:12" ht="13.5" x14ac:dyDescent="0.25">
      <c r="A798" s="3">
        <f>RSI!A798</f>
        <v>0</v>
      </c>
      <c r="B798" s="2">
        <f>RSI!B798</f>
        <v>0</v>
      </c>
      <c r="C798" s="2">
        <f>RSI!I798</f>
        <v>100</v>
      </c>
      <c r="D798" s="2">
        <f>MACD!E798</f>
        <v>0</v>
      </c>
      <c r="E798" s="2">
        <f>MACD!F798</f>
        <v>0</v>
      </c>
      <c r="F798" s="2">
        <f>'Moving Avg'!D798</f>
        <v>0</v>
      </c>
      <c r="G798" s="2">
        <f>'Moving Avg'!F798</f>
        <v>0</v>
      </c>
      <c r="H798" s="2">
        <f>'Moving Avg'!G798</f>
        <v>0</v>
      </c>
      <c r="I798" s="2">
        <f>'Moving Avg'!H798</f>
        <v>0</v>
      </c>
      <c r="J798" s="5" t="str">
        <f>OBV!F798</f>
        <v>NEUTRAL</v>
      </c>
      <c r="K798" s="5" t="e">
        <f>OBV!G798</f>
        <v>#DIV/0!</v>
      </c>
      <c r="L798" s="5" t="str">
        <f>OBV!H798</f>
        <v>NEUTRAL</v>
      </c>
    </row>
    <row r="799" spans="1:12" ht="13.5" x14ac:dyDescent="0.25">
      <c r="A799" s="3">
        <f>RSI!A799</f>
        <v>0</v>
      </c>
      <c r="B799" s="2">
        <f>RSI!B799</f>
        <v>0</v>
      </c>
      <c r="C799" s="2">
        <f>RSI!I799</f>
        <v>100</v>
      </c>
      <c r="D799" s="2">
        <f>MACD!E799</f>
        <v>0</v>
      </c>
      <c r="E799" s="2">
        <f>MACD!F799</f>
        <v>0</v>
      </c>
      <c r="F799" s="2">
        <f>'Moving Avg'!D799</f>
        <v>0</v>
      </c>
      <c r="G799" s="2">
        <f>'Moving Avg'!F799</f>
        <v>0</v>
      </c>
      <c r="H799" s="2">
        <f>'Moving Avg'!G799</f>
        <v>0</v>
      </c>
      <c r="I799" s="2">
        <f>'Moving Avg'!H799</f>
        <v>0</v>
      </c>
      <c r="J799" s="5" t="str">
        <f>OBV!F799</f>
        <v>NEUTRAL</v>
      </c>
      <c r="K799" s="5" t="e">
        <f>OBV!G799</f>
        <v>#DIV/0!</v>
      </c>
      <c r="L799" s="5" t="str">
        <f>OBV!H799</f>
        <v>NEUTRAL</v>
      </c>
    </row>
    <row r="800" spans="1:12" ht="13.5" x14ac:dyDescent="0.25">
      <c r="A800" s="3">
        <f>RSI!A800</f>
        <v>0</v>
      </c>
      <c r="B800" s="2">
        <f>RSI!B800</f>
        <v>0</v>
      </c>
      <c r="C800" s="2">
        <f>RSI!I800</f>
        <v>100</v>
      </c>
      <c r="D800" s="2">
        <f>MACD!E800</f>
        <v>0</v>
      </c>
      <c r="E800" s="2">
        <f>MACD!F800</f>
        <v>0</v>
      </c>
      <c r="F800" s="2">
        <f>'Moving Avg'!D800</f>
        <v>0</v>
      </c>
      <c r="G800" s="2">
        <f>'Moving Avg'!F800</f>
        <v>0</v>
      </c>
      <c r="H800" s="2">
        <f>'Moving Avg'!G800</f>
        <v>0</v>
      </c>
      <c r="I800" s="2">
        <f>'Moving Avg'!H800</f>
        <v>0</v>
      </c>
      <c r="J800" s="5" t="str">
        <f>OBV!F800</f>
        <v>NEUTRAL</v>
      </c>
      <c r="K800" s="5" t="e">
        <f>OBV!G800</f>
        <v>#DIV/0!</v>
      </c>
      <c r="L800" s="5" t="str">
        <f>OBV!H800</f>
        <v>NEUTRAL</v>
      </c>
    </row>
    <row r="801" spans="1:12" ht="13.5" x14ac:dyDescent="0.25">
      <c r="A801" s="3">
        <f>RSI!A801</f>
        <v>0</v>
      </c>
      <c r="B801" s="2">
        <f>RSI!B801</f>
        <v>0</v>
      </c>
      <c r="C801" s="2">
        <f>RSI!I801</f>
        <v>100</v>
      </c>
      <c r="D801" s="2">
        <f>MACD!E801</f>
        <v>0</v>
      </c>
      <c r="E801" s="2">
        <f>MACD!F801</f>
        <v>0</v>
      </c>
      <c r="F801" s="2">
        <f>'Moving Avg'!D801</f>
        <v>0</v>
      </c>
      <c r="G801" s="2">
        <f>'Moving Avg'!F801</f>
        <v>0</v>
      </c>
      <c r="H801" s="2">
        <f>'Moving Avg'!G801</f>
        <v>0</v>
      </c>
      <c r="I801" s="2">
        <f>'Moving Avg'!H801</f>
        <v>0</v>
      </c>
      <c r="J801" s="5" t="str">
        <f>OBV!F801</f>
        <v>NEUTRAL</v>
      </c>
      <c r="K801" s="5" t="e">
        <f>OBV!G801</f>
        <v>#DIV/0!</v>
      </c>
      <c r="L801" s="5" t="str">
        <f>OBV!H801</f>
        <v>NEUTRAL</v>
      </c>
    </row>
    <row r="802" spans="1:12" ht="13.5" x14ac:dyDescent="0.25">
      <c r="A802" s="3">
        <f>RSI!A802</f>
        <v>0</v>
      </c>
      <c r="B802" s="2">
        <f>RSI!B802</f>
        <v>0</v>
      </c>
      <c r="C802" s="2">
        <f>RSI!I802</f>
        <v>100</v>
      </c>
      <c r="D802" s="2">
        <f>MACD!E802</f>
        <v>0</v>
      </c>
      <c r="E802" s="2">
        <f>MACD!F802</f>
        <v>0</v>
      </c>
      <c r="F802" s="2">
        <f>'Moving Avg'!D802</f>
        <v>0</v>
      </c>
      <c r="G802" s="2">
        <f>'Moving Avg'!F802</f>
        <v>0</v>
      </c>
      <c r="H802" s="2">
        <f>'Moving Avg'!G802</f>
        <v>0</v>
      </c>
      <c r="I802" s="2">
        <f>'Moving Avg'!H802</f>
        <v>0</v>
      </c>
      <c r="J802" s="5" t="str">
        <f>OBV!F802</f>
        <v>NEUTRAL</v>
      </c>
      <c r="K802" s="5" t="e">
        <f>OBV!G802</f>
        <v>#DIV/0!</v>
      </c>
      <c r="L802" s="5" t="str">
        <f>OBV!H802</f>
        <v>NEUTRAL</v>
      </c>
    </row>
    <row r="803" spans="1:12" ht="13.5" x14ac:dyDescent="0.25">
      <c r="A803" s="3">
        <f>RSI!A803</f>
        <v>0</v>
      </c>
      <c r="B803" s="2">
        <f>RSI!B803</f>
        <v>0</v>
      </c>
      <c r="C803" s="2">
        <f>RSI!I803</f>
        <v>100</v>
      </c>
      <c r="D803" s="2">
        <f>MACD!E803</f>
        <v>0</v>
      </c>
      <c r="E803" s="2">
        <f>MACD!F803</f>
        <v>0</v>
      </c>
      <c r="F803" s="2">
        <f>'Moving Avg'!D803</f>
        <v>0</v>
      </c>
      <c r="G803" s="2">
        <f>'Moving Avg'!F803</f>
        <v>0</v>
      </c>
      <c r="H803" s="2">
        <f>'Moving Avg'!G803</f>
        <v>0</v>
      </c>
      <c r="I803" s="2">
        <f>'Moving Avg'!H803</f>
        <v>0</v>
      </c>
      <c r="J803" s="5" t="str">
        <f>OBV!F803</f>
        <v>NEUTRAL</v>
      </c>
      <c r="K803" s="5" t="e">
        <f>OBV!G803</f>
        <v>#DIV/0!</v>
      </c>
      <c r="L803" s="5" t="str">
        <f>OBV!H803</f>
        <v>NEUTRAL</v>
      </c>
    </row>
    <row r="804" spans="1:12" ht="13.5" x14ac:dyDescent="0.25">
      <c r="A804" s="3">
        <f>RSI!A804</f>
        <v>0</v>
      </c>
      <c r="B804" s="2">
        <f>RSI!B804</f>
        <v>0</v>
      </c>
      <c r="C804" s="2">
        <f>RSI!I804</f>
        <v>100</v>
      </c>
      <c r="D804" s="2">
        <f>MACD!E804</f>
        <v>0</v>
      </c>
      <c r="E804" s="2">
        <f>MACD!F804</f>
        <v>0</v>
      </c>
      <c r="F804" s="2">
        <f>'Moving Avg'!D804</f>
        <v>0</v>
      </c>
      <c r="G804" s="2">
        <f>'Moving Avg'!F804</f>
        <v>0</v>
      </c>
      <c r="H804" s="2">
        <f>'Moving Avg'!G804</f>
        <v>0</v>
      </c>
      <c r="I804" s="2">
        <f>'Moving Avg'!H804</f>
        <v>0</v>
      </c>
      <c r="J804" s="5" t="str">
        <f>OBV!F804</f>
        <v>NEUTRAL</v>
      </c>
      <c r="K804" s="5" t="e">
        <f>OBV!G804</f>
        <v>#DIV/0!</v>
      </c>
      <c r="L804" s="5" t="str">
        <f>OBV!H804</f>
        <v>NEUTRAL</v>
      </c>
    </row>
    <row r="805" spans="1:12" ht="13.5" x14ac:dyDescent="0.25">
      <c r="A805" s="3">
        <f>RSI!A805</f>
        <v>0</v>
      </c>
      <c r="B805" s="2">
        <f>RSI!B805</f>
        <v>0</v>
      </c>
      <c r="C805" s="2">
        <f>RSI!I805</f>
        <v>100</v>
      </c>
      <c r="D805" s="2">
        <f>MACD!E805</f>
        <v>0</v>
      </c>
      <c r="E805" s="2">
        <f>MACD!F805</f>
        <v>0</v>
      </c>
      <c r="F805" s="2">
        <f>'Moving Avg'!D805</f>
        <v>0</v>
      </c>
      <c r="G805" s="2">
        <f>'Moving Avg'!F805</f>
        <v>0</v>
      </c>
      <c r="H805" s="2">
        <f>'Moving Avg'!G805</f>
        <v>0</v>
      </c>
      <c r="I805" s="2">
        <f>'Moving Avg'!H805</f>
        <v>0</v>
      </c>
      <c r="J805" s="5" t="str">
        <f>OBV!F805</f>
        <v>NEUTRAL</v>
      </c>
      <c r="K805" s="5" t="e">
        <f>OBV!G805</f>
        <v>#DIV/0!</v>
      </c>
      <c r="L805" s="5" t="str">
        <f>OBV!H805</f>
        <v>NEUTRAL</v>
      </c>
    </row>
    <row r="806" spans="1:12" ht="13.5" x14ac:dyDescent="0.25">
      <c r="A806" s="3">
        <f>RSI!A806</f>
        <v>0</v>
      </c>
      <c r="B806" s="2">
        <f>RSI!B806</f>
        <v>0</v>
      </c>
      <c r="C806" s="2">
        <f>RSI!I806</f>
        <v>100</v>
      </c>
      <c r="D806" s="2">
        <f>MACD!E806</f>
        <v>0</v>
      </c>
      <c r="E806" s="2">
        <f>MACD!F806</f>
        <v>0</v>
      </c>
      <c r="F806" s="2">
        <f>'Moving Avg'!D806</f>
        <v>0</v>
      </c>
      <c r="G806" s="2">
        <f>'Moving Avg'!F806</f>
        <v>0</v>
      </c>
      <c r="H806" s="2">
        <f>'Moving Avg'!G806</f>
        <v>0</v>
      </c>
      <c r="I806" s="2">
        <f>'Moving Avg'!H806</f>
        <v>0</v>
      </c>
      <c r="J806" s="5" t="str">
        <f>OBV!F806</f>
        <v>NEUTRAL</v>
      </c>
      <c r="K806" s="5" t="e">
        <f>OBV!G806</f>
        <v>#DIV/0!</v>
      </c>
      <c r="L806" s="5" t="str">
        <f>OBV!H806</f>
        <v>NEUTRAL</v>
      </c>
    </row>
    <row r="807" spans="1:12" ht="13.5" x14ac:dyDescent="0.25">
      <c r="A807" s="3">
        <f>RSI!A807</f>
        <v>0</v>
      </c>
      <c r="B807" s="2">
        <f>RSI!B807</f>
        <v>0</v>
      </c>
      <c r="C807" s="2">
        <f>RSI!I807</f>
        <v>100</v>
      </c>
      <c r="D807" s="2">
        <f>MACD!E807</f>
        <v>0</v>
      </c>
      <c r="E807" s="2">
        <f>MACD!F807</f>
        <v>0</v>
      </c>
      <c r="F807" s="2">
        <f>'Moving Avg'!D807</f>
        <v>0</v>
      </c>
      <c r="G807" s="2">
        <f>'Moving Avg'!F807</f>
        <v>0</v>
      </c>
      <c r="H807" s="2">
        <f>'Moving Avg'!G807</f>
        <v>0</v>
      </c>
      <c r="I807" s="2">
        <f>'Moving Avg'!H807</f>
        <v>0</v>
      </c>
      <c r="J807" s="5" t="str">
        <f>OBV!F807</f>
        <v>NEUTRAL</v>
      </c>
      <c r="K807" s="5" t="e">
        <f>OBV!G807</f>
        <v>#DIV/0!</v>
      </c>
      <c r="L807" s="5" t="str">
        <f>OBV!H807</f>
        <v>NEUTRAL</v>
      </c>
    </row>
    <row r="808" spans="1:12" ht="13.5" x14ac:dyDescent="0.25">
      <c r="A808" s="3">
        <f>RSI!A808</f>
        <v>0</v>
      </c>
      <c r="B808" s="2">
        <f>RSI!B808</f>
        <v>0</v>
      </c>
      <c r="C808" s="2">
        <f>RSI!I808</f>
        <v>100</v>
      </c>
      <c r="D808" s="2">
        <f>MACD!E808</f>
        <v>0</v>
      </c>
      <c r="E808" s="2">
        <f>MACD!F808</f>
        <v>0</v>
      </c>
      <c r="F808" s="2">
        <f>'Moving Avg'!D808</f>
        <v>0</v>
      </c>
      <c r="G808" s="2">
        <f>'Moving Avg'!F808</f>
        <v>0</v>
      </c>
      <c r="H808" s="2">
        <f>'Moving Avg'!G808</f>
        <v>0</v>
      </c>
      <c r="I808" s="2">
        <f>'Moving Avg'!H808</f>
        <v>0</v>
      </c>
      <c r="J808" s="5" t="str">
        <f>OBV!F808</f>
        <v>NEUTRAL</v>
      </c>
      <c r="K808" s="5" t="e">
        <f>OBV!G808</f>
        <v>#DIV/0!</v>
      </c>
      <c r="L808" s="5" t="str">
        <f>OBV!H808</f>
        <v>NEUTRAL</v>
      </c>
    </row>
    <row r="809" spans="1:12" ht="13.5" x14ac:dyDescent="0.25">
      <c r="A809" s="3">
        <f>RSI!A809</f>
        <v>0</v>
      </c>
      <c r="B809" s="2">
        <f>RSI!B809</f>
        <v>0</v>
      </c>
      <c r="C809" s="2">
        <f>RSI!I809</f>
        <v>100</v>
      </c>
      <c r="D809" s="2">
        <f>MACD!E809</f>
        <v>0</v>
      </c>
      <c r="E809" s="2">
        <f>MACD!F809</f>
        <v>0</v>
      </c>
      <c r="F809" s="2">
        <f>'Moving Avg'!D809</f>
        <v>0</v>
      </c>
      <c r="G809" s="2">
        <f>'Moving Avg'!F809</f>
        <v>0</v>
      </c>
      <c r="H809" s="2">
        <f>'Moving Avg'!G809</f>
        <v>0</v>
      </c>
      <c r="I809" s="2">
        <f>'Moving Avg'!H809</f>
        <v>0</v>
      </c>
      <c r="J809" s="5" t="str">
        <f>OBV!F809</f>
        <v>NEUTRAL</v>
      </c>
      <c r="K809" s="5" t="e">
        <f>OBV!G809</f>
        <v>#DIV/0!</v>
      </c>
      <c r="L809" s="5" t="str">
        <f>OBV!H809</f>
        <v>NEUTRAL</v>
      </c>
    </row>
    <row r="810" spans="1:12" ht="13.5" x14ac:dyDescent="0.25">
      <c r="A810" s="3">
        <f>RSI!A810</f>
        <v>0</v>
      </c>
      <c r="B810" s="2">
        <f>RSI!B810</f>
        <v>0</v>
      </c>
      <c r="C810" s="2">
        <f>RSI!I810</f>
        <v>100</v>
      </c>
      <c r="D810" s="2">
        <f>MACD!E810</f>
        <v>0</v>
      </c>
      <c r="E810" s="2">
        <f>MACD!F810</f>
        <v>0</v>
      </c>
      <c r="F810" s="2">
        <f>'Moving Avg'!D810</f>
        <v>0</v>
      </c>
      <c r="G810" s="2">
        <f>'Moving Avg'!F810</f>
        <v>0</v>
      </c>
      <c r="H810" s="2">
        <f>'Moving Avg'!G810</f>
        <v>0</v>
      </c>
      <c r="I810" s="2">
        <f>'Moving Avg'!H810</f>
        <v>0</v>
      </c>
      <c r="J810" s="5" t="str">
        <f>OBV!F810</f>
        <v>NEUTRAL</v>
      </c>
      <c r="K810" s="5" t="e">
        <f>OBV!G810</f>
        <v>#DIV/0!</v>
      </c>
      <c r="L810" s="5" t="str">
        <f>OBV!H810</f>
        <v>NEUTRAL</v>
      </c>
    </row>
    <row r="811" spans="1:12" ht="13.5" x14ac:dyDescent="0.25">
      <c r="A811" s="3">
        <f>RSI!A811</f>
        <v>0</v>
      </c>
      <c r="B811" s="2">
        <f>RSI!B811</f>
        <v>0</v>
      </c>
      <c r="C811" s="2">
        <f>RSI!I811</f>
        <v>100</v>
      </c>
      <c r="D811" s="2">
        <f>MACD!E811</f>
        <v>0</v>
      </c>
      <c r="E811" s="2">
        <f>MACD!F811</f>
        <v>0</v>
      </c>
      <c r="F811" s="2">
        <f>'Moving Avg'!D811</f>
        <v>0</v>
      </c>
      <c r="G811" s="2">
        <f>'Moving Avg'!F811</f>
        <v>0</v>
      </c>
      <c r="H811" s="2">
        <f>'Moving Avg'!G811</f>
        <v>0</v>
      </c>
      <c r="I811" s="2">
        <f>'Moving Avg'!H811</f>
        <v>0</v>
      </c>
      <c r="J811" s="5" t="str">
        <f>OBV!F811</f>
        <v>NEUTRAL</v>
      </c>
      <c r="K811" s="5" t="e">
        <f>OBV!G811</f>
        <v>#DIV/0!</v>
      </c>
      <c r="L811" s="5" t="str">
        <f>OBV!H811</f>
        <v>NEUTRAL</v>
      </c>
    </row>
    <row r="812" spans="1:12" ht="13.5" x14ac:dyDescent="0.25">
      <c r="A812" s="3">
        <f>RSI!A812</f>
        <v>0</v>
      </c>
      <c r="B812" s="2">
        <f>RSI!B812</f>
        <v>0</v>
      </c>
      <c r="C812" s="2">
        <f>RSI!I812</f>
        <v>100</v>
      </c>
      <c r="D812" s="2">
        <f>MACD!E812</f>
        <v>0</v>
      </c>
      <c r="E812" s="2">
        <f>MACD!F812</f>
        <v>0</v>
      </c>
      <c r="F812" s="2">
        <f>'Moving Avg'!D812</f>
        <v>0</v>
      </c>
      <c r="G812" s="2">
        <f>'Moving Avg'!F812</f>
        <v>0</v>
      </c>
      <c r="H812" s="2">
        <f>'Moving Avg'!G812</f>
        <v>0</v>
      </c>
      <c r="I812" s="2">
        <f>'Moving Avg'!H812</f>
        <v>0</v>
      </c>
      <c r="J812" s="5" t="str">
        <f>OBV!F812</f>
        <v>NEUTRAL</v>
      </c>
      <c r="K812" s="5" t="e">
        <f>OBV!G812</f>
        <v>#DIV/0!</v>
      </c>
      <c r="L812" s="5" t="str">
        <f>OBV!H812</f>
        <v>NEUTRAL</v>
      </c>
    </row>
    <row r="813" spans="1:12" ht="13.5" x14ac:dyDescent="0.25">
      <c r="A813" s="3">
        <f>RSI!A813</f>
        <v>0</v>
      </c>
      <c r="B813" s="2">
        <f>RSI!B813</f>
        <v>0</v>
      </c>
      <c r="C813" s="2">
        <f>RSI!I813</f>
        <v>100</v>
      </c>
      <c r="D813" s="2">
        <f>MACD!E813</f>
        <v>0</v>
      </c>
      <c r="E813" s="2">
        <f>MACD!F813</f>
        <v>0</v>
      </c>
      <c r="F813" s="2">
        <f>'Moving Avg'!D813</f>
        <v>0</v>
      </c>
      <c r="G813" s="2">
        <f>'Moving Avg'!F813</f>
        <v>0</v>
      </c>
      <c r="H813" s="2">
        <f>'Moving Avg'!G813</f>
        <v>0</v>
      </c>
      <c r="I813" s="2">
        <f>'Moving Avg'!H813</f>
        <v>0</v>
      </c>
      <c r="J813" s="5" t="str">
        <f>OBV!F813</f>
        <v>NEUTRAL</v>
      </c>
      <c r="K813" s="5" t="e">
        <f>OBV!G813</f>
        <v>#DIV/0!</v>
      </c>
      <c r="L813" s="5" t="str">
        <f>OBV!H813</f>
        <v>NEUTRAL</v>
      </c>
    </row>
    <row r="814" spans="1:12" ht="13.5" x14ac:dyDescent="0.25">
      <c r="A814" s="3">
        <f>RSI!A814</f>
        <v>0</v>
      </c>
      <c r="B814" s="2">
        <f>RSI!B814</f>
        <v>0</v>
      </c>
      <c r="C814" s="2">
        <f>RSI!I814</f>
        <v>100</v>
      </c>
      <c r="D814" s="2">
        <f>MACD!E814</f>
        <v>0</v>
      </c>
      <c r="E814" s="2">
        <f>MACD!F814</f>
        <v>0</v>
      </c>
      <c r="F814" s="2">
        <f>'Moving Avg'!D814</f>
        <v>0</v>
      </c>
      <c r="G814" s="2">
        <f>'Moving Avg'!F814</f>
        <v>0</v>
      </c>
      <c r="H814" s="2">
        <f>'Moving Avg'!G814</f>
        <v>0</v>
      </c>
      <c r="I814" s="2">
        <f>'Moving Avg'!H814</f>
        <v>0</v>
      </c>
      <c r="J814" s="5" t="str">
        <f>OBV!F814</f>
        <v>NEUTRAL</v>
      </c>
      <c r="K814" s="5" t="e">
        <f>OBV!G814</f>
        <v>#DIV/0!</v>
      </c>
      <c r="L814" s="5" t="str">
        <f>OBV!H814</f>
        <v>NEUTRAL</v>
      </c>
    </row>
    <row r="815" spans="1:12" ht="13.5" x14ac:dyDescent="0.25">
      <c r="A815" s="3">
        <f>RSI!A815</f>
        <v>0</v>
      </c>
      <c r="B815" s="2">
        <f>RSI!B815</f>
        <v>0</v>
      </c>
      <c r="C815" s="2">
        <f>RSI!I815</f>
        <v>100</v>
      </c>
      <c r="D815" s="2">
        <f>MACD!E815</f>
        <v>0</v>
      </c>
      <c r="E815" s="2">
        <f>MACD!F815</f>
        <v>0</v>
      </c>
      <c r="F815" s="2">
        <f>'Moving Avg'!D815</f>
        <v>0</v>
      </c>
      <c r="G815" s="2">
        <f>'Moving Avg'!F815</f>
        <v>0</v>
      </c>
      <c r="H815" s="2">
        <f>'Moving Avg'!G815</f>
        <v>0</v>
      </c>
      <c r="I815" s="2">
        <f>'Moving Avg'!H815</f>
        <v>0</v>
      </c>
      <c r="J815" s="5" t="str">
        <f>OBV!F815</f>
        <v>NEUTRAL</v>
      </c>
      <c r="K815" s="5" t="e">
        <f>OBV!G815</f>
        <v>#DIV/0!</v>
      </c>
      <c r="L815" s="5" t="str">
        <f>OBV!H815</f>
        <v>NEUTRAL</v>
      </c>
    </row>
    <row r="816" spans="1:12" ht="13.5" x14ac:dyDescent="0.25">
      <c r="A816" s="3">
        <f>RSI!A816</f>
        <v>0</v>
      </c>
      <c r="B816" s="2">
        <f>RSI!B816</f>
        <v>0</v>
      </c>
      <c r="C816" s="2">
        <f>RSI!I816</f>
        <v>100</v>
      </c>
      <c r="D816" s="2">
        <f>MACD!E816</f>
        <v>0</v>
      </c>
      <c r="E816" s="2">
        <f>MACD!F816</f>
        <v>0</v>
      </c>
      <c r="F816" s="2">
        <f>'Moving Avg'!D816</f>
        <v>0</v>
      </c>
      <c r="G816" s="2">
        <f>'Moving Avg'!F816</f>
        <v>0</v>
      </c>
      <c r="H816" s="2">
        <f>'Moving Avg'!G816</f>
        <v>0</v>
      </c>
      <c r="I816" s="2">
        <f>'Moving Avg'!H816</f>
        <v>0</v>
      </c>
      <c r="J816" s="5" t="str">
        <f>OBV!F816</f>
        <v>NEUTRAL</v>
      </c>
      <c r="K816" s="5" t="e">
        <f>OBV!G816</f>
        <v>#DIV/0!</v>
      </c>
      <c r="L816" s="5" t="str">
        <f>OBV!H816</f>
        <v>NEUTRAL</v>
      </c>
    </row>
    <row r="817" spans="1:12" ht="13.5" x14ac:dyDescent="0.25">
      <c r="A817" s="3">
        <f>RSI!A817</f>
        <v>0</v>
      </c>
      <c r="B817" s="2">
        <f>RSI!B817</f>
        <v>0</v>
      </c>
      <c r="C817" s="2">
        <f>RSI!I817</f>
        <v>100</v>
      </c>
      <c r="D817" s="2">
        <f>MACD!E817</f>
        <v>0</v>
      </c>
      <c r="E817" s="2">
        <f>MACD!F817</f>
        <v>0</v>
      </c>
      <c r="F817" s="2">
        <f>'Moving Avg'!D817</f>
        <v>0</v>
      </c>
      <c r="G817" s="2">
        <f>'Moving Avg'!F817</f>
        <v>0</v>
      </c>
      <c r="H817" s="2">
        <f>'Moving Avg'!G817</f>
        <v>0</v>
      </c>
      <c r="I817" s="2">
        <f>'Moving Avg'!H817</f>
        <v>0</v>
      </c>
      <c r="J817" s="5" t="str">
        <f>OBV!F817</f>
        <v>NEUTRAL</v>
      </c>
      <c r="K817" s="5" t="e">
        <f>OBV!G817</f>
        <v>#DIV/0!</v>
      </c>
      <c r="L817" s="5" t="str">
        <f>OBV!H817</f>
        <v>NEUTRAL</v>
      </c>
    </row>
    <row r="818" spans="1:12" ht="13.5" x14ac:dyDescent="0.25">
      <c r="A818" s="3">
        <f>RSI!A818</f>
        <v>0</v>
      </c>
      <c r="B818" s="2">
        <f>RSI!B818</f>
        <v>0</v>
      </c>
      <c r="C818" s="2">
        <f>RSI!I818</f>
        <v>100</v>
      </c>
      <c r="D818" s="2">
        <f>MACD!E818</f>
        <v>0</v>
      </c>
      <c r="E818" s="2">
        <f>MACD!F818</f>
        <v>0</v>
      </c>
      <c r="F818" s="2">
        <f>'Moving Avg'!D818</f>
        <v>0</v>
      </c>
      <c r="G818" s="2">
        <f>'Moving Avg'!F818</f>
        <v>0</v>
      </c>
      <c r="H818" s="2">
        <f>'Moving Avg'!G818</f>
        <v>0</v>
      </c>
      <c r="I818" s="2">
        <f>'Moving Avg'!H818</f>
        <v>0</v>
      </c>
      <c r="J818" s="5" t="str">
        <f>OBV!F818</f>
        <v>NEUTRAL</v>
      </c>
      <c r="K818" s="5" t="e">
        <f>OBV!G818</f>
        <v>#DIV/0!</v>
      </c>
      <c r="L818" s="5" t="str">
        <f>OBV!H818</f>
        <v>NEUTRAL</v>
      </c>
    </row>
    <row r="819" spans="1:12" ht="13.5" x14ac:dyDescent="0.25">
      <c r="A819" s="3">
        <f>RSI!A819</f>
        <v>0</v>
      </c>
      <c r="B819" s="2">
        <f>RSI!B819</f>
        <v>0</v>
      </c>
      <c r="C819" s="2">
        <f>RSI!I819</f>
        <v>100</v>
      </c>
      <c r="D819" s="2">
        <f>MACD!E819</f>
        <v>0</v>
      </c>
      <c r="E819" s="2">
        <f>MACD!F819</f>
        <v>0</v>
      </c>
      <c r="F819" s="2">
        <f>'Moving Avg'!D819</f>
        <v>0</v>
      </c>
      <c r="G819" s="2">
        <f>'Moving Avg'!F819</f>
        <v>0</v>
      </c>
      <c r="H819" s="2">
        <f>'Moving Avg'!G819</f>
        <v>0</v>
      </c>
      <c r="I819" s="2">
        <f>'Moving Avg'!H819</f>
        <v>0</v>
      </c>
      <c r="J819" s="5" t="str">
        <f>OBV!F819</f>
        <v>NEUTRAL</v>
      </c>
      <c r="K819" s="5" t="e">
        <f>OBV!G819</f>
        <v>#DIV/0!</v>
      </c>
      <c r="L819" s="5" t="str">
        <f>OBV!H819</f>
        <v>NEUTRAL</v>
      </c>
    </row>
    <row r="820" spans="1:12" ht="13.5" x14ac:dyDescent="0.25">
      <c r="A820" s="3">
        <f>RSI!A820</f>
        <v>0</v>
      </c>
      <c r="B820" s="2">
        <f>RSI!B820</f>
        <v>0</v>
      </c>
      <c r="C820" s="2">
        <f>RSI!I820</f>
        <v>100</v>
      </c>
      <c r="D820" s="2">
        <f>MACD!E820</f>
        <v>0</v>
      </c>
      <c r="E820" s="2">
        <f>MACD!F820</f>
        <v>0</v>
      </c>
      <c r="F820" s="2">
        <f>'Moving Avg'!D820</f>
        <v>0</v>
      </c>
      <c r="G820" s="2">
        <f>'Moving Avg'!F820</f>
        <v>0</v>
      </c>
      <c r="H820" s="2">
        <f>'Moving Avg'!G820</f>
        <v>0</v>
      </c>
      <c r="I820" s="2">
        <f>'Moving Avg'!H820</f>
        <v>0</v>
      </c>
      <c r="J820" s="5" t="str">
        <f>OBV!F820</f>
        <v>NEUTRAL</v>
      </c>
      <c r="K820" s="5" t="e">
        <f>OBV!G820</f>
        <v>#DIV/0!</v>
      </c>
      <c r="L820" s="5" t="str">
        <f>OBV!H820</f>
        <v>NEUTRAL</v>
      </c>
    </row>
    <row r="821" spans="1:12" ht="13.5" x14ac:dyDescent="0.25">
      <c r="A821" s="3">
        <f>RSI!A821</f>
        <v>0</v>
      </c>
      <c r="B821" s="2">
        <f>RSI!B821</f>
        <v>0</v>
      </c>
      <c r="C821" s="2">
        <f>RSI!I821</f>
        <v>100</v>
      </c>
      <c r="D821" s="2">
        <f>MACD!E821</f>
        <v>0</v>
      </c>
      <c r="E821" s="2">
        <f>MACD!F821</f>
        <v>0</v>
      </c>
      <c r="F821" s="2">
        <f>'Moving Avg'!D821</f>
        <v>0</v>
      </c>
      <c r="G821" s="2">
        <f>'Moving Avg'!F821</f>
        <v>0</v>
      </c>
      <c r="H821" s="2">
        <f>'Moving Avg'!G821</f>
        <v>0</v>
      </c>
      <c r="I821" s="2">
        <f>'Moving Avg'!H821</f>
        <v>0</v>
      </c>
      <c r="J821" s="5" t="str">
        <f>OBV!F821</f>
        <v>NEUTRAL</v>
      </c>
      <c r="K821" s="5" t="e">
        <f>OBV!G821</f>
        <v>#DIV/0!</v>
      </c>
      <c r="L821" s="5" t="str">
        <f>OBV!H821</f>
        <v>NEUTRAL</v>
      </c>
    </row>
    <row r="822" spans="1:12" ht="13.5" x14ac:dyDescent="0.25">
      <c r="A822" s="3">
        <f>RSI!A822</f>
        <v>0</v>
      </c>
      <c r="B822" s="2">
        <f>RSI!B822</f>
        <v>0</v>
      </c>
      <c r="C822" s="2">
        <f>RSI!I822</f>
        <v>100</v>
      </c>
      <c r="D822" s="2">
        <f>MACD!E822</f>
        <v>0</v>
      </c>
      <c r="E822" s="2">
        <f>MACD!F822</f>
        <v>0</v>
      </c>
      <c r="F822" s="2">
        <f>'Moving Avg'!D822</f>
        <v>0</v>
      </c>
      <c r="G822" s="2">
        <f>'Moving Avg'!F822</f>
        <v>0</v>
      </c>
      <c r="H822" s="2">
        <f>'Moving Avg'!G822</f>
        <v>0</v>
      </c>
      <c r="I822" s="2">
        <f>'Moving Avg'!H822</f>
        <v>0</v>
      </c>
      <c r="J822" s="5" t="str">
        <f>OBV!F822</f>
        <v>NEUTRAL</v>
      </c>
      <c r="K822" s="5" t="e">
        <f>OBV!G822</f>
        <v>#DIV/0!</v>
      </c>
      <c r="L822" s="5" t="str">
        <f>OBV!H822</f>
        <v>NEUTRAL</v>
      </c>
    </row>
    <row r="823" spans="1:12" ht="13.5" x14ac:dyDescent="0.25">
      <c r="A823" s="3">
        <f>RSI!A823</f>
        <v>0</v>
      </c>
      <c r="B823" s="2">
        <f>RSI!B823</f>
        <v>0</v>
      </c>
      <c r="C823" s="2">
        <f>RSI!I823</f>
        <v>100</v>
      </c>
      <c r="D823" s="2">
        <f>MACD!E823</f>
        <v>0</v>
      </c>
      <c r="E823" s="2">
        <f>MACD!F823</f>
        <v>0</v>
      </c>
      <c r="F823" s="2">
        <f>'Moving Avg'!D823</f>
        <v>0</v>
      </c>
      <c r="G823" s="2">
        <f>'Moving Avg'!F823</f>
        <v>0</v>
      </c>
      <c r="H823" s="2">
        <f>'Moving Avg'!G823</f>
        <v>0</v>
      </c>
      <c r="I823" s="2">
        <f>'Moving Avg'!H823</f>
        <v>0</v>
      </c>
      <c r="J823" s="5" t="str">
        <f>OBV!F823</f>
        <v>NEUTRAL</v>
      </c>
      <c r="K823" s="5" t="e">
        <f>OBV!G823</f>
        <v>#DIV/0!</v>
      </c>
      <c r="L823" s="5" t="str">
        <f>OBV!H823</f>
        <v>NEUTRAL</v>
      </c>
    </row>
    <row r="824" spans="1:12" ht="13.5" x14ac:dyDescent="0.25">
      <c r="A824" s="3">
        <f>RSI!A824</f>
        <v>0</v>
      </c>
      <c r="B824" s="2">
        <f>RSI!B824</f>
        <v>0</v>
      </c>
      <c r="C824" s="2">
        <f>RSI!I824</f>
        <v>100</v>
      </c>
      <c r="D824" s="2">
        <f>MACD!E824</f>
        <v>0</v>
      </c>
      <c r="E824" s="2">
        <f>MACD!F824</f>
        <v>0</v>
      </c>
      <c r="F824" s="2">
        <f>'Moving Avg'!D824</f>
        <v>0</v>
      </c>
      <c r="G824" s="2">
        <f>'Moving Avg'!F824</f>
        <v>0</v>
      </c>
      <c r="H824" s="2">
        <f>'Moving Avg'!G824</f>
        <v>0</v>
      </c>
      <c r="I824" s="2">
        <f>'Moving Avg'!H824</f>
        <v>0</v>
      </c>
      <c r="J824" s="5" t="str">
        <f>OBV!F824</f>
        <v>NEUTRAL</v>
      </c>
      <c r="K824" s="5" t="e">
        <f>OBV!G824</f>
        <v>#DIV/0!</v>
      </c>
      <c r="L824" s="5" t="str">
        <f>OBV!H824</f>
        <v>NEUTRAL</v>
      </c>
    </row>
    <row r="825" spans="1:12" ht="13.5" x14ac:dyDescent="0.25">
      <c r="A825" s="3">
        <f>RSI!A825</f>
        <v>0</v>
      </c>
      <c r="B825" s="2">
        <f>RSI!B825</f>
        <v>0</v>
      </c>
      <c r="C825" s="2">
        <f>RSI!I825</f>
        <v>100</v>
      </c>
      <c r="D825" s="2">
        <f>MACD!E825</f>
        <v>0</v>
      </c>
      <c r="E825" s="2">
        <f>MACD!F825</f>
        <v>0</v>
      </c>
      <c r="F825" s="2">
        <f>'Moving Avg'!D825</f>
        <v>0</v>
      </c>
      <c r="G825" s="2">
        <f>'Moving Avg'!F825</f>
        <v>0</v>
      </c>
      <c r="H825" s="2">
        <f>'Moving Avg'!G825</f>
        <v>0</v>
      </c>
      <c r="I825" s="2">
        <f>'Moving Avg'!H825</f>
        <v>0</v>
      </c>
      <c r="J825" s="5" t="str">
        <f>OBV!F825</f>
        <v>NEUTRAL</v>
      </c>
      <c r="K825" s="5" t="e">
        <f>OBV!G825</f>
        <v>#DIV/0!</v>
      </c>
      <c r="L825" s="5" t="str">
        <f>OBV!H825</f>
        <v>NEUTRAL</v>
      </c>
    </row>
    <row r="826" spans="1:12" ht="13.5" x14ac:dyDescent="0.25">
      <c r="A826" s="3">
        <f>RSI!A826</f>
        <v>0</v>
      </c>
      <c r="B826" s="2">
        <f>RSI!B826</f>
        <v>0</v>
      </c>
      <c r="C826" s="2">
        <f>RSI!I826</f>
        <v>100</v>
      </c>
      <c r="D826" s="2">
        <f>MACD!E826</f>
        <v>0</v>
      </c>
      <c r="E826" s="2">
        <f>MACD!F826</f>
        <v>0</v>
      </c>
      <c r="F826" s="2">
        <f>'Moving Avg'!D826</f>
        <v>0</v>
      </c>
      <c r="G826" s="2">
        <f>'Moving Avg'!F826</f>
        <v>0</v>
      </c>
      <c r="H826" s="2">
        <f>'Moving Avg'!G826</f>
        <v>0</v>
      </c>
      <c r="I826" s="2">
        <f>'Moving Avg'!H826</f>
        <v>0</v>
      </c>
      <c r="J826" s="5" t="str">
        <f>OBV!F826</f>
        <v>NEUTRAL</v>
      </c>
      <c r="K826" s="5" t="e">
        <f>OBV!G826</f>
        <v>#DIV/0!</v>
      </c>
      <c r="L826" s="5" t="str">
        <f>OBV!H826</f>
        <v>NEUTRAL</v>
      </c>
    </row>
    <row r="827" spans="1:12" ht="13.5" x14ac:dyDescent="0.25">
      <c r="A827" s="3">
        <f>RSI!A827</f>
        <v>0</v>
      </c>
      <c r="B827" s="2">
        <f>RSI!B827</f>
        <v>0</v>
      </c>
      <c r="C827" s="2">
        <f>RSI!I827</f>
        <v>100</v>
      </c>
      <c r="D827" s="2">
        <f>MACD!E827</f>
        <v>0</v>
      </c>
      <c r="E827" s="2">
        <f>MACD!F827</f>
        <v>0</v>
      </c>
      <c r="F827" s="2">
        <f>'Moving Avg'!D827</f>
        <v>0</v>
      </c>
      <c r="G827" s="2">
        <f>'Moving Avg'!F827</f>
        <v>0</v>
      </c>
      <c r="H827" s="2">
        <f>'Moving Avg'!G827</f>
        <v>0</v>
      </c>
      <c r="I827" s="2">
        <f>'Moving Avg'!H827</f>
        <v>0</v>
      </c>
      <c r="J827" s="5" t="str">
        <f>OBV!F827</f>
        <v>NEUTRAL</v>
      </c>
      <c r="K827" s="5" t="e">
        <f>OBV!G827</f>
        <v>#DIV/0!</v>
      </c>
      <c r="L827" s="5" t="str">
        <f>OBV!H827</f>
        <v>NEUTRAL</v>
      </c>
    </row>
    <row r="828" spans="1:12" ht="13.5" x14ac:dyDescent="0.25">
      <c r="A828" s="3">
        <f>RSI!A828</f>
        <v>0</v>
      </c>
      <c r="B828" s="2">
        <f>RSI!B828</f>
        <v>0</v>
      </c>
      <c r="C828" s="2">
        <f>RSI!I828</f>
        <v>100</v>
      </c>
      <c r="D828" s="2">
        <f>MACD!E828</f>
        <v>0</v>
      </c>
      <c r="E828" s="2">
        <f>MACD!F828</f>
        <v>0</v>
      </c>
      <c r="F828" s="2">
        <f>'Moving Avg'!D828</f>
        <v>0</v>
      </c>
      <c r="G828" s="2">
        <f>'Moving Avg'!F828</f>
        <v>0</v>
      </c>
      <c r="H828" s="2">
        <f>'Moving Avg'!G828</f>
        <v>0</v>
      </c>
      <c r="I828" s="2">
        <f>'Moving Avg'!H828</f>
        <v>0</v>
      </c>
      <c r="J828" s="5" t="str">
        <f>OBV!F828</f>
        <v>NEUTRAL</v>
      </c>
      <c r="K828" s="5" t="e">
        <f>OBV!G828</f>
        <v>#DIV/0!</v>
      </c>
      <c r="L828" s="5" t="str">
        <f>OBV!H828</f>
        <v>NEUTRAL</v>
      </c>
    </row>
    <row r="829" spans="1:12" ht="13.5" x14ac:dyDescent="0.25">
      <c r="A829" s="3">
        <f>RSI!A829</f>
        <v>0</v>
      </c>
      <c r="B829" s="2">
        <f>RSI!B829</f>
        <v>0</v>
      </c>
      <c r="C829" s="2">
        <f>RSI!I829</f>
        <v>100</v>
      </c>
      <c r="D829" s="2">
        <f>MACD!E829</f>
        <v>0</v>
      </c>
      <c r="E829" s="2">
        <f>MACD!F829</f>
        <v>0</v>
      </c>
      <c r="F829" s="2">
        <f>'Moving Avg'!D829</f>
        <v>0</v>
      </c>
      <c r="G829" s="2">
        <f>'Moving Avg'!F829</f>
        <v>0</v>
      </c>
      <c r="H829" s="2">
        <f>'Moving Avg'!G829</f>
        <v>0</v>
      </c>
      <c r="I829" s="2">
        <f>'Moving Avg'!H829</f>
        <v>0</v>
      </c>
      <c r="J829" s="5" t="str">
        <f>OBV!F829</f>
        <v>NEUTRAL</v>
      </c>
      <c r="K829" s="5" t="e">
        <f>OBV!G829</f>
        <v>#DIV/0!</v>
      </c>
      <c r="L829" s="5" t="str">
        <f>OBV!H829</f>
        <v>NEUTRAL</v>
      </c>
    </row>
    <row r="830" spans="1:12" ht="13.5" x14ac:dyDescent="0.25">
      <c r="A830" s="3">
        <f>RSI!A830</f>
        <v>0</v>
      </c>
      <c r="B830" s="2">
        <f>RSI!B830</f>
        <v>0</v>
      </c>
      <c r="C830" s="2">
        <f>RSI!I830</f>
        <v>100</v>
      </c>
      <c r="D830" s="2">
        <f>MACD!E830</f>
        <v>0</v>
      </c>
      <c r="E830" s="2">
        <f>MACD!F830</f>
        <v>0</v>
      </c>
      <c r="F830" s="2">
        <f>'Moving Avg'!D830</f>
        <v>0</v>
      </c>
      <c r="G830" s="2">
        <f>'Moving Avg'!F830</f>
        <v>0</v>
      </c>
      <c r="H830" s="2">
        <f>'Moving Avg'!G830</f>
        <v>0</v>
      </c>
      <c r="I830" s="2">
        <f>'Moving Avg'!H830</f>
        <v>0</v>
      </c>
      <c r="J830" s="5" t="str">
        <f>OBV!F830</f>
        <v>NEUTRAL</v>
      </c>
      <c r="K830" s="5" t="e">
        <f>OBV!G830</f>
        <v>#DIV/0!</v>
      </c>
      <c r="L830" s="5" t="str">
        <f>OBV!H830</f>
        <v>NEUTRAL</v>
      </c>
    </row>
    <row r="831" spans="1:12" ht="13.5" x14ac:dyDescent="0.25">
      <c r="A831" s="3">
        <f>RSI!A831</f>
        <v>0</v>
      </c>
      <c r="B831" s="2">
        <f>RSI!B831</f>
        <v>0</v>
      </c>
      <c r="C831" s="2">
        <f>RSI!I831</f>
        <v>100</v>
      </c>
      <c r="D831" s="2">
        <f>MACD!E831</f>
        <v>0</v>
      </c>
      <c r="E831" s="2">
        <f>MACD!F831</f>
        <v>0</v>
      </c>
      <c r="F831" s="2">
        <f>'Moving Avg'!D831</f>
        <v>0</v>
      </c>
      <c r="G831" s="2">
        <f>'Moving Avg'!F831</f>
        <v>0</v>
      </c>
      <c r="H831" s="2">
        <f>'Moving Avg'!G831</f>
        <v>0</v>
      </c>
      <c r="I831" s="2">
        <f>'Moving Avg'!H831</f>
        <v>0</v>
      </c>
      <c r="J831" s="5" t="str">
        <f>OBV!F831</f>
        <v>NEUTRAL</v>
      </c>
      <c r="K831" s="5" t="e">
        <f>OBV!G831</f>
        <v>#DIV/0!</v>
      </c>
      <c r="L831" s="5" t="str">
        <f>OBV!H831</f>
        <v>NEUTRAL</v>
      </c>
    </row>
    <row r="832" spans="1:12" ht="13.5" x14ac:dyDescent="0.25">
      <c r="A832" s="3">
        <f>RSI!A832</f>
        <v>0</v>
      </c>
      <c r="B832" s="2">
        <f>RSI!B832</f>
        <v>0</v>
      </c>
      <c r="C832" s="2">
        <f>RSI!I832</f>
        <v>100</v>
      </c>
      <c r="D832" s="2">
        <f>MACD!E832</f>
        <v>0</v>
      </c>
      <c r="E832" s="2">
        <f>MACD!F832</f>
        <v>0</v>
      </c>
      <c r="F832" s="2">
        <f>'Moving Avg'!D832</f>
        <v>0</v>
      </c>
      <c r="G832" s="2">
        <f>'Moving Avg'!F832</f>
        <v>0</v>
      </c>
      <c r="H832" s="2">
        <f>'Moving Avg'!G832</f>
        <v>0</v>
      </c>
      <c r="I832" s="2">
        <f>'Moving Avg'!H832</f>
        <v>0</v>
      </c>
      <c r="J832" s="5" t="str">
        <f>OBV!F832</f>
        <v>NEUTRAL</v>
      </c>
      <c r="K832" s="5" t="e">
        <f>OBV!G832</f>
        <v>#DIV/0!</v>
      </c>
      <c r="L832" s="5" t="str">
        <f>OBV!H832</f>
        <v>NEUTRAL</v>
      </c>
    </row>
    <row r="833" spans="1:12" ht="13.5" x14ac:dyDescent="0.25">
      <c r="A833" s="3">
        <f>RSI!A833</f>
        <v>0</v>
      </c>
      <c r="B833" s="2">
        <f>RSI!B833</f>
        <v>0</v>
      </c>
      <c r="C833" s="2">
        <f>RSI!I833</f>
        <v>100</v>
      </c>
      <c r="D833" s="2">
        <f>MACD!E833</f>
        <v>0</v>
      </c>
      <c r="E833" s="2">
        <f>MACD!F833</f>
        <v>0</v>
      </c>
      <c r="F833" s="2">
        <f>'Moving Avg'!D833</f>
        <v>0</v>
      </c>
      <c r="G833" s="2">
        <f>'Moving Avg'!F833</f>
        <v>0</v>
      </c>
      <c r="H833" s="2">
        <f>'Moving Avg'!G833</f>
        <v>0</v>
      </c>
      <c r="I833" s="2">
        <f>'Moving Avg'!H833</f>
        <v>0</v>
      </c>
      <c r="J833" s="5" t="str">
        <f>OBV!F833</f>
        <v>NEUTRAL</v>
      </c>
      <c r="K833" s="5" t="e">
        <f>OBV!G833</f>
        <v>#DIV/0!</v>
      </c>
      <c r="L833" s="5" t="str">
        <f>OBV!H833</f>
        <v>NEUTRAL</v>
      </c>
    </row>
    <row r="834" spans="1:12" ht="13.5" x14ac:dyDescent="0.25">
      <c r="A834" s="3">
        <f>RSI!A834</f>
        <v>0</v>
      </c>
      <c r="B834" s="2">
        <f>RSI!B834</f>
        <v>0</v>
      </c>
      <c r="C834" s="2">
        <f>RSI!I834</f>
        <v>100</v>
      </c>
      <c r="D834" s="2">
        <f>MACD!E834</f>
        <v>0</v>
      </c>
      <c r="E834" s="2">
        <f>MACD!F834</f>
        <v>0</v>
      </c>
      <c r="F834" s="2">
        <f>'Moving Avg'!D834</f>
        <v>0</v>
      </c>
      <c r="G834" s="2">
        <f>'Moving Avg'!F834</f>
        <v>0</v>
      </c>
      <c r="H834" s="2">
        <f>'Moving Avg'!G834</f>
        <v>0</v>
      </c>
      <c r="I834" s="2">
        <f>'Moving Avg'!H834</f>
        <v>0</v>
      </c>
      <c r="J834" s="5" t="str">
        <f>OBV!F834</f>
        <v>NEUTRAL</v>
      </c>
      <c r="K834" s="5" t="e">
        <f>OBV!G834</f>
        <v>#DIV/0!</v>
      </c>
      <c r="L834" s="5" t="str">
        <f>OBV!H834</f>
        <v>NEUTRAL</v>
      </c>
    </row>
    <row r="835" spans="1:12" ht="13.5" x14ac:dyDescent="0.25">
      <c r="A835" s="3">
        <f>RSI!A835</f>
        <v>0</v>
      </c>
      <c r="B835" s="2">
        <f>RSI!B835</f>
        <v>0</v>
      </c>
      <c r="C835" s="2">
        <f>RSI!I835</f>
        <v>100</v>
      </c>
      <c r="D835" s="2">
        <f>MACD!E835</f>
        <v>0</v>
      </c>
      <c r="E835" s="2">
        <f>MACD!F835</f>
        <v>0</v>
      </c>
      <c r="F835" s="2">
        <f>'Moving Avg'!D835</f>
        <v>0</v>
      </c>
      <c r="G835" s="2">
        <f>'Moving Avg'!F835</f>
        <v>0</v>
      </c>
      <c r="H835" s="2">
        <f>'Moving Avg'!G835</f>
        <v>0</v>
      </c>
      <c r="I835" s="2">
        <f>'Moving Avg'!H835</f>
        <v>0</v>
      </c>
      <c r="J835" s="5" t="str">
        <f>OBV!F835</f>
        <v>NEUTRAL</v>
      </c>
      <c r="K835" s="5" t="e">
        <f>OBV!G835</f>
        <v>#DIV/0!</v>
      </c>
      <c r="L835" s="5" t="str">
        <f>OBV!H835</f>
        <v>NEUTRAL</v>
      </c>
    </row>
    <row r="836" spans="1:12" ht="13.5" x14ac:dyDescent="0.25">
      <c r="A836" s="3">
        <f>RSI!A836</f>
        <v>0</v>
      </c>
      <c r="B836" s="2">
        <f>RSI!B836</f>
        <v>0</v>
      </c>
      <c r="C836" s="2">
        <f>RSI!I836</f>
        <v>100</v>
      </c>
      <c r="D836" s="2">
        <f>MACD!E836</f>
        <v>0</v>
      </c>
      <c r="E836" s="2">
        <f>MACD!F836</f>
        <v>0</v>
      </c>
      <c r="F836" s="2">
        <f>'Moving Avg'!D836</f>
        <v>0</v>
      </c>
      <c r="G836" s="2">
        <f>'Moving Avg'!F836</f>
        <v>0</v>
      </c>
      <c r="H836" s="2">
        <f>'Moving Avg'!G836</f>
        <v>0</v>
      </c>
      <c r="I836" s="2">
        <f>'Moving Avg'!H836</f>
        <v>0</v>
      </c>
      <c r="J836" s="5" t="str">
        <f>OBV!F836</f>
        <v>NEUTRAL</v>
      </c>
      <c r="K836" s="5" t="e">
        <f>OBV!G836</f>
        <v>#DIV/0!</v>
      </c>
      <c r="L836" s="5" t="str">
        <f>OBV!H836</f>
        <v>NEUTRAL</v>
      </c>
    </row>
    <row r="837" spans="1:12" ht="13.5" x14ac:dyDescent="0.25">
      <c r="A837" s="3">
        <f>RSI!A837</f>
        <v>0</v>
      </c>
      <c r="B837" s="2">
        <f>RSI!B837</f>
        <v>0</v>
      </c>
      <c r="C837" s="2">
        <f>RSI!I837</f>
        <v>100</v>
      </c>
      <c r="D837" s="2">
        <f>MACD!E837</f>
        <v>0</v>
      </c>
      <c r="E837" s="2">
        <f>MACD!F837</f>
        <v>0</v>
      </c>
      <c r="F837" s="2">
        <f>'Moving Avg'!D837</f>
        <v>0</v>
      </c>
      <c r="G837" s="2">
        <f>'Moving Avg'!F837</f>
        <v>0</v>
      </c>
      <c r="H837" s="2">
        <f>'Moving Avg'!G837</f>
        <v>0</v>
      </c>
      <c r="I837" s="2">
        <f>'Moving Avg'!H837</f>
        <v>0</v>
      </c>
      <c r="J837" s="5" t="str">
        <f>OBV!F837</f>
        <v>NEUTRAL</v>
      </c>
      <c r="K837" s="5" t="e">
        <f>OBV!G837</f>
        <v>#DIV/0!</v>
      </c>
      <c r="L837" s="5" t="str">
        <f>OBV!H837</f>
        <v>NEUTRAL</v>
      </c>
    </row>
    <row r="838" spans="1:12" ht="13.5" x14ac:dyDescent="0.25">
      <c r="A838" s="3">
        <f>RSI!A838</f>
        <v>0</v>
      </c>
      <c r="B838" s="2">
        <f>RSI!B838</f>
        <v>0</v>
      </c>
      <c r="C838" s="2">
        <f>RSI!I838</f>
        <v>100</v>
      </c>
      <c r="D838" s="2">
        <f>MACD!E838</f>
        <v>0</v>
      </c>
      <c r="E838" s="2">
        <f>MACD!F838</f>
        <v>0</v>
      </c>
      <c r="F838" s="2">
        <f>'Moving Avg'!D838</f>
        <v>0</v>
      </c>
      <c r="G838" s="2">
        <f>'Moving Avg'!F838</f>
        <v>0</v>
      </c>
      <c r="H838" s="2">
        <f>'Moving Avg'!G838</f>
        <v>0</v>
      </c>
      <c r="I838" s="2">
        <f>'Moving Avg'!H838</f>
        <v>0</v>
      </c>
      <c r="J838" s="5" t="str">
        <f>OBV!F838</f>
        <v>NEUTRAL</v>
      </c>
      <c r="K838" s="5" t="e">
        <f>OBV!G838</f>
        <v>#DIV/0!</v>
      </c>
      <c r="L838" s="5" t="str">
        <f>OBV!H838</f>
        <v>NEUTRAL</v>
      </c>
    </row>
    <row r="839" spans="1:12" ht="13.5" x14ac:dyDescent="0.25">
      <c r="A839" s="3">
        <f>RSI!A839</f>
        <v>0</v>
      </c>
      <c r="B839" s="2">
        <f>RSI!B839</f>
        <v>0</v>
      </c>
      <c r="C839" s="2">
        <f>RSI!I839</f>
        <v>100</v>
      </c>
      <c r="D839" s="2">
        <f>MACD!E839</f>
        <v>0</v>
      </c>
      <c r="E839" s="2">
        <f>MACD!F839</f>
        <v>0</v>
      </c>
      <c r="F839" s="2">
        <f>'Moving Avg'!D839</f>
        <v>0</v>
      </c>
      <c r="G839" s="2">
        <f>'Moving Avg'!F839</f>
        <v>0</v>
      </c>
      <c r="H839" s="2">
        <f>'Moving Avg'!G839</f>
        <v>0</v>
      </c>
      <c r="I839" s="2">
        <f>'Moving Avg'!H839</f>
        <v>0</v>
      </c>
      <c r="J839" s="5" t="str">
        <f>OBV!F839</f>
        <v>NEUTRAL</v>
      </c>
      <c r="K839" s="5" t="e">
        <f>OBV!G839</f>
        <v>#DIV/0!</v>
      </c>
      <c r="L839" s="5" t="str">
        <f>OBV!H839</f>
        <v>NEUTRAL</v>
      </c>
    </row>
    <row r="840" spans="1:12" ht="13.5" x14ac:dyDescent="0.25">
      <c r="A840" s="3">
        <f>RSI!A840</f>
        <v>0</v>
      </c>
      <c r="B840" s="2">
        <f>RSI!B840</f>
        <v>0</v>
      </c>
      <c r="C840" s="2">
        <f>RSI!I840</f>
        <v>100</v>
      </c>
      <c r="D840" s="2">
        <f>MACD!E840</f>
        <v>0</v>
      </c>
      <c r="E840" s="2">
        <f>MACD!F840</f>
        <v>0</v>
      </c>
      <c r="F840" s="2">
        <f>'Moving Avg'!D840</f>
        <v>0</v>
      </c>
      <c r="G840" s="2">
        <f>'Moving Avg'!F840</f>
        <v>0</v>
      </c>
      <c r="H840" s="2">
        <f>'Moving Avg'!G840</f>
        <v>0</v>
      </c>
      <c r="I840" s="2">
        <f>'Moving Avg'!H840</f>
        <v>0</v>
      </c>
      <c r="J840" s="5" t="str">
        <f>OBV!F840</f>
        <v>NEUTRAL</v>
      </c>
      <c r="K840" s="5" t="e">
        <f>OBV!G840</f>
        <v>#DIV/0!</v>
      </c>
      <c r="L840" s="5" t="str">
        <f>OBV!H840</f>
        <v>NEUTRAL</v>
      </c>
    </row>
    <row r="841" spans="1:12" ht="13.5" x14ac:dyDescent="0.25">
      <c r="A841" s="3">
        <f>RSI!A841</f>
        <v>0</v>
      </c>
      <c r="B841" s="2">
        <f>RSI!B841</f>
        <v>0</v>
      </c>
      <c r="C841" s="2">
        <f>RSI!I841</f>
        <v>100</v>
      </c>
      <c r="D841" s="2">
        <f>MACD!E841</f>
        <v>0</v>
      </c>
      <c r="E841" s="2">
        <f>MACD!F841</f>
        <v>0</v>
      </c>
      <c r="F841" s="2">
        <f>'Moving Avg'!D841</f>
        <v>0</v>
      </c>
      <c r="G841" s="2">
        <f>'Moving Avg'!F841</f>
        <v>0</v>
      </c>
      <c r="H841" s="2">
        <f>'Moving Avg'!G841</f>
        <v>0</v>
      </c>
      <c r="I841" s="2">
        <f>'Moving Avg'!H841</f>
        <v>0</v>
      </c>
      <c r="J841" s="5" t="str">
        <f>OBV!F841</f>
        <v>NEUTRAL</v>
      </c>
      <c r="K841" s="5" t="e">
        <f>OBV!G841</f>
        <v>#DIV/0!</v>
      </c>
      <c r="L841" s="5" t="str">
        <f>OBV!H841</f>
        <v>NEUTRAL</v>
      </c>
    </row>
    <row r="842" spans="1:12" ht="13.5" x14ac:dyDescent="0.25">
      <c r="A842" s="3">
        <f>RSI!A842</f>
        <v>0</v>
      </c>
      <c r="B842" s="2">
        <f>RSI!B842</f>
        <v>0</v>
      </c>
      <c r="C842" s="2">
        <f>RSI!I842</f>
        <v>100</v>
      </c>
      <c r="D842" s="2">
        <f>MACD!E842</f>
        <v>0</v>
      </c>
      <c r="E842" s="2">
        <f>MACD!F842</f>
        <v>0</v>
      </c>
      <c r="F842" s="2">
        <f>'Moving Avg'!D842</f>
        <v>0</v>
      </c>
      <c r="G842" s="2">
        <f>'Moving Avg'!F842</f>
        <v>0</v>
      </c>
      <c r="H842" s="2">
        <f>'Moving Avg'!G842</f>
        <v>0</v>
      </c>
      <c r="I842" s="2">
        <f>'Moving Avg'!H842</f>
        <v>0</v>
      </c>
      <c r="J842" s="5" t="str">
        <f>OBV!F842</f>
        <v>NEUTRAL</v>
      </c>
      <c r="K842" s="5" t="e">
        <f>OBV!G842</f>
        <v>#DIV/0!</v>
      </c>
      <c r="L842" s="5" t="str">
        <f>OBV!H842</f>
        <v>NEUTRAL</v>
      </c>
    </row>
    <row r="843" spans="1:12" ht="13.5" x14ac:dyDescent="0.25">
      <c r="A843" s="3">
        <f>RSI!A843</f>
        <v>0</v>
      </c>
      <c r="B843" s="2">
        <f>RSI!B843</f>
        <v>0</v>
      </c>
      <c r="C843" s="2">
        <f>RSI!I843</f>
        <v>100</v>
      </c>
      <c r="D843" s="2">
        <f>MACD!E843</f>
        <v>0</v>
      </c>
      <c r="E843" s="2">
        <f>MACD!F843</f>
        <v>0</v>
      </c>
      <c r="F843" s="2">
        <f>'Moving Avg'!D843</f>
        <v>0</v>
      </c>
      <c r="G843" s="2">
        <f>'Moving Avg'!F843</f>
        <v>0</v>
      </c>
      <c r="H843" s="2">
        <f>'Moving Avg'!G843</f>
        <v>0</v>
      </c>
      <c r="I843" s="2">
        <f>'Moving Avg'!H843</f>
        <v>0</v>
      </c>
      <c r="J843" s="5" t="str">
        <f>OBV!F843</f>
        <v>NEUTRAL</v>
      </c>
      <c r="K843" s="5" t="e">
        <f>OBV!G843</f>
        <v>#DIV/0!</v>
      </c>
      <c r="L843" s="5" t="str">
        <f>OBV!H843</f>
        <v>NEUTRAL</v>
      </c>
    </row>
    <row r="844" spans="1:12" ht="13.5" x14ac:dyDescent="0.25">
      <c r="A844" s="3">
        <f>RSI!A844</f>
        <v>0</v>
      </c>
      <c r="B844" s="2">
        <f>RSI!B844</f>
        <v>0</v>
      </c>
      <c r="C844" s="2">
        <f>RSI!I844</f>
        <v>100</v>
      </c>
      <c r="D844" s="2">
        <f>MACD!E844</f>
        <v>0</v>
      </c>
      <c r="E844" s="2">
        <f>MACD!F844</f>
        <v>0</v>
      </c>
      <c r="F844" s="2">
        <f>'Moving Avg'!D844</f>
        <v>0</v>
      </c>
      <c r="G844" s="2">
        <f>'Moving Avg'!F844</f>
        <v>0</v>
      </c>
      <c r="H844" s="2">
        <f>'Moving Avg'!G844</f>
        <v>0</v>
      </c>
      <c r="I844" s="2">
        <f>'Moving Avg'!H844</f>
        <v>0</v>
      </c>
      <c r="J844" s="5" t="str">
        <f>OBV!F844</f>
        <v>NEUTRAL</v>
      </c>
      <c r="K844" s="5" t="e">
        <f>OBV!G844</f>
        <v>#DIV/0!</v>
      </c>
      <c r="L844" s="5" t="str">
        <f>OBV!H844</f>
        <v>NEUTRAL</v>
      </c>
    </row>
    <row r="845" spans="1:12" ht="13.5" x14ac:dyDescent="0.25">
      <c r="A845" s="3">
        <f>RSI!A845</f>
        <v>0</v>
      </c>
      <c r="B845" s="2">
        <f>RSI!B845</f>
        <v>0</v>
      </c>
      <c r="C845" s="2">
        <f>RSI!I845</f>
        <v>100</v>
      </c>
      <c r="D845" s="2">
        <f>MACD!E845</f>
        <v>0</v>
      </c>
      <c r="E845" s="2">
        <f>MACD!F845</f>
        <v>0</v>
      </c>
      <c r="F845" s="2">
        <f>'Moving Avg'!D845</f>
        <v>0</v>
      </c>
      <c r="G845" s="2">
        <f>'Moving Avg'!F845</f>
        <v>0</v>
      </c>
      <c r="H845" s="2">
        <f>'Moving Avg'!G845</f>
        <v>0</v>
      </c>
      <c r="I845" s="2">
        <f>'Moving Avg'!H845</f>
        <v>0</v>
      </c>
      <c r="J845" s="5" t="str">
        <f>OBV!F845</f>
        <v>NEUTRAL</v>
      </c>
      <c r="K845" s="5" t="e">
        <f>OBV!G845</f>
        <v>#DIV/0!</v>
      </c>
      <c r="L845" s="5" t="str">
        <f>OBV!H845</f>
        <v>NEUTRAL</v>
      </c>
    </row>
    <row r="846" spans="1:12" ht="13.5" x14ac:dyDescent="0.25">
      <c r="A846" s="3">
        <f>RSI!A846</f>
        <v>0</v>
      </c>
      <c r="B846" s="2">
        <f>RSI!B846</f>
        <v>0</v>
      </c>
      <c r="C846" s="2">
        <f>RSI!I846</f>
        <v>100</v>
      </c>
      <c r="D846" s="2">
        <f>MACD!E846</f>
        <v>0</v>
      </c>
      <c r="E846" s="2">
        <f>MACD!F846</f>
        <v>0</v>
      </c>
      <c r="F846" s="2">
        <f>'Moving Avg'!D846</f>
        <v>0</v>
      </c>
      <c r="G846" s="2">
        <f>'Moving Avg'!F846</f>
        <v>0</v>
      </c>
      <c r="H846" s="2">
        <f>'Moving Avg'!G846</f>
        <v>0</v>
      </c>
      <c r="I846" s="2">
        <f>'Moving Avg'!H846</f>
        <v>0</v>
      </c>
      <c r="J846" s="5" t="str">
        <f>OBV!F846</f>
        <v>NEUTRAL</v>
      </c>
      <c r="K846" s="5" t="e">
        <f>OBV!G846</f>
        <v>#DIV/0!</v>
      </c>
      <c r="L846" s="5" t="str">
        <f>OBV!H846</f>
        <v>NEUTRAL</v>
      </c>
    </row>
    <row r="847" spans="1:12" ht="13.5" x14ac:dyDescent="0.25">
      <c r="A847" s="3">
        <f>RSI!A847</f>
        <v>0</v>
      </c>
      <c r="B847" s="2">
        <f>RSI!B847</f>
        <v>0</v>
      </c>
      <c r="C847" s="2">
        <f>RSI!I847</f>
        <v>100</v>
      </c>
      <c r="D847" s="2">
        <f>MACD!E847</f>
        <v>0</v>
      </c>
      <c r="E847" s="2">
        <f>MACD!F847</f>
        <v>0</v>
      </c>
      <c r="F847" s="2">
        <f>'Moving Avg'!D847</f>
        <v>0</v>
      </c>
      <c r="G847" s="2">
        <f>'Moving Avg'!F847</f>
        <v>0</v>
      </c>
      <c r="H847" s="2">
        <f>'Moving Avg'!G847</f>
        <v>0</v>
      </c>
      <c r="I847" s="2">
        <f>'Moving Avg'!H847</f>
        <v>0</v>
      </c>
      <c r="J847" s="5" t="str">
        <f>OBV!F847</f>
        <v>NEUTRAL</v>
      </c>
      <c r="K847" s="5" t="e">
        <f>OBV!G847</f>
        <v>#DIV/0!</v>
      </c>
      <c r="L847" s="5" t="str">
        <f>OBV!H847</f>
        <v>NEUTRAL</v>
      </c>
    </row>
    <row r="848" spans="1:12" ht="13.5" x14ac:dyDescent="0.25">
      <c r="A848" s="3">
        <f>RSI!A848</f>
        <v>0</v>
      </c>
      <c r="B848" s="2">
        <f>RSI!B848</f>
        <v>0</v>
      </c>
      <c r="C848" s="2">
        <f>RSI!I848</f>
        <v>100</v>
      </c>
      <c r="D848" s="2">
        <f>MACD!E848</f>
        <v>0</v>
      </c>
      <c r="E848" s="2">
        <f>MACD!F848</f>
        <v>0</v>
      </c>
      <c r="F848" s="2">
        <f>'Moving Avg'!D848</f>
        <v>0</v>
      </c>
      <c r="G848" s="2">
        <f>'Moving Avg'!F848</f>
        <v>0</v>
      </c>
      <c r="H848" s="2">
        <f>'Moving Avg'!G848</f>
        <v>0</v>
      </c>
      <c r="I848" s="2">
        <f>'Moving Avg'!H848</f>
        <v>0</v>
      </c>
      <c r="J848" s="5" t="str">
        <f>OBV!F848</f>
        <v>NEUTRAL</v>
      </c>
      <c r="K848" s="5" t="e">
        <f>OBV!G848</f>
        <v>#DIV/0!</v>
      </c>
      <c r="L848" s="5" t="str">
        <f>OBV!H848</f>
        <v>NEUTRAL</v>
      </c>
    </row>
    <row r="849" spans="1:12" ht="13.5" x14ac:dyDescent="0.25">
      <c r="A849" s="3">
        <f>RSI!A849</f>
        <v>0</v>
      </c>
      <c r="B849" s="2">
        <f>RSI!B849</f>
        <v>0</v>
      </c>
      <c r="C849" s="2">
        <f>RSI!I849</f>
        <v>100</v>
      </c>
      <c r="D849" s="2">
        <f>MACD!E849</f>
        <v>0</v>
      </c>
      <c r="E849" s="2">
        <f>MACD!F849</f>
        <v>0</v>
      </c>
      <c r="F849" s="2">
        <f>'Moving Avg'!D849</f>
        <v>0</v>
      </c>
      <c r="G849" s="2">
        <f>'Moving Avg'!F849</f>
        <v>0</v>
      </c>
      <c r="H849" s="2">
        <f>'Moving Avg'!G849</f>
        <v>0</v>
      </c>
      <c r="I849" s="2">
        <f>'Moving Avg'!H849</f>
        <v>0</v>
      </c>
      <c r="J849" s="5" t="str">
        <f>OBV!F849</f>
        <v>NEUTRAL</v>
      </c>
      <c r="K849" s="5" t="e">
        <f>OBV!G849</f>
        <v>#DIV/0!</v>
      </c>
      <c r="L849" s="5" t="str">
        <f>OBV!H849</f>
        <v>NEUTRAL</v>
      </c>
    </row>
    <row r="850" spans="1:12" ht="13.5" x14ac:dyDescent="0.25">
      <c r="A850" s="3">
        <f>RSI!A850</f>
        <v>0</v>
      </c>
      <c r="B850" s="2">
        <f>RSI!B850</f>
        <v>0</v>
      </c>
      <c r="C850" s="2">
        <f>RSI!I850</f>
        <v>100</v>
      </c>
      <c r="D850" s="2">
        <f>MACD!E850</f>
        <v>0</v>
      </c>
      <c r="E850" s="2">
        <f>MACD!F850</f>
        <v>0</v>
      </c>
      <c r="F850" s="2">
        <f>'Moving Avg'!D850</f>
        <v>0</v>
      </c>
      <c r="G850" s="2">
        <f>'Moving Avg'!F850</f>
        <v>0</v>
      </c>
      <c r="H850" s="2">
        <f>'Moving Avg'!G850</f>
        <v>0</v>
      </c>
      <c r="I850" s="2">
        <f>'Moving Avg'!H850</f>
        <v>0</v>
      </c>
      <c r="J850" s="5" t="str">
        <f>OBV!F850</f>
        <v>NEUTRAL</v>
      </c>
      <c r="K850" s="5" t="e">
        <f>OBV!G850</f>
        <v>#DIV/0!</v>
      </c>
      <c r="L850" s="5" t="str">
        <f>OBV!H850</f>
        <v>NEUTRAL</v>
      </c>
    </row>
    <row r="851" spans="1:12" ht="13.5" x14ac:dyDescent="0.25">
      <c r="A851" s="3">
        <f>RSI!A851</f>
        <v>0</v>
      </c>
      <c r="B851" s="2">
        <f>RSI!B851</f>
        <v>0</v>
      </c>
      <c r="C851" s="2">
        <f>RSI!I851</f>
        <v>100</v>
      </c>
      <c r="D851" s="2">
        <f>MACD!E851</f>
        <v>0</v>
      </c>
      <c r="E851" s="2">
        <f>MACD!F851</f>
        <v>0</v>
      </c>
      <c r="F851" s="2">
        <f>'Moving Avg'!D851</f>
        <v>0</v>
      </c>
      <c r="G851" s="2">
        <f>'Moving Avg'!F851</f>
        <v>0</v>
      </c>
      <c r="H851" s="2">
        <f>'Moving Avg'!G851</f>
        <v>0</v>
      </c>
      <c r="I851" s="2">
        <f>'Moving Avg'!H851</f>
        <v>0</v>
      </c>
      <c r="J851" s="5" t="str">
        <f>OBV!F851</f>
        <v>NEUTRAL</v>
      </c>
      <c r="K851" s="5" t="e">
        <f>OBV!G851</f>
        <v>#DIV/0!</v>
      </c>
      <c r="L851" s="5" t="str">
        <f>OBV!H851</f>
        <v>NEUTRAL</v>
      </c>
    </row>
    <row r="852" spans="1:12" ht="13.5" x14ac:dyDescent="0.25">
      <c r="A852" s="3">
        <f>RSI!A852</f>
        <v>0</v>
      </c>
      <c r="B852" s="2">
        <f>RSI!B852</f>
        <v>0</v>
      </c>
      <c r="C852" s="2">
        <f>RSI!I852</f>
        <v>100</v>
      </c>
      <c r="D852" s="2">
        <f>MACD!E852</f>
        <v>0</v>
      </c>
      <c r="E852" s="2">
        <f>MACD!F852</f>
        <v>0</v>
      </c>
      <c r="F852" s="2">
        <f>'Moving Avg'!D852</f>
        <v>0</v>
      </c>
      <c r="G852" s="2">
        <f>'Moving Avg'!F852</f>
        <v>0</v>
      </c>
      <c r="H852" s="2">
        <f>'Moving Avg'!G852</f>
        <v>0</v>
      </c>
      <c r="I852" s="2">
        <f>'Moving Avg'!H852</f>
        <v>0</v>
      </c>
      <c r="J852" s="5" t="str">
        <f>OBV!F852</f>
        <v>NEUTRAL</v>
      </c>
      <c r="K852" s="5" t="e">
        <f>OBV!G852</f>
        <v>#DIV/0!</v>
      </c>
      <c r="L852" s="5" t="str">
        <f>OBV!H852</f>
        <v>NEUTRAL</v>
      </c>
    </row>
    <row r="853" spans="1:12" ht="13.5" x14ac:dyDescent="0.25">
      <c r="A853" s="3">
        <f>RSI!A853</f>
        <v>0</v>
      </c>
      <c r="B853" s="2">
        <f>RSI!B853</f>
        <v>0</v>
      </c>
      <c r="C853" s="2">
        <f>RSI!I853</f>
        <v>100</v>
      </c>
      <c r="D853" s="2">
        <f>MACD!E853</f>
        <v>0</v>
      </c>
      <c r="E853" s="2">
        <f>MACD!F853</f>
        <v>0</v>
      </c>
      <c r="F853" s="2">
        <f>'Moving Avg'!D853</f>
        <v>0</v>
      </c>
      <c r="G853" s="2">
        <f>'Moving Avg'!F853</f>
        <v>0</v>
      </c>
      <c r="H853" s="2">
        <f>'Moving Avg'!G853</f>
        <v>0</v>
      </c>
      <c r="I853" s="2">
        <f>'Moving Avg'!H853</f>
        <v>0</v>
      </c>
      <c r="J853" s="5" t="str">
        <f>OBV!F853</f>
        <v>NEUTRAL</v>
      </c>
      <c r="K853" s="5" t="e">
        <f>OBV!G853</f>
        <v>#DIV/0!</v>
      </c>
      <c r="L853" s="5" t="str">
        <f>OBV!H853</f>
        <v>NEUTRAL</v>
      </c>
    </row>
    <row r="854" spans="1:12" ht="13.5" x14ac:dyDescent="0.25">
      <c r="A854" s="3">
        <f>RSI!A854</f>
        <v>0</v>
      </c>
      <c r="B854" s="2">
        <f>RSI!B854</f>
        <v>0</v>
      </c>
      <c r="C854" s="2">
        <f>RSI!I854</f>
        <v>100</v>
      </c>
      <c r="D854" s="2">
        <f>MACD!E854</f>
        <v>0</v>
      </c>
      <c r="E854" s="2">
        <f>MACD!F854</f>
        <v>0</v>
      </c>
      <c r="F854" s="2">
        <f>'Moving Avg'!D854</f>
        <v>0</v>
      </c>
      <c r="G854" s="2">
        <f>'Moving Avg'!F854</f>
        <v>0</v>
      </c>
      <c r="H854" s="2">
        <f>'Moving Avg'!G854</f>
        <v>0</v>
      </c>
      <c r="I854" s="2">
        <f>'Moving Avg'!H854</f>
        <v>0</v>
      </c>
      <c r="J854" s="5" t="str">
        <f>OBV!F854</f>
        <v>NEUTRAL</v>
      </c>
      <c r="K854" s="5" t="e">
        <f>OBV!G854</f>
        <v>#DIV/0!</v>
      </c>
      <c r="L854" s="5" t="str">
        <f>OBV!H854</f>
        <v>NEUTRAL</v>
      </c>
    </row>
    <row r="855" spans="1:12" ht="13.5" x14ac:dyDescent="0.25">
      <c r="A855" s="3">
        <f>RSI!A855</f>
        <v>0</v>
      </c>
      <c r="B855" s="2">
        <f>RSI!B855</f>
        <v>0</v>
      </c>
      <c r="C855" s="2">
        <f>RSI!I855</f>
        <v>100</v>
      </c>
      <c r="D855" s="2">
        <f>MACD!E855</f>
        <v>0</v>
      </c>
      <c r="E855" s="2">
        <f>MACD!F855</f>
        <v>0</v>
      </c>
      <c r="F855" s="2">
        <f>'Moving Avg'!D855</f>
        <v>0</v>
      </c>
      <c r="G855" s="2">
        <f>'Moving Avg'!F855</f>
        <v>0</v>
      </c>
      <c r="H855" s="2">
        <f>'Moving Avg'!G855</f>
        <v>0</v>
      </c>
      <c r="I855" s="2">
        <f>'Moving Avg'!H855</f>
        <v>0</v>
      </c>
      <c r="J855" s="5" t="str">
        <f>OBV!F855</f>
        <v>NEUTRAL</v>
      </c>
      <c r="K855" s="5" t="e">
        <f>OBV!G855</f>
        <v>#DIV/0!</v>
      </c>
      <c r="L855" s="5" t="str">
        <f>OBV!H855</f>
        <v>NEUTRAL</v>
      </c>
    </row>
    <row r="856" spans="1:12" ht="13.5" x14ac:dyDescent="0.25">
      <c r="A856" s="3">
        <f>RSI!A856</f>
        <v>0</v>
      </c>
      <c r="B856" s="2">
        <f>RSI!B856</f>
        <v>0</v>
      </c>
      <c r="C856" s="2">
        <f>RSI!I856</f>
        <v>100</v>
      </c>
      <c r="D856" s="2">
        <f>MACD!E856</f>
        <v>0</v>
      </c>
      <c r="E856" s="2">
        <f>MACD!F856</f>
        <v>0</v>
      </c>
      <c r="F856" s="2">
        <f>'Moving Avg'!D856</f>
        <v>0</v>
      </c>
      <c r="G856" s="2">
        <f>'Moving Avg'!F856</f>
        <v>0</v>
      </c>
      <c r="H856" s="2">
        <f>'Moving Avg'!G856</f>
        <v>0</v>
      </c>
      <c r="I856" s="2">
        <f>'Moving Avg'!H856</f>
        <v>0</v>
      </c>
      <c r="J856" s="5" t="str">
        <f>OBV!F856</f>
        <v>NEUTRAL</v>
      </c>
      <c r="K856" s="5" t="e">
        <f>OBV!G856</f>
        <v>#DIV/0!</v>
      </c>
      <c r="L856" s="5" t="str">
        <f>OBV!H856</f>
        <v>NEUTRAL</v>
      </c>
    </row>
    <row r="857" spans="1:12" ht="13.5" x14ac:dyDescent="0.25">
      <c r="A857" s="3">
        <f>RSI!A857</f>
        <v>0</v>
      </c>
      <c r="B857" s="2">
        <f>RSI!B857</f>
        <v>0</v>
      </c>
      <c r="C857" s="2">
        <f>RSI!I857</f>
        <v>100</v>
      </c>
      <c r="D857" s="2">
        <f>MACD!E857</f>
        <v>0</v>
      </c>
      <c r="E857" s="2">
        <f>MACD!F857</f>
        <v>0</v>
      </c>
      <c r="F857" s="2">
        <f>'Moving Avg'!D857</f>
        <v>0</v>
      </c>
      <c r="G857" s="2">
        <f>'Moving Avg'!F857</f>
        <v>0</v>
      </c>
      <c r="H857" s="2">
        <f>'Moving Avg'!G857</f>
        <v>0</v>
      </c>
      <c r="I857" s="2">
        <f>'Moving Avg'!H857</f>
        <v>0</v>
      </c>
      <c r="J857" s="5" t="str">
        <f>OBV!F857</f>
        <v>NEUTRAL</v>
      </c>
      <c r="K857" s="5" t="e">
        <f>OBV!G857</f>
        <v>#DIV/0!</v>
      </c>
      <c r="L857" s="5" t="str">
        <f>OBV!H857</f>
        <v>NEUTRAL</v>
      </c>
    </row>
    <row r="858" spans="1:12" ht="13.5" x14ac:dyDescent="0.25">
      <c r="A858" s="3">
        <f>RSI!A858</f>
        <v>0</v>
      </c>
      <c r="B858" s="2">
        <f>RSI!B858</f>
        <v>0</v>
      </c>
      <c r="C858" s="2">
        <f>RSI!I858</f>
        <v>100</v>
      </c>
      <c r="D858" s="2">
        <f>MACD!E858</f>
        <v>0</v>
      </c>
      <c r="E858" s="2">
        <f>MACD!F858</f>
        <v>0</v>
      </c>
      <c r="F858" s="2">
        <f>'Moving Avg'!D858</f>
        <v>0</v>
      </c>
      <c r="G858" s="2">
        <f>'Moving Avg'!F858</f>
        <v>0</v>
      </c>
      <c r="H858" s="2">
        <f>'Moving Avg'!G858</f>
        <v>0</v>
      </c>
      <c r="I858" s="2">
        <f>'Moving Avg'!H858</f>
        <v>0</v>
      </c>
      <c r="J858" s="5" t="str">
        <f>OBV!F858</f>
        <v>NEUTRAL</v>
      </c>
      <c r="K858" s="5" t="e">
        <f>OBV!G858</f>
        <v>#DIV/0!</v>
      </c>
      <c r="L858" s="5" t="str">
        <f>OBV!H858</f>
        <v>NEUTRAL</v>
      </c>
    </row>
    <row r="859" spans="1:12" ht="13.5" x14ac:dyDescent="0.25">
      <c r="A859" s="3">
        <f>RSI!A859</f>
        <v>0</v>
      </c>
      <c r="B859" s="2">
        <f>RSI!B859</f>
        <v>0</v>
      </c>
      <c r="C859" s="2">
        <f>RSI!I859</f>
        <v>100</v>
      </c>
      <c r="D859" s="2">
        <f>MACD!E859</f>
        <v>0</v>
      </c>
      <c r="E859" s="2">
        <f>MACD!F859</f>
        <v>0</v>
      </c>
      <c r="F859" s="2">
        <f>'Moving Avg'!D859</f>
        <v>0</v>
      </c>
      <c r="G859" s="2">
        <f>'Moving Avg'!F859</f>
        <v>0</v>
      </c>
      <c r="H859" s="2">
        <f>'Moving Avg'!G859</f>
        <v>0</v>
      </c>
      <c r="I859" s="2">
        <f>'Moving Avg'!H859</f>
        <v>0</v>
      </c>
      <c r="J859" s="5" t="str">
        <f>OBV!F859</f>
        <v>NEUTRAL</v>
      </c>
      <c r="K859" s="5" t="e">
        <f>OBV!G859</f>
        <v>#DIV/0!</v>
      </c>
      <c r="L859" s="5" t="str">
        <f>OBV!H859</f>
        <v>NEUTRAL</v>
      </c>
    </row>
    <row r="860" spans="1:12" ht="13.5" x14ac:dyDescent="0.25">
      <c r="A860" s="3">
        <f>RSI!A860</f>
        <v>0</v>
      </c>
      <c r="B860" s="2">
        <f>RSI!B860</f>
        <v>0</v>
      </c>
      <c r="C860" s="2">
        <f>RSI!I860</f>
        <v>100</v>
      </c>
      <c r="D860" s="2">
        <f>MACD!E860</f>
        <v>0</v>
      </c>
      <c r="E860" s="2">
        <f>MACD!F860</f>
        <v>0</v>
      </c>
      <c r="F860" s="2">
        <f>'Moving Avg'!D860</f>
        <v>0</v>
      </c>
      <c r="G860" s="2">
        <f>'Moving Avg'!F860</f>
        <v>0</v>
      </c>
      <c r="H860" s="2">
        <f>'Moving Avg'!G860</f>
        <v>0</v>
      </c>
      <c r="I860" s="2">
        <f>'Moving Avg'!H860</f>
        <v>0</v>
      </c>
      <c r="J860" s="5" t="str">
        <f>OBV!F860</f>
        <v>NEUTRAL</v>
      </c>
      <c r="K860" s="5" t="e">
        <f>OBV!G860</f>
        <v>#DIV/0!</v>
      </c>
      <c r="L860" s="5" t="str">
        <f>OBV!H860</f>
        <v>NEUTRAL</v>
      </c>
    </row>
    <row r="861" spans="1:12" ht="13.5" x14ac:dyDescent="0.25">
      <c r="A861" s="3">
        <f>RSI!A861</f>
        <v>0</v>
      </c>
      <c r="B861" s="2">
        <f>RSI!B861</f>
        <v>0</v>
      </c>
      <c r="C861" s="2">
        <f>RSI!I861</f>
        <v>100</v>
      </c>
      <c r="D861" s="2">
        <f>MACD!E861</f>
        <v>0</v>
      </c>
      <c r="E861" s="2">
        <f>MACD!F861</f>
        <v>0</v>
      </c>
      <c r="F861" s="2">
        <f>'Moving Avg'!D861</f>
        <v>0</v>
      </c>
      <c r="G861" s="2">
        <f>'Moving Avg'!F861</f>
        <v>0</v>
      </c>
      <c r="H861" s="2">
        <f>'Moving Avg'!G861</f>
        <v>0</v>
      </c>
      <c r="I861" s="2">
        <f>'Moving Avg'!H861</f>
        <v>0</v>
      </c>
      <c r="J861" s="5" t="str">
        <f>OBV!F861</f>
        <v>NEUTRAL</v>
      </c>
      <c r="K861" s="5" t="e">
        <f>OBV!G861</f>
        <v>#DIV/0!</v>
      </c>
      <c r="L861" s="5" t="str">
        <f>OBV!H861</f>
        <v>NEUTRAL</v>
      </c>
    </row>
    <row r="862" spans="1:12" ht="13.5" x14ac:dyDescent="0.25">
      <c r="A862" s="3">
        <f>RSI!A862</f>
        <v>0</v>
      </c>
      <c r="B862" s="2">
        <f>RSI!B862</f>
        <v>0</v>
      </c>
      <c r="C862" s="2">
        <f>RSI!I862</f>
        <v>100</v>
      </c>
      <c r="D862" s="2">
        <f>MACD!E862</f>
        <v>0</v>
      </c>
      <c r="E862" s="2">
        <f>MACD!F862</f>
        <v>0</v>
      </c>
      <c r="F862" s="2">
        <f>'Moving Avg'!D862</f>
        <v>0</v>
      </c>
      <c r="G862" s="2">
        <f>'Moving Avg'!F862</f>
        <v>0</v>
      </c>
      <c r="H862" s="2">
        <f>'Moving Avg'!G862</f>
        <v>0</v>
      </c>
      <c r="I862" s="2">
        <f>'Moving Avg'!H862</f>
        <v>0</v>
      </c>
      <c r="J862" s="5" t="str">
        <f>OBV!F862</f>
        <v>NEUTRAL</v>
      </c>
      <c r="K862" s="5" t="e">
        <f>OBV!G862</f>
        <v>#DIV/0!</v>
      </c>
      <c r="L862" s="5" t="str">
        <f>OBV!H862</f>
        <v>NEUTRAL</v>
      </c>
    </row>
    <row r="863" spans="1:12" ht="13.5" x14ac:dyDescent="0.25">
      <c r="A863" s="3">
        <f>RSI!A863</f>
        <v>0</v>
      </c>
      <c r="B863" s="2">
        <f>RSI!B863</f>
        <v>0</v>
      </c>
      <c r="C863" s="2">
        <f>RSI!I863</f>
        <v>100</v>
      </c>
      <c r="D863" s="2">
        <f>MACD!E863</f>
        <v>0</v>
      </c>
      <c r="E863" s="2">
        <f>MACD!F863</f>
        <v>0</v>
      </c>
      <c r="F863" s="2">
        <f>'Moving Avg'!D863</f>
        <v>0</v>
      </c>
      <c r="G863" s="2">
        <f>'Moving Avg'!F863</f>
        <v>0</v>
      </c>
      <c r="H863" s="2">
        <f>'Moving Avg'!G863</f>
        <v>0</v>
      </c>
      <c r="I863" s="2">
        <f>'Moving Avg'!H863</f>
        <v>0</v>
      </c>
      <c r="J863" s="5" t="str">
        <f>OBV!F863</f>
        <v>NEUTRAL</v>
      </c>
      <c r="K863" s="5" t="e">
        <f>OBV!G863</f>
        <v>#DIV/0!</v>
      </c>
      <c r="L863" s="5" t="str">
        <f>OBV!H863</f>
        <v>NEUTRAL</v>
      </c>
    </row>
    <row r="864" spans="1:12" ht="13.5" x14ac:dyDescent="0.25">
      <c r="A864" s="3">
        <f>RSI!A864</f>
        <v>0</v>
      </c>
      <c r="B864" s="2">
        <f>RSI!B864</f>
        <v>0</v>
      </c>
      <c r="C864" s="2">
        <f>RSI!I864</f>
        <v>100</v>
      </c>
      <c r="D864" s="2">
        <f>MACD!E864</f>
        <v>0</v>
      </c>
      <c r="E864" s="2">
        <f>MACD!F864</f>
        <v>0</v>
      </c>
      <c r="F864" s="2">
        <f>'Moving Avg'!D864</f>
        <v>0</v>
      </c>
      <c r="G864" s="2">
        <f>'Moving Avg'!F864</f>
        <v>0</v>
      </c>
      <c r="H864" s="2">
        <f>'Moving Avg'!G864</f>
        <v>0</v>
      </c>
      <c r="I864" s="2">
        <f>'Moving Avg'!H864</f>
        <v>0</v>
      </c>
      <c r="J864" s="5" t="str">
        <f>OBV!F864</f>
        <v>NEUTRAL</v>
      </c>
      <c r="K864" s="5" t="e">
        <f>OBV!G864</f>
        <v>#DIV/0!</v>
      </c>
      <c r="L864" s="5" t="str">
        <f>OBV!H864</f>
        <v>NEUTRAL</v>
      </c>
    </row>
    <row r="865" spans="1:12" ht="13.5" x14ac:dyDescent="0.25">
      <c r="A865" s="3">
        <f>RSI!A865</f>
        <v>0</v>
      </c>
      <c r="B865" s="2">
        <f>RSI!B865</f>
        <v>0</v>
      </c>
      <c r="C865" s="2">
        <f>RSI!I865</f>
        <v>100</v>
      </c>
      <c r="D865" s="2">
        <f>MACD!E865</f>
        <v>0</v>
      </c>
      <c r="E865" s="2">
        <f>MACD!F865</f>
        <v>0</v>
      </c>
      <c r="F865" s="2">
        <f>'Moving Avg'!D865</f>
        <v>0</v>
      </c>
      <c r="G865" s="2">
        <f>'Moving Avg'!F865</f>
        <v>0</v>
      </c>
      <c r="H865" s="2">
        <f>'Moving Avg'!G865</f>
        <v>0</v>
      </c>
      <c r="I865" s="2">
        <f>'Moving Avg'!H865</f>
        <v>0</v>
      </c>
      <c r="J865" s="5" t="str">
        <f>OBV!F865</f>
        <v>NEUTRAL</v>
      </c>
      <c r="K865" s="5" t="e">
        <f>OBV!G865</f>
        <v>#DIV/0!</v>
      </c>
      <c r="L865" s="5" t="str">
        <f>OBV!H865</f>
        <v>NEUTRAL</v>
      </c>
    </row>
    <row r="866" spans="1:12" ht="13.5" x14ac:dyDescent="0.25">
      <c r="A866" s="3">
        <f>RSI!A866</f>
        <v>0</v>
      </c>
      <c r="B866" s="2">
        <f>RSI!B866</f>
        <v>0</v>
      </c>
      <c r="C866" s="2">
        <f>RSI!I866</f>
        <v>100</v>
      </c>
      <c r="D866" s="2">
        <f>MACD!E866</f>
        <v>0</v>
      </c>
      <c r="E866" s="2">
        <f>MACD!F866</f>
        <v>0</v>
      </c>
      <c r="F866" s="2">
        <f>'Moving Avg'!D866</f>
        <v>0</v>
      </c>
      <c r="G866" s="2">
        <f>'Moving Avg'!F866</f>
        <v>0</v>
      </c>
      <c r="H866" s="2">
        <f>'Moving Avg'!G866</f>
        <v>0</v>
      </c>
      <c r="I866" s="2">
        <f>'Moving Avg'!H866</f>
        <v>0</v>
      </c>
      <c r="J866" s="5" t="str">
        <f>OBV!F866</f>
        <v>NEUTRAL</v>
      </c>
      <c r="K866" s="5" t="e">
        <f>OBV!G866</f>
        <v>#DIV/0!</v>
      </c>
      <c r="L866" s="5" t="str">
        <f>OBV!H866</f>
        <v>NEUTRAL</v>
      </c>
    </row>
    <row r="867" spans="1:12" ht="13.5" x14ac:dyDescent="0.25">
      <c r="A867" s="3">
        <f>RSI!A867</f>
        <v>0</v>
      </c>
      <c r="B867" s="2">
        <f>RSI!B867</f>
        <v>0</v>
      </c>
      <c r="C867" s="2">
        <f>RSI!I867</f>
        <v>100</v>
      </c>
      <c r="D867" s="2">
        <f>MACD!E867</f>
        <v>0</v>
      </c>
      <c r="E867" s="2">
        <f>MACD!F867</f>
        <v>0</v>
      </c>
      <c r="F867" s="2">
        <f>'Moving Avg'!D867</f>
        <v>0</v>
      </c>
      <c r="G867" s="2">
        <f>'Moving Avg'!F867</f>
        <v>0</v>
      </c>
      <c r="H867" s="2">
        <f>'Moving Avg'!G867</f>
        <v>0</v>
      </c>
      <c r="I867" s="2">
        <f>'Moving Avg'!H867</f>
        <v>0</v>
      </c>
      <c r="J867" s="5" t="str">
        <f>OBV!F867</f>
        <v>NEUTRAL</v>
      </c>
      <c r="K867" s="5" t="e">
        <f>OBV!G867</f>
        <v>#DIV/0!</v>
      </c>
      <c r="L867" s="5" t="str">
        <f>OBV!H867</f>
        <v>NEUTRAL</v>
      </c>
    </row>
    <row r="868" spans="1:12" ht="13.5" x14ac:dyDescent="0.25">
      <c r="A868" s="3">
        <f>RSI!A868</f>
        <v>0</v>
      </c>
      <c r="B868" s="2">
        <f>RSI!B868</f>
        <v>0</v>
      </c>
      <c r="C868" s="2">
        <f>RSI!I868</f>
        <v>100</v>
      </c>
      <c r="D868" s="2">
        <f>MACD!E868</f>
        <v>0</v>
      </c>
      <c r="E868" s="2">
        <f>MACD!F868</f>
        <v>0</v>
      </c>
      <c r="F868" s="2">
        <f>'Moving Avg'!D868</f>
        <v>0</v>
      </c>
      <c r="G868" s="2">
        <f>'Moving Avg'!F868</f>
        <v>0</v>
      </c>
      <c r="H868" s="2">
        <f>'Moving Avg'!G868</f>
        <v>0</v>
      </c>
      <c r="I868" s="2">
        <f>'Moving Avg'!H868</f>
        <v>0</v>
      </c>
      <c r="J868" s="5" t="str">
        <f>OBV!F868</f>
        <v>NEUTRAL</v>
      </c>
      <c r="K868" s="5" t="e">
        <f>OBV!G868</f>
        <v>#DIV/0!</v>
      </c>
      <c r="L868" s="5" t="str">
        <f>OBV!H868</f>
        <v>NEUTRAL</v>
      </c>
    </row>
    <row r="869" spans="1:12" ht="13.5" x14ac:dyDescent="0.25">
      <c r="A869" s="3">
        <f>RSI!A869</f>
        <v>0</v>
      </c>
      <c r="B869" s="2">
        <f>RSI!B869</f>
        <v>0</v>
      </c>
      <c r="C869" s="2">
        <f>RSI!I869</f>
        <v>100</v>
      </c>
      <c r="D869" s="2">
        <f>MACD!E869</f>
        <v>0</v>
      </c>
      <c r="E869" s="2">
        <f>MACD!F869</f>
        <v>0</v>
      </c>
      <c r="F869" s="2">
        <f>'Moving Avg'!D869</f>
        <v>0</v>
      </c>
      <c r="G869" s="2">
        <f>'Moving Avg'!F869</f>
        <v>0</v>
      </c>
      <c r="H869" s="2">
        <f>'Moving Avg'!G869</f>
        <v>0</v>
      </c>
      <c r="I869" s="2">
        <f>'Moving Avg'!H869</f>
        <v>0</v>
      </c>
      <c r="J869" s="5" t="str">
        <f>OBV!F869</f>
        <v>NEUTRAL</v>
      </c>
      <c r="K869" s="5" t="e">
        <f>OBV!G869</f>
        <v>#DIV/0!</v>
      </c>
      <c r="L869" s="5" t="str">
        <f>OBV!H869</f>
        <v>NEUTRAL</v>
      </c>
    </row>
    <row r="870" spans="1:12" ht="13.5" x14ac:dyDescent="0.25">
      <c r="A870" s="3">
        <f>RSI!A870</f>
        <v>0</v>
      </c>
      <c r="B870" s="2">
        <f>RSI!B870</f>
        <v>0</v>
      </c>
      <c r="C870" s="2">
        <f>RSI!I870</f>
        <v>100</v>
      </c>
      <c r="D870" s="2">
        <f>MACD!E870</f>
        <v>0</v>
      </c>
      <c r="E870" s="2">
        <f>MACD!F870</f>
        <v>0</v>
      </c>
      <c r="F870" s="2">
        <f>'Moving Avg'!D870</f>
        <v>0</v>
      </c>
      <c r="G870" s="2">
        <f>'Moving Avg'!F870</f>
        <v>0</v>
      </c>
      <c r="H870" s="2">
        <f>'Moving Avg'!G870</f>
        <v>0</v>
      </c>
      <c r="I870" s="2">
        <f>'Moving Avg'!H870</f>
        <v>0</v>
      </c>
      <c r="J870" s="5" t="str">
        <f>OBV!F870</f>
        <v>NEUTRAL</v>
      </c>
      <c r="K870" s="5" t="e">
        <f>OBV!G870</f>
        <v>#DIV/0!</v>
      </c>
      <c r="L870" s="5" t="str">
        <f>OBV!H870</f>
        <v>NEUTRAL</v>
      </c>
    </row>
    <row r="871" spans="1:12" ht="13.5" x14ac:dyDescent="0.25">
      <c r="A871" s="3">
        <f>RSI!A871</f>
        <v>0</v>
      </c>
      <c r="B871" s="2">
        <f>RSI!B871</f>
        <v>0</v>
      </c>
      <c r="C871" s="2">
        <f>RSI!I871</f>
        <v>100</v>
      </c>
      <c r="D871" s="2">
        <f>MACD!E871</f>
        <v>0</v>
      </c>
      <c r="E871" s="2">
        <f>MACD!F871</f>
        <v>0</v>
      </c>
      <c r="F871" s="2">
        <f>'Moving Avg'!D871</f>
        <v>0</v>
      </c>
      <c r="G871" s="2">
        <f>'Moving Avg'!F871</f>
        <v>0</v>
      </c>
      <c r="H871" s="2">
        <f>'Moving Avg'!G871</f>
        <v>0</v>
      </c>
      <c r="I871" s="2">
        <f>'Moving Avg'!H871</f>
        <v>0</v>
      </c>
      <c r="J871" s="5" t="str">
        <f>OBV!F871</f>
        <v>NEUTRAL</v>
      </c>
      <c r="K871" s="5" t="e">
        <f>OBV!G871</f>
        <v>#DIV/0!</v>
      </c>
      <c r="L871" s="5" t="str">
        <f>OBV!H871</f>
        <v>NEUTRAL</v>
      </c>
    </row>
    <row r="872" spans="1:12" ht="13.5" x14ac:dyDescent="0.25">
      <c r="A872" s="3">
        <f>RSI!A872</f>
        <v>0</v>
      </c>
      <c r="B872" s="2">
        <f>RSI!B872</f>
        <v>0</v>
      </c>
      <c r="C872" s="2">
        <f>RSI!I872</f>
        <v>100</v>
      </c>
      <c r="D872" s="2">
        <f>MACD!E872</f>
        <v>0</v>
      </c>
      <c r="E872" s="2">
        <f>MACD!F872</f>
        <v>0</v>
      </c>
      <c r="F872" s="2">
        <f>'Moving Avg'!D872</f>
        <v>0</v>
      </c>
      <c r="G872" s="2">
        <f>'Moving Avg'!F872</f>
        <v>0</v>
      </c>
      <c r="H872" s="2">
        <f>'Moving Avg'!G872</f>
        <v>0</v>
      </c>
      <c r="I872" s="2">
        <f>'Moving Avg'!H872</f>
        <v>0</v>
      </c>
      <c r="J872" s="5" t="str">
        <f>OBV!F872</f>
        <v>NEUTRAL</v>
      </c>
      <c r="K872" s="5" t="e">
        <f>OBV!G872</f>
        <v>#DIV/0!</v>
      </c>
      <c r="L872" s="5" t="str">
        <f>OBV!H872</f>
        <v>NEUTRAL</v>
      </c>
    </row>
    <row r="873" spans="1:12" ht="13.5" x14ac:dyDescent="0.25">
      <c r="A873" s="3">
        <f>RSI!A873</f>
        <v>0</v>
      </c>
      <c r="B873" s="2">
        <f>RSI!B873</f>
        <v>0</v>
      </c>
      <c r="C873" s="2">
        <f>RSI!I873</f>
        <v>100</v>
      </c>
      <c r="D873" s="2">
        <f>MACD!E873</f>
        <v>0</v>
      </c>
      <c r="E873" s="2">
        <f>MACD!F873</f>
        <v>0</v>
      </c>
      <c r="F873" s="2">
        <f>'Moving Avg'!D873</f>
        <v>0</v>
      </c>
      <c r="G873" s="2">
        <f>'Moving Avg'!F873</f>
        <v>0</v>
      </c>
      <c r="H873" s="2">
        <f>'Moving Avg'!G873</f>
        <v>0</v>
      </c>
      <c r="I873" s="2">
        <f>'Moving Avg'!H873</f>
        <v>0</v>
      </c>
      <c r="J873" s="5" t="str">
        <f>OBV!F873</f>
        <v>NEUTRAL</v>
      </c>
      <c r="K873" s="5" t="e">
        <f>OBV!G873</f>
        <v>#DIV/0!</v>
      </c>
      <c r="L873" s="5" t="str">
        <f>OBV!H873</f>
        <v>NEUTRAL</v>
      </c>
    </row>
    <row r="874" spans="1:12" ht="13.5" x14ac:dyDescent="0.25">
      <c r="A874" s="3">
        <f>RSI!A874</f>
        <v>0</v>
      </c>
      <c r="B874" s="2">
        <f>RSI!B874</f>
        <v>0</v>
      </c>
      <c r="C874" s="2">
        <f>RSI!I874</f>
        <v>100</v>
      </c>
      <c r="D874" s="2">
        <f>MACD!E874</f>
        <v>0</v>
      </c>
      <c r="E874" s="2">
        <f>MACD!F874</f>
        <v>0</v>
      </c>
      <c r="F874" s="2">
        <f>'Moving Avg'!D874</f>
        <v>0</v>
      </c>
      <c r="G874" s="2">
        <f>'Moving Avg'!F874</f>
        <v>0</v>
      </c>
      <c r="H874" s="2">
        <f>'Moving Avg'!G874</f>
        <v>0</v>
      </c>
      <c r="I874" s="2">
        <f>'Moving Avg'!H874</f>
        <v>0</v>
      </c>
      <c r="J874" s="5" t="str">
        <f>OBV!F874</f>
        <v>NEUTRAL</v>
      </c>
      <c r="K874" s="5" t="e">
        <f>OBV!G874</f>
        <v>#DIV/0!</v>
      </c>
      <c r="L874" s="5" t="str">
        <f>OBV!H874</f>
        <v>NEUTRAL</v>
      </c>
    </row>
    <row r="875" spans="1:12" ht="13.5" x14ac:dyDescent="0.25">
      <c r="A875" s="3">
        <f>RSI!A875</f>
        <v>0</v>
      </c>
      <c r="B875" s="2">
        <f>RSI!B875</f>
        <v>0</v>
      </c>
      <c r="C875" s="2">
        <f>RSI!I875</f>
        <v>100</v>
      </c>
      <c r="D875" s="2">
        <f>MACD!E875</f>
        <v>0</v>
      </c>
      <c r="E875" s="2">
        <f>MACD!F875</f>
        <v>0</v>
      </c>
      <c r="F875" s="2">
        <f>'Moving Avg'!D875</f>
        <v>0</v>
      </c>
      <c r="G875" s="2">
        <f>'Moving Avg'!F875</f>
        <v>0</v>
      </c>
      <c r="H875" s="2">
        <f>'Moving Avg'!G875</f>
        <v>0</v>
      </c>
      <c r="I875" s="2">
        <f>'Moving Avg'!H875</f>
        <v>0</v>
      </c>
      <c r="J875" s="5" t="str">
        <f>OBV!F875</f>
        <v>NEUTRAL</v>
      </c>
      <c r="K875" s="5" t="e">
        <f>OBV!G875</f>
        <v>#DIV/0!</v>
      </c>
      <c r="L875" s="5" t="str">
        <f>OBV!H875</f>
        <v>NEUTRAL</v>
      </c>
    </row>
    <row r="876" spans="1:12" ht="13.5" x14ac:dyDescent="0.25">
      <c r="A876" s="3">
        <f>RSI!A876</f>
        <v>0</v>
      </c>
      <c r="B876" s="2">
        <f>RSI!B876</f>
        <v>0</v>
      </c>
      <c r="C876" s="2">
        <f>RSI!I876</f>
        <v>100</v>
      </c>
      <c r="D876" s="2">
        <f>MACD!E876</f>
        <v>0</v>
      </c>
      <c r="E876" s="2">
        <f>MACD!F876</f>
        <v>0</v>
      </c>
      <c r="F876" s="2">
        <f>'Moving Avg'!D876</f>
        <v>0</v>
      </c>
      <c r="G876" s="2">
        <f>'Moving Avg'!F876</f>
        <v>0</v>
      </c>
      <c r="H876" s="2">
        <f>'Moving Avg'!G876</f>
        <v>0</v>
      </c>
      <c r="I876" s="2">
        <f>'Moving Avg'!H876</f>
        <v>0</v>
      </c>
      <c r="J876" s="5" t="str">
        <f>OBV!F876</f>
        <v>NEUTRAL</v>
      </c>
      <c r="K876" s="5" t="e">
        <f>OBV!G876</f>
        <v>#DIV/0!</v>
      </c>
      <c r="L876" s="5" t="str">
        <f>OBV!H876</f>
        <v>NEUTRAL</v>
      </c>
    </row>
    <row r="877" spans="1:12" ht="13.5" x14ac:dyDescent="0.25">
      <c r="A877" s="3">
        <f>RSI!A877</f>
        <v>0</v>
      </c>
      <c r="B877" s="2">
        <f>RSI!B877</f>
        <v>0</v>
      </c>
      <c r="C877" s="2">
        <f>RSI!I877</f>
        <v>100</v>
      </c>
      <c r="D877" s="2">
        <f>MACD!E877</f>
        <v>0</v>
      </c>
      <c r="E877" s="2">
        <f>MACD!F877</f>
        <v>0</v>
      </c>
      <c r="F877" s="2">
        <f>'Moving Avg'!D877</f>
        <v>0</v>
      </c>
      <c r="G877" s="2">
        <f>'Moving Avg'!F877</f>
        <v>0</v>
      </c>
      <c r="H877" s="2">
        <f>'Moving Avg'!G877</f>
        <v>0</v>
      </c>
      <c r="I877" s="2">
        <f>'Moving Avg'!H877</f>
        <v>0</v>
      </c>
      <c r="J877" s="5" t="str">
        <f>OBV!F877</f>
        <v>NEUTRAL</v>
      </c>
      <c r="K877" s="5" t="e">
        <f>OBV!G877</f>
        <v>#DIV/0!</v>
      </c>
      <c r="L877" s="5" t="str">
        <f>OBV!H877</f>
        <v>NEUTRAL</v>
      </c>
    </row>
    <row r="878" spans="1:12" ht="13.5" x14ac:dyDescent="0.25">
      <c r="A878" s="3">
        <f>RSI!A878</f>
        <v>0</v>
      </c>
      <c r="B878" s="2">
        <f>RSI!B878</f>
        <v>0</v>
      </c>
      <c r="C878" s="2">
        <f>RSI!I878</f>
        <v>100</v>
      </c>
      <c r="D878" s="2">
        <f>MACD!E878</f>
        <v>0</v>
      </c>
      <c r="E878" s="2">
        <f>MACD!F878</f>
        <v>0</v>
      </c>
      <c r="F878" s="2">
        <f>'Moving Avg'!D878</f>
        <v>0</v>
      </c>
      <c r="G878" s="2">
        <f>'Moving Avg'!F878</f>
        <v>0</v>
      </c>
      <c r="H878" s="2">
        <f>'Moving Avg'!G878</f>
        <v>0</v>
      </c>
      <c r="I878" s="2">
        <f>'Moving Avg'!H878</f>
        <v>0</v>
      </c>
      <c r="J878" s="5" t="str">
        <f>OBV!F878</f>
        <v>NEUTRAL</v>
      </c>
      <c r="K878" s="5" t="e">
        <f>OBV!G878</f>
        <v>#DIV/0!</v>
      </c>
      <c r="L878" s="5" t="str">
        <f>OBV!H878</f>
        <v>NEUTRAL</v>
      </c>
    </row>
    <row r="879" spans="1:12" ht="13.5" x14ac:dyDescent="0.25">
      <c r="A879" s="3">
        <f>RSI!A879</f>
        <v>0</v>
      </c>
      <c r="B879" s="2">
        <f>RSI!B879</f>
        <v>0</v>
      </c>
      <c r="C879" s="2">
        <f>RSI!I879</f>
        <v>100</v>
      </c>
      <c r="D879" s="2">
        <f>MACD!E879</f>
        <v>0</v>
      </c>
      <c r="E879" s="2">
        <f>MACD!F879</f>
        <v>0</v>
      </c>
      <c r="F879" s="2">
        <f>'Moving Avg'!D879</f>
        <v>0</v>
      </c>
      <c r="G879" s="2">
        <f>'Moving Avg'!F879</f>
        <v>0</v>
      </c>
      <c r="H879" s="2">
        <f>'Moving Avg'!G879</f>
        <v>0</v>
      </c>
      <c r="I879" s="2">
        <f>'Moving Avg'!H879</f>
        <v>0</v>
      </c>
      <c r="J879" s="5" t="str">
        <f>OBV!F879</f>
        <v>NEUTRAL</v>
      </c>
      <c r="K879" s="5" t="e">
        <f>OBV!G879</f>
        <v>#DIV/0!</v>
      </c>
      <c r="L879" s="5" t="str">
        <f>OBV!H879</f>
        <v>NEUTRAL</v>
      </c>
    </row>
    <row r="880" spans="1:12" ht="13.5" x14ac:dyDescent="0.25">
      <c r="A880" s="3">
        <f>RSI!A880</f>
        <v>0</v>
      </c>
      <c r="B880" s="2">
        <f>RSI!B880</f>
        <v>0</v>
      </c>
      <c r="C880" s="2">
        <f>RSI!I880</f>
        <v>100</v>
      </c>
      <c r="D880" s="2">
        <f>MACD!E880</f>
        <v>0</v>
      </c>
      <c r="E880" s="2">
        <f>MACD!F880</f>
        <v>0</v>
      </c>
      <c r="F880" s="2">
        <f>'Moving Avg'!D880</f>
        <v>0</v>
      </c>
      <c r="G880" s="2">
        <f>'Moving Avg'!F880</f>
        <v>0</v>
      </c>
      <c r="H880" s="2">
        <f>'Moving Avg'!G880</f>
        <v>0</v>
      </c>
      <c r="I880" s="2">
        <f>'Moving Avg'!H880</f>
        <v>0</v>
      </c>
      <c r="J880" s="5" t="str">
        <f>OBV!F880</f>
        <v>NEUTRAL</v>
      </c>
      <c r="K880" s="5" t="e">
        <f>OBV!G880</f>
        <v>#DIV/0!</v>
      </c>
      <c r="L880" s="5" t="str">
        <f>OBV!H880</f>
        <v>NEUTRAL</v>
      </c>
    </row>
    <row r="881" spans="1:12" ht="13.5" x14ac:dyDescent="0.25">
      <c r="A881" s="3">
        <f>RSI!A881</f>
        <v>0</v>
      </c>
      <c r="B881" s="2">
        <f>RSI!B881</f>
        <v>0</v>
      </c>
      <c r="C881" s="2">
        <f>RSI!I881</f>
        <v>100</v>
      </c>
      <c r="D881" s="2">
        <f>MACD!E881</f>
        <v>0</v>
      </c>
      <c r="E881" s="2">
        <f>MACD!F881</f>
        <v>0</v>
      </c>
      <c r="F881" s="2">
        <f>'Moving Avg'!D881</f>
        <v>0</v>
      </c>
      <c r="G881" s="2">
        <f>'Moving Avg'!F881</f>
        <v>0</v>
      </c>
      <c r="H881" s="2">
        <f>'Moving Avg'!G881</f>
        <v>0</v>
      </c>
      <c r="I881" s="2">
        <f>'Moving Avg'!H881</f>
        <v>0</v>
      </c>
      <c r="J881" s="5" t="str">
        <f>OBV!F881</f>
        <v>NEUTRAL</v>
      </c>
      <c r="K881" s="5" t="e">
        <f>OBV!G881</f>
        <v>#DIV/0!</v>
      </c>
      <c r="L881" s="5" t="str">
        <f>OBV!H881</f>
        <v>NEUTRAL</v>
      </c>
    </row>
    <row r="882" spans="1:12" ht="13.5" x14ac:dyDescent="0.25">
      <c r="A882" s="3">
        <f>RSI!A882</f>
        <v>0</v>
      </c>
      <c r="B882" s="2">
        <f>RSI!B882</f>
        <v>0</v>
      </c>
      <c r="C882" s="2">
        <f>RSI!I882</f>
        <v>100</v>
      </c>
      <c r="D882" s="2">
        <f>MACD!E882</f>
        <v>0</v>
      </c>
      <c r="E882" s="2">
        <f>MACD!F882</f>
        <v>0</v>
      </c>
      <c r="F882" s="2">
        <f>'Moving Avg'!D882</f>
        <v>0</v>
      </c>
      <c r="G882" s="2">
        <f>'Moving Avg'!F882</f>
        <v>0</v>
      </c>
      <c r="H882" s="2">
        <f>'Moving Avg'!G882</f>
        <v>0</v>
      </c>
      <c r="I882" s="2">
        <f>'Moving Avg'!H882</f>
        <v>0</v>
      </c>
      <c r="J882" s="5" t="str">
        <f>OBV!F882</f>
        <v>NEUTRAL</v>
      </c>
      <c r="K882" s="5" t="e">
        <f>OBV!G882</f>
        <v>#DIV/0!</v>
      </c>
      <c r="L882" s="5" t="str">
        <f>OBV!H882</f>
        <v>NEUTRAL</v>
      </c>
    </row>
    <row r="883" spans="1:12" ht="13.5" x14ac:dyDescent="0.25">
      <c r="A883" s="3">
        <f>RSI!A883</f>
        <v>0</v>
      </c>
      <c r="B883" s="2">
        <f>RSI!B883</f>
        <v>0</v>
      </c>
      <c r="C883" s="2">
        <f>RSI!I883</f>
        <v>100</v>
      </c>
      <c r="D883" s="2">
        <f>MACD!E883</f>
        <v>0</v>
      </c>
      <c r="E883" s="2">
        <f>MACD!F883</f>
        <v>0</v>
      </c>
      <c r="F883" s="2">
        <f>'Moving Avg'!D883</f>
        <v>0</v>
      </c>
      <c r="G883" s="2">
        <f>'Moving Avg'!F883</f>
        <v>0</v>
      </c>
      <c r="H883" s="2">
        <f>'Moving Avg'!G883</f>
        <v>0</v>
      </c>
      <c r="I883" s="2">
        <f>'Moving Avg'!H883</f>
        <v>0</v>
      </c>
      <c r="J883" s="5" t="str">
        <f>OBV!F883</f>
        <v>NEUTRAL</v>
      </c>
      <c r="K883" s="5" t="e">
        <f>OBV!G883</f>
        <v>#DIV/0!</v>
      </c>
      <c r="L883" s="5" t="str">
        <f>OBV!H883</f>
        <v>NEUTRAL</v>
      </c>
    </row>
    <row r="884" spans="1:12" ht="13.5" x14ac:dyDescent="0.25">
      <c r="A884" s="3">
        <f>RSI!A884</f>
        <v>0</v>
      </c>
      <c r="B884" s="2">
        <f>RSI!B884</f>
        <v>0</v>
      </c>
      <c r="C884" s="2">
        <f>RSI!I884</f>
        <v>100</v>
      </c>
      <c r="D884" s="2">
        <f>MACD!E884</f>
        <v>0</v>
      </c>
      <c r="E884" s="2">
        <f>MACD!F884</f>
        <v>0</v>
      </c>
      <c r="F884" s="2">
        <f>'Moving Avg'!D884</f>
        <v>0</v>
      </c>
      <c r="G884" s="2">
        <f>'Moving Avg'!F884</f>
        <v>0</v>
      </c>
      <c r="H884" s="2">
        <f>'Moving Avg'!G884</f>
        <v>0</v>
      </c>
      <c r="I884" s="2">
        <f>'Moving Avg'!H884</f>
        <v>0</v>
      </c>
      <c r="J884" s="5" t="str">
        <f>OBV!F884</f>
        <v>NEUTRAL</v>
      </c>
      <c r="K884" s="5" t="e">
        <f>OBV!G884</f>
        <v>#DIV/0!</v>
      </c>
      <c r="L884" s="5" t="str">
        <f>OBV!H884</f>
        <v>NEUTRAL</v>
      </c>
    </row>
    <row r="885" spans="1:12" ht="13.5" x14ac:dyDescent="0.25">
      <c r="A885" s="3">
        <f>RSI!A885</f>
        <v>0</v>
      </c>
      <c r="B885" s="2">
        <f>RSI!B885</f>
        <v>0</v>
      </c>
      <c r="C885" s="2">
        <f>RSI!I885</f>
        <v>100</v>
      </c>
      <c r="D885" s="2">
        <f>MACD!E885</f>
        <v>0</v>
      </c>
      <c r="E885" s="2">
        <f>MACD!F885</f>
        <v>0</v>
      </c>
      <c r="F885" s="2">
        <f>'Moving Avg'!D885</f>
        <v>0</v>
      </c>
      <c r="G885" s="2">
        <f>'Moving Avg'!F885</f>
        <v>0</v>
      </c>
      <c r="H885" s="2">
        <f>'Moving Avg'!G885</f>
        <v>0</v>
      </c>
      <c r="I885" s="2">
        <f>'Moving Avg'!H885</f>
        <v>0</v>
      </c>
      <c r="J885" s="5" t="str">
        <f>OBV!F885</f>
        <v>NEUTRAL</v>
      </c>
      <c r="K885" s="5" t="e">
        <f>OBV!G885</f>
        <v>#DIV/0!</v>
      </c>
      <c r="L885" s="5" t="str">
        <f>OBV!H885</f>
        <v>NEUTRAL</v>
      </c>
    </row>
    <row r="886" spans="1:12" ht="13.5" x14ac:dyDescent="0.25">
      <c r="A886" s="3">
        <f>RSI!A886</f>
        <v>0</v>
      </c>
      <c r="B886" s="2">
        <f>RSI!B886</f>
        <v>0</v>
      </c>
      <c r="C886" s="2">
        <f>RSI!I886</f>
        <v>100</v>
      </c>
      <c r="D886" s="2">
        <f>MACD!E886</f>
        <v>0</v>
      </c>
      <c r="E886" s="2">
        <f>MACD!F886</f>
        <v>0</v>
      </c>
      <c r="F886" s="2">
        <f>'Moving Avg'!D886</f>
        <v>0</v>
      </c>
      <c r="G886" s="2">
        <f>'Moving Avg'!F886</f>
        <v>0</v>
      </c>
      <c r="H886" s="2">
        <f>'Moving Avg'!G886</f>
        <v>0</v>
      </c>
      <c r="I886" s="2">
        <f>'Moving Avg'!H886</f>
        <v>0</v>
      </c>
      <c r="J886" s="5" t="str">
        <f>OBV!F886</f>
        <v>NEUTRAL</v>
      </c>
      <c r="K886" s="5" t="e">
        <f>OBV!G886</f>
        <v>#DIV/0!</v>
      </c>
      <c r="L886" s="5" t="str">
        <f>OBV!H886</f>
        <v>NEUTRAL</v>
      </c>
    </row>
    <row r="887" spans="1:12" ht="13.5" x14ac:dyDescent="0.25">
      <c r="A887" s="3">
        <f>RSI!A887</f>
        <v>0</v>
      </c>
      <c r="B887" s="2">
        <f>RSI!B887</f>
        <v>0</v>
      </c>
      <c r="C887" s="2">
        <f>RSI!I887</f>
        <v>100</v>
      </c>
      <c r="D887" s="2">
        <f>MACD!E887</f>
        <v>0</v>
      </c>
      <c r="E887" s="2">
        <f>MACD!F887</f>
        <v>0</v>
      </c>
      <c r="F887" s="2">
        <f>'Moving Avg'!D887</f>
        <v>0</v>
      </c>
      <c r="G887" s="2">
        <f>'Moving Avg'!F887</f>
        <v>0</v>
      </c>
      <c r="H887" s="2">
        <f>'Moving Avg'!G887</f>
        <v>0</v>
      </c>
      <c r="I887" s="2">
        <f>'Moving Avg'!H887</f>
        <v>0</v>
      </c>
      <c r="J887" s="5" t="str">
        <f>OBV!F887</f>
        <v>NEUTRAL</v>
      </c>
      <c r="K887" s="5" t="e">
        <f>OBV!G887</f>
        <v>#DIV/0!</v>
      </c>
      <c r="L887" s="5" t="str">
        <f>OBV!H887</f>
        <v>NEUTRAL</v>
      </c>
    </row>
    <row r="888" spans="1:12" ht="13.5" x14ac:dyDescent="0.25">
      <c r="A888" s="3">
        <f>RSI!A888</f>
        <v>0</v>
      </c>
      <c r="B888" s="2">
        <f>RSI!B888</f>
        <v>0</v>
      </c>
      <c r="C888" s="2">
        <f>RSI!I888</f>
        <v>100</v>
      </c>
      <c r="D888" s="2">
        <f>MACD!E888</f>
        <v>0</v>
      </c>
      <c r="E888" s="2">
        <f>MACD!F888</f>
        <v>0</v>
      </c>
      <c r="F888" s="2">
        <f>'Moving Avg'!D888</f>
        <v>0</v>
      </c>
      <c r="G888" s="2">
        <f>'Moving Avg'!F888</f>
        <v>0</v>
      </c>
      <c r="H888" s="2">
        <f>'Moving Avg'!G888</f>
        <v>0</v>
      </c>
      <c r="I888" s="2">
        <f>'Moving Avg'!H888</f>
        <v>0</v>
      </c>
      <c r="J888" s="5" t="str">
        <f>OBV!F888</f>
        <v>NEUTRAL</v>
      </c>
      <c r="K888" s="5" t="e">
        <f>OBV!G888</f>
        <v>#DIV/0!</v>
      </c>
      <c r="L888" s="5" t="str">
        <f>OBV!H888</f>
        <v>NEUTRAL</v>
      </c>
    </row>
    <row r="889" spans="1:12" ht="13.5" x14ac:dyDescent="0.25">
      <c r="A889" s="3">
        <f>RSI!A889</f>
        <v>0</v>
      </c>
      <c r="B889" s="2">
        <f>RSI!B889</f>
        <v>0</v>
      </c>
      <c r="C889" s="2">
        <f>RSI!I889</f>
        <v>100</v>
      </c>
      <c r="D889" s="2">
        <f>MACD!E889</f>
        <v>0</v>
      </c>
      <c r="E889" s="2">
        <f>MACD!F889</f>
        <v>0</v>
      </c>
      <c r="F889" s="2">
        <f>'Moving Avg'!D889</f>
        <v>0</v>
      </c>
      <c r="G889" s="2">
        <f>'Moving Avg'!F889</f>
        <v>0</v>
      </c>
      <c r="H889" s="2">
        <f>'Moving Avg'!G889</f>
        <v>0</v>
      </c>
      <c r="I889" s="2">
        <f>'Moving Avg'!H889</f>
        <v>0</v>
      </c>
      <c r="J889" s="5" t="str">
        <f>OBV!F889</f>
        <v>NEUTRAL</v>
      </c>
      <c r="K889" s="5" t="e">
        <f>OBV!G889</f>
        <v>#DIV/0!</v>
      </c>
      <c r="L889" s="5" t="str">
        <f>OBV!H889</f>
        <v>NEUTRAL</v>
      </c>
    </row>
    <row r="890" spans="1:12" ht="13.5" x14ac:dyDescent="0.25">
      <c r="A890" s="3">
        <f>RSI!A890</f>
        <v>0</v>
      </c>
      <c r="B890" s="2">
        <f>RSI!B890</f>
        <v>0</v>
      </c>
      <c r="C890" s="2">
        <f>RSI!I890</f>
        <v>100</v>
      </c>
      <c r="D890" s="2">
        <f>MACD!E890</f>
        <v>0</v>
      </c>
      <c r="E890" s="2">
        <f>MACD!F890</f>
        <v>0</v>
      </c>
      <c r="F890" s="2">
        <f>'Moving Avg'!D890</f>
        <v>0</v>
      </c>
      <c r="G890" s="2">
        <f>'Moving Avg'!F890</f>
        <v>0</v>
      </c>
      <c r="H890" s="2">
        <f>'Moving Avg'!G890</f>
        <v>0</v>
      </c>
      <c r="I890" s="2">
        <f>'Moving Avg'!H890</f>
        <v>0</v>
      </c>
      <c r="J890" s="5" t="str">
        <f>OBV!F890</f>
        <v>NEUTRAL</v>
      </c>
      <c r="K890" s="5" t="e">
        <f>OBV!G890</f>
        <v>#DIV/0!</v>
      </c>
      <c r="L890" s="5" t="str">
        <f>OBV!H890</f>
        <v>NEUTRAL</v>
      </c>
    </row>
    <row r="891" spans="1:12" ht="13.5" x14ac:dyDescent="0.25">
      <c r="A891" s="3">
        <f>RSI!A891</f>
        <v>0</v>
      </c>
      <c r="B891" s="2">
        <f>RSI!B891</f>
        <v>0</v>
      </c>
      <c r="C891" s="2">
        <f>RSI!I891</f>
        <v>100</v>
      </c>
      <c r="D891" s="2">
        <f>MACD!E891</f>
        <v>0</v>
      </c>
      <c r="E891" s="2">
        <f>MACD!F891</f>
        <v>0</v>
      </c>
      <c r="F891" s="2">
        <f>'Moving Avg'!D891</f>
        <v>0</v>
      </c>
      <c r="G891" s="2">
        <f>'Moving Avg'!F891</f>
        <v>0</v>
      </c>
      <c r="H891" s="2">
        <f>'Moving Avg'!G891</f>
        <v>0</v>
      </c>
      <c r="I891" s="2">
        <f>'Moving Avg'!H891</f>
        <v>0</v>
      </c>
      <c r="J891" s="5" t="str">
        <f>OBV!F891</f>
        <v>NEUTRAL</v>
      </c>
      <c r="K891" s="5" t="e">
        <f>OBV!G891</f>
        <v>#DIV/0!</v>
      </c>
      <c r="L891" s="5" t="str">
        <f>OBV!H891</f>
        <v>NEUTRAL</v>
      </c>
    </row>
    <row r="892" spans="1:12" ht="13.5" x14ac:dyDescent="0.25">
      <c r="A892" s="3">
        <f>RSI!A892</f>
        <v>0</v>
      </c>
      <c r="B892" s="2">
        <f>RSI!B892</f>
        <v>0</v>
      </c>
      <c r="C892" s="2">
        <f>RSI!I892</f>
        <v>100</v>
      </c>
      <c r="D892" s="2">
        <f>MACD!E892</f>
        <v>0</v>
      </c>
      <c r="E892" s="2">
        <f>MACD!F892</f>
        <v>0</v>
      </c>
      <c r="F892" s="2">
        <f>'Moving Avg'!D892</f>
        <v>0</v>
      </c>
      <c r="G892" s="2">
        <f>'Moving Avg'!F892</f>
        <v>0</v>
      </c>
      <c r="H892" s="2">
        <f>'Moving Avg'!G892</f>
        <v>0</v>
      </c>
      <c r="I892" s="2">
        <f>'Moving Avg'!H892</f>
        <v>0</v>
      </c>
      <c r="J892" s="5" t="str">
        <f>OBV!F892</f>
        <v>NEUTRAL</v>
      </c>
      <c r="K892" s="5" t="e">
        <f>OBV!G892</f>
        <v>#DIV/0!</v>
      </c>
      <c r="L892" s="5" t="str">
        <f>OBV!H892</f>
        <v>NEUTRAL</v>
      </c>
    </row>
    <row r="893" spans="1:12" ht="13.5" x14ac:dyDescent="0.25">
      <c r="A893" s="3">
        <f>RSI!A893</f>
        <v>0</v>
      </c>
      <c r="B893" s="2">
        <f>RSI!B893</f>
        <v>0</v>
      </c>
      <c r="C893" s="2">
        <f>RSI!I893</f>
        <v>100</v>
      </c>
      <c r="D893" s="2">
        <f>MACD!E893</f>
        <v>0</v>
      </c>
      <c r="E893" s="2">
        <f>MACD!F893</f>
        <v>0</v>
      </c>
      <c r="F893" s="2">
        <f>'Moving Avg'!D893</f>
        <v>0</v>
      </c>
      <c r="G893" s="2">
        <f>'Moving Avg'!F893</f>
        <v>0</v>
      </c>
      <c r="H893" s="2">
        <f>'Moving Avg'!G893</f>
        <v>0</v>
      </c>
      <c r="I893" s="2">
        <f>'Moving Avg'!H893</f>
        <v>0</v>
      </c>
      <c r="J893" s="5" t="str">
        <f>OBV!F893</f>
        <v>NEUTRAL</v>
      </c>
      <c r="K893" s="5" t="e">
        <f>OBV!G893</f>
        <v>#DIV/0!</v>
      </c>
      <c r="L893" s="5" t="str">
        <f>OBV!H893</f>
        <v>NEUTRAL</v>
      </c>
    </row>
    <row r="894" spans="1:12" ht="13.5" x14ac:dyDescent="0.25">
      <c r="A894" s="3">
        <f>RSI!A894</f>
        <v>0</v>
      </c>
      <c r="B894" s="2">
        <f>RSI!B894</f>
        <v>0</v>
      </c>
      <c r="C894" s="2">
        <f>RSI!I894</f>
        <v>100</v>
      </c>
      <c r="D894" s="2">
        <f>MACD!E894</f>
        <v>0</v>
      </c>
      <c r="E894" s="2">
        <f>MACD!F894</f>
        <v>0</v>
      </c>
      <c r="F894" s="2">
        <f>'Moving Avg'!D894</f>
        <v>0</v>
      </c>
      <c r="G894" s="2">
        <f>'Moving Avg'!F894</f>
        <v>0</v>
      </c>
      <c r="H894" s="2">
        <f>'Moving Avg'!G894</f>
        <v>0</v>
      </c>
      <c r="I894" s="2">
        <f>'Moving Avg'!H894</f>
        <v>0</v>
      </c>
      <c r="J894" s="5" t="str">
        <f>OBV!F894</f>
        <v>NEUTRAL</v>
      </c>
      <c r="K894" s="5" t="e">
        <f>OBV!G894</f>
        <v>#DIV/0!</v>
      </c>
      <c r="L894" s="5" t="str">
        <f>OBV!H894</f>
        <v>NEUTRAL</v>
      </c>
    </row>
    <row r="895" spans="1:12" ht="13.5" x14ac:dyDescent="0.25">
      <c r="A895" s="3">
        <f>RSI!A895</f>
        <v>0</v>
      </c>
      <c r="B895" s="2">
        <f>RSI!B895</f>
        <v>0</v>
      </c>
      <c r="C895" s="2">
        <f>RSI!I895</f>
        <v>100</v>
      </c>
      <c r="D895" s="2">
        <f>MACD!E895</f>
        <v>0</v>
      </c>
      <c r="E895" s="2">
        <f>MACD!F895</f>
        <v>0</v>
      </c>
      <c r="F895" s="2">
        <f>'Moving Avg'!D895</f>
        <v>0</v>
      </c>
      <c r="G895" s="2">
        <f>'Moving Avg'!F895</f>
        <v>0</v>
      </c>
      <c r="H895" s="2">
        <f>'Moving Avg'!G895</f>
        <v>0</v>
      </c>
      <c r="I895" s="2">
        <f>'Moving Avg'!H895</f>
        <v>0</v>
      </c>
      <c r="J895" s="5" t="str">
        <f>OBV!F895</f>
        <v>NEUTRAL</v>
      </c>
      <c r="K895" s="5" t="e">
        <f>OBV!G895</f>
        <v>#DIV/0!</v>
      </c>
      <c r="L895" s="5" t="str">
        <f>OBV!H895</f>
        <v>NEUTRAL</v>
      </c>
    </row>
    <row r="896" spans="1:12" ht="13.5" x14ac:dyDescent="0.25">
      <c r="A896" s="3">
        <f>RSI!A896</f>
        <v>0</v>
      </c>
      <c r="B896" s="2">
        <f>RSI!B896</f>
        <v>0</v>
      </c>
      <c r="C896" s="2">
        <f>RSI!I896</f>
        <v>100</v>
      </c>
      <c r="D896" s="2">
        <f>MACD!E896</f>
        <v>0</v>
      </c>
      <c r="E896" s="2">
        <f>MACD!F896</f>
        <v>0</v>
      </c>
      <c r="F896" s="2">
        <f>'Moving Avg'!D896</f>
        <v>0</v>
      </c>
      <c r="G896" s="2">
        <f>'Moving Avg'!F896</f>
        <v>0</v>
      </c>
      <c r="H896" s="2">
        <f>'Moving Avg'!G896</f>
        <v>0</v>
      </c>
      <c r="I896" s="2">
        <f>'Moving Avg'!H896</f>
        <v>0</v>
      </c>
      <c r="J896" s="5" t="str">
        <f>OBV!F896</f>
        <v>NEUTRAL</v>
      </c>
      <c r="K896" s="5" t="e">
        <f>OBV!G896</f>
        <v>#DIV/0!</v>
      </c>
      <c r="L896" s="5" t="str">
        <f>OBV!H896</f>
        <v>NEUTRAL</v>
      </c>
    </row>
    <row r="897" spans="1:12" ht="13.5" x14ac:dyDescent="0.25">
      <c r="A897" s="3">
        <f>RSI!A897</f>
        <v>0</v>
      </c>
      <c r="B897" s="2">
        <f>RSI!B897</f>
        <v>0</v>
      </c>
      <c r="C897" s="2">
        <f>RSI!I897</f>
        <v>100</v>
      </c>
      <c r="D897" s="2">
        <f>MACD!E897</f>
        <v>0</v>
      </c>
      <c r="E897" s="2">
        <f>MACD!F897</f>
        <v>0</v>
      </c>
      <c r="F897" s="2">
        <f>'Moving Avg'!D897</f>
        <v>0</v>
      </c>
      <c r="G897" s="2">
        <f>'Moving Avg'!F897</f>
        <v>0</v>
      </c>
      <c r="H897" s="2">
        <f>'Moving Avg'!G897</f>
        <v>0</v>
      </c>
      <c r="I897" s="2">
        <f>'Moving Avg'!H897</f>
        <v>0</v>
      </c>
      <c r="J897" s="5" t="str">
        <f>OBV!F897</f>
        <v>NEUTRAL</v>
      </c>
      <c r="K897" s="5" t="e">
        <f>OBV!G897</f>
        <v>#DIV/0!</v>
      </c>
      <c r="L897" s="5" t="str">
        <f>OBV!H897</f>
        <v>NEUTRAL</v>
      </c>
    </row>
    <row r="898" spans="1:12" ht="13.5" x14ac:dyDescent="0.25">
      <c r="A898" s="3">
        <f>RSI!A898</f>
        <v>0</v>
      </c>
      <c r="B898" s="2">
        <f>RSI!B898</f>
        <v>0</v>
      </c>
      <c r="C898" s="2">
        <f>RSI!I898</f>
        <v>100</v>
      </c>
      <c r="D898" s="2">
        <f>MACD!E898</f>
        <v>0</v>
      </c>
      <c r="E898" s="2">
        <f>MACD!F898</f>
        <v>0</v>
      </c>
      <c r="F898" s="2">
        <f>'Moving Avg'!D898</f>
        <v>0</v>
      </c>
      <c r="G898" s="2">
        <f>'Moving Avg'!F898</f>
        <v>0</v>
      </c>
      <c r="H898" s="2">
        <f>'Moving Avg'!G898</f>
        <v>0</v>
      </c>
      <c r="I898" s="2">
        <f>'Moving Avg'!H898</f>
        <v>0</v>
      </c>
      <c r="J898" s="5" t="str">
        <f>OBV!F898</f>
        <v>NEUTRAL</v>
      </c>
      <c r="K898" s="5" t="e">
        <f>OBV!G898</f>
        <v>#DIV/0!</v>
      </c>
      <c r="L898" s="5" t="str">
        <f>OBV!H898</f>
        <v>NEUTRAL</v>
      </c>
    </row>
    <row r="899" spans="1:12" ht="13.5" x14ac:dyDescent="0.25">
      <c r="A899" s="3">
        <f>RSI!A899</f>
        <v>0</v>
      </c>
      <c r="B899" s="2">
        <f>RSI!B899</f>
        <v>0</v>
      </c>
      <c r="C899" s="2">
        <f>RSI!I899</f>
        <v>100</v>
      </c>
      <c r="D899" s="2">
        <f>MACD!E899</f>
        <v>0</v>
      </c>
      <c r="E899" s="2">
        <f>MACD!F899</f>
        <v>0</v>
      </c>
      <c r="F899" s="2">
        <f>'Moving Avg'!D899</f>
        <v>0</v>
      </c>
      <c r="G899" s="2">
        <f>'Moving Avg'!F899</f>
        <v>0</v>
      </c>
      <c r="H899" s="2">
        <f>'Moving Avg'!G899</f>
        <v>0</v>
      </c>
      <c r="I899" s="2">
        <f>'Moving Avg'!H899</f>
        <v>0</v>
      </c>
      <c r="J899" s="5" t="str">
        <f>OBV!F899</f>
        <v>NEUTRAL</v>
      </c>
      <c r="K899" s="5" t="e">
        <f>OBV!G899</f>
        <v>#DIV/0!</v>
      </c>
      <c r="L899" s="5" t="str">
        <f>OBV!H899</f>
        <v>NEUTRAL</v>
      </c>
    </row>
    <row r="900" spans="1:12" ht="13.5" x14ac:dyDescent="0.25">
      <c r="A900" s="3">
        <f>RSI!A900</f>
        <v>0</v>
      </c>
      <c r="B900" s="2">
        <f>RSI!B900</f>
        <v>0</v>
      </c>
      <c r="C900" s="2">
        <f>RSI!I900</f>
        <v>100</v>
      </c>
      <c r="D900" s="2">
        <f>MACD!E900</f>
        <v>0</v>
      </c>
      <c r="E900" s="2">
        <f>MACD!F900</f>
        <v>0</v>
      </c>
      <c r="F900" s="2">
        <f>'Moving Avg'!D900</f>
        <v>0</v>
      </c>
      <c r="G900" s="2">
        <f>'Moving Avg'!F900</f>
        <v>0</v>
      </c>
      <c r="H900" s="2">
        <f>'Moving Avg'!G900</f>
        <v>0</v>
      </c>
      <c r="I900" s="2">
        <f>'Moving Avg'!H900</f>
        <v>0</v>
      </c>
      <c r="J900" s="5" t="str">
        <f>OBV!F900</f>
        <v>NEUTRAL</v>
      </c>
      <c r="K900" s="5" t="e">
        <f>OBV!G900</f>
        <v>#DIV/0!</v>
      </c>
      <c r="L900" s="5" t="str">
        <f>OBV!H900</f>
        <v>NEUTRAL</v>
      </c>
    </row>
    <row r="901" spans="1:12" ht="13.5" x14ac:dyDescent="0.25">
      <c r="A901" s="3">
        <f>RSI!A901</f>
        <v>0</v>
      </c>
      <c r="B901" s="2">
        <f>RSI!B901</f>
        <v>0</v>
      </c>
      <c r="C901" s="2">
        <f>RSI!I901</f>
        <v>100</v>
      </c>
      <c r="D901" s="2">
        <f>MACD!E901</f>
        <v>0</v>
      </c>
      <c r="E901" s="2">
        <f>MACD!F901</f>
        <v>0</v>
      </c>
      <c r="F901" s="2">
        <f>'Moving Avg'!D901</f>
        <v>0</v>
      </c>
      <c r="G901" s="2">
        <f>'Moving Avg'!F901</f>
        <v>0</v>
      </c>
      <c r="H901" s="2">
        <f>'Moving Avg'!G901</f>
        <v>0</v>
      </c>
      <c r="I901" s="2">
        <f>'Moving Avg'!H901</f>
        <v>0</v>
      </c>
      <c r="J901" s="5" t="str">
        <f>OBV!F901</f>
        <v>NEUTRAL</v>
      </c>
      <c r="K901" s="5" t="e">
        <f>OBV!G901</f>
        <v>#DIV/0!</v>
      </c>
      <c r="L901" s="5" t="str">
        <f>OBV!H901</f>
        <v>NEUTRAL</v>
      </c>
    </row>
    <row r="902" spans="1:12" ht="13.5" x14ac:dyDescent="0.25">
      <c r="A902" s="3">
        <f>RSI!A902</f>
        <v>0</v>
      </c>
      <c r="B902" s="2">
        <f>RSI!B902</f>
        <v>0</v>
      </c>
      <c r="C902" s="2">
        <f>RSI!I902</f>
        <v>100</v>
      </c>
      <c r="D902" s="2">
        <f>MACD!E902</f>
        <v>0</v>
      </c>
      <c r="E902" s="2">
        <f>MACD!F902</f>
        <v>0</v>
      </c>
      <c r="F902" s="2">
        <f>'Moving Avg'!D902</f>
        <v>0</v>
      </c>
      <c r="G902" s="2">
        <f>'Moving Avg'!F902</f>
        <v>0</v>
      </c>
      <c r="H902" s="2">
        <f>'Moving Avg'!G902</f>
        <v>0</v>
      </c>
      <c r="I902" s="2">
        <f>'Moving Avg'!H902</f>
        <v>0</v>
      </c>
      <c r="J902" s="5" t="str">
        <f>OBV!F902</f>
        <v>NEUTRAL</v>
      </c>
      <c r="K902" s="5" t="e">
        <f>OBV!G902</f>
        <v>#DIV/0!</v>
      </c>
      <c r="L902" s="5" t="str">
        <f>OBV!H902</f>
        <v>NEUTRAL</v>
      </c>
    </row>
    <row r="903" spans="1:12" ht="13.5" x14ac:dyDescent="0.25">
      <c r="A903" s="3">
        <f>RSI!A903</f>
        <v>0</v>
      </c>
      <c r="B903" s="2">
        <f>RSI!B903</f>
        <v>0</v>
      </c>
      <c r="C903" s="2">
        <f>RSI!I903</f>
        <v>100</v>
      </c>
      <c r="D903" s="2">
        <f>MACD!E903</f>
        <v>0</v>
      </c>
      <c r="E903" s="2">
        <f>MACD!F903</f>
        <v>0</v>
      </c>
      <c r="F903" s="2">
        <f>'Moving Avg'!D903</f>
        <v>0</v>
      </c>
      <c r="G903" s="2">
        <f>'Moving Avg'!F903</f>
        <v>0</v>
      </c>
      <c r="H903" s="2">
        <f>'Moving Avg'!G903</f>
        <v>0</v>
      </c>
      <c r="I903" s="2">
        <f>'Moving Avg'!H903</f>
        <v>0</v>
      </c>
      <c r="J903" s="5" t="str">
        <f>OBV!F903</f>
        <v>NEUTRAL</v>
      </c>
      <c r="K903" s="5" t="e">
        <f>OBV!G903</f>
        <v>#DIV/0!</v>
      </c>
      <c r="L903" s="5" t="str">
        <f>OBV!H903</f>
        <v>NEUTRAL</v>
      </c>
    </row>
    <row r="904" spans="1:12" ht="13.5" x14ac:dyDescent="0.25">
      <c r="A904" s="3">
        <f>RSI!A904</f>
        <v>0</v>
      </c>
      <c r="B904" s="2">
        <f>RSI!B904</f>
        <v>0</v>
      </c>
      <c r="C904" s="2">
        <f>RSI!I904</f>
        <v>100</v>
      </c>
      <c r="D904" s="2">
        <f>MACD!E904</f>
        <v>0</v>
      </c>
      <c r="E904" s="2">
        <f>MACD!F904</f>
        <v>0</v>
      </c>
      <c r="F904" s="2">
        <f>'Moving Avg'!D904</f>
        <v>0</v>
      </c>
      <c r="G904" s="2">
        <f>'Moving Avg'!F904</f>
        <v>0</v>
      </c>
      <c r="H904" s="2">
        <f>'Moving Avg'!G904</f>
        <v>0</v>
      </c>
      <c r="I904" s="2">
        <f>'Moving Avg'!H904</f>
        <v>0</v>
      </c>
      <c r="J904" s="5" t="str">
        <f>OBV!F904</f>
        <v>NEUTRAL</v>
      </c>
      <c r="K904" s="5" t="e">
        <f>OBV!G904</f>
        <v>#DIV/0!</v>
      </c>
      <c r="L904" s="5" t="str">
        <f>OBV!H904</f>
        <v>NEUTRAL</v>
      </c>
    </row>
    <row r="905" spans="1:12" ht="13.5" x14ac:dyDescent="0.25">
      <c r="A905" s="3">
        <f>RSI!A905</f>
        <v>0</v>
      </c>
      <c r="B905" s="2">
        <f>RSI!B905</f>
        <v>0</v>
      </c>
      <c r="C905" s="2">
        <f>RSI!I905</f>
        <v>100</v>
      </c>
      <c r="D905" s="2">
        <f>MACD!E905</f>
        <v>0</v>
      </c>
      <c r="E905" s="2">
        <f>MACD!F905</f>
        <v>0</v>
      </c>
      <c r="F905" s="2">
        <f>'Moving Avg'!D905</f>
        <v>0</v>
      </c>
      <c r="G905" s="2">
        <f>'Moving Avg'!F905</f>
        <v>0</v>
      </c>
      <c r="H905" s="2">
        <f>'Moving Avg'!G905</f>
        <v>0</v>
      </c>
      <c r="I905" s="2">
        <f>'Moving Avg'!H905</f>
        <v>0</v>
      </c>
      <c r="J905" s="5" t="str">
        <f>OBV!F905</f>
        <v>NEUTRAL</v>
      </c>
      <c r="K905" s="5" t="e">
        <f>OBV!G905</f>
        <v>#DIV/0!</v>
      </c>
      <c r="L905" s="5" t="str">
        <f>OBV!H905</f>
        <v>NEUTRAL</v>
      </c>
    </row>
    <row r="906" spans="1:12" ht="13.5" x14ac:dyDescent="0.25">
      <c r="A906" s="3">
        <f>RSI!A906</f>
        <v>0</v>
      </c>
      <c r="B906" s="2">
        <f>RSI!B906</f>
        <v>0</v>
      </c>
      <c r="C906" s="2">
        <f>RSI!I906</f>
        <v>100</v>
      </c>
      <c r="D906" s="2">
        <f>MACD!E906</f>
        <v>0</v>
      </c>
      <c r="E906" s="2">
        <f>MACD!F906</f>
        <v>0</v>
      </c>
      <c r="F906" s="2">
        <f>'Moving Avg'!D906</f>
        <v>0</v>
      </c>
      <c r="G906" s="2">
        <f>'Moving Avg'!F906</f>
        <v>0</v>
      </c>
      <c r="H906" s="2">
        <f>'Moving Avg'!G906</f>
        <v>0</v>
      </c>
      <c r="I906" s="2">
        <f>'Moving Avg'!H906</f>
        <v>0</v>
      </c>
      <c r="J906" s="5" t="str">
        <f>OBV!F906</f>
        <v>NEUTRAL</v>
      </c>
      <c r="K906" s="5" t="e">
        <f>OBV!G906</f>
        <v>#DIV/0!</v>
      </c>
      <c r="L906" s="5" t="str">
        <f>OBV!H906</f>
        <v>NEUTRAL</v>
      </c>
    </row>
    <row r="907" spans="1:12" ht="13.5" x14ac:dyDescent="0.25">
      <c r="A907" s="3">
        <f>RSI!A907</f>
        <v>0</v>
      </c>
      <c r="B907" s="2">
        <f>RSI!B907</f>
        <v>0</v>
      </c>
      <c r="C907" s="2">
        <f>RSI!I907</f>
        <v>100</v>
      </c>
      <c r="D907" s="2">
        <f>MACD!E907</f>
        <v>0</v>
      </c>
      <c r="E907" s="2">
        <f>MACD!F907</f>
        <v>0</v>
      </c>
      <c r="F907" s="2">
        <f>'Moving Avg'!D907</f>
        <v>0</v>
      </c>
      <c r="G907" s="2">
        <f>'Moving Avg'!F907</f>
        <v>0</v>
      </c>
      <c r="H907" s="2">
        <f>'Moving Avg'!G907</f>
        <v>0</v>
      </c>
      <c r="I907" s="2">
        <f>'Moving Avg'!H907</f>
        <v>0</v>
      </c>
      <c r="J907" s="5" t="str">
        <f>OBV!F907</f>
        <v>NEUTRAL</v>
      </c>
      <c r="K907" s="5" t="e">
        <f>OBV!G907</f>
        <v>#DIV/0!</v>
      </c>
      <c r="L907" s="5" t="str">
        <f>OBV!H907</f>
        <v>NEUTRAL</v>
      </c>
    </row>
    <row r="908" spans="1:12" ht="13.5" x14ac:dyDescent="0.25">
      <c r="A908" s="3">
        <f>RSI!A908</f>
        <v>0</v>
      </c>
      <c r="B908" s="2">
        <f>RSI!B908</f>
        <v>0</v>
      </c>
      <c r="C908" s="2">
        <f>RSI!I908</f>
        <v>100</v>
      </c>
      <c r="D908" s="2">
        <f>MACD!E908</f>
        <v>0</v>
      </c>
      <c r="E908" s="2">
        <f>MACD!F908</f>
        <v>0</v>
      </c>
      <c r="F908" s="2">
        <f>'Moving Avg'!D908</f>
        <v>0</v>
      </c>
      <c r="G908" s="2">
        <f>'Moving Avg'!F908</f>
        <v>0</v>
      </c>
      <c r="H908" s="2">
        <f>'Moving Avg'!G908</f>
        <v>0</v>
      </c>
      <c r="I908" s="2">
        <f>'Moving Avg'!H908</f>
        <v>0</v>
      </c>
      <c r="J908" s="5" t="str">
        <f>OBV!F908</f>
        <v>NEUTRAL</v>
      </c>
      <c r="K908" s="5" t="e">
        <f>OBV!G908</f>
        <v>#DIV/0!</v>
      </c>
      <c r="L908" s="5" t="str">
        <f>OBV!H908</f>
        <v>NEUTRAL</v>
      </c>
    </row>
    <row r="909" spans="1:12" ht="13.5" x14ac:dyDescent="0.25">
      <c r="A909" s="3">
        <f>RSI!A909</f>
        <v>0</v>
      </c>
      <c r="B909" s="2">
        <f>RSI!B909</f>
        <v>0</v>
      </c>
      <c r="C909" s="2">
        <f>RSI!I909</f>
        <v>100</v>
      </c>
      <c r="D909" s="2">
        <f>MACD!E909</f>
        <v>0</v>
      </c>
      <c r="E909" s="2">
        <f>MACD!F909</f>
        <v>0</v>
      </c>
      <c r="F909" s="2">
        <f>'Moving Avg'!D909</f>
        <v>0</v>
      </c>
      <c r="G909" s="2">
        <f>'Moving Avg'!F909</f>
        <v>0</v>
      </c>
      <c r="H909" s="2">
        <f>'Moving Avg'!G909</f>
        <v>0</v>
      </c>
      <c r="I909" s="2">
        <f>'Moving Avg'!H909</f>
        <v>0</v>
      </c>
      <c r="J909" s="5" t="str">
        <f>OBV!F909</f>
        <v>NEUTRAL</v>
      </c>
      <c r="K909" s="5" t="e">
        <f>OBV!G909</f>
        <v>#DIV/0!</v>
      </c>
      <c r="L909" s="5" t="str">
        <f>OBV!H909</f>
        <v>NEUTRAL</v>
      </c>
    </row>
    <row r="910" spans="1:12" ht="13.5" x14ac:dyDescent="0.25">
      <c r="A910" s="3">
        <f>RSI!A910</f>
        <v>0</v>
      </c>
      <c r="B910" s="2">
        <f>RSI!B910</f>
        <v>0</v>
      </c>
      <c r="C910" s="2">
        <f>RSI!I910</f>
        <v>100</v>
      </c>
      <c r="D910" s="2">
        <f>MACD!E910</f>
        <v>0</v>
      </c>
      <c r="E910" s="2">
        <f>MACD!F910</f>
        <v>0</v>
      </c>
      <c r="F910" s="2">
        <f>'Moving Avg'!D910</f>
        <v>0</v>
      </c>
      <c r="G910" s="2">
        <f>'Moving Avg'!F910</f>
        <v>0</v>
      </c>
      <c r="H910" s="2">
        <f>'Moving Avg'!G910</f>
        <v>0</v>
      </c>
      <c r="I910" s="2">
        <f>'Moving Avg'!H910</f>
        <v>0</v>
      </c>
      <c r="J910" s="5" t="str">
        <f>OBV!F910</f>
        <v>NEUTRAL</v>
      </c>
      <c r="K910" s="5" t="e">
        <f>OBV!G910</f>
        <v>#DIV/0!</v>
      </c>
      <c r="L910" s="5" t="str">
        <f>OBV!H910</f>
        <v>NEUTRAL</v>
      </c>
    </row>
    <row r="911" spans="1:12" ht="13.5" x14ac:dyDescent="0.25">
      <c r="A911" s="3">
        <f>RSI!A911</f>
        <v>0</v>
      </c>
      <c r="B911" s="2">
        <f>RSI!B911</f>
        <v>0</v>
      </c>
      <c r="C911" s="2">
        <f>RSI!I911</f>
        <v>100</v>
      </c>
      <c r="D911" s="2">
        <f>MACD!E911</f>
        <v>0</v>
      </c>
      <c r="E911" s="2">
        <f>MACD!F911</f>
        <v>0</v>
      </c>
      <c r="F911" s="2">
        <f>'Moving Avg'!D911</f>
        <v>0</v>
      </c>
      <c r="G911" s="2">
        <f>'Moving Avg'!F911</f>
        <v>0</v>
      </c>
      <c r="H911" s="2">
        <f>'Moving Avg'!G911</f>
        <v>0</v>
      </c>
      <c r="I911" s="2">
        <f>'Moving Avg'!H911</f>
        <v>0</v>
      </c>
      <c r="J911" s="5" t="str">
        <f>OBV!F911</f>
        <v>NEUTRAL</v>
      </c>
      <c r="K911" s="5" t="e">
        <f>OBV!G911</f>
        <v>#DIV/0!</v>
      </c>
      <c r="L911" s="5" t="str">
        <f>OBV!H911</f>
        <v>NEUTRAL</v>
      </c>
    </row>
    <row r="912" spans="1:12" ht="13.5" x14ac:dyDescent="0.25">
      <c r="A912" s="3">
        <f>RSI!A912</f>
        <v>0</v>
      </c>
      <c r="B912" s="2">
        <f>RSI!B912</f>
        <v>0</v>
      </c>
      <c r="C912" s="2">
        <f>RSI!I912</f>
        <v>100</v>
      </c>
      <c r="D912" s="2">
        <f>MACD!E912</f>
        <v>0</v>
      </c>
      <c r="E912" s="2">
        <f>MACD!F912</f>
        <v>0</v>
      </c>
      <c r="F912" s="2">
        <f>'Moving Avg'!D912</f>
        <v>0</v>
      </c>
      <c r="G912" s="2">
        <f>'Moving Avg'!F912</f>
        <v>0</v>
      </c>
      <c r="H912" s="2">
        <f>'Moving Avg'!G912</f>
        <v>0</v>
      </c>
      <c r="I912" s="2">
        <f>'Moving Avg'!H912</f>
        <v>0</v>
      </c>
      <c r="J912" s="5" t="str">
        <f>OBV!F912</f>
        <v>NEUTRAL</v>
      </c>
      <c r="K912" s="5" t="e">
        <f>OBV!G912</f>
        <v>#DIV/0!</v>
      </c>
      <c r="L912" s="5" t="str">
        <f>OBV!H912</f>
        <v>NEUTRAL</v>
      </c>
    </row>
    <row r="913" spans="1:12" ht="13.5" x14ac:dyDescent="0.25">
      <c r="A913" s="3">
        <f>RSI!A913</f>
        <v>0</v>
      </c>
      <c r="B913" s="2">
        <f>RSI!B913</f>
        <v>0</v>
      </c>
      <c r="C913" s="2">
        <f>RSI!I913</f>
        <v>100</v>
      </c>
      <c r="D913" s="2">
        <f>MACD!E913</f>
        <v>0</v>
      </c>
      <c r="E913" s="2">
        <f>MACD!F913</f>
        <v>0</v>
      </c>
      <c r="F913" s="2">
        <f>'Moving Avg'!D913</f>
        <v>0</v>
      </c>
      <c r="G913" s="2">
        <f>'Moving Avg'!F913</f>
        <v>0</v>
      </c>
      <c r="H913" s="2">
        <f>'Moving Avg'!G913</f>
        <v>0</v>
      </c>
      <c r="I913" s="2">
        <f>'Moving Avg'!H913</f>
        <v>0</v>
      </c>
      <c r="J913" s="5" t="str">
        <f>OBV!F913</f>
        <v>NEUTRAL</v>
      </c>
      <c r="K913" s="5" t="e">
        <f>OBV!G913</f>
        <v>#DIV/0!</v>
      </c>
      <c r="L913" s="5" t="str">
        <f>OBV!H913</f>
        <v>NEUTRAL</v>
      </c>
    </row>
    <row r="914" spans="1:12" ht="13.5" x14ac:dyDescent="0.25">
      <c r="A914" s="3">
        <f>RSI!A914</f>
        <v>0</v>
      </c>
      <c r="B914" s="2">
        <f>RSI!B914</f>
        <v>0</v>
      </c>
      <c r="C914" s="2">
        <f>RSI!I914</f>
        <v>100</v>
      </c>
      <c r="D914" s="2">
        <f>MACD!E914</f>
        <v>0</v>
      </c>
      <c r="E914" s="2">
        <f>MACD!F914</f>
        <v>0</v>
      </c>
      <c r="F914" s="2">
        <f>'Moving Avg'!D914</f>
        <v>0</v>
      </c>
      <c r="G914" s="2">
        <f>'Moving Avg'!F914</f>
        <v>0</v>
      </c>
      <c r="H914" s="2">
        <f>'Moving Avg'!G914</f>
        <v>0</v>
      </c>
      <c r="I914" s="2">
        <f>'Moving Avg'!H914</f>
        <v>0</v>
      </c>
      <c r="J914" s="5" t="str">
        <f>OBV!F914</f>
        <v>NEUTRAL</v>
      </c>
      <c r="K914" s="5" t="e">
        <f>OBV!G914</f>
        <v>#DIV/0!</v>
      </c>
      <c r="L914" s="5" t="str">
        <f>OBV!H914</f>
        <v>NEUTRAL</v>
      </c>
    </row>
    <row r="915" spans="1:12" ht="13.5" x14ac:dyDescent="0.25">
      <c r="A915" s="3">
        <f>RSI!A915</f>
        <v>0</v>
      </c>
      <c r="B915" s="2">
        <f>RSI!B915</f>
        <v>0</v>
      </c>
      <c r="C915" s="2">
        <f>RSI!I915</f>
        <v>100</v>
      </c>
      <c r="D915" s="2">
        <f>MACD!E915</f>
        <v>0</v>
      </c>
      <c r="E915" s="2">
        <f>MACD!F915</f>
        <v>0</v>
      </c>
      <c r="F915" s="2">
        <f>'Moving Avg'!D915</f>
        <v>0</v>
      </c>
      <c r="G915" s="2">
        <f>'Moving Avg'!F915</f>
        <v>0</v>
      </c>
      <c r="H915" s="2">
        <f>'Moving Avg'!G915</f>
        <v>0</v>
      </c>
      <c r="I915" s="2">
        <f>'Moving Avg'!H915</f>
        <v>0</v>
      </c>
      <c r="J915" s="5" t="str">
        <f>OBV!F915</f>
        <v>NEUTRAL</v>
      </c>
      <c r="K915" s="5" t="e">
        <f>OBV!G915</f>
        <v>#DIV/0!</v>
      </c>
      <c r="L915" s="5" t="str">
        <f>OBV!H915</f>
        <v>NEUTRAL</v>
      </c>
    </row>
    <row r="916" spans="1:12" ht="13.5" x14ac:dyDescent="0.25">
      <c r="A916" s="3">
        <f>RSI!A916</f>
        <v>0</v>
      </c>
      <c r="B916" s="2">
        <f>RSI!B916</f>
        <v>0</v>
      </c>
      <c r="C916" s="2">
        <f>RSI!I916</f>
        <v>100</v>
      </c>
      <c r="D916" s="2">
        <f>MACD!E916</f>
        <v>0</v>
      </c>
      <c r="E916" s="2">
        <f>MACD!F916</f>
        <v>0</v>
      </c>
      <c r="F916" s="2">
        <f>'Moving Avg'!D916</f>
        <v>0</v>
      </c>
      <c r="G916" s="2">
        <f>'Moving Avg'!F916</f>
        <v>0</v>
      </c>
      <c r="H916" s="2">
        <f>'Moving Avg'!G916</f>
        <v>0</v>
      </c>
      <c r="I916" s="2">
        <f>'Moving Avg'!H916</f>
        <v>0</v>
      </c>
      <c r="J916" s="5" t="str">
        <f>OBV!F916</f>
        <v>NEUTRAL</v>
      </c>
      <c r="K916" s="5" t="e">
        <f>OBV!G916</f>
        <v>#DIV/0!</v>
      </c>
      <c r="L916" s="5" t="str">
        <f>OBV!H916</f>
        <v>NEUTRAL</v>
      </c>
    </row>
    <row r="917" spans="1:12" ht="13.5" x14ac:dyDescent="0.25">
      <c r="A917" s="3">
        <f>RSI!A917</f>
        <v>0</v>
      </c>
      <c r="B917" s="2">
        <f>RSI!B917</f>
        <v>0</v>
      </c>
      <c r="C917" s="2">
        <f>RSI!I917</f>
        <v>100</v>
      </c>
      <c r="D917" s="2">
        <f>MACD!E917</f>
        <v>0</v>
      </c>
      <c r="E917" s="2">
        <f>MACD!F917</f>
        <v>0</v>
      </c>
      <c r="F917" s="2">
        <f>'Moving Avg'!D917</f>
        <v>0</v>
      </c>
      <c r="G917" s="2">
        <f>'Moving Avg'!F917</f>
        <v>0</v>
      </c>
      <c r="H917" s="2">
        <f>'Moving Avg'!G917</f>
        <v>0</v>
      </c>
      <c r="I917" s="2">
        <f>'Moving Avg'!H917</f>
        <v>0</v>
      </c>
      <c r="J917" s="5" t="str">
        <f>OBV!F917</f>
        <v>NEUTRAL</v>
      </c>
      <c r="K917" s="5" t="e">
        <f>OBV!G917</f>
        <v>#DIV/0!</v>
      </c>
      <c r="L917" s="5" t="str">
        <f>OBV!H917</f>
        <v>NEUTRAL</v>
      </c>
    </row>
    <row r="918" spans="1:12" ht="13.5" x14ac:dyDescent="0.25">
      <c r="A918" s="3">
        <f>RSI!A918</f>
        <v>0</v>
      </c>
      <c r="B918" s="2">
        <f>RSI!B918</f>
        <v>0</v>
      </c>
      <c r="C918" s="2">
        <f>RSI!I918</f>
        <v>100</v>
      </c>
      <c r="D918" s="2">
        <f>MACD!E918</f>
        <v>0</v>
      </c>
      <c r="E918" s="2">
        <f>MACD!F918</f>
        <v>0</v>
      </c>
      <c r="F918" s="2">
        <f>'Moving Avg'!D918</f>
        <v>0</v>
      </c>
      <c r="G918" s="2">
        <f>'Moving Avg'!F918</f>
        <v>0</v>
      </c>
      <c r="H918" s="2">
        <f>'Moving Avg'!G918</f>
        <v>0</v>
      </c>
      <c r="I918" s="2">
        <f>'Moving Avg'!H918</f>
        <v>0</v>
      </c>
      <c r="J918" s="5" t="str">
        <f>OBV!F918</f>
        <v>NEUTRAL</v>
      </c>
      <c r="K918" s="5" t="e">
        <f>OBV!G918</f>
        <v>#DIV/0!</v>
      </c>
      <c r="L918" s="5" t="str">
        <f>OBV!H918</f>
        <v>NEUTRAL</v>
      </c>
    </row>
    <row r="919" spans="1:12" ht="13.5" x14ac:dyDescent="0.25">
      <c r="A919" s="3">
        <f>RSI!A919</f>
        <v>0</v>
      </c>
      <c r="B919" s="2">
        <f>RSI!B919</f>
        <v>0</v>
      </c>
      <c r="C919" s="2">
        <f>RSI!I919</f>
        <v>100</v>
      </c>
      <c r="D919" s="2">
        <f>MACD!E919</f>
        <v>0</v>
      </c>
      <c r="E919" s="2">
        <f>MACD!F919</f>
        <v>0</v>
      </c>
      <c r="F919" s="2">
        <f>'Moving Avg'!D919</f>
        <v>0</v>
      </c>
      <c r="G919" s="2">
        <f>'Moving Avg'!F919</f>
        <v>0</v>
      </c>
      <c r="H919" s="2">
        <f>'Moving Avg'!G919</f>
        <v>0</v>
      </c>
      <c r="I919" s="2">
        <f>'Moving Avg'!H919</f>
        <v>0</v>
      </c>
      <c r="J919" s="5" t="str">
        <f>OBV!F919</f>
        <v>NEUTRAL</v>
      </c>
      <c r="K919" s="5" t="e">
        <f>OBV!G919</f>
        <v>#DIV/0!</v>
      </c>
      <c r="L919" s="5" t="str">
        <f>OBV!H919</f>
        <v>NEUTRAL</v>
      </c>
    </row>
    <row r="920" spans="1:12" ht="13.5" x14ac:dyDescent="0.25">
      <c r="A920" s="3">
        <f>RSI!A920</f>
        <v>0</v>
      </c>
      <c r="B920" s="2">
        <f>RSI!B920</f>
        <v>0</v>
      </c>
      <c r="C920" s="2">
        <f>RSI!I920</f>
        <v>100</v>
      </c>
      <c r="D920" s="2">
        <f>MACD!E920</f>
        <v>0</v>
      </c>
      <c r="E920" s="2">
        <f>MACD!F920</f>
        <v>0</v>
      </c>
      <c r="F920" s="2">
        <f>'Moving Avg'!D920</f>
        <v>0</v>
      </c>
      <c r="G920" s="2">
        <f>'Moving Avg'!F920</f>
        <v>0</v>
      </c>
      <c r="H920" s="2">
        <f>'Moving Avg'!G920</f>
        <v>0</v>
      </c>
      <c r="I920" s="2">
        <f>'Moving Avg'!H920</f>
        <v>0</v>
      </c>
      <c r="J920" s="5" t="str">
        <f>OBV!F920</f>
        <v>NEUTRAL</v>
      </c>
      <c r="K920" s="5" t="e">
        <f>OBV!G920</f>
        <v>#DIV/0!</v>
      </c>
      <c r="L920" s="5" t="str">
        <f>OBV!H920</f>
        <v>NEUTRAL</v>
      </c>
    </row>
    <row r="921" spans="1:12" ht="13.5" x14ac:dyDescent="0.25">
      <c r="A921" s="3">
        <f>RSI!A921</f>
        <v>0</v>
      </c>
      <c r="B921" s="2">
        <f>RSI!B921</f>
        <v>0</v>
      </c>
      <c r="C921" s="2">
        <f>RSI!I921</f>
        <v>100</v>
      </c>
      <c r="D921" s="2">
        <f>MACD!E921</f>
        <v>0</v>
      </c>
      <c r="E921" s="2">
        <f>MACD!F921</f>
        <v>0</v>
      </c>
      <c r="F921" s="2">
        <f>'Moving Avg'!D921</f>
        <v>0</v>
      </c>
      <c r="G921" s="2">
        <f>'Moving Avg'!F921</f>
        <v>0</v>
      </c>
      <c r="H921" s="2">
        <f>'Moving Avg'!G921</f>
        <v>0</v>
      </c>
      <c r="I921" s="2">
        <f>'Moving Avg'!H921</f>
        <v>0</v>
      </c>
      <c r="J921" s="5" t="str">
        <f>OBV!F921</f>
        <v>NEUTRAL</v>
      </c>
      <c r="K921" s="5" t="e">
        <f>OBV!G921</f>
        <v>#DIV/0!</v>
      </c>
      <c r="L921" s="5" t="str">
        <f>OBV!H921</f>
        <v>NEUTRAL</v>
      </c>
    </row>
    <row r="922" spans="1:12" ht="13.5" x14ac:dyDescent="0.25">
      <c r="A922" s="3">
        <f>RSI!A922</f>
        <v>0</v>
      </c>
      <c r="B922" s="2">
        <f>RSI!B922</f>
        <v>0</v>
      </c>
      <c r="C922" s="2">
        <f>RSI!I922</f>
        <v>100</v>
      </c>
      <c r="D922" s="2">
        <f>MACD!E922</f>
        <v>0</v>
      </c>
      <c r="E922" s="2">
        <f>MACD!F922</f>
        <v>0</v>
      </c>
      <c r="F922" s="2">
        <f>'Moving Avg'!D922</f>
        <v>0</v>
      </c>
      <c r="G922" s="2">
        <f>'Moving Avg'!F922</f>
        <v>0</v>
      </c>
      <c r="H922" s="2">
        <f>'Moving Avg'!G922</f>
        <v>0</v>
      </c>
      <c r="I922" s="2">
        <f>'Moving Avg'!H922</f>
        <v>0</v>
      </c>
      <c r="J922" s="5" t="str">
        <f>OBV!F922</f>
        <v>NEUTRAL</v>
      </c>
      <c r="K922" s="5" t="e">
        <f>OBV!G922</f>
        <v>#DIV/0!</v>
      </c>
      <c r="L922" s="5" t="str">
        <f>OBV!H922</f>
        <v>NEUTRAL</v>
      </c>
    </row>
    <row r="923" spans="1:12" ht="13.5" x14ac:dyDescent="0.25">
      <c r="A923" s="3">
        <f>RSI!A923</f>
        <v>0</v>
      </c>
      <c r="B923" s="2">
        <f>RSI!B923</f>
        <v>0</v>
      </c>
      <c r="C923" s="2">
        <f>RSI!I923</f>
        <v>100</v>
      </c>
      <c r="D923" s="2">
        <f>MACD!E923</f>
        <v>0</v>
      </c>
      <c r="E923" s="2">
        <f>MACD!F923</f>
        <v>0</v>
      </c>
      <c r="F923" s="2">
        <f>'Moving Avg'!D923</f>
        <v>0</v>
      </c>
      <c r="G923" s="2">
        <f>'Moving Avg'!F923</f>
        <v>0</v>
      </c>
      <c r="H923" s="2">
        <f>'Moving Avg'!G923</f>
        <v>0</v>
      </c>
      <c r="I923" s="2">
        <f>'Moving Avg'!H923</f>
        <v>0</v>
      </c>
      <c r="J923" s="5" t="str">
        <f>OBV!F923</f>
        <v>NEUTRAL</v>
      </c>
      <c r="K923" s="5" t="e">
        <f>OBV!G923</f>
        <v>#DIV/0!</v>
      </c>
      <c r="L923" s="5" t="str">
        <f>OBV!H923</f>
        <v>NEUTRAL</v>
      </c>
    </row>
    <row r="924" spans="1:12" ht="13.5" x14ac:dyDescent="0.25">
      <c r="A924" s="3">
        <f>RSI!A924</f>
        <v>0</v>
      </c>
      <c r="B924" s="2">
        <f>RSI!B924</f>
        <v>0</v>
      </c>
      <c r="C924" s="2">
        <f>RSI!I924</f>
        <v>100</v>
      </c>
      <c r="D924" s="2">
        <f>MACD!E924</f>
        <v>0</v>
      </c>
      <c r="E924" s="2">
        <f>MACD!F924</f>
        <v>0</v>
      </c>
      <c r="F924" s="2">
        <f>'Moving Avg'!D924</f>
        <v>0</v>
      </c>
      <c r="G924" s="2">
        <f>'Moving Avg'!F924</f>
        <v>0</v>
      </c>
      <c r="H924" s="2">
        <f>'Moving Avg'!G924</f>
        <v>0</v>
      </c>
      <c r="I924" s="2">
        <f>'Moving Avg'!H924</f>
        <v>0</v>
      </c>
      <c r="J924" s="5" t="str">
        <f>OBV!F924</f>
        <v>NEUTRAL</v>
      </c>
      <c r="K924" s="5" t="e">
        <f>OBV!G924</f>
        <v>#DIV/0!</v>
      </c>
      <c r="L924" s="5" t="str">
        <f>OBV!H924</f>
        <v>NEUTRAL</v>
      </c>
    </row>
    <row r="925" spans="1:12" ht="13.5" x14ac:dyDescent="0.25">
      <c r="A925" s="3">
        <f>RSI!A925</f>
        <v>0</v>
      </c>
      <c r="B925" s="2">
        <f>RSI!B925</f>
        <v>0</v>
      </c>
      <c r="C925" s="2">
        <f>RSI!I925</f>
        <v>100</v>
      </c>
      <c r="D925" s="2">
        <f>MACD!E925</f>
        <v>0</v>
      </c>
      <c r="E925" s="2">
        <f>MACD!F925</f>
        <v>0</v>
      </c>
      <c r="F925" s="2">
        <f>'Moving Avg'!D925</f>
        <v>0</v>
      </c>
      <c r="G925" s="2">
        <f>'Moving Avg'!F925</f>
        <v>0</v>
      </c>
      <c r="H925" s="2">
        <f>'Moving Avg'!G925</f>
        <v>0</v>
      </c>
      <c r="I925" s="2">
        <f>'Moving Avg'!H925</f>
        <v>0</v>
      </c>
      <c r="J925" s="5" t="str">
        <f>OBV!F925</f>
        <v>NEUTRAL</v>
      </c>
      <c r="K925" s="5" t="e">
        <f>OBV!G925</f>
        <v>#DIV/0!</v>
      </c>
      <c r="L925" s="5" t="str">
        <f>OBV!H925</f>
        <v>NEUTRAL</v>
      </c>
    </row>
    <row r="926" spans="1:12" ht="13.5" x14ac:dyDescent="0.25">
      <c r="A926" s="3">
        <f>RSI!A926</f>
        <v>0</v>
      </c>
      <c r="B926" s="2">
        <f>RSI!B926</f>
        <v>0</v>
      </c>
      <c r="C926" s="2">
        <f>RSI!I926</f>
        <v>100</v>
      </c>
      <c r="D926" s="2">
        <f>MACD!E926</f>
        <v>0</v>
      </c>
      <c r="E926" s="2">
        <f>MACD!F926</f>
        <v>0</v>
      </c>
      <c r="F926" s="2">
        <f>'Moving Avg'!D926</f>
        <v>0</v>
      </c>
      <c r="G926" s="2">
        <f>'Moving Avg'!F926</f>
        <v>0</v>
      </c>
      <c r="H926" s="2">
        <f>'Moving Avg'!G926</f>
        <v>0</v>
      </c>
      <c r="I926" s="2">
        <f>'Moving Avg'!H926</f>
        <v>0</v>
      </c>
      <c r="J926" s="5" t="str">
        <f>OBV!F926</f>
        <v>NEUTRAL</v>
      </c>
      <c r="K926" s="5" t="e">
        <f>OBV!G926</f>
        <v>#DIV/0!</v>
      </c>
      <c r="L926" s="5" t="str">
        <f>OBV!H926</f>
        <v>NEUTRAL</v>
      </c>
    </row>
    <row r="927" spans="1:12" ht="13.5" x14ac:dyDescent="0.25">
      <c r="A927" s="3">
        <f>RSI!A927</f>
        <v>0</v>
      </c>
      <c r="B927" s="2">
        <f>RSI!B927</f>
        <v>0</v>
      </c>
      <c r="C927" s="2">
        <f>RSI!I927</f>
        <v>100</v>
      </c>
      <c r="D927" s="2">
        <f>MACD!E927</f>
        <v>0</v>
      </c>
      <c r="E927" s="2">
        <f>MACD!F927</f>
        <v>0</v>
      </c>
      <c r="F927" s="2">
        <f>'Moving Avg'!D927</f>
        <v>0</v>
      </c>
      <c r="G927" s="2">
        <f>'Moving Avg'!F927</f>
        <v>0</v>
      </c>
      <c r="H927" s="2">
        <f>'Moving Avg'!G927</f>
        <v>0</v>
      </c>
      <c r="I927" s="2">
        <f>'Moving Avg'!H927</f>
        <v>0</v>
      </c>
      <c r="J927" s="5" t="str">
        <f>OBV!F927</f>
        <v>NEUTRAL</v>
      </c>
      <c r="K927" s="5" t="e">
        <f>OBV!G927</f>
        <v>#DIV/0!</v>
      </c>
      <c r="L927" s="5" t="str">
        <f>OBV!H927</f>
        <v>NEUTRAL</v>
      </c>
    </row>
    <row r="928" spans="1:12" ht="13.5" x14ac:dyDescent="0.25">
      <c r="A928" s="3">
        <f>RSI!A928</f>
        <v>0</v>
      </c>
      <c r="B928" s="2">
        <f>RSI!B928</f>
        <v>0</v>
      </c>
      <c r="C928" s="2">
        <f>RSI!I928</f>
        <v>100</v>
      </c>
      <c r="D928" s="2">
        <f>MACD!E928</f>
        <v>0</v>
      </c>
      <c r="E928" s="2">
        <f>MACD!F928</f>
        <v>0</v>
      </c>
      <c r="F928" s="2">
        <f>'Moving Avg'!D928</f>
        <v>0</v>
      </c>
      <c r="G928" s="2">
        <f>'Moving Avg'!F928</f>
        <v>0</v>
      </c>
      <c r="H928" s="2">
        <f>'Moving Avg'!G928</f>
        <v>0</v>
      </c>
      <c r="I928" s="2">
        <f>'Moving Avg'!H928</f>
        <v>0</v>
      </c>
      <c r="J928" s="5" t="str">
        <f>OBV!F928</f>
        <v>NEUTRAL</v>
      </c>
      <c r="K928" s="5" t="e">
        <f>OBV!G928</f>
        <v>#DIV/0!</v>
      </c>
      <c r="L928" s="5" t="str">
        <f>OBV!H928</f>
        <v>NEUTRAL</v>
      </c>
    </row>
    <row r="929" spans="1:12" ht="13.5" x14ac:dyDescent="0.25">
      <c r="A929" s="3">
        <f>RSI!A929</f>
        <v>0</v>
      </c>
      <c r="B929" s="2">
        <f>RSI!B929</f>
        <v>0</v>
      </c>
      <c r="C929" s="2">
        <f>RSI!I929</f>
        <v>100</v>
      </c>
      <c r="D929" s="2">
        <f>MACD!E929</f>
        <v>0</v>
      </c>
      <c r="E929" s="2">
        <f>MACD!F929</f>
        <v>0</v>
      </c>
      <c r="F929" s="2">
        <f>'Moving Avg'!D929</f>
        <v>0</v>
      </c>
      <c r="G929" s="2">
        <f>'Moving Avg'!F929</f>
        <v>0</v>
      </c>
      <c r="H929" s="2">
        <f>'Moving Avg'!G929</f>
        <v>0</v>
      </c>
      <c r="I929" s="2">
        <f>'Moving Avg'!H929</f>
        <v>0</v>
      </c>
      <c r="J929" s="5" t="str">
        <f>OBV!F929</f>
        <v>NEUTRAL</v>
      </c>
      <c r="K929" s="5" t="e">
        <f>OBV!G929</f>
        <v>#DIV/0!</v>
      </c>
      <c r="L929" s="5" t="str">
        <f>OBV!H929</f>
        <v>NEUTRAL</v>
      </c>
    </row>
    <row r="930" spans="1:12" ht="13.5" x14ac:dyDescent="0.25">
      <c r="A930" s="3">
        <f>RSI!A930</f>
        <v>0</v>
      </c>
      <c r="B930" s="2">
        <f>RSI!B930</f>
        <v>0</v>
      </c>
      <c r="C930" s="2">
        <f>RSI!I930</f>
        <v>100</v>
      </c>
      <c r="D930" s="2">
        <f>MACD!E930</f>
        <v>0</v>
      </c>
      <c r="E930" s="2">
        <f>MACD!F930</f>
        <v>0</v>
      </c>
      <c r="F930" s="2">
        <f>'Moving Avg'!D930</f>
        <v>0</v>
      </c>
      <c r="G930" s="2">
        <f>'Moving Avg'!F930</f>
        <v>0</v>
      </c>
      <c r="H930" s="2">
        <f>'Moving Avg'!G930</f>
        <v>0</v>
      </c>
      <c r="I930" s="2">
        <f>'Moving Avg'!H930</f>
        <v>0</v>
      </c>
      <c r="J930" s="5" t="str">
        <f>OBV!F930</f>
        <v>NEUTRAL</v>
      </c>
      <c r="K930" s="5" t="e">
        <f>OBV!G930</f>
        <v>#DIV/0!</v>
      </c>
      <c r="L930" s="5" t="str">
        <f>OBV!H930</f>
        <v>NEUTRAL</v>
      </c>
    </row>
    <row r="931" spans="1:12" ht="13.5" x14ac:dyDescent="0.25">
      <c r="A931" s="3">
        <f>RSI!A931</f>
        <v>0</v>
      </c>
      <c r="B931" s="2">
        <f>RSI!B931</f>
        <v>0</v>
      </c>
      <c r="C931" s="2">
        <f>RSI!I931</f>
        <v>100</v>
      </c>
      <c r="D931" s="2">
        <f>MACD!E931</f>
        <v>0</v>
      </c>
      <c r="E931" s="2">
        <f>MACD!F931</f>
        <v>0</v>
      </c>
      <c r="F931" s="2">
        <f>'Moving Avg'!D931</f>
        <v>0</v>
      </c>
      <c r="G931" s="2">
        <f>'Moving Avg'!F931</f>
        <v>0</v>
      </c>
      <c r="H931" s="2">
        <f>'Moving Avg'!G931</f>
        <v>0</v>
      </c>
      <c r="I931" s="2">
        <f>'Moving Avg'!H931</f>
        <v>0</v>
      </c>
      <c r="J931" s="5" t="str">
        <f>OBV!F931</f>
        <v>NEUTRAL</v>
      </c>
      <c r="K931" s="5" t="e">
        <f>OBV!G931</f>
        <v>#DIV/0!</v>
      </c>
      <c r="L931" s="5" t="str">
        <f>OBV!H931</f>
        <v>NEUTRAL</v>
      </c>
    </row>
    <row r="932" spans="1:12" ht="13.5" x14ac:dyDescent="0.25">
      <c r="A932" s="3">
        <f>RSI!A932</f>
        <v>0</v>
      </c>
      <c r="B932" s="2">
        <f>RSI!B932</f>
        <v>0</v>
      </c>
      <c r="C932" s="2">
        <f>RSI!I932</f>
        <v>100</v>
      </c>
      <c r="D932" s="2">
        <f>MACD!E932</f>
        <v>0</v>
      </c>
      <c r="E932" s="2">
        <f>MACD!F932</f>
        <v>0</v>
      </c>
      <c r="F932" s="2">
        <f>'Moving Avg'!D932</f>
        <v>0</v>
      </c>
      <c r="G932" s="2">
        <f>'Moving Avg'!F932</f>
        <v>0</v>
      </c>
      <c r="H932" s="2">
        <f>'Moving Avg'!G932</f>
        <v>0</v>
      </c>
      <c r="I932" s="2">
        <f>'Moving Avg'!H932</f>
        <v>0</v>
      </c>
      <c r="J932" s="5" t="str">
        <f>OBV!F932</f>
        <v>NEUTRAL</v>
      </c>
      <c r="K932" s="5" t="e">
        <f>OBV!G932</f>
        <v>#DIV/0!</v>
      </c>
      <c r="L932" s="5" t="str">
        <f>OBV!H932</f>
        <v>NEUTRAL</v>
      </c>
    </row>
    <row r="933" spans="1:12" ht="13.5" x14ac:dyDescent="0.25">
      <c r="A933" s="3">
        <f>RSI!A933</f>
        <v>0</v>
      </c>
      <c r="B933" s="2">
        <f>RSI!B933</f>
        <v>0</v>
      </c>
      <c r="C933" s="2">
        <f>RSI!I933</f>
        <v>100</v>
      </c>
      <c r="D933" s="2">
        <f>MACD!E933</f>
        <v>0</v>
      </c>
      <c r="E933" s="2">
        <f>MACD!F933</f>
        <v>0</v>
      </c>
      <c r="F933" s="2">
        <f>'Moving Avg'!D933</f>
        <v>0</v>
      </c>
      <c r="G933" s="2">
        <f>'Moving Avg'!F933</f>
        <v>0</v>
      </c>
      <c r="H933" s="2">
        <f>'Moving Avg'!G933</f>
        <v>0</v>
      </c>
      <c r="I933" s="2">
        <f>'Moving Avg'!H933</f>
        <v>0</v>
      </c>
      <c r="J933" s="5" t="str">
        <f>OBV!F933</f>
        <v>NEUTRAL</v>
      </c>
      <c r="K933" s="5" t="e">
        <f>OBV!G933</f>
        <v>#DIV/0!</v>
      </c>
      <c r="L933" s="5" t="str">
        <f>OBV!H933</f>
        <v>NEUTRAL</v>
      </c>
    </row>
    <row r="934" spans="1:12" ht="13.5" x14ac:dyDescent="0.25">
      <c r="A934" s="3">
        <f>RSI!A934</f>
        <v>0</v>
      </c>
      <c r="B934" s="2">
        <f>RSI!B934</f>
        <v>0</v>
      </c>
      <c r="C934" s="2">
        <f>RSI!I934</f>
        <v>100</v>
      </c>
      <c r="D934" s="2">
        <f>MACD!E934</f>
        <v>0</v>
      </c>
      <c r="E934" s="2">
        <f>MACD!F934</f>
        <v>0</v>
      </c>
      <c r="F934" s="2">
        <f>'Moving Avg'!D934</f>
        <v>0</v>
      </c>
      <c r="G934" s="2">
        <f>'Moving Avg'!F934</f>
        <v>0</v>
      </c>
      <c r="H934" s="2">
        <f>'Moving Avg'!G934</f>
        <v>0</v>
      </c>
      <c r="I934" s="2">
        <f>'Moving Avg'!H934</f>
        <v>0</v>
      </c>
      <c r="J934" s="5" t="str">
        <f>OBV!F934</f>
        <v>NEUTRAL</v>
      </c>
      <c r="K934" s="5" t="e">
        <f>OBV!G934</f>
        <v>#DIV/0!</v>
      </c>
      <c r="L934" s="5" t="str">
        <f>OBV!H934</f>
        <v>NEUTRAL</v>
      </c>
    </row>
    <row r="935" spans="1:12" ht="13.5" x14ac:dyDescent="0.25">
      <c r="A935" s="3">
        <f>RSI!A935</f>
        <v>0</v>
      </c>
      <c r="B935" s="2">
        <f>RSI!B935</f>
        <v>0</v>
      </c>
      <c r="C935" s="2">
        <f>RSI!I935</f>
        <v>100</v>
      </c>
      <c r="D935" s="2">
        <f>MACD!E935</f>
        <v>0</v>
      </c>
      <c r="E935" s="2">
        <f>MACD!F935</f>
        <v>0</v>
      </c>
      <c r="F935" s="2">
        <f>'Moving Avg'!D935</f>
        <v>0</v>
      </c>
      <c r="G935" s="2">
        <f>'Moving Avg'!F935</f>
        <v>0</v>
      </c>
      <c r="H935" s="2">
        <f>'Moving Avg'!G935</f>
        <v>0</v>
      </c>
      <c r="I935" s="2">
        <f>'Moving Avg'!H935</f>
        <v>0</v>
      </c>
      <c r="J935" s="5" t="str">
        <f>OBV!F935</f>
        <v>NEUTRAL</v>
      </c>
      <c r="K935" s="5" t="e">
        <f>OBV!G935</f>
        <v>#DIV/0!</v>
      </c>
      <c r="L935" s="5" t="str">
        <f>OBV!H935</f>
        <v>NEUTRAL</v>
      </c>
    </row>
    <row r="936" spans="1:12" ht="13.5" x14ac:dyDescent="0.25">
      <c r="A936" s="3">
        <f>RSI!A936</f>
        <v>0</v>
      </c>
      <c r="B936" s="2">
        <f>RSI!B936</f>
        <v>0</v>
      </c>
      <c r="C936" s="2">
        <f>RSI!I936</f>
        <v>100</v>
      </c>
      <c r="D936" s="2">
        <f>MACD!E936</f>
        <v>0</v>
      </c>
      <c r="E936" s="2">
        <f>MACD!F936</f>
        <v>0</v>
      </c>
      <c r="F936" s="2">
        <f>'Moving Avg'!D936</f>
        <v>0</v>
      </c>
      <c r="G936" s="2">
        <f>'Moving Avg'!F936</f>
        <v>0</v>
      </c>
      <c r="H936" s="2">
        <f>'Moving Avg'!G936</f>
        <v>0</v>
      </c>
      <c r="I936" s="2">
        <f>'Moving Avg'!H936</f>
        <v>0</v>
      </c>
      <c r="J936" s="5" t="str">
        <f>OBV!F936</f>
        <v>NEUTRAL</v>
      </c>
      <c r="K936" s="5" t="e">
        <f>OBV!G936</f>
        <v>#DIV/0!</v>
      </c>
      <c r="L936" s="5" t="str">
        <f>OBV!H936</f>
        <v>NEUTRAL</v>
      </c>
    </row>
    <row r="937" spans="1:12" ht="13.5" x14ac:dyDescent="0.25">
      <c r="A937" s="3">
        <f>RSI!A937</f>
        <v>0</v>
      </c>
      <c r="B937" s="2">
        <f>RSI!B937</f>
        <v>0</v>
      </c>
      <c r="C937" s="2">
        <f>RSI!I937</f>
        <v>100</v>
      </c>
      <c r="D937" s="2">
        <f>MACD!E937</f>
        <v>0</v>
      </c>
      <c r="E937" s="2">
        <f>MACD!F937</f>
        <v>0</v>
      </c>
      <c r="F937" s="2">
        <f>'Moving Avg'!D937</f>
        <v>0</v>
      </c>
      <c r="G937" s="2">
        <f>'Moving Avg'!F937</f>
        <v>0</v>
      </c>
      <c r="H937" s="2">
        <f>'Moving Avg'!G937</f>
        <v>0</v>
      </c>
      <c r="I937" s="2">
        <f>'Moving Avg'!H937</f>
        <v>0</v>
      </c>
      <c r="J937" s="5" t="str">
        <f>OBV!F937</f>
        <v>NEUTRAL</v>
      </c>
      <c r="K937" s="5" t="e">
        <f>OBV!G937</f>
        <v>#DIV/0!</v>
      </c>
      <c r="L937" s="5" t="str">
        <f>OBV!H937</f>
        <v>NEUTRAL</v>
      </c>
    </row>
    <row r="938" spans="1:12" ht="13.5" x14ac:dyDescent="0.25">
      <c r="A938" s="3">
        <f>RSI!A938</f>
        <v>0</v>
      </c>
      <c r="B938" s="2">
        <f>RSI!B938</f>
        <v>0</v>
      </c>
      <c r="C938" s="2">
        <f>RSI!I938</f>
        <v>100</v>
      </c>
      <c r="D938" s="2">
        <f>MACD!E938</f>
        <v>0</v>
      </c>
      <c r="E938" s="2">
        <f>MACD!F938</f>
        <v>0</v>
      </c>
      <c r="F938" s="2">
        <f>'Moving Avg'!D938</f>
        <v>0</v>
      </c>
      <c r="G938" s="2">
        <f>'Moving Avg'!F938</f>
        <v>0</v>
      </c>
      <c r="H938" s="2">
        <f>'Moving Avg'!G938</f>
        <v>0</v>
      </c>
      <c r="I938" s="2">
        <f>'Moving Avg'!H938</f>
        <v>0</v>
      </c>
      <c r="J938" s="5" t="str">
        <f>OBV!F938</f>
        <v>NEUTRAL</v>
      </c>
      <c r="K938" s="5" t="e">
        <f>OBV!G938</f>
        <v>#DIV/0!</v>
      </c>
      <c r="L938" s="5" t="str">
        <f>OBV!H938</f>
        <v>NEUTRAL</v>
      </c>
    </row>
    <row r="939" spans="1:12" ht="13.5" x14ac:dyDescent="0.25">
      <c r="A939" s="3">
        <f>RSI!A939</f>
        <v>0</v>
      </c>
      <c r="B939" s="2">
        <f>RSI!B939</f>
        <v>0</v>
      </c>
      <c r="C939" s="2">
        <f>RSI!I939</f>
        <v>100</v>
      </c>
      <c r="D939" s="2">
        <f>MACD!E939</f>
        <v>0</v>
      </c>
      <c r="E939" s="2">
        <f>MACD!F939</f>
        <v>0</v>
      </c>
      <c r="F939" s="2">
        <f>'Moving Avg'!D939</f>
        <v>0</v>
      </c>
      <c r="G939" s="2">
        <f>'Moving Avg'!F939</f>
        <v>0</v>
      </c>
      <c r="H939" s="2">
        <f>'Moving Avg'!G939</f>
        <v>0</v>
      </c>
      <c r="I939" s="2">
        <f>'Moving Avg'!H939</f>
        <v>0</v>
      </c>
      <c r="J939" s="5" t="str">
        <f>OBV!F939</f>
        <v>NEUTRAL</v>
      </c>
      <c r="K939" s="5" t="e">
        <f>OBV!G939</f>
        <v>#DIV/0!</v>
      </c>
      <c r="L939" s="5" t="str">
        <f>OBV!H939</f>
        <v>NEUTRAL</v>
      </c>
    </row>
    <row r="940" spans="1:12" ht="13.5" x14ac:dyDescent="0.25">
      <c r="A940" s="3">
        <f>RSI!A940</f>
        <v>0</v>
      </c>
      <c r="B940" s="2">
        <f>RSI!B940</f>
        <v>0</v>
      </c>
      <c r="C940" s="2">
        <f>RSI!I940</f>
        <v>100</v>
      </c>
      <c r="D940" s="2">
        <f>MACD!E940</f>
        <v>0</v>
      </c>
      <c r="E940" s="2">
        <f>MACD!F940</f>
        <v>0</v>
      </c>
      <c r="F940" s="2">
        <f>'Moving Avg'!D940</f>
        <v>0</v>
      </c>
      <c r="G940" s="2">
        <f>'Moving Avg'!F940</f>
        <v>0</v>
      </c>
      <c r="H940" s="2">
        <f>'Moving Avg'!G940</f>
        <v>0</v>
      </c>
      <c r="I940" s="2">
        <f>'Moving Avg'!H940</f>
        <v>0</v>
      </c>
      <c r="J940" s="5" t="str">
        <f>OBV!F940</f>
        <v>NEUTRAL</v>
      </c>
      <c r="K940" s="5" t="e">
        <f>OBV!G940</f>
        <v>#DIV/0!</v>
      </c>
      <c r="L940" s="5" t="str">
        <f>OBV!H940</f>
        <v>NEUTRAL</v>
      </c>
    </row>
    <row r="941" spans="1:12" ht="13.5" x14ac:dyDescent="0.25">
      <c r="A941" s="3">
        <f>RSI!A941</f>
        <v>0</v>
      </c>
      <c r="B941" s="2">
        <f>RSI!B941</f>
        <v>0</v>
      </c>
      <c r="C941" s="2">
        <f>RSI!I941</f>
        <v>100</v>
      </c>
      <c r="D941" s="2">
        <f>MACD!E941</f>
        <v>0</v>
      </c>
      <c r="E941" s="2">
        <f>MACD!F941</f>
        <v>0</v>
      </c>
      <c r="F941" s="2">
        <f>'Moving Avg'!D941</f>
        <v>0</v>
      </c>
      <c r="G941" s="2">
        <f>'Moving Avg'!F941</f>
        <v>0</v>
      </c>
      <c r="H941" s="2">
        <f>'Moving Avg'!G941</f>
        <v>0</v>
      </c>
      <c r="I941" s="2">
        <f>'Moving Avg'!H941</f>
        <v>0</v>
      </c>
      <c r="J941" s="5" t="str">
        <f>OBV!F941</f>
        <v>NEUTRAL</v>
      </c>
      <c r="K941" s="5" t="e">
        <f>OBV!G941</f>
        <v>#DIV/0!</v>
      </c>
      <c r="L941" s="5" t="str">
        <f>OBV!H941</f>
        <v>NEUTRAL</v>
      </c>
    </row>
    <row r="942" spans="1:12" ht="13.5" x14ac:dyDescent="0.25">
      <c r="A942" s="3">
        <f>RSI!A942</f>
        <v>0</v>
      </c>
      <c r="B942" s="2">
        <f>RSI!B942</f>
        <v>0</v>
      </c>
      <c r="C942" s="2">
        <f>RSI!I942</f>
        <v>100</v>
      </c>
      <c r="D942" s="2">
        <f>MACD!E942</f>
        <v>0</v>
      </c>
      <c r="E942" s="2">
        <f>MACD!F942</f>
        <v>0</v>
      </c>
      <c r="F942" s="2">
        <f>'Moving Avg'!D942</f>
        <v>0</v>
      </c>
      <c r="G942" s="2">
        <f>'Moving Avg'!F942</f>
        <v>0</v>
      </c>
      <c r="H942" s="2">
        <f>'Moving Avg'!G942</f>
        <v>0</v>
      </c>
      <c r="I942" s="2">
        <f>'Moving Avg'!H942</f>
        <v>0</v>
      </c>
      <c r="J942" s="5" t="str">
        <f>OBV!F942</f>
        <v>NEUTRAL</v>
      </c>
      <c r="K942" s="5" t="e">
        <f>OBV!G942</f>
        <v>#DIV/0!</v>
      </c>
      <c r="L942" s="5" t="str">
        <f>OBV!H942</f>
        <v>NEUTRAL</v>
      </c>
    </row>
    <row r="943" spans="1:12" ht="13.5" x14ac:dyDescent="0.25">
      <c r="A943" s="3">
        <f>RSI!A943</f>
        <v>0</v>
      </c>
      <c r="B943" s="2">
        <f>RSI!B943</f>
        <v>0</v>
      </c>
      <c r="C943" s="2">
        <f>RSI!I943</f>
        <v>100</v>
      </c>
      <c r="D943" s="2">
        <f>MACD!E943</f>
        <v>0</v>
      </c>
      <c r="E943" s="2">
        <f>MACD!F943</f>
        <v>0</v>
      </c>
      <c r="F943" s="2">
        <f>'Moving Avg'!D943</f>
        <v>0</v>
      </c>
      <c r="G943" s="2">
        <f>'Moving Avg'!F943</f>
        <v>0</v>
      </c>
      <c r="H943" s="2">
        <f>'Moving Avg'!G943</f>
        <v>0</v>
      </c>
      <c r="I943" s="2">
        <f>'Moving Avg'!H943</f>
        <v>0</v>
      </c>
      <c r="J943" s="5" t="str">
        <f>OBV!F943</f>
        <v>NEUTRAL</v>
      </c>
      <c r="K943" s="5" t="e">
        <f>OBV!G943</f>
        <v>#DIV/0!</v>
      </c>
      <c r="L943" s="5" t="str">
        <f>OBV!H943</f>
        <v>NEUTRAL</v>
      </c>
    </row>
    <row r="944" spans="1:12" ht="13.5" x14ac:dyDescent="0.25">
      <c r="A944" s="3">
        <f>RSI!A944</f>
        <v>0</v>
      </c>
      <c r="B944" s="2">
        <f>RSI!B944</f>
        <v>0</v>
      </c>
      <c r="C944" s="2">
        <f>RSI!I944</f>
        <v>100</v>
      </c>
      <c r="D944" s="2">
        <f>MACD!E944</f>
        <v>0</v>
      </c>
      <c r="E944" s="2">
        <f>MACD!F944</f>
        <v>0</v>
      </c>
      <c r="F944" s="2">
        <f>'Moving Avg'!D944</f>
        <v>0</v>
      </c>
      <c r="G944" s="2">
        <f>'Moving Avg'!F944</f>
        <v>0</v>
      </c>
      <c r="H944" s="2">
        <f>'Moving Avg'!G944</f>
        <v>0</v>
      </c>
      <c r="I944" s="2">
        <f>'Moving Avg'!H944</f>
        <v>0</v>
      </c>
      <c r="J944" s="5" t="str">
        <f>OBV!F944</f>
        <v>NEUTRAL</v>
      </c>
      <c r="K944" s="5" t="e">
        <f>OBV!G944</f>
        <v>#DIV/0!</v>
      </c>
      <c r="L944" s="5" t="str">
        <f>OBV!H944</f>
        <v>NEUTRAL</v>
      </c>
    </row>
    <row r="945" spans="1:12" ht="13.5" x14ac:dyDescent="0.25">
      <c r="A945" s="3">
        <f>RSI!A945</f>
        <v>0</v>
      </c>
      <c r="B945" s="2">
        <f>RSI!B945</f>
        <v>0</v>
      </c>
      <c r="C945" s="2">
        <f>RSI!I945</f>
        <v>100</v>
      </c>
      <c r="D945" s="2">
        <f>MACD!E945</f>
        <v>0</v>
      </c>
      <c r="E945" s="2">
        <f>MACD!F945</f>
        <v>0</v>
      </c>
      <c r="F945" s="2">
        <f>'Moving Avg'!D945</f>
        <v>0</v>
      </c>
      <c r="G945" s="2">
        <f>'Moving Avg'!F945</f>
        <v>0</v>
      </c>
      <c r="H945" s="2">
        <f>'Moving Avg'!G945</f>
        <v>0</v>
      </c>
      <c r="I945" s="2">
        <f>'Moving Avg'!H945</f>
        <v>0</v>
      </c>
      <c r="J945" s="5" t="str">
        <f>OBV!F945</f>
        <v>NEUTRAL</v>
      </c>
      <c r="K945" s="5" t="e">
        <f>OBV!G945</f>
        <v>#DIV/0!</v>
      </c>
      <c r="L945" s="5" t="str">
        <f>OBV!H945</f>
        <v>NEUTRAL</v>
      </c>
    </row>
    <row r="946" spans="1:12" ht="13.5" x14ac:dyDescent="0.25">
      <c r="A946" s="3">
        <f>RSI!A946</f>
        <v>0</v>
      </c>
      <c r="B946" s="2">
        <f>RSI!B946</f>
        <v>0</v>
      </c>
      <c r="C946" s="2">
        <f>RSI!I946</f>
        <v>100</v>
      </c>
      <c r="D946" s="2">
        <f>MACD!E946</f>
        <v>0</v>
      </c>
      <c r="E946" s="2">
        <f>MACD!F946</f>
        <v>0</v>
      </c>
      <c r="F946" s="2">
        <f>'Moving Avg'!D946</f>
        <v>0</v>
      </c>
      <c r="G946" s="2">
        <f>'Moving Avg'!F946</f>
        <v>0</v>
      </c>
      <c r="H946" s="2">
        <f>'Moving Avg'!G946</f>
        <v>0</v>
      </c>
      <c r="I946" s="2">
        <f>'Moving Avg'!H946</f>
        <v>0</v>
      </c>
      <c r="J946" s="5" t="str">
        <f>OBV!F946</f>
        <v>NEUTRAL</v>
      </c>
      <c r="K946" s="5" t="e">
        <f>OBV!G946</f>
        <v>#DIV/0!</v>
      </c>
      <c r="L946" s="5" t="str">
        <f>OBV!H946</f>
        <v>NEUTRAL</v>
      </c>
    </row>
    <row r="947" spans="1:12" ht="13.5" x14ac:dyDescent="0.25">
      <c r="A947" s="3">
        <f>RSI!A947</f>
        <v>0</v>
      </c>
      <c r="B947" s="2">
        <f>RSI!B947</f>
        <v>0</v>
      </c>
      <c r="C947" s="2">
        <f>RSI!I947</f>
        <v>100</v>
      </c>
      <c r="D947" s="2">
        <f>MACD!E947</f>
        <v>0</v>
      </c>
      <c r="E947" s="2">
        <f>MACD!F947</f>
        <v>0</v>
      </c>
      <c r="F947" s="2">
        <f>'Moving Avg'!D947</f>
        <v>0</v>
      </c>
      <c r="G947" s="2">
        <f>'Moving Avg'!F947</f>
        <v>0</v>
      </c>
      <c r="H947" s="2">
        <f>'Moving Avg'!G947</f>
        <v>0</v>
      </c>
      <c r="I947" s="2">
        <f>'Moving Avg'!H947</f>
        <v>0</v>
      </c>
      <c r="J947" s="5" t="str">
        <f>OBV!F947</f>
        <v>NEUTRAL</v>
      </c>
      <c r="K947" s="5" t="e">
        <f>OBV!G947</f>
        <v>#DIV/0!</v>
      </c>
      <c r="L947" s="5" t="str">
        <f>OBV!H947</f>
        <v>NEUTRAL</v>
      </c>
    </row>
    <row r="948" spans="1:12" ht="13.5" x14ac:dyDescent="0.25">
      <c r="A948" s="3">
        <f>RSI!A948</f>
        <v>0</v>
      </c>
      <c r="B948" s="2">
        <f>RSI!B948</f>
        <v>0</v>
      </c>
      <c r="C948" s="2">
        <f>RSI!I948</f>
        <v>100</v>
      </c>
      <c r="D948" s="2">
        <f>MACD!E948</f>
        <v>0</v>
      </c>
      <c r="E948" s="2">
        <f>MACD!F948</f>
        <v>0</v>
      </c>
      <c r="F948" s="2">
        <f>'Moving Avg'!D948</f>
        <v>0</v>
      </c>
      <c r="G948" s="2">
        <f>'Moving Avg'!F948</f>
        <v>0</v>
      </c>
      <c r="H948" s="2">
        <f>'Moving Avg'!G948</f>
        <v>0</v>
      </c>
      <c r="I948" s="2">
        <f>'Moving Avg'!H948</f>
        <v>0</v>
      </c>
      <c r="J948" s="5" t="str">
        <f>OBV!F948</f>
        <v>NEUTRAL</v>
      </c>
      <c r="K948" s="5" t="e">
        <f>OBV!G948</f>
        <v>#DIV/0!</v>
      </c>
      <c r="L948" s="5" t="str">
        <f>OBV!H948</f>
        <v>NEUTRAL</v>
      </c>
    </row>
    <row r="949" spans="1:12" ht="13.5" x14ac:dyDescent="0.25">
      <c r="A949" s="3">
        <f>RSI!A949</f>
        <v>0</v>
      </c>
      <c r="B949" s="2">
        <f>RSI!B949</f>
        <v>0</v>
      </c>
      <c r="C949" s="2">
        <f>RSI!I949</f>
        <v>100</v>
      </c>
      <c r="D949" s="2">
        <f>MACD!E949</f>
        <v>0</v>
      </c>
      <c r="E949" s="2">
        <f>MACD!F949</f>
        <v>0</v>
      </c>
      <c r="F949" s="2">
        <f>'Moving Avg'!D949</f>
        <v>0</v>
      </c>
      <c r="G949" s="2">
        <f>'Moving Avg'!F949</f>
        <v>0</v>
      </c>
      <c r="H949" s="2">
        <f>'Moving Avg'!G949</f>
        <v>0</v>
      </c>
      <c r="I949" s="2">
        <f>'Moving Avg'!H949</f>
        <v>0</v>
      </c>
      <c r="J949" s="5" t="str">
        <f>OBV!F949</f>
        <v>NEUTRAL</v>
      </c>
      <c r="K949" s="5" t="e">
        <f>OBV!G949</f>
        <v>#DIV/0!</v>
      </c>
      <c r="L949" s="5" t="str">
        <f>OBV!H949</f>
        <v>NEUTRAL</v>
      </c>
    </row>
    <row r="950" spans="1:12" ht="13.5" x14ac:dyDescent="0.25">
      <c r="A950" s="3">
        <f>RSI!A950</f>
        <v>0</v>
      </c>
      <c r="B950" s="2">
        <f>RSI!B950</f>
        <v>0</v>
      </c>
      <c r="C950" s="2">
        <f>RSI!I950</f>
        <v>100</v>
      </c>
      <c r="D950" s="2">
        <f>MACD!E950</f>
        <v>0</v>
      </c>
      <c r="E950" s="2">
        <f>MACD!F950</f>
        <v>0</v>
      </c>
      <c r="F950" s="2">
        <f>'Moving Avg'!D950</f>
        <v>0</v>
      </c>
      <c r="G950" s="2">
        <f>'Moving Avg'!F950</f>
        <v>0</v>
      </c>
      <c r="H950" s="2">
        <f>'Moving Avg'!G950</f>
        <v>0</v>
      </c>
      <c r="I950" s="2">
        <f>'Moving Avg'!H950</f>
        <v>0</v>
      </c>
      <c r="J950" s="5" t="str">
        <f>OBV!F950</f>
        <v>NEUTRAL</v>
      </c>
      <c r="K950" s="5" t="e">
        <f>OBV!G950</f>
        <v>#DIV/0!</v>
      </c>
      <c r="L950" s="5" t="str">
        <f>OBV!H950</f>
        <v>NEUTRAL</v>
      </c>
    </row>
    <row r="951" spans="1:12" ht="13.5" x14ac:dyDescent="0.25">
      <c r="A951" s="3">
        <f>RSI!A951</f>
        <v>0</v>
      </c>
      <c r="B951" s="2">
        <f>RSI!B951</f>
        <v>0</v>
      </c>
      <c r="C951" s="2">
        <f>RSI!I951</f>
        <v>100</v>
      </c>
      <c r="D951" s="2">
        <f>MACD!E951</f>
        <v>0</v>
      </c>
      <c r="E951" s="2">
        <f>MACD!F951</f>
        <v>0</v>
      </c>
      <c r="F951" s="2">
        <f>'Moving Avg'!D951</f>
        <v>0</v>
      </c>
      <c r="G951" s="2">
        <f>'Moving Avg'!F951</f>
        <v>0</v>
      </c>
      <c r="H951" s="2">
        <f>'Moving Avg'!G951</f>
        <v>0</v>
      </c>
      <c r="I951" s="2">
        <f>'Moving Avg'!H951</f>
        <v>0</v>
      </c>
      <c r="J951" s="5" t="str">
        <f>OBV!F951</f>
        <v>NEUTRAL</v>
      </c>
      <c r="K951" s="5" t="e">
        <f>OBV!G951</f>
        <v>#DIV/0!</v>
      </c>
      <c r="L951" s="5" t="str">
        <f>OBV!H951</f>
        <v>NEUTRAL</v>
      </c>
    </row>
    <row r="952" spans="1:12" ht="13.5" x14ac:dyDescent="0.25">
      <c r="A952" s="3">
        <f>RSI!A952</f>
        <v>0</v>
      </c>
      <c r="B952" s="2">
        <f>RSI!B952</f>
        <v>0</v>
      </c>
      <c r="C952" s="2">
        <f>RSI!I952</f>
        <v>100</v>
      </c>
      <c r="D952" s="2">
        <f>MACD!E952</f>
        <v>0</v>
      </c>
      <c r="E952" s="2">
        <f>MACD!F952</f>
        <v>0</v>
      </c>
      <c r="F952" s="2">
        <f>'Moving Avg'!D952</f>
        <v>0</v>
      </c>
      <c r="G952" s="2">
        <f>'Moving Avg'!F952</f>
        <v>0</v>
      </c>
      <c r="H952" s="2">
        <f>'Moving Avg'!G952</f>
        <v>0</v>
      </c>
      <c r="I952" s="2">
        <f>'Moving Avg'!H952</f>
        <v>0</v>
      </c>
      <c r="J952" s="5" t="str">
        <f>OBV!F952</f>
        <v>NEUTRAL</v>
      </c>
      <c r="K952" s="5" t="e">
        <f>OBV!G952</f>
        <v>#DIV/0!</v>
      </c>
      <c r="L952" s="5" t="str">
        <f>OBV!H952</f>
        <v>NEUTRAL</v>
      </c>
    </row>
    <row r="953" spans="1:12" ht="13.5" x14ac:dyDescent="0.25">
      <c r="A953" s="3">
        <f>RSI!A953</f>
        <v>0</v>
      </c>
      <c r="B953" s="2">
        <f>RSI!B953</f>
        <v>0</v>
      </c>
      <c r="C953" s="2">
        <f>RSI!I953</f>
        <v>100</v>
      </c>
      <c r="D953" s="2">
        <f>MACD!E953</f>
        <v>0</v>
      </c>
      <c r="E953" s="2">
        <f>MACD!F953</f>
        <v>0</v>
      </c>
      <c r="F953" s="2">
        <f>'Moving Avg'!D953</f>
        <v>0</v>
      </c>
      <c r="G953" s="2">
        <f>'Moving Avg'!F953</f>
        <v>0</v>
      </c>
      <c r="H953" s="2">
        <f>'Moving Avg'!G953</f>
        <v>0</v>
      </c>
      <c r="I953" s="2">
        <f>'Moving Avg'!H953</f>
        <v>0</v>
      </c>
      <c r="J953" s="5" t="str">
        <f>OBV!F953</f>
        <v>NEUTRAL</v>
      </c>
      <c r="K953" s="5" t="e">
        <f>OBV!G953</f>
        <v>#DIV/0!</v>
      </c>
      <c r="L953" s="5" t="str">
        <f>OBV!H953</f>
        <v>NEUTRAL</v>
      </c>
    </row>
    <row r="954" spans="1:12" ht="13.5" x14ac:dyDescent="0.25">
      <c r="A954" s="3">
        <f>RSI!A954</f>
        <v>0</v>
      </c>
      <c r="B954" s="2">
        <f>RSI!B954</f>
        <v>0</v>
      </c>
      <c r="C954" s="2">
        <f>RSI!I954</f>
        <v>100</v>
      </c>
      <c r="D954" s="2">
        <f>MACD!E954</f>
        <v>0</v>
      </c>
      <c r="E954" s="2">
        <f>MACD!F954</f>
        <v>0</v>
      </c>
      <c r="F954" s="2">
        <f>'Moving Avg'!D954</f>
        <v>0</v>
      </c>
      <c r="G954" s="2">
        <f>'Moving Avg'!F954</f>
        <v>0</v>
      </c>
      <c r="H954" s="2">
        <f>'Moving Avg'!G954</f>
        <v>0</v>
      </c>
      <c r="I954" s="2">
        <f>'Moving Avg'!H954</f>
        <v>0</v>
      </c>
      <c r="J954" s="5" t="str">
        <f>OBV!F954</f>
        <v>NEUTRAL</v>
      </c>
      <c r="K954" s="5" t="e">
        <f>OBV!G954</f>
        <v>#DIV/0!</v>
      </c>
      <c r="L954" s="5" t="str">
        <f>OBV!H954</f>
        <v>NEUTRAL</v>
      </c>
    </row>
    <row r="955" spans="1:12" ht="13.5" x14ac:dyDescent="0.25">
      <c r="A955" s="3">
        <f>RSI!A955</f>
        <v>0</v>
      </c>
      <c r="B955" s="2">
        <f>RSI!B955</f>
        <v>0</v>
      </c>
      <c r="C955" s="2">
        <f>RSI!I955</f>
        <v>100</v>
      </c>
      <c r="D955" s="2">
        <f>MACD!E955</f>
        <v>0</v>
      </c>
      <c r="E955" s="2">
        <f>MACD!F955</f>
        <v>0</v>
      </c>
      <c r="F955" s="2">
        <f>'Moving Avg'!D955</f>
        <v>0</v>
      </c>
      <c r="G955" s="2">
        <f>'Moving Avg'!F955</f>
        <v>0</v>
      </c>
      <c r="H955" s="2">
        <f>'Moving Avg'!G955</f>
        <v>0</v>
      </c>
      <c r="I955" s="2">
        <f>'Moving Avg'!H955</f>
        <v>0</v>
      </c>
      <c r="J955" s="5" t="str">
        <f>OBV!F955</f>
        <v>NEUTRAL</v>
      </c>
      <c r="K955" s="5" t="e">
        <f>OBV!G955</f>
        <v>#DIV/0!</v>
      </c>
      <c r="L955" s="5" t="str">
        <f>OBV!H955</f>
        <v>NEUTRAL</v>
      </c>
    </row>
    <row r="956" spans="1:12" ht="13.5" x14ac:dyDescent="0.25">
      <c r="A956" s="3">
        <f>RSI!A956</f>
        <v>0</v>
      </c>
      <c r="B956" s="2">
        <f>RSI!B956</f>
        <v>0</v>
      </c>
      <c r="C956" s="2">
        <f>RSI!I956</f>
        <v>100</v>
      </c>
      <c r="D956" s="2">
        <f>MACD!E956</f>
        <v>0</v>
      </c>
      <c r="E956" s="2">
        <f>MACD!F956</f>
        <v>0</v>
      </c>
      <c r="F956" s="2">
        <f>'Moving Avg'!D956</f>
        <v>0</v>
      </c>
      <c r="G956" s="2">
        <f>'Moving Avg'!F956</f>
        <v>0</v>
      </c>
      <c r="H956" s="2">
        <f>'Moving Avg'!G956</f>
        <v>0</v>
      </c>
      <c r="I956" s="2">
        <f>'Moving Avg'!H956</f>
        <v>0</v>
      </c>
      <c r="J956" s="5" t="str">
        <f>OBV!F956</f>
        <v>NEUTRAL</v>
      </c>
      <c r="K956" s="5" t="e">
        <f>OBV!G956</f>
        <v>#DIV/0!</v>
      </c>
      <c r="L956" s="5" t="str">
        <f>OBV!H956</f>
        <v>NEUTRAL</v>
      </c>
    </row>
    <row r="957" spans="1:12" ht="13.5" x14ac:dyDescent="0.25">
      <c r="A957" s="3">
        <f>RSI!A957</f>
        <v>0</v>
      </c>
      <c r="B957" s="2">
        <f>RSI!B957</f>
        <v>0</v>
      </c>
      <c r="C957" s="2">
        <f>RSI!I957</f>
        <v>100</v>
      </c>
      <c r="D957" s="2">
        <f>MACD!E957</f>
        <v>0</v>
      </c>
      <c r="E957" s="2">
        <f>MACD!F957</f>
        <v>0</v>
      </c>
      <c r="F957" s="2">
        <f>'Moving Avg'!D957</f>
        <v>0</v>
      </c>
      <c r="G957" s="2">
        <f>'Moving Avg'!F957</f>
        <v>0</v>
      </c>
      <c r="H957" s="2">
        <f>'Moving Avg'!G957</f>
        <v>0</v>
      </c>
      <c r="I957" s="2">
        <f>'Moving Avg'!H957</f>
        <v>0</v>
      </c>
      <c r="J957" s="5" t="str">
        <f>OBV!F957</f>
        <v>NEUTRAL</v>
      </c>
      <c r="K957" s="5" t="e">
        <f>OBV!G957</f>
        <v>#DIV/0!</v>
      </c>
      <c r="L957" s="5" t="str">
        <f>OBV!H957</f>
        <v>NEUTRAL</v>
      </c>
    </row>
    <row r="958" spans="1:12" ht="13.5" x14ac:dyDescent="0.25">
      <c r="A958" s="3">
        <f>RSI!A958</f>
        <v>0</v>
      </c>
      <c r="B958" s="2">
        <f>RSI!B958</f>
        <v>0</v>
      </c>
      <c r="C958" s="2">
        <f>RSI!I958</f>
        <v>100</v>
      </c>
      <c r="D958" s="2">
        <f>MACD!E958</f>
        <v>0</v>
      </c>
      <c r="E958" s="2">
        <f>MACD!F958</f>
        <v>0</v>
      </c>
      <c r="F958" s="2">
        <f>'Moving Avg'!D958</f>
        <v>0</v>
      </c>
      <c r="G958" s="2">
        <f>'Moving Avg'!F958</f>
        <v>0</v>
      </c>
      <c r="H958" s="2">
        <f>'Moving Avg'!G958</f>
        <v>0</v>
      </c>
      <c r="I958" s="2">
        <f>'Moving Avg'!H958</f>
        <v>0</v>
      </c>
      <c r="J958" s="5" t="str">
        <f>OBV!F958</f>
        <v>NEUTRAL</v>
      </c>
      <c r="K958" s="5" t="e">
        <f>OBV!G958</f>
        <v>#DIV/0!</v>
      </c>
      <c r="L958" s="5" t="str">
        <f>OBV!H958</f>
        <v>NEUTRAL</v>
      </c>
    </row>
    <row r="959" spans="1:12" ht="13.5" x14ac:dyDescent="0.25">
      <c r="A959" s="3">
        <f>RSI!A959</f>
        <v>0</v>
      </c>
      <c r="B959" s="2">
        <f>RSI!B959</f>
        <v>0</v>
      </c>
      <c r="C959" s="2">
        <f>RSI!I959</f>
        <v>100</v>
      </c>
      <c r="D959" s="2">
        <f>MACD!E959</f>
        <v>0</v>
      </c>
      <c r="E959" s="2">
        <f>MACD!F959</f>
        <v>0</v>
      </c>
      <c r="F959" s="2">
        <f>'Moving Avg'!D959</f>
        <v>0</v>
      </c>
      <c r="G959" s="2">
        <f>'Moving Avg'!F959</f>
        <v>0</v>
      </c>
      <c r="H959" s="2">
        <f>'Moving Avg'!G959</f>
        <v>0</v>
      </c>
      <c r="I959" s="2">
        <f>'Moving Avg'!H959</f>
        <v>0</v>
      </c>
      <c r="J959" s="5" t="str">
        <f>OBV!F959</f>
        <v>NEUTRAL</v>
      </c>
      <c r="K959" s="5" t="e">
        <f>OBV!G959</f>
        <v>#DIV/0!</v>
      </c>
      <c r="L959" s="5" t="str">
        <f>OBV!H959</f>
        <v>NEUTRAL</v>
      </c>
    </row>
    <row r="960" spans="1:12" ht="13.5" x14ac:dyDescent="0.25">
      <c r="A960" s="3">
        <f>RSI!A960</f>
        <v>0</v>
      </c>
      <c r="B960" s="2">
        <f>RSI!B960</f>
        <v>0</v>
      </c>
      <c r="C960" s="2">
        <f>RSI!I960</f>
        <v>100</v>
      </c>
      <c r="D960" s="2">
        <f>MACD!E960</f>
        <v>0</v>
      </c>
      <c r="E960" s="2">
        <f>MACD!F960</f>
        <v>0</v>
      </c>
      <c r="F960" s="2">
        <f>'Moving Avg'!D960</f>
        <v>0</v>
      </c>
      <c r="G960" s="2">
        <f>'Moving Avg'!F960</f>
        <v>0</v>
      </c>
      <c r="H960" s="2">
        <f>'Moving Avg'!G960</f>
        <v>0</v>
      </c>
      <c r="I960" s="2">
        <f>'Moving Avg'!H960</f>
        <v>0</v>
      </c>
      <c r="J960" s="5" t="str">
        <f>OBV!F960</f>
        <v>NEUTRAL</v>
      </c>
      <c r="K960" s="5" t="e">
        <f>OBV!G960</f>
        <v>#DIV/0!</v>
      </c>
      <c r="L960" s="5" t="str">
        <f>OBV!H960</f>
        <v>NEUTRAL</v>
      </c>
    </row>
    <row r="961" spans="1:12" ht="13.5" x14ac:dyDescent="0.25">
      <c r="A961" s="3">
        <f>RSI!A961</f>
        <v>0</v>
      </c>
      <c r="B961" s="2">
        <f>RSI!B961</f>
        <v>0</v>
      </c>
      <c r="C961" s="2">
        <f>RSI!I961</f>
        <v>100</v>
      </c>
      <c r="D961" s="2">
        <f>MACD!E961</f>
        <v>0</v>
      </c>
      <c r="E961" s="2">
        <f>MACD!F961</f>
        <v>0</v>
      </c>
      <c r="F961" s="2">
        <f>'Moving Avg'!D961</f>
        <v>0</v>
      </c>
      <c r="G961" s="2">
        <f>'Moving Avg'!F961</f>
        <v>0</v>
      </c>
      <c r="H961" s="2">
        <f>'Moving Avg'!G961</f>
        <v>0</v>
      </c>
      <c r="I961" s="2">
        <f>'Moving Avg'!H961</f>
        <v>0</v>
      </c>
      <c r="J961" s="5" t="str">
        <f>OBV!F961</f>
        <v>NEUTRAL</v>
      </c>
      <c r="K961" s="5" t="e">
        <f>OBV!G961</f>
        <v>#DIV/0!</v>
      </c>
      <c r="L961" s="5" t="str">
        <f>OBV!H961</f>
        <v>NEUTRAL</v>
      </c>
    </row>
    <row r="962" spans="1:12" ht="13.5" x14ac:dyDescent="0.25">
      <c r="A962" s="3">
        <f>RSI!A962</f>
        <v>0</v>
      </c>
      <c r="B962" s="2">
        <f>RSI!B962</f>
        <v>0</v>
      </c>
      <c r="C962" s="2">
        <f>RSI!I962</f>
        <v>100</v>
      </c>
      <c r="D962" s="2">
        <f>MACD!E962</f>
        <v>0</v>
      </c>
      <c r="E962" s="2">
        <f>MACD!F962</f>
        <v>0</v>
      </c>
      <c r="F962" s="2">
        <f>'Moving Avg'!D962</f>
        <v>0</v>
      </c>
      <c r="G962" s="2">
        <f>'Moving Avg'!F962</f>
        <v>0</v>
      </c>
      <c r="H962" s="2">
        <f>'Moving Avg'!G962</f>
        <v>0</v>
      </c>
      <c r="I962" s="2">
        <f>'Moving Avg'!H962</f>
        <v>0</v>
      </c>
      <c r="J962" s="5" t="str">
        <f>OBV!F962</f>
        <v>NEUTRAL</v>
      </c>
      <c r="K962" s="5" t="e">
        <f>OBV!G962</f>
        <v>#DIV/0!</v>
      </c>
      <c r="L962" s="5" t="str">
        <f>OBV!H962</f>
        <v>NEUTRAL</v>
      </c>
    </row>
    <row r="963" spans="1:12" ht="13.5" x14ac:dyDescent="0.25">
      <c r="A963" s="3">
        <f>RSI!A963</f>
        <v>0</v>
      </c>
      <c r="B963" s="2">
        <f>RSI!B963</f>
        <v>0</v>
      </c>
      <c r="C963" s="2">
        <f>RSI!I963</f>
        <v>100</v>
      </c>
      <c r="D963" s="2">
        <f>MACD!E963</f>
        <v>0</v>
      </c>
      <c r="E963" s="2">
        <f>MACD!F963</f>
        <v>0</v>
      </c>
      <c r="F963" s="2">
        <f>'Moving Avg'!D963</f>
        <v>0</v>
      </c>
      <c r="G963" s="2">
        <f>'Moving Avg'!F963</f>
        <v>0</v>
      </c>
      <c r="H963" s="2">
        <f>'Moving Avg'!G963</f>
        <v>0</v>
      </c>
      <c r="I963" s="2">
        <f>'Moving Avg'!H963</f>
        <v>0</v>
      </c>
      <c r="J963" s="5" t="str">
        <f>OBV!F963</f>
        <v>NEUTRAL</v>
      </c>
      <c r="K963" s="5" t="e">
        <f>OBV!G963</f>
        <v>#DIV/0!</v>
      </c>
      <c r="L963" s="5" t="str">
        <f>OBV!H963</f>
        <v>NEUTRAL</v>
      </c>
    </row>
    <row r="964" spans="1:12" ht="13.5" x14ac:dyDescent="0.25">
      <c r="A964" s="3">
        <f>RSI!A964</f>
        <v>0</v>
      </c>
      <c r="B964" s="2">
        <f>RSI!B964</f>
        <v>0</v>
      </c>
      <c r="C964" s="2">
        <f>RSI!I964</f>
        <v>100</v>
      </c>
      <c r="D964" s="2">
        <f>MACD!E964</f>
        <v>0</v>
      </c>
      <c r="E964" s="2">
        <f>MACD!F964</f>
        <v>0</v>
      </c>
      <c r="F964" s="2">
        <f>'Moving Avg'!D964</f>
        <v>0</v>
      </c>
      <c r="G964" s="2">
        <f>'Moving Avg'!F964</f>
        <v>0</v>
      </c>
      <c r="H964" s="2">
        <f>'Moving Avg'!G964</f>
        <v>0</v>
      </c>
      <c r="I964" s="2">
        <f>'Moving Avg'!H964</f>
        <v>0</v>
      </c>
      <c r="J964" s="5" t="str">
        <f>OBV!F964</f>
        <v>NEUTRAL</v>
      </c>
      <c r="K964" s="5" t="e">
        <f>OBV!G964</f>
        <v>#DIV/0!</v>
      </c>
      <c r="L964" s="5" t="str">
        <f>OBV!H964</f>
        <v>NEUTRAL</v>
      </c>
    </row>
    <row r="965" spans="1:12" ht="13.5" x14ac:dyDescent="0.25">
      <c r="A965" s="3">
        <f>RSI!A965</f>
        <v>0</v>
      </c>
      <c r="B965" s="2">
        <f>RSI!B965</f>
        <v>0</v>
      </c>
      <c r="C965" s="2">
        <f>RSI!I965</f>
        <v>100</v>
      </c>
      <c r="D965" s="2">
        <f>MACD!E965</f>
        <v>0</v>
      </c>
      <c r="E965" s="2">
        <f>MACD!F965</f>
        <v>0</v>
      </c>
      <c r="F965" s="2">
        <f>'Moving Avg'!D965</f>
        <v>0</v>
      </c>
      <c r="G965" s="2">
        <f>'Moving Avg'!F965</f>
        <v>0</v>
      </c>
      <c r="H965" s="2">
        <f>'Moving Avg'!G965</f>
        <v>0</v>
      </c>
      <c r="I965" s="2">
        <f>'Moving Avg'!H965</f>
        <v>0</v>
      </c>
      <c r="J965" s="5" t="str">
        <f>OBV!F965</f>
        <v>NEUTRAL</v>
      </c>
      <c r="K965" s="5" t="e">
        <f>OBV!G965</f>
        <v>#DIV/0!</v>
      </c>
      <c r="L965" s="5" t="str">
        <f>OBV!H965</f>
        <v>NEUTRAL</v>
      </c>
    </row>
    <row r="966" spans="1:12" ht="13.5" x14ac:dyDescent="0.25">
      <c r="A966" s="3">
        <f>RSI!A966</f>
        <v>0</v>
      </c>
      <c r="B966" s="2">
        <f>RSI!B966</f>
        <v>0</v>
      </c>
      <c r="C966" s="2">
        <f>RSI!I966</f>
        <v>100</v>
      </c>
      <c r="D966" s="2">
        <f>MACD!E966</f>
        <v>0</v>
      </c>
      <c r="E966" s="2">
        <f>MACD!F966</f>
        <v>0</v>
      </c>
      <c r="F966" s="2">
        <f>'Moving Avg'!D966</f>
        <v>0</v>
      </c>
      <c r="G966" s="2">
        <f>'Moving Avg'!F966</f>
        <v>0</v>
      </c>
      <c r="H966" s="2">
        <f>'Moving Avg'!G966</f>
        <v>0</v>
      </c>
      <c r="I966" s="2">
        <f>'Moving Avg'!H966</f>
        <v>0</v>
      </c>
      <c r="J966" s="5" t="str">
        <f>OBV!F966</f>
        <v>NEUTRAL</v>
      </c>
      <c r="K966" s="5" t="e">
        <f>OBV!G966</f>
        <v>#DIV/0!</v>
      </c>
      <c r="L966" s="5" t="str">
        <f>OBV!H966</f>
        <v>NEUTRAL</v>
      </c>
    </row>
    <row r="967" spans="1:12" ht="13.5" x14ac:dyDescent="0.25">
      <c r="A967" s="3">
        <f>RSI!A967</f>
        <v>0</v>
      </c>
      <c r="B967" s="2">
        <f>RSI!B967</f>
        <v>0</v>
      </c>
      <c r="C967" s="2">
        <f>RSI!I967</f>
        <v>100</v>
      </c>
      <c r="D967" s="2">
        <f>MACD!E967</f>
        <v>0</v>
      </c>
      <c r="E967" s="2">
        <f>MACD!F967</f>
        <v>0</v>
      </c>
      <c r="F967" s="2">
        <f>'Moving Avg'!D967</f>
        <v>0</v>
      </c>
      <c r="G967" s="2">
        <f>'Moving Avg'!F967</f>
        <v>0</v>
      </c>
      <c r="H967" s="2">
        <f>'Moving Avg'!G967</f>
        <v>0</v>
      </c>
      <c r="I967" s="2">
        <f>'Moving Avg'!H967</f>
        <v>0</v>
      </c>
      <c r="J967" s="5" t="str">
        <f>OBV!F967</f>
        <v>NEUTRAL</v>
      </c>
      <c r="K967" s="5" t="e">
        <f>OBV!G967</f>
        <v>#DIV/0!</v>
      </c>
      <c r="L967" s="5" t="str">
        <f>OBV!H967</f>
        <v>NEUTRAL</v>
      </c>
    </row>
    <row r="968" spans="1:12" ht="13.5" x14ac:dyDescent="0.25">
      <c r="A968" s="3">
        <f>RSI!A968</f>
        <v>0</v>
      </c>
      <c r="B968" s="2">
        <f>RSI!B968</f>
        <v>0</v>
      </c>
      <c r="C968" s="2">
        <f>RSI!I968</f>
        <v>100</v>
      </c>
      <c r="D968" s="2">
        <f>MACD!E968</f>
        <v>0</v>
      </c>
      <c r="E968" s="2">
        <f>MACD!F968</f>
        <v>0</v>
      </c>
      <c r="F968" s="2">
        <f>'Moving Avg'!D968</f>
        <v>0</v>
      </c>
      <c r="G968" s="2">
        <f>'Moving Avg'!F968</f>
        <v>0</v>
      </c>
      <c r="H968" s="2">
        <f>'Moving Avg'!G968</f>
        <v>0</v>
      </c>
      <c r="I968" s="2">
        <f>'Moving Avg'!H968</f>
        <v>0</v>
      </c>
      <c r="J968" s="5" t="str">
        <f>OBV!F968</f>
        <v>NEUTRAL</v>
      </c>
      <c r="K968" s="5" t="e">
        <f>OBV!G968</f>
        <v>#DIV/0!</v>
      </c>
      <c r="L968" s="5" t="str">
        <f>OBV!H968</f>
        <v>NEUTRAL</v>
      </c>
    </row>
    <row r="969" spans="1:12" ht="13.5" x14ac:dyDescent="0.25">
      <c r="A969" s="3">
        <f>RSI!A969</f>
        <v>0</v>
      </c>
      <c r="B969" s="2">
        <f>RSI!B969</f>
        <v>0</v>
      </c>
      <c r="C969" s="2">
        <f>RSI!I969</f>
        <v>100</v>
      </c>
      <c r="D969" s="2">
        <f>MACD!E969</f>
        <v>0</v>
      </c>
      <c r="E969" s="2">
        <f>MACD!F969</f>
        <v>0</v>
      </c>
      <c r="F969" s="2">
        <f>'Moving Avg'!D969</f>
        <v>0</v>
      </c>
      <c r="G969" s="2">
        <f>'Moving Avg'!F969</f>
        <v>0</v>
      </c>
      <c r="H969" s="2">
        <f>'Moving Avg'!G969</f>
        <v>0</v>
      </c>
      <c r="I969" s="2">
        <f>'Moving Avg'!H969</f>
        <v>0</v>
      </c>
      <c r="J969" s="5" t="str">
        <f>OBV!F969</f>
        <v>NEUTRAL</v>
      </c>
      <c r="K969" s="5" t="e">
        <f>OBV!G969</f>
        <v>#DIV/0!</v>
      </c>
      <c r="L969" s="5" t="str">
        <f>OBV!H969</f>
        <v>NEUTRAL</v>
      </c>
    </row>
    <row r="970" spans="1:12" ht="13.5" x14ac:dyDescent="0.25">
      <c r="A970" s="3">
        <f>RSI!A970</f>
        <v>0</v>
      </c>
      <c r="B970" s="2">
        <f>RSI!B970</f>
        <v>0</v>
      </c>
      <c r="C970" s="2">
        <f>RSI!I970</f>
        <v>100</v>
      </c>
      <c r="D970" s="2">
        <f>MACD!E970</f>
        <v>0</v>
      </c>
      <c r="E970" s="2">
        <f>MACD!F970</f>
        <v>0</v>
      </c>
      <c r="F970" s="2">
        <f>'Moving Avg'!D970</f>
        <v>0</v>
      </c>
      <c r="G970" s="2">
        <f>'Moving Avg'!F970</f>
        <v>0</v>
      </c>
      <c r="H970" s="2">
        <f>'Moving Avg'!G970</f>
        <v>0</v>
      </c>
      <c r="I970" s="2">
        <f>'Moving Avg'!H970</f>
        <v>0</v>
      </c>
      <c r="J970" s="5" t="str">
        <f>OBV!F970</f>
        <v>NEUTRAL</v>
      </c>
      <c r="K970" s="5" t="e">
        <f>OBV!G970</f>
        <v>#DIV/0!</v>
      </c>
      <c r="L970" s="5" t="str">
        <f>OBV!H970</f>
        <v>NEUTRAL</v>
      </c>
    </row>
    <row r="971" spans="1:12" ht="13.5" x14ac:dyDescent="0.25">
      <c r="A971" s="3">
        <f>RSI!A971</f>
        <v>0</v>
      </c>
      <c r="B971" s="2">
        <f>RSI!B971</f>
        <v>0</v>
      </c>
      <c r="C971" s="2">
        <f>RSI!I971</f>
        <v>100</v>
      </c>
      <c r="D971" s="2">
        <f>MACD!E971</f>
        <v>0</v>
      </c>
      <c r="E971" s="2">
        <f>MACD!F971</f>
        <v>0</v>
      </c>
      <c r="F971" s="2">
        <f>'Moving Avg'!D971</f>
        <v>0</v>
      </c>
      <c r="G971" s="2">
        <f>'Moving Avg'!F971</f>
        <v>0</v>
      </c>
      <c r="H971" s="2">
        <f>'Moving Avg'!G971</f>
        <v>0</v>
      </c>
      <c r="I971" s="2">
        <f>'Moving Avg'!H971</f>
        <v>0</v>
      </c>
      <c r="J971" s="5" t="str">
        <f>OBV!F971</f>
        <v>NEUTRAL</v>
      </c>
      <c r="K971" s="5" t="e">
        <f>OBV!G971</f>
        <v>#DIV/0!</v>
      </c>
      <c r="L971" s="5" t="str">
        <f>OBV!H971</f>
        <v>NEUTRAL</v>
      </c>
    </row>
    <row r="972" spans="1:12" ht="13.5" x14ac:dyDescent="0.25">
      <c r="A972" s="3">
        <f>RSI!A972</f>
        <v>0</v>
      </c>
      <c r="B972" s="2">
        <f>RSI!B972</f>
        <v>0</v>
      </c>
      <c r="C972" s="2">
        <f>RSI!I972</f>
        <v>100</v>
      </c>
      <c r="D972" s="2">
        <f>MACD!E972</f>
        <v>0</v>
      </c>
      <c r="E972" s="2">
        <f>MACD!F972</f>
        <v>0</v>
      </c>
      <c r="F972" s="2">
        <f>'Moving Avg'!D972</f>
        <v>0</v>
      </c>
      <c r="G972" s="2">
        <f>'Moving Avg'!F972</f>
        <v>0</v>
      </c>
      <c r="H972" s="2">
        <f>'Moving Avg'!G972</f>
        <v>0</v>
      </c>
      <c r="I972" s="2">
        <f>'Moving Avg'!H972</f>
        <v>0</v>
      </c>
      <c r="J972" s="5" t="str">
        <f>OBV!F972</f>
        <v>NEUTRAL</v>
      </c>
      <c r="K972" s="5" t="e">
        <f>OBV!G972</f>
        <v>#DIV/0!</v>
      </c>
      <c r="L972" s="5" t="str">
        <f>OBV!H972</f>
        <v>NEUTRAL</v>
      </c>
    </row>
    <row r="973" spans="1:12" ht="13.5" x14ac:dyDescent="0.25">
      <c r="A973" s="3">
        <f>RSI!A973</f>
        <v>0</v>
      </c>
      <c r="B973" s="2">
        <f>RSI!B973</f>
        <v>0</v>
      </c>
      <c r="C973" s="2">
        <f>RSI!I973</f>
        <v>100</v>
      </c>
      <c r="D973" s="2">
        <f>MACD!E973</f>
        <v>0</v>
      </c>
      <c r="E973" s="2">
        <f>MACD!F973</f>
        <v>0</v>
      </c>
      <c r="F973" s="2">
        <f>'Moving Avg'!D973</f>
        <v>0</v>
      </c>
      <c r="G973" s="2">
        <f>'Moving Avg'!F973</f>
        <v>0</v>
      </c>
      <c r="H973" s="2">
        <f>'Moving Avg'!G973</f>
        <v>0</v>
      </c>
      <c r="I973" s="2">
        <f>'Moving Avg'!H973</f>
        <v>0</v>
      </c>
      <c r="J973" s="5" t="str">
        <f>OBV!F973</f>
        <v>NEUTRAL</v>
      </c>
      <c r="K973" s="5" t="e">
        <f>OBV!G973</f>
        <v>#DIV/0!</v>
      </c>
      <c r="L973" s="5" t="str">
        <f>OBV!H973</f>
        <v>NEUTRAL</v>
      </c>
    </row>
    <row r="974" spans="1:12" ht="13.5" x14ac:dyDescent="0.25">
      <c r="A974" s="3">
        <f>RSI!A974</f>
        <v>0</v>
      </c>
      <c r="B974" s="2">
        <f>RSI!B974</f>
        <v>0</v>
      </c>
      <c r="C974" s="2">
        <f>RSI!I974</f>
        <v>100</v>
      </c>
      <c r="D974" s="2">
        <f>MACD!E974</f>
        <v>0</v>
      </c>
      <c r="E974" s="2">
        <f>MACD!F974</f>
        <v>0</v>
      </c>
      <c r="F974" s="2">
        <f>'Moving Avg'!D974</f>
        <v>0</v>
      </c>
      <c r="G974" s="2">
        <f>'Moving Avg'!F974</f>
        <v>0</v>
      </c>
      <c r="H974" s="2">
        <f>'Moving Avg'!G974</f>
        <v>0</v>
      </c>
      <c r="I974" s="2">
        <f>'Moving Avg'!H974</f>
        <v>0</v>
      </c>
      <c r="J974" s="5" t="str">
        <f>OBV!F974</f>
        <v>NEUTRAL</v>
      </c>
      <c r="K974" s="5" t="e">
        <f>OBV!G974</f>
        <v>#DIV/0!</v>
      </c>
      <c r="L974" s="5" t="str">
        <f>OBV!H974</f>
        <v>NEUTRAL</v>
      </c>
    </row>
    <row r="975" spans="1:12" ht="13.5" x14ac:dyDescent="0.25">
      <c r="A975" s="3">
        <f>RSI!A975</f>
        <v>0</v>
      </c>
      <c r="B975" s="2">
        <f>RSI!B975</f>
        <v>0</v>
      </c>
      <c r="C975" s="2">
        <f>RSI!I975</f>
        <v>100</v>
      </c>
      <c r="D975" s="2">
        <f>MACD!E975</f>
        <v>0</v>
      </c>
      <c r="E975" s="2">
        <f>MACD!F975</f>
        <v>0</v>
      </c>
      <c r="F975" s="2">
        <f>'Moving Avg'!D975</f>
        <v>0</v>
      </c>
      <c r="G975" s="2">
        <f>'Moving Avg'!F975</f>
        <v>0</v>
      </c>
      <c r="H975" s="2">
        <f>'Moving Avg'!G975</f>
        <v>0</v>
      </c>
      <c r="I975" s="2">
        <f>'Moving Avg'!H975</f>
        <v>0</v>
      </c>
      <c r="J975" s="5" t="str">
        <f>OBV!F975</f>
        <v>NEUTRAL</v>
      </c>
      <c r="K975" s="5" t="e">
        <f>OBV!G975</f>
        <v>#DIV/0!</v>
      </c>
      <c r="L975" s="5" t="str">
        <f>OBV!H975</f>
        <v>NEUTRAL</v>
      </c>
    </row>
    <row r="976" spans="1:12" ht="13.5" x14ac:dyDescent="0.25">
      <c r="A976" s="3">
        <f>RSI!A976</f>
        <v>0</v>
      </c>
      <c r="B976" s="2">
        <f>RSI!B976</f>
        <v>0</v>
      </c>
      <c r="C976" s="2">
        <f>RSI!I976</f>
        <v>100</v>
      </c>
      <c r="D976" s="2">
        <f>MACD!E976</f>
        <v>0</v>
      </c>
      <c r="E976" s="2">
        <f>MACD!F976</f>
        <v>0</v>
      </c>
      <c r="F976" s="2">
        <f>'Moving Avg'!D976</f>
        <v>0</v>
      </c>
      <c r="G976" s="2">
        <f>'Moving Avg'!F976</f>
        <v>0</v>
      </c>
      <c r="H976" s="2">
        <f>'Moving Avg'!G976</f>
        <v>0</v>
      </c>
      <c r="I976" s="2">
        <f>'Moving Avg'!H976</f>
        <v>0</v>
      </c>
      <c r="J976" s="5" t="str">
        <f>OBV!F976</f>
        <v>NEUTRAL</v>
      </c>
      <c r="K976" s="5" t="e">
        <f>OBV!G976</f>
        <v>#DIV/0!</v>
      </c>
      <c r="L976" s="5" t="str">
        <f>OBV!H976</f>
        <v>NEUTRAL</v>
      </c>
    </row>
    <row r="977" spans="1:12" ht="13.5" x14ac:dyDescent="0.25">
      <c r="A977" s="3">
        <f>RSI!A977</f>
        <v>0</v>
      </c>
      <c r="B977" s="2">
        <f>RSI!B977</f>
        <v>0</v>
      </c>
      <c r="C977" s="2">
        <f>RSI!I977</f>
        <v>100</v>
      </c>
      <c r="D977" s="2">
        <f>MACD!E977</f>
        <v>0</v>
      </c>
      <c r="E977" s="2">
        <f>MACD!F977</f>
        <v>0</v>
      </c>
      <c r="F977" s="2">
        <f>'Moving Avg'!D977</f>
        <v>0</v>
      </c>
      <c r="G977" s="2">
        <f>'Moving Avg'!F977</f>
        <v>0</v>
      </c>
      <c r="H977" s="2">
        <f>'Moving Avg'!G977</f>
        <v>0</v>
      </c>
      <c r="I977" s="2">
        <f>'Moving Avg'!H977</f>
        <v>0</v>
      </c>
      <c r="J977" s="5" t="str">
        <f>OBV!F977</f>
        <v>NEUTRAL</v>
      </c>
      <c r="K977" s="5" t="e">
        <f>OBV!G977</f>
        <v>#DIV/0!</v>
      </c>
      <c r="L977" s="5" t="str">
        <f>OBV!H977</f>
        <v>NEUTRAL</v>
      </c>
    </row>
    <row r="978" spans="1:12" ht="13.5" x14ac:dyDescent="0.25">
      <c r="A978" s="3">
        <f>RSI!A978</f>
        <v>0</v>
      </c>
      <c r="B978" s="2">
        <f>RSI!B978</f>
        <v>0</v>
      </c>
      <c r="C978" s="2">
        <f>RSI!I978</f>
        <v>100</v>
      </c>
      <c r="D978" s="2">
        <f>MACD!E978</f>
        <v>0</v>
      </c>
      <c r="E978" s="2">
        <f>MACD!F978</f>
        <v>0</v>
      </c>
      <c r="F978" s="2">
        <f>'Moving Avg'!D978</f>
        <v>0</v>
      </c>
      <c r="G978" s="2">
        <f>'Moving Avg'!F978</f>
        <v>0</v>
      </c>
      <c r="H978" s="2">
        <f>'Moving Avg'!G978</f>
        <v>0</v>
      </c>
      <c r="I978" s="2">
        <f>'Moving Avg'!H978</f>
        <v>0</v>
      </c>
      <c r="J978" s="5" t="str">
        <f>OBV!F978</f>
        <v>NEUTRAL</v>
      </c>
      <c r="K978" s="5" t="e">
        <f>OBV!G978</f>
        <v>#DIV/0!</v>
      </c>
      <c r="L978" s="5" t="str">
        <f>OBV!H978</f>
        <v>NEUTRAL</v>
      </c>
    </row>
    <row r="979" spans="1:12" ht="13.5" x14ac:dyDescent="0.25">
      <c r="A979" s="3">
        <f>RSI!A979</f>
        <v>0</v>
      </c>
      <c r="B979" s="2">
        <f>RSI!B979</f>
        <v>0</v>
      </c>
      <c r="C979" s="2">
        <f>RSI!I979</f>
        <v>100</v>
      </c>
      <c r="D979" s="2">
        <f>MACD!E979</f>
        <v>0</v>
      </c>
      <c r="E979" s="2">
        <f>MACD!F979</f>
        <v>0</v>
      </c>
      <c r="F979" s="2">
        <f>'Moving Avg'!D979</f>
        <v>0</v>
      </c>
      <c r="G979" s="2">
        <f>'Moving Avg'!F979</f>
        <v>0</v>
      </c>
      <c r="H979" s="2">
        <f>'Moving Avg'!G979</f>
        <v>0</v>
      </c>
      <c r="I979" s="2">
        <f>'Moving Avg'!H979</f>
        <v>0</v>
      </c>
      <c r="J979" s="5" t="str">
        <f>OBV!F979</f>
        <v>NEUTRAL</v>
      </c>
      <c r="K979" s="5" t="e">
        <f>OBV!G979</f>
        <v>#DIV/0!</v>
      </c>
      <c r="L979" s="5" t="str">
        <f>OBV!H979</f>
        <v>NEUTRAL</v>
      </c>
    </row>
    <row r="980" spans="1:12" ht="13.5" x14ac:dyDescent="0.25">
      <c r="A980" s="3">
        <f>RSI!A980</f>
        <v>0</v>
      </c>
      <c r="B980" s="2">
        <f>RSI!B980</f>
        <v>0</v>
      </c>
      <c r="C980" s="2">
        <f>RSI!I980</f>
        <v>100</v>
      </c>
      <c r="D980" s="2">
        <f>MACD!E980</f>
        <v>0</v>
      </c>
      <c r="E980" s="2">
        <f>MACD!F980</f>
        <v>0</v>
      </c>
      <c r="F980" s="2">
        <f>'Moving Avg'!D980</f>
        <v>0</v>
      </c>
      <c r="G980" s="2">
        <f>'Moving Avg'!F980</f>
        <v>0</v>
      </c>
      <c r="H980" s="2">
        <f>'Moving Avg'!G980</f>
        <v>0</v>
      </c>
      <c r="I980" s="2">
        <f>'Moving Avg'!H980</f>
        <v>0</v>
      </c>
      <c r="J980" s="5" t="str">
        <f>OBV!F980</f>
        <v>NEUTRAL</v>
      </c>
      <c r="K980" s="5" t="e">
        <f>OBV!G980</f>
        <v>#DIV/0!</v>
      </c>
      <c r="L980" s="5" t="str">
        <f>OBV!H980</f>
        <v>NEUTRAL</v>
      </c>
    </row>
    <row r="981" spans="1:12" ht="13.5" x14ac:dyDescent="0.25">
      <c r="A981" s="3">
        <f>RSI!A981</f>
        <v>0</v>
      </c>
      <c r="B981" s="2">
        <f>RSI!B981</f>
        <v>0</v>
      </c>
      <c r="C981" s="2">
        <f>RSI!I981</f>
        <v>100</v>
      </c>
      <c r="D981" s="2">
        <f>MACD!E981</f>
        <v>0</v>
      </c>
      <c r="E981" s="2">
        <f>MACD!F981</f>
        <v>0</v>
      </c>
      <c r="F981" s="2">
        <f>'Moving Avg'!D981</f>
        <v>0</v>
      </c>
      <c r="G981" s="2">
        <f>'Moving Avg'!F981</f>
        <v>0</v>
      </c>
      <c r="H981" s="2">
        <f>'Moving Avg'!G981</f>
        <v>0</v>
      </c>
      <c r="I981" s="2">
        <f>'Moving Avg'!H981</f>
        <v>0</v>
      </c>
      <c r="J981" s="5" t="str">
        <f>OBV!F981</f>
        <v>NEUTRAL</v>
      </c>
      <c r="K981" s="5" t="e">
        <f>OBV!G981</f>
        <v>#DIV/0!</v>
      </c>
      <c r="L981" s="5" t="str">
        <f>OBV!H981</f>
        <v>NEUTRAL</v>
      </c>
    </row>
    <row r="982" spans="1:12" ht="13.5" x14ac:dyDescent="0.25">
      <c r="A982" s="3">
        <f>RSI!A982</f>
        <v>0</v>
      </c>
      <c r="B982" s="2">
        <f>RSI!B982</f>
        <v>0</v>
      </c>
      <c r="C982" s="2">
        <f>RSI!I982</f>
        <v>100</v>
      </c>
      <c r="D982" s="2">
        <f>MACD!E982</f>
        <v>0</v>
      </c>
      <c r="E982" s="2">
        <f>MACD!F982</f>
        <v>0</v>
      </c>
      <c r="F982" s="2">
        <f>'Moving Avg'!D982</f>
        <v>0</v>
      </c>
      <c r="G982" s="2">
        <f>'Moving Avg'!F982</f>
        <v>0</v>
      </c>
      <c r="H982" s="2">
        <f>'Moving Avg'!G982</f>
        <v>0</v>
      </c>
      <c r="I982" s="2">
        <f>'Moving Avg'!H982</f>
        <v>0</v>
      </c>
      <c r="J982" s="5" t="str">
        <f>OBV!F982</f>
        <v>NEUTRAL</v>
      </c>
      <c r="K982" s="5" t="e">
        <f>OBV!G982</f>
        <v>#DIV/0!</v>
      </c>
      <c r="L982" s="5" t="str">
        <f>OBV!H982</f>
        <v>NEUTRAL</v>
      </c>
    </row>
    <row r="983" spans="1:12" ht="13.5" x14ac:dyDescent="0.25">
      <c r="A983" s="3">
        <f>RSI!A983</f>
        <v>0</v>
      </c>
      <c r="B983" s="2">
        <f>RSI!B983</f>
        <v>0</v>
      </c>
      <c r="C983" s="2">
        <f>RSI!I983</f>
        <v>100</v>
      </c>
      <c r="D983" s="2">
        <f>MACD!E983</f>
        <v>0</v>
      </c>
      <c r="E983" s="2">
        <f>MACD!F983</f>
        <v>0</v>
      </c>
      <c r="F983" s="2">
        <f>'Moving Avg'!D983</f>
        <v>0</v>
      </c>
      <c r="G983" s="2">
        <f>'Moving Avg'!F983</f>
        <v>0</v>
      </c>
      <c r="H983" s="2">
        <f>'Moving Avg'!G983</f>
        <v>0</v>
      </c>
      <c r="I983" s="2">
        <f>'Moving Avg'!H983</f>
        <v>0</v>
      </c>
      <c r="J983" s="5" t="str">
        <f>OBV!F983</f>
        <v>NEUTRAL</v>
      </c>
      <c r="K983" s="5" t="e">
        <f>OBV!G983</f>
        <v>#DIV/0!</v>
      </c>
      <c r="L983" s="5" t="str">
        <f>OBV!H983</f>
        <v>NEUTRAL</v>
      </c>
    </row>
    <row r="984" spans="1:12" ht="13.5" x14ac:dyDescent="0.25">
      <c r="A984" s="3">
        <f>RSI!A984</f>
        <v>0</v>
      </c>
      <c r="B984" s="2">
        <f>RSI!B984</f>
        <v>0</v>
      </c>
      <c r="C984" s="2">
        <f>RSI!I984</f>
        <v>100</v>
      </c>
      <c r="D984" s="2">
        <f>MACD!E984</f>
        <v>0</v>
      </c>
      <c r="E984" s="2">
        <f>MACD!F984</f>
        <v>0</v>
      </c>
      <c r="F984" s="2">
        <f>'Moving Avg'!D984</f>
        <v>0</v>
      </c>
      <c r="G984" s="2">
        <f>'Moving Avg'!F984</f>
        <v>0</v>
      </c>
      <c r="H984" s="2">
        <f>'Moving Avg'!G984</f>
        <v>0</v>
      </c>
      <c r="I984" s="2">
        <f>'Moving Avg'!H984</f>
        <v>0</v>
      </c>
      <c r="J984" s="5" t="str">
        <f>OBV!F984</f>
        <v>NEUTRAL</v>
      </c>
      <c r="K984" s="5" t="e">
        <f>OBV!G984</f>
        <v>#DIV/0!</v>
      </c>
      <c r="L984" s="5" t="str">
        <f>OBV!H984</f>
        <v>NEUTRAL</v>
      </c>
    </row>
    <row r="985" spans="1:12" ht="13.5" x14ac:dyDescent="0.25">
      <c r="A985" s="3">
        <f>RSI!A985</f>
        <v>0</v>
      </c>
      <c r="B985" s="2">
        <f>RSI!B985</f>
        <v>0</v>
      </c>
      <c r="C985" s="2">
        <f>RSI!I985</f>
        <v>100</v>
      </c>
      <c r="D985" s="2">
        <f>MACD!E985</f>
        <v>0</v>
      </c>
      <c r="E985" s="2">
        <f>MACD!F985</f>
        <v>0</v>
      </c>
      <c r="F985" s="2">
        <f>'Moving Avg'!D985</f>
        <v>0</v>
      </c>
      <c r="G985" s="2">
        <f>'Moving Avg'!F985</f>
        <v>0</v>
      </c>
      <c r="H985" s="2">
        <f>'Moving Avg'!G985</f>
        <v>0</v>
      </c>
      <c r="I985" s="2">
        <f>'Moving Avg'!H985</f>
        <v>0</v>
      </c>
      <c r="J985" s="5" t="str">
        <f>OBV!F985</f>
        <v>NEUTRAL</v>
      </c>
      <c r="K985" s="5" t="e">
        <f>OBV!G985</f>
        <v>#DIV/0!</v>
      </c>
      <c r="L985" s="5" t="str">
        <f>OBV!H985</f>
        <v>NEUTRAL</v>
      </c>
    </row>
    <row r="986" spans="1:12" ht="13.5" x14ac:dyDescent="0.25">
      <c r="A986" s="3">
        <f>RSI!A986</f>
        <v>0</v>
      </c>
      <c r="B986" s="2">
        <f>RSI!B986</f>
        <v>0</v>
      </c>
      <c r="C986" s="2">
        <f>RSI!I986</f>
        <v>100</v>
      </c>
      <c r="D986" s="2">
        <f>MACD!E986</f>
        <v>0</v>
      </c>
      <c r="E986" s="2">
        <f>MACD!F986</f>
        <v>0</v>
      </c>
      <c r="F986" s="2">
        <f>'Moving Avg'!D986</f>
        <v>0</v>
      </c>
      <c r="G986" s="2">
        <f>'Moving Avg'!F986</f>
        <v>0</v>
      </c>
      <c r="H986" s="2">
        <f>'Moving Avg'!G986</f>
        <v>0</v>
      </c>
      <c r="I986" s="2">
        <f>'Moving Avg'!H986</f>
        <v>0</v>
      </c>
      <c r="J986" s="5" t="str">
        <f>OBV!F986</f>
        <v>NEUTRAL</v>
      </c>
      <c r="K986" s="5" t="e">
        <f>OBV!G986</f>
        <v>#DIV/0!</v>
      </c>
      <c r="L986" s="5" t="str">
        <f>OBV!H986</f>
        <v>NEUTRAL</v>
      </c>
    </row>
    <row r="987" spans="1:12" ht="13.5" x14ac:dyDescent="0.25">
      <c r="A987" s="3">
        <f>RSI!A987</f>
        <v>0</v>
      </c>
      <c r="B987" s="2">
        <f>RSI!B987</f>
        <v>0</v>
      </c>
      <c r="C987" s="2">
        <f>RSI!I987</f>
        <v>100</v>
      </c>
      <c r="D987" s="2">
        <f>MACD!E987</f>
        <v>0</v>
      </c>
      <c r="E987" s="2">
        <f>MACD!F987</f>
        <v>0</v>
      </c>
      <c r="F987" s="2">
        <f>'Moving Avg'!D987</f>
        <v>0</v>
      </c>
      <c r="G987" s="2">
        <f>'Moving Avg'!F987</f>
        <v>0</v>
      </c>
      <c r="H987" s="2">
        <f>'Moving Avg'!G987</f>
        <v>0</v>
      </c>
      <c r="I987" s="2">
        <f>'Moving Avg'!H987</f>
        <v>0</v>
      </c>
      <c r="J987" s="5" t="str">
        <f>OBV!F987</f>
        <v>NEUTRAL</v>
      </c>
      <c r="K987" s="5" t="e">
        <f>OBV!G987</f>
        <v>#DIV/0!</v>
      </c>
      <c r="L987" s="5" t="str">
        <f>OBV!H987</f>
        <v>NEUTRAL</v>
      </c>
    </row>
    <row r="988" spans="1:12" ht="13.5" x14ac:dyDescent="0.25">
      <c r="A988" s="3">
        <f>RSI!A988</f>
        <v>0</v>
      </c>
      <c r="B988" s="2">
        <f>RSI!B988</f>
        <v>0</v>
      </c>
      <c r="C988" s="2">
        <f>RSI!I988</f>
        <v>100</v>
      </c>
      <c r="D988" s="2">
        <f>MACD!E988</f>
        <v>0</v>
      </c>
      <c r="E988" s="2">
        <f>MACD!F988</f>
        <v>0</v>
      </c>
      <c r="F988" s="2">
        <f>'Moving Avg'!D988</f>
        <v>0</v>
      </c>
      <c r="G988" s="2">
        <f>'Moving Avg'!F988</f>
        <v>0</v>
      </c>
      <c r="H988" s="2">
        <f>'Moving Avg'!G988</f>
        <v>0</v>
      </c>
      <c r="I988" s="2">
        <f>'Moving Avg'!H988</f>
        <v>0</v>
      </c>
      <c r="J988" s="5" t="str">
        <f>OBV!F988</f>
        <v>NEUTRAL</v>
      </c>
      <c r="K988" s="5" t="e">
        <f>OBV!G988</f>
        <v>#DIV/0!</v>
      </c>
      <c r="L988" s="5" t="str">
        <f>OBV!H988</f>
        <v>NEUTRAL</v>
      </c>
    </row>
    <row r="989" spans="1:12" ht="13.5" x14ac:dyDescent="0.25">
      <c r="A989" s="3">
        <f>RSI!A989</f>
        <v>0</v>
      </c>
      <c r="B989" s="2">
        <f>RSI!B989</f>
        <v>0</v>
      </c>
      <c r="C989" s="2">
        <f>RSI!I989</f>
        <v>100</v>
      </c>
      <c r="D989" s="2">
        <f>MACD!E989</f>
        <v>0</v>
      </c>
      <c r="E989" s="2">
        <f>MACD!F989</f>
        <v>0</v>
      </c>
      <c r="F989" s="2">
        <f>'Moving Avg'!D989</f>
        <v>0</v>
      </c>
      <c r="G989" s="2">
        <f>'Moving Avg'!F989</f>
        <v>0</v>
      </c>
      <c r="H989" s="2">
        <f>'Moving Avg'!G989</f>
        <v>0</v>
      </c>
      <c r="I989" s="2">
        <f>'Moving Avg'!H989</f>
        <v>0</v>
      </c>
      <c r="J989" s="5" t="str">
        <f>OBV!F989</f>
        <v>NEUTRAL</v>
      </c>
      <c r="K989" s="5" t="e">
        <f>OBV!G989</f>
        <v>#DIV/0!</v>
      </c>
      <c r="L989" s="5" t="str">
        <f>OBV!H989</f>
        <v>NEUTRAL</v>
      </c>
    </row>
    <row r="990" spans="1:12" ht="13.5" x14ac:dyDescent="0.25">
      <c r="A990" s="3">
        <f>RSI!A990</f>
        <v>0</v>
      </c>
      <c r="B990" s="2">
        <f>RSI!B990</f>
        <v>0</v>
      </c>
      <c r="C990" s="2">
        <f>RSI!I990</f>
        <v>100</v>
      </c>
      <c r="D990" s="2">
        <f>MACD!E990</f>
        <v>0</v>
      </c>
      <c r="E990" s="2">
        <f>MACD!F990</f>
        <v>0</v>
      </c>
      <c r="F990" s="2">
        <f>'Moving Avg'!D990</f>
        <v>0</v>
      </c>
      <c r="G990" s="2">
        <f>'Moving Avg'!F990</f>
        <v>0</v>
      </c>
      <c r="H990" s="2">
        <f>'Moving Avg'!G990</f>
        <v>0</v>
      </c>
      <c r="I990" s="2">
        <f>'Moving Avg'!H990</f>
        <v>0</v>
      </c>
      <c r="J990" s="5" t="str">
        <f>OBV!F990</f>
        <v>NEUTRAL</v>
      </c>
      <c r="K990" s="5" t="e">
        <f>OBV!G990</f>
        <v>#DIV/0!</v>
      </c>
      <c r="L990" s="5" t="str">
        <f>OBV!H990</f>
        <v>NEUTRAL</v>
      </c>
    </row>
    <row r="991" spans="1:12" ht="13.5" x14ac:dyDescent="0.25">
      <c r="A991" s="3">
        <f>RSI!A991</f>
        <v>0</v>
      </c>
      <c r="B991" s="2">
        <f>RSI!B991</f>
        <v>0</v>
      </c>
      <c r="C991" s="2">
        <f>RSI!I991</f>
        <v>100</v>
      </c>
      <c r="D991" s="2">
        <f>MACD!E991</f>
        <v>0</v>
      </c>
      <c r="E991" s="2">
        <f>MACD!F991</f>
        <v>0</v>
      </c>
      <c r="F991" s="2">
        <f>'Moving Avg'!D991</f>
        <v>0</v>
      </c>
      <c r="G991" s="2">
        <f>'Moving Avg'!F991</f>
        <v>0</v>
      </c>
      <c r="H991" s="2">
        <f>'Moving Avg'!G991</f>
        <v>0</v>
      </c>
      <c r="I991" s="2">
        <f>'Moving Avg'!H991</f>
        <v>0</v>
      </c>
      <c r="J991" s="5" t="str">
        <f>OBV!F991</f>
        <v>NEUTRAL</v>
      </c>
      <c r="K991" s="5" t="e">
        <f>OBV!G991</f>
        <v>#DIV/0!</v>
      </c>
      <c r="L991" s="5" t="str">
        <f>OBV!H991</f>
        <v>NEUTRAL</v>
      </c>
    </row>
    <row r="992" spans="1:12" ht="13.5" x14ac:dyDescent="0.25">
      <c r="A992" s="3">
        <f>RSI!A992</f>
        <v>0</v>
      </c>
      <c r="B992" s="2">
        <f>RSI!B992</f>
        <v>0</v>
      </c>
      <c r="C992" s="2">
        <f>RSI!I992</f>
        <v>100</v>
      </c>
      <c r="D992" s="2">
        <f>MACD!E992</f>
        <v>0</v>
      </c>
      <c r="E992" s="2">
        <f>MACD!F992</f>
        <v>0</v>
      </c>
      <c r="F992" s="2">
        <f>'Moving Avg'!D992</f>
        <v>0</v>
      </c>
      <c r="G992" s="2">
        <f>'Moving Avg'!F992</f>
        <v>0</v>
      </c>
      <c r="H992" s="2">
        <f>'Moving Avg'!G992</f>
        <v>0</v>
      </c>
      <c r="I992" s="2">
        <f>'Moving Avg'!H992</f>
        <v>0</v>
      </c>
      <c r="J992" s="5" t="str">
        <f>OBV!F992</f>
        <v>NEUTRAL</v>
      </c>
      <c r="K992" s="5" t="e">
        <f>OBV!G992</f>
        <v>#DIV/0!</v>
      </c>
      <c r="L992" s="5" t="str">
        <f>OBV!H992</f>
        <v>NEUTRAL</v>
      </c>
    </row>
    <row r="993" spans="1:12" ht="13.5" x14ac:dyDescent="0.25">
      <c r="A993" s="3">
        <f>RSI!A993</f>
        <v>0</v>
      </c>
      <c r="B993" s="2">
        <f>RSI!B993</f>
        <v>0</v>
      </c>
      <c r="C993" s="2">
        <f>RSI!I993</f>
        <v>100</v>
      </c>
      <c r="D993" s="2">
        <f>MACD!E993</f>
        <v>0</v>
      </c>
      <c r="E993" s="2">
        <f>MACD!F993</f>
        <v>0</v>
      </c>
      <c r="F993" s="2">
        <f>'Moving Avg'!D993</f>
        <v>0</v>
      </c>
      <c r="G993" s="2">
        <f>'Moving Avg'!F993</f>
        <v>0</v>
      </c>
      <c r="H993" s="2">
        <f>'Moving Avg'!G993</f>
        <v>0</v>
      </c>
      <c r="I993" s="2">
        <f>'Moving Avg'!H993</f>
        <v>0</v>
      </c>
      <c r="J993" s="5" t="str">
        <f>OBV!F993</f>
        <v>NEUTRAL</v>
      </c>
      <c r="K993" s="5" t="e">
        <f>OBV!G993</f>
        <v>#DIV/0!</v>
      </c>
      <c r="L993" s="5" t="str">
        <f>OBV!H993</f>
        <v>NEUTRAL</v>
      </c>
    </row>
    <row r="994" spans="1:12" ht="13.5" x14ac:dyDescent="0.25">
      <c r="A994" s="3">
        <f>RSI!A994</f>
        <v>0</v>
      </c>
      <c r="B994" s="2">
        <f>RSI!B994</f>
        <v>0</v>
      </c>
      <c r="C994" s="2">
        <f>RSI!I994</f>
        <v>100</v>
      </c>
      <c r="D994" s="2">
        <f>MACD!E994</f>
        <v>0</v>
      </c>
      <c r="E994" s="2">
        <f>MACD!F994</f>
        <v>0</v>
      </c>
      <c r="F994" s="2">
        <f>'Moving Avg'!D994</f>
        <v>0</v>
      </c>
      <c r="G994" s="2">
        <f>'Moving Avg'!F994</f>
        <v>0</v>
      </c>
      <c r="H994" s="2">
        <f>'Moving Avg'!G994</f>
        <v>0</v>
      </c>
      <c r="I994" s="2">
        <f>'Moving Avg'!H994</f>
        <v>0</v>
      </c>
      <c r="J994" s="5" t="str">
        <f>OBV!F994</f>
        <v>NEUTRAL</v>
      </c>
      <c r="K994" s="5" t="e">
        <f>OBV!G994</f>
        <v>#DIV/0!</v>
      </c>
      <c r="L994" s="5" t="str">
        <f>OBV!H994</f>
        <v>NEUTRAL</v>
      </c>
    </row>
    <row r="995" spans="1:12" ht="13.5" x14ac:dyDescent="0.25">
      <c r="A995" s="3">
        <f>RSI!A995</f>
        <v>0</v>
      </c>
      <c r="B995" s="2">
        <f>RSI!B995</f>
        <v>0</v>
      </c>
      <c r="C995" s="2">
        <f>RSI!I995</f>
        <v>100</v>
      </c>
      <c r="D995" s="2">
        <f>MACD!E995</f>
        <v>0</v>
      </c>
      <c r="E995" s="2">
        <f>MACD!F995</f>
        <v>0</v>
      </c>
      <c r="F995" s="2">
        <f>'Moving Avg'!D995</f>
        <v>0</v>
      </c>
      <c r="G995" s="2">
        <f>'Moving Avg'!F995</f>
        <v>0</v>
      </c>
      <c r="H995" s="2">
        <f>'Moving Avg'!G995</f>
        <v>0</v>
      </c>
      <c r="I995" s="2">
        <f>'Moving Avg'!H995</f>
        <v>0</v>
      </c>
      <c r="J995" s="5" t="str">
        <f>OBV!F995</f>
        <v>NEUTRAL</v>
      </c>
      <c r="K995" s="5" t="e">
        <f>OBV!G995</f>
        <v>#DIV/0!</v>
      </c>
      <c r="L995" s="5" t="str">
        <f>OBV!H995</f>
        <v>NEUTRAL</v>
      </c>
    </row>
    <row r="996" spans="1:12" ht="13.5" x14ac:dyDescent="0.25">
      <c r="A996" s="3">
        <f>RSI!A996</f>
        <v>0</v>
      </c>
      <c r="B996" s="2">
        <f>RSI!B996</f>
        <v>0</v>
      </c>
      <c r="C996" s="2">
        <f>RSI!I996</f>
        <v>100</v>
      </c>
      <c r="D996" s="2">
        <f>MACD!E996</f>
        <v>0</v>
      </c>
      <c r="E996" s="2">
        <f>MACD!F996</f>
        <v>0</v>
      </c>
      <c r="F996" s="2">
        <f>'Moving Avg'!D996</f>
        <v>0</v>
      </c>
      <c r="G996" s="2">
        <f>'Moving Avg'!F996</f>
        <v>0</v>
      </c>
      <c r="H996" s="2">
        <f>'Moving Avg'!G996</f>
        <v>0</v>
      </c>
      <c r="I996" s="2">
        <f>'Moving Avg'!H996</f>
        <v>0</v>
      </c>
      <c r="J996" s="5" t="str">
        <f>OBV!F996</f>
        <v>NEUTRAL</v>
      </c>
      <c r="K996" s="5" t="e">
        <f>OBV!G996</f>
        <v>#DIV/0!</v>
      </c>
      <c r="L996" s="5" t="str">
        <f>OBV!H996</f>
        <v>NEUTRAL</v>
      </c>
    </row>
    <row r="997" spans="1:12" ht="13.5" x14ac:dyDescent="0.25">
      <c r="A997" s="3">
        <f>RSI!A997</f>
        <v>0</v>
      </c>
      <c r="B997" s="2">
        <f>RSI!B997</f>
        <v>0</v>
      </c>
      <c r="C997" s="2">
        <f>RSI!I997</f>
        <v>100</v>
      </c>
      <c r="D997" s="2">
        <f>MACD!E997</f>
        <v>0</v>
      </c>
      <c r="E997" s="2">
        <f>MACD!F997</f>
        <v>0</v>
      </c>
      <c r="F997" s="2">
        <f>'Moving Avg'!D997</f>
        <v>0</v>
      </c>
      <c r="G997" s="2">
        <f>'Moving Avg'!F997</f>
        <v>0</v>
      </c>
      <c r="H997" s="2">
        <f>'Moving Avg'!G997</f>
        <v>0</v>
      </c>
      <c r="I997" s="2">
        <f>'Moving Avg'!H997</f>
        <v>0</v>
      </c>
      <c r="J997" s="5" t="str">
        <f>OBV!F997</f>
        <v>NEUTRAL</v>
      </c>
      <c r="K997" s="5" t="e">
        <f>OBV!G997</f>
        <v>#DIV/0!</v>
      </c>
      <c r="L997" s="5" t="str">
        <f>OBV!H997</f>
        <v>NEUTRAL</v>
      </c>
    </row>
    <row r="998" spans="1:12" ht="13.5" x14ac:dyDescent="0.25">
      <c r="A998" s="3">
        <f>RSI!A998</f>
        <v>0</v>
      </c>
      <c r="B998" s="2">
        <f>RSI!B998</f>
        <v>0</v>
      </c>
      <c r="C998" s="2">
        <f>RSI!I998</f>
        <v>100</v>
      </c>
      <c r="D998" s="2">
        <f>MACD!E998</f>
        <v>0</v>
      </c>
      <c r="E998" s="2">
        <f>MACD!F998</f>
        <v>0</v>
      </c>
      <c r="F998" s="2">
        <f>'Moving Avg'!D998</f>
        <v>0</v>
      </c>
      <c r="G998" s="2">
        <f>'Moving Avg'!F998</f>
        <v>0</v>
      </c>
      <c r="H998" s="2">
        <f>'Moving Avg'!G998</f>
        <v>0</v>
      </c>
      <c r="I998" s="2">
        <f>'Moving Avg'!H998</f>
        <v>0</v>
      </c>
      <c r="J998" s="5" t="str">
        <f>OBV!F998</f>
        <v>NEUTRAL</v>
      </c>
      <c r="K998" s="5" t="e">
        <f>OBV!G998</f>
        <v>#DIV/0!</v>
      </c>
      <c r="L998" s="5" t="str">
        <f>OBV!H998</f>
        <v>NEUTRAL</v>
      </c>
    </row>
    <row r="999" spans="1:12" ht="13.5" x14ac:dyDescent="0.25">
      <c r="A999" s="3">
        <f>RSI!A999</f>
        <v>0</v>
      </c>
      <c r="B999" s="2">
        <f>RSI!B999</f>
        <v>0</v>
      </c>
      <c r="C999" s="2">
        <f>RSI!I999</f>
        <v>100</v>
      </c>
      <c r="D999" s="2">
        <f>MACD!E999</f>
        <v>0</v>
      </c>
      <c r="E999" s="2">
        <f>MACD!F999</f>
        <v>0</v>
      </c>
      <c r="F999" s="2">
        <f>'Moving Avg'!D999</f>
        <v>0</v>
      </c>
      <c r="G999" s="2">
        <f>'Moving Avg'!F999</f>
        <v>0</v>
      </c>
      <c r="H999" s="2">
        <f>'Moving Avg'!G999</f>
        <v>0</v>
      </c>
      <c r="I999" s="2">
        <f>'Moving Avg'!H999</f>
        <v>0</v>
      </c>
      <c r="J999" s="5" t="str">
        <f>OBV!F999</f>
        <v>NEUTRAL</v>
      </c>
      <c r="K999" s="5" t="e">
        <f>OBV!G999</f>
        <v>#DIV/0!</v>
      </c>
      <c r="L999" s="5" t="str">
        <f>OBV!H999</f>
        <v>NEUTRAL</v>
      </c>
    </row>
    <row r="1000" spans="1:12" ht="13.5" x14ac:dyDescent="0.25">
      <c r="A1000" s="3">
        <f>RSI!A1000</f>
        <v>0</v>
      </c>
      <c r="B1000" s="2">
        <f>RSI!B1000</f>
        <v>0</v>
      </c>
      <c r="C1000" s="2">
        <f>RSI!I1000</f>
        <v>100</v>
      </c>
      <c r="D1000" s="2">
        <f>MACD!E1000</f>
        <v>0</v>
      </c>
      <c r="E1000" s="2">
        <f>MACD!F1000</f>
        <v>0</v>
      </c>
      <c r="F1000" s="2">
        <f>'Moving Avg'!D1000</f>
        <v>0</v>
      </c>
      <c r="G1000" s="2">
        <f>'Moving Avg'!F1000</f>
        <v>0</v>
      </c>
      <c r="H1000" s="2">
        <f>'Moving Avg'!G1000</f>
        <v>0</v>
      </c>
      <c r="I1000" s="2">
        <f>'Moving Avg'!H1000</f>
        <v>0</v>
      </c>
      <c r="J1000" s="5" t="str">
        <f>OBV!F1000</f>
        <v>NEUTRAL</v>
      </c>
      <c r="K1000" s="5" t="e">
        <f>OBV!G1000</f>
        <v>#DIV/0!</v>
      </c>
      <c r="L1000" s="5" t="str">
        <f>OBV!H1000</f>
        <v>NEUTRAL</v>
      </c>
    </row>
    <row r="1001" spans="1:12" ht="13.5" x14ac:dyDescent="0.25">
      <c r="A1001" s="3">
        <f>RSI!A1001</f>
        <v>0</v>
      </c>
      <c r="B1001" s="2">
        <f>RSI!B1001</f>
        <v>0</v>
      </c>
      <c r="C1001" s="2">
        <f>RSI!I1001</f>
        <v>100</v>
      </c>
      <c r="D1001" s="2">
        <f>MACD!E1001</f>
        <v>0</v>
      </c>
      <c r="E1001" s="2">
        <f>MACD!F1001</f>
        <v>0</v>
      </c>
      <c r="F1001" s="2">
        <f>'Moving Avg'!D1001</f>
        <v>0</v>
      </c>
      <c r="G1001" s="2">
        <f>'Moving Avg'!F1001</f>
        <v>0</v>
      </c>
      <c r="H1001" s="2">
        <f>'Moving Avg'!G1001</f>
        <v>0</v>
      </c>
      <c r="I1001" s="2">
        <f>'Moving Avg'!H1001</f>
        <v>0</v>
      </c>
      <c r="J1001" s="5" t="str">
        <f>OBV!F1001</f>
        <v>NEUTRAL</v>
      </c>
      <c r="K1001" s="5" t="e">
        <f>OBV!G1001</f>
        <v>#DIV/0!</v>
      </c>
      <c r="L1001" s="5" t="str">
        <f>OBV!H1001</f>
        <v>NEUTRAL</v>
      </c>
    </row>
    <row r="1002" spans="1:12" ht="13.5" x14ac:dyDescent="0.25">
      <c r="A1002" s="3">
        <f>RSI!A1002</f>
        <v>0</v>
      </c>
      <c r="B1002" s="2">
        <f>RSI!B1002</f>
        <v>0</v>
      </c>
      <c r="C1002" s="2">
        <f>RSI!I1002</f>
        <v>100</v>
      </c>
      <c r="D1002" s="2">
        <f>MACD!E1002</f>
        <v>0</v>
      </c>
      <c r="E1002" s="2">
        <f>MACD!F1002</f>
        <v>0</v>
      </c>
      <c r="F1002" s="2">
        <f>'Moving Avg'!D1002</f>
        <v>0</v>
      </c>
      <c r="G1002" s="2">
        <f>'Moving Avg'!F1002</f>
        <v>0</v>
      </c>
      <c r="H1002" s="2">
        <f>'Moving Avg'!G1002</f>
        <v>0</v>
      </c>
      <c r="I1002" s="2">
        <f>'Moving Avg'!H1002</f>
        <v>0</v>
      </c>
      <c r="J1002" s="5" t="str">
        <f>OBV!F1002</f>
        <v>NEUTRAL</v>
      </c>
      <c r="K1002" s="5" t="e">
        <f>OBV!G1002</f>
        <v>#DIV/0!</v>
      </c>
      <c r="L1002" s="5" t="str">
        <f>OBV!H1002</f>
        <v>NEUTRAL</v>
      </c>
    </row>
    <row r="1003" spans="1:12" ht="13.5" x14ac:dyDescent="0.25">
      <c r="A1003" s="3">
        <f>RSI!A1003</f>
        <v>0</v>
      </c>
      <c r="B1003" s="2">
        <f>RSI!B1003</f>
        <v>0</v>
      </c>
      <c r="C1003" s="2">
        <f>RSI!I1003</f>
        <v>100</v>
      </c>
      <c r="D1003" s="2">
        <f>MACD!E1003</f>
        <v>0</v>
      </c>
      <c r="E1003" s="2">
        <f>MACD!F1003</f>
        <v>0</v>
      </c>
      <c r="F1003" s="2">
        <f>'Moving Avg'!D1003</f>
        <v>0</v>
      </c>
      <c r="G1003" s="2">
        <f>'Moving Avg'!F1003</f>
        <v>0</v>
      </c>
      <c r="H1003" s="2">
        <f>'Moving Avg'!G1003</f>
        <v>0</v>
      </c>
      <c r="I1003" s="2">
        <f>'Moving Avg'!H1003</f>
        <v>0</v>
      </c>
      <c r="J1003" s="5" t="str">
        <f>OBV!F1003</f>
        <v>NEUTRAL</v>
      </c>
      <c r="K1003" s="5" t="e">
        <f>OBV!G1003</f>
        <v>#DIV/0!</v>
      </c>
      <c r="L1003" s="5" t="str">
        <f>OBV!H1003</f>
        <v>NEUTRAL</v>
      </c>
    </row>
    <row r="1004" spans="1:12" ht="13.5" x14ac:dyDescent="0.25">
      <c r="A1004" s="3">
        <f>RSI!A1004</f>
        <v>0</v>
      </c>
      <c r="B1004" s="2">
        <f>RSI!B1004</f>
        <v>0</v>
      </c>
      <c r="C1004" s="2">
        <f>RSI!I1004</f>
        <v>100</v>
      </c>
      <c r="D1004" s="2">
        <f>MACD!E1004</f>
        <v>0</v>
      </c>
      <c r="E1004" s="2">
        <f>MACD!F1004</f>
        <v>0</v>
      </c>
      <c r="F1004" s="2">
        <f>'Moving Avg'!D1004</f>
        <v>0</v>
      </c>
      <c r="G1004" s="2">
        <f>'Moving Avg'!F1004</f>
        <v>0</v>
      </c>
      <c r="H1004" s="2">
        <f>'Moving Avg'!G1004</f>
        <v>0</v>
      </c>
      <c r="I1004" s="2">
        <f>'Moving Avg'!H1004</f>
        <v>0</v>
      </c>
      <c r="J1004" s="5" t="str">
        <f>OBV!F1004</f>
        <v>NEUTRAL</v>
      </c>
      <c r="K1004" s="5" t="e">
        <f>OBV!G1004</f>
        <v>#DIV/0!</v>
      </c>
      <c r="L1004" s="5" t="str">
        <f>OBV!H1004</f>
        <v>NEUTRAL</v>
      </c>
    </row>
    <row r="1005" spans="1:12" ht="13.5" x14ac:dyDescent="0.25">
      <c r="A1005" s="3">
        <f>RSI!A1005</f>
        <v>0</v>
      </c>
      <c r="B1005" s="2">
        <f>RSI!B1005</f>
        <v>0</v>
      </c>
      <c r="C1005" s="2">
        <f>RSI!I1005</f>
        <v>100</v>
      </c>
      <c r="D1005" s="2">
        <f>MACD!E1005</f>
        <v>0</v>
      </c>
      <c r="E1005" s="2">
        <f>MACD!F1005</f>
        <v>0</v>
      </c>
      <c r="F1005" s="2">
        <f>'Moving Avg'!D1005</f>
        <v>0</v>
      </c>
      <c r="G1005" s="2">
        <f>'Moving Avg'!F1005</f>
        <v>0</v>
      </c>
      <c r="H1005" s="2">
        <f>'Moving Avg'!G1005</f>
        <v>0</v>
      </c>
      <c r="I1005" s="2">
        <f>'Moving Avg'!H1005</f>
        <v>0</v>
      </c>
      <c r="J1005" s="5" t="str">
        <f>OBV!F1005</f>
        <v>NEUTRAL</v>
      </c>
      <c r="K1005" s="5" t="e">
        <f>OBV!G1005</f>
        <v>#DIV/0!</v>
      </c>
      <c r="L1005" s="5" t="str">
        <f>OBV!H1005</f>
        <v>NEUTRAL</v>
      </c>
    </row>
    <row r="1006" spans="1:12" ht="13.5" x14ac:dyDescent="0.25">
      <c r="A1006" s="3">
        <f>RSI!A1006</f>
        <v>0</v>
      </c>
      <c r="B1006" s="2">
        <f>RSI!B1006</f>
        <v>0</v>
      </c>
      <c r="C1006" s="2">
        <f>RSI!I1006</f>
        <v>100</v>
      </c>
      <c r="D1006" s="2">
        <f>MACD!E1006</f>
        <v>0</v>
      </c>
      <c r="E1006" s="2">
        <f>MACD!F1006</f>
        <v>0</v>
      </c>
      <c r="F1006" s="2">
        <f>'Moving Avg'!D1006</f>
        <v>0</v>
      </c>
      <c r="G1006" s="2">
        <f>'Moving Avg'!F1006</f>
        <v>0</v>
      </c>
      <c r="H1006" s="2">
        <f>'Moving Avg'!G1006</f>
        <v>0</v>
      </c>
      <c r="I1006" s="2">
        <f>'Moving Avg'!H1006</f>
        <v>0</v>
      </c>
      <c r="J1006" s="5" t="str">
        <f>OBV!F1006</f>
        <v>NEUTRAL</v>
      </c>
      <c r="K1006" s="5" t="e">
        <f>OBV!G1006</f>
        <v>#DIV/0!</v>
      </c>
      <c r="L1006" s="5" t="str">
        <f>OBV!H1006</f>
        <v>NEUTRAL</v>
      </c>
    </row>
    <row r="1007" spans="1:12" ht="13.5" x14ac:dyDescent="0.25">
      <c r="A1007" s="3">
        <f>RSI!A1007</f>
        <v>0</v>
      </c>
      <c r="B1007" s="2">
        <f>RSI!B1007</f>
        <v>0</v>
      </c>
      <c r="C1007" s="2">
        <f>RSI!I1007</f>
        <v>100</v>
      </c>
      <c r="D1007" s="2">
        <f>MACD!E1007</f>
        <v>0</v>
      </c>
      <c r="E1007" s="2">
        <f>MACD!F1007</f>
        <v>0</v>
      </c>
      <c r="F1007" s="2">
        <f>'Moving Avg'!D1007</f>
        <v>0</v>
      </c>
      <c r="G1007" s="2">
        <f>'Moving Avg'!F1007</f>
        <v>0</v>
      </c>
      <c r="H1007" s="2">
        <f>'Moving Avg'!G1007</f>
        <v>0</v>
      </c>
      <c r="I1007" s="2">
        <f>'Moving Avg'!H1007</f>
        <v>0</v>
      </c>
      <c r="J1007" s="5" t="str">
        <f>OBV!F1007</f>
        <v>NEUTRAL</v>
      </c>
      <c r="K1007" s="5" t="e">
        <f>OBV!G1007</f>
        <v>#DIV/0!</v>
      </c>
      <c r="L1007" s="5" t="str">
        <f>OBV!H1007</f>
        <v>NEUTRAL</v>
      </c>
    </row>
    <row r="1008" spans="1:12" ht="13.5" x14ac:dyDescent="0.25">
      <c r="A1008" s="3">
        <f>RSI!A1008</f>
        <v>0</v>
      </c>
      <c r="B1008" s="2">
        <f>RSI!B1008</f>
        <v>0</v>
      </c>
      <c r="C1008" s="2">
        <f>RSI!I1008</f>
        <v>100</v>
      </c>
      <c r="D1008" s="2">
        <f>MACD!E1008</f>
        <v>0</v>
      </c>
      <c r="E1008" s="2">
        <f>MACD!F1008</f>
        <v>0</v>
      </c>
      <c r="F1008" s="2">
        <f>'Moving Avg'!D1008</f>
        <v>0</v>
      </c>
      <c r="G1008" s="2">
        <f>'Moving Avg'!F1008</f>
        <v>0</v>
      </c>
      <c r="H1008" s="2">
        <f>'Moving Avg'!G1008</f>
        <v>0</v>
      </c>
      <c r="I1008" s="2">
        <f>'Moving Avg'!H1008</f>
        <v>0</v>
      </c>
      <c r="J1008" s="5" t="str">
        <f>OBV!F1008</f>
        <v>NEUTRAL</v>
      </c>
      <c r="K1008" s="5" t="e">
        <f>OBV!G1008</f>
        <v>#DIV/0!</v>
      </c>
      <c r="L1008" s="5" t="str">
        <f>OBV!H1008</f>
        <v>NEUTRAL</v>
      </c>
    </row>
    <row r="1009" spans="1:12" ht="13.5" x14ac:dyDescent="0.25">
      <c r="A1009" s="3">
        <f>RSI!A1009</f>
        <v>0</v>
      </c>
      <c r="B1009" s="2">
        <f>RSI!B1009</f>
        <v>0</v>
      </c>
      <c r="C1009" s="2">
        <f>RSI!I1009</f>
        <v>100</v>
      </c>
      <c r="D1009" s="2">
        <f>MACD!E1009</f>
        <v>0</v>
      </c>
      <c r="E1009" s="2">
        <f>MACD!F1009</f>
        <v>0</v>
      </c>
      <c r="F1009" s="2">
        <f>'Moving Avg'!D1009</f>
        <v>0</v>
      </c>
      <c r="G1009" s="2">
        <f>'Moving Avg'!F1009</f>
        <v>0</v>
      </c>
      <c r="H1009" s="2">
        <f>'Moving Avg'!G1009</f>
        <v>0</v>
      </c>
      <c r="I1009" s="2">
        <f>'Moving Avg'!H1009</f>
        <v>0</v>
      </c>
      <c r="J1009" s="5" t="str">
        <f>OBV!F1009</f>
        <v>NEUTRAL</v>
      </c>
      <c r="K1009" s="5" t="e">
        <f>OBV!G1009</f>
        <v>#DIV/0!</v>
      </c>
      <c r="L1009" s="5" t="str">
        <f>OBV!H1009</f>
        <v>NEUTRAL</v>
      </c>
    </row>
    <row r="1010" spans="1:12" ht="13.5" x14ac:dyDescent="0.25">
      <c r="A1010" s="3">
        <f>RSI!A1010</f>
        <v>0</v>
      </c>
      <c r="B1010" s="2">
        <f>RSI!B1010</f>
        <v>0</v>
      </c>
      <c r="C1010" s="2">
        <f>RSI!I1010</f>
        <v>100</v>
      </c>
      <c r="D1010" s="2">
        <f>MACD!E1010</f>
        <v>0</v>
      </c>
      <c r="E1010" s="2">
        <f>MACD!F1010</f>
        <v>0</v>
      </c>
      <c r="F1010" s="2">
        <f>'Moving Avg'!D1010</f>
        <v>0</v>
      </c>
      <c r="G1010" s="2">
        <f>'Moving Avg'!F1010</f>
        <v>0</v>
      </c>
      <c r="H1010" s="2">
        <f>'Moving Avg'!G1010</f>
        <v>0</v>
      </c>
      <c r="I1010" s="2">
        <f>'Moving Avg'!H1010</f>
        <v>0</v>
      </c>
      <c r="J1010" s="5" t="str">
        <f>OBV!F1010</f>
        <v>NEUTRAL</v>
      </c>
      <c r="K1010" s="5" t="e">
        <f>OBV!G1010</f>
        <v>#DIV/0!</v>
      </c>
      <c r="L1010" s="5" t="str">
        <f>OBV!H1010</f>
        <v>NEUTRAL</v>
      </c>
    </row>
    <row r="1011" spans="1:12" ht="13.5" x14ac:dyDescent="0.25">
      <c r="A1011" s="3">
        <f>RSI!A1011</f>
        <v>0</v>
      </c>
      <c r="B1011" s="2">
        <f>RSI!B1011</f>
        <v>0</v>
      </c>
      <c r="C1011" s="2">
        <f>RSI!I1011</f>
        <v>100</v>
      </c>
      <c r="D1011" s="2">
        <f>MACD!E1011</f>
        <v>0</v>
      </c>
      <c r="E1011" s="2">
        <f>MACD!F1011</f>
        <v>0</v>
      </c>
      <c r="F1011" s="2">
        <f>'Moving Avg'!D1011</f>
        <v>0</v>
      </c>
      <c r="G1011" s="2">
        <f>'Moving Avg'!F1011</f>
        <v>0</v>
      </c>
      <c r="H1011" s="2">
        <f>'Moving Avg'!G1011</f>
        <v>0</v>
      </c>
      <c r="I1011" s="2">
        <f>'Moving Avg'!H1011</f>
        <v>0</v>
      </c>
      <c r="J1011" s="5" t="str">
        <f>OBV!F1011</f>
        <v>NEUTRAL</v>
      </c>
      <c r="K1011" s="5" t="e">
        <f>OBV!G1011</f>
        <v>#DIV/0!</v>
      </c>
      <c r="L1011" s="5" t="str">
        <f>OBV!H1011</f>
        <v>NEUTRAL</v>
      </c>
    </row>
    <row r="1012" spans="1:12" ht="13.5" x14ac:dyDescent="0.25">
      <c r="A1012" s="3">
        <f>RSI!A1012</f>
        <v>0</v>
      </c>
      <c r="B1012" s="2">
        <f>RSI!B1012</f>
        <v>0</v>
      </c>
      <c r="C1012" s="2">
        <f>RSI!I1012</f>
        <v>100</v>
      </c>
      <c r="D1012" s="2">
        <f>MACD!E1012</f>
        <v>0</v>
      </c>
      <c r="E1012" s="2">
        <f>MACD!F1012</f>
        <v>0</v>
      </c>
      <c r="F1012" s="2">
        <f>'Moving Avg'!D1012</f>
        <v>0</v>
      </c>
      <c r="G1012" s="2">
        <f>'Moving Avg'!F1012</f>
        <v>0</v>
      </c>
      <c r="H1012" s="2">
        <f>'Moving Avg'!G1012</f>
        <v>0</v>
      </c>
      <c r="I1012" s="2">
        <f>'Moving Avg'!H1012</f>
        <v>0</v>
      </c>
      <c r="J1012" s="5" t="str">
        <f>OBV!F1012</f>
        <v>NEUTRAL</v>
      </c>
      <c r="K1012" s="5" t="e">
        <f>OBV!G1012</f>
        <v>#DIV/0!</v>
      </c>
      <c r="L1012" s="5" t="str">
        <f>OBV!H1012</f>
        <v>NEUTRAL</v>
      </c>
    </row>
    <row r="1013" spans="1:12" ht="13.5" x14ac:dyDescent="0.25">
      <c r="A1013" s="3">
        <f>RSI!A1013</f>
        <v>0</v>
      </c>
      <c r="B1013" s="2">
        <f>RSI!B1013</f>
        <v>0</v>
      </c>
      <c r="C1013" s="2">
        <f>RSI!I1013</f>
        <v>100</v>
      </c>
      <c r="D1013" s="2">
        <f>MACD!E1013</f>
        <v>0</v>
      </c>
      <c r="E1013" s="2">
        <f>MACD!F1013</f>
        <v>0</v>
      </c>
      <c r="F1013" s="2">
        <f>'Moving Avg'!D1013</f>
        <v>0</v>
      </c>
      <c r="G1013" s="2">
        <f>'Moving Avg'!F1013</f>
        <v>0</v>
      </c>
      <c r="H1013" s="2">
        <f>'Moving Avg'!G1013</f>
        <v>0</v>
      </c>
      <c r="I1013" s="2">
        <f>'Moving Avg'!H1013</f>
        <v>0</v>
      </c>
      <c r="J1013" s="5" t="str">
        <f>OBV!F1013</f>
        <v>NEUTRAL</v>
      </c>
      <c r="K1013" s="5" t="e">
        <f>OBV!G1013</f>
        <v>#DIV/0!</v>
      </c>
      <c r="L1013" s="5" t="str">
        <f>OBV!H1013</f>
        <v>NEUTRAL</v>
      </c>
    </row>
    <row r="1014" spans="1:12" ht="13.5" x14ac:dyDescent="0.25">
      <c r="A1014" s="3">
        <f>RSI!A1014</f>
        <v>0</v>
      </c>
      <c r="B1014" s="2">
        <f>RSI!B1014</f>
        <v>0</v>
      </c>
      <c r="C1014" s="2">
        <f>RSI!I1014</f>
        <v>100</v>
      </c>
      <c r="D1014" s="2">
        <f>MACD!E1014</f>
        <v>0</v>
      </c>
      <c r="E1014" s="2">
        <f>MACD!F1014</f>
        <v>0</v>
      </c>
      <c r="F1014" s="2">
        <f>'Moving Avg'!D1014</f>
        <v>0</v>
      </c>
      <c r="G1014" s="2">
        <f>'Moving Avg'!F1014</f>
        <v>0</v>
      </c>
      <c r="H1014" s="2">
        <f>'Moving Avg'!G1014</f>
        <v>0</v>
      </c>
      <c r="I1014" s="2">
        <f>'Moving Avg'!H1014</f>
        <v>0</v>
      </c>
      <c r="J1014" s="5" t="str">
        <f>OBV!F1014</f>
        <v>NEUTRAL</v>
      </c>
      <c r="K1014" s="5" t="e">
        <f>OBV!G1014</f>
        <v>#DIV/0!</v>
      </c>
      <c r="L1014" s="5" t="str">
        <f>OBV!H1014</f>
        <v>NEUTRAL</v>
      </c>
    </row>
    <row r="1015" spans="1:12" ht="13.5" x14ac:dyDescent="0.25">
      <c r="A1015" s="3">
        <f>RSI!A1015</f>
        <v>0</v>
      </c>
      <c r="B1015" s="2">
        <f>RSI!B1015</f>
        <v>0</v>
      </c>
      <c r="C1015" s="2">
        <f>RSI!I1015</f>
        <v>100</v>
      </c>
      <c r="D1015" s="2">
        <f>MACD!E1015</f>
        <v>0</v>
      </c>
      <c r="E1015" s="2">
        <f>MACD!F1015</f>
        <v>0</v>
      </c>
      <c r="F1015" s="2">
        <f>'Moving Avg'!D1015</f>
        <v>0</v>
      </c>
      <c r="G1015" s="2">
        <f>'Moving Avg'!F1015</f>
        <v>0</v>
      </c>
      <c r="H1015" s="2">
        <f>'Moving Avg'!G1015</f>
        <v>0</v>
      </c>
      <c r="I1015" s="2">
        <f>'Moving Avg'!H1015</f>
        <v>0</v>
      </c>
      <c r="J1015" s="5" t="str">
        <f>OBV!F1015</f>
        <v>NEUTRAL</v>
      </c>
      <c r="K1015" s="5" t="e">
        <f>OBV!G1015</f>
        <v>#DIV/0!</v>
      </c>
      <c r="L1015" s="5" t="str">
        <f>OBV!H1015</f>
        <v>NEUTRAL</v>
      </c>
    </row>
    <row r="1016" spans="1:12" ht="13.5" x14ac:dyDescent="0.25">
      <c r="A1016" s="3">
        <f>RSI!A1016</f>
        <v>0</v>
      </c>
      <c r="B1016" s="2">
        <f>RSI!B1016</f>
        <v>0</v>
      </c>
      <c r="C1016" s="2">
        <f>RSI!I1016</f>
        <v>100</v>
      </c>
      <c r="D1016" s="2">
        <f>MACD!E1016</f>
        <v>0</v>
      </c>
      <c r="E1016" s="2">
        <f>MACD!F1016</f>
        <v>0</v>
      </c>
      <c r="F1016" s="2">
        <f>'Moving Avg'!D1016</f>
        <v>0</v>
      </c>
      <c r="G1016" s="2">
        <f>'Moving Avg'!F1016</f>
        <v>0</v>
      </c>
      <c r="H1016" s="2">
        <f>'Moving Avg'!G1016</f>
        <v>0</v>
      </c>
      <c r="I1016" s="2">
        <f>'Moving Avg'!H1016</f>
        <v>0</v>
      </c>
      <c r="J1016" s="5" t="str">
        <f>OBV!F1016</f>
        <v>NEUTRAL</v>
      </c>
      <c r="K1016" s="5" t="e">
        <f>OBV!G1016</f>
        <v>#DIV/0!</v>
      </c>
      <c r="L1016" s="5" t="str">
        <f>OBV!H1016</f>
        <v>NEUTRAL</v>
      </c>
    </row>
    <row r="1017" spans="1:12" ht="13.5" x14ac:dyDescent="0.25">
      <c r="A1017" s="3">
        <f>RSI!A1017</f>
        <v>0</v>
      </c>
      <c r="B1017" s="2">
        <f>RSI!B1017</f>
        <v>0</v>
      </c>
      <c r="C1017" s="2">
        <f>RSI!I1017</f>
        <v>100</v>
      </c>
      <c r="D1017" s="2">
        <f>MACD!E1017</f>
        <v>0</v>
      </c>
      <c r="E1017" s="2">
        <f>MACD!F1017</f>
        <v>0</v>
      </c>
      <c r="F1017" s="2">
        <f>'Moving Avg'!D1017</f>
        <v>0</v>
      </c>
      <c r="G1017" s="2">
        <f>'Moving Avg'!F1017</f>
        <v>0</v>
      </c>
      <c r="H1017" s="2">
        <f>'Moving Avg'!G1017</f>
        <v>0</v>
      </c>
      <c r="I1017" s="2">
        <f>'Moving Avg'!H1017</f>
        <v>0</v>
      </c>
      <c r="J1017" s="5" t="str">
        <f>OBV!F1017</f>
        <v>NEUTRAL</v>
      </c>
      <c r="K1017" s="5" t="e">
        <f>OBV!G1017</f>
        <v>#DIV/0!</v>
      </c>
      <c r="L1017" s="5" t="str">
        <f>OBV!H1017</f>
        <v>NEUTRAL</v>
      </c>
    </row>
    <row r="1018" spans="1:12" ht="13.5" x14ac:dyDescent="0.25">
      <c r="A1018" s="3">
        <f>RSI!A1018</f>
        <v>0</v>
      </c>
      <c r="B1018" s="2">
        <f>RSI!B1018</f>
        <v>0</v>
      </c>
      <c r="C1018" s="2">
        <f>RSI!I1018</f>
        <v>100</v>
      </c>
      <c r="D1018" s="2">
        <f>MACD!E1018</f>
        <v>0</v>
      </c>
      <c r="E1018" s="2">
        <f>MACD!F1018</f>
        <v>0</v>
      </c>
      <c r="F1018" s="2">
        <f>'Moving Avg'!D1018</f>
        <v>0</v>
      </c>
      <c r="G1018" s="2">
        <f>'Moving Avg'!F1018</f>
        <v>0</v>
      </c>
      <c r="H1018" s="2">
        <f>'Moving Avg'!G1018</f>
        <v>0</v>
      </c>
      <c r="I1018" s="2">
        <f>'Moving Avg'!H1018</f>
        <v>0</v>
      </c>
      <c r="J1018" s="5" t="str">
        <f>OBV!F1018</f>
        <v>NEUTRAL</v>
      </c>
      <c r="K1018" s="5" t="e">
        <f>OBV!G1018</f>
        <v>#DIV/0!</v>
      </c>
      <c r="L1018" s="5" t="str">
        <f>OBV!H1018</f>
        <v>NEUTRAL</v>
      </c>
    </row>
    <row r="1019" spans="1:12" ht="13.5" x14ac:dyDescent="0.25">
      <c r="A1019" s="3">
        <f>RSI!A1019</f>
        <v>0</v>
      </c>
      <c r="B1019" s="2">
        <f>RSI!B1019</f>
        <v>0</v>
      </c>
      <c r="C1019" s="2">
        <f>RSI!I1019</f>
        <v>100</v>
      </c>
      <c r="D1019" s="2">
        <f>MACD!E1019</f>
        <v>0</v>
      </c>
      <c r="E1019" s="2">
        <f>MACD!F1019</f>
        <v>0</v>
      </c>
      <c r="F1019" s="2">
        <f>'Moving Avg'!D1019</f>
        <v>0</v>
      </c>
      <c r="G1019" s="2">
        <f>'Moving Avg'!F1019</f>
        <v>0</v>
      </c>
      <c r="H1019" s="2">
        <f>'Moving Avg'!G1019</f>
        <v>0</v>
      </c>
      <c r="I1019" s="2">
        <f>'Moving Avg'!H1019</f>
        <v>0</v>
      </c>
      <c r="J1019" s="5" t="str">
        <f>OBV!F1019</f>
        <v>NEUTRAL</v>
      </c>
      <c r="K1019" s="5" t="e">
        <f>OBV!G1019</f>
        <v>#DIV/0!</v>
      </c>
      <c r="L1019" s="5" t="str">
        <f>OBV!H1019</f>
        <v>NEUTRAL</v>
      </c>
    </row>
    <row r="1020" spans="1:12" ht="13.5" x14ac:dyDescent="0.25">
      <c r="A1020" s="3">
        <f>RSI!A1020</f>
        <v>0</v>
      </c>
      <c r="B1020" s="2">
        <f>RSI!B1020</f>
        <v>0</v>
      </c>
      <c r="C1020" s="2">
        <f>RSI!I1020</f>
        <v>100</v>
      </c>
      <c r="D1020" s="2">
        <f>MACD!E1020</f>
        <v>0</v>
      </c>
      <c r="E1020" s="2">
        <f>MACD!F1020</f>
        <v>0</v>
      </c>
      <c r="F1020" s="2">
        <f>'Moving Avg'!D1020</f>
        <v>0</v>
      </c>
      <c r="G1020" s="2">
        <f>'Moving Avg'!F1020</f>
        <v>0</v>
      </c>
      <c r="H1020" s="2">
        <f>'Moving Avg'!G1020</f>
        <v>0</v>
      </c>
      <c r="I1020" s="2">
        <f>'Moving Avg'!H1020</f>
        <v>0</v>
      </c>
      <c r="J1020" s="5" t="str">
        <f>OBV!F1020</f>
        <v>NEUTRAL</v>
      </c>
      <c r="K1020" s="5" t="e">
        <f>OBV!G1020</f>
        <v>#DIV/0!</v>
      </c>
      <c r="L1020" s="5" t="str">
        <f>OBV!H1020</f>
        <v>NEUTRAL</v>
      </c>
    </row>
    <row r="1021" spans="1:12" ht="13.5" x14ac:dyDescent="0.25">
      <c r="A1021" s="3">
        <f>RSI!A1021</f>
        <v>0</v>
      </c>
      <c r="B1021" s="2">
        <f>RSI!B1021</f>
        <v>0</v>
      </c>
      <c r="C1021" s="2">
        <f>RSI!I1021</f>
        <v>100</v>
      </c>
      <c r="D1021" s="2">
        <f>MACD!E1021</f>
        <v>0</v>
      </c>
      <c r="E1021" s="2">
        <f>MACD!F1021</f>
        <v>0</v>
      </c>
      <c r="F1021" s="2">
        <f>'Moving Avg'!D1021</f>
        <v>0</v>
      </c>
      <c r="G1021" s="2">
        <f>'Moving Avg'!F1021</f>
        <v>0</v>
      </c>
      <c r="H1021" s="2">
        <f>'Moving Avg'!G1021</f>
        <v>0</v>
      </c>
      <c r="I1021" s="2">
        <f>'Moving Avg'!H1021</f>
        <v>0</v>
      </c>
      <c r="J1021" s="5" t="str">
        <f>OBV!F1021</f>
        <v>NEUTRAL</v>
      </c>
      <c r="K1021" s="5" t="e">
        <f>OBV!G1021</f>
        <v>#DIV/0!</v>
      </c>
      <c r="L1021" s="5" t="str">
        <f>OBV!H1021</f>
        <v>NEUTRAL</v>
      </c>
    </row>
    <row r="1022" spans="1:12" ht="13.5" x14ac:dyDescent="0.25">
      <c r="A1022" s="3">
        <f>RSI!A1022</f>
        <v>0</v>
      </c>
      <c r="B1022" s="2">
        <f>RSI!B1022</f>
        <v>0</v>
      </c>
      <c r="C1022" s="2">
        <f>RSI!I1022</f>
        <v>100</v>
      </c>
      <c r="D1022" s="2">
        <f>MACD!E1022</f>
        <v>0</v>
      </c>
      <c r="E1022" s="2">
        <f>MACD!F1022</f>
        <v>0</v>
      </c>
      <c r="F1022" s="2">
        <f>'Moving Avg'!D1022</f>
        <v>0</v>
      </c>
      <c r="G1022" s="2">
        <f>'Moving Avg'!F1022</f>
        <v>0</v>
      </c>
      <c r="H1022" s="2">
        <f>'Moving Avg'!G1022</f>
        <v>0</v>
      </c>
      <c r="I1022" s="2">
        <f>'Moving Avg'!H1022</f>
        <v>0</v>
      </c>
      <c r="J1022" s="5" t="str">
        <f>OBV!F1022</f>
        <v>NEUTRAL</v>
      </c>
      <c r="K1022" s="5" t="e">
        <f>OBV!G1022</f>
        <v>#DIV/0!</v>
      </c>
      <c r="L1022" s="5" t="str">
        <f>OBV!H1022</f>
        <v>NEUTRAL</v>
      </c>
    </row>
    <row r="1023" spans="1:12" ht="13.5" x14ac:dyDescent="0.25">
      <c r="A1023" s="3">
        <f>RSI!A1023</f>
        <v>0</v>
      </c>
      <c r="B1023" s="2">
        <f>RSI!B1023</f>
        <v>0</v>
      </c>
      <c r="C1023" s="2">
        <f>RSI!I1023</f>
        <v>100</v>
      </c>
      <c r="D1023" s="2">
        <f>MACD!E1023</f>
        <v>0</v>
      </c>
      <c r="E1023" s="2">
        <f>MACD!F1023</f>
        <v>0</v>
      </c>
      <c r="F1023" s="2">
        <f>'Moving Avg'!D1023</f>
        <v>0</v>
      </c>
      <c r="G1023" s="2">
        <f>'Moving Avg'!F1023</f>
        <v>0</v>
      </c>
      <c r="H1023" s="2">
        <f>'Moving Avg'!G1023</f>
        <v>0</v>
      </c>
      <c r="I1023" s="2">
        <f>'Moving Avg'!H1023</f>
        <v>0</v>
      </c>
      <c r="J1023" s="5" t="str">
        <f>OBV!F1023</f>
        <v>NEUTRAL</v>
      </c>
      <c r="K1023" s="5" t="e">
        <f>OBV!G1023</f>
        <v>#DIV/0!</v>
      </c>
      <c r="L1023" s="5" t="str">
        <f>OBV!H1023</f>
        <v>NEUTRAL</v>
      </c>
    </row>
    <row r="1024" spans="1:12" ht="13.5" x14ac:dyDescent="0.25">
      <c r="A1024" s="3">
        <f>RSI!A1024</f>
        <v>0</v>
      </c>
      <c r="B1024" s="2">
        <f>RSI!B1024</f>
        <v>0</v>
      </c>
      <c r="C1024" s="2">
        <f>RSI!I1024</f>
        <v>100</v>
      </c>
      <c r="D1024" s="2">
        <f>MACD!E1024</f>
        <v>0</v>
      </c>
      <c r="E1024" s="2">
        <f>MACD!F1024</f>
        <v>0</v>
      </c>
      <c r="F1024" s="2">
        <f>'Moving Avg'!D1024</f>
        <v>0</v>
      </c>
      <c r="G1024" s="2">
        <f>'Moving Avg'!F1024</f>
        <v>0</v>
      </c>
      <c r="H1024" s="2">
        <f>'Moving Avg'!G1024</f>
        <v>0</v>
      </c>
      <c r="I1024" s="2">
        <f>'Moving Avg'!H1024</f>
        <v>0</v>
      </c>
      <c r="J1024" s="5" t="str">
        <f>OBV!F1024</f>
        <v>NEUTRAL</v>
      </c>
      <c r="K1024" s="5" t="e">
        <f>OBV!G1024</f>
        <v>#DIV/0!</v>
      </c>
      <c r="L1024" s="5" t="str">
        <f>OBV!H1024</f>
        <v>NEUTRAL</v>
      </c>
    </row>
    <row r="1025" spans="1:12" ht="13.5" x14ac:dyDescent="0.25">
      <c r="A1025" s="3">
        <f>RSI!A1025</f>
        <v>0</v>
      </c>
      <c r="B1025" s="2">
        <f>RSI!B1025</f>
        <v>0</v>
      </c>
      <c r="C1025" s="2">
        <f>RSI!I1025</f>
        <v>100</v>
      </c>
      <c r="D1025" s="2">
        <f>MACD!E1025</f>
        <v>0</v>
      </c>
      <c r="E1025" s="2">
        <f>MACD!F1025</f>
        <v>0</v>
      </c>
      <c r="F1025" s="2">
        <f>'Moving Avg'!D1025</f>
        <v>0</v>
      </c>
      <c r="G1025" s="2">
        <f>'Moving Avg'!F1025</f>
        <v>0</v>
      </c>
      <c r="H1025" s="2">
        <f>'Moving Avg'!G1025</f>
        <v>0</v>
      </c>
      <c r="I1025" s="2">
        <f>'Moving Avg'!H1025</f>
        <v>0</v>
      </c>
      <c r="J1025" s="5" t="str">
        <f>OBV!F1025</f>
        <v>NEUTRAL</v>
      </c>
      <c r="K1025" s="5" t="e">
        <f>OBV!G1025</f>
        <v>#DIV/0!</v>
      </c>
      <c r="L1025" s="5" t="str">
        <f>OBV!H1025</f>
        <v>NEUTRAL</v>
      </c>
    </row>
    <row r="1026" spans="1:12" ht="13.5" x14ac:dyDescent="0.25">
      <c r="A1026" s="3">
        <f>RSI!A1026</f>
        <v>0</v>
      </c>
      <c r="B1026" s="2">
        <f>RSI!B1026</f>
        <v>0</v>
      </c>
      <c r="C1026" s="2">
        <f>RSI!I1026</f>
        <v>100</v>
      </c>
      <c r="D1026" s="2">
        <f>MACD!E1026</f>
        <v>0</v>
      </c>
      <c r="E1026" s="2">
        <f>MACD!F1026</f>
        <v>0</v>
      </c>
      <c r="F1026" s="2">
        <f>'Moving Avg'!D1026</f>
        <v>0</v>
      </c>
      <c r="G1026" s="2">
        <f>'Moving Avg'!F1026</f>
        <v>0</v>
      </c>
      <c r="H1026" s="2">
        <f>'Moving Avg'!G1026</f>
        <v>0</v>
      </c>
      <c r="I1026" s="2">
        <f>'Moving Avg'!H1026</f>
        <v>0</v>
      </c>
      <c r="J1026" s="5" t="str">
        <f>OBV!F1026</f>
        <v>NEUTRAL</v>
      </c>
      <c r="K1026" s="5" t="e">
        <f>OBV!G1026</f>
        <v>#DIV/0!</v>
      </c>
      <c r="L1026" s="5" t="str">
        <f>OBV!H1026</f>
        <v>NEUTRAL</v>
      </c>
    </row>
    <row r="1027" spans="1:12" ht="13.5" x14ac:dyDescent="0.25">
      <c r="A1027" s="3">
        <f>RSI!A1027</f>
        <v>0</v>
      </c>
      <c r="B1027" s="2">
        <f>RSI!B1027</f>
        <v>0</v>
      </c>
      <c r="C1027" s="2">
        <f>RSI!I1027</f>
        <v>100</v>
      </c>
      <c r="D1027" s="2">
        <f>MACD!E1027</f>
        <v>0</v>
      </c>
      <c r="E1027" s="2">
        <f>MACD!F1027</f>
        <v>0</v>
      </c>
      <c r="F1027" s="2">
        <f>'Moving Avg'!D1027</f>
        <v>0</v>
      </c>
      <c r="G1027" s="2">
        <f>'Moving Avg'!F1027</f>
        <v>0</v>
      </c>
      <c r="H1027" s="2">
        <f>'Moving Avg'!G1027</f>
        <v>0</v>
      </c>
      <c r="I1027" s="2">
        <f>'Moving Avg'!H1027</f>
        <v>0</v>
      </c>
      <c r="J1027" s="5" t="str">
        <f>OBV!F1027</f>
        <v>NEUTRAL</v>
      </c>
      <c r="K1027" s="5" t="e">
        <f>OBV!G1027</f>
        <v>#DIV/0!</v>
      </c>
      <c r="L1027" s="5" t="str">
        <f>OBV!H1027</f>
        <v>NEUTRAL</v>
      </c>
    </row>
    <row r="1028" spans="1:12" ht="13.5" x14ac:dyDescent="0.25">
      <c r="A1028" s="3">
        <f>RSI!A1028</f>
        <v>0</v>
      </c>
      <c r="B1028" s="2">
        <f>RSI!B1028</f>
        <v>0</v>
      </c>
      <c r="C1028" s="2">
        <f>RSI!I1028</f>
        <v>100</v>
      </c>
      <c r="D1028" s="2">
        <f>MACD!E1028</f>
        <v>0</v>
      </c>
      <c r="E1028" s="2">
        <f>MACD!F1028</f>
        <v>0</v>
      </c>
      <c r="F1028" s="2">
        <f>'Moving Avg'!D1028</f>
        <v>0</v>
      </c>
      <c r="G1028" s="2">
        <f>'Moving Avg'!F1028</f>
        <v>0</v>
      </c>
      <c r="H1028" s="2">
        <f>'Moving Avg'!G1028</f>
        <v>0</v>
      </c>
      <c r="I1028" s="2">
        <f>'Moving Avg'!H1028</f>
        <v>0</v>
      </c>
      <c r="J1028" s="5" t="str">
        <f>OBV!F1028</f>
        <v>NEUTRAL</v>
      </c>
      <c r="K1028" s="5" t="e">
        <f>OBV!G1028</f>
        <v>#DIV/0!</v>
      </c>
      <c r="L1028" s="5" t="str">
        <f>OBV!H1028</f>
        <v>NEUTRAL</v>
      </c>
    </row>
    <row r="1029" spans="1:12" ht="13.5" x14ac:dyDescent="0.25">
      <c r="A1029" s="3">
        <f>RSI!A1029</f>
        <v>0</v>
      </c>
      <c r="B1029" s="2">
        <f>RSI!B1029</f>
        <v>0</v>
      </c>
      <c r="C1029" s="2">
        <f>RSI!I1029</f>
        <v>100</v>
      </c>
      <c r="D1029" s="2">
        <f>MACD!E1029</f>
        <v>0</v>
      </c>
      <c r="E1029" s="2">
        <f>MACD!F1029</f>
        <v>0</v>
      </c>
      <c r="F1029" s="2">
        <f>'Moving Avg'!D1029</f>
        <v>0</v>
      </c>
      <c r="G1029" s="2">
        <f>'Moving Avg'!F1029</f>
        <v>0</v>
      </c>
      <c r="H1029" s="2">
        <f>'Moving Avg'!G1029</f>
        <v>0</v>
      </c>
      <c r="I1029" s="2">
        <f>'Moving Avg'!H1029</f>
        <v>0</v>
      </c>
      <c r="J1029" s="5" t="str">
        <f>OBV!F1029</f>
        <v>NEUTRAL</v>
      </c>
      <c r="K1029" s="5" t="e">
        <f>OBV!G1029</f>
        <v>#DIV/0!</v>
      </c>
      <c r="L1029" s="5" t="str">
        <f>OBV!H1029</f>
        <v>NEUTRAL</v>
      </c>
    </row>
    <row r="1030" spans="1:12" ht="13.5" x14ac:dyDescent="0.25">
      <c r="A1030" s="3">
        <f>RSI!A1030</f>
        <v>0</v>
      </c>
      <c r="B1030" s="2">
        <f>RSI!B1030</f>
        <v>0</v>
      </c>
      <c r="C1030" s="2">
        <f>RSI!I1030</f>
        <v>100</v>
      </c>
      <c r="D1030" s="2">
        <f>MACD!E1030</f>
        <v>0</v>
      </c>
      <c r="E1030" s="2">
        <f>MACD!F1030</f>
        <v>0</v>
      </c>
      <c r="F1030" s="2">
        <f>'Moving Avg'!D1030</f>
        <v>0</v>
      </c>
      <c r="G1030" s="2">
        <f>'Moving Avg'!F1030</f>
        <v>0</v>
      </c>
      <c r="H1030" s="2">
        <f>'Moving Avg'!G1030</f>
        <v>0</v>
      </c>
      <c r="I1030" s="2">
        <f>'Moving Avg'!H1030</f>
        <v>0</v>
      </c>
      <c r="J1030" s="5" t="str">
        <f>OBV!F1030</f>
        <v>NEUTRAL</v>
      </c>
      <c r="K1030" s="5" t="e">
        <f>OBV!G1030</f>
        <v>#DIV/0!</v>
      </c>
      <c r="L1030" s="5" t="str">
        <f>OBV!H1030</f>
        <v>NEUTRAL</v>
      </c>
    </row>
    <row r="1031" spans="1:12" ht="13.5" x14ac:dyDescent="0.25">
      <c r="A1031" s="3">
        <f>RSI!A1031</f>
        <v>0</v>
      </c>
      <c r="B1031" s="2">
        <f>RSI!B1031</f>
        <v>0</v>
      </c>
      <c r="C1031" s="2">
        <f>RSI!I1031</f>
        <v>100</v>
      </c>
      <c r="D1031" s="2">
        <f>MACD!E1031</f>
        <v>0</v>
      </c>
      <c r="E1031" s="2">
        <f>MACD!F1031</f>
        <v>0</v>
      </c>
      <c r="F1031" s="2">
        <f>'Moving Avg'!D1031</f>
        <v>0</v>
      </c>
      <c r="G1031" s="2">
        <f>'Moving Avg'!F1031</f>
        <v>0</v>
      </c>
      <c r="H1031" s="2">
        <f>'Moving Avg'!G1031</f>
        <v>0</v>
      </c>
      <c r="I1031" s="2">
        <f>'Moving Avg'!H1031</f>
        <v>0</v>
      </c>
      <c r="J1031" s="5" t="str">
        <f>OBV!F1031</f>
        <v>NEUTRAL</v>
      </c>
      <c r="K1031" s="5" t="e">
        <f>OBV!G1031</f>
        <v>#DIV/0!</v>
      </c>
      <c r="L1031" s="5" t="str">
        <f>OBV!H1031</f>
        <v>NEUTRAL</v>
      </c>
    </row>
    <row r="1032" spans="1:12" ht="13.5" x14ac:dyDescent="0.25">
      <c r="A1032" s="3">
        <f>RSI!A1032</f>
        <v>0</v>
      </c>
      <c r="B1032" s="2">
        <f>RSI!B1032</f>
        <v>0</v>
      </c>
      <c r="C1032" s="2">
        <f>RSI!I1032</f>
        <v>100</v>
      </c>
      <c r="D1032" s="2">
        <f>MACD!E1032</f>
        <v>0</v>
      </c>
      <c r="E1032" s="2">
        <f>MACD!F1032</f>
        <v>0</v>
      </c>
      <c r="F1032" s="2">
        <f>'Moving Avg'!D1032</f>
        <v>0</v>
      </c>
      <c r="G1032" s="2">
        <f>'Moving Avg'!F1032</f>
        <v>0</v>
      </c>
      <c r="H1032" s="2">
        <f>'Moving Avg'!G1032</f>
        <v>0</v>
      </c>
      <c r="I1032" s="2">
        <f>'Moving Avg'!H1032</f>
        <v>0</v>
      </c>
      <c r="J1032" s="5" t="str">
        <f>OBV!F1032</f>
        <v>NEUTRAL</v>
      </c>
      <c r="K1032" s="5" t="e">
        <f>OBV!G1032</f>
        <v>#DIV/0!</v>
      </c>
      <c r="L1032" s="5" t="str">
        <f>OBV!H1032</f>
        <v>NEUTRAL</v>
      </c>
    </row>
    <row r="1033" spans="1:12" ht="13.5" x14ac:dyDescent="0.25">
      <c r="A1033" s="3">
        <f>RSI!A1033</f>
        <v>0</v>
      </c>
      <c r="B1033" s="2">
        <f>RSI!B1033</f>
        <v>0</v>
      </c>
      <c r="C1033" s="2">
        <f>RSI!I1033</f>
        <v>100</v>
      </c>
      <c r="D1033" s="2">
        <f>MACD!E1033</f>
        <v>0</v>
      </c>
      <c r="E1033" s="2">
        <f>MACD!F1033</f>
        <v>0</v>
      </c>
      <c r="F1033" s="2">
        <f>'Moving Avg'!D1033</f>
        <v>0</v>
      </c>
      <c r="G1033" s="2">
        <f>'Moving Avg'!F1033</f>
        <v>0</v>
      </c>
      <c r="H1033" s="2">
        <f>'Moving Avg'!G1033</f>
        <v>0</v>
      </c>
      <c r="I1033" s="2">
        <f>'Moving Avg'!H1033</f>
        <v>0</v>
      </c>
      <c r="J1033" s="5" t="str">
        <f>OBV!F1033</f>
        <v>NEUTRAL</v>
      </c>
      <c r="K1033" s="5" t="e">
        <f>OBV!G1033</f>
        <v>#DIV/0!</v>
      </c>
      <c r="L1033" s="5" t="str">
        <f>OBV!H1033</f>
        <v>NEUTRAL</v>
      </c>
    </row>
    <row r="1034" spans="1:12" ht="13.5" x14ac:dyDescent="0.25">
      <c r="A1034" s="3">
        <f>RSI!A1034</f>
        <v>0</v>
      </c>
      <c r="B1034" s="2">
        <f>RSI!B1034</f>
        <v>0</v>
      </c>
      <c r="C1034" s="2">
        <f>RSI!I1034</f>
        <v>100</v>
      </c>
      <c r="D1034" s="2">
        <f>MACD!E1034</f>
        <v>0</v>
      </c>
      <c r="E1034" s="2">
        <f>MACD!F1034</f>
        <v>0</v>
      </c>
      <c r="F1034" s="2">
        <f>'Moving Avg'!D1034</f>
        <v>0</v>
      </c>
      <c r="G1034" s="2">
        <f>'Moving Avg'!F1034</f>
        <v>0</v>
      </c>
      <c r="H1034" s="2">
        <f>'Moving Avg'!G1034</f>
        <v>0</v>
      </c>
      <c r="I1034" s="2">
        <f>'Moving Avg'!H1034</f>
        <v>0</v>
      </c>
      <c r="J1034" s="5" t="str">
        <f>OBV!F1034</f>
        <v>NEUTRAL</v>
      </c>
      <c r="K1034" s="5" t="e">
        <f>OBV!G1034</f>
        <v>#DIV/0!</v>
      </c>
      <c r="L1034" s="5" t="str">
        <f>OBV!H1034</f>
        <v>NEUTRAL</v>
      </c>
    </row>
    <row r="1035" spans="1:12" ht="13.5" x14ac:dyDescent="0.25">
      <c r="A1035" s="3">
        <f>RSI!A1035</f>
        <v>0</v>
      </c>
      <c r="B1035" s="2">
        <f>RSI!B1035</f>
        <v>0</v>
      </c>
      <c r="C1035" s="2">
        <f>RSI!I1035</f>
        <v>100</v>
      </c>
      <c r="D1035" s="2">
        <f>MACD!E1035</f>
        <v>0</v>
      </c>
      <c r="E1035" s="2">
        <f>MACD!F1035</f>
        <v>0</v>
      </c>
      <c r="F1035" s="2">
        <f>'Moving Avg'!D1035</f>
        <v>0</v>
      </c>
      <c r="G1035" s="2">
        <f>'Moving Avg'!F1035</f>
        <v>0</v>
      </c>
      <c r="H1035" s="2">
        <f>'Moving Avg'!G1035</f>
        <v>0</v>
      </c>
      <c r="I1035" s="2">
        <f>'Moving Avg'!H1035</f>
        <v>0</v>
      </c>
      <c r="J1035" s="5" t="str">
        <f>OBV!F1035</f>
        <v>NEUTRAL</v>
      </c>
      <c r="K1035" s="5" t="e">
        <f>OBV!G1035</f>
        <v>#DIV/0!</v>
      </c>
      <c r="L1035" s="5" t="str">
        <f>OBV!H1035</f>
        <v>NEUTRAL</v>
      </c>
    </row>
    <row r="1036" spans="1:12" ht="13.5" x14ac:dyDescent="0.25">
      <c r="A1036" s="3">
        <f>RSI!A1036</f>
        <v>0</v>
      </c>
      <c r="B1036" s="2">
        <f>RSI!B1036</f>
        <v>0</v>
      </c>
      <c r="C1036" s="2">
        <f>RSI!I1036</f>
        <v>100</v>
      </c>
      <c r="D1036" s="2">
        <f>MACD!E1036</f>
        <v>0</v>
      </c>
      <c r="E1036" s="2">
        <f>MACD!F1036</f>
        <v>0</v>
      </c>
      <c r="F1036" s="2">
        <f>'Moving Avg'!D1036</f>
        <v>0</v>
      </c>
      <c r="G1036" s="2">
        <f>'Moving Avg'!F1036</f>
        <v>0</v>
      </c>
      <c r="H1036" s="2">
        <f>'Moving Avg'!G1036</f>
        <v>0</v>
      </c>
      <c r="I1036" s="2">
        <f>'Moving Avg'!H1036</f>
        <v>0</v>
      </c>
      <c r="J1036" s="5" t="str">
        <f>OBV!F1036</f>
        <v>NEUTRAL</v>
      </c>
      <c r="K1036" s="5" t="e">
        <f>OBV!G1036</f>
        <v>#DIV/0!</v>
      </c>
      <c r="L1036" s="5" t="str">
        <f>OBV!H1036</f>
        <v>NEUTRAL</v>
      </c>
    </row>
    <row r="1037" spans="1:12" ht="13.5" x14ac:dyDescent="0.25">
      <c r="A1037" s="3">
        <f>RSI!A1037</f>
        <v>0</v>
      </c>
      <c r="B1037" s="2">
        <f>RSI!B1037</f>
        <v>0</v>
      </c>
      <c r="C1037" s="2">
        <f>RSI!I1037</f>
        <v>100</v>
      </c>
      <c r="D1037" s="2">
        <f>MACD!E1037</f>
        <v>0</v>
      </c>
      <c r="E1037" s="2">
        <f>MACD!F1037</f>
        <v>0</v>
      </c>
      <c r="F1037" s="2">
        <f>'Moving Avg'!D1037</f>
        <v>0</v>
      </c>
      <c r="G1037" s="2">
        <f>'Moving Avg'!F1037</f>
        <v>0</v>
      </c>
      <c r="H1037" s="2">
        <f>'Moving Avg'!G1037</f>
        <v>0</v>
      </c>
      <c r="I1037" s="2">
        <f>'Moving Avg'!H1037</f>
        <v>0</v>
      </c>
      <c r="J1037" s="5" t="str">
        <f>OBV!F1037</f>
        <v>NEUTRAL</v>
      </c>
      <c r="K1037" s="5" t="e">
        <f>OBV!G1037</f>
        <v>#DIV/0!</v>
      </c>
      <c r="L1037" s="5" t="str">
        <f>OBV!H1037</f>
        <v>NEUTRAL</v>
      </c>
    </row>
    <row r="1038" spans="1:12" ht="13.5" x14ac:dyDescent="0.25">
      <c r="A1038" s="3">
        <f>RSI!A1038</f>
        <v>0</v>
      </c>
      <c r="B1038" s="2">
        <f>RSI!B1038</f>
        <v>0</v>
      </c>
      <c r="C1038" s="2">
        <f>RSI!I1038</f>
        <v>100</v>
      </c>
      <c r="D1038" s="2">
        <f>MACD!E1038</f>
        <v>0</v>
      </c>
      <c r="E1038" s="2">
        <f>MACD!F1038</f>
        <v>0</v>
      </c>
      <c r="F1038" s="2">
        <f>'Moving Avg'!D1038</f>
        <v>0</v>
      </c>
      <c r="G1038" s="2">
        <f>'Moving Avg'!F1038</f>
        <v>0</v>
      </c>
      <c r="H1038" s="2">
        <f>'Moving Avg'!G1038</f>
        <v>0</v>
      </c>
      <c r="I1038" s="2">
        <f>'Moving Avg'!H1038</f>
        <v>0</v>
      </c>
      <c r="J1038" s="5" t="str">
        <f>OBV!F1038</f>
        <v>NEUTRAL</v>
      </c>
      <c r="K1038" s="5" t="e">
        <f>OBV!G1038</f>
        <v>#DIV/0!</v>
      </c>
      <c r="L1038" s="5" t="str">
        <f>OBV!H1038</f>
        <v>NEUTRAL</v>
      </c>
    </row>
    <row r="1039" spans="1:12" ht="13.5" x14ac:dyDescent="0.25">
      <c r="A1039" s="3">
        <f>RSI!A1039</f>
        <v>0</v>
      </c>
      <c r="B1039" s="2">
        <f>RSI!B1039</f>
        <v>0</v>
      </c>
      <c r="C1039" s="2">
        <f>RSI!I1039</f>
        <v>100</v>
      </c>
      <c r="D1039" s="2">
        <f>MACD!E1039</f>
        <v>0</v>
      </c>
      <c r="E1039" s="2">
        <f>MACD!F1039</f>
        <v>0</v>
      </c>
      <c r="F1039" s="2">
        <f>'Moving Avg'!D1039</f>
        <v>0</v>
      </c>
      <c r="G1039" s="2">
        <f>'Moving Avg'!F1039</f>
        <v>0</v>
      </c>
      <c r="H1039" s="2">
        <f>'Moving Avg'!G1039</f>
        <v>0</v>
      </c>
      <c r="I1039" s="2">
        <f>'Moving Avg'!H1039</f>
        <v>0</v>
      </c>
      <c r="J1039" s="5" t="str">
        <f>OBV!F1039</f>
        <v>NEUTRAL</v>
      </c>
      <c r="K1039" s="5" t="e">
        <f>OBV!G1039</f>
        <v>#DIV/0!</v>
      </c>
      <c r="L1039" s="5" t="str">
        <f>OBV!H1039</f>
        <v>NEUTRAL</v>
      </c>
    </row>
    <row r="1040" spans="1:12" ht="13.5" x14ac:dyDescent="0.25">
      <c r="A1040" s="3">
        <f>RSI!A1040</f>
        <v>0</v>
      </c>
      <c r="B1040" s="2">
        <f>RSI!B1040</f>
        <v>0</v>
      </c>
      <c r="C1040" s="2">
        <f>RSI!I1040</f>
        <v>100</v>
      </c>
      <c r="D1040" s="2">
        <f>MACD!E1040</f>
        <v>0</v>
      </c>
      <c r="E1040" s="2">
        <f>MACD!F1040</f>
        <v>0</v>
      </c>
      <c r="F1040" s="2">
        <f>'Moving Avg'!D1040</f>
        <v>0</v>
      </c>
      <c r="G1040" s="2">
        <f>'Moving Avg'!F1040</f>
        <v>0</v>
      </c>
      <c r="H1040" s="2">
        <f>'Moving Avg'!G1040</f>
        <v>0</v>
      </c>
      <c r="I1040" s="2">
        <f>'Moving Avg'!H1040</f>
        <v>0</v>
      </c>
      <c r="J1040" s="5" t="str">
        <f>OBV!F1040</f>
        <v>NEUTRAL</v>
      </c>
      <c r="K1040" s="5" t="e">
        <f>OBV!G1040</f>
        <v>#DIV/0!</v>
      </c>
      <c r="L1040" s="5" t="str">
        <f>OBV!H1040</f>
        <v>NEUTRAL</v>
      </c>
    </row>
    <row r="1041" spans="1:12" ht="13.5" x14ac:dyDescent="0.25">
      <c r="A1041" s="3">
        <f>RSI!A1041</f>
        <v>0</v>
      </c>
      <c r="B1041" s="2">
        <f>RSI!B1041</f>
        <v>0</v>
      </c>
      <c r="C1041" s="2">
        <f>RSI!I1041</f>
        <v>100</v>
      </c>
      <c r="D1041" s="2">
        <f>MACD!E1041</f>
        <v>0</v>
      </c>
      <c r="E1041" s="2">
        <f>MACD!F1041</f>
        <v>0</v>
      </c>
      <c r="F1041" s="2">
        <f>'Moving Avg'!D1041</f>
        <v>0</v>
      </c>
      <c r="G1041" s="2">
        <f>'Moving Avg'!F1041</f>
        <v>0</v>
      </c>
      <c r="H1041" s="2">
        <f>'Moving Avg'!G1041</f>
        <v>0</v>
      </c>
      <c r="I1041" s="2">
        <f>'Moving Avg'!H1041</f>
        <v>0</v>
      </c>
      <c r="J1041" s="5" t="str">
        <f>OBV!F1041</f>
        <v>NEUTRAL</v>
      </c>
      <c r="K1041" s="5" t="e">
        <f>OBV!G1041</f>
        <v>#DIV/0!</v>
      </c>
      <c r="L1041" s="5" t="str">
        <f>OBV!H1041</f>
        <v>NEUTRAL</v>
      </c>
    </row>
    <row r="1042" spans="1:12" ht="13.5" x14ac:dyDescent="0.25">
      <c r="A1042" s="3">
        <f>RSI!A1042</f>
        <v>0</v>
      </c>
      <c r="B1042" s="2">
        <f>RSI!B1042</f>
        <v>0</v>
      </c>
      <c r="C1042" s="2">
        <f>RSI!I1042</f>
        <v>100</v>
      </c>
      <c r="D1042" s="2">
        <f>MACD!E1042</f>
        <v>0</v>
      </c>
      <c r="E1042" s="2">
        <f>MACD!F1042</f>
        <v>0</v>
      </c>
      <c r="F1042" s="2">
        <f>'Moving Avg'!D1042</f>
        <v>0</v>
      </c>
      <c r="G1042" s="2">
        <f>'Moving Avg'!F1042</f>
        <v>0</v>
      </c>
      <c r="H1042" s="2">
        <f>'Moving Avg'!G1042</f>
        <v>0</v>
      </c>
      <c r="I1042" s="2">
        <f>'Moving Avg'!H1042</f>
        <v>0</v>
      </c>
      <c r="J1042" s="5" t="str">
        <f>OBV!F1042</f>
        <v>NEUTRAL</v>
      </c>
      <c r="K1042" s="5" t="e">
        <f>OBV!G1042</f>
        <v>#DIV/0!</v>
      </c>
      <c r="L1042" s="5" t="str">
        <f>OBV!H1042</f>
        <v>NEUTRAL</v>
      </c>
    </row>
    <row r="1043" spans="1:12" ht="13.5" x14ac:dyDescent="0.25">
      <c r="A1043" s="3">
        <f>RSI!A1043</f>
        <v>0</v>
      </c>
      <c r="B1043" s="2">
        <f>RSI!B1043</f>
        <v>0</v>
      </c>
      <c r="C1043" s="2">
        <f>RSI!I1043</f>
        <v>100</v>
      </c>
      <c r="D1043" s="2">
        <f>MACD!E1043</f>
        <v>0</v>
      </c>
      <c r="E1043" s="2">
        <f>MACD!F1043</f>
        <v>0</v>
      </c>
      <c r="F1043" s="2">
        <f>'Moving Avg'!D1043</f>
        <v>0</v>
      </c>
      <c r="G1043" s="2">
        <f>'Moving Avg'!F1043</f>
        <v>0</v>
      </c>
      <c r="H1043" s="2">
        <f>'Moving Avg'!G1043</f>
        <v>0</v>
      </c>
      <c r="I1043" s="2">
        <f>'Moving Avg'!H1043</f>
        <v>0</v>
      </c>
      <c r="J1043" s="5" t="str">
        <f>OBV!F1043</f>
        <v>NEUTRAL</v>
      </c>
      <c r="K1043" s="5" t="e">
        <f>OBV!G1043</f>
        <v>#DIV/0!</v>
      </c>
      <c r="L1043" s="5" t="str">
        <f>OBV!H1043</f>
        <v>NEUTRAL</v>
      </c>
    </row>
    <row r="1044" spans="1:12" ht="13.5" x14ac:dyDescent="0.25">
      <c r="A1044" s="3">
        <f>RSI!A1044</f>
        <v>0</v>
      </c>
      <c r="B1044" s="2">
        <f>RSI!B1044</f>
        <v>0</v>
      </c>
      <c r="C1044" s="2">
        <f>RSI!I1044</f>
        <v>100</v>
      </c>
      <c r="D1044" s="2">
        <f>MACD!E1044</f>
        <v>0</v>
      </c>
      <c r="E1044" s="2">
        <f>MACD!F1044</f>
        <v>0</v>
      </c>
      <c r="F1044" s="2">
        <f>'Moving Avg'!D1044</f>
        <v>0</v>
      </c>
      <c r="G1044" s="2">
        <f>'Moving Avg'!F1044</f>
        <v>0</v>
      </c>
      <c r="H1044" s="2">
        <f>'Moving Avg'!G1044</f>
        <v>0</v>
      </c>
      <c r="I1044" s="2">
        <f>'Moving Avg'!H1044</f>
        <v>0</v>
      </c>
      <c r="J1044" s="5" t="str">
        <f>OBV!F1044</f>
        <v>NEUTRAL</v>
      </c>
      <c r="K1044" s="5" t="e">
        <f>OBV!G1044</f>
        <v>#DIV/0!</v>
      </c>
      <c r="L1044" s="5" t="str">
        <f>OBV!H1044</f>
        <v>NEUTRAL</v>
      </c>
    </row>
    <row r="1045" spans="1:12" ht="13.5" x14ac:dyDescent="0.25">
      <c r="A1045" s="3">
        <f>RSI!A1045</f>
        <v>0</v>
      </c>
      <c r="B1045" s="2">
        <f>RSI!B1045</f>
        <v>0</v>
      </c>
      <c r="C1045" s="2">
        <f>RSI!I1045</f>
        <v>100</v>
      </c>
      <c r="D1045" s="2">
        <f>MACD!E1045</f>
        <v>0</v>
      </c>
      <c r="E1045" s="2">
        <f>MACD!F1045</f>
        <v>0</v>
      </c>
      <c r="F1045" s="2">
        <f>'Moving Avg'!D1045</f>
        <v>0</v>
      </c>
      <c r="G1045" s="2">
        <f>'Moving Avg'!F1045</f>
        <v>0</v>
      </c>
      <c r="H1045" s="2">
        <f>'Moving Avg'!G1045</f>
        <v>0</v>
      </c>
      <c r="I1045" s="2">
        <f>'Moving Avg'!H1045</f>
        <v>0</v>
      </c>
      <c r="J1045" s="5" t="str">
        <f>OBV!F1045</f>
        <v>NEUTRAL</v>
      </c>
      <c r="K1045" s="5" t="e">
        <f>OBV!G1045</f>
        <v>#DIV/0!</v>
      </c>
      <c r="L1045" s="5" t="str">
        <f>OBV!H1045</f>
        <v>NEUTRAL</v>
      </c>
    </row>
    <row r="1046" spans="1:12" ht="13.5" x14ac:dyDescent="0.25">
      <c r="A1046" s="3">
        <f>RSI!A1046</f>
        <v>0</v>
      </c>
      <c r="B1046" s="2">
        <f>RSI!B1046</f>
        <v>0</v>
      </c>
      <c r="C1046" s="2">
        <f>RSI!I1046</f>
        <v>100</v>
      </c>
      <c r="D1046" s="2">
        <f>MACD!E1046</f>
        <v>0</v>
      </c>
      <c r="E1046" s="2">
        <f>MACD!F1046</f>
        <v>0</v>
      </c>
      <c r="F1046" s="2">
        <f>'Moving Avg'!D1046</f>
        <v>0</v>
      </c>
      <c r="G1046" s="2">
        <f>'Moving Avg'!F1046</f>
        <v>0</v>
      </c>
      <c r="H1046" s="2">
        <f>'Moving Avg'!G1046</f>
        <v>0</v>
      </c>
      <c r="I1046" s="2">
        <f>'Moving Avg'!H1046</f>
        <v>0</v>
      </c>
      <c r="J1046" s="5" t="str">
        <f>OBV!F1046</f>
        <v>NEUTRAL</v>
      </c>
      <c r="K1046" s="5" t="e">
        <f>OBV!G1046</f>
        <v>#DIV/0!</v>
      </c>
      <c r="L1046" s="5" t="str">
        <f>OBV!H1046</f>
        <v>NEUTRAL</v>
      </c>
    </row>
    <row r="1047" spans="1:12" ht="13.5" x14ac:dyDescent="0.25">
      <c r="A1047" s="3">
        <f>RSI!A1047</f>
        <v>0</v>
      </c>
      <c r="B1047" s="2">
        <f>RSI!B1047</f>
        <v>0</v>
      </c>
      <c r="C1047" s="2">
        <f>RSI!I1047</f>
        <v>100</v>
      </c>
      <c r="D1047" s="2">
        <f>MACD!E1047</f>
        <v>0</v>
      </c>
      <c r="E1047" s="2">
        <f>MACD!F1047</f>
        <v>0</v>
      </c>
      <c r="F1047" s="2">
        <f>'Moving Avg'!D1047</f>
        <v>0</v>
      </c>
      <c r="G1047" s="2">
        <f>'Moving Avg'!F1047</f>
        <v>0</v>
      </c>
      <c r="H1047" s="2">
        <f>'Moving Avg'!G1047</f>
        <v>0</v>
      </c>
      <c r="I1047" s="2">
        <f>'Moving Avg'!H1047</f>
        <v>0</v>
      </c>
      <c r="J1047" s="5" t="str">
        <f>OBV!F1047</f>
        <v>NEUTRAL</v>
      </c>
      <c r="K1047" s="5" t="e">
        <f>OBV!G1047</f>
        <v>#DIV/0!</v>
      </c>
      <c r="L1047" s="5" t="str">
        <f>OBV!H1047</f>
        <v>NEUTRAL</v>
      </c>
    </row>
    <row r="1048" spans="1:12" ht="13.5" x14ac:dyDescent="0.25">
      <c r="A1048" s="3">
        <f>RSI!A1048</f>
        <v>0</v>
      </c>
      <c r="B1048" s="2">
        <f>RSI!B1048</f>
        <v>0</v>
      </c>
      <c r="C1048" s="2">
        <f>RSI!I1048</f>
        <v>100</v>
      </c>
      <c r="D1048" s="2">
        <f>MACD!E1048</f>
        <v>0</v>
      </c>
      <c r="E1048" s="2">
        <f>MACD!F1048</f>
        <v>0</v>
      </c>
      <c r="F1048" s="2">
        <f>'Moving Avg'!D1048</f>
        <v>0</v>
      </c>
      <c r="G1048" s="2">
        <f>'Moving Avg'!F1048</f>
        <v>0</v>
      </c>
      <c r="H1048" s="2">
        <f>'Moving Avg'!G1048</f>
        <v>0</v>
      </c>
      <c r="I1048" s="2">
        <f>'Moving Avg'!H1048</f>
        <v>0</v>
      </c>
      <c r="J1048" s="5" t="str">
        <f>OBV!F1048</f>
        <v>NEUTRAL</v>
      </c>
      <c r="K1048" s="5" t="e">
        <f>OBV!G1048</f>
        <v>#DIV/0!</v>
      </c>
      <c r="L1048" s="5" t="str">
        <f>OBV!H1048</f>
        <v>NEUTRAL</v>
      </c>
    </row>
    <row r="1049" spans="1:12" ht="13.5" x14ac:dyDescent="0.25">
      <c r="A1049" s="3">
        <f>RSI!A1049</f>
        <v>0</v>
      </c>
      <c r="B1049" s="2">
        <f>RSI!B1049</f>
        <v>0</v>
      </c>
      <c r="C1049" s="2">
        <f>RSI!I1049</f>
        <v>100</v>
      </c>
      <c r="D1049" s="2">
        <f>MACD!E1049</f>
        <v>0</v>
      </c>
      <c r="E1049" s="2">
        <f>MACD!F1049</f>
        <v>0</v>
      </c>
      <c r="F1049" s="2">
        <f>'Moving Avg'!D1049</f>
        <v>0</v>
      </c>
      <c r="G1049" s="2">
        <f>'Moving Avg'!F1049</f>
        <v>0</v>
      </c>
      <c r="H1049" s="2">
        <f>'Moving Avg'!G1049</f>
        <v>0</v>
      </c>
      <c r="I1049" s="2">
        <f>'Moving Avg'!H1049</f>
        <v>0</v>
      </c>
      <c r="J1049" s="5" t="str">
        <f>OBV!F1049</f>
        <v>NEUTRAL</v>
      </c>
      <c r="K1049" s="5" t="e">
        <f>OBV!G1049</f>
        <v>#DIV/0!</v>
      </c>
      <c r="L1049" s="5" t="str">
        <f>OBV!H1049</f>
        <v>NEUTRAL</v>
      </c>
    </row>
    <row r="1050" spans="1:12" ht="13.5" x14ac:dyDescent="0.25">
      <c r="A1050" s="3">
        <f>RSI!A1050</f>
        <v>0</v>
      </c>
      <c r="B1050" s="2">
        <f>RSI!B1050</f>
        <v>0</v>
      </c>
      <c r="C1050" s="2">
        <f>RSI!I1050</f>
        <v>100</v>
      </c>
      <c r="D1050" s="2">
        <f>MACD!E1050</f>
        <v>0</v>
      </c>
      <c r="E1050" s="2">
        <f>MACD!F1050</f>
        <v>0</v>
      </c>
      <c r="F1050" s="2">
        <f>'Moving Avg'!D1050</f>
        <v>0</v>
      </c>
      <c r="G1050" s="2">
        <f>'Moving Avg'!F1050</f>
        <v>0</v>
      </c>
      <c r="H1050" s="2">
        <f>'Moving Avg'!G1050</f>
        <v>0</v>
      </c>
      <c r="I1050" s="2">
        <f>'Moving Avg'!H1050</f>
        <v>0</v>
      </c>
      <c r="J1050" s="5" t="str">
        <f>OBV!F1050</f>
        <v>NEUTRAL</v>
      </c>
      <c r="K1050" s="5" t="e">
        <f>OBV!G1050</f>
        <v>#DIV/0!</v>
      </c>
      <c r="L1050" s="5" t="str">
        <f>OBV!H1050</f>
        <v>NEUTRAL</v>
      </c>
    </row>
    <row r="1051" spans="1:12" ht="13.5" x14ac:dyDescent="0.25">
      <c r="A1051" s="3">
        <f>RSI!A1051</f>
        <v>0</v>
      </c>
      <c r="B1051" s="2">
        <f>RSI!B1051</f>
        <v>0</v>
      </c>
      <c r="C1051" s="2">
        <f>RSI!I1051</f>
        <v>100</v>
      </c>
      <c r="D1051" s="2">
        <f>MACD!E1051</f>
        <v>0</v>
      </c>
      <c r="E1051" s="2">
        <f>MACD!F1051</f>
        <v>0</v>
      </c>
      <c r="F1051" s="2">
        <f>'Moving Avg'!D1051</f>
        <v>0</v>
      </c>
      <c r="G1051" s="2">
        <f>'Moving Avg'!F1051</f>
        <v>0</v>
      </c>
      <c r="H1051" s="2">
        <f>'Moving Avg'!G1051</f>
        <v>0</v>
      </c>
      <c r="I1051" s="2">
        <f>'Moving Avg'!H1051</f>
        <v>0</v>
      </c>
      <c r="J1051" s="5" t="str">
        <f>OBV!F1051</f>
        <v>NEUTRAL</v>
      </c>
      <c r="K1051" s="5" t="e">
        <f>OBV!G1051</f>
        <v>#DIV/0!</v>
      </c>
      <c r="L1051" s="5" t="str">
        <f>OBV!H1051</f>
        <v>NEUTRAL</v>
      </c>
    </row>
    <row r="1052" spans="1:12" ht="13.5" x14ac:dyDescent="0.25">
      <c r="A1052" s="3">
        <f>RSI!A1052</f>
        <v>0</v>
      </c>
      <c r="B1052" s="2">
        <f>RSI!B1052</f>
        <v>0</v>
      </c>
      <c r="C1052" s="2">
        <f>RSI!I1052</f>
        <v>100</v>
      </c>
      <c r="D1052" s="2">
        <f>MACD!E1052</f>
        <v>0</v>
      </c>
      <c r="E1052" s="2">
        <f>MACD!F1052</f>
        <v>0</v>
      </c>
      <c r="F1052" s="2">
        <f>'Moving Avg'!D1052</f>
        <v>0</v>
      </c>
      <c r="G1052" s="2">
        <f>'Moving Avg'!F1052</f>
        <v>0</v>
      </c>
      <c r="H1052" s="2">
        <f>'Moving Avg'!G1052</f>
        <v>0</v>
      </c>
      <c r="I1052" s="2">
        <f>'Moving Avg'!H1052</f>
        <v>0</v>
      </c>
      <c r="J1052" s="5" t="str">
        <f>OBV!F1052</f>
        <v>NEUTRAL</v>
      </c>
      <c r="K1052" s="5" t="e">
        <f>OBV!G1052</f>
        <v>#DIV/0!</v>
      </c>
      <c r="L1052" s="5" t="str">
        <f>OBV!H1052</f>
        <v>NEUTRAL</v>
      </c>
    </row>
    <row r="1053" spans="1:12" ht="13.5" x14ac:dyDescent="0.25">
      <c r="A1053" s="3">
        <f>RSI!A1053</f>
        <v>0</v>
      </c>
      <c r="B1053" s="2">
        <f>RSI!B1053</f>
        <v>0</v>
      </c>
      <c r="C1053" s="2">
        <f>RSI!I1053</f>
        <v>100</v>
      </c>
      <c r="D1053" s="2">
        <f>MACD!E1053</f>
        <v>0</v>
      </c>
      <c r="E1053" s="2">
        <f>MACD!F1053</f>
        <v>0</v>
      </c>
      <c r="F1053" s="2">
        <f>'Moving Avg'!D1053</f>
        <v>0</v>
      </c>
      <c r="G1053" s="2">
        <f>'Moving Avg'!F1053</f>
        <v>0</v>
      </c>
      <c r="H1053" s="2">
        <f>'Moving Avg'!G1053</f>
        <v>0</v>
      </c>
      <c r="I1053" s="2">
        <f>'Moving Avg'!H1053</f>
        <v>0</v>
      </c>
      <c r="J1053" s="5" t="str">
        <f>OBV!F1053</f>
        <v>NEUTRAL</v>
      </c>
      <c r="K1053" s="5" t="e">
        <f>OBV!G1053</f>
        <v>#DIV/0!</v>
      </c>
      <c r="L1053" s="5" t="str">
        <f>OBV!H1053</f>
        <v>NEUTRAL</v>
      </c>
    </row>
    <row r="1054" spans="1:12" ht="13.5" x14ac:dyDescent="0.25">
      <c r="A1054" s="3">
        <f>RSI!A1054</f>
        <v>0</v>
      </c>
      <c r="B1054" s="2">
        <f>RSI!B1054</f>
        <v>0</v>
      </c>
      <c r="C1054" s="2">
        <f>RSI!I1054</f>
        <v>100</v>
      </c>
      <c r="D1054" s="2">
        <f>MACD!E1054</f>
        <v>0</v>
      </c>
      <c r="E1054" s="2">
        <f>MACD!F1054</f>
        <v>0</v>
      </c>
      <c r="F1054" s="2">
        <f>'Moving Avg'!D1054</f>
        <v>0</v>
      </c>
      <c r="G1054" s="2">
        <f>'Moving Avg'!F1054</f>
        <v>0</v>
      </c>
      <c r="H1054" s="2">
        <f>'Moving Avg'!G1054</f>
        <v>0</v>
      </c>
      <c r="I1054" s="2">
        <f>'Moving Avg'!H1054</f>
        <v>0</v>
      </c>
      <c r="J1054" s="5" t="str">
        <f>OBV!F1054</f>
        <v>NEUTRAL</v>
      </c>
      <c r="K1054" s="5" t="e">
        <f>OBV!G1054</f>
        <v>#DIV/0!</v>
      </c>
      <c r="L1054" s="5" t="str">
        <f>OBV!H1054</f>
        <v>NEUTRAL</v>
      </c>
    </row>
    <row r="1055" spans="1:12" ht="13.5" x14ac:dyDescent="0.25">
      <c r="A1055" s="3">
        <f>RSI!A1055</f>
        <v>0</v>
      </c>
      <c r="B1055" s="2">
        <f>RSI!B1055</f>
        <v>0</v>
      </c>
      <c r="C1055" s="2">
        <f>RSI!I1055</f>
        <v>100</v>
      </c>
      <c r="D1055" s="2">
        <f>MACD!E1055</f>
        <v>0</v>
      </c>
      <c r="E1055" s="2">
        <f>MACD!F1055</f>
        <v>0</v>
      </c>
      <c r="F1055" s="2">
        <f>'Moving Avg'!D1055</f>
        <v>0</v>
      </c>
      <c r="G1055" s="2">
        <f>'Moving Avg'!F1055</f>
        <v>0</v>
      </c>
      <c r="H1055" s="2">
        <f>'Moving Avg'!G1055</f>
        <v>0</v>
      </c>
      <c r="I1055" s="2">
        <f>'Moving Avg'!H1055</f>
        <v>0</v>
      </c>
      <c r="J1055" s="5" t="str">
        <f>OBV!F1055</f>
        <v>NEUTRAL</v>
      </c>
      <c r="K1055" s="5" t="e">
        <f>OBV!G1055</f>
        <v>#DIV/0!</v>
      </c>
      <c r="L1055" s="5" t="str">
        <f>OBV!H1055</f>
        <v>NEUTRAL</v>
      </c>
    </row>
    <row r="1056" spans="1:12" ht="13.5" x14ac:dyDescent="0.25">
      <c r="A1056" s="3">
        <f>RSI!A1056</f>
        <v>0</v>
      </c>
      <c r="B1056" s="2">
        <f>RSI!B1056</f>
        <v>0</v>
      </c>
      <c r="C1056" s="2">
        <f>RSI!I1056</f>
        <v>100</v>
      </c>
      <c r="D1056" s="2">
        <f>MACD!E1056</f>
        <v>0</v>
      </c>
      <c r="E1056" s="2">
        <f>MACD!F1056</f>
        <v>0</v>
      </c>
      <c r="F1056" s="2">
        <f>'Moving Avg'!D1056</f>
        <v>0</v>
      </c>
      <c r="G1056" s="2">
        <f>'Moving Avg'!F1056</f>
        <v>0</v>
      </c>
      <c r="H1056" s="2">
        <f>'Moving Avg'!G1056</f>
        <v>0</v>
      </c>
      <c r="I1056" s="2">
        <f>'Moving Avg'!H1056</f>
        <v>0</v>
      </c>
      <c r="J1056" s="5" t="str">
        <f>OBV!F1056</f>
        <v>NEUTRAL</v>
      </c>
      <c r="K1056" s="5" t="e">
        <f>OBV!G1056</f>
        <v>#DIV/0!</v>
      </c>
      <c r="L1056" s="5" t="str">
        <f>OBV!H1056</f>
        <v>NEUTRAL</v>
      </c>
    </row>
    <row r="1057" spans="1:12" ht="13.5" x14ac:dyDescent="0.25">
      <c r="A1057" s="3">
        <f>RSI!A1057</f>
        <v>0</v>
      </c>
      <c r="B1057" s="2">
        <f>RSI!B1057</f>
        <v>0</v>
      </c>
      <c r="C1057" s="2">
        <f>RSI!I1057</f>
        <v>100</v>
      </c>
      <c r="D1057" s="2">
        <f>MACD!E1057</f>
        <v>0</v>
      </c>
      <c r="E1057" s="2">
        <f>MACD!F1057</f>
        <v>0</v>
      </c>
      <c r="F1057" s="2">
        <f>'Moving Avg'!D1057</f>
        <v>0</v>
      </c>
      <c r="G1057" s="2">
        <f>'Moving Avg'!F1057</f>
        <v>0</v>
      </c>
      <c r="H1057" s="2">
        <f>'Moving Avg'!G1057</f>
        <v>0</v>
      </c>
      <c r="I1057" s="2">
        <f>'Moving Avg'!H1057</f>
        <v>0</v>
      </c>
      <c r="J1057" s="5" t="str">
        <f>OBV!F1057</f>
        <v>NEUTRAL</v>
      </c>
      <c r="K1057" s="5" t="e">
        <f>OBV!G1057</f>
        <v>#DIV/0!</v>
      </c>
      <c r="L1057" s="5" t="str">
        <f>OBV!H1057</f>
        <v>NEUTRAL</v>
      </c>
    </row>
    <row r="1058" spans="1:12" ht="13.5" x14ac:dyDescent="0.25">
      <c r="A1058" s="3">
        <f>RSI!A1058</f>
        <v>0</v>
      </c>
      <c r="B1058" s="2">
        <f>RSI!B1058</f>
        <v>0</v>
      </c>
      <c r="C1058" s="2">
        <f>RSI!I1058</f>
        <v>100</v>
      </c>
      <c r="D1058" s="2">
        <f>MACD!E1058</f>
        <v>0</v>
      </c>
      <c r="E1058" s="2">
        <f>MACD!F1058</f>
        <v>0</v>
      </c>
      <c r="F1058" s="2">
        <f>'Moving Avg'!D1058</f>
        <v>0</v>
      </c>
      <c r="G1058" s="2">
        <f>'Moving Avg'!F1058</f>
        <v>0</v>
      </c>
      <c r="H1058" s="2">
        <f>'Moving Avg'!G1058</f>
        <v>0</v>
      </c>
      <c r="I1058" s="2">
        <f>'Moving Avg'!H1058</f>
        <v>0</v>
      </c>
      <c r="J1058" s="5" t="str">
        <f>OBV!F1058</f>
        <v>NEUTRAL</v>
      </c>
      <c r="K1058" s="5" t="e">
        <f>OBV!G1058</f>
        <v>#DIV/0!</v>
      </c>
      <c r="L1058" s="5" t="str">
        <f>OBV!H1058</f>
        <v>NEUTRAL</v>
      </c>
    </row>
    <row r="1059" spans="1:12" ht="13.5" x14ac:dyDescent="0.25">
      <c r="A1059" s="3">
        <f>RSI!A1059</f>
        <v>0</v>
      </c>
      <c r="B1059" s="2">
        <f>RSI!B1059</f>
        <v>0</v>
      </c>
      <c r="C1059" s="2">
        <f>RSI!I1059</f>
        <v>100</v>
      </c>
      <c r="D1059" s="2">
        <f>MACD!E1059</f>
        <v>0</v>
      </c>
      <c r="E1059" s="2">
        <f>MACD!F1059</f>
        <v>0</v>
      </c>
      <c r="F1059" s="2">
        <f>'Moving Avg'!D1059</f>
        <v>0</v>
      </c>
      <c r="G1059" s="2">
        <f>'Moving Avg'!F1059</f>
        <v>0</v>
      </c>
      <c r="H1059" s="2">
        <f>'Moving Avg'!G1059</f>
        <v>0</v>
      </c>
      <c r="I1059" s="2">
        <f>'Moving Avg'!H1059</f>
        <v>0</v>
      </c>
      <c r="J1059" s="5" t="str">
        <f>OBV!F1059</f>
        <v>NEUTRAL</v>
      </c>
      <c r="K1059" s="5" t="e">
        <f>OBV!G1059</f>
        <v>#DIV/0!</v>
      </c>
      <c r="L1059" s="5" t="str">
        <f>OBV!H1059</f>
        <v>NEUTRAL</v>
      </c>
    </row>
    <row r="1060" spans="1:12" ht="13.5" x14ac:dyDescent="0.25">
      <c r="A1060" s="3">
        <f>RSI!A1060</f>
        <v>0</v>
      </c>
      <c r="B1060" s="2">
        <f>RSI!B1060</f>
        <v>0</v>
      </c>
      <c r="C1060" s="2">
        <f>RSI!I1060</f>
        <v>100</v>
      </c>
      <c r="D1060" s="2">
        <f>MACD!E1060</f>
        <v>0</v>
      </c>
      <c r="E1060" s="2">
        <f>MACD!F1060</f>
        <v>0</v>
      </c>
      <c r="F1060" s="2">
        <f>'Moving Avg'!D1060</f>
        <v>0</v>
      </c>
      <c r="G1060" s="2">
        <f>'Moving Avg'!F1060</f>
        <v>0</v>
      </c>
      <c r="H1060" s="2">
        <f>'Moving Avg'!G1060</f>
        <v>0</v>
      </c>
      <c r="I1060" s="2">
        <f>'Moving Avg'!H1060</f>
        <v>0</v>
      </c>
      <c r="J1060" s="5" t="str">
        <f>OBV!F1060</f>
        <v>NEUTRAL</v>
      </c>
      <c r="K1060" s="5" t="e">
        <f>OBV!G1060</f>
        <v>#DIV/0!</v>
      </c>
      <c r="L1060" s="5" t="str">
        <f>OBV!H1060</f>
        <v>NEUTRAL</v>
      </c>
    </row>
    <row r="1061" spans="1:12" ht="13.5" x14ac:dyDescent="0.25">
      <c r="A1061" s="3">
        <f>RSI!A1061</f>
        <v>0</v>
      </c>
      <c r="B1061" s="2">
        <f>RSI!B1061</f>
        <v>0</v>
      </c>
      <c r="C1061" s="2">
        <f>RSI!I1061</f>
        <v>100</v>
      </c>
      <c r="D1061" s="2">
        <f>MACD!E1061</f>
        <v>0</v>
      </c>
      <c r="E1061" s="2">
        <f>MACD!F1061</f>
        <v>0</v>
      </c>
      <c r="F1061" s="2">
        <f>'Moving Avg'!D1061</f>
        <v>0</v>
      </c>
      <c r="G1061" s="2">
        <f>'Moving Avg'!F1061</f>
        <v>0</v>
      </c>
      <c r="H1061" s="2">
        <f>'Moving Avg'!G1061</f>
        <v>0</v>
      </c>
      <c r="I1061" s="2">
        <f>'Moving Avg'!H1061</f>
        <v>0</v>
      </c>
      <c r="J1061" s="5" t="str">
        <f>OBV!F1061</f>
        <v>NEUTRAL</v>
      </c>
      <c r="K1061" s="5" t="e">
        <f>OBV!G1061</f>
        <v>#DIV/0!</v>
      </c>
      <c r="L1061" s="5" t="str">
        <f>OBV!H1061</f>
        <v>NEUTRAL</v>
      </c>
    </row>
    <row r="1062" spans="1:12" ht="13.5" x14ac:dyDescent="0.25">
      <c r="A1062" s="3">
        <f>RSI!A1062</f>
        <v>0</v>
      </c>
      <c r="B1062" s="2">
        <f>RSI!B1062</f>
        <v>0</v>
      </c>
      <c r="C1062" s="2">
        <f>RSI!I1062</f>
        <v>100</v>
      </c>
      <c r="D1062" s="2">
        <f>MACD!E1062</f>
        <v>0</v>
      </c>
      <c r="E1062" s="2">
        <f>MACD!F1062</f>
        <v>0</v>
      </c>
      <c r="F1062" s="2">
        <f>'Moving Avg'!D1062</f>
        <v>0</v>
      </c>
      <c r="G1062" s="2">
        <f>'Moving Avg'!F1062</f>
        <v>0</v>
      </c>
      <c r="H1062" s="2">
        <f>'Moving Avg'!G1062</f>
        <v>0</v>
      </c>
      <c r="I1062" s="2">
        <f>'Moving Avg'!H1062</f>
        <v>0</v>
      </c>
      <c r="J1062" s="5" t="str">
        <f>OBV!F1062</f>
        <v>NEUTRAL</v>
      </c>
      <c r="K1062" s="5" t="e">
        <f>OBV!G1062</f>
        <v>#DIV/0!</v>
      </c>
      <c r="L1062" s="5" t="str">
        <f>OBV!H1062</f>
        <v>NEUTRAL</v>
      </c>
    </row>
    <row r="1063" spans="1:12" ht="13.5" x14ac:dyDescent="0.25">
      <c r="A1063" s="3">
        <f>RSI!A1063</f>
        <v>0</v>
      </c>
      <c r="B1063" s="2">
        <f>RSI!B1063</f>
        <v>0</v>
      </c>
      <c r="C1063" s="2">
        <f>RSI!I1063</f>
        <v>100</v>
      </c>
      <c r="D1063" s="2">
        <f>MACD!E1063</f>
        <v>0</v>
      </c>
      <c r="E1063" s="2">
        <f>MACD!F1063</f>
        <v>0</v>
      </c>
      <c r="F1063" s="2">
        <f>'Moving Avg'!D1063</f>
        <v>0</v>
      </c>
      <c r="G1063" s="2">
        <f>'Moving Avg'!F1063</f>
        <v>0</v>
      </c>
      <c r="H1063" s="2">
        <f>'Moving Avg'!G1063</f>
        <v>0</v>
      </c>
      <c r="I1063" s="2">
        <f>'Moving Avg'!H1063</f>
        <v>0</v>
      </c>
      <c r="J1063" s="5" t="str">
        <f>OBV!F1063</f>
        <v>NEUTRAL</v>
      </c>
      <c r="K1063" s="5" t="e">
        <f>OBV!G1063</f>
        <v>#DIV/0!</v>
      </c>
      <c r="L1063" s="5" t="str">
        <f>OBV!H1063</f>
        <v>NEUTRAL</v>
      </c>
    </row>
    <row r="1064" spans="1:12" ht="13.5" x14ac:dyDescent="0.25">
      <c r="A1064" s="3">
        <f>RSI!A1064</f>
        <v>0</v>
      </c>
      <c r="B1064" s="2">
        <f>RSI!B1064</f>
        <v>0</v>
      </c>
      <c r="C1064" s="2">
        <f>RSI!I1064</f>
        <v>100</v>
      </c>
      <c r="D1064" s="2">
        <f>MACD!E1064</f>
        <v>0</v>
      </c>
      <c r="E1064" s="2">
        <f>MACD!F1064</f>
        <v>0</v>
      </c>
      <c r="F1064" s="2">
        <f>'Moving Avg'!D1064</f>
        <v>0</v>
      </c>
      <c r="G1064" s="2">
        <f>'Moving Avg'!F1064</f>
        <v>0</v>
      </c>
      <c r="H1064" s="2">
        <f>'Moving Avg'!G1064</f>
        <v>0</v>
      </c>
      <c r="I1064" s="2">
        <f>'Moving Avg'!H1064</f>
        <v>0</v>
      </c>
      <c r="J1064" s="5" t="str">
        <f>OBV!F1064</f>
        <v>NEUTRAL</v>
      </c>
      <c r="K1064" s="5" t="e">
        <f>OBV!G1064</f>
        <v>#DIV/0!</v>
      </c>
      <c r="L1064" s="5" t="str">
        <f>OBV!H1064</f>
        <v>NEUTRAL</v>
      </c>
    </row>
    <row r="1065" spans="1:12" ht="13.5" x14ac:dyDescent="0.25">
      <c r="A1065" s="3">
        <f>RSI!A1065</f>
        <v>0</v>
      </c>
      <c r="B1065" s="2">
        <f>RSI!B1065</f>
        <v>0</v>
      </c>
      <c r="C1065" s="2">
        <f>RSI!I1065</f>
        <v>100</v>
      </c>
      <c r="D1065" s="2">
        <f>MACD!E1065</f>
        <v>0</v>
      </c>
      <c r="E1065" s="2">
        <f>MACD!F1065</f>
        <v>0</v>
      </c>
      <c r="F1065" s="2">
        <f>'Moving Avg'!D1065</f>
        <v>0</v>
      </c>
      <c r="G1065" s="2">
        <f>'Moving Avg'!F1065</f>
        <v>0</v>
      </c>
      <c r="H1065" s="2">
        <f>'Moving Avg'!G1065</f>
        <v>0</v>
      </c>
      <c r="I1065" s="2">
        <f>'Moving Avg'!H1065</f>
        <v>0</v>
      </c>
      <c r="J1065" s="5" t="str">
        <f>OBV!F1065</f>
        <v>NEUTRAL</v>
      </c>
      <c r="K1065" s="5" t="e">
        <f>OBV!G1065</f>
        <v>#DIV/0!</v>
      </c>
      <c r="L1065" s="5" t="str">
        <f>OBV!H1065</f>
        <v>NEUTRAL</v>
      </c>
    </row>
    <row r="1066" spans="1:12" ht="13.5" x14ac:dyDescent="0.25">
      <c r="A1066" s="3">
        <f>RSI!A1066</f>
        <v>0</v>
      </c>
      <c r="B1066" s="2">
        <f>RSI!B1066</f>
        <v>0</v>
      </c>
      <c r="C1066" s="2">
        <f>RSI!I1066</f>
        <v>100</v>
      </c>
      <c r="D1066" s="2">
        <f>MACD!E1066</f>
        <v>0</v>
      </c>
      <c r="E1066" s="2">
        <f>MACD!F1066</f>
        <v>0</v>
      </c>
      <c r="F1066" s="2">
        <f>'Moving Avg'!D1066</f>
        <v>0</v>
      </c>
      <c r="G1066" s="2">
        <f>'Moving Avg'!F1066</f>
        <v>0</v>
      </c>
      <c r="H1066" s="2">
        <f>'Moving Avg'!G1066</f>
        <v>0</v>
      </c>
      <c r="I1066" s="2">
        <f>'Moving Avg'!H1066</f>
        <v>0</v>
      </c>
      <c r="J1066" s="5" t="str">
        <f>OBV!F1066</f>
        <v>NEUTRAL</v>
      </c>
      <c r="K1066" s="5" t="e">
        <f>OBV!G1066</f>
        <v>#DIV/0!</v>
      </c>
      <c r="L1066" s="5" t="str">
        <f>OBV!H1066</f>
        <v>NEUTRAL</v>
      </c>
    </row>
    <row r="1067" spans="1:12" ht="13.5" x14ac:dyDescent="0.25">
      <c r="A1067" s="3">
        <f>RSI!A1067</f>
        <v>0</v>
      </c>
      <c r="B1067" s="2">
        <f>RSI!B1067</f>
        <v>0</v>
      </c>
      <c r="C1067" s="2">
        <f>RSI!I1067</f>
        <v>100</v>
      </c>
      <c r="D1067" s="2">
        <f>MACD!E1067</f>
        <v>0</v>
      </c>
      <c r="E1067" s="2">
        <f>MACD!F1067</f>
        <v>0</v>
      </c>
      <c r="F1067" s="2">
        <f>'Moving Avg'!D1067</f>
        <v>0</v>
      </c>
      <c r="G1067" s="2">
        <f>'Moving Avg'!F1067</f>
        <v>0</v>
      </c>
      <c r="H1067" s="2">
        <f>'Moving Avg'!G1067</f>
        <v>0</v>
      </c>
      <c r="I1067" s="2">
        <f>'Moving Avg'!H1067</f>
        <v>0</v>
      </c>
      <c r="J1067" s="5" t="str">
        <f>OBV!F1067</f>
        <v>NEUTRAL</v>
      </c>
      <c r="K1067" s="5" t="e">
        <f>OBV!G1067</f>
        <v>#DIV/0!</v>
      </c>
      <c r="L1067" s="5" t="str">
        <f>OBV!H1067</f>
        <v>NEUTRAL</v>
      </c>
    </row>
    <row r="1068" spans="1:12" ht="13.5" x14ac:dyDescent="0.25">
      <c r="A1068" s="3">
        <f>RSI!A1068</f>
        <v>0</v>
      </c>
      <c r="B1068" s="2">
        <f>RSI!B1068</f>
        <v>0</v>
      </c>
      <c r="C1068" s="2">
        <f>RSI!I1068</f>
        <v>100</v>
      </c>
      <c r="D1068" s="2">
        <f>MACD!E1068</f>
        <v>0</v>
      </c>
      <c r="E1068" s="2">
        <f>MACD!F1068</f>
        <v>0</v>
      </c>
      <c r="F1068" s="2">
        <f>'Moving Avg'!D1068</f>
        <v>0</v>
      </c>
      <c r="G1068" s="2">
        <f>'Moving Avg'!F1068</f>
        <v>0</v>
      </c>
      <c r="H1068" s="2">
        <f>'Moving Avg'!G1068</f>
        <v>0</v>
      </c>
      <c r="I1068" s="2">
        <f>'Moving Avg'!H1068</f>
        <v>0</v>
      </c>
      <c r="J1068" s="5" t="str">
        <f>OBV!F1068</f>
        <v>NEUTRAL</v>
      </c>
      <c r="K1068" s="5" t="e">
        <f>OBV!G1068</f>
        <v>#DIV/0!</v>
      </c>
      <c r="L1068" s="5" t="str">
        <f>OBV!H1068</f>
        <v>NEUTRAL</v>
      </c>
    </row>
    <row r="1069" spans="1:12" ht="13.5" x14ac:dyDescent="0.25">
      <c r="A1069" s="3">
        <f>RSI!A1069</f>
        <v>0</v>
      </c>
      <c r="B1069" s="2">
        <f>RSI!B1069</f>
        <v>0</v>
      </c>
      <c r="C1069" s="2">
        <f>RSI!I1069</f>
        <v>100</v>
      </c>
      <c r="D1069" s="2">
        <f>MACD!E1069</f>
        <v>0</v>
      </c>
      <c r="E1069" s="2">
        <f>MACD!F1069</f>
        <v>0</v>
      </c>
      <c r="F1069" s="2">
        <f>'Moving Avg'!D1069</f>
        <v>0</v>
      </c>
      <c r="G1069" s="2">
        <f>'Moving Avg'!F1069</f>
        <v>0</v>
      </c>
      <c r="H1069" s="2">
        <f>'Moving Avg'!G1069</f>
        <v>0</v>
      </c>
      <c r="I1069" s="2">
        <f>'Moving Avg'!H1069</f>
        <v>0</v>
      </c>
      <c r="J1069" s="5" t="str">
        <f>OBV!F1069</f>
        <v>NEUTRAL</v>
      </c>
      <c r="K1069" s="5" t="e">
        <f>OBV!G1069</f>
        <v>#DIV/0!</v>
      </c>
      <c r="L1069" s="5" t="str">
        <f>OBV!H1069</f>
        <v>NEUTRAL</v>
      </c>
    </row>
    <row r="1070" spans="1:12" ht="13.5" x14ac:dyDescent="0.25">
      <c r="A1070" s="3">
        <f>RSI!A1070</f>
        <v>0</v>
      </c>
      <c r="B1070" s="2">
        <f>RSI!B1070</f>
        <v>0</v>
      </c>
      <c r="C1070" s="2">
        <f>RSI!I1070</f>
        <v>100</v>
      </c>
      <c r="D1070" s="2">
        <f>MACD!E1070</f>
        <v>0</v>
      </c>
      <c r="E1070" s="2">
        <f>MACD!F1070</f>
        <v>0</v>
      </c>
      <c r="F1070" s="2">
        <f>'Moving Avg'!D1070</f>
        <v>0</v>
      </c>
      <c r="G1070" s="2">
        <f>'Moving Avg'!F1070</f>
        <v>0</v>
      </c>
      <c r="H1070" s="2">
        <f>'Moving Avg'!G1070</f>
        <v>0</v>
      </c>
      <c r="I1070" s="2">
        <f>'Moving Avg'!H1070</f>
        <v>0</v>
      </c>
      <c r="J1070" s="5" t="str">
        <f>OBV!F1070</f>
        <v>NEUTRAL</v>
      </c>
      <c r="K1070" s="5" t="e">
        <f>OBV!G1070</f>
        <v>#DIV/0!</v>
      </c>
      <c r="L1070" s="5" t="str">
        <f>OBV!H1070</f>
        <v>NEUTRAL</v>
      </c>
    </row>
    <row r="1071" spans="1:12" ht="13.5" x14ac:dyDescent="0.25">
      <c r="A1071" s="3">
        <f>RSI!A1071</f>
        <v>0</v>
      </c>
      <c r="B1071" s="2">
        <f>RSI!B1071</f>
        <v>0</v>
      </c>
      <c r="C1071" s="2">
        <f>RSI!I1071</f>
        <v>100</v>
      </c>
      <c r="D1071" s="2">
        <f>MACD!E1071</f>
        <v>0</v>
      </c>
      <c r="E1071" s="2">
        <f>MACD!F1071</f>
        <v>0</v>
      </c>
      <c r="F1071" s="2">
        <f>'Moving Avg'!D1071</f>
        <v>0</v>
      </c>
      <c r="G1071" s="2">
        <f>'Moving Avg'!F1071</f>
        <v>0</v>
      </c>
      <c r="H1071" s="2">
        <f>'Moving Avg'!G1071</f>
        <v>0</v>
      </c>
      <c r="I1071" s="2">
        <f>'Moving Avg'!H1071</f>
        <v>0</v>
      </c>
      <c r="J1071" s="5" t="str">
        <f>OBV!F1071</f>
        <v>NEUTRAL</v>
      </c>
      <c r="K1071" s="5" t="e">
        <f>OBV!G1071</f>
        <v>#DIV/0!</v>
      </c>
      <c r="L1071" s="5" t="str">
        <f>OBV!H1071</f>
        <v>NEUTRAL</v>
      </c>
    </row>
    <row r="1072" spans="1:12" ht="13.5" x14ac:dyDescent="0.25">
      <c r="A1072" s="3">
        <f>RSI!A1072</f>
        <v>0</v>
      </c>
      <c r="B1072" s="2">
        <f>RSI!B1072</f>
        <v>0</v>
      </c>
      <c r="C1072" s="2">
        <f>RSI!I1072</f>
        <v>100</v>
      </c>
      <c r="D1072" s="2">
        <f>MACD!E1072</f>
        <v>0</v>
      </c>
      <c r="E1072" s="2">
        <f>MACD!F1072</f>
        <v>0</v>
      </c>
      <c r="F1072" s="2">
        <f>'Moving Avg'!D1072</f>
        <v>0</v>
      </c>
      <c r="G1072" s="2">
        <f>'Moving Avg'!F1072</f>
        <v>0</v>
      </c>
      <c r="H1072" s="2">
        <f>'Moving Avg'!G1072</f>
        <v>0</v>
      </c>
      <c r="I1072" s="2">
        <f>'Moving Avg'!H1072</f>
        <v>0</v>
      </c>
      <c r="J1072" s="5" t="str">
        <f>OBV!F1072</f>
        <v>NEUTRAL</v>
      </c>
      <c r="K1072" s="5" t="e">
        <f>OBV!G1072</f>
        <v>#DIV/0!</v>
      </c>
      <c r="L1072" s="5" t="str">
        <f>OBV!H1072</f>
        <v>NEUTRAL</v>
      </c>
    </row>
    <row r="1073" spans="1:12" ht="13.5" x14ac:dyDescent="0.25">
      <c r="A1073" s="3">
        <f>RSI!A1073</f>
        <v>0</v>
      </c>
      <c r="B1073" s="2">
        <f>RSI!B1073</f>
        <v>0</v>
      </c>
      <c r="C1073" s="2">
        <f>RSI!I1073</f>
        <v>100</v>
      </c>
      <c r="D1073" s="2">
        <f>MACD!E1073</f>
        <v>0</v>
      </c>
      <c r="E1073" s="2">
        <f>MACD!F1073</f>
        <v>0</v>
      </c>
      <c r="F1073" s="2">
        <f>'Moving Avg'!D1073</f>
        <v>0</v>
      </c>
      <c r="G1073" s="2">
        <f>'Moving Avg'!F1073</f>
        <v>0</v>
      </c>
      <c r="H1073" s="2">
        <f>'Moving Avg'!G1073</f>
        <v>0</v>
      </c>
      <c r="I1073" s="2">
        <f>'Moving Avg'!H1073</f>
        <v>0</v>
      </c>
      <c r="J1073" s="5" t="str">
        <f>OBV!F1073</f>
        <v>NEUTRAL</v>
      </c>
      <c r="K1073" s="5" t="e">
        <f>OBV!G1073</f>
        <v>#DIV/0!</v>
      </c>
      <c r="L1073" s="5" t="str">
        <f>OBV!H1073</f>
        <v>NEUTRAL</v>
      </c>
    </row>
    <row r="1074" spans="1:12" ht="13.5" x14ac:dyDescent="0.25">
      <c r="A1074" s="3">
        <f>RSI!A1074</f>
        <v>0</v>
      </c>
      <c r="B1074" s="2">
        <f>RSI!B1074</f>
        <v>0</v>
      </c>
      <c r="C1074" s="2">
        <f>RSI!I1074</f>
        <v>100</v>
      </c>
      <c r="D1074" s="2">
        <f>MACD!E1074</f>
        <v>0</v>
      </c>
      <c r="E1074" s="2">
        <f>MACD!F1074</f>
        <v>0</v>
      </c>
      <c r="F1074" s="2">
        <f>'Moving Avg'!D1074</f>
        <v>0</v>
      </c>
      <c r="G1074" s="2">
        <f>'Moving Avg'!F1074</f>
        <v>0</v>
      </c>
      <c r="H1074" s="2">
        <f>'Moving Avg'!G1074</f>
        <v>0</v>
      </c>
      <c r="I1074" s="2">
        <f>'Moving Avg'!H1074</f>
        <v>0</v>
      </c>
      <c r="J1074" s="5" t="str">
        <f>OBV!F1074</f>
        <v>NEUTRAL</v>
      </c>
      <c r="K1074" s="5" t="e">
        <f>OBV!G1074</f>
        <v>#DIV/0!</v>
      </c>
      <c r="L1074" s="5" t="str">
        <f>OBV!H1074</f>
        <v>NEUTRAL</v>
      </c>
    </row>
    <row r="1075" spans="1:12" ht="13.5" x14ac:dyDescent="0.25">
      <c r="A1075" s="3">
        <f>RSI!A1075</f>
        <v>0</v>
      </c>
      <c r="B1075" s="2">
        <f>RSI!B1075</f>
        <v>0</v>
      </c>
      <c r="C1075" s="2">
        <f>RSI!I1075</f>
        <v>100</v>
      </c>
      <c r="D1075" s="2">
        <f>MACD!E1075</f>
        <v>0</v>
      </c>
      <c r="E1075" s="2">
        <f>MACD!F1075</f>
        <v>0</v>
      </c>
      <c r="F1075" s="2">
        <f>'Moving Avg'!D1075</f>
        <v>0</v>
      </c>
      <c r="G1075" s="2">
        <f>'Moving Avg'!F1075</f>
        <v>0</v>
      </c>
      <c r="H1075" s="2">
        <f>'Moving Avg'!G1075</f>
        <v>0</v>
      </c>
      <c r="I1075" s="2">
        <f>'Moving Avg'!H1075</f>
        <v>0</v>
      </c>
      <c r="J1075" s="5" t="str">
        <f>OBV!F1075</f>
        <v>NEUTRAL</v>
      </c>
      <c r="K1075" s="5" t="e">
        <f>OBV!G1075</f>
        <v>#DIV/0!</v>
      </c>
      <c r="L1075" s="5" t="str">
        <f>OBV!H1075</f>
        <v>NEUTRAL</v>
      </c>
    </row>
    <row r="1076" spans="1:12" ht="13.5" x14ac:dyDescent="0.25">
      <c r="A1076" s="3">
        <f>RSI!A1076</f>
        <v>0</v>
      </c>
      <c r="B1076" s="2">
        <f>RSI!B1076</f>
        <v>0</v>
      </c>
      <c r="C1076" s="2">
        <f>RSI!I1076</f>
        <v>100</v>
      </c>
      <c r="D1076" s="2">
        <f>MACD!E1076</f>
        <v>0</v>
      </c>
      <c r="E1076" s="2">
        <f>MACD!F1076</f>
        <v>0</v>
      </c>
      <c r="F1076" s="2">
        <f>'Moving Avg'!D1076</f>
        <v>0</v>
      </c>
      <c r="G1076" s="2">
        <f>'Moving Avg'!F1076</f>
        <v>0</v>
      </c>
      <c r="H1076" s="2">
        <f>'Moving Avg'!G1076</f>
        <v>0</v>
      </c>
      <c r="I1076" s="2">
        <f>'Moving Avg'!H1076</f>
        <v>0</v>
      </c>
      <c r="J1076" s="5" t="str">
        <f>OBV!F1076</f>
        <v>NEUTRAL</v>
      </c>
      <c r="K1076" s="5" t="e">
        <f>OBV!G1076</f>
        <v>#DIV/0!</v>
      </c>
      <c r="L1076" s="5" t="str">
        <f>OBV!H1076</f>
        <v>NEUTRAL</v>
      </c>
    </row>
    <row r="1077" spans="1:12" ht="13.5" x14ac:dyDescent="0.25">
      <c r="A1077" s="3">
        <f>RSI!A1077</f>
        <v>0</v>
      </c>
      <c r="B1077" s="2">
        <f>RSI!B1077</f>
        <v>0</v>
      </c>
      <c r="C1077" s="2">
        <f>RSI!I1077</f>
        <v>100</v>
      </c>
      <c r="D1077" s="2">
        <f>MACD!E1077</f>
        <v>0</v>
      </c>
      <c r="E1077" s="2">
        <f>MACD!F1077</f>
        <v>0</v>
      </c>
      <c r="F1077" s="2">
        <f>'Moving Avg'!D1077</f>
        <v>0</v>
      </c>
      <c r="G1077" s="2">
        <f>'Moving Avg'!F1077</f>
        <v>0</v>
      </c>
      <c r="H1077" s="2">
        <f>'Moving Avg'!G1077</f>
        <v>0</v>
      </c>
      <c r="I1077" s="2">
        <f>'Moving Avg'!H1077</f>
        <v>0</v>
      </c>
      <c r="J1077" s="5" t="str">
        <f>OBV!F1077</f>
        <v>NEUTRAL</v>
      </c>
      <c r="K1077" s="5" t="e">
        <f>OBV!G1077</f>
        <v>#DIV/0!</v>
      </c>
      <c r="L1077" s="5" t="str">
        <f>OBV!H1077</f>
        <v>NEUTRAL</v>
      </c>
    </row>
    <row r="1078" spans="1:12" ht="13.5" x14ac:dyDescent="0.25">
      <c r="A1078" s="3">
        <f>RSI!A1078</f>
        <v>0</v>
      </c>
      <c r="B1078" s="2">
        <f>RSI!B1078</f>
        <v>0</v>
      </c>
      <c r="C1078" s="2">
        <f>RSI!I1078</f>
        <v>100</v>
      </c>
      <c r="D1078" s="2">
        <f>MACD!E1078</f>
        <v>0</v>
      </c>
      <c r="E1078" s="2">
        <f>MACD!F1078</f>
        <v>0</v>
      </c>
      <c r="F1078" s="2">
        <f>'Moving Avg'!D1078</f>
        <v>0</v>
      </c>
      <c r="G1078" s="2">
        <f>'Moving Avg'!F1078</f>
        <v>0</v>
      </c>
      <c r="H1078" s="2">
        <f>'Moving Avg'!G1078</f>
        <v>0</v>
      </c>
      <c r="I1078" s="2">
        <f>'Moving Avg'!H1078</f>
        <v>0</v>
      </c>
      <c r="J1078" s="5" t="str">
        <f>OBV!F1078</f>
        <v>NEUTRAL</v>
      </c>
      <c r="K1078" s="5" t="e">
        <f>OBV!G1078</f>
        <v>#DIV/0!</v>
      </c>
      <c r="L1078" s="5" t="str">
        <f>OBV!H1078</f>
        <v>NEUTRAL</v>
      </c>
    </row>
    <row r="1079" spans="1:12" ht="13.5" x14ac:dyDescent="0.25">
      <c r="A1079" s="3">
        <f>RSI!A1079</f>
        <v>0</v>
      </c>
      <c r="B1079" s="2">
        <f>RSI!B1079</f>
        <v>0</v>
      </c>
      <c r="C1079" s="2">
        <f>RSI!I1079</f>
        <v>100</v>
      </c>
      <c r="D1079" s="2">
        <f>MACD!E1079</f>
        <v>0</v>
      </c>
      <c r="E1079" s="2">
        <f>MACD!F1079</f>
        <v>0</v>
      </c>
      <c r="F1079" s="2">
        <f>'Moving Avg'!D1079</f>
        <v>0</v>
      </c>
      <c r="G1079" s="2">
        <f>'Moving Avg'!F1079</f>
        <v>0</v>
      </c>
      <c r="H1079" s="2">
        <f>'Moving Avg'!G1079</f>
        <v>0</v>
      </c>
      <c r="I1079" s="2">
        <f>'Moving Avg'!H1079</f>
        <v>0</v>
      </c>
      <c r="J1079" s="5" t="str">
        <f>OBV!F1079</f>
        <v>NEUTRAL</v>
      </c>
      <c r="K1079" s="5" t="e">
        <f>OBV!G1079</f>
        <v>#DIV/0!</v>
      </c>
      <c r="L1079" s="5" t="str">
        <f>OBV!H1079</f>
        <v>NEUTRAL</v>
      </c>
    </row>
    <row r="1080" spans="1:12" ht="13.5" x14ac:dyDescent="0.25">
      <c r="A1080" s="3">
        <f>RSI!A1080</f>
        <v>0</v>
      </c>
      <c r="B1080" s="2">
        <f>RSI!B1080</f>
        <v>0</v>
      </c>
      <c r="C1080" s="2">
        <f>RSI!I1080</f>
        <v>100</v>
      </c>
      <c r="D1080" s="2">
        <f>MACD!E1080</f>
        <v>0</v>
      </c>
      <c r="E1080" s="2">
        <f>MACD!F1080</f>
        <v>0</v>
      </c>
      <c r="F1080" s="2">
        <f>'Moving Avg'!D1080</f>
        <v>0</v>
      </c>
      <c r="G1080" s="2">
        <f>'Moving Avg'!F1080</f>
        <v>0</v>
      </c>
      <c r="H1080" s="2">
        <f>'Moving Avg'!G1080</f>
        <v>0</v>
      </c>
      <c r="I1080" s="2">
        <f>'Moving Avg'!H1080</f>
        <v>0</v>
      </c>
      <c r="J1080" s="5" t="str">
        <f>OBV!F1080</f>
        <v>NEUTRAL</v>
      </c>
      <c r="K1080" s="5" t="e">
        <f>OBV!G1080</f>
        <v>#DIV/0!</v>
      </c>
      <c r="L1080" s="5" t="str">
        <f>OBV!H1080</f>
        <v>NEUTRAL</v>
      </c>
    </row>
    <row r="1081" spans="1:12" ht="13.5" x14ac:dyDescent="0.25">
      <c r="A1081" s="3">
        <f>RSI!A1081</f>
        <v>0</v>
      </c>
      <c r="B1081" s="2">
        <f>RSI!B1081</f>
        <v>0</v>
      </c>
      <c r="C1081" s="2">
        <f>RSI!I1081</f>
        <v>100</v>
      </c>
      <c r="D1081" s="2">
        <f>MACD!E1081</f>
        <v>0</v>
      </c>
      <c r="E1081" s="2">
        <f>MACD!F1081</f>
        <v>0</v>
      </c>
      <c r="F1081" s="2">
        <f>'Moving Avg'!D1081</f>
        <v>0</v>
      </c>
      <c r="G1081" s="2">
        <f>'Moving Avg'!F1081</f>
        <v>0</v>
      </c>
      <c r="H1081" s="2">
        <f>'Moving Avg'!G1081</f>
        <v>0</v>
      </c>
      <c r="I1081" s="2">
        <f>'Moving Avg'!H1081</f>
        <v>0</v>
      </c>
      <c r="J1081" s="5" t="str">
        <f>OBV!F1081</f>
        <v>NEUTRAL</v>
      </c>
      <c r="K1081" s="5" t="e">
        <f>OBV!G1081</f>
        <v>#DIV/0!</v>
      </c>
      <c r="L1081" s="5" t="str">
        <f>OBV!H1081</f>
        <v>NEUTRAL</v>
      </c>
    </row>
    <row r="1082" spans="1:12" ht="13.5" x14ac:dyDescent="0.25">
      <c r="A1082" s="3">
        <f>RSI!A1082</f>
        <v>0</v>
      </c>
      <c r="B1082" s="2">
        <f>RSI!B1082</f>
        <v>0</v>
      </c>
      <c r="C1082" s="2">
        <f>RSI!I1082</f>
        <v>100</v>
      </c>
      <c r="D1082" s="2">
        <f>MACD!E1082</f>
        <v>0</v>
      </c>
      <c r="E1082" s="2">
        <f>MACD!F1082</f>
        <v>0</v>
      </c>
      <c r="F1082" s="2">
        <f>'Moving Avg'!D1082</f>
        <v>0</v>
      </c>
      <c r="G1082" s="2">
        <f>'Moving Avg'!F1082</f>
        <v>0</v>
      </c>
      <c r="H1082" s="2">
        <f>'Moving Avg'!G1082</f>
        <v>0</v>
      </c>
      <c r="I1082" s="2">
        <f>'Moving Avg'!H1082</f>
        <v>0</v>
      </c>
      <c r="J1082" s="5" t="str">
        <f>OBV!F1082</f>
        <v>NEUTRAL</v>
      </c>
      <c r="K1082" s="5" t="e">
        <f>OBV!G1082</f>
        <v>#DIV/0!</v>
      </c>
      <c r="L1082" s="5" t="str">
        <f>OBV!H1082</f>
        <v>NEUTRAL</v>
      </c>
    </row>
    <row r="1083" spans="1:12" ht="13.5" x14ac:dyDescent="0.25">
      <c r="A1083" s="3">
        <f>RSI!A1083</f>
        <v>0</v>
      </c>
      <c r="B1083" s="2">
        <f>RSI!B1083</f>
        <v>0</v>
      </c>
      <c r="C1083" s="2">
        <f>RSI!I1083</f>
        <v>100</v>
      </c>
      <c r="D1083" s="2">
        <f>MACD!E1083</f>
        <v>0</v>
      </c>
      <c r="E1083" s="2">
        <f>MACD!F1083</f>
        <v>0</v>
      </c>
      <c r="F1083" s="2">
        <f>'Moving Avg'!D1083</f>
        <v>0</v>
      </c>
      <c r="G1083" s="2">
        <f>'Moving Avg'!F1083</f>
        <v>0</v>
      </c>
      <c r="H1083" s="2">
        <f>'Moving Avg'!G1083</f>
        <v>0</v>
      </c>
      <c r="I1083" s="2">
        <f>'Moving Avg'!H1083</f>
        <v>0</v>
      </c>
      <c r="J1083" s="5" t="str">
        <f>OBV!F1083</f>
        <v>NEUTRAL</v>
      </c>
      <c r="K1083" s="5" t="e">
        <f>OBV!G1083</f>
        <v>#DIV/0!</v>
      </c>
      <c r="L1083" s="5" t="str">
        <f>OBV!H1083</f>
        <v>NEUTRAL</v>
      </c>
    </row>
    <row r="1084" spans="1:12" ht="13.5" x14ac:dyDescent="0.25">
      <c r="A1084" s="3">
        <f>RSI!A1084</f>
        <v>0</v>
      </c>
      <c r="B1084" s="2">
        <f>RSI!B1084</f>
        <v>0</v>
      </c>
      <c r="C1084" s="2">
        <f>RSI!I1084</f>
        <v>100</v>
      </c>
      <c r="D1084" s="2">
        <f>MACD!E1084</f>
        <v>0</v>
      </c>
      <c r="E1084" s="2">
        <f>MACD!F1084</f>
        <v>0</v>
      </c>
      <c r="F1084" s="2">
        <f>'Moving Avg'!D1084</f>
        <v>0</v>
      </c>
      <c r="G1084" s="2">
        <f>'Moving Avg'!F1084</f>
        <v>0</v>
      </c>
      <c r="H1084" s="2">
        <f>'Moving Avg'!G1084</f>
        <v>0</v>
      </c>
      <c r="I1084" s="2">
        <f>'Moving Avg'!H1084</f>
        <v>0</v>
      </c>
      <c r="J1084" s="5" t="str">
        <f>OBV!F1084</f>
        <v>NEUTRAL</v>
      </c>
      <c r="K1084" s="5" t="e">
        <f>OBV!G1084</f>
        <v>#DIV/0!</v>
      </c>
      <c r="L1084" s="5" t="str">
        <f>OBV!H1084</f>
        <v>NEUTRAL</v>
      </c>
    </row>
    <row r="1085" spans="1:12" ht="13.5" x14ac:dyDescent="0.25">
      <c r="A1085" s="3">
        <f>RSI!A1085</f>
        <v>0</v>
      </c>
      <c r="B1085" s="2">
        <f>RSI!B1085</f>
        <v>0</v>
      </c>
      <c r="C1085" s="2">
        <f>RSI!I1085</f>
        <v>100</v>
      </c>
      <c r="D1085" s="2">
        <f>MACD!E1085</f>
        <v>0</v>
      </c>
      <c r="E1085" s="2">
        <f>MACD!F1085</f>
        <v>0</v>
      </c>
      <c r="F1085" s="2">
        <f>'Moving Avg'!D1085</f>
        <v>0</v>
      </c>
      <c r="G1085" s="2">
        <f>'Moving Avg'!F1085</f>
        <v>0</v>
      </c>
      <c r="H1085" s="2">
        <f>'Moving Avg'!G1085</f>
        <v>0</v>
      </c>
      <c r="I1085" s="2">
        <f>'Moving Avg'!H1085</f>
        <v>0</v>
      </c>
      <c r="J1085" s="5" t="str">
        <f>OBV!F1085</f>
        <v>NEUTRAL</v>
      </c>
      <c r="K1085" s="5" t="e">
        <f>OBV!G1085</f>
        <v>#DIV/0!</v>
      </c>
      <c r="L1085" s="5" t="str">
        <f>OBV!H1085</f>
        <v>NEUTRAL</v>
      </c>
    </row>
    <row r="1086" spans="1:12" ht="13.5" x14ac:dyDescent="0.25">
      <c r="A1086" s="3">
        <f>RSI!A1086</f>
        <v>0</v>
      </c>
      <c r="B1086" s="2">
        <f>RSI!B1086</f>
        <v>0</v>
      </c>
      <c r="C1086" s="2">
        <f>RSI!I1086</f>
        <v>100</v>
      </c>
      <c r="D1086" s="2">
        <f>MACD!E1086</f>
        <v>0</v>
      </c>
      <c r="E1086" s="2">
        <f>MACD!F1086</f>
        <v>0</v>
      </c>
      <c r="F1086" s="2">
        <f>'Moving Avg'!D1086</f>
        <v>0</v>
      </c>
      <c r="G1086" s="2">
        <f>'Moving Avg'!F1086</f>
        <v>0</v>
      </c>
      <c r="H1086" s="2">
        <f>'Moving Avg'!G1086</f>
        <v>0</v>
      </c>
      <c r="I1086" s="2">
        <f>'Moving Avg'!H1086</f>
        <v>0</v>
      </c>
      <c r="J1086" s="5" t="str">
        <f>OBV!F1086</f>
        <v>NEUTRAL</v>
      </c>
      <c r="K1086" s="5" t="e">
        <f>OBV!G1086</f>
        <v>#DIV/0!</v>
      </c>
      <c r="L1086" s="5" t="str">
        <f>OBV!H1086</f>
        <v>NEUTRAL</v>
      </c>
    </row>
    <row r="1087" spans="1:12" ht="13.5" x14ac:dyDescent="0.25">
      <c r="A1087" s="3">
        <f>RSI!A1087</f>
        <v>0</v>
      </c>
      <c r="B1087" s="2">
        <f>RSI!B1087</f>
        <v>0</v>
      </c>
      <c r="C1087" s="2">
        <f>RSI!I1087</f>
        <v>100</v>
      </c>
      <c r="D1087" s="2">
        <f>MACD!E1087</f>
        <v>0</v>
      </c>
      <c r="E1087" s="2">
        <f>MACD!F1087</f>
        <v>0</v>
      </c>
      <c r="F1087" s="2">
        <f>'Moving Avg'!D1087</f>
        <v>0</v>
      </c>
      <c r="G1087" s="2">
        <f>'Moving Avg'!F1087</f>
        <v>0</v>
      </c>
      <c r="H1087" s="2">
        <f>'Moving Avg'!G1087</f>
        <v>0</v>
      </c>
      <c r="I1087" s="2">
        <f>'Moving Avg'!H1087</f>
        <v>0</v>
      </c>
      <c r="J1087" s="5" t="str">
        <f>OBV!F1087</f>
        <v>NEUTRAL</v>
      </c>
      <c r="K1087" s="5" t="e">
        <f>OBV!G1087</f>
        <v>#DIV/0!</v>
      </c>
      <c r="L1087" s="5" t="str">
        <f>OBV!H1087</f>
        <v>NEUTRAL</v>
      </c>
    </row>
    <row r="1088" spans="1:12" ht="13.5" x14ac:dyDescent="0.25">
      <c r="A1088" s="3">
        <f>RSI!A1088</f>
        <v>0</v>
      </c>
      <c r="B1088" s="2">
        <f>RSI!B1088</f>
        <v>0</v>
      </c>
      <c r="C1088" s="2">
        <f>RSI!I1088</f>
        <v>100</v>
      </c>
      <c r="D1088" s="2">
        <f>MACD!E1088</f>
        <v>0</v>
      </c>
      <c r="E1088" s="2">
        <f>MACD!F1088</f>
        <v>0</v>
      </c>
      <c r="F1088" s="2">
        <f>'Moving Avg'!D1088</f>
        <v>0</v>
      </c>
      <c r="G1088" s="2">
        <f>'Moving Avg'!F1088</f>
        <v>0</v>
      </c>
      <c r="H1088" s="2">
        <f>'Moving Avg'!G1088</f>
        <v>0</v>
      </c>
      <c r="I1088" s="2">
        <f>'Moving Avg'!H1088</f>
        <v>0</v>
      </c>
      <c r="J1088" s="5" t="str">
        <f>OBV!F1088</f>
        <v>NEUTRAL</v>
      </c>
      <c r="K1088" s="5" t="e">
        <f>OBV!G1088</f>
        <v>#DIV/0!</v>
      </c>
      <c r="L1088" s="5" t="str">
        <f>OBV!H1088</f>
        <v>NEUTRAL</v>
      </c>
    </row>
    <row r="1089" spans="1:12" ht="13.5" x14ac:dyDescent="0.25">
      <c r="A1089" s="3">
        <f>RSI!A1089</f>
        <v>0</v>
      </c>
      <c r="B1089" s="2">
        <f>RSI!B1089</f>
        <v>0</v>
      </c>
      <c r="C1089" s="2">
        <f>RSI!I1089</f>
        <v>100</v>
      </c>
      <c r="D1089" s="2">
        <f>MACD!E1089</f>
        <v>0</v>
      </c>
      <c r="E1089" s="2">
        <f>MACD!F1089</f>
        <v>0</v>
      </c>
      <c r="F1089" s="2">
        <f>'Moving Avg'!D1089</f>
        <v>0</v>
      </c>
      <c r="G1089" s="2">
        <f>'Moving Avg'!F1089</f>
        <v>0</v>
      </c>
      <c r="H1089" s="2">
        <f>'Moving Avg'!G1089</f>
        <v>0</v>
      </c>
      <c r="I1089" s="2">
        <f>'Moving Avg'!H1089</f>
        <v>0</v>
      </c>
      <c r="J1089" s="5" t="str">
        <f>OBV!F1089</f>
        <v>NEUTRAL</v>
      </c>
      <c r="K1089" s="5" t="e">
        <f>OBV!G1089</f>
        <v>#DIV/0!</v>
      </c>
      <c r="L1089" s="5" t="str">
        <f>OBV!H1089</f>
        <v>NEUTRAL</v>
      </c>
    </row>
    <row r="1090" spans="1:12" ht="13.5" x14ac:dyDescent="0.25">
      <c r="A1090" s="3">
        <f>RSI!A1090</f>
        <v>0</v>
      </c>
      <c r="B1090" s="2">
        <f>RSI!B1090</f>
        <v>0</v>
      </c>
      <c r="C1090" s="2">
        <f>RSI!I1090</f>
        <v>100</v>
      </c>
      <c r="D1090" s="2">
        <f>MACD!E1090</f>
        <v>0</v>
      </c>
      <c r="E1090" s="2">
        <f>MACD!F1090</f>
        <v>0</v>
      </c>
      <c r="F1090" s="2">
        <f>'Moving Avg'!D1090</f>
        <v>0</v>
      </c>
      <c r="G1090" s="2">
        <f>'Moving Avg'!F1090</f>
        <v>0</v>
      </c>
      <c r="H1090" s="2">
        <f>'Moving Avg'!G1090</f>
        <v>0</v>
      </c>
      <c r="I1090" s="2">
        <f>'Moving Avg'!H1090</f>
        <v>0</v>
      </c>
      <c r="J1090" s="5" t="str">
        <f>OBV!F1090</f>
        <v>NEUTRAL</v>
      </c>
      <c r="K1090" s="5" t="e">
        <f>OBV!G1090</f>
        <v>#DIV/0!</v>
      </c>
      <c r="L1090" s="5" t="str">
        <f>OBV!H1090</f>
        <v>NEUTRAL</v>
      </c>
    </row>
    <row r="1091" spans="1:12" ht="13.5" x14ac:dyDescent="0.25">
      <c r="A1091" s="3">
        <f>RSI!A1091</f>
        <v>0</v>
      </c>
      <c r="B1091" s="2">
        <f>RSI!B1091</f>
        <v>0</v>
      </c>
      <c r="C1091" s="2">
        <f>RSI!I1091</f>
        <v>100</v>
      </c>
      <c r="D1091" s="2">
        <f>MACD!E1091</f>
        <v>0</v>
      </c>
      <c r="E1091" s="2">
        <f>MACD!F1091</f>
        <v>0</v>
      </c>
      <c r="F1091" s="2">
        <f>'Moving Avg'!D1091</f>
        <v>0</v>
      </c>
      <c r="G1091" s="2">
        <f>'Moving Avg'!F1091</f>
        <v>0</v>
      </c>
      <c r="H1091" s="2">
        <f>'Moving Avg'!G1091</f>
        <v>0</v>
      </c>
      <c r="I1091" s="2">
        <f>'Moving Avg'!H1091</f>
        <v>0</v>
      </c>
      <c r="J1091" s="5" t="str">
        <f>OBV!F1091</f>
        <v>NEUTRAL</v>
      </c>
      <c r="K1091" s="5" t="e">
        <f>OBV!G1091</f>
        <v>#DIV/0!</v>
      </c>
      <c r="L1091" s="5" t="str">
        <f>OBV!H1091</f>
        <v>NEUTRAL</v>
      </c>
    </row>
    <row r="1092" spans="1:12" ht="13.5" x14ac:dyDescent="0.25">
      <c r="A1092" s="3">
        <f>RSI!A1092</f>
        <v>0</v>
      </c>
      <c r="B1092" s="2">
        <f>RSI!B1092</f>
        <v>0</v>
      </c>
      <c r="C1092" s="2">
        <f>RSI!I1092</f>
        <v>100</v>
      </c>
      <c r="D1092" s="2">
        <f>MACD!E1092</f>
        <v>0</v>
      </c>
      <c r="E1092" s="2">
        <f>MACD!F1092</f>
        <v>0</v>
      </c>
      <c r="F1092" s="2">
        <f>'Moving Avg'!D1092</f>
        <v>0</v>
      </c>
      <c r="G1092" s="2">
        <f>'Moving Avg'!F1092</f>
        <v>0</v>
      </c>
      <c r="H1092" s="2">
        <f>'Moving Avg'!G1092</f>
        <v>0</v>
      </c>
      <c r="I1092" s="2">
        <f>'Moving Avg'!H1092</f>
        <v>0</v>
      </c>
      <c r="J1092" s="5" t="str">
        <f>OBV!F1092</f>
        <v>NEUTRAL</v>
      </c>
      <c r="K1092" s="5" t="e">
        <f>OBV!G1092</f>
        <v>#DIV/0!</v>
      </c>
      <c r="L1092" s="5" t="str">
        <f>OBV!H1092</f>
        <v>NEUTRAL</v>
      </c>
    </row>
    <row r="1093" spans="1:12" ht="13.5" x14ac:dyDescent="0.25">
      <c r="A1093" s="3">
        <f>RSI!A1093</f>
        <v>0</v>
      </c>
      <c r="B1093" s="2">
        <f>RSI!B1093</f>
        <v>0</v>
      </c>
      <c r="C1093" s="2">
        <f>RSI!I1093</f>
        <v>100</v>
      </c>
      <c r="D1093" s="2">
        <f>MACD!E1093</f>
        <v>0</v>
      </c>
      <c r="E1093" s="2">
        <f>MACD!F1093</f>
        <v>0</v>
      </c>
      <c r="F1093" s="2">
        <f>'Moving Avg'!D1093</f>
        <v>0</v>
      </c>
      <c r="G1093" s="2">
        <f>'Moving Avg'!F1093</f>
        <v>0</v>
      </c>
      <c r="H1093" s="2">
        <f>'Moving Avg'!G1093</f>
        <v>0</v>
      </c>
      <c r="I1093" s="2">
        <f>'Moving Avg'!H1093</f>
        <v>0</v>
      </c>
      <c r="J1093" s="5" t="str">
        <f>OBV!F1093</f>
        <v>NEUTRAL</v>
      </c>
      <c r="K1093" s="5" t="e">
        <f>OBV!G1093</f>
        <v>#DIV/0!</v>
      </c>
      <c r="L1093" s="5" t="str">
        <f>OBV!H1093</f>
        <v>NEUTRAL</v>
      </c>
    </row>
    <row r="1094" spans="1:12" ht="13.5" x14ac:dyDescent="0.25">
      <c r="A1094" s="3">
        <f>RSI!A1094</f>
        <v>0</v>
      </c>
      <c r="B1094" s="2">
        <f>RSI!B1094</f>
        <v>0</v>
      </c>
      <c r="C1094" s="2">
        <f>RSI!I1094</f>
        <v>100</v>
      </c>
      <c r="D1094" s="2">
        <f>MACD!E1094</f>
        <v>0</v>
      </c>
      <c r="E1094" s="2">
        <f>MACD!F1094</f>
        <v>0</v>
      </c>
      <c r="F1094" s="2">
        <f>'Moving Avg'!D1094</f>
        <v>0</v>
      </c>
      <c r="G1094" s="2">
        <f>'Moving Avg'!F1094</f>
        <v>0</v>
      </c>
      <c r="H1094" s="2">
        <f>'Moving Avg'!G1094</f>
        <v>0</v>
      </c>
      <c r="I1094" s="2">
        <f>'Moving Avg'!H1094</f>
        <v>0</v>
      </c>
      <c r="J1094" s="5" t="str">
        <f>OBV!F1094</f>
        <v>NEUTRAL</v>
      </c>
      <c r="K1094" s="5" t="e">
        <f>OBV!G1094</f>
        <v>#DIV/0!</v>
      </c>
      <c r="L1094" s="5" t="str">
        <f>OBV!H1094</f>
        <v>NEUTRAL</v>
      </c>
    </row>
    <row r="1095" spans="1:12" ht="13.5" x14ac:dyDescent="0.25">
      <c r="A1095" s="3">
        <f>RSI!A1095</f>
        <v>0</v>
      </c>
      <c r="B1095" s="2">
        <f>RSI!B1095</f>
        <v>0</v>
      </c>
      <c r="C1095" s="2">
        <f>RSI!I1095</f>
        <v>100</v>
      </c>
      <c r="D1095" s="2">
        <f>MACD!E1095</f>
        <v>0</v>
      </c>
      <c r="E1095" s="2">
        <f>MACD!F1095</f>
        <v>0</v>
      </c>
      <c r="F1095" s="2">
        <f>'Moving Avg'!D1095</f>
        <v>0</v>
      </c>
      <c r="G1095" s="2">
        <f>'Moving Avg'!F1095</f>
        <v>0</v>
      </c>
      <c r="H1095" s="2">
        <f>'Moving Avg'!G1095</f>
        <v>0</v>
      </c>
      <c r="I1095" s="2">
        <f>'Moving Avg'!H1095</f>
        <v>0</v>
      </c>
      <c r="J1095" s="5" t="str">
        <f>OBV!F1095</f>
        <v>NEUTRAL</v>
      </c>
      <c r="K1095" s="5" t="e">
        <f>OBV!G1095</f>
        <v>#DIV/0!</v>
      </c>
      <c r="L1095" s="5" t="str">
        <f>OBV!H1095</f>
        <v>NEUTRAL</v>
      </c>
    </row>
    <row r="1096" spans="1:12" ht="13.5" x14ac:dyDescent="0.25">
      <c r="A1096" s="3">
        <f>RSI!A1096</f>
        <v>0</v>
      </c>
      <c r="B1096" s="2">
        <f>RSI!B1096</f>
        <v>0</v>
      </c>
      <c r="C1096" s="2">
        <f>RSI!I1096</f>
        <v>100</v>
      </c>
      <c r="D1096" s="2">
        <f>MACD!E1096</f>
        <v>0</v>
      </c>
      <c r="E1096" s="2">
        <f>MACD!F1096</f>
        <v>0</v>
      </c>
      <c r="F1096" s="2">
        <f>'Moving Avg'!D1096</f>
        <v>0</v>
      </c>
      <c r="G1096" s="2">
        <f>'Moving Avg'!F1096</f>
        <v>0</v>
      </c>
      <c r="H1096" s="2">
        <f>'Moving Avg'!G1096</f>
        <v>0</v>
      </c>
      <c r="I1096" s="2">
        <f>'Moving Avg'!H1096</f>
        <v>0</v>
      </c>
      <c r="J1096" s="5" t="str">
        <f>OBV!F1096</f>
        <v>NEUTRAL</v>
      </c>
      <c r="K1096" s="5" t="e">
        <f>OBV!G1096</f>
        <v>#DIV/0!</v>
      </c>
      <c r="L1096" s="5" t="str">
        <f>OBV!H1096</f>
        <v>NEUTRAL</v>
      </c>
    </row>
    <row r="1097" spans="1:12" ht="13.5" x14ac:dyDescent="0.25">
      <c r="A1097" s="3">
        <f>RSI!A1097</f>
        <v>0</v>
      </c>
      <c r="B1097" s="2">
        <f>RSI!B1097</f>
        <v>0</v>
      </c>
      <c r="C1097" s="2">
        <f>RSI!I1097</f>
        <v>100</v>
      </c>
      <c r="D1097" s="2">
        <f>MACD!E1097</f>
        <v>0</v>
      </c>
      <c r="E1097" s="2">
        <f>MACD!F1097</f>
        <v>0</v>
      </c>
      <c r="F1097" s="2">
        <f>'Moving Avg'!D1097</f>
        <v>0</v>
      </c>
      <c r="G1097" s="2">
        <f>'Moving Avg'!F1097</f>
        <v>0</v>
      </c>
      <c r="H1097" s="2">
        <f>'Moving Avg'!G1097</f>
        <v>0</v>
      </c>
      <c r="I1097" s="2">
        <f>'Moving Avg'!H1097</f>
        <v>0</v>
      </c>
      <c r="J1097" s="5" t="str">
        <f>OBV!F1097</f>
        <v>NEUTRAL</v>
      </c>
      <c r="K1097" s="5" t="e">
        <f>OBV!G1097</f>
        <v>#DIV/0!</v>
      </c>
      <c r="L1097" s="5" t="str">
        <f>OBV!H1097</f>
        <v>NEUTRAL</v>
      </c>
    </row>
    <row r="1098" spans="1:12" ht="13.5" x14ac:dyDescent="0.25">
      <c r="A1098" s="3">
        <f>RSI!A1098</f>
        <v>0</v>
      </c>
      <c r="B1098" s="2">
        <f>RSI!B1098</f>
        <v>0</v>
      </c>
      <c r="C1098" s="2">
        <f>RSI!I1098</f>
        <v>100</v>
      </c>
      <c r="D1098" s="2">
        <f>MACD!E1098</f>
        <v>0</v>
      </c>
      <c r="E1098" s="2">
        <f>MACD!F1098</f>
        <v>0</v>
      </c>
      <c r="F1098" s="2">
        <f>'Moving Avg'!D1098</f>
        <v>0</v>
      </c>
      <c r="G1098" s="2">
        <f>'Moving Avg'!F1098</f>
        <v>0</v>
      </c>
      <c r="H1098" s="2">
        <f>'Moving Avg'!G1098</f>
        <v>0</v>
      </c>
      <c r="I1098" s="2">
        <f>'Moving Avg'!H1098</f>
        <v>0</v>
      </c>
      <c r="J1098" s="5" t="str">
        <f>OBV!F1098</f>
        <v>NEUTRAL</v>
      </c>
      <c r="K1098" s="5" t="e">
        <f>OBV!G1098</f>
        <v>#DIV/0!</v>
      </c>
      <c r="L1098" s="5" t="str">
        <f>OBV!H1098</f>
        <v>NEUTRAL</v>
      </c>
    </row>
    <row r="1099" spans="1:12" ht="13.5" x14ac:dyDescent="0.25">
      <c r="A1099" s="3">
        <f>RSI!A1099</f>
        <v>0</v>
      </c>
      <c r="B1099" s="2">
        <f>RSI!B1099</f>
        <v>0</v>
      </c>
      <c r="C1099" s="2">
        <f>RSI!I1099</f>
        <v>100</v>
      </c>
      <c r="D1099" s="2">
        <f>MACD!E1099</f>
        <v>0</v>
      </c>
      <c r="E1099" s="2">
        <f>MACD!F1099</f>
        <v>0</v>
      </c>
      <c r="F1099" s="2">
        <f>'Moving Avg'!D1099</f>
        <v>0</v>
      </c>
      <c r="G1099" s="2">
        <f>'Moving Avg'!F1099</f>
        <v>0</v>
      </c>
      <c r="H1099" s="2">
        <f>'Moving Avg'!G1099</f>
        <v>0</v>
      </c>
      <c r="I1099" s="2">
        <f>'Moving Avg'!H1099</f>
        <v>0</v>
      </c>
      <c r="J1099" s="5" t="str">
        <f>OBV!F1099</f>
        <v>NEUTRAL</v>
      </c>
      <c r="K1099" s="5" t="e">
        <f>OBV!G1099</f>
        <v>#DIV/0!</v>
      </c>
      <c r="L1099" s="5" t="str">
        <f>OBV!H1099</f>
        <v>NEUTRAL</v>
      </c>
    </row>
    <row r="1100" spans="1:12" ht="13.5" x14ac:dyDescent="0.25">
      <c r="A1100" s="3">
        <f>RSI!A1100</f>
        <v>0</v>
      </c>
      <c r="B1100" s="2">
        <f>RSI!B1100</f>
        <v>0</v>
      </c>
      <c r="C1100" s="2">
        <f>RSI!I1100</f>
        <v>100</v>
      </c>
      <c r="D1100" s="2">
        <f>MACD!E1100</f>
        <v>0</v>
      </c>
      <c r="E1100" s="2">
        <f>MACD!F1100</f>
        <v>0</v>
      </c>
      <c r="F1100" s="2">
        <f>'Moving Avg'!D1100</f>
        <v>0</v>
      </c>
      <c r="G1100" s="2">
        <f>'Moving Avg'!F1100</f>
        <v>0</v>
      </c>
      <c r="H1100" s="2">
        <f>'Moving Avg'!G1100</f>
        <v>0</v>
      </c>
      <c r="I1100" s="2">
        <f>'Moving Avg'!H1100</f>
        <v>0</v>
      </c>
      <c r="J1100" s="5" t="str">
        <f>OBV!F1100</f>
        <v>NEUTRAL</v>
      </c>
      <c r="K1100" s="5" t="e">
        <f>OBV!G1100</f>
        <v>#DIV/0!</v>
      </c>
      <c r="L1100" s="5" t="str">
        <f>OBV!H1100</f>
        <v>NEUTRAL</v>
      </c>
    </row>
    <row r="1101" spans="1:12" ht="13.5" x14ac:dyDescent="0.25">
      <c r="A1101" s="3">
        <f>RSI!A1101</f>
        <v>0</v>
      </c>
      <c r="B1101" s="2">
        <f>RSI!B1101</f>
        <v>0</v>
      </c>
      <c r="C1101" s="2">
        <f>RSI!I1101</f>
        <v>100</v>
      </c>
      <c r="D1101" s="2">
        <f>MACD!E1101</f>
        <v>0</v>
      </c>
      <c r="E1101" s="2">
        <f>MACD!F1101</f>
        <v>0</v>
      </c>
      <c r="F1101" s="2">
        <f>'Moving Avg'!D1101</f>
        <v>0</v>
      </c>
      <c r="G1101" s="2">
        <f>'Moving Avg'!F1101</f>
        <v>0</v>
      </c>
      <c r="H1101" s="2">
        <f>'Moving Avg'!G1101</f>
        <v>0</v>
      </c>
      <c r="I1101" s="2">
        <f>'Moving Avg'!H1101</f>
        <v>0</v>
      </c>
      <c r="J1101" s="5" t="str">
        <f>OBV!F1101</f>
        <v>NEUTRAL</v>
      </c>
      <c r="K1101" s="5" t="e">
        <f>OBV!G1101</f>
        <v>#DIV/0!</v>
      </c>
      <c r="L1101" s="5" t="str">
        <f>OBV!H1101</f>
        <v>NEUTRAL</v>
      </c>
    </row>
    <row r="1102" spans="1:12" ht="13.5" x14ac:dyDescent="0.25">
      <c r="A1102" s="3">
        <f>RSI!A1102</f>
        <v>0</v>
      </c>
      <c r="B1102" s="2">
        <f>RSI!B1102</f>
        <v>0</v>
      </c>
      <c r="C1102" s="2">
        <f>RSI!I1102</f>
        <v>100</v>
      </c>
      <c r="D1102" s="2">
        <f>MACD!E1102</f>
        <v>0</v>
      </c>
      <c r="E1102" s="2">
        <f>MACD!F1102</f>
        <v>0</v>
      </c>
      <c r="F1102" s="2">
        <f>'Moving Avg'!D1102</f>
        <v>0</v>
      </c>
      <c r="G1102" s="2">
        <f>'Moving Avg'!F1102</f>
        <v>0</v>
      </c>
      <c r="H1102" s="2">
        <f>'Moving Avg'!G1102</f>
        <v>0</v>
      </c>
      <c r="I1102" s="2">
        <f>'Moving Avg'!H1102</f>
        <v>0</v>
      </c>
      <c r="J1102" s="5" t="str">
        <f>OBV!F1102</f>
        <v>NEUTRAL</v>
      </c>
      <c r="K1102" s="5" t="e">
        <f>OBV!G1102</f>
        <v>#DIV/0!</v>
      </c>
      <c r="L1102" s="5" t="str">
        <f>OBV!H1102</f>
        <v>NEUTRAL</v>
      </c>
    </row>
    <row r="1103" spans="1:12" ht="13.5" x14ac:dyDescent="0.25">
      <c r="A1103" s="3">
        <f>RSI!A1103</f>
        <v>0</v>
      </c>
      <c r="B1103" s="2">
        <f>RSI!B1103</f>
        <v>0</v>
      </c>
      <c r="C1103" s="2">
        <f>RSI!I1103</f>
        <v>100</v>
      </c>
      <c r="D1103" s="2">
        <f>MACD!E1103</f>
        <v>0</v>
      </c>
      <c r="E1103" s="2">
        <f>MACD!F1103</f>
        <v>0</v>
      </c>
      <c r="F1103" s="2">
        <f>'Moving Avg'!D1103</f>
        <v>0</v>
      </c>
      <c r="G1103" s="2">
        <f>'Moving Avg'!F1103</f>
        <v>0</v>
      </c>
      <c r="H1103" s="2">
        <f>'Moving Avg'!G1103</f>
        <v>0</v>
      </c>
      <c r="I1103" s="2">
        <f>'Moving Avg'!H1103</f>
        <v>0</v>
      </c>
      <c r="J1103" s="5" t="str">
        <f>OBV!F1103</f>
        <v>NEUTRAL</v>
      </c>
      <c r="K1103" s="5" t="e">
        <f>OBV!G1103</f>
        <v>#DIV/0!</v>
      </c>
      <c r="L1103" s="5" t="str">
        <f>OBV!H1103</f>
        <v>NEUTRAL</v>
      </c>
    </row>
    <row r="1104" spans="1:12" ht="13.5" x14ac:dyDescent="0.25">
      <c r="A1104" s="3">
        <f>RSI!A1104</f>
        <v>0</v>
      </c>
      <c r="B1104" s="2">
        <f>RSI!B1104</f>
        <v>0</v>
      </c>
      <c r="C1104" s="2">
        <f>RSI!I1104</f>
        <v>100</v>
      </c>
      <c r="D1104" s="2">
        <f>MACD!E1104</f>
        <v>0</v>
      </c>
      <c r="E1104" s="2">
        <f>MACD!F1104</f>
        <v>0</v>
      </c>
      <c r="F1104" s="2">
        <f>'Moving Avg'!D1104</f>
        <v>0</v>
      </c>
      <c r="G1104" s="2">
        <f>'Moving Avg'!F1104</f>
        <v>0</v>
      </c>
      <c r="H1104" s="2">
        <f>'Moving Avg'!G1104</f>
        <v>0</v>
      </c>
      <c r="I1104" s="2">
        <f>'Moving Avg'!H1104</f>
        <v>0</v>
      </c>
      <c r="J1104" s="5" t="str">
        <f>OBV!F1104</f>
        <v>NEUTRAL</v>
      </c>
      <c r="K1104" s="5" t="e">
        <f>OBV!G1104</f>
        <v>#DIV/0!</v>
      </c>
      <c r="L1104" s="5" t="str">
        <f>OBV!H1104</f>
        <v>NEUTRAL</v>
      </c>
    </row>
    <row r="1105" spans="1:12" ht="13.5" x14ac:dyDescent="0.25">
      <c r="A1105" s="3">
        <f>RSI!A1105</f>
        <v>0</v>
      </c>
      <c r="B1105" s="2">
        <f>RSI!B1105</f>
        <v>0</v>
      </c>
      <c r="C1105" s="2">
        <f>RSI!I1105</f>
        <v>100</v>
      </c>
      <c r="D1105" s="2">
        <f>MACD!E1105</f>
        <v>0</v>
      </c>
      <c r="E1105" s="2">
        <f>MACD!F1105</f>
        <v>0</v>
      </c>
      <c r="F1105" s="2">
        <f>'Moving Avg'!D1105</f>
        <v>0</v>
      </c>
      <c r="G1105" s="2">
        <f>'Moving Avg'!F1105</f>
        <v>0</v>
      </c>
      <c r="H1105" s="2">
        <f>'Moving Avg'!G1105</f>
        <v>0</v>
      </c>
      <c r="I1105" s="2">
        <f>'Moving Avg'!H1105</f>
        <v>0</v>
      </c>
      <c r="J1105" s="5" t="str">
        <f>OBV!F1105</f>
        <v>NEUTRAL</v>
      </c>
      <c r="K1105" s="5" t="e">
        <f>OBV!G1105</f>
        <v>#DIV/0!</v>
      </c>
      <c r="L1105" s="5" t="str">
        <f>OBV!H1105</f>
        <v>NEUTRAL</v>
      </c>
    </row>
    <row r="1106" spans="1:12" ht="13.5" x14ac:dyDescent="0.25">
      <c r="A1106" s="3">
        <f>RSI!A1106</f>
        <v>0</v>
      </c>
      <c r="B1106" s="2">
        <f>RSI!B1106</f>
        <v>0</v>
      </c>
      <c r="C1106" s="2">
        <f>RSI!I1106</f>
        <v>100</v>
      </c>
      <c r="D1106" s="2">
        <f>MACD!E1106</f>
        <v>0</v>
      </c>
      <c r="E1106" s="2">
        <f>MACD!F1106</f>
        <v>0</v>
      </c>
      <c r="F1106" s="2">
        <f>'Moving Avg'!D1106</f>
        <v>0</v>
      </c>
      <c r="G1106" s="2">
        <f>'Moving Avg'!F1106</f>
        <v>0</v>
      </c>
      <c r="H1106" s="2">
        <f>'Moving Avg'!G1106</f>
        <v>0</v>
      </c>
      <c r="I1106" s="2">
        <f>'Moving Avg'!H1106</f>
        <v>0</v>
      </c>
      <c r="J1106" s="5" t="str">
        <f>OBV!F1106</f>
        <v>NEUTRAL</v>
      </c>
      <c r="K1106" s="5" t="e">
        <f>OBV!G1106</f>
        <v>#DIV/0!</v>
      </c>
      <c r="L1106" s="5" t="str">
        <f>OBV!H1106</f>
        <v>NEUTRAL</v>
      </c>
    </row>
    <row r="1107" spans="1:12" ht="13.5" x14ac:dyDescent="0.25">
      <c r="A1107" s="3">
        <f>RSI!A1107</f>
        <v>0</v>
      </c>
      <c r="B1107" s="2">
        <f>RSI!B1107</f>
        <v>0</v>
      </c>
      <c r="C1107" s="2">
        <f>RSI!I1107</f>
        <v>100</v>
      </c>
      <c r="D1107" s="2">
        <f>MACD!E1107</f>
        <v>0</v>
      </c>
      <c r="E1107" s="2">
        <f>MACD!F1107</f>
        <v>0</v>
      </c>
      <c r="F1107" s="2">
        <f>'Moving Avg'!D1107</f>
        <v>0</v>
      </c>
      <c r="G1107" s="2">
        <f>'Moving Avg'!F1107</f>
        <v>0</v>
      </c>
      <c r="H1107" s="2">
        <f>'Moving Avg'!G1107</f>
        <v>0</v>
      </c>
      <c r="I1107" s="2">
        <f>'Moving Avg'!H1107</f>
        <v>0</v>
      </c>
      <c r="J1107" s="5" t="str">
        <f>OBV!F1107</f>
        <v>NEUTRAL</v>
      </c>
      <c r="K1107" s="5" t="e">
        <f>OBV!G1107</f>
        <v>#DIV/0!</v>
      </c>
      <c r="L1107" s="5" t="str">
        <f>OBV!H1107</f>
        <v>NEUTRAL</v>
      </c>
    </row>
    <row r="1108" spans="1:12" ht="13.5" x14ac:dyDescent="0.25">
      <c r="A1108" s="3">
        <f>RSI!A1108</f>
        <v>0</v>
      </c>
      <c r="B1108" s="2">
        <f>RSI!B1108</f>
        <v>0</v>
      </c>
      <c r="C1108" s="2">
        <f>RSI!I1108</f>
        <v>100</v>
      </c>
      <c r="D1108" s="2">
        <f>MACD!E1108</f>
        <v>0</v>
      </c>
      <c r="E1108" s="2">
        <f>MACD!F1108</f>
        <v>0</v>
      </c>
      <c r="F1108" s="2">
        <f>'Moving Avg'!D1108</f>
        <v>0</v>
      </c>
      <c r="G1108" s="2">
        <f>'Moving Avg'!F1108</f>
        <v>0</v>
      </c>
      <c r="H1108" s="2">
        <f>'Moving Avg'!G1108</f>
        <v>0</v>
      </c>
      <c r="I1108" s="2">
        <f>'Moving Avg'!H1108</f>
        <v>0</v>
      </c>
      <c r="J1108" s="5" t="str">
        <f>OBV!F1108</f>
        <v>NEUTRAL</v>
      </c>
      <c r="K1108" s="5" t="e">
        <f>OBV!G1108</f>
        <v>#DIV/0!</v>
      </c>
      <c r="L1108" s="5" t="str">
        <f>OBV!H1108</f>
        <v>NEUTRAL</v>
      </c>
    </row>
    <row r="1109" spans="1:12" ht="13.5" x14ac:dyDescent="0.25">
      <c r="A1109" s="3">
        <f>RSI!A1109</f>
        <v>0</v>
      </c>
      <c r="B1109" s="2">
        <f>RSI!B1109</f>
        <v>0</v>
      </c>
      <c r="C1109" s="2">
        <f>RSI!I1109</f>
        <v>100</v>
      </c>
      <c r="D1109" s="2">
        <f>MACD!E1109</f>
        <v>0</v>
      </c>
      <c r="E1109" s="2">
        <f>MACD!F1109</f>
        <v>0</v>
      </c>
      <c r="F1109" s="2">
        <f>'Moving Avg'!D1109</f>
        <v>0</v>
      </c>
      <c r="G1109" s="2">
        <f>'Moving Avg'!F1109</f>
        <v>0</v>
      </c>
      <c r="H1109" s="2">
        <f>'Moving Avg'!G1109</f>
        <v>0</v>
      </c>
      <c r="I1109" s="2">
        <f>'Moving Avg'!H1109</f>
        <v>0</v>
      </c>
      <c r="J1109" s="5" t="str">
        <f>OBV!F1109</f>
        <v>NEUTRAL</v>
      </c>
      <c r="K1109" s="5" t="e">
        <f>OBV!G1109</f>
        <v>#DIV/0!</v>
      </c>
      <c r="L1109" s="5" t="str">
        <f>OBV!H1109</f>
        <v>NEUTRAL</v>
      </c>
    </row>
    <row r="1110" spans="1:12" ht="13.5" x14ac:dyDescent="0.25">
      <c r="A1110" s="3">
        <f>RSI!A1110</f>
        <v>0</v>
      </c>
      <c r="B1110" s="2">
        <f>RSI!B1110</f>
        <v>0</v>
      </c>
      <c r="C1110" s="2">
        <f>RSI!I1110</f>
        <v>100</v>
      </c>
      <c r="D1110" s="2">
        <f>MACD!E1110</f>
        <v>0</v>
      </c>
      <c r="E1110" s="2">
        <f>MACD!F1110</f>
        <v>0</v>
      </c>
      <c r="F1110" s="2">
        <f>'Moving Avg'!D1110</f>
        <v>0</v>
      </c>
      <c r="G1110" s="2">
        <f>'Moving Avg'!F1110</f>
        <v>0</v>
      </c>
      <c r="H1110" s="2">
        <f>'Moving Avg'!G1110</f>
        <v>0</v>
      </c>
      <c r="I1110" s="2">
        <f>'Moving Avg'!H1110</f>
        <v>0</v>
      </c>
      <c r="J1110" s="5" t="str">
        <f>OBV!F1110</f>
        <v>NEUTRAL</v>
      </c>
      <c r="K1110" s="5" t="e">
        <f>OBV!G1110</f>
        <v>#DIV/0!</v>
      </c>
      <c r="L1110" s="5" t="str">
        <f>OBV!H1110</f>
        <v>NEUTRAL</v>
      </c>
    </row>
    <row r="1111" spans="1:12" ht="13.5" x14ac:dyDescent="0.25">
      <c r="A1111" s="3">
        <f>RSI!A1111</f>
        <v>0</v>
      </c>
      <c r="B1111" s="2">
        <f>RSI!B1111</f>
        <v>0</v>
      </c>
      <c r="C1111" s="2">
        <f>RSI!I1111</f>
        <v>100</v>
      </c>
      <c r="D1111" s="2">
        <f>MACD!E1111</f>
        <v>0</v>
      </c>
      <c r="E1111" s="2">
        <f>MACD!F1111</f>
        <v>0</v>
      </c>
      <c r="F1111" s="2">
        <f>'Moving Avg'!D1111</f>
        <v>0</v>
      </c>
      <c r="G1111" s="2">
        <f>'Moving Avg'!F1111</f>
        <v>0</v>
      </c>
      <c r="H1111" s="2">
        <f>'Moving Avg'!G1111</f>
        <v>0</v>
      </c>
      <c r="I1111" s="2">
        <f>'Moving Avg'!H1111</f>
        <v>0</v>
      </c>
      <c r="J1111" s="5" t="str">
        <f>OBV!F1111</f>
        <v>NEUTRAL</v>
      </c>
      <c r="K1111" s="5" t="e">
        <f>OBV!G1111</f>
        <v>#DIV/0!</v>
      </c>
      <c r="L1111" s="5" t="str">
        <f>OBV!H1111</f>
        <v>NEUTRAL</v>
      </c>
    </row>
    <row r="1112" spans="1:12" ht="13.5" x14ac:dyDescent="0.25">
      <c r="A1112" s="3">
        <f>RSI!A1112</f>
        <v>0</v>
      </c>
      <c r="B1112" s="2">
        <f>RSI!B1112</f>
        <v>0</v>
      </c>
      <c r="C1112" s="2">
        <f>RSI!I1112</f>
        <v>100</v>
      </c>
      <c r="D1112" s="2">
        <f>MACD!E1112</f>
        <v>0</v>
      </c>
      <c r="E1112" s="2">
        <f>MACD!F1112</f>
        <v>0</v>
      </c>
      <c r="F1112" s="2">
        <f>'Moving Avg'!D1112</f>
        <v>0</v>
      </c>
      <c r="G1112" s="2">
        <f>'Moving Avg'!F1112</f>
        <v>0</v>
      </c>
      <c r="H1112" s="2">
        <f>'Moving Avg'!G1112</f>
        <v>0</v>
      </c>
      <c r="I1112" s="2">
        <f>'Moving Avg'!H1112</f>
        <v>0</v>
      </c>
      <c r="J1112" s="5" t="str">
        <f>OBV!F1112</f>
        <v>NEUTRAL</v>
      </c>
      <c r="K1112" s="5" t="e">
        <f>OBV!G1112</f>
        <v>#DIV/0!</v>
      </c>
      <c r="L1112" s="5" t="str">
        <f>OBV!H1112</f>
        <v>NEUTRAL</v>
      </c>
    </row>
    <row r="1113" spans="1:12" ht="13.5" x14ac:dyDescent="0.25">
      <c r="A1113" s="3">
        <f>RSI!A1113</f>
        <v>0</v>
      </c>
      <c r="B1113" s="2">
        <f>RSI!B1113</f>
        <v>0</v>
      </c>
      <c r="C1113" s="2">
        <f>RSI!I1113</f>
        <v>100</v>
      </c>
      <c r="D1113" s="2">
        <f>MACD!E1113</f>
        <v>0</v>
      </c>
      <c r="E1113" s="2">
        <f>MACD!F1113</f>
        <v>0</v>
      </c>
      <c r="F1113" s="2">
        <f>'Moving Avg'!D1113</f>
        <v>0</v>
      </c>
      <c r="G1113" s="2">
        <f>'Moving Avg'!F1113</f>
        <v>0</v>
      </c>
      <c r="H1113" s="2">
        <f>'Moving Avg'!G1113</f>
        <v>0</v>
      </c>
      <c r="I1113" s="2">
        <f>'Moving Avg'!H1113</f>
        <v>0</v>
      </c>
      <c r="J1113" s="5" t="str">
        <f>OBV!F1113</f>
        <v>NEUTRAL</v>
      </c>
      <c r="K1113" s="5" t="e">
        <f>OBV!G1113</f>
        <v>#DIV/0!</v>
      </c>
      <c r="L1113" s="5" t="str">
        <f>OBV!H1113</f>
        <v>NEUTRAL</v>
      </c>
    </row>
    <row r="1114" spans="1:12" ht="13.5" x14ac:dyDescent="0.25">
      <c r="A1114" s="3">
        <f>RSI!A1114</f>
        <v>0</v>
      </c>
      <c r="B1114" s="2">
        <f>RSI!B1114</f>
        <v>0</v>
      </c>
      <c r="C1114" s="2">
        <f>RSI!I1114</f>
        <v>100</v>
      </c>
      <c r="D1114" s="2">
        <f>MACD!E1114</f>
        <v>0</v>
      </c>
      <c r="E1114" s="2">
        <f>MACD!F1114</f>
        <v>0</v>
      </c>
      <c r="F1114" s="2">
        <f>'Moving Avg'!D1114</f>
        <v>0</v>
      </c>
      <c r="G1114" s="2">
        <f>'Moving Avg'!F1114</f>
        <v>0</v>
      </c>
      <c r="H1114" s="2">
        <f>'Moving Avg'!G1114</f>
        <v>0</v>
      </c>
      <c r="I1114" s="2">
        <f>'Moving Avg'!H1114</f>
        <v>0</v>
      </c>
      <c r="J1114" s="5" t="str">
        <f>OBV!F1114</f>
        <v>NEUTRAL</v>
      </c>
      <c r="K1114" s="5" t="e">
        <f>OBV!G1114</f>
        <v>#DIV/0!</v>
      </c>
      <c r="L1114" s="5" t="str">
        <f>OBV!H1114</f>
        <v>NEUTRAL</v>
      </c>
    </row>
    <row r="1115" spans="1:12" ht="13.5" x14ac:dyDescent="0.25">
      <c r="A1115" s="3">
        <f>RSI!A1115</f>
        <v>0</v>
      </c>
      <c r="B1115" s="2">
        <f>RSI!B1115</f>
        <v>0</v>
      </c>
      <c r="C1115" s="2">
        <f>RSI!I1115</f>
        <v>100</v>
      </c>
      <c r="D1115" s="2">
        <f>MACD!E1115</f>
        <v>0</v>
      </c>
      <c r="E1115" s="2">
        <f>MACD!F1115</f>
        <v>0</v>
      </c>
      <c r="F1115" s="2">
        <f>'Moving Avg'!D1115</f>
        <v>0</v>
      </c>
      <c r="G1115" s="2">
        <f>'Moving Avg'!F1115</f>
        <v>0</v>
      </c>
      <c r="H1115" s="2">
        <f>'Moving Avg'!G1115</f>
        <v>0</v>
      </c>
      <c r="I1115" s="2">
        <f>'Moving Avg'!H1115</f>
        <v>0</v>
      </c>
      <c r="J1115" s="5" t="str">
        <f>OBV!F1115</f>
        <v>NEUTRAL</v>
      </c>
      <c r="K1115" s="5" t="e">
        <f>OBV!G1115</f>
        <v>#DIV/0!</v>
      </c>
      <c r="L1115" s="5" t="str">
        <f>OBV!H1115</f>
        <v>NEUTRAL</v>
      </c>
    </row>
    <row r="1116" spans="1:12" ht="13.5" x14ac:dyDescent="0.25">
      <c r="A1116" s="3">
        <f>RSI!A1116</f>
        <v>0</v>
      </c>
      <c r="B1116" s="2">
        <f>RSI!B1116</f>
        <v>0</v>
      </c>
      <c r="C1116" s="2">
        <f>RSI!I1116</f>
        <v>100</v>
      </c>
      <c r="D1116" s="2">
        <f>MACD!E1116</f>
        <v>0</v>
      </c>
      <c r="E1116" s="2">
        <f>MACD!F1116</f>
        <v>0</v>
      </c>
      <c r="F1116" s="2">
        <f>'Moving Avg'!D1116</f>
        <v>0</v>
      </c>
      <c r="G1116" s="2">
        <f>'Moving Avg'!F1116</f>
        <v>0</v>
      </c>
      <c r="H1116" s="2">
        <f>'Moving Avg'!G1116</f>
        <v>0</v>
      </c>
      <c r="I1116" s="2">
        <f>'Moving Avg'!H1116</f>
        <v>0</v>
      </c>
      <c r="J1116" s="5" t="str">
        <f>OBV!F1116</f>
        <v>NEUTRAL</v>
      </c>
      <c r="K1116" s="5" t="e">
        <f>OBV!G1116</f>
        <v>#DIV/0!</v>
      </c>
      <c r="L1116" s="5" t="str">
        <f>OBV!H1116</f>
        <v>NEUTRAL</v>
      </c>
    </row>
    <row r="1117" spans="1:12" ht="13.5" x14ac:dyDescent="0.25">
      <c r="A1117" s="3">
        <f>RSI!A1117</f>
        <v>0</v>
      </c>
      <c r="B1117" s="2">
        <f>RSI!B1117</f>
        <v>0</v>
      </c>
      <c r="C1117" s="2">
        <f>RSI!I1117</f>
        <v>100</v>
      </c>
      <c r="D1117" s="2">
        <f>MACD!E1117</f>
        <v>0</v>
      </c>
      <c r="E1117" s="2">
        <f>MACD!F1117</f>
        <v>0</v>
      </c>
      <c r="F1117" s="2">
        <f>'Moving Avg'!D1117</f>
        <v>0</v>
      </c>
      <c r="G1117" s="2">
        <f>'Moving Avg'!F1117</f>
        <v>0</v>
      </c>
      <c r="H1117" s="2">
        <f>'Moving Avg'!G1117</f>
        <v>0</v>
      </c>
      <c r="I1117" s="2">
        <f>'Moving Avg'!H1117</f>
        <v>0</v>
      </c>
      <c r="J1117" s="5" t="str">
        <f>OBV!F1117</f>
        <v>NEUTRAL</v>
      </c>
      <c r="K1117" s="5" t="e">
        <f>OBV!G1117</f>
        <v>#DIV/0!</v>
      </c>
      <c r="L1117" s="5" t="str">
        <f>OBV!H1117</f>
        <v>NEUTRAL</v>
      </c>
    </row>
    <row r="1118" spans="1:12" ht="13.5" x14ac:dyDescent="0.25">
      <c r="A1118" s="3">
        <f>RSI!A1118</f>
        <v>0</v>
      </c>
      <c r="B1118" s="2">
        <f>RSI!B1118</f>
        <v>0</v>
      </c>
      <c r="C1118" s="2">
        <f>RSI!I1118</f>
        <v>100</v>
      </c>
      <c r="D1118" s="2">
        <f>MACD!E1118</f>
        <v>0</v>
      </c>
      <c r="E1118" s="2">
        <f>MACD!F1118</f>
        <v>0</v>
      </c>
      <c r="F1118" s="2">
        <f>'Moving Avg'!D1118</f>
        <v>0</v>
      </c>
      <c r="G1118" s="2">
        <f>'Moving Avg'!F1118</f>
        <v>0</v>
      </c>
      <c r="H1118" s="2">
        <f>'Moving Avg'!G1118</f>
        <v>0</v>
      </c>
      <c r="I1118" s="2">
        <f>'Moving Avg'!H1118</f>
        <v>0</v>
      </c>
      <c r="J1118" s="5" t="str">
        <f>OBV!F1118</f>
        <v>NEUTRAL</v>
      </c>
      <c r="K1118" s="5" t="e">
        <f>OBV!G1118</f>
        <v>#DIV/0!</v>
      </c>
      <c r="L1118" s="5" t="str">
        <f>OBV!H1118</f>
        <v>NEUTRAL</v>
      </c>
    </row>
    <row r="1119" spans="1:12" ht="13.5" x14ac:dyDescent="0.25">
      <c r="A1119" s="3">
        <f>RSI!A1119</f>
        <v>0</v>
      </c>
      <c r="B1119" s="2">
        <f>RSI!B1119</f>
        <v>0</v>
      </c>
      <c r="C1119" s="2">
        <f>RSI!I1119</f>
        <v>100</v>
      </c>
      <c r="D1119" s="2">
        <f>MACD!E1119</f>
        <v>0</v>
      </c>
      <c r="E1119" s="2">
        <f>MACD!F1119</f>
        <v>0</v>
      </c>
      <c r="F1119" s="2">
        <f>'Moving Avg'!D1119</f>
        <v>0</v>
      </c>
      <c r="G1119" s="2">
        <f>'Moving Avg'!F1119</f>
        <v>0</v>
      </c>
      <c r="H1119" s="2">
        <f>'Moving Avg'!G1119</f>
        <v>0</v>
      </c>
      <c r="I1119" s="2">
        <f>'Moving Avg'!H1119</f>
        <v>0</v>
      </c>
      <c r="J1119" s="5" t="str">
        <f>OBV!F1119</f>
        <v>NEUTRAL</v>
      </c>
      <c r="K1119" s="5" t="e">
        <f>OBV!G1119</f>
        <v>#DIV/0!</v>
      </c>
      <c r="L1119" s="5" t="str">
        <f>OBV!H1119</f>
        <v>NEUTRAL</v>
      </c>
    </row>
    <row r="1120" spans="1:12" ht="13.5" x14ac:dyDescent="0.25">
      <c r="A1120" s="3">
        <f>RSI!A1120</f>
        <v>0</v>
      </c>
      <c r="B1120" s="2">
        <f>RSI!B1120</f>
        <v>0</v>
      </c>
      <c r="C1120" s="2">
        <f>RSI!I1120</f>
        <v>100</v>
      </c>
      <c r="D1120" s="2">
        <f>MACD!E1120</f>
        <v>0</v>
      </c>
      <c r="E1120" s="2">
        <f>MACD!F1120</f>
        <v>0</v>
      </c>
      <c r="F1120" s="2">
        <f>'Moving Avg'!D1120</f>
        <v>0</v>
      </c>
      <c r="G1120" s="2">
        <f>'Moving Avg'!F1120</f>
        <v>0</v>
      </c>
      <c r="H1120" s="2">
        <f>'Moving Avg'!G1120</f>
        <v>0</v>
      </c>
      <c r="I1120" s="2">
        <f>'Moving Avg'!H1120</f>
        <v>0</v>
      </c>
      <c r="J1120" s="5" t="str">
        <f>OBV!F1120</f>
        <v>NEUTRAL</v>
      </c>
      <c r="K1120" s="5" t="e">
        <f>OBV!G1120</f>
        <v>#DIV/0!</v>
      </c>
      <c r="L1120" s="5" t="str">
        <f>OBV!H1120</f>
        <v>NEUTRAL</v>
      </c>
    </row>
    <row r="1121" spans="1:12" ht="13.5" x14ac:dyDescent="0.25">
      <c r="A1121" s="3">
        <f>RSI!A1121</f>
        <v>0</v>
      </c>
      <c r="B1121" s="2">
        <f>RSI!B1121</f>
        <v>0</v>
      </c>
      <c r="C1121" s="2">
        <f>RSI!I1121</f>
        <v>100</v>
      </c>
      <c r="D1121" s="2">
        <f>MACD!E1121</f>
        <v>0</v>
      </c>
      <c r="E1121" s="2">
        <f>MACD!F1121</f>
        <v>0</v>
      </c>
      <c r="F1121" s="2">
        <f>'Moving Avg'!D1121</f>
        <v>0</v>
      </c>
      <c r="G1121" s="2">
        <f>'Moving Avg'!F1121</f>
        <v>0</v>
      </c>
      <c r="H1121" s="2">
        <f>'Moving Avg'!G1121</f>
        <v>0</v>
      </c>
      <c r="I1121" s="2">
        <f>'Moving Avg'!H1121</f>
        <v>0</v>
      </c>
      <c r="J1121" s="5" t="str">
        <f>OBV!F1121</f>
        <v>NEUTRAL</v>
      </c>
      <c r="K1121" s="5" t="e">
        <f>OBV!G1121</f>
        <v>#DIV/0!</v>
      </c>
      <c r="L1121" s="5" t="str">
        <f>OBV!H1121</f>
        <v>NEUTRAL</v>
      </c>
    </row>
    <row r="1122" spans="1:12" ht="13.5" x14ac:dyDescent="0.25">
      <c r="A1122" s="3">
        <f>RSI!A1122</f>
        <v>0</v>
      </c>
      <c r="B1122" s="2">
        <f>RSI!B1122</f>
        <v>0</v>
      </c>
      <c r="C1122" s="2">
        <f>RSI!I1122</f>
        <v>100</v>
      </c>
      <c r="D1122" s="2">
        <f>MACD!E1122</f>
        <v>0</v>
      </c>
      <c r="E1122" s="2">
        <f>MACD!F1122</f>
        <v>0</v>
      </c>
      <c r="F1122" s="2">
        <f>'Moving Avg'!D1122</f>
        <v>0</v>
      </c>
      <c r="G1122" s="2">
        <f>'Moving Avg'!F1122</f>
        <v>0</v>
      </c>
      <c r="H1122" s="2">
        <f>'Moving Avg'!G1122</f>
        <v>0</v>
      </c>
      <c r="I1122" s="2">
        <f>'Moving Avg'!H1122</f>
        <v>0</v>
      </c>
      <c r="J1122" s="5" t="str">
        <f>OBV!F1122</f>
        <v>NEUTRAL</v>
      </c>
      <c r="K1122" s="5" t="e">
        <f>OBV!G1122</f>
        <v>#DIV/0!</v>
      </c>
      <c r="L1122" s="5" t="str">
        <f>OBV!H1122</f>
        <v>NEUTRAL</v>
      </c>
    </row>
    <row r="1123" spans="1:12" ht="13.5" x14ac:dyDescent="0.25">
      <c r="A1123" s="3">
        <f>RSI!A1123</f>
        <v>0</v>
      </c>
      <c r="B1123" s="2">
        <f>RSI!B1123</f>
        <v>0</v>
      </c>
      <c r="C1123" s="2">
        <f>RSI!I1123</f>
        <v>100</v>
      </c>
      <c r="D1123" s="2">
        <f>MACD!E1123</f>
        <v>0</v>
      </c>
      <c r="E1123" s="2">
        <f>MACD!F1123</f>
        <v>0</v>
      </c>
      <c r="F1123" s="2">
        <f>'Moving Avg'!D1123</f>
        <v>0</v>
      </c>
      <c r="G1123" s="2">
        <f>'Moving Avg'!F1123</f>
        <v>0</v>
      </c>
      <c r="H1123" s="2">
        <f>'Moving Avg'!G1123</f>
        <v>0</v>
      </c>
      <c r="I1123" s="2">
        <f>'Moving Avg'!H1123</f>
        <v>0</v>
      </c>
      <c r="J1123" s="5" t="str">
        <f>OBV!F1123</f>
        <v>NEUTRAL</v>
      </c>
      <c r="K1123" s="5" t="e">
        <f>OBV!G1123</f>
        <v>#DIV/0!</v>
      </c>
      <c r="L1123" s="5" t="str">
        <f>OBV!H1123</f>
        <v>NEUTRAL</v>
      </c>
    </row>
    <row r="1124" spans="1:12" ht="13.5" x14ac:dyDescent="0.25">
      <c r="A1124" s="3">
        <f>RSI!A1124</f>
        <v>0</v>
      </c>
      <c r="B1124" s="2">
        <f>RSI!B1124</f>
        <v>0</v>
      </c>
      <c r="C1124" s="2">
        <f>RSI!I1124</f>
        <v>100</v>
      </c>
      <c r="D1124" s="2">
        <f>MACD!E1124</f>
        <v>0</v>
      </c>
      <c r="E1124" s="2">
        <f>MACD!F1124</f>
        <v>0</v>
      </c>
      <c r="F1124" s="2">
        <f>'Moving Avg'!D1124</f>
        <v>0</v>
      </c>
      <c r="G1124" s="2">
        <f>'Moving Avg'!F1124</f>
        <v>0</v>
      </c>
      <c r="H1124" s="2">
        <f>'Moving Avg'!G1124</f>
        <v>0</v>
      </c>
      <c r="I1124" s="2">
        <f>'Moving Avg'!H1124</f>
        <v>0</v>
      </c>
      <c r="J1124" s="5" t="str">
        <f>OBV!F1124</f>
        <v>NEUTRAL</v>
      </c>
      <c r="K1124" s="5" t="e">
        <f>OBV!G1124</f>
        <v>#DIV/0!</v>
      </c>
      <c r="L1124" s="5" t="str">
        <f>OBV!H1124</f>
        <v>NEUTRAL</v>
      </c>
    </row>
    <row r="1125" spans="1:12" ht="13.5" x14ac:dyDescent="0.25">
      <c r="A1125" s="3">
        <f>RSI!A1125</f>
        <v>0</v>
      </c>
      <c r="B1125" s="2">
        <f>RSI!B1125</f>
        <v>0</v>
      </c>
      <c r="C1125" s="2">
        <f>RSI!I1125</f>
        <v>100</v>
      </c>
      <c r="D1125" s="2">
        <f>MACD!E1125</f>
        <v>0</v>
      </c>
      <c r="E1125" s="2">
        <f>MACD!F1125</f>
        <v>0</v>
      </c>
      <c r="F1125" s="2">
        <f>'Moving Avg'!D1125</f>
        <v>0</v>
      </c>
      <c r="G1125" s="2">
        <f>'Moving Avg'!F1125</f>
        <v>0</v>
      </c>
      <c r="H1125" s="2">
        <f>'Moving Avg'!G1125</f>
        <v>0</v>
      </c>
      <c r="I1125" s="2">
        <f>'Moving Avg'!H1125</f>
        <v>0</v>
      </c>
      <c r="J1125" s="5" t="str">
        <f>OBV!F1125</f>
        <v>NEUTRAL</v>
      </c>
      <c r="K1125" s="5" t="e">
        <f>OBV!G1125</f>
        <v>#DIV/0!</v>
      </c>
      <c r="L1125" s="5" t="str">
        <f>OBV!H1125</f>
        <v>NEUTRAL</v>
      </c>
    </row>
    <row r="1126" spans="1:12" ht="13.5" x14ac:dyDescent="0.25">
      <c r="A1126" s="3">
        <f>RSI!A1126</f>
        <v>0</v>
      </c>
      <c r="B1126" s="2">
        <f>RSI!B1126</f>
        <v>0</v>
      </c>
      <c r="C1126" s="2">
        <f>RSI!I1126</f>
        <v>100</v>
      </c>
      <c r="D1126" s="2">
        <f>MACD!E1126</f>
        <v>0</v>
      </c>
      <c r="E1126" s="2">
        <f>MACD!F1126</f>
        <v>0</v>
      </c>
      <c r="F1126" s="2">
        <f>'Moving Avg'!D1126</f>
        <v>0</v>
      </c>
      <c r="G1126" s="2">
        <f>'Moving Avg'!F1126</f>
        <v>0</v>
      </c>
      <c r="H1126" s="2">
        <f>'Moving Avg'!G1126</f>
        <v>0</v>
      </c>
      <c r="I1126" s="2">
        <f>'Moving Avg'!H1126</f>
        <v>0</v>
      </c>
      <c r="J1126" s="5" t="str">
        <f>OBV!F1126</f>
        <v>NEUTRAL</v>
      </c>
      <c r="K1126" s="5" t="e">
        <f>OBV!G1126</f>
        <v>#DIV/0!</v>
      </c>
      <c r="L1126" s="5" t="str">
        <f>OBV!H1126</f>
        <v>NEUTRAL</v>
      </c>
    </row>
    <row r="1127" spans="1:12" ht="13.5" x14ac:dyDescent="0.25">
      <c r="A1127" s="3">
        <f>RSI!A1127</f>
        <v>0</v>
      </c>
      <c r="B1127" s="2">
        <f>RSI!B1127</f>
        <v>0</v>
      </c>
      <c r="C1127" s="2">
        <f>RSI!I1127</f>
        <v>100</v>
      </c>
      <c r="D1127" s="2">
        <f>MACD!E1127</f>
        <v>0</v>
      </c>
      <c r="E1127" s="2">
        <f>MACD!F1127</f>
        <v>0</v>
      </c>
      <c r="F1127" s="2">
        <f>'Moving Avg'!D1127</f>
        <v>0</v>
      </c>
      <c r="G1127" s="2">
        <f>'Moving Avg'!F1127</f>
        <v>0</v>
      </c>
      <c r="H1127" s="2">
        <f>'Moving Avg'!G1127</f>
        <v>0</v>
      </c>
      <c r="I1127" s="2">
        <f>'Moving Avg'!H1127</f>
        <v>0</v>
      </c>
      <c r="J1127" s="5" t="str">
        <f>OBV!F1127</f>
        <v>NEUTRAL</v>
      </c>
      <c r="K1127" s="5" t="e">
        <f>OBV!G1127</f>
        <v>#DIV/0!</v>
      </c>
      <c r="L1127" s="5" t="str">
        <f>OBV!H1127</f>
        <v>NEUTRAL</v>
      </c>
    </row>
    <row r="1128" spans="1:12" ht="13.5" x14ac:dyDescent="0.25">
      <c r="A1128" s="3">
        <f>RSI!A1128</f>
        <v>0</v>
      </c>
      <c r="B1128" s="2">
        <f>RSI!B1128</f>
        <v>0</v>
      </c>
      <c r="C1128" s="2">
        <f>RSI!I1128</f>
        <v>100</v>
      </c>
      <c r="D1128" s="2">
        <f>MACD!E1128</f>
        <v>0</v>
      </c>
      <c r="E1128" s="2">
        <f>MACD!F1128</f>
        <v>0</v>
      </c>
      <c r="F1128" s="2">
        <f>'Moving Avg'!D1128</f>
        <v>0</v>
      </c>
      <c r="G1128" s="2">
        <f>'Moving Avg'!F1128</f>
        <v>0</v>
      </c>
      <c r="H1128" s="2">
        <f>'Moving Avg'!G1128</f>
        <v>0</v>
      </c>
      <c r="I1128" s="2">
        <f>'Moving Avg'!H1128</f>
        <v>0</v>
      </c>
      <c r="J1128" s="5" t="str">
        <f>OBV!F1128</f>
        <v>NEUTRAL</v>
      </c>
      <c r="K1128" s="5" t="e">
        <f>OBV!G1128</f>
        <v>#DIV/0!</v>
      </c>
      <c r="L1128" s="5" t="str">
        <f>OBV!H1128</f>
        <v>NEUTRAL</v>
      </c>
    </row>
    <row r="1129" spans="1:12" ht="13.5" x14ac:dyDescent="0.25">
      <c r="A1129" s="3">
        <f>RSI!A1129</f>
        <v>0</v>
      </c>
      <c r="B1129" s="2">
        <f>RSI!B1129</f>
        <v>0</v>
      </c>
      <c r="C1129" s="2">
        <f>RSI!I1129</f>
        <v>100</v>
      </c>
      <c r="D1129" s="2">
        <f>MACD!E1129</f>
        <v>0</v>
      </c>
      <c r="E1129" s="2">
        <f>MACD!F1129</f>
        <v>0</v>
      </c>
      <c r="F1129" s="2">
        <f>'Moving Avg'!D1129</f>
        <v>0</v>
      </c>
      <c r="G1129" s="2">
        <f>'Moving Avg'!F1129</f>
        <v>0</v>
      </c>
      <c r="H1129" s="2">
        <f>'Moving Avg'!G1129</f>
        <v>0</v>
      </c>
      <c r="I1129" s="2">
        <f>'Moving Avg'!H1129</f>
        <v>0</v>
      </c>
      <c r="J1129" s="5" t="str">
        <f>OBV!F1129</f>
        <v>NEUTRAL</v>
      </c>
      <c r="K1129" s="5" t="e">
        <f>OBV!G1129</f>
        <v>#DIV/0!</v>
      </c>
      <c r="L1129" s="5" t="str">
        <f>OBV!H1129</f>
        <v>NEUTRAL</v>
      </c>
    </row>
    <row r="1130" spans="1:12" ht="13.5" x14ac:dyDescent="0.25">
      <c r="A1130" s="3">
        <f>RSI!A1130</f>
        <v>0</v>
      </c>
      <c r="B1130" s="2">
        <f>RSI!B1130</f>
        <v>0</v>
      </c>
      <c r="C1130" s="2">
        <f>RSI!I1130</f>
        <v>100</v>
      </c>
      <c r="D1130" s="2">
        <f>MACD!E1130</f>
        <v>0</v>
      </c>
      <c r="E1130" s="2">
        <f>MACD!F1130</f>
        <v>0</v>
      </c>
      <c r="F1130" s="2">
        <f>'Moving Avg'!D1130</f>
        <v>0</v>
      </c>
      <c r="G1130" s="2">
        <f>'Moving Avg'!F1130</f>
        <v>0</v>
      </c>
      <c r="H1130" s="2">
        <f>'Moving Avg'!G1130</f>
        <v>0</v>
      </c>
      <c r="I1130" s="2">
        <f>'Moving Avg'!H1130</f>
        <v>0</v>
      </c>
      <c r="J1130" s="5" t="str">
        <f>OBV!F1130</f>
        <v>NEUTRAL</v>
      </c>
      <c r="K1130" s="5" t="e">
        <f>OBV!G1130</f>
        <v>#DIV/0!</v>
      </c>
      <c r="L1130" s="5" t="str">
        <f>OBV!H1130</f>
        <v>NEUTRAL</v>
      </c>
    </row>
    <row r="1131" spans="1:12" ht="13.5" x14ac:dyDescent="0.25">
      <c r="A1131" s="3">
        <f>RSI!A1131</f>
        <v>0</v>
      </c>
      <c r="B1131" s="2">
        <f>RSI!B1131</f>
        <v>0</v>
      </c>
      <c r="C1131" s="2">
        <f>RSI!I1131</f>
        <v>100</v>
      </c>
      <c r="D1131" s="2">
        <f>MACD!E1131</f>
        <v>0</v>
      </c>
      <c r="E1131" s="2">
        <f>MACD!F1131</f>
        <v>0</v>
      </c>
      <c r="F1131" s="2">
        <f>'Moving Avg'!D1131</f>
        <v>0</v>
      </c>
      <c r="G1131" s="2">
        <f>'Moving Avg'!F1131</f>
        <v>0</v>
      </c>
      <c r="H1131" s="2">
        <f>'Moving Avg'!G1131</f>
        <v>0</v>
      </c>
      <c r="I1131" s="2">
        <f>'Moving Avg'!H1131</f>
        <v>0</v>
      </c>
      <c r="J1131" s="5" t="str">
        <f>OBV!F1131</f>
        <v>NEUTRAL</v>
      </c>
      <c r="K1131" s="5" t="e">
        <f>OBV!G1131</f>
        <v>#DIV/0!</v>
      </c>
      <c r="L1131" s="5" t="str">
        <f>OBV!H1131</f>
        <v>NEUTRAL</v>
      </c>
    </row>
    <row r="1132" spans="1:12" ht="13.5" x14ac:dyDescent="0.25">
      <c r="A1132" s="3">
        <f>RSI!A1132</f>
        <v>0</v>
      </c>
      <c r="B1132" s="2">
        <f>RSI!B1132</f>
        <v>0</v>
      </c>
      <c r="C1132" s="2">
        <f>RSI!I1132</f>
        <v>100</v>
      </c>
      <c r="D1132" s="2">
        <f>MACD!E1132</f>
        <v>0</v>
      </c>
      <c r="E1132" s="2">
        <f>MACD!F1132</f>
        <v>0</v>
      </c>
      <c r="F1132" s="2">
        <f>'Moving Avg'!D1132</f>
        <v>0</v>
      </c>
      <c r="G1132" s="2">
        <f>'Moving Avg'!F1132</f>
        <v>0</v>
      </c>
      <c r="H1132" s="2">
        <f>'Moving Avg'!G1132</f>
        <v>0</v>
      </c>
      <c r="I1132" s="2">
        <f>'Moving Avg'!H1132</f>
        <v>0</v>
      </c>
      <c r="J1132" s="5" t="str">
        <f>OBV!F1132</f>
        <v>NEUTRAL</v>
      </c>
      <c r="K1132" s="5" t="e">
        <f>OBV!G1132</f>
        <v>#DIV/0!</v>
      </c>
      <c r="L1132" s="5" t="str">
        <f>OBV!H1132</f>
        <v>NEUTRAL</v>
      </c>
    </row>
    <row r="1133" spans="1:12" ht="13.5" x14ac:dyDescent="0.25">
      <c r="A1133" s="3">
        <f>RSI!A1133</f>
        <v>0</v>
      </c>
      <c r="B1133" s="2">
        <f>RSI!B1133</f>
        <v>0</v>
      </c>
      <c r="C1133" s="2">
        <f>RSI!I1133</f>
        <v>100</v>
      </c>
      <c r="D1133" s="2">
        <f>MACD!E1133</f>
        <v>0</v>
      </c>
      <c r="E1133" s="2">
        <f>MACD!F1133</f>
        <v>0</v>
      </c>
      <c r="F1133" s="2">
        <f>'Moving Avg'!D1133</f>
        <v>0</v>
      </c>
      <c r="G1133" s="2">
        <f>'Moving Avg'!F1133</f>
        <v>0</v>
      </c>
      <c r="H1133" s="2">
        <f>'Moving Avg'!G1133</f>
        <v>0</v>
      </c>
      <c r="I1133" s="2">
        <f>'Moving Avg'!H1133</f>
        <v>0</v>
      </c>
      <c r="J1133" s="5" t="str">
        <f>OBV!F1133</f>
        <v>NEUTRAL</v>
      </c>
      <c r="K1133" s="5" t="e">
        <f>OBV!G1133</f>
        <v>#DIV/0!</v>
      </c>
      <c r="L1133" s="5" t="str">
        <f>OBV!H1133</f>
        <v>NEUTRAL</v>
      </c>
    </row>
    <row r="1134" spans="1:12" ht="13.5" x14ac:dyDescent="0.25">
      <c r="A1134" s="3">
        <f>RSI!A1134</f>
        <v>0</v>
      </c>
      <c r="B1134" s="2">
        <f>RSI!B1134</f>
        <v>0</v>
      </c>
      <c r="C1134" s="2">
        <f>RSI!I1134</f>
        <v>100</v>
      </c>
      <c r="D1134" s="2">
        <f>MACD!E1134</f>
        <v>0</v>
      </c>
      <c r="E1134" s="2">
        <f>MACD!F1134</f>
        <v>0</v>
      </c>
      <c r="F1134" s="2">
        <f>'Moving Avg'!D1134</f>
        <v>0</v>
      </c>
      <c r="G1134" s="2">
        <f>'Moving Avg'!F1134</f>
        <v>0</v>
      </c>
      <c r="H1134" s="2">
        <f>'Moving Avg'!G1134</f>
        <v>0</v>
      </c>
      <c r="I1134" s="2">
        <f>'Moving Avg'!H1134</f>
        <v>0</v>
      </c>
      <c r="J1134" s="5" t="str">
        <f>OBV!F1134</f>
        <v>NEUTRAL</v>
      </c>
      <c r="K1134" s="5" t="e">
        <f>OBV!G1134</f>
        <v>#DIV/0!</v>
      </c>
      <c r="L1134" s="5" t="str">
        <f>OBV!H1134</f>
        <v>NEUTRAL</v>
      </c>
    </row>
    <row r="1135" spans="1:12" ht="13.5" x14ac:dyDescent="0.25">
      <c r="A1135" s="3">
        <f>RSI!A1135</f>
        <v>0</v>
      </c>
      <c r="B1135" s="2">
        <f>RSI!B1135</f>
        <v>0</v>
      </c>
      <c r="C1135" s="2">
        <f>RSI!I1135</f>
        <v>100</v>
      </c>
      <c r="D1135" s="2">
        <f>MACD!E1135</f>
        <v>0</v>
      </c>
      <c r="E1135" s="2">
        <f>MACD!F1135</f>
        <v>0</v>
      </c>
      <c r="F1135" s="2">
        <f>'Moving Avg'!D1135</f>
        <v>0</v>
      </c>
      <c r="G1135" s="2">
        <f>'Moving Avg'!F1135</f>
        <v>0</v>
      </c>
      <c r="H1135" s="2">
        <f>'Moving Avg'!G1135</f>
        <v>0</v>
      </c>
      <c r="I1135" s="2">
        <f>'Moving Avg'!H1135</f>
        <v>0</v>
      </c>
      <c r="J1135" s="5" t="str">
        <f>OBV!F1135</f>
        <v>NEUTRAL</v>
      </c>
      <c r="K1135" s="5" t="e">
        <f>OBV!G1135</f>
        <v>#DIV/0!</v>
      </c>
      <c r="L1135" s="5" t="str">
        <f>OBV!H1135</f>
        <v>NEUTRAL</v>
      </c>
    </row>
    <row r="1136" spans="1:12" ht="13.5" x14ac:dyDescent="0.25">
      <c r="A1136" s="3">
        <f>RSI!A1136</f>
        <v>0</v>
      </c>
      <c r="B1136" s="2">
        <f>RSI!B1136</f>
        <v>0</v>
      </c>
      <c r="C1136" s="2">
        <f>RSI!I1136</f>
        <v>100</v>
      </c>
      <c r="D1136" s="2">
        <f>MACD!E1136</f>
        <v>0</v>
      </c>
      <c r="E1136" s="2">
        <f>MACD!F1136</f>
        <v>0</v>
      </c>
      <c r="F1136" s="2">
        <f>'Moving Avg'!D1136</f>
        <v>0</v>
      </c>
      <c r="G1136" s="2">
        <f>'Moving Avg'!F1136</f>
        <v>0</v>
      </c>
      <c r="H1136" s="2">
        <f>'Moving Avg'!G1136</f>
        <v>0</v>
      </c>
      <c r="I1136" s="2">
        <f>'Moving Avg'!H1136</f>
        <v>0</v>
      </c>
      <c r="J1136" s="5" t="str">
        <f>OBV!F1136</f>
        <v>NEUTRAL</v>
      </c>
      <c r="K1136" s="5" t="e">
        <f>OBV!G1136</f>
        <v>#DIV/0!</v>
      </c>
      <c r="L1136" s="5" t="str">
        <f>OBV!H1136</f>
        <v>NEUTRAL</v>
      </c>
    </row>
    <row r="1137" spans="1:12" ht="13.5" x14ac:dyDescent="0.25">
      <c r="A1137" s="3">
        <f>RSI!A1137</f>
        <v>0</v>
      </c>
      <c r="B1137" s="2">
        <f>RSI!B1137</f>
        <v>0</v>
      </c>
      <c r="C1137" s="2">
        <f>RSI!I1137</f>
        <v>100</v>
      </c>
      <c r="D1137" s="2">
        <f>MACD!E1137</f>
        <v>0</v>
      </c>
      <c r="E1137" s="2">
        <f>MACD!F1137</f>
        <v>0</v>
      </c>
      <c r="F1137" s="2">
        <f>'Moving Avg'!D1137</f>
        <v>0</v>
      </c>
      <c r="G1137" s="2">
        <f>'Moving Avg'!F1137</f>
        <v>0</v>
      </c>
      <c r="H1137" s="2">
        <f>'Moving Avg'!G1137</f>
        <v>0</v>
      </c>
      <c r="I1137" s="2">
        <f>'Moving Avg'!H1137</f>
        <v>0</v>
      </c>
      <c r="J1137" s="5" t="str">
        <f>OBV!F1137</f>
        <v>NEUTRAL</v>
      </c>
      <c r="K1137" s="5" t="e">
        <f>OBV!G1137</f>
        <v>#DIV/0!</v>
      </c>
      <c r="L1137" s="5" t="str">
        <f>OBV!H1137</f>
        <v>NEUTRAL</v>
      </c>
    </row>
    <row r="1138" spans="1:12" ht="13.5" x14ac:dyDescent="0.25">
      <c r="A1138" s="3">
        <f>RSI!A1138</f>
        <v>0</v>
      </c>
      <c r="B1138" s="2">
        <f>RSI!B1138</f>
        <v>0</v>
      </c>
      <c r="C1138" s="2">
        <f>RSI!I1138</f>
        <v>100</v>
      </c>
      <c r="D1138" s="2">
        <f>MACD!E1138</f>
        <v>0</v>
      </c>
      <c r="E1138" s="2">
        <f>MACD!F1138</f>
        <v>0</v>
      </c>
      <c r="F1138" s="2">
        <f>'Moving Avg'!D1138</f>
        <v>0</v>
      </c>
      <c r="G1138" s="2">
        <f>'Moving Avg'!F1138</f>
        <v>0</v>
      </c>
      <c r="H1138" s="2">
        <f>'Moving Avg'!G1138</f>
        <v>0</v>
      </c>
      <c r="I1138" s="2">
        <f>'Moving Avg'!H1138</f>
        <v>0</v>
      </c>
      <c r="J1138" s="5" t="str">
        <f>OBV!F1138</f>
        <v>NEUTRAL</v>
      </c>
      <c r="K1138" s="5" t="e">
        <f>OBV!G1138</f>
        <v>#DIV/0!</v>
      </c>
      <c r="L1138" s="5" t="str">
        <f>OBV!H1138</f>
        <v>NEUTRAL</v>
      </c>
    </row>
    <row r="1139" spans="1:12" ht="13.5" x14ac:dyDescent="0.25">
      <c r="A1139" s="3">
        <f>RSI!A1139</f>
        <v>0</v>
      </c>
      <c r="B1139" s="2">
        <f>RSI!B1139</f>
        <v>0</v>
      </c>
      <c r="C1139" s="2">
        <f>RSI!I1139</f>
        <v>100</v>
      </c>
      <c r="D1139" s="2">
        <f>MACD!E1139</f>
        <v>0</v>
      </c>
      <c r="E1139" s="2">
        <f>MACD!F1139</f>
        <v>0</v>
      </c>
      <c r="F1139" s="2">
        <f>'Moving Avg'!D1139</f>
        <v>0</v>
      </c>
      <c r="G1139" s="2">
        <f>'Moving Avg'!F1139</f>
        <v>0</v>
      </c>
      <c r="H1139" s="2">
        <f>'Moving Avg'!G1139</f>
        <v>0</v>
      </c>
      <c r="I1139" s="2">
        <f>'Moving Avg'!H1139</f>
        <v>0</v>
      </c>
      <c r="J1139" s="5" t="str">
        <f>OBV!F1139</f>
        <v>NEUTRAL</v>
      </c>
      <c r="K1139" s="5" t="e">
        <f>OBV!G1139</f>
        <v>#DIV/0!</v>
      </c>
      <c r="L1139" s="5" t="str">
        <f>OBV!H1139</f>
        <v>NEUTRAL</v>
      </c>
    </row>
    <row r="1140" spans="1:12" ht="13.5" x14ac:dyDescent="0.25">
      <c r="A1140" s="3">
        <f>RSI!A1140</f>
        <v>0</v>
      </c>
      <c r="B1140" s="2">
        <f>RSI!B1140</f>
        <v>0</v>
      </c>
      <c r="C1140" s="2">
        <f>RSI!I1140</f>
        <v>100</v>
      </c>
      <c r="D1140" s="2">
        <f>MACD!E1140</f>
        <v>0</v>
      </c>
      <c r="E1140" s="2">
        <f>MACD!F1140</f>
        <v>0</v>
      </c>
      <c r="F1140" s="2">
        <f>'Moving Avg'!D1140</f>
        <v>0</v>
      </c>
      <c r="G1140" s="2">
        <f>'Moving Avg'!F1140</f>
        <v>0</v>
      </c>
      <c r="H1140" s="2">
        <f>'Moving Avg'!G1140</f>
        <v>0</v>
      </c>
      <c r="I1140" s="2">
        <f>'Moving Avg'!H1140</f>
        <v>0</v>
      </c>
      <c r="J1140" s="5" t="str">
        <f>OBV!F1140</f>
        <v>NEUTRAL</v>
      </c>
      <c r="K1140" s="5" t="e">
        <f>OBV!G1140</f>
        <v>#DIV/0!</v>
      </c>
      <c r="L1140" s="5" t="str">
        <f>OBV!H1140</f>
        <v>NEUTRAL</v>
      </c>
    </row>
    <row r="1141" spans="1:12" ht="13.5" x14ac:dyDescent="0.25">
      <c r="A1141" s="3">
        <f>RSI!A1141</f>
        <v>0</v>
      </c>
      <c r="B1141" s="2">
        <f>RSI!B1141</f>
        <v>0</v>
      </c>
      <c r="C1141" s="2">
        <f>RSI!I1141</f>
        <v>100</v>
      </c>
      <c r="D1141" s="2">
        <f>MACD!E1141</f>
        <v>0</v>
      </c>
      <c r="E1141" s="2">
        <f>MACD!F1141</f>
        <v>0</v>
      </c>
      <c r="F1141" s="2">
        <f>'Moving Avg'!D1141</f>
        <v>0</v>
      </c>
      <c r="G1141" s="2">
        <f>'Moving Avg'!F1141</f>
        <v>0</v>
      </c>
      <c r="H1141" s="2">
        <f>'Moving Avg'!G1141</f>
        <v>0</v>
      </c>
      <c r="I1141" s="2">
        <f>'Moving Avg'!H1141</f>
        <v>0</v>
      </c>
      <c r="J1141" s="5" t="str">
        <f>OBV!F1141</f>
        <v>NEUTRAL</v>
      </c>
      <c r="K1141" s="5" t="e">
        <f>OBV!G1141</f>
        <v>#DIV/0!</v>
      </c>
      <c r="L1141" s="5" t="str">
        <f>OBV!H1141</f>
        <v>NEUTRAL</v>
      </c>
    </row>
    <row r="1142" spans="1:12" ht="13.5" x14ac:dyDescent="0.25">
      <c r="A1142" s="3">
        <f>RSI!A1142</f>
        <v>0</v>
      </c>
      <c r="B1142" s="2">
        <f>RSI!B1142</f>
        <v>0</v>
      </c>
      <c r="C1142" s="2">
        <f>RSI!I1142</f>
        <v>100</v>
      </c>
      <c r="D1142" s="2">
        <f>MACD!E1142</f>
        <v>0</v>
      </c>
      <c r="E1142" s="2">
        <f>MACD!F1142</f>
        <v>0</v>
      </c>
      <c r="F1142" s="2">
        <f>'Moving Avg'!D1142</f>
        <v>0</v>
      </c>
      <c r="G1142" s="2">
        <f>'Moving Avg'!F1142</f>
        <v>0</v>
      </c>
      <c r="H1142" s="2">
        <f>'Moving Avg'!G1142</f>
        <v>0</v>
      </c>
      <c r="I1142" s="2">
        <f>'Moving Avg'!H1142</f>
        <v>0</v>
      </c>
      <c r="J1142" s="5" t="str">
        <f>OBV!F1142</f>
        <v>NEUTRAL</v>
      </c>
      <c r="K1142" s="5" t="e">
        <f>OBV!G1142</f>
        <v>#DIV/0!</v>
      </c>
      <c r="L1142" s="5" t="str">
        <f>OBV!H1142</f>
        <v>NEUTRAL</v>
      </c>
    </row>
    <row r="1143" spans="1:12" ht="13.5" x14ac:dyDescent="0.25">
      <c r="A1143" s="3">
        <f>RSI!A1143</f>
        <v>0</v>
      </c>
      <c r="B1143" s="2">
        <f>RSI!B1143</f>
        <v>0</v>
      </c>
      <c r="C1143" s="2">
        <f>RSI!I1143</f>
        <v>100</v>
      </c>
      <c r="D1143" s="2">
        <f>MACD!E1143</f>
        <v>0</v>
      </c>
      <c r="E1143" s="2">
        <f>MACD!F1143</f>
        <v>0</v>
      </c>
      <c r="F1143" s="2">
        <f>'Moving Avg'!D1143</f>
        <v>0</v>
      </c>
      <c r="G1143" s="2">
        <f>'Moving Avg'!F1143</f>
        <v>0</v>
      </c>
      <c r="H1143" s="2">
        <f>'Moving Avg'!G1143</f>
        <v>0</v>
      </c>
      <c r="I1143" s="2">
        <f>'Moving Avg'!H1143</f>
        <v>0</v>
      </c>
      <c r="J1143" s="5" t="str">
        <f>OBV!F1143</f>
        <v>NEUTRAL</v>
      </c>
      <c r="K1143" s="5" t="e">
        <f>OBV!G1143</f>
        <v>#DIV/0!</v>
      </c>
      <c r="L1143" s="5" t="str">
        <f>OBV!H1143</f>
        <v>NEUTRAL</v>
      </c>
    </row>
    <row r="1144" spans="1:12" ht="13.5" x14ac:dyDescent="0.25">
      <c r="A1144" s="3">
        <f>RSI!A1144</f>
        <v>0</v>
      </c>
      <c r="B1144" s="2">
        <f>RSI!B1144</f>
        <v>0</v>
      </c>
      <c r="C1144" s="2">
        <f>RSI!I1144</f>
        <v>100</v>
      </c>
      <c r="D1144" s="2">
        <f>MACD!E1144</f>
        <v>0</v>
      </c>
      <c r="E1144" s="2">
        <f>MACD!F1144</f>
        <v>0</v>
      </c>
      <c r="F1144" s="2">
        <f>'Moving Avg'!D1144</f>
        <v>0</v>
      </c>
      <c r="G1144" s="2">
        <f>'Moving Avg'!F1144</f>
        <v>0</v>
      </c>
      <c r="H1144" s="2">
        <f>'Moving Avg'!G1144</f>
        <v>0</v>
      </c>
      <c r="I1144" s="2">
        <f>'Moving Avg'!H1144</f>
        <v>0</v>
      </c>
      <c r="J1144" s="5" t="str">
        <f>OBV!F1144</f>
        <v>NEUTRAL</v>
      </c>
      <c r="K1144" s="5" t="e">
        <f>OBV!G1144</f>
        <v>#DIV/0!</v>
      </c>
      <c r="L1144" s="5" t="str">
        <f>OBV!H1144</f>
        <v>NEUTRAL</v>
      </c>
    </row>
    <row r="1145" spans="1:12" ht="13.5" x14ac:dyDescent="0.25">
      <c r="A1145" s="3">
        <f>RSI!A1145</f>
        <v>0</v>
      </c>
      <c r="B1145" s="2">
        <f>RSI!B1145</f>
        <v>0</v>
      </c>
      <c r="C1145" s="2">
        <f>RSI!I1145</f>
        <v>100</v>
      </c>
      <c r="D1145" s="2">
        <f>MACD!E1145</f>
        <v>0</v>
      </c>
      <c r="E1145" s="2">
        <f>MACD!F1145</f>
        <v>0</v>
      </c>
      <c r="F1145" s="2">
        <f>'Moving Avg'!D1145</f>
        <v>0</v>
      </c>
      <c r="G1145" s="2">
        <f>'Moving Avg'!F1145</f>
        <v>0</v>
      </c>
      <c r="H1145" s="2">
        <f>'Moving Avg'!G1145</f>
        <v>0</v>
      </c>
      <c r="I1145" s="2">
        <f>'Moving Avg'!H1145</f>
        <v>0</v>
      </c>
      <c r="J1145" s="5" t="str">
        <f>OBV!F1145</f>
        <v>NEUTRAL</v>
      </c>
      <c r="K1145" s="5" t="e">
        <f>OBV!G1145</f>
        <v>#DIV/0!</v>
      </c>
      <c r="L1145" s="5" t="str">
        <f>OBV!H1145</f>
        <v>NEUTRAL</v>
      </c>
    </row>
    <row r="1146" spans="1:12" ht="13.5" x14ac:dyDescent="0.25">
      <c r="A1146" s="3">
        <f>RSI!A1146</f>
        <v>0</v>
      </c>
      <c r="B1146" s="2">
        <f>RSI!B1146</f>
        <v>0</v>
      </c>
      <c r="C1146" s="2">
        <f>RSI!I1146</f>
        <v>100</v>
      </c>
      <c r="D1146" s="2">
        <f>MACD!E1146</f>
        <v>0</v>
      </c>
      <c r="E1146" s="2">
        <f>MACD!F1146</f>
        <v>0</v>
      </c>
      <c r="F1146" s="2">
        <f>'Moving Avg'!D1146</f>
        <v>0</v>
      </c>
      <c r="G1146" s="2">
        <f>'Moving Avg'!F1146</f>
        <v>0</v>
      </c>
      <c r="H1146" s="2">
        <f>'Moving Avg'!G1146</f>
        <v>0</v>
      </c>
      <c r="I1146" s="2">
        <f>'Moving Avg'!H1146</f>
        <v>0</v>
      </c>
      <c r="J1146" s="5" t="str">
        <f>OBV!F1146</f>
        <v>NEUTRAL</v>
      </c>
      <c r="K1146" s="5" t="e">
        <f>OBV!G1146</f>
        <v>#DIV/0!</v>
      </c>
      <c r="L1146" s="5" t="str">
        <f>OBV!H1146</f>
        <v>NEUTRAL</v>
      </c>
    </row>
    <row r="1147" spans="1:12" ht="13.5" x14ac:dyDescent="0.25">
      <c r="A1147" s="3">
        <f>RSI!A1147</f>
        <v>0</v>
      </c>
      <c r="B1147" s="2">
        <f>RSI!B1147</f>
        <v>0</v>
      </c>
      <c r="C1147" s="2">
        <f>RSI!I1147</f>
        <v>100</v>
      </c>
      <c r="D1147" s="2">
        <f>MACD!E1147</f>
        <v>0</v>
      </c>
      <c r="E1147" s="2">
        <f>MACD!F1147</f>
        <v>0</v>
      </c>
      <c r="F1147" s="2">
        <f>'Moving Avg'!D1147</f>
        <v>0</v>
      </c>
      <c r="G1147" s="2">
        <f>'Moving Avg'!F1147</f>
        <v>0</v>
      </c>
      <c r="H1147" s="2">
        <f>'Moving Avg'!G1147</f>
        <v>0</v>
      </c>
      <c r="I1147" s="2">
        <f>'Moving Avg'!H1147</f>
        <v>0</v>
      </c>
      <c r="J1147" s="5" t="str">
        <f>OBV!F1147</f>
        <v>NEUTRAL</v>
      </c>
      <c r="K1147" s="5" t="e">
        <f>OBV!G1147</f>
        <v>#DIV/0!</v>
      </c>
      <c r="L1147" s="5" t="str">
        <f>OBV!H1147</f>
        <v>NEUTRAL</v>
      </c>
    </row>
    <row r="1148" spans="1:12" ht="13.5" x14ac:dyDescent="0.25">
      <c r="A1148" s="3">
        <f>RSI!A1148</f>
        <v>0</v>
      </c>
      <c r="B1148" s="2">
        <f>RSI!B1148</f>
        <v>0</v>
      </c>
      <c r="C1148" s="2">
        <f>RSI!I1148</f>
        <v>100</v>
      </c>
      <c r="D1148" s="2">
        <f>MACD!E1148</f>
        <v>0</v>
      </c>
      <c r="E1148" s="2">
        <f>MACD!F1148</f>
        <v>0</v>
      </c>
      <c r="F1148" s="2">
        <f>'Moving Avg'!D1148</f>
        <v>0</v>
      </c>
      <c r="G1148" s="2">
        <f>'Moving Avg'!F1148</f>
        <v>0</v>
      </c>
      <c r="H1148" s="2">
        <f>'Moving Avg'!G1148</f>
        <v>0</v>
      </c>
      <c r="I1148" s="2">
        <f>'Moving Avg'!H1148</f>
        <v>0</v>
      </c>
      <c r="J1148" s="5" t="str">
        <f>OBV!F1148</f>
        <v>NEUTRAL</v>
      </c>
      <c r="K1148" s="5" t="e">
        <f>OBV!G1148</f>
        <v>#DIV/0!</v>
      </c>
      <c r="L1148" s="5" t="str">
        <f>OBV!H1148</f>
        <v>NEUTRAL</v>
      </c>
    </row>
    <row r="1149" spans="1:12" ht="13.5" x14ac:dyDescent="0.25">
      <c r="A1149" s="3">
        <f>RSI!A1149</f>
        <v>0</v>
      </c>
      <c r="B1149" s="2">
        <f>RSI!B1149</f>
        <v>0</v>
      </c>
      <c r="C1149" s="2">
        <f>RSI!I1149</f>
        <v>100</v>
      </c>
      <c r="D1149" s="2">
        <f>MACD!E1149</f>
        <v>0</v>
      </c>
      <c r="E1149" s="2">
        <f>MACD!F1149</f>
        <v>0</v>
      </c>
      <c r="F1149" s="2">
        <f>'Moving Avg'!D1149</f>
        <v>0</v>
      </c>
      <c r="G1149" s="2">
        <f>'Moving Avg'!F1149</f>
        <v>0</v>
      </c>
      <c r="H1149" s="2">
        <f>'Moving Avg'!G1149</f>
        <v>0</v>
      </c>
      <c r="I1149" s="2">
        <f>'Moving Avg'!H1149</f>
        <v>0</v>
      </c>
      <c r="J1149" s="5" t="str">
        <f>OBV!F1149</f>
        <v>NEUTRAL</v>
      </c>
      <c r="K1149" s="5" t="e">
        <f>OBV!G1149</f>
        <v>#DIV/0!</v>
      </c>
      <c r="L1149" s="5" t="str">
        <f>OBV!H1149</f>
        <v>NEUTRAL</v>
      </c>
    </row>
    <row r="1150" spans="1:12" ht="13.5" x14ac:dyDescent="0.25">
      <c r="A1150" s="3">
        <f>RSI!A1150</f>
        <v>0</v>
      </c>
      <c r="B1150" s="2">
        <f>RSI!B1150</f>
        <v>0</v>
      </c>
      <c r="C1150" s="2">
        <f>RSI!I1150</f>
        <v>100</v>
      </c>
      <c r="D1150" s="2">
        <f>MACD!E1150</f>
        <v>0</v>
      </c>
      <c r="E1150" s="2">
        <f>MACD!F1150</f>
        <v>0</v>
      </c>
      <c r="F1150" s="2">
        <f>'Moving Avg'!D1150</f>
        <v>0</v>
      </c>
      <c r="G1150" s="2">
        <f>'Moving Avg'!F1150</f>
        <v>0</v>
      </c>
      <c r="H1150" s="2">
        <f>'Moving Avg'!G1150</f>
        <v>0</v>
      </c>
      <c r="I1150" s="2">
        <f>'Moving Avg'!H1150</f>
        <v>0</v>
      </c>
      <c r="J1150" s="5" t="str">
        <f>OBV!F1150</f>
        <v>NEUTRAL</v>
      </c>
      <c r="K1150" s="5" t="e">
        <f>OBV!G1150</f>
        <v>#DIV/0!</v>
      </c>
      <c r="L1150" s="5" t="str">
        <f>OBV!H1150</f>
        <v>NEUTRAL</v>
      </c>
    </row>
    <row r="1151" spans="1:12" ht="13.5" x14ac:dyDescent="0.25">
      <c r="A1151" s="3">
        <f>RSI!A1151</f>
        <v>0</v>
      </c>
      <c r="B1151" s="2">
        <f>RSI!B1151</f>
        <v>0</v>
      </c>
      <c r="C1151" s="2">
        <f>RSI!I1151</f>
        <v>100</v>
      </c>
      <c r="D1151" s="2">
        <f>MACD!E1151</f>
        <v>0</v>
      </c>
      <c r="E1151" s="2">
        <f>MACD!F1151</f>
        <v>0</v>
      </c>
      <c r="F1151" s="2">
        <f>'Moving Avg'!D1151</f>
        <v>0</v>
      </c>
      <c r="G1151" s="2">
        <f>'Moving Avg'!F1151</f>
        <v>0</v>
      </c>
      <c r="H1151" s="2">
        <f>'Moving Avg'!G1151</f>
        <v>0</v>
      </c>
      <c r="I1151" s="2">
        <f>'Moving Avg'!H1151</f>
        <v>0</v>
      </c>
      <c r="J1151" s="5" t="str">
        <f>OBV!F1151</f>
        <v>NEUTRAL</v>
      </c>
      <c r="K1151" s="5" t="e">
        <f>OBV!G1151</f>
        <v>#DIV/0!</v>
      </c>
      <c r="L1151" s="5" t="str">
        <f>OBV!H1151</f>
        <v>NEUTRAL</v>
      </c>
    </row>
    <row r="1152" spans="1:12" ht="13.5" x14ac:dyDescent="0.25">
      <c r="A1152" s="3">
        <f>RSI!A1152</f>
        <v>0</v>
      </c>
      <c r="B1152" s="2">
        <f>RSI!B1152</f>
        <v>0</v>
      </c>
      <c r="C1152" s="2">
        <f>RSI!I1152</f>
        <v>100</v>
      </c>
      <c r="D1152" s="2">
        <f>MACD!E1152</f>
        <v>0</v>
      </c>
      <c r="E1152" s="2">
        <f>MACD!F1152</f>
        <v>0</v>
      </c>
      <c r="F1152" s="2">
        <f>'Moving Avg'!D1152</f>
        <v>0</v>
      </c>
      <c r="G1152" s="2">
        <f>'Moving Avg'!F1152</f>
        <v>0</v>
      </c>
      <c r="H1152" s="2">
        <f>'Moving Avg'!G1152</f>
        <v>0</v>
      </c>
      <c r="I1152" s="2">
        <f>'Moving Avg'!H1152</f>
        <v>0</v>
      </c>
      <c r="J1152" s="5" t="str">
        <f>OBV!F1152</f>
        <v>NEUTRAL</v>
      </c>
      <c r="K1152" s="5" t="e">
        <f>OBV!G1152</f>
        <v>#DIV/0!</v>
      </c>
      <c r="L1152" s="5" t="str">
        <f>OBV!H1152</f>
        <v>NEUTRAL</v>
      </c>
    </row>
    <row r="1153" spans="1:12" ht="13.5" x14ac:dyDescent="0.25">
      <c r="A1153" s="3">
        <f>RSI!A1153</f>
        <v>0</v>
      </c>
      <c r="B1153" s="2">
        <f>RSI!B1153</f>
        <v>0</v>
      </c>
      <c r="C1153" s="2">
        <f>RSI!I1153</f>
        <v>100</v>
      </c>
      <c r="D1153" s="2">
        <f>MACD!E1153</f>
        <v>0</v>
      </c>
      <c r="E1153" s="2">
        <f>MACD!F1153</f>
        <v>0</v>
      </c>
      <c r="F1153" s="2">
        <f>'Moving Avg'!D1153</f>
        <v>0</v>
      </c>
      <c r="G1153" s="2">
        <f>'Moving Avg'!F1153</f>
        <v>0</v>
      </c>
      <c r="H1153" s="2">
        <f>'Moving Avg'!G1153</f>
        <v>0</v>
      </c>
      <c r="I1153" s="2">
        <f>'Moving Avg'!H1153</f>
        <v>0</v>
      </c>
      <c r="J1153" s="5" t="str">
        <f>OBV!F1153</f>
        <v>NEUTRAL</v>
      </c>
      <c r="K1153" s="5" t="e">
        <f>OBV!G1153</f>
        <v>#DIV/0!</v>
      </c>
      <c r="L1153" s="5" t="str">
        <f>OBV!H1153</f>
        <v>NEUTRAL</v>
      </c>
    </row>
    <row r="1154" spans="1:12" ht="13.5" x14ac:dyDescent="0.25">
      <c r="A1154" s="3">
        <f>RSI!A1154</f>
        <v>0</v>
      </c>
      <c r="B1154" s="2">
        <f>RSI!B1154</f>
        <v>0</v>
      </c>
      <c r="C1154" s="2">
        <f>RSI!I1154</f>
        <v>100</v>
      </c>
      <c r="D1154" s="2">
        <f>MACD!E1154</f>
        <v>0</v>
      </c>
      <c r="E1154" s="2">
        <f>MACD!F1154</f>
        <v>0</v>
      </c>
      <c r="F1154" s="2">
        <f>'Moving Avg'!D1154</f>
        <v>0</v>
      </c>
      <c r="G1154" s="2">
        <f>'Moving Avg'!F1154</f>
        <v>0</v>
      </c>
      <c r="H1154" s="2">
        <f>'Moving Avg'!G1154</f>
        <v>0</v>
      </c>
      <c r="I1154" s="2">
        <f>'Moving Avg'!H1154</f>
        <v>0</v>
      </c>
      <c r="J1154" s="5" t="str">
        <f>OBV!F1154</f>
        <v>NEUTRAL</v>
      </c>
      <c r="K1154" s="5" t="e">
        <f>OBV!G1154</f>
        <v>#DIV/0!</v>
      </c>
      <c r="L1154" s="5" t="str">
        <f>OBV!H1154</f>
        <v>NEUTRAL</v>
      </c>
    </row>
    <row r="1155" spans="1:12" ht="13.5" x14ac:dyDescent="0.25">
      <c r="A1155" s="3">
        <f>RSI!A1155</f>
        <v>0</v>
      </c>
      <c r="B1155" s="2">
        <f>RSI!B1155</f>
        <v>0</v>
      </c>
      <c r="C1155" s="2">
        <f>RSI!I1155</f>
        <v>100</v>
      </c>
      <c r="D1155" s="2">
        <f>MACD!E1155</f>
        <v>0</v>
      </c>
      <c r="E1155" s="2">
        <f>MACD!F1155</f>
        <v>0</v>
      </c>
      <c r="F1155" s="2">
        <f>'Moving Avg'!D1155</f>
        <v>0</v>
      </c>
      <c r="G1155" s="2">
        <f>'Moving Avg'!F1155</f>
        <v>0</v>
      </c>
      <c r="H1155" s="2">
        <f>'Moving Avg'!G1155</f>
        <v>0</v>
      </c>
      <c r="I1155" s="2">
        <f>'Moving Avg'!H1155</f>
        <v>0</v>
      </c>
      <c r="J1155" s="5" t="str">
        <f>OBV!F1155</f>
        <v>NEUTRAL</v>
      </c>
      <c r="K1155" s="5" t="e">
        <f>OBV!G1155</f>
        <v>#DIV/0!</v>
      </c>
      <c r="L1155" s="5" t="str">
        <f>OBV!H1155</f>
        <v>NEUTRAL</v>
      </c>
    </row>
    <row r="1156" spans="1:12" ht="13.5" x14ac:dyDescent="0.25">
      <c r="A1156" s="3">
        <f>RSI!A1156</f>
        <v>0</v>
      </c>
      <c r="B1156" s="2">
        <f>RSI!B1156</f>
        <v>0</v>
      </c>
      <c r="C1156" s="2">
        <f>RSI!I1156</f>
        <v>100</v>
      </c>
      <c r="D1156" s="2">
        <f>MACD!E1156</f>
        <v>0</v>
      </c>
      <c r="E1156" s="2">
        <f>MACD!F1156</f>
        <v>0</v>
      </c>
      <c r="F1156" s="2">
        <f>'Moving Avg'!D1156</f>
        <v>0</v>
      </c>
      <c r="G1156" s="2">
        <f>'Moving Avg'!F1156</f>
        <v>0</v>
      </c>
      <c r="H1156" s="2">
        <f>'Moving Avg'!G1156</f>
        <v>0</v>
      </c>
      <c r="I1156" s="2">
        <f>'Moving Avg'!H1156</f>
        <v>0</v>
      </c>
      <c r="J1156" s="5" t="str">
        <f>OBV!F1156</f>
        <v>NEUTRAL</v>
      </c>
      <c r="K1156" s="5" t="e">
        <f>OBV!G1156</f>
        <v>#DIV/0!</v>
      </c>
      <c r="L1156" s="5" t="str">
        <f>OBV!H1156</f>
        <v>NEUTRAL</v>
      </c>
    </row>
    <row r="1157" spans="1:12" ht="13.5" x14ac:dyDescent="0.25">
      <c r="A1157" s="3">
        <f>RSI!A1157</f>
        <v>0</v>
      </c>
      <c r="B1157" s="2">
        <f>RSI!B1157</f>
        <v>0</v>
      </c>
      <c r="C1157" s="2">
        <f>RSI!I1157</f>
        <v>100</v>
      </c>
      <c r="D1157" s="2">
        <f>MACD!E1157</f>
        <v>0</v>
      </c>
      <c r="E1157" s="2">
        <f>MACD!F1157</f>
        <v>0</v>
      </c>
      <c r="F1157" s="2">
        <f>'Moving Avg'!D1157</f>
        <v>0</v>
      </c>
      <c r="G1157" s="2">
        <f>'Moving Avg'!F1157</f>
        <v>0</v>
      </c>
      <c r="H1157" s="2">
        <f>'Moving Avg'!G1157</f>
        <v>0</v>
      </c>
      <c r="I1157" s="2">
        <f>'Moving Avg'!H1157</f>
        <v>0</v>
      </c>
      <c r="J1157" s="5" t="str">
        <f>OBV!F1157</f>
        <v>NEUTRAL</v>
      </c>
      <c r="K1157" s="5" t="e">
        <f>OBV!G1157</f>
        <v>#DIV/0!</v>
      </c>
      <c r="L1157" s="5" t="str">
        <f>OBV!H1157</f>
        <v>NEUTRAL</v>
      </c>
    </row>
    <row r="1158" spans="1:12" ht="13.5" x14ac:dyDescent="0.25">
      <c r="A1158" s="3">
        <f>RSI!A1158</f>
        <v>0</v>
      </c>
      <c r="B1158" s="2">
        <f>RSI!B1158</f>
        <v>0</v>
      </c>
      <c r="C1158" s="2">
        <f>RSI!I1158</f>
        <v>100</v>
      </c>
      <c r="D1158" s="2">
        <f>MACD!E1158</f>
        <v>0</v>
      </c>
      <c r="E1158" s="2">
        <f>MACD!F1158</f>
        <v>0</v>
      </c>
      <c r="F1158" s="2">
        <f>'Moving Avg'!D1158</f>
        <v>0</v>
      </c>
      <c r="G1158" s="2">
        <f>'Moving Avg'!F1158</f>
        <v>0</v>
      </c>
      <c r="H1158" s="2">
        <f>'Moving Avg'!G1158</f>
        <v>0</v>
      </c>
      <c r="I1158" s="2">
        <f>'Moving Avg'!H1158</f>
        <v>0</v>
      </c>
      <c r="J1158" s="5" t="str">
        <f>OBV!F1158</f>
        <v>NEUTRAL</v>
      </c>
      <c r="K1158" s="5" t="e">
        <f>OBV!G1158</f>
        <v>#DIV/0!</v>
      </c>
      <c r="L1158" s="5" t="str">
        <f>OBV!H1158</f>
        <v>NEUTRAL</v>
      </c>
    </row>
    <row r="1159" spans="1:12" ht="13.5" x14ac:dyDescent="0.25">
      <c r="A1159" s="3">
        <f>RSI!A1159</f>
        <v>0</v>
      </c>
      <c r="B1159" s="2">
        <f>RSI!B1159</f>
        <v>0</v>
      </c>
      <c r="C1159" s="2">
        <f>RSI!I1159</f>
        <v>100</v>
      </c>
      <c r="D1159" s="2">
        <f>MACD!E1159</f>
        <v>0</v>
      </c>
      <c r="E1159" s="2">
        <f>MACD!F1159</f>
        <v>0</v>
      </c>
      <c r="F1159" s="2">
        <f>'Moving Avg'!D1159</f>
        <v>0</v>
      </c>
      <c r="G1159" s="2">
        <f>'Moving Avg'!F1159</f>
        <v>0</v>
      </c>
      <c r="H1159" s="2">
        <f>'Moving Avg'!G1159</f>
        <v>0</v>
      </c>
      <c r="I1159" s="2">
        <f>'Moving Avg'!H1159</f>
        <v>0</v>
      </c>
      <c r="J1159" s="5" t="str">
        <f>OBV!F1159</f>
        <v>NEUTRAL</v>
      </c>
      <c r="K1159" s="5" t="e">
        <f>OBV!G1159</f>
        <v>#DIV/0!</v>
      </c>
      <c r="L1159" s="5" t="str">
        <f>OBV!H1159</f>
        <v>NEUTRAL</v>
      </c>
    </row>
    <row r="1160" spans="1:12" ht="13.5" x14ac:dyDescent="0.25">
      <c r="A1160" s="3">
        <f>RSI!A1160</f>
        <v>0</v>
      </c>
      <c r="B1160" s="2">
        <f>RSI!B1160</f>
        <v>0</v>
      </c>
      <c r="C1160" s="2">
        <f>RSI!I1160</f>
        <v>100</v>
      </c>
      <c r="D1160" s="2">
        <f>MACD!E1160</f>
        <v>0</v>
      </c>
      <c r="E1160" s="2">
        <f>MACD!F1160</f>
        <v>0</v>
      </c>
      <c r="F1160" s="2">
        <f>'Moving Avg'!D1160</f>
        <v>0</v>
      </c>
      <c r="G1160" s="2">
        <f>'Moving Avg'!F1160</f>
        <v>0</v>
      </c>
      <c r="H1160" s="2">
        <f>'Moving Avg'!G1160</f>
        <v>0</v>
      </c>
      <c r="I1160" s="2">
        <f>'Moving Avg'!H1160</f>
        <v>0</v>
      </c>
      <c r="J1160" s="5" t="str">
        <f>OBV!F1160</f>
        <v>NEUTRAL</v>
      </c>
      <c r="K1160" s="5" t="e">
        <f>OBV!G1160</f>
        <v>#DIV/0!</v>
      </c>
      <c r="L1160" s="5" t="str">
        <f>OBV!H1160</f>
        <v>NEUTRAL</v>
      </c>
    </row>
    <row r="1161" spans="1:12" ht="13.5" x14ac:dyDescent="0.25">
      <c r="A1161" s="3">
        <f>RSI!A1161</f>
        <v>0</v>
      </c>
      <c r="B1161" s="2">
        <f>RSI!B1161</f>
        <v>0</v>
      </c>
      <c r="C1161" s="2">
        <f>RSI!I1161</f>
        <v>100</v>
      </c>
      <c r="D1161" s="2">
        <f>MACD!E1161</f>
        <v>0</v>
      </c>
      <c r="E1161" s="2">
        <f>MACD!F1161</f>
        <v>0</v>
      </c>
      <c r="F1161" s="2">
        <f>'Moving Avg'!D1161</f>
        <v>0</v>
      </c>
      <c r="G1161" s="2">
        <f>'Moving Avg'!F1161</f>
        <v>0</v>
      </c>
      <c r="H1161" s="2">
        <f>'Moving Avg'!G1161</f>
        <v>0</v>
      </c>
      <c r="I1161" s="2">
        <f>'Moving Avg'!H1161</f>
        <v>0</v>
      </c>
      <c r="J1161" s="5" t="str">
        <f>OBV!F1161</f>
        <v>NEUTRAL</v>
      </c>
      <c r="K1161" s="5" t="e">
        <f>OBV!G1161</f>
        <v>#DIV/0!</v>
      </c>
      <c r="L1161" s="5" t="str">
        <f>OBV!H1161</f>
        <v>NEUTRAL</v>
      </c>
    </row>
    <row r="1162" spans="1:12" ht="13.5" x14ac:dyDescent="0.25">
      <c r="A1162" s="3">
        <f>RSI!A1162</f>
        <v>0</v>
      </c>
      <c r="B1162" s="2">
        <f>RSI!B1162</f>
        <v>0</v>
      </c>
      <c r="C1162" s="2">
        <f>RSI!I1162</f>
        <v>100</v>
      </c>
      <c r="D1162" s="2">
        <f>MACD!E1162</f>
        <v>0</v>
      </c>
      <c r="E1162" s="2">
        <f>MACD!F1162</f>
        <v>0</v>
      </c>
      <c r="F1162" s="2">
        <f>'Moving Avg'!D1162</f>
        <v>0</v>
      </c>
      <c r="G1162" s="2">
        <f>'Moving Avg'!F1162</f>
        <v>0</v>
      </c>
      <c r="H1162" s="2">
        <f>'Moving Avg'!G1162</f>
        <v>0</v>
      </c>
      <c r="I1162" s="2">
        <f>'Moving Avg'!H1162</f>
        <v>0</v>
      </c>
      <c r="J1162" s="5" t="str">
        <f>OBV!F1162</f>
        <v>NEUTRAL</v>
      </c>
      <c r="K1162" s="5" t="e">
        <f>OBV!G1162</f>
        <v>#DIV/0!</v>
      </c>
      <c r="L1162" s="5" t="str">
        <f>OBV!H1162</f>
        <v>NEUTRAL</v>
      </c>
    </row>
    <row r="1163" spans="1:12" ht="13.5" x14ac:dyDescent="0.25">
      <c r="A1163" s="3">
        <f>RSI!A1163</f>
        <v>0</v>
      </c>
      <c r="B1163" s="2">
        <f>RSI!B1163</f>
        <v>0</v>
      </c>
      <c r="C1163" s="2">
        <f>RSI!I1163</f>
        <v>100</v>
      </c>
      <c r="D1163" s="2">
        <f>MACD!E1163</f>
        <v>0</v>
      </c>
      <c r="E1163" s="2">
        <f>MACD!F1163</f>
        <v>0</v>
      </c>
      <c r="F1163" s="2">
        <f>'Moving Avg'!D1163</f>
        <v>0</v>
      </c>
      <c r="G1163" s="2">
        <f>'Moving Avg'!F1163</f>
        <v>0</v>
      </c>
      <c r="H1163" s="2">
        <f>'Moving Avg'!G1163</f>
        <v>0</v>
      </c>
      <c r="I1163" s="2">
        <f>'Moving Avg'!H1163</f>
        <v>0</v>
      </c>
      <c r="J1163" s="5" t="str">
        <f>OBV!F1163</f>
        <v>NEUTRAL</v>
      </c>
      <c r="K1163" s="5" t="e">
        <f>OBV!G1163</f>
        <v>#DIV/0!</v>
      </c>
      <c r="L1163" s="5" t="str">
        <f>OBV!H1163</f>
        <v>NEUTRAL</v>
      </c>
    </row>
    <row r="1164" spans="1:12" ht="13.5" x14ac:dyDescent="0.25">
      <c r="A1164" s="3">
        <f>RSI!A1164</f>
        <v>0</v>
      </c>
      <c r="B1164" s="2">
        <f>RSI!B1164</f>
        <v>0</v>
      </c>
      <c r="C1164" s="2">
        <f>RSI!I1164</f>
        <v>100</v>
      </c>
      <c r="D1164" s="2">
        <f>MACD!E1164</f>
        <v>0</v>
      </c>
      <c r="E1164" s="2">
        <f>MACD!F1164</f>
        <v>0</v>
      </c>
      <c r="F1164" s="2">
        <f>'Moving Avg'!D1164</f>
        <v>0</v>
      </c>
      <c r="G1164" s="2">
        <f>'Moving Avg'!F1164</f>
        <v>0</v>
      </c>
      <c r="H1164" s="2">
        <f>'Moving Avg'!G1164</f>
        <v>0</v>
      </c>
      <c r="I1164" s="2">
        <f>'Moving Avg'!H1164</f>
        <v>0</v>
      </c>
      <c r="J1164" s="5" t="str">
        <f>OBV!F1164</f>
        <v>NEUTRAL</v>
      </c>
      <c r="K1164" s="5" t="e">
        <f>OBV!G1164</f>
        <v>#DIV/0!</v>
      </c>
      <c r="L1164" s="5" t="str">
        <f>OBV!H1164</f>
        <v>NEUTRAL</v>
      </c>
    </row>
    <row r="1165" spans="1:12" ht="13.5" x14ac:dyDescent="0.25">
      <c r="A1165" s="3">
        <f>RSI!A1165</f>
        <v>0</v>
      </c>
      <c r="B1165" s="2">
        <f>RSI!B1165</f>
        <v>0</v>
      </c>
      <c r="C1165" s="2">
        <f>RSI!I1165</f>
        <v>100</v>
      </c>
      <c r="D1165" s="2">
        <f>MACD!E1165</f>
        <v>0</v>
      </c>
      <c r="E1165" s="2">
        <f>MACD!F1165</f>
        <v>0</v>
      </c>
      <c r="F1165" s="2">
        <f>'Moving Avg'!D1165</f>
        <v>0</v>
      </c>
      <c r="G1165" s="2">
        <f>'Moving Avg'!F1165</f>
        <v>0</v>
      </c>
      <c r="H1165" s="2">
        <f>'Moving Avg'!G1165</f>
        <v>0</v>
      </c>
      <c r="I1165" s="2">
        <f>'Moving Avg'!H1165</f>
        <v>0</v>
      </c>
      <c r="J1165" s="5" t="str">
        <f>OBV!F1165</f>
        <v>NEUTRAL</v>
      </c>
      <c r="K1165" s="5" t="e">
        <f>OBV!G1165</f>
        <v>#DIV/0!</v>
      </c>
      <c r="L1165" s="5" t="str">
        <f>OBV!H1165</f>
        <v>NEUTRAL</v>
      </c>
    </row>
    <row r="1166" spans="1:12" ht="13.5" x14ac:dyDescent="0.25">
      <c r="A1166" s="3">
        <f>RSI!A1166</f>
        <v>0</v>
      </c>
      <c r="B1166" s="2">
        <f>RSI!B1166</f>
        <v>0</v>
      </c>
      <c r="C1166" s="2">
        <f>RSI!I1166</f>
        <v>100</v>
      </c>
      <c r="D1166" s="2">
        <f>MACD!E1166</f>
        <v>0</v>
      </c>
      <c r="E1166" s="2">
        <f>MACD!F1166</f>
        <v>0</v>
      </c>
      <c r="F1166" s="2">
        <f>'Moving Avg'!D1166</f>
        <v>0</v>
      </c>
      <c r="G1166" s="2">
        <f>'Moving Avg'!F1166</f>
        <v>0</v>
      </c>
      <c r="H1166" s="2">
        <f>'Moving Avg'!G1166</f>
        <v>0</v>
      </c>
      <c r="I1166" s="2">
        <f>'Moving Avg'!H1166</f>
        <v>0</v>
      </c>
      <c r="J1166" s="5" t="str">
        <f>OBV!F1166</f>
        <v>NEUTRAL</v>
      </c>
      <c r="K1166" s="5" t="e">
        <f>OBV!G1166</f>
        <v>#DIV/0!</v>
      </c>
      <c r="L1166" s="5" t="str">
        <f>OBV!H1166</f>
        <v>NEUTRAL</v>
      </c>
    </row>
    <row r="1167" spans="1:12" ht="13.5" x14ac:dyDescent="0.25">
      <c r="A1167" s="3">
        <f>RSI!A1167</f>
        <v>0</v>
      </c>
      <c r="B1167" s="2">
        <f>RSI!B1167</f>
        <v>0</v>
      </c>
      <c r="C1167" s="2">
        <f>RSI!I1167</f>
        <v>100</v>
      </c>
      <c r="D1167" s="2">
        <f>MACD!E1167</f>
        <v>0</v>
      </c>
      <c r="E1167" s="2">
        <f>MACD!F1167</f>
        <v>0</v>
      </c>
      <c r="F1167" s="2">
        <f>'Moving Avg'!D1167</f>
        <v>0</v>
      </c>
      <c r="G1167" s="2">
        <f>'Moving Avg'!F1167</f>
        <v>0</v>
      </c>
      <c r="H1167" s="2">
        <f>'Moving Avg'!G1167</f>
        <v>0</v>
      </c>
      <c r="I1167" s="2">
        <f>'Moving Avg'!H1167</f>
        <v>0</v>
      </c>
      <c r="J1167" s="5" t="str">
        <f>OBV!F1167</f>
        <v>NEUTRAL</v>
      </c>
      <c r="K1167" s="5" t="e">
        <f>OBV!G1167</f>
        <v>#DIV/0!</v>
      </c>
      <c r="L1167" s="5" t="str">
        <f>OBV!H1167</f>
        <v>NEUTRAL</v>
      </c>
    </row>
    <row r="1168" spans="1:12" ht="13.5" x14ac:dyDescent="0.25">
      <c r="A1168" s="3">
        <f>RSI!A1168</f>
        <v>0</v>
      </c>
      <c r="B1168" s="2">
        <f>RSI!B1168</f>
        <v>0</v>
      </c>
      <c r="C1168" s="2">
        <f>RSI!I1168</f>
        <v>100</v>
      </c>
      <c r="D1168" s="2">
        <f>MACD!E1168</f>
        <v>0</v>
      </c>
      <c r="E1168" s="2">
        <f>MACD!F1168</f>
        <v>0</v>
      </c>
      <c r="F1168" s="2">
        <f>'Moving Avg'!D1168</f>
        <v>0</v>
      </c>
      <c r="G1168" s="2">
        <f>'Moving Avg'!F1168</f>
        <v>0</v>
      </c>
      <c r="H1168" s="2">
        <f>'Moving Avg'!G1168</f>
        <v>0</v>
      </c>
      <c r="I1168" s="2">
        <f>'Moving Avg'!H1168</f>
        <v>0</v>
      </c>
      <c r="J1168" s="5" t="str">
        <f>OBV!F1168</f>
        <v>NEUTRAL</v>
      </c>
      <c r="K1168" s="5" t="e">
        <f>OBV!G1168</f>
        <v>#DIV/0!</v>
      </c>
      <c r="L1168" s="5" t="str">
        <f>OBV!H1168</f>
        <v>NEUTRAL</v>
      </c>
    </row>
    <row r="1169" spans="1:12" ht="13.5" x14ac:dyDescent="0.25">
      <c r="A1169" s="3">
        <f>RSI!A1169</f>
        <v>0</v>
      </c>
      <c r="B1169" s="2">
        <f>RSI!B1169</f>
        <v>0</v>
      </c>
      <c r="C1169" s="2">
        <f>RSI!I1169</f>
        <v>100</v>
      </c>
      <c r="D1169" s="2">
        <f>MACD!E1169</f>
        <v>0</v>
      </c>
      <c r="E1169" s="2">
        <f>MACD!F1169</f>
        <v>0</v>
      </c>
      <c r="F1169" s="2">
        <f>'Moving Avg'!D1169</f>
        <v>0</v>
      </c>
      <c r="G1169" s="2">
        <f>'Moving Avg'!F1169</f>
        <v>0</v>
      </c>
      <c r="H1169" s="2">
        <f>'Moving Avg'!G1169</f>
        <v>0</v>
      </c>
      <c r="I1169" s="2">
        <f>'Moving Avg'!H1169</f>
        <v>0</v>
      </c>
      <c r="J1169" s="5" t="str">
        <f>OBV!F1169</f>
        <v>NEUTRAL</v>
      </c>
      <c r="K1169" s="5" t="e">
        <f>OBV!G1169</f>
        <v>#DIV/0!</v>
      </c>
      <c r="L1169" s="5" t="str">
        <f>OBV!H1169</f>
        <v>NEUTRAL</v>
      </c>
    </row>
    <row r="1170" spans="1:12" ht="13.5" x14ac:dyDescent="0.25">
      <c r="A1170" s="3">
        <f>RSI!A1170</f>
        <v>0</v>
      </c>
      <c r="B1170" s="2">
        <f>RSI!B1170</f>
        <v>0</v>
      </c>
      <c r="C1170" s="2">
        <f>RSI!I1170</f>
        <v>100</v>
      </c>
      <c r="D1170" s="2">
        <f>MACD!E1170</f>
        <v>0</v>
      </c>
      <c r="E1170" s="2">
        <f>MACD!F1170</f>
        <v>0</v>
      </c>
      <c r="F1170" s="2">
        <f>'Moving Avg'!D1170</f>
        <v>0</v>
      </c>
      <c r="G1170" s="2">
        <f>'Moving Avg'!F1170</f>
        <v>0</v>
      </c>
      <c r="H1170" s="2">
        <f>'Moving Avg'!G1170</f>
        <v>0</v>
      </c>
      <c r="I1170" s="2">
        <f>'Moving Avg'!H1170</f>
        <v>0</v>
      </c>
      <c r="J1170" s="5" t="str">
        <f>OBV!F1170</f>
        <v>NEUTRAL</v>
      </c>
      <c r="K1170" s="5" t="e">
        <f>OBV!G1170</f>
        <v>#DIV/0!</v>
      </c>
      <c r="L1170" s="5" t="str">
        <f>OBV!H1170</f>
        <v>NEUTRAL</v>
      </c>
    </row>
    <row r="1171" spans="1:12" ht="13.5" x14ac:dyDescent="0.25">
      <c r="A1171" s="3">
        <f>RSI!A1171</f>
        <v>0</v>
      </c>
      <c r="B1171" s="2">
        <f>RSI!B1171</f>
        <v>0</v>
      </c>
      <c r="C1171" s="2">
        <f>RSI!I1171</f>
        <v>100</v>
      </c>
      <c r="D1171" s="2">
        <f>MACD!E1171</f>
        <v>0</v>
      </c>
      <c r="E1171" s="2">
        <f>MACD!F1171</f>
        <v>0</v>
      </c>
      <c r="F1171" s="2">
        <f>'Moving Avg'!D1171</f>
        <v>0</v>
      </c>
      <c r="G1171" s="2">
        <f>'Moving Avg'!F1171</f>
        <v>0</v>
      </c>
      <c r="H1171" s="2">
        <f>'Moving Avg'!G1171</f>
        <v>0</v>
      </c>
      <c r="I1171" s="2">
        <f>'Moving Avg'!H1171</f>
        <v>0</v>
      </c>
      <c r="J1171" s="5" t="str">
        <f>OBV!F1171</f>
        <v>NEUTRAL</v>
      </c>
      <c r="K1171" s="5" t="e">
        <f>OBV!G1171</f>
        <v>#DIV/0!</v>
      </c>
      <c r="L1171" s="5" t="str">
        <f>OBV!H1171</f>
        <v>NEUTRAL</v>
      </c>
    </row>
    <row r="1172" spans="1:12" ht="13.5" x14ac:dyDescent="0.25">
      <c r="A1172" s="3">
        <f>RSI!A1172</f>
        <v>0</v>
      </c>
      <c r="B1172" s="2">
        <f>RSI!B1172</f>
        <v>0</v>
      </c>
      <c r="C1172" s="2">
        <f>RSI!I1172</f>
        <v>100</v>
      </c>
      <c r="D1172" s="2">
        <f>MACD!E1172</f>
        <v>0</v>
      </c>
      <c r="E1172" s="2">
        <f>MACD!F1172</f>
        <v>0</v>
      </c>
      <c r="F1172" s="2">
        <f>'Moving Avg'!D1172</f>
        <v>0</v>
      </c>
      <c r="G1172" s="2">
        <f>'Moving Avg'!F1172</f>
        <v>0</v>
      </c>
      <c r="H1172" s="2">
        <f>'Moving Avg'!G1172</f>
        <v>0</v>
      </c>
      <c r="I1172" s="2">
        <f>'Moving Avg'!H1172</f>
        <v>0</v>
      </c>
      <c r="J1172" s="5" t="str">
        <f>OBV!F1172</f>
        <v>NEUTRAL</v>
      </c>
      <c r="K1172" s="5" t="e">
        <f>OBV!G1172</f>
        <v>#DIV/0!</v>
      </c>
      <c r="L1172" s="5" t="str">
        <f>OBV!H1172</f>
        <v>NEUTRAL</v>
      </c>
    </row>
    <row r="1173" spans="1:12" ht="13.5" x14ac:dyDescent="0.25">
      <c r="A1173" s="3">
        <f>RSI!A1173</f>
        <v>0</v>
      </c>
      <c r="B1173" s="2">
        <f>RSI!B1173</f>
        <v>0</v>
      </c>
      <c r="C1173" s="2">
        <f>RSI!I1173</f>
        <v>100</v>
      </c>
      <c r="D1173" s="2">
        <f>MACD!E1173</f>
        <v>0</v>
      </c>
      <c r="E1173" s="2">
        <f>MACD!F1173</f>
        <v>0</v>
      </c>
      <c r="F1173" s="2">
        <f>'Moving Avg'!D1173</f>
        <v>0</v>
      </c>
      <c r="G1173" s="2">
        <f>'Moving Avg'!F1173</f>
        <v>0</v>
      </c>
      <c r="H1173" s="2">
        <f>'Moving Avg'!G1173</f>
        <v>0</v>
      </c>
      <c r="I1173" s="2">
        <f>'Moving Avg'!H1173</f>
        <v>0</v>
      </c>
      <c r="J1173" s="5" t="str">
        <f>OBV!F1173</f>
        <v>NEUTRAL</v>
      </c>
      <c r="K1173" s="5" t="e">
        <f>OBV!G1173</f>
        <v>#DIV/0!</v>
      </c>
      <c r="L1173" s="5" t="str">
        <f>OBV!H1173</f>
        <v>NEUTRAL</v>
      </c>
    </row>
    <row r="1174" spans="1:12" ht="13.5" x14ac:dyDescent="0.25">
      <c r="A1174" s="3">
        <f>RSI!A1174</f>
        <v>0</v>
      </c>
      <c r="B1174" s="2">
        <f>RSI!B1174</f>
        <v>0</v>
      </c>
      <c r="C1174" s="2">
        <f>RSI!I1174</f>
        <v>100</v>
      </c>
      <c r="D1174" s="2">
        <f>MACD!E1174</f>
        <v>0</v>
      </c>
      <c r="E1174" s="2">
        <f>MACD!F1174</f>
        <v>0</v>
      </c>
      <c r="F1174" s="2">
        <f>'Moving Avg'!D1174</f>
        <v>0</v>
      </c>
      <c r="G1174" s="2">
        <f>'Moving Avg'!F1174</f>
        <v>0</v>
      </c>
      <c r="H1174" s="2">
        <f>'Moving Avg'!G1174</f>
        <v>0</v>
      </c>
      <c r="I1174" s="2">
        <f>'Moving Avg'!H1174</f>
        <v>0</v>
      </c>
      <c r="J1174" s="5" t="str">
        <f>OBV!F1174</f>
        <v>NEUTRAL</v>
      </c>
      <c r="K1174" s="5" t="e">
        <f>OBV!G1174</f>
        <v>#DIV/0!</v>
      </c>
      <c r="L1174" s="5" t="str">
        <f>OBV!H1174</f>
        <v>NEUTRAL</v>
      </c>
    </row>
    <row r="1175" spans="1:12" ht="13.5" x14ac:dyDescent="0.25">
      <c r="A1175" s="3">
        <f>RSI!A1175</f>
        <v>0</v>
      </c>
      <c r="B1175" s="2">
        <f>RSI!B1175</f>
        <v>0</v>
      </c>
      <c r="C1175" s="2">
        <f>RSI!I1175</f>
        <v>100</v>
      </c>
      <c r="D1175" s="2">
        <f>MACD!E1175</f>
        <v>0</v>
      </c>
      <c r="E1175" s="2">
        <f>MACD!F1175</f>
        <v>0</v>
      </c>
      <c r="F1175" s="2">
        <f>'Moving Avg'!D1175</f>
        <v>0</v>
      </c>
      <c r="G1175" s="2">
        <f>'Moving Avg'!F1175</f>
        <v>0</v>
      </c>
      <c r="H1175" s="2">
        <f>'Moving Avg'!G1175</f>
        <v>0</v>
      </c>
      <c r="I1175" s="2">
        <f>'Moving Avg'!H1175</f>
        <v>0</v>
      </c>
      <c r="J1175" s="5" t="str">
        <f>OBV!F1175</f>
        <v>NEUTRAL</v>
      </c>
      <c r="K1175" s="5" t="e">
        <f>OBV!G1175</f>
        <v>#DIV/0!</v>
      </c>
      <c r="L1175" s="5" t="str">
        <f>OBV!H1175</f>
        <v>NEUTRAL</v>
      </c>
    </row>
    <row r="1176" spans="1:12" ht="13.5" x14ac:dyDescent="0.25">
      <c r="A1176" s="3">
        <f>RSI!A1176</f>
        <v>0</v>
      </c>
      <c r="B1176" s="2">
        <f>RSI!B1176</f>
        <v>0</v>
      </c>
      <c r="C1176" s="2">
        <f>RSI!I1176</f>
        <v>100</v>
      </c>
      <c r="D1176" s="2">
        <f>MACD!E1176</f>
        <v>0</v>
      </c>
      <c r="E1176" s="2">
        <f>MACD!F1176</f>
        <v>0</v>
      </c>
      <c r="F1176" s="2">
        <f>'Moving Avg'!D1176</f>
        <v>0</v>
      </c>
      <c r="G1176" s="2">
        <f>'Moving Avg'!F1176</f>
        <v>0</v>
      </c>
      <c r="H1176" s="2">
        <f>'Moving Avg'!G1176</f>
        <v>0</v>
      </c>
      <c r="I1176" s="2">
        <f>'Moving Avg'!H1176</f>
        <v>0</v>
      </c>
      <c r="J1176" s="5" t="str">
        <f>OBV!F1176</f>
        <v>NEUTRAL</v>
      </c>
      <c r="K1176" s="5" t="e">
        <f>OBV!G1176</f>
        <v>#DIV/0!</v>
      </c>
      <c r="L1176" s="5" t="str">
        <f>OBV!H1176</f>
        <v>NEUTRAL</v>
      </c>
    </row>
    <row r="1177" spans="1:12" ht="13.5" x14ac:dyDescent="0.25">
      <c r="A1177" s="3">
        <f>RSI!A1177</f>
        <v>0</v>
      </c>
      <c r="B1177" s="2">
        <f>RSI!B1177</f>
        <v>0</v>
      </c>
      <c r="C1177" s="2">
        <f>RSI!I1177</f>
        <v>100</v>
      </c>
      <c r="D1177" s="2">
        <f>MACD!E1177</f>
        <v>0</v>
      </c>
      <c r="E1177" s="2">
        <f>MACD!F1177</f>
        <v>0</v>
      </c>
      <c r="F1177" s="2">
        <f>'Moving Avg'!D1177</f>
        <v>0</v>
      </c>
      <c r="G1177" s="2">
        <f>'Moving Avg'!F1177</f>
        <v>0</v>
      </c>
      <c r="H1177" s="2">
        <f>'Moving Avg'!G1177</f>
        <v>0</v>
      </c>
      <c r="I1177" s="2">
        <f>'Moving Avg'!H1177</f>
        <v>0</v>
      </c>
      <c r="J1177" s="5" t="str">
        <f>OBV!F1177</f>
        <v>NEUTRAL</v>
      </c>
      <c r="K1177" s="5" t="e">
        <f>OBV!G1177</f>
        <v>#DIV/0!</v>
      </c>
      <c r="L1177" s="5" t="str">
        <f>OBV!H1177</f>
        <v>NEUTRAL</v>
      </c>
    </row>
    <row r="1178" spans="1:12" ht="13.5" x14ac:dyDescent="0.25">
      <c r="A1178" s="3">
        <f>RSI!A1178</f>
        <v>0</v>
      </c>
      <c r="B1178" s="2">
        <f>RSI!B1178</f>
        <v>0</v>
      </c>
      <c r="C1178" s="2">
        <f>RSI!I1178</f>
        <v>100</v>
      </c>
      <c r="D1178" s="2">
        <f>MACD!E1178</f>
        <v>0</v>
      </c>
      <c r="E1178" s="2">
        <f>MACD!F1178</f>
        <v>0</v>
      </c>
      <c r="F1178" s="2">
        <f>'Moving Avg'!D1178</f>
        <v>0</v>
      </c>
      <c r="G1178" s="2">
        <f>'Moving Avg'!F1178</f>
        <v>0</v>
      </c>
      <c r="H1178" s="2">
        <f>'Moving Avg'!G1178</f>
        <v>0</v>
      </c>
      <c r="I1178" s="2">
        <f>'Moving Avg'!H1178</f>
        <v>0</v>
      </c>
      <c r="J1178" s="5" t="str">
        <f>OBV!F1178</f>
        <v>NEUTRAL</v>
      </c>
      <c r="K1178" s="5" t="e">
        <f>OBV!G1178</f>
        <v>#DIV/0!</v>
      </c>
      <c r="L1178" s="5" t="str">
        <f>OBV!H1178</f>
        <v>NEUTRAL</v>
      </c>
    </row>
    <row r="1179" spans="1:12" ht="13.5" x14ac:dyDescent="0.25">
      <c r="A1179" s="3">
        <f>RSI!A1179</f>
        <v>0</v>
      </c>
      <c r="B1179" s="2">
        <f>RSI!B1179</f>
        <v>0</v>
      </c>
      <c r="C1179" s="2">
        <f>RSI!I1179</f>
        <v>100</v>
      </c>
      <c r="D1179" s="2">
        <f>MACD!E1179</f>
        <v>0</v>
      </c>
      <c r="E1179" s="2">
        <f>MACD!F1179</f>
        <v>0</v>
      </c>
      <c r="F1179" s="2">
        <f>'Moving Avg'!D1179</f>
        <v>0</v>
      </c>
      <c r="G1179" s="2">
        <f>'Moving Avg'!F1179</f>
        <v>0</v>
      </c>
      <c r="H1179" s="2">
        <f>'Moving Avg'!G1179</f>
        <v>0</v>
      </c>
      <c r="I1179" s="2">
        <f>'Moving Avg'!H1179</f>
        <v>0</v>
      </c>
      <c r="J1179" s="5" t="str">
        <f>OBV!F1179</f>
        <v>NEUTRAL</v>
      </c>
      <c r="K1179" s="5" t="e">
        <f>OBV!G1179</f>
        <v>#DIV/0!</v>
      </c>
      <c r="L1179" s="5" t="str">
        <f>OBV!H1179</f>
        <v>NEUTRAL</v>
      </c>
    </row>
    <row r="1180" spans="1:12" ht="13.5" x14ac:dyDescent="0.25">
      <c r="A1180" s="3">
        <f>RSI!A1180</f>
        <v>0</v>
      </c>
      <c r="B1180" s="2">
        <f>RSI!B1180</f>
        <v>0</v>
      </c>
      <c r="C1180" s="2">
        <f>RSI!I1180</f>
        <v>100</v>
      </c>
      <c r="D1180" s="2">
        <f>MACD!E1180</f>
        <v>0</v>
      </c>
      <c r="E1180" s="2">
        <f>MACD!F1180</f>
        <v>0</v>
      </c>
      <c r="F1180" s="2">
        <f>'Moving Avg'!D1180</f>
        <v>0</v>
      </c>
      <c r="G1180" s="2">
        <f>'Moving Avg'!F1180</f>
        <v>0</v>
      </c>
      <c r="H1180" s="2">
        <f>'Moving Avg'!G1180</f>
        <v>0</v>
      </c>
      <c r="I1180" s="2">
        <f>'Moving Avg'!H1180</f>
        <v>0</v>
      </c>
      <c r="J1180" s="5" t="str">
        <f>OBV!F1180</f>
        <v>NEUTRAL</v>
      </c>
      <c r="K1180" s="5" t="e">
        <f>OBV!G1180</f>
        <v>#DIV/0!</v>
      </c>
      <c r="L1180" s="5" t="str">
        <f>OBV!H1180</f>
        <v>NEUTRAL</v>
      </c>
    </row>
    <row r="1181" spans="1:12" ht="13.5" x14ac:dyDescent="0.25">
      <c r="A1181" s="3">
        <f>RSI!A1181</f>
        <v>0</v>
      </c>
      <c r="B1181" s="2">
        <f>RSI!B1181</f>
        <v>0</v>
      </c>
      <c r="C1181" s="2">
        <f>RSI!I1181</f>
        <v>100</v>
      </c>
      <c r="D1181" s="2">
        <f>MACD!E1181</f>
        <v>0</v>
      </c>
      <c r="E1181" s="2">
        <f>MACD!F1181</f>
        <v>0</v>
      </c>
      <c r="F1181" s="2">
        <f>'Moving Avg'!D1181</f>
        <v>0</v>
      </c>
      <c r="G1181" s="2">
        <f>'Moving Avg'!F1181</f>
        <v>0</v>
      </c>
      <c r="H1181" s="2">
        <f>'Moving Avg'!G1181</f>
        <v>0</v>
      </c>
      <c r="I1181" s="2">
        <f>'Moving Avg'!H1181</f>
        <v>0</v>
      </c>
      <c r="J1181" s="5" t="str">
        <f>OBV!F1181</f>
        <v>NEUTRAL</v>
      </c>
      <c r="K1181" s="5" t="e">
        <f>OBV!G1181</f>
        <v>#DIV/0!</v>
      </c>
      <c r="L1181" s="5" t="str">
        <f>OBV!H1181</f>
        <v>NEUTRAL</v>
      </c>
    </row>
    <row r="1182" spans="1:12" ht="13.5" x14ac:dyDescent="0.25">
      <c r="A1182" s="3">
        <f>RSI!A1182</f>
        <v>0</v>
      </c>
      <c r="B1182" s="2">
        <f>RSI!B1182</f>
        <v>0</v>
      </c>
      <c r="C1182" s="2">
        <f>RSI!I1182</f>
        <v>100</v>
      </c>
      <c r="D1182" s="2">
        <f>MACD!E1182</f>
        <v>0</v>
      </c>
      <c r="E1182" s="2">
        <f>MACD!F1182</f>
        <v>0</v>
      </c>
      <c r="F1182" s="2">
        <f>'Moving Avg'!D1182</f>
        <v>0</v>
      </c>
      <c r="G1182" s="2">
        <f>'Moving Avg'!F1182</f>
        <v>0</v>
      </c>
      <c r="H1182" s="2">
        <f>'Moving Avg'!G1182</f>
        <v>0</v>
      </c>
      <c r="I1182" s="2">
        <f>'Moving Avg'!H1182</f>
        <v>0</v>
      </c>
      <c r="J1182" s="5" t="str">
        <f>OBV!F1182</f>
        <v>NEUTRAL</v>
      </c>
      <c r="K1182" s="5" t="e">
        <f>OBV!G1182</f>
        <v>#DIV/0!</v>
      </c>
      <c r="L1182" s="5" t="str">
        <f>OBV!H1182</f>
        <v>NEUTRAL</v>
      </c>
    </row>
    <row r="1183" spans="1:12" ht="13.5" x14ac:dyDescent="0.25">
      <c r="A1183" s="3">
        <f>RSI!A1183</f>
        <v>0</v>
      </c>
      <c r="B1183" s="2">
        <f>RSI!B1183</f>
        <v>0</v>
      </c>
      <c r="C1183" s="2">
        <f>RSI!I1183</f>
        <v>100</v>
      </c>
      <c r="D1183" s="2">
        <f>MACD!E1183</f>
        <v>0</v>
      </c>
      <c r="E1183" s="2">
        <f>MACD!F1183</f>
        <v>0</v>
      </c>
      <c r="F1183" s="2">
        <f>'Moving Avg'!D1183</f>
        <v>0</v>
      </c>
      <c r="G1183" s="2">
        <f>'Moving Avg'!F1183</f>
        <v>0</v>
      </c>
      <c r="H1183" s="2">
        <f>'Moving Avg'!G1183</f>
        <v>0</v>
      </c>
      <c r="I1183" s="2">
        <f>'Moving Avg'!H1183</f>
        <v>0</v>
      </c>
      <c r="J1183" s="5" t="str">
        <f>OBV!F1183</f>
        <v>NEUTRAL</v>
      </c>
      <c r="K1183" s="5" t="e">
        <f>OBV!G1183</f>
        <v>#DIV/0!</v>
      </c>
      <c r="L1183" s="5" t="str">
        <f>OBV!H1183</f>
        <v>NEUTRAL</v>
      </c>
    </row>
    <row r="1184" spans="1:12" ht="13.5" x14ac:dyDescent="0.25">
      <c r="A1184" s="3">
        <f>RSI!A1184</f>
        <v>0</v>
      </c>
      <c r="B1184" s="2">
        <f>RSI!B1184</f>
        <v>0</v>
      </c>
      <c r="C1184" s="2">
        <f>RSI!I1184</f>
        <v>100</v>
      </c>
      <c r="D1184" s="2">
        <f>MACD!E1184</f>
        <v>0</v>
      </c>
      <c r="E1184" s="2">
        <f>MACD!F1184</f>
        <v>0</v>
      </c>
      <c r="F1184" s="2">
        <f>'Moving Avg'!D1184</f>
        <v>0</v>
      </c>
      <c r="G1184" s="2">
        <f>'Moving Avg'!F1184</f>
        <v>0</v>
      </c>
      <c r="H1184" s="2">
        <f>'Moving Avg'!G1184</f>
        <v>0</v>
      </c>
      <c r="I1184" s="2">
        <f>'Moving Avg'!H1184</f>
        <v>0</v>
      </c>
      <c r="J1184" s="5" t="str">
        <f>OBV!F1184</f>
        <v>NEUTRAL</v>
      </c>
      <c r="K1184" s="5" t="e">
        <f>OBV!G1184</f>
        <v>#DIV/0!</v>
      </c>
      <c r="L1184" s="5" t="str">
        <f>OBV!H1184</f>
        <v>NEUTRAL</v>
      </c>
    </row>
    <row r="1185" spans="1:12" ht="13.5" x14ac:dyDescent="0.25">
      <c r="A1185" s="3">
        <f>RSI!A1185</f>
        <v>0</v>
      </c>
      <c r="B1185" s="2">
        <f>RSI!B1185</f>
        <v>0</v>
      </c>
      <c r="C1185" s="2">
        <f>RSI!I1185</f>
        <v>100</v>
      </c>
      <c r="D1185" s="2">
        <f>MACD!E1185</f>
        <v>0</v>
      </c>
      <c r="E1185" s="2">
        <f>MACD!F1185</f>
        <v>0</v>
      </c>
      <c r="F1185" s="2">
        <f>'Moving Avg'!D1185</f>
        <v>0</v>
      </c>
      <c r="G1185" s="2">
        <f>'Moving Avg'!F1185</f>
        <v>0</v>
      </c>
      <c r="H1185" s="2">
        <f>'Moving Avg'!G1185</f>
        <v>0</v>
      </c>
      <c r="I1185" s="2">
        <f>'Moving Avg'!H1185</f>
        <v>0</v>
      </c>
      <c r="J1185" s="5" t="str">
        <f>OBV!F1185</f>
        <v>NEUTRAL</v>
      </c>
      <c r="K1185" s="5" t="e">
        <f>OBV!G1185</f>
        <v>#DIV/0!</v>
      </c>
      <c r="L1185" s="5" t="str">
        <f>OBV!H1185</f>
        <v>NEUTRAL</v>
      </c>
    </row>
    <row r="1186" spans="1:12" ht="13.5" x14ac:dyDescent="0.25">
      <c r="A1186" s="3">
        <f>RSI!A1186</f>
        <v>0</v>
      </c>
      <c r="B1186" s="2">
        <f>RSI!B1186</f>
        <v>0</v>
      </c>
      <c r="C1186" s="2">
        <f>RSI!I1186</f>
        <v>100</v>
      </c>
      <c r="D1186" s="2">
        <f>MACD!E1186</f>
        <v>0</v>
      </c>
      <c r="E1186" s="2">
        <f>MACD!F1186</f>
        <v>0</v>
      </c>
      <c r="F1186" s="2">
        <f>'Moving Avg'!D1186</f>
        <v>0</v>
      </c>
      <c r="G1186" s="2">
        <f>'Moving Avg'!F1186</f>
        <v>0</v>
      </c>
      <c r="H1186" s="2">
        <f>'Moving Avg'!G1186</f>
        <v>0</v>
      </c>
      <c r="I1186" s="2">
        <f>'Moving Avg'!H1186</f>
        <v>0</v>
      </c>
      <c r="J1186" s="5" t="str">
        <f>OBV!F1186</f>
        <v>NEUTRAL</v>
      </c>
      <c r="K1186" s="5" t="e">
        <f>OBV!G1186</f>
        <v>#DIV/0!</v>
      </c>
      <c r="L1186" s="5" t="str">
        <f>OBV!H1186</f>
        <v>NEUTRAL</v>
      </c>
    </row>
    <row r="1187" spans="1:12" ht="13.5" x14ac:dyDescent="0.25">
      <c r="A1187" s="3">
        <f>RSI!A1187</f>
        <v>0</v>
      </c>
      <c r="B1187" s="2">
        <f>RSI!B1187</f>
        <v>0</v>
      </c>
      <c r="C1187" s="2">
        <f>RSI!I1187</f>
        <v>100</v>
      </c>
      <c r="D1187" s="2">
        <f>MACD!E1187</f>
        <v>0</v>
      </c>
      <c r="E1187" s="2">
        <f>MACD!F1187</f>
        <v>0</v>
      </c>
      <c r="F1187" s="2">
        <f>'Moving Avg'!D1187</f>
        <v>0</v>
      </c>
      <c r="G1187" s="2">
        <f>'Moving Avg'!F1187</f>
        <v>0</v>
      </c>
      <c r="H1187" s="2">
        <f>'Moving Avg'!G1187</f>
        <v>0</v>
      </c>
      <c r="I1187" s="2">
        <f>'Moving Avg'!H1187</f>
        <v>0</v>
      </c>
      <c r="J1187" s="5" t="str">
        <f>OBV!F1187</f>
        <v>NEUTRAL</v>
      </c>
      <c r="K1187" s="5" t="e">
        <f>OBV!G1187</f>
        <v>#DIV/0!</v>
      </c>
      <c r="L1187" s="5" t="str">
        <f>OBV!H1187</f>
        <v>NEUTRAL</v>
      </c>
    </row>
    <row r="1188" spans="1:12" ht="13.5" x14ac:dyDescent="0.25">
      <c r="A1188" s="3">
        <f>RSI!A1188</f>
        <v>0</v>
      </c>
      <c r="B1188" s="2">
        <f>RSI!B1188</f>
        <v>0</v>
      </c>
      <c r="C1188" s="2">
        <f>RSI!I1188</f>
        <v>100</v>
      </c>
      <c r="D1188" s="2">
        <f>MACD!E1188</f>
        <v>0</v>
      </c>
      <c r="E1188" s="2">
        <f>MACD!F1188</f>
        <v>0</v>
      </c>
      <c r="F1188" s="2">
        <f>'Moving Avg'!D1188</f>
        <v>0</v>
      </c>
      <c r="G1188" s="2">
        <f>'Moving Avg'!F1188</f>
        <v>0</v>
      </c>
      <c r="H1188" s="2">
        <f>'Moving Avg'!G1188</f>
        <v>0</v>
      </c>
      <c r="I1188" s="2">
        <f>'Moving Avg'!H1188</f>
        <v>0</v>
      </c>
      <c r="J1188" s="5" t="str">
        <f>OBV!F1188</f>
        <v>NEUTRAL</v>
      </c>
      <c r="K1188" s="5" t="e">
        <f>OBV!G1188</f>
        <v>#DIV/0!</v>
      </c>
      <c r="L1188" s="5" t="str">
        <f>OBV!H1188</f>
        <v>NEUTRAL</v>
      </c>
    </row>
    <row r="1189" spans="1:12" ht="13.5" x14ac:dyDescent="0.25">
      <c r="A1189" s="3">
        <f>RSI!A1189</f>
        <v>0</v>
      </c>
      <c r="B1189" s="2">
        <f>RSI!B1189</f>
        <v>0</v>
      </c>
      <c r="C1189" s="2">
        <f>RSI!I1189</f>
        <v>100</v>
      </c>
      <c r="D1189" s="2">
        <f>MACD!E1189</f>
        <v>0</v>
      </c>
      <c r="E1189" s="2">
        <f>MACD!F1189</f>
        <v>0</v>
      </c>
      <c r="F1189" s="2">
        <f>'Moving Avg'!D1189</f>
        <v>0</v>
      </c>
      <c r="G1189" s="2">
        <f>'Moving Avg'!F1189</f>
        <v>0</v>
      </c>
      <c r="H1189" s="2">
        <f>'Moving Avg'!G1189</f>
        <v>0</v>
      </c>
      <c r="I1189" s="2">
        <f>'Moving Avg'!H1189</f>
        <v>0</v>
      </c>
      <c r="J1189" s="5" t="str">
        <f>OBV!F1189</f>
        <v>NEUTRAL</v>
      </c>
      <c r="K1189" s="5" t="e">
        <f>OBV!G1189</f>
        <v>#DIV/0!</v>
      </c>
      <c r="L1189" s="5" t="str">
        <f>OBV!H1189</f>
        <v>NEUTRAL</v>
      </c>
    </row>
    <row r="1190" spans="1:12" ht="13.5" x14ac:dyDescent="0.25">
      <c r="A1190" s="3">
        <f>RSI!A1190</f>
        <v>0</v>
      </c>
      <c r="B1190" s="2">
        <f>RSI!B1190</f>
        <v>0</v>
      </c>
      <c r="C1190" s="2">
        <f>RSI!I1190</f>
        <v>100</v>
      </c>
      <c r="D1190" s="2">
        <f>MACD!E1190</f>
        <v>0</v>
      </c>
      <c r="E1190" s="2">
        <f>MACD!F1190</f>
        <v>0</v>
      </c>
      <c r="F1190" s="2">
        <f>'Moving Avg'!D1190</f>
        <v>0</v>
      </c>
      <c r="G1190" s="2">
        <f>'Moving Avg'!F1190</f>
        <v>0</v>
      </c>
      <c r="H1190" s="2">
        <f>'Moving Avg'!G1190</f>
        <v>0</v>
      </c>
      <c r="I1190" s="2">
        <f>'Moving Avg'!H1190</f>
        <v>0</v>
      </c>
      <c r="J1190" s="5" t="str">
        <f>OBV!F1190</f>
        <v>NEUTRAL</v>
      </c>
      <c r="K1190" s="5" t="e">
        <f>OBV!G1190</f>
        <v>#DIV/0!</v>
      </c>
      <c r="L1190" s="5" t="str">
        <f>OBV!H1190</f>
        <v>NEUTRAL</v>
      </c>
    </row>
    <row r="1191" spans="1:12" ht="13.5" x14ac:dyDescent="0.25">
      <c r="A1191" s="3">
        <f>RSI!A1191</f>
        <v>0</v>
      </c>
      <c r="B1191" s="2">
        <f>RSI!B1191</f>
        <v>0</v>
      </c>
      <c r="C1191" s="2">
        <f>RSI!I1191</f>
        <v>100</v>
      </c>
      <c r="D1191" s="2">
        <f>MACD!E1191</f>
        <v>0</v>
      </c>
      <c r="E1191" s="2">
        <f>MACD!F1191</f>
        <v>0</v>
      </c>
      <c r="F1191" s="2">
        <f>'Moving Avg'!D1191</f>
        <v>0</v>
      </c>
      <c r="G1191" s="2">
        <f>'Moving Avg'!F1191</f>
        <v>0</v>
      </c>
      <c r="H1191" s="2">
        <f>'Moving Avg'!G1191</f>
        <v>0</v>
      </c>
      <c r="I1191" s="2">
        <f>'Moving Avg'!H1191</f>
        <v>0</v>
      </c>
      <c r="J1191" s="5" t="str">
        <f>OBV!F1191</f>
        <v>NEUTRAL</v>
      </c>
      <c r="K1191" s="5" t="e">
        <f>OBV!G1191</f>
        <v>#DIV/0!</v>
      </c>
      <c r="L1191" s="5" t="str">
        <f>OBV!H1191</f>
        <v>NEUTRAL</v>
      </c>
    </row>
    <row r="1192" spans="1:12" ht="13.5" x14ac:dyDescent="0.25">
      <c r="A1192" s="3">
        <f>RSI!A1192</f>
        <v>0</v>
      </c>
      <c r="B1192" s="2">
        <f>RSI!B1192</f>
        <v>0</v>
      </c>
      <c r="C1192" s="2">
        <f>RSI!I1192</f>
        <v>100</v>
      </c>
      <c r="D1192" s="2">
        <f>MACD!E1192</f>
        <v>0</v>
      </c>
      <c r="E1192" s="2">
        <f>MACD!F1192</f>
        <v>0</v>
      </c>
      <c r="F1192" s="2">
        <f>'Moving Avg'!D1192</f>
        <v>0</v>
      </c>
      <c r="G1192" s="2">
        <f>'Moving Avg'!F1192</f>
        <v>0</v>
      </c>
      <c r="H1192" s="2">
        <f>'Moving Avg'!G1192</f>
        <v>0</v>
      </c>
      <c r="I1192" s="2">
        <f>'Moving Avg'!H1192</f>
        <v>0</v>
      </c>
      <c r="J1192" s="5" t="str">
        <f>OBV!F1192</f>
        <v>NEUTRAL</v>
      </c>
      <c r="K1192" s="5" t="e">
        <f>OBV!G1192</f>
        <v>#DIV/0!</v>
      </c>
      <c r="L1192" s="5" t="str">
        <f>OBV!H1192</f>
        <v>NEUTRAL</v>
      </c>
    </row>
    <row r="1193" spans="1:12" ht="13.5" x14ac:dyDescent="0.25">
      <c r="A1193" s="3">
        <f>RSI!A1193</f>
        <v>0</v>
      </c>
      <c r="B1193" s="2">
        <f>RSI!B1193</f>
        <v>0</v>
      </c>
      <c r="C1193" s="2">
        <f>RSI!I1193</f>
        <v>100</v>
      </c>
      <c r="D1193" s="2">
        <f>MACD!E1193</f>
        <v>0</v>
      </c>
      <c r="E1193" s="2">
        <f>MACD!F1193</f>
        <v>0</v>
      </c>
      <c r="F1193" s="2">
        <f>'Moving Avg'!D1193</f>
        <v>0</v>
      </c>
      <c r="G1193" s="2">
        <f>'Moving Avg'!F1193</f>
        <v>0</v>
      </c>
      <c r="H1193" s="2">
        <f>'Moving Avg'!G1193</f>
        <v>0</v>
      </c>
      <c r="I1193" s="2">
        <f>'Moving Avg'!H1193</f>
        <v>0</v>
      </c>
      <c r="J1193" s="5" t="str">
        <f>OBV!F1193</f>
        <v>NEUTRAL</v>
      </c>
      <c r="K1193" s="5" t="e">
        <f>OBV!G1193</f>
        <v>#DIV/0!</v>
      </c>
      <c r="L1193" s="5" t="str">
        <f>OBV!H1193</f>
        <v>NEUTRAL</v>
      </c>
    </row>
    <row r="1194" spans="1:12" ht="13.5" x14ac:dyDescent="0.25">
      <c r="A1194" s="3">
        <f>RSI!A1194</f>
        <v>0</v>
      </c>
      <c r="B1194" s="2">
        <f>RSI!B1194</f>
        <v>0</v>
      </c>
      <c r="C1194" s="2">
        <f>RSI!I1194</f>
        <v>100</v>
      </c>
      <c r="D1194" s="2">
        <f>MACD!E1194</f>
        <v>0</v>
      </c>
      <c r="E1194" s="2">
        <f>MACD!F1194</f>
        <v>0</v>
      </c>
      <c r="F1194" s="2">
        <f>'Moving Avg'!D1194</f>
        <v>0</v>
      </c>
      <c r="G1194" s="2">
        <f>'Moving Avg'!F1194</f>
        <v>0</v>
      </c>
      <c r="H1194" s="2">
        <f>'Moving Avg'!G1194</f>
        <v>0</v>
      </c>
      <c r="I1194" s="2">
        <f>'Moving Avg'!H1194</f>
        <v>0</v>
      </c>
      <c r="J1194" s="5" t="str">
        <f>OBV!F1194</f>
        <v>NEUTRAL</v>
      </c>
      <c r="K1194" s="5" t="e">
        <f>OBV!G1194</f>
        <v>#DIV/0!</v>
      </c>
      <c r="L1194" s="5" t="str">
        <f>OBV!H1194</f>
        <v>NEUTRAL</v>
      </c>
    </row>
    <row r="1195" spans="1:12" ht="13.5" x14ac:dyDescent="0.25">
      <c r="A1195" s="3">
        <f>RSI!A1195</f>
        <v>0</v>
      </c>
      <c r="B1195" s="2">
        <f>RSI!B1195</f>
        <v>0</v>
      </c>
      <c r="C1195" s="2">
        <f>RSI!I1195</f>
        <v>100</v>
      </c>
      <c r="D1195" s="2">
        <f>MACD!E1195</f>
        <v>0</v>
      </c>
      <c r="E1195" s="2">
        <f>MACD!F1195</f>
        <v>0</v>
      </c>
      <c r="F1195" s="2">
        <f>'Moving Avg'!D1195</f>
        <v>0</v>
      </c>
      <c r="G1195" s="2">
        <f>'Moving Avg'!F1195</f>
        <v>0</v>
      </c>
      <c r="H1195" s="2">
        <f>'Moving Avg'!G1195</f>
        <v>0</v>
      </c>
      <c r="I1195" s="2">
        <f>'Moving Avg'!H1195</f>
        <v>0</v>
      </c>
      <c r="J1195" s="5" t="str">
        <f>OBV!F1195</f>
        <v>NEUTRAL</v>
      </c>
      <c r="K1195" s="5" t="e">
        <f>OBV!G1195</f>
        <v>#DIV/0!</v>
      </c>
      <c r="L1195" s="5" t="str">
        <f>OBV!H1195</f>
        <v>NEUTRAL</v>
      </c>
    </row>
    <row r="1196" spans="1:12" ht="13.5" x14ac:dyDescent="0.25">
      <c r="A1196" s="3">
        <f>RSI!A1196</f>
        <v>0</v>
      </c>
      <c r="B1196" s="2">
        <f>RSI!B1196</f>
        <v>0</v>
      </c>
      <c r="C1196" s="2">
        <f>RSI!I1196</f>
        <v>100</v>
      </c>
      <c r="D1196" s="2">
        <f>MACD!E1196</f>
        <v>0</v>
      </c>
      <c r="E1196" s="2">
        <f>MACD!F1196</f>
        <v>0</v>
      </c>
      <c r="F1196" s="2">
        <f>'Moving Avg'!D1196</f>
        <v>0</v>
      </c>
      <c r="G1196" s="2">
        <f>'Moving Avg'!F1196</f>
        <v>0</v>
      </c>
      <c r="H1196" s="2">
        <f>'Moving Avg'!G1196</f>
        <v>0</v>
      </c>
      <c r="I1196" s="2">
        <f>'Moving Avg'!H1196</f>
        <v>0</v>
      </c>
      <c r="J1196" s="5" t="str">
        <f>OBV!F1196</f>
        <v>NEUTRAL</v>
      </c>
      <c r="K1196" s="5" t="e">
        <f>OBV!G1196</f>
        <v>#DIV/0!</v>
      </c>
      <c r="L1196" s="5" t="str">
        <f>OBV!H1196</f>
        <v>NEUTRAL</v>
      </c>
    </row>
    <row r="1197" spans="1:12" ht="13.5" x14ac:dyDescent="0.25">
      <c r="A1197" s="3">
        <f>RSI!A1197</f>
        <v>0</v>
      </c>
      <c r="B1197" s="2">
        <f>RSI!B1197</f>
        <v>0</v>
      </c>
      <c r="C1197" s="2">
        <f>RSI!I1197</f>
        <v>100</v>
      </c>
      <c r="D1197" s="2">
        <f>MACD!E1197</f>
        <v>0</v>
      </c>
      <c r="E1197" s="2">
        <f>MACD!F1197</f>
        <v>0</v>
      </c>
      <c r="F1197" s="2">
        <f>'Moving Avg'!D1197</f>
        <v>0</v>
      </c>
      <c r="G1197" s="2">
        <f>'Moving Avg'!F1197</f>
        <v>0</v>
      </c>
      <c r="H1197" s="2">
        <f>'Moving Avg'!G1197</f>
        <v>0</v>
      </c>
      <c r="I1197" s="2">
        <f>'Moving Avg'!H1197</f>
        <v>0</v>
      </c>
      <c r="J1197" s="5" t="str">
        <f>OBV!F1197</f>
        <v>NEUTRAL</v>
      </c>
      <c r="K1197" s="5" t="e">
        <f>OBV!G1197</f>
        <v>#DIV/0!</v>
      </c>
      <c r="L1197" s="5" t="str">
        <f>OBV!H1197</f>
        <v>NEUTRAL</v>
      </c>
    </row>
    <row r="1198" spans="1:12" ht="13.5" x14ac:dyDescent="0.25">
      <c r="A1198" s="3">
        <f>RSI!A1198</f>
        <v>0</v>
      </c>
      <c r="B1198" s="2">
        <f>RSI!B1198</f>
        <v>0</v>
      </c>
      <c r="C1198" s="2">
        <f>RSI!I1198</f>
        <v>100</v>
      </c>
      <c r="D1198" s="2">
        <f>MACD!E1198</f>
        <v>0</v>
      </c>
      <c r="E1198" s="2">
        <f>MACD!F1198</f>
        <v>0</v>
      </c>
      <c r="F1198" s="2">
        <f>'Moving Avg'!D1198</f>
        <v>0</v>
      </c>
      <c r="G1198" s="2">
        <f>'Moving Avg'!F1198</f>
        <v>0</v>
      </c>
      <c r="H1198" s="2">
        <f>'Moving Avg'!G1198</f>
        <v>0</v>
      </c>
      <c r="I1198" s="2">
        <f>'Moving Avg'!H1198</f>
        <v>0</v>
      </c>
      <c r="J1198" s="5" t="str">
        <f>OBV!F1198</f>
        <v>NEUTRAL</v>
      </c>
      <c r="K1198" s="5" t="e">
        <f>OBV!G1198</f>
        <v>#DIV/0!</v>
      </c>
      <c r="L1198" s="5" t="str">
        <f>OBV!H1198</f>
        <v>NEUTRAL</v>
      </c>
    </row>
    <row r="1199" spans="1:12" ht="13.5" x14ac:dyDescent="0.25">
      <c r="A1199" s="3">
        <f>RSI!A1199</f>
        <v>0</v>
      </c>
      <c r="B1199" s="2">
        <f>RSI!B1199</f>
        <v>0</v>
      </c>
      <c r="C1199" s="2">
        <f>RSI!I1199</f>
        <v>100</v>
      </c>
      <c r="D1199" s="2">
        <f>MACD!E1199</f>
        <v>0</v>
      </c>
      <c r="E1199" s="2">
        <f>MACD!F1199</f>
        <v>0</v>
      </c>
      <c r="F1199" s="2">
        <f>'Moving Avg'!D1199</f>
        <v>0</v>
      </c>
      <c r="G1199" s="2">
        <f>'Moving Avg'!F1199</f>
        <v>0</v>
      </c>
      <c r="H1199" s="2">
        <f>'Moving Avg'!G1199</f>
        <v>0</v>
      </c>
      <c r="I1199" s="2">
        <f>'Moving Avg'!H1199</f>
        <v>0</v>
      </c>
      <c r="J1199" s="5" t="str">
        <f>OBV!F1199</f>
        <v>NEUTRAL</v>
      </c>
      <c r="K1199" s="5" t="e">
        <f>OBV!G1199</f>
        <v>#DIV/0!</v>
      </c>
      <c r="L1199" s="5" t="str">
        <f>OBV!H1199</f>
        <v>NEUTRAL</v>
      </c>
    </row>
    <row r="1200" spans="1:12" ht="13.5" x14ac:dyDescent="0.25">
      <c r="A1200" s="3">
        <f>RSI!A1200</f>
        <v>0</v>
      </c>
      <c r="B1200" s="2">
        <f>RSI!B1200</f>
        <v>0</v>
      </c>
      <c r="C1200" s="2">
        <f>RSI!I1200</f>
        <v>100</v>
      </c>
      <c r="D1200" s="2">
        <f>MACD!E1200</f>
        <v>0</v>
      </c>
      <c r="E1200" s="2">
        <f>MACD!F1200</f>
        <v>0</v>
      </c>
      <c r="F1200" s="2">
        <f>'Moving Avg'!D1200</f>
        <v>0</v>
      </c>
      <c r="G1200" s="2">
        <f>'Moving Avg'!F1200</f>
        <v>0</v>
      </c>
      <c r="H1200" s="2">
        <f>'Moving Avg'!G1200</f>
        <v>0</v>
      </c>
      <c r="I1200" s="2">
        <f>'Moving Avg'!H1200</f>
        <v>0</v>
      </c>
      <c r="J1200" s="5" t="str">
        <f>OBV!F1200</f>
        <v>NEUTRAL</v>
      </c>
      <c r="K1200" s="5" t="e">
        <f>OBV!G1200</f>
        <v>#DIV/0!</v>
      </c>
      <c r="L1200" s="5" t="str">
        <f>OBV!H1200</f>
        <v>NEUTRAL</v>
      </c>
    </row>
    <row r="1201" spans="1:12" ht="13.5" x14ac:dyDescent="0.25">
      <c r="A1201" s="3">
        <f>RSI!A1201</f>
        <v>0</v>
      </c>
      <c r="B1201" s="2">
        <f>RSI!B1201</f>
        <v>0</v>
      </c>
      <c r="C1201" s="2">
        <f>RSI!I1201</f>
        <v>100</v>
      </c>
      <c r="D1201" s="2">
        <f>MACD!E1201</f>
        <v>0</v>
      </c>
      <c r="E1201" s="2">
        <f>MACD!F1201</f>
        <v>0</v>
      </c>
      <c r="F1201" s="2">
        <f>'Moving Avg'!D1201</f>
        <v>0</v>
      </c>
      <c r="G1201" s="2">
        <f>'Moving Avg'!F1201</f>
        <v>0</v>
      </c>
      <c r="H1201" s="2">
        <f>'Moving Avg'!G1201</f>
        <v>0</v>
      </c>
      <c r="I1201" s="2">
        <f>'Moving Avg'!H1201</f>
        <v>0</v>
      </c>
      <c r="J1201" s="5" t="str">
        <f>OBV!F1201</f>
        <v>NEUTRAL</v>
      </c>
      <c r="K1201" s="5" t="e">
        <f>OBV!G1201</f>
        <v>#DIV/0!</v>
      </c>
      <c r="L1201" s="5" t="str">
        <f>OBV!H1201</f>
        <v>NEUTRAL</v>
      </c>
    </row>
    <row r="1202" spans="1:12" ht="13.5" x14ac:dyDescent="0.25">
      <c r="A1202" s="3">
        <f>RSI!A1202</f>
        <v>0</v>
      </c>
      <c r="B1202" s="2">
        <f>RSI!B1202</f>
        <v>0</v>
      </c>
      <c r="C1202" s="2">
        <f>RSI!I1202</f>
        <v>100</v>
      </c>
      <c r="D1202" s="2">
        <f>MACD!E1202</f>
        <v>0</v>
      </c>
      <c r="E1202" s="2">
        <f>MACD!F1202</f>
        <v>0</v>
      </c>
      <c r="F1202" s="2">
        <f>'Moving Avg'!D1202</f>
        <v>0</v>
      </c>
      <c r="G1202" s="2">
        <f>'Moving Avg'!F1202</f>
        <v>0</v>
      </c>
      <c r="H1202" s="2">
        <f>'Moving Avg'!G1202</f>
        <v>0</v>
      </c>
      <c r="I1202" s="2">
        <f>'Moving Avg'!H1202</f>
        <v>0</v>
      </c>
      <c r="J1202" s="5" t="str">
        <f>OBV!F1202</f>
        <v>NEUTRAL</v>
      </c>
      <c r="K1202" s="5" t="e">
        <f>OBV!G1202</f>
        <v>#DIV/0!</v>
      </c>
      <c r="L1202" s="5" t="str">
        <f>OBV!H1202</f>
        <v>NEUTRAL</v>
      </c>
    </row>
    <row r="1203" spans="1:12" ht="13.5" x14ac:dyDescent="0.25">
      <c r="A1203" s="3">
        <f>RSI!A1203</f>
        <v>0</v>
      </c>
      <c r="B1203" s="2">
        <f>RSI!B1203</f>
        <v>0</v>
      </c>
      <c r="C1203" s="2">
        <f>RSI!I1203</f>
        <v>100</v>
      </c>
      <c r="D1203" s="2">
        <f>MACD!E1203</f>
        <v>0</v>
      </c>
      <c r="E1203" s="2">
        <f>MACD!F1203</f>
        <v>0</v>
      </c>
      <c r="F1203" s="2">
        <f>'Moving Avg'!D1203</f>
        <v>0</v>
      </c>
      <c r="G1203" s="2">
        <f>'Moving Avg'!F1203</f>
        <v>0</v>
      </c>
      <c r="H1203" s="2">
        <f>'Moving Avg'!G1203</f>
        <v>0</v>
      </c>
      <c r="I1203" s="2">
        <f>'Moving Avg'!H1203</f>
        <v>0</v>
      </c>
      <c r="J1203" s="5" t="str">
        <f>OBV!F1203</f>
        <v>NEUTRAL</v>
      </c>
      <c r="K1203" s="5" t="e">
        <f>OBV!G1203</f>
        <v>#DIV/0!</v>
      </c>
      <c r="L1203" s="5" t="str">
        <f>OBV!H1203</f>
        <v>NEUTRAL</v>
      </c>
    </row>
    <row r="1204" spans="1:12" ht="13.5" x14ac:dyDescent="0.25">
      <c r="A1204" s="3">
        <f>RSI!A1204</f>
        <v>0</v>
      </c>
      <c r="B1204" s="2">
        <f>RSI!B1204</f>
        <v>0</v>
      </c>
      <c r="C1204" s="2">
        <f>RSI!I1204</f>
        <v>100</v>
      </c>
      <c r="D1204" s="2">
        <f>MACD!E1204</f>
        <v>0</v>
      </c>
      <c r="E1204" s="2">
        <f>MACD!F1204</f>
        <v>0</v>
      </c>
      <c r="F1204" s="2">
        <f>'Moving Avg'!D1204</f>
        <v>0</v>
      </c>
      <c r="G1204" s="2">
        <f>'Moving Avg'!F1204</f>
        <v>0</v>
      </c>
      <c r="H1204" s="2">
        <f>'Moving Avg'!G1204</f>
        <v>0</v>
      </c>
      <c r="I1204" s="2">
        <f>'Moving Avg'!H1204</f>
        <v>0</v>
      </c>
      <c r="J1204" s="5" t="str">
        <f>OBV!F1204</f>
        <v>NEUTRAL</v>
      </c>
      <c r="K1204" s="5" t="e">
        <f>OBV!G1204</f>
        <v>#DIV/0!</v>
      </c>
      <c r="L1204" s="5" t="str">
        <f>OBV!H1204</f>
        <v>NEUTRAL</v>
      </c>
    </row>
    <row r="1205" spans="1:12" ht="13.5" x14ac:dyDescent="0.25">
      <c r="A1205" s="3">
        <f>RSI!A1205</f>
        <v>0</v>
      </c>
      <c r="B1205" s="2">
        <f>RSI!B1205</f>
        <v>0</v>
      </c>
      <c r="C1205" s="2">
        <f>RSI!I1205</f>
        <v>100</v>
      </c>
      <c r="D1205" s="2">
        <f>MACD!E1205</f>
        <v>0</v>
      </c>
      <c r="E1205" s="2">
        <f>MACD!F1205</f>
        <v>0</v>
      </c>
      <c r="F1205" s="2">
        <f>'Moving Avg'!D1205</f>
        <v>0</v>
      </c>
      <c r="G1205" s="2">
        <f>'Moving Avg'!F1205</f>
        <v>0</v>
      </c>
      <c r="H1205" s="2">
        <f>'Moving Avg'!G1205</f>
        <v>0</v>
      </c>
      <c r="I1205" s="2">
        <f>'Moving Avg'!H1205</f>
        <v>0</v>
      </c>
      <c r="J1205" s="5" t="str">
        <f>OBV!F1205</f>
        <v>NEUTRAL</v>
      </c>
      <c r="K1205" s="5" t="e">
        <f>OBV!G1205</f>
        <v>#DIV/0!</v>
      </c>
      <c r="L1205" s="5" t="str">
        <f>OBV!H1205</f>
        <v>NEUTRAL</v>
      </c>
    </row>
    <row r="1206" spans="1:12" ht="13.5" x14ac:dyDescent="0.25">
      <c r="A1206" s="3">
        <f>RSI!A1206</f>
        <v>0</v>
      </c>
      <c r="B1206" s="2">
        <f>RSI!B1206</f>
        <v>0</v>
      </c>
      <c r="C1206" s="2">
        <f>RSI!I1206</f>
        <v>100</v>
      </c>
      <c r="D1206" s="2">
        <f>MACD!E1206</f>
        <v>0</v>
      </c>
      <c r="E1206" s="2">
        <f>MACD!F1206</f>
        <v>0</v>
      </c>
      <c r="F1206" s="2">
        <f>'Moving Avg'!D1206</f>
        <v>0</v>
      </c>
      <c r="G1206" s="2">
        <f>'Moving Avg'!F1206</f>
        <v>0</v>
      </c>
      <c r="H1206" s="2">
        <f>'Moving Avg'!G1206</f>
        <v>0</v>
      </c>
      <c r="I1206" s="2">
        <f>'Moving Avg'!H1206</f>
        <v>0</v>
      </c>
      <c r="J1206" s="5" t="str">
        <f>OBV!F1206</f>
        <v>NEUTRAL</v>
      </c>
      <c r="K1206" s="5" t="e">
        <f>OBV!G1206</f>
        <v>#DIV/0!</v>
      </c>
      <c r="L1206" s="5" t="str">
        <f>OBV!H1206</f>
        <v>NEUTRAL</v>
      </c>
    </row>
    <row r="1207" spans="1:12" ht="13.5" x14ac:dyDescent="0.25">
      <c r="A1207" s="3">
        <f>RSI!A1207</f>
        <v>0</v>
      </c>
      <c r="B1207" s="2">
        <f>RSI!B1207</f>
        <v>0</v>
      </c>
      <c r="C1207" s="2">
        <f>RSI!I1207</f>
        <v>100</v>
      </c>
      <c r="D1207" s="2">
        <f>MACD!E1207</f>
        <v>0</v>
      </c>
      <c r="E1207" s="2">
        <f>MACD!F1207</f>
        <v>0</v>
      </c>
      <c r="F1207" s="2">
        <f>'Moving Avg'!D1207</f>
        <v>0</v>
      </c>
      <c r="G1207" s="2">
        <f>'Moving Avg'!F1207</f>
        <v>0</v>
      </c>
      <c r="H1207" s="2">
        <f>'Moving Avg'!G1207</f>
        <v>0</v>
      </c>
      <c r="I1207" s="2">
        <f>'Moving Avg'!H1207</f>
        <v>0</v>
      </c>
      <c r="J1207" s="5" t="str">
        <f>OBV!F1207</f>
        <v>NEUTRAL</v>
      </c>
      <c r="K1207" s="5" t="e">
        <f>OBV!G1207</f>
        <v>#DIV/0!</v>
      </c>
      <c r="L1207" s="5" t="str">
        <f>OBV!H1207</f>
        <v>NEUTRAL</v>
      </c>
    </row>
    <row r="1208" spans="1:12" ht="13.5" x14ac:dyDescent="0.25">
      <c r="A1208" s="3">
        <f>RSI!A1208</f>
        <v>0</v>
      </c>
      <c r="B1208" s="2">
        <f>RSI!B1208</f>
        <v>0</v>
      </c>
      <c r="C1208" s="2">
        <f>RSI!I1208</f>
        <v>100</v>
      </c>
      <c r="D1208" s="2">
        <f>MACD!E1208</f>
        <v>0</v>
      </c>
      <c r="E1208" s="2">
        <f>MACD!F1208</f>
        <v>0</v>
      </c>
      <c r="F1208" s="2">
        <f>'Moving Avg'!D1208</f>
        <v>0</v>
      </c>
      <c r="G1208" s="2">
        <f>'Moving Avg'!F1208</f>
        <v>0</v>
      </c>
      <c r="H1208" s="2">
        <f>'Moving Avg'!G1208</f>
        <v>0</v>
      </c>
      <c r="I1208" s="2">
        <f>'Moving Avg'!H1208</f>
        <v>0</v>
      </c>
      <c r="J1208" s="5" t="str">
        <f>OBV!F1208</f>
        <v>NEUTRAL</v>
      </c>
      <c r="K1208" s="5" t="e">
        <f>OBV!G1208</f>
        <v>#DIV/0!</v>
      </c>
      <c r="L1208" s="5" t="str">
        <f>OBV!H1208</f>
        <v>NEUTRAL</v>
      </c>
    </row>
    <row r="1209" spans="1:12" ht="13.5" x14ac:dyDescent="0.25">
      <c r="A1209" s="3">
        <f>RSI!A1209</f>
        <v>0</v>
      </c>
      <c r="B1209" s="2">
        <f>RSI!B1209</f>
        <v>0</v>
      </c>
      <c r="C1209" s="2">
        <f>RSI!I1209</f>
        <v>100</v>
      </c>
      <c r="D1209" s="2">
        <f>MACD!E1209</f>
        <v>0</v>
      </c>
      <c r="E1209" s="2">
        <f>MACD!F1209</f>
        <v>0</v>
      </c>
      <c r="F1209" s="2">
        <f>'Moving Avg'!D1209</f>
        <v>0</v>
      </c>
      <c r="G1209" s="2">
        <f>'Moving Avg'!F1209</f>
        <v>0</v>
      </c>
      <c r="H1209" s="2">
        <f>'Moving Avg'!G1209</f>
        <v>0</v>
      </c>
      <c r="I1209" s="2">
        <f>'Moving Avg'!H1209</f>
        <v>0</v>
      </c>
      <c r="J1209" s="5" t="str">
        <f>OBV!F1209</f>
        <v>NEUTRAL</v>
      </c>
      <c r="K1209" s="5" t="e">
        <f>OBV!G1209</f>
        <v>#DIV/0!</v>
      </c>
      <c r="L1209" s="5" t="str">
        <f>OBV!H1209</f>
        <v>NEUTRAL</v>
      </c>
    </row>
    <row r="1210" spans="1:12" ht="13.5" x14ac:dyDescent="0.25">
      <c r="A1210" s="3">
        <f>RSI!A1210</f>
        <v>0</v>
      </c>
      <c r="B1210" s="2">
        <f>RSI!B1210</f>
        <v>0</v>
      </c>
      <c r="C1210" s="2">
        <f>RSI!I1210</f>
        <v>100</v>
      </c>
      <c r="D1210" s="2">
        <f>MACD!E1210</f>
        <v>0</v>
      </c>
      <c r="E1210" s="2">
        <f>MACD!F1210</f>
        <v>0</v>
      </c>
      <c r="F1210" s="2">
        <f>'Moving Avg'!D1210</f>
        <v>0</v>
      </c>
      <c r="G1210" s="2">
        <f>'Moving Avg'!F1210</f>
        <v>0</v>
      </c>
      <c r="H1210" s="2">
        <f>'Moving Avg'!G1210</f>
        <v>0</v>
      </c>
      <c r="I1210" s="2">
        <f>'Moving Avg'!H1210</f>
        <v>0</v>
      </c>
      <c r="J1210" s="5" t="str">
        <f>OBV!F1210</f>
        <v>NEUTRAL</v>
      </c>
      <c r="K1210" s="5" t="e">
        <f>OBV!G1210</f>
        <v>#DIV/0!</v>
      </c>
      <c r="L1210" s="5" t="str">
        <f>OBV!H1210</f>
        <v>NEUTRAL</v>
      </c>
    </row>
    <row r="1211" spans="1:12" ht="13.5" x14ac:dyDescent="0.25">
      <c r="A1211" s="3">
        <f>RSI!A1211</f>
        <v>0</v>
      </c>
      <c r="B1211" s="2">
        <f>RSI!B1211</f>
        <v>0</v>
      </c>
      <c r="C1211" s="2">
        <f>RSI!I1211</f>
        <v>100</v>
      </c>
      <c r="D1211" s="2">
        <f>MACD!E1211</f>
        <v>0</v>
      </c>
      <c r="E1211" s="2">
        <f>MACD!F1211</f>
        <v>0</v>
      </c>
      <c r="F1211" s="2">
        <f>'Moving Avg'!D1211</f>
        <v>0</v>
      </c>
      <c r="G1211" s="2">
        <f>'Moving Avg'!F1211</f>
        <v>0</v>
      </c>
      <c r="H1211" s="2">
        <f>'Moving Avg'!G1211</f>
        <v>0</v>
      </c>
      <c r="I1211" s="2">
        <f>'Moving Avg'!H1211</f>
        <v>0</v>
      </c>
      <c r="J1211" s="5" t="str">
        <f>OBV!F1211</f>
        <v>NEUTRAL</v>
      </c>
      <c r="K1211" s="5" t="e">
        <f>OBV!G1211</f>
        <v>#DIV/0!</v>
      </c>
      <c r="L1211" s="5" t="str">
        <f>OBV!H1211</f>
        <v>NEUTRAL</v>
      </c>
    </row>
    <row r="1212" spans="1:12" ht="13.5" x14ac:dyDescent="0.25">
      <c r="A1212" s="3">
        <f>RSI!A1212</f>
        <v>0</v>
      </c>
      <c r="B1212" s="2">
        <f>RSI!B1212</f>
        <v>0</v>
      </c>
      <c r="C1212" s="2">
        <f>RSI!I1212</f>
        <v>100</v>
      </c>
      <c r="D1212" s="2">
        <f>MACD!E1212</f>
        <v>0</v>
      </c>
      <c r="E1212" s="2">
        <f>MACD!F1212</f>
        <v>0</v>
      </c>
      <c r="F1212" s="2">
        <f>'Moving Avg'!D1212</f>
        <v>0</v>
      </c>
      <c r="G1212" s="2">
        <f>'Moving Avg'!F1212</f>
        <v>0</v>
      </c>
      <c r="H1212" s="2">
        <f>'Moving Avg'!G1212</f>
        <v>0</v>
      </c>
      <c r="I1212" s="2">
        <f>'Moving Avg'!H1212</f>
        <v>0</v>
      </c>
      <c r="J1212" s="5" t="str">
        <f>OBV!F1212</f>
        <v>NEUTRAL</v>
      </c>
      <c r="K1212" s="5" t="e">
        <f>OBV!G1212</f>
        <v>#DIV/0!</v>
      </c>
      <c r="L1212" s="5" t="str">
        <f>OBV!H1212</f>
        <v>NEUTRAL</v>
      </c>
    </row>
    <row r="1213" spans="1:12" ht="13.5" x14ac:dyDescent="0.25">
      <c r="A1213" s="3">
        <f>RSI!A1213</f>
        <v>0</v>
      </c>
      <c r="B1213" s="2">
        <f>RSI!B1213</f>
        <v>0</v>
      </c>
      <c r="C1213" s="2">
        <f>RSI!I1213</f>
        <v>100</v>
      </c>
      <c r="D1213" s="2">
        <f>MACD!E1213</f>
        <v>0</v>
      </c>
      <c r="E1213" s="2">
        <f>MACD!F1213</f>
        <v>0</v>
      </c>
      <c r="F1213" s="2">
        <f>'Moving Avg'!D1213</f>
        <v>0</v>
      </c>
      <c r="G1213" s="2">
        <f>'Moving Avg'!F1213</f>
        <v>0</v>
      </c>
      <c r="H1213" s="2">
        <f>'Moving Avg'!G1213</f>
        <v>0</v>
      </c>
      <c r="I1213" s="2">
        <f>'Moving Avg'!H1213</f>
        <v>0</v>
      </c>
      <c r="J1213" s="5" t="str">
        <f>OBV!F1213</f>
        <v>NEUTRAL</v>
      </c>
      <c r="K1213" s="5" t="e">
        <f>OBV!G1213</f>
        <v>#DIV/0!</v>
      </c>
      <c r="L1213" s="5" t="str">
        <f>OBV!H1213</f>
        <v>NEUTRAL</v>
      </c>
    </row>
    <row r="1214" spans="1:12" ht="13.5" x14ac:dyDescent="0.25">
      <c r="A1214" s="3">
        <f>RSI!A1214</f>
        <v>0</v>
      </c>
      <c r="B1214" s="2">
        <f>RSI!B1214</f>
        <v>0</v>
      </c>
      <c r="C1214" s="2">
        <f>RSI!I1214</f>
        <v>100</v>
      </c>
      <c r="D1214" s="2">
        <f>MACD!E1214</f>
        <v>0</v>
      </c>
      <c r="E1214" s="2">
        <f>MACD!F1214</f>
        <v>0</v>
      </c>
      <c r="F1214" s="2">
        <f>'Moving Avg'!D1214</f>
        <v>0</v>
      </c>
      <c r="G1214" s="2">
        <f>'Moving Avg'!F1214</f>
        <v>0</v>
      </c>
      <c r="H1214" s="2">
        <f>'Moving Avg'!G1214</f>
        <v>0</v>
      </c>
      <c r="I1214" s="2">
        <f>'Moving Avg'!H1214</f>
        <v>0</v>
      </c>
      <c r="J1214" s="5" t="str">
        <f>OBV!F1214</f>
        <v>NEUTRAL</v>
      </c>
      <c r="K1214" s="5" t="e">
        <f>OBV!G1214</f>
        <v>#DIV/0!</v>
      </c>
      <c r="L1214" s="5" t="str">
        <f>OBV!H1214</f>
        <v>NEUTRAL</v>
      </c>
    </row>
    <row r="1215" spans="1:12" ht="13.5" x14ac:dyDescent="0.25">
      <c r="A1215" s="3">
        <f>RSI!A1215</f>
        <v>0</v>
      </c>
      <c r="B1215" s="2">
        <f>RSI!B1215</f>
        <v>0</v>
      </c>
      <c r="C1215" s="2">
        <f>RSI!I1215</f>
        <v>100</v>
      </c>
      <c r="D1215" s="2">
        <f>MACD!E1215</f>
        <v>0</v>
      </c>
      <c r="E1215" s="2">
        <f>MACD!F1215</f>
        <v>0</v>
      </c>
      <c r="F1215" s="2">
        <f>'Moving Avg'!D1215</f>
        <v>0</v>
      </c>
      <c r="G1215" s="2">
        <f>'Moving Avg'!F1215</f>
        <v>0</v>
      </c>
      <c r="H1215" s="2">
        <f>'Moving Avg'!G1215</f>
        <v>0</v>
      </c>
      <c r="I1215" s="2">
        <f>'Moving Avg'!H1215</f>
        <v>0</v>
      </c>
      <c r="J1215" s="5" t="str">
        <f>OBV!F1215</f>
        <v>NEUTRAL</v>
      </c>
      <c r="K1215" s="5" t="e">
        <f>OBV!G1215</f>
        <v>#DIV/0!</v>
      </c>
      <c r="L1215" s="5" t="str">
        <f>OBV!H1215</f>
        <v>NEUTRAL</v>
      </c>
    </row>
    <row r="1216" spans="1:12" ht="13.5" x14ac:dyDescent="0.25">
      <c r="A1216" s="3">
        <f>RSI!A1216</f>
        <v>0</v>
      </c>
      <c r="B1216" s="2">
        <f>RSI!B1216</f>
        <v>0</v>
      </c>
      <c r="C1216" s="2">
        <f>RSI!I1216</f>
        <v>100</v>
      </c>
      <c r="D1216" s="2">
        <f>MACD!E1216</f>
        <v>0</v>
      </c>
      <c r="E1216" s="2">
        <f>MACD!F1216</f>
        <v>0</v>
      </c>
      <c r="F1216" s="2">
        <f>'Moving Avg'!D1216</f>
        <v>0</v>
      </c>
      <c r="G1216" s="2">
        <f>'Moving Avg'!F1216</f>
        <v>0</v>
      </c>
      <c r="H1216" s="2">
        <f>'Moving Avg'!G1216</f>
        <v>0</v>
      </c>
      <c r="I1216" s="2">
        <f>'Moving Avg'!H1216</f>
        <v>0</v>
      </c>
      <c r="J1216" s="5" t="str">
        <f>OBV!F1216</f>
        <v>NEUTRAL</v>
      </c>
      <c r="K1216" s="5" t="e">
        <f>OBV!G1216</f>
        <v>#DIV/0!</v>
      </c>
      <c r="L1216" s="5" t="str">
        <f>OBV!H1216</f>
        <v>NEUTRAL</v>
      </c>
    </row>
    <row r="1217" spans="1:12" ht="13.5" x14ac:dyDescent="0.25">
      <c r="A1217" s="3">
        <f>RSI!A1217</f>
        <v>0</v>
      </c>
      <c r="B1217" s="2">
        <f>RSI!B1217</f>
        <v>0</v>
      </c>
      <c r="C1217" s="2">
        <f>RSI!I1217</f>
        <v>100</v>
      </c>
      <c r="D1217" s="2">
        <f>MACD!E1217</f>
        <v>0</v>
      </c>
      <c r="E1217" s="2">
        <f>MACD!F1217</f>
        <v>0</v>
      </c>
      <c r="F1217" s="2">
        <f>'Moving Avg'!D1217</f>
        <v>0</v>
      </c>
      <c r="G1217" s="2">
        <f>'Moving Avg'!F1217</f>
        <v>0</v>
      </c>
      <c r="H1217" s="2">
        <f>'Moving Avg'!G1217</f>
        <v>0</v>
      </c>
      <c r="I1217" s="2">
        <f>'Moving Avg'!H1217</f>
        <v>0</v>
      </c>
      <c r="J1217" s="5" t="str">
        <f>OBV!F1217</f>
        <v>NEUTRAL</v>
      </c>
      <c r="K1217" s="5" t="e">
        <f>OBV!G1217</f>
        <v>#DIV/0!</v>
      </c>
      <c r="L1217" s="5" t="str">
        <f>OBV!H1217</f>
        <v>NEUTRAL</v>
      </c>
    </row>
    <row r="1218" spans="1:12" ht="13.5" x14ac:dyDescent="0.25">
      <c r="A1218" s="3">
        <f>RSI!A1218</f>
        <v>0</v>
      </c>
      <c r="B1218" s="2">
        <f>RSI!B1218</f>
        <v>0</v>
      </c>
      <c r="C1218" s="2">
        <f>RSI!I1218</f>
        <v>100</v>
      </c>
      <c r="D1218" s="2">
        <f>MACD!E1218</f>
        <v>0</v>
      </c>
      <c r="E1218" s="2">
        <f>MACD!F1218</f>
        <v>0</v>
      </c>
      <c r="F1218" s="2">
        <f>'Moving Avg'!D1218</f>
        <v>0</v>
      </c>
      <c r="G1218" s="2">
        <f>'Moving Avg'!F1218</f>
        <v>0</v>
      </c>
      <c r="H1218" s="2">
        <f>'Moving Avg'!G1218</f>
        <v>0</v>
      </c>
      <c r="I1218" s="2">
        <f>'Moving Avg'!H1218</f>
        <v>0</v>
      </c>
      <c r="J1218" s="5" t="str">
        <f>OBV!F1218</f>
        <v>NEUTRAL</v>
      </c>
      <c r="K1218" s="5" t="e">
        <f>OBV!G1218</f>
        <v>#DIV/0!</v>
      </c>
      <c r="L1218" s="5" t="str">
        <f>OBV!H1218</f>
        <v>NEUTRAL</v>
      </c>
    </row>
    <row r="1219" spans="1:12" ht="13.5" x14ac:dyDescent="0.25">
      <c r="A1219" s="3">
        <f>RSI!A1219</f>
        <v>0</v>
      </c>
      <c r="B1219" s="2">
        <f>RSI!B1219</f>
        <v>0</v>
      </c>
      <c r="C1219" s="2">
        <f>RSI!I1219</f>
        <v>100</v>
      </c>
      <c r="D1219" s="2">
        <f>MACD!E1219</f>
        <v>0</v>
      </c>
      <c r="E1219" s="2">
        <f>MACD!F1219</f>
        <v>0</v>
      </c>
      <c r="F1219" s="2">
        <f>'Moving Avg'!D1219</f>
        <v>0</v>
      </c>
      <c r="G1219" s="2">
        <f>'Moving Avg'!F1219</f>
        <v>0</v>
      </c>
      <c r="H1219" s="2">
        <f>'Moving Avg'!G1219</f>
        <v>0</v>
      </c>
      <c r="I1219" s="2">
        <f>'Moving Avg'!H1219</f>
        <v>0</v>
      </c>
      <c r="J1219" s="5" t="str">
        <f>OBV!F1219</f>
        <v>NEUTRAL</v>
      </c>
      <c r="K1219" s="5" t="e">
        <f>OBV!G1219</f>
        <v>#DIV/0!</v>
      </c>
      <c r="L1219" s="5" t="str">
        <f>OBV!H1219</f>
        <v>NEUTRAL</v>
      </c>
    </row>
    <row r="1220" spans="1:12" ht="13.5" x14ac:dyDescent="0.25">
      <c r="A1220" s="3">
        <f>RSI!A1220</f>
        <v>0</v>
      </c>
      <c r="B1220" s="2">
        <f>RSI!B1220</f>
        <v>0</v>
      </c>
      <c r="C1220" s="2">
        <f>RSI!I1220</f>
        <v>100</v>
      </c>
      <c r="D1220" s="2">
        <f>MACD!E1220</f>
        <v>0</v>
      </c>
      <c r="E1220" s="2">
        <f>MACD!F1220</f>
        <v>0</v>
      </c>
      <c r="F1220" s="2">
        <f>'Moving Avg'!D1220</f>
        <v>0</v>
      </c>
      <c r="G1220" s="2">
        <f>'Moving Avg'!F1220</f>
        <v>0</v>
      </c>
      <c r="H1220" s="2">
        <f>'Moving Avg'!G1220</f>
        <v>0</v>
      </c>
      <c r="I1220" s="2">
        <f>'Moving Avg'!H1220</f>
        <v>0</v>
      </c>
      <c r="J1220" s="5" t="str">
        <f>OBV!F1220</f>
        <v>NEUTRAL</v>
      </c>
      <c r="K1220" s="5" t="e">
        <f>OBV!G1220</f>
        <v>#DIV/0!</v>
      </c>
      <c r="L1220" s="5" t="str">
        <f>OBV!H1220</f>
        <v>NEUTRAL</v>
      </c>
    </row>
    <row r="1221" spans="1:12" ht="13.5" x14ac:dyDescent="0.25">
      <c r="A1221" s="3">
        <f>RSI!A1221</f>
        <v>0</v>
      </c>
      <c r="B1221" s="2">
        <f>RSI!B1221</f>
        <v>0</v>
      </c>
      <c r="C1221" s="2">
        <f>RSI!I1221</f>
        <v>100</v>
      </c>
      <c r="D1221" s="2">
        <f>MACD!E1221</f>
        <v>0</v>
      </c>
      <c r="E1221" s="2">
        <f>MACD!F1221</f>
        <v>0</v>
      </c>
      <c r="F1221" s="2">
        <f>'Moving Avg'!D1221</f>
        <v>0</v>
      </c>
      <c r="G1221" s="2">
        <f>'Moving Avg'!F1221</f>
        <v>0</v>
      </c>
      <c r="H1221" s="2">
        <f>'Moving Avg'!G1221</f>
        <v>0</v>
      </c>
      <c r="I1221" s="2">
        <f>'Moving Avg'!H1221</f>
        <v>0</v>
      </c>
      <c r="J1221" s="5" t="str">
        <f>OBV!F1221</f>
        <v>NEUTRAL</v>
      </c>
      <c r="K1221" s="5" t="e">
        <f>OBV!G1221</f>
        <v>#DIV/0!</v>
      </c>
      <c r="L1221" s="5" t="str">
        <f>OBV!H1221</f>
        <v>NEUTRAL</v>
      </c>
    </row>
    <row r="1222" spans="1:12" ht="13.5" x14ac:dyDescent="0.25">
      <c r="A1222" s="3">
        <f>RSI!A1222</f>
        <v>0</v>
      </c>
      <c r="B1222" s="2">
        <f>RSI!B1222</f>
        <v>0</v>
      </c>
      <c r="C1222" s="2">
        <f>RSI!I1222</f>
        <v>100</v>
      </c>
      <c r="D1222" s="2">
        <f>MACD!E1222</f>
        <v>0</v>
      </c>
      <c r="E1222" s="2">
        <f>MACD!F1222</f>
        <v>0</v>
      </c>
      <c r="F1222" s="2">
        <f>'Moving Avg'!D1222</f>
        <v>0</v>
      </c>
      <c r="G1222" s="2">
        <f>'Moving Avg'!F1222</f>
        <v>0</v>
      </c>
      <c r="H1222" s="2">
        <f>'Moving Avg'!G1222</f>
        <v>0</v>
      </c>
      <c r="I1222" s="2">
        <f>'Moving Avg'!H1222</f>
        <v>0</v>
      </c>
      <c r="J1222" s="5" t="str">
        <f>OBV!F1222</f>
        <v>NEUTRAL</v>
      </c>
      <c r="K1222" s="5" t="e">
        <f>OBV!G1222</f>
        <v>#DIV/0!</v>
      </c>
      <c r="L1222" s="5" t="str">
        <f>OBV!H1222</f>
        <v>NEUTRAL</v>
      </c>
    </row>
    <row r="1223" spans="1:12" ht="13.5" x14ac:dyDescent="0.25">
      <c r="A1223" s="3">
        <f>RSI!A1223</f>
        <v>0</v>
      </c>
      <c r="B1223" s="2">
        <f>RSI!B1223</f>
        <v>0</v>
      </c>
      <c r="C1223" s="2">
        <f>RSI!I1223</f>
        <v>100</v>
      </c>
      <c r="D1223" s="2">
        <f>MACD!E1223</f>
        <v>0</v>
      </c>
      <c r="E1223" s="2">
        <f>MACD!F1223</f>
        <v>0</v>
      </c>
      <c r="F1223" s="2">
        <f>'Moving Avg'!D1223</f>
        <v>0</v>
      </c>
      <c r="G1223" s="2">
        <f>'Moving Avg'!F1223</f>
        <v>0</v>
      </c>
      <c r="H1223" s="2">
        <f>'Moving Avg'!G1223</f>
        <v>0</v>
      </c>
      <c r="I1223" s="2">
        <f>'Moving Avg'!H1223</f>
        <v>0</v>
      </c>
      <c r="J1223" s="5" t="str">
        <f>OBV!F1223</f>
        <v>NEUTRAL</v>
      </c>
      <c r="K1223" s="5" t="e">
        <f>OBV!G1223</f>
        <v>#DIV/0!</v>
      </c>
      <c r="L1223" s="5" t="str">
        <f>OBV!H1223</f>
        <v>NEUTRAL</v>
      </c>
    </row>
    <row r="1224" spans="1:12" ht="13.5" x14ac:dyDescent="0.25">
      <c r="A1224" s="3">
        <f>RSI!A1224</f>
        <v>0</v>
      </c>
      <c r="B1224" s="2">
        <f>RSI!B1224</f>
        <v>0</v>
      </c>
      <c r="C1224" s="2">
        <f>RSI!I1224</f>
        <v>100</v>
      </c>
      <c r="D1224" s="2">
        <f>MACD!E1224</f>
        <v>0</v>
      </c>
      <c r="E1224" s="2">
        <f>MACD!F1224</f>
        <v>0</v>
      </c>
      <c r="F1224" s="2">
        <f>'Moving Avg'!D1224</f>
        <v>0</v>
      </c>
      <c r="G1224" s="2">
        <f>'Moving Avg'!F1224</f>
        <v>0</v>
      </c>
      <c r="H1224" s="2">
        <f>'Moving Avg'!G1224</f>
        <v>0</v>
      </c>
      <c r="I1224" s="2">
        <f>'Moving Avg'!H1224</f>
        <v>0</v>
      </c>
      <c r="J1224" s="5" t="str">
        <f>OBV!F1224</f>
        <v>NEUTRAL</v>
      </c>
      <c r="K1224" s="5" t="e">
        <f>OBV!G1224</f>
        <v>#DIV/0!</v>
      </c>
      <c r="L1224" s="5" t="str">
        <f>OBV!H1224</f>
        <v>NEUTRAL</v>
      </c>
    </row>
    <row r="1225" spans="1:12" ht="13.5" x14ac:dyDescent="0.25">
      <c r="A1225" s="3">
        <f>RSI!A1225</f>
        <v>0</v>
      </c>
      <c r="B1225" s="2">
        <f>RSI!B1225</f>
        <v>0</v>
      </c>
      <c r="C1225" s="2">
        <f>RSI!I1225</f>
        <v>100</v>
      </c>
      <c r="D1225" s="2">
        <f>MACD!E1225</f>
        <v>0</v>
      </c>
      <c r="E1225" s="2">
        <f>MACD!F1225</f>
        <v>0</v>
      </c>
      <c r="F1225" s="2">
        <f>'Moving Avg'!D1225</f>
        <v>0</v>
      </c>
      <c r="G1225" s="2">
        <f>'Moving Avg'!F1225</f>
        <v>0</v>
      </c>
      <c r="H1225" s="2">
        <f>'Moving Avg'!G1225</f>
        <v>0</v>
      </c>
      <c r="I1225" s="2">
        <f>'Moving Avg'!H1225</f>
        <v>0</v>
      </c>
      <c r="J1225" s="5" t="str">
        <f>OBV!F1225</f>
        <v>NEUTRAL</v>
      </c>
      <c r="K1225" s="5" t="e">
        <f>OBV!G1225</f>
        <v>#DIV/0!</v>
      </c>
      <c r="L1225" s="5" t="str">
        <f>OBV!H1225</f>
        <v>NEUTRAL</v>
      </c>
    </row>
    <row r="1226" spans="1:12" ht="13.5" x14ac:dyDescent="0.25">
      <c r="A1226" s="3">
        <f>RSI!A1226</f>
        <v>0</v>
      </c>
      <c r="B1226" s="2">
        <f>RSI!B1226</f>
        <v>0</v>
      </c>
      <c r="C1226" s="2">
        <f>RSI!I1226</f>
        <v>100</v>
      </c>
      <c r="D1226" s="2">
        <f>MACD!E1226</f>
        <v>0</v>
      </c>
      <c r="E1226" s="2">
        <f>MACD!F1226</f>
        <v>0</v>
      </c>
      <c r="F1226" s="2">
        <f>'Moving Avg'!D1226</f>
        <v>0</v>
      </c>
      <c r="G1226" s="2">
        <f>'Moving Avg'!F1226</f>
        <v>0</v>
      </c>
      <c r="H1226" s="2">
        <f>'Moving Avg'!G1226</f>
        <v>0</v>
      </c>
      <c r="I1226" s="2">
        <f>'Moving Avg'!H1226</f>
        <v>0</v>
      </c>
      <c r="J1226" s="5" t="str">
        <f>OBV!F1226</f>
        <v>NEUTRAL</v>
      </c>
      <c r="K1226" s="5" t="e">
        <f>OBV!G1226</f>
        <v>#DIV/0!</v>
      </c>
      <c r="L1226" s="5" t="str">
        <f>OBV!H1226</f>
        <v>NEUTRAL</v>
      </c>
    </row>
    <row r="1227" spans="1:12" ht="13.5" x14ac:dyDescent="0.25">
      <c r="A1227" s="3">
        <f>RSI!A1227</f>
        <v>0</v>
      </c>
      <c r="B1227" s="2">
        <f>RSI!B1227</f>
        <v>0</v>
      </c>
      <c r="C1227" s="2">
        <f>RSI!I1227</f>
        <v>100</v>
      </c>
      <c r="D1227" s="2">
        <f>MACD!E1227</f>
        <v>0</v>
      </c>
      <c r="E1227" s="2">
        <f>MACD!F1227</f>
        <v>0</v>
      </c>
      <c r="F1227" s="2">
        <f>'Moving Avg'!D1227</f>
        <v>0</v>
      </c>
      <c r="G1227" s="2">
        <f>'Moving Avg'!F1227</f>
        <v>0</v>
      </c>
      <c r="H1227" s="2">
        <f>'Moving Avg'!G1227</f>
        <v>0</v>
      </c>
      <c r="I1227" s="2">
        <f>'Moving Avg'!H1227</f>
        <v>0</v>
      </c>
      <c r="J1227" s="5" t="str">
        <f>OBV!F1227</f>
        <v>NEUTRAL</v>
      </c>
      <c r="K1227" s="5" t="e">
        <f>OBV!G1227</f>
        <v>#DIV/0!</v>
      </c>
      <c r="L1227" s="5" t="str">
        <f>OBV!H1227</f>
        <v>NEUTRAL</v>
      </c>
    </row>
    <row r="1228" spans="1:12" ht="13.5" x14ac:dyDescent="0.25">
      <c r="A1228" s="3">
        <f>RSI!A1228</f>
        <v>0</v>
      </c>
      <c r="B1228" s="2">
        <f>RSI!B1228</f>
        <v>0</v>
      </c>
      <c r="C1228" s="2">
        <f>RSI!I1228</f>
        <v>100</v>
      </c>
      <c r="D1228" s="2">
        <f>MACD!E1228</f>
        <v>0</v>
      </c>
      <c r="E1228" s="2">
        <f>MACD!F1228</f>
        <v>0</v>
      </c>
      <c r="F1228" s="2">
        <f>'Moving Avg'!D1228</f>
        <v>0</v>
      </c>
      <c r="G1228" s="2">
        <f>'Moving Avg'!F1228</f>
        <v>0</v>
      </c>
      <c r="H1228" s="2">
        <f>'Moving Avg'!G1228</f>
        <v>0</v>
      </c>
      <c r="I1228" s="2">
        <f>'Moving Avg'!H1228</f>
        <v>0</v>
      </c>
      <c r="J1228" s="5" t="str">
        <f>OBV!F1228</f>
        <v>NEUTRAL</v>
      </c>
      <c r="K1228" s="5" t="e">
        <f>OBV!G1228</f>
        <v>#DIV/0!</v>
      </c>
      <c r="L1228" s="5" t="str">
        <f>OBV!H1228</f>
        <v>NEUTRAL</v>
      </c>
    </row>
    <row r="1229" spans="1:12" ht="13.5" x14ac:dyDescent="0.25">
      <c r="A1229" s="3">
        <f>RSI!A1229</f>
        <v>0</v>
      </c>
      <c r="B1229" s="2">
        <f>RSI!B1229</f>
        <v>0</v>
      </c>
      <c r="C1229" s="2">
        <f>RSI!I1229</f>
        <v>100</v>
      </c>
      <c r="D1229" s="2">
        <f>MACD!E1229</f>
        <v>0</v>
      </c>
      <c r="E1229" s="2">
        <f>MACD!F1229</f>
        <v>0</v>
      </c>
      <c r="F1229" s="2">
        <f>'Moving Avg'!D1229</f>
        <v>0</v>
      </c>
      <c r="G1229" s="2">
        <f>'Moving Avg'!F1229</f>
        <v>0</v>
      </c>
      <c r="H1229" s="2">
        <f>'Moving Avg'!G1229</f>
        <v>0</v>
      </c>
      <c r="I1229" s="2">
        <f>'Moving Avg'!H1229</f>
        <v>0</v>
      </c>
      <c r="J1229" s="5" t="str">
        <f>OBV!F1229</f>
        <v>NEUTRAL</v>
      </c>
      <c r="K1229" s="5" t="e">
        <f>OBV!G1229</f>
        <v>#DIV/0!</v>
      </c>
      <c r="L1229" s="5" t="str">
        <f>OBV!H1229</f>
        <v>NEUTRAL</v>
      </c>
    </row>
    <row r="1230" spans="1:12" ht="13.5" x14ac:dyDescent="0.25">
      <c r="A1230" s="3">
        <f>RSI!A1230</f>
        <v>0</v>
      </c>
      <c r="B1230" s="2">
        <f>RSI!B1230</f>
        <v>0</v>
      </c>
      <c r="C1230" s="2">
        <f>RSI!I1230</f>
        <v>100</v>
      </c>
      <c r="D1230" s="2">
        <f>MACD!E1230</f>
        <v>0</v>
      </c>
      <c r="E1230" s="2">
        <f>MACD!F1230</f>
        <v>0</v>
      </c>
      <c r="F1230" s="2">
        <f>'Moving Avg'!D1230</f>
        <v>0</v>
      </c>
      <c r="G1230" s="2">
        <f>'Moving Avg'!F1230</f>
        <v>0</v>
      </c>
      <c r="H1230" s="2">
        <f>'Moving Avg'!G1230</f>
        <v>0</v>
      </c>
      <c r="I1230" s="2">
        <f>'Moving Avg'!H1230</f>
        <v>0</v>
      </c>
      <c r="J1230" s="5" t="str">
        <f>OBV!F1230</f>
        <v>NEUTRAL</v>
      </c>
      <c r="K1230" s="5" t="e">
        <f>OBV!G1230</f>
        <v>#DIV/0!</v>
      </c>
      <c r="L1230" s="5" t="str">
        <f>OBV!H1230</f>
        <v>NEUTRAL</v>
      </c>
    </row>
    <row r="1231" spans="1:12" ht="13.5" x14ac:dyDescent="0.25">
      <c r="A1231" s="3">
        <f>RSI!A1231</f>
        <v>0</v>
      </c>
      <c r="B1231" s="2">
        <f>RSI!B1231</f>
        <v>0</v>
      </c>
      <c r="C1231" s="2">
        <f>RSI!I1231</f>
        <v>100</v>
      </c>
      <c r="D1231" s="2">
        <f>MACD!E1231</f>
        <v>0</v>
      </c>
      <c r="E1231" s="2">
        <f>MACD!F1231</f>
        <v>0</v>
      </c>
      <c r="F1231" s="2">
        <f>'Moving Avg'!D1231</f>
        <v>0</v>
      </c>
      <c r="G1231" s="2">
        <f>'Moving Avg'!F1231</f>
        <v>0</v>
      </c>
      <c r="H1231" s="2">
        <f>'Moving Avg'!G1231</f>
        <v>0</v>
      </c>
      <c r="I1231" s="2">
        <f>'Moving Avg'!H1231</f>
        <v>0</v>
      </c>
      <c r="J1231" s="5" t="str">
        <f>OBV!F1231</f>
        <v>NEUTRAL</v>
      </c>
      <c r="K1231" s="5" t="e">
        <f>OBV!G1231</f>
        <v>#DIV/0!</v>
      </c>
      <c r="L1231" s="5" t="str">
        <f>OBV!H1231</f>
        <v>NEUTRAL</v>
      </c>
    </row>
    <row r="1232" spans="1:12" ht="13.5" x14ac:dyDescent="0.25">
      <c r="A1232" s="3">
        <f>RSI!A1232</f>
        <v>0</v>
      </c>
      <c r="B1232" s="2">
        <f>RSI!B1232</f>
        <v>0</v>
      </c>
      <c r="C1232" s="2">
        <f>RSI!I1232</f>
        <v>100</v>
      </c>
      <c r="D1232" s="2">
        <f>MACD!E1232</f>
        <v>0</v>
      </c>
      <c r="E1232" s="2">
        <f>MACD!F1232</f>
        <v>0</v>
      </c>
      <c r="F1232" s="2">
        <f>'Moving Avg'!D1232</f>
        <v>0</v>
      </c>
      <c r="G1232" s="2">
        <f>'Moving Avg'!F1232</f>
        <v>0</v>
      </c>
      <c r="H1232" s="2">
        <f>'Moving Avg'!G1232</f>
        <v>0</v>
      </c>
      <c r="I1232" s="2">
        <f>'Moving Avg'!H1232</f>
        <v>0</v>
      </c>
      <c r="J1232" s="5" t="str">
        <f>OBV!F1232</f>
        <v>NEUTRAL</v>
      </c>
      <c r="K1232" s="5" t="e">
        <f>OBV!G1232</f>
        <v>#DIV/0!</v>
      </c>
      <c r="L1232" s="5" t="str">
        <f>OBV!H1232</f>
        <v>NEUTRAL</v>
      </c>
    </row>
    <row r="1233" spans="1:12" ht="13.5" x14ac:dyDescent="0.25">
      <c r="A1233" s="3">
        <f>RSI!A1233</f>
        <v>0</v>
      </c>
      <c r="B1233" s="2">
        <f>RSI!B1233</f>
        <v>0</v>
      </c>
      <c r="C1233" s="2">
        <f>RSI!I1233</f>
        <v>100</v>
      </c>
      <c r="D1233" s="2">
        <f>MACD!E1233</f>
        <v>0</v>
      </c>
      <c r="E1233" s="2">
        <f>MACD!F1233</f>
        <v>0</v>
      </c>
      <c r="F1233" s="2">
        <f>'Moving Avg'!D1233</f>
        <v>0</v>
      </c>
      <c r="G1233" s="2">
        <f>'Moving Avg'!F1233</f>
        <v>0</v>
      </c>
      <c r="H1233" s="2">
        <f>'Moving Avg'!G1233</f>
        <v>0</v>
      </c>
      <c r="I1233" s="2">
        <f>'Moving Avg'!H1233</f>
        <v>0</v>
      </c>
      <c r="J1233" s="5" t="str">
        <f>OBV!F1233</f>
        <v>NEUTRAL</v>
      </c>
      <c r="K1233" s="5" t="e">
        <f>OBV!G1233</f>
        <v>#DIV/0!</v>
      </c>
      <c r="L1233" s="5" t="str">
        <f>OBV!H1233</f>
        <v>NEUTRAL</v>
      </c>
    </row>
    <row r="1234" spans="1:12" ht="13.5" x14ac:dyDescent="0.25">
      <c r="A1234" s="3">
        <f>RSI!A1234</f>
        <v>0</v>
      </c>
      <c r="B1234" s="2">
        <f>RSI!B1234</f>
        <v>0</v>
      </c>
      <c r="C1234" s="2">
        <f>RSI!I1234</f>
        <v>100</v>
      </c>
      <c r="D1234" s="2">
        <f>MACD!E1234</f>
        <v>0</v>
      </c>
      <c r="E1234" s="2">
        <f>MACD!F1234</f>
        <v>0</v>
      </c>
      <c r="F1234" s="2">
        <f>'Moving Avg'!D1234</f>
        <v>0</v>
      </c>
      <c r="G1234" s="2">
        <f>'Moving Avg'!F1234</f>
        <v>0</v>
      </c>
      <c r="H1234" s="2">
        <f>'Moving Avg'!G1234</f>
        <v>0</v>
      </c>
      <c r="I1234" s="2">
        <f>'Moving Avg'!H1234</f>
        <v>0</v>
      </c>
      <c r="J1234" s="5" t="str">
        <f>OBV!F1234</f>
        <v>NEUTRAL</v>
      </c>
      <c r="K1234" s="5" t="e">
        <f>OBV!G1234</f>
        <v>#DIV/0!</v>
      </c>
      <c r="L1234" s="5" t="str">
        <f>OBV!H1234</f>
        <v>NEUTRAL</v>
      </c>
    </row>
    <row r="1235" spans="1:12" ht="13.5" x14ac:dyDescent="0.25">
      <c r="A1235" s="3">
        <f>RSI!A1235</f>
        <v>0</v>
      </c>
      <c r="B1235" s="2">
        <f>RSI!B1235</f>
        <v>0</v>
      </c>
      <c r="C1235" s="2">
        <f>RSI!I1235</f>
        <v>100</v>
      </c>
      <c r="D1235" s="2">
        <f>MACD!E1235</f>
        <v>0</v>
      </c>
      <c r="E1235" s="2">
        <f>MACD!F1235</f>
        <v>0</v>
      </c>
      <c r="F1235" s="2">
        <f>'Moving Avg'!D1235</f>
        <v>0</v>
      </c>
      <c r="G1235" s="2">
        <f>'Moving Avg'!F1235</f>
        <v>0</v>
      </c>
      <c r="H1235" s="2">
        <f>'Moving Avg'!G1235</f>
        <v>0</v>
      </c>
      <c r="I1235" s="2">
        <f>'Moving Avg'!H1235</f>
        <v>0</v>
      </c>
      <c r="J1235" s="5" t="str">
        <f>OBV!F1235</f>
        <v>NEUTRAL</v>
      </c>
      <c r="K1235" s="5" t="e">
        <f>OBV!G1235</f>
        <v>#DIV/0!</v>
      </c>
      <c r="L1235" s="5" t="str">
        <f>OBV!H1235</f>
        <v>NEUTRAL</v>
      </c>
    </row>
    <row r="1236" spans="1:12" ht="13.5" x14ac:dyDescent="0.25">
      <c r="A1236" s="3">
        <f>RSI!A1236</f>
        <v>0</v>
      </c>
      <c r="B1236" s="2">
        <f>RSI!B1236</f>
        <v>0</v>
      </c>
      <c r="C1236" s="2">
        <f>RSI!I1236</f>
        <v>100</v>
      </c>
      <c r="D1236" s="2">
        <f>MACD!E1236</f>
        <v>0</v>
      </c>
      <c r="E1236" s="2">
        <f>MACD!F1236</f>
        <v>0</v>
      </c>
      <c r="F1236" s="2">
        <f>'Moving Avg'!D1236</f>
        <v>0</v>
      </c>
      <c r="G1236" s="2">
        <f>'Moving Avg'!F1236</f>
        <v>0</v>
      </c>
      <c r="H1236" s="2">
        <f>'Moving Avg'!G1236</f>
        <v>0</v>
      </c>
      <c r="I1236" s="2">
        <f>'Moving Avg'!H1236</f>
        <v>0</v>
      </c>
      <c r="J1236" s="5" t="str">
        <f>OBV!F1236</f>
        <v>NEUTRAL</v>
      </c>
      <c r="K1236" s="5" t="e">
        <f>OBV!G1236</f>
        <v>#DIV/0!</v>
      </c>
      <c r="L1236" s="5" t="str">
        <f>OBV!H1236</f>
        <v>NEUTRAL</v>
      </c>
    </row>
    <row r="1237" spans="1:12" ht="13.5" x14ac:dyDescent="0.25">
      <c r="A1237" s="3">
        <f>RSI!A1237</f>
        <v>0</v>
      </c>
      <c r="B1237" s="2">
        <f>RSI!B1237</f>
        <v>0</v>
      </c>
      <c r="C1237" s="2">
        <f>RSI!I1237</f>
        <v>100</v>
      </c>
      <c r="D1237" s="2">
        <f>MACD!E1237</f>
        <v>0</v>
      </c>
      <c r="E1237" s="2">
        <f>MACD!F1237</f>
        <v>0</v>
      </c>
      <c r="F1237" s="2">
        <f>'Moving Avg'!D1237</f>
        <v>0</v>
      </c>
      <c r="G1237" s="2">
        <f>'Moving Avg'!F1237</f>
        <v>0</v>
      </c>
      <c r="H1237" s="2">
        <f>'Moving Avg'!G1237</f>
        <v>0</v>
      </c>
      <c r="I1237" s="2">
        <f>'Moving Avg'!H1237</f>
        <v>0</v>
      </c>
      <c r="J1237" s="5" t="str">
        <f>OBV!F1237</f>
        <v>NEUTRAL</v>
      </c>
      <c r="K1237" s="5" t="e">
        <f>OBV!G1237</f>
        <v>#DIV/0!</v>
      </c>
      <c r="L1237" s="5" t="str">
        <f>OBV!H1237</f>
        <v>NEUTRAL</v>
      </c>
    </row>
    <row r="1238" spans="1:12" ht="13.5" x14ac:dyDescent="0.25">
      <c r="A1238" s="3">
        <f>RSI!A1238</f>
        <v>0</v>
      </c>
      <c r="B1238" s="2">
        <f>RSI!B1238</f>
        <v>0</v>
      </c>
      <c r="C1238" s="2">
        <f>RSI!I1238</f>
        <v>100</v>
      </c>
      <c r="D1238" s="2">
        <f>MACD!E1238</f>
        <v>0</v>
      </c>
      <c r="E1238" s="2">
        <f>MACD!F1238</f>
        <v>0</v>
      </c>
      <c r="F1238" s="2">
        <f>'Moving Avg'!D1238</f>
        <v>0</v>
      </c>
      <c r="G1238" s="2">
        <f>'Moving Avg'!F1238</f>
        <v>0</v>
      </c>
      <c r="H1238" s="2">
        <f>'Moving Avg'!G1238</f>
        <v>0</v>
      </c>
      <c r="I1238" s="2">
        <f>'Moving Avg'!H1238</f>
        <v>0</v>
      </c>
      <c r="J1238" s="5" t="str">
        <f>OBV!F1238</f>
        <v>NEUTRAL</v>
      </c>
      <c r="K1238" s="5" t="e">
        <f>OBV!G1238</f>
        <v>#DIV/0!</v>
      </c>
      <c r="L1238" s="5" t="str">
        <f>OBV!H1238</f>
        <v>NEUTRAL</v>
      </c>
    </row>
    <row r="1239" spans="1:12" ht="13.5" x14ac:dyDescent="0.25">
      <c r="A1239" s="3">
        <f>RSI!A1239</f>
        <v>0</v>
      </c>
      <c r="B1239" s="2">
        <f>RSI!B1239</f>
        <v>0</v>
      </c>
      <c r="C1239" s="2">
        <f>RSI!I1239</f>
        <v>100</v>
      </c>
      <c r="D1239" s="2">
        <f>MACD!E1239</f>
        <v>0</v>
      </c>
      <c r="E1239" s="2">
        <f>MACD!F1239</f>
        <v>0</v>
      </c>
      <c r="F1239" s="2">
        <f>'Moving Avg'!D1239</f>
        <v>0</v>
      </c>
      <c r="G1239" s="2">
        <f>'Moving Avg'!F1239</f>
        <v>0</v>
      </c>
      <c r="H1239" s="2">
        <f>'Moving Avg'!G1239</f>
        <v>0</v>
      </c>
      <c r="I1239" s="2">
        <f>'Moving Avg'!H1239</f>
        <v>0</v>
      </c>
      <c r="J1239" s="5" t="str">
        <f>OBV!F1239</f>
        <v>NEUTRAL</v>
      </c>
      <c r="K1239" s="5" t="e">
        <f>OBV!G1239</f>
        <v>#DIV/0!</v>
      </c>
      <c r="L1239" s="5" t="str">
        <f>OBV!H1239</f>
        <v>NEUTRAL</v>
      </c>
    </row>
    <row r="1240" spans="1:12" ht="13.5" x14ac:dyDescent="0.25">
      <c r="A1240" s="3">
        <f>RSI!A1240</f>
        <v>0</v>
      </c>
      <c r="B1240" s="2">
        <f>RSI!B1240</f>
        <v>0</v>
      </c>
      <c r="C1240" s="2">
        <f>RSI!I1240</f>
        <v>100</v>
      </c>
      <c r="D1240" s="2">
        <f>MACD!E1240</f>
        <v>0</v>
      </c>
      <c r="E1240" s="2">
        <f>MACD!F1240</f>
        <v>0</v>
      </c>
      <c r="F1240" s="2">
        <f>'Moving Avg'!D1240</f>
        <v>0</v>
      </c>
      <c r="G1240" s="2">
        <f>'Moving Avg'!F1240</f>
        <v>0</v>
      </c>
      <c r="H1240" s="2">
        <f>'Moving Avg'!G1240</f>
        <v>0</v>
      </c>
      <c r="I1240" s="2">
        <f>'Moving Avg'!H1240</f>
        <v>0</v>
      </c>
      <c r="J1240" s="5" t="str">
        <f>OBV!F1240</f>
        <v>NEUTRAL</v>
      </c>
      <c r="K1240" s="5" t="e">
        <f>OBV!G1240</f>
        <v>#DIV/0!</v>
      </c>
      <c r="L1240" s="5" t="str">
        <f>OBV!H1240</f>
        <v>NEUTRAL</v>
      </c>
    </row>
    <row r="1241" spans="1:12" ht="13.5" x14ac:dyDescent="0.25">
      <c r="A1241" s="3">
        <f>RSI!A1241</f>
        <v>0</v>
      </c>
      <c r="B1241" s="2">
        <f>RSI!B1241</f>
        <v>0</v>
      </c>
      <c r="C1241" s="2">
        <f>RSI!I1241</f>
        <v>100</v>
      </c>
      <c r="D1241" s="2">
        <f>MACD!E1241</f>
        <v>0</v>
      </c>
      <c r="E1241" s="2">
        <f>MACD!F1241</f>
        <v>0</v>
      </c>
      <c r="F1241" s="2">
        <f>'Moving Avg'!D1241</f>
        <v>0</v>
      </c>
      <c r="G1241" s="2">
        <f>'Moving Avg'!F1241</f>
        <v>0</v>
      </c>
      <c r="H1241" s="2">
        <f>'Moving Avg'!G1241</f>
        <v>0</v>
      </c>
      <c r="I1241" s="2">
        <f>'Moving Avg'!H1241</f>
        <v>0</v>
      </c>
      <c r="J1241" s="5" t="str">
        <f>OBV!F1241</f>
        <v>NEUTRAL</v>
      </c>
      <c r="K1241" s="5" t="e">
        <f>OBV!G1241</f>
        <v>#DIV/0!</v>
      </c>
      <c r="L1241" s="5" t="str">
        <f>OBV!H1241</f>
        <v>NEUTRAL</v>
      </c>
    </row>
    <row r="1242" spans="1:12" ht="13.5" x14ac:dyDescent="0.25">
      <c r="A1242" s="3">
        <f>RSI!A1242</f>
        <v>0</v>
      </c>
      <c r="B1242" s="2">
        <f>RSI!B1242</f>
        <v>0</v>
      </c>
      <c r="C1242" s="2">
        <f>RSI!I1242</f>
        <v>100</v>
      </c>
      <c r="D1242" s="2">
        <f>MACD!E1242</f>
        <v>0</v>
      </c>
      <c r="E1242" s="2">
        <f>MACD!F1242</f>
        <v>0</v>
      </c>
      <c r="F1242" s="2">
        <f>'Moving Avg'!D1242</f>
        <v>0</v>
      </c>
      <c r="G1242" s="2">
        <f>'Moving Avg'!F1242</f>
        <v>0</v>
      </c>
      <c r="H1242" s="2">
        <f>'Moving Avg'!G1242</f>
        <v>0</v>
      </c>
      <c r="I1242" s="2">
        <f>'Moving Avg'!H1242</f>
        <v>0</v>
      </c>
      <c r="J1242" s="5" t="str">
        <f>OBV!F1242</f>
        <v>NEUTRAL</v>
      </c>
      <c r="K1242" s="5" t="e">
        <f>OBV!G1242</f>
        <v>#DIV/0!</v>
      </c>
      <c r="L1242" s="5" t="str">
        <f>OBV!H1242</f>
        <v>NEUTRAL</v>
      </c>
    </row>
    <row r="1243" spans="1:12" ht="13.5" x14ac:dyDescent="0.25">
      <c r="A1243" s="3">
        <f>RSI!A1243</f>
        <v>0</v>
      </c>
      <c r="B1243" s="2">
        <f>RSI!B1243</f>
        <v>0</v>
      </c>
      <c r="C1243" s="2">
        <f>RSI!I1243</f>
        <v>100</v>
      </c>
      <c r="D1243" s="2">
        <f>MACD!E1243</f>
        <v>0</v>
      </c>
      <c r="E1243" s="2">
        <f>MACD!F1243</f>
        <v>0</v>
      </c>
      <c r="F1243" s="2">
        <f>'Moving Avg'!D1243</f>
        <v>0</v>
      </c>
      <c r="G1243" s="2">
        <f>'Moving Avg'!F1243</f>
        <v>0</v>
      </c>
      <c r="H1243" s="2">
        <f>'Moving Avg'!G1243</f>
        <v>0</v>
      </c>
      <c r="I1243" s="2">
        <f>'Moving Avg'!H1243</f>
        <v>0</v>
      </c>
      <c r="J1243" s="5" t="str">
        <f>OBV!F1243</f>
        <v>NEUTRAL</v>
      </c>
      <c r="K1243" s="5" t="e">
        <f>OBV!G1243</f>
        <v>#DIV/0!</v>
      </c>
      <c r="L1243" s="5" t="str">
        <f>OBV!H1243</f>
        <v>NEUTRAL</v>
      </c>
    </row>
    <row r="1244" spans="1:12" ht="13.5" x14ac:dyDescent="0.25">
      <c r="A1244" s="3">
        <f>RSI!A1244</f>
        <v>0</v>
      </c>
      <c r="B1244" s="2">
        <f>RSI!B1244</f>
        <v>0</v>
      </c>
      <c r="C1244" s="2">
        <f>RSI!I1244</f>
        <v>100</v>
      </c>
      <c r="D1244" s="2">
        <f>MACD!E1244</f>
        <v>0</v>
      </c>
      <c r="E1244" s="2">
        <f>MACD!F1244</f>
        <v>0</v>
      </c>
      <c r="F1244" s="2">
        <f>'Moving Avg'!D1244</f>
        <v>0</v>
      </c>
      <c r="G1244" s="2">
        <f>'Moving Avg'!F1244</f>
        <v>0</v>
      </c>
      <c r="H1244" s="2">
        <f>'Moving Avg'!G1244</f>
        <v>0</v>
      </c>
      <c r="I1244" s="2">
        <f>'Moving Avg'!H1244</f>
        <v>0</v>
      </c>
      <c r="J1244" s="5" t="str">
        <f>OBV!F1244</f>
        <v>NEUTRAL</v>
      </c>
      <c r="K1244" s="5" t="e">
        <f>OBV!G1244</f>
        <v>#DIV/0!</v>
      </c>
      <c r="L1244" s="5" t="str">
        <f>OBV!H1244</f>
        <v>NEUTRAL</v>
      </c>
    </row>
    <row r="1245" spans="1:12" ht="13.5" x14ac:dyDescent="0.25">
      <c r="A1245" s="3">
        <f>RSI!A1245</f>
        <v>0</v>
      </c>
      <c r="B1245" s="2">
        <f>RSI!B1245</f>
        <v>0</v>
      </c>
      <c r="C1245" s="2">
        <f>RSI!I1245</f>
        <v>100</v>
      </c>
      <c r="D1245" s="2">
        <f>MACD!E1245</f>
        <v>0</v>
      </c>
      <c r="E1245" s="2">
        <f>MACD!F1245</f>
        <v>0</v>
      </c>
      <c r="F1245" s="2">
        <f>'Moving Avg'!D1245</f>
        <v>0</v>
      </c>
      <c r="G1245" s="2">
        <f>'Moving Avg'!F1245</f>
        <v>0</v>
      </c>
      <c r="H1245" s="2">
        <f>'Moving Avg'!G1245</f>
        <v>0</v>
      </c>
      <c r="I1245" s="2">
        <f>'Moving Avg'!H1245</f>
        <v>0</v>
      </c>
      <c r="J1245" s="5" t="str">
        <f>OBV!F1245</f>
        <v>NEUTRAL</v>
      </c>
      <c r="K1245" s="5" t="e">
        <f>OBV!G1245</f>
        <v>#DIV/0!</v>
      </c>
      <c r="L1245" s="5" t="str">
        <f>OBV!H1245</f>
        <v>NEUTRAL</v>
      </c>
    </row>
    <row r="1246" spans="1:12" ht="13.5" x14ac:dyDescent="0.25">
      <c r="A1246" s="3">
        <f>RSI!A1246</f>
        <v>0</v>
      </c>
      <c r="B1246" s="2">
        <f>RSI!B1246</f>
        <v>0</v>
      </c>
      <c r="C1246" s="2">
        <f>RSI!I1246</f>
        <v>100</v>
      </c>
      <c r="D1246" s="2">
        <f>MACD!E1246</f>
        <v>0</v>
      </c>
      <c r="E1246" s="2">
        <f>MACD!F1246</f>
        <v>0</v>
      </c>
      <c r="F1246" s="2">
        <f>'Moving Avg'!D1246</f>
        <v>0</v>
      </c>
      <c r="G1246" s="2">
        <f>'Moving Avg'!F1246</f>
        <v>0</v>
      </c>
      <c r="H1246" s="2">
        <f>'Moving Avg'!G1246</f>
        <v>0</v>
      </c>
      <c r="I1246" s="2">
        <f>'Moving Avg'!H1246</f>
        <v>0</v>
      </c>
      <c r="J1246" s="5" t="str">
        <f>OBV!F1246</f>
        <v>NEUTRAL</v>
      </c>
      <c r="K1246" s="5" t="e">
        <f>OBV!G1246</f>
        <v>#DIV/0!</v>
      </c>
      <c r="L1246" s="5" t="str">
        <f>OBV!H1246</f>
        <v>NEUTRAL</v>
      </c>
    </row>
    <row r="1247" spans="1:12" ht="13.5" x14ac:dyDescent="0.25">
      <c r="A1247" s="3">
        <f>RSI!A1247</f>
        <v>0</v>
      </c>
      <c r="B1247" s="2">
        <f>RSI!B1247</f>
        <v>0</v>
      </c>
      <c r="C1247" s="2">
        <f>RSI!I1247</f>
        <v>100</v>
      </c>
      <c r="D1247" s="2">
        <f>MACD!E1247</f>
        <v>0</v>
      </c>
      <c r="E1247" s="2">
        <f>MACD!F1247</f>
        <v>0</v>
      </c>
      <c r="F1247" s="2">
        <f>'Moving Avg'!D1247</f>
        <v>0</v>
      </c>
      <c r="G1247" s="2">
        <f>'Moving Avg'!F1247</f>
        <v>0</v>
      </c>
      <c r="H1247" s="2">
        <f>'Moving Avg'!G1247</f>
        <v>0</v>
      </c>
      <c r="I1247" s="2">
        <f>'Moving Avg'!H1247</f>
        <v>0</v>
      </c>
      <c r="J1247" s="5" t="str">
        <f>OBV!F1247</f>
        <v>NEUTRAL</v>
      </c>
      <c r="K1247" s="5" t="e">
        <f>OBV!G1247</f>
        <v>#DIV/0!</v>
      </c>
      <c r="L1247" s="5" t="str">
        <f>OBV!H1247</f>
        <v>NEUTRAL</v>
      </c>
    </row>
    <row r="1248" spans="1:12" ht="13.5" x14ac:dyDescent="0.25">
      <c r="A1248" s="3">
        <f>RSI!A1248</f>
        <v>0</v>
      </c>
      <c r="B1248" s="2">
        <f>RSI!B1248</f>
        <v>0</v>
      </c>
      <c r="C1248" s="2">
        <f>RSI!I1248</f>
        <v>100</v>
      </c>
      <c r="D1248" s="2">
        <f>MACD!E1248</f>
        <v>0</v>
      </c>
      <c r="E1248" s="2">
        <f>MACD!F1248</f>
        <v>0</v>
      </c>
      <c r="F1248" s="2">
        <f>'Moving Avg'!D1248</f>
        <v>0</v>
      </c>
      <c r="G1248" s="2">
        <f>'Moving Avg'!F1248</f>
        <v>0</v>
      </c>
      <c r="H1248" s="2">
        <f>'Moving Avg'!G1248</f>
        <v>0</v>
      </c>
      <c r="I1248" s="2">
        <f>'Moving Avg'!H1248</f>
        <v>0</v>
      </c>
      <c r="J1248" s="5" t="str">
        <f>OBV!F1248</f>
        <v>NEUTRAL</v>
      </c>
      <c r="K1248" s="5" t="e">
        <f>OBV!G1248</f>
        <v>#DIV/0!</v>
      </c>
      <c r="L1248" s="5" t="str">
        <f>OBV!H1248</f>
        <v>NEUTRAL</v>
      </c>
    </row>
    <row r="1249" spans="1:12" ht="13.5" x14ac:dyDescent="0.25">
      <c r="A1249" s="3">
        <f>RSI!A1249</f>
        <v>0</v>
      </c>
      <c r="B1249" s="2">
        <f>RSI!B1249</f>
        <v>0</v>
      </c>
      <c r="C1249" s="2">
        <f>RSI!I1249</f>
        <v>100</v>
      </c>
      <c r="D1249" s="2">
        <f>MACD!E1249</f>
        <v>0</v>
      </c>
      <c r="E1249" s="2">
        <f>MACD!F1249</f>
        <v>0</v>
      </c>
      <c r="F1249" s="2">
        <f>'Moving Avg'!D1249</f>
        <v>0</v>
      </c>
      <c r="G1249" s="2">
        <f>'Moving Avg'!F1249</f>
        <v>0</v>
      </c>
      <c r="H1249" s="2">
        <f>'Moving Avg'!G1249</f>
        <v>0</v>
      </c>
      <c r="I1249" s="2">
        <f>'Moving Avg'!H1249</f>
        <v>0</v>
      </c>
      <c r="J1249" s="5" t="str">
        <f>OBV!F1249</f>
        <v>NEUTRAL</v>
      </c>
      <c r="K1249" s="5" t="e">
        <f>OBV!G1249</f>
        <v>#DIV/0!</v>
      </c>
      <c r="L1249" s="5" t="str">
        <f>OBV!H1249</f>
        <v>NEUTRAL</v>
      </c>
    </row>
    <row r="1250" spans="1:12" ht="13.5" x14ac:dyDescent="0.25">
      <c r="A1250" s="3">
        <f>RSI!A1250</f>
        <v>0</v>
      </c>
      <c r="B1250" s="2">
        <f>RSI!B1250</f>
        <v>0</v>
      </c>
      <c r="C1250" s="2">
        <f>RSI!I1250</f>
        <v>100</v>
      </c>
      <c r="D1250" s="2">
        <f>MACD!E1250</f>
        <v>0</v>
      </c>
      <c r="E1250" s="2">
        <f>MACD!F1250</f>
        <v>0</v>
      </c>
      <c r="F1250" s="2">
        <f>'Moving Avg'!D1250</f>
        <v>0</v>
      </c>
      <c r="G1250" s="2">
        <f>'Moving Avg'!F1250</f>
        <v>0</v>
      </c>
      <c r="H1250" s="2">
        <f>'Moving Avg'!G1250</f>
        <v>0</v>
      </c>
      <c r="I1250" s="2">
        <f>'Moving Avg'!H1250</f>
        <v>0</v>
      </c>
      <c r="J1250" s="5" t="str">
        <f>OBV!F1250</f>
        <v>NEUTRAL</v>
      </c>
      <c r="K1250" s="5" t="e">
        <f>OBV!G1250</f>
        <v>#DIV/0!</v>
      </c>
      <c r="L1250" s="5" t="str">
        <f>OBV!H1250</f>
        <v>NEUTRAL</v>
      </c>
    </row>
    <row r="1251" spans="1:12" ht="13.5" x14ac:dyDescent="0.25">
      <c r="A1251" s="3">
        <f>RSI!A1251</f>
        <v>0</v>
      </c>
      <c r="B1251" s="2">
        <f>RSI!B1251</f>
        <v>0</v>
      </c>
      <c r="C1251" s="2">
        <f>RSI!I1251</f>
        <v>100</v>
      </c>
      <c r="D1251" s="2">
        <f>MACD!E1251</f>
        <v>0</v>
      </c>
      <c r="E1251" s="2">
        <f>MACD!F1251</f>
        <v>0</v>
      </c>
      <c r="F1251" s="2">
        <f>'Moving Avg'!D1251</f>
        <v>0</v>
      </c>
      <c r="G1251" s="2">
        <f>'Moving Avg'!F1251</f>
        <v>0</v>
      </c>
      <c r="H1251" s="2">
        <f>'Moving Avg'!G1251</f>
        <v>0</v>
      </c>
      <c r="I1251" s="2">
        <f>'Moving Avg'!H1251</f>
        <v>0</v>
      </c>
      <c r="J1251" s="5" t="str">
        <f>OBV!F1251</f>
        <v>NEUTRAL</v>
      </c>
      <c r="K1251" s="5" t="e">
        <f>OBV!G1251</f>
        <v>#DIV/0!</v>
      </c>
      <c r="L1251" s="5" t="str">
        <f>OBV!H1251</f>
        <v>NEUTRAL</v>
      </c>
    </row>
    <row r="1252" spans="1:12" ht="13.5" x14ac:dyDescent="0.25">
      <c r="A1252" s="3">
        <f>RSI!A1252</f>
        <v>0</v>
      </c>
      <c r="B1252" s="2">
        <f>RSI!B1252</f>
        <v>0</v>
      </c>
      <c r="C1252" s="2">
        <f>RSI!I1252</f>
        <v>100</v>
      </c>
      <c r="D1252" s="2">
        <f>MACD!E1252</f>
        <v>0</v>
      </c>
      <c r="E1252" s="2">
        <f>MACD!F1252</f>
        <v>0</v>
      </c>
      <c r="F1252" s="2">
        <f>'Moving Avg'!D1252</f>
        <v>0</v>
      </c>
      <c r="G1252" s="2">
        <f>'Moving Avg'!F1252</f>
        <v>0</v>
      </c>
      <c r="H1252" s="2">
        <f>'Moving Avg'!G1252</f>
        <v>0</v>
      </c>
      <c r="I1252" s="2">
        <f>'Moving Avg'!H1252</f>
        <v>0</v>
      </c>
      <c r="J1252" s="5" t="str">
        <f>OBV!F1252</f>
        <v>NEUTRAL</v>
      </c>
      <c r="K1252" s="5" t="e">
        <f>OBV!G1252</f>
        <v>#DIV/0!</v>
      </c>
      <c r="L1252" s="5" t="str">
        <f>OBV!H1252</f>
        <v>NEUTRAL</v>
      </c>
    </row>
    <row r="1253" spans="1:12" ht="13.5" x14ac:dyDescent="0.25">
      <c r="A1253" s="3">
        <f>RSI!A1253</f>
        <v>0</v>
      </c>
      <c r="B1253" s="2">
        <f>RSI!B1253</f>
        <v>0</v>
      </c>
      <c r="C1253" s="2">
        <f>RSI!I1253</f>
        <v>100</v>
      </c>
      <c r="D1253" s="2">
        <f>MACD!E1253</f>
        <v>0</v>
      </c>
      <c r="E1253" s="2">
        <f>MACD!F1253</f>
        <v>0</v>
      </c>
      <c r="F1253" s="2">
        <f>'Moving Avg'!D1253</f>
        <v>0</v>
      </c>
      <c r="G1253" s="2">
        <f>'Moving Avg'!F1253</f>
        <v>0</v>
      </c>
      <c r="H1253" s="2">
        <f>'Moving Avg'!G1253</f>
        <v>0</v>
      </c>
      <c r="I1253" s="2">
        <f>'Moving Avg'!H1253</f>
        <v>0</v>
      </c>
      <c r="J1253" s="5" t="str">
        <f>OBV!F1253</f>
        <v>NEUTRAL</v>
      </c>
      <c r="K1253" s="5" t="e">
        <f>OBV!G1253</f>
        <v>#DIV/0!</v>
      </c>
      <c r="L1253" s="5" t="str">
        <f>OBV!H1253</f>
        <v>NEUTRAL</v>
      </c>
    </row>
    <row r="1254" spans="1:12" ht="13.5" x14ac:dyDescent="0.25">
      <c r="A1254" s="3">
        <f>RSI!A1254</f>
        <v>0</v>
      </c>
      <c r="B1254" s="2">
        <f>RSI!B1254</f>
        <v>0</v>
      </c>
      <c r="C1254" s="2">
        <f>RSI!I1254</f>
        <v>100</v>
      </c>
      <c r="D1254" s="2">
        <f>MACD!E1254</f>
        <v>0</v>
      </c>
      <c r="E1254" s="2">
        <f>MACD!F1254</f>
        <v>0</v>
      </c>
      <c r="F1254" s="2">
        <f>'Moving Avg'!D1254</f>
        <v>0</v>
      </c>
      <c r="G1254" s="2">
        <f>'Moving Avg'!F1254</f>
        <v>0</v>
      </c>
      <c r="H1254" s="2">
        <f>'Moving Avg'!G1254</f>
        <v>0</v>
      </c>
      <c r="I1254" s="2">
        <f>'Moving Avg'!H1254</f>
        <v>0</v>
      </c>
      <c r="J1254" s="5" t="str">
        <f>OBV!F1254</f>
        <v>NEUTRAL</v>
      </c>
      <c r="K1254" s="5" t="e">
        <f>OBV!G1254</f>
        <v>#DIV/0!</v>
      </c>
      <c r="L1254" s="5" t="str">
        <f>OBV!H1254</f>
        <v>NEUTRAL</v>
      </c>
    </row>
    <row r="1255" spans="1:12" ht="13.5" x14ac:dyDescent="0.25">
      <c r="A1255" s="3">
        <f>RSI!A1255</f>
        <v>0</v>
      </c>
      <c r="B1255" s="2">
        <f>RSI!B1255</f>
        <v>0</v>
      </c>
      <c r="C1255" s="2">
        <f>RSI!I1255</f>
        <v>100</v>
      </c>
      <c r="D1255" s="2">
        <f>MACD!E1255</f>
        <v>0</v>
      </c>
      <c r="E1255" s="2">
        <f>MACD!F1255</f>
        <v>0</v>
      </c>
      <c r="F1255" s="2">
        <f>'Moving Avg'!D1255</f>
        <v>0</v>
      </c>
      <c r="G1255" s="2">
        <f>'Moving Avg'!F1255</f>
        <v>0</v>
      </c>
      <c r="H1255" s="2">
        <f>'Moving Avg'!G1255</f>
        <v>0</v>
      </c>
      <c r="I1255" s="2">
        <f>'Moving Avg'!H1255</f>
        <v>0</v>
      </c>
      <c r="J1255" s="5" t="str">
        <f>OBV!F1255</f>
        <v>NEUTRAL</v>
      </c>
      <c r="K1255" s="5" t="e">
        <f>OBV!G1255</f>
        <v>#DIV/0!</v>
      </c>
      <c r="L1255" s="5" t="str">
        <f>OBV!H1255</f>
        <v>NEUTRAL</v>
      </c>
    </row>
    <row r="1256" spans="1:12" ht="13.5" x14ac:dyDescent="0.25">
      <c r="A1256" s="3">
        <f>RSI!A1256</f>
        <v>0</v>
      </c>
      <c r="B1256" s="2">
        <f>RSI!B1256</f>
        <v>0</v>
      </c>
      <c r="C1256" s="2">
        <f>RSI!I1256</f>
        <v>100</v>
      </c>
      <c r="D1256" s="2">
        <f>MACD!E1256</f>
        <v>0</v>
      </c>
      <c r="E1256" s="2">
        <f>MACD!F1256</f>
        <v>0</v>
      </c>
      <c r="F1256" s="2">
        <f>'Moving Avg'!D1256</f>
        <v>0</v>
      </c>
      <c r="G1256" s="2">
        <f>'Moving Avg'!F1256</f>
        <v>0</v>
      </c>
      <c r="H1256" s="2">
        <f>'Moving Avg'!G1256</f>
        <v>0</v>
      </c>
      <c r="I1256" s="2">
        <f>'Moving Avg'!H1256</f>
        <v>0</v>
      </c>
      <c r="J1256" s="5" t="str">
        <f>OBV!F1256</f>
        <v>NEUTRAL</v>
      </c>
      <c r="K1256" s="5" t="e">
        <f>OBV!G1256</f>
        <v>#DIV/0!</v>
      </c>
      <c r="L1256" s="5" t="str">
        <f>OBV!H1256</f>
        <v>NEUTRAL</v>
      </c>
    </row>
    <row r="1257" spans="1:12" ht="13.5" x14ac:dyDescent="0.25">
      <c r="A1257" s="3">
        <f>RSI!A1257</f>
        <v>0</v>
      </c>
      <c r="B1257" s="2">
        <f>RSI!B1257</f>
        <v>0</v>
      </c>
      <c r="C1257" s="2">
        <f>RSI!I1257</f>
        <v>100</v>
      </c>
      <c r="D1257" s="2">
        <f>MACD!E1257</f>
        <v>0</v>
      </c>
      <c r="E1257" s="2">
        <f>MACD!F1257</f>
        <v>0</v>
      </c>
      <c r="F1257" s="2">
        <f>'Moving Avg'!D1257</f>
        <v>0</v>
      </c>
      <c r="G1257" s="2">
        <f>'Moving Avg'!F1257</f>
        <v>0</v>
      </c>
      <c r="H1257" s="2">
        <f>'Moving Avg'!G1257</f>
        <v>0</v>
      </c>
      <c r="I1257" s="2">
        <f>'Moving Avg'!H1257</f>
        <v>0</v>
      </c>
      <c r="J1257" s="5" t="str">
        <f>OBV!F1257</f>
        <v>NEUTRAL</v>
      </c>
      <c r="K1257" s="5" t="e">
        <f>OBV!G1257</f>
        <v>#DIV/0!</v>
      </c>
      <c r="L1257" s="5" t="str">
        <f>OBV!H1257</f>
        <v>NEUTRAL</v>
      </c>
    </row>
    <row r="1258" spans="1:12" ht="13.5" x14ac:dyDescent="0.25">
      <c r="A1258" s="3">
        <f>RSI!A1258</f>
        <v>0</v>
      </c>
      <c r="B1258" s="2">
        <f>RSI!B1258</f>
        <v>0</v>
      </c>
      <c r="C1258" s="2">
        <f>RSI!I1258</f>
        <v>100</v>
      </c>
      <c r="D1258" s="2">
        <f>MACD!E1258</f>
        <v>0</v>
      </c>
      <c r="E1258" s="2">
        <f>MACD!F1258</f>
        <v>0</v>
      </c>
      <c r="F1258" s="2">
        <f>'Moving Avg'!D1258</f>
        <v>0</v>
      </c>
      <c r="G1258" s="2">
        <f>'Moving Avg'!F1258</f>
        <v>0</v>
      </c>
      <c r="H1258" s="2">
        <f>'Moving Avg'!G1258</f>
        <v>0</v>
      </c>
      <c r="I1258" s="2">
        <f>'Moving Avg'!H1258</f>
        <v>0</v>
      </c>
      <c r="J1258" s="5" t="str">
        <f>OBV!F1258</f>
        <v>NEUTRAL</v>
      </c>
      <c r="K1258" s="5" t="e">
        <f>OBV!G1258</f>
        <v>#DIV/0!</v>
      </c>
      <c r="L1258" s="5" t="str">
        <f>OBV!H1258</f>
        <v>NEUTRAL</v>
      </c>
    </row>
    <row r="1259" spans="1:12" ht="13.5" x14ac:dyDescent="0.25">
      <c r="A1259" s="3">
        <f>RSI!A1259</f>
        <v>0</v>
      </c>
      <c r="B1259" s="2">
        <f>RSI!B1259</f>
        <v>0</v>
      </c>
      <c r="C1259" s="2">
        <f>RSI!I1259</f>
        <v>100</v>
      </c>
      <c r="D1259" s="2">
        <f>MACD!E1259</f>
        <v>0</v>
      </c>
      <c r="E1259" s="2">
        <f>MACD!F1259</f>
        <v>0</v>
      </c>
      <c r="F1259" s="2">
        <f>'Moving Avg'!D1259</f>
        <v>0</v>
      </c>
      <c r="G1259" s="2">
        <f>'Moving Avg'!F1259</f>
        <v>0</v>
      </c>
      <c r="H1259" s="2">
        <f>'Moving Avg'!G1259</f>
        <v>0</v>
      </c>
      <c r="I1259" s="2">
        <f>'Moving Avg'!H1259</f>
        <v>0</v>
      </c>
      <c r="J1259" s="5" t="str">
        <f>OBV!F1259</f>
        <v>NEUTRAL</v>
      </c>
      <c r="K1259" s="5" t="e">
        <f>OBV!G1259</f>
        <v>#DIV/0!</v>
      </c>
      <c r="L1259" s="5" t="str">
        <f>OBV!H1259</f>
        <v>NEUTRAL</v>
      </c>
    </row>
    <row r="1260" spans="1:12" ht="13.5" x14ac:dyDescent="0.25">
      <c r="A1260" s="3">
        <f>RSI!A1260</f>
        <v>0</v>
      </c>
      <c r="B1260" s="2">
        <f>RSI!B1260</f>
        <v>0</v>
      </c>
      <c r="C1260" s="2">
        <f>RSI!I1260</f>
        <v>100</v>
      </c>
      <c r="D1260" s="2">
        <f>MACD!E1260</f>
        <v>0</v>
      </c>
      <c r="E1260" s="2">
        <f>MACD!F1260</f>
        <v>0</v>
      </c>
      <c r="F1260" s="2">
        <f>'Moving Avg'!D1260</f>
        <v>0</v>
      </c>
      <c r="G1260" s="2">
        <f>'Moving Avg'!F1260</f>
        <v>0</v>
      </c>
      <c r="H1260" s="2">
        <f>'Moving Avg'!G1260</f>
        <v>0</v>
      </c>
      <c r="I1260" s="2">
        <f>'Moving Avg'!H1260</f>
        <v>0</v>
      </c>
      <c r="J1260" s="5" t="str">
        <f>OBV!F1260</f>
        <v>NEUTRAL</v>
      </c>
      <c r="K1260" s="5" t="e">
        <f>OBV!G1260</f>
        <v>#DIV/0!</v>
      </c>
      <c r="L1260" s="5" t="str">
        <f>OBV!H1260</f>
        <v>NEUTRAL</v>
      </c>
    </row>
    <row r="1261" spans="1:12" ht="13.5" x14ac:dyDescent="0.25">
      <c r="A1261" s="3">
        <f>RSI!A1261</f>
        <v>0</v>
      </c>
      <c r="B1261" s="2">
        <f>RSI!B1261</f>
        <v>0</v>
      </c>
      <c r="C1261" s="2">
        <f>RSI!I1261</f>
        <v>100</v>
      </c>
      <c r="D1261" s="2">
        <f>MACD!E1261</f>
        <v>0</v>
      </c>
      <c r="E1261" s="2">
        <f>MACD!F1261</f>
        <v>0</v>
      </c>
      <c r="F1261" s="2">
        <f>'Moving Avg'!D1261</f>
        <v>0</v>
      </c>
      <c r="G1261" s="2">
        <f>'Moving Avg'!F1261</f>
        <v>0</v>
      </c>
      <c r="H1261" s="2">
        <f>'Moving Avg'!G1261</f>
        <v>0</v>
      </c>
      <c r="I1261" s="2">
        <f>'Moving Avg'!H1261</f>
        <v>0</v>
      </c>
      <c r="J1261" s="5" t="str">
        <f>OBV!F1261</f>
        <v>NEUTRAL</v>
      </c>
      <c r="K1261" s="5" t="e">
        <f>OBV!G1261</f>
        <v>#DIV/0!</v>
      </c>
      <c r="L1261" s="5" t="str">
        <f>OBV!H1261</f>
        <v>NEUTRAL</v>
      </c>
    </row>
    <row r="1262" spans="1:12" ht="13.5" x14ac:dyDescent="0.25">
      <c r="A1262" s="3">
        <f>RSI!A1262</f>
        <v>0</v>
      </c>
      <c r="B1262" s="2">
        <f>RSI!B1262</f>
        <v>0</v>
      </c>
      <c r="C1262" s="2">
        <f>RSI!I1262</f>
        <v>100</v>
      </c>
      <c r="D1262" s="2">
        <f>MACD!E1262</f>
        <v>0</v>
      </c>
      <c r="E1262" s="2">
        <f>MACD!F1262</f>
        <v>0</v>
      </c>
      <c r="F1262" s="2">
        <f>'Moving Avg'!D1262</f>
        <v>0</v>
      </c>
      <c r="G1262" s="2">
        <f>'Moving Avg'!F1262</f>
        <v>0</v>
      </c>
      <c r="H1262" s="2">
        <f>'Moving Avg'!G1262</f>
        <v>0</v>
      </c>
      <c r="I1262" s="2">
        <f>'Moving Avg'!H1262</f>
        <v>0</v>
      </c>
      <c r="J1262" s="5" t="str">
        <f>OBV!F1262</f>
        <v>NEUTRAL</v>
      </c>
      <c r="K1262" s="5" t="e">
        <f>OBV!G1262</f>
        <v>#DIV/0!</v>
      </c>
      <c r="L1262" s="5" t="str">
        <f>OBV!H1262</f>
        <v>NEUTRAL</v>
      </c>
    </row>
    <row r="1263" spans="1:12" ht="13.5" x14ac:dyDescent="0.25">
      <c r="A1263" s="3">
        <f>RSI!A1263</f>
        <v>0</v>
      </c>
      <c r="B1263" s="2">
        <f>RSI!B1263</f>
        <v>0</v>
      </c>
      <c r="C1263" s="2">
        <f>RSI!I1263</f>
        <v>100</v>
      </c>
      <c r="D1263" s="2">
        <f>MACD!E1263</f>
        <v>0</v>
      </c>
      <c r="E1263" s="2">
        <f>MACD!F1263</f>
        <v>0</v>
      </c>
      <c r="F1263" s="2">
        <f>'Moving Avg'!D1263</f>
        <v>0</v>
      </c>
      <c r="G1263" s="2">
        <f>'Moving Avg'!F1263</f>
        <v>0</v>
      </c>
      <c r="H1263" s="2">
        <f>'Moving Avg'!G1263</f>
        <v>0</v>
      </c>
      <c r="I1263" s="2">
        <f>'Moving Avg'!H1263</f>
        <v>0</v>
      </c>
      <c r="J1263" s="5" t="str">
        <f>OBV!F1263</f>
        <v>NEUTRAL</v>
      </c>
      <c r="K1263" s="5" t="e">
        <f>OBV!G1263</f>
        <v>#DIV/0!</v>
      </c>
      <c r="L1263" s="5" t="str">
        <f>OBV!H1263</f>
        <v>NEUTRAL</v>
      </c>
    </row>
    <row r="1264" spans="1:12" ht="13.5" x14ac:dyDescent="0.25">
      <c r="A1264" s="3">
        <f>RSI!A1264</f>
        <v>0</v>
      </c>
      <c r="B1264" s="2">
        <f>RSI!B1264</f>
        <v>0</v>
      </c>
      <c r="C1264" s="2">
        <f>RSI!I1264</f>
        <v>100</v>
      </c>
      <c r="D1264" s="2">
        <f>MACD!E1264</f>
        <v>0</v>
      </c>
      <c r="E1264" s="2">
        <f>MACD!F1264</f>
        <v>0</v>
      </c>
      <c r="F1264" s="2">
        <f>'Moving Avg'!D1264</f>
        <v>0</v>
      </c>
      <c r="G1264" s="2">
        <f>'Moving Avg'!F1264</f>
        <v>0</v>
      </c>
      <c r="H1264" s="2">
        <f>'Moving Avg'!G1264</f>
        <v>0</v>
      </c>
      <c r="I1264" s="2">
        <f>'Moving Avg'!H1264</f>
        <v>0</v>
      </c>
      <c r="J1264" s="5" t="str">
        <f>OBV!F1264</f>
        <v>NEUTRAL</v>
      </c>
      <c r="K1264" s="5" t="e">
        <f>OBV!G1264</f>
        <v>#DIV/0!</v>
      </c>
      <c r="L1264" s="5" t="str">
        <f>OBV!H1264</f>
        <v>NEUTRAL</v>
      </c>
    </row>
    <row r="1265" spans="1:12" ht="13.5" x14ac:dyDescent="0.25">
      <c r="A1265" s="3">
        <f>RSI!A1265</f>
        <v>0</v>
      </c>
      <c r="B1265" s="2">
        <f>RSI!B1265</f>
        <v>0</v>
      </c>
      <c r="C1265" s="2">
        <f>RSI!I1265</f>
        <v>100</v>
      </c>
      <c r="D1265" s="2">
        <f>MACD!E1265</f>
        <v>0</v>
      </c>
      <c r="E1265" s="2">
        <f>MACD!F1265</f>
        <v>0</v>
      </c>
      <c r="F1265" s="2">
        <f>'Moving Avg'!D1265</f>
        <v>0</v>
      </c>
      <c r="G1265" s="2">
        <f>'Moving Avg'!F1265</f>
        <v>0</v>
      </c>
      <c r="H1265" s="2">
        <f>'Moving Avg'!G1265</f>
        <v>0</v>
      </c>
      <c r="I1265" s="2">
        <f>'Moving Avg'!H1265</f>
        <v>0</v>
      </c>
      <c r="J1265" s="5" t="str">
        <f>OBV!F1265</f>
        <v>NEUTRAL</v>
      </c>
      <c r="K1265" s="5" t="e">
        <f>OBV!G1265</f>
        <v>#DIV/0!</v>
      </c>
      <c r="L1265" s="5" t="str">
        <f>OBV!H1265</f>
        <v>NEUTRAL</v>
      </c>
    </row>
    <row r="1266" spans="1:12" ht="13.5" x14ac:dyDescent="0.25">
      <c r="A1266" s="3">
        <f>RSI!A1266</f>
        <v>0</v>
      </c>
      <c r="B1266" s="2">
        <f>RSI!B1266</f>
        <v>0</v>
      </c>
      <c r="C1266" s="2">
        <f>RSI!I1266</f>
        <v>100</v>
      </c>
      <c r="D1266" s="2">
        <f>MACD!E1266</f>
        <v>0</v>
      </c>
      <c r="E1266" s="2">
        <f>MACD!F1266</f>
        <v>0</v>
      </c>
      <c r="F1266" s="2">
        <f>'Moving Avg'!D1266</f>
        <v>0</v>
      </c>
      <c r="G1266" s="2">
        <f>'Moving Avg'!F1266</f>
        <v>0</v>
      </c>
      <c r="H1266" s="2">
        <f>'Moving Avg'!G1266</f>
        <v>0</v>
      </c>
      <c r="I1266" s="2">
        <f>'Moving Avg'!H1266</f>
        <v>0</v>
      </c>
      <c r="J1266" s="5" t="str">
        <f>OBV!F1266</f>
        <v>NEUTRAL</v>
      </c>
      <c r="K1266" s="5" t="e">
        <f>OBV!G1266</f>
        <v>#DIV/0!</v>
      </c>
      <c r="L1266" s="5" t="str">
        <f>OBV!H1266</f>
        <v>NEUTRAL</v>
      </c>
    </row>
    <row r="1267" spans="1:12" ht="13.5" x14ac:dyDescent="0.25">
      <c r="A1267" s="3">
        <f>RSI!A1267</f>
        <v>0</v>
      </c>
      <c r="B1267" s="2">
        <f>RSI!B1267</f>
        <v>0</v>
      </c>
      <c r="C1267" s="2">
        <f>RSI!I1267</f>
        <v>100</v>
      </c>
      <c r="D1267" s="2">
        <f>MACD!E1267</f>
        <v>0</v>
      </c>
      <c r="E1267" s="2">
        <f>MACD!F1267</f>
        <v>0</v>
      </c>
      <c r="F1267" s="2">
        <f>'Moving Avg'!D1267</f>
        <v>0</v>
      </c>
      <c r="G1267" s="2">
        <f>'Moving Avg'!F1267</f>
        <v>0</v>
      </c>
      <c r="H1267" s="2">
        <f>'Moving Avg'!G1267</f>
        <v>0</v>
      </c>
      <c r="I1267" s="2">
        <f>'Moving Avg'!H1267</f>
        <v>0</v>
      </c>
      <c r="J1267" s="5" t="str">
        <f>OBV!F1267</f>
        <v>NEUTRAL</v>
      </c>
      <c r="K1267" s="5" t="e">
        <f>OBV!G1267</f>
        <v>#DIV/0!</v>
      </c>
      <c r="L1267" s="5" t="str">
        <f>OBV!H1267</f>
        <v>NEUTRAL</v>
      </c>
    </row>
    <row r="1268" spans="1:12" ht="13.5" x14ac:dyDescent="0.25">
      <c r="A1268" s="3">
        <f>RSI!A1268</f>
        <v>0</v>
      </c>
      <c r="B1268" s="2">
        <f>RSI!B1268</f>
        <v>0</v>
      </c>
      <c r="C1268" s="2">
        <f>RSI!I1268</f>
        <v>100</v>
      </c>
      <c r="D1268" s="2">
        <f>MACD!E1268</f>
        <v>0</v>
      </c>
      <c r="E1268" s="2">
        <f>MACD!F1268</f>
        <v>0</v>
      </c>
      <c r="F1268" s="2">
        <f>'Moving Avg'!D1268</f>
        <v>0</v>
      </c>
      <c r="G1268" s="2">
        <f>'Moving Avg'!F1268</f>
        <v>0</v>
      </c>
      <c r="H1268" s="2">
        <f>'Moving Avg'!G1268</f>
        <v>0</v>
      </c>
      <c r="I1268" s="2">
        <f>'Moving Avg'!H1268</f>
        <v>0</v>
      </c>
      <c r="J1268" s="5" t="str">
        <f>OBV!F1268</f>
        <v>NEUTRAL</v>
      </c>
      <c r="K1268" s="5" t="e">
        <f>OBV!G1268</f>
        <v>#DIV/0!</v>
      </c>
      <c r="L1268" s="5" t="str">
        <f>OBV!H1268</f>
        <v>NEUTRAL</v>
      </c>
    </row>
    <row r="1269" spans="1:12" ht="13.5" x14ac:dyDescent="0.25">
      <c r="A1269" s="3">
        <f>RSI!A1269</f>
        <v>0</v>
      </c>
      <c r="B1269" s="2">
        <f>RSI!B1269</f>
        <v>0</v>
      </c>
      <c r="C1269" s="2">
        <f>RSI!I1269</f>
        <v>100</v>
      </c>
      <c r="D1269" s="2">
        <f>MACD!E1269</f>
        <v>0</v>
      </c>
      <c r="E1269" s="2">
        <f>MACD!F1269</f>
        <v>0</v>
      </c>
      <c r="F1269" s="2">
        <f>'Moving Avg'!D1269</f>
        <v>0</v>
      </c>
      <c r="G1269" s="2">
        <f>'Moving Avg'!F1269</f>
        <v>0</v>
      </c>
      <c r="H1269" s="2">
        <f>'Moving Avg'!G1269</f>
        <v>0</v>
      </c>
      <c r="I1269" s="2">
        <f>'Moving Avg'!H1269</f>
        <v>0</v>
      </c>
      <c r="J1269" s="5" t="str">
        <f>OBV!F1269</f>
        <v>NEUTRAL</v>
      </c>
      <c r="K1269" s="5" t="e">
        <f>OBV!G1269</f>
        <v>#DIV/0!</v>
      </c>
      <c r="L1269" s="5" t="str">
        <f>OBV!H1269</f>
        <v>NEUTRAL</v>
      </c>
    </row>
    <row r="1270" spans="1:12" ht="13.5" x14ac:dyDescent="0.25">
      <c r="A1270" s="3">
        <f>RSI!A1270</f>
        <v>0</v>
      </c>
      <c r="B1270" s="2">
        <f>RSI!B1270</f>
        <v>0</v>
      </c>
      <c r="C1270" s="2">
        <f>RSI!I1270</f>
        <v>100</v>
      </c>
      <c r="D1270" s="2">
        <f>MACD!E1270</f>
        <v>0</v>
      </c>
      <c r="E1270" s="2">
        <f>MACD!F1270</f>
        <v>0</v>
      </c>
      <c r="F1270" s="2">
        <f>'Moving Avg'!D1270</f>
        <v>0</v>
      </c>
      <c r="G1270" s="2">
        <f>'Moving Avg'!F1270</f>
        <v>0</v>
      </c>
      <c r="H1270" s="2">
        <f>'Moving Avg'!G1270</f>
        <v>0</v>
      </c>
      <c r="I1270" s="2">
        <f>'Moving Avg'!H1270</f>
        <v>0</v>
      </c>
      <c r="J1270" s="5" t="str">
        <f>OBV!F1270</f>
        <v>NEUTRAL</v>
      </c>
      <c r="K1270" s="5" t="e">
        <f>OBV!G1270</f>
        <v>#DIV/0!</v>
      </c>
      <c r="L1270" s="5" t="str">
        <f>OBV!H1270</f>
        <v>NEUTRAL</v>
      </c>
    </row>
    <row r="1271" spans="1:12" ht="13.5" x14ac:dyDescent="0.25">
      <c r="A1271" s="3">
        <f>RSI!A1271</f>
        <v>0</v>
      </c>
      <c r="B1271" s="2">
        <f>RSI!B1271</f>
        <v>0</v>
      </c>
      <c r="C1271" s="2">
        <f>RSI!I1271</f>
        <v>100</v>
      </c>
      <c r="D1271" s="2">
        <f>MACD!E1271</f>
        <v>0</v>
      </c>
      <c r="E1271" s="2">
        <f>MACD!F1271</f>
        <v>0</v>
      </c>
      <c r="F1271" s="2">
        <f>'Moving Avg'!D1271</f>
        <v>0</v>
      </c>
      <c r="G1271" s="2">
        <f>'Moving Avg'!F1271</f>
        <v>0</v>
      </c>
      <c r="H1271" s="2">
        <f>'Moving Avg'!G1271</f>
        <v>0</v>
      </c>
      <c r="I1271" s="2">
        <f>'Moving Avg'!H1271</f>
        <v>0</v>
      </c>
      <c r="J1271" s="5" t="str">
        <f>OBV!F1271</f>
        <v>NEUTRAL</v>
      </c>
      <c r="K1271" s="5" t="e">
        <f>OBV!G1271</f>
        <v>#DIV/0!</v>
      </c>
      <c r="L1271" s="5" t="str">
        <f>OBV!H1271</f>
        <v>NEUTRAL</v>
      </c>
    </row>
    <row r="1272" spans="1:12" ht="13.5" x14ac:dyDescent="0.25">
      <c r="A1272" s="3">
        <f>RSI!A1272</f>
        <v>0</v>
      </c>
      <c r="B1272" s="2">
        <f>RSI!B1272</f>
        <v>0</v>
      </c>
      <c r="C1272" s="2">
        <f>RSI!I1272</f>
        <v>100</v>
      </c>
      <c r="D1272" s="2">
        <f>MACD!E1272</f>
        <v>0</v>
      </c>
      <c r="E1272" s="2">
        <f>MACD!F1272</f>
        <v>0</v>
      </c>
      <c r="F1272" s="2">
        <f>'Moving Avg'!D1272</f>
        <v>0</v>
      </c>
      <c r="G1272" s="2">
        <f>'Moving Avg'!F1272</f>
        <v>0</v>
      </c>
      <c r="H1272" s="2">
        <f>'Moving Avg'!G1272</f>
        <v>0</v>
      </c>
      <c r="I1272" s="2">
        <f>'Moving Avg'!H1272</f>
        <v>0</v>
      </c>
      <c r="J1272" s="5" t="str">
        <f>OBV!F1272</f>
        <v>NEUTRAL</v>
      </c>
      <c r="K1272" s="5" t="e">
        <f>OBV!G1272</f>
        <v>#DIV/0!</v>
      </c>
      <c r="L1272" s="5" t="str">
        <f>OBV!H1272</f>
        <v>NEUTRAL</v>
      </c>
    </row>
    <row r="1273" spans="1:12" ht="13.5" x14ac:dyDescent="0.25">
      <c r="A1273" s="3">
        <f>RSI!A1273</f>
        <v>0</v>
      </c>
      <c r="B1273" s="2">
        <f>RSI!B1273</f>
        <v>0</v>
      </c>
      <c r="C1273" s="2">
        <f>RSI!I1273</f>
        <v>100</v>
      </c>
      <c r="D1273" s="2">
        <f>MACD!E1273</f>
        <v>0</v>
      </c>
      <c r="E1273" s="2">
        <f>MACD!F1273</f>
        <v>0</v>
      </c>
      <c r="F1273" s="2">
        <f>'Moving Avg'!D1273</f>
        <v>0</v>
      </c>
      <c r="G1273" s="2">
        <f>'Moving Avg'!F1273</f>
        <v>0</v>
      </c>
      <c r="H1273" s="2">
        <f>'Moving Avg'!G1273</f>
        <v>0</v>
      </c>
      <c r="I1273" s="2">
        <f>'Moving Avg'!H1273</f>
        <v>0</v>
      </c>
      <c r="J1273" s="5" t="str">
        <f>OBV!F1273</f>
        <v>NEUTRAL</v>
      </c>
      <c r="K1273" s="5" t="e">
        <f>OBV!G1273</f>
        <v>#DIV/0!</v>
      </c>
      <c r="L1273" s="5" t="str">
        <f>OBV!H1273</f>
        <v>NEUTRAL</v>
      </c>
    </row>
    <row r="1274" spans="1:12" ht="13.5" x14ac:dyDescent="0.25">
      <c r="A1274" s="3">
        <f>RSI!A1274</f>
        <v>0</v>
      </c>
      <c r="B1274" s="2">
        <f>RSI!B1274</f>
        <v>0</v>
      </c>
      <c r="C1274" s="2">
        <f>RSI!I1274</f>
        <v>100</v>
      </c>
      <c r="D1274" s="2">
        <f>MACD!E1274</f>
        <v>0</v>
      </c>
      <c r="E1274" s="2">
        <f>MACD!F1274</f>
        <v>0</v>
      </c>
      <c r="F1274" s="2">
        <f>'Moving Avg'!D1274</f>
        <v>0</v>
      </c>
      <c r="G1274" s="2">
        <f>'Moving Avg'!F1274</f>
        <v>0</v>
      </c>
      <c r="H1274" s="2">
        <f>'Moving Avg'!G1274</f>
        <v>0</v>
      </c>
      <c r="I1274" s="2">
        <f>'Moving Avg'!H1274</f>
        <v>0</v>
      </c>
      <c r="J1274" s="5" t="str">
        <f>OBV!F1274</f>
        <v>NEUTRAL</v>
      </c>
      <c r="K1274" s="5" t="e">
        <f>OBV!G1274</f>
        <v>#DIV/0!</v>
      </c>
      <c r="L1274" s="5" t="str">
        <f>OBV!H1274</f>
        <v>NEUTRAL</v>
      </c>
    </row>
    <row r="1275" spans="1:12" ht="13.5" x14ac:dyDescent="0.25">
      <c r="A1275" s="3">
        <f>RSI!A1275</f>
        <v>0</v>
      </c>
      <c r="B1275" s="2">
        <f>RSI!B1275</f>
        <v>0</v>
      </c>
      <c r="C1275" s="2">
        <f>RSI!I1275</f>
        <v>100</v>
      </c>
      <c r="D1275" s="2">
        <f>MACD!E1275</f>
        <v>0</v>
      </c>
      <c r="E1275" s="2">
        <f>MACD!F1275</f>
        <v>0</v>
      </c>
      <c r="F1275" s="2">
        <f>'Moving Avg'!D1275</f>
        <v>0</v>
      </c>
      <c r="G1275" s="2">
        <f>'Moving Avg'!F1275</f>
        <v>0</v>
      </c>
      <c r="H1275" s="2">
        <f>'Moving Avg'!G1275</f>
        <v>0</v>
      </c>
      <c r="I1275" s="2">
        <f>'Moving Avg'!H1275</f>
        <v>0</v>
      </c>
      <c r="J1275" s="5" t="str">
        <f>OBV!F1275</f>
        <v>NEUTRAL</v>
      </c>
      <c r="K1275" s="5" t="e">
        <f>OBV!G1275</f>
        <v>#DIV/0!</v>
      </c>
      <c r="L1275" s="5" t="str">
        <f>OBV!H1275</f>
        <v>NEUTRAL</v>
      </c>
    </row>
    <row r="1276" spans="1:12" ht="13.5" x14ac:dyDescent="0.25">
      <c r="A1276" s="3">
        <f>RSI!A1276</f>
        <v>0</v>
      </c>
      <c r="B1276" s="2">
        <f>RSI!B1276</f>
        <v>0</v>
      </c>
      <c r="C1276" s="2">
        <f>RSI!I1276</f>
        <v>100</v>
      </c>
      <c r="D1276" s="2">
        <f>MACD!E1276</f>
        <v>0</v>
      </c>
      <c r="E1276" s="2">
        <f>MACD!F1276</f>
        <v>0</v>
      </c>
      <c r="F1276" s="2">
        <f>'Moving Avg'!D1276</f>
        <v>0</v>
      </c>
      <c r="G1276" s="2">
        <f>'Moving Avg'!F1276</f>
        <v>0</v>
      </c>
      <c r="H1276" s="2">
        <f>'Moving Avg'!G1276</f>
        <v>0</v>
      </c>
      <c r="I1276" s="2">
        <f>'Moving Avg'!H1276</f>
        <v>0</v>
      </c>
      <c r="J1276" s="5" t="str">
        <f>OBV!F1276</f>
        <v>NEUTRAL</v>
      </c>
      <c r="K1276" s="5" t="e">
        <f>OBV!G1276</f>
        <v>#DIV/0!</v>
      </c>
      <c r="L1276" s="5" t="str">
        <f>OBV!H1276</f>
        <v>NEUTRAL</v>
      </c>
    </row>
    <row r="1277" spans="1:12" ht="13.5" x14ac:dyDescent="0.25">
      <c r="A1277" s="3">
        <f>RSI!A1277</f>
        <v>0</v>
      </c>
      <c r="B1277" s="2">
        <f>RSI!B1277</f>
        <v>0</v>
      </c>
      <c r="C1277" s="2">
        <f>RSI!I1277</f>
        <v>100</v>
      </c>
      <c r="D1277" s="2">
        <f>MACD!E1277</f>
        <v>0</v>
      </c>
      <c r="E1277" s="2">
        <f>MACD!F1277</f>
        <v>0</v>
      </c>
      <c r="F1277" s="2">
        <f>'Moving Avg'!D1277</f>
        <v>0</v>
      </c>
      <c r="G1277" s="2">
        <f>'Moving Avg'!F1277</f>
        <v>0</v>
      </c>
      <c r="H1277" s="2">
        <f>'Moving Avg'!G1277</f>
        <v>0</v>
      </c>
      <c r="I1277" s="2">
        <f>'Moving Avg'!H1277</f>
        <v>0</v>
      </c>
      <c r="J1277" s="5" t="str">
        <f>OBV!F1277</f>
        <v>NEUTRAL</v>
      </c>
      <c r="K1277" s="5" t="e">
        <f>OBV!G1277</f>
        <v>#DIV/0!</v>
      </c>
      <c r="L1277" s="5" t="str">
        <f>OBV!H1277</f>
        <v>NEUTRAL</v>
      </c>
    </row>
    <row r="1278" spans="1:12" ht="13.5" x14ac:dyDescent="0.25">
      <c r="A1278" s="3">
        <f>RSI!A1278</f>
        <v>0</v>
      </c>
      <c r="B1278" s="2">
        <f>RSI!B1278</f>
        <v>0</v>
      </c>
      <c r="C1278" s="2">
        <f>RSI!I1278</f>
        <v>100</v>
      </c>
      <c r="D1278" s="2">
        <f>MACD!E1278</f>
        <v>0</v>
      </c>
      <c r="E1278" s="2">
        <f>MACD!F1278</f>
        <v>0</v>
      </c>
      <c r="F1278" s="2">
        <f>'Moving Avg'!D1278</f>
        <v>0</v>
      </c>
      <c r="G1278" s="2">
        <f>'Moving Avg'!F1278</f>
        <v>0</v>
      </c>
      <c r="H1278" s="2">
        <f>'Moving Avg'!G1278</f>
        <v>0</v>
      </c>
      <c r="I1278" s="2">
        <f>'Moving Avg'!H1278</f>
        <v>0</v>
      </c>
      <c r="J1278" s="5" t="str">
        <f>OBV!F1278</f>
        <v>NEUTRAL</v>
      </c>
      <c r="K1278" s="5" t="e">
        <f>OBV!G1278</f>
        <v>#DIV/0!</v>
      </c>
      <c r="L1278" s="5" t="str">
        <f>OBV!H1278</f>
        <v>NEUTRAL</v>
      </c>
    </row>
    <row r="1279" spans="1:12" ht="13.5" x14ac:dyDescent="0.25">
      <c r="A1279" s="3">
        <f>RSI!A1279</f>
        <v>0</v>
      </c>
      <c r="B1279" s="2">
        <f>RSI!B1279</f>
        <v>0</v>
      </c>
      <c r="C1279" s="2">
        <f>RSI!I1279</f>
        <v>100</v>
      </c>
      <c r="D1279" s="2">
        <f>MACD!E1279</f>
        <v>0</v>
      </c>
      <c r="E1279" s="2">
        <f>MACD!F1279</f>
        <v>0</v>
      </c>
      <c r="F1279" s="2">
        <f>'Moving Avg'!D1279</f>
        <v>0</v>
      </c>
      <c r="G1279" s="2">
        <f>'Moving Avg'!F1279</f>
        <v>0</v>
      </c>
      <c r="H1279" s="2">
        <f>'Moving Avg'!G1279</f>
        <v>0</v>
      </c>
      <c r="I1279" s="2">
        <f>'Moving Avg'!H1279</f>
        <v>0</v>
      </c>
      <c r="J1279" s="5" t="str">
        <f>OBV!F1279</f>
        <v>NEUTRAL</v>
      </c>
      <c r="K1279" s="5" t="e">
        <f>OBV!G1279</f>
        <v>#DIV/0!</v>
      </c>
      <c r="L1279" s="5" t="str">
        <f>OBV!H1279</f>
        <v>NEUTRAL</v>
      </c>
    </row>
    <row r="1280" spans="1:12" ht="13.5" x14ac:dyDescent="0.25">
      <c r="A1280" s="3">
        <f>RSI!A1280</f>
        <v>0</v>
      </c>
      <c r="B1280" s="2">
        <f>RSI!B1280</f>
        <v>0</v>
      </c>
      <c r="C1280" s="2">
        <f>RSI!I1280</f>
        <v>100</v>
      </c>
      <c r="D1280" s="2">
        <f>MACD!E1280</f>
        <v>0</v>
      </c>
      <c r="E1280" s="2">
        <f>MACD!F1280</f>
        <v>0</v>
      </c>
      <c r="F1280" s="2">
        <f>'Moving Avg'!D1280</f>
        <v>0</v>
      </c>
      <c r="G1280" s="2">
        <f>'Moving Avg'!F1280</f>
        <v>0</v>
      </c>
      <c r="H1280" s="2">
        <f>'Moving Avg'!G1280</f>
        <v>0</v>
      </c>
      <c r="I1280" s="2">
        <f>'Moving Avg'!H1280</f>
        <v>0</v>
      </c>
      <c r="J1280" s="5" t="str">
        <f>OBV!F1280</f>
        <v>NEUTRAL</v>
      </c>
      <c r="K1280" s="5" t="e">
        <f>OBV!G1280</f>
        <v>#DIV/0!</v>
      </c>
      <c r="L1280" s="5" t="str">
        <f>OBV!H1280</f>
        <v>NEUTRAL</v>
      </c>
    </row>
    <row r="1281" spans="1:12" ht="13.5" x14ac:dyDescent="0.25">
      <c r="A1281" s="3">
        <f>RSI!A1281</f>
        <v>0</v>
      </c>
      <c r="B1281" s="2">
        <f>RSI!B1281</f>
        <v>0</v>
      </c>
      <c r="C1281" s="2">
        <f>RSI!I1281</f>
        <v>100</v>
      </c>
      <c r="D1281" s="2">
        <f>MACD!E1281</f>
        <v>0</v>
      </c>
      <c r="E1281" s="2">
        <f>MACD!F1281</f>
        <v>0</v>
      </c>
      <c r="F1281" s="2">
        <f>'Moving Avg'!D1281</f>
        <v>0</v>
      </c>
      <c r="G1281" s="2">
        <f>'Moving Avg'!F1281</f>
        <v>0</v>
      </c>
      <c r="H1281" s="2">
        <f>'Moving Avg'!G1281</f>
        <v>0</v>
      </c>
      <c r="I1281" s="2">
        <f>'Moving Avg'!H1281</f>
        <v>0</v>
      </c>
      <c r="J1281" s="5" t="str">
        <f>OBV!F1281</f>
        <v>NEUTRAL</v>
      </c>
      <c r="K1281" s="5" t="e">
        <f>OBV!G1281</f>
        <v>#DIV/0!</v>
      </c>
      <c r="L1281" s="5" t="str">
        <f>OBV!H1281</f>
        <v>NEUTRAL</v>
      </c>
    </row>
    <row r="1282" spans="1:12" ht="13.5" x14ac:dyDescent="0.25">
      <c r="A1282" s="3">
        <f>RSI!A1282</f>
        <v>0</v>
      </c>
      <c r="B1282" s="2">
        <f>RSI!B1282</f>
        <v>0</v>
      </c>
      <c r="C1282" s="2">
        <f>RSI!I1282</f>
        <v>100</v>
      </c>
      <c r="D1282" s="2">
        <f>MACD!E1282</f>
        <v>0</v>
      </c>
      <c r="E1282" s="2">
        <f>MACD!F1282</f>
        <v>0</v>
      </c>
      <c r="F1282" s="2">
        <f>'Moving Avg'!D1282</f>
        <v>0</v>
      </c>
      <c r="G1282" s="2">
        <f>'Moving Avg'!F1282</f>
        <v>0</v>
      </c>
      <c r="H1282" s="2">
        <f>'Moving Avg'!G1282</f>
        <v>0</v>
      </c>
      <c r="I1282" s="2">
        <f>'Moving Avg'!H1282</f>
        <v>0</v>
      </c>
      <c r="J1282" s="5" t="str">
        <f>OBV!F1282</f>
        <v>NEUTRAL</v>
      </c>
      <c r="K1282" s="5" t="e">
        <f>OBV!G1282</f>
        <v>#DIV/0!</v>
      </c>
      <c r="L1282" s="5" t="str">
        <f>OBV!H1282</f>
        <v>NEUTRAL</v>
      </c>
    </row>
    <row r="1283" spans="1:12" ht="13.5" x14ac:dyDescent="0.25">
      <c r="A1283" s="3">
        <f>RSI!A1283</f>
        <v>0</v>
      </c>
      <c r="B1283" s="2">
        <f>RSI!B1283</f>
        <v>0</v>
      </c>
      <c r="C1283" s="2">
        <f>RSI!I1283</f>
        <v>100</v>
      </c>
      <c r="D1283" s="2">
        <f>MACD!E1283</f>
        <v>0</v>
      </c>
      <c r="E1283" s="2">
        <f>MACD!F1283</f>
        <v>0</v>
      </c>
      <c r="F1283" s="2">
        <f>'Moving Avg'!D1283</f>
        <v>0</v>
      </c>
      <c r="G1283" s="2">
        <f>'Moving Avg'!F1283</f>
        <v>0</v>
      </c>
      <c r="H1283" s="2">
        <f>'Moving Avg'!G1283</f>
        <v>0</v>
      </c>
      <c r="I1283" s="2">
        <f>'Moving Avg'!H1283</f>
        <v>0</v>
      </c>
      <c r="J1283" s="5" t="str">
        <f>OBV!F1283</f>
        <v>NEUTRAL</v>
      </c>
      <c r="K1283" s="5" t="e">
        <f>OBV!G1283</f>
        <v>#DIV/0!</v>
      </c>
      <c r="L1283" s="5" t="str">
        <f>OBV!H1283</f>
        <v>NEUTRAL</v>
      </c>
    </row>
    <row r="1284" spans="1:12" ht="13.5" x14ac:dyDescent="0.25">
      <c r="A1284" s="3">
        <f>RSI!A1284</f>
        <v>0</v>
      </c>
      <c r="B1284" s="2">
        <f>RSI!B1284</f>
        <v>0</v>
      </c>
      <c r="C1284" s="2">
        <f>RSI!I1284</f>
        <v>100</v>
      </c>
      <c r="D1284" s="2">
        <f>MACD!E1284</f>
        <v>0</v>
      </c>
      <c r="E1284" s="2">
        <f>MACD!F1284</f>
        <v>0</v>
      </c>
      <c r="F1284" s="2">
        <f>'Moving Avg'!D1284</f>
        <v>0</v>
      </c>
      <c r="G1284" s="2">
        <f>'Moving Avg'!F1284</f>
        <v>0</v>
      </c>
      <c r="H1284" s="2">
        <f>'Moving Avg'!G1284</f>
        <v>0</v>
      </c>
      <c r="I1284" s="2">
        <f>'Moving Avg'!H1284</f>
        <v>0</v>
      </c>
      <c r="J1284" s="5" t="str">
        <f>OBV!F1284</f>
        <v>NEUTRAL</v>
      </c>
      <c r="K1284" s="5" t="e">
        <f>OBV!G1284</f>
        <v>#DIV/0!</v>
      </c>
      <c r="L1284" s="5" t="str">
        <f>OBV!H1284</f>
        <v>NEUTRAL</v>
      </c>
    </row>
    <row r="1285" spans="1:12" ht="13.5" x14ac:dyDescent="0.25">
      <c r="A1285" s="3">
        <f>RSI!A1285</f>
        <v>0</v>
      </c>
      <c r="B1285" s="2">
        <f>RSI!B1285</f>
        <v>0</v>
      </c>
      <c r="C1285" s="2">
        <f>RSI!I1285</f>
        <v>100</v>
      </c>
      <c r="D1285" s="2">
        <f>MACD!E1285</f>
        <v>0</v>
      </c>
      <c r="E1285" s="2">
        <f>MACD!F1285</f>
        <v>0</v>
      </c>
      <c r="F1285" s="2">
        <f>'Moving Avg'!D1285</f>
        <v>0</v>
      </c>
      <c r="G1285" s="2">
        <f>'Moving Avg'!F1285</f>
        <v>0</v>
      </c>
      <c r="H1285" s="2">
        <f>'Moving Avg'!G1285</f>
        <v>0</v>
      </c>
      <c r="I1285" s="2">
        <f>'Moving Avg'!H1285</f>
        <v>0</v>
      </c>
      <c r="J1285" s="5" t="str">
        <f>OBV!F1285</f>
        <v>NEUTRAL</v>
      </c>
      <c r="K1285" s="5" t="e">
        <f>OBV!G1285</f>
        <v>#DIV/0!</v>
      </c>
      <c r="L1285" s="5" t="str">
        <f>OBV!H1285</f>
        <v>NEUTRAL</v>
      </c>
    </row>
    <row r="1286" spans="1:12" ht="13.5" x14ac:dyDescent="0.25">
      <c r="A1286" s="3">
        <f>RSI!A1286</f>
        <v>0</v>
      </c>
      <c r="B1286" s="2">
        <f>RSI!B1286</f>
        <v>0</v>
      </c>
      <c r="C1286" s="2">
        <f>RSI!I1286</f>
        <v>100</v>
      </c>
      <c r="D1286" s="2">
        <f>MACD!E1286</f>
        <v>0</v>
      </c>
      <c r="E1286" s="2">
        <f>MACD!F1286</f>
        <v>0</v>
      </c>
      <c r="F1286" s="2">
        <f>'Moving Avg'!D1286</f>
        <v>0</v>
      </c>
      <c r="G1286" s="2">
        <f>'Moving Avg'!F1286</f>
        <v>0</v>
      </c>
      <c r="H1286" s="2">
        <f>'Moving Avg'!G1286</f>
        <v>0</v>
      </c>
      <c r="I1286" s="2">
        <f>'Moving Avg'!H1286</f>
        <v>0</v>
      </c>
      <c r="J1286" s="5" t="str">
        <f>OBV!F1286</f>
        <v>NEUTRAL</v>
      </c>
      <c r="K1286" s="5" t="e">
        <f>OBV!G1286</f>
        <v>#DIV/0!</v>
      </c>
      <c r="L1286" s="5" t="str">
        <f>OBV!H1286</f>
        <v>NEUTRAL</v>
      </c>
    </row>
    <row r="1287" spans="1:12" ht="13.5" x14ac:dyDescent="0.25">
      <c r="A1287" s="3">
        <f>RSI!A1287</f>
        <v>0</v>
      </c>
      <c r="B1287" s="2">
        <f>RSI!B1287</f>
        <v>0</v>
      </c>
      <c r="C1287" s="2">
        <f>RSI!I1287</f>
        <v>100</v>
      </c>
      <c r="D1287" s="2">
        <f>MACD!E1287</f>
        <v>0</v>
      </c>
      <c r="E1287" s="2">
        <f>MACD!F1287</f>
        <v>0</v>
      </c>
      <c r="F1287" s="2">
        <f>'Moving Avg'!D1287</f>
        <v>0</v>
      </c>
      <c r="G1287" s="2">
        <f>'Moving Avg'!F1287</f>
        <v>0</v>
      </c>
      <c r="H1287" s="2">
        <f>'Moving Avg'!G1287</f>
        <v>0</v>
      </c>
      <c r="I1287" s="2">
        <f>'Moving Avg'!H1287</f>
        <v>0</v>
      </c>
      <c r="J1287" s="5" t="str">
        <f>OBV!F1287</f>
        <v>NEUTRAL</v>
      </c>
      <c r="K1287" s="5" t="e">
        <f>OBV!G1287</f>
        <v>#DIV/0!</v>
      </c>
      <c r="L1287" s="5" t="str">
        <f>OBV!H1287</f>
        <v>NEUTRAL</v>
      </c>
    </row>
    <row r="1288" spans="1:12" ht="13.5" x14ac:dyDescent="0.25">
      <c r="A1288" s="3">
        <f>RSI!A1288</f>
        <v>0</v>
      </c>
      <c r="B1288" s="2">
        <f>RSI!B1288</f>
        <v>0</v>
      </c>
      <c r="C1288" s="2">
        <f>RSI!I1288</f>
        <v>100</v>
      </c>
      <c r="D1288" s="2">
        <f>MACD!E1288</f>
        <v>0</v>
      </c>
      <c r="E1288" s="2">
        <f>MACD!F1288</f>
        <v>0</v>
      </c>
      <c r="F1288" s="2">
        <f>'Moving Avg'!D1288</f>
        <v>0</v>
      </c>
      <c r="G1288" s="2">
        <f>'Moving Avg'!F1288</f>
        <v>0</v>
      </c>
      <c r="H1288" s="2">
        <f>'Moving Avg'!G1288</f>
        <v>0</v>
      </c>
      <c r="I1288" s="2">
        <f>'Moving Avg'!H1288</f>
        <v>0</v>
      </c>
      <c r="J1288" s="5" t="str">
        <f>OBV!F1288</f>
        <v>NEUTRAL</v>
      </c>
      <c r="K1288" s="5" t="e">
        <f>OBV!G1288</f>
        <v>#DIV/0!</v>
      </c>
      <c r="L1288" s="5" t="str">
        <f>OBV!H1288</f>
        <v>NEUTRAL</v>
      </c>
    </row>
    <row r="1289" spans="1:12" ht="13.5" x14ac:dyDescent="0.25">
      <c r="A1289" s="3">
        <f>RSI!A1289</f>
        <v>0</v>
      </c>
      <c r="B1289" s="2">
        <f>RSI!B1289</f>
        <v>0</v>
      </c>
      <c r="C1289" s="2">
        <f>RSI!I1289</f>
        <v>100</v>
      </c>
      <c r="D1289" s="2">
        <f>MACD!E1289</f>
        <v>0</v>
      </c>
      <c r="E1289" s="2">
        <f>MACD!F1289</f>
        <v>0</v>
      </c>
      <c r="F1289" s="2">
        <f>'Moving Avg'!D1289</f>
        <v>0</v>
      </c>
      <c r="G1289" s="2">
        <f>'Moving Avg'!F1289</f>
        <v>0</v>
      </c>
      <c r="H1289" s="2">
        <f>'Moving Avg'!G1289</f>
        <v>0</v>
      </c>
      <c r="I1289" s="2">
        <f>'Moving Avg'!H1289</f>
        <v>0</v>
      </c>
      <c r="J1289" s="5" t="str">
        <f>OBV!F1289</f>
        <v>NEUTRAL</v>
      </c>
      <c r="K1289" s="5" t="e">
        <f>OBV!G1289</f>
        <v>#DIV/0!</v>
      </c>
      <c r="L1289" s="5" t="str">
        <f>OBV!H1289</f>
        <v>NEUTRAL</v>
      </c>
    </row>
    <row r="1290" spans="1:12" ht="13.5" x14ac:dyDescent="0.25">
      <c r="A1290" s="3">
        <f>RSI!A1290</f>
        <v>0</v>
      </c>
      <c r="B1290" s="2">
        <f>RSI!B1290</f>
        <v>0</v>
      </c>
      <c r="C1290" s="2">
        <f>RSI!I1290</f>
        <v>100</v>
      </c>
      <c r="D1290" s="2">
        <f>MACD!E1290</f>
        <v>0</v>
      </c>
      <c r="E1290" s="2">
        <f>MACD!F1290</f>
        <v>0</v>
      </c>
      <c r="F1290" s="2">
        <f>'Moving Avg'!D1290</f>
        <v>0</v>
      </c>
      <c r="G1290" s="2">
        <f>'Moving Avg'!F1290</f>
        <v>0</v>
      </c>
      <c r="H1290" s="2">
        <f>'Moving Avg'!G1290</f>
        <v>0</v>
      </c>
      <c r="I1290" s="2">
        <f>'Moving Avg'!H1290</f>
        <v>0</v>
      </c>
      <c r="J1290" s="5" t="str">
        <f>OBV!F1290</f>
        <v>NEUTRAL</v>
      </c>
      <c r="K1290" s="5" t="e">
        <f>OBV!G1290</f>
        <v>#DIV/0!</v>
      </c>
      <c r="L1290" s="5" t="str">
        <f>OBV!H1290</f>
        <v>NEUTRAL</v>
      </c>
    </row>
    <row r="1291" spans="1:12" ht="13.5" x14ac:dyDescent="0.25">
      <c r="A1291" s="3">
        <f>RSI!A1291</f>
        <v>0</v>
      </c>
      <c r="B1291" s="2">
        <f>RSI!B1291</f>
        <v>0</v>
      </c>
      <c r="C1291" s="2">
        <f>RSI!I1291</f>
        <v>100</v>
      </c>
      <c r="D1291" s="2">
        <f>MACD!E1291</f>
        <v>0</v>
      </c>
      <c r="E1291" s="2">
        <f>MACD!F1291</f>
        <v>0</v>
      </c>
      <c r="F1291" s="2">
        <f>'Moving Avg'!D1291</f>
        <v>0</v>
      </c>
      <c r="G1291" s="2">
        <f>'Moving Avg'!F1291</f>
        <v>0</v>
      </c>
      <c r="H1291" s="2">
        <f>'Moving Avg'!G1291</f>
        <v>0</v>
      </c>
      <c r="I1291" s="2">
        <f>'Moving Avg'!H1291</f>
        <v>0</v>
      </c>
      <c r="J1291" s="5" t="str">
        <f>OBV!F1291</f>
        <v>NEUTRAL</v>
      </c>
      <c r="K1291" s="5" t="e">
        <f>OBV!G1291</f>
        <v>#DIV/0!</v>
      </c>
      <c r="L1291" s="5" t="str">
        <f>OBV!H1291</f>
        <v>NEUTRAL</v>
      </c>
    </row>
    <row r="1292" spans="1:12" ht="13.5" x14ac:dyDescent="0.25">
      <c r="A1292" s="3">
        <f>RSI!A1292</f>
        <v>0</v>
      </c>
      <c r="B1292" s="2">
        <f>RSI!B1292</f>
        <v>0</v>
      </c>
      <c r="C1292" s="2">
        <f>RSI!I1292</f>
        <v>100</v>
      </c>
      <c r="D1292" s="2">
        <f>MACD!E1292</f>
        <v>0</v>
      </c>
      <c r="E1292" s="2">
        <f>MACD!F1292</f>
        <v>0</v>
      </c>
      <c r="F1292" s="2">
        <f>'Moving Avg'!D1292</f>
        <v>0</v>
      </c>
      <c r="G1292" s="2">
        <f>'Moving Avg'!F1292</f>
        <v>0</v>
      </c>
      <c r="H1292" s="2">
        <f>'Moving Avg'!G1292</f>
        <v>0</v>
      </c>
      <c r="I1292" s="2">
        <f>'Moving Avg'!H1292</f>
        <v>0</v>
      </c>
      <c r="J1292" s="5" t="str">
        <f>OBV!F1292</f>
        <v>NEUTRAL</v>
      </c>
      <c r="K1292" s="5" t="e">
        <f>OBV!G1292</f>
        <v>#DIV/0!</v>
      </c>
      <c r="L1292" s="5" t="str">
        <f>OBV!H1292</f>
        <v>NEUTRAL</v>
      </c>
    </row>
    <row r="1293" spans="1:12" ht="13.5" x14ac:dyDescent="0.25">
      <c r="A1293" s="3">
        <f>RSI!A1293</f>
        <v>0</v>
      </c>
      <c r="B1293" s="2">
        <f>RSI!B1293</f>
        <v>0</v>
      </c>
      <c r="C1293" s="2">
        <f>RSI!I1293</f>
        <v>100</v>
      </c>
      <c r="D1293" s="2">
        <f>MACD!E1293</f>
        <v>0</v>
      </c>
      <c r="E1293" s="2">
        <f>MACD!F1293</f>
        <v>0</v>
      </c>
      <c r="F1293" s="2">
        <f>'Moving Avg'!D1293</f>
        <v>0</v>
      </c>
      <c r="G1293" s="2">
        <f>'Moving Avg'!F1293</f>
        <v>0</v>
      </c>
      <c r="H1293" s="2">
        <f>'Moving Avg'!G1293</f>
        <v>0</v>
      </c>
      <c r="I1293" s="2">
        <f>'Moving Avg'!H1293</f>
        <v>0</v>
      </c>
      <c r="J1293" s="5" t="str">
        <f>OBV!F1293</f>
        <v>NEUTRAL</v>
      </c>
      <c r="K1293" s="5" t="e">
        <f>OBV!G1293</f>
        <v>#DIV/0!</v>
      </c>
      <c r="L1293" s="5" t="str">
        <f>OBV!H1293</f>
        <v>NEUTRAL</v>
      </c>
    </row>
    <row r="1294" spans="1:12" ht="13.5" x14ac:dyDescent="0.25">
      <c r="A1294" s="3">
        <f>RSI!A1294</f>
        <v>0</v>
      </c>
      <c r="B1294" s="2">
        <f>RSI!B1294</f>
        <v>0</v>
      </c>
      <c r="C1294" s="2">
        <f>RSI!I1294</f>
        <v>100</v>
      </c>
      <c r="D1294" s="2">
        <f>MACD!E1294</f>
        <v>0</v>
      </c>
      <c r="E1294" s="2">
        <f>MACD!F1294</f>
        <v>0</v>
      </c>
      <c r="F1294" s="2">
        <f>'Moving Avg'!D1294</f>
        <v>0</v>
      </c>
      <c r="G1294" s="2">
        <f>'Moving Avg'!F1294</f>
        <v>0</v>
      </c>
      <c r="H1294" s="2">
        <f>'Moving Avg'!G1294</f>
        <v>0</v>
      </c>
      <c r="I1294" s="2">
        <f>'Moving Avg'!H1294</f>
        <v>0</v>
      </c>
      <c r="J1294" s="5" t="str">
        <f>OBV!F1294</f>
        <v>NEUTRAL</v>
      </c>
      <c r="K1294" s="5" t="e">
        <f>OBV!G1294</f>
        <v>#DIV/0!</v>
      </c>
      <c r="L1294" s="5" t="str">
        <f>OBV!H1294</f>
        <v>NEUTRAL</v>
      </c>
    </row>
    <row r="1295" spans="1:12" ht="13.5" x14ac:dyDescent="0.25">
      <c r="A1295" s="3">
        <f>RSI!A1295</f>
        <v>0</v>
      </c>
      <c r="B1295" s="2">
        <f>RSI!B1295</f>
        <v>0</v>
      </c>
      <c r="C1295" s="2">
        <f>RSI!I1295</f>
        <v>100</v>
      </c>
      <c r="D1295" s="2">
        <f>MACD!E1295</f>
        <v>0</v>
      </c>
      <c r="E1295" s="2">
        <f>MACD!F1295</f>
        <v>0</v>
      </c>
      <c r="F1295" s="2">
        <f>'Moving Avg'!D1295</f>
        <v>0</v>
      </c>
      <c r="G1295" s="2">
        <f>'Moving Avg'!F1295</f>
        <v>0</v>
      </c>
      <c r="H1295" s="2">
        <f>'Moving Avg'!G1295</f>
        <v>0</v>
      </c>
      <c r="I1295" s="2">
        <f>'Moving Avg'!H1295</f>
        <v>0</v>
      </c>
      <c r="J1295" s="5" t="str">
        <f>OBV!F1295</f>
        <v>NEUTRAL</v>
      </c>
      <c r="K1295" s="5" t="e">
        <f>OBV!G1295</f>
        <v>#DIV/0!</v>
      </c>
      <c r="L1295" s="5" t="str">
        <f>OBV!H1295</f>
        <v>NEUTRAL</v>
      </c>
    </row>
    <row r="1296" spans="1:12" ht="13.5" x14ac:dyDescent="0.25">
      <c r="A1296" s="3">
        <f>RSI!A1296</f>
        <v>0</v>
      </c>
      <c r="B1296" s="2">
        <f>RSI!B1296</f>
        <v>0</v>
      </c>
      <c r="C1296" s="2">
        <f>RSI!I1296</f>
        <v>100</v>
      </c>
      <c r="D1296" s="2">
        <f>MACD!E1296</f>
        <v>0</v>
      </c>
      <c r="E1296" s="2">
        <f>MACD!F1296</f>
        <v>0</v>
      </c>
      <c r="F1296" s="2">
        <f>'Moving Avg'!D1296</f>
        <v>0</v>
      </c>
      <c r="G1296" s="2">
        <f>'Moving Avg'!F1296</f>
        <v>0</v>
      </c>
      <c r="H1296" s="2">
        <f>'Moving Avg'!G1296</f>
        <v>0</v>
      </c>
      <c r="I1296" s="2">
        <f>'Moving Avg'!H1296</f>
        <v>0</v>
      </c>
      <c r="J1296" s="5" t="str">
        <f>OBV!F1296</f>
        <v>NEUTRAL</v>
      </c>
      <c r="K1296" s="5" t="e">
        <f>OBV!G1296</f>
        <v>#DIV/0!</v>
      </c>
      <c r="L1296" s="5" t="str">
        <f>OBV!H1296</f>
        <v>NEUTRAL</v>
      </c>
    </row>
    <row r="1297" spans="1:12" ht="13.5" x14ac:dyDescent="0.25">
      <c r="A1297" s="3">
        <f>RSI!A1297</f>
        <v>0</v>
      </c>
      <c r="B1297" s="2">
        <f>RSI!B1297</f>
        <v>0</v>
      </c>
      <c r="C1297" s="2">
        <f>RSI!I1297</f>
        <v>100</v>
      </c>
      <c r="D1297" s="2">
        <f>MACD!E1297</f>
        <v>0</v>
      </c>
      <c r="E1297" s="2">
        <f>MACD!F1297</f>
        <v>0</v>
      </c>
      <c r="F1297" s="2">
        <f>'Moving Avg'!D1297</f>
        <v>0</v>
      </c>
      <c r="G1297" s="2">
        <f>'Moving Avg'!F1297</f>
        <v>0</v>
      </c>
      <c r="H1297" s="2">
        <f>'Moving Avg'!G1297</f>
        <v>0</v>
      </c>
      <c r="I1297" s="2">
        <f>'Moving Avg'!H1297</f>
        <v>0</v>
      </c>
      <c r="J1297" s="5" t="str">
        <f>OBV!F1297</f>
        <v>NEUTRAL</v>
      </c>
      <c r="K1297" s="5" t="e">
        <f>OBV!G1297</f>
        <v>#DIV/0!</v>
      </c>
      <c r="L1297" s="5" t="str">
        <f>OBV!H1297</f>
        <v>NEUTRAL</v>
      </c>
    </row>
    <row r="1298" spans="1:12" ht="13.5" x14ac:dyDescent="0.25">
      <c r="A1298" s="3">
        <f>RSI!A1298</f>
        <v>0</v>
      </c>
      <c r="B1298" s="2">
        <f>RSI!B1298</f>
        <v>0</v>
      </c>
      <c r="C1298" s="2">
        <f>RSI!I1298</f>
        <v>100</v>
      </c>
      <c r="D1298" s="2">
        <f>MACD!E1298</f>
        <v>0</v>
      </c>
      <c r="E1298" s="2">
        <f>MACD!F1298</f>
        <v>0</v>
      </c>
      <c r="F1298" s="2">
        <f>'Moving Avg'!D1298</f>
        <v>0</v>
      </c>
      <c r="G1298" s="2">
        <f>'Moving Avg'!F1298</f>
        <v>0</v>
      </c>
      <c r="H1298" s="2">
        <f>'Moving Avg'!G1298</f>
        <v>0</v>
      </c>
      <c r="I1298" s="2">
        <f>'Moving Avg'!H1298</f>
        <v>0</v>
      </c>
      <c r="J1298" s="5" t="str">
        <f>OBV!F1298</f>
        <v>NEUTRAL</v>
      </c>
      <c r="K1298" s="5" t="e">
        <f>OBV!G1298</f>
        <v>#DIV/0!</v>
      </c>
      <c r="L1298" s="5" t="str">
        <f>OBV!H1298</f>
        <v>NEUTRAL</v>
      </c>
    </row>
    <row r="1299" spans="1:12" ht="13.5" x14ac:dyDescent="0.25">
      <c r="A1299" s="3">
        <f>RSI!A1299</f>
        <v>0</v>
      </c>
      <c r="B1299" s="2">
        <f>RSI!B1299</f>
        <v>0</v>
      </c>
      <c r="C1299" s="2">
        <f>RSI!I1299</f>
        <v>100</v>
      </c>
      <c r="D1299" s="2">
        <f>MACD!E1299</f>
        <v>0</v>
      </c>
      <c r="E1299" s="2">
        <f>MACD!F1299</f>
        <v>0</v>
      </c>
      <c r="F1299" s="2">
        <f>'Moving Avg'!D1299</f>
        <v>0</v>
      </c>
      <c r="G1299" s="2">
        <f>'Moving Avg'!F1299</f>
        <v>0</v>
      </c>
      <c r="H1299" s="2">
        <f>'Moving Avg'!G1299</f>
        <v>0</v>
      </c>
      <c r="I1299" s="2">
        <f>'Moving Avg'!H1299</f>
        <v>0</v>
      </c>
      <c r="J1299" s="5" t="str">
        <f>OBV!F1299</f>
        <v>NEUTRAL</v>
      </c>
      <c r="K1299" s="5" t="e">
        <f>OBV!G1299</f>
        <v>#DIV/0!</v>
      </c>
      <c r="L1299" s="5" t="str">
        <f>OBV!H1299</f>
        <v>NEUTRAL</v>
      </c>
    </row>
    <row r="1300" spans="1:12" ht="13.5" x14ac:dyDescent="0.25">
      <c r="A1300" s="3">
        <f>RSI!A1300</f>
        <v>0</v>
      </c>
      <c r="B1300" s="2">
        <f>RSI!B1300</f>
        <v>0</v>
      </c>
      <c r="C1300" s="2">
        <f>RSI!I1300</f>
        <v>100</v>
      </c>
      <c r="D1300" s="2">
        <f>MACD!E1300</f>
        <v>0</v>
      </c>
      <c r="E1300" s="2">
        <f>MACD!F1300</f>
        <v>0</v>
      </c>
      <c r="F1300" s="2">
        <f>'Moving Avg'!D1300</f>
        <v>0</v>
      </c>
      <c r="G1300" s="2">
        <f>'Moving Avg'!F1300</f>
        <v>0</v>
      </c>
      <c r="H1300" s="2">
        <f>'Moving Avg'!G1300</f>
        <v>0</v>
      </c>
      <c r="I1300" s="2">
        <f>'Moving Avg'!H1300</f>
        <v>0</v>
      </c>
      <c r="J1300" s="5" t="str">
        <f>OBV!F1300</f>
        <v>NEUTRAL</v>
      </c>
      <c r="K1300" s="5" t="e">
        <f>OBV!G1300</f>
        <v>#DIV/0!</v>
      </c>
      <c r="L1300" s="5" t="str">
        <f>OBV!H1300</f>
        <v>NEUTRAL</v>
      </c>
    </row>
    <row r="1301" spans="1:12" ht="13.5" x14ac:dyDescent="0.25">
      <c r="A1301" s="3">
        <f>RSI!A1301</f>
        <v>0</v>
      </c>
      <c r="B1301" s="2">
        <f>RSI!B1301</f>
        <v>0</v>
      </c>
      <c r="C1301" s="2">
        <f>RSI!I1301</f>
        <v>100</v>
      </c>
      <c r="D1301" s="2">
        <f>MACD!E1301</f>
        <v>0</v>
      </c>
      <c r="E1301" s="2">
        <f>MACD!F1301</f>
        <v>0</v>
      </c>
      <c r="F1301" s="2">
        <f>'Moving Avg'!D1301</f>
        <v>0</v>
      </c>
      <c r="G1301" s="2">
        <f>'Moving Avg'!F1301</f>
        <v>0</v>
      </c>
      <c r="H1301" s="2">
        <f>'Moving Avg'!G1301</f>
        <v>0</v>
      </c>
      <c r="I1301" s="2">
        <f>'Moving Avg'!H1301</f>
        <v>0</v>
      </c>
      <c r="J1301" s="5" t="str">
        <f>OBV!F1301</f>
        <v>NEUTRAL</v>
      </c>
      <c r="K1301" s="5" t="e">
        <f>OBV!G1301</f>
        <v>#DIV/0!</v>
      </c>
      <c r="L1301" s="5" t="str">
        <f>OBV!H1301</f>
        <v>NEUTRAL</v>
      </c>
    </row>
    <row r="1302" spans="1:12" ht="13.5" x14ac:dyDescent="0.25">
      <c r="A1302" s="3">
        <f>RSI!A1302</f>
        <v>0</v>
      </c>
      <c r="B1302" s="2">
        <f>RSI!B1302</f>
        <v>0</v>
      </c>
      <c r="C1302" s="2">
        <f>RSI!I1302</f>
        <v>100</v>
      </c>
      <c r="D1302" s="2">
        <f>MACD!E1302</f>
        <v>0</v>
      </c>
      <c r="E1302" s="2">
        <f>MACD!F1302</f>
        <v>0</v>
      </c>
      <c r="F1302" s="2">
        <f>'Moving Avg'!D1302</f>
        <v>0</v>
      </c>
      <c r="G1302" s="2">
        <f>'Moving Avg'!F1302</f>
        <v>0</v>
      </c>
      <c r="H1302" s="2">
        <f>'Moving Avg'!G1302</f>
        <v>0</v>
      </c>
      <c r="I1302" s="2">
        <f>'Moving Avg'!H1302</f>
        <v>0</v>
      </c>
      <c r="J1302" s="5" t="str">
        <f>OBV!F1302</f>
        <v>NEUTRAL</v>
      </c>
      <c r="K1302" s="5" t="e">
        <f>OBV!G1302</f>
        <v>#DIV/0!</v>
      </c>
      <c r="L1302" s="5" t="str">
        <f>OBV!H1302</f>
        <v>NEUTRAL</v>
      </c>
    </row>
    <row r="1303" spans="1:12" ht="13.5" x14ac:dyDescent="0.25">
      <c r="A1303" s="3">
        <f>RSI!A1303</f>
        <v>0</v>
      </c>
      <c r="B1303" s="2">
        <f>RSI!B1303</f>
        <v>0</v>
      </c>
      <c r="C1303" s="2">
        <f>RSI!I1303</f>
        <v>100</v>
      </c>
      <c r="D1303" s="2">
        <f>MACD!E1303</f>
        <v>0</v>
      </c>
      <c r="E1303" s="2">
        <f>MACD!F1303</f>
        <v>0</v>
      </c>
      <c r="F1303" s="2">
        <f>'Moving Avg'!D1303</f>
        <v>0</v>
      </c>
      <c r="G1303" s="2">
        <f>'Moving Avg'!F1303</f>
        <v>0</v>
      </c>
      <c r="H1303" s="2">
        <f>'Moving Avg'!G1303</f>
        <v>0</v>
      </c>
      <c r="I1303" s="2">
        <f>'Moving Avg'!H1303</f>
        <v>0</v>
      </c>
      <c r="J1303" s="5" t="str">
        <f>OBV!F1303</f>
        <v>NEUTRAL</v>
      </c>
      <c r="K1303" s="5" t="e">
        <f>OBV!G1303</f>
        <v>#DIV/0!</v>
      </c>
      <c r="L1303" s="5" t="str">
        <f>OBV!H1303</f>
        <v>NEUTRAL</v>
      </c>
    </row>
    <row r="1304" spans="1:12" ht="13.5" x14ac:dyDescent="0.25">
      <c r="A1304" s="3">
        <f>RSI!A1304</f>
        <v>0</v>
      </c>
      <c r="B1304" s="2">
        <f>RSI!B1304</f>
        <v>0</v>
      </c>
      <c r="C1304" s="2">
        <f>RSI!I1304</f>
        <v>100</v>
      </c>
      <c r="D1304" s="2">
        <f>MACD!E1304</f>
        <v>0</v>
      </c>
      <c r="E1304" s="2">
        <f>MACD!F1304</f>
        <v>0</v>
      </c>
      <c r="F1304" s="2">
        <f>'Moving Avg'!D1304</f>
        <v>0</v>
      </c>
      <c r="G1304" s="2">
        <f>'Moving Avg'!F1304</f>
        <v>0</v>
      </c>
      <c r="H1304" s="2">
        <f>'Moving Avg'!G1304</f>
        <v>0</v>
      </c>
      <c r="I1304" s="2">
        <f>'Moving Avg'!H1304</f>
        <v>0</v>
      </c>
      <c r="J1304" s="5" t="str">
        <f>OBV!F1304</f>
        <v>NEUTRAL</v>
      </c>
      <c r="K1304" s="5" t="e">
        <f>OBV!G1304</f>
        <v>#DIV/0!</v>
      </c>
      <c r="L1304" s="5" t="str">
        <f>OBV!H1304</f>
        <v>NEUTRAL</v>
      </c>
    </row>
    <row r="1305" spans="1:12" ht="13.5" x14ac:dyDescent="0.25">
      <c r="A1305" s="3">
        <f>RSI!A1305</f>
        <v>0</v>
      </c>
      <c r="B1305" s="2">
        <f>RSI!B1305</f>
        <v>0</v>
      </c>
      <c r="C1305" s="2">
        <f>RSI!I1305</f>
        <v>100</v>
      </c>
      <c r="D1305" s="2">
        <f>MACD!E1305</f>
        <v>0</v>
      </c>
      <c r="E1305" s="2">
        <f>MACD!F1305</f>
        <v>0</v>
      </c>
      <c r="F1305" s="2">
        <f>'Moving Avg'!D1305</f>
        <v>0</v>
      </c>
      <c r="G1305" s="2">
        <f>'Moving Avg'!F1305</f>
        <v>0</v>
      </c>
      <c r="H1305" s="2">
        <f>'Moving Avg'!G1305</f>
        <v>0</v>
      </c>
      <c r="I1305" s="2">
        <f>'Moving Avg'!H1305</f>
        <v>0</v>
      </c>
      <c r="J1305" s="5" t="str">
        <f>OBV!F1305</f>
        <v>NEUTRAL</v>
      </c>
      <c r="K1305" s="5" t="e">
        <f>OBV!G1305</f>
        <v>#DIV/0!</v>
      </c>
      <c r="L1305" s="5" t="str">
        <f>OBV!H1305</f>
        <v>NEUTRAL</v>
      </c>
    </row>
    <row r="1306" spans="1:12" ht="13.5" x14ac:dyDescent="0.25">
      <c r="A1306" s="3">
        <f>RSI!A1306</f>
        <v>0</v>
      </c>
      <c r="B1306" s="2">
        <f>RSI!B1306</f>
        <v>0</v>
      </c>
      <c r="C1306" s="2">
        <f>RSI!I1306</f>
        <v>100</v>
      </c>
      <c r="D1306" s="2">
        <f>MACD!E1306</f>
        <v>0</v>
      </c>
      <c r="E1306" s="2">
        <f>MACD!F1306</f>
        <v>0</v>
      </c>
      <c r="F1306" s="2">
        <f>'Moving Avg'!D1306</f>
        <v>0</v>
      </c>
      <c r="G1306" s="2">
        <f>'Moving Avg'!F1306</f>
        <v>0</v>
      </c>
      <c r="H1306" s="2">
        <f>'Moving Avg'!G1306</f>
        <v>0</v>
      </c>
      <c r="I1306" s="2">
        <f>'Moving Avg'!H1306</f>
        <v>0</v>
      </c>
      <c r="J1306" s="5" t="str">
        <f>OBV!F1306</f>
        <v>NEUTRAL</v>
      </c>
      <c r="K1306" s="5" t="e">
        <f>OBV!G1306</f>
        <v>#DIV/0!</v>
      </c>
      <c r="L1306" s="5" t="str">
        <f>OBV!H1306</f>
        <v>NEUTRAL</v>
      </c>
    </row>
    <row r="1307" spans="1:12" ht="13.5" x14ac:dyDescent="0.25">
      <c r="A1307" s="3">
        <f>RSI!A1307</f>
        <v>0</v>
      </c>
      <c r="B1307" s="2">
        <f>RSI!B1307</f>
        <v>0</v>
      </c>
      <c r="C1307" s="2">
        <f>RSI!I1307</f>
        <v>100</v>
      </c>
      <c r="D1307" s="2">
        <f>MACD!E1307</f>
        <v>0</v>
      </c>
      <c r="E1307" s="2">
        <f>MACD!F1307</f>
        <v>0</v>
      </c>
      <c r="F1307" s="2">
        <f>'Moving Avg'!D1307</f>
        <v>0</v>
      </c>
      <c r="G1307" s="2">
        <f>'Moving Avg'!F1307</f>
        <v>0</v>
      </c>
      <c r="H1307" s="2">
        <f>'Moving Avg'!G1307</f>
        <v>0</v>
      </c>
      <c r="I1307" s="2">
        <f>'Moving Avg'!H1307</f>
        <v>0</v>
      </c>
      <c r="J1307" s="5" t="str">
        <f>OBV!F1307</f>
        <v>NEUTRAL</v>
      </c>
      <c r="K1307" s="5" t="e">
        <f>OBV!G1307</f>
        <v>#DIV/0!</v>
      </c>
      <c r="L1307" s="5" t="str">
        <f>OBV!H1307</f>
        <v>NEUTRAL</v>
      </c>
    </row>
    <row r="1308" spans="1:12" ht="13.5" x14ac:dyDescent="0.25">
      <c r="A1308" s="3">
        <f>RSI!A1308</f>
        <v>0</v>
      </c>
      <c r="B1308" s="2">
        <f>RSI!B1308</f>
        <v>0</v>
      </c>
      <c r="C1308" s="2">
        <f>RSI!I1308</f>
        <v>100</v>
      </c>
      <c r="D1308" s="2">
        <f>MACD!E1308</f>
        <v>0</v>
      </c>
      <c r="E1308" s="2">
        <f>MACD!F1308</f>
        <v>0</v>
      </c>
      <c r="F1308" s="2">
        <f>'Moving Avg'!D1308</f>
        <v>0</v>
      </c>
      <c r="G1308" s="2">
        <f>'Moving Avg'!F1308</f>
        <v>0</v>
      </c>
      <c r="H1308" s="2">
        <f>'Moving Avg'!G1308</f>
        <v>0</v>
      </c>
      <c r="I1308" s="2">
        <f>'Moving Avg'!H1308</f>
        <v>0</v>
      </c>
      <c r="J1308" s="5" t="str">
        <f>OBV!F1308</f>
        <v>NEUTRAL</v>
      </c>
      <c r="K1308" s="5" t="e">
        <f>OBV!G1308</f>
        <v>#DIV/0!</v>
      </c>
      <c r="L1308" s="5" t="str">
        <f>OBV!H1308</f>
        <v>NEUTRAL</v>
      </c>
    </row>
    <row r="1309" spans="1:12" ht="13.5" x14ac:dyDescent="0.25">
      <c r="A1309" s="3">
        <f>RSI!A1309</f>
        <v>0</v>
      </c>
      <c r="B1309" s="2">
        <f>RSI!B1309</f>
        <v>0</v>
      </c>
      <c r="C1309" s="2">
        <f>RSI!I1309</f>
        <v>100</v>
      </c>
      <c r="D1309" s="2">
        <f>MACD!E1309</f>
        <v>0</v>
      </c>
      <c r="E1309" s="2">
        <f>MACD!F1309</f>
        <v>0</v>
      </c>
      <c r="F1309" s="2">
        <f>'Moving Avg'!D1309</f>
        <v>0</v>
      </c>
      <c r="G1309" s="2">
        <f>'Moving Avg'!F1309</f>
        <v>0</v>
      </c>
      <c r="H1309" s="2">
        <f>'Moving Avg'!G1309</f>
        <v>0</v>
      </c>
      <c r="I1309" s="2">
        <f>'Moving Avg'!H1309</f>
        <v>0</v>
      </c>
      <c r="J1309" s="5" t="str">
        <f>OBV!F1309</f>
        <v>NEUTRAL</v>
      </c>
      <c r="K1309" s="5" t="e">
        <f>OBV!G1309</f>
        <v>#DIV/0!</v>
      </c>
      <c r="L1309" s="5" t="str">
        <f>OBV!H1309</f>
        <v>NEUTRAL</v>
      </c>
    </row>
    <row r="1310" spans="1:12" ht="13.5" x14ac:dyDescent="0.25">
      <c r="A1310" s="3">
        <f>RSI!A1310</f>
        <v>0</v>
      </c>
      <c r="B1310" s="2">
        <f>RSI!B1310</f>
        <v>0</v>
      </c>
      <c r="C1310" s="2">
        <f>RSI!I1310</f>
        <v>100</v>
      </c>
      <c r="D1310" s="2">
        <f>MACD!E1310</f>
        <v>0</v>
      </c>
      <c r="E1310" s="2">
        <f>MACD!F1310</f>
        <v>0</v>
      </c>
      <c r="F1310" s="2">
        <f>'Moving Avg'!D1310</f>
        <v>0</v>
      </c>
      <c r="G1310" s="2">
        <f>'Moving Avg'!F1310</f>
        <v>0</v>
      </c>
      <c r="H1310" s="2">
        <f>'Moving Avg'!G1310</f>
        <v>0</v>
      </c>
      <c r="I1310" s="2">
        <f>'Moving Avg'!H1310</f>
        <v>0</v>
      </c>
      <c r="J1310" s="5" t="str">
        <f>OBV!F1310</f>
        <v>NEUTRAL</v>
      </c>
      <c r="K1310" s="5" t="e">
        <f>OBV!G1310</f>
        <v>#DIV/0!</v>
      </c>
      <c r="L1310" s="5" t="str">
        <f>OBV!H1310</f>
        <v>NEUTRAL</v>
      </c>
    </row>
    <row r="1311" spans="1:12" ht="13.5" x14ac:dyDescent="0.25">
      <c r="A1311" s="3">
        <f>RSI!A1311</f>
        <v>0</v>
      </c>
      <c r="B1311" s="2">
        <f>RSI!B1311</f>
        <v>0</v>
      </c>
      <c r="C1311" s="2">
        <f>RSI!I1311</f>
        <v>100</v>
      </c>
      <c r="D1311" s="2">
        <f>MACD!E1311</f>
        <v>0</v>
      </c>
      <c r="E1311" s="2">
        <f>MACD!F1311</f>
        <v>0</v>
      </c>
      <c r="F1311" s="2">
        <f>'Moving Avg'!D1311</f>
        <v>0</v>
      </c>
      <c r="G1311" s="2">
        <f>'Moving Avg'!F1311</f>
        <v>0</v>
      </c>
      <c r="H1311" s="2">
        <f>'Moving Avg'!G1311</f>
        <v>0</v>
      </c>
      <c r="I1311" s="2">
        <f>'Moving Avg'!H1311</f>
        <v>0</v>
      </c>
      <c r="J1311" s="5" t="str">
        <f>OBV!F1311</f>
        <v>NEUTRAL</v>
      </c>
      <c r="K1311" s="5" t="e">
        <f>OBV!G1311</f>
        <v>#DIV/0!</v>
      </c>
      <c r="L1311" s="5" t="str">
        <f>OBV!H1311</f>
        <v>NEUTRAL</v>
      </c>
    </row>
    <row r="1312" spans="1:12" ht="13.5" x14ac:dyDescent="0.25">
      <c r="A1312" s="3">
        <f>RSI!A1312</f>
        <v>0</v>
      </c>
      <c r="B1312" s="2">
        <f>RSI!B1312</f>
        <v>0</v>
      </c>
      <c r="C1312" s="2">
        <f>RSI!I1312</f>
        <v>100</v>
      </c>
      <c r="D1312" s="2">
        <f>MACD!E1312</f>
        <v>0</v>
      </c>
      <c r="E1312" s="2">
        <f>MACD!F1312</f>
        <v>0</v>
      </c>
      <c r="F1312" s="2">
        <f>'Moving Avg'!D1312</f>
        <v>0</v>
      </c>
      <c r="G1312" s="2">
        <f>'Moving Avg'!F1312</f>
        <v>0</v>
      </c>
      <c r="H1312" s="2">
        <f>'Moving Avg'!G1312</f>
        <v>0</v>
      </c>
      <c r="I1312" s="2">
        <f>'Moving Avg'!H1312</f>
        <v>0</v>
      </c>
      <c r="J1312" s="5" t="str">
        <f>OBV!F1312</f>
        <v>NEUTRAL</v>
      </c>
      <c r="K1312" s="5" t="e">
        <f>OBV!G1312</f>
        <v>#DIV/0!</v>
      </c>
      <c r="L1312" s="5" t="str">
        <f>OBV!H1312</f>
        <v>NEUTRAL</v>
      </c>
    </row>
    <row r="1313" spans="1:12" ht="13.5" x14ac:dyDescent="0.25">
      <c r="A1313" s="3">
        <f>RSI!A1313</f>
        <v>0</v>
      </c>
      <c r="B1313" s="2">
        <f>RSI!B1313</f>
        <v>0</v>
      </c>
      <c r="C1313" s="2">
        <f>RSI!I1313</f>
        <v>100</v>
      </c>
      <c r="D1313" s="2">
        <f>MACD!E1313</f>
        <v>0</v>
      </c>
      <c r="E1313" s="2">
        <f>MACD!F1313</f>
        <v>0</v>
      </c>
      <c r="F1313" s="2">
        <f>'Moving Avg'!D1313</f>
        <v>0</v>
      </c>
      <c r="G1313" s="2">
        <f>'Moving Avg'!F1313</f>
        <v>0</v>
      </c>
      <c r="H1313" s="2">
        <f>'Moving Avg'!G1313</f>
        <v>0</v>
      </c>
      <c r="I1313" s="2">
        <f>'Moving Avg'!H1313</f>
        <v>0</v>
      </c>
      <c r="J1313" s="5" t="str">
        <f>OBV!F1313</f>
        <v>NEUTRAL</v>
      </c>
      <c r="K1313" s="5" t="e">
        <f>OBV!G1313</f>
        <v>#DIV/0!</v>
      </c>
      <c r="L1313" s="5" t="str">
        <f>OBV!H1313</f>
        <v>NEUTRAL</v>
      </c>
    </row>
    <row r="1314" spans="1:12" ht="13.5" x14ac:dyDescent="0.25">
      <c r="A1314" s="3">
        <f>RSI!A1314</f>
        <v>0</v>
      </c>
      <c r="B1314" s="2">
        <f>RSI!B1314</f>
        <v>0</v>
      </c>
      <c r="C1314" s="2">
        <f>RSI!I1314</f>
        <v>100</v>
      </c>
      <c r="D1314" s="2">
        <f>MACD!E1314</f>
        <v>0</v>
      </c>
      <c r="E1314" s="2">
        <f>MACD!F1314</f>
        <v>0</v>
      </c>
      <c r="F1314" s="2">
        <f>'Moving Avg'!D1314</f>
        <v>0</v>
      </c>
      <c r="G1314" s="2">
        <f>'Moving Avg'!F1314</f>
        <v>0</v>
      </c>
      <c r="H1314" s="2">
        <f>'Moving Avg'!G1314</f>
        <v>0</v>
      </c>
      <c r="I1314" s="2">
        <f>'Moving Avg'!H1314</f>
        <v>0</v>
      </c>
      <c r="J1314" s="5" t="str">
        <f>OBV!F1314</f>
        <v>NEUTRAL</v>
      </c>
      <c r="K1314" s="5" t="e">
        <f>OBV!G1314</f>
        <v>#DIV/0!</v>
      </c>
      <c r="L1314" s="5" t="str">
        <f>OBV!H1314</f>
        <v>NEUTRAL</v>
      </c>
    </row>
    <row r="1315" spans="1:12" ht="13.5" x14ac:dyDescent="0.25">
      <c r="A1315" s="3">
        <f>RSI!A1315</f>
        <v>0</v>
      </c>
      <c r="B1315" s="2">
        <f>RSI!B1315</f>
        <v>0</v>
      </c>
      <c r="C1315" s="2">
        <f>RSI!I1315</f>
        <v>100</v>
      </c>
      <c r="D1315" s="2">
        <f>MACD!E1315</f>
        <v>0</v>
      </c>
      <c r="E1315" s="2">
        <f>MACD!F1315</f>
        <v>0</v>
      </c>
      <c r="F1315" s="2">
        <f>'Moving Avg'!D1315</f>
        <v>0</v>
      </c>
      <c r="G1315" s="2">
        <f>'Moving Avg'!F1315</f>
        <v>0</v>
      </c>
      <c r="H1315" s="2">
        <f>'Moving Avg'!G1315</f>
        <v>0</v>
      </c>
      <c r="I1315" s="2">
        <f>'Moving Avg'!H1315</f>
        <v>0</v>
      </c>
      <c r="J1315" s="5" t="str">
        <f>OBV!F1315</f>
        <v>NEUTRAL</v>
      </c>
      <c r="K1315" s="5" t="e">
        <f>OBV!G1315</f>
        <v>#DIV/0!</v>
      </c>
      <c r="L1315" s="5" t="str">
        <f>OBV!H1315</f>
        <v>NEUTRAL</v>
      </c>
    </row>
    <row r="1316" spans="1:12" ht="13.5" x14ac:dyDescent="0.25">
      <c r="A1316" s="3">
        <f>RSI!A1316</f>
        <v>0</v>
      </c>
      <c r="B1316" s="2">
        <f>RSI!B1316</f>
        <v>0</v>
      </c>
      <c r="C1316" s="2">
        <f>RSI!I1316</f>
        <v>100</v>
      </c>
      <c r="D1316" s="2">
        <f>MACD!E1316</f>
        <v>0</v>
      </c>
      <c r="E1316" s="2">
        <f>MACD!F1316</f>
        <v>0</v>
      </c>
      <c r="F1316" s="2">
        <f>'Moving Avg'!D1316</f>
        <v>0</v>
      </c>
      <c r="G1316" s="2">
        <f>'Moving Avg'!F1316</f>
        <v>0</v>
      </c>
      <c r="H1316" s="2">
        <f>'Moving Avg'!G1316</f>
        <v>0</v>
      </c>
      <c r="I1316" s="2">
        <f>'Moving Avg'!H1316</f>
        <v>0</v>
      </c>
      <c r="J1316" s="5" t="str">
        <f>OBV!F1316</f>
        <v>NEUTRAL</v>
      </c>
      <c r="K1316" s="5" t="e">
        <f>OBV!G1316</f>
        <v>#DIV/0!</v>
      </c>
      <c r="L1316" s="5" t="str">
        <f>OBV!H1316</f>
        <v>NEUTRAL</v>
      </c>
    </row>
    <row r="1317" spans="1:12" ht="13.5" x14ac:dyDescent="0.25">
      <c r="A1317" s="3">
        <f>RSI!A1317</f>
        <v>0</v>
      </c>
      <c r="B1317" s="2">
        <f>RSI!B1317</f>
        <v>0</v>
      </c>
      <c r="C1317" s="2">
        <f>RSI!I1317</f>
        <v>100</v>
      </c>
      <c r="D1317" s="2">
        <f>MACD!E1317</f>
        <v>0</v>
      </c>
      <c r="E1317" s="2">
        <f>MACD!F1317</f>
        <v>0</v>
      </c>
      <c r="F1317" s="2">
        <f>'Moving Avg'!D1317</f>
        <v>0</v>
      </c>
      <c r="G1317" s="2">
        <f>'Moving Avg'!F1317</f>
        <v>0</v>
      </c>
      <c r="H1317" s="2">
        <f>'Moving Avg'!G1317</f>
        <v>0</v>
      </c>
      <c r="I1317" s="2">
        <f>'Moving Avg'!H1317</f>
        <v>0</v>
      </c>
      <c r="J1317" s="5" t="str">
        <f>OBV!F1317</f>
        <v>NEUTRAL</v>
      </c>
      <c r="K1317" s="5" t="e">
        <f>OBV!G1317</f>
        <v>#DIV/0!</v>
      </c>
      <c r="L1317" s="5" t="str">
        <f>OBV!H1317</f>
        <v>NEUTRAL</v>
      </c>
    </row>
    <row r="1318" spans="1:12" ht="13.5" x14ac:dyDescent="0.25">
      <c r="A1318" s="3">
        <f>RSI!A1318</f>
        <v>0</v>
      </c>
      <c r="B1318" s="2">
        <f>RSI!B1318</f>
        <v>0</v>
      </c>
      <c r="C1318" s="2">
        <f>RSI!I1318</f>
        <v>100</v>
      </c>
      <c r="D1318" s="2">
        <f>MACD!E1318</f>
        <v>0</v>
      </c>
      <c r="E1318" s="2">
        <f>MACD!F1318</f>
        <v>0</v>
      </c>
      <c r="F1318" s="2">
        <f>'Moving Avg'!D1318</f>
        <v>0</v>
      </c>
      <c r="G1318" s="2">
        <f>'Moving Avg'!F1318</f>
        <v>0</v>
      </c>
      <c r="H1318" s="2">
        <f>'Moving Avg'!G1318</f>
        <v>0</v>
      </c>
      <c r="I1318" s="2">
        <f>'Moving Avg'!H1318</f>
        <v>0</v>
      </c>
      <c r="J1318" s="5" t="str">
        <f>OBV!F1318</f>
        <v>NEUTRAL</v>
      </c>
      <c r="K1318" s="5" t="e">
        <f>OBV!G1318</f>
        <v>#DIV/0!</v>
      </c>
      <c r="L1318" s="5" t="str">
        <f>OBV!H1318</f>
        <v>NEUTRAL</v>
      </c>
    </row>
    <row r="1319" spans="1:12" ht="13.5" x14ac:dyDescent="0.25">
      <c r="A1319" s="3">
        <f>RSI!A1319</f>
        <v>0</v>
      </c>
      <c r="B1319" s="2">
        <f>RSI!B1319</f>
        <v>0</v>
      </c>
      <c r="C1319" s="2">
        <f>RSI!I1319</f>
        <v>100</v>
      </c>
      <c r="D1319" s="2">
        <f>MACD!E1319</f>
        <v>0</v>
      </c>
      <c r="E1319" s="2">
        <f>MACD!F1319</f>
        <v>0</v>
      </c>
      <c r="F1319" s="2">
        <f>'Moving Avg'!D1319</f>
        <v>0</v>
      </c>
      <c r="G1319" s="2">
        <f>'Moving Avg'!F1319</f>
        <v>0</v>
      </c>
      <c r="H1319" s="2">
        <f>'Moving Avg'!G1319</f>
        <v>0</v>
      </c>
      <c r="I1319" s="2">
        <f>'Moving Avg'!H1319</f>
        <v>0</v>
      </c>
      <c r="J1319" s="5" t="str">
        <f>OBV!F1319</f>
        <v>NEUTRAL</v>
      </c>
      <c r="K1319" s="5" t="e">
        <f>OBV!G1319</f>
        <v>#DIV/0!</v>
      </c>
      <c r="L1319" s="5" t="str">
        <f>OBV!H1319</f>
        <v>NEUTRAL</v>
      </c>
    </row>
    <row r="1320" spans="1:12" ht="13.5" x14ac:dyDescent="0.25">
      <c r="A1320" s="3">
        <f>RSI!A1320</f>
        <v>0</v>
      </c>
      <c r="B1320" s="2">
        <f>RSI!B1320</f>
        <v>0</v>
      </c>
      <c r="C1320" s="2">
        <f>RSI!I1320</f>
        <v>100</v>
      </c>
      <c r="D1320" s="2">
        <f>MACD!E1320</f>
        <v>0</v>
      </c>
      <c r="E1320" s="2">
        <f>MACD!F1320</f>
        <v>0</v>
      </c>
      <c r="F1320" s="2">
        <f>'Moving Avg'!D1320</f>
        <v>0</v>
      </c>
      <c r="G1320" s="2">
        <f>'Moving Avg'!F1320</f>
        <v>0</v>
      </c>
      <c r="H1320" s="2">
        <f>'Moving Avg'!G1320</f>
        <v>0</v>
      </c>
      <c r="I1320" s="2">
        <f>'Moving Avg'!H1320</f>
        <v>0</v>
      </c>
      <c r="J1320" s="5" t="str">
        <f>OBV!F1320</f>
        <v>NEUTRAL</v>
      </c>
      <c r="K1320" s="5" t="e">
        <f>OBV!G1320</f>
        <v>#DIV/0!</v>
      </c>
      <c r="L1320" s="5" t="str">
        <f>OBV!H1320</f>
        <v>NEUTRAL</v>
      </c>
    </row>
    <row r="1321" spans="1:12" ht="13.5" x14ac:dyDescent="0.25">
      <c r="A1321" s="3">
        <f>RSI!A1321</f>
        <v>0</v>
      </c>
      <c r="B1321" s="2">
        <f>RSI!B1321</f>
        <v>0</v>
      </c>
      <c r="C1321" s="2">
        <f>RSI!I1321</f>
        <v>100</v>
      </c>
      <c r="D1321" s="2">
        <f>MACD!E1321</f>
        <v>0</v>
      </c>
      <c r="E1321" s="2">
        <f>MACD!F1321</f>
        <v>0</v>
      </c>
      <c r="F1321" s="2">
        <f>'Moving Avg'!D1321</f>
        <v>0</v>
      </c>
      <c r="G1321" s="2">
        <f>'Moving Avg'!F1321</f>
        <v>0</v>
      </c>
      <c r="H1321" s="2">
        <f>'Moving Avg'!G1321</f>
        <v>0</v>
      </c>
      <c r="I1321" s="2">
        <f>'Moving Avg'!H1321</f>
        <v>0</v>
      </c>
      <c r="J1321" s="5" t="str">
        <f>OBV!F1321</f>
        <v>NEUTRAL</v>
      </c>
      <c r="K1321" s="5" t="e">
        <f>OBV!G1321</f>
        <v>#DIV/0!</v>
      </c>
      <c r="L1321" s="5" t="str">
        <f>OBV!H1321</f>
        <v>NEUTRAL</v>
      </c>
    </row>
    <row r="1322" spans="1:12" ht="13.5" x14ac:dyDescent="0.25">
      <c r="A1322" s="3">
        <f>RSI!A1322</f>
        <v>0</v>
      </c>
      <c r="B1322" s="2">
        <f>RSI!B1322</f>
        <v>0</v>
      </c>
      <c r="C1322" s="2">
        <f>RSI!I1322</f>
        <v>100</v>
      </c>
      <c r="D1322" s="2">
        <f>MACD!E1322</f>
        <v>0</v>
      </c>
      <c r="E1322" s="2">
        <f>MACD!F1322</f>
        <v>0</v>
      </c>
      <c r="F1322" s="2">
        <f>'Moving Avg'!D1322</f>
        <v>0</v>
      </c>
      <c r="G1322" s="2">
        <f>'Moving Avg'!F1322</f>
        <v>0</v>
      </c>
      <c r="H1322" s="2">
        <f>'Moving Avg'!G1322</f>
        <v>0</v>
      </c>
      <c r="I1322" s="2">
        <f>'Moving Avg'!H1322</f>
        <v>0</v>
      </c>
      <c r="J1322" s="5" t="str">
        <f>OBV!F1322</f>
        <v>NEUTRAL</v>
      </c>
      <c r="K1322" s="5" t="e">
        <f>OBV!G1322</f>
        <v>#DIV/0!</v>
      </c>
      <c r="L1322" s="5" t="str">
        <f>OBV!H1322</f>
        <v>NEUTRAL</v>
      </c>
    </row>
    <row r="1323" spans="1:12" ht="13.5" x14ac:dyDescent="0.25">
      <c r="A1323" s="3">
        <f>RSI!A1323</f>
        <v>0</v>
      </c>
      <c r="B1323" s="2">
        <f>RSI!B1323</f>
        <v>0</v>
      </c>
      <c r="C1323" s="2">
        <f>RSI!I1323</f>
        <v>100</v>
      </c>
      <c r="D1323" s="2">
        <f>MACD!E1323</f>
        <v>0</v>
      </c>
      <c r="E1323" s="2">
        <f>MACD!F1323</f>
        <v>0</v>
      </c>
      <c r="F1323" s="2">
        <f>'Moving Avg'!D1323</f>
        <v>0</v>
      </c>
      <c r="G1323" s="2">
        <f>'Moving Avg'!F1323</f>
        <v>0</v>
      </c>
      <c r="H1323" s="2">
        <f>'Moving Avg'!G1323</f>
        <v>0</v>
      </c>
      <c r="I1323" s="2">
        <f>'Moving Avg'!H1323</f>
        <v>0</v>
      </c>
      <c r="J1323" s="5" t="str">
        <f>OBV!F1323</f>
        <v>NEUTRAL</v>
      </c>
      <c r="K1323" s="5" t="e">
        <f>OBV!G1323</f>
        <v>#DIV/0!</v>
      </c>
      <c r="L1323" s="5" t="str">
        <f>OBV!H1323</f>
        <v>NEUTRAL</v>
      </c>
    </row>
    <row r="1324" spans="1:12" ht="13.5" x14ac:dyDescent="0.25">
      <c r="A1324" s="3">
        <f>RSI!A1324</f>
        <v>0</v>
      </c>
      <c r="B1324" s="2">
        <f>RSI!B1324</f>
        <v>0</v>
      </c>
      <c r="C1324" s="2">
        <f>RSI!I1324</f>
        <v>100</v>
      </c>
      <c r="D1324" s="2">
        <f>MACD!E1324</f>
        <v>0</v>
      </c>
      <c r="E1324" s="2">
        <f>MACD!F1324</f>
        <v>0</v>
      </c>
      <c r="F1324" s="2">
        <f>'Moving Avg'!D1324</f>
        <v>0</v>
      </c>
      <c r="G1324" s="2">
        <f>'Moving Avg'!F1324</f>
        <v>0</v>
      </c>
      <c r="H1324" s="2">
        <f>'Moving Avg'!G1324</f>
        <v>0</v>
      </c>
      <c r="I1324" s="2">
        <f>'Moving Avg'!H1324</f>
        <v>0</v>
      </c>
      <c r="J1324" s="5" t="str">
        <f>OBV!F1324</f>
        <v>NEUTRAL</v>
      </c>
      <c r="K1324" s="5" t="e">
        <f>OBV!G1324</f>
        <v>#DIV/0!</v>
      </c>
      <c r="L1324" s="5" t="str">
        <f>OBV!H1324</f>
        <v>NEUTRAL</v>
      </c>
    </row>
    <row r="1325" spans="1:12" ht="13.5" x14ac:dyDescent="0.25">
      <c r="A1325" s="3">
        <f>RSI!A1325</f>
        <v>0</v>
      </c>
      <c r="B1325" s="2">
        <f>RSI!B1325</f>
        <v>0</v>
      </c>
      <c r="C1325" s="2">
        <f>RSI!I1325</f>
        <v>100</v>
      </c>
      <c r="D1325" s="2">
        <f>MACD!E1325</f>
        <v>0</v>
      </c>
      <c r="E1325" s="2">
        <f>MACD!F1325</f>
        <v>0</v>
      </c>
      <c r="F1325" s="2">
        <f>'Moving Avg'!D1325</f>
        <v>0</v>
      </c>
      <c r="G1325" s="2">
        <f>'Moving Avg'!F1325</f>
        <v>0</v>
      </c>
      <c r="H1325" s="2">
        <f>'Moving Avg'!G1325</f>
        <v>0</v>
      </c>
      <c r="I1325" s="2">
        <f>'Moving Avg'!H1325</f>
        <v>0</v>
      </c>
      <c r="J1325" s="5" t="str">
        <f>OBV!F1325</f>
        <v>NEUTRAL</v>
      </c>
      <c r="K1325" s="5" t="e">
        <f>OBV!G1325</f>
        <v>#DIV/0!</v>
      </c>
      <c r="L1325" s="5" t="str">
        <f>OBV!H1325</f>
        <v>NEUTRAL</v>
      </c>
    </row>
    <row r="1326" spans="1:12" ht="13.5" x14ac:dyDescent="0.25">
      <c r="A1326" s="3">
        <f>RSI!A1326</f>
        <v>0</v>
      </c>
      <c r="B1326" s="2">
        <f>RSI!B1326</f>
        <v>0</v>
      </c>
      <c r="C1326" s="2">
        <f>RSI!I1326</f>
        <v>100</v>
      </c>
      <c r="D1326" s="2">
        <f>MACD!E1326</f>
        <v>0</v>
      </c>
      <c r="E1326" s="2">
        <f>MACD!F1326</f>
        <v>0</v>
      </c>
      <c r="F1326" s="2">
        <f>'Moving Avg'!D1326</f>
        <v>0</v>
      </c>
      <c r="G1326" s="2">
        <f>'Moving Avg'!F1326</f>
        <v>0</v>
      </c>
      <c r="H1326" s="2">
        <f>'Moving Avg'!G1326</f>
        <v>0</v>
      </c>
      <c r="I1326" s="2">
        <f>'Moving Avg'!H1326</f>
        <v>0</v>
      </c>
      <c r="J1326" s="5" t="str">
        <f>OBV!F1326</f>
        <v>NEUTRAL</v>
      </c>
      <c r="K1326" s="5" t="e">
        <f>OBV!G1326</f>
        <v>#DIV/0!</v>
      </c>
      <c r="L1326" s="5" t="str">
        <f>OBV!H1326</f>
        <v>NEUTRAL</v>
      </c>
    </row>
    <row r="1327" spans="1:12" ht="13.5" x14ac:dyDescent="0.25">
      <c r="A1327" s="3">
        <f>RSI!A1327</f>
        <v>0</v>
      </c>
      <c r="B1327" s="2">
        <f>RSI!B1327</f>
        <v>0</v>
      </c>
      <c r="C1327" s="2">
        <f>RSI!I1327</f>
        <v>100</v>
      </c>
      <c r="D1327" s="2">
        <f>MACD!E1327</f>
        <v>0</v>
      </c>
      <c r="E1327" s="2">
        <f>MACD!F1327</f>
        <v>0</v>
      </c>
      <c r="F1327" s="2">
        <f>'Moving Avg'!D1327</f>
        <v>0</v>
      </c>
      <c r="G1327" s="2">
        <f>'Moving Avg'!F1327</f>
        <v>0</v>
      </c>
      <c r="H1327" s="2">
        <f>'Moving Avg'!G1327</f>
        <v>0</v>
      </c>
      <c r="I1327" s="2">
        <f>'Moving Avg'!H1327</f>
        <v>0</v>
      </c>
      <c r="J1327" s="5" t="str">
        <f>OBV!F1327</f>
        <v>NEUTRAL</v>
      </c>
      <c r="K1327" s="5" t="e">
        <f>OBV!G1327</f>
        <v>#DIV/0!</v>
      </c>
      <c r="L1327" s="5" t="str">
        <f>OBV!H1327</f>
        <v>NEUTRAL</v>
      </c>
    </row>
    <row r="1328" spans="1:12" ht="13.5" x14ac:dyDescent="0.25">
      <c r="A1328" s="3">
        <f>RSI!A1328</f>
        <v>0</v>
      </c>
      <c r="B1328" s="2">
        <f>RSI!B1328</f>
        <v>0</v>
      </c>
      <c r="C1328" s="2">
        <f>RSI!I1328</f>
        <v>100</v>
      </c>
      <c r="D1328" s="2">
        <f>MACD!E1328</f>
        <v>0</v>
      </c>
      <c r="E1328" s="2">
        <f>MACD!F1328</f>
        <v>0</v>
      </c>
      <c r="F1328" s="2">
        <f>'Moving Avg'!D1328</f>
        <v>0</v>
      </c>
      <c r="G1328" s="2">
        <f>'Moving Avg'!F1328</f>
        <v>0</v>
      </c>
      <c r="H1328" s="2">
        <f>'Moving Avg'!G1328</f>
        <v>0</v>
      </c>
      <c r="I1328" s="2">
        <f>'Moving Avg'!H1328</f>
        <v>0</v>
      </c>
      <c r="J1328" s="5" t="str">
        <f>OBV!F1328</f>
        <v>NEUTRAL</v>
      </c>
      <c r="K1328" s="5" t="e">
        <f>OBV!G1328</f>
        <v>#DIV/0!</v>
      </c>
      <c r="L1328" s="5" t="str">
        <f>OBV!H1328</f>
        <v>NEUTRAL</v>
      </c>
    </row>
    <row r="1329" spans="1:12" ht="13.5" x14ac:dyDescent="0.25">
      <c r="A1329" s="3">
        <f>RSI!A1329</f>
        <v>0</v>
      </c>
      <c r="B1329" s="2">
        <f>RSI!B1329</f>
        <v>0</v>
      </c>
      <c r="C1329" s="2">
        <f>RSI!I1329</f>
        <v>100</v>
      </c>
      <c r="D1329" s="2">
        <f>MACD!E1329</f>
        <v>0</v>
      </c>
      <c r="E1329" s="2">
        <f>MACD!F1329</f>
        <v>0</v>
      </c>
      <c r="F1329" s="2">
        <f>'Moving Avg'!D1329</f>
        <v>0</v>
      </c>
      <c r="G1329" s="2">
        <f>'Moving Avg'!F1329</f>
        <v>0</v>
      </c>
      <c r="H1329" s="2">
        <f>'Moving Avg'!G1329</f>
        <v>0</v>
      </c>
      <c r="I1329" s="2">
        <f>'Moving Avg'!H1329</f>
        <v>0</v>
      </c>
      <c r="J1329" s="5" t="str">
        <f>OBV!F1329</f>
        <v>NEUTRAL</v>
      </c>
      <c r="K1329" s="5" t="e">
        <f>OBV!G1329</f>
        <v>#DIV/0!</v>
      </c>
      <c r="L1329" s="5" t="str">
        <f>OBV!H1329</f>
        <v>NEUTRAL</v>
      </c>
    </row>
    <row r="1330" spans="1:12" ht="13.5" x14ac:dyDescent="0.25">
      <c r="A1330" s="3">
        <f>RSI!A1330</f>
        <v>0</v>
      </c>
      <c r="B1330" s="2">
        <f>RSI!B1330</f>
        <v>0</v>
      </c>
      <c r="C1330" s="2">
        <f>RSI!I1330</f>
        <v>100</v>
      </c>
      <c r="D1330" s="2">
        <f>MACD!E1330</f>
        <v>0</v>
      </c>
      <c r="E1330" s="2">
        <f>MACD!F1330</f>
        <v>0</v>
      </c>
      <c r="F1330" s="2">
        <f>'Moving Avg'!D1330</f>
        <v>0</v>
      </c>
      <c r="G1330" s="2">
        <f>'Moving Avg'!F1330</f>
        <v>0</v>
      </c>
      <c r="H1330" s="2">
        <f>'Moving Avg'!G1330</f>
        <v>0</v>
      </c>
      <c r="I1330" s="2">
        <f>'Moving Avg'!H1330</f>
        <v>0</v>
      </c>
      <c r="J1330" s="5" t="str">
        <f>OBV!F1330</f>
        <v>NEUTRAL</v>
      </c>
      <c r="K1330" s="5" t="e">
        <f>OBV!G1330</f>
        <v>#DIV/0!</v>
      </c>
      <c r="L1330" s="5" t="str">
        <f>OBV!H1330</f>
        <v>NEUTRAL</v>
      </c>
    </row>
    <row r="1331" spans="1:12" ht="13.5" x14ac:dyDescent="0.25">
      <c r="A1331" s="3">
        <f>RSI!A1331</f>
        <v>0</v>
      </c>
      <c r="B1331" s="2">
        <f>RSI!B1331</f>
        <v>0</v>
      </c>
      <c r="C1331" s="2">
        <f>RSI!I1331</f>
        <v>100</v>
      </c>
      <c r="D1331" s="2">
        <f>MACD!E1331</f>
        <v>0</v>
      </c>
      <c r="E1331" s="2">
        <f>MACD!F1331</f>
        <v>0</v>
      </c>
      <c r="F1331" s="2">
        <f>'Moving Avg'!D1331</f>
        <v>0</v>
      </c>
      <c r="G1331" s="2">
        <f>'Moving Avg'!F1331</f>
        <v>0</v>
      </c>
      <c r="H1331" s="2">
        <f>'Moving Avg'!G1331</f>
        <v>0</v>
      </c>
      <c r="I1331" s="2">
        <f>'Moving Avg'!H1331</f>
        <v>0</v>
      </c>
      <c r="J1331" s="5" t="str">
        <f>OBV!F1331</f>
        <v>NEUTRAL</v>
      </c>
      <c r="K1331" s="5" t="e">
        <f>OBV!G1331</f>
        <v>#DIV/0!</v>
      </c>
      <c r="L1331" s="5" t="str">
        <f>OBV!H1331</f>
        <v>NEUTRAL</v>
      </c>
    </row>
    <row r="1332" spans="1:12" ht="13.5" x14ac:dyDescent="0.25">
      <c r="A1332" s="3">
        <f>RSI!A1332</f>
        <v>0</v>
      </c>
      <c r="B1332" s="2">
        <f>RSI!B1332</f>
        <v>0</v>
      </c>
      <c r="C1332" s="2">
        <f>RSI!I1332</f>
        <v>100</v>
      </c>
      <c r="D1332" s="2">
        <f>MACD!E1332</f>
        <v>0</v>
      </c>
      <c r="E1332" s="2">
        <f>MACD!F1332</f>
        <v>0</v>
      </c>
      <c r="F1332" s="2">
        <f>'Moving Avg'!D1332</f>
        <v>0</v>
      </c>
      <c r="G1332" s="2">
        <f>'Moving Avg'!F1332</f>
        <v>0</v>
      </c>
      <c r="H1332" s="2">
        <f>'Moving Avg'!G1332</f>
        <v>0</v>
      </c>
      <c r="I1332" s="2">
        <f>'Moving Avg'!H1332</f>
        <v>0</v>
      </c>
      <c r="J1332" s="5" t="str">
        <f>OBV!F1332</f>
        <v>NEUTRAL</v>
      </c>
      <c r="K1332" s="5" t="e">
        <f>OBV!G1332</f>
        <v>#DIV/0!</v>
      </c>
      <c r="L1332" s="5" t="str">
        <f>OBV!H1332</f>
        <v>NEUTRAL</v>
      </c>
    </row>
    <row r="1333" spans="1:12" ht="13.5" x14ac:dyDescent="0.25">
      <c r="A1333" s="3">
        <f>RSI!A1333</f>
        <v>0</v>
      </c>
      <c r="B1333" s="2">
        <f>RSI!B1333</f>
        <v>0</v>
      </c>
      <c r="C1333" s="2">
        <f>RSI!I1333</f>
        <v>100</v>
      </c>
      <c r="D1333" s="2">
        <f>MACD!E1333</f>
        <v>0</v>
      </c>
      <c r="E1333" s="2">
        <f>MACD!F1333</f>
        <v>0</v>
      </c>
      <c r="F1333" s="2">
        <f>'Moving Avg'!D1333</f>
        <v>0</v>
      </c>
      <c r="G1333" s="2">
        <f>'Moving Avg'!F1333</f>
        <v>0</v>
      </c>
      <c r="H1333" s="2">
        <f>'Moving Avg'!G1333</f>
        <v>0</v>
      </c>
      <c r="I1333" s="2">
        <f>'Moving Avg'!H1333</f>
        <v>0</v>
      </c>
      <c r="J1333" s="5" t="str">
        <f>OBV!F1333</f>
        <v>NEUTRAL</v>
      </c>
      <c r="K1333" s="5" t="e">
        <f>OBV!G1333</f>
        <v>#DIV/0!</v>
      </c>
      <c r="L1333" s="5" t="str">
        <f>OBV!H1333</f>
        <v>NEUTRAL</v>
      </c>
    </row>
    <row r="1334" spans="1:12" ht="13.5" x14ac:dyDescent="0.25">
      <c r="A1334" s="3">
        <f>RSI!A1334</f>
        <v>0</v>
      </c>
      <c r="B1334" s="2">
        <f>RSI!B1334</f>
        <v>0</v>
      </c>
      <c r="C1334" s="2">
        <f>RSI!I1334</f>
        <v>100</v>
      </c>
      <c r="D1334" s="2">
        <f>MACD!E1334</f>
        <v>0</v>
      </c>
      <c r="E1334" s="2">
        <f>MACD!F1334</f>
        <v>0</v>
      </c>
      <c r="F1334" s="2">
        <f>'Moving Avg'!D1334</f>
        <v>0</v>
      </c>
      <c r="G1334" s="2">
        <f>'Moving Avg'!F1334</f>
        <v>0</v>
      </c>
      <c r="H1334" s="2">
        <f>'Moving Avg'!G1334</f>
        <v>0</v>
      </c>
      <c r="I1334" s="2">
        <f>'Moving Avg'!H1334</f>
        <v>0</v>
      </c>
      <c r="J1334" s="5" t="str">
        <f>OBV!F1334</f>
        <v>NEUTRAL</v>
      </c>
      <c r="K1334" s="5" t="e">
        <f>OBV!G1334</f>
        <v>#DIV/0!</v>
      </c>
      <c r="L1334" s="5" t="str">
        <f>OBV!H1334</f>
        <v>NEUTRAL</v>
      </c>
    </row>
    <row r="1335" spans="1:12" ht="13.5" x14ac:dyDescent="0.25">
      <c r="A1335" s="3">
        <f>RSI!A1335</f>
        <v>0</v>
      </c>
      <c r="B1335" s="2">
        <f>RSI!B1335</f>
        <v>0</v>
      </c>
      <c r="C1335" s="2">
        <f>RSI!I1335</f>
        <v>100</v>
      </c>
      <c r="D1335" s="2">
        <f>MACD!E1335</f>
        <v>0</v>
      </c>
      <c r="E1335" s="2">
        <f>MACD!F1335</f>
        <v>0</v>
      </c>
      <c r="F1335" s="2">
        <f>'Moving Avg'!D1335</f>
        <v>0</v>
      </c>
      <c r="G1335" s="2">
        <f>'Moving Avg'!F1335</f>
        <v>0</v>
      </c>
      <c r="H1335" s="2">
        <f>'Moving Avg'!G1335</f>
        <v>0</v>
      </c>
      <c r="I1335" s="2">
        <f>'Moving Avg'!H1335</f>
        <v>0</v>
      </c>
      <c r="J1335" s="5" t="str">
        <f>OBV!F1335</f>
        <v>NEUTRAL</v>
      </c>
      <c r="K1335" s="5" t="e">
        <f>OBV!G1335</f>
        <v>#DIV/0!</v>
      </c>
      <c r="L1335" s="5" t="str">
        <f>OBV!H1335</f>
        <v>NEUTRAL</v>
      </c>
    </row>
    <row r="1336" spans="1:12" ht="13.5" x14ac:dyDescent="0.25">
      <c r="A1336" s="3">
        <f>RSI!A1336</f>
        <v>0</v>
      </c>
      <c r="B1336" s="2">
        <f>RSI!B1336</f>
        <v>0</v>
      </c>
      <c r="C1336" s="2">
        <f>RSI!I1336</f>
        <v>100</v>
      </c>
      <c r="D1336" s="2">
        <f>MACD!E1336</f>
        <v>0</v>
      </c>
      <c r="E1336" s="2">
        <f>MACD!F1336</f>
        <v>0</v>
      </c>
      <c r="F1336" s="2">
        <f>'Moving Avg'!D1336</f>
        <v>0</v>
      </c>
      <c r="G1336" s="2">
        <f>'Moving Avg'!F1336</f>
        <v>0</v>
      </c>
      <c r="H1336" s="2">
        <f>'Moving Avg'!G1336</f>
        <v>0</v>
      </c>
      <c r="I1336" s="2">
        <f>'Moving Avg'!H1336</f>
        <v>0</v>
      </c>
      <c r="J1336" s="5" t="str">
        <f>OBV!F1336</f>
        <v>NEUTRAL</v>
      </c>
      <c r="K1336" s="5" t="e">
        <f>OBV!G1336</f>
        <v>#DIV/0!</v>
      </c>
      <c r="L1336" s="5" t="str">
        <f>OBV!H1336</f>
        <v>NEUTRAL</v>
      </c>
    </row>
    <row r="1337" spans="1:12" ht="13.5" x14ac:dyDescent="0.25">
      <c r="A1337" s="3">
        <f>RSI!A1337</f>
        <v>0</v>
      </c>
      <c r="B1337" s="2">
        <f>RSI!B1337</f>
        <v>0</v>
      </c>
      <c r="C1337" s="2">
        <f>RSI!I1337</f>
        <v>100</v>
      </c>
      <c r="D1337" s="2">
        <f>MACD!E1337</f>
        <v>0</v>
      </c>
      <c r="E1337" s="2">
        <f>MACD!F1337</f>
        <v>0</v>
      </c>
      <c r="F1337" s="2">
        <f>'Moving Avg'!D1337</f>
        <v>0</v>
      </c>
      <c r="G1337" s="2">
        <f>'Moving Avg'!F1337</f>
        <v>0</v>
      </c>
      <c r="H1337" s="2">
        <f>'Moving Avg'!G1337</f>
        <v>0</v>
      </c>
      <c r="I1337" s="2">
        <f>'Moving Avg'!H1337</f>
        <v>0</v>
      </c>
      <c r="J1337" s="5" t="str">
        <f>OBV!F1337</f>
        <v>NEUTRAL</v>
      </c>
      <c r="K1337" s="5" t="e">
        <f>OBV!G1337</f>
        <v>#DIV/0!</v>
      </c>
      <c r="L1337" s="5" t="str">
        <f>OBV!H1337</f>
        <v>NEUTRAL</v>
      </c>
    </row>
    <row r="1338" spans="1:12" ht="13.5" x14ac:dyDescent="0.25">
      <c r="A1338" s="3">
        <f>RSI!A1338</f>
        <v>0</v>
      </c>
      <c r="B1338" s="2">
        <f>RSI!B1338</f>
        <v>0</v>
      </c>
      <c r="C1338" s="2">
        <f>RSI!I1338</f>
        <v>100</v>
      </c>
      <c r="D1338" s="2">
        <f>MACD!E1338</f>
        <v>0</v>
      </c>
      <c r="E1338" s="2">
        <f>MACD!F1338</f>
        <v>0</v>
      </c>
      <c r="F1338" s="2">
        <f>'Moving Avg'!D1338</f>
        <v>0</v>
      </c>
      <c r="G1338" s="2">
        <f>'Moving Avg'!F1338</f>
        <v>0</v>
      </c>
      <c r="H1338" s="2">
        <f>'Moving Avg'!G1338</f>
        <v>0</v>
      </c>
      <c r="I1338" s="2">
        <f>'Moving Avg'!H1338</f>
        <v>0</v>
      </c>
      <c r="J1338" s="5" t="str">
        <f>OBV!F1338</f>
        <v>NEUTRAL</v>
      </c>
      <c r="K1338" s="5" t="e">
        <f>OBV!G1338</f>
        <v>#DIV/0!</v>
      </c>
      <c r="L1338" s="5" t="str">
        <f>OBV!H1338</f>
        <v>NEUTRAL</v>
      </c>
    </row>
    <row r="1339" spans="1:12" ht="13.5" x14ac:dyDescent="0.25">
      <c r="A1339" s="3">
        <f>RSI!A1339</f>
        <v>0</v>
      </c>
      <c r="B1339" s="2">
        <f>RSI!B1339</f>
        <v>0</v>
      </c>
      <c r="C1339" s="2">
        <f>RSI!I1339</f>
        <v>100</v>
      </c>
      <c r="D1339" s="2">
        <f>MACD!E1339</f>
        <v>0</v>
      </c>
      <c r="E1339" s="2">
        <f>MACD!F1339</f>
        <v>0</v>
      </c>
      <c r="F1339" s="2">
        <f>'Moving Avg'!D1339</f>
        <v>0</v>
      </c>
      <c r="G1339" s="2">
        <f>'Moving Avg'!F1339</f>
        <v>0</v>
      </c>
      <c r="H1339" s="2">
        <f>'Moving Avg'!G1339</f>
        <v>0</v>
      </c>
      <c r="I1339" s="2">
        <f>'Moving Avg'!H1339</f>
        <v>0</v>
      </c>
      <c r="J1339" s="5" t="str">
        <f>OBV!F1339</f>
        <v>NEUTRAL</v>
      </c>
      <c r="K1339" s="5" t="e">
        <f>OBV!G1339</f>
        <v>#DIV/0!</v>
      </c>
      <c r="L1339" s="5" t="str">
        <f>OBV!H1339</f>
        <v>NEUTRAL</v>
      </c>
    </row>
    <row r="1340" spans="1:12" ht="13.5" x14ac:dyDescent="0.25">
      <c r="A1340" s="3">
        <f>RSI!A1340</f>
        <v>0</v>
      </c>
      <c r="B1340" s="2">
        <f>RSI!B1340</f>
        <v>0</v>
      </c>
      <c r="C1340" s="2">
        <f>RSI!I1340</f>
        <v>100</v>
      </c>
      <c r="D1340" s="2">
        <f>MACD!E1340</f>
        <v>0</v>
      </c>
      <c r="E1340" s="2">
        <f>MACD!F1340</f>
        <v>0</v>
      </c>
      <c r="F1340" s="2">
        <f>'Moving Avg'!D1340</f>
        <v>0</v>
      </c>
      <c r="G1340" s="2">
        <f>'Moving Avg'!F1340</f>
        <v>0</v>
      </c>
      <c r="H1340" s="2">
        <f>'Moving Avg'!G1340</f>
        <v>0</v>
      </c>
      <c r="I1340" s="2">
        <f>'Moving Avg'!H1340</f>
        <v>0</v>
      </c>
      <c r="J1340" s="5" t="str">
        <f>OBV!F1340</f>
        <v>NEUTRAL</v>
      </c>
      <c r="K1340" s="5" t="e">
        <f>OBV!G1340</f>
        <v>#DIV/0!</v>
      </c>
      <c r="L1340" s="5" t="str">
        <f>OBV!H1340</f>
        <v>NEUTRAL</v>
      </c>
    </row>
    <row r="1341" spans="1:12" ht="13.5" x14ac:dyDescent="0.25">
      <c r="A1341" s="3">
        <f>RSI!A1341</f>
        <v>0</v>
      </c>
      <c r="B1341" s="2">
        <f>RSI!B1341</f>
        <v>0</v>
      </c>
      <c r="C1341" s="2">
        <f>RSI!I1341</f>
        <v>100</v>
      </c>
      <c r="D1341" s="2">
        <f>MACD!E1341</f>
        <v>0</v>
      </c>
      <c r="E1341" s="2">
        <f>MACD!F1341</f>
        <v>0</v>
      </c>
      <c r="F1341" s="2">
        <f>'Moving Avg'!D1341</f>
        <v>0</v>
      </c>
      <c r="G1341" s="2">
        <f>'Moving Avg'!F1341</f>
        <v>0</v>
      </c>
      <c r="H1341" s="2">
        <f>'Moving Avg'!G1341</f>
        <v>0</v>
      </c>
      <c r="I1341" s="2">
        <f>'Moving Avg'!H1341</f>
        <v>0</v>
      </c>
      <c r="J1341" s="5" t="str">
        <f>OBV!F1341</f>
        <v>NEUTRAL</v>
      </c>
      <c r="K1341" s="5" t="e">
        <f>OBV!G1341</f>
        <v>#DIV/0!</v>
      </c>
      <c r="L1341" s="5" t="str">
        <f>OBV!H1341</f>
        <v>NEUTRAL</v>
      </c>
    </row>
    <row r="1342" spans="1:12" ht="13.5" x14ac:dyDescent="0.25">
      <c r="A1342" s="3">
        <f>RSI!A1342</f>
        <v>0</v>
      </c>
      <c r="B1342" s="2">
        <f>RSI!B1342</f>
        <v>0</v>
      </c>
      <c r="C1342" s="2">
        <f>RSI!I1342</f>
        <v>100</v>
      </c>
      <c r="D1342" s="2">
        <f>MACD!E1342</f>
        <v>0</v>
      </c>
      <c r="E1342" s="2">
        <f>MACD!F1342</f>
        <v>0</v>
      </c>
      <c r="F1342" s="2">
        <f>'Moving Avg'!D1342</f>
        <v>0</v>
      </c>
      <c r="G1342" s="2">
        <f>'Moving Avg'!F1342</f>
        <v>0</v>
      </c>
      <c r="H1342" s="2">
        <f>'Moving Avg'!G1342</f>
        <v>0</v>
      </c>
      <c r="I1342" s="2">
        <f>'Moving Avg'!H1342</f>
        <v>0</v>
      </c>
      <c r="J1342" s="5" t="str">
        <f>OBV!F1342</f>
        <v>NEUTRAL</v>
      </c>
      <c r="K1342" s="5" t="e">
        <f>OBV!G1342</f>
        <v>#DIV/0!</v>
      </c>
      <c r="L1342" s="5" t="str">
        <f>OBV!H1342</f>
        <v>NEUTRAL</v>
      </c>
    </row>
    <row r="1343" spans="1:12" ht="13.5" x14ac:dyDescent="0.25">
      <c r="A1343" s="3">
        <f>RSI!A1343</f>
        <v>0</v>
      </c>
      <c r="B1343" s="2">
        <f>RSI!B1343</f>
        <v>0</v>
      </c>
      <c r="C1343" s="2">
        <f>RSI!I1343</f>
        <v>100</v>
      </c>
      <c r="D1343" s="2">
        <f>MACD!E1343</f>
        <v>0</v>
      </c>
      <c r="E1343" s="2">
        <f>MACD!F1343</f>
        <v>0</v>
      </c>
      <c r="F1343" s="2">
        <f>'Moving Avg'!D1343</f>
        <v>0</v>
      </c>
      <c r="G1343" s="2">
        <f>'Moving Avg'!F1343</f>
        <v>0</v>
      </c>
      <c r="H1343" s="2">
        <f>'Moving Avg'!G1343</f>
        <v>0</v>
      </c>
      <c r="I1343" s="2">
        <f>'Moving Avg'!H1343</f>
        <v>0</v>
      </c>
      <c r="J1343" s="5" t="str">
        <f>OBV!F1343</f>
        <v>NEUTRAL</v>
      </c>
      <c r="K1343" s="5" t="e">
        <f>OBV!G1343</f>
        <v>#DIV/0!</v>
      </c>
      <c r="L1343" s="5" t="str">
        <f>OBV!H1343</f>
        <v>NEUTRAL</v>
      </c>
    </row>
    <row r="1344" spans="1:12" ht="13.5" x14ac:dyDescent="0.25">
      <c r="A1344" s="3">
        <f>RSI!A1344</f>
        <v>0</v>
      </c>
      <c r="B1344" s="2">
        <f>RSI!B1344</f>
        <v>0</v>
      </c>
      <c r="C1344" s="2">
        <f>RSI!I1344</f>
        <v>100</v>
      </c>
      <c r="D1344" s="2">
        <f>MACD!E1344</f>
        <v>0</v>
      </c>
      <c r="E1344" s="2">
        <f>MACD!F1344</f>
        <v>0</v>
      </c>
      <c r="F1344" s="2">
        <f>'Moving Avg'!D1344</f>
        <v>0</v>
      </c>
      <c r="G1344" s="2">
        <f>'Moving Avg'!F1344</f>
        <v>0</v>
      </c>
      <c r="H1344" s="2">
        <f>'Moving Avg'!G1344</f>
        <v>0</v>
      </c>
      <c r="I1344" s="2">
        <f>'Moving Avg'!H1344</f>
        <v>0</v>
      </c>
      <c r="J1344" s="5" t="str">
        <f>OBV!F1344</f>
        <v>NEUTRAL</v>
      </c>
      <c r="K1344" s="5" t="e">
        <f>OBV!G1344</f>
        <v>#DIV/0!</v>
      </c>
      <c r="L1344" s="5" t="str">
        <f>OBV!H1344</f>
        <v>NEUTRAL</v>
      </c>
    </row>
    <row r="1345" spans="1:12" ht="13.5" x14ac:dyDescent="0.25">
      <c r="A1345" s="3">
        <f>RSI!A1345</f>
        <v>0</v>
      </c>
      <c r="B1345" s="2">
        <f>RSI!B1345</f>
        <v>0</v>
      </c>
      <c r="C1345" s="2">
        <f>RSI!I1345</f>
        <v>100</v>
      </c>
      <c r="D1345" s="2">
        <f>MACD!E1345</f>
        <v>0</v>
      </c>
      <c r="E1345" s="2">
        <f>MACD!F1345</f>
        <v>0</v>
      </c>
      <c r="F1345" s="2">
        <f>'Moving Avg'!D1345</f>
        <v>0</v>
      </c>
      <c r="G1345" s="2">
        <f>'Moving Avg'!F1345</f>
        <v>0</v>
      </c>
      <c r="H1345" s="2">
        <f>'Moving Avg'!G1345</f>
        <v>0</v>
      </c>
      <c r="I1345" s="2">
        <f>'Moving Avg'!H1345</f>
        <v>0</v>
      </c>
      <c r="J1345" s="5" t="str">
        <f>OBV!F1345</f>
        <v>NEUTRAL</v>
      </c>
      <c r="K1345" s="5" t="e">
        <f>OBV!G1345</f>
        <v>#DIV/0!</v>
      </c>
      <c r="L1345" s="5" t="str">
        <f>OBV!H1345</f>
        <v>NEUTRAL</v>
      </c>
    </row>
    <row r="1346" spans="1:12" ht="13.5" x14ac:dyDescent="0.25">
      <c r="A1346" s="3">
        <f>RSI!A1346</f>
        <v>0</v>
      </c>
      <c r="B1346" s="2">
        <f>RSI!B1346</f>
        <v>0</v>
      </c>
      <c r="C1346" s="2">
        <f>RSI!I1346</f>
        <v>100</v>
      </c>
      <c r="D1346" s="2">
        <f>MACD!E1346</f>
        <v>0</v>
      </c>
      <c r="E1346" s="2">
        <f>MACD!F1346</f>
        <v>0</v>
      </c>
      <c r="F1346" s="2">
        <f>'Moving Avg'!D1346</f>
        <v>0</v>
      </c>
      <c r="G1346" s="2">
        <f>'Moving Avg'!F1346</f>
        <v>0</v>
      </c>
      <c r="H1346" s="2">
        <f>'Moving Avg'!G1346</f>
        <v>0</v>
      </c>
      <c r="I1346" s="2">
        <f>'Moving Avg'!H1346</f>
        <v>0</v>
      </c>
      <c r="J1346" s="5" t="str">
        <f>OBV!F1346</f>
        <v>NEUTRAL</v>
      </c>
      <c r="K1346" s="5" t="e">
        <f>OBV!G1346</f>
        <v>#DIV/0!</v>
      </c>
      <c r="L1346" s="5" t="str">
        <f>OBV!H1346</f>
        <v>NEUTRAL</v>
      </c>
    </row>
    <row r="1347" spans="1:12" ht="13.5" x14ac:dyDescent="0.25">
      <c r="A1347" s="3">
        <f>RSI!A1347</f>
        <v>0</v>
      </c>
      <c r="B1347" s="2">
        <f>RSI!B1347</f>
        <v>0</v>
      </c>
      <c r="C1347" s="2">
        <f>RSI!I1347</f>
        <v>100</v>
      </c>
      <c r="D1347" s="2">
        <f>MACD!E1347</f>
        <v>0</v>
      </c>
      <c r="E1347" s="2">
        <f>MACD!F1347</f>
        <v>0</v>
      </c>
      <c r="F1347" s="2">
        <f>'Moving Avg'!D1347</f>
        <v>0</v>
      </c>
      <c r="G1347" s="2">
        <f>'Moving Avg'!F1347</f>
        <v>0</v>
      </c>
      <c r="H1347" s="2">
        <f>'Moving Avg'!G1347</f>
        <v>0</v>
      </c>
      <c r="I1347" s="2">
        <f>'Moving Avg'!H1347</f>
        <v>0</v>
      </c>
      <c r="J1347" s="5" t="str">
        <f>OBV!F1347</f>
        <v>NEUTRAL</v>
      </c>
      <c r="K1347" s="5" t="e">
        <f>OBV!G1347</f>
        <v>#DIV/0!</v>
      </c>
      <c r="L1347" s="5" t="str">
        <f>OBV!H1347</f>
        <v>NEUTRAL</v>
      </c>
    </row>
    <row r="1348" spans="1:12" ht="13.5" x14ac:dyDescent="0.25">
      <c r="A1348" s="3">
        <f>RSI!A1348</f>
        <v>0</v>
      </c>
      <c r="B1348" s="2">
        <f>RSI!B1348</f>
        <v>0</v>
      </c>
      <c r="C1348" s="2">
        <f>RSI!I1348</f>
        <v>100</v>
      </c>
      <c r="D1348" s="2">
        <f>MACD!E1348</f>
        <v>0</v>
      </c>
      <c r="E1348" s="2">
        <f>MACD!F1348</f>
        <v>0</v>
      </c>
      <c r="F1348" s="2">
        <f>'Moving Avg'!D1348</f>
        <v>0</v>
      </c>
      <c r="G1348" s="2">
        <f>'Moving Avg'!F1348</f>
        <v>0</v>
      </c>
      <c r="H1348" s="2">
        <f>'Moving Avg'!G1348</f>
        <v>0</v>
      </c>
      <c r="I1348" s="2">
        <f>'Moving Avg'!H1348</f>
        <v>0</v>
      </c>
      <c r="J1348" s="5" t="str">
        <f>OBV!F1348</f>
        <v>NEUTRAL</v>
      </c>
      <c r="K1348" s="5" t="e">
        <f>OBV!G1348</f>
        <v>#DIV/0!</v>
      </c>
      <c r="L1348" s="5" t="str">
        <f>OBV!H1348</f>
        <v>NEUTRAL</v>
      </c>
    </row>
    <row r="1349" spans="1:12" ht="13.5" x14ac:dyDescent="0.25">
      <c r="A1349" s="3">
        <f>RSI!A1349</f>
        <v>0</v>
      </c>
      <c r="B1349" s="2">
        <f>RSI!B1349</f>
        <v>0</v>
      </c>
      <c r="C1349" s="2">
        <f>RSI!I1349</f>
        <v>100</v>
      </c>
      <c r="D1349" s="2">
        <f>MACD!E1349</f>
        <v>0</v>
      </c>
      <c r="E1349" s="2">
        <f>MACD!F1349</f>
        <v>0</v>
      </c>
      <c r="F1349" s="2">
        <f>'Moving Avg'!D1349</f>
        <v>0</v>
      </c>
      <c r="G1349" s="2">
        <f>'Moving Avg'!F1349</f>
        <v>0</v>
      </c>
      <c r="H1349" s="2">
        <f>'Moving Avg'!G1349</f>
        <v>0</v>
      </c>
      <c r="I1349" s="2">
        <f>'Moving Avg'!H1349</f>
        <v>0</v>
      </c>
      <c r="J1349" s="5" t="str">
        <f>OBV!F1349</f>
        <v>NEUTRAL</v>
      </c>
      <c r="K1349" s="5" t="e">
        <f>OBV!G1349</f>
        <v>#DIV/0!</v>
      </c>
      <c r="L1349" s="5" t="str">
        <f>OBV!H1349</f>
        <v>NEUTRAL</v>
      </c>
    </row>
    <row r="1350" spans="1:12" ht="13.5" x14ac:dyDescent="0.25">
      <c r="A1350" s="3">
        <f>RSI!A1350</f>
        <v>0</v>
      </c>
      <c r="B1350" s="2">
        <f>RSI!B1350</f>
        <v>0</v>
      </c>
      <c r="C1350" s="2">
        <f>RSI!I1350</f>
        <v>100</v>
      </c>
      <c r="D1350" s="2">
        <f>MACD!E1350</f>
        <v>0</v>
      </c>
      <c r="E1350" s="2">
        <f>MACD!F1350</f>
        <v>0</v>
      </c>
      <c r="F1350" s="2">
        <f>'Moving Avg'!D1350</f>
        <v>0</v>
      </c>
      <c r="G1350" s="2">
        <f>'Moving Avg'!F1350</f>
        <v>0</v>
      </c>
      <c r="H1350" s="2">
        <f>'Moving Avg'!G1350</f>
        <v>0</v>
      </c>
      <c r="I1350" s="2">
        <f>'Moving Avg'!H1350</f>
        <v>0</v>
      </c>
      <c r="J1350" s="5" t="str">
        <f>OBV!F1350</f>
        <v>NEUTRAL</v>
      </c>
      <c r="K1350" s="5" t="e">
        <f>OBV!G1350</f>
        <v>#DIV/0!</v>
      </c>
      <c r="L1350" s="5" t="str">
        <f>OBV!H1350</f>
        <v>NEUTRAL</v>
      </c>
    </row>
    <row r="1351" spans="1:12" ht="13.5" x14ac:dyDescent="0.25">
      <c r="A1351" s="3">
        <f>RSI!A1351</f>
        <v>0</v>
      </c>
      <c r="B1351" s="2">
        <f>RSI!B1351</f>
        <v>0</v>
      </c>
      <c r="C1351" s="2">
        <f>RSI!I1351</f>
        <v>100</v>
      </c>
      <c r="D1351" s="2">
        <f>MACD!E1351</f>
        <v>0</v>
      </c>
      <c r="E1351" s="2">
        <f>MACD!F1351</f>
        <v>0</v>
      </c>
      <c r="F1351" s="2">
        <f>'Moving Avg'!D1351</f>
        <v>0</v>
      </c>
      <c r="G1351" s="2">
        <f>'Moving Avg'!F1351</f>
        <v>0</v>
      </c>
      <c r="H1351" s="2">
        <f>'Moving Avg'!G1351</f>
        <v>0</v>
      </c>
      <c r="I1351" s="2">
        <f>'Moving Avg'!H1351</f>
        <v>0</v>
      </c>
      <c r="J1351" s="5" t="str">
        <f>OBV!F1351</f>
        <v>NEUTRAL</v>
      </c>
      <c r="K1351" s="5" t="e">
        <f>OBV!G1351</f>
        <v>#DIV/0!</v>
      </c>
      <c r="L1351" s="5" t="str">
        <f>OBV!H1351</f>
        <v>NEUTRAL</v>
      </c>
    </row>
    <row r="1352" spans="1:12" ht="13.5" x14ac:dyDescent="0.25">
      <c r="A1352" s="3">
        <f>RSI!A1352</f>
        <v>0</v>
      </c>
      <c r="B1352" s="2">
        <f>RSI!B1352</f>
        <v>0</v>
      </c>
      <c r="C1352" s="2">
        <f>RSI!I1352</f>
        <v>100</v>
      </c>
      <c r="D1352" s="2">
        <f>MACD!E1352</f>
        <v>0</v>
      </c>
      <c r="E1352" s="2">
        <f>MACD!F1352</f>
        <v>0</v>
      </c>
      <c r="F1352" s="2">
        <f>'Moving Avg'!D1352</f>
        <v>0</v>
      </c>
      <c r="G1352" s="2">
        <f>'Moving Avg'!F1352</f>
        <v>0</v>
      </c>
      <c r="H1352" s="2">
        <f>'Moving Avg'!G1352</f>
        <v>0</v>
      </c>
      <c r="I1352" s="2">
        <f>'Moving Avg'!H1352</f>
        <v>0</v>
      </c>
      <c r="J1352" s="5" t="str">
        <f>OBV!F1352</f>
        <v>NEUTRAL</v>
      </c>
      <c r="K1352" s="5" t="e">
        <f>OBV!G1352</f>
        <v>#DIV/0!</v>
      </c>
      <c r="L1352" s="5" t="str">
        <f>OBV!H1352</f>
        <v>NEUTRAL</v>
      </c>
    </row>
    <row r="1353" spans="1:12" ht="13.5" x14ac:dyDescent="0.25">
      <c r="A1353" s="3">
        <f>RSI!A1353</f>
        <v>0</v>
      </c>
      <c r="B1353" s="2">
        <f>RSI!B1353</f>
        <v>0</v>
      </c>
      <c r="C1353" s="2">
        <f>RSI!I1353</f>
        <v>100</v>
      </c>
      <c r="D1353" s="2">
        <f>MACD!E1353</f>
        <v>0</v>
      </c>
      <c r="E1353" s="2">
        <f>MACD!F1353</f>
        <v>0</v>
      </c>
      <c r="F1353" s="2">
        <f>'Moving Avg'!D1353</f>
        <v>0</v>
      </c>
      <c r="G1353" s="2">
        <f>'Moving Avg'!F1353</f>
        <v>0</v>
      </c>
      <c r="H1353" s="2">
        <f>'Moving Avg'!G1353</f>
        <v>0</v>
      </c>
      <c r="I1353" s="2">
        <f>'Moving Avg'!H1353</f>
        <v>0</v>
      </c>
      <c r="J1353" s="5" t="str">
        <f>OBV!F1353</f>
        <v>NEUTRAL</v>
      </c>
      <c r="K1353" s="5" t="e">
        <f>OBV!G1353</f>
        <v>#DIV/0!</v>
      </c>
      <c r="L1353" s="5" t="str">
        <f>OBV!H1353</f>
        <v>NEUTRAL</v>
      </c>
    </row>
    <row r="1354" spans="1:12" ht="13.5" x14ac:dyDescent="0.25">
      <c r="A1354" s="3">
        <f>RSI!A1354</f>
        <v>0</v>
      </c>
      <c r="B1354" s="2">
        <f>RSI!B1354</f>
        <v>0</v>
      </c>
      <c r="C1354" s="2">
        <f>RSI!I1354</f>
        <v>100</v>
      </c>
      <c r="D1354" s="2">
        <f>MACD!E1354</f>
        <v>0</v>
      </c>
      <c r="E1354" s="2">
        <f>MACD!F1354</f>
        <v>0</v>
      </c>
      <c r="F1354" s="2">
        <f>'Moving Avg'!D1354</f>
        <v>0</v>
      </c>
      <c r="G1354" s="2">
        <f>'Moving Avg'!F1354</f>
        <v>0</v>
      </c>
      <c r="H1354" s="2">
        <f>'Moving Avg'!G1354</f>
        <v>0</v>
      </c>
      <c r="I1354" s="2">
        <f>'Moving Avg'!H1354</f>
        <v>0</v>
      </c>
      <c r="J1354" s="5" t="str">
        <f>OBV!F1354</f>
        <v>NEUTRAL</v>
      </c>
      <c r="K1354" s="5" t="e">
        <f>OBV!G1354</f>
        <v>#DIV/0!</v>
      </c>
      <c r="L1354" s="5" t="str">
        <f>OBV!H1354</f>
        <v>NEUTRAL</v>
      </c>
    </row>
    <row r="1355" spans="1:12" ht="13.5" x14ac:dyDescent="0.25">
      <c r="A1355" s="3">
        <f>RSI!A1355</f>
        <v>0</v>
      </c>
      <c r="B1355" s="2">
        <f>RSI!B1355</f>
        <v>0</v>
      </c>
      <c r="C1355" s="2">
        <f>RSI!I1355</f>
        <v>100</v>
      </c>
      <c r="D1355" s="2">
        <f>MACD!E1355</f>
        <v>0</v>
      </c>
      <c r="E1355" s="2">
        <f>MACD!F1355</f>
        <v>0</v>
      </c>
      <c r="F1355" s="2">
        <f>'Moving Avg'!D1355</f>
        <v>0</v>
      </c>
      <c r="G1355" s="2">
        <f>'Moving Avg'!F1355</f>
        <v>0</v>
      </c>
      <c r="H1355" s="2">
        <f>'Moving Avg'!G1355</f>
        <v>0</v>
      </c>
      <c r="I1355" s="2">
        <f>'Moving Avg'!H1355</f>
        <v>0</v>
      </c>
      <c r="J1355" s="5" t="str">
        <f>OBV!F1355</f>
        <v>NEUTRAL</v>
      </c>
      <c r="K1355" s="5" t="e">
        <f>OBV!G1355</f>
        <v>#DIV/0!</v>
      </c>
      <c r="L1355" s="5" t="str">
        <f>OBV!H1355</f>
        <v>NEUTRAL</v>
      </c>
    </row>
    <row r="1356" spans="1:12" ht="13.5" x14ac:dyDescent="0.25">
      <c r="A1356" s="3">
        <f>RSI!A1356</f>
        <v>0</v>
      </c>
      <c r="B1356" s="2">
        <f>RSI!B1356</f>
        <v>0</v>
      </c>
      <c r="C1356" s="2">
        <f>RSI!I1356</f>
        <v>100</v>
      </c>
      <c r="D1356" s="2">
        <f>MACD!E1356</f>
        <v>0</v>
      </c>
      <c r="E1356" s="2">
        <f>MACD!F1356</f>
        <v>0</v>
      </c>
      <c r="F1356" s="2">
        <f>'Moving Avg'!D1356</f>
        <v>0</v>
      </c>
      <c r="G1356" s="2">
        <f>'Moving Avg'!F1356</f>
        <v>0</v>
      </c>
      <c r="H1356" s="2">
        <f>'Moving Avg'!G1356</f>
        <v>0</v>
      </c>
      <c r="I1356" s="2">
        <f>'Moving Avg'!H1356</f>
        <v>0</v>
      </c>
      <c r="J1356" s="5" t="str">
        <f>OBV!F1356</f>
        <v>NEUTRAL</v>
      </c>
      <c r="K1356" s="5" t="e">
        <f>OBV!G1356</f>
        <v>#DIV/0!</v>
      </c>
      <c r="L1356" s="5" t="str">
        <f>OBV!H1356</f>
        <v>NEUTRAL</v>
      </c>
    </row>
    <row r="1357" spans="1:12" ht="13.5" x14ac:dyDescent="0.25">
      <c r="A1357" s="3">
        <f>RSI!A1357</f>
        <v>0</v>
      </c>
      <c r="B1357" s="2">
        <f>RSI!B1357</f>
        <v>0</v>
      </c>
      <c r="C1357" s="2">
        <f>RSI!I1357</f>
        <v>100</v>
      </c>
      <c r="D1357" s="2">
        <f>MACD!E1357</f>
        <v>0</v>
      </c>
      <c r="E1357" s="2">
        <f>MACD!F1357</f>
        <v>0</v>
      </c>
      <c r="F1357" s="2">
        <f>'Moving Avg'!D1357</f>
        <v>0</v>
      </c>
      <c r="G1357" s="2">
        <f>'Moving Avg'!F1357</f>
        <v>0</v>
      </c>
      <c r="H1357" s="2">
        <f>'Moving Avg'!G1357</f>
        <v>0</v>
      </c>
      <c r="I1357" s="2">
        <f>'Moving Avg'!H1357</f>
        <v>0</v>
      </c>
      <c r="J1357" s="5" t="str">
        <f>OBV!F1357</f>
        <v>NEUTRAL</v>
      </c>
      <c r="K1357" s="5" t="e">
        <f>OBV!G1357</f>
        <v>#DIV/0!</v>
      </c>
      <c r="L1357" s="5" t="str">
        <f>OBV!H1357</f>
        <v>NEUTRAL</v>
      </c>
    </row>
    <row r="1358" spans="1:12" ht="13.5" x14ac:dyDescent="0.25">
      <c r="A1358" s="3">
        <f>RSI!A1358</f>
        <v>0</v>
      </c>
      <c r="B1358" s="2">
        <f>RSI!B1358</f>
        <v>0</v>
      </c>
      <c r="C1358" s="2">
        <f>RSI!I1358</f>
        <v>100</v>
      </c>
      <c r="D1358" s="2">
        <f>MACD!E1358</f>
        <v>0</v>
      </c>
      <c r="E1358" s="2">
        <f>MACD!F1358</f>
        <v>0</v>
      </c>
      <c r="F1358" s="2">
        <f>'Moving Avg'!D1358</f>
        <v>0</v>
      </c>
      <c r="G1358" s="2">
        <f>'Moving Avg'!F1358</f>
        <v>0</v>
      </c>
      <c r="H1358" s="2">
        <f>'Moving Avg'!G1358</f>
        <v>0</v>
      </c>
      <c r="I1358" s="2">
        <f>'Moving Avg'!H1358</f>
        <v>0</v>
      </c>
      <c r="J1358" s="5" t="str">
        <f>OBV!F1358</f>
        <v>NEUTRAL</v>
      </c>
      <c r="K1358" s="5" t="e">
        <f>OBV!G1358</f>
        <v>#DIV/0!</v>
      </c>
      <c r="L1358" s="5" t="str">
        <f>OBV!H1358</f>
        <v>NEUTRAL</v>
      </c>
    </row>
    <row r="1359" spans="1:12" ht="13.5" x14ac:dyDescent="0.25">
      <c r="A1359" s="3">
        <f>RSI!A1359</f>
        <v>0</v>
      </c>
      <c r="B1359" s="2">
        <f>RSI!B1359</f>
        <v>0</v>
      </c>
      <c r="C1359" s="2">
        <f>RSI!I1359</f>
        <v>100</v>
      </c>
      <c r="D1359" s="2">
        <f>MACD!E1359</f>
        <v>0</v>
      </c>
      <c r="E1359" s="2">
        <f>MACD!F1359</f>
        <v>0</v>
      </c>
      <c r="F1359" s="2">
        <f>'Moving Avg'!D1359</f>
        <v>0</v>
      </c>
      <c r="G1359" s="2">
        <f>'Moving Avg'!F1359</f>
        <v>0</v>
      </c>
      <c r="H1359" s="2">
        <f>'Moving Avg'!G1359</f>
        <v>0</v>
      </c>
      <c r="I1359" s="2">
        <f>'Moving Avg'!H1359</f>
        <v>0</v>
      </c>
      <c r="J1359" s="5" t="str">
        <f>OBV!F1359</f>
        <v>NEUTRAL</v>
      </c>
      <c r="K1359" s="5" t="e">
        <f>OBV!G1359</f>
        <v>#DIV/0!</v>
      </c>
      <c r="L1359" s="5" t="str">
        <f>OBV!H1359</f>
        <v>NEUTRAL</v>
      </c>
    </row>
    <row r="1360" spans="1:12" ht="13.5" x14ac:dyDescent="0.25">
      <c r="A1360" s="3">
        <f>RSI!A1360</f>
        <v>0</v>
      </c>
      <c r="B1360" s="2">
        <f>RSI!B1360</f>
        <v>0</v>
      </c>
      <c r="C1360" s="2">
        <f>RSI!I1360</f>
        <v>100</v>
      </c>
      <c r="D1360" s="2">
        <f>MACD!E1360</f>
        <v>0</v>
      </c>
      <c r="E1360" s="2">
        <f>MACD!F1360</f>
        <v>0</v>
      </c>
      <c r="F1360" s="2">
        <f>'Moving Avg'!D1360</f>
        <v>0</v>
      </c>
      <c r="G1360" s="2">
        <f>'Moving Avg'!F1360</f>
        <v>0</v>
      </c>
      <c r="H1360" s="2">
        <f>'Moving Avg'!G1360</f>
        <v>0</v>
      </c>
      <c r="I1360" s="2">
        <f>'Moving Avg'!H1360</f>
        <v>0</v>
      </c>
      <c r="J1360" s="5" t="str">
        <f>OBV!F1360</f>
        <v>NEUTRAL</v>
      </c>
      <c r="K1360" s="5" t="e">
        <f>OBV!G1360</f>
        <v>#DIV/0!</v>
      </c>
      <c r="L1360" s="5" t="str">
        <f>OBV!H1360</f>
        <v>NEUTRAL</v>
      </c>
    </row>
    <row r="1361" spans="1:12" ht="13.5" x14ac:dyDescent="0.25">
      <c r="A1361" s="3">
        <f>RSI!A1361</f>
        <v>0</v>
      </c>
      <c r="B1361" s="2">
        <f>RSI!B1361</f>
        <v>0</v>
      </c>
      <c r="C1361" s="2">
        <f>RSI!I1361</f>
        <v>100</v>
      </c>
      <c r="D1361" s="2">
        <f>MACD!E1361</f>
        <v>0</v>
      </c>
      <c r="E1361" s="2">
        <f>MACD!F1361</f>
        <v>0</v>
      </c>
      <c r="F1361" s="2">
        <f>'Moving Avg'!D1361</f>
        <v>0</v>
      </c>
      <c r="G1361" s="2">
        <f>'Moving Avg'!F1361</f>
        <v>0</v>
      </c>
      <c r="H1361" s="2">
        <f>'Moving Avg'!G1361</f>
        <v>0</v>
      </c>
      <c r="I1361" s="2">
        <f>'Moving Avg'!H1361</f>
        <v>0</v>
      </c>
      <c r="J1361" s="5" t="str">
        <f>OBV!F1361</f>
        <v>NEUTRAL</v>
      </c>
      <c r="K1361" s="5" t="e">
        <f>OBV!G1361</f>
        <v>#DIV/0!</v>
      </c>
      <c r="L1361" s="5" t="str">
        <f>OBV!H1361</f>
        <v>NEUTRAL</v>
      </c>
    </row>
    <row r="1362" spans="1:12" ht="13.5" x14ac:dyDescent="0.25">
      <c r="A1362" s="3">
        <f>RSI!A1362</f>
        <v>0</v>
      </c>
      <c r="B1362" s="2">
        <f>RSI!B1362</f>
        <v>0</v>
      </c>
      <c r="C1362" s="2">
        <f>RSI!I1362</f>
        <v>100</v>
      </c>
      <c r="D1362" s="2">
        <f>MACD!E1362</f>
        <v>0</v>
      </c>
      <c r="E1362" s="2">
        <f>MACD!F1362</f>
        <v>0</v>
      </c>
      <c r="F1362" s="2">
        <f>'Moving Avg'!D1362</f>
        <v>0</v>
      </c>
      <c r="G1362" s="2">
        <f>'Moving Avg'!F1362</f>
        <v>0</v>
      </c>
      <c r="H1362" s="2">
        <f>'Moving Avg'!G1362</f>
        <v>0</v>
      </c>
      <c r="I1362" s="2">
        <f>'Moving Avg'!H1362</f>
        <v>0</v>
      </c>
      <c r="J1362" s="5" t="str">
        <f>OBV!F1362</f>
        <v>NEUTRAL</v>
      </c>
      <c r="K1362" s="5" t="e">
        <f>OBV!G1362</f>
        <v>#DIV/0!</v>
      </c>
      <c r="L1362" s="5" t="str">
        <f>OBV!H1362</f>
        <v>NEUTRAL</v>
      </c>
    </row>
    <row r="1363" spans="1:12" ht="13.5" x14ac:dyDescent="0.25">
      <c r="A1363" s="3">
        <f>RSI!A1363</f>
        <v>0</v>
      </c>
      <c r="B1363" s="2">
        <f>RSI!B1363</f>
        <v>0</v>
      </c>
      <c r="C1363" s="2">
        <f>RSI!I1363</f>
        <v>100</v>
      </c>
      <c r="D1363" s="2">
        <f>MACD!E1363</f>
        <v>0</v>
      </c>
      <c r="E1363" s="2">
        <f>MACD!F1363</f>
        <v>0</v>
      </c>
      <c r="F1363" s="2">
        <f>'Moving Avg'!D1363</f>
        <v>0</v>
      </c>
      <c r="G1363" s="2">
        <f>'Moving Avg'!F1363</f>
        <v>0</v>
      </c>
      <c r="H1363" s="2">
        <f>'Moving Avg'!G1363</f>
        <v>0</v>
      </c>
      <c r="I1363" s="2">
        <f>'Moving Avg'!H1363</f>
        <v>0</v>
      </c>
      <c r="J1363" s="5" t="str">
        <f>OBV!F1363</f>
        <v>NEUTRAL</v>
      </c>
      <c r="K1363" s="5" t="e">
        <f>OBV!G1363</f>
        <v>#DIV/0!</v>
      </c>
      <c r="L1363" s="5" t="str">
        <f>OBV!H1363</f>
        <v>NEUTRAL</v>
      </c>
    </row>
    <row r="1364" spans="1:12" ht="13.5" x14ac:dyDescent="0.25">
      <c r="A1364" s="3">
        <f>RSI!A1364</f>
        <v>0</v>
      </c>
      <c r="B1364" s="2">
        <f>RSI!B1364</f>
        <v>0</v>
      </c>
      <c r="C1364" s="2">
        <f>RSI!I1364</f>
        <v>100</v>
      </c>
      <c r="D1364" s="2">
        <f>MACD!E1364</f>
        <v>0</v>
      </c>
      <c r="E1364" s="2">
        <f>MACD!F1364</f>
        <v>0</v>
      </c>
      <c r="F1364" s="2">
        <f>'Moving Avg'!D1364</f>
        <v>0</v>
      </c>
      <c r="G1364" s="2">
        <f>'Moving Avg'!F1364</f>
        <v>0</v>
      </c>
      <c r="H1364" s="2">
        <f>'Moving Avg'!G1364</f>
        <v>0</v>
      </c>
      <c r="I1364" s="2">
        <f>'Moving Avg'!H1364</f>
        <v>0</v>
      </c>
      <c r="J1364" s="5" t="str">
        <f>OBV!F1364</f>
        <v>NEUTRAL</v>
      </c>
      <c r="K1364" s="5" t="e">
        <f>OBV!G1364</f>
        <v>#DIV/0!</v>
      </c>
      <c r="L1364" s="5" t="str">
        <f>OBV!H1364</f>
        <v>NEUTRAL</v>
      </c>
    </row>
    <row r="1365" spans="1:12" ht="13.5" x14ac:dyDescent="0.25">
      <c r="A1365" s="3">
        <f>RSI!A1365</f>
        <v>0</v>
      </c>
      <c r="B1365" s="2">
        <f>RSI!B1365</f>
        <v>0</v>
      </c>
      <c r="C1365" s="2">
        <f>RSI!I1365</f>
        <v>100</v>
      </c>
      <c r="D1365" s="2">
        <f>MACD!E1365</f>
        <v>0</v>
      </c>
      <c r="E1365" s="2">
        <f>MACD!F1365</f>
        <v>0</v>
      </c>
      <c r="F1365" s="2">
        <f>'Moving Avg'!D1365</f>
        <v>0</v>
      </c>
      <c r="G1365" s="2">
        <f>'Moving Avg'!F1365</f>
        <v>0</v>
      </c>
      <c r="H1365" s="2">
        <f>'Moving Avg'!G1365</f>
        <v>0</v>
      </c>
      <c r="I1365" s="2">
        <f>'Moving Avg'!H1365</f>
        <v>0</v>
      </c>
      <c r="J1365" s="5" t="str">
        <f>OBV!F1365</f>
        <v>NEUTRAL</v>
      </c>
      <c r="K1365" s="5" t="e">
        <f>OBV!G1365</f>
        <v>#DIV/0!</v>
      </c>
      <c r="L1365" s="5" t="str">
        <f>OBV!H1365</f>
        <v>NEUTRAL</v>
      </c>
    </row>
    <row r="1366" spans="1:12" ht="13.5" x14ac:dyDescent="0.25">
      <c r="A1366" s="3">
        <f>RSI!A1366</f>
        <v>0</v>
      </c>
      <c r="B1366" s="2">
        <f>RSI!B1366</f>
        <v>0</v>
      </c>
      <c r="C1366" s="2">
        <f>RSI!I1366</f>
        <v>100</v>
      </c>
      <c r="D1366" s="2">
        <f>MACD!E1366</f>
        <v>0</v>
      </c>
      <c r="E1366" s="2">
        <f>MACD!F1366</f>
        <v>0</v>
      </c>
      <c r="F1366" s="2">
        <f>'Moving Avg'!D1366</f>
        <v>0</v>
      </c>
      <c r="G1366" s="2">
        <f>'Moving Avg'!F1366</f>
        <v>0</v>
      </c>
      <c r="H1366" s="2">
        <f>'Moving Avg'!G1366</f>
        <v>0</v>
      </c>
      <c r="I1366" s="2">
        <f>'Moving Avg'!H1366</f>
        <v>0</v>
      </c>
      <c r="J1366" s="5" t="str">
        <f>OBV!F1366</f>
        <v>NEUTRAL</v>
      </c>
      <c r="K1366" s="5" t="e">
        <f>OBV!G1366</f>
        <v>#DIV/0!</v>
      </c>
      <c r="L1366" s="5" t="str">
        <f>OBV!H1366</f>
        <v>NEUTRAL</v>
      </c>
    </row>
    <row r="1367" spans="1:12" ht="13.5" x14ac:dyDescent="0.25">
      <c r="A1367" s="3">
        <f>RSI!A1367</f>
        <v>0</v>
      </c>
      <c r="B1367" s="2">
        <f>RSI!B1367</f>
        <v>0</v>
      </c>
      <c r="C1367" s="2">
        <f>RSI!I1367</f>
        <v>100</v>
      </c>
      <c r="D1367" s="2">
        <f>MACD!E1367</f>
        <v>0</v>
      </c>
      <c r="E1367" s="2">
        <f>MACD!F1367</f>
        <v>0</v>
      </c>
      <c r="F1367" s="2">
        <f>'Moving Avg'!D1367</f>
        <v>0</v>
      </c>
      <c r="G1367" s="2">
        <f>'Moving Avg'!F1367</f>
        <v>0</v>
      </c>
      <c r="H1367" s="2">
        <f>'Moving Avg'!G1367</f>
        <v>0</v>
      </c>
      <c r="I1367" s="2">
        <f>'Moving Avg'!H1367</f>
        <v>0</v>
      </c>
      <c r="J1367" s="5" t="str">
        <f>OBV!F1367</f>
        <v>NEUTRAL</v>
      </c>
      <c r="K1367" s="5" t="e">
        <f>OBV!G1367</f>
        <v>#DIV/0!</v>
      </c>
      <c r="L1367" s="5" t="str">
        <f>OBV!H1367</f>
        <v>NEUTRAL</v>
      </c>
    </row>
    <row r="1368" spans="1:12" ht="13.5" x14ac:dyDescent="0.25">
      <c r="A1368" s="3">
        <f>RSI!A1368</f>
        <v>0</v>
      </c>
      <c r="B1368" s="2">
        <f>RSI!B1368</f>
        <v>0</v>
      </c>
      <c r="C1368" s="2">
        <f>RSI!I1368</f>
        <v>100</v>
      </c>
      <c r="D1368" s="2">
        <f>MACD!E1368</f>
        <v>0</v>
      </c>
      <c r="E1368" s="2">
        <f>MACD!F1368</f>
        <v>0</v>
      </c>
      <c r="F1368" s="2">
        <f>'Moving Avg'!D1368</f>
        <v>0</v>
      </c>
      <c r="G1368" s="2">
        <f>'Moving Avg'!F1368</f>
        <v>0</v>
      </c>
      <c r="H1368" s="2">
        <f>'Moving Avg'!G1368</f>
        <v>0</v>
      </c>
      <c r="I1368" s="2">
        <f>'Moving Avg'!H1368</f>
        <v>0</v>
      </c>
      <c r="J1368" s="5" t="str">
        <f>OBV!F1368</f>
        <v>NEUTRAL</v>
      </c>
      <c r="K1368" s="5" t="e">
        <f>OBV!G1368</f>
        <v>#DIV/0!</v>
      </c>
      <c r="L1368" s="5" t="str">
        <f>OBV!H1368</f>
        <v>NEUTRAL</v>
      </c>
    </row>
    <row r="1369" spans="1:12" ht="13.5" x14ac:dyDescent="0.25">
      <c r="A1369" s="3">
        <f>RSI!A1369</f>
        <v>0</v>
      </c>
      <c r="B1369" s="2">
        <f>RSI!B1369</f>
        <v>0</v>
      </c>
      <c r="C1369" s="2">
        <f>RSI!I1369</f>
        <v>100</v>
      </c>
      <c r="D1369" s="2">
        <f>MACD!E1369</f>
        <v>0</v>
      </c>
      <c r="E1369" s="2">
        <f>MACD!F1369</f>
        <v>0</v>
      </c>
      <c r="F1369" s="2">
        <f>'Moving Avg'!D1369</f>
        <v>0</v>
      </c>
      <c r="G1369" s="2">
        <f>'Moving Avg'!F1369</f>
        <v>0</v>
      </c>
      <c r="H1369" s="2">
        <f>'Moving Avg'!G1369</f>
        <v>0</v>
      </c>
      <c r="I1369" s="2">
        <f>'Moving Avg'!H1369</f>
        <v>0</v>
      </c>
      <c r="J1369" s="5" t="str">
        <f>OBV!F1369</f>
        <v>NEUTRAL</v>
      </c>
      <c r="K1369" s="5" t="e">
        <f>OBV!G1369</f>
        <v>#DIV/0!</v>
      </c>
      <c r="L1369" s="5" t="str">
        <f>OBV!H1369</f>
        <v>NEUTRAL</v>
      </c>
    </row>
    <row r="1370" spans="1:12" ht="13.5" x14ac:dyDescent="0.25">
      <c r="A1370" s="3">
        <f>RSI!A1370</f>
        <v>0</v>
      </c>
      <c r="B1370" s="2">
        <f>RSI!B1370</f>
        <v>0</v>
      </c>
      <c r="C1370" s="2">
        <f>RSI!I1370</f>
        <v>100</v>
      </c>
      <c r="D1370" s="2">
        <f>MACD!E1370</f>
        <v>0</v>
      </c>
      <c r="E1370" s="2">
        <f>MACD!F1370</f>
        <v>0</v>
      </c>
      <c r="F1370" s="2">
        <f>'Moving Avg'!D1370</f>
        <v>0</v>
      </c>
      <c r="G1370" s="2">
        <f>'Moving Avg'!F1370</f>
        <v>0</v>
      </c>
      <c r="H1370" s="2">
        <f>'Moving Avg'!G1370</f>
        <v>0</v>
      </c>
      <c r="I1370" s="2">
        <f>'Moving Avg'!H1370</f>
        <v>0</v>
      </c>
      <c r="J1370" s="5" t="str">
        <f>OBV!F1370</f>
        <v>NEUTRAL</v>
      </c>
      <c r="K1370" s="5" t="e">
        <f>OBV!G1370</f>
        <v>#DIV/0!</v>
      </c>
      <c r="L1370" s="5" t="str">
        <f>OBV!H1370</f>
        <v>NEUTRAL</v>
      </c>
    </row>
    <row r="1371" spans="1:12" ht="13.5" x14ac:dyDescent="0.25">
      <c r="A1371" s="3">
        <f>RSI!A1371</f>
        <v>0</v>
      </c>
      <c r="B1371" s="2">
        <f>RSI!B1371</f>
        <v>0</v>
      </c>
      <c r="C1371" s="2">
        <f>RSI!I1371</f>
        <v>100</v>
      </c>
      <c r="D1371" s="2">
        <f>MACD!E1371</f>
        <v>0</v>
      </c>
      <c r="E1371" s="2">
        <f>MACD!F1371</f>
        <v>0</v>
      </c>
      <c r="F1371" s="2">
        <f>'Moving Avg'!D1371</f>
        <v>0</v>
      </c>
      <c r="G1371" s="2">
        <f>'Moving Avg'!F1371</f>
        <v>0</v>
      </c>
      <c r="H1371" s="2">
        <f>'Moving Avg'!G1371</f>
        <v>0</v>
      </c>
      <c r="I1371" s="2">
        <f>'Moving Avg'!H1371</f>
        <v>0</v>
      </c>
      <c r="J1371" s="5" t="str">
        <f>OBV!F1371</f>
        <v>NEUTRAL</v>
      </c>
      <c r="K1371" s="5" t="e">
        <f>OBV!G1371</f>
        <v>#DIV/0!</v>
      </c>
      <c r="L1371" s="5" t="str">
        <f>OBV!H1371</f>
        <v>NEUTRAL</v>
      </c>
    </row>
    <row r="1372" spans="1:12" ht="13.5" x14ac:dyDescent="0.25">
      <c r="A1372" s="3">
        <f>RSI!A1372</f>
        <v>0</v>
      </c>
      <c r="B1372" s="2">
        <f>RSI!B1372</f>
        <v>0</v>
      </c>
      <c r="C1372" s="2">
        <f>RSI!I1372</f>
        <v>100</v>
      </c>
      <c r="D1372" s="2">
        <f>MACD!E1372</f>
        <v>0</v>
      </c>
      <c r="E1372" s="2">
        <f>MACD!F1372</f>
        <v>0</v>
      </c>
      <c r="F1372" s="2">
        <f>'Moving Avg'!D1372</f>
        <v>0</v>
      </c>
      <c r="G1372" s="2">
        <f>'Moving Avg'!F1372</f>
        <v>0</v>
      </c>
      <c r="H1372" s="2">
        <f>'Moving Avg'!G1372</f>
        <v>0</v>
      </c>
      <c r="I1372" s="2">
        <f>'Moving Avg'!H1372</f>
        <v>0</v>
      </c>
      <c r="J1372" s="5" t="str">
        <f>OBV!F1372</f>
        <v>NEUTRAL</v>
      </c>
      <c r="K1372" s="5" t="e">
        <f>OBV!G1372</f>
        <v>#DIV/0!</v>
      </c>
      <c r="L1372" s="5" t="str">
        <f>OBV!H1372</f>
        <v>NEUTRAL</v>
      </c>
    </row>
    <row r="1373" spans="1:12" ht="13.5" x14ac:dyDescent="0.25">
      <c r="A1373" s="3">
        <f>RSI!A1373</f>
        <v>0</v>
      </c>
      <c r="B1373" s="2">
        <f>RSI!B1373</f>
        <v>0</v>
      </c>
      <c r="C1373" s="2">
        <f>RSI!I1373</f>
        <v>100</v>
      </c>
      <c r="D1373" s="2">
        <f>MACD!E1373</f>
        <v>0</v>
      </c>
      <c r="E1373" s="2">
        <f>MACD!F1373</f>
        <v>0</v>
      </c>
      <c r="F1373" s="2">
        <f>'Moving Avg'!D1373</f>
        <v>0</v>
      </c>
      <c r="G1373" s="2">
        <f>'Moving Avg'!F1373</f>
        <v>0</v>
      </c>
      <c r="H1373" s="2">
        <f>'Moving Avg'!G1373</f>
        <v>0</v>
      </c>
      <c r="I1373" s="2">
        <f>'Moving Avg'!H1373</f>
        <v>0</v>
      </c>
      <c r="J1373" s="5" t="str">
        <f>OBV!F1373</f>
        <v>NEUTRAL</v>
      </c>
      <c r="K1373" s="5" t="e">
        <f>OBV!G1373</f>
        <v>#DIV/0!</v>
      </c>
      <c r="L1373" s="5" t="str">
        <f>OBV!H1373</f>
        <v>NEUTRAL</v>
      </c>
    </row>
    <row r="1374" spans="1:12" ht="13.5" x14ac:dyDescent="0.25">
      <c r="A1374" s="3">
        <f>RSI!A1374</f>
        <v>0</v>
      </c>
      <c r="B1374" s="2">
        <f>RSI!B1374</f>
        <v>0</v>
      </c>
      <c r="C1374" s="2">
        <f>RSI!I1374</f>
        <v>100</v>
      </c>
      <c r="D1374" s="2">
        <f>MACD!E1374</f>
        <v>0</v>
      </c>
      <c r="E1374" s="2">
        <f>MACD!F1374</f>
        <v>0</v>
      </c>
      <c r="F1374" s="2">
        <f>'Moving Avg'!D1374</f>
        <v>0</v>
      </c>
      <c r="G1374" s="2">
        <f>'Moving Avg'!F1374</f>
        <v>0</v>
      </c>
      <c r="H1374" s="2">
        <f>'Moving Avg'!G1374</f>
        <v>0</v>
      </c>
      <c r="I1374" s="2">
        <f>'Moving Avg'!H1374</f>
        <v>0</v>
      </c>
      <c r="J1374" s="5" t="str">
        <f>OBV!F1374</f>
        <v>NEUTRAL</v>
      </c>
      <c r="K1374" s="5" t="e">
        <f>OBV!G1374</f>
        <v>#DIV/0!</v>
      </c>
      <c r="L1374" s="5" t="str">
        <f>OBV!H1374</f>
        <v>NEUTRAL</v>
      </c>
    </row>
    <row r="1375" spans="1:12" ht="13.5" x14ac:dyDescent="0.25">
      <c r="A1375" s="3">
        <f>RSI!A1375</f>
        <v>0</v>
      </c>
      <c r="B1375" s="2">
        <f>RSI!B1375</f>
        <v>0</v>
      </c>
      <c r="C1375" s="2">
        <f>RSI!I1375</f>
        <v>100</v>
      </c>
      <c r="D1375" s="2">
        <f>MACD!E1375</f>
        <v>0</v>
      </c>
      <c r="E1375" s="2">
        <f>MACD!F1375</f>
        <v>0</v>
      </c>
      <c r="F1375" s="2">
        <f>'Moving Avg'!D1375</f>
        <v>0</v>
      </c>
      <c r="G1375" s="2">
        <f>'Moving Avg'!F1375</f>
        <v>0</v>
      </c>
      <c r="H1375" s="2">
        <f>'Moving Avg'!G1375</f>
        <v>0</v>
      </c>
      <c r="I1375" s="2">
        <f>'Moving Avg'!H1375</f>
        <v>0</v>
      </c>
      <c r="J1375" s="5" t="str">
        <f>OBV!F1375</f>
        <v>NEUTRAL</v>
      </c>
      <c r="K1375" s="5" t="e">
        <f>OBV!G1375</f>
        <v>#DIV/0!</v>
      </c>
      <c r="L1375" s="5" t="str">
        <f>OBV!H1375</f>
        <v>NEUTRAL</v>
      </c>
    </row>
    <row r="1376" spans="1:12" ht="13.5" x14ac:dyDescent="0.25">
      <c r="A1376" s="3">
        <f>RSI!A1376</f>
        <v>0</v>
      </c>
      <c r="B1376" s="2">
        <f>RSI!B1376</f>
        <v>0</v>
      </c>
      <c r="C1376" s="2">
        <f>RSI!I1376</f>
        <v>100</v>
      </c>
      <c r="D1376" s="2">
        <f>MACD!E1376</f>
        <v>0</v>
      </c>
      <c r="E1376" s="2">
        <f>MACD!F1376</f>
        <v>0</v>
      </c>
      <c r="F1376" s="2">
        <f>'Moving Avg'!D1376</f>
        <v>0</v>
      </c>
      <c r="G1376" s="2">
        <f>'Moving Avg'!F1376</f>
        <v>0</v>
      </c>
      <c r="H1376" s="2">
        <f>'Moving Avg'!G1376</f>
        <v>0</v>
      </c>
      <c r="I1376" s="2">
        <f>'Moving Avg'!H1376</f>
        <v>0</v>
      </c>
      <c r="J1376" s="5" t="str">
        <f>OBV!F1376</f>
        <v>NEUTRAL</v>
      </c>
      <c r="K1376" s="5" t="e">
        <f>OBV!G1376</f>
        <v>#DIV/0!</v>
      </c>
      <c r="L1376" s="5" t="str">
        <f>OBV!H1376</f>
        <v>NEUTRAL</v>
      </c>
    </row>
    <row r="1377" spans="1:12" ht="13.5" x14ac:dyDescent="0.25">
      <c r="A1377" s="3">
        <f>RSI!A1377</f>
        <v>0</v>
      </c>
      <c r="B1377" s="2">
        <f>RSI!B1377</f>
        <v>0</v>
      </c>
      <c r="C1377" s="2">
        <f>RSI!I1377</f>
        <v>100</v>
      </c>
      <c r="D1377" s="2">
        <f>MACD!E1377</f>
        <v>0</v>
      </c>
      <c r="E1377" s="2">
        <f>MACD!F1377</f>
        <v>0</v>
      </c>
      <c r="F1377" s="2">
        <f>'Moving Avg'!D1377</f>
        <v>0</v>
      </c>
      <c r="G1377" s="2">
        <f>'Moving Avg'!F1377</f>
        <v>0</v>
      </c>
      <c r="H1377" s="2">
        <f>'Moving Avg'!G1377</f>
        <v>0</v>
      </c>
      <c r="I1377" s="2">
        <f>'Moving Avg'!H1377</f>
        <v>0</v>
      </c>
      <c r="J1377" s="5" t="str">
        <f>OBV!F1377</f>
        <v>NEUTRAL</v>
      </c>
      <c r="K1377" s="5" t="e">
        <f>OBV!G1377</f>
        <v>#DIV/0!</v>
      </c>
      <c r="L1377" s="5" t="str">
        <f>OBV!H1377</f>
        <v>NEUTRAL</v>
      </c>
    </row>
    <row r="1378" spans="1:12" ht="13.5" x14ac:dyDescent="0.25">
      <c r="A1378" s="3">
        <f>RSI!A1378</f>
        <v>0</v>
      </c>
      <c r="B1378" s="2">
        <f>RSI!B1378</f>
        <v>0</v>
      </c>
      <c r="C1378" s="2">
        <f>RSI!I1378</f>
        <v>100</v>
      </c>
      <c r="D1378" s="2">
        <f>MACD!E1378</f>
        <v>0</v>
      </c>
      <c r="E1378" s="2">
        <f>MACD!F1378</f>
        <v>0</v>
      </c>
      <c r="F1378" s="2">
        <f>'Moving Avg'!D1378</f>
        <v>0</v>
      </c>
      <c r="G1378" s="2">
        <f>'Moving Avg'!F1378</f>
        <v>0</v>
      </c>
      <c r="H1378" s="2">
        <f>'Moving Avg'!G1378</f>
        <v>0</v>
      </c>
      <c r="I1378" s="2">
        <f>'Moving Avg'!H1378</f>
        <v>0</v>
      </c>
      <c r="J1378" s="5" t="str">
        <f>OBV!F1378</f>
        <v>NEUTRAL</v>
      </c>
      <c r="K1378" s="5" t="e">
        <f>OBV!G1378</f>
        <v>#DIV/0!</v>
      </c>
      <c r="L1378" s="5" t="str">
        <f>OBV!H1378</f>
        <v>NEUTRAL</v>
      </c>
    </row>
    <row r="1379" spans="1:12" ht="13.5" x14ac:dyDescent="0.25">
      <c r="A1379" s="3">
        <f>RSI!A1379</f>
        <v>0</v>
      </c>
      <c r="B1379" s="2">
        <f>RSI!B1379</f>
        <v>0</v>
      </c>
      <c r="C1379" s="2">
        <f>RSI!I1379</f>
        <v>100</v>
      </c>
      <c r="D1379" s="2">
        <f>MACD!E1379</f>
        <v>0</v>
      </c>
      <c r="E1379" s="2">
        <f>MACD!F1379</f>
        <v>0</v>
      </c>
      <c r="F1379" s="2">
        <f>'Moving Avg'!D1379</f>
        <v>0</v>
      </c>
      <c r="G1379" s="2">
        <f>'Moving Avg'!F1379</f>
        <v>0</v>
      </c>
      <c r="H1379" s="2">
        <f>'Moving Avg'!G1379</f>
        <v>0</v>
      </c>
      <c r="I1379" s="2">
        <f>'Moving Avg'!H1379</f>
        <v>0</v>
      </c>
      <c r="J1379" s="5" t="str">
        <f>OBV!F1379</f>
        <v>NEUTRAL</v>
      </c>
      <c r="K1379" s="5" t="e">
        <f>OBV!G1379</f>
        <v>#DIV/0!</v>
      </c>
      <c r="L1379" s="5" t="str">
        <f>OBV!H1379</f>
        <v>NEUTRAL</v>
      </c>
    </row>
    <row r="1380" spans="1:12" ht="13.5" x14ac:dyDescent="0.25">
      <c r="A1380" s="3">
        <f>RSI!A1380</f>
        <v>0</v>
      </c>
      <c r="B1380" s="2">
        <f>RSI!B1380</f>
        <v>0</v>
      </c>
      <c r="C1380" s="2">
        <f>RSI!I1380</f>
        <v>100</v>
      </c>
      <c r="D1380" s="2">
        <f>MACD!E1380</f>
        <v>0</v>
      </c>
      <c r="E1380" s="2">
        <f>MACD!F1380</f>
        <v>0</v>
      </c>
      <c r="F1380" s="2">
        <f>'Moving Avg'!D1380</f>
        <v>0</v>
      </c>
      <c r="G1380" s="2">
        <f>'Moving Avg'!F1380</f>
        <v>0</v>
      </c>
      <c r="H1380" s="2">
        <f>'Moving Avg'!G1380</f>
        <v>0</v>
      </c>
      <c r="I1380" s="2">
        <f>'Moving Avg'!H1380</f>
        <v>0</v>
      </c>
      <c r="J1380" s="5" t="str">
        <f>OBV!F1380</f>
        <v>NEUTRAL</v>
      </c>
      <c r="K1380" s="5" t="e">
        <f>OBV!G1380</f>
        <v>#DIV/0!</v>
      </c>
      <c r="L1380" s="5" t="str">
        <f>OBV!H1380</f>
        <v>NEUTRAL</v>
      </c>
    </row>
    <row r="1381" spans="1:12" ht="13.5" x14ac:dyDescent="0.25">
      <c r="A1381" s="3">
        <f>RSI!A1381</f>
        <v>0</v>
      </c>
      <c r="B1381" s="2">
        <f>RSI!B1381</f>
        <v>0</v>
      </c>
      <c r="C1381" s="2">
        <f>RSI!I1381</f>
        <v>100</v>
      </c>
      <c r="D1381" s="2">
        <f>MACD!E1381</f>
        <v>0</v>
      </c>
      <c r="E1381" s="2">
        <f>MACD!F1381</f>
        <v>0</v>
      </c>
      <c r="F1381" s="2">
        <f>'Moving Avg'!D1381</f>
        <v>0</v>
      </c>
      <c r="G1381" s="2">
        <f>'Moving Avg'!F1381</f>
        <v>0</v>
      </c>
      <c r="H1381" s="2">
        <f>'Moving Avg'!G1381</f>
        <v>0</v>
      </c>
      <c r="I1381" s="2">
        <f>'Moving Avg'!H1381</f>
        <v>0</v>
      </c>
      <c r="J1381" s="5" t="str">
        <f>OBV!F1381</f>
        <v>NEUTRAL</v>
      </c>
      <c r="K1381" s="5" t="e">
        <f>OBV!G1381</f>
        <v>#DIV/0!</v>
      </c>
      <c r="L1381" s="5" t="str">
        <f>OBV!H1381</f>
        <v>NEUTRAL</v>
      </c>
    </row>
    <row r="1382" spans="1:12" ht="13.5" x14ac:dyDescent="0.25">
      <c r="A1382" s="3">
        <f>RSI!A1382</f>
        <v>0</v>
      </c>
      <c r="B1382" s="2">
        <f>RSI!B1382</f>
        <v>0</v>
      </c>
      <c r="C1382" s="2">
        <f>RSI!I1382</f>
        <v>100</v>
      </c>
      <c r="D1382" s="2">
        <f>MACD!E1382</f>
        <v>0</v>
      </c>
      <c r="E1382" s="2">
        <f>MACD!F1382</f>
        <v>0</v>
      </c>
      <c r="F1382" s="2">
        <f>'Moving Avg'!D1382</f>
        <v>0</v>
      </c>
      <c r="G1382" s="2">
        <f>'Moving Avg'!F1382</f>
        <v>0</v>
      </c>
      <c r="H1382" s="2">
        <f>'Moving Avg'!G1382</f>
        <v>0</v>
      </c>
      <c r="I1382" s="2">
        <f>'Moving Avg'!H1382</f>
        <v>0</v>
      </c>
      <c r="J1382" s="5" t="str">
        <f>OBV!F1382</f>
        <v>NEUTRAL</v>
      </c>
      <c r="K1382" s="5" t="e">
        <f>OBV!G1382</f>
        <v>#DIV/0!</v>
      </c>
      <c r="L1382" s="5" t="str">
        <f>OBV!H1382</f>
        <v>NEUTRAL</v>
      </c>
    </row>
    <row r="1383" spans="1:12" ht="13.5" x14ac:dyDescent="0.25">
      <c r="A1383" s="3">
        <f>RSI!A1383</f>
        <v>0</v>
      </c>
      <c r="B1383" s="2">
        <f>RSI!B1383</f>
        <v>0</v>
      </c>
      <c r="C1383" s="2">
        <f>RSI!I1383</f>
        <v>100</v>
      </c>
      <c r="D1383" s="2">
        <f>MACD!E1383</f>
        <v>0</v>
      </c>
      <c r="E1383" s="2">
        <f>MACD!F1383</f>
        <v>0</v>
      </c>
      <c r="F1383" s="2">
        <f>'Moving Avg'!D1383</f>
        <v>0</v>
      </c>
      <c r="G1383" s="2">
        <f>'Moving Avg'!F1383</f>
        <v>0</v>
      </c>
      <c r="H1383" s="2">
        <f>'Moving Avg'!G1383</f>
        <v>0</v>
      </c>
      <c r="I1383" s="2">
        <f>'Moving Avg'!H1383</f>
        <v>0</v>
      </c>
      <c r="J1383" s="5" t="str">
        <f>OBV!F1383</f>
        <v>NEUTRAL</v>
      </c>
      <c r="K1383" s="5" t="e">
        <f>OBV!G1383</f>
        <v>#DIV/0!</v>
      </c>
      <c r="L1383" s="5" t="str">
        <f>OBV!H1383</f>
        <v>NEUTRAL</v>
      </c>
    </row>
    <row r="1384" spans="1:12" ht="13.5" x14ac:dyDescent="0.25">
      <c r="A1384" s="3">
        <f>RSI!A1384</f>
        <v>0</v>
      </c>
      <c r="B1384" s="2">
        <f>RSI!B1384</f>
        <v>0</v>
      </c>
      <c r="C1384" s="2">
        <f>RSI!I1384</f>
        <v>100</v>
      </c>
      <c r="D1384" s="2">
        <f>MACD!E1384</f>
        <v>0</v>
      </c>
      <c r="E1384" s="2">
        <f>MACD!F1384</f>
        <v>0</v>
      </c>
      <c r="F1384" s="2">
        <f>'Moving Avg'!D1384</f>
        <v>0</v>
      </c>
      <c r="G1384" s="2">
        <f>'Moving Avg'!F1384</f>
        <v>0</v>
      </c>
      <c r="H1384" s="2">
        <f>'Moving Avg'!G1384</f>
        <v>0</v>
      </c>
      <c r="I1384" s="2">
        <f>'Moving Avg'!H1384</f>
        <v>0</v>
      </c>
      <c r="J1384" s="5" t="str">
        <f>OBV!F1384</f>
        <v>NEUTRAL</v>
      </c>
      <c r="K1384" s="5" t="e">
        <f>OBV!G1384</f>
        <v>#DIV/0!</v>
      </c>
      <c r="L1384" s="5" t="str">
        <f>OBV!H1384</f>
        <v>NEUTRAL</v>
      </c>
    </row>
    <row r="1385" spans="1:12" ht="13.5" x14ac:dyDescent="0.25">
      <c r="A1385" s="3">
        <f>RSI!A1385</f>
        <v>0</v>
      </c>
      <c r="B1385" s="2">
        <f>RSI!B1385</f>
        <v>0</v>
      </c>
      <c r="C1385" s="2">
        <f>RSI!I1385</f>
        <v>100</v>
      </c>
      <c r="D1385" s="2">
        <f>MACD!E1385</f>
        <v>0</v>
      </c>
      <c r="E1385" s="2">
        <f>MACD!F1385</f>
        <v>0</v>
      </c>
      <c r="F1385" s="2">
        <f>'Moving Avg'!D1385</f>
        <v>0</v>
      </c>
      <c r="G1385" s="2">
        <f>'Moving Avg'!F1385</f>
        <v>0</v>
      </c>
      <c r="H1385" s="2">
        <f>'Moving Avg'!G1385</f>
        <v>0</v>
      </c>
      <c r="I1385" s="2">
        <f>'Moving Avg'!H1385</f>
        <v>0</v>
      </c>
      <c r="J1385" s="5" t="str">
        <f>OBV!F1385</f>
        <v>NEUTRAL</v>
      </c>
      <c r="K1385" s="5" t="e">
        <f>OBV!G1385</f>
        <v>#DIV/0!</v>
      </c>
      <c r="L1385" s="5" t="str">
        <f>OBV!H1385</f>
        <v>NEUTRAL</v>
      </c>
    </row>
    <row r="1386" spans="1:12" ht="13.5" x14ac:dyDescent="0.25">
      <c r="A1386" s="3">
        <f>RSI!A1386</f>
        <v>0</v>
      </c>
      <c r="B1386" s="2">
        <f>RSI!B1386</f>
        <v>0</v>
      </c>
      <c r="C1386" s="2">
        <f>RSI!I1386</f>
        <v>100</v>
      </c>
      <c r="D1386" s="2">
        <f>MACD!E1386</f>
        <v>0</v>
      </c>
      <c r="E1386" s="2">
        <f>MACD!F1386</f>
        <v>0</v>
      </c>
      <c r="F1386" s="2">
        <f>'Moving Avg'!D1386</f>
        <v>0</v>
      </c>
      <c r="G1386" s="2">
        <f>'Moving Avg'!F1386</f>
        <v>0</v>
      </c>
      <c r="H1386" s="2">
        <f>'Moving Avg'!G1386</f>
        <v>0</v>
      </c>
      <c r="I1386" s="2">
        <f>'Moving Avg'!H1386</f>
        <v>0</v>
      </c>
      <c r="J1386" s="5" t="str">
        <f>OBV!F1386</f>
        <v>NEUTRAL</v>
      </c>
      <c r="K1386" s="5" t="e">
        <f>OBV!G1386</f>
        <v>#DIV/0!</v>
      </c>
      <c r="L1386" s="5" t="str">
        <f>OBV!H1386</f>
        <v>NEUTRAL</v>
      </c>
    </row>
    <row r="1387" spans="1:12" ht="13.5" x14ac:dyDescent="0.25">
      <c r="A1387" s="3">
        <f>RSI!A1387</f>
        <v>0</v>
      </c>
      <c r="B1387" s="2">
        <f>RSI!B1387</f>
        <v>0</v>
      </c>
      <c r="C1387" s="2">
        <f>RSI!I1387</f>
        <v>100</v>
      </c>
      <c r="D1387" s="2">
        <f>MACD!E1387</f>
        <v>0</v>
      </c>
      <c r="E1387" s="2">
        <f>MACD!F1387</f>
        <v>0</v>
      </c>
      <c r="F1387" s="2">
        <f>'Moving Avg'!D1387</f>
        <v>0</v>
      </c>
      <c r="G1387" s="2">
        <f>'Moving Avg'!F1387</f>
        <v>0</v>
      </c>
      <c r="H1387" s="2">
        <f>'Moving Avg'!G1387</f>
        <v>0</v>
      </c>
      <c r="I1387" s="2">
        <f>'Moving Avg'!H1387</f>
        <v>0</v>
      </c>
      <c r="J1387" s="5" t="str">
        <f>OBV!F1387</f>
        <v>NEUTRAL</v>
      </c>
      <c r="K1387" s="5" t="e">
        <f>OBV!G1387</f>
        <v>#DIV/0!</v>
      </c>
      <c r="L1387" s="5" t="str">
        <f>OBV!H1387</f>
        <v>NEUTRAL</v>
      </c>
    </row>
    <row r="1388" spans="1:12" ht="13.5" x14ac:dyDescent="0.25">
      <c r="A1388" s="3">
        <f>RSI!A1388</f>
        <v>0</v>
      </c>
      <c r="B1388" s="2">
        <f>RSI!B1388</f>
        <v>0</v>
      </c>
      <c r="C1388" s="2">
        <f>RSI!I1388</f>
        <v>100</v>
      </c>
      <c r="D1388" s="2">
        <f>MACD!E1388</f>
        <v>0</v>
      </c>
      <c r="E1388" s="2">
        <f>MACD!F1388</f>
        <v>0</v>
      </c>
      <c r="F1388" s="2">
        <f>'Moving Avg'!D1388</f>
        <v>0</v>
      </c>
      <c r="G1388" s="2">
        <f>'Moving Avg'!F1388</f>
        <v>0</v>
      </c>
      <c r="H1388" s="2">
        <f>'Moving Avg'!G1388</f>
        <v>0</v>
      </c>
      <c r="I1388" s="2">
        <f>'Moving Avg'!H1388</f>
        <v>0</v>
      </c>
      <c r="J1388" s="5" t="str">
        <f>OBV!F1388</f>
        <v>NEUTRAL</v>
      </c>
      <c r="K1388" s="5" t="e">
        <f>OBV!G1388</f>
        <v>#DIV/0!</v>
      </c>
      <c r="L1388" s="5" t="str">
        <f>OBV!H1388</f>
        <v>NEUTRAL</v>
      </c>
    </row>
    <row r="1389" spans="1:12" ht="13.5" x14ac:dyDescent="0.25">
      <c r="A1389" s="3">
        <f>RSI!A1389</f>
        <v>0</v>
      </c>
      <c r="B1389" s="2">
        <f>RSI!B1389</f>
        <v>0</v>
      </c>
      <c r="C1389" s="2">
        <f>RSI!I1389</f>
        <v>100</v>
      </c>
      <c r="D1389" s="2">
        <f>MACD!E1389</f>
        <v>0</v>
      </c>
      <c r="E1389" s="2">
        <f>MACD!F1389</f>
        <v>0</v>
      </c>
      <c r="F1389" s="2">
        <f>'Moving Avg'!D1389</f>
        <v>0</v>
      </c>
      <c r="G1389" s="2">
        <f>'Moving Avg'!F1389</f>
        <v>0</v>
      </c>
      <c r="H1389" s="2">
        <f>'Moving Avg'!G1389</f>
        <v>0</v>
      </c>
      <c r="I1389" s="2">
        <f>'Moving Avg'!H1389</f>
        <v>0</v>
      </c>
      <c r="J1389" s="5" t="str">
        <f>OBV!F1389</f>
        <v>NEUTRAL</v>
      </c>
      <c r="K1389" s="5" t="e">
        <f>OBV!G1389</f>
        <v>#DIV/0!</v>
      </c>
      <c r="L1389" s="5" t="str">
        <f>OBV!H1389</f>
        <v>NEUTRAL</v>
      </c>
    </row>
    <row r="1390" spans="1:12" ht="13.5" x14ac:dyDescent="0.25">
      <c r="A1390" s="3">
        <f>RSI!A1390</f>
        <v>0</v>
      </c>
      <c r="B1390" s="2">
        <f>RSI!B1390</f>
        <v>0</v>
      </c>
      <c r="C1390" s="2">
        <f>RSI!I1390</f>
        <v>100</v>
      </c>
      <c r="D1390" s="2">
        <f>MACD!E1390</f>
        <v>0</v>
      </c>
      <c r="E1390" s="2">
        <f>MACD!F1390</f>
        <v>0</v>
      </c>
      <c r="F1390" s="2">
        <f>'Moving Avg'!D1390</f>
        <v>0</v>
      </c>
      <c r="G1390" s="2">
        <f>'Moving Avg'!F1390</f>
        <v>0</v>
      </c>
      <c r="H1390" s="2">
        <f>'Moving Avg'!G1390</f>
        <v>0</v>
      </c>
      <c r="I1390" s="2">
        <f>'Moving Avg'!H1390</f>
        <v>0</v>
      </c>
      <c r="J1390" s="5" t="str">
        <f>OBV!F1390</f>
        <v>NEUTRAL</v>
      </c>
      <c r="K1390" s="5" t="e">
        <f>OBV!G1390</f>
        <v>#DIV/0!</v>
      </c>
      <c r="L1390" s="5" t="str">
        <f>OBV!H1390</f>
        <v>NEUTRAL</v>
      </c>
    </row>
    <row r="1391" spans="1:12" ht="13.5" x14ac:dyDescent="0.25">
      <c r="A1391" s="3">
        <f>RSI!A1391</f>
        <v>0</v>
      </c>
      <c r="B1391" s="2">
        <f>RSI!B1391</f>
        <v>0</v>
      </c>
      <c r="C1391" s="2">
        <f>RSI!I1391</f>
        <v>100</v>
      </c>
      <c r="D1391" s="2">
        <f>MACD!E1391</f>
        <v>0</v>
      </c>
      <c r="E1391" s="2">
        <f>MACD!F1391</f>
        <v>0</v>
      </c>
      <c r="F1391" s="2">
        <f>'Moving Avg'!D1391</f>
        <v>0</v>
      </c>
      <c r="G1391" s="2">
        <f>'Moving Avg'!F1391</f>
        <v>0</v>
      </c>
      <c r="H1391" s="2">
        <f>'Moving Avg'!G1391</f>
        <v>0</v>
      </c>
      <c r="I1391" s="2">
        <f>'Moving Avg'!H1391</f>
        <v>0</v>
      </c>
      <c r="J1391" s="5" t="str">
        <f>OBV!F1391</f>
        <v>NEUTRAL</v>
      </c>
      <c r="K1391" s="5" t="e">
        <f>OBV!G1391</f>
        <v>#DIV/0!</v>
      </c>
      <c r="L1391" s="5" t="str">
        <f>OBV!H1391</f>
        <v>NEUTRAL</v>
      </c>
    </row>
    <row r="1392" spans="1:12" ht="13.5" x14ac:dyDescent="0.25">
      <c r="A1392" s="3">
        <f>RSI!A1392</f>
        <v>0</v>
      </c>
      <c r="B1392" s="2">
        <f>RSI!B1392</f>
        <v>0</v>
      </c>
      <c r="C1392" s="2">
        <f>RSI!I1392</f>
        <v>100</v>
      </c>
      <c r="D1392" s="2">
        <f>MACD!E1392</f>
        <v>0</v>
      </c>
      <c r="E1392" s="2">
        <f>MACD!F1392</f>
        <v>0</v>
      </c>
      <c r="F1392" s="2">
        <f>'Moving Avg'!D1392</f>
        <v>0</v>
      </c>
      <c r="G1392" s="2">
        <f>'Moving Avg'!F1392</f>
        <v>0</v>
      </c>
      <c r="H1392" s="2">
        <f>'Moving Avg'!G1392</f>
        <v>0</v>
      </c>
      <c r="I1392" s="2">
        <f>'Moving Avg'!H1392</f>
        <v>0</v>
      </c>
      <c r="J1392" s="5" t="str">
        <f>OBV!F1392</f>
        <v>NEUTRAL</v>
      </c>
      <c r="K1392" s="5" t="e">
        <f>OBV!G1392</f>
        <v>#DIV/0!</v>
      </c>
      <c r="L1392" s="5" t="str">
        <f>OBV!H1392</f>
        <v>NEUTRAL</v>
      </c>
    </row>
    <row r="1393" spans="1:12" ht="13.5" x14ac:dyDescent="0.25">
      <c r="A1393" s="3">
        <f>RSI!A1393</f>
        <v>0</v>
      </c>
      <c r="B1393" s="2">
        <f>RSI!B1393</f>
        <v>0</v>
      </c>
      <c r="C1393" s="2">
        <f>RSI!I1393</f>
        <v>100</v>
      </c>
      <c r="D1393" s="2">
        <f>MACD!E1393</f>
        <v>0</v>
      </c>
      <c r="E1393" s="2">
        <f>MACD!F1393</f>
        <v>0</v>
      </c>
      <c r="F1393" s="2">
        <f>'Moving Avg'!D1393</f>
        <v>0</v>
      </c>
      <c r="G1393" s="2">
        <f>'Moving Avg'!F1393</f>
        <v>0</v>
      </c>
      <c r="H1393" s="2">
        <f>'Moving Avg'!G1393</f>
        <v>0</v>
      </c>
      <c r="I1393" s="2">
        <f>'Moving Avg'!H1393</f>
        <v>0</v>
      </c>
      <c r="J1393" s="5" t="str">
        <f>OBV!F1393</f>
        <v>NEUTRAL</v>
      </c>
      <c r="K1393" s="5" t="e">
        <f>OBV!G1393</f>
        <v>#DIV/0!</v>
      </c>
      <c r="L1393" s="5" t="str">
        <f>OBV!H1393</f>
        <v>NEUTRAL</v>
      </c>
    </row>
    <row r="1394" spans="1:12" ht="13.5" x14ac:dyDescent="0.25">
      <c r="A1394" s="3">
        <f>RSI!A1394</f>
        <v>0</v>
      </c>
      <c r="B1394" s="2">
        <f>RSI!B1394</f>
        <v>0</v>
      </c>
      <c r="C1394" s="2">
        <f>RSI!I1394</f>
        <v>100</v>
      </c>
      <c r="D1394" s="2">
        <f>MACD!E1394</f>
        <v>0</v>
      </c>
      <c r="E1394" s="2">
        <f>MACD!F1394</f>
        <v>0</v>
      </c>
      <c r="F1394" s="2">
        <f>'Moving Avg'!D1394</f>
        <v>0</v>
      </c>
      <c r="G1394" s="2">
        <f>'Moving Avg'!F1394</f>
        <v>0</v>
      </c>
      <c r="H1394" s="2">
        <f>'Moving Avg'!G1394</f>
        <v>0</v>
      </c>
      <c r="I1394" s="2">
        <f>'Moving Avg'!H1394</f>
        <v>0</v>
      </c>
      <c r="J1394" s="5" t="str">
        <f>OBV!F1394</f>
        <v>NEUTRAL</v>
      </c>
      <c r="K1394" s="5" t="e">
        <f>OBV!G1394</f>
        <v>#DIV/0!</v>
      </c>
      <c r="L1394" s="5" t="str">
        <f>OBV!H1394</f>
        <v>NEUTRAL</v>
      </c>
    </row>
    <row r="1395" spans="1:12" ht="13.5" x14ac:dyDescent="0.25">
      <c r="A1395" s="3">
        <f>RSI!A1395</f>
        <v>0</v>
      </c>
      <c r="B1395" s="2">
        <f>RSI!B1395</f>
        <v>0</v>
      </c>
      <c r="C1395" s="2">
        <f>RSI!I1395</f>
        <v>100</v>
      </c>
      <c r="D1395" s="2">
        <f>MACD!E1395</f>
        <v>0</v>
      </c>
      <c r="E1395" s="2">
        <f>MACD!F1395</f>
        <v>0</v>
      </c>
      <c r="F1395" s="2">
        <f>'Moving Avg'!D1395</f>
        <v>0</v>
      </c>
      <c r="G1395" s="2">
        <f>'Moving Avg'!F1395</f>
        <v>0</v>
      </c>
      <c r="H1395" s="2">
        <f>'Moving Avg'!G1395</f>
        <v>0</v>
      </c>
      <c r="I1395" s="2">
        <f>'Moving Avg'!H1395</f>
        <v>0</v>
      </c>
      <c r="J1395" s="5" t="str">
        <f>OBV!F1395</f>
        <v>NEUTRAL</v>
      </c>
      <c r="K1395" s="5" t="e">
        <f>OBV!G1395</f>
        <v>#DIV/0!</v>
      </c>
      <c r="L1395" s="5" t="str">
        <f>OBV!H1395</f>
        <v>NEUTRAL</v>
      </c>
    </row>
    <row r="1396" spans="1:12" ht="13.5" x14ac:dyDescent="0.25">
      <c r="A1396" s="3">
        <f>RSI!A1396</f>
        <v>0</v>
      </c>
      <c r="B1396" s="2">
        <f>RSI!B1396</f>
        <v>0</v>
      </c>
      <c r="C1396" s="2">
        <f>RSI!I1396</f>
        <v>100</v>
      </c>
      <c r="D1396" s="2">
        <f>MACD!E1396</f>
        <v>0</v>
      </c>
      <c r="E1396" s="2">
        <f>MACD!F1396</f>
        <v>0</v>
      </c>
      <c r="F1396" s="2">
        <f>'Moving Avg'!D1396</f>
        <v>0</v>
      </c>
      <c r="G1396" s="2">
        <f>'Moving Avg'!F1396</f>
        <v>0</v>
      </c>
      <c r="H1396" s="2">
        <f>'Moving Avg'!G1396</f>
        <v>0</v>
      </c>
      <c r="I1396" s="2">
        <f>'Moving Avg'!H1396</f>
        <v>0</v>
      </c>
      <c r="J1396" s="5" t="str">
        <f>OBV!F1396</f>
        <v>NEUTRAL</v>
      </c>
      <c r="K1396" s="5" t="e">
        <f>OBV!G1396</f>
        <v>#DIV/0!</v>
      </c>
      <c r="L1396" s="5" t="str">
        <f>OBV!H1396</f>
        <v>NEUTRAL</v>
      </c>
    </row>
    <row r="1397" spans="1:12" ht="13.5" x14ac:dyDescent="0.25">
      <c r="A1397" s="3">
        <f>RSI!A1397</f>
        <v>0</v>
      </c>
      <c r="B1397" s="2">
        <f>RSI!B1397</f>
        <v>0</v>
      </c>
      <c r="C1397" s="2">
        <f>RSI!I1397</f>
        <v>100</v>
      </c>
      <c r="D1397" s="2">
        <f>MACD!E1397</f>
        <v>0</v>
      </c>
      <c r="E1397" s="2">
        <f>MACD!F1397</f>
        <v>0</v>
      </c>
      <c r="F1397" s="2">
        <f>'Moving Avg'!D1397</f>
        <v>0</v>
      </c>
      <c r="G1397" s="2">
        <f>'Moving Avg'!F1397</f>
        <v>0</v>
      </c>
      <c r="H1397" s="2">
        <f>'Moving Avg'!G1397</f>
        <v>0</v>
      </c>
      <c r="I1397" s="2">
        <f>'Moving Avg'!H1397</f>
        <v>0</v>
      </c>
      <c r="J1397" s="5" t="str">
        <f>OBV!F1397</f>
        <v>NEUTRAL</v>
      </c>
      <c r="K1397" s="5" t="e">
        <f>OBV!G1397</f>
        <v>#DIV/0!</v>
      </c>
      <c r="L1397" s="5" t="str">
        <f>OBV!H1397</f>
        <v>NEUTRAL</v>
      </c>
    </row>
    <row r="1398" spans="1:12" ht="13.5" x14ac:dyDescent="0.25">
      <c r="A1398" s="3">
        <f>RSI!A1398</f>
        <v>0</v>
      </c>
      <c r="B1398" s="2">
        <f>RSI!B1398</f>
        <v>0</v>
      </c>
      <c r="C1398" s="2">
        <f>RSI!I1398</f>
        <v>100</v>
      </c>
      <c r="D1398" s="2">
        <f>MACD!E1398</f>
        <v>0</v>
      </c>
      <c r="E1398" s="2">
        <f>MACD!F1398</f>
        <v>0</v>
      </c>
      <c r="F1398" s="2">
        <f>'Moving Avg'!D1398</f>
        <v>0</v>
      </c>
      <c r="G1398" s="2">
        <f>'Moving Avg'!F1398</f>
        <v>0</v>
      </c>
      <c r="H1398" s="2">
        <f>'Moving Avg'!G1398</f>
        <v>0</v>
      </c>
      <c r="I1398" s="2">
        <f>'Moving Avg'!H1398</f>
        <v>0</v>
      </c>
      <c r="J1398" s="5" t="str">
        <f>OBV!F1398</f>
        <v>NEUTRAL</v>
      </c>
      <c r="K1398" s="5" t="e">
        <f>OBV!G1398</f>
        <v>#DIV/0!</v>
      </c>
      <c r="L1398" s="5" t="str">
        <f>OBV!H1398</f>
        <v>NEUTRAL</v>
      </c>
    </row>
    <row r="1399" spans="1:12" ht="13.5" x14ac:dyDescent="0.25">
      <c r="A1399" s="3">
        <f>RSI!A1399</f>
        <v>0</v>
      </c>
      <c r="B1399" s="2">
        <f>RSI!B1399</f>
        <v>0</v>
      </c>
      <c r="C1399" s="2">
        <f>RSI!I1399</f>
        <v>100</v>
      </c>
      <c r="D1399" s="2">
        <f>MACD!E1399</f>
        <v>0</v>
      </c>
      <c r="E1399" s="2">
        <f>MACD!F1399</f>
        <v>0</v>
      </c>
      <c r="F1399" s="2">
        <f>'Moving Avg'!D1399</f>
        <v>0</v>
      </c>
      <c r="G1399" s="2">
        <f>'Moving Avg'!F1399</f>
        <v>0</v>
      </c>
      <c r="H1399" s="2">
        <f>'Moving Avg'!G1399</f>
        <v>0</v>
      </c>
      <c r="I1399" s="2">
        <f>'Moving Avg'!H1399</f>
        <v>0</v>
      </c>
      <c r="J1399" s="5" t="str">
        <f>OBV!F1399</f>
        <v>NEUTRAL</v>
      </c>
      <c r="K1399" s="5" t="e">
        <f>OBV!G1399</f>
        <v>#DIV/0!</v>
      </c>
      <c r="L1399" s="5" t="str">
        <f>OBV!H1399</f>
        <v>NEUTRAL</v>
      </c>
    </row>
    <row r="1400" spans="1:12" ht="13.5" x14ac:dyDescent="0.25">
      <c r="A1400" s="3">
        <f>RSI!A1400</f>
        <v>0</v>
      </c>
      <c r="B1400" s="2">
        <f>RSI!B1400</f>
        <v>0</v>
      </c>
      <c r="C1400" s="2">
        <f>RSI!I1400</f>
        <v>100</v>
      </c>
      <c r="D1400" s="2">
        <f>MACD!E1400</f>
        <v>0</v>
      </c>
      <c r="E1400" s="2">
        <f>MACD!F1400</f>
        <v>0</v>
      </c>
      <c r="F1400" s="2">
        <f>'Moving Avg'!D1400</f>
        <v>0</v>
      </c>
      <c r="G1400" s="2">
        <f>'Moving Avg'!F1400</f>
        <v>0</v>
      </c>
      <c r="H1400" s="2">
        <f>'Moving Avg'!G1400</f>
        <v>0</v>
      </c>
      <c r="I1400" s="2">
        <f>'Moving Avg'!H1400</f>
        <v>0</v>
      </c>
      <c r="J1400" s="5" t="str">
        <f>OBV!F1400</f>
        <v>NEUTRAL</v>
      </c>
      <c r="K1400" s="5" t="e">
        <f>OBV!G1400</f>
        <v>#DIV/0!</v>
      </c>
      <c r="L1400" s="5" t="str">
        <f>OBV!H1400</f>
        <v>NEUTRAL</v>
      </c>
    </row>
    <row r="1401" spans="1:12" ht="13.5" x14ac:dyDescent="0.25">
      <c r="A1401" s="3">
        <f>RSI!A1401</f>
        <v>0</v>
      </c>
      <c r="B1401" s="2">
        <f>RSI!B1401</f>
        <v>0</v>
      </c>
      <c r="C1401" s="2">
        <f>RSI!I1401</f>
        <v>100</v>
      </c>
      <c r="D1401" s="2">
        <f>MACD!E1401</f>
        <v>0</v>
      </c>
      <c r="E1401" s="2">
        <f>MACD!F1401</f>
        <v>0</v>
      </c>
      <c r="F1401" s="2">
        <f>'Moving Avg'!D1401</f>
        <v>0</v>
      </c>
      <c r="G1401" s="2">
        <f>'Moving Avg'!F1401</f>
        <v>0</v>
      </c>
      <c r="H1401" s="2">
        <f>'Moving Avg'!G1401</f>
        <v>0</v>
      </c>
      <c r="I1401" s="2">
        <f>'Moving Avg'!H1401</f>
        <v>0</v>
      </c>
      <c r="J1401" s="5" t="str">
        <f>OBV!F1401</f>
        <v>NEUTRAL</v>
      </c>
      <c r="K1401" s="5" t="e">
        <f>OBV!G1401</f>
        <v>#DIV/0!</v>
      </c>
      <c r="L1401" s="5" t="str">
        <f>OBV!H1401</f>
        <v>NEUTRAL</v>
      </c>
    </row>
    <row r="1402" spans="1:12" ht="13.5" x14ac:dyDescent="0.25">
      <c r="A1402" s="3">
        <f>RSI!A1402</f>
        <v>0</v>
      </c>
      <c r="B1402" s="2">
        <f>RSI!B1402</f>
        <v>0</v>
      </c>
      <c r="C1402" s="2">
        <f>RSI!I1402</f>
        <v>100</v>
      </c>
      <c r="D1402" s="2">
        <f>MACD!E1402</f>
        <v>0</v>
      </c>
      <c r="E1402" s="2">
        <f>MACD!F1402</f>
        <v>0</v>
      </c>
      <c r="F1402" s="2">
        <f>'Moving Avg'!D1402</f>
        <v>0</v>
      </c>
      <c r="G1402" s="2">
        <f>'Moving Avg'!F1402</f>
        <v>0</v>
      </c>
      <c r="H1402" s="2">
        <f>'Moving Avg'!G1402</f>
        <v>0</v>
      </c>
      <c r="I1402" s="2">
        <f>'Moving Avg'!H1402</f>
        <v>0</v>
      </c>
      <c r="J1402" s="5" t="str">
        <f>OBV!F1402</f>
        <v>NEUTRAL</v>
      </c>
      <c r="K1402" s="5" t="e">
        <f>OBV!G1402</f>
        <v>#DIV/0!</v>
      </c>
      <c r="L1402" s="5" t="str">
        <f>OBV!H1402</f>
        <v>NEUTRAL</v>
      </c>
    </row>
    <row r="1403" spans="1:12" ht="13.5" x14ac:dyDescent="0.25">
      <c r="A1403" s="3">
        <f>RSI!A1403</f>
        <v>0</v>
      </c>
      <c r="B1403" s="2">
        <f>RSI!B1403</f>
        <v>0</v>
      </c>
      <c r="C1403" s="2">
        <f>RSI!I1403</f>
        <v>100</v>
      </c>
      <c r="D1403" s="2">
        <f>MACD!E1403</f>
        <v>0</v>
      </c>
      <c r="E1403" s="2">
        <f>MACD!F1403</f>
        <v>0</v>
      </c>
      <c r="F1403" s="2">
        <f>'Moving Avg'!D1403</f>
        <v>0</v>
      </c>
      <c r="G1403" s="2">
        <f>'Moving Avg'!F1403</f>
        <v>0</v>
      </c>
      <c r="H1403" s="2">
        <f>'Moving Avg'!G1403</f>
        <v>0</v>
      </c>
      <c r="I1403" s="2">
        <f>'Moving Avg'!H1403</f>
        <v>0</v>
      </c>
      <c r="J1403" s="5" t="str">
        <f>OBV!F1403</f>
        <v>NEUTRAL</v>
      </c>
      <c r="K1403" s="5" t="e">
        <f>OBV!G1403</f>
        <v>#DIV/0!</v>
      </c>
      <c r="L1403" s="5" t="str">
        <f>OBV!H1403</f>
        <v>NEUTRAL</v>
      </c>
    </row>
    <row r="1404" spans="1:12" ht="13.5" x14ac:dyDescent="0.25">
      <c r="A1404" s="3">
        <f>RSI!A1404</f>
        <v>0</v>
      </c>
      <c r="B1404" s="2">
        <f>RSI!B1404</f>
        <v>0</v>
      </c>
      <c r="C1404" s="2">
        <f>RSI!I1404</f>
        <v>100</v>
      </c>
      <c r="D1404" s="2">
        <f>MACD!E1404</f>
        <v>0</v>
      </c>
      <c r="E1404" s="2">
        <f>MACD!F1404</f>
        <v>0</v>
      </c>
      <c r="F1404" s="2">
        <f>'Moving Avg'!D1404</f>
        <v>0</v>
      </c>
      <c r="G1404" s="2">
        <f>'Moving Avg'!F1404</f>
        <v>0</v>
      </c>
      <c r="H1404" s="2">
        <f>'Moving Avg'!G1404</f>
        <v>0</v>
      </c>
      <c r="I1404" s="2">
        <f>'Moving Avg'!H1404</f>
        <v>0</v>
      </c>
      <c r="J1404" s="5" t="str">
        <f>OBV!F1404</f>
        <v>NEUTRAL</v>
      </c>
      <c r="K1404" s="5" t="e">
        <f>OBV!G1404</f>
        <v>#DIV/0!</v>
      </c>
      <c r="L1404" s="5" t="str">
        <f>OBV!H1404</f>
        <v>NEUTRAL</v>
      </c>
    </row>
    <row r="1405" spans="1:12" ht="13.5" x14ac:dyDescent="0.25">
      <c r="A1405" s="3">
        <f>RSI!A1405</f>
        <v>0</v>
      </c>
      <c r="B1405" s="2">
        <f>RSI!B1405</f>
        <v>0</v>
      </c>
      <c r="C1405" s="2">
        <f>RSI!I1405</f>
        <v>100</v>
      </c>
      <c r="D1405" s="2">
        <f>MACD!E1405</f>
        <v>0</v>
      </c>
      <c r="E1405" s="2">
        <f>MACD!F1405</f>
        <v>0</v>
      </c>
      <c r="F1405" s="2">
        <f>'Moving Avg'!D1405</f>
        <v>0</v>
      </c>
      <c r="G1405" s="2">
        <f>'Moving Avg'!F1405</f>
        <v>0</v>
      </c>
      <c r="H1405" s="2">
        <f>'Moving Avg'!G1405</f>
        <v>0</v>
      </c>
      <c r="I1405" s="2">
        <f>'Moving Avg'!H1405</f>
        <v>0</v>
      </c>
      <c r="J1405" s="5" t="str">
        <f>OBV!F1405</f>
        <v>NEUTRAL</v>
      </c>
      <c r="K1405" s="5" t="e">
        <f>OBV!G1405</f>
        <v>#DIV/0!</v>
      </c>
      <c r="L1405" s="5" t="str">
        <f>OBV!H1405</f>
        <v>NEUTRAL</v>
      </c>
    </row>
    <row r="1406" spans="1:12" ht="13.5" x14ac:dyDescent="0.25">
      <c r="A1406" s="3">
        <f>RSI!A1406</f>
        <v>0</v>
      </c>
      <c r="B1406" s="2">
        <f>RSI!B1406</f>
        <v>0</v>
      </c>
      <c r="C1406" s="2">
        <f>RSI!I1406</f>
        <v>100</v>
      </c>
      <c r="D1406" s="2">
        <f>MACD!E1406</f>
        <v>0</v>
      </c>
      <c r="E1406" s="2">
        <f>MACD!F1406</f>
        <v>0</v>
      </c>
      <c r="F1406" s="2">
        <f>'Moving Avg'!D1406</f>
        <v>0</v>
      </c>
      <c r="G1406" s="2">
        <f>'Moving Avg'!F1406</f>
        <v>0</v>
      </c>
      <c r="H1406" s="2">
        <f>'Moving Avg'!G1406</f>
        <v>0</v>
      </c>
      <c r="I1406" s="2">
        <f>'Moving Avg'!H1406</f>
        <v>0</v>
      </c>
      <c r="J1406" s="5" t="str">
        <f>OBV!F1406</f>
        <v>NEUTRAL</v>
      </c>
      <c r="K1406" s="5" t="e">
        <f>OBV!G1406</f>
        <v>#DIV/0!</v>
      </c>
      <c r="L1406" s="5" t="str">
        <f>OBV!H1406</f>
        <v>NEUTRAL</v>
      </c>
    </row>
    <row r="1407" spans="1:12" ht="13.5" x14ac:dyDescent="0.25">
      <c r="A1407" s="3">
        <f>RSI!A1407</f>
        <v>0</v>
      </c>
      <c r="B1407" s="2">
        <f>RSI!B1407</f>
        <v>0</v>
      </c>
      <c r="C1407" s="2">
        <f>RSI!I1407</f>
        <v>100</v>
      </c>
      <c r="D1407" s="2">
        <f>MACD!E1407</f>
        <v>0</v>
      </c>
      <c r="E1407" s="2">
        <f>MACD!F1407</f>
        <v>0</v>
      </c>
      <c r="F1407" s="2">
        <f>'Moving Avg'!D1407</f>
        <v>0</v>
      </c>
      <c r="G1407" s="2">
        <f>'Moving Avg'!F1407</f>
        <v>0</v>
      </c>
      <c r="H1407" s="2">
        <f>'Moving Avg'!G1407</f>
        <v>0</v>
      </c>
      <c r="I1407" s="2">
        <f>'Moving Avg'!H1407</f>
        <v>0</v>
      </c>
      <c r="J1407" s="5" t="str">
        <f>OBV!F1407</f>
        <v>NEUTRAL</v>
      </c>
      <c r="K1407" s="5" t="e">
        <f>OBV!G1407</f>
        <v>#DIV/0!</v>
      </c>
      <c r="L1407" s="5" t="str">
        <f>OBV!H1407</f>
        <v>NEUTRAL</v>
      </c>
    </row>
    <row r="1408" spans="1:12" ht="13.5" x14ac:dyDescent="0.25">
      <c r="A1408" s="3">
        <f>RSI!A1408</f>
        <v>0</v>
      </c>
      <c r="B1408" s="2">
        <f>RSI!B1408</f>
        <v>0</v>
      </c>
      <c r="C1408" s="2">
        <f>RSI!I1408</f>
        <v>100</v>
      </c>
      <c r="D1408" s="2">
        <f>MACD!E1408</f>
        <v>0</v>
      </c>
      <c r="E1408" s="2">
        <f>MACD!F1408</f>
        <v>0</v>
      </c>
      <c r="F1408" s="2">
        <f>'Moving Avg'!D1408</f>
        <v>0</v>
      </c>
      <c r="G1408" s="2">
        <f>'Moving Avg'!F1408</f>
        <v>0</v>
      </c>
      <c r="H1408" s="2">
        <f>'Moving Avg'!G1408</f>
        <v>0</v>
      </c>
      <c r="I1408" s="2">
        <f>'Moving Avg'!H1408</f>
        <v>0</v>
      </c>
      <c r="J1408" s="5" t="str">
        <f>OBV!F1408</f>
        <v>NEUTRAL</v>
      </c>
      <c r="K1408" s="5" t="e">
        <f>OBV!G1408</f>
        <v>#DIV/0!</v>
      </c>
      <c r="L1408" s="5" t="str">
        <f>OBV!H1408</f>
        <v>NEUTRAL</v>
      </c>
    </row>
    <row r="1409" spans="1:12" ht="13.5" x14ac:dyDescent="0.25">
      <c r="A1409" s="3">
        <f>RSI!A1409</f>
        <v>0</v>
      </c>
      <c r="B1409" s="2">
        <f>RSI!B1409</f>
        <v>0</v>
      </c>
      <c r="C1409" s="2">
        <f>RSI!I1409</f>
        <v>100</v>
      </c>
      <c r="D1409" s="2">
        <f>MACD!E1409</f>
        <v>0</v>
      </c>
      <c r="E1409" s="2">
        <f>MACD!F1409</f>
        <v>0</v>
      </c>
      <c r="F1409" s="2">
        <f>'Moving Avg'!D1409</f>
        <v>0</v>
      </c>
      <c r="G1409" s="2">
        <f>'Moving Avg'!F1409</f>
        <v>0</v>
      </c>
      <c r="H1409" s="2">
        <f>'Moving Avg'!G1409</f>
        <v>0</v>
      </c>
      <c r="I1409" s="2">
        <f>'Moving Avg'!H1409</f>
        <v>0</v>
      </c>
      <c r="J1409" s="5" t="str">
        <f>OBV!F1409</f>
        <v>NEUTRAL</v>
      </c>
      <c r="K1409" s="5" t="e">
        <f>OBV!G1409</f>
        <v>#DIV/0!</v>
      </c>
      <c r="L1409" s="5" t="str">
        <f>OBV!H1409</f>
        <v>NEUTRAL</v>
      </c>
    </row>
    <row r="1410" spans="1:12" ht="13.5" x14ac:dyDescent="0.25">
      <c r="A1410" s="3">
        <f>RSI!A1410</f>
        <v>0</v>
      </c>
      <c r="B1410" s="2">
        <f>RSI!B1410</f>
        <v>0</v>
      </c>
      <c r="C1410" s="2">
        <f>RSI!I1410</f>
        <v>100</v>
      </c>
      <c r="D1410" s="2">
        <f>MACD!E1410</f>
        <v>0</v>
      </c>
      <c r="E1410" s="2">
        <f>MACD!F1410</f>
        <v>0</v>
      </c>
      <c r="F1410" s="2">
        <f>'Moving Avg'!D1410</f>
        <v>0</v>
      </c>
      <c r="G1410" s="2">
        <f>'Moving Avg'!F1410</f>
        <v>0</v>
      </c>
      <c r="H1410" s="2">
        <f>'Moving Avg'!G1410</f>
        <v>0</v>
      </c>
      <c r="I1410" s="2">
        <f>'Moving Avg'!H1410</f>
        <v>0</v>
      </c>
      <c r="J1410" s="5" t="str">
        <f>OBV!F1410</f>
        <v>NEUTRAL</v>
      </c>
      <c r="K1410" s="5" t="e">
        <f>OBV!G1410</f>
        <v>#DIV/0!</v>
      </c>
      <c r="L1410" s="5" t="str">
        <f>OBV!H1410</f>
        <v>NEUTRAL</v>
      </c>
    </row>
    <row r="1411" spans="1:12" ht="13.5" x14ac:dyDescent="0.25">
      <c r="A1411" s="3">
        <f>RSI!A1411</f>
        <v>0</v>
      </c>
      <c r="B1411" s="2">
        <f>RSI!B1411</f>
        <v>0</v>
      </c>
      <c r="C1411" s="2">
        <f>RSI!I1411</f>
        <v>100</v>
      </c>
      <c r="D1411" s="2">
        <f>MACD!E1411</f>
        <v>0</v>
      </c>
      <c r="E1411" s="2">
        <f>MACD!F1411</f>
        <v>0</v>
      </c>
      <c r="F1411" s="2">
        <f>'Moving Avg'!D1411</f>
        <v>0</v>
      </c>
      <c r="G1411" s="2">
        <f>'Moving Avg'!F1411</f>
        <v>0</v>
      </c>
      <c r="H1411" s="2">
        <f>'Moving Avg'!G1411</f>
        <v>0</v>
      </c>
      <c r="I1411" s="2">
        <f>'Moving Avg'!H1411</f>
        <v>0</v>
      </c>
      <c r="J1411" s="5" t="str">
        <f>OBV!F1411</f>
        <v>NEUTRAL</v>
      </c>
      <c r="K1411" s="5" t="e">
        <f>OBV!G1411</f>
        <v>#DIV/0!</v>
      </c>
      <c r="L1411" s="5" t="str">
        <f>OBV!H1411</f>
        <v>NEUTRAL</v>
      </c>
    </row>
    <row r="1412" spans="1:12" ht="13.5" x14ac:dyDescent="0.25">
      <c r="A1412" s="3">
        <f>RSI!A1412</f>
        <v>0</v>
      </c>
      <c r="B1412" s="2">
        <f>RSI!B1412</f>
        <v>0</v>
      </c>
      <c r="C1412" s="2">
        <f>RSI!I1412</f>
        <v>100</v>
      </c>
      <c r="D1412" s="2">
        <f>MACD!E1412</f>
        <v>0</v>
      </c>
      <c r="E1412" s="2">
        <f>MACD!F1412</f>
        <v>0</v>
      </c>
      <c r="F1412" s="2">
        <f>'Moving Avg'!D1412</f>
        <v>0</v>
      </c>
      <c r="G1412" s="2">
        <f>'Moving Avg'!F1412</f>
        <v>0</v>
      </c>
      <c r="H1412" s="2">
        <f>'Moving Avg'!G1412</f>
        <v>0</v>
      </c>
      <c r="I1412" s="2">
        <f>'Moving Avg'!H1412</f>
        <v>0</v>
      </c>
      <c r="J1412" s="5" t="str">
        <f>OBV!F1412</f>
        <v>NEUTRAL</v>
      </c>
      <c r="K1412" s="5" t="e">
        <f>OBV!G1412</f>
        <v>#DIV/0!</v>
      </c>
      <c r="L1412" s="5" t="str">
        <f>OBV!H1412</f>
        <v>NEUTRAL</v>
      </c>
    </row>
    <row r="1413" spans="1:12" ht="13.5" x14ac:dyDescent="0.25">
      <c r="A1413" s="3">
        <f>RSI!A1413</f>
        <v>0</v>
      </c>
      <c r="B1413" s="2">
        <f>RSI!B1413</f>
        <v>0</v>
      </c>
      <c r="C1413" s="2">
        <f>RSI!I1413</f>
        <v>100</v>
      </c>
      <c r="D1413" s="2">
        <f>MACD!E1413</f>
        <v>0</v>
      </c>
      <c r="E1413" s="2">
        <f>MACD!F1413</f>
        <v>0</v>
      </c>
      <c r="F1413" s="2">
        <f>'Moving Avg'!D1413</f>
        <v>0</v>
      </c>
      <c r="G1413" s="2">
        <f>'Moving Avg'!F1413</f>
        <v>0</v>
      </c>
      <c r="H1413" s="2">
        <f>'Moving Avg'!G1413</f>
        <v>0</v>
      </c>
      <c r="I1413" s="2">
        <f>'Moving Avg'!H1413</f>
        <v>0</v>
      </c>
      <c r="J1413" s="5" t="str">
        <f>OBV!F1413</f>
        <v>NEUTRAL</v>
      </c>
      <c r="K1413" s="5" t="e">
        <f>OBV!G1413</f>
        <v>#DIV/0!</v>
      </c>
      <c r="L1413" s="5" t="str">
        <f>OBV!H1413</f>
        <v>NEUTRAL</v>
      </c>
    </row>
    <row r="1414" spans="1:12" ht="13.5" x14ac:dyDescent="0.25">
      <c r="A1414" s="3">
        <f>RSI!A1414</f>
        <v>0</v>
      </c>
      <c r="B1414" s="2">
        <f>RSI!B1414</f>
        <v>0</v>
      </c>
      <c r="C1414" s="2">
        <f>RSI!I1414</f>
        <v>100</v>
      </c>
      <c r="D1414" s="2">
        <f>MACD!E1414</f>
        <v>0</v>
      </c>
      <c r="E1414" s="2">
        <f>MACD!F1414</f>
        <v>0</v>
      </c>
      <c r="F1414" s="2">
        <f>'Moving Avg'!D1414</f>
        <v>0</v>
      </c>
      <c r="G1414" s="2">
        <f>'Moving Avg'!F1414</f>
        <v>0</v>
      </c>
      <c r="H1414" s="2">
        <f>'Moving Avg'!G1414</f>
        <v>0</v>
      </c>
      <c r="I1414" s="2">
        <f>'Moving Avg'!H1414</f>
        <v>0</v>
      </c>
      <c r="J1414" s="5" t="str">
        <f>OBV!F1414</f>
        <v>NEUTRAL</v>
      </c>
      <c r="K1414" s="5" t="e">
        <f>OBV!G1414</f>
        <v>#DIV/0!</v>
      </c>
      <c r="L1414" s="5" t="str">
        <f>OBV!H1414</f>
        <v>NEUTRAL</v>
      </c>
    </row>
    <row r="1415" spans="1:12" ht="13.5" x14ac:dyDescent="0.25">
      <c r="A1415" s="3">
        <f>RSI!A1415</f>
        <v>0</v>
      </c>
      <c r="B1415" s="2">
        <f>RSI!B1415</f>
        <v>0</v>
      </c>
      <c r="C1415" s="2">
        <f>RSI!I1415</f>
        <v>100</v>
      </c>
      <c r="D1415" s="2">
        <f>MACD!E1415</f>
        <v>0</v>
      </c>
      <c r="E1415" s="2">
        <f>MACD!F1415</f>
        <v>0</v>
      </c>
      <c r="F1415" s="2">
        <f>'Moving Avg'!D1415</f>
        <v>0</v>
      </c>
      <c r="G1415" s="2">
        <f>'Moving Avg'!F1415</f>
        <v>0</v>
      </c>
      <c r="H1415" s="2">
        <f>'Moving Avg'!G1415</f>
        <v>0</v>
      </c>
      <c r="I1415" s="2">
        <f>'Moving Avg'!H1415</f>
        <v>0</v>
      </c>
      <c r="J1415" s="5" t="str">
        <f>OBV!F1415</f>
        <v>NEUTRAL</v>
      </c>
      <c r="K1415" s="5" t="e">
        <f>OBV!G1415</f>
        <v>#DIV/0!</v>
      </c>
      <c r="L1415" s="5" t="str">
        <f>OBV!H1415</f>
        <v>NEUTRAL</v>
      </c>
    </row>
    <row r="1416" spans="1:12" ht="13.5" x14ac:dyDescent="0.25">
      <c r="A1416" s="3">
        <f>RSI!A1416</f>
        <v>0</v>
      </c>
      <c r="B1416" s="2">
        <f>RSI!B1416</f>
        <v>0</v>
      </c>
      <c r="C1416" s="2">
        <f>RSI!I1416</f>
        <v>100</v>
      </c>
      <c r="D1416" s="2">
        <f>MACD!E1416</f>
        <v>0</v>
      </c>
      <c r="E1416" s="2">
        <f>MACD!F1416</f>
        <v>0</v>
      </c>
      <c r="F1416" s="2">
        <f>'Moving Avg'!D1416</f>
        <v>0</v>
      </c>
      <c r="G1416" s="2">
        <f>'Moving Avg'!F1416</f>
        <v>0</v>
      </c>
      <c r="H1416" s="2">
        <f>'Moving Avg'!G1416</f>
        <v>0</v>
      </c>
      <c r="I1416" s="2">
        <f>'Moving Avg'!H1416</f>
        <v>0</v>
      </c>
      <c r="J1416" s="5" t="str">
        <f>OBV!F1416</f>
        <v>NEUTRAL</v>
      </c>
      <c r="K1416" s="5" t="e">
        <f>OBV!G1416</f>
        <v>#DIV/0!</v>
      </c>
      <c r="L1416" s="5" t="str">
        <f>OBV!H1416</f>
        <v>NEUTRAL</v>
      </c>
    </row>
    <row r="1417" spans="1:12" ht="13.5" x14ac:dyDescent="0.25">
      <c r="A1417" s="3">
        <f>RSI!A1417</f>
        <v>0</v>
      </c>
      <c r="B1417" s="2">
        <f>RSI!B1417</f>
        <v>0</v>
      </c>
      <c r="C1417" s="2">
        <f>RSI!I1417</f>
        <v>100</v>
      </c>
      <c r="D1417" s="2">
        <f>MACD!E1417</f>
        <v>0</v>
      </c>
      <c r="E1417" s="2">
        <f>MACD!F1417</f>
        <v>0</v>
      </c>
      <c r="F1417" s="2">
        <f>'Moving Avg'!D1417</f>
        <v>0</v>
      </c>
      <c r="G1417" s="2">
        <f>'Moving Avg'!F1417</f>
        <v>0</v>
      </c>
      <c r="H1417" s="2">
        <f>'Moving Avg'!G1417</f>
        <v>0</v>
      </c>
      <c r="I1417" s="2">
        <f>'Moving Avg'!H1417</f>
        <v>0</v>
      </c>
      <c r="J1417" s="5" t="str">
        <f>OBV!F1417</f>
        <v>NEUTRAL</v>
      </c>
      <c r="K1417" s="5" t="e">
        <f>OBV!G1417</f>
        <v>#DIV/0!</v>
      </c>
      <c r="L1417" s="5" t="str">
        <f>OBV!H1417</f>
        <v>NEUTRAL</v>
      </c>
    </row>
    <row r="1418" spans="1:12" ht="13.5" x14ac:dyDescent="0.25">
      <c r="A1418" s="3">
        <f>RSI!A1418</f>
        <v>0</v>
      </c>
      <c r="B1418" s="2">
        <f>RSI!B1418</f>
        <v>0</v>
      </c>
      <c r="C1418" s="2">
        <f>RSI!I1418</f>
        <v>100</v>
      </c>
      <c r="D1418" s="2">
        <f>MACD!E1418</f>
        <v>0</v>
      </c>
      <c r="E1418" s="2">
        <f>MACD!F1418</f>
        <v>0</v>
      </c>
      <c r="F1418" s="2">
        <f>'Moving Avg'!D1418</f>
        <v>0</v>
      </c>
      <c r="G1418" s="2">
        <f>'Moving Avg'!F1418</f>
        <v>0</v>
      </c>
      <c r="H1418" s="2">
        <f>'Moving Avg'!G1418</f>
        <v>0</v>
      </c>
      <c r="I1418" s="2">
        <f>'Moving Avg'!H1418</f>
        <v>0</v>
      </c>
      <c r="J1418" s="5" t="str">
        <f>OBV!F1418</f>
        <v>NEUTRAL</v>
      </c>
      <c r="K1418" s="5" t="e">
        <f>OBV!G1418</f>
        <v>#DIV/0!</v>
      </c>
      <c r="L1418" s="5" t="str">
        <f>OBV!H1418</f>
        <v>NEUTRAL</v>
      </c>
    </row>
    <row r="1419" spans="1:12" ht="13.5" x14ac:dyDescent="0.25">
      <c r="A1419" s="3">
        <f>RSI!A1419</f>
        <v>0</v>
      </c>
      <c r="B1419" s="2">
        <f>RSI!B1419</f>
        <v>0</v>
      </c>
      <c r="C1419" s="2">
        <f>RSI!I1419</f>
        <v>100</v>
      </c>
      <c r="D1419" s="2">
        <f>MACD!E1419</f>
        <v>0</v>
      </c>
      <c r="E1419" s="2">
        <f>MACD!F1419</f>
        <v>0</v>
      </c>
      <c r="F1419" s="2">
        <f>'Moving Avg'!D1419</f>
        <v>0</v>
      </c>
      <c r="G1419" s="2">
        <f>'Moving Avg'!F1419</f>
        <v>0</v>
      </c>
      <c r="H1419" s="2">
        <f>'Moving Avg'!G1419</f>
        <v>0</v>
      </c>
      <c r="I1419" s="2">
        <f>'Moving Avg'!H1419</f>
        <v>0</v>
      </c>
      <c r="J1419" s="5" t="str">
        <f>OBV!F1419</f>
        <v>NEUTRAL</v>
      </c>
      <c r="K1419" s="5" t="e">
        <f>OBV!G1419</f>
        <v>#DIV/0!</v>
      </c>
      <c r="L1419" s="5" t="str">
        <f>OBV!H1419</f>
        <v>NEUTRAL</v>
      </c>
    </row>
    <row r="1420" spans="1:12" ht="13.5" x14ac:dyDescent="0.25">
      <c r="A1420" s="3">
        <f>RSI!A1420</f>
        <v>0</v>
      </c>
      <c r="B1420" s="2">
        <f>RSI!B1420</f>
        <v>0</v>
      </c>
      <c r="C1420" s="2">
        <f>RSI!I1420</f>
        <v>100</v>
      </c>
      <c r="D1420" s="2">
        <f>MACD!E1420</f>
        <v>0</v>
      </c>
      <c r="E1420" s="2">
        <f>MACD!F1420</f>
        <v>0</v>
      </c>
      <c r="F1420" s="2">
        <f>'Moving Avg'!D1420</f>
        <v>0</v>
      </c>
      <c r="G1420" s="2">
        <f>'Moving Avg'!F1420</f>
        <v>0</v>
      </c>
      <c r="H1420" s="2">
        <f>'Moving Avg'!G1420</f>
        <v>0</v>
      </c>
      <c r="I1420" s="2">
        <f>'Moving Avg'!H1420</f>
        <v>0</v>
      </c>
      <c r="J1420" s="5" t="str">
        <f>OBV!F1420</f>
        <v>NEUTRAL</v>
      </c>
      <c r="K1420" s="5" t="e">
        <f>OBV!G1420</f>
        <v>#DIV/0!</v>
      </c>
      <c r="L1420" s="5" t="str">
        <f>OBV!H1420</f>
        <v>NEUTRAL</v>
      </c>
    </row>
    <row r="1421" spans="1:12" ht="13.5" x14ac:dyDescent="0.25">
      <c r="A1421" s="3">
        <f>RSI!A1421</f>
        <v>0</v>
      </c>
      <c r="B1421" s="2">
        <f>RSI!B1421</f>
        <v>0</v>
      </c>
      <c r="C1421" s="2">
        <f>RSI!I1421</f>
        <v>100</v>
      </c>
      <c r="D1421" s="2">
        <f>MACD!E1421</f>
        <v>0</v>
      </c>
      <c r="E1421" s="2">
        <f>MACD!F1421</f>
        <v>0</v>
      </c>
      <c r="F1421" s="2">
        <f>'Moving Avg'!D1421</f>
        <v>0</v>
      </c>
      <c r="G1421" s="2">
        <f>'Moving Avg'!F1421</f>
        <v>0</v>
      </c>
      <c r="H1421" s="2">
        <f>'Moving Avg'!G1421</f>
        <v>0</v>
      </c>
      <c r="I1421" s="2">
        <f>'Moving Avg'!H1421</f>
        <v>0</v>
      </c>
      <c r="J1421" s="5" t="str">
        <f>OBV!F1421</f>
        <v>NEUTRAL</v>
      </c>
      <c r="K1421" s="5" t="e">
        <f>OBV!G1421</f>
        <v>#DIV/0!</v>
      </c>
      <c r="L1421" s="5" t="str">
        <f>OBV!H1421</f>
        <v>NEUTRAL</v>
      </c>
    </row>
    <row r="1422" spans="1:12" ht="13.5" x14ac:dyDescent="0.25">
      <c r="A1422" s="3">
        <f>RSI!A1422</f>
        <v>0</v>
      </c>
      <c r="B1422" s="2">
        <f>RSI!B1422</f>
        <v>0</v>
      </c>
      <c r="C1422" s="2">
        <f>RSI!I1422</f>
        <v>100</v>
      </c>
      <c r="D1422" s="2">
        <f>MACD!E1422</f>
        <v>0</v>
      </c>
      <c r="E1422" s="2">
        <f>MACD!F1422</f>
        <v>0</v>
      </c>
      <c r="F1422" s="2">
        <f>'Moving Avg'!D1422</f>
        <v>0</v>
      </c>
      <c r="G1422" s="2">
        <f>'Moving Avg'!F1422</f>
        <v>0</v>
      </c>
      <c r="H1422" s="2">
        <f>'Moving Avg'!G1422</f>
        <v>0</v>
      </c>
      <c r="I1422" s="2">
        <f>'Moving Avg'!H1422</f>
        <v>0</v>
      </c>
      <c r="J1422" s="5" t="str">
        <f>OBV!F1422</f>
        <v>NEUTRAL</v>
      </c>
      <c r="K1422" s="5" t="e">
        <f>OBV!G1422</f>
        <v>#DIV/0!</v>
      </c>
      <c r="L1422" s="5" t="str">
        <f>OBV!H1422</f>
        <v>NEUTRAL</v>
      </c>
    </row>
    <row r="1423" spans="1:12" ht="13.5" x14ac:dyDescent="0.25">
      <c r="A1423" s="3">
        <f>RSI!A1423</f>
        <v>0</v>
      </c>
      <c r="B1423" s="2">
        <f>RSI!B1423</f>
        <v>0</v>
      </c>
      <c r="C1423" s="2">
        <f>RSI!I1423</f>
        <v>100</v>
      </c>
      <c r="D1423" s="2">
        <f>MACD!E1423</f>
        <v>0</v>
      </c>
      <c r="E1423" s="2">
        <f>MACD!F1423</f>
        <v>0</v>
      </c>
      <c r="F1423" s="2">
        <f>'Moving Avg'!D1423</f>
        <v>0</v>
      </c>
      <c r="G1423" s="2">
        <f>'Moving Avg'!F1423</f>
        <v>0</v>
      </c>
      <c r="H1423" s="2">
        <f>'Moving Avg'!G1423</f>
        <v>0</v>
      </c>
      <c r="I1423" s="2">
        <f>'Moving Avg'!H1423</f>
        <v>0</v>
      </c>
      <c r="J1423" s="5" t="str">
        <f>OBV!F1423</f>
        <v>NEUTRAL</v>
      </c>
      <c r="K1423" s="5" t="e">
        <f>OBV!G1423</f>
        <v>#DIV/0!</v>
      </c>
      <c r="L1423" s="5" t="str">
        <f>OBV!H1423</f>
        <v>NEUTRAL</v>
      </c>
    </row>
    <row r="1424" spans="1:12" ht="13.5" x14ac:dyDescent="0.25">
      <c r="A1424" s="3">
        <f>RSI!A1424</f>
        <v>0</v>
      </c>
      <c r="B1424" s="2">
        <f>RSI!B1424</f>
        <v>0</v>
      </c>
      <c r="C1424" s="2">
        <f>RSI!I1424</f>
        <v>100</v>
      </c>
      <c r="D1424" s="2">
        <f>MACD!E1424</f>
        <v>0</v>
      </c>
      <c r="E1424" s="2">
        <f>MACD!F1424</f>
        <v>0</v>
      </c>
      <c r="F1424" s="2">
        <f>'Moving Avg'!D1424</f>
        <v>0</v>
      </c>
      <c r="G1424" s="2">
        <f>'Moving Avg'!F1424</f>
        <v>0</v>
      </c>
      <c r="H1424" s="2">
        <f>'Moving Avg'!G1424</f>
        <v>0</v>
      </c>
      <c r="I1424" s="2">
        <f>'Moving Avg'!H1424</f>
        <v>0</v>
      </c>
      <c r="J1424" s="5" t="str">
        <f>OBV!F1424</f>
        <v>NEUTRAL</v>
      </c>
      <c r="K1424" s="5" t="e">
        <f>OBV!G1424</f>
        <v>#DIV/0!</v>
      </c>
      <c r="L1424" s="5" t="str">
        <f>OBV!H1424</f>
        <v>NEUTRAL</v>
      </c>
    </row>
    <row r="1425" spans="1:12" ht="13.5" x14ac:dyDescent="0.25">
      <c r="A1425" s="3">
        <f>RSI!A1425</f>
        <v>0</v>
      </c>
      <c r="B1425" s="2">
        <f>RSI!B1425</f>
        <v>0</v>
      </c>
      <c r="C1425" s="2">
        <f>RSI!I1425</f>
        <v>100</v>
      </c>
      <c r="D1425" s="2">
        <f>MACD!E1425</f>
        <v>0</v>
      </c>
      <c r="E1425" s="2">
        <f>MACD!F1425</f>
        <v>0</v>
      </c>
      <c r="F1425" s="2">
        <f>'Moving Avg'!D1425</f>
        <v>0</v>
      </c>
      <c r="G1425" s="2">
        <f>'Moving Avg'!F1425</f>
        <v>0</v>
      </c>
      <c r="H1425" s="2">
        <f>'Moving Avg'!G1425</f>
        <v>0</v>
      </c>
      <c r="I1425" s="2">
        <f>'Moving Avg'!H1425</f>
        <v>0</v>
      </c>
      <c r="J1425" s="5" t="str">
        <f>OBV!F1425</f>
        <v>NEUTRAL</v>
      </c>
      <c r="K1425" s="5" t="e">
        <f>OBV!G1425</f>
        <v>#DIV/0!</v>
      </c>
      <c r="L1425" s="5" t="str">
        <f>OBV!H1425</f>
        <v>NEUTRAL</v>
      </c>
    </row>
    <row r="1426" spans="1:12" ht="13.5" x14ac:dyDescent="0.25">
      <c r="A1426" s="3">
        <f>RSI!A1426</f>
        <v>0</v>
      </c>
      <c r="B1426" s="2">
        <f>RSI!B1426</f>
        <v>0</v>
      </c>
      <c r="C1426" s="2">
        <f>RSI!I1426</f>
        <v>100</v>
      </c>
      <c r="D1426" s="2">
        <f>MACD!E1426</f>
        <v>0</v>
      </c>
      <c r="E1426" s="2">
        <f>MACD!F1426</f>
        <v>0</v>
      </c>
      <c r="F1426" s="2">
        <f>'Moving Avg'!D1426</f>
        <v>0</v>
      </c>
      <c r="G1426" s="2">
        <f>'Moving Avg'!F1426</f>
        <v>0</v>
      </c>
      <c r="H1426" s="2">
        <f>'Moving Avg'!G1426</f>
        <v>0</v>
      </c>
      <c r="I1426" s="2">
        <f>'Moving Avg'!H1426</f>
        <v>0</v>
      </c>
      <c r="J1426" s="5" t="str">
        <f>OBV!F1426</f>
        <v>NEUTRAL</v>
      </c>
      <c r="K1426" s="5" t="e">
        <f>OBV!G1426</f>
        <v>#DIV/0!</v>
      </c>
      <c r="L1426" s="5" t="str">
        <f>OBV!H1426</f>
        <v>NEUTRAL</v>
      </c>
    </row>
    <row r="1427" spans="1:12" ht="13.5" x14ac:dyDescent="0.25">
      <c r="A1427" s="3">
        <f>RSI!A1427</f>
        <v>0</v>
      </c>
      <c r="B1427" s="2">
        <f>RSI!B1427</f>
        <v>0</v>
      </c>
      <c r="C1427" s="2">
        <f>RSI!I1427</f>
        <v>100</v>
      </c>
      <c r="D1427" s="2">
        <f>MACD!E1427</f>
        <v>0</v>
      </c>
      <c r="E1427" s="2">
        <f>MACD!F1427</f>
        <v>0</v>
      </c>
      <c r="F1427" s="2">
        <f>'Moving Avg'!D1427</f>
        <v>0</v>
      </c>
      <c r="G1427" s="2">
        <f>'Moving Avg'!F1427</f>
        <v>0</v>
      </c>
      <c r="H1427" s="2">
        <f>'Moving Avg'!G1427</f>
        <v>0</v>
      </c>
      <c r="I1427" s="2">
        <f>'Moving Avg'!H1427</f>
        <v>0</v>
      </c>
      <c r="J1427" s="5" t="str">
        <f>OBV!F1427</f>
        <v>NEUTRAL</v>
      </c>
      <c r="K1427" s="5" t="e">
        <f>OBV!G1427</f>
        <v>#DIV/0!</v>
      </c>
      <c r="L1427" s="5" t="str">
        <f>OBV!H1427</f>
        <v>NEUTRAL</v>
      </c>
    </row>
    <row r="1428" spans="1:12" ht="13.5" x14ac:dyDescent="0.25">
      <c r="A1428" s="3">
        <f>RSI!A1428</f>
        <v>0</v>
      </c>
      <c r="B1428" s="2">
        <f>RSI!B1428</f>
        <v>0</v>
      </c>
      <c r="C1428" s="2">
        <f>RSI!I1428</f>
        <v>100</v>
      </c>
      <c r="D1428" s="2">
        <f>MACD!E1428</f>
        <v>0</v>
      </c>
      <c r="E1428" s="2">
        <f>MACD!F1428</f>
        <v>0</v>
      </c>
      <c r="F1428" s="2">
        <f>'Moving Avg'!D1428</f>
        <v>0</v>
      </c>
      <c r="G1428" s="2">
        <f>'Moving Avg'!F1428</f>
        <v>0</v>
      </c>
      <c r="H1428" s="2">
        <f>'Moving Avg'!G1428</f>
        <v>0</v>
      </c>
      <c r="I1428" s="2">
        <f>'Moving Avg'!H1428</f>
        <v>0</v>
      </c>
      <c r="J1428" s="5" t="str">
        <f>OBV!F1428</f>
        <v>NEUTRAL</v>
      </c>
      <c r="K1428" s="5" t="e">
        <f>OBV!G1428</f>
        <v>#DIV/0!</v>
      </c>
      <c r="L1428" s="5" t="str">
        <f>OBV!H1428</f>
        <v>NEUTRAL</v>
      </c>
    </row>
    <row r="1429" spans="1:12" ht="13.5" x14ac:dyDescent="0.25">
      <c r="A1429" s="3">
        <f>RSI!A1429</f>
        <v>0</v>
      </c>
      <c r="B1429" s="2">
        <f>RSI!B1429</f>
        <v>0</v>
      </c>
      <c r="C1429" s="2">
        <f>RSI!I1429</f>
        <v>100</v>
      </c>
      <c r="D1429" s="2">
        <f>MACD!E1429</f>
        <v>0</v>
      </c>
      <c r="E1429" s="2">
        <f>MACD!F1429</f>
        <v>0</v>
      </c>
      <c r="F1429" s="2">
        <f>'Moving Avg'!D1429</f>
        <v>0</v>
      </c>
      <c r="G1429" s="2">
        <f>'Moving Avg'!F1429</f>
        <v>0</v>
      </c>
      <c r="H1429" s="2">
        <f>'Moving Avg'!G1429</f>
        <v>0</v>
      </c>
      <c r="I1429" s="2">
        <f>'Moving Avg'!H1429</f>
        <v>0</v>
      </c>
      <c r="J1429" s="5" t="str">
        <f>OBV!F1429</f>
        <v>NEUTRAL</v>
      </c>
      <c r="K1429" s="5" t="e">
        <f>OBV!G1429</f>
        <v>#DIV/0!</v>
      </c>
      <c r="L1429" s="5" t="str">
        <f>OBV!H1429</f>
        <v>NEUTRAL</v>
      </c>
    </row>
    <row r="1430" spans="1:12" ht="13.5" x14ac:dyDescent="0.25">
      <c r="A1430" s="3">
        <f>RSI!A1430</f>
        <v>0</v>
      </c>
      <c r="B1430" s="2">
        <f>RSI!B1430</f>
        <v>0</v>
      </c>
      <c r="C1430" s="2">
        <f>RSI!I1430</f>
        <v>100</v>
      </c>
      <c r="D1430" s="2">
        <f>MACD!E1430</f>
        <v>0</v>
      </c>
      <c r="E1430" s="2">
        <f>MACD!F1430</f>
        <v>0</v>
      </c>
      <c r="F1430" s="2">
        <f>'Moving Avg'!D1430</f>
        <v>0</v>
      </c>
      <c r="G1430" s="2">
        <f>'Moving Avg'!F1430</f>
        <v>0</v>
      </c>
      <c r="H1430" s="2">
        <f>'Moving Avg'!G1430</f>
        <v>0</v>
      </c>
      <c r="I1430" s="2">
        <f>'Moving Avg'!H1430</f>
        <v>0</v>
      </c>
      <c r="J1430" s="5" t="str">
        <f>OBV!F1430</f>
        <v>NEUTRAL</v>
      </c>
      <c r="K1430" s="5" t="e">
        <f>OBV!G1430</f>
        <v>#DIV/0!</v>
      </c>
      <c r="L1430" s="5" t="str">
        <f>OBV!H1430</f>
        <v>NEUTRAL</v>
      </c>
    </row>
    <row r="1431" spans="1:12" ht="13.5" x14ac:dyDescent="0.25">
      <c r="A1431" s="3">
        <f>RSI!A1431</f>
        <v>0</v>
      </c>
      <c r="B1431" s="2">
        <f>RSI!B1431</f>
        <v>0</v>
      </c>
      <c r="C1431" s="2">
        <f>RSI!I1431</f>
        <v>100</v>
      </c>
      <c r="D1431" s="2">
        <f>MACD!E1431</f>
        <v>0</v>
      </c>
      <c r="E1431" s="2">
        <f>MACD!F1431</f>
        <v>0</v>
      </c>
      <c r="F1431" s="2">
        <f>'Moving Avg'!D1431</f>
        <v>0</v>
      </c>
      <c r="G1431" s="2">
        <f>'Moving Avg'!F1431</f>
        <v>0</v>
      </c>
      <c r="H1431" s="2">
        <f>'Moving Avg'!G1431</f>
        <v>0</v>
      </c>
      <c r="I1431" s="2">
        <f>'Moving Avg'!H1431</f>
        <v>0</v>
      </c>
      <c r="J1431" s="5" t="str">
        <f>OBV!F1431</f>
        <v>NEUTRAL</v>
      </c>
      <c r="K1431" s="5" t="e">
        <f>OBV!G1431</f>
        <v>#DIV/0!</v>
      </c>
      <c r="L1431" s="5" t="str">
        <f>OBV!H1431</f>
        <v>NEUTRAL</v>
      </c>
    </row>
    <row r="1432" spans="1:12" ht="13.5" x14ac:dyDescent="0.25">
      <c r="A1432" s="3">
        <f>RSI!A1432</f>
        <v>0</v>
      </c>
      <c r="B1432" s="2">
        <f>RSI!B1432</f>
        <v>0</v>
      </c>
      <c r="C1432" s="2">
        <f>RSI!I1432</f>
        <v>100</v>
      </c>
      <c r="D1432" s="2">
        <f>MACD!E1432</f>
        <v>0</v>
      </c>
      <c r="E1432" s="2">
        <f>MACD!F1432</f>
        <v>0</v>
      </c>
      <c r="F1432" s="2">
        <f>'Moving Avg'!D1432</f>
        <v>0</v>
      </c>
      <c r="G1432" s="2">
        <f>'Moving Avg'!F1432</f>
        <v>0</v>
      </c>
      <c r="H1432" s="2">
        <f>'Moving Avg'!G1432</f>
        <v>0</v>
      </c>
      <c r="I1432" s="2">
        <f>'Moving Avg'!H1432</f>
        <v>0</v>
      </c>
      <c r="J1432" s="5" t="str">
        <f>OBV!F1432</f>
        <v>NEUTRAL</v>
      </c>
      <c r="K1432" s="5" t="e">
        <f>OBV!G1432</f>
        <v>#DIV/0!</v>
      </c>
      <c r="L1432" s="5" t="str">
        <f>OBV!H1432</f>
        <v>NEUTRAL</v>
      </c>
    </row>
    <row r="1433" spans="1:12" ht="13.5" x14ac:dyDescent="0.25">
      <c r="A1433" s="3">
        <f>RSI!A1433</f>
        <v>0</v>
      </c>
      <c r="B1433" s="2">
        <f>RSI!B1433</f>
        <v>0</v>
      </c>
      <c r="C1433" s="2">
        <f>RSI!I1433</f>
        <v>100</v>
      </c>
      <c r="D1433" s="2">
        <f>MACD!E1433</f>
        <v>0</v>
      </c>
      <c r="E1433" s="2">
        <f>MACD!F1433</f>
        <v>0</v>
      </c>
      <c r="F1433" s="2">
        <f>'Moving Avg'!D1433</f>
        <v>0</v>
      </c>
      <c r="G1433" s="2">
        <f>'Moving Avg'!F1433</f>
        <v>0</v>
      </c>
      <c r="H1433" s="2">
        <f>'Moving Avg'!G1433</f>
        <v>0</v>
      </c>
      <c r="I1433" s="2">
        <f>'Moving Avg'!H1433</f>
        <v>0</v>
      </c>
      <c r="J1433" s="5" t="str">
        <f>OBV!F1433</f>
        <v>NEUTRAL</v>
      </c>
      <c r="K1433" s="5" t="e">
        <f>OBV!G1433</f>
        <v>#DIV/0!</v>
      </c>
      <c r="L1433" s="5" t="str">
        <f>OBV!H1433</f>
        <v>NEUTRAL</v>
      </c>
    </row>
    <row r="1434" spans="1:12" ht="13.5" x14ac:dyDescent="0.25">
      <c r="A1434" s="3">
        <f>RSI!A1434</f>
        <v>0</v>
      </c>
      <c r="B1434" s="2">
        <f>RSI!B1434</f>
        <v>0</v>
      </c>
      <c r="C1434" s="2">
        <f>RSI!I1434</f>
        <v>100</v>
      </c>
      <c r="D1434" s="2">
        <f>MACD!E1434</f>
        <v>0</v>
      </c>
      <c r="E1434" s="2">
        <f>MACD!F1434</f>
        <v>0</v>
      </c>
      <c r="F1434" s="2">
        <f>'Moving Avg'!D1434</f>
        <v>0</v>
      </c>
      <c r="G1434" s="2">
        <f>'Moving Avg'!F1434</f>
        <v>0</v>
      </c>
      <c r="H1434" s="2">
        <f>'Moving Avg'!G1434</f>
        <v>0</v>
      </c>
      <c r="I1434" s="2">
        <f>'Moving Avg'!H1434</f>
        <v>0</v>
      </c>
      <c r="J1434" s="5" t="str">
        <f>OBV!F1434</f>
        <v>NEUTRAL</v>
      </c>
      <c r="K1434" s="5" t="e">
        <f>OBV!G1434</f>
        <v>#DIV/0!</v>
      </c>
      <c r="L1434" s="5" t="str">
        <f>OBV!H1434</f>
        <v>NEUTRAL</v>
      </c>
    </row>
    <row r="1435" spans="1:12" ht="13.5" x14ac:dyDescent="0.25">
      <c r="A1435" s="3">
        <f>RSI!A1435</f>
        <v>0</v>
      </c>
      <c r="B1435" s="2">
        <f>RSI!B1435</f>
        <v>0</v>
      </c>
      <c r="C1435" s="2">
        <f>RSI!I1435</f>
        <v>100</v>
      </c>
      <c r="D1435" s="2">
        <f>MACD!E1435</f>
        <v>0</v>
      </c>
      <c r="E1435" s="2">
        <f>MACD!F1435</f>
        <v>0</v>
      </c>
      <c r="F1435" s="2">
        <f>'Moving Avg'!D1435</f>
        <v>0</v>
      </c>
      <c r="G1435" s="2">
        <f>'Moving Avg'!F1435</f>
        <v>0</v>
      </c>
      <c r="H1435" s="2">
        <f>'Moving Avg'!G1435</f>
        <v>0</v>
      </c>
      <c r="I1435" s="2">
        <f>'Moving Avg'!H1435</f>
        <v>0</v>
      </c>
      <c r="J1435" s="5" t="str">
        <f>OBV!F1435</f>
        <v>NEUTRAL</v>
      </c>
      <c r="K1435" s="5" t="e">
        <f>OBV!G1435</f>
        <v>#DIV/0!</v>
      </c>
      <c r="L1435" s="5" t="str">
        <f>OBV!H1435</f>
        <v>NEUTRAL</v>
      </c>
    </row>
    <row r="1436" spans="1:12" ht="13.5" x14ac:dyDescent="0.25">
      <c r="A1436" s="3">
        <f>RSI!A1436</f>
        <v>0</v>
      </c>
      <c r="B1436" s="2">
        <f>RSI!B1436</f>
        <v>0</v>
      </c>
      <c r="C1436" s="2">
        <f>RSI!I1436</f>
        <v>100</v>
      </c>
      <c r="D1436" s="2">
        <f>MACD!E1436</f>
        <v>0</v>
      </c>
      <c r="E1436" s="2">
        <f>MACD!F1436</f>
        <v>0</v>
      </c>
      <c r="F1436" s="2">
        <f>'Moving Avg'!D1436</f>
        <v>0</v>
      </c>
      <c r="G1436" s="2">
        <f>'Moving Avg'!F1436</f>
        <v>0</v>
      </c>
      <c r="H1436" s="2">
        <f>'Moving Avg'!G1436</f>
        <v>0</v>
      </c>
      <c r="I1436" s="2">
        <f>'Moving Avg'!H1436</f>
        <v>0</v>
      </c>
      <c r="J1436" s="5" t="str">
        <f>OBV!F1436</f>
        <v>NEUTRAL</v>
      </c>
      <c r="K1436" s="5" t="e">
        <f>OBV!G1436</f>
        <v>#DIV/0!</v>
      </c>
      <c r="L1436" s="5" t="str">
        <f>OBV!H1436</f>
        <v>NEUTRAL</v>
      </c>
    </row>
    <row r="1437" spans="1:12" ht="13.5" x14ac:dyDescent="0.25">
      <c r="A1437" s="3">
        <f>RSI!A1437</f>
        <v>0</v>
      </c>
      <c r="B1437" s="2">
        <f>RSI!B1437</f>
        <v>0</v>
      </c>
      <c r="C1437" s="2">
        <f>RSI!I1437</f>
        <v>100</v>
      </c>
      <c r="D1437" s="2">
        <f>MACD!E1437</f>
        <v>0</v>
      </c>
      <c r="E1437" s="2">
        <f>MACD!F1437</f>
        <v>0</v>
      </c>
      <c r="F1437" s="2">
        <f>'Moving Avg'!D1437</f>
        <v>0</v>
      </c>
      <c r="G1437" s="2">
        <f>'Moving Avg'!F1437</f>
        <v>0</v>
      </c>
      <c r="H1437" s="2">
        <f>'Moving Avg'!G1437</f>
        <v>0</v>
      </c>
      <c r="I1437" s="2">
        <f>'Moving Avg'!H1437</f>
        <v>0</v>
      </c>
      <c r="J1437" s="5" t="str">
        <f>OBV!F1437</f>
        <v>NEUTRAL</v>
      </c>
      <c r="K1437" s="5" t="e">
        <f>OBV!G1437</f>
        <v>#DIV/0!</v>
      </c>
      <c r="L1437" s="5" t="str">
        <f>OBV!H1437</f>
        <v>NEUTRAL</v>
      </c>
    </row>
    <row r="1438" spans="1:12" ht="13.5" x14ac:dyDescent="0.25">
      <c r="A1438" s="3">
        <f>RSI!A1438</f>
        <v>0</v>
      </c>
      <c r="B1438" s="2">
        <f>RSI!B1438</f>
        <v>0</v>
      </c>
      <c r="C1438" s="2">
        <f>RSI!I1438</f>
        <v>100</v>
      </c>
      <c r="D1438" s="2">
        <f>MACD!E1438</f>
        <v>0</v>
      </c>
      <c r="E1438" s="2">
        <f>MACD!F1438</f>
        <v>0</v>
      </c>
      <c r="F1438" s="2">
        <f>'Moving Avg'!D1438</f>
        <v>0</v>
      </c>
      <c r="G1438" s="2">
        <f>'Moving Avg'!F1438</f>
        <v>0</v>
      </c>
      <c r="H1438" s="2">
        <f>'Moving Avg'!G1438</f>
        <v>0</v>
      </c>
      <c r="I1438" s="2">
        <f>'Moving Avg'!H1438</f>
        <v>0</v>
      </c>
      <c r="J1438" s="5" t="str">
        <f>OBV!F1438</f>
        <v>NEUTRAL</v>
      </c>
      <c r="K1438" s="5" t="e">
        <f>OBV!G1438</f>
        <v>#DIV/0!</v>
      </c>
      <c r="L1438" s="5" t="str">
        <f>OBV!H1438</f>
        <v>NEUTRAL</v>
      </c>
    </row>
    <row r="1439" spans="1:12" ht="13.5" x14ac:dyDescent="0.25">
      <c r="A1439" s="3">
        <f>RSI!A1439</f>
        <v>0</v>
      </c>
      <c r="B1439" s="2">
        <f>RSI!B1439</f>
        <v>0</v>
      </c>
      <c r="C1439" s="2">
        <f>RSI!I1439</f>
        <v>100</v>
      </c>
      <c r="D1439" s="2">
        <f>MACD!E1439</f>
        <v>0</v>
      </c>
      <c r="E1439" s="2">
        <f>MACD!F1439</f>
        <v>0</v>
      </c>
      <c r="F1439" s="2">
        <f>'Moving Avg'!D1439</f>
        <v>0</v>
      </c>
      <c r="G1439" s="2">
        <f>'Moving Avg'!F1439</f>
        <v>0</v>
      </c>
      <c r="H1439" s="2">
        <f>'Moving Avg'!G1439</f>
        <v>0</v>
      </c>
      <c r="I1439" s="2">
        <f>'Moving Avg'!H1439</f>
        <v>0</v>
      </c>
      <c r="J1439" s="5" t="str">
        <f>OBV!F1439</f>
        <v>NEUTRAL</v>
      </c>
      <c r="K1439" s="5" t="e">
        <f>OBV!G1439</f>
        <v>#DIV/0!</v>
      </c>
      <c r="L1439" s="5" t="str">
        <f>OBV!H1439</f>
        <v>NEUTRAL</v>
      </c>
    </row>
    <row r="1440" spans="1:12" ht="13.5" x14ac:dyDescent="0.25">
      <c r="A1440" s="3">
        <f>RSI!A1440</f>
        <v>0</v>
      </c>
      <c r="B1440" s="2">
        <f>RSI!B1440</f>
        <v>0</v>
      </c>
      <c r="C1440" s="2">
        <f>RSI!I1440</f>
        <v>100</v>
      </c>
      <c r="D1440" s="2">
        <f>MACD!E1440</f>
        <v>0</v>
      </c>
      <c r="E1440" s="2">
        <f>MACD!F1440</f>
        <v>0</v>
      </c>
      <c r="F1440" s="2">
        <f>'Moving Avg'!D1440</f>
        <v>0</v>
      </c>
      <c r="G1440" s="2">
        <f>'Moving Avg'!F1440</f>
        <v>0</v>
      </c>
      <c r="H1440" s="2">
        <f>'Moving Avg'!G1440</f>
        <v>0</v>
      </c>
      <c r="I1440" s="2">
        <f>'Moving Avg'!H1440</f>
        <v>0</v>
      </c>
      <c r="J1440" s="5" t="str">
        <f>OBV!F1440</f>
        <v>NEUTRAL</v>
      </c>
      <c r="K1440" s="5" t="e">
        <f>OBV!G1440</f>
        <v>#DIV/0!</v>
      </c>
      <c r="L1440" s="5" t="str">
        <f>OBV!H1440</f>
        <v>NEUTRAL</v>
      </c>
    </row>
    <row r="1441" spans="1:12" ht="13.5" x14ac:dyDescent="0.25">
      <c r="A1441" s="3">
        <f>RSI!A1441</f>
        <v>0</v>
      </c>
      <c r="B1441" s="2">
        <f>RSI!B1441</f>
        <v>0</v>
      </c>
      <c r="C1441" s="2">
        <f>RSI!I1441</f>
        <v>100</v>
      </c>
      <c r="D1441" s="2">
        <f>MACD!E1441</f>
        <v>0</v>
      </c>
      <c r="E1441" s="2">
        <f>MACD!F1441</f>
        <v>0</v>
      </c>
      <c r="F1441" s="2">
        <f>'Moving Avg'!D1441</f>
        <v>0</v>
      </c>
      <c r="G1441" s="2">
        <f>'Moving Avg'!F1441</f>
        <v>0</v>
      </c>
      <c r="H1441" s="2">
        <f>'Moving Avg'!G1441</f>
        <v>0</v>
      </c>
      <c r="I1441" s="2">
        <f>'Moving Avg'!H1441</f>
        <v>0</v>
      </c>
      <c r="J1441" s="5" t="str">
        <f>OBV!F1441</f>
        <v>NEUTRAL</v>
      </c>
      <c r="K1441" s="5" t="e">
        <f>OBV!G1441</f>
        <v>#DIV/0!</v>
      </c>
      <c r="L1441" s="5" t="str">
        <f>OBV!H1441</f>
        <v>NEUTRAL</v>
      </c>
    </row>
    <row r="1442" spans="1:12" ht="13.5" x14ac:dyDescent="0.25">
      <c r="A1442" s="3">
        <f>RSI!A1442</f>
        <v>0</v>
      </c>
      <c r="B1442" s="2">
        <f>RSI!B1442</f>
        <v>0</v>
      </c>
      <c r="C1442" s="2">
        <f>RSI!I1442</f>
        <v>100</v>
      </c>
      <c r="D1442" s="2">
        <f>MACD!E1442</f>
        <v>0</v>
      </c>
      <c r="E1442" s="2">
        <f>MACD!F1442</f>
        <v>0</v>
      </c>
      <c r="F1442" s="2">
        <f>'Moving Avg'!D1442</f>
        <v>0</v>
      </c>
      <c r="G1442" s="2">
        <f>'Moving Avg'!F1442</f>
        <v>0</v>
      </c>
      <c r="H1442" s="2">
        <f>'Moving Avg'!G1442</f>
        <v>0</v>
      </c>
      <c r="I1442" s="2">
        <f>'Moving Avg'!H1442</f>
        <v>0</v>
      </c>
      <c r="J1442" s="5" t="str">
        <f>OBV!F1442</f>
        <v>NEUTRAL</v>
      </c>
      <c r="K1442" s="5" t="e">
        <f>OBV!G1442</f>
        <v>#DIV/0!</v>
      </c>
      <c r="L1442" s="5" t="str">
        <f>OBV!H1442</f>
        <v>NEUTRAL</v>
      </c>
    </row>
    <row r="1443" spans="1:12" ht="13.5" x14ac:dyDescent="0.25">
      <c r="A1443" s="3">
        <f>RSI!A1443</f>
        <v>0</v>
      </c>
      <c r="B1443" s="2">
        <f>RSI!B1443</f>
        <v>0</v>
      </c>
      <c r="C1443" s="2">
        <f>RSI!I1443</f>
        <v>100</v>
      </c>
      <c r="D1443" s="2">
        <f>MACD!E1443</f>
        <v>0</v>
      </c>
      <c r="E1443" s="2">
        <f>MACD!F1443</f>
        <v>0</v>
      </c>
      <c r="F1443" s="2">
        <f>'Moving Avg'!D1443</f>
        <v>0</v>
      </c>
      <c r="G1443" s="2">
        <f>'Moving Avg'!F1443</f>
        <v>0</v>
      </c>
      <c r="H1443" s="2">
        <f>'Moving Avg'!G1443</f>
        <v>0</v>
      </c>
      <c r="I1443" s="2">
        <f>'Moving Avg'!H1443</f>
        <v>0</v>
      </c>
      <c r="J1443" s="5" t="str">
        <f>OBV!F1443</f>
        <v>NEUTRAL</v>
      </c>
      <c r="K1443" s="5" t="e">
        <f>OBV!G1443</f>
        <v>#DIV/0!</v>
      </c>
      <c r="L1443" s="5" t="str">
        <f>OBV!H1443</f>
        <v>NEUTRAL</v>
      </c>
    </row>
    <row r="1444" spans="1:12" ht="13.5" x14ac:dyDescent="0.25">
      <c r="A1444" s="3">
        <f>RSI!A1444</f>
        <v>0</v>
      </c>
      <c r="B1444" s="2">
        <f>RSI!B1444</f>
        <v>0</v>
      </c>
      <c r="C1444" s="2">
        <f>RSI!I1444</f>
        <v>100</v>
      </c>
      <c r="D1444" s="2">
        <f>MACD!E1444</f>
        <v>0</v>
      </c>
      <c r="E1444" s="2">
        <f>MACD!F1444</f>
        <v>0</v>
      </c>
      <c r="F1444" s="2">
        <f>'Moving Avg'!D1444</f>
        <v>0</v>
      </c>
      <c r="G1444" s="2">
        <f>'Moving Avg'!F1444</f>
        <v>0</v>
      </c>
      <c r="H1444" s="2">
        <f>'Moving Avg'!G1444</f>
        <v>0</v>
      </c>
      <c r="I1444" s="2">
        <f>'Moving Avg'!H1444</f>
        <v>0</v>
      </c>
      <c r="J1444" s="5" t="str">
        <f>OBV!F1444</f>
        <v>NEUTRAL</v>
      </c>
      <c r="K1444" s="5" t="e">
        <f>OBV!G1444</f>
        <v>#DIV/0!</v>
      </c>
      <c r="L1444" s="5" t="str">
        <f>OBV!H1444</f>
        <v>NEUTRAL</v>
      </c>
    </row>
    <row r="1445" spans="1:12" ht="13.5" x14ac:dyDescent="0.25">
      <c r="A1445" s="3">
        <f>RSI!A1445</f>
        <v>0</v>
      </c>
      <c r="B1445" s="2">
        <f>RSI!B1445</f>
        <v>0</v>
      </c>
      <c r="C1445" s="2">
        <f>RSI!I1445</f>
        <v>100</v>
      </c>
      <c r="D1445" s="2">
        <f>MACD!E1445</f>
        <v>0</v>
      </c>
      <c r="E1445" s="2">
        <f>MACD!F1445</f>
        <v>0</v>
      </c>
      <c r="F1445" s="2">
        <f>'Moving Avg'!D1445</f>
        <v>0</v>
      </c>
      <c r="G1445" s="2">
        <f>'Moving Avg'!F1445</f>
        <v>0</v>
      </c>
      <c r="H1445" s="2">
        <f>'Moving Avg'!G1445</f>
        <v>0</v>
      </c>
      <c r="I1445" s="2">
        <f>'Moving Avg'!H1445</f>
        <v>0</v>
      </c>
      <c r="J1445" s="5" t="str">
        <f>OBV!F1445</f>
        <v>NEUTRAL</v>
      </c>
      <c r="K1445" s="5" t="e">
        <f>OBV!G1445</f>
        <v>#DIV/0!</v>
      </c>
      <c r="L1445" s="5" t="str">
        <f>OBV!H1445</f>
        <v>NEUTRAL</v>
      </c>
    </row>
    <row r="1446" spans="1:12" ht="13.5" x14ac:dyDescent="0.25">
      <c r="A1446" s="3">
        <f>RSI!A1446</f>
        <v>0</v>
      </c>
      <c r="B1446" s="2">
        <f>RSI!B1446</f>
        <v>0</v>
      </c>
      <c r="C1446" s="2">
        <f>RSI!I1446</f>
        <v>100</v>
      </c>
      <c r="D1446" s="2">
        <f>MACD!E1446</f>
        <v>0</v>
      </c>
      <c r="E1446" s="2">
        <f>MACD!F1446</f>
        <v>0</v>
      </c>
      <c r="F1446" s="2">
        <f>'Moving Avg'!D1446</f>
        <v>0</v>
      </c>
      <c r="G1446" s="2">
        <f>'Moving Avg'!F1446</f>
        <v>0</v>
      </c>
      <c r="H1446" s="2">
        <f>'Moving Avg'!G1446</f>
        <v>0</v>
      </c>
      <c r="I1446" s="2">
        <f>'Moving Avg'!H1446</f>
        <v>0</v>
      </c>
      <c r="J1446" s="5" t="str">
        <f>OBV!F1446</f>
        <v>NEUTRAL</v>
      </c>
      <c r="K1446" s="5" t="e">
        <f>OBV!G1446</f>
        <v>#DIV/0!</v>
      </c>
      <c r="L1446" s="5" t="str">
        <f>OBV!H1446</f>
        <v>NEUTRAL</v>
      </c>
    </row>
    <row r="1447" spans="1:12" ht="13.5" x14ac:dyDescent="0.25">
      <c r="A1447" s="3">
        <f>RSI!A1447</f>
        <v>0</v>
      </c>
      <c r="B1447" s="2">
        <f>RSI!B1447</f>
        <v>0</v>
      </c>
      <c r="C1447" s="2">
        <f>RSI!I1447</f>
        <v>100</v>
      </c>
      <c r="D1447" s="2">
        <f>MACD!E1447</f>
        <v>0</v>
      </c>
      <c r="E1447" s="2">
        <f>MACD!F1447</f>
        <v>0</v>
      </c>
      <c r="F1447" s="2">
        <f>'Moving Avg'!D1447</f>
        <v>0</v>
      </c>
      <c r="G1447" s="2">
        <f>'Moving Avg'!F1447</f>
        <v>0</v>
      </c>
      <c r="H1447" s="2">
        <f>'Moving Avg'!G1447</f>
        <v>0</v>
      </c>
      <c r="I1447" s="2">
        <f>'Moving Avg'!H1447</f>
        <v>0</v>
      </c>
      <c r="J1447" s="5" t="str">
        <f>OBV!F1447</f>
        <v>NEUTRAL</v>
      </c>
      <c r="K1447" s="5" t="e">
        <f>OBV!G1447</f>
        <v>#DIV/0!</v>
      </c>
      <c r="L1447" s="5" t="str">
        <f>OBV!H1447</f>
        <v>NEUTRAL</v>
      </c>
    </row>
    <row r="1448" spans="1:12" ht="13.5" x14ac:dyDescent="0.25">
      <c r="A1448" s="3">
        <f>RSI!A1448</f>
        <v>0</v>
      </c>
      <c r="B1448" s="2">
        <f>RSI!B1448</f>
        <v>0</v>
      </c>
      <c r="C1448" s="2">
        <f>RSI!I1448</f>
        <v>100</v>
      </c>
      <c r="D1448" s="2">
        <f>MACD!E1448</f>
        <v>0</v>
      </c>
      <c r="E1448" s="2">
        <f>MACD!F1448</f>
        <v>0</v>
      </c>
      <c r="F1448" s="2">
        <f>'Moving Avg'!D1448</f>
        <v>0</v>
      </c>
      <c r="G1448" s="2">
        <f>'Moving Avg'!F1448</f>
        <v>0</v>
      </c>
      <c r="H1448" s="2">
        <f>'Moving Avg'!G1448</f>
        <v>0</v>
      </c>
      <c r="I1448" s="2">
        <f>'Moving Avg'!H1448</f>
        <v>0</v>
      </c>
      <c r="J1448" s="5" t="str">
        <f>OBV!F1448</f>
        <v>NEUTRAL</v>
      </c>
      <c r="K1448" s="5" t="e">
        <f>OBV!G1448</f>
        <v>#DIV/0!</v>
      </c>
      <c r="L1448" s="5" t="str">
        <f>OBV!H1448</f>
        <v>NEUTRAL</v>
      </c>
    </row>
    <row r="1449" spans="1:12" ht="13.5" x14ac:dyDescent="0.25">
      <c r="A1449" s="3">
        <f>RSI!A1449</f>
        <v>0</v>
      </c>
      <c r="B1449" s="2">
        <f>RSI!B1449</f>
        <v>0</v>
      </c>
      <c r="C1449" s="2">
        <f>RSI!I1449</f>
        <v>100</v>
      </c>
      <c r="D1449" s="2">
        <f>MACD!E1449</f>
        <v>0</v>
      </c>
      <c r="E1449" s="2">
        <f>MACD!F1449</f>
        <v>0</v>
      </c>
      <c r="F1449" s="2">
        <f>'Moving Avg'!D1449</f>
        <v>0</v>
      </c>
      <c r="G1449" s="2">
        <f>'Moving Avg'!F1449</f>
        <v>0</v>
      </c>
      <c r="H1449" s="2">
        <f>'Moving Avg'!G1449</f>
        <v>0</v>
      </c>
      <c r="I1449" s="2">
        <f>'Moving Avg'!H1449</f>
        <v>0</v>
      </c>
      <c r="J1449" s="5" t="str">
        <f>OBV!F1449</f>
        <v>NEUTRAL</v>
      </c>
      <c r="K1449" s="5" t="e">
        <f>OBV!G1449</f>
        <v>#DIV/0!</v>
      </c>
      <c r="L1449" s="5" t="str">
        <f>OBV!H1449</f>
        <v>NEUTRAL</v>
      </c>
    </row>
    <row r="1450" spans="1:12" ht="13.5" x14ac:dyDescent="0.25">
      <c r="A1450" s="3">
        <f>RSI!A1450</f>
        <v>0</v>
      </c>
      <c r="B1450" s="2">
        <f>RSI!B1450</f>
        <v>0</v>
      </c>
      <c r="C1450" s="2">
        <f>RSI!I1450</f>
        <v>100</v>
      </c>
      <c r="D1450" s="2">
        <f>MACD!E1450</f>
        <v>0</v>
      </c>
      <c r="E1450" s="2">
        <f>MACD!F1450</f>
        <v>0</v>
      </c>
      <c r="F1450" s="2">
        <f>'Moving Avg'!D1450</f>
        <v>0</v>
      </c>
      <c r="G1450" s="2">
        <f>'Moving Avg'!F1450</f>
        <v>0</v>
      </c>
      <c r="H1450" s="2">
        <f>'Moving Avg'!G1450</f>
        <v>0</v>
      </c>
      <c r="I1450" s="2">
        <f>'Moving Avg'!H1450</f>
        <v>0</v>
      </c>
      <c r="J1450" s="5" t="str">
        <f>OBV!F1450</f>
        <v>NEUTRAL</v>
      </c>
      <c r="K1450" s="5" t="e">
        <f>OBV!G1450</f>
        <v>#DIV/0!</v>
      </c>
      <c r="L1450" s="5" t="str">
        <f>OBV!H1450</f>
        <v>NEUTRAL</v>
      </c>
    </row>
    <row r="1451" spans="1:12" ht="13.5" x14ac:dyDescent="0.25">
      <c r="A1451" s="3">
        <f>RSI!A1451</f>
        <v>0</v>
      </c>
      <c r="B1451" s="2">
        <f>RSI!B1451</f>
        <v>0</v>
      </c>
      <c r="C1451" s="2">
        <f>RSI!I1451</f>
        <v>100</v>
      </c>
      <c r="D1451" s="2">
        <f>MACD!E1451</f>
        <v>0</v>
      </c>
      <c r="E1451" s="2">
        <f>MACD!F1451</f>
        <v>0</v>
      </c>
      <c r="F1451" s="2">
        <f>'Moving Avg'!D1451</f>
        <v>0</v>
      </c>
      <c r="G1451" s="2">
        <f>'Moving Avg'!F1451</f>
        <v>0</v>
      </c>
      <c r="H1451" s="2">
        <f>'Moving Avg'!G1451</f>
        <v>0</v>
      </c>
      <c r="I1451" s="2">
        <f>'Moving Avg'!H1451</f>
        <v>0</v>
      </c>
      <c r="J1451" s="5" t="str">
        <f>OBV!F1451</f>
        <v>NEUTRAL</v>
      </c>
      <c r="K1451" s="5" t="e">
        <f>OBV!G1451</f>
        <v>#DIV/0!</v>
      </c>
      <c r="L1451" s="5" t="str">
        <f>OBV!H1451</f>
        <v>NEUTRAL</v>
      </c>
    </row>
    <row r="1452" spans="1:12" ht="13.5" x14ac:dyDescent="0.25">
      <c r="A1452" s="3">
        <f>RSI!A1452</f>
        <v>0</v>
      </c>
      <c r="B1452" s="2">
        <f>RSI!B1452</f>
        <v>0</v>
      </c>
      <c r="C1452" s="2">
        <f>RSI!I1452</f>
        <v>100</v>
      </c>
      <c r="D1452" s="2">
        <f>MACD!E1452</f>
        <v>0</v>
      </c>
      <c r="E1452" s="2">
        <f>MACD!F1452</f>
        <v>0</v>
      </c>
      <c r="F1452" s="2">
        <f>'Moving Avg'!D1452</f>
        <v>0</v>
      </c>
      <c r="G1452" s="2">
        <f>'Moving Avg'!F1452</f>
        <v>0</v>
      </c>
      <c r="H1452" s="2">
        <f>'Moving Avg'!G1452</f>
        <v>0</v>
      </c>
      <c r="I1452" s="2">
        <f>'Moving Avg'!H1452</f>
        <v>0</v>
      </c>
      <c r="J1452" s="5" t="str">
        <f>OBV!F1452</f>
        <v>NEUTRAL</v>
      </c>
      <c r="K1452" s="5" t="e">
        <f>OBV!G1452</f>
        <v>#DIV/0!</v>
      </c>
      <c r="L1452" s="5" t="str">
        <f>OBV!H1452</f>
        <v>NEUTRAL</v>
      </c>
    </row>
    <row r="1453" spans="1:12" ht="13.5" x14ac:dyDescent="0.25">
      <c r="A1453" s="3">
        <f>RSI!A1453</f>
        <v>0</v>
      </c>
      <c r="B1453" s="2">
        <f>RSI!B1453</f>
        <v>0</v>
      </c>
      <c r="C1453" s="2">
        <f>RSI!I1453</f>
        <v>100</v>
      </c>
      <c r="D1453" s="2">
        <f>MACD!E1453</f>
        <v>0</v>
      </c>
      <c r="E1453" s="2">
        <f>MACD!F1453</f>
        <v>0</v>
      </c>
      <c r="F1453" s="2">
        <f>'Moving Avg'!D1453</f>
        <v>0</v>
      </c>
      <c r="G1453" s="2">
        <f>'Moving Avg'!F1453</f>
        <v>0</v>
      </c>
      <c r="H1453" s="2">
        <f>'Moving Avg'!G1453</f>
        <v>0</v>
      </c>
      <c r="I1453" s="2">
        <f>'Moving Avg'!H1453</f>
        <v>0</v>
      </c>
      <c r="J1453" s="5" t="str">
        <f>OBV!F1453</f>
        <v>NEUTRAL</v>
      </c>
      <c r="K1453" s="5" t="e">
        <f>OBV!G1453</f>
        <v>#DIV/0!</v>
      </c>
      <c r="L1453" s="5" t="str">
        <f>OBV!H1453</f>
        <v>NEUTRAL</v>
      </c>
    </row>
    <row r="1454" spans="1:12" ht="13.5" x14ac:dyDescent="0.25">
      <c r="A1454" s="3">
        <f>RSI!A1454</f>
        <v>0</v>
      </c>
      <c r="B1454" s="2">
        <f>RSI!B1454</f>
        <v>0</v>
      </c>
      <c r="C1454" s="2">
        <f>RSI!I1454</f>
        <v>100</v>
      </c>
      <c r="D1454" s="2">
        <f>MACD!E1454</f>
        <v>0</v>
      </c>
      <c r="E1454" s="2">
        <f>MACD!F1454</f>
        <v>0</v>
      </c>
      <c r="F1454" s="2">
        <f>'Moving Avg'!D1454</f>
        <v>0</v>
      </c>
      <c r="G1454" s="2">
        <f>'Moving Avg'!F1454</f>
        <v>0</v>
      </c>
      <c r="H1454" s="2">
        <f>'Moving Avg'!G1454</f>
        <v>0</v>
      </c>
      <c r="I1454" s="2">
        <f>'Moving Avg'!H1454</f>
        <v>0</v>
      </c>
      <c r="J1454" s="5" t="str">
        <f>OBV!F1454</f>
        <v>NEUTRAL</v>
      </c>
      <c r="K1454" s="5" t="e">
        <f>OBV!G1454</f>
        <v>#DIV/0!</v>
      </c>
      <c r="L1454" s="5" t="str">
        <f>OBV!H1454</f>
        <v>NEUTRAL</v>
      </c>
    </row>
    <row r="1455" spans="1:12" ht="13.5" x14ac:dyDescent="0.25">
      <c r="A1455" s="3">
        <f>RSI!A1455</f>
        <v>0</v>
      </c>
      <c r="B1455" s="2">
        <f>RSI!B1455</f>
        <v>0</v>
      </c>
      <c r="C1455" s="2">
        <f>RSI!I1455</f>
        <v>100</v>
      </c>
      <c r="D1455" s="2">
        <f>MACD!E1455</f>
        <v>0</v>
      </c>
      <c r="E1455" s="2">
        <f>MACD!F1455</f>
        <v>0</v>
      </c>
      <c r="F1455" s="2">
        <f>'Moving Avg'!D1455</f>
        <v>0</v>
      </c>
      <c r="G1455" s="2">
        <f>'Moving Avg'!F1455</f>
        <v>0</v>
      </c>
      <c r="H1455" s="2">
        <f>'Moving Avg'!G1455</f>
        <v>0</v>
      </c>
      <c r="I1455" s="2">
        <f>'Moving Avg'!H1455</f>
        <v>0</v>
      </c>
      <c r="J1455" s="5" t="str">
        <f>OBV!F1455</f>
        <v>NEUTRAL</v>
      </c>
      <c r="K1455" s="5" t="e">
        <f>OBV!G1455</f>
        <v>#DIV/0!</v>
      </c>
      <c r="L1455" s="5" t="str">
        <f>OBV!H1455</f>
        <v>NEUTRAL</v>
      </c>
    </row>
    <row r="1456" spans="1:12" ht="13.5" x14ac:dyDescent="0.25">
      <c r="A1456" s="3">
        <f>RSI!A1456</f>
        <v>0</v>
      </c>
      <c r="B1456" s="2">
        <f>RSI!B1456</f>
        <v>0</v>
      </c>
      <c r="C1456" s="2">
        <f>RSI!I1456</f>
        <v>100</v>
      </c>
      <c r="D1456" s="2">
        <f>MACD!E1456</f>
        <v>0</v>
      </c>
      <c r="E1456" s="2">
        <f>MACD!F1456</f>
        <v>0</v>
      </c>
      <c r="F1456" s="2">
        <f>'Moving Avg'!D1456</f>
        <v>0</v>
      </c>
      <c r="G1456" s="2">
        <f>'Moving Avg'!F1456</f>
        <v>0</v>
      </c>
      <c r="H1456" s="2">
        <f>'Moving Avg'!G1456</f>
        <v>0</v>
      </c>
      <c r="I1456" s="2">
        <f>'Moving Avg'!H1456</f>
        <v>0</v>
      </c>
      <c r="J1456" s="5" t="str">
        <f>OBV!F1456</f>
        <v>NEUTRAL</v>
      </c>
      <c r="K1456" s="5" t="e">
        <f>OBV!G1456</f>
        <v>#DIV/0!</v>
      </c>
      <c r="L1456" s="5" t="str">
        <f>OBV!H1456</f>
        <v>NEUTRAL</v>
      </c>
    </row>
    <row r="1457" spans="1:12" ht="13.5" x14ac:dyDescent="0.25">
      <c r="A1457" s="3">
        <f>RSI!A1457</f>
        <v>0</v>
      </c>
      <c r="B1457" s="2">
        <f>RSI!B1457</f>
        <v>0</v>
      </c>
      <c r="C1457" s="2">
        <f>RSI!I1457</f>
        <v>100</v>
      </c>
      <c r="D1457" s="2">
        <f>MACD!E1457</f>
        <v>0</v>
      </c>
      <c r="E1457" s="2">
        <f>MACD!F1457</f>
        <v>0</v>
      </c>
      <c r="F1457" s="2">
        <f>'Moving Avg'!D1457</f>
        <v>0</v>
      </c>
      <c r="G1457" s="2">
        <f>'Moving Avg'!F1457</f>
        <v>0</v>
      </c>
      <c r="H1457" s="2">
        <f>'Moving Avg'!G1457</f>
        <v>0</v>
      </c>
      <c r="I1457" s="2">
        <f>'Moving Avg'!H1457</f>
        <v>0</v>
      </c>
      <c r="J1457" s="5" t="str">
        <f>OBV!F1457</f>
        <v>NEUTRAL</v>
      </c>
      <c r="K1457" s="5" t="e">
        <f>OBV!G1457</f>
        <v>#DIV/0!</v>
      </c>
      <c r="L1457" s="5" t="str">
        <f>OBV!H1457</f>
        <v>NEUTRAL</v>
      </c>
    </row>
    <row r="1458" spans="1:12" ht="13.5" x14ac:dyDescent="0.25">
      <c r="A1458" s="3">
        <f>RSI!A1458</f>
        <v>0</v>
      </c>
      <c r="B1458" s="2">
        <f>RSI!B1458</f>
        <v>0</v>
      </c>
      <c r="C1458" s="2">
        <f>RSI!I1458</f>
        <v>100</v>
      </c>
      <c r="D1458" s="2">
        <f>MACD!E1458</f>
        <v>0</v>
      </c>
      <c r="E1458" s="2">
        <f>MACD!F1458</f>
        <v>0</v>
      </c>
      <c r="F1458" s="2">
        <f>'Moving Avg'!D1458</f>
        <v>0</v>
      </c>
      <c r="G1458" s="2">
        <f>'Moving Avg'!F1458</f>
        <v>0</v>
      </c>
      <c r="H1458" s="2">
        <f>'Moving Avg'!G1458</f>
        <v>0</v>
      </c>
      <c r="I1458" s="2">
        <f>'Moving Avg'!H1458</f>
        <v>0</v>
      </c>
      <c r="J1458" s="5" t="str">
        <f>OBV!F1458</f>
        <v>NEUTRAL</v>
      </c>
      <c r="K1458" s="5" t="e">
        <f>OBV!G1458</f>
        <v>#DIV/0!</v>
      </c>
      <c r="L1458" s="5" t="str">
        <f>OBV!H1458</f>
        <v>NEUTRAL</v>
      </c>
    </row>
    <row r="1459" spans="1:12" ht="13.5" x14ac:dyDescent="0.25">
      <c r="A1459" s="3">
        <f>RSI!A1459</f>
        <v>0</v>
      </c>
      <c r="B1459" s="2">
        <f>RSI!B1459</f>
        <v>0</v>
      </c>
      <c r="C1459" s="2">
        <f>RSI!I1459</f>
        <v>100</v>
      </c>
      <c r="D1459" s="2">
        <f>MACD!E1459</f>
        <v>0</v>
      </c>
      <c r="E1459" s="2">
        <f>MACD!F1459</f>
        <v>0</v>
      </c>
      <c r="F1459" s="2">
        <f>'Moving Avg'!D1459</f>
        <v>0</v>
      </c>
      <c r="G1459" s="2">
        <f>'Moving Avg'!F1459</f>
        <v>0</v>
      </c>
      <c r="H1459" s="2">
        <f>'Moving Avg'!G1459</f>
        <v>0</v>
      </c>
      <c r="I1459" s="2">
        <f>'Moving Avg'!H1459</f>
        <v>0</v>
      </c>
      <c r="J1459" s="5" t="str">
        <f>OBV!F1459</f>
        <v>NEUTRAL</v>
      </c>
      <c r="K1459" s="5" t="e">
        <f>OBV!G1459</f>
        <v>#DIV/0!</v>
      </c>
      <c r="L1459" s="5" t="str">
        <f>OBV!H1459</f>
        <v>NEUTRAL</v>
      </c>
    </row>
    <row r="1460" spans="1:12" ht="13.5" x14ac:dyDescent="0.25">
      <c r="A1460" s="3">
        <f>RSI!A1460</f>
        <v>0</v>
      </c>
      <c r="B1460" s="2">
        <f>RSI!B1460</f>
        <v>0</v>
      </c>
      <c r="C1460" s="2">
        <f>RSI!I1460</f>
        <v>100</v>
      </c>
      <c r="D1460" s="2">
        <f>MACD!E1460</f>
        <v>0</v>
      </c>
      <c r="E1460" s="2">
        <f>MACD!F1460</f>
        <v>0</v>
      </c>
      <c r="F1460" s="2">
        <f>'Moving Avg'!D1460</f>
        <v>0</v>
      </c>
      <c r="G1460" s="2">
        <f>'Moving Avg'!F1460</f>
        <v>0</v>
      </c>
      <c r="H1460" s="2">
        <f>'Moving Avg'!G1460</f>
        <v>0</v>
      </c>
      <c r="I1460" s="2">
        <f>'Moving Avg'!H1460</f>
        <v>0</v>
      </c>
      <c r="J1460" s="5" t="str">
        <f>OBV!F1460</f>
        <v>NEUTRAL</v>
      </c>
      <c r="K1460" s="5" t="e">
        <f>OBV!G1460</f>
        <v>#DIV/0!</v>
      </c>
      <c r="L1460" s="5" t="str">
        <f>OBV!H1460</f>
        <v>NEUTRAL</v>
      </c>
    </row>
    <row r="1461" spans="1:12" ht="13.5" x14ac:dyDescent="0.25">
      <c r="A1461" s="3">
        <f>RSI!A1461</f>
        <v>0</v>
      </c>
      <c r="B1461" s="2">
        <f>RSI!B1461</f>
        <v>0</v>
      </c>
      <c r="C1461" s="2">
        <f>RSI!I1461</f>
        <v>100</v>
      </c>
      <c r="D1461" s="2">
        <f>MACD!E1461</f>
        <v>0</v>
      </c>
      <c r="E1461" s="2">
        <f>MACD!F1461</f>
        <v>0</v>
      </c>
      <c r="F1461" s="2">
        <f>'Moving Avg'!D1461</f>
        <v>0</v>
      </c>
      <c r="G1461" s="2">
        <f>'Moving Avg'!F1461</f>
        <v>0</v>
      </c>
      <c r="H1461" s="2">
        <f>'Moving Avg'!G1461</f>
        <v>0</v>
      </c>
      <c r="I1461" s="2">
        <f>'Moving Avg'!H1461</f>
        <v>0</v>
      </c>
      <c r="J1461" s="5" t="str">
        <f>OBV!F1461</f>
        <v>NEUTRAL</v>
      </c>
      <c r="K1461" s="5" t="e">
        <f>OBV!G1461</f>
        <v>#DIV/0!</v>
      </c>
      <c r="L1461" s="5" t="str">
        <f>OBV!H1461</f>
        <v>NEUTRAL</v>
      </c>
    </row>
    <row r="1462" spans="1:12" ht="13.5" x14ac:dyDescent="0.25">
      <c r="A1462" s="3">
        <f>RSI!A1462</f>
        <v>0</v>
      </c>
      <c r="B1462" s="2">
        <f>RSI!B1462</f>
        <v>0</v>
      </c>
      <c r="C1462" s="2">
        <f>RSI!I1462</f>
        <v>100</v>
      </c>
      <c r="D1462" s="2">
        <f>MACD!E1462</f>
        <v>0</v>
      </c>
      <c r="E1462" s="2">
        <f>MACD!F1462</f>
        <v>0</v>
      </c>
      <c r="F1462" s="2">
        <f>'Moving Avg'!D1462</f>
        <v>0</v>
      </c>
      <c r="G1462" s="2">
        <f>'Moving Avg'!F1462</f>
        <v>0</v>
      </c>
      <c r="H1462" s="2">
        <f>'Moving Avg'!G1462</f>
        <v>0</v>
      </c>
      <c r="I1462" s="2">
        <f>'Moving Avg'!H1462</f>
        <v>0</v>
      </c>
      <c r="J1462" s="5" t="str">
        <f>OBV!F1462</f>
        <v>NEUTRAL</v>
      </c>
      <c r="K1462" s="5" t="e">
        <f>OBV!G1462</f>
        <v>#DIV/0!</v>
      </c>
      <c r="L1462" s="5" t="str">
        <f>OBV!H1462</f>
        <v>NEUTRAL</v>
      </c>
    </row>
    <row r="1463" spans="1:12" ht="13.5" x14ac:dyDescent="0.25">
      <c r="A1463" s="3">
        <f>RSI!A1463</f>
        <v>0</v>
      </c>
      <c r="B1463" s="2">
        <f>RSI!B1463</f>
        <v>0</v>
      </c>
      <c r="C1463" s="2">
        <f>RSI!I1463</f>
        <v>100</v>
      </c>
      <c r="D1463" s="2">
        <f>MACD!E1463</f>
        <v>0</v>
      </c>
      <c r="E1463" s="2">
        <f>MACD!F1463</f>
        <v>0</v>
      </c>
      <c r="F1463" s="2">
        <f>'Moving Avg'!D1463</f>
        <v>0</v>
      </c>
      <c r="G1463" s="2">
        <f>'Moving Avg'!F1463</f>
        <v>0</v>
      </c>
      <c r="H1463" s="2">
        <f>'Moving Avg'!G1463</f>
        <v>0</v>
      </c>
      <c r="I1463" s="2">
        <f>'Moving Avg'!H1463</f>
        <v>0</v>
      </c>
      <c r="J1463" s="5" t="str">
        <f>OBV!F1463</f>
        <v>NEUTRAL</v>
      </c>
      <c r="K1463" s="5" t="e">
        <f>OBV!G1463</f>
        <v>#DIV/0!</v>
      </c>
      <c r="L1463" s="5" t="str">
        <f>OBV!H1463</f>
        <v>NEUTRAL</v>
      </c>
    </row>
    <row r="1464" spans="1:12" ht="13.5" x14ac:dyDescent="0.25">
      <c r="A1464" s="3">
        <f>RSI!A1464</f>
        <v>0</v>
      </c>
      <c r="B1464" s="2">
        <f>RSI!B1464</f>
        <v>0</v>
      </c>
      <c r="C1464" s="2">
        <f>RSI!I1464</f>
        <v>100</v>
      </c>
      <c r="D1464" s="2">
        <f>MACD!E1464</f>
        <v>0</v>
      </c>
      <c r="E1464" s="2">
        <f>MACD!F1464</f>
        <v>0</v>
      </c>
      <c r="F1464" s="2">
        <f>'Moving Avg'!D1464</f>
        <v>0</v>
      </c>
      <c r="G1464" s="2">
        <f>'Moving Avg'!F1464</f>
        <v>0</v>
      </c>
      <c r="H1464" s="2">
        <f>'Moving Avg'!G1464</f>
        <v>0</v>
      </c>
      <c r="I1464" s="2">
        <f>'Moving Avg'!H1464</f>
        <v>0</v>
      </c>
      <c r="J1464" s="5" t="str">
        <f>OBV!F1464</f>
        <v>NEUTRAL</v>
      </c>
      <c r="K1464" s="5" t="e">
        <f>OBV!G1464</f>
        <v>#DIV/0!</v>
      </c>
      <c r="L1464" s="5" t="str">
        <f>OBV!H1464</f>
        <v>NEUTRAL</v>
      </c>
    </row>
    <row r="1465" spans="1:12" ht="13.5" x14ac:dyDescent="0.25">
      <c r="A1465" s="3">
        <f>RSI!A1465</f>
        <v>0</v>
      </c>
      <c r="B1465" s="2">
        <f>RSI!B1465</f>
        <v>0</v>
      </c>
      <c r="C1465" s="2">
        <f>RSI!I1465</f>
        <v>100</v>
      </c>
      <c r="D1465" s="2">
        <f>MACD!E1465</f>
        <v>0</v>
      </c>
      <c r="E1465" s="2">
        <f>MACD!F1465</f>
        <v>0</v>
      </c>
      <c r="F1465" s="2">
        <f>'Moving Avg'!D1465</f>
        <v>0</v>
      </c>
      <c r="G1465" s="2">
        <f>'Moving Avg'!F1465</f>
        <v>0</v>
      </c>
      <c r="H1465" s="2">
        <f>'Moving Avg'!G1465</f>
        <v>0</v>
      </c>
      <c r="I1465" s="2">
        <f>'Moving Avg'!H1465</f>
        <v>0</v>
      </c>
      <c r="J1465" s="5" t="str">
        <f>OBV!F1465</f>
        <v>NEUTRAL</v>
      </c>
      <c r="K1465" s="5" t="e">
        <f>OBV!G1465</f>
        <v>#DIV/0!</v>
      </c>
      <c r="L1465" s="5" t="str">
        <f>OBV!H1465</f>
        <v>NEUTRAL</v>
      </c>
    </row>
    <row r="1466" spans="1:12" ht="13.5" x14ac:dyDescent="0.25">
      <c r="A1466" s="3">
        <f>RSI!A1466</f>
        <v>0</v>
      </c>
      <c r="B1466" s="2">
        <f>RSI!B1466</f>
        <v>0</v>
      </c>
      <c r="C1466" s="2">
        <f>RSI!I1466</f>
        <v>100</v>
      </c>
      <c r="D1466" s="2">
        <f>MACD!E1466</f>
        <v>0</v>
      </c>
      <c r="E1466" s="2">
        <f>MACD!F1466</f>
        <v>0</v>
      </c>
      <c r="F1466" s="2">
        <f>'Moving Avg'!D1466</f>
        <v>0</v>
      </c>
      <c r="G1466" s="2">
        <f>'Moving Avg'!F1466</f>
        <v>0</v>
      </c>
      <c r="H1466" s="2">
        <f>'Moving Avg'!G1466</f>
        <v>0</v>
      </c>
      <c r="I1466" s="2">
        <f>'Moving Avg'!H1466</f>
        <v>0</v>
      </c>
      <c r="J1466" s="5" t="str">
        <f>OBV!F1466</f>
        <v>NEUTRAL</v>
      </c>
      <c r="K1466" s="5" t="e">
        <f>OBV!G1466</f>
        <v>#DIV/0!</v>
      </c>
      <c r="L1466" s="5" t="str">
        <f>OBV!H1466</f>
        <v>NEUTRAL</v>
      </c>
    </row>
    <row r="1467" spans="1:12" ht="13.5" x14ac:dyDescent="0.25">
      <c r="A1467" s="3">
        <f>RSI!A1467</f>
        <v>0</v>
      </c>
      <c r="B1467" s="2">
        <f>RSI!B1467</f>
        <v>0</v>
      </c>
      <c r="C1467" s="2">
        <f>RSI!I1467</f>
        <v>100</v>
      </c>
      <c r="D1467" s="2">
        <f>MACD!E1467</f>
        <v>0</v>
      </c>
      <c r="E1467" s="2">
        <f>MACD!F1467</f>
        <v>0</v>
      </c>
      <c r="F1467" s="2">
        <f>'Moving Avg'!D1467</f>
        <v>0</v>
      </c>
      <c r="G1467" s="2">
        <f>'Moving Avg'!F1467</f>
        <v>0</v>
      </c>
      <c r="H1467" s="2">
        <f>'Moving Avg'!G1467</f>
        <v>0</v>
      </c>
      <c r="I1467" s="2">
        <f>'Moving Avg'!H1467</f>
        <v>0</v>
      </c>
      <c r="J1467" s="5" t="str">
        <f>OBV!F1467</f>
        <v>NEUTRAL</v>
      </c>
      <c r="K1467" s="5" t="e">
        <f>OBV!G1467</f>
        <v>#DIV/0!</v>
      </c>
      <c r="L1467" s="5" t="str">
        <f>OBV!H1467</f>
        <v>NEUTRAL</v>
      </c>
    </row>
    <row r="1468" spans="1:12" ht="13.5" x14ac:dyDescent="0.25">
      <c r="A1468" s="3">
        <f>RSI!A1468</f>
        <v>0</v>
      </c>
      <c r="B1468" s="2">
        <f>RSI!B1468</f>
        <v>0</v>
      </c>
      <c r="C1468" s="2">
        <f>RSI!I1468</f>
        <v>100</v>
      </c>
      <c r="D1468" s="2">
        <f>MACD!E1468</f>
        <v>0</v>
      </c>
      <c r="E1468" s="2">
        <f>MACD!F1468</f>
        <v>0</v>
      </c>
      <c r="F1468" s="2">
        <f>'Moving Avg'!D1468</f>
        <v>0</v>
      </c>
      <c r="G1468" s="2">
        <f>'Moving Avg'!F1468</f>
        <v>0</v>
      </c>
      <c r="H1468" s="2">
        <f>'Moving Avg'!G1468</f>
        <v>0</v>
      </c>
      <c r="I1468" s="2">
        <f>'Moving Avg'!H1468</f>
        <v>0</v>
      </c>
      <c r="J1468" s="5" t="str">
        <f>OBV!F1468</f>
        <v>NEUTRAL</v>
      </c>
      <c r="K1468" s="5" t="e">
        <f>OBV!G1468</f>
        <v>#DIV/0!</v>
      </c>
      <c r="L1468" s="5" t="str">
        <f>OBV!H1468</f>
        <v>NEUTRAL</v>
      </c>
    </row>
    <row r="1469" spans="1:12" ht="13.5" x14ac:dyDescent="0.25">
      <c r="A1469" s="3">
        <f>RSI!A1469</f>
        <v>0</v>
      </c>
      <c r="B1469" s="2">
        <f>RSI!B1469</f>
        <v>0</v>
      </c>
      <c r="C1469" s="2">
        <f>RSI!I1469</f>
        <v>100</v>
      </c>
      <c r="D1469" s="2">
        <f>MACD!E1469</f>
        <v>0</v>
      </c>
      <c r="E1469" s="2">
        <f>MACD!F1469</f>
        <v>0</v>
      </c>
      <c r="F1469" s="2">
        <f>'Moving Avg'!D1469</f>
        <v>0</v>
      </c>
      <c r="G1469" s="2">
        <f>'Moving Avg'!F1469</f>
        <v>0</v>
      </c>
      <c r="H1469" s="2">
        <f>'Moving Avg'!G1469</f>
        <v>0</v>
      </c>
      <c r="I1469" s="2">
        <f>'Moving Avg'!H1469</f>
        <v>0</v>
      </c>
      <c r="J1469" s="5" t="str">
        <f>OBV!F1469</f>
        <v>NEUTRAL</v>
      </c>
      <c r="K1469" s="5" t="e">
        <f>OBV!G1469</f>
        <v>#DIV/0!</v>
      </c>
      <c r="L1469" s="5" t="str">
        <f>OBV!H1469</f>
        <v>NEUTRAL</v>
      </c>
    </row>
    <row r="1470" spans="1:12" ht="13.5" x14ac:dyDescent="0.25">
      <c r="A1470" s="3">
        <f>RSI!A1470</f>
        <v>0</v>
      </c>
      <c r="B1470" s="2">
        <f>RSI!B1470</f>
        <v>0</v>
      </c>
      <c r="C1470" s="2">
        <f>RSI!I1470</f>
        <v>100</v>
      </c>
      <c r="D1470" s="2">
        <f>MACD!E1470</f>
        <v>0</v>
      </c>
      <c r="E1470" s="2">
        <f>MACD!F1470</f>
        <v>0</v>
      </c>
      <c r="F1470" s="2">
        <f>'Moving Avg'!D1470</f>
        <v>0</v>
      </c>
      <c r="G1470" s="2">
        <f>'Moving Avg'!F1470</f>
        <v>0</v>
      </c>
      <c r="H1470" s="2">
        <f>'Moving Avg'!G1470</f>
        <v>0</v>
      </c>
      <c r="I1470" s="2">
        <f>'Moving Avg'!H1470</f>
        <v>0</v>
      </c>
      <c r="J1470" s="5" t="str">
        <f>OBV!F1470</f>
        <v>NEUTRAL</v>
      </c>
      <c r="K1470" s="5" t="e">
        <f>OBV!G1470</f>
        <v>#DIV/0!</v>
      </c>
      <c r="L1470" s="5" t="str">
        <f>OBV!H1470</f>
        <v>NEUTRAL</v>
      </c>
    </row>
    <row r="1471" spans="1:12" ht="13.5" x14ac:dyDescent="0.25">
      <c r="A1471" s="3">
        <f>RSI!A1471</f>
        <v>0</v>
      </c>
      <c r="B1471" s="2">
        <f>RSI!B1471</f>
        <v>0</v>
      </c>
      <c r="C1471" s="2">
        <f>RSI!I1471</f>
        <v>100</v>
      </c>
      <c r="D1471" s="2">
        <f>MACD!E1471</f>
        <v>0</v>
      </c>
      <c r="E1471" s="2">
        <f>MACD!F1471</f>
        <v>0</v>
      </c>
      <c r="F1471" s="2">
        <f>'Moving Avg'!D1471</f>
        <v>0</v>
      </c>
      <c r="G1471" s="2">
        <f>'Moving Avg'!F1471</f>
        <v>0</v>
      </c>
      <c r="H1471" s="2">
        <f>'Moving Avg'!G1471</f>
        <v>0</v>
      </c>
      <c r="I1471" s="2">
        <f>'Moving Avg'!H1471</f>
        <v>0</v>
      </c>
      <c r="J1471" s="5" t="str">
        <f>OBV!F1471</f>
        <v>NEUTRAL</v>
      </c>
      <c r="K1471" s="5" t="e">
        <f>OBV!G1471</f>
        <v>#DIV/0!</v>
      </c>
      <c r="L1471" s="5" t="str">
        <f>OBV!H1471</f>
        <v>NEUTRAL</v>
      </c>
    </row>
    <row r="1472" spans="1:12" ht="13.5" x14ac:dyDescent="0.25">
      <c r="A1472" s="3">
        <f>RSI!A1472</f>
        <v>0</v>
      </c>
      <c r="B1472" s="2">
        <f>RSI!B1472</f>
        <v>0</v>
      </c>
      <c r="C1472" s="2">
        <f>RSI!I1472</f>
        <v>100</v>
      </c>
      <c r="D1472" s="2">
        <f>MACD!E1472</f>
        <v>0</v>
      </c>
      <c r="E1472" s="2">
        <f>MACD!F1472</f>
        <v>0</v>
      </c>
      <c r="F1472" s="2">
        <f>'Moving Avg'!D1472</f>
        <v>0</v>
      </c>
      <c r="G1472" s="2">
        <f>'Moving Avg'!F1472</f>
        <v>0</v>
      </c>
      <c r="H1472" s="2">
        <f>'Moving Avg'!G1472</f>
        <v>0</v>
      </c>
      <c r="I1472" s="2">
        <f>'Moving Avg'!H1472</f>
        <v>0</v>
      </c>
      <c r="J1472" s="5" t="str">
        <f>OBV!F1472</f>
        <v>NEUTRAL</v>
      </c>
      <c r="K1472" s="5" t="e">
        <f>OBV!G1472</f>
        <v>#DIV/0!</v>
      </c>
      <c r="L1472" s="5" t="str">
        <f>OBV!H1472</f>
        <v>NEUTRAL</v>
      </c>
    </row>
    <row r="1473" spans="1:12" ht="13.5" x14ac:dyDescent="0.25">
      <c r="A1473" s="3">
        <f>RSI!A1473</f>
        <v>0</v>
      </c>
      <c r="B1473" s="2">
        <f>RSI!B1473</f>
        <v>0</v>
      </c>
      <c r="C1473" s="2">
        <f>RSI!I1473</f>
        <v>100</v>
      </c>
      <c r="D1473" s="2">
        <f>MACD!E1473</f>
        <v>0</v>
      </c>
      <c r="E1473" s="2">
        <f>MACD!F1473</f>
        <v>0</v>
      </c>
      <c r="F1473" s="2">
        <f>'Moving Avg'!D1473</f>
        <v>0</v>
      </c>
      <c r="G1473" s="2">
        <f>'Moving Avg'!F1473</f>
        <v>0</v>
      </c>
      <c r="H1473" s="2">
        <f>'Moving Avg'!G1473</f>
        <v>0</v>
      </c>
      <c r="I1473" s="2">
        <f>'Moving Avg'!H1473</f>
        <v>0</v>
      </c>
      <c r="J1473" s="5" t="str">
        <f>OBV!F1473</f>
        <v>NEUTRAL</v>
      </c>
      <c r="K1473" s="5" t="e">
        <f>OBV!G1473</f>
        <v>#DIV/0!</v>
      </c>
      <c r="L1473" s="5" t="str">
        <f>OBV!H1473</f>
        <v>NEUTRAL</v>
      </c>
    </row>
    <row r="1474" spans="1:12" ht="13.5" x14ac:dyDescent="0.25">
      <c r="A1474" s="3">
        <f>RSI!A1474</f>
        <v>0</v>
      </c>
      <c r="B1474" s="2">
        <f>RSI!B1474</f>
        <v>0</v>
      </c>
      <c r="C1474" s="2">
        <f>RSI!I1474</f>
        <v>100</v>
      </c>
      <c r="D1474" s="2">
        <f>MACD!E1474</f>
        <v>0</v>
      </c>
      <c r="E1474" s="2">
        <f>MACD!F1474</f>
        <v>0</v>
      </c>
      <c r="F1474" s="2">
        <f>'Moving Avg'!D1474</f>
        <v>0</v>
      </c>
      <c r="G1474" s="2">
        <f>'Moving Avg'!F1474</f>
        <v>0</v>
      </c>
      <c r="H1474" s="2">
        <f>'Moving Avg'!G1474</f>
        <v>0</v>
      </c>
      <c r="I1474" s="2">
        <f>'Moving Avg'!H1474</f>
        <v>0</v>
      </c>
      <c r="J1474" s="5" t="str">
        <f>OBV!F1474</f>
        <v>NEUTRAL</v>
      </c>
      <c r="K1474" s="5" t="e">
        <f>OBV!G1474</f>
        <v>#DIV/0!</v>
      </c>
      <c r="L1474" s="5" t="str">
        <f>OBV!H1474</f>
        <v>NEUTRAL</v>
      </c>
    </row>
    <row r="1475" spans="1:12" ht="13.5" x14ac:dyDescent="0.25">
      <c r="A1475" s="3">
        <f>RSI!A1475</f>
        <v>0</v>
      </c>
      <c r="B1475" s="2">
        <f>RSI!B1475</f>
        <v>0</v>
      </c>
      <c r="C1475" s="2">
        <f>RSI!I1475</f>
        <v>100</v>
      </c>
      <c r="D1475" s="2">
        <f>MACD!E1475</f>
        <v>0</v>
      </c>
      <c r="E1475" s="2">
        <f>MACD!F1475</f>
        <v>0</v>
      </c>
      <c r="F1475" s="2">
        <f>'Moving Avg'!D1475</f>
        <v>0</v>
      </c>
      <c r="G1475" s="2">
        <f>'Moving Avg'!F1475</f>
        <v>0</v>
      </c>
      <c r="H1475" s="2">
        <f>'Moving Avg'!G1475</f>
        <v>0</v>
      </c>
      <c r="I1475" s="2">
        <f>'Moving Avg'!H1475</f>
        <v>0</v>
      </c>
      <c r="J1475" s="5" t="str">
        <f>OBV!F1475</f>
        <v>NEUTRAL</v>
      </c>
      <c r="K1475" s="5" t="e">
        <f>OBV!G1475</f>
        <v>#DIV/0!</v>
      </c>
      <c r="L1475" s="5" t="str">
        <f>OBV!H1475</f>
        <v>NEUTRAL</v>
      </c>
    </row>
    <row r="1476" spans="1:12" ht="13.5" x14ac:dyDescent="0.25">
      <c r="A1476" s="3">
        <f>RSI!A1476</f>
        <v>0</v>
      </c>
      <c r="B1476" s="2">
        <f>RSI!B1476</f>
        <v>0</v>
      </c>
      <c r="C1476" s="2">
        <f>RSI!I1476</f>
        <v>100</v>
      </c>
      <c r="D1476" s="2">
        <f>MACD!E1476</f>
        <v>0</v>
      </c>
      <c r="E1476" s="2">
        <f>MACD!F1476</f>
        <v>0</v>
      </c>
      <c r="F1476" s="2">
        <f>'Moving Avg'!D1476</f>
        <v>0</v>
      </c>
      <c r="G1476" s="2">
        <f>'Moving Avg'!F1476</f>
        <v>0</v>
      </c>
      <c r="H1476" s="2">
        <f>'Moving Avg'!G1476</f>
        <v>0</v>
      </c>
      <c r="I1476" s="2">
        <f>'Moving Avg'!H1476</f>
        <v>0</v>
      </c>
      <c r="J1476" s="5" t="str">
        <f>OBV!F1476</f>
        <v>NEUTRAL</v>
      </c>
      <c r="K1476" s="5" t="e">
        <f>OBV!G1476</f>
        <v>#DIV/0!</v>
      </c>
      <c r="L1476" s="5" t="str">
        <f>OBV!H1476</f>
        <v>NEUTRAL</v>
      </c>
    </row>
    <row r="1477" spans="1:12" ht="13.5" x14ac:dyDescent="0.25">
      <c r="A1477" s="3">
        <f>RSI!A1477</f>
        <v>0</v>
      </c>
      <c r="B1477" s="2">
        <f>RSI!B1477</f>
        <v>0</v>
      </c>
      <c r="C1477" s="2">
        <f>RSI!I1477</f>
        <v>100</v>
      </c>
      <c r="D1477" s="2">
        <f>MACD!E1477</f>
        <v>0</v>
      </c>
      <c r="E1477" s="2">
        <f>MACD!F1477</f>
        <v>0</v>
      </c>
      <c r="F1477" s="2">
        <f>'Moving Avg'!D1477</f>
        <v>0</v>
      </c>
      <c r="G1477" s="2">
        <f>'Moving Avg'!F1477</f>
        <v>0</v>
      </c>
      <c r="H1477" s="2">
        <f>'Moving Avg'!G1477</f>
        <v>0</v>
      </c>
      <c r="I1477" s="2">
        <f>'Moving Avg'!H1477</f>
        <v>0</v>
      </c>
      <c r="J1477" s="5" t="str">
        <f>OBV!F1477</f>
        <v>NEUTRAL</v>
      </c>
      <c r="K1477" s="5" t="e">
        <f>OBV!G1477</f>
        <v>#DIV/0!</v>
      </c>
      <c r="L1477" s="5" t="str">
        <f>OBV!H1477</f>
        <v>NEUTRAL</v>
      </c>
    </row>
    <row r="1478" spans="1:12" ht="13.5" x14ac:dyDescent="0.25">
      <c r="A1478" s="3">
        <f>RSI!A1478</f>
        <v>0</v>
      </c>
      <c r="B1478" s="2">
        <f>RSI!B1478</f>
        <v>0</v>
      </c>
      <c r="C1478" s="2">
        <f>RSI!I1478</f>
        <v>100</v>
      </c>
      <c r="D1478" s="2">
        <f>MACD!E1478</f>
        <v>0</v>
      </c>
      <c r="E1478" s="2">
        <f>MACD!F1478</f>
        <v>0</v>
      </c>
      <c r="F1478" s="2">
        <f>'Moving Avg'!D1478</f>
        <v>0</v>
      </c>
      <c r="G1478" s="2">
        <f>'Moving Avg'!F1478</f>
        <v>0</v>
      </c>
      <c r="H1478" s="2">
        <f>'Moving Avg'!G1478</f>
        <v>0</v>
      </c>
      <c r="I1478" s="2">
        <f>'Moving Avg'!H1478</f>
        <v>0</v>
      </c>
      <c r="J1478" s="5" t="str">
        <f>OBV!F1478</f>
        <v>NEUTRAL</v>
      </c>
      <c r="K1478" s="5" t="e">
        <f>OBV!G1478</f>
        <v>#DIV/0!</v>
      </c>
      <c r="L1478" s="5" t="str">
        <f>OBV!H1478</f>
        <v>NEUTRAL</v>
      </c>
    </row>
    <row r="1479" spans="1:12" ht="13.5" x14ac:dyDescent="0.25">
      <c r="A1479" s="3">
        <f>RSI!A1479</f>
        <v>0</v>
      </c>
      <c r="B1479" s="2">
        <f>RSI!B1479</f>
        <v>0</v>
      </c>
      <c r="C1479" s="2">
        <f>RSI!I1479</f>
        <v>100</v>
      </c>
      <c r="D1479" s="2">
        <f>MACD!E1479</f>
        <v>0</v>
      </c>
      <c r="E1479" s="2">
        <f>MACD!F1479</f>
        <v>0</v>
      </c>
      <c r="F1479" s="2">
        <f>'Moving Avg'!D1479</f>
        <v>0</v>
      </c>
      <c r="G1479" s="2">
        <f>'Moving Avg'!F1479</f>
        <v>0</v>
      </c>
      <c r="H1479" s="2">
        <f>'Moving Avg'!G1479</f>
        <v>0</v>
      </c>
      <c r="I1479" s="2">
        <f>'Moving Avg'!H1479</f>
        <v>0</v>
      </c>
      <c r="J1479" s="5" t="str">
        <f>OBV!F1479</f>
        <v>NEUTRAL</v>
      </c>
      <c r="K1479" s="5" t="e">
        <f>OBV!G1479</f>
        <v>#DIV/0!</v>
      </c>
      <c r="L1479" s="5" t="str">
        <f>OBV!H1479</f>
        <v>NEUTRAL</v>
      </c>
    </row>
    <row r="1480" spans="1:12" ht="13.5" x14ac:dyDescent="0.25">
      <c r="A1480" s="3">
        <f>RSI!A1480</f>
        <v>0</v>
      </c>
      <c r="B1480" s="2">
        <f>RSI!B1480</f>
        <v>0</v>
      </c>
      <c r="C1480" s="2">
        <f>RSI!I1480</f>
        <v>100</v>
      </c>
      <c r="D1480" s="2">
        <f>MACD!E1480</f>
        <v>0</v>
      </c>
      <c r="E1480" s="2">
        <f>MACD!F1480</f>
        <v>0</v>
      </c>
      <c r="F1480" s="2">
        <f>'Moving Avg'!D1480</f>
        <v>0</v>
      </c>
      <c r="G1480" s="2">
        <f>'Moving Avg'!F1480</f>
        <v>0</v>
      </c>
      <c r="H1480" s="2">
        <f>'Moving Avg'!G1480</f>
        <v>0</v>
      </c>
      <c r="I1480" s="2">
        <f>'Moving Avg'!H1480</f>
        <v>0</v>
      </c>
      <c r="J1480" s="5" t="str">
        <f>OBV!F1480</f>
        <v>NEUTRAL</v>
      </c>
      <c r="K1480" s="5" t="e">
        <f>OBV!G1480</f>
        <v>#DIV/0!</v>
      </c>
      <c r="L1480" s="5" t="str">
        <f>OBV!H1480</f>
        <v>NEUTRAL</v>
      </c>
    </row>
    <row r="1481" spans="1:12" ht="13.5" x14ac:dyDescent="0.25">
      <c r="A1481" s="3">
        <f>RSI!A1481</f>
        <v>0</v>
      </c>
      <c r="B1481" s="2">
        <f>RSI!B1481</f>
        <v>0</v>
      </c>
      <c r="C1481" s="2">
        <f>RSI!I1481</f>
        <v>100</v>
      </c>
      <c r="D1481" s="2">
        <f>MACD!E1481</f>
        <v>0</v>
      </c>
      <c r="E1481" s="2">
        <f>MACD!F1481</f>
        <v>0</v>
      </c>
      <c r="F1481" s="2">
        <f>'Moving Avg'!D1481</f>
        <v>0</v>
      </c>
      <c r="G1481" s="2">
        <f>'Moving Avg'!F1481</f>
        <v>0</v>
      </c>
      <c r="H1481" s="2">
        <f>'Moving Avg'!G1481</f>
        <v>0</v>
      </c>
      <c r="I1481" s="2">
        <f>'Moving Avg'!H1481</f>
        <v>0</v>
      </c>
      <c r="J1481" s="5" t="str">
        <f>OBV!F1481</f>
        <v>NEUTRAL</v>
      </c>
      <c r="K1481" s="5" t="e">
        <f>OBV!G1481</f>
        <v>#DIV/0!</v>
      </c>
      <c r="L1481" s="5" t="str">
        <f>OBV!H1481</f>
        <v>NEUTRAL</v>
      </c>
    </row>
    <row r="1482" spans="1:12" ht="13.5" x14ac:dyDescent="0.25">
      <c r="A1482" s="3">
        <f>RSI!A1482</f>
        <v>0</v>
      </c>
      <c r="B1482" s="2">
        <f>RSI!B1482</f>
        <v>0</v>
      </c>
      <c r="C1482" s="2">
        <f>RSI!I1482</f>
        <v>100</v>
      </c>
      <c r="D1482" s="2">
        <f>MACD!E1482</f>
        <v>0</v>
      </c>
      <c r="E1482" s="2">
        <f>MACD!F1482</f>
        <v>0</v>
      </c>
      <c r="F1482" s="2">
        <f>'Moving Avg'!D1482</f>
        <v>0</v>
      </c>
      <c r="G1482" s="2">
        <f>'Moving Avg'!F1482</f>
        <v>0</v>
      </c>
      <c r="H1482" s="2">
        <f>'Moving Avg'!G1482</f>
        <v>0</v>
      </c>
      <c r="I1482" s="2">
        <f>'Moving Avg'!H1482</f>
        <v>0</v>
      </c>
      <c r="J1482" s="5" t="str">
        <f>OBV!F1482</f>
        <v>NEUTRAL</v>
      </c>
      <c r="K1482" s="5" t="e">
        <f>OBV!G1482</f>
        <v>#DIV/0!</v>
      </c>
      <c r="L1482" s="5" t="str">
        <f>OBV!H1482</f>
        <v>NEUTRAL</v>
      </c>
    </row>
    <row r="1483" spans="1:12" ht="13.5" x14ac:dyDescent="0.25">
      <c r="A1483" s="3">
        <f>RSI!A1483</f>
        <v>0</v>
      </c>
      <c r="B1483" s="2">
        <f>RSI!B1483</f>
        <v>0</v>
      </c>
      <c r="C1483" s="2">
        <f>RSI!I1483</f>
        <v>100</v>
      </c>
      <c r="D1483" s="2">
        <f>MACD!E1483</f>
        <v>0</v>
      </c>
      <c r="E1483" s="2">
        <f>MACD!F1483</f>
        <v>0</v>
      </c>
      <c r="F1483" s="2">
        <f>'Moving Avg'!D1483</f>
        <v>0</v>
      </c>
      <c r="G1483" s="2">
        <f>'Moving Avg'!F1483</f>
        <v>0</v>
      </c>
      <c r="H1483" s="2">
        <f>'Moving Avg'!G1483</f>
        <v>0</v>
      </c>
      <c r="I1483" s="2">
        <f>'Moving Avg'!H1483</f>
        <v>0</v>
      </c>
      <c r="J1483" s="5" t="str">
        <f>OBV!F1483</f>
        <v>NEUTRAL</v>
      </c>
      <c r="K1483" s="5" t="e">
        <f>OBV!G1483</f>
        <v>#DIV/0!</v>
      </c>
      <c r="L1483" s="5" t="str">
        <f>OBV!H1483</f>
        <v>NEUTRAL</v>
      </c>
    </row>
    <row r="1484" spans="1:12" ht="13.5" x14ac:dyDescent="0.25">
      <c r="A1484" s="3">
        <f>RSI!A1484</f>
        <v>0</v>
      </c>
      <c r="B1484" s="2">
        <f>RSI!B1484</f>
        <v>0</v>
      </c>
      <c r="C1484" s="2">
        <f>RSI!I1484</f>
        <v>100</v>
      </c>
      <c r="D1484" s="2">
        <f>MACD!E1484</f>
        <v>0</v>
      </c>
      <c r="E1484" s="2">
        <f>MACD!F1484</f>
        <v>0</v>
      </c>
      <c r="F1484" s="2">
        <f>'Moving Avg'!D1484</f>
        <v>0</v>
      </c>
      <c r="G1484" s="2">
        <f>'Moving Avg'!F1484</f>
        <v>0</v>
      </c>
      <c r="H1484" s="2">
        <f>'Moving Avg'!G1484</f>
        <v>0</v>
      </c>
      <c r="I1484" s="2">
        <f>'Moving Avg'!H1484</f>
        <v>0</v>
      </c>
      <c r="J1484" s="5" t="str">
        <f>OBV!F1484</f>
        <v>NEUTRAL</v>
      </c>
      <c r="K1484" s="5" t="e">
        <f>OBV!G1484</f>
        <v>#DIV/0!</v>
      </c>
      <c r="L1484" s="5" t="str">
        <f>OBV!H1484</f>
        <v>NEUTRAL</v>
      </c>
    </row>
    <row r="1485" spans="1:12" ht="13.5" x14ac:dyDescent="0.25">
      <c r="A1485" s="3">
        <f>RSI!A1485</f>
        <v>0</v>
      </c>
      <c r="B1485" s="2">
        <f>RSI!B1485</f>
        <v>0</v>
      </c>
      <c r="C1485" s="2">
        <f>RSI!I1485</f>
        <v>100</v>
      </c>
      <c r="D1485" s="2">
        <f>MACD!E1485</f>
        <v>0</v>
      </c>
      <c r="E1485" s="2">
        <f>MACD!F1485</f>
        <v>0</v>
      </c>
      <c r="F1485" s="2">
        <f>'Moving Avg'!D1485</f>
        <v>0</v>
      </c>
      <c r="G1485" s="2">
        <f>'Moving Avg'!F1485</f>
        <v>0</v>
      </c>
      <c r="H1485" s="2">
        <f>'Moving Avg'!G1485</f>
        <v>0</v>
      </c>
      <c r="I1485" s="2">
        <f>'Moving Avg'!H1485</f>
        <v>0</v>
      </c>
      <c r="J1485" s="5" t="str">
        <f>OBV!F1485</f>
        <v>NEUTRAL</v>
      </c>
      <c r="K1485" s="5" t="e">
        <f>OBV!G1485</f>
        <v>#DIV/0!</v>
      </c>
      <c r="L1485" s="5" t="str">
        <f>OBV!H1485</f>
        <v>NEUTRAL</v>
      </c>
    </row>
    <row r="1486" spans="1:12" ht="13.5" x14ac:dyDescent="0.25">
      <c r="A1486" s="3">
        <f>RSI!A1486</f>
        <v>0</v>
      </c>
      <c r="B1486" s="2">
        <f>RSI!B1486</f>
        <v>0</v>
      </c>
      <c r="C1486" s="2">
        <f>RSI!I1486</f>
        <v>100</v>
      </c>
      <c r="D1486" s="2">
        <f>MACD!E1486</f>
        <v>0</v>
      </c>
      <c r="E1486" s="2">
        <f>MACD!F1486</f>
        <v>0</v>
      </c>
      <c r="F1486" s="2">
        <f>'Moving Avg'!D1486</f>
        <v>0</v>
      </c>
      <c r="G1486" s="2">
        <f>'Moving Avg'!F1486</f>
        <v>0</v>
      </c>
      <c r="H1486" s="2">
        <f>'Moving Avg'!G1486</f>
        <v>0</v>
      </c>
      <c r="I1486" s="2">
        <f>'Moving Avg'!H1486</f>
        <v>0</v>
      </c>
      <c r="J1486" s="5" t="str">
        <f>OBV!F1486</f>
        <v>NEUTRAL</v>
      </c>
      <c r="K1486" s="5" t="e">
        <f>OBV!G1486</f>
        <v>#DIV/0!</v>
      </c>
      <c r="L1486" s="5" t="str">
        <f>OBV!H1486</f>
        <v>NEUTRAL</v>
      </c>
    </row>
    <row r="1487" spans="1:12" ht="13.5" x14ac:dyDescent="0.25">
      <c r="A1487" s="3">
        <f>RSI!A1487</f>
        <v>0</v>
      </c>
      <c r="B1487" s="2">
        <f>RSI!B1487</f>
        <v>0</v>
      </c>
      <c r="C1487" s="2">
        <f>RSI!I1487</f>
        <v>100</v>
      </c>
      <c r="D1487" s="2">
        <f>MACD!E1487</f>
        <v>0</v>
      </c>
      <c r="E1487" s="2">
        <f>MACD!F1487</f>
        <v>0</v>
      </c>
      <c r="F1487" s="2">
        <f>'Moving Avg'!D1487</f>
        <v>0</v>
      </c>
      <c r="G1487" s="2">
        <f>'Moving Avg'!F1487</f>
        <v>0</v>
      </c>
      <c r="H1487" s="2">
        <f>'Moving Avg'!G1487</f>
        <v>0</v>
      </c>
      <c r="I1487" s="2">
        <f>'Moving Avg'!H1487</f>
        <v>0</v>
      </c>
      <c r="J1487" s="5" t="str">
        <f>OBV!F1487</f>
        <v>NEUTRAL</v>
      </c>
      <c r="K1487" s="5" t="e">
        <f>OBV!G1487</f>
        <v>#DIV/0!</v>
      </c>
      <c r="L1487" s="5" t="str">
        <f>OBV!H1487</f>
        <v>NEUTRAL</v>
      </c>
    </row>
    <row r="1488" spans="1:12" ht="13.5" x14ac:dyDescent="0.25">
      <c r="A1488" s="3">
        <f>RSI!A1488</f>
        <v>0</v>
      </c>
      <c r="B1488" s="2">
        <f>RSI!B1488</f>
        <v>0</v>
      </c>
      <c r="C1488" s="2">
        <f>RSI!I1488</f>
        <v>100</v>
      </c>
      <c r="D1488" s="2">
        <f>MACD!E1488</f>
        <v>0</v>
      </c>
      <c r="E1488" s="2">
        <f>MACD!F1488</f>
        <v>0</v>
      </c>
      <c r="F1488" s="2">
        <f>'Moving Avg'!D1488</f>
        <v>0</v>
      </c>
      <c r="G1488" s="2">
        <f>'Moving Avg'!F1488</f>
        <v>0</v>
      </c>
      <c r="H1488" s="2">
        <f>'Moving Avg'!G1488</f>
        <v>0</v>
      </c>
      <c r="I1488" s="2">
        <f>'Moving Avg'!H1488</f>
        <v>0</v>
      </c>
      <c r="J1488" s="5" t="str">
        <f>OBV!F1488</f>
        <v>NEUTRAL</v>
      </c>
      <c r="K1488" s="5" t="e">
        <f>OBV!G1488</f>
        <v>#DIV/0!</v>
      </c>
      <c r="L1488" s="5" t="str">
        <f>OBV!H1488</f>
        <v>NEUTRAL</v>
      </c>
    </row>
    <row r="1489" spans="1:12" ht="13.5" x14ac:dyDescent="0.25">
      <c r="A1489" s="3">
        <f>RSI!A1489</f>
        <v>0</v>
      </c>
      <c r="B1489" s="2">
        <f>RSI!B1489</f>
        <v>0</v>
      </c>
      <c r="C1489" s="2">
        <f>RSI!I1489</f>
        <v>100</v>
      </c>
      <c r="D1489" s="2">
        <f>MACD!E1489</f>
        <v>0</v>
      </c>
      <c r="E1489" s="2">
        <f>MACD!F1489</f>
        <v>0</v>
      </c>
      <c r="F1489" s="2">
        <f>'Moving Avg'!D1489</f>
        <v>0</v>
      </c>
      <c r="G1489" s="2">
        <f>'Moving Avg'!F1489</f>
        <v>0</v>
      </c>
      <c r="H1489" s="2">
        <f>'Moving Avg'!G1489</f>
        <v>0</v>
      </c>
      <c r="I1489" s="2">
        <f>'Moving Avg'!H1489</f>
        <v>0</v>
      </c>
      <c r="J1489" s="5" t="str">
        <f>OBV!F1489</f>
        <v>NEUTRAL</v>
      </c>
      <c r="K1489" s="5" t="e">
        <f>OBV!G1489</f>
        <v>#DIV/0!</v>
      </c>
      <c r="L1489" s="5" t="str">
        <f>OBV!H1489</f>
        <v>NEUTRAL</v>
      </c>
    </row>
    <row r="1490" spans="1:12" ht="13.5" x14ac:dyDescent="0.25">
      <c r="A1490" s="3">
        <f>RSI!A1490</f>
        <v>0</v>
      </c>
      <c r="B1490" s="2">
        <f>RSI!B1490</f>
        <v>0</v>
      </c>
      <c r="C1490" s="2">
        <f>RSI!I1490</f>
        <v>100</v>
      </c>
      <c r="D1490" s="2">
        <f>MACD!E1490</f>
        <v>0</v>
      </c>
      <c r="E1490" s="2">
        <f>MACD!F1490</f>
        <v>0</v>
      </c>
      <c r="F1490" s="2">
        <f>'Moving Avg'!D1490</f>
        <v>0</v>
      </c>
      <c r="G1490" s="2">
        <f>'Moving Avg'!F1490</f>
        <v>0</v>
      </c>
      <c r="H1490" s="2">
        <f>'Moving Avg'!G1490</f>
        <v>0</v>
      </c>
      <c r="I1490" s="2">
        <f>'Moving Avg'!H1490</f>
        <v>0</v>
      </c>
      <c r="J1490" s="5" t="str">
        <f>OBV!F1490</f>
        <v>NEUTRAL</v>
      </c>
      <c r="K1490" s="5" t="e">
        <f>OBV!G1490</f>
        <v>#DIV/0!</v>
      </c>
      <c r="L1490" s="5" t="str">
        <f>OBV!H1490</f>
        <v>NEUTRAL</v>
      </c>
    </row>
    <row r="1491" spans="1:12" ht="13.5" x14ac:dyDescent="0.25">
      <c r="A1491" s="3">
        <f>RSI!A1491</f>
        <v>0</v>
      </c>
      <c r="B1491" s="2">
        <f>RSI!B1491</f>
        <v>0</v>
      </c>
      <c r="C1491" s="2">
        <f>RSI!I1491</f>
        <v>100</v>
      </c>
      <c r="D1491" s="2">
        <f>MACD!E1491</f>
        <v>0</v>
      </c>
      <c r="E1491" s="2">
        <f>MACD!F1491</f>
        <v>0</v>
      </c>
      <c r="F1491" s="2">
        <f>'Moving Avg'!D1491</f>
        <v>0</v>
      </c>
      <c r="G1491" s="2">
        <f>'Moving Avg'!F1491</f>
        <v>0</v>
      </c>
      <c r="H1491" s="2">
        <f>'Moving Avg'!G1491</f>
        <v>0</v>
      </c>
      <c r="I1491" s="2">
        <f>'Moving Avg'!H1491</f>
        <v>0</v>
      </c>
      <c r="J1491" s="5" t="str">
        <f>OBV!F1491</f>
        <v>NEUTRAL</v>
      </c>
      <c r="K1491" s="5" t="e">
        <f>OBV!G1491</f>
        <v>#DIV/0!</v>
      </c>
      <c r="L1491" s="5" t="str">
        <f>OBV!H1491</f>
        <v>NEUTRAL</v>
      </c>
    </row>
    <row r="1492" spans="1:12" ht="13.5" x14ac:dyDescent="0.25">
      <c r="A1492" s="3">
        <f>RSI!A1492</f>
        <v>0</v>
      </c>
      <c r="B1492" s="2">
        <f>RSI!B1492</f>
        <v>0</v>
      </c>
      <c r="C1492" s="2">
        <f>RSI!I1492</f>
        <v>100</v>
      </c>
      <c r="D1492" s="2">
        <f>MACD!E1492</f>
        <v>0</v>
      </c>
      <c r="E1492" s="2">
        <f>MACD!F1492</f>
        <v>0</v>
      </c>
      <c r="F1492" s="2">
        <f>'Moving Avg'!D1492</f>
        <v>0</v>
      </c>
      <c r="G1492" s="2">
        <f>'Moving Avg'!F1492</f>
        <v>0</v>
      </c>
      <c r="H1492" s="2">
        <f>'Moving Avg'!G1492</f>
        <v>0</v>
      </c>
      <c r="I1492" s="2">
        <f>'Moving Avg'!H1492</f>
        <v>0</v>
      </c>
      <c r="J1492" s="5" t="str">
        <f>OBV!F1492</f>
        <v>NEUTRAL</v>
      </c>
      <c r="K1492" s="5" t="e">
        <f>OBV!G1492</f>
        <v>#DIV/0!</v>
      </c>
      <c r="L1492" s="5" t="str">
        <f>OBV!H1492</f>
        <v>NEUTRAL</v>
      </c>
    </row>
    <row r="1493" spans="1:12" ht="13.5" x14ac:dyDescent="0.25">
      <c r="A1493" s="3">
        <f>RSI!A1493</f>
        <v>0</v>
      </c>
      <c r="B1493" s="2">
        <f>RSI!B1493</f>
        <v>0</v>
      </c>
      <c r="C1493" s="2">
        <f>RSI!I1493</f>
        <v>100</v>
      </c>
      <c r="D1493" s="2">
        <f>MACD!E1493</f>
        <v>0</v>
      </c>
      <c r="E1493" s="2">
        <f>MACD!F1493</f>
        <v>0</v>
      </c>
      <c r="F1493" s="2">
        <f>'Moving Avg'!D1493</f>
        <v>0</v>
      </c>
      <c r="G1493" s="2">
        <f>'Moving Avg'!F1493</f>
        <v>0</v>
      </c>
      <c r="H1493" s="2">
        <f>'Moving Avg'!G1493</f>
        <v>0</v>
      </c>
      <c r="I1493" s="2">
        <f>'Moving Avg'!H1493</f>
        <v>0</v>
      </c>
      <c r="J1493" s="5" t="str">
        <f>OBV!F1493</f>
        <v>NEUTRAL</v>
      </c>
      <c r="K1493" s="5" t="e">
        <f>OBV!G1493</f>
        <v>#DIV/0!</v>
      </c>
      <c r="L1493" s="5" t="str">
        <f>OBV!H1493</f>
        <v>NEUTRAL</v>
      </c>
    </row>
    <row r="1494" spans="1:12" ht="13.5" x14ac:dyDescent="0.25">
      <c r="A1494" s="3">
        <f>RSI!A1494</f>
        <v>0</v>
      </c>
      <c r="B1494" s="2">
        <f>RSI!B1494</f>
        <v>0</v>
      </c>
      <c r="C1494" s="2">
        <f>RSI!I1494</f>
        <v>100</v>
      </c>
      <c r="D1494" s="2">
        <f>MACD!E1494</f>
        <v>0</v>
      </c>
      <c r="E1494" s="2">
        <f>MACD!F1494</f>
        <v>0</v>
      </c>
      <c r="F1494" s="2">
        <f>'Moving Avg'!D1494</f>
        <v>0</v>
      </c>
      <c r="G1494" s="2">
        <f>'Moving Avg'!F1494</f>
        <v>0</v>
      </c>
      <c r="H1494" s="2">
        <f>'Moving Avg'!G1494</f>
        <v>0</v>
      </c>
      <c r="I1494" s="2">
        <f>'Moving Avg'!H1494</f>
        <v>0</v>
      </c>
      <c r="J1494" s="5" t="str">
        <f>OBV!F1494</f>
        <v>NEUTRAL</v>
      </c>
      <c r="K1494" s="5" t="e">
        <f>OBV!G1494</f>
        <v>#DIV/0!</v>
      </c>
      <c r="L1494" s="5" t="str">
        <f>OBV!H1494</f>
        <v>NEUTRAL</v>
      </c>
    </row>
    <row r="1495" spans="1:12" ht="13.5" x14ac:dyDescent="0.25">
      <c r="A1495" s="3">
        <f>RSI!A1495</f>
        <v>0</v>
      </c>
      <c r="B1495" s="2">
        <f>RSI!B1495</f>
        <v>0</v>
      </c>
      <c r="C1495" s="2">
        <f>RSI!I1495</f>
        <v>100</v>
      </c>
      <c r="D1495" s="2">
        <f>MACD!E1495</f>
        <v>0</v>
      </c>
      <c r="E1495" s="2">
        <f>MACD!F1495</f>
        <v>0</v>
      </c>
      <c r="F1495" s="2">
        <f>'Moving Avg'!D1495</f>
        <v>0</v>
      </c>
      <c r="G1495" s="2">
        <f>'Moving Avg'!F1495</f>
        <v>0</v>
      </c>
      <c r="H1495" s="2">
        <f>'Moving Avg'!G1495</f>
        <v>0</v>
      </c>
      <c r="I1495" s="2">
        <f>'Moving Avg'!H1495</f>
        <v>0</v>
      </c>
      <c r="J1495" s="5" t="str">
        <f>OBV!F1495</f>
        <v>NEUTRAL</v>
      </c>
      <c r="K1495" s="5" t="e">
        <f>OBV!G1495</f>
        <v>#DIV/0!</v>
      </c>
      <c r="L1495" s="5" t="str">
        <f>OBV!H1495</f>
        <v>NEUTRAL</v>
      </c>
    </row>
    <row r="1496" spans="1:12" ht="13.5" x14ac:dyDescent="0.25">
      <c r="A1496" s="3">
        <f>RSI!A1496</f>
        <v>0</v>
      </c>
      <c r="B1496" s="2">
        <f>RSI!B1496</f>
        <v>0</v>
      </c>
      <c r="C1496" s="2">
        <f>RSI!I1496</f>
        <v>100</v>
      </c>
      <c r="D1496" s="2">
        <f>MACD!E1496</f>
        <v>0</v>
      </c>
      <c r="E1496" s="2">
        <f>MACD!F1496</f>
        <v>0</v>
      </c>
      <c r="F1496" s="2">
        <f>'Moving Avg'!D1496</f>
        <v>0</v>
      </c>
      <c r="G1496" s="2">
        <f>'Moving Avg'!F1496</f>
        <v>0</v>
      </c>
      <c r="H1496" s="2">
        <f>'Moving Avg'!G1496</f>
        <v>0</v>
      </c>
      <c r="I1496" s="2">
        <f>'Moving Avg'!H1496</f>
        <v>0</v>
      </c>
      <c r="J1496" s="5" t="str">
        <f>OBV!F1496</f>
        <v>NEUTRAL</v>
      </c>
      <c r="K1496" s="5" t="e">
        <f>OBV!G1496</f>
        <v>#DIV/0!</v>
      </c>
      <c r="L1496" s="5" t="str">
        <f>OBV!H1496</f>
        <v>NEUTRAL</v>
      </c>
    </row>
    <row r="1497" spans="1:12" ht="13.5" x14ac:dyDescent="0.25">
      <c r="A1497" s="3">
        <f>RSI!A1497</f>
        <v>0</v>
      </c>
      <c r="B1497" s="2">
        <f>RSI!B1497</f>
        <v>0</v>
      </c>
      <c r="C1497" s="2">
        <f>RSI!I1497</f>
        <v>100</v>
      </c>
      <c r="D1497" s="2">
        <f>MACD!E1497</f>
        <v>0</v>
      </c>
      <c r="E1497" s="2">
        <f>MACD!F1497</f>
        <v>0</v>
      </c>
      <c r="F1497" s="2">
        <f>'Moving Avg'!D1497</f>
        <v>0</v>
      </c>
      <c r="G1497" s="2">
        <f>'Moving Avg'!F1497</f>
        <v>0</v>
      </c>
      <c r="H1497" s="2">
        <f>'Moving Avg'!G1497</f>
        <v>0</v>
      </c>
      <c r="I1497" s="2">
        <f>'Moving Avg'!H1497</f>
        <v>0</v>
      </c>
      <c r="J1497" s="5" t="str">
        <f>OBV!F1497</f>
        <v>NEUTRAL</v>
      </c>
      <c r="K1497" s="5" t="e">
        <f>OBV!G1497</f>
        <v>#DIV/0!</v>
      </c>
      <c r="L1497" s="5" t="str">
        <f>OBV!H1497</f>
        <v>NEUTRAL</v>
      </c>
    </row>
    <row r="1498" spans="1:12" ht="13.5" x14ac:dyDescent="0.25">
      <c r="A1498" s="3">
        <f>RSI!A1498</f>
        <v>0</v>
      </c>
      <c r="B1498" s="2">
        <f>RSI!B1498</f>
        <v>0</v>
      </c>
      <c r="C1498" s="2">
        <f>RSI!I1498</f>
        <v>100</v>
      </c>
      <c r="D1498" s="2">
        <f>MACD!E1498</f>
        <v>0</v>
      </c>
      <c r="E1498" s="2">
        <f>MACD!F1498</f>
        <v>0</v>
      </c>
      <c r="F1498" s="2">
        <f>'Moving Avg'!D1498</f>
        <v>0</v>
      </c>
      <c r="G1498" s="2">
        <f>'Moving Avg'!F1498</f>
        <v>0</v>
      </c>
      <c r="H1498" s="2">
        <f>'Moving Avg'!G1498</f>
        <v>0</v>
      </c>
      <c r="I1498" s="2">
        <f>'Moving Avg'!H1498</f>
        <v>0</v>
      </c>
      <c r="J1498" s="5" t="str">
        <f>OBV!F1498</f>
        <v>NEUTRAL</v>
      </c>
      <c r="K1498" s="5" t="e">
        <f>OBV!G1498</f>
        <v>#DIV/0!</v>
      </c>
      <c r="L1498" s="5" t="str">
        <f>OBV!H1498</f>
        <v>NEUTRAL</v>
      </c>
    </row>
    <row r="1499" spans="1:12" ht="13.5" x14ac:dyDescent="0.25">
      <c r="A1499" s="3">
        <f>RSI!A1499</f>
        <v>44194</v>
      </c>
      <c r="B1499" s="2">
        <f>RSI!B1499</f>
        <v>0</v>
      </c>
      <c r="C1499" s="2">
        <f>RSI!I1499</f>
        <v>100</v>
      </c>
      <c r="D1499" s="2">
        <f>MACD!E1499</f>
        <v>0</v>
      </c>
      <c r="E1499" s="2">
        <f>MACD!F1499</f>
        <v>0</v>
      </c>
      <c r="F1499" s="2">
        <f>'Moving Avg'!D1499</f>
        <v>0</v>
      </c>
      <c r="G1499" s="2">
        <f>'Moving Avg'!F1499</f>
        <v>0</v>
      </c>
      <c r="H1499" s="2">
        <f>'Moving Avg'!G1499</f>
        <v>0</v>
      </c>
      <c r="I1499" s="2">
        <f>'Moving Avg'!H1499</f>
        <v>0</v>
      </c>
      <c r="J1499" s="5" t="str">
        <f>OBV!F1499</f>
        <v>NEUTRAL</v>
      </c>
      <c r="K1499" s="5" t="e">
        <f>OBV!G1499</f>
        <v>#DIV/0!</v>
      </c>
      <c r="L1499" s="5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44.475000000000001</v>
      </c>
      <c r="C1500" s="2">
        <f>RSI!I1500</f>
        <v>100</v>
      </c>
      <c r="D1500" s="2">
        <f>MACD!E1500</f>
        <v>0</v>
      </c>
      <c r="E1500" s="2">
        <f>MACD!F1500</f>
        <v>0</v>
      </c>
      <c r="F1500" s="2">
        <f>'Moving Avg'!D1500</f>
        <v>8.8949999999999996</v>
      </c>
      <c r="G1500" s="2">
        <f>'Moving Avg'!F1500</f>
        <v>2.2237499999999999</v>
      </c>
      <c r="H1500" s="2">
        <f>'Moving Avg'!G1500</f>
        <v>0.88950000000000007</v>
      </c>
      <c r="I1500" s="2">
        <f>'Moving Avg'!H1500</f>
        <v>0.22237500000000002</v>
      </c>
      <c r="J1500" s="5" t="str">
        <f>OBV!F1500</f>
        <v>BULLISH</v>
      </c>
      <c r="K1500" s="5" t="e">
        <f>OBV!G1500</f>
        <v>#DIV/0!</v>
      </c>
      <c r="L1500" s="5" t="str">
        <f>OBV!H1500</f>
        <v>CONFIRMED BULLISH</v>
      </c>
    </row>
    <row r="1501" spans="1:12" ht="13.5" x14ac:dyDescent="0.25">
      <c r="A1501" s="3">
        <f>RSI!A1501</f>
        <v>44196</v>
      </c>
      <c r="B1501" s="2">
        <f>RSI!B1501</f>
        <v>45.262999999999998</v>
      </c>
      <c r="C1501" s="2">
        <f>RSI!I1501</f>
        <v>100</v>
      </c>
      <c r="D1501" s="2">
        <f>MACD!E1501</f>
        <v>0</v>
      </c>
      <c r="E1501" s="2">
        <f>MACD!F1501</f>
        <v>0</v>
      </c>
      <c r="F1501" s="2">
        <f>'Moving Avg'!D1501</f>
        <v>17.947600000000001</v>
      </c>
      <c r="G1501" s="2">
        <f>'Moving Avg'!F1501</f>
        <v>4.4869000000000003</v>
      </c>
      <c r="H1501" s="2">
        <f>'Moving Avg'!G1501</f>
        <v>1.7947599999999999</v>
      </c>
      <c r="I1501" s="2">
        <f>'Moving Avg'!H1501</f>
        <v>0.44868999999999998</v>
      </c>
      <c r="J1501" s="5" t="str">
        <f>OBV!F1501</f>
        <v>BULLISH</v>
      </c>
      <c r="K1501" s="5" t="e">
        <f>OBV!G1501</f>
        <v>#DIV/0!</v>
      </c>
      <c r="L1501" s="5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47.231000000000002</v>
      </c>
      <c r="C1502" s="2">
        <f>RSI!I1502</f>
        <v>100</v>
      </c>
      <c r="D1502" s="2">
        <f>MACD!E1502</f>
        <v>0</v>
      </c>
      <c r="E1502" s="2">
        <f>MACD!F1502</f>
        <v>0</v>
      </c>
      <c r="F1502" s="2">
        <f>'Moving Avg'!D1502</f>
        <v>27.393799999999999</v>
      </c>
      <c r="G1502" s="2">
        <f>'Moving Avg'!F1502</f>
        <v>6.8484499999999997</v>
      </c>
      <c r="H1502" s="2">
        <f>'Moving Avg'!G1502</f>
        <v>2.7393799999999997</v>
      </c>
      <c r="I1502" s="2">
        <f>'Moving Avg'!H1502</f>
        <v>0.68484499999999993</v>
      </c>
      <c r="J1502" s="5" t="str">
        <f>OBV!F1502</f>
        <v>BULLISH</v>
      </c>
      <c r="K1502" s="5" t="e">
        <f>OBV!G1502</f>
        <v>#DIV/0!</v>
      </c>
      <c r="L1502" s="5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47.624000000000002</v>
      </c>
      <c r="C1503" s="2">
        <f>RSI!I1503</f>
        <v>100</v>
      </c>
      <c r="D1503" s="2">
        <f>MACD!E1503</f>
        <v>0</v>
      </c>
      <c r="E1503" s="2">
        <f>MACD!F1503</f>
        <v>0</v>
      </c>
      <c r="F1503" s="2">
        <f>'Moving Avg'!D1503</f>
        <v>36.918599999999998</v>
      </c>
      <c r="G1503" s="2">
        <f>'Moving Avg'!F1503</f>
        <v>9.2296499999999995</v>
      </c>
      <c r="H1503" s="2">
        <f>'Moving Avg'!G1503</f>
        <v>3.6918599999999997</v>
      </c>
      <c r="I1503" s="2">
        <f>'Moving Avg'!H1503</f>
        <v>0.92296499999999992</v>
      </c>
      <c r="J1503" s="5" t="str">
        <f>OBV!F1503</f>
        <v>BULLISH</v>
      </c>
      <c r="K1503" s="5" t="e">
        <f>OBV!G1503</f>
        <v>#DIV/0!</v>
      </c>
      <c r="L1503" s="5" t="str">
        <f>OBV!H1503</f>
        <v>CONFIRMED BULLISH</v>
      </c>
    </row>
    <row r="1504" spans="1:12" ht="13.5" x14ac:dyDescent="0.25">
      <c r="A1504" s="3">
        <f>RSI!A1504</f>
        <v>44202</v>
      </c>
      <c r="B1504" s="2">
        <f>RSI!B1504</f>
        <v>48.805</v>
      </c>
      <c r="C1504" s="2">
        <f>RSI!I1504</f>
        <v>100</v>
      </c>
      <c r="D1504" s="2">
        <f>MACD!E1504</f>
        <v>0</v>
      </c>
      <c r="E1504" s="2">
        <f>MACD!F1504</f>
        <v>0</v>
      </c>
      <c r="F1504" s="2">
        <f>'Moving Avg'!D1504</f>
        <v>46.679600000000001</v>
      </c>
      <c r="G1504" s="2">
        <f>'Moving Avg'!F1504</f>
        <v>11.6699</v>
      </c>
      <c r="H1504" s="2">
        <f>'Moving Avg'!G1504</f>
        <v>4.6679599999999999</v>
      </c>
      <c r="I1504" s="2">
        <f>'Moving Avg'!H1504</f>
        <v>1.16699</v>
      </c>
      <c r="J1504" s="5" t="str">
        <f>OBV!F1504</f>
        <v>BULLISH</v>
      </c>
      <c r="K1504" s="5" t="e">
        <f>OBV!G1504</f>
        <v>#DIV/0!</v>
      </c>
      <c r="L1504" s="5" t="str">
        <f>OBV!H1504</f>
        <v>CONFIRMED BULLISH</v>
      </c>
    </row>
    <row r="1505" spans="1:12" ht="13.5" x14ac:dyDescent="0.25">
      <c r="A1505" s="3">
        <f>RSI!A1505</f>
        <v>44203</v>
      </c>
      <c r="B1505" s="2">
        <f>RSI!B1505</f>
        <v>48.648000000000003</v>
      </c>
      <c r="C1505" s="2">
        <f>RSI!I1505</f>
        <v>99.544371227597907</v>
      </c>
      <c r="D1505" s="2">
        <f>MACD!E1505</f>
        <v>0</v>
      </c>
      <c r="E1505" s="2">
        <f>MACD!F1505</f>
        <v>0</v>
      </c>
      <c r="F1505" s="2">
        <f>'Moving Avg'!D1505</f>
        <v>47.514200000000002</v>
      </c>
      <c r="G1505" s="2">
        <f>'Moving Avg'!F1505</f>
        <v>14.1023</v>
      </c>
      <c r="H1505" s="2">
        <f>'Moving Avg'!G1505</f>
        <v>5.6409199999999995</v>
      </c>
      <c r="I1505" s="2">
        <f>'Moving Avg'!H1505</f>
        <v>1.4102299999999999</v>
      </c>
      <c r="J1505" s="5" t="str">
        <f>OBV!F1505</f>
        <v>BULLISH</v>
      </c>
      <c r="K1505" s="5" t="str">
        <f>OBV!G1505</f>
        <v>STRONG</v>
      </c>
      <c r="L1505" s="5" t="str">
        <f>OBV!H1505</f>
        <v>CONFIRMED BULLISH</v>
      </c>
    </row>
    <row r="1506" spans="1:12" ht="13.5" x14ac:dyDescent="0.25">
      <c r="A1506" s="3">
        <f>RSI!A1506</f>
        <v>44204</v>
      </c>
      <c r="B1506" s="2">
        <f>RSI!B1506</f>
        <v>48.805</v>
      </c>
      <c r="C1506" s="2">
        <f>RSI!I1506</f>
        <v>99.546595977486007</v>
      </c>
      <c r="D1506" s="2">
        <f>MACD!E1506</f>
        <v>0</v>
      </c>
      <c r="E1506" s="2">
        <f>MACD!F1506</f>
        <v>0</v>
      </c>
      <c r="F1506" s="2">
        <f>'Moving Avg'!D1506</f>
        <v>48.2226</v>
      </c>
      <c r="G1506" s="2">
        <f>'Moving Avg'!F1506</f>
        <v>16.542549999999999</v>
      </c>
      <c r="H1506" s="2">
        <f>'Moving Avg'!G1506</f>
        <v>6.6170200000000001</v>
      </c>
      <c r="I1506" s="2">
        <f>'Moving Avg'!H1506</f>
        <v>1.654255</v>
      </c>
      <c r="J1506" s="5" t="str">
        <f>OBV!F1506</f>
        <v>BULLISH</v>
      </c>
      <c r="K1506" s="5" t="str">
        <f>OBV!G1506</f>
        <v>STRONG</v>
      </c>
      <c r="L1506" s="5" t="str">
        <f>OBV!H1506</f>
        <v>CONFIRMED BULLISH</v>
      </c>
    </row>
    <row r="1507" spans="1:12" ht="13.5" x14ac:dyDescent="0.25">
      <c r="A1507" s="3">
        <f>RSI!A1507</f>
        <v>44207</v>
      </c>
      <c r="B1507" s="2">
        <f>RSI!B1507</f>
        <v>49.198999999999998</v>
      </c>
      <c r="C1507" s="2">
        <f>RSI!I1507</f>
        <v>99.552501292776455</v>
      </c>
      <c r="D1507" s="2">
        <f>MACD!E1507</f>
        <v>0</v>
      </c>
      <c r="E1507" s="2">
        <f>MACD!F1507</f>
        <v>0</v>
      </c>
      <c r="F1507" s="2">
        <f>'Moving Avg'!D1507</f>
        <v>48.616200000000006</v>
      </c>
      <c r="G1507" s="2">
        <f>'Moving Avg'!F1507</f>
        <v>19.002500000000001</v>
      </c>
      <c r="H1507" s="2">
        <f>'Moving Avg'!G1507</f>
        <v>7.601</v>
      </c>
      <c r="I1507" s="2">
        <f>'Moving Avg'!H1507</f>
        <v>1.90025</v>
      </c>
      <c r="J1507" s="5" t="str">
        <f>OBV!F1507</f>
        <v>BULLISH</v>
      </c>
      <c r="K1507" s="5" t="str">
        <f>OBV!G1507</f>
        <v>STRONG</v>
      </c>
      <c r="L1507" s="5" t="str">
        <f>OBV!H1507</f>
        <v>CONFIRMED BULLISH</v>
      </c>
    </row>
    <row r="1508" spans="1:12" ht="13.5" x14ac:dyDescent="0.25">
      <c r="A1508" s="3">
        <f>RSI!A1508</f>
        <v>44208</v>
      </c>
      <c r="B1508" s="2">
        <f>RSI!B1508</f>
        <v>48.805</v>
      </c>
      <c r="C1508" s="2">
        <f>RSI!I1508</f>
        <v>98.175465047055425</v>
      </c>
      <c r="D1508" s="2">
        <f>MACD!E1508</f>
        <v>0</v>
      </c>
      <c r="E1508" s="2">
        <f>MACD!F1508</f>
        <v>0</v>
      </c>
      <c r="F1508" s="2">
        <f>'Moving Avg'!D1508</f>
        <v>48.852400000000003</v>
      </c>
      <c r="G1508" s="2">
        <f>'Moving Avg'!F1508</f>
        <v>21.44275</v>
      </c>
      <c r="H1508" s="2">
        <f>'Moving Avg'!G1508</f>
        <v>8.5770999999999997</v>
      </c>
      <c r="I1508" s="2">
        <f>'Moving Avg'!H1508</f>
        <v>2.1442749999999999</v>
      </c>
      <c r="J1508" s="5" t="str">
        <f>OBV!F1508</f>
        <v>BULLISH</v>
      </c>
      <c r="K1508" s="5" t="str">
        <f>OBV!G1508</f>
        <v>STRONG</v>
      </c>
      <c r="L1508" s="5" t="str">
        <f>OBV!H1508</f>
        <v>CONFIRMED BULLISH</v>
      </c>
    </row>
    <row r="1509" spans="1:12" ht="13.5" x14ac:dyDescent="0.25">
      <c r="A1509" s="3">
        <f>RSI!A1509</f>
        <v>44209</v>
      </c>
      <c r="B1509" s="2">
        <f>RSI!B1509</f>
        <v>48.411000000000001</v>
      </c>
      <c r="C1509" s="2">
        <f>RSI!I1509</f>
        <v>96.734480961189149</v>
      </c>
      <c r="D1509" s="2">
        <f>MACD!E1509</f>
        <v>0</v>
      </c>
      <c r="E1509" s="2">
        <f>MACD!F1509</f>
        <v>0</v>
      </c>
      <c r="F1509" s="2">
        <f>'Moving Avg'!D1509</f>
        <v>48.773600000000002</v>
      </c>
      <c r="G1509" s="2">
        <f>'Moving Avg'!F1509</f>
        <v>23.863300000000002</v>
      </c>
      <c r="H1509" s="2">
        <f>'Moving Avg'!G1509</f>
        <v>9.5453200000000002</v>
      </c>
      <c r="I1509" s="2">
        <f>'Moving Avg'!H1509</f>
        <v>2.3863300000000001</v>
      </c>
      <c r="J1509" s="5" t="str">
        <f>OBV!F1509</f>
        <v>BEARISH</v>
      </c>
      <c r="K1509" s="5" t="str">
        <f>OBV!G1509</f>
        <v>WEAK</v>
      </c>
      <c r="L1509" s="5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48.569000000000003</v>
      </c>
      <c r="C1510" s="2">
        <f>RSI!I1510</f>
        <v>96.755049801278091</v>
      </c>
      <c r="D1510" s="2">
        <f>MACD!E1510</f>
        <v>0</v>
      </c>
      <c r="E1510" s="2">
        <f>MACD!F1510</f>
        <v>0</v>
      </c>
      <c r="F1510" s="2">
        <f>'Moving Avg'!D1510</f>
        <v>48.757799999999996</v>
      </c>
      <c r="G1510" s="2">
        <f>'Moving Avg'!F1510</f>
        <v>26.29175</v>
      </c>
      <c r="H1510" s="2">
        <f>'Moving Avg'!G1510</f>
        <v>10.5167</v>
      </c>
      <c r="I1510" s="2">
        <f>'Moving Avg'!H1510</f>
        <v>2.629175</v>
      </c>
      <c r="J1510" s="5" t="str">
        <f>OBV!F1510</f>
        <v>BULLISH</v>
      </c>
      <c r="K1510" s="5" t="str">
        <f>OBV!G1510</f>
        <v>STRONG</v>
      </c>
      <c r="L1510" s="5" t="str">
        <f>OBV!H1510</f>
        <v>BULLISH DIVERGENCE</v>
      </c>
    </row>
    <row r="1511" spans="1:12" ht="13.5" x14ac:dyDescent="0.25">
      <c r="A1511" s="3">
        <f>RSI!A1511</f>
        <v>44214</v>
      </c>
      <c r="B1511" s="2">
        <f>RSI!B1511</f>
        <v>47.404000000000003</v>
      </c>
      <c r="C1511" s="2">
        <f>RSI!I1511</f>
        <v>92.146240644030016</v>
      </c>
      <c r="D1511" s="2">
        <f>MACD!E1511</f>
        <v>0</v>
      </c>
      <c r="E1511" s="2">
        <f>MACD!F1511</f>
        <v>0</v>
      </c>
      <c r="F1511" s="2">
        <f>'Moving Avg'!D1511</f>
        <v>48.477599999999995</v>
      </c>
      <c r="G1511" s="2">
        <f>'Moving Avg'!F1511</f>
        <v>28.661950000000001</v>
      </c>
      <c r="H1511" s="2">
        <f>'Moving Avg'!G1511</f>
        <v>11.464780000000001</v>
      </c>
      <c r="I1511" s="2">
        <f>'Moving Avg'!H1511</f>
        <v>2.8661950000000003</v>
      </c>
      <c r="J1511" s="5" t="str">
        <f>OBV!F1511</f>
        <v>BEARISH</v>
      </c>
      <c r="K1511" s="5" t="str">
        <f>OBV!G1511</f>
        <v>WEAK</v>
      </c>
      <c r="L1511" s="5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48.018000000000001</v>
      </c>
      <c r="C1512" s="2">
        <f>RSI!I1512</f>
        <v>92.352985228607423</v>
      </c>
      <c r="D1512" s="2">
        <f>MACD!E1512</f>
        <v>0</v>
      </c>
      <c r="E1512" s="2">
        <f>MACD!F1512</f>
        <v>0</v>
      </c>
      <c r="F1512" s="2">
        <f>'Moving Avg'!D1512</f>
        <v>48.241400000000006</v>
      </c>
      <c r="G1512" s="2">
        <f>'Moving Avg'!F1512</f>
        <v>31.062850000000005</v>
      </c>
      <c r="H1512" s="2">
        <f>'Moving Avg'!G1512</f>
        <v>12.425140000000001</v>
      </c>
      <c r="I1512" s="2">
        <f>'Moving Avg'!H1512</f>
        <v>3.1062850000000002</v>
      </c>
      <c r="J1512" s="5" t="str">
        <f>OBV!F1512</f>
        <v>BEARISH</v>
      </c>
      <c r="K1512" s="5" t="str">
        <f>OBV!G1512</f>
        <v>WEAK</v>
      </c>
      <c r="L1512" s="5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48.095999999999997</v>
      </c>
      <c r="C1513" s="2">
        <f>RSI!I1513</f>
        <v>92.380426116022917</v>
      </c>
      <c r="D1513" s="2">
        <f>MACD!E1513</f>
        <v>0</v>
      </c>
      <c r="E1513" s="2">
        <f>MACD!F1513</f>
        <v>0</v>
      </c>
      <c r="F1513" s="2">
        <f>'Moving Avg'!D1513</f>
        <v>48.099600000000002</v>
      </c>
      <c r="G1513" s="2">
        <f>'Moving Avg'!F1513</f>
        <v>33.467650000000006</v>
      </c>
      <c r="H1513" s="2">
        <f>'Moving Avg'!G1513</f>
        <v>13.387060000000002</v>
      </c>
      <c r="I1513" s="2">
        <f>'Moving Avg'!H1513</f>
        <v>3.3467650000000004</v>
      </c>
      <c r="J1513" s="5" t="str">
        <f>OBV!F1513</f>
        <v>BULLISH</v>
      </c>
      <c r="K1513" s="5" t="str">
        <f>OBV!G1513</f>
        <v>STRONG</v>
      </c>
      <c r="L1513" s="5" t="str">
        <f>OBV!H1513</f>
        <v>BULLISH DIVERGENCE</v>
      </c>
    </row>
    <row r="1514" spans="1:12" ht="13.5" x14ac:dyDescent="0.25">
      <c r="A1514" s="3">
        <f>RSI!A1514</f>
        <v>44217</v>
      </c>
      <c r="B1514" s="2">
        <f>RSI!B1514</f>
        <v>47.994</v>
      </c>
      <c r="C1514" s="2">
        <f>RSI!I1514</f>
        <v>91.915924493824349</v>
      </c>
      <c r="D1514" s="2">
        <f>MACD!E1514</f>
        <v>0</v>
      </c>
      <c r="E1514" s="2">
        <f>MACD!F1514</f>
        <v>0</v>
      </c>
      <c r="F1514" s="2">
        <f>'Moving Avg'!D1514</f>
        <v>48.016200000000005</v>
      </c>
      <c r="G1514" s="2">
        <f>'Moving Avg'!F1514</f>
        <v>35.867350000000002</v>
      </c>
      <c r="H1514" s="2">
        <f>'Moving Avg'!G1514</f>
        <v>14.346940000000002</v>
      </c>
      <c r="I1514" s="2">
        <f>'Moving Avg'!H1514</f>
        <v>3.5867350000000005</v>
      </c>
      <c r="J1514" s="5" t="str">
        <f>OBV!F1514</f>
        <v>BULLISH</v>
      </c>
      <c r="K1514" s="5" t="str">
        <f>OBV!G1514</f>
        <v>STRONG</v>
      </c>
      <c r="L1514" s="5" t="str">
        <f>OBV!H1514</f>
        <v>BULLISH DIVERGENCE</v>
      </c>
    </row>
    <row r="1515" spans="1:12" ht="13.5" x14ac:dyDescent="0.25">
      <c r="A1515" s="3">
        <f>RSI!A1515</f>
        <v>44218</v>
      </c>
      <c r="B1515" s="2">
        <f>RSI!B1515</f>
        <v>47.930999999999997</v>
      </c>
      <c r="C1515" s="2">
        <f>RSI!I1515</f>
        <v>91.609535601518772</v>
      </c>
      <c r="D1515" s="2">
        <f>MACD!E1515</f>
        <v>0</v>
      </c>
      <c r="E1515" s="2">
        <f>MACD!F1515</f>
        <v>0</v>
      </c>
      <c r="F1515" s="2">
        <f>'Moving Avg'!D1515</f>
        <v>47.888599999999997</v>
      </c>
      <c r="G1515" s="2">
        <f>'Moving Avg'!F1515</f>
        <v>38.263900000000007</v>
      </c>
      <c r="H1515" s="2">
        <f>'Moving Avg'!G1515</f>
        <v>15.305560000000003</v>
      </c>
      <c r="I1515" s="2">
        <f>'Moving Avg'!H1515</f>
        <v>3.8263900000000008</v>
      </c>
      <c r="J1515" s="5" t="str">
        <f>OBV!F1515</f>
        <v>BEARISH</v>
      </c>
      <c r="K1515" s="5" t="str">
        <f>OBV!G1515</f>
        <v>WEAK</v>
      </c>
      <c r="L1515" s="5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47.914999999999999</v>
      </c>
      <c r="C1516" s="2">
        <f>RSI!I1516</f>
        <v>91.526092335530095</v>
      </c>
      <c r="D1516" s="2">
        <f>MACD!E1516</f>
        <v>0</v>
      </c>
      <c r="E1516" s="2">
        <f>MACD!F1516</f>
        <v>0</v>
      </c>
      <c r="F1516" s="2">
        <f>'Moving Avg'!D1516</f>
        <v>47.990799999999993</v>
      </c>
      <c r="G1516" s="2">
        <f>'Moving Avg'!F1516</f>
        <v>40.659650000000006</v>
      </c>
      <c r="H1516" s="2">
        <f>'Moving Avg'!G1516</f>
        <v>16.263860000000001</v>
      </c>
      <c r="I1516" s="2">
        <f>'Moving Avg'!H1516</f>
        <v>4.0659650000000003</v>
      </c>
      <c r="J1516" s="5" t="str">
        <f>OBV!F1516</f>
        <v>BEARISH</v>
      </c>
      <c r="K1516" s="5" t="str">
        <f>OBV!G1516</f>
        <v>WEAK</v>
      </c>
      <c r="L1516" s="5" t="str">
        <f>OBV!H1516</f>
        <v>BEARISH DIVERGENCE</v>
      </c>
    </row>
    <row r="1517" spans="1:12" ht="13.5" x14ac:dyDescent="0.25">
      <c r="A1517" s="3">
        <f>RSI!A1517</f>
        <v>44222</v>
      </c>
      <c r="B1517" s="2">
        <f>RSI!B1517</f>
        <v>47.914999999999999</v>
      </c>
      <c r="C1517" s="2">
        <f>RSI!I1517</f>
        <v>91.526092335530095</v>
      </c>
      <c r="D1517" s="2">
        <f>MACD!E1517</f>
        <v>0</v>
      </c>
      <c r="E1517" s="2">
        <f>MACD!F1517</f>
        <v>0</v>
      </c>
      <c r="F1517" s="2">
        <f>'Moving Avg'!D1517</f>
        <v>47.970199999999998</v>
      </c>
      <c r="G1517" s="2">
        <f>'Moving Avg'!F1517</f>
        <v>43.055400000000006</v>
      </c>
      <c r="H1517" s="2">
        <f>'Moving Avg'!G1517</f>
        <v>17.222160000000002</v>
      </c>
      <c r="I1517" s="2">
        <f>'Moving Avg'!H1517</f>
        <v>4.3055400000000006</v>
      </c>
      <c r="J1517" s="5" t="str">
        <f>OBV!F1517</f>
        <v>BEARISH</v>
      </c>
      <c r="K1517" s="5" t="str">
        <f>OBV!G1517</f>
        <v>WEAK</v>
      </c>
      <c r="L1517" s="5" t="str">
        <f>OBV!H1517</f>
        <v>CONFIRMED BEARISH</v>
      </c>
    </row>
    <row r="1518" spans="1:12" ht="13.5" x14ac:dyDescent="0.25">
      <c r="A1518" s="3">
        <f>RSI!A1518</f>
        <v>44223</v>
      </c>
      <c r="B1518" s="2">
        <f>RSI!B1518</f>
        <v>47.844999999999999</v>
      </c>
      <c r="C1518" s="2">
        <f>RSI!I1518</f>
        <v>91.105035793206312</v>
      </c>
      <c r="D1518" s="2">
        <f>MACD!E1518</f>
        <v>0</v>
      </c>
      <c r="E1518" s="2">
        <f>MACD!F1518</f>
        <v>0</v>
      </c>
      <c r="F1518" s="2">
        <f>'Moving Avg'!D1518</f>
        <v>47.92</v>
      </c>
      <c r="G1518" s="2">
        <f>'Moving Avg'!F1518</f>
        <v>45.447650000000003</v>
      </c>
      <c r="H1518" s="2">
        <f>'Moving Avg'!G1518</f>
        <v>18.179060000000003</v>
      </c>
      <c r="I1518" s="2">
        <f>'Moving Avg'!H1518</f>
        <v>4.5447650000000008</v>
      </c>
      <c r="J1518" s="5" t="str">
        <f>OBV!F1518</f>
        <v>BEARISH</v>
      </c>
      <c r="K1518" s="5" t="str">
        <f>OBV!G1518</f>
        <v>WEAK</v>
      </c>
      <c r="L1518" s="5" t="str">
        <f>OBV!H1518</f>
        <v>CONFIRMED BEARISH</v>
      </c>
    </row>
    <row r="1519" spans="1:12" ht="13.5" x14ac:dyDescent="0.25">
      <c r="A1519" s="3">
        <f>RSI!A1519</f>
        <v>44224</v>
      </c>
      <c r="B1519" s="2">
        <f>RSI!B1519</f>
        <v>47.837000000000003</v>
      </c>
      <c r="C1519" s="2">
        <f>RSI!I1519</f>
        <v>91.053481043444464</v>
      </c>
      <c r="D1519" s="2">
        <f>MACD!E1519</f>
        <v>0</v>
      </c>
      <c r="E1519" s="2">
        <f>MACD!F1519</f>
        <v>0</v>
      </c>
      <c r="F1519" s="2">
        <f>'Moving Avg'!D1519</f>
        <v>47.888599999999997</v>
      </c>
      <c r="G1519" s="2">
        <f>'Moving Avg'!F1519</f>
        <v>47.839500000000001</v>
      </c>
      <c r="H1519" s="2">
        <f>'Moving Avg'!G1519</f>
        <v>19.135800000000003</v>
      </c>
      <c r="I1519" s="2">
        <f>'Moving Avg'!H1519</f>
        <v>4.7839500000000008</v>
      </c>
      <c r="J1519" s="5" t="str">
        <f>OBV!F1519</f>
        <v>BEARISH</v>
      </c>
      <c r="K1519" s="5" t="str">
        <f>OBV!G1519</f>
        <v>WEAK</v>
      </c>
      <c r="L1519" s="5" t="str">
        <f>OBV!H1519</f>
        <v>CONFIRMED BEARISH</v>
      </c>
    </row>
    <row r="1520" spans="1:12" ht="13.5" x14ac:dyDescent="0.25">
      <c r="A1520" s="3">
        <f>RSI!A1520</f>
        <v>44225</v>
      </c>
      <c r="B1520" s="2">
        <f>RSI!B1520</f>
        <v>47.624000000000002</v>
      </c>
      <c r="C1520" s="2">
        <f>RSI!I1520</f>
        <v>89.599673140722444</v>
      </c>
      <c r="D1520" s="2">
        <f>MACD!E1520</f>
        <v>0</v>
      </c>
      <c r="E1520" s="2">
        <f>MACD!F1520</f>
        <v>0</v>
      </c>
      <c r="F1520" s="2">
        <f>'Moving Avg'!D1520</f>
        <v>47.827199999999998</v>
      </c>
      <c r="G1520" s="2">
        <f>'Moving Avg'!F1520</f>
        <v>47.996950000000005</v>
      </c>
      <c r="H1520" s="2">
        <f>'Moving Avg'!G1520</f>
        <v>20.088280000000001</v>
      </c>
      <c r="I1520" s="2">
        <f>'Moving Avg'!H1520</f>
        <v>5.0220700000000003</v>
      </c>
      <c r="J1520" s="5" t="str">
        <f>OBV!F1520</f>
        <v>BEARISH</v>
      </c>
      <c r="K1520" s="5" t="str">
        <f>OBV!G1520</f>
        <v>WEAK</v>
      </c>
      <c r="L1520" s="5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47.231000000000002</v>
      </c>
      <c r="C1521" s="2">
        <f>RSI!I1521</f>
        <v>86.844490623781894</v>
      </c>
      <c r="D1521" s="2">
        <f>MACD!E1521</f>
        <v>0</v>
      </c>
      <c r="E1521" s="2">
        <f>MACD!F1521</f>
        <v>0</v>
      </c>
      <c r="F1521" s="2">
        <f>'Moving Avg'!D1521</f>
        <v>47.690399999999997</v>
      </c>
      <c r="G1521" s="2">
        <f>'Moving Avg'!F1521</f>
        <v>48.095350000000003</v>
      </c>
      <c r="H1521" s="2">
        <f>'Moving Avg'!G1521</f>
        <v>21.032900000000005</v>
      </c>
      <c r="I1521" s="2">
        <f>'Moving Avg'!H1521</f>
        <v>5.2582250000000013</v>
      </c>
      <c r="J1521" s="5" t="str">
        <f>OBV!F1521</f>
        <v>BEARISH</v>
      </c>
      <c r="K1521" s="5" t="str">
        <f>OBV!G1521</f>
        <v>WEAK</v>
      </c>
      <c r="L1521" s="5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47.231000000000002</v>
      </c>
      <c r="C1522" s="2">
        <f>RSI!I1522</f>
        <v>86.844490623781894</v>
      </c>
      <c r="D1522" s="2">
        <f>MACD!E1522</f>
        <v>0</v>
      </c>
      <c r="E1522" s="2">
        <f>MACD!F1522</f>
        <v>0</v>
      </c>
      <c r="F1522" s="2">
        <f>'Moving Avg'!D1522</f>
        <v>47.553600000000003</v>
      </c>
      <c r="G1522" s="2">
        <f>'Moving Avg'!F1522</f>
        <v>48.095350000000003</v>
      </c>
      <c r="H1522" s="2">
        <f>'Moving Avg'!G1522</f>
        <v>21.977520000000005</v>
      </c>
      <c r="I1522" s="2">
        <f>'Moving Avg'!H1522</f>
        <v>5.4943800000000014</v>
      </c>
      <c r="J1522" s="5" t="str">
        <f>OBV!F1522</f>
        <v>BEARISH</v>
      </c>
      <c r="K1522" s="5" t="str">
        <f>OBV!G1522</f>
        <v>WEAK</v>
      </c>
      <c r="L1522" s="5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47.545000000000002</v>
      </c>
      <c r="C1523" s="2">
        <f>RSI!I1523</f>
        <v>87.208956105064345</v>
      </c>
      <c r="D1523" s="2">
        <f>MACD!E1523</f>
        <v>0</v>
      </c>
      <c r="E1523" s="2">
        <f>MACD!F1523</f>
        <v>0</v>
      </c>
      <c r="F1523" s="2">
        <f>'Moving Avg'!D1523</f>
        <v>47.493600000000001</v>
      </c>
      <c r="G1523" s="2">
        <f>'Moving Avg'!F1523</f>
        <v>48.0914</v>
      </c>
      <c r="H1523" s="2">
        <f>'Moving Avg'!G1523</f>
        <v>22.928420000000006</v>
      </c>
      <c r="I1523" s="2">
        <f>'Moving Avg'!H1523</f>
        <v>5.7321050000000016</v>
      </c>
      <c r="J1523" s="5" t="str">
        <f>OBV!F1523</f>
        <v>BEARISH</v>
      </c>
      <c r="K1523" s="5" t="str">
        <f>OBV!G1523</f>
        <v>WEAK</v>
      </c>
      <c r="L1523" s="5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47.466999999999999</v>
      </c>
      <c r="C1524" s="2">
        <f>RSI!I1524</f>
        <v>86.567373452700863</v>
      </c>
      <c r="D1524" s="2">
        <f>MACD!E1524</f>
        <v>0</v>
      </c>
      <c r="E1524" s="2">
        <f>MACD!F1524</f>
        <v>0</v>
      </c>
      <c r="F1524" s="2">
        <f>'Moving Avg'!D1524</f>
        <v>47.419600000000003</v>
      </c>
      <c r="G1524" s="2">
        <f>'Moving Avg'!F1524</f>
        <v>48.024500000000003</v>
      </c>
      <c r="H1524" s="2">
        <f>'Moving Avg'!G1524</f>
        <v>23.877760000000009</v>
      </c>
      <c r="I1524" s="2">
        <f>'Moving Avg'!H1524</f>
        <v>5.9694400000000023</v>
      </c>
      <c r="J1524" s="5" t="str">
        <f>OBV!F1524</f>
        <v>BEARISH</v>
      </c>
      <c r="K1524" s="5" t="str">
        <f>OBV!G1524</f>
        <v>WEAK</v>
      </c>
      <c r="L1524" s="5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47.325000000000003</v>
      </c>
      <c r="C1525" s="2">
        <f>RSI!I1525</f>
        <v>85.336524107163868</v>
      </c>
      <c r="D1525" s="2">
        <f>MACD!E1525</f>
        <v>1.7990389124745221</v>
      </c>
      <c r="E1525" s="2">
        <f>MACD!F1525</f>
        <v>0</v>
      </c>
      <c r="F1525" s="2">
        <f>'Moving Avg'!D1525</f>
        <v>47.359799999999993</v>
      </c>
      <c r="G1525" s="2">
        <f>'Moving Avg'!F1525</f>
        <v>47.958350000000003</v>
      </c>
      <c r="H1525" s="2">
        <f>'Moving Avg'!G1525</f>
        <v>24.82426000000001</v>
      </c>
      <c r="I1525" s="2">
        <f>'Moving Avg'!H1525</f>
        <v>6.2060650000000024</v>
      </c>
      <c r="J1525" s="5" t="str">
        <f>OBV!F1525</f>
        <v>BEARISH</v>
      </c>
      <c r="K1525" s="5" t="str">
        <f>OBV!G1525</f>
        <v>STRONG</v>
      </c>
      <c r="L1525" s="5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47.231000000000002</v>
      </c>
      <c r="C1526" s="2">
        <f>RSI!I1526</f>
        <v>84.480216369417747</v>
      </c>
      <c r="D1526" s="2">
        <f>MACD!E1526</f>
        <v>1.7280191030002285</v>
      </c>
      <c r="E1526" s="2">
        <f>MACD!F1526</f>
        <v>0</v>
      </c>
      <c r="F1526" s="2">
        <f>'Moving Avg'!D1526</f>
        <v>47.359799999999993</v>
      </c>
      <c r="G1526" s="2">
        <f>'Moving Avg'!F1526</f>
        <v>47.879649999999998</v>
      </c>
      <c r="H1526" s="2">
        <f>'Moving Avg'!G1526</f>
        <v>25.76888000000001</v>
      </c>
      <c r="I1526" s="2">
        <f>'Moving Avg'!H1526</f>
        <v>6.4422200000000025</v>
      </c>
      <c r="J1526" s="5" t="str">
        <f>OBV!F1526</f>
        <v>BEARISH</v>
      </c>
      <c r="K1526" s="5" t="str">
        <f>OBV!G1526</f>
        <v>STRONG</v>
      </c>
      <c r="L1526" s="5" t="str">
        <f>OBV!H1526</f>
        <v>NEUTRAL</v>
      </c>
    </row>
    <row r="1527" spans="1:12" ht="13.5" x14ac:dyDescent="0.25">
      <c r="A1527" s="3">
        <f>RSI!A1527</f>
        <v>44236</v>
      </c>
      <c r="B1527" s="2">
        <f>RSI!B1527</f>
        <v>47.231000000000002</v>
      </c>
      <c r="C1527" s="2">
        <f>RSI!I1527</f>
        <v>84.480216369417747</v>
      </c>
      <c r="D1527" s="2">
        <f>MACD!E1527</f>
        <v>1.649709917765378</v>
      </c>
      <c r="E1527" s="2">
        <f>MACD!F1527</f>
        <v>0</v>
      </c>
      <c r="F1527" s="2">
        <f>'Moving Avg'!D1527</f>
        <v>47.359799999999993</v>
      </c>
      <c r="G1527" s="2">
        <f>'Moving Avg'!F1527</f>
        <v>47.78125</v>
      </c>
      <c r="H1527" s="2">
        <f>'Moving Avg'!G1527</f>
        <v>26.713500000000007</v>
      </c>
      <c r="I1527" s="2">
        <f>'Moving Avg'!H1527</f>
        <v>6.6783750000000017</v>
      </c>
      <c r="J1527" s="5" t="str">
        <f>OBV!F1527</f>
        <v>BEARISH</v>
      </c>
      <c r="K1527" s="5" t="str">
        <f>OBV!G1527</f>
        <v>STRONG</v>
      </c>
      <c r="L1527" s="5" t="str">
        <f>OBV!H1527</f>
        <v>NEUTRAL</v>
      </c>
    </row>
    <row r="1528" spans="1:12" ht="13.5" x14ac:dyDescent="0.25">
      <c r="A1528" s="3">
        <f>RSI!A1528</f>
        <v>44237</v>
      </c>
      <c r="B1528" s="2">
        <f>RSI!B1528</f>
        <v>46.600999999999999</v>
      </c>
      <c r="C1528" s="2">
        <f>RSI!I1528</f>
        <v>78.367777718562621</v>
      </c>
      <c r="D1528" s="2">
        <f>MACD!E1528</f>
        <v>1.6219895029202362</v>
      </c>
      <c r="E1528" s="2">
        <f>MACD!F1528</f>
        <v>0</v>
      </c>
      <c r="F1528" s="2">
        <f>'Moving Avg'!D1528</f>
        <v>47.170999999999999</v>
      </c>
      <c r="G1528" s="2">
        <f>'Moving Avg'!F1528</f>
        <v>47.671050000000001</v>
      </c>
      <c r="H1528" s="2">
        <f>'Moving Avg'!G1528</f>
        <v>27.645520000000005</v>
      </c>
      <c r="I1528" s="2">
        <f>'Moving Avg'!H1528</f>
        <v>6.9113800000000012</v>
      </c>
      <c r="J1528" s="5" t="str">
        <f>OBV!F1528</f>
        <v>BEARISH</v>
      </c>
      <c r="K1528" s="5" t="str">
        <f>OBV!G1528</f>
        <v>STRONG</v>
      </c>
      <c r="L1528" s="5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47.459000000000003</v>
      </c>
      <c r="C1529" s="2">
        <f>RSI!I1529</f>
        <v>80.443123258811312</v>
      </c>
      <c r="D1529" s="2">
        <f>MACD!E1529</f>
        <v>1.49954770208236</v>
      </c>
      <c r="E1529" s="2">
        <f>MACD!F1529</f>
        <v>0</v>
      </c>
      <c r="F1529" s="2">
        <f>'Moving Avg'!D1529</f>
        <v>47.169400000000003</v>
      </c>
      <c r="G1529" s="2">
        <f>'Moving Avg'!F1529</f>
        <v>47.623450000000005</v>
      </c>
      <c r="H1529" s="2">
        <f>'Moving Avg'!G1529</f>
        <v>28.594700000000007</v>
      </c>
      <c r="I1529" s="2">
        <f>'Moving Avg'!H1529</f>
        <v>7.1486750000000017</v>
      </c>
      <c r="J1529" s="5" t="str">
        <f>OBV!F1529</f>
        <v>BEARISH</v>
      </c>
      <c r="K1529" s="5" t="str">
        <f>OBV!G1529</f>
        <v>STRONG</v>
      </c>
      <c r="L1529" s="5" t="str">
        <f>OBV!H1529</f>
        <v>CONFIRMED BEARISH</v>
      </c>
    </row>
    <row r="1530" spans="1:12" ht="13.5" x14ac:dyDescent="0.25">
      <c r="A1530" s="3">
        <f>RSI!A1530</f>
        <v>44239</v>
      </c>
      <c r="B1530" s="2">
        <f>RSI!B1530</f>
        <v>47.466999999999999</v>
      </c>
      <c r="C1530" s="2">
        <f>RSI!I1530</f>
        <v>80.461944921731103</v>
      </c>
      <c r="D1530" s="2">
        <f>MACD!E1530</f>
        <v>1.3273548643651338</v>
      </c>
      <c r="E1530" s="2">
        <f>MACD!F1530</f>
        <v>0</v>
      </c>
      <c r="F1530" s="2">
        <f>'Moving Avg'!D1530</f>
        <v>47.197799999999994</v>
      </c>
      <c r="G1530" s="2">
        <f>'Moving Avg'!F1530</f>
        <v>47.568350000000002</v>
      </c>
      <c r="H1530" s="2">
        <f>'Moving Avg'!G1530</f>
        <v>29.54404000000001</v>
      </c>
      <c r="I1530" s="2">
        <f>'Moving Avg'!H1530</f>
        <v>7.3860100000000024</v>
      </c>
      <c r="J1530" s="5" t="str">
        <f>OBV!F1530</f>
        <v>BULLISH</v>
      </c>
      <c r="K1530" s="5" t="str">
        <f>OBV!G1530</f>
        <v>NEUTRAL</v>
      </c>
      <c r="L1530" s="5" t="str">
        <f>OBV!H1530</f>
        <v>CONFIRMED BULLISH</v>
      </c>
    </row>
    <row r="1531" spans="1:12" ht="13.5" x14ac:dyDescent="0.25">
      <c r="A1531" s="3">
        <f>RSI!A1531</f>
        <v>44242</v>
      </c>
      <c r="B1531" s="2">
        <f>RSI!B1531</f>
        <v>47.387999999999998</v>
      </c>
      <c r="C1531" s="2">
        <f>RSI!I1531</f>
        <v>79.646774388529622</v>
      </c>
      <c r="D1531" s="2">
        <f>MACD!E1531</f>
        <v>1.1804817879272491</v>
      </c>
      <c r="E1531" s="2">
        <f>MACD!F1531</f>
        <v>0</v>
      </c>
      <c r="F1531" s="2">
        <f>'Moving Avg'!D1531</f>
        <v>47.229199999999999</v>
      </c>
      <c r="G1531" s="2">
        <f>'Moving Avg'!F1531</f>
        <v>47.567549999999997</v>
      </c>
      <c r="H1531" s="2">
        <f>'Moving Avg'!G1531</f>
        <v>30.491800000000008</v>
      </c>
      <c r="I1531" s="2">
        <f>'Moving Avg'!H1531</f>
        <v>7.6229500000000021</v>
      </c>
      <c r="J1531" s="5" t="str">
        <f>OBV!F1531</f>
        <v>BULLISH</v>
      </c>
      <c r="K1531" s="5" t="str">
        <f>OBV!G1531</f>
        <v>NEUTRAL</v>
      </c>
      <c r="L1531" s="5" t="str">
        <f>OBV!H1531</f>
        <v>CONFIRMED BULLISH</v>
      </c>
    </row>
    <row r="1532" spans="1:12" ht="13.5" x14ac:dyDescent="0.25">
      <c r="A1532" s="3">
        <f>RSI!A1532</f>
        <v>44243</v>
      </c>
      <c r="B1532" s="2">
        <f>RSI!B1532</f>
        <v>47.387999999999998</v>
      </c>
      <c r="C1532" s="2">
        <f>RSI!I1532</f>
        <v>79.646774388529622</v>
      </c>
      <c r="D1532" s="2">
        <f>MACD!E1532</f>
        <v>1.098476023904098</v>
      </c>
      <c r="E1532" s="2">
        <f>MACD!F1532</f>
        <v>0</v>
      </c>
      <c r="F1532" s="2">
        <f>'Moving Avg'!D1532</f>
        <v>47.260599999999997</v>
      </c>
      <c r="G1532" s="2">
        <f>'Moving Avg'!F1532</f>
        <v>47.536050000000003</v>
      </c>
      <c r="H1532" s="2">
        <f>'Moving Avg'!G1532</f>
        <v>31.439560000000007</v>
      </c>
      <c r="I1532" s="2">
        <f>'Moving Avg'!H1532</f>
        <v>7.8598900000000018</v>
      </c>
      <c r="J1532" s="5" t="str">
        <f>OBV!F1532</f>
        <v>BULLISH</v>
      </c>
      <c r="K1532" s="5" t="str">
        <f>OBV!G1532</f>
        <v>NEUTRAL</v>
      </c>
      <c r="L1532" s="5" t="str">
        <f>OBV!H1532</f>
        <v>CONFIRMED BULLISH</v>
      </c>
    </row>
    <row r="1533" spans="1:12" ht="13.5" x14ac:dyDescent="0.25">
      <c r="A1533" s="3">
        <f>RSI!A1533</f>
        <v>44244</v>
      </c>
      <c r="B1533" s="2">
        <f>RSI!B1533</f>
        <v>47.308999999999997</v>
      </c>
      <c r="C1533" s="2">
        <f>RSI!I1533</f>
        <v>78.721815533247195</v>
      </c>
      <c r="D1533" s="2">
        <f>MACD!E1533</f>
        <v>1.0173492740409031</v>
      </c>
      <c r="E1533" s="2">
        <f>MACD!F1533</f>
        <v>1.4357741209422343</v>
      </c>
      <c r="F1533" s="2">
        <f>'Moving Avg'!D1533</f>
        <v>47.402200000000001</v>
      </c>
      <c r="G1533" s="2">
        <f>'Moving Avg'!F1533</f>
        <v>47.496700000000004</v>
      </c>
      <c r="H1533" s="2">
        <f>'Moving Avg'!G1533</f>
        <v>32.385740000000006</v>
      </c>
      <c r="I1533" s="2">
        <f>'Moving Avg'!H1533</f>
        <v>8.0964350000000014</v>
      </c>
      <c r="J1533" s="5" t="str">
        <f>OBV!F1533</f>
        <v>BEARISH</v>
      </c>
      <c r="K1533" s="5" t="str">
        <f>OBV!G1533</f>
        <v>NEUTRAL</v>
      </c>
      <c r="L1533" s="5" t="str">
        <f>OBV!H1533</f>
        <v>BEARISH DIVERGENCE</v>
      </c>
    </row>
    <row r="1534" spans="1:12" ht="13.5" x14ac:dyDescent="0.25">
      <c r="A1534" s="3">
        <f>RSI!A1534</f>
        <v>44245</v>
      </c>
      <c r="B1534" s="2">
        <f>RSI!B1534</f>
        <v>47.703000000000003</v>
      </c>
      <c r="C1534" s="2">
        <f>RSI!I1534</f>
        <v>79.971110274504099</v>
      </c>
      <c r="D1534" s="2">
        <f>MACD!E1534</f>
        <v>0.8929639369795197</v>
      </c>
      <c r="E1534" s="2">
        <f>MACD!F1534</f>
        <v>1.3272120841496915</v>
      </c>
      <c r="F1534" s="2">
        <f>'Moving Avg'!D1534</f>
        <v>47.451000000000001</v>
      </c>
      <c r="G1534" s="2">
        <f>'Moving Avg'!F1534</f>
        <v>47.482149999999997</v>
      </c>
      <c r="H1534" s="2">
        <f>'Moving Avg'!G1534</f>
        <v>33.339800000000004</v>
      </c>
      <c r="I1534" s="2">
        <f>'Moving Avg'!H1534</f>
        <v>8.334950000000001</v>
      </c>
      <c r="J1534" s="5" t="str">
        <f>OBV!F1534</f>
        <v>BULLISH</v>
      </c>
      <c r="K1534" s="5" t="str">
        <f>OBV!G1534</f>
        <v>NEUTRAL</v>
      </c>
      <c r="L1534" s="5" t="str">
        <f>OBV!H1534</f>
        <v>CONFIRMED BULLISH</v>
      </c>
    </row>
    <row r="1535" spans="1:12" ht="13.5" x14ac:dyDescent="0.25">
      <c r="A1535" s="3">
        <f>RSI!A1535</f>
        <v>44246</v>
      </c>
      <c r="B1535" s="2">
        <f>RSI!B1535</f>
        <v>47.679000000000002</v>
      </c>
      <c r="C1535" s="2">
        <f>RSI!I1535</f>
        <v>79.664283186543386</v>
      </c>
      <c r="D1535" s="2">
        <f>MACD!E1535</f>
        <v>0.76834335737895998</v>
      </c>
      <c r="E1535" s="2">
        <f>MACD!F1535</f>
        <v>1.2154383387955452</v>
      </c>
      <c r="F1535" s="2">
        <f>'Moving Avg'!D1535</f>
        <v>47.493399999999994</v>
      </c>
      <c r="G1535" s="2">
        <f>'Moving Avg'!F1535</f>
        <v>47.469550000000005</v>
      </c>
      <c r="H1535" s="2">
        <f>'Moving Avg'!G1535</f>
        <v>34.293380000000006</v>
      </c>
      <c r="I1535" s="2">
        <f>'Moving Avg'!H1535</f>
        <v>8.5733450000000015</v>
      </c>
      <c r="J1535" s="5" t="str">
        <f>OBV!F1535</f>
        <v>BEARISH</v>
      </c>
      <c r="K1535" s="5" t="str">
        <f>OBV!G1535</f>
        <v>STRONG</v>
      </c>
      <c r="L1535" s="5" t="str">
        <f>OBV!H1535</f>
        <v>BEARISH DIVERGENCE</v>
      </c>
    </row>
    <row r="1536" spans="1:12" ht="13.5" x14ac:dyDescent="0.25">
      <c r="A1536" s="3">
        <f>RSI!A1536</f>
        <v>44249</v>
      </c>
      <c r="B1536" s="2">
        <f>RSI!B1536</f>
        <v>47.703000000000003</v>
      </c>
      <c r="C1536" s="2">
        <f>RSI!I1536</f>
        <v>79.747961707626843</v>
      </c>
      <c r="D1536" s="2">
        <f>MACD!E1536</f>
        <v>0.65506691059926681</v>
      </c>
      <c r="E1536" s="2">
        <f>MACD!F1536</f>
        <v>1.1033640531562896</v>
      </c>
      <c r="F1536" s="2">
        <f>'Moving Avg'!D1536</f>
        <v>47.556400000000004</v>
      </c>
      <c r="G1536" s="2">
        <f>'Moving Avg'!F1536</f>
        <v>47.458949999999994</v>
      </c>
      <c r="H1536" s="2">
        <f>'Moving Avg'!G1536</f>
        <v>35.247440000000005</v>
      </c>
      <c r="I1536" s="2">
        <f>'Moving Avg'!H1536</f>
        <v>8.8118600000000011</v>
      </c>
      <c r="J1536" s="5" t="str">
        <f>OBV!F1536</f>
        <v>BULLISH</v>
      </c>
      <c r="K1536" s="5" t="str">
        <f>OBV!G1536</f>
        <v>NEUTRAL</v>
      </c>
      <c r="L1536" s="5" t="str">
        <f>OBV!H1536</f>
        <v>CONFIRMED BULLISH</v>
      </c>
    </row>
    <row r="1537" spans="1:12" ht="13.5" x14ac:dyDescent="0.25">
      <c r="A1537" s="3">
        <f>RSI!A1537</f>
        <v>44250</v>
      </c>
      <c r="B1537" s="2">
        <f>RSI!B1537</f>
        <v>47.703000000000003</v>
      </c>
      <c r="C1537" s="2">
        <f>RSI!I1537</f>
        <v>79.747961707626843</v>
      </c>
      <c r="D1537" s="2">
        <f>MACD!E1537</f>
        <v>0.45655041342885738</v>
      </c>
      <c r="E1537" s="2">
        <f>MACD!F1537</f>
        <v>0.97400132521080318</v>
      </c>
      <c r="F1537" s="2">
        <f>'Moving Avg'!D1537</f>
        <v>47.619399999999999</v>
      </c>
      <c r="G1537" s="2">
        <f>'Moving Avg'!F1537</f>
        <v>47.448349999999991</v>
      </c>
      <c r="H1537" s="2">
        <f>'Moving Avg'!G1537</f>
        <v>36.201500000000003</v>
      </c>
      <c r="I1537" s="2">
        <f>'Moving Avg'!H1537</f>
        <v>9.0503750000000007</v>
      </c>
      <c r="J1537" s="5" t="str">
        <f>OBV!F1537</f>
        <v>BULLISH</v>
      </c>
      <c r="K1537" s="5" t="str">
        <f>OBV!G1537</f>
        <v>NEUTRAL</v>
      </c>
      <c r="L1537" s="5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47.703000000000003</v>
      </c>
      <c r="C1538" s="2">
        <f>RSI!I1538</f>
        <v>79.747961707626843</v>
      </c>
      <c r="D1538" s="2">
        <f>MACD!E1538</f>
        <v>0.41525628700271255</v>
      </c>
      <c r="E1538" s="2">
        <f>MACD!F1538</f>
        <v>0.86225231756918508</v>
      </c>
      <c r="F1538" s="2">
        <f>'Moving Avg'!D1538</f>
        <v>47.6982</v>
      </c>
      <c r="G1538" s="2">
        <f>'Moving Avg'!F1538</f>
        <v>47.441249999999989</v>
      </c>
      <c r="H1538" s="2">
        <f>'Moving Avg'!G1538</f>
        <v>37.155560000000008</v>
      </c>
      <c r="I1538" s="2">
        <f>'Moving Avg'!H1538</f>
        <v>9.2888900000000021</v>
      </c>
      <c r="J1538" s="5" t="str">
        <f>OBV!F1538</f>
        <v>BULLISH</v>
      </c>
      <c r="K1538" s="5" t="str">
        <f>OBV!G1538</f>
        <v>WEAK</v>
      </c>
      <c r="L1538" s="5" t="str">
        <f>OBV!H1538</f>
        <v>CONFIRMED BULLISH</v>
      </c>
    </row>
    <row r="1539" spans="1:12" ht="13.5" x14ac:dyDescent="0.25">
      <c r="A1539" s="3">
        <f>RSI!A1539</f>
        <v>44252</v>
      </c>
      <c r="B1539" s="2">
        <f>RSI!B1539</f>
        <v>48.805</v>
      </c>
      <c r="C1539" s="2">
        <f>RSI!I1539</f>
        <v>83.614617386863998</v>
      </c>
      <c r="D1539" s="2">
        <f>MACD!E1539</f>
        <v>0.29499158638961376</v>
      </c>
      <c r="E1539" s="2">
        <f>MACD!F1539</f>
        <v>0.74880017133327081</v>
      </c>
      <c r="F1539" s="2">
        <f>'Moving Avg'!D1539</f>
        <v>47.918600000000005</v>
      </c>
      <c r="G1539" s="2">
        <f>'Moving Avg'!F1539</f>
        <v>47.489649999999997</v>
      </c>
      <c r="H1539" s="2">
        <f>'Moving Avg'!G1539</f>
        <v>38.131660000000004</v>
      </c>
      <c r="I1539" s="2">
        <f>'Moving Avg'!H1539</f>
        <v>9.5329150000000009</v>
      </c>
      <c r="J1539" s="5" t="str">
        <f>OBV!F1539</f>
        <v>BULLISH</v>
      </c>
      <c r="K1539" s="5" t="str">
        <f>OBV!G1539</f>
        <v>WEAK</v>
      </c>
      <c r="L1539" s="5" t="str">
        <f>OBV!H1539</f>
        <v>CONFIRMED BULLISH</v>
      </c>
    </row>
    <row r="1540" spans="1:12" ht="13.5" x14ac:dyDescent="0.25">
      <c r="A1540" s="3">
        <f>RSI!A1540</f>
        <v>44253</v>
      </c>
      <c r="B1540" s="2">
        <f>RSI!B1540</f>
        <v>49.591999999999999</v>
      </c>
      <c r="C1540" s="2">
        <f>RSI!I1540</f>
        <v>85.712582733132876</v>
      </c>
      <c r="D1540" s="2">
        <f>MACD!E1540</f>
        <v>0.11170737267404718</v>
      </c>
      <c r="E1540" s="2">
        <f>MACD!F1540</f>
        <v>0.62138161160142602</v>
      </c>
      <c r="F1540" s="2">
        <f>'Moving Avg'!D1540</f>
        <v>48.301200000000009</v>
      </c>
      <c r="G1540" s="2">
        <f>'Moving Avg'!F1540</f>
        <v>47.588049999999988</v>
      </c>
      <c r="H1540" s="2">
        <f>'Moving Avg'!G1540</f>
        <v>39.123500000000007</v>
      </c>
      <c r="I1540" s="2">
        <f>'Moving Avg'!H1540</f>
        <v>9.7808750000000018</v>
      </c>
      <c r="J1540" s="5" t="str">
        <f>OBV!F1540</f>
        <v>BULLISH</v>
      </c>
      <c r="K1540" s="5" t="str">
        <f>OBV!G1540</f>
        <v>WEAK</v>
      </c>
      <c r="L1540" s="5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48.805</v>
      </c>
      <c r="C1541" s="2">
        <f>RSI!I1541</f>
        <v>75.326028839690693</v>
      </c>
      <c r="D1541" s="2">
        <f>MACD!E1541</f>
        <v>1.5098421982884247E-5</v>
      </c>
      <c r="E1541" s="2">
        <f>MACD!F1541</f>
        <v>0.49710830896553743</v>
      </c>
      <c r="F1541" s="2">
        <f>'Moving Avg'!D1541</f>
        <v>48.521599999999999</v>
      </c>
      <c r="G1541" s="2">
        <f>'Moving Avg'!F1541</f>
        <v>47.666749999999986</v>
      </c>
      <c r="H1541" s="2">
        <f>'Moving Avg'!G1541</f>
        <v>40.099600000000009</v>
      </c>
      <c r="I1541" s="2">
        <f>'Moving Avg'!H1541</f>
        <v>10.024900000000002</v>
      </c>
      <c r="J1541" s="5" t="str">
        <f>OBV!F1541</f>
        <v>BULLISH</v>
      </c>
      <c r="K1541" s="5" t="str">
        <f>OBV!G1541</f>
        <v>WEAK</v>
      </c>
      <c r="L1541" s="5" t="str">
        <f>OBV!H1541</f>
        <v>CONFIRMED BULLISH</v>
      </c>
    </row>
    <row r="1542" spans="1:12" ht="13.5" x14ac:dyDescent="0.25">
      <c r="A1542" s="3">
        <f>RSI!A1542</f>
        <v>44257</v>
      </c>
      <c r="B1542" s="2">
        <f>RSI!B1542</f>
        <v>49.591999999999999</v>
      </c>
      <c r="C1542" s="2">
        <f>RSI!I1542</f>
        <v>78.174290889082599</v>
      </c>
      <c r="D1542" s="2">
        <f>MACD!E1542</f>
        <v>-0.1740915563159291</v>
      </c>
      <c r="E1542" s="2">
        <f>MACD!F1542</f>
        <v>0.36286833590924417</v>
      </c>
      <c r="F1542" s="2">
        <f>'Moving Avg'!D1542</f>
        <v>48.8994</v>
      </c>
      <c r="G1542" s="2">
        <f>'Moving Avg'!F1542</f>
        <v>47.784799999999983</v>
      </c>
      <c r="H1542" s="2">
        <f>'Moving Avg'!G1542</f>
        <v>41.091440000000013</v>
      </c>
      <c r="I1542" s="2">
        <f>'Moving Avg'!H1542</f>
        <v>10.272860000000003</v>
      </c>
      <c r="J1542" s="5" t="str">
        <f>OBV!F1542</f>
        <v>BULLISH</v>
      </c>
      <c r="K1542" s="5" t="str">
        <f>OBV!G1542</f>
        <v>WEAK</v>
      </c>
      <c r="L1542" s="5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49.198999999999998</v>
      </c>
      <c r="C1543" s="2">
        <f>RSI!I1543</f>
        <v>73.604981157662095</v>
      </c>
      <c r="D1543" s="2">
        <f>MACD!E1543</f>
        <v>-0.24480655297592335</v>
      </c>
      <c r="E1543" s="2">
        <f>MACD!F1543</f>
        <v>0.24133335813221068</v>
      </c>
      <c r="F1543" s="2">
        <f>'Moving Avg'!D1543</f>
        <v>49.198599999999999</v>
      </c>
      <c r="G1543" s="2">
        <f>'Moving Avg'!F1543</f>
        <v>47.867499999999978</v>
      </c>
      <c r="H1543" s="2">
        <f>'Moving Avg'!G1543</f>
        <v>42.075420000000015</v>
      </c>
      <c r="I1543" s="2">
        <f>'Moving Avg'!H1543</f>
        <v>10.518855000000004</v>
      </c>
      <c r="J1543" s="5" t="str">
        <f>OBV!F1543</f>
        <v>BULLISH</v>
      </c>
      <c r="K1543" s="5" t="str">
        <f>OBV!G1543</f>
        <v>WEAK</v>
      </c>
      <c r="L1543" s="5" t="str">
        <f>OBV!H1543</f>
        <v>CONFIRMED BULLISH</v>
      </c>
    </row>
    <row r="1544" spans="1:12" ht="13.5" x14ac:dyDescent="0.25">
      <c r="A1544" s="3">
        <f>RSI!A1544</f>
        <v>44259</v>
      </c>
      <c r="B1544" s="2">
        <f>RSI!B1544</f>
        <v>48.805</v>
      </c>
      <c r="C1544" s="2">
        <f>RSI!I1544</f>
        <v>69.235746392800181</v>
      </c>
      <c r="D1544" s="2">
        <f>MACD!E1544</f>
        <v>-0.28897577767563121</v>
      </c>
      <c r="E1544" s="2">
        <f>MACD!F1544</f>
        <v>0.13527153097064232</v>
      </c>
      <c r="F1544" s="2">
        <f>'Moving Avg'!D1544</f>
        <v>49.198599999999999</v>
      </c>
      <c r="G1544" s="2">
        <f>'Moving Avg'!F1544</f>
        <v>47.934399999999982</v>
      </c>
      <c r="H1544" s="2">
        <f>'Moving Avg'!G1544</f>
        <v>43.051520000000011</v>
      </c>
      <c r="I1544" s="2">
        <f>'Moving Avg'!H1544</f>
        <v>10.762880000000003</v>
      </c>
      <c r="J1544" s="5" t="str">
        <f>OBV!F1544</f>
        <v>BEARISH</v>
      </c>
      <c r="K1544" s="5" t="str">
        <f>OBV!G1544</f>
        <v>STRONG</v>
      </c>
      <c r="L1544" s="5" t="str">
        <f>OBV!H1544</f>
        <v>NEUTRAL</v>
      </c>
    </row>
    <row r="1545" spans="1:12" ht="13.5" x14ac:dyDescent="0.25">
      <c r="A1545" s="3">
        <f>RSI!A1545</f>
        <v>44260</v>
      </c>
      <c r="B1545" s="2">
        <f>RSI!B1545</f>
        <v>50.268999999999998</v>
      </c>
      <c r="C1545" s="2">
        <f>RSI!I1545</f>
        <v>75.140701301825302</v>
      </c>
      <c r="D1545" s="2">
        <f>MACD!E1545</f>
        <v>-0.43787216993123224</v>
      </c>
      <c r="E1545" s="2">
        <f>MACD!F1545</f>
        <v>2.0642790790267401E-2</v>
      </c>
      <c r="F1545" s="2">
        <f>'Moving Avg'!D1545</f>
        <v>49.334000000000003</v>
      </c>
      <c r="G1545" s="2">
        <f>'Moving Avg'!F1545</f>
        <v>48.08159999999998</v>
      </c>
      <c r="H1545" s="2">
        <f>'Moving Avg'!G1545</f>
        <v>44.056900000000006</v>
      </c>
      <c r="I1545" s="2">
        <f>'Moving Avg'!H1545</f>
        <v>11.014225000000001</v>
      </c>
      <c r="J1545" s="5" t="str">
        <f>OBV!F1545</f>
        <v>BEARISH</v>
      </c>
      <c r="K1545" s="5" t="str">
        <f>OBV!G1545</f>
        <v>STRONG</v>
      </c>
      <c r="L1545" s="5" t="str">
        <f>OBV!H1545</f>
        <v>BEARISH DIVERGENCE</v>
      </c>
    </row>
    <row r="1546" spans="1:12" ht="13.5" x14ac:dyDescent="0.25">
      <c r="A1546" s="3">
        <f>RSI!A1546</f>
        <v>44263</v>
      </c>
      <c r="B1546" s="2">
        <f>RSI!B1546</f>
        <v>50.183</v>
      </c>
      <c r="C1546" s="2">
        <f>RSI!I1546</f>
        <v>74.239242686464124</v>
      </c>
      <c r="D1546" s="2">
        <f>MACD!E1546</f>
        <v>-0.57241068614366242</v>
      </c>
      <c r="E1546" s="2">
        <f>MACD!F1546</f>
        <v>-9.7967904596518565E-2</v>
      </c>
      <c r="F1546" s="2">
        <f>'Moving Avg'!D1546</f>
        <v>49.6096</v>
      </c>
      <c r="G1546" s="2">
        <f>'Moving Avg'!F1546</f>
        <v>48.229199999999977</v>
      </c>
      <c r="H1546" s="2">
        <f>'Moving Avg'!G1546</f>
        <v>45.060560000000002</v>
      </c>
      <c r="I1546" s="2">
        <f>'Moving Avg'!H1546</f>
        <v>11.265140000000001</v>
      </c>
      <c r="J1546" s="5" t="str">
        <f>OBV!F1546</f>
        <v>BEARISH</v>
      </c>
      <c r="K1546" s="5" t="str">
        <f>OBV!G1546</f>
        <v>STRONG</v>
      </c>
      <c r="L1546" s="5" t="str">
        <f>OBV!H1546</f>
        <v>BEARISH DIVERGENCE</v>
      </c>
    </row>
    <row r="1547" spans="1:12" ht="13.5" x14ac:dyDescent="0.25">
      <c r="A1547" s="3">
        <f>RSI!A1547</f>
        <v>44264</v>
      </c>
      <c r="B1547" s="2">
        <f>RSI!B1547</f>
        <v>50.371000000000002</v>
      </c>
      <c r="C1547" s="2">
        <f>RSI!I1547</f>
        <v>74.946825687846641</v>
      </c>
      <c r="D1547" s="2">
        <f>MACD!E1547</f>
        <v>-0.71348319102641256</v>
      </c>
      <c r="E1547" s="2">
        <f>MACD!F1547</f>
        <v>-0.22107096188249739</v>
      </c>
      <c r="F1547" s="2">
        <f>'Moving Avg'!D1547</f>
        <v>49.7654</v>
      </c>
      <c r="G1547" s="2">
        <f>'Moving Avg'!F1547</f>
        <v>48.386199999999981</v>
      </c>
      <c r="H1547" s="2">
        <f>'Moving Avg'!G1547</f>
        <v>46.067980000000006</v>
      </c>
      <c r="I1547" s="2">
        <f>'Moving Avg'!H1547</f>
        <v>11.516995000000001</v>
      </c>
      <c r="J1547" s="5" t="str">
        <f>OBV!F1547</f>
        <v>BEARISH</v>
      </c>
      <c r="K1547" s="5" t="str">
        <f>OBV!G1547</f>
        <v>STRONG</v>
      </c>
      <c r="L1547" s="5" t="str">
        <f>OBV!H1547</f>
        <v>BEARISH DIVERGENCE</v>
      </c>
    </row>
    <row r="1548" spans="1:12" ht="13.5" x14ac:dyDescent="0.25">
      <c r="A1548" s="3">
        <f>RSI!A1548</f>
        <v>44265</v>
      </c>
      <c r="B1548" s="2">
        <f>RSI!B1548</f>
        <v>50.371000000000002</v>
      </c>
      <c r="C1548" s="2">
        <f>RSI!I1548</f>
        <v>74.946825687846641</v>
      </c>
      <c r="D1548" s="2">
        <f>MACD!E1548</f>
        <v>-0.67674531660662041</v>
      </c>
      <c r="E1548" s="2">
        <f>MACD!F1548</f>
        <v>-0.31220583282732206</v>
      </c>
      <c r="F1548" s="2">
        <f>'Moving Avg'!D1548</f>
        <v>49.999800000000008</v>
      </c>
      <c r="G1548" s="2">
        <f>'Moving Avg'!F1548</f>
        <v>48.574699999999986</v>
      </c>
      <c r="H1548" s="2">
        <f>'Moving Avg'!G1548</f>
        <v>47.075400000000009</v>
      </c>
      <c r="I1548" s="2">
        <f>'Moving Avg'!H1548</f>
        <v>11.768850000000002</v>
      </c>
      <c r="J1548" s="5" t="str">
        <f>OBV!F1548</f>
        <v>BULLISH</v>
      </c>
      <c r="K1548" s="5" t="str">
        <f>OBV!G1548</f>
        <v>NEUTRAL</v>
      </c>
      <c r="L1548" s="5" t="str">
        <f>OBV!H1548</f>
        <v>CONFIRMED BULLISH</v>
      </c>
    </row>
    <row r="1549" spans="1:12" ht="13.5" x14ac:dyDescent="0.25">
      <c r="A1549" s="3">
        <f>RSI!A1549</f>
        <v>44266</v>
      </c>
      <c r="B1549" s="2">
        <f>RSI!B1549</f>
        <v>50.387</v>
      </c>
      <c r="C1549" s="2">
        <f>RSI!I1549</f>
        <v>75.014564439633673</v>
      </c>
      <c r="D1549" s="2">
        <f>MACD!E1549</f>
        <v>-0.53820430027651156</v>
      </c>
      <c r="E1549" s="2">
        <f>MACD!F1549</f>
        <v>-0.35740552631715999</v>
      </c>
      <c r="F1549" s="2">
        <f>'Moving Avg'!D1549</f>
        <v>50.316200000000002</v>
      </c>
      <c r="G1549" s="2">
        <f>'Moving Avg'!F1549</f>
        <v>48.721099999999993</v>
      </c>
      <c r="H1549" s="2">
        <f>'Moving Avg'!G1549</f>
        <v>48.083140000000014</v>
      </c>
      <c r="I1549" s="2">
        <f>'Moving Avg'!H1549</f>
        <v>12.020785000000004</v>
      </c>
      <c r="J1549" s="5" t="str">
        <f>OBV!F1549</f>
        <v>BULLISH</v>
      </c>
      <c r="K1549" s="5" t="str">
        <f>OBV!G1549</f>
        <v>WEAK</v>
      </c>
      <c r="L1549" s="5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50.378999999999998</v>
      </c>
      <c r="C1550" s="2">
        <f>RSI!I1550</f>
        <v>74.905510117326713</v>
      </c>
      <c r="D1550" s="2">
        <f>MACD!E1550</f>
        <v>-0.55307154616857446</v>
      </c>
      <c r="E1550" s="2">
        <f>MACD!F1550</f>
        <v>-0.39653873028744291</v>
      </c>
      <c r="F1550" s="2">
        <f>'Moving Avg'!D1550</f>
        <v>50.338200000000001</v>
      </c>
      <c r="G1550" s="2">
        <f>'Moving Avg'!F1550</f>
        <v>48.866699999999987</v>
      </c>
      <c r="H1550" s="2">
        <f>'Moving Avg'!G1550</f>
        <v>48.201220000000013</v>
      </c>
      <c r="I1550" s="2">
        <f>'Moving Avg'!H1550</f>
        <v>12.272680000000003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50.962000000000003</v>
      </c>
      <c r="C1551" s="2">
        <f>RSI!I1551</f>
        <v>77.475416546115753</v>
      </c>
      <c r="D1551" s="2">
        <f>MACD!E1551</f>
        <v>-0.49846244769462089</v>
      </c>
      <c r="E1551" s="2">
        <f>MACD!F1551</f>
        <v>-0.41692347376887851</v>
      </c>
      <c r="F1551" s="2">
        <f>'Moving Avg'!D1551</f>
        <v>50.494000000000007</v>
      </c>
      <c r="G1551" s="2">
        <f>'Moving Avg'!F1551</f>
        <v>49.045399999999987</v>
      </c>
      <c r="H1551" s="2">
        <f>'Moving Avg'!G1551</f>
        <v>48.315200000000004</v>
      </c>
      <c r="I1551" s="2">
        <f>'Moving Avg'!H1551</f>
        <v>12.527490000000002</v>
      </c>
      <c r="J1551" s="5" t="str">
        <f>OBV!F1551</f>
        <v>BULLISH</v>
      </c>
      <c r="K1551" s="5" t="str">
        <f>OBV!G1551</f>
        <v>WEAK</v>
      </c>
      <c r="L1551" s="5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50.962000000000003</v>
      </c>
      <c r="C1552" s="2">
        <f>RSI!I1552</f>
        <v>77.475416546115753</v>
      </c>
      <c r="D1552" s="2">
        <f>MACD!E1552</f>
        <v>-0.52607113182249776</v>
      </c>
      <c r="E1552" s="2">
        <f>MACD!F1552</f>
        <v>-0.43875300537960238</v>
      </c>
      <c r="F1552" s="2">
        <f>'Moving Avg'!D1552</f>
        <v>50.612199999999994</v>
      </c>
      <c r="G1552" s="2">
        <f>'Moving Avg'!F1552</f>
        <v>49.224099999999993</v>
      </c>
      <c r="H1552" s="2">
        <f>'Moving Avg'!G1552</f>
        <v>48.389820000000014</v>
      </c>
      <c r="I1552" s="2">
        <f>'Moving Avg'!H1552</f>
        <v>12.782300000000003</v>
      </c>
      <c r="J1552" s="5" t="str">
        <f>OBV!F1552</f>
        <v>BULLISH</v>
      </c>
      <c r="K1552" s="5" t="str">
        <f>OBV!G1552</f>
        <v>WEAK</v>
      </c>
      <c r="L1552" s="5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50.576000000000001</v>
      </c>
      <c r="C1553" s="2">
        <f>RSI!I1553</f>
        <v>71.827143887023979</v>
      </c>
      <c r="D1553" s="2">
        <f>MACD!E1553</f>
        <v>-0.59382071475091891</v>
      </c>
      <c r="E1553" s="2">
        <f>MACD!F1553</f>
        <v>-0.46976654725386569</v>
      </c>
      <c r="F1553" s="2">
        <f>'Moving Avg'!D1553</f>
        <v>50.653199999999998</v>
      </c>
      <c r="G1553" s="2">
        <f>'Moving Avg'!F1553</f>
        <v>49.387449999999994</v>
      </c>
      <c r="H1553" s="2">
        <f>'Moving Avg'!G1553</f>
        <v>48.44886000000001</v>
      </c>
      <c r="I1553" s="2">
        <f>'Moving Avg'!H1553</f>
        <v>13.035180000000002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</row>
    <row r="1554" spans="1:12" ht="13.5" x14ac:dyDescent="0.25">
      <c r="A1554" s="3">
        <f>RSI!A1554</f>
        <v>44273</v>
      </c>
      <c r="B1554" s="2">
        <f>RSI!B1554</f>
        <v>50.371000000000002</v>
      </c>
      <c r="C1554" s="2">
        <f>RSI!I1554</f>
        <v>68.952061919298316</v>
      </c>
      <c r="D1554" s="2">
        <f>MACD!E1554</f>
        <v>-0.41990006644980582</v>
      </c>
      <c r="E1554" s="2">
        <f>MACD!F1554</f>
        <v>-0.45979325109305375</v>
      </c>
      <c r="F1554" s="2">
        <f>'Moving Avg'!D1554</f>
        <v>50.65</v>
      </c>
      <c r="G1554" s="2">
        <f>'Moving Avg'!F1554</f>
        <v>49.520849999999996</v>
      </c>
      <c r="H1554" s="2">
        <f>'Moving Avg'!G1554</f>
        <v>48.480180000000018</v>
      </c>
      <c r="I1554" s="2">
        <f>'Moving Avg'!H1554</f>
        <v>13.287035000000003</v>
      </c>
      <c r="J1554" s="5" t="str">
        <f>OBV!F1554</f>
        <v>BEARISH</v>
      </c>
      <c r="K1554" s="5" t="str">
        <f>OBV!G1554</f>
        <v>STRONG</v>
      </c>
      <c r="L1554" s="5" t="str">
        <f>OBV!H1554</f>
        <v>CONFIRMED BEARISH</v>
      </c>
    </row>
    <row r="1555" spans="1:12" ht="13.5" x14ac:dyDescent="0.25">
      <c r="A1555" s="3">
        <f>RSI!A1555</f>
        <v>44274</v>
      </c>
      <c r="B1555" s="2">
        <f>RSI!B1555</f>
        <v>50.378999999999998</v>
      </c>
      <c r="C1555" s="2">
        <f>RSI!I1555</f>
        <v>69.004203625910407</v>
      </c>
      <c r="D1555" s="2">
        <f>MACD!E1555</f>
        <v>-0.29383801930278963</v>
      </c>
      <c r="E1555" s="2">
        <f>MACD!F1555</f>
        <v>-0.42660220473500099</v>
      </c>
      <c r="F1555" s="2">
        <f>'Moving Avg'!D1555</f>
        <v>50.65</v>
      </c>
      <c r="G1555" s="2">
        <f>'Moving Avg'!F1555</f>
        <v>49.655850000000001</v>
      </c>
      <c r="H1555" s="2">
        <f>'Moving Avg'!G1555</f>
        <v>48.514800000000015</v>
      </c>
      <c r="I1555" s="2">
        <f>'Moving Avg'!H1555</f>
        <v>13.538930000000002</v>
      </c>
      <c r="J1555" s="5" t="str">
        <f>OBV!F1555</f>
        <v>BULLISH</v>
      </c>
      <c r="K1555" s="5" t="str">
        <f>OBV!G1555</f>
        <v>NEUTRAL</v>
      </c>
      <c r="L1555" s="5" t="str">
        <f>OBV!H1555</f>
        <v>NEUTRAL</v>
      </c>
    </row>
    <row r="1556" spans="1:12" ht="13.5" x14ac:dyDescent="0.25">
      <c r="A1556" s="3">
        <f>RSI!A1556</f>
        <v>44277</v>
      </c>
      <c r="B1556" s="2">
        <f>RSI!B1556</f>
        <v>50.378999999999998</v>
      </c>
      <c r="C1556" s="2">
        <f>RSI!I1556</f>
        <v>69.004203625910407</v>
      </c>
      <c r="D1556" s="2">
        <f>MACD!E1556</f>
        <v>-0.16503341804170191</v>
      </c>
      <c r="E1556" s="2">
        <f>MACD!F1556</f>
        <v>-0.37428844739634115</v>
      </c>
      <c r="F1556" s="2">
        <f>'Moving Avg'!D1556</f>
        <v>50.5334</v>
      </c>
      <c r="G1556" s="2">
        <f>'Moving Avg'!F1556</f>
        <v>49.789650000000009</v>
      </c>
      <c r="H1556" s="2">
        <f>'Moving Avg'!G1556</f>
        <v>48.546280000000003</v>
      </c>
      <c r="I1556" s="2">
        <f>'Moving Avg'!H1556</f>
        <v>13.790825000000002</v>
      </c>
      <c r="J1556" s="5" t="str">
        <f>OBV!F1556</f>
        <v>BEARISH</v>
      </c>
      <c r="K1556" s="5" t="str">
        <f>OBV!G1556</f>
        <v>STRONG</v>
      </c>
      <c r="L1556" s="5" t="str">
        <f>OBV!H1556</f>
        <v>CONFIRMED BEARISH</v>
      </c>
    </row>
    <row r="1557" spans="1:12" ht="13.5" x14ac:dyDescent="0.25">
      <c r="A1557" s="3">
        <f>RSI!A1557</f>
        <v>44278</v>
      </c>
      <c r="B1557" s="2">
        <f>RSI!B1557</f>
        <v>48.868000000000002</v>
      </c>
      <c r="C1557" s="2">
        <f>RSI!I1557</f>
        <v>50.446402296713245</v>
      </c>
      <c r="D1557" s="2">
        <f>MACD!E1557</f>
        <v>4.9597348394087248E-2</v>
      </c>
      <c r="E1557" s="2">
        <f>MACD!F1557</f>
        <v>-0.28951128823825545</v>
      </c>
      <c r="F1557" s="2">
        <f>'Moving Avg'!D1557</f>
        <v>50.114599999999996</v>
      </c>
      <c r="G1557" s="2">
        <f>'Moving Avg'!F1557</f>
        <v>49.84790000000001</v>
      </c>
      <c r="H1557" s="2">
        <f>'Moving Avg'!G1557</f>
        <v>48.539660000000005</v>
      </c>
      <c r="I1557" s="2">
        <f>'Moving Avg'!H1557</f>
        <v>14.035165000000001</v>
      </c>
      <c r="J1557" s="5" t="str">
        <f>OBV!F1557</f>
        <v>BEARISH</v>
      </c>
      <c r="K1557" s="5" t="str">
        <f>OBV!G1557</f>
        <v>STRONG</v>
      </c>
      <c r="L1557" s="5" t="str">
        <f>OBV!H1557</f>
        <v>CONFIRMED BEARISH</v>
      </c>
    </row>
    <row r="1558" spans="1:12" ht="13.5" x14ac:dyDescent="0.25">
      <c r="A1558" s="3">
        <f>RSI!A1558</f>
        <v>44279</v>
      </c>
      <c r="B1558" s="2">
        <f>RSI!B1558</f>
        <v>48.884</v>
      </c>
      <c r="C1558" s="2">
        <f>RSI!I1558</f>
        <v>50.597910619929799</v>
      </c>
      <c r="D1558" s="2">
        <f>MACD!E1558</f>
        <v>0.2355947027424321</v>
      </c>
      <c r="E1558" s="2">
        <f>MACD!F1558</f>
        <v>-0.18449009004211794</v>
      </c>
      <c r="F1558" s="2">
        <f>'Moving Avg'!D1558</f>
        <v>49.776199999999996</v>
      </c>
      <c r="G1558" s="2">
        <f>'Moving Avg'!F1558</f>
        <v>49.906950000000002</v>
      </c>
      <c r="H1558" s="2">
        <f>'Moving Avg'!G1558</f>
        <v>48.541240000000009</v>
      </c>
      <c r="I1558" s="2">
        <f>'Moving Avg'!H1558</f>
        <v>14.279585000000003</v>
      </c>
      <c r="J1558" s="5" t="str">
        <f>OBV!F1558</f>
        <v>BULLISH</v>
      </c>
      <c r="K1558" s="5" t="str">
        <f>OBV!G1558</f>
        <v>NEUTRAL</v>
      </c>
      <c r="L1558" s="5" t="str">
        <f>OBV!H1558</f>
        <v>BULLISH DIVERGENCE</v>
      </c>
    </row>
    <row r="1559" spans="1:12" ht="13.5" x14ac:dyDescent="0.25">
      <c r="A1559" s="3">
        <f>RSI!A1559</f>
        <v>44280</v>
      </c>
      <c r="B1559" s="2">
        <f>RSI!B1559</f>
        <v>48.884</v>
      </c>
      <c r="C1559" s="2">
        <f>RSI!I1559</f>
        <v>50.597910619929799</v>
      </c>
      <c r="D1559" s="2">
        <f>MACD!E1559</f>
        <v>0.39453172164507322</v>
      </c>
      <c r="E1559" s="2">
        <f>MACD!F1559</f>
        <v>-6.8685727704679719E-2</v>
      </c>
      <c r="F1559" s="2">
        <f>'Moving Avg'!D1559</f>
        <v>49.4788</v>
      </c>
      <c r="G1559" s="2">
        <f>'Moving Avg'!F1559</f>
        <v>49.910900000000005</v>
      </c>
      <c r="H1559" s="2">
        <f>'Moving Avg'!G1559</f>
        <v>48.550700000000006</v>
      </c>
      <c r="I1559" s="2">
        <f>'Moving Avg'!H1559</f>
        <v>14.524005000000002</v>
      </c>
      <c r="J1559" s="5" t="str">
        <f>OBV!F1559</f>
        <v>BULLISH</v>
      </c>
      <c r="K1559" s="5" t="str">
        <f>OBV!G1559</f>
        <v>WEAK</v>
      </c>
      <c r="L1559" s="5" t="str">
        <f>OBV!H1559</f>
        <v>BULLISH DIVERGENCE</v>
      </c>
    </row>
    <row r="1560" spans="1:12" ht="13.5" x14ac:dyDescent="0.25">
      <c r="A1560" s="3">
        <f>RSI!A1560</f>
        <v>44281</v>
      </c>
      <c r="B1560" s="2">
        <f>RSI!B1560</f>
        <v>49.584000000000003</v>
      </c>
      <c r="C1560" s="2">
        <f>RSI!I1560</f>
        <v>57.232612942815493</v>
      </c>
      <c r="D1560" s="2">
        <f>MACD!E1560</f>
        <v>0.56943643193465476</v>
      </c>
      <c r="E1560" s="2">
        <f>MACD!F1560</f>
        <v>5.8938704223187185E-2</v>
      </c>
      <c r="F1560" s="2">
        <f>'Moving Avg'!D1560</f>
        <v>49.319800000000001</v>
      </c>
      <c r="G1560" s="2">
        <f>'Moving Avg'!F1560</f>
        <v>49.910499999999999</v>
      </c>
      <c r="H1560" s="2">
        <f>'Moving Avg'!G1560</f>
        <v>48.571000000000005</v>
      </c>
      <c r="I1560" s="2">
        <f>'Moving Avg'!H1560</f>
        <v>14.771925000000001</v>
      </c>
      <c r="J1560" s="5" t="str">
        <f>OBV!F1560</f>
        <v>BULLISH</v>
      </c>
      <c r="K1560" s="5" t="str">
        <f>OBV!G1560</f>
        <v>WEAK</v>
      </c>
      <c r="L1560" s="5" t="str">
        <f>OBV!H1560</f>
        <v>BULLISH DIVERGENCE</v>
      </c>
    </row>
    <row r="1561" spans="1:12" ht="13.5" x14ac:dyDescent="0.25">
      <c r="A1561" s="3">
        <f>RSI!A1561</f>
        <v>44284</v>
      </c>
      <c r="B1561" s="2">
        <f>RSI!B1561</f>
        <v>49.584000000000003</v>
      </c>
      <c r="C1561" s="2">
        <f>RSI!I1561</f>
        <v>57.232612942815493</v>
      </c>
      <c r="D1561" s="2">
        <f>MACD!E1561</f>
        <v>0.71568443649846358</v>
      </c>
      <c r="E1561" s="2">
        <f>MACD!F1561</f>
        <v>0.1902878506782425</v>
      </c>
      <c r="F1561" s="2">
        <f>'Moving Avg'!D1561</f>
        <v>49.160800000000009</v>
      </c>
      <c r="G1561" s="2">
        <f>'Moving Avg'!F1561</f>
        <v>49.949450000000013</v>
      </c>
      <c r="H1561" s="2">
        <f>'Moving Avg'!G1561</f>
        <v>48.614600000000003</v>
      </c>
      <c r="I1561" s="2">
        <f>'Moving Avg'!H1561</f>
        <v>15.019845</v>
      </c>
      <c r="J1561" s="5" t="str">
        <f>OBV!F1561</f>
        <v>BULLISH</v>
      </c>
      <c r="K1561" s="5" t="str">
        <f>OBV!G1561</f>
        <v>WEAK</v>
      </c>
      <c r="L1561" s="5" t="str">
        <f>OBV!H1561</f>
        <v>BULLISH DIVERGENCE</v>
      </c>
    </row>
    <row r="1562" spans="1:12" ht="13.5" x14ac:dyDescent="0.25">
      <c r="A1562" s="3">
        <f>RSI!A1562</f>
        <v>44285</v>
      </c>
      <c r="B1562" s="2">
        <f>RSI!B1562</f>
        <v>49.607999999999997</v>
      </c>
      <c r="C1562" s="2">
        <f>RSI!I1562</f>
        <v>57.459786801977302</v>
      </c>
      <c r="D1562" s="2">
        <f>MACD!E1562</f>
        <v>0.77665156900288679</v>
      </c>
      <c r="E1562" s="2">
        <f>MACD!F1562</f>
        <v>0.3075605943431714</v>
      </c>
      <c r="F1562" s="2">
        <f>'Moving Avg'!D1562</f>
        <v>49.308800000000005</v>
      </c>
      <c r="G1562" s="2">
        <f>'Moving Avg'!F1562</f>
        <v>49.950250000000004</v>
      </c>
      <c r="H1562" s="2">
        <f>'Moving Avg'!G1562</f>
        <v>48.646400000000014</v>
      </c>
      <c r="I1562" s="2">
        <f>'Moving Avg'!H1562</f>
        <v>15.267885000000001</v>
      </c>
      <c r="J1562" s="5" t="str">
        <f>OBV!F1562</f>
        <v>BULLISH</v>
      </c>
      <c r="K1562" s="5" t="str">
        <f>OBV!G1562</f>
        <v>WEAK</v>
      </c>
      <c r="L1562" s="5" t="str">
        <f>OBV!H1562</f>
        <v>CONFIRMED BULLISH</v>
      </c>
    </row>
    <row r="1563" spans="1:12" ht="13.5" x14ac:dyDescent="0.25">
      <c r="A1563" s="3">
        <f>RSI!A1563</f>
        <v>44286</v>
      </c>
      <c r="B1563" s="2">
        <f>RSI!B1563</f>
        <v>50.378999999999998</v>
      </c>
      <c r="C1563" s="2">
        <f>RSI!I1563</f>
        <v>64.063770165043252</v>
      </c>
      <c r="D1563" s="2">
        <f>MACD!E1563</f>
        <v>0.73794887715874324</v>
      </c>
      <c r="E1563" s="2">
        <f>MACD!F1563</f>
        <v>0.39363825090628579</v>
      </c>
      <c r="F1563" s="2">
        <f>'Moving Avg'!D1563</f>
        <v>49.607800000000005</v>
      </c>
      <c r="G1563" s="2">
        <f>'Moving Avg'!F1563</f>
        <v>50.009250000000016</v>
      </c>
      <c r="H1563" s="2">
        <f>'Moving Avg'!G1563</f>
        <v>48.692059999999998</v>
      </c>
      <c r="I1563" s="2">
        <f>'Moving Avg'!H1563</f>
        <v>15.519780000000001</v>
      </c>
      <c r="J1563" s="5" t="str">
        <f>OBV!F1563</f>
        <v>BULLISH</v>
      </c>
      <c r="K1563" s="5" t="str">
        <f>OBV!G1563</f>
        <v>WEAK</v>
      </c>
      <c r="L1563" s="5" t="str">
        <f>OBV!H1563</f>
        <v>CONFIRMED BULLISH</v>
      </c>
    </row>
    <row r="1564" spans="1:12" ht="13.5" x14ac:dyDescent="0.25">
      <c r="A1564" s="3">
        <f>RSI!A1564</f>
        <v>44287</v>
      </c>
      <c r="B1564" s="2">
        <f>RSI!B1564</f>
        <v>50.378999999999998</v>
      </c>
      <c r="C1564" s="2">
        <f>RSI!I1564</f>
        <v>64.063770165043252</v>
      </c>
      <c r="D1564" s="2">
        <f>MACD!E1564</f>
        <v>0.70035618266935984</v>
      </c>
      <c r="E1564" s="2">
        <f>MACD!F1564</f>
        <v>0.45498183725890062</v>
      </c>
      <c r="F1564" s="2">
        <f>'Moving Avg'!D1564</f>
        <v>49.906799999999997</v>
      </c>
      <c r="G1564" s="2">
        <f>'Moving Avg'!F1564</f>
        <v>50.087950000000014</v>
      </c>
      <c r="H1564" s="2">
        <f>'Moving Avg'!G1564</f>
        <v>48.739759999999997</v>
      </c>
      <c r="I1564" s="2">
        <f>'Moving Avg'!H1564</f>
        <v>15.771675</v>
      </c>
      <c r="J1564" s="5" t="str">
        <f>OBV!F1564</f>
        <v>BULLISH</v>
      </c>
      <c r="K1564" s="5" t="str">
        <f>OBV!G1564</f>
        <v>WEAK</v>
      </c>
      <c r="L1564" s="5" t="str">
        <f>OBV!H1564</f>
        <v>CONFIRMED BULLISH</v>
      </c>
    </row>
    <row r="1565" spans="1:12" ht="13.5" x14ac:dyDescent="0.25">
      <c r="A1565" s="3">
        <f>RSI!A1565</f>
        <v>44288</v>
      </c>
      <c r="B1565" s="2">
        <f>RSI!B1565</f>
        <v>50.686</v>
      </c>
      <c r="C1565" s="2">
        <f>RSI!I1565</f>
        <v>66.467706342778769</v>
      </c>
      <c r="D1565" s="2">
        <f>MACD!E1565</f>
        <v>0.64018120912162146</v>
      </c>
      <c r="E1565" s="2">
        <f>MACD!F1565</f>
        <v>0.49202171163144481</v>
      </c>
      <c r="F1565" s="2">
        <f>'Moving Avg'!D1565</f>
        <v>50.127200000000002</v>
      </c>
      <c r="G1565" s="2">
        <f>'Moving Avg'!F1565</f>
        <v>50.108800000000016</v>
      </c>
      <c r="H1565" s="2">
        <f>'Moving Avg'!G1565</f>
        <v>48.79486</v>
      </c>
      <c r="I1565" s="2">
        <f>'Moving Avg'!H1565</f>
        <v>16.025105</v>
      </c>
      <c r="J1565" s="5" t="str">
        <f>OBV!F1565</f>
        <v>BULLISH</v>
      </c>
      <c r="K1565" s="5" t="str">
        <f>OBV!G1565</f>
        <v>WEAK</v>
      </c>
      <c r="L1565" s="5" t="str">
        <f>OBV!H1565</f>
        <v>CONFIRMED BULLISH</v>
      </c>
    </row>
    <row r="1566" spans="1:12" ht="13.5" x14ac:dyDescent="0.25">
      <c r="A1566" s="3">
        <f>RSI!A1566</f>
        <v>44291</v>
      </c>
      <c r="B1566" s="2">
        <f>RSI!B1566</f>
        <v>50.765000000000001</v>
      </c>
      <c r="C1566" s="2">
        <f>RSI!I1566</f>
        <v>67.078015417526871</v>
      </c>
      <c r="D1566" s="2">
        <f>MACD!E1566</f>
        <v>0.34392809640904431</v>
      </c>
      <c r="E1566" s="2">
        <f>MACD!F1566</f>
        <v>0.46240298858696477</v>
      </c>
      <c r="F1566" s="2">
        <f>'Moving Avg'!D1566</f>
        <v>50.363399999999999</v>
      </c>
      <c r="G1566" s="2">
        <f>'Moving Avg'!F1566</f>
        <v>50.137900000000016</v>
      </c>
      <c r="H1566" s="2">
        <f>'Moving Avg'!G1566</f>
        <v>48.851859999999995</v>
      </c>
      <c r="I1566" s="2">
        <f>'Moving Avg'!H1566</f>
        <v>16.278929999999999</v>
      </c>
      <c r="J1566" s="5" t="str">
        <f>OBV!F1566</f>
        <v>BULLISH</v>
      </c>
      <c r="K1566" s="5" t="str">
        <f>OBV!G1566</f>
        <v>WEAK</v>
      </c>
      <c r="L1566" s="5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49.591999999999999</v>
      </c>
      <c r="C1567" s="2">
        <f>RSI!I1567</f>
        <v>51.956857559091034</v>
      </c>
      <c r="D1567" s="2">
        <f>MACD!E1567</f>
        <v>0.17563374204551963</v>
      </c>
      <c r="E1567" s="2">
        <f>MACD!F1567</f>
        <v>0.40504913927867575</v>
      </c>
      <c r="F1567" s="2">
        <f>'Moving Avg'!D1567</f>
        <v>50.360199999999999</v>
      </c>
      <c r="G1567" s="2">
        <f>'Moving Avg'!F1567</f>
        <v>50.098950000000009</v>
      </c>
      <c r="H1567" s="2">
        <f>'Moving Avg'!G1567</f>
        <v>48.885399999999997</v>
      </c>
      <c r="I1567" s="2">
        <f>'Moving Avg'!H1567</f>
        <v>16.526890000000002</v>
      </c>
      <c r="J1567" s="5" t="str">
        <f>OBV!F1567</f>
        <v>BULLISH</v>
      </c>
      <c r="K1567" s="5" t="str">
        <f>OBV!G1567</f>
        <v>STRONG</v>
      </c>
      <c r="L1567" s="5" t="str">
        <f>OBV!H1567</f>
        <v>BULLISH DIVERGENCE</v>
      </c>
    </row>
    <row r="1568" spans="1:12" ht="13.5" x14ac:dyDescent="0.25">
      <c r="A1568" s="3">
        <f>RSI!A1568</f>
        <v>44293</v>
      </c>
      <c r="B1568" s="2">
        <f>RSI!B1568</f>
        <v>50.694000000000003</v>
      </c>
      <c r="C1568" s="2">
        <f>RSI!I1568</f>
        <v>60.879232585166655</v>
      </c>
      <c r="D1568" s="2">
        <f>MACD!E1568</f>
        <v>-4.7920338917883498E-2</v>
      </c>
      <c r="E1568" s="2">
        <f>MACD!F1568</f>
        <v>0.31445524363936395</v>
      </c>
      <c r="F1568" s="2">
        <f>'Moving Avg'!D1568</f>
        <v>50.423199999999994</v>
      </c>
      <c r="G1568" s="2">
        <f>'Moving Avg'!F1568</f>
        <v>50.115099999999998</v>
      </c>
      <c r="H1568" s="2">
        <f>'Moving Avg'!G1568</f>
        <v>48.94238</v>
      </c>
      <c r="I1568" s="2">
        <f>'Moving Avg'!H1568</f>
        <v>16.780360000000002</v>
      </c>
      <c r="J1568" s="5" t="str">
        <f>OBV!F1568</f>
        <v>BULLISH</v>
      </c>
      <c r="K1568" s="5" t="str">
        <f>OBV!G1568</f>
        <v>STRONG</v>
      </c>
      <c r="L1568" s="5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50.686</v>
      </c>
      <c r="C1569" s="2">
        <f>RSI!I1569</f>
        <v>60.79096907201324</v>
      </c>
      <c r="D1569" s="2">
        <f>MACD!E1569</f>
        <v>-0.13486532726335554</v>
      </c>
      <c r="E1569" s="2">
        <f>MACD!F1569</f>
        <v>0.22459112945882007</v>
      </c>
      <c r="F1569" s="2">
        <f>'Moving Avg'!D1569</f>
        <v>50.484600000000007</v>
      </c>
      <c r="G1569" s="2">
        <f>'Moving Avg'!F1569</f>
        <v>50.130050000000004</v>
      </c>
      <c r="H1569" s="2">
        <f>'Moving Avg'!G1569</f>
        <v>48.999360000000003</v>
      </c>
      <c r="I1569" s="2">
        <f>'Moving Avg'!H1569</f>
        <v>17.03379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50.655000000000001</v>
      </c>
      <c r="C1570" s="2">
        <f>RSI!I1570</f>
        <v>60.425384505550994</v>
      </c>
      <c r="D1570" s="2">
        <f>MACD!E1570</f>
        <v>-0.2117098015823089</v>
      </c>
      <c r="E1570" s="2">
        <f>MACD!F1570</f>
        <v>0.13733094325059428</v>
      </c>
      <c r="F1570" s="2">
        <f>'Moving Avg'!D1570</f>
        <v>50.478400000000001</v>
      </c>
      <c r="G1570" s="2">
        <f>'Moving Avg'!F1570</f>
        <v>50.14385</v>
      </c>
      <c r="H1570" s="2">
        <f>'Moving Avg'!G1570</f>
        <v>49.059980000000003</v>
      </c>
      <c r="I1570" s="2">
        <f>'Moving Avg'!H1570</f>
        <v>17.287065000000002</v>
      </c>
      <c r="J1570" s="5" t="str">
        <f>OBV!F1570</f>
        <v>BEARISH</v>
      </c>
      <c r="K1570" s="5" t="str">
        <f>OBV!G1570</f>
        <v>WEAK</v>
      </c>
      <c r="L1570" s="5" t="str">
        <f>OBV!H1570</f>
        <v>CONFIRMED BEARISH</v>
      </c>
    </row>
    <row r="1571" spans="1:12" ht="13.5" x14ac:dyDescent="0.25">
      <c r="A1571" s="3">
        <f>RSI!A1571</f>
        <v>44299</v>
      </c>
      <c r="B1571" s="2">
        <f>RSI!B1571</f>
        <v>49.591999999999999</v>
      </c>
      <c r="C1571" s="2">
        <f>RSI!I1571</f>
        <v>49.444795723056473</v>
      </c>
      <c r="D1571" s="2">
        <f>MACD!E1571</f>
        <v>-0.19927501876573217</v>
      </c>
      <c r="E1571" s="2">
        <f>MACD!F1571</f>
        <v>7.0009750847328994E-2</v>
      </c>
      <c r="F1571" s="2">
        <f>'Moving Avg'!D1571</f>
        <v>50.2438</v>
      </c>
      <c r="G1571" s="2">
        <f>'Moving Avg'!F1571</f>
        <v>50.07535</v>
      </c>
      <c r="H1571" s="2">
        <f>'Moving Avg'!G1571</f>
        <v>49.107200000000006</v>
      </c>
      <c r="I1571" s="2">
        <f>'Moving Avg'!H1571</f>
        <v>17.535025000000005</v>
      </c>
      <c r="J1571" s="5" t="str">
        <f>OBV!F1571</f>
        <v>BEARISH</v>
      </c>
      <c r="K1571" s="5" t="str">
        <f>OBV!G1571</f>
        <v>WEAK</v>
      </c>
      <c r="L1571" s="5" t="str">
        <f>OBV!H1571</f>
        <v>CONFIRMED BEARISH</v>
      </c>
    </row>
    <row r="1572" spans="1:12" ht="13.5" x14ac:dyDescent="0.25">
      <c r="A1572" s="3">
        <f>RSI!A1572</f>
        <v>44300</v>
      </c>
      <c r="B1572" s="2">
        <f>RSI!B1572</f>
        <v>49.591999999999999</v>
      </c>
      <c r="C1572" s="2">
        <f>RSI!I1572</f>
        <v>49.444795723056473</v>
      </c>
      <c r="D1572" s="2">
        <f>MACD!E1572</f>
        <v>-6.8464006373645248E-2</v>
      </c>
      <c r="E1572" s="2">
        <f>MACD!F1572</f>
        <v>4.231499940313415E-2</v>
      </c>
      <c r="F1572" s="2">
        <f>'Moving Avg'!D1572</f>
        <v>50.2438</v>
      </c>
      <c r="G1572" s="2">
        <f>'Moving Avg'!F1572</f>
        <v>50.00685</v>
      </c>
      <c r="H1572" s="2">
        <f>'Moving Avg'!G1572</f>
        <v>49.154420000000002</v>
      </c>
      <c r="I1572" s="2">
        <f>'Moving Avg'!H1572</f>
        <v>17.782985000000004</v>
      </c>
      <c r="J1572" s="5" t="str">
        <f>OBV!F1572</f>
        <v>BEARISH</v>
      </c>
      <c r="K1572" s="5" t="str">
        <f>OBV!G1572</f>
        <v>WEAK</v>
      </c>
      <c r="L1572" s="5" t="str">
        <f>OBV!H1572</f>
        <v>NEUTRAL</v>
      </c>
    </row>
    <row r="1573" spans="1:12" ht="13.5" x14ac:dyDescent="0.25">
      <c r="A1573" s="3">
        <f>RSI!A1573</f>
        <v>44301</v>
      </c>
      <c r="B1573" s="2">
        <f>RSI!B1573</f>
        <v>49.591999999999999</v>
      </c>
      <c r="C1573" s="2">
        <f>RSI!I1573</f>
        <v>49.444795723056473</v>
      </c>
      <c r="D1573" s="2">
        <f>MACD!E1573</f>
        <v>4.3772131613010856E-2</v>
      </c>
      <c r="E1573" s="2">
        <f>MACD!F1573</f>
        <v>4.2606425845109493E-2</v>
      </c>
      <c r="F1573" s="2">
        <f>'Moving Avg'!D1573</f>
        <v>50.023399999999995</v>
      </c>
      <c r="G1573" s="2">
        <f>'Moving Avg'!F1573</f>
        <v>49.957649999999994</v>
      </c>
      <c r="H1573" s="2">
        <f>'Moving Avg'!G1573</f>
        <v>49.195360000000001</v>
      </c>
      <c r="I1573" s="2">
        <f>'Moving Avg'!H1573</f>
        <v>18.030945000000003</v>
      </c>
      <c r="J1573" s="5" t="str">
        <f>OBV!F1573</f>
        <v>BEARISH</v>
      </c>
      <c r="K1573" s="5" t="str">
        <f>OBV!G1573</f>
        <v>WEAK</v>
      </c>
      <c r="L1573" s="5" t="str">
        <f>OBV!H1573</f>
        <v>CONFIRMED BEARISH</v>
      </c>
    </row>
    <row r="1574" spans="1:12" ht="13.5" x14ac:dyDescent="0.25">
      <c r="A1574" s="3">
        <f>RSI!A1574</f>
        <v>44302</v>
      </c>
      <c r="B1574" s="2">
        <f>RSI!B1574</f>
        <v>49.584000000000003</v>
      </c>
      <c r="C1574" s="2">
        <f>RSI!I1574</f>
        <v>49.360482367726753</v>
      </c>
      <c r="D1574" s="2">
        <f>MACD!E1574</f>
        <v>0.18799962283773652</v>
      </c>
      <c r="E1574" s="2">
        <f>MACD!F1574</f>
        <v>7.168506524363491E-2</v>
      </c>
      <c r="F1574" s="2">
        <f>'Moving Avg'!D1574</f>
        <v>49.802999999999997</v>
      </c>
      <c r="G1574" s="2">
        <f>'Moving Avg'!F1574</f>
        <v>49.918300000000002</v>
      </c>
      <c r="H1574" s="2">
        <f>'Moving Avg'!G1574</f>
        <v>49.237699999999997</v>
      </c>
      <c r="I1574" s="2">
        <f>'Moving Avg'!H1574</f>
        <v>18.278865000000003</v>
      </c>
      <c r="J1574" s="5" t="str">
        <f>OBV!F1574</f>
        <v>BEARISH</v>
      </c>
      <c r="K1574" s="5" t="str">
        <f>OBV!G1574</f>
        <v>WEAK</v>
      </c>
      <c r="L1574" s="5" t="str">
        <f>OBV!H1574</f>
        <v>CONFIRMED BEARISH</v>
      </c>
    </row>
    <row r="1575" spans="1:12" ht="13.5" x14ac:dyDescent="0.25">
      <c r="A1575" s="3">
        <f>RSI!A1575</f>
        <v>44305</v>
      </c>
      <c r="B1575" s="2">
        <f>RSI!B1575</f>
        <v>49.584000000000003</v>
      </c>
      <c r="C1575" s="2">
        <f>RSI!I1575</f>
        <v>49.360482367726767</v>
      </c>
      <c r="D1575" s="2">
        <f>MACD!E1575</f>
        <v>0.32356817439172403</v>
      </c>
      <c r="E1575" s="2">
        <f>MACD!F1575</f>
        <v>0.12206168707325274</v>
      </c>
      <c r="F1575" s="2">
        <f>'Moving Avg'!D1575</f>
        <v>49.588800000000006</v>
      </c>
      <c r="G1575" s="2">
        <f>'Moving Avg'!F1575</f>
        <v>49.878549999999997</v>
      </c>
      <c r="H1575" s="2">
        <f>'Moving Avg'!G1575</f>
        <v>49.282879999999999</v>
      </c>
      <c r="I1575" s="2">
        <f>'Moving Avg'!H1575</f>
        <v>18.526785000000004</v>
      </c>
      <c r="J1575" s="5" t="str">
        <f>OBV!F1575</f>
        <v>BEARISH</v>
      </c>
      <c r="K1575" s="5" t="str">
        <f>OBV!G1575</f>
        <v>WEAK</v>
      </c>
      <c r="L1575" s="5" t="str">
        <f>OBV!H1575</f>
        <v>CONFIRMED BEARISH</v>
      </c>
    </row>
    <row r="1576" spans="1:12" ht="13.5" x14ac:dyDescent="0.25">
      <c r="A1576" s="3">
        <f>RSI!A1576</f>
        <v>44306</v>
      </c>
      <c r="B1576" s="2">
        <f>RSI!B1576</f>
        <v>49.591999999999999</v>
      </c>
      <c r="C1576" s="2">
        <f>RSI!I1576</f>
        <v>49.460430961191278</v>
      </c>
      <c r="D1576" s="2">
        <f>MACD!E1576</f>
        <v>0.25850002333695699</v>
      </c>
      <c r="E1576" s="2">
        <f>MACD!F1576</f>
        <v>0.14934935432599361</v>
      </c>
      <c r="F1576" s="2">
        <f>'Moving Avg'!D1576</f>
        <v>49.588800000000006</v>
      </c>
      <c r="G1576" s="2">
        <f>'Moving Avg'!F1576</f>
        <v>49.839199999999998</v>
      </c>
      <c r="H1576" s="2">
        <f>'Moving Avg'!G1576</f>
        <v>49.330099999999995</v>
      </c>
      <c r="I1576" s="2">
        <f>'Moving Avg'!H1576</f>
        <v>18.774745000000003</v>
      </c>
      <c r="J1576" s="5" t="str">
        <f>OBV!F1576</f>
        <v>BEARISH</v>
      </c>
      <c r="K1576" s="5" t="str">
        <f>OBV!G1576</f>
        <v>WEAK</v>
      </c>
      <c r="L1576" s="5" t="str">
        <f>OBV!H1576</f>
        <v>NEUTRAL</v>
      </c>
    </row>
    <row r="1577" spans="1:12" ht="13.5" x14ac:dyDescent="0.25">
      <c r="A1577" s="3">
        <f>RSI!A1577</f>
        <v>44307</v>
      </c>
      <c r="B1577" s="2">
        <f>RSI!B1577</f>
        <v>49.356000000000002</v>
      </c>
      <c r="C1577" s="2">
        <f>RSI!I1577</f>
        <v>46.542066750342627</v>
      </c>
      <c r="D1577" s="2">
        <f>MACD!E1577</f>
        <v>0.3915947765181329</v>
      </c>
      <c r="E1577" s="2">
        <f>MACD!F1577</f>
        <v>0.19779843876442149</v>
      </c>
      <c r="F1577" s="2">
        <f>'Moving Avg'!D1577</f>
        <v>49.541599999999995</v>
      </c>
      <c r="G1577" s="2">
        <f>'Moving Avg'!F1577</f>
        <v>49.863600000000005</v>
      </c>
      <c r="H1577" s="2">
        <f>'Moving Avg'!G1577</f>
        <v>49.372599999999991</v>
      </c>
      <c r="I1577" s="2">
        <f>'Moving Avg'!H1577</f>
        <v>19.021525000000004</v>
      </c>
      <c r="J1577" s="5" t="str">
        <f>OBV!F1577</f>
        <v>BEARISH</v>
      </c>
      <c r="K1577" s="5" t="str">
        <f>OBV!G1577</f>
        <v>WEAK</v>
      </c>
      <c r="L1577" s="5" t="str">
        <f>OBV!H1577</f>
        <v>CONFIRMED BEARISH</v>
      </c>
    </row>
    <row r="1578" spans="1:12" ht="13.5" x14ac:dyDescent="0.25">
      <c r="A1578" s="3">
        <f>RSI!A1578</f>
        <v>44308</v>
      </c>
      <c r="B1578" s="2">
        <f>RSI!B1578</f>
        <v>49.198999999999998</v>
      </c>
      <c r="C1578" s="2">
        <f>RSI!I1578</f>
        <v>44.654429776993126</v>
      </c>
      <c r="D1578" s="2">
        <f>MACD!E1578</f>
        <v>0.51705539765417541</v>
      </c>
      <c r="E1578" s="2">
        <f>MACD!F1578</f>
        <v>0.26164983054237229</v>
      </c>
      <c r="F1578" s="2">
        <f>'Moving Avg'!D1578</f>
        <v>49.463000000000001</v>
      </c>
      <c r="G1578" s="2">
        <f>'Moving Avg'!F1578</f>
        <v>49.879350000000002</v>
      </c>
      <c r="H1578" s="2">
        <f>'Moving Avg'!G1578</f>
        <v>49.424559999999992</v>
      </c>
      <c r="I1578" s="2">
        <f>'Moving Avg'!H1578</f>
        <v>19.267520000000005</v>
      </c>
      <c r="J1578" s="5" t="str">
        <f>OBV!F1578</f>
        <v>BEARISH</v>
      </c>
      <c r="K1578" s="5" t="str">
        <f>OBV!G1578</f>
        <v>WEAK</v>
      </c>
      <c r="L1578" s="5" t="str">
        <f>OBV!H1578</f>
        <v>CONFIRMED BEARISH</v>
      </c>
    </row>
    <row r="1579" spans="1:12" ht="13.5" x14ac:dyDescent="0.25">
      <c r="A1579" s="3">
        <f>RSI!A1579</f>
        <v>44309</v>
      </c>
      <c r="B1579" s="2">
        <f>RSI!B1579</f>
        <v>49.435000000000002</v>
      </c>
      <c r="C1579" s="2">
        <f>RSI!I1579</f>
        <v>48.064285144199687</v>
      </c>
      <c r="D1579" s="2">
        <f>MACD!E1579</f>
        <v>0.60415354358521967</v>
      </c>
      <c r="E1579" s="2">
        <f>MACD!F1579</f>
        <v>0.33015057315094176</v>
      </c>
      <c r="F1579" s="2">
        <f>'Moving Avg'!D1579</f>
        <v>49.433199999999999</v>
      </c>
      <c r="G1579" s="2">
        <f>'Moving Avg'!F1579</f>
        <v>49.906899999999993</v>
      </c>
      <c r="H1579" s="2">
        <f>'Moving Avg'!G1579</f>
        <v>49.464079999999996</v>
      </c>
      <c r="I1579" s="2">
        <f>'Moving Avg'!H1579</f>
        <v>19.514695000000003</v>
      </c>
      <c r="J1579" s="5" t="str">
        <f>OBV!F1579</f>
        <v>BULLISH</v>
      </c>
      <c r="K1579" s="5" t="str">
        <f>OBV!G1579</f>
        <v>WEAK</v>
      </c>
      <c r="L1579" s="5" t="str">
        <f>OBV!H1579</f>
        <v>BULLISH DIVERGENCE</v>
      </c>
    </row>
    <row r="1580" spans="1:12" ht="13.5" x14ac:dyDescent="0.25">
      <c r="A1580" s="3">
        <f>RSI!A1580</f>
        <v>44312</v>
      </c>
      <c r="B1580" s="2">
        <f>RSI!B1580</f>
        <v>49.427</v>
      </c>
      <c r="C1580" s="2">
        <f>RSI!I1580</f>
        <v>47.956424612649151</v>
      </c>
      <c r="D1580" s="2">
        <f>MACD!E1580</f>
        <v>0.51646515599745157</v>
      </c>
      <c r="E1580" s="2">
        <f>MACD!F1580</f>
        <v>0.36741348972024379</v>
      </c>
      <c r="F1580" s="2">
        <f>'Moving Avg'!D1580</f>
        <v>49.401799999999994</v>
      </c>
      <c r="G1580" s="2">
        <f>'Moving Avg'!F1580</f>
        <v>49.899049999999995</v>
      </c>
      <c r="H1580" s="2">
        <f>'Moving Avg'!G1580</f>
        <v>49.503279999999997</v>
      </c>
      <c r="I1580" s="2">
        <f>'Moving Avg'!H1580</f>
        <v>19.761830000000003</v>
      </c>
      <c r="J1580" s="5" t="str">
        <f>OBV!F1580</f>
        <v>BEARISH</v>
      </c>
      <c r="K1580" s="5" t="str">
        <f>OBV!G1580</f>
        <v>STRONG</v>
      </c>
      <c r="L1580" s="5" t="str">
        <f>OBV!H1580</f>
        <v>CONFIRMED BEARISH</v>
      </c>
    </row>
    <row r="1581" spans="1:12" ht="13.5" x14ac:dyDescent="0.25">
      <c r="A1581" s="3">
        <f>RSI!A1581</f>
        <v>44313</v>
      </c>
      <c r="B1581" s="2">
        <f>RSI!B1581</f>
        <v>49.198999999999998</v>
      </c>
      <c r="C1581" s="2">
        <f>RSI!I1581</f>
        <v>44.866207636441629</v>
      </c>
      <c r="D1581" s="2">
        <f>MACD!E1581</f>
        <v>0.46064701579624767</v>
      </c>
      <c r="E1581" s="2">
        <f>MACD!F1581</f>
        <v>0.38606019493544458</v>
      </c>
      <c r="F1581" s="2">
        <f>'Moving Avg'!D1581</f>
        <v>49.3232</v>
      </c>
      <c r="G1581" s="2">
        <f>'Moving Avg'!F1581</f>
        <v>49.879799999999989</v>
      </c>
      <c r="H1581" s="2">
        <f>'Moving Avg'!G1581</f>
        <v>49.539499999999997</v>
      </c>
      <c r="I1581" s="2">
        <f>'Moving Avg'!H1581</f>
        <v>20.007825000000004</v>
      </c>
      <c r="J1581" s="5" t="str">
        <f>OBV!F1581</f>
        <v>BEARISH</v>
      </c>
      <c r="K1581" s="5" t="str">
        <f>OBV!G1581</f>
        <v>WEAK</v>
      </c>
      <c r="L1581" s="5" t="str">
        <f>OBV!H1581</f>
        <v>CONFIRMED BEARISH</v>
      </c>
    </row>
    <row r="1582" spans="1:12" ht="13.5" x14ac:dyDescent="0.25">
      <c r="A1582" s="3">
        <f>RSI!A1582</f>
        <v>44314</v>
      </c>
      <c r="B1582" s="2">
        <f>RSI!B1582</f>
        <v>49.198999999999998</v>
      </c>
      <c r="C1582" s="2">
        <f>RSI!I1582</f>
        <v>44.866207636441629</v>
      </c>
      <c r="D1582" s="2">
        <f>MACD!E1582</f>
        <v>0.41614394850702041</v>
      </c>
      <c r="E1582" s="2">
        <f>MACD!F1582</f>
        <v>0.39207694564975976</v>
      </c>
      <c r="F1582" s="2">
        <f>'Moving Avg'!D1582</f>
        <v>49.291800000000002</v>
      </c>
      <c r="G1582" s="2">
        <f>'Moving Avg'!F1582</f>
        <v>49.859349999999992</v>
      </c>
      <c r="H1582" s="2">
        <f>'Moving Avg'!G1582</f>
        <v>49.575720000000004</v>
      </c>
      <c r="I1582" s="2">
        <f>'Moving Avg'!H1582</f>
        <v>20.253820000000005</v>
      </c>
      <c r="J1582" s="5" t="str">
        <f>OBV!F1582</f>
        <v>BEARISH</v>
      </c>
      <c r="K1582" s="5" t="str">
        <f>OBV!G1582</f>
        <v>STRONG</v>
      </c>
      <c r="L1582" s="5" t="str">
        <f>OBV!H1582</f>
        <v>CONFIRMED BEARISH</v>
      </c>
    </row>
    <row r="1583" spans="1:12" ht="13.5" x14ac:dyDescent="0.25">
      <c r="A1583" s="3">
        <f>RSI!A1583</f>
        <v>44315</v>
      </c>
      <c r="B1583" s="2">
        <f>RSI!B1583</f>
        <v>49.198999999999998</v>
      </c>
      <c r="C1583" s="2">
        <f>RSI!I1583</f>
        <v>44.866207636441629</v>
      </c>
      <c r="D1583" s="2">
        <f>MACD!E1583</f>
        <v>0.37978235506381708</v>
      </c>
      <c r="E1583" s="2">
        <f>MACD!F1583</f>
        <v>0.38961802753257124</v>
      </c>
      <c r="F1583" s="2">
        <f>'Moving Avg'!D1583</f>
        <v>49.291800000000002</v>
      </c>
      <c r="G1583" s="2">
        <f>'Moving Avg'!F1583</f>
        <v>49.800349999999995</v>
      </c>
      <c r="H1583" s="2">
        <f>'Moving Avg'!G1583</f>
        <v>49.613520000000008</v>
      </c>
      <c r="I1583" s="2">
        <f>'Moving Avg'!H1583</f>
        <v>20.499815000000002</v>
      </c>
      <c r="J1583" s="5" t="str">
        <f>OBV!F1583</f>
        <v>BEARISH</v>
      </c>
      <c r="K1583" s="5" t="str">
        <f>OBV!G1583</f>
        <v>STRONG</v>
      </c>
      <c r="L1583" s="5" t="str">
        <f>OBV!H1583</f>
        <v>NEUTRAL</v>
      </c>
    </row>
    <row r="1584" spans="1:12" ht="13.5" x14ac:dyDescent="0.25">
      <c r="A1584" s="3">
        <f>RSI!A1584</f>
        <v>44316</v>
      </c>
      <c r="B1584" s="2">
        <f>RSI!B1584</f>
        <v>49.198999999999998</v>
      </c>
      <c r="C1584" s="2">
        <f>RSI!I1584</f>
        <v>44.866207636441629</v>
      </c>
      <c r="D1584" s="2">
        <f>MACD!E1584</f>
        <v>0.35135338749363143</v>
      </c>
      <c r="E1584" s="2">
        <f>MACD!F1584</f>
        <v>0.3819650995247833</v>
      </c>
      <c r="F1584" s="2">
        <f>'Moving Avg'!D1584</f>
        <v>49.244600000000005</v>
      </c>
      <c r="G1584" s="2">
        <f>'Moving Avg'!F1584</f>
        <v>49.741349999999983</v>
      </c>
      <c r="H1584" s="2">
        <f>'Moving Avg'!G1584</f>
        <v>49.643440000000012</v>
      </c>
      <c r="I1584" s="2">
        <f>'Moving Avg'!H1584</f>
        <v>20.745810000000002</v>
      </c>
      <c r="J1584" s="5" t="str">
        <f>OBV!F1584</f>
        <v>BEARISH</v>
      </c>
      <c r="K1584" s="5" t="str">
        <f>OBV!G1584</f>
        <v>STRONG</v>
      </c>
      <c r="L1584" s="5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49.12</v>
      </c>
      <c r="C1585" s="2">
        <f>RSI!I1585</f>
        <v>43.558104089295391</v>
      </c>
      <c r="D1585" s="2">
        <f>MACD!E1585</f>
        <v>0.33654603811535111</v>
      </c>
      <c r="E1585" s="2">
        <f>MACD!F1585</f>
        <v>0.37288128724289693</v>
      </c>
      <c r="F1585" s="2">
        <f>'Moving Avg'!D1585</f>
        <v>49.183199999999999</v>
      </c>
      <c r="G1585" s="2">
        <f>'Moving Avg'!F1585</f>
        <v>49.663049999999984</v>
      </c>
      <c r="H1585" s="2">
        <f>'Moving Avg'!G1585</f>
        <v>49.672260000000016</v>
      </c>
      <c r="I1585" s="2">
        <f>'Moving Avg'!H1585</f>
        <v>20.991410000000002</v>
      </c>
      <c r="J1585" s="5" t="str">
        <f>OBV!F1585</f>
        <v>BEARISH</v>
      </c>
      <c r="K1585" s="5" t="str">
        <f>OBV!G1585</f>
        <v>STRONG</v>
      </c>
      <c r="L1585" s="5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49.12</v>
      </c>
      <c r="C1586" s="2">
        <f>RSI!I1586</f>
        <v>43.558104089295391</v>
      </c>
      <c r="D1586" s="2">
        <f>MACD!E1586</f>
        <v>0.29018078104559208</v>
      </c>
      <c r="E1586" s="2">
        <f>MACD!F1586</f>
        <v>0.35634118600343601</v>
      </c>
      <c r="F1586" s="2">
        <f>'Moving Avg'!D1586</f>
        <v>49.167400000000001</v>
      </c>
      <c r="G1586" s="2">
        <f>'Moving Avg'!F1586</f>
        <v>49.580799999999996</v>
      </c>
      <c r="H1586" s="2">
        <f>'Moving Avg'!G1586</f>
        <v>49.700600000000016</v>
      </c>
      <c r="I1586" s="2">
        <f>'Moving Avg'!H1586</f>
        <v>21.237010000000001</v>
      </c>
      <c r="J1586" s="5" t="str">
        <f>OBV!F1586</f>
        <v>BEARISH</v>
      </c>
      <c r="K1586" s="5" t="str">
        <f>OBV!G1586</f>
        <v>STRONG</v>
      </c>
      <c r="L1586" s="5" t="str">
        <f>OBV!H1586</f>
        <v>CONFIRMED BEARISH</v>
      </c>
    </row>
    <row r="1587" spans="1:12" ht="13.5" x14ac:dyDescent="0.25">
      <c r="A1587" s="3">
        <f>RSI!A1587</f>
        <v>44321</v>
      </c>
      <c r="B1587" s="2">
        <f>RSI!B1587</f>
        <v>49.12</v>
      </c>
      <c r="C1587" s="2">
        <f>RSI!I1587</f>
        <v>43.558104089295391</v>
      </c>
      <c r="D1587" s="2">
        <f>MACD!E1587</f>
        <v>0.22908343398471231</v>
      </c>
      <c r="E1587" s="2">
        <f>MACD!F1587</f>
        <v>0.33088963559969126</v>
      </c>
      <c r="F1587" s="2">
        <f>'Moving Avg'!D1587</f>
        <v>49.151600000000002</v>
      </c>
      <c r="G1587" s="2">
        <f>'Moving Avg'!F1587</f>
        <v>49.557199999999987</v>
      </c>
      <c r="H1587" s="2">
        <f>'Moving Avg'!G1587</f>
        <v>49.728940000000009</v>
      </c>
      <c r="I1587" s="2">
        <f>'Moving Avg'!H1587</f>
        <v>21.482610000000001</v>
      </c>
      <c r="J1587" s="5" t="str">
        <f>OBV!F1587</f>
        <v>BEARISH</v>
      </c>
      <c r="K1587" s="5" t="str">
        <f>OBV!G1587</f>
        <v>STRONG</v>
      </c>
      <c r="L1587" s="5" t="str">
        <f>OBV!H1587</f>
        <v>CONFIRMED BEARISH</v>
      </c>
    </row>
    <row r="1588" spans="1:12" ht="13.5" x14ac:dyDescent="0.25">
      <c r="A1588" s="3">
        <f>RSI!A1588</f>
        <v>44322</v>
      </c>
      <c r="B1588" s="2">
        <f>RSI!B1588</f>
        <v>49.040999999999997</v>
      </c>
      <c r="C1588" s="2">
        <f>RSI!I1588</f>
        <v>42.027678519468196</v>
      </c>
      <c r="D1588" s="2">
        <f>MACD!E1588</f>
        <v>0.22166433376339967</v>
      </c>
      <c r="E1588" s="2">
        <f>MACD!F1588</f>
        <v>0.30904457523243295</v>
      </c>
      <c r="F1588" s="2">
        <f>'Moving Avg'!D1588</f>
        <v>49.12</v>
      </c>
      <c r="G1588" s="2">
        <f>'Moving Avg'!F1588</f>
        <v>49.474549999999986</v>
      </c>
      <c r="H1588" s="2">
        <f>'Moving Avg'!G1588</f>
        <v>49.755700000000004</v>
      </c>
      <c r="I1588" s="2">
        <f>'Moving Avg'!H1588</f>
        <v>21.727815</v>
      </c>
      <c r="J1588" s="5" t="str">
        <f>OBV!F1588</f>
        <v>BEARISH</v>
      </c>
      <c r="K1588" s="5" t="str">
        <f>OBV!G1588</f>
        <v>STRONG</v>
      </c>
      <c r="L1588" s="5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49.040999999999997</v>
      </c>
      <c r="C1589" s="2">
        <f>RSI!I1589</f>
        <v>42.027678519468196</v>
      </c>
      <c r="D1589" s="2">
        <f>MACD!E1589</f>
        <v>0.2165848183904302</v>
      </c>
      <c r="E1589" s="2">
        <f>MACD!F1589</f>
        <v>0.29055262386403241</v>
      </c>
      <c r="F1589" s="2">
        <f>'Moving Avg'!D1589</f>
        <v>49.088399999999993</v>
      </c>
      <c r="G1589" s="2">
        <f>'Moving Avg'!F1589</f>
        <v>49.392299999999992</v>
      </c>
      <c r="H1589" s="2">
        <f>'Moving Avg'!G1589</f>
        <v>49.760420000000011</v>
      </c>
      <c r="I1589" s="2">
        <f>'Moving Avg'!H1589</f>
        <v>21.973020000000002</v>
      </c>
      <c r="J1589" s="5" t="str">
        <f>OBV!F1589</f>
        <v>BEARISH</v>
      </c>
      <c r="K1589" s="5" t="str">
        <f>OBV!G1589</f>
        <v>STRONG</v>
      </c>
      <c r="L1589" s="5" t="str">
        <f>OBV!H1589</f>
        <v>CONFIRMED BEARISH</v>
      </c>
    </row>
    <row r="1590" spans="1:12" ht="13.5" x14ac:dyDescent="0.25">
      <c r="A1590" s="3">
        <f>RSI!A1590</f>
        <v>44326</v>
      </c>
      <c r="B1590" s="2">
        <f>RSI!B1590</f>
        <v>49.584000000000003</v>
      </c>
      <c r="C1590" s="2">
        <f>RSI!I1590</f>
        <v>54.712028545265177</v>
      </c>
      <c r="D1590" s="2">
        <f>MACD!E1590</f>
        <v>0.13923665314503353</v>
      </c>
      <c r="E1590" s="2">
        <f>MACD!F1590</f>
        <v>0.26028942972023261</v>
      </c>
      <c r="F1590" s="2">
        <f>'Moving Avg'!D1590</f>
        <v>49.181200000000004</v>
      </c>
      <c r="G1590" s="2">
        <f>'Moving Avg'!F1590</f>
        <v>49.33874999999999</v>
      </c>
      <c r="H1590" s="2">
        <f>'Moving Avg'!G1590</f>
        <v>49.760260000000009</v>
      </c>
      <c r="I1590" s="2">
        <f>'Moving Avg'!H1590</f>
        <v>22.220939999999999</v>
      </c>
      <c r="J1590" s="5" t="str">
        <f>OBV!F1590</f>
        <v>BULLISH</v>
      </c>
      <c r="K1590" s="5" t="str">
        <f>OBV!G1590</f>
        <v>NEUTRAL</v>
      </c>
      <c r="L1590" s="5" t="str">
        <f>OBV!H1590</f>
        <v>CONFIRMED BULLISH</v>
      </c>
    </row>
    <row r="1591" spans="1:12" ht="13.5" x14ac:dyDescent="0.25">
      <c r="A1591" s="3">
        <f>RSI!A1591</f>
        <v>44327</v>
      </c>
      <c r="B1591" s="2">
        <f>RSI!B1591</f>
        <v>50.378999999999998</v>
      </c>
      <c r="C1591" s="2">
        <f>RSI!I1591</f>
        <v>66.328256240677121</v>
      </c>
      <c r="D1591" s="2">
        <f>MACD!E1591</f>
        <v>1.3773143016649669E-2</v>
      </c>
      <c r="E1591" s="2">
        <f>MACD!F1591</f>
        <v>0.21098617237951603</v>
      </c>
      <c r="F1591" s="2">
        <f>'Moving Avg'!D1591</f>
        <v>49.433</v>
      </c>
      <c r="G1591" s="2">
        <f>'Moving Avg'!F1591</f>
        <v>49.378100000000003</v>
      </c>
      <c r="H1591" s="2">
        <f>'Moving Avg'!G1591</f>
        <v>49.791740000000011</v>
      </c>
      <c r="I1591" s="2">
        <f>'Moving Avg'!H1591</f>
        <v>22.472835</v>
      </c>
      <c r="J1591" s="5" t="str">
        <f>OBV!F1591</f>
        <v>BULLISH</v>
      </c>
      <c r="K1591" s="5" t="str">
        <f>OBV!G1591</f>
        <v>WEAK</v>
      </c>
      <c r="L1591" s="5" t="str">
        <f>OBV!H1591</f>
        <v>CONFIRMED BULLISH</v>
      </c>
    </row>
    <row r="1592" spans="1:12" ht="13.5" x14ac:dyDescent="0.25">
      <c r="A1592" s="3">
        <f>RSI!A1592</f>
        <v>44333</v>
      </c>
      <c r="B1592" s="2">
        <f>RSI!B1592</f>
        <v>50.773000000000003</v>
      </c>
      <c r="C1592" s="2">
        <f>RSI!I1592</f>
        <v>70.382783829124989</v>
      </c>
      <c r="D1592" s="2">
        <f>MACD!E1592</f>
        <v>-0.12731391640605949</v>
      </c>
      <c r="E1592" s="2">
        <f>MACD!F1592</f>
        <v>0.14332615462240092</v>
      </c>
      <c r="F1592" s="2">
        <f>'Moving Avg'!D1592</f>
        <v>49.763599999999997</v>
      </c>
      <c r="G1592" s="2">
        <f>'Moving Avg'!F1592</f>
        <v>49.437149999999995</v>
      </c>
      <c r="H1592" s="2">
        <f>'Moving Avg'!G1592</f>
        <v>49.815360000000013</v>
      </c>
      <c r="I1592" s="2">
        <f>'Moving Avg'!H1592</f>
        <v>22.726700000000001</v>
      </c>
      <c r="J1592" s="5" t="str">
        <f>OBV!F1592</f>
        <v>BULLISH</v>
      </c>
      <c r="K1592" s="5" t="str">
        <f>OBV!G1592</f>
        <v>WEAK</v>
      </c>
      <c r="L1592" s="5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50.378999999999998</v>
      </c>
      <c r="C1593" s="2">
        <f>RSI!I1593</f>
        <v>62.303517873943846</v>
      </c>
      <c r="D1593" s="2">
        <f>MACD!E1593</f>
        <v>-0.22515347673546415</v>
      </c>
      <c r="E1593" s="2">
        <f>MACD!F1593</f>
        <v>6.9630228350827911E-2</v>
      </c>
      <c r="F1593" s="2">
        <f>'Moving Avg'!D1593</f>
        <v>50.031199999999998</v>
      </c>
      <c r="G1593" s="2">
        <f>'Moving Avg'!F1593</f>
        <v>49.476500000000001</v>
      </c>
      <c r="H1593" s="2">
        <f>'Moving Avg'!G1593</f>
        <v>49.838960000000014</v>
      </c>
      <c r="I1593" s="2">
        <f>'Moving Avg'!H1593</f>
        <v>22.978594999999999</v>
      </c>
      <c r="J1593" s="5" t="str">
        <f>OBV!F1593</f>
        <v>BULLISH</v>
      </c>
      <c r="K1593" s="5" t="str">
        <f>OBV!G1593</f>
        <v>WEAK</v>
      </c>
      <c r="L1593" s="5" t="str">
        <f>OBV!H1593</f>
        <v>CONFIRMED BULLISH</v>
      </c>
    </row>
    <row r="1594" spans="1:12" ht="13.5" x14ac:dyDescent="0.25">
      <c r="A1594" s="3">
        <f>RSI!A1594</f>
        <v>44335</v>
      </c>
      <c r="B1594" s="2">
        <f>RSI!B1594</f>
        <v>50.378999999999998</v>
      </c>
      <c r="C1594" s="2">
        <f>RSI!I1594</f>
        <v>62.303517873943839</v>
      </c>
      <c r="D1594" s="2">
        <f>MACD!E1594</f>
        <v>-0.3248436909338821</v>
      </c>
      <c r="E1594" s="2">
        <f>MACD!F1594</f>
        <v>-9.2645555061140958E-3</v>
      </c>
      <c r="F1594" s="2">
        <f>'Moving Avg'!D1594</f>
        <v>50.298799999999993</v>
      </c>
      <c r="G1594" s="2">
        <f>'Moving Avg'!F1594</f>
        <v>49.516249999999999</v>
      </c>
      <c r="H1594" s="2">
        <f>'Moving Avg'!G1594</f>
        <v>49.870440000000016</v>
      </c>
      <c r="I1594" s="2">
        <f>'Moving Avg'!H1594</f>
        <v>23.23049</v>
      </c>
      <c r="J1594" s="5" t="str">
        <f>OBV!F1594</f>
        <v>BULLISH</v>
      </c>
      <c r="K1594" s="5" t="str">
        <f>OBV!G1594</f>
        <v>WEAK</v>
      </c>
      <c r="L1594" s="5" t="str">
        <f>OBV!H1594</f>
        <v>CONFIRMED BULLISH</v>
      </c>
    </row>
    <row r="1595" spans="1:12" ht="13.5" x14ac:dyDescent="0.25">
      <c r="A1595" s="3">
        <f>RSI!A1595</f>
        <v>44336</v>
      </c>
      <c r="B1595" s="2">
        <f>RSI!B1595</f>
        <v>50.773000000000003</v>
      </c>
      <c r="C1595" s="2">
        <f>RSI!I1595</f>
        <v>66.73241962134594</v>
      </c>
      <c r="D1595" s="2">
        <f>MACD!E1595</f>
        <v>-0.44277940073681066</v>
      </c>
      <c r="E1595" s="2">
        <f>MACD!F1595</f>
        <v>-9.5967524552253422E-2</v>
      </c>
      <c r="F1595" s="2">
        <f>'Moving Avg'!D1595</f>
        <v>50.5366</v>
      </c>
      <c r="G1595" s="2">
        <f>'Moving Avg'!F1595</f>
        <v>49.575699999999998</v>
      </c>
      <c r="H1595" s="2">
        <f>'Moving Avg'!G1595</f>
        <v>49.880520000000018</v>
      </c>
      <c r="I1595" s="2">
        <f>'Moving Avg'!H1595</f>
        <v>23.484355000000001</v>
      </c>
      <c r="J1595" s="5" t="str">
        <f>OBV!F1595</f>
        <v>BULLISH</v>
      </c>
      <c r="K1595" s="5" t="str">
        <f>OBV!G1595</f>
        <v>WEAK</v>
      </c>
      <c r="L1595" s="5" t="str">
        <f>OBV!H1595</f>
        <v>CONFIRMED BULLISH</v>
      </c>
    </row>
    <row r="1596" spans="1:12" ht="13.5" x14ac:dyDescent="0.25">
      <c r="A1596" s="3">
        <f>RSI!A1596</f>
        <v>44337</v>
      </c>
      <c r="B1596" s="2">
        <f>RSI!B1596</f>
        <v>51.009</v>
      </c>
      <c r="C1596" s="2">
        <f>RSI!I1596</f>
        <v>69.076057678131519</v>
      </c>
      <c r="D1596" s="2">
        <f>MACD!E1596</f>
        <v>-0.56645234259681132</v>
      </c>
      <c r="E1596" s="2">
        <f>MACD!F1596</f>
        <v>-0.190064488161165</v>
      </c>
      <c r="F1596" s="2">
        <f>'Moving Avg'!D1596</f>
        <v>50.662599999999998</v>
      </c>
      <c r="G1596" s="2">
        <f>'Moving Avg'!F1596</f>
        <v>49.646550000000005</v>
      </c>
      <c r="H1596" s="2">
        <f>'Moving Avg'!G1596</f>
        <v>49.897040000000018</v>
      </c>
      <c r="I1596" s="2">
        <f>'Moving Avg'!H1596</f>
        <v>23.7394</v>
      </c>
      <c r="J1596" s="5" t="str">
        <f>OBV!F1596</f>
        <v>BULLISH</v>
      </c>
      <c r="K1596" s="5" t="str">
        <f>OBV!G1596</f>
        <v>WEAK</v>
      </c>
      <c r="L1596" s="5" t="str">
        <f>OBV!H1596</f>
        <v>CONFIRMED BULLISH</v>
      </c>
    </row>
    <row r="1597" spans="1:12" ht="13.5" x14ac:dyDescent="0.25">
      <c r="A1597" s="3">
        <f>RSI!A1597</f>
        <v>44340</v>
      </c>
      <c r="B1597" s="2">
        <f>RSI!B1597</f>
        <v>51.009</v>
      </c>
      <c r="C1597" s="2">
        <f>RSI!I1597</f>
        <v>69.076057678131519</v>
      </c>
      <c r="D1597" s="2">
        <f>MACD!E1597</f>
        <v>-0.6905727119447036</v>
      </c>
      <c r="E1597" s="2">
        <f>MACD!F1597</f>
        <v>-0.29016613291787274</v>
      </c>
      <c r="F1597" s="2">
        <f>'Moving Avg'!D1597</f>
        <v>50.709800000000008</v>
      </c>
      <c r="G1597" s="2">
        <f>'Moving Avg'!F1597</f>
        <v>49.729200000000006</v>
      </c>
      <c r="H1597" s="2">
        <f>'Moving Avg'!G1597</f>
        <v>49.909800000000004</v>
      </c>
      <c r="I1597" s="2">
        <f>'Moving Avg'!H1597</f>
        <v>23.994444999999999</v>
      </c>
      <c r="J1597" s="5" t="str">
        <f>OBV!F1597</f>
        <v>BULLISH</v>
      </c>
      <c r="K1597" s="5" t="str">
        <f>OBV!G1597</f>
        <v>WEAK</v>
      </c>
      <c r="L1597" s="5" t="str">
        <f>OBV!H1597</f>
        <v>CONFIRMED BULLISH</v>
      </c>
    </row>
    <row r="1598" spans="1:12" ht="13.5" x14ac:dyDescent="0.25">
      <c r="A1598" s="3">
        <f>RSI!A1598</f>
        <v>44341</v>
      </c>
      <c r="B1598" s="2">
        <f>RSI!B1598</f>
        <v>51.009</v>
      </c>
      <c r="C1598" s="2">
        <f>RSI!I1598</f>
        <v>69.076057678131519</v>
      </c>
      <c r="D1598" s="2">
        <f>MACD!E1598</f>
        <v>-0.80237559149711046</v>
      </c>
      <c r="E1598" s="2">
        <f>MACD!F1598</f>
        <v>-0.3926080246337203</v>
      </c>
      <c r="F1598" s="2">
        <f>'Moving Avg'!D1598</f>
        <v>50.835800000000006</v>
      </c>
      <c r="G1598" s="2">
        <f>'Moving Avg'!F1598</f>
        <v>49.819700000000005</v>
      </c>
      <c r="H1598" s="2">
        <f>'Moving Avg'!G1598</f>
        <v>49.922560000000004</v>
      </c>
      <c r="I1598" s="2">
        <f>'Moving Avg'!H1598</f>
        <v>24.249490000000002</v>
      </c>
      <c r="J1598" s="5" t="str">
        <f>OBV!F1598</f>
        <v>BULLISH</v>
      </c>
      <c r="K1598" s="5" t="str">
        <f>OBV!G1598</f>
        <v>WEAK</v>
      </c>
      <c r="L1598" s="5" t="str">
        <f>OBV!H1598</f>
        <v>CONFIRMED BULLISH</v>
      </c>
    </row>
    <row r="1599" spans="1:12" ht="13.5" x14ac:dyDescent="0.25">
      <c r="A1599" s="3">
        <f>RSI!A1599</f>
        <v>44342</v>
      </c>
      <c r="B1599" s="2">
        <f>RSI!B1599</f>
        <v>51.009</v>
      </c>
      <c r="C1599" s="2">
        <f>RSI!I1599</f>
        <v>69.076057678131519</v>
      </c>
      <c r="D1599" s="2">
        <f>MACD!E1599</f>
        <v>-0.81971544765358573</v>
      </c>
      <c r="E1599" s="2">
        <f>MACD!F1599</f>
        <v>-0.47802950923769338</v>
      </c>
      <c r="F1599" s="2">
        <f>'Moving Avg'!D1599</f>
        <v>50.961800000000004</v>
      </c>
      <c r="G1599" s="2">
        <f>'Moving Avg'!F1599</f>
        <v>49.898400000000009</v>
      </c>
      <c r="H1599" s="2">
        <f>'Moving Avg'!G1599</f>
        <v>49.935000000000009</v>
      </c>
      <c r="I1599" s="2">
        <f>'Moving Avg'!H1599</f>
        <v>24.504535000000001</v>
      </c>
      <c r="J1599" s="5" t="str">
        <f>OBV!F1599</f>
        <v>BULLISH</v>
      </c>
      <c r="K1599" s="5" t="str">
        <f>OBV!G1599</f>
        <v>WEAK</v>
      </c>
      <c r="L1599" s="5" t="str">
        <f>OBV!H1599</f>
        <v>CONFIRMED BULLISH</v>
      </c>
    </row>
    <row r="1600" spans="1:12" ht="13.5" x14ac:dyDescent="0.25">
      <c r="A1600" s="3">
        <f>RSI!A1600</f>
        <v>44343</v>
      </c>
      <c r="B1600" s="2">
        <f>RSI!B1600</f>
        <v>51.56</v>
      </c>
      <c r="C1600" s="2">
        <f>RSI!I1600</f>
        <v>74.678074227785658</v>
      </c>
      <c r="D1600" s="2">
        <f>MACD!E1600</f>
        <v>-0.75870575720463052</v>
      </c>
      <c r="E1600" s="2">
        <f>MACD!F1600</f>
        <v>-0.53416475883108083</v>
      </c>
      <c r="F1600" s="2">
        <f>'Moving Avg'!D1600</f>
        <v>51.119199999999999</v>
      </c>
      <c r="G1600" s="2">
        <f>'Moving Avg'!F1600</f>
        <v>50.005050000000004</v>
      </c>
      <c r="H1600" s="2">
        <f>'Moving Avg'!G1600</f>
        <v>49.958620000000003</v>
      </c>
      <c r="I1600" s="2">
        <f>'Moving Avg'!H1600</f>
        <v>24.762335000000004</v>
      </c>
      <c r="J1600" s="5" t="str">
        <f>OBV!F1600</f>
        <v>BULLISH</v>
      </c>
      <c r="K1600" s="5" t="str">
        <f>OBV!G1600</f>
        <v>WEAK</v>
      </c>
      <c r="L1600" s="5" t="str">
        <f>OBV!H1600</f>
        <v>CONFIRMED BULLISH</v>
      </c>
    </row>
    <row r="1601" spans="1:12" ht="13.5" x14ac:dyDescent="0.25">
      <c r="A1601" s="3">
        <f>RSI!A1601</f>
        <v>44344</v>
      </c>
      <c r="B1601" s="2">
        <f>RSI!B1601</f>
        <v>51.718000000000004</v>
      </c>
      <c r="C1601" s="2">
        <f>RSI!I1601</f>
        <v>76.019591537079137</v>
      </c>
      <c r="D1601" s="2">
        <f>MACD!E1601</f>
        <v>-0.66680693127220536</v>
      </c>
      <c r="E1601" s="2">
        <f>MACD!F1601</f>
        <v>-0.56069319331930578</v>
      </c>
      <c r="F1601" s="2">
        <f>'Moving Avg'!D1601</f>
        <v>51.261000000000003</v>
      </c>
      <c r="G1601" s="2">
        <f>'Moving Avg'!F1601</f>
        <v>50.131</v>
      </c>
      <c r="H1601" s="2">
        <f>'Moving Avg'!G1601</f>
        <v>49.973739999999999</v>
      </c>
      <c r="I1601" s="2">
        <f>'Moving Avg'!H1601</f>
        <v>25.020925000000002</v>
      </c>
      <c r="J1601" s="5" t="str">
        <f>OBV!F1601</f>
        <v>BULLISH</v>
      </c>
      <c r="K1601" s="5" t="str">
        <f>OBV!G1601</f>
        <v>WEAK</v>
      </c>
      <c r="L1601" s="5" t="str">
        <f>OBV!H1601</f>
        <v>CONFIRMED BULLISH</v>
      </c>
    </row>
    <row r="1602" spans="1:12" ht="13.5" x14ac:dyDescent="0.25">
      <c r="A1602" s="3">
        <f>RSI!A1602</f>
        <v>44347</v>
      </c>
      <c r="B1602" s="2">
        <f>RSI!B1602</f>
        <v>51.165999999999997</v>
      </c>
      <c r="C1602" s="2">
        <f>RSI!I1602</f>
        <v>63.385205895457332</v>
      </c>
      <c r="D1602" s="2">
        <f>MACD!E1602</f>
        <v>-0.6177032137323053</v>
      </c>
      <c r="E1602" s="2">
        <f>MACD!F1602</f>
        <v>-0.57209519740190573</v>
      </c>
      <c r="F1602" s="2">
        <f>'Moving Avg'!D1602</f>
        <v>51.292400000000001</v>
      </c>
      <c r="G1602" s="2">
        <f>'Moving Avg'!F1602</f>
        <v>50.229350000000011</v>
      </c>
      <c r="H1602" s="2">
        <f>'Moving Avg'!G1602</f>
        <v>49.977820000000001</v>
      </c>
      <c r="I1602" s="2">
        <f>'Moving Avg'!H1602</f>
        <v>25.276755000000001</v>
      </c>
      <c r="J1602" s="5" t="str">
        <f>OBV!F1602</f>
        <v>BULLISH</v>
      </c>
      <c r="K1602" s="5" t="str">
        <f>OBV!G1602</f>
        <v>WEAK</v>
      </c>
      <c r="L1602" s="5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51.165999999999997</v>
      </c>
      <c r="C1603" s="2">
        <f>RSI!I1603</f>
        <v>63.385205895457332</v>
      </c>
      <c r="D1603" s="2">
        <f>MACD!E1603</f>
        <v>-0.58116094826677056</v>
      </c>
      <c r="E1603" s="2">
        <f>MACD!F1603</f>
        <v>-0.57390834757487874</v>
      </c>
      <c r="F1603" s="2">
        <f>'Moving Avg'!D1603</f>
        <v>51.323800000000006</v>
      </c>
      <c r="G1603" s="2">
        <f>'Moving Avg'!F1603</f>
        <v>50.327700000000007</v>
      </c>
      <c r="H1603" s="2">
        <f>'Moving Avg'!G1603</f>
        <v>49.989619999999995</v>
      </c>
      <c r="I1603" s="2">
        <f>'Moving Avg'!H1603</f>
        <v>25.532585000000005</v>
      </c>
      <c r="J1603" s="5" t="str">
        <f>OBV!F1603</f>
        <v>BULLISH</v>
      </c>
      <c r="K1603" s="5" t="str">
        <f>OBV!G1603</f>
        <v>WEAK</v>
      </c>
      <c r="L1603" s="5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51.56</v>
      </c>
      <c r="C1604" s="2">
        <f>RSI!I1604</f>
        <v>67.813431920864687</v>
      </c>
      <c r="D1604" s="2">
        <f>MACD!E1604</f>
        <v>-0.52344651295028655</v>
      </c>
      <c r="E1604" s="2">
        <f>MACD!F1604</f>
        <v>-0.5638159806499603</v>
      </c>
      <c r="F1604" s="2">
        <f>'Moving Avg'!D1604</f>
        <v>51.434000000000005</v>
      </c>
      <c r="G1604" s="2">
        <f>'Moving Avg'!F1604</f>
        <v>50.445749999999997</v>
      </c>
      <c r="H1604" s="2">
        <f>'Moving Avg'!G1604</f>
        <v>50.01339999999999</v>
      </c>
      <c r="I1604" s="2">
        <f>'Moving Avg'!H1604</f>
        <v>25.790385000000004</v>
      </c>
      <c r="J1604" s="5" t="str">
        <f>OBV!F1604</f>
        <v>BULLISH</v>
      </c>
      <c r="K1604" s="5" t="str">
        <f>OBV!G1604</f>
        <v>WEAK</v>
      </c>
      <c r="L1604" s="5" t="str">
        <f>OBV!H1604</f>
        <v>CONFIRMED BULLISH</v>
      </c>
    </row>
    <row r="1605" spans="1:12" ht="13.5" x14ac:dyDescent="0.25">
      <c r="A1605" s="3">
        <f>RSI!A1605</f>
        <v>44350</v>
      </c>
      <c r="B1605" s="2">
        <f>RSI!B1605</f>
        <v>51.677999999999997</v>
      </c>
      <c r="C1605" s="2">
        <f>RSI!I1605</f>
        <v>69.021801573696848</v>
      </c>
      <c r="D1605" s="2">
        <f>MACD!E1605</f>
        <v>-0.4536651574977526</v>
      </c>
      <c r="E1605" s="2">
        <f>MACD!F1605</f>
        <v>-0.54178581601951881</v>
      </c>
      <c r="F1605" s="2">
        <f>'Moving Avg'!D1605</f>
        <v>51.457599999999999</v>
      </c>
      <c r="G1605" s="2">
        <f>'Moving Avg'!F1605</f>
        <v>50.573650000000001</v>
      </c>
      <c r="H1605" s="2">
        <f>'Moving Avg'!G1605</f>
        <v>50.03937999999998</v>
      </c>
      <c r="I1605" s="2">
        <f>'Moving Avg'!H1605</f>
        <v>26.048775000000006</v>
      </c>
      <c r="J1605" s="5" t="str">
        <f>OBV!F1605</f>
        <v>BULLISH</v>
      </c>
      <c r="K1605" s="5" t="str">
        <f>OBV!G1605</f>
        <v>STRONG</v>
      </c>
      <c r="L1605" s="5" t="str">
        <f>OBV!H1605</f>
        <v>CONFIRMED BULLISH</v>
      </c>
    </row>
    <row r="1606" spans="1:12" ht="13.5" x14ac:dyDescent="0.25">
      <c r="A1606" s="3">
        <f>RSI!A1606</f>
        <v>44351</v>
      </c>
      <c r="B1606" s="2">
        <f>RSI!B1606</f>
        <v>51.677999999999997</v>
      </c>
      <c r="C1606" s="2">
        <f>RSI!I1606</f>
        <v>69.021801573696848</v>
      </c>
      <c r="D1606" s="2">
        <f>MACD!E1606</f>
        <v>-0.40144711368169794</v>
      </c>
      <c r="E1606" s="2">
        <f>MACD!F1606</f>
        <v>-0.51371807555195459</v>
      </c>
      <c r="F1606" s="2">
        <f>'Moving Avg'!D1606</f>
        <v>51.449599999999997</v>
      </c>
      <c r="G1606" s="2">
        <f>'Moving Avg'!F1606</f>
        <v>50.701549999999997</v>
      </c>
      <c r="H1606" s="2">
        <f>'Moving Avg'!G1606</f>
        <v>50.065359999999984</v>
      </c>
      <c r="I1606" s="2">
        <f>'Moving Avg'!H1606</f>
        <v>26.307165000000005</v>
      </c>
      <c r="J1606" s="5" t="str">
        <f>OBV!F1606</f>
        <v>BULLISH</v>
      </c>
      <c r="K1606" s="5" t="str">
        <f>OBV!G1606</f>
        <v>STRONG</v>
      </c>
      <c r="L1606" s="5" t="str">
        <f>OBV!H1606</f>
        <v>BULLISH DIVERGENCE</v>
      </c>
    </row>
    <row r="1607" spans="1:12" ht="13.5" x14ac:dyDescent="0.25">
      <c r="A1607" s="3">
        <f>RSI!A1607</f>
        <v>44354</v>
      </c>
      <c r="B1607" s="2">
        <f>RSI!B1607</f>
        <v>51.677999999999997</v>
      </c>
      <c r="C1607" s="2">
        <f>RSI!I1607</f>
        <v>69.021801573696848</v>
      </c>
      <c r="D1607" s="2">
        <f>MACD!E1607</f>
        <v>-0.36358457663285293</v>
      </c>
      <c r="E1607" s="2">
        <f>MACD!F1607</f>
        <v>-0.48369137576813431</v>
      </c>
      <c r="F1607" s="2">
        <f>'Moving Avg'!D1607</f>
        <v>51.552</v>
      </c>
      <c r="G1607" s="2">
        <f>'Moving Avg'!F1607</f>
        <v>50.829450000000001</v>
      </c>
      <c r="H1607" s="2">
        <f>'Moving Avg'!G1607</f>
        <v>50.121559999999981</v>
      </c>
      <c r="I1607" s="2">
        <f>'Moving Avg'!H1607</f>
        <v>26.565555000000003</v>
      </c>
      <c r="J1607" s="5" t="str">
        <f>OBV!F1607</f>
        <v>BULLISH</v>
      </c>
      <c r="K1607" s="5" t="str">
        <f>OBV!G1607</f>
        <v>STRONG</v>
      </c>
      <c r="L1607" s="5" t="str">
        <f>OBV!H1607</f>
        <v>CONFIRMED BULLISH</v>
      </c>
    </row>
    <row r="1608" spans="1:12" ht="13.5" x14ac:dyDescent="0.25">
      <c r="A1608" s="3">
        <f>RSI!A1608</f>
        <v>44355</v>
      </c>
      <c r="B1608" s="2">
        <f>RSI!B1608</f>
        <v>51.165999999999997</v>
      </c>
      <c r="C1608" s="2">
        <f>RSI!I1608</f>
        <v>57.353066388069827</v>
      </c>
      <c r="D1608" s="2">
        <f>MACD!E1608</f>
        <v>-0.29947478747341449</v>
      </c>
      <c r="E1608" s="2">
        <f>MACD!F1608</f>
        <v>-0.44684805810919037</v>
      </c>
      <c r="F1608" s="2">
        <f>'Moving Avg'!D1608</f>
        <v>51.552</v>
      </c>
      <c r="G1608" s="2">
        <f>'Moving Avg'!F1608</f>
        <v>50.935699999999997</v>
      </c>
      <c r="H1608" s="2">
        <f>'Moving Avg'!G1608</f>
        <v>50.167199999999987</v>
      </c>
      <c r="I1608" s="2">
        <f>'Moving Avg'!H1608</f>
        <v>26.821385000000006</v>
      </c>
      <c r="J1608" s="5" t="str">
        <f>OBV!F1608</f>
        <v>BULLISH</v>
      </c>
      <c r="K1608" s="5" t="str">
        <f>OBV!G1608</f>
        <v>STRONG</v>
      </c>
      <c r="L1608" s="5" t="str">
        <f>OBV!H1608</f>
        <v>NEUTRAL</v>
      </c>
    </row>
    <row r="1609" spans="1:12" ht="13.5" x14ac:dyDescent="0.25">
      <c r="A1609" s="3">
        <f>RSI!A1609</f>
        <v>44356</v>
      </c>
      <c r="B1609" s="2">
        <f>RSI!B1609</f>
        <v>51.165999999999997</v>
      </c>
      <c r="C1609" s="2">
        <f>RSI!I1609</f>
        <v>57.353066388069841</v>
      </c>
      <c r="D1609" s="2">
        <f>MACD!E1609</f>
        <v>-0.16285344511234001</v>
      </c>
      <c r="E1609" s="2">
        <f>MACD!F1609</f>
        <v>-0.39004913550982034</v>
      </c>
      <c r="F1609" s="2">
        <f>'Moving Avg'!D1609</f>
        <v>51.473199999999999</v>
      </c>
      <c r="G1609" s="2">
        <f>'Moving Avg'!F1609</f>
        <v>51.04195</v>
      </c>
      <c r="H1609" s="2">
        <f>'Moving Avg'!G1609</f>
        <v>50.212839999999986</v>
      </c>
      <c r="I1609" s="2">
        <f>'Moving Avg'!H1609</f>
        <v>27.077215000000006</v>
      </c>
      <c r="J1609" s="5" t="str">
        <f>OBV!F1609</f>
        <v>BULLISH</v>
      </c>
      <c r="K1609" s="5" t="str">
        <f>OBV!G1609</f>
        <v>NEUTRAL</v>
      </c>
      <c r="L1609" s="5" t="str">
        <f>OBV!H1609</f>
        <v>BULLISH DIVERGENCE</v>
      </c>
    </row>
    <row r="1610" spans="1:12" ht="13.5" x14ac:dyDescent="0.25">
      <c r="A1610" s="3">
        <f>RSI!A1610</f>
        <v>44357</v>
      </c>
      <c r="B1610" s="2">
        <f>RSI!B1610</f>
        <v>51.472999999999999</v>
      </c>
      <c r="C1610" s="2">
        <f>RSI!I1610</f>
        <v>61.839389864102792</v>
      </c>
      <c r="D1610" s="2">
        <f>MACD!E1610</f>
        <v>-4.7901072093125663E-2</v>
      </c>
      <c r="E1610" s="2">
        <f>MACD!F1610</f>
        <v>-0.32161952282648143</v>
      </c>
      <c r="F1610" s="2">
        <f>'Moving Avg'!D1610</f>
        <v>51.432200000000002</v>
      </c>
      <c r="G1610" s="2">
        <f>'Moving Avg'!F1610</f>
        <v>51.136399999999995</v>
      </c>
      <c r="H1610" s="2">
        <f>'Moving Avg'!G1610</f>
        <v>50.250619999999991</v>
      </c>
      <c r="I1610" s="2">
        <f>'Moving Avg'!H1610</f>
        <v>27.334580000000006</v>
      </c>
      <c r="J1610" s="5" t="str">
        <f>OBV!F1610</f>
        <v>BULLISH</v>
      </c>
      <c r="K1610" s="5" t="str">
        <f>OBV!G1610</f>
        <v>NEUTRAL</v>
      </c>
      <c r="L1610" s="5" t="str">
        <f>OBV!H1610</f>
        <v>BULLISH DIVERGENCE</v>
      </c>
    </row>
    <row r="1611" spans="1:12" ht="13.5" x14ac:dyDescent="0.25">
      <c r="A1611" s="3">
        <f>RSI!A1611</f>
        <v>44358</v>
      </c>
      <c r="B1611" s="2">
        <f>RSI!B1611</f>
        <v>51.457999999999998</v>
      </c>
      <c r="C1611" s="2">
        <f>RSI!I1611</f>
        <v>61.498975231245758</v>
      </c>
      <c r="D1611" s="2">
        <f>MACD!E1611</f>
        <v>-3.8312733435986956E-2</v>
      </c>
      <c r="E1611" s="2">
        <f>MACD!F1611</f>
        <v>-0.26495816494838254</v>
      </c>
      <c r="F1611" s="2">
        <f>'Moving Avg'!D1611</f>
        <v>51.388200000000005</v>
      </c>
      <c r="G1611" s="2">
        <f>'Moving Avg'!F1611</f>
        <v>51.190349999999995</v>
      </c>
      <c r="H1611" s="2">
        <f>'Moving Avg'!G1611</f>
        <v>50.288099999999986</v>
      </c>
      <c r="I1611" s="2">
        <f>'Moving Avg'!H1611</f>
        <v>27.591870000000004</v>
      </c>
      <c r="J1611" s="5" t="str">
        <f>OBV!F1611</f>
        <v>BEARISH</v>
      </c>
      <c r="K1611" s="5" t="str">
        <f>OBV!G1611</f>
        <v>WEAK</v>
      </c>
      <c r="L1611" s="5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51.521000000000001</v>
      </c>
      <c r="C1612" s="2">
        <f>RSI!I1612</f>
        <v>62.43431271023443</v>
      </c>
      <c r="D1612" s="2">
        <f>MACD!E1612</f>
        <v>-3.8358191941803454E-2</v>
      </c>
      <c r="E1612" s="2">
        <f>MACD!F1612</f>
        <v>-0.21963817034706673</v>
      </c>
      <c r="F1612" s="2">
        <f>'Moving Avg'!D1612</f>
        <v>51.3568</v>
      </c>
      <c r="G1612" s="2">
        <f>'Moving Avg'!F1612</f>
        <v>51.22775</v>
      </c>
      <c r="H1612" s="2">
        <f>'Moving Avg'!G1612</f>
        <v>50.326359999999987</v>
      </c>
      <c r="I1612" s="2">
        <f>'Moving Avg'!H1612</f>
        <v>27.849475000000002</v>
      </c>
      <c r="J1612" s="5" t="str">
        <f>OBV!F1612</f>
        <v>BULLISH</v>
      </c>
      <c r="K1612" s="5" t="str">
        <f>OBV!G1612</f>
        <v>NEUTRAL</v>
      </c>
      <c r="L1612" s="5" t="str">
        <f>OBV!H1612</f>
        <v>BULLISH DIVERGENCE</v>
      </c>
    </row>
    <row r="1613" spans="1:12" ht="13.5" x14ac:dyDescent="0.25">
      <c r="A1613" s="3">
        <f>RSI!A1613</f>
        <v>44362</v>
      </c>
      <c r="B1613" s="2">
        <f>RSI!B1613</f>
        <v>51.165999999999997</v>
      </c>
      <c r="C1613" s="2">
        <f>RSI!I1613</f>
        <v>54.41258536821806</v>
      </c>
      <c r="D1613" s="2">
        <f>MACD!E1613</f>
        <v>4.4909419678333506E-2</v>
      </c>
      <c r="E1613" s="2">
        <f>MACD!F1613</f>
        <v>-0.16672865234198669</v>
      </c>
      <c r="F1613" s="2">
        <f>'Moving Avg'!D1613</f>
        <v>51.3568</v>
      </c>
      <c r="G1613" s="2">
        <f>'Moving Avg'!F1613</f>
        <v>51.267099999999992</v>
      </c>
      <c r="H1613" s="2">
        <f>'Moving Avg'!G1613</f>
        <v>50.342099999999988</v>
      </c>
      <c r="I1613" s="2">
        <f>'Moving Avg'!H1613</f>
        <v>28.105305000000001</v>
      </c>
      <c r="J1613" s="5" t="str">
        <f>OBV!F1613</f>
        <v>BULLISH</v>
      </c>
      <c r="K1613" s="5" t="str">
        <f>OBV!G1613</f>
        <v>STRONG</v>
      </c>
      <c r="L1613" s="5" t="str">
        <f>OBV!H1613</f>
        <v>NEUTRAL</v>
      </c>
    </row>
    <row r="1614" spans="1:12" ht="13.5" x14ac:dyDescent="0.25">
      <c r="A1614" s="3">
        <f>RSI!A1614</f>
        <v>44363</v>
      </c>
      <c r="B1614" s="2">
        <f>RSI!B1614</f>
        <v>50.222000000000001</v>
      </c>
      <c r="C1614" s="2">
        <f>RSI!I1614</f>
        <v>39.777127766747647</v>
      </c>
      <c r="D1614" s="2">
        <f>MACD!E1614</f>
        <v>0.20220558924193455</v>
      </c>
      <c r="E1614" s="2">
        <f>MACD!F1614</f>
        <v>-9.294180402520244E-2</v>
      </c>
      <c r="F1614" s="2">
        <f>'Moving Avg'!D1614</f>
        <v>51.167999999999999</v>
      </c>
      <c r="G1614" s="2">
        <f>'Moving Avg'!F1614</f>
        <v>51.259249999999994</v>
      </c>
      <c r="H1614" s="2">
        <f>'Moving Avg'!G1614</f>
        <v>50.338959999999986</v>
      </c>
      <c r="I1614" s="2">
        <f>'Moving Avg'!H1614</f>
        <v>28.356415000000002</v>
      </c>
      <c r="J1614" s="5" t="str">
        <f>OBV!F1614</f>
        <v>BEARISH</v>
      </c>
      <c r="K1614" s="5" t="str">
        <f>OBV!G1614</f>
        <v>WEAK</v>
      </c>
      <c r="L1614" s="5" t="str">
        <f>OBV!H1614</f>
        <v>CONFIRMED BEARISH</v>
      </c>
    </row>
    <row r="1615" spans="1:12" ht="13.5" x14ac:dyDescent="0.25">
      <c r="A1615" s="3">
        <f>RSI!A1615</f>
        <v>44364</v>
      </c>
      <c r="B1615" s="2">
        <f>RSI!B1615</f>
        <v>50.222000000000001</v>
      </c>
      <c r="C1615" s="2">
        <f>RSI!I1615</f>
        <v>39.777127766747647</v>
      </c>
      <c r="D1615" s="2">
        <f>MACD!E1615</f>
        <v>0.33973158432176831</v>
      </c>
      <c r="E1615" s="2">
        <f>MACD!F1615</f>
        <v>-6.4071263558082847E-3</v>
      </c>
      <c r="F1615" s="2">
        <f>'Moving Avg'!D1615</f>
        <v>50.9178</v>
      </c>
      <c r="G1615" s="2">
        <f>'Moving Avg'!F1615</f>
        <v>51.231699999999989</v>
      </c>
      <c r="H1615" s="2">
        <f>'Moving Avg'!G1615</f>
        <v>50.329679999999996</v>
      </c>
      <c r="I1615" s="2">
        <f>'Moving Avg'!H1615</f>
        <v>28.607524999999999</v>
      </c>
      <c r="J1615" s="5" t="str">
        <f>OBV!F1615</f>
        <v>BEARISH</v>
      </c>
      <c r="K1615" s="5" t="str">
        <f>OBV!G1615</f>
        <v>WEAK</v>
      </c>
      <c r="L1615" s="5" t="str">
        <f>OBV!H1615</f>
        <v>CONFIRMED BEARISH</v>
      </c>
    </row>
    <row r="1616" spans="1:12" ht="13.5" x14ac:dyDescent="0.25">
      <c r="A1616" s="3">
        <f>RSI!A1616</f>
        <v>44365</v>
      </c>
      <c r="B1616" s="2">
        <f>RSI!B1616</f>
        <v>49.985999999999997</v>
      </c>
      <c r="C1616" s="2">
        <f>RSI!I1616</f>
        <v>36.899486565004764</v>
      </c>
      <c r="D1616" s="2">
        <f>MACD!E1616</f>
        <v>0.47768236013278909</v>
      </c>
      <c r="E1616" s="2">
        <f>MACD!F1616</f>
        <v>9.0410770941911189E-2</v>
      </c>
      <c r="F1616" s="2">
        <f>'Moving Avg'!D1616</f>
        <v>50.623399999999997</v>
      </c>
      <c r="G1616" s="2">
        <f>'Moving Avg'!F1616</f>
        <v>51.18054999999999</v>
      </c>
      <c r="H1616" s="2">
        <f>'Moving Avg'!G1616</f>
        <v>50.314099999999996</v>
      </c>
      <c r="I1616" s="2">
        <f>'Moving Avg'!H1616</f>
        <v>28.857455000000002</v>
      </c>
      <c r="J1616" s="5" t="str">
        <f>OBV!F1616</f>
        <v>BEARISH</v>
      </c>
      <c r="K1616" s="5" t="str">
        <f>OBV!G1616</f>
        <v>WEAK</v>
      </c>
      <c r="L1616" s="5" t="str">
        <f>OBV!H1616</f>
        <v>CONFIRMED BEARISH</v>
      </c>
    </row>
    <row r="1617" spans="1:12" ht="13.5" x14ac:dyDescent="0.25">
      <c r="A1617" s="3">
        <f>RSI!A1617</f>
        <v>44368</v>
      </c>
      <c r="B1617" s="2">
        <f>RSI!B1617</f>
        <v>50.174999999999997</v>
      </c>
      <c r="C1617" s="2">
        <f>RSI!I1617</f>
        <v>40.605314850055557</v>
      </c>
      <c r="D1617" s="2">
        <f>MACD!E1617</f>
        <v>0.50683259918549339</v>
      </c>
      <c r="E1617" s="2">
        <f>MACD!F1617</f>
        <v>0.17369513659062763</v>
      </c>
      <c r="F1617" s="2">
        <f>'Moving Avg'!D1617</f>
        <v>50.354200000000006</v>
      </c>
      <c r="G1617" s="2">
        <f>'Moving Avg'!F1617</f>
        <v>51.138849999999984</v>
      </c>
      <c r="H1617" s="2">
        <f>'Moving Avg'!G1617</f>
        <v>50.325760000000002</v>
      </c>
      <c r="I1617" s="2">
        <f>'Moving Avg'!H1617</f>
        <v>29.108330000000002</v>
      </c>
      <c r="J1617" s="5" t="str">
        <f>OBV!F1617</f>
        <v>BEARISH</v>
      </c>
      <c r="K1617" s="5" t="str">
        <f>OBV!G1617</f>
        <v>WEAK</v>
      </c>
      <c r="L1617" s="5" t="str">
        <f>OBV!H1617</f>
        <v>CONFIRMED BEARISH</v>
      </c>
    </row>
    <row r="1618" spans="1:12" ht="13.5" x14ac:dyDescent="0.25">
      <c r="A1618" s="3">
        <f>RSI!A1618</f>
        <v>44369</v>
      </c>
      <c r="B1618" s="2">
        <f>RSI!B1618</f>
        <v>49.985999999999997</v>
      </c>
      <c r="C1618" s="2">
        <f>RSI!I1618</f>
        <v>38.189932058256822</v>
      </c>
      <c r="D1618" s="2">
        <f>MACD!E1618</f>
        <v>0.54918868278308253</v>
      </c>
      <c r="E1618" s="2">
        <f>MACD!F1618</f>
        <v>0.24879384582911862</v>
      </c>
      <c r="F1618" s="2">
        <f>'Moving Avg'!D1618</f>
        <v>50.118200000000002</v>
      </c>
      <c r="G1618" s="2">
        <f>'Moving Avg'!F1618</f>
        <v>51.087699999999998</v>
      </c>
      <c r="H1618" s="2">
        <f>'Moving Avg'!G1618</f>
        <v>50.311599999999991</v>
      </c>
      <c r="I1618" s="2">
        <f>'Moving Avg'!H1618</f>
        <v>29.358260000000001</v>
      </c>
      <c r="J1618" s="5" t="str">
        <f>OBV!F1618</f>
        <v>BEARISH</v>
      </c>
      <c r="K1618" s="5" t="str">
        <f>OBV!G1618</f>
        <v>WEAK</v>
      </c>
      <c r="L1618" s="5" t="str">
        <f>OBV!H1618</f>
        <v>CONFIRMED BEARISH</v>
      </c>
    </row>
    <row r="1619" spans="1:12" ht="13.5" x14ac:dyDescent="0.25">
      <c r="A1619" s="3">
        <f>RSI!A1619</f>
        <v>44370</v>
      </c>
      <c r="B1619" s="2">
        <f>RSI!B1619</f>
        <v>49.978000000000002</v>
      </c>
      <c r="C1619" s="2">
        <f>RSI!I1619</f>
        <v>38.086658575206719</v>
      </c>
      <c r="D1619" s="2">
        <f>MACD!E1619</f>
        <v>0.63738574334776388</v>
      </c>
      <c r="E1619" s="2">
        <f>MACD!F1619</f>
        <v>0.32651222533284768</v>
      </c>
      <c r="F1619" s="2">
        <f>'Moving Avg'!D1619</f>
        <v>50.069399999999995</v>
      </c>
      <c r="G1619" s="2">
        <f>'Moving Avg'!F1619</f>
        <v>51.036149999999992</v>
      </c>
      <c r="H1619" s="2">
        <f>'Moving Avg'!G1619</f>
        <v>50.297439999999995</v>
      </c>
      <c r="I1619" s="2">
        <f>'Moving Avg'!H1619</f>
        <v>29.608150000000002</v>
      </c>
      <c r="J1619" s="5" t="str">
        <f>OBV!F1619</f>
        <v>BEARISH</v>
      </c>
      <c r="K1619" s="5" t="str">
        <f>OBV!G1619</f>
        <v>WEAK</v>
      </c>
      <c r="L1619" s="5" t="str">
        <f>OBV!H1619</f>
        <v>CONFIRMED BEARISH</v>
      </c>
    </row>
    <row r="1620" spans="1:12" ht="13.5" x14ac:dyDescent="0.25">
      <c r="A1620" s="3">
        <f>RSI!A1620</f>
        <v>44371</v>
      </c>
      <c r="B1620" s="2">
        <f>RSI!B1620</f>
        <v>49.978000000000002</v>
      </c>
      <c r="C1620" s="2">
        <f>RSI!I1620</f>
        <v>38.086658575206712</v>
      </c>
      <c r="D1620" s="2">
        <f>MACD!E1620</f>
        <v>0.71395169400842917</v>
      </c>
      <c r="E1620" s="2">
        <f>MACD!F1620</f>
        <v>0.40400011906796401</v>
      </c>
      <c r="F1620" s="2">
        <f>'Moving Avg'!D1620</f>
        <v>50.020600000000002</v>
      </c>
      <c r="G1620" s="2">
        <f>'Moving Avg'!F1620</f>
        <v>50.957049999999981</v>
      </c>
      <c r="H1620" s="2">
        <f>'Moving Avg'!G1620</f>
        <v>50.283899999999996</v>
      </c>
      <c r="I1620" s="2">
        <f>'Moving Avg'!H1620</f>
        <v>29.858040000000003</v>
      </c>
      <c r="J1620" s="5" t="str">
        <f>OBV!F1620</f>
        <v>BEARISH</v>
      </c>
      <c r="K1620" s="5" t="str">
        <f>OBV!G1620</f>
        <v>WEAK</v>
      </c>
      <c r="L1620" s="5" t="str">
        <f>OBV!H1620</f>
        <v>CONFIRMED BEARISH</v>
      </c>
    </row>
    <row r="1621" spans="1:12" ht="13.5" x14ac:dyDescent="0.25">
      <c r="A1621" s="3">
        <f>RSI!A1621</f>
        <v>44372</v>
      </c>
      <c r="B1621" s="2">
        <f>RSI!B1621</f>
        <v>49.978000000000002</v>
      </c>
      <c r="C1621" s="2">
        <f>RSI!I1621</f>
        <v>38.086658575206712</v>
      </c>
      <c r="D1621" s="2">
        <f>MACD!E1621</f>
        <v>0.79236146510715599</v>
      </c>
      <c r="E1621" s="2">
        <f>MACD!F1621</f>
        <v>0.48167238827580239</v>
      </c>
      <c r="F1621" s="2">
        <f>'Moving Avg'!D1621</f>
        <v>50.019000000000005</v>
      </c>
      <c r="G1621" s="2">
        <f>'Moving Avg'!F1621</f>
        <v>50.870049999999985</v>
      </c>
      <c r="H1621" s="2">
        <f>'Moving Avg'!G1621</f>
        <v>50.291620000000002</v>
      </c>
      <c r="I1621" s="2">
        <f>'Moving Avg'!H1621</f>
        <v>30.10793</v>
      </c>
      <c r="J1621" s="5" t="str">
        <f>OBV!F1621</f>
        <v>BEARISH</v>
      </c>
      <c r="K1621" s="5" t="str">
        <f>OBV!G1621</f>
        <v>STRONG</v>
      </c>
      <c r="L1621" s="5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49.591999999999999</v>
      </c>
      <c r="C1622" s="2">
        <f>RSI!I1622</f>
        <v>32.749649271698033</v>
      </c>
      <c r="D1622" s="2">
        <f>MACD!E1622</f>
        <v>0.8363251152260176</v>
      </c>
      <c r="E1622" s="2">
        <f>MACD!F1622</f>
        <v>0.55260293366584545</v>
      </c>
      <c r="F1622" s="2">
        <f>'Moving Avg'!D1622</f>
        <v>49.9024</v>
      </c>
      <c r="G1622" s="2">
        <f>'Moving Avg'!F1622</f>
        <v>50.791349999999987</v>
      </c>
      <c r="H1622" s="2">
        <f>'Moving Avg'!G1622</f>
        <v>50.291619999999995</v>
      </c>
      <c r="I1622" s="2">
        <f>'Moving Avg'!H1622</f>
        <v>30.355889999999999</v>
      </c>
      <c r="J1622" s="5" t="str">
        <f>OBV!F1622</f>
        <v>BEARISH</v>
      </c>
      <c r="K1622" s="5" t="str">
        <f>OBV!G1622</f>
        <v>WEAK</v>
      </c>
      <c r="L1622" s="5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48.418999999999997</v>
      </c>
      <c r="C1623" s="2">
        <f>RSI!I1623</f>
        <v>22.453017320839351</v>
      </c>
      <c r="D1623" s="2">
        <f>MACD!E1623</f>
        <v>0.8208342414989005</v>
      </c>
      <c r="E1623" s="2">
        <f>MACD!F1623</f>
        <v>0.60624919523245646</v>
      </c>
      <c r="F1623" s="2">
        <f>'Moving Avg'!D1623</f>
        <v>49.588999999999999</v>
      </c>
      <c r="G1623" s="2">
        <f>'Moving Avg'!F1623</f>
        <v>50.653999999999982</v>
      </c>
      <c r="H1623" s="2">
        <f>'Moving Avg'!G1623</f>
        <v>50.268159999999995</v>
      </c>
      <c r="I1623" s="2">
        <f>'Moving Avg'!H1623</f>
        <v>30.597984999999998</v>
      </c>
      <c r="J1623" s="5" t="str">
        <f>OBV!F1623</f>
        <v>BEARISH</v>
      </c>
      <c r="K1623" s="5" t="str">
        <f>OBV!G1623</f>
        <v>STRONG</v>
      </c>
      <c r="L1623" s="5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48.805</v>
      </c>
      <c r="C1624" s="2">
        <f>RSI!I1624</f>
        <v>30.227102108310262</v>
      </c>
      <c r="D1624" s="2">
        <f>MACD!E1624</f>
        <v>0.79129769665289018</v>
      </c>
      <c r="E1624" s="2">
        <f>MACD!F1624</f>
        <v>0.64325889551654325</v>
      </c>
      <c r="F1624" s="2">
        <f>'Moving Avg'!D1624</f>
        <v>49.354399999999998</v>
      </c>
      <c r="G1624" s="2">
        <f>'Moving Avg'!F1624</f>
        <v>50.516249999999985</v>
      </c>
      <c r="H1624" s="2">
        <f>'Moving Avg'!G1624</f>
        <v>50.252579999999988</v>
      </c>
      <c r="I1624" s="2">
        <f>'Moving Avg'!H1624</f>
        <v>30.842010000000002</v>
      </c>
      <c r="J1624" s="5" t="str">
        <f>OBV!F1624</f>
        <v>BEARISH</v>
      </c>
      <c r="K1624" s="5" t="str">
        <f>OBV!G1624</f>
        <v>STRONG</v>
      </c>
      <c r="L1624" s="5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50.323</v>
      </c>
      <c r="C1625" s="2">
        <f>RSI!I1625</f>
        <v>51.021925167436883</v>
      </c>
      <c r="D1625" s="2">
        <f>MACD!E1625</f>
        <v>0.62653490286580649</v>
      </c>
      <c r="E1625" s="2">
        <f>MACD!F1625</f>
        <v>0.6399140969863959</v>
      </c>
      <c r="F1625" s="2">
        <f>'Moving Avg'!D1625</f>
        <v>49.423400000000001</v>
      </c>
      <c r="G1625" s="2">
        <f>'Moving Avg'!F1625</f>
        <v>50.448499999999981</v>
      </c>
      <c r="H1625" s="2">
        <f>'Moving Avg'!G1625</f>
        <v>50.267359999999982</v>
      </c>
      <c r="I1625" s="2">
        <f>'Moving Avg'!H1625</f>
        <v>31.093625000000003</v>
      </c>
      <c r="J1625" s="5" t="str">
        <f>OBV!F1625</f>
        <v>BEARISH</v>
      </c>
      <c r="K1625" s="5" t="str">
        <f>OBV!G1625</f>
        <v>STRONG</v>
      </c>
      <c r="L1625" s="5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51.052999999999997</v>
      </c>
      <c r="C1626" s="2">
        <f>RSI!I1626</f>
        <v>57.570831268127975</v>
      </c>
      <c r="D1626" s="2">
        <f>MACD!E1626</f>
        <v>0.46146963818514308</v>
      </c>
      <c r="E1626" s="2">
        <f>MACD!F1626</f>
        <v>0.60422520522614531</v>
      </c>
      <c r="F1626" s="2">
        <f>'Moving Avg'!D1626</f>
        <v>49.638400000000004</v>
      </c>
      <c r="G1626" s="2">
        <f>'Moving Avg'!F1626</f>
        <v>50.417249999999981</v>
      </c>
      <c r="H1626" s="2">
        <f>'Moving Avg'!G1626</f>
        <v>50.296579999999985</v>
      </c>
      <c r="I1626" s="2">
        <f>'Moving Avg'!H1626</f>
        <v>31.348890000000001</v>
      </c>
      <c r="J1626" s="5" t="str">
        <f>OBV!F1626</f>
        <v>BULLISH</v>
      </c>
      <c r="K1626" s="5" t="str">
        <f>OBV!G1626</f>
        <v>NEUTRAL</v>
      </c>
      <c r="L1626" s="5" t="str">
        <f>OBV!H1626</f>
        <v>BULLISH DIVERGENCE</v>
      </c>
    </row>
    <row r="1627" spans="1:12" ht="13.5" x14ac:dyDescent="0.25">
      <c r="A1627" s="3">
        <f>RSI!A1627</f>
        <v>44382</v>
      </c>
      <c r="B1627" s="2">
        <f>RSI!B1627</f>
        <v>50.972000000000001</v>
      </c>
      <c r="C1627" s="2">
        <f>RSI!I1627</f>
        <v>56.665448497449241</v>
      </c>
      <c r="D1627" s="2">
        <f>MACD!E1627</f>
        <v>0.29380346627652898</v>
      </c>
      <c r="E1627" s="2">
        <f>MACD!F1627</f>
        <v>0.54214085743622209</v>
      </c>
      <c r="F1627" s="2">
        <f>'Moving Avg'!D1627</f>
        <v>49.914400000000001</v>
      </c>
      <c r="G1627" s="2">
        <f>'Moving Avg'!F1627</f>
        <v>50.381949999999982</v>
      </c>
      <c r="H1627" s="2">
        <f>'Moving Avg'!G1627</f>
        <v>50.328899999999983</v>
      </c>
      <c r="I1627" s="2">
        <f>'Moving Avg'!H1627</f>
        <v>31.603750000000002</v>
      </c>
      <c r="J1627" s="5" t="str">
        <f>OBV!F1627</f>
        <v>BEARISH</v>
      </c>
      <c r="K1627" s="5" t="str">
        <f>OBV!G1627</f>
        <v>NEUTRAL</v>
      </c>
      <c r="L1627" s="5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50.646999999999998</v>
      </c>
      <c r="C1628" s="2">
        <f>RSI!I1628</f>
        <v>53.059839080269654</v>
      </c>
      <c r="D1628" s="2">
        <f>MACD!E1628</f>
        <v>0.17069973083501111</v>
      </c>
      <c r="E1628" s="2">
        <f>MACD!F1628</f>
        <v>0.46785263211597994</v>
      </c>
      <c r="F1628" s="2">
        <f>'Moving Avg'!D1628</f>
        <v>50.36</v>
      </c>
      <c r="G1628" s="2">
        <f>'Moving Avg'!F1628</f>
        <v>50.355999999999987</v>
      </c>
      <c r="H1628" s="2">
        <f>'Moving Avg'!G1628</f>
        <v>50.357859999999981</v>
      </c>
      <c r="I1628" s="2">
        <f>'Moving Avg'!H1628</f>
        <v>31.856984999999998</v>
      </c>
      <c r="J1628" s="5" t="str">
        <f>OBV!F1628</f>
        <v>BEARISH</v>
      </c>
      <c r="K1628" s="5" t="str">
        <f>OBV!G1628</f>
        <v>NEUTRAL</v>
      </c>
      <c r="L1628" s="5" t="str">
        <f>OBV!H1628</f>
        <v>BEARISH DIVERGENCE</v>
      </c>
    </row>
    <row r="1629" spans="1:12" ht="13.5" x14ac:dyDescent="0.25">
      <c r="A1629" s="3">
        <f>RSI!A1629</f>
        <v>44384</v>
      </c>
      <c r="B1629" s="2">
        <f>RSI!B1629</f>
        <v>50.688000000000002</v>
      </c>
      <c r="C1629" s="2">
        <f>RSI!I1629</f>
        <v>53.462140836956792</v>
      </c>
      <c r="D1629" s="2">
        <f>MACD!E1629</f>
        <v>6.1644670522312595E-2</v>
      </c>
      <c r="E1629" s="2">
        <f>MACD!F1629</f>
        <v>0.38661103979724648</v>
      </c>
      <c r="F1629" s="2">
        <f>'Moving Avg'!D1629</f>
        <v>50.736599999999996</v>
      </c>
      <c r="G1629" s="2">
        <f>'Moving Avg'!F1629</f>
        <v>50.33209999999999</v>
      </c>
      <c r="H1629" s="2">
        <f>'Moving Avg'!G1629</f>
        <v>50.382919999999991</v>
      </c>
      <c r="I1629" s="2">
        <f>'Moving Avg'!H1629</f>
        <v>32.110424999999999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</row>
    <row r="1630" spans="1:12" ht="13.5" x14ac:dyDescent="0.25">
      <c r="A1630" s="3">
        <f>RSI!A1630</f>
        <v>44385</v>
      </c>
      <c r="B1630" s="2">
        <f>RSI!B1630</f>
        <v>50.688000000000002</v>
      </c>
      <c r="C1630" s="2">
        <f>RSI!I1630</f>
        <v>53.462140836956806</v>
      </c>
      <c r="D1630" s="2">
        <f>MACD!E1630</f>
        <v>-3.2590999757118766E-2</v>
      </c>
      <c r="E1630" s="2">
        <f>MACD!F1630</f>
        <v>0.30277063188637343</v>
      </c>
      <c r="F1630" s="2">
        <f>'Moving Avg'!D1630</f>
        <v>50.809600000000003</v>
      </c>
      <c r="G1630" s="2">
        <f>'Moving Avg'!F1630</f>
        <v>50.292849999999994</v>
      </c>
      <c r="H1630" s="2">
        <f>'Moving Avg'!G1630</f>
        <v>50.408139999999996</v>
      </c>
      <c r="I1630" s="2">
        <f>'Moving Avg'!H1630</f>
        <v>32.363865000000004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</row>
    <row r="1631" spans="1:12" ht="13.5" x14ac:dyDescent="0.25">
      <c r="A1631" s="3">
        <f>RSI!A1631</f>
        <v>44386</v>
      </c>
      <c r="B1631" s="2">
        <f>RSI!B1631</f>
        <v>50.484999999999999</v>
      </c>
      <c r="C1631" s="2">
        <f>RSI!I1631</f>
        <v>50.954466356206623</v>
      </c>
      <c r="D1631" s="2">
        <f>MACD!E1631</f>
        <v>-0.15848970439477483</v>
      </c>
      <c r="E1631" s="2">
        <f>MACD!F1631</f>
        <v>0.21051856463014379</v>
      </c>
      <c r="F1631" s="2">
        <f>'Moving Avg'!D1631</f>
        <v>50.696000000000005</v>
      </c>
      <c r="G1631" s="2">
        <f>'Moving Avg'!F1631</f>
        <v>50.244199999999992</v>
      </c>
      <c r="H1631" s="2">
        <f>'Moving Avg'!G1631</f>
        <v>50.433859999999996</v>
      </c>
      <c r="I1631" s="2">
        <f>'Moving Avg'!H1631</f>
        <v>32.616289999999999</v>
      </c>
      <c r="J1631" s="5" t="str">
        <f>OBV!F1631</f>
        <v>BEARISH</v>
      </c>
      <c r="K1631" s="5" t="str">
        <f>OBV!G1631</f>
        <v>STRONG</v>
      </c>
      <c r="L1631" s="5" t="str">
        <f>OBV!H1631</f>
        <v>CONFIRMED BEARISH</v>
      </c>
    </row>
    <row r="1632" spans="1:12" ht="13.5" x14ac:dyDescent="0.25">
      <c r="A1632" s="3">
        <f>RSI!A1632</f>
        <v>44389</v>
      </c>
      <c r="B1632" s="2">
        <f>RSI!B1632</f>
        <v>50.460999999999999</v>
      </c>
      <c r="C1632" s="2">
        <f>RSI!I1632</f>
        <v>50.651969380122601</v>
      </c>
      <c r="D1632" s="2">
        <f>MACD!E1632</f>
        <v>-0.44418253903231175</v>
      </c>
      <c r="E1632" s="2">
        <f>MACD!F1632</f>
        <v>7.9578343897652698E-2</v>
      </c>
      <c r="F1632" s="2">
        <f>'Moving Avg'!D1632</f>
        <v>50.593800000000009</v>
      </c>
      <c r="G1632" s="2">
        <f>'Moving Avg'!F1632</f>
        <v>50.191199999999995</v>
      </c>
      <c r="H1632" s="2">
        <f>'Moving Avg'!G1632</f>
        <v>50.459099999999999</v>
      </c>
      <c r="I1632" s="2">
        <f>'Moving Avg'!H1632</f>
        <v>32.868594999999999</v>
      </c>
      <c r="J1632" s="5" t="str">
        <f>OBV!F1632</f>
        <v>BEARISH</v>
      </c>
      <c r="K1632" s="5" t="str">
        <f>OBV!G1632</f>
        <v>STRONG</v>
      </c>
      <c r="L1632" s="5" t="str">
        <f>OBV!H1632</f>
        <v>CONFIRMED BEARISH</v>
      </c>
    </row>
    <row r="1633" spans="1:12" ht="13.5" x14ac:dyDescent="0.25">
      <c r="A1633" s="3">
        <f>RSI!A1633</f>
        <v>44390</v>
      </c>
      <c r="B1633" s="2">
        <f>RSI!B1633</f>
        <v>50.323</v>
      </c>
      <c r="C1633" s="2">
        <f>RSI!I1633</f>
        <v>48.855958967290299</v>
      </c>
      <c r="D1633" s="2">
        <f>MACD!E1633</f>
        <v>-0.6166178648704701</v>
      </c>
      <c r="E1633" s="2">
        <f>MACD!F1633</f>
        <v>-5.9660897855971853E-2</v>
      </c>
      <c r="F1633" s="2">
        <f>'Moving Avg'!D1633</f>
        <v>50.529000000000003</v>
      </c>
      <c r="G1633" s="2">
        <f>'Moving Avg'!F1633</f>
        <v>50.149050000000003</v>
      </c>
      <c r="H1633" s="2">
        <f>'Moving Avg'!G1633</f>
        <v>50.481579999999994</v>
      </c>
      <c r="I1633" s="2">
        <f>'Moving Avg'!H1633</f>
        <v>33.12021</v>
      </c>
      <c r="J1633" s="5" t="str">
        <f>OBV!F1633</f>
        <v>BEARISH</v>
      </c>
      <c r="K1633" s="5" t="str">
        <f>OBV!G1633</f>
        <v>STRONG</v>
      </c>
      <c r="L1633" s="5" t="str">
        <f>OBV!H1633</f>
        <v>CONFIRMED BEARISH</v>
      </c>
    </row>
    <row r="1634" spans="1:12" ht="13.5" x14ac:dyDescent="0.25">
      <c r="A1634" s="3">
        <f>RSI!A1634</f>
        <v>44391</v>
      </c>
      <c r="B1634" s="2">
        <f>RSI!B1634</f>
        <v>50.323</v>
      </c>
      <c r="C1634" s="2">
        <f>RSI!I1634</f>
        <v>48.855958967290299</v>
      </c>
      <c r="D1634" s="2">
        <f>MACD!E1634</f>
        <v>-0.52845046642606519</v>
      </c>
      <c r="E1634" s="2">
        <f>MACD!F1634</f>
        <v>-0.15341881156999054</v>
      </c>
      <c r="F1634" s="2">
        <f>'Moving Avg'!D1634</f>
        <v>50.456000000000003</v>
      </c>
      <c r="G1634" s="2">
        <f>'Moving Avg'!F1634</f>
        <v>50.1541</v>
      </c>
      <c r="H1634" s="2">
        <f>'Moving Avg'!G1634</f>
        <v>50.504060000000003</v>
      </c>
      <c r="I1634" s="2">
        <f>'Moving Avg'!H1634</f>
        <v>33.371825000000001</v>
      </c>
      <c r="J1634" s="5" t="str">
        <f>OBV!F1634</f>
        <v>BEARISH</v>
      </c>
      <c r="K1634" s="5" t="str">
        <f>OBV!G1634</f>
        <v>STRONG</v>
      </c>
      <c r="L1634" s="5" t="str">
        <f>OBV!H1634</f>
        <v>CONFIRMED BEARISH</v>
      </c>
    </row>
    <row r="1635" spans="1:12" ht="13.5" x14ac:dyDescent="0.25">
      <c r="A1635" s="3">
        <f>RSI!A1635</f>
        <v>44392</v>
      </c>
      <c r="B1635" s="2">
        <f>RSI!B1635</f>
        <v>50.314999999999998</v>
      </c>
      <c r="C1635" s="2">
        <f>RSI!I1635</f>
        <v>48.739766966454795</v>
      </c>
      <c r="D1635" s="2">
        <f>MACD!E1635</f>
        <v>-0.34045093241490321</v>
      </c>
      <c r="E1635" s="2">
        <f>MACD!F1635</f>
        <v>-0.19082523573897309</v>
      </c>
      <c r="F1635" s="2">
        <f>'Moving Avg'!D1635</f>
        <v>50.381399999999999</v>
      </c>
      <c r="G1635" s="2">
        <f>'Moving Avg'!F1635</f>
        <v>50.158749999999998</v>
      </c>
      <c r="H1635" s="2">
        <f>'Moving Avg'!G1635</f>
        <v>50.527960000000014</v>
      </c>
      <c r="I1635" s="2">
        <f>'Moving Avg'!H1635</f>
        <v>33.623400000000004</v>
      </c>
      <c r="J1635" s="5" t="str">
        <f>OBV!F1635</f>
        <v>BEARISH</v>
      </c>
      <c r="K1635" s="5" t="str">
        <f>OBV!G1635</f>
        <v>STRONG</v>
      </c>
      <c r="L1635" s="5" t="str">
        <f>OBV!H1635</f>
        <v>CONFIRMED BEARISH</v>
      </c>
    </row>
    <row r="1636" spans="1:12" ht="13.5" x14ac:dyDescent="0.25">
      <c r="A1636" s="3">
        <f>RSI!A1636</f>
        <v>44393</v>
      </c>
      <c r="B1636" s="2">
        <f>RSI!B1636</f>
        <v>50.307000000000002</v>
      </c>
      <c r="C1636" s="2">
        <f>RSI!I1636</f>
        <v>48.615253613779984</v>
      </c>
      <c r="D1636" s="2">
        <f>MACD!E1636</f>
        <v>-0.19273675696553738</v>
      </c>
      <c r="E1636" s="2">
        <f>MACD!F1636</f>
        <v>-0.19120753998428594</v>
      </c>
      <c r="F1636" s="2">
        <f>'Moving Avg'!D1636</f>
        <v>50.345799999999997</v>
      </c>
      <c r="G1636" s="2">
        <f>'Moving Avg'!F1636</f>
        <v>50.174800000000005</v>
      </c>
      <c r="H1636" s="2">
        <f>'Moving Avg'!G1636</f>
        <v>50.551700000000004</v>
      </c>
      <c r="I1636" s="2">
        <f>'Moving Avg'!H1636</f>
        <v>33.874935000000001</v>
      </c>
      <c r="J1636" s="5" t="str">
        <f>OBV!F1636</f>
        <v>BEARISH</v>
      </c>
      <c r="K1636" s="5" t="str">
        <f>OBV!G1636</f>
        <v>STRONG</v>
      </c>
      <c r="L1636" s="5" t="str">
        <f>OBV!H1636</f>
        <v>CONFIRMED BEARISH</v>
      </c>
    </row>
    <row r="1637" spans="1:12" ht="13.5" x14ac:dyDescent="0.25">
      <c r="A1637" s="3">
        <f>RSI!A1637</f>
        <v>44396</v>
      </c>
      <c r="B1637" s="2">
        <f>RSI!B1637</f>
        <v>50.307000000000002</v>
      </c>
      <c r="C1637" s="2">
        <f>RSI!I1637</f>
        <v>48.615253613779984</v>
      </c>
      <c r="D1637" s="2">
        <f>MACD!E1637</f>
        <v>-0.11723149976771197</v>
      </c>
      <c r="E1637" s="2">
        <f>MACD!F1637</f>
        <v>-0.17641233194097114</v>
      </c>
      <c r="F1637" s="2">
        <f>'Moving Avg'!D1637</f>
        <v>50.315000000000012</v>
      </c>
      <c r="G1637" s="2">
        <f>'Moving Avg'!F1637</f>
        <v>50.181399999999996</v>
      </c>
      <c r="H1637" s="2">
        <f>'Moving Avg'!G1637</f>
        <v>50.575440000000008</v>
      </c>
      <c r="I1637" s="2">
        <f>'Moving Avg'!H1637</f>
        <v>34.126469999999998</v>
      </c>
      <c r="J1637" s="5" t="str">
        <f>OBV!F1637</f>
        <v>BEARISH</v>
      </c>
      <c r="K1637" s="5" t="str">
        <f>OBV!G1637</f>
        <v>STRONG</v>
      </c>
      <c r="L1637" s="5" t="str">
        <f>OBV!H1637</f>
        <v>CONFIRMED BEARISH</v>
      </c>
    </row>
    <row r="1638" spans="1:12" ht="13.5" x14ac:dyDescent="0.25">
      <c r="A1638" s="3">
        <f>RSI!A1638</f>
        <v>44399</v>
      </c>
      <c r="B1638" s="2">
        <f>RSI!B1638</f>
        <v>50.307000000000002</v>
      </c>
      <c r="C1638" s="2">
        <f>RSI!I1638</f>
        <v>48.615253613779984</v>
      </c>
      <c r="D1638" s="2">
        <f>MACD!E1638</f>
        <v>-4.6556651538445237E-2</v>
      </c>
      <c r="E1638" s="2">
        <f>MACD!F1638</f>
        <v>-0.15044119586046598</v>
      </c>
      <c r="F1638" s="2">
        <f>'Moving Avg'!D1638</f>
        <v>50.311800000000005</v>
      </c>
      <c r="G1638" s="2">
        <f>'Moving Avg'!F1638</f>
        <v>50.197450000000003</v>
      </c>
      <c r="H1638" s="2">
        <f>'Moving Avg'!G1638</f>
        <v>50.600759999999994</v>
      </c>
      <c r="I1638" s="2">
        <f>'Moving Avg'!H1638</f>
        <v>34.378005000000002</v>
      </c>
      <c r="J1638" s="5" t="str">
        <f>OBV!F1638</f>
        <v>BEARISH</v>
      </c>
      <c r="K1638" s="5" t="str">
        <f>OBV!G1638</f>
        <v>STRONG</v>
      </c>
      <c r="L1638" s="5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50.307000000000002</v>
      </c>
      <c r="C1639" s="2">
        <f>RSI!I1639</f>
        <v>48.615253613779984</v>
      </c>
      <c r="D1639" s="2">
        <f>MACD!E1639</f>
        <v>1.368782102338173E-2</v>
      </c>
      <c r="E1639" s="2">
        <f>MACD!F1639</f>
        <v>-0.11761539248369644</v>
      </c>
      <c r="F1639" s="2">
        <f>'Moving Avg'!D1639</f>
        <v>50.308599999999998</v>
      </c>
      <c r="G1639" s="2">
        <f>'Moving Avg'!F1639</f>
        <v>50.213900000000002</v>
      </c>
      <c r="H1639" s="2">
        <f>'Moving Avg'!G1639</f>
        <v>50.62607999999998</v>
      </c>
      <c r="I1639" s="2">
        <f>'Moving Avg'!H1639</f>
        <v>34.629539999999999</v>
      </c>
      <c r="J1639" s="5" t="str">
        <f>OBV!F1639</f>
        <v>BEARISH</v>
      </c>
      <c r="K1639" s="5" t="str">
        <f>OBV!G1639</f>
        <v>STRONG</v>
      </c>
      <c r="L1639" s="5" t="str">
        <f>OBV!H1639</f>
        <v>CONFIRMED BEARISH</v>
      </c>
    </row>
    <row r="1640" spans="1:12" ht="13.5" x14ac:dyDescent="0.25">
      <c r="A1640" s="3">
        <f>RSI!A1640</f>
        <v>44403</v>
      </c>
      <c r="B1640" s="2">
        <f>RSI!B1640</f>
        <v>50.307000000000002</v>
      </c>
      <c r="C1640" s="2">
        <f>RSI!I1640</f>
        <v>48.615253613779977</v>
      </c>
      <c r="D1640" s="2">
        <f>MACD!E1640</f>
        <v>3.3843030910588823E-2</v>
      </c>
      <c r="E1640" s="2">
        <f>MACD!F1640</f>
        <v>-8.7323707804839404E-2</v>
      </c>
      <c r="F1640" s="2">
        <f>'Moving Avg'!D1640</f>
        <v>50.307000000000002</v>
      </c>
      <c r="G1640" s="2">
        <f>'Moving Avg'!F1640</f>
        <v>50.230350000000001</v>
      </c>
      <c r="H1640" s="2">
        <f>'Moving Avg'!G1640</f>
        <v>50.64053999999998</v>
      </c>
      <c r="I1640" s="2">
        <f>'Moving Avg'!H1640</f>
        <v>34.881074999999996</v>
      </c>
      <c r="J1640" s="5" t="str">
        <f>OBV!F1640</f>
        <v>BEARISH</v>
      </c>
      <c r="K1640" s="5" t="str">
        <f>OBV!G1640</f>
        <v>STRONG</v>
      </c>
      <c r="L1640" s="5" t="str">
        <f>OBV!H1640</f>
        <v>CONFIRMED BEARISH</v>
      </c>
    </row>
    <row r="1641" spans="1:12" ht="13.5" x14ac:dyDescent="0.25">
      <c r="A1641" s="3">
        <f>RSI!A1641</f>
        <v>44404</v>
      </c>
      <c r="B1641" s="2">
        <f>RSI!B1641</f>
        <v>50.314999999999998</v>
      </c>
      <c r="C1641" s="2">
        <f>RSI!I1641</f>
        <v>48.80469985335786</v>
      </c>
      <c r="D1641" s="2">
        <f>MACD!E1641</f>
        <v>4.6992063945744178E-2</v>
      </c>
      <c r="E1641" s="2">
        <f>MACD!F1641</f>
        <v>-6.046055345472269E-2</v>
      </c>
      <c r="F1641" s="2">
        <f>'Moving Avg'!D1641</f>
        <v>50.308599999999998</v>
      </c>
      <c r="G1641" s="2">
        <f>'Moving Avg'!F1641</f>
        <v>50.247199999999999</v>
      </c>
      <c r="H1641" s="2">
        <f>'Moving Avg'!G1641</f>
        <v>50.639259999999986</v>
      </c>
      <c r="I1641" s="2">
        <f>'Moving Avg'!H1641</f>
        <v>35.132649999999991</v>
      </c>
      <c r="J1641" s="5" t="str">
        <f>OBV!F1641</f>
        <v>BULLISH</v>
      </c>
      <c r="K1641" s="5" t="str">
        <f>OBV!G1641</f>
        <v>WEAK</v>
      </c>
      <c r="L1641" s="5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50.323</v>
      </c>
      <c r="C1642" s="2">
        <f>RSI!I1642</f>
        <v>49.007162836361225</v>
      </c>
      <c r="D1642" s="2">
        <f>MACD!E1642</f>
        <v>3.6598946649114339E-2</v>
      </c>
      <c r="E1642" s="2">
        <f>MACD!F1642</f>
        <v>-4.1048653433955286E-2</v>
      </c>
      <c r="F1642" s="2">
        <f>'Moving Avg'!D1642</f>
        <v>50.311799999999998</v>
      </c>
      <c r="G1642" s="2">
        <f>'Moving Avg'!F1642</f>
        <v>50.283750000000005</v>
      </c>
      <c r="H1642" s="2">
        <f>'Moving Avg'!G1642</f>
        <v>50.630259999999993</v>
      </c>
      <c r="I1642" s="2">
        <f>'Moving Avg'!H1642</f>
        <v>35.384264999999999</v>
      </c>
      <c r="J1642" s="5" t="str">
        <f>OBV!F1642</f>
        <v>BULLISH</v>
      </c>
      <c r="K1642" s="5" t="str">
        <f>OBV!G1642</f>
        <v>WEAK</v>
      </c>
      <c r="L1642" s="5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52.716999999999999</v>
      </c>
      <c r="C1643" s="2">
        <f>RSI!I1643</f>
        <v>77.580480823661588</v>
      </c>
      <c r="D1643" s="2">
        <f>MACD!E1643</f>
        <v>-0.14929422441403517</v>
      </c>
      <c r="E1643" s="2">
        <f>MACD!F1643</f>
        <v>-6.2697767629971271E-2</v>
      </c>
      <c r="F1643" s="2">
        <f>'Moving Avg'!D1643</f>
        <v>50.793799999999997</v>
      </c>
      <c r="G1643" s="2">
        <f>'Moving Avg'!F1643</f>
        <v>50.498650000000012</v>
      </c>
      <c r="H1643" s="2">
        <f>'Moving Avg'!G1643</f>
        <v>50.677019999999992</v>
      </c>
      <c r="I1643" s="2">
        <f>'Moving Avg'!H1643</f>
        <v>35.647849999999991</v>
      </c>
      <c r="J1643" s="5" t="str">
        <f>OBV!F1643</f>
        <v>BULLISH</v>
      </c>
      <c r="K1643" s="5" t="str">
        <f>OBV!G1643</f>
        <v>WEAK</v>
      </c>
      <c r="L1643" s="5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52.716999999999999</v>
      </c>
      <c r="C1644" s="2">
        <f>RSI!I1644</f>
        <v>77.580480823661588</v>
      </c>
      <c r="D1644" s="2">
        <f>MACD!E1644</f>
        <v>-0.32174848408558177</v>
      </c>
      <c r="E1644" s="2">
        <f>MACD!F1644</f>
        <v>-0.11450791092109339</v>
      </c>
      <c r="F1644" s="2">
        <f>'Moving Avg'!D1644</f>
        <v>51.27579999999999</v>
      </c>
      <c r="G1644" s="2">
        <f>'Moving Avg'!F1644</f>
        <v>50.694250000000004</v>
      </c>
      <c r="H1644" s="2">
        <f>'Moving Avg'!G1644</f>
        <v>50.723779999999998</v>
      </c>
      <c r="I1644" s="2">
        <f>'Moving Avg'!H1644</f>
        <v>35.91143499999999</v>
      </c>
      <c r="J1644" s="5" t="str">
        <f>OBV!F1644</f>
        <v>BULLISH</v>
      </c>
      <c r="K1644" s="5" t="str">
        <f>OBV!G1644</f>
        <v>WEAK</v>
      </c>
      <c r="L1644" s="5" t="str">
        <f>OBV!H1644</f>
        <v>CONFIRMED BULLISH</v>
      </c>
    </row>
    <row r="1645" spans="1:12" ht="13.5" x14ac:dyDescent="0.25">
      <c r="A1645" s="3">
        <f>RSI!A1645</f>
        <v>44410</v>
      </c>
      <c r="B1645" s="2">
        <f>RSI!B1645</f>
        <v>52.75</v>
      </c>
      <c r="C1645" s="2">
        <f>RSI!I1645</f>
        <v>77.779531596616906</v>
      </c>
      <c r="D1645" s="2">
        <f>MACD!E1645</f>
        <v>-0.48424400395262523</v>
      </c>
      <c r="E1645" s="2">
        <f>MACD!F1645</f>
        <v>-0.18845512952739976</v>
      </c>
      <c r="F1645" s="2">
        <f>'Moving Avg'!D1645</f>
        <v>51.764400000000002</v>
      </c>
      <c r="G1645" s="2">
        <f>'Moving Avg'!F1645</f>
        <v>50.815600000000003</v>
      </c>
      <c r="H1645" s="2">
        <f>'Moving Avg'!G1645</f>
        <v>50.76332</v>
      </c>
      <c r="I1645" s="2">
        <f>'Moving Avg'!H1645</f>
        <v>36.175184999999992</v>
      </c>
      <c r="J1645" s="5" t="str">
        <f>OBV!F1645</f>
        <v>BULLISH</v>
      </c>
      <c r="K1645" s="5" t="str">
        <f>OBV!G1645</f>
        <v>WEAK</v>
      </c>
      <c r="L1645" s="5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52.75</v>
      </c>
      <c r="C1646" s="2">
        <f>RSI!I1646</f>
        <v>77.779531596616906</v>
      </c>
      <c r="D1646" s="2">
        <f>MACD!E1646</f>
        <v>-0.63387731434472272</v>
      </c>
      <c r="E1646" s="2">
        <f>MACD!F1646</f>
        <v>-0.27753956649086442</v>
      </c>
      <c r="F1646" s="2">
        <f>'Moving Avg'!D1646</f>
        <v>52.251400000000004</v>
      </c>
      <c r="G1646" s="2">
        <f>'Moving Avg'!F1646</f>
        <v>50.900449999999992</v>
      </c>
      <c r="H1646" s="2">
        <f>'Moving Avg'!G1646</f>
        <v>50.798140000000004</v>
      </c>
      <c r="I1646" s="2">
        <f>'Moving Avg'!H1646</f>
        <v>36.438934999999994</v>
      </c>
      <c r="J1646" s="5" t="str">
        <f>OBV!F1646</f>
        <v>BULLISH</v>
      </c>
      <c r="K1646" s="5" t="str">
        <f>OBV!G1646</f>
        <v>WEAK</v>
      </c>
      <c r="L1646" s="5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52.677</v>
      </c>
      <c r="C1647" s="2">
        <f>RSI!I1647</f>
        <v>76.047324550902673</v>
      </c>
      <c r="D1647" s="2">
        <f>MACD!E1647</f>
        <v>-0.7663207647733401</v>
      </c>
      <c r="E1647" s="2">
        <f>MACD!F1647</f>
        <v>-0.37529580614735958</v>
      </c>
      <c r="F1647" s="2">
        <f>'Moving Avg'!D1647</f>
        <v>52.722200000000001</v>
      </c>
      <c r="G1647" s="2">
        <f>'Moving Avg'!F1647</f>
        <v>50.985699999999994</v>
      </c>
      <c r="H1647" s="2">
        <f>'Moving Avg'!G1647</f>
        <v>50.831500000000005</v>
      </c>
      <c r="I1647" s="2">
        <f>'Moving Avg'!H1647</f>
        <v>36.702319999999993</v>
      </c>
      <c r="J1647" s="5" t="str">
        <f>OBV!F1647</f>
        <v>BULLISH</v>
      </c>
      <c r="K1647" s="5" t="str">
        <f>OBV!G1647</f>
        <v>WEAK</v>
      </c>
      <c r="L1647" s="5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52.677</v>
      </c>
      <c r="C1648" s="2">
        <f>RSI!I1648</f>
        <v>76.047324550902687</v>
      </c>
      <c r="D1648" s="2">
        <f>MACD!E1648</f>
        <v>-0.88836254770433243</v>
      </c>
      <c r="E1648" s="2">
        <f>MACD!F1648</f>
        <v>-0.4779091544587542</v>
      </c>
      <c r="F1648" s="2">
        <f>'Moving Avg'!D1648</f>
        <v>52.714199999999991</v>
      </c>
      <c r="G1648" s="2">
        <f>'Moving Avg'!F1648</f>
        <v>51.087200000000003</v>
      </c>
      <c r="H1648" s="2">
        <f>'Moving Avg'!G1648</f>
        <v>50.864860000000014</v>
      </c>
      <c r="I1648" s="2">
        <f>'Moving Avg'!H1648</f>
        <v>36.965704999999986</v>
      </c>
      <c r="J1648" s="5" t="str">
        <f>OBV!F1648</f>
        <v>BULLISH</v>
      </c>
      <c r="K1648" s="5" t="str">
        <f>OBV!G1648</f>
        <v>NEUTRAL</v>
      </c>
      <c r="L1648" s="5" t="str">
        <f>OBV!H1648</f>
        <v>BULLISH DIVERGENCE</v>
      </c>
    </row>
    <row r="1649" spans="1:12" ht="13.5" x14ac:dyDescent="0.25">
      <c r="A1649" s="3">
        <f>RSI!A1649</f>
        <v>44414</v>
      </c>
      <c r="B1649" s="2">
        <f>RSI!B1649</f>
        <v>52.677</v>
      </c>
      <c r="C1649" s="2">
        <f>RSI!I1649</f>
        <v>76.047324550902687</v>
      </c>
      <c r="D1649" s="2">
        <f>MACD!E1649</f>
        <v>-1.0008640864940972</v>
      </c>
      <c r="E1649" s="2">
        <f>MACD!F1649</f>
        <v>-0.5825001408658228</v>
      </c>
      <c r="F1649" s="2">
        <f>'Moving Avg'!D1649</f>
        <v>52.706200000000003</v>
      </c>
      <c r="G1649" s="2">
        <f>'Moving Avg'!F1649</f>
        <v>51.186650000000007</v>
      </c>
      <c r="H1649" s="2">
        <f>'Moving Avg'!G1649</f>
        <v>50.898220000000016</v>
      </c>
      <c r="I1649" s="2">
        <f>'Moving Avg'!H1649</f>
        <v>37.229089999999985</v>
      </c>
      <c r="J1649" s="5" t="str">
        <f>OBV!F1649</f>
        <v>BULLISH</v>
      </c>
      <c r="K1649" s="5" t="str">
        <f>OBV!G1649</f>
        <v>NEUTRAL</v>
      </c>
      <c r="L1649" s="5" t="str">
        <f>OBV!H1649</f>
        <v>BULLISH DIVERGENCE</v>
      </c>
    </row>
    <row r="1650" spans="1:12" ht="13.5" x14ac:dyDescent="0.25">
      <c r="A1650" s="3">
        <f>RSI!A1650</f>
        <v>44417</v>
      </c>
      <c r="B1650" s="2">
        <f>RSI!B1650</f>
        <v>52.677</v>
      </c>
      <c r="C1650" s="2">
        <f>RSI!I1650</f>
        <v>76.047324550902687</v>
      </c>
      <c r="D1650" s="2">
        <f>MACD!E1650</f>
        <v>-1.1033782369818752</v>
      </c>
      <c r="E1650" s="2">
        <f>MACD!F1650</f>
        <v>-0.6866757600890333</v>
      </c>
      <c r="F1650" s="2">
        <f>'Moving Avg'!D1650</f>
        <v>52.691599999999994</v>
      </c>
      <c r="G1650" s="2">
        <f>'Moving Avg'!F1650</f>
        <v>51.286099999999998</v>
      </c>
      <c r="H1650" s="2">
        <f>'Moving Avg'!G1650</f>
        <v>50.920560000000023</v>
      </c>
      <c r="I1650" s="2">
        <f>'Moving Avg'!H1650</f>
        <v>37.492474999999985</v>
      </c>
      <c r="J1650" s="5" t="str">
        <f>OBV!F1650</f>
        <v>BEARISH</v>
      </c>
      <c r="K1650" s="5" t="str">
        <f>OBV!G1650</f>
        <v>STRONG</v>
      </c>
      <c r="L1650" s="5" t="str">
        <f>OBV!H1650</f>
        <v>CONFIRMED BEARISH</v>
      </c>
    </row>
    <row r="1651" spans="1:12" ht="13.5" x14ac:dyDescent="0.25">
      <c r="A1651" s="3">
        <f>RSI!A1651</f>
        <v>44419</v>
      </c>
      <c r="B1651" s="2">
        <f>RSI!B1651</f>
        <v>51.134</v>
      </c>
      <c r="C1651" s="2">
        <f>RSI!I1651</f>
        <v>46.564411348281013</v>
      </c>
      <c r="D1651" s="2">
        <f>MACD!E1651</f>
        <v>-1.082511793780192</v>
      </c>
      <c r="E1651" s="2">
        <f>MACD!F1651</f>
        <v>-0.76584296682726505</v>
      </c>
      <c r="F1651" s="2">
        <f>'Moving Avg'!D1651</f>
        <v>52.368399999999994</v>
      </c>
      <c r="G1651" s="2">
        <f>'Moving Avg'!F1651</f>
        <v>51.318550000000002</v>
      </c>
      <c r="H1651" s="2">
        <f>'Moving Avg'!G1651</f>
        <v>50.908880000000018</v>
      </c>
      <c r="I1651" s="2">
        <f>'Moving Avg'!H1651</f>
        <v>37.748144999999987</v>
      </c>
      <c r="J1651" s="5" t="str">
        <f>OBV!F1651</f>
        <v>BEARISH</v>
      </c>
      <c r="K1651" s="5" t="str">
        <f>OBV!G1651</f>
        <v>STRONG</v>
      </c>
      <c r="L1651" s="5" t="str">
        <f>OBV!H1651</f>
        <v>CONFIRMED BEARISH</v>
      </c>
    </row>
    <row r="1652" spans="1:12" ht="13.5" x14ac:dyDescent="0.25">
      <c r="A1652" s="3">
        <f>RSI!A1652</f>
        <v>44420</v>
      </c>
      <c r="B1652" s="2">
        <f>RSI!B1652</f>
        <v>52.709000000000003</v>
      </c>
      <c r="C1652" s="2">
        <f>RSI!I1652</f>
        <v>62.532179050321204</v>
      </c>
      <c r="D1652" s="2">
        <f>MACD!E1652</f>
        <v>-0.81142826370730603</v>
      </c>
      <c r="E1652" s="2">
        <f>MACD!F1652</f>
        <v>-0.77496002620327331</v>
      </c>
      <c r="F1652" s="2">
        <f>'Moving Avg'!D1652</f>
        <v>52.374800000000008</v>
      </c>
      <c r="G1652" s="2">
        <f>'Moving Avg'!F1652</f>
        <v>51.43095000000001</v>
      </c>
      <c r="H1652" s="2">
        <f>'Moving Avg'!G1652</f>
        <v>50.939740000000022</v>
      </c>
      <c r="I1652" s="2">
        <f>'Moving Avg'!H1652</f>
        <v>38.011689999999987</v>
      </c>
      <c r="J1652" s="5" t="str">
        <f>OBV!F1652</f>
        <v>BULLISH</v>
      </c>
      <c r="K1652" s="5" t="str">
        <f>OBV!G1652</f>
        <v>NEUTRAL</v>
      </c>
      <c r="L1652" s="5" t="str">
        <f>OBV!H1652</f>
        <v>CONFIRMED BULLISH</v>
      </c>
    </row>
    <row r="1653" spans="1:12" ht="13.5" x14ac:dyDescent="0.25">
      <c r="A1653" s="3">
        <f>RSI!A1653</f>
        <v>44424</v>
      </c>
      <c r="B1653" s="2">
        <f>RSI!B1653</f>
        <v>52.709000000000003</v>
      </c>
      <c r="C1653" s="2">
        <f>RSI!I1653</f>
        <v>62.532179050321204</v>
      </c>
      <c r="D1653" s="2">
        <f>MACD!E1653</f>
        <v>-0.58970266876465161</v>
      </c>
      <c r="E1653" s="2">
        <f>MACD!F1653</f>
        <v>-0.73790855471554906</v>
      </c>
      <c r="F1653" s="2">
        <f>'Moving Avg'!D1653</f>
        <v>52.3812</v>
      </c>
      <c r="G1653" s="2">
        <f>'Moving Avg'!F1653</f>
        <v>51.550250000000005</v>
      </c>
      <c r="H1653" s="2">
        <f>'Moving Avg'!G1653</f>
        <v>50.970600000000012</v>
      </c>
      <c r="I1653" s="2">
        <f>'Moving Avg'!H1653</f>
        <v>38.275234999999981</v>
      </c>
      <c r="J1653" s="5" t="str">
        <f>OBV!F1653</f>
        <v>BULLISH</v>
      </c>
      <c r="K1653" s="5" t="str">
        <f>OBV!G1653</f>
        <v>NEUTRAL</v>
      </c>
      <c r="L1653" s="5" t="str">
        <f>OBV!H1653</f>
        <v>CONFIRMED BULLISH</v>
      </c>
    </row>
    <row r="1654" spans="1:12" ht="13.5" x14ac:dyDescent="0.25">
      <c r="A1654" s="3">
        <f>RSI!A1654</f>
        <v>44425</v>
      </c>
      <c r="B1654" s="2">
        <f>RSI!B1654</f>
        <v>52.677</v>
      </c>
      <c r="C1654" s="2">
        <f>RSI!I1654</f>
        <v>62.094950332910578</v>
      </c>
      <c r="D1654" s="2">
        <f>MACD!E1654</f>
        <v>-0.40172731467836087</v>
      </c>
      <c r="E1654" s="2">
        <f>MACD!F1654</f>
        <v>-0.67067230670811151</v>
      </c>
      <c r="F1654" s="2">
        <f>'Moving Avg'!D1654</f>
        <v>52.3812</v>
      </c>
      <c r="G1654" s="2">
        <f>'Moving Avg'!F1654</f>
        <v>51.667950000000005</v>
      </c>
      <c r="H1654" s="2">
        <f>'Moving Avg'!G1654</f>
        <v>50.992940000000004</v>
      </c>
      <c r="I1654" s="2">
        <f>'Moving Avg'!H1654</f>
        <v>38.53861999999998</v>
      </c>
      <c r="J1654" s="5" t="str">
        <f>OBV!F1654</f>
        <v>BEARISH</v>
      </c>
      <c r="K1654" s="5" t="str">
        <f>OBV!G1654</f>
        <v>STRONG</v>
      </c>
      <c r="L1654" s="5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51.945999999999998</v>
      </c>
      <c r="C1655" s="2">
        <f>RSI!I1655</f>
        <v>52.98152476438343</v>
      </c>
      <c r="D1655" s="2">
        <f>MACD!E1655</f>
        <v>-0.19489503082524351</v>
      </c>
      <c r="E1655" s="2">
        <f>MACD!F1655</f>
        <v>-0.57551685153153787</v>
      </c>
      <c r="F1655" s="2">
        <f>'Moving Avg'!D1655</f>
        <v>52.234999999999999</v>
      </c>
      <c r="G1655" s="2">
        <f>'Moving Avg'!F1655</f>
        <v>51.749500000000012</v>
      </c>
      <c r="H1655" s="2">
        <f>'Moving Avg'!G1655</f>
        <v>50.998300000000008</v>
      </c>
      <c r="I1655" s="2">
        <f>'Moving Avg'!H1655</f>
        <v>38.798349999999985</v>
      </c>
      <c r="J1655" s="5" t="str">
        <f>OBV!F1655</f>
        <v>BEARISH</v>
      </c>
      <c r="K1655" s="5" t="str">
        <f>OBV!G1655</f>
        <v>STRONG</v>
      </c>
      <c r="L1655" s="5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52.677</v>
      </c>
      <c r="C1656" s="2">
        <f>RSI!I1656</f>
        <v>59.39877771483809</v>
      </c>
      <c r="D1656" s="2">
        <f>MACD!E1656</f>
        <v>-8.6842443409558712E-2</v>
      </c>
      <c r="E1656" s="2">
        <f>MACD!F1656</f>
        <v>-0.47778196990714206</v>
      </c>
      <c r="F1656" s="2">
        <f>'Moving Avg'!D1656</f>
        <v>52.543600000000005</v>
      </c>
      <c r="G1656" s="2">
        <f>'Moving Avg'!F1656</f>
        <v>51.868000000000009</v>
      </c>
      <c r="H1656" s="2">
        <f>'Moving Avg'!G1656</f>
        <v>51.018280000000011</v>
      </c>
      <c r="I1656" s="2">
        <f>'Moving Avg'!H1656</f>
        <v>39.061734999999977</v>
      </c>
      <c r="J1656" s="5" t="str">
        <f>OBV!F1656</f>
        <v>BULLISH</v>
      </c>
      <c r="K1656" s="5" t="str">
        <f>OBV!G1656</f>
        <v>NEUTRAL</v>
      </c>
      <c r="L1656" s="5" t="str">
        <f>OBV!H1656</f>
        <v>CONFIRMED BULLISH</v>
      </c>
    </row>
    <row r="1657" spans="1:12" ht="13.5" x14ac:dyDescent="0.25">
      <c r="A1657" s="3">
        <f>RSI!A1657</f>
        <v>44428</v>
      </c>
      <c r="B1657" s="2">
        <f>RSI!B1657</f>
        <v>52.351999999999997</v>
      </c>
      <c r="C1657" s="2">
        <f>RSI!I1657</f>
        <v>55.755289574728288</v>
      </c>
      <c r="D1657" s="2">
        <f>MACD!E1657</f>
        <v>2.2877873721370179E-2</v>
      </c>
      <c r="E1657" s="2">
        <f>MACD!F1657</f>
        <v>-0.3776500011814396</v>
      </c>
      <c r="F1657" s="2">
        <f>'Moving Avg'!D1657</f>
        <v>52.472200000000001</v>
      </c>
      <c r="G1657" s="2">
        <f>'Moving Avg'!F1657</f>
        <v>51.970250000000007</v>
      </c>
      <c r="H1657" s="2">
        <f>'Moving Avg'!G1657</f>
        <v>51.031760000000006</v>
      </c>
      <c r="I1657" s="2">
        <f>'Moving Avg'!H1657</f>
        <v>39.32349499999998</v>
      </c>
      <c r="J1657" s="5" t="str">
        <f>OBV!F1657</f>
        <v>BEARISH</v>
      </c>
      <c r="K1657" s="5" t="str">
        <f>OBV!G1657</f>
        <v>STRONG</v>
      </c>
      <c r="L1657" s="5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52.667999999999999</v>
      </c>
      <c r="C1658" s="2">
        <f>RSI!I1658</f>
        <v>58.425556644526608</v>
      </c>
      <c r="D1658" s="2">
        <f>MACD!E1658</f>
        <v>8.8876664935384042E-2</v>
      </c>
      <c r="E1658" s="2">
        <f>MACD!F1658</f>
        <v>-0.28434466795807489</v>
      </c>
      <c r="F1658" s="2">
        <f>'Moving Avg'!D1658</f>
        <v>52.463999999999999</v>
      </c>
      <c r="G1658" s="2">
        <f>'Moving Avg'!F1658</f>
        <v>52.088300000000004</v>
      </c>
      <c r="H1658" s="2">
        <f>'Moving Avg'!G1658</f>
        <v>51.061800000000005</v>
      </c>
      <c r="I1658" s="2">
        <f>'Moving Avg'!H1658</f>
        <v>39.586834999999979</v>
      </c>
      <c r="J1658" s="5" t="str">
        <f>OBV!F1658</f>
        <v>BEARISH</v>
      </c>
      <c r="K1658" s="5" t="str">
        <f>OBV!G1658</f>
        <v>STRONG</v>
      </c>
      <c r="L1658" s="5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52.667999999999999</v>
      </c>
      <c r="C1659" s="2">
        <f>RSI!I1659</f>
        <v>58.425556644526615</v>
      </c>
      <c r="D1659" s="2">
        <f>MACD!E1659</f>
        <v>0.13967484420636112</v>
      </c>
      <c r="E1659" s="2">
        <f>MACD!F1659</f>
        <v>-0.19954076552518771</v>
      </c>
      <c r="F1659" s="2">
        <f>'Moving Avg'!D1659</f>
        <v>52.462199999999996</v>
      </c>
      <c r="G1659" s="2">
        <f>'Moving Avg'!F1659</f>
        <v>52.206350000000008</v>
      </c>
      <c r="H1659" s="2">
        <f>'Moving Avg'!G1659</f>
        <v>51.091840000000005</v>
      </c>
      <c r="I1659" s="2">
        <f>'Moving Avg'!H1659</f>
        <v>39.850174999999979</v>
      </c>
      <c r="J1659" s="5" t="str">
        <f>OBV!F1659</f>
        <v>BULLISH</v>
      </c>
      <c r="K1659" s="5" t="str">
        <f>OBV!G1659</f>
        <v>NEUTRAL</v>
      </c>
      <c r="L1659" s="5" t="str">
        <f>OBV!H1659</f>
        <v>BULLISH DIVERGENCE</v>
      </c>
    </row>
    <row r="1660" spans="1:12" ht="13.5" x14ac:dyDescent="0.25">
      <c r="A1660" s="3">
        <f>RSI!A1660</f>
        <v>44433</v>
      </c>
      <c r="B1660" s="2">
        <f>RSI!B1660</f>
        <v>52.66</v>
      </c>
      <c r="C1660" s="2">
        <f>RSI!I1660</f>
        <v>58.322209238453944</v>
      </c>
      <c r="D1660" s="2">
        <f>MACD!E1660</f>
        <v>-5.8807207295934916E-2</v>
      </c>
      <c r="E1660" s="2">
        <f>MACD!F1660</f>
        <v>-0.17139405387933715</v>
      </c>
      <c r="F1660" s="2">
        <f>'Moving Avg'!D1660</f>
        <v>52.604999999999997</v>
      </c>
      <c r="G1660" s="2">
        <f>'Moving Avg'!F1660</f>
        <v>52.324000000000012</v>
      </c>
      <c r="H1660" s="2">
        <f>'Moving Avg'!G1660</f>
        <v>51.115580000000001</v>
      </c>
      <c r="I1660" s="2">
        <f>'Moving Avg'!H1660</f>
        <v>40.113474999999973</v>
      </c>
      <c r="J1660" s="5" t="str">
        <f>OBV!F1660</f>
        <v>BEARISH</v>
      </c>
      <c r="K1660" s="5" t="str">
        <f>OBV!G1660</f>
        <v>NEUTRAL</v>
      </c>
      <c r="L1660" s="5" t="str">
        <f>OBV!H1660</f>
        <v>BEARISH DIVERGENCE</v>
      </c>
    </row>
    <row r="1661" spans="1:12" ht="13.5" x14ac:dyDescent="0.25">
      <c r="A1661" s="3">
        <f>RSI!A1661</f>
        <v>44434</v>
      </c>
      <c r="B1661" s="2">
        <f>RSI!B1661</f>
        <v>52.667999999999999</v>
      </c>
      <c r="C1661" s="2">
        <f>RSI!I1661</f>
        <v>58.401451995475227</v>
      </c>
      <c r="D1661" s="2">
        <f>MACD!E1661</f>
        <v>1.0681865826718706E-2</v>
      </c>
      <c r="E1661" s="2">
        <f>MACD!F1661</f>
        <v>-0.13497886993812599</v>
      </c>
      <c r="F1661" s="2">
        <f>'Moving Avg'!D1661</f>
        <v>52.603199999999994</v>
      </c>
      <c r="G1661" s="2">
        <f>'Moving Avg'!F1661</f>
        <v>52.441650000000003</v>
      </c>
      <c r="H1661" s="2">
        <f>'Moving Avg'!G1661</f>
        <v>51.139780000000002</v>
      </c>
      <c r="I1661" s="2">
        <f>'Moving Avg'!H1661</f>
        <v>40.376814999999972</v>
      </c>
      <c r="J1661" s="5" t="str">
        <f>OBV!F1661</f>
        <v>BULLISH</v>
      </c>
      <c r="K1661" s="5" t="str">
        <f>OBV!G1661</f>
        <v>NEUTRAL</v>
      </c>
      <c r="L1661" s="5" t="str">
        <f>OBV!H1661</f>
        <v>BULLISH DIVERGENCE</v>
      </c>
    </row>
    <row r="1662" spans="1:12" ht="13.5" x14ac:dyDescent="0.25">
      <c r="A1662" s="3">
        <f>RSI!A1662</f>
        <v>44435</v>
      </c>
      <c r="B1662" s="2">
        <f>RSI!B1662</f>
        <v>52.667999999999999</v>
      </c>
      <c r="C1662" s="2">
        <f>RSI!I1662</f>
        <v>58.401451995475227</v>
      </c>
      <c r="D1662" s="2">
        <f>MACD!E1662</f>
        <v>6.5470377637034005E-2</v>
      </c>
      <c r="E1662" s="2">
        <f>MACD!F1662</f>
        <v>-9.4889020423093995E-2</v>
      </c>
      <c r="F1662" s="2">
        <f>'Moving Avg'!D1662</f>
        <v>52.666399999999996</v>
      </c>
      <c r="G1662" s="2">
        <f>'Moving Avg'!F1662</f>
        <v>52.558900000000008</v>
      </c>
      <c r="H1662" s="2">
        <f>'Moving Avg'!G1662</f>
        <v>51.162720000000007</v>
      </c>
      <c r="I1662" s="2">
        <f>'Moving Avg'!H1662</f>
        <v>40.640154999999972</v>
      </c>
      <c r="J1662" s="5" t="str">
        <f>OBV!F1662</f>
        <v>BULLISH</v>
      </c>
      <c r="K1662" s="5" t="str">
        <f>OBV!G1662</f>
        <v>WEAK</v>
      </c>
      <c r="L1662" s="5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52.667999999999999</v>
      </c>
      <c r="C1663" s="2">
        <f>RSI!I1663</f>
        <v>58.401451995475227</v>
      </c>
      <c r="D1663" s="2">
        <f>MACD!E1663</f>
        <v>0.10319390822760255</v>
      </c>
      <c r="E1663" s="2">
        <f>MACD!F1663</f>
        <v>-5.5272434692954689E-2</v>
      </c>
      <c r="F1663" s="2">
        <f>'Moving Avg'!D1663</f>
        <v>52.666399999999996</v>
      </c>
      <c r="G1663" s="2">
        <f>'Moving Avg'!F1663</f>
        <v>52.556450000000005</v>
      </c>
      <c r="H1663" s="2">
        <f>'Moving Avg'!G1663</f>
        <v>51.192760000000014</v>
      </c>
      <c r="I1663" s="2">
        <f>'Moving Avg'!H1663</f>
        <v>40.903494999999971</v>
      </c>
      <c r="J1663" s="5" t="str">
        <f>OBV!F1663</f>
        <v>BEARISH</v>
      </c>
      <c r="K1663" s="5" t="str">
        <f>OBV!G1663</f>
        <v>NEUTRAL</v>
      </c>
      <c r="L1663" s="5" t="str">
        <f>OBV!H1663</f>
        <v>NEUTRAL</v>
      </c>
    </row>
    <row r="1664" spans="1:12" ht="13.5" x14ac:dyDescent="0.25">
      <c r="A1664" s="3">
        <f>RSI!A1664</f>
        <v>44439</v>
      </c>
      <c r="B1664" s="2">
        <f>RSI!B1664</f>
        <v>52.667999999999999</v>
      </c>
      <c r="C1664" s="2">
        <f>RSI!I1664</f>
        <v>58.401451995475227</v>
      </c>
      <c r="D1664" s="2">
        <f>MACD!E1664</f>
        <v>1.9214407599385197E-2</v>
      </c>
      <c r="E1664" s="2">
        <f>MACD!F1664</f>
        <v>-4.0375066234486716E-2</v>
      </c>
      <c r="F1664" s="2">
        <f>'Moving Avg'!D1664</f>
        <v>52.666399999999996</v>
      </c>
      <c r="G1664" s="2">
        <f>'Moving Avg'!F1664</f>
        <v>52.553999999999995</v>
      </c>
      <c r="H1664" s="2">
        <f>'Moving Avg'!G1664</f>
        <v>51.241680000000017</v>
      </c>
      <c r="I1664" s="2">
        <f>'Moving Avg'!H1664</f>
        <v>41.166834999999971</v>
      </c>
      <c r="J1664" s="5" t="str">
        <f>OBV!F1664</f>
        <v>BEARISH</v>
      </c>
      <c r="K1664" s="5" t="str">
        <f>OBV!G1664</f>
        <v>NEUTRAL</v>
      </c>
      <c r="L1664" s="5" t="str">
        <f>OBV!H1664</f>
        <v>NEUTRAL</v>
      </c>
    </row>
    <row r="1665" spans="1:12" ht="13.5" x14ac:dyDescent="0.25">
      <c r="A1665" s="3">
        <f>RSI!A1665</f>
        <v>44440</v>
      </c>
      <c r="B1665" s="2">
        <f>RSI!B1665</f>
        <v>52.667999999999999</v>
      </c>
      <c r="C1665" s="2">
        <f>RSI!I1665</f>
        <v>58.401451995475234</v>
      </c>
      <c r="D1665" s="2">
        <f>MACD!E1665</f>
        <v>5.7433153174436313E-2</v>
      </c>
      <c r="E1665" s="2">
        <f>MACD!F1665</f>
        <v>-2.0813422352702109E-2</v>
      </c>
      <c r="F1665" s="2">
        <f>'Moving Avg'!D1665</f>
        <v>52.667999999999992</v>
      </c>
      <c r="G1665" s="2">
        <f>'Moving Avg'!F1665</f>
        <v>52.549900000000001</v>
      </c>
      <c r="H1665" s="2">
        <f>'Moving Avg'!G1665</f>
        <v>51.290600000000012</v>
      </c>
      <c r="I1665" s="2">
        <f>'Moving Avg'!H1665</f>
        <v>41.43017499999997</v>
      </c>
      <c r="J1665" s="5" t="str">
        <f>OBV!F1665</f>
        <v>BULLISH</v>
      </c>
      <c r="K1665" s="5" t="str">
        <f>OBV!G1665</f>
        <v>WEAK</v>
      </c>
      <c r="L1665" s="5" t="str">
        <f>OBV!H1665</f>
        <v>CONFIRMED BULLISH</v>
      </c>
    </row>
    <row r="1666" spans="1:12" ht="13.5" x14ac:dyDescent="0.25">
      <c r="A1666" s="3">
        <f>RSI!A1666</f>
        <v>44441</v>
      </c>
      <c r="B1666" s="2">
        <f>RSI!B1666</f>
        <v>52.667999999999999</v>
      </c>
      <c r="C1666" s="2">
        <f>RSI!I1666</f>
        <v>58.401451995475234</v>
      </c>
      <c r="D1666" s="2">
        <f>MACD!E1666</f>
        <v>3.6824670041795571E-2</v>
      </c>
      <c r="E1666" s="2">
        <f>MACD!F1666</f>
        <v>-9.2858038738025707E-3</v>
      </c>
      <c r="F1666" s="2">
        <f>'Moving Avg'!D1666</f>
        <v>52.667999999999992</v>
      </c>
      <c r="G1666" s="2">
        <f>'Moving Avg'!F1666</f>
        <v>52.5458</v>
      </c>
      <c r="H1666" s="2">
        <f>'Moving Avg'!G1666</f>
        <v>51.344240000000021</v>
      </c>
      <c r="I1666" s="2">
        <f>'Moving Avg'!H1666</f>
        <v>41.693514999999969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52.652000000000001</v>
      </c>
      <c r="C1667" s="2">
        <f>RSI!I1667</f>
        <v>58.057063962317329</v>
      </c>
      <c r="D1667" s="2">
        <f>MACD!E1667</f>
        <v>6.6458198413180014E-2</v>
      </c>
      <c r="E1667" s="2">
        <f>MACD!F1667</f>
        <v>5.8629965835939471E-3</v>
      </c>
      <c r="F1667" s="2">
        <f>'Moving Avg'!D1667</f>
        <v>52.6648</v>
      </c>
      <c r="G1667" s="2">
        <f>'Moving Avg'!F1667</f>
        <v>52.544550000000001</v>
      </c>
      <c r="H1667" s="2">
        <f>'Moving Avg'!G1667</f>
        <v>51.393780000000014</v>
      </c>
      <c r="I1667" s="2">
        <f>'Moving Avg'!H1667</f>
        <v>41.956774999999972</v>
      </c>
      <c r="J1667" s="5" t="str">
        <f>OBV!F1667</f>
        <v>BEARISH</v>
      </c>
      <c r="K1667" s="5" t="str">
        <f>OBV!G1667</f>
        <v>STRONG</v>
      </c>
      <c r="L1667" s="5" t="str">
        <f>OBV!H1667</f>
        <v>CONFIRMED BEARISH</v>
      </c>
    </row>
    <row r="1668" spans="1:12" ht="13.5" x14ac:dyDescent="0.25">
      <c r="A1668" s="3">
        <f>RSI!A1668</f>
        <v>44445</v>
      </c>
      <c r="B1668" s="2">
        <f>RSI!B1668</f>
        <v>52.643999999999998</v>
      </c>
      <c r="C1668" s="2">
        <f>RSI!I1668</f>
        <v>57.873301267274144</v>
      </c>
      <c r="D1668" s="2">
        <f>MACD!E1668</f>
        <v>8.9692920659558695E-2</v>
      </c>
      <c r="E1668" s="2">
        <f>MACD!F1668</f>
        <v>2.2628981398786899E-2</v>
      </c>
      <c r="F1668" s="2">
        <f>'Moving Avg'!D1668</f>
        <v>52.660000000000004</v>
      </c>
      <c r="G1668" s="2">
        <f>'Moving Avg'!F1668</f>
        <v>52.542899999999996</v>
      </c>
      <c r="H1668" s="2">
        <f>'Moving Avg'!G1668</f>
        <v>51.446940000000005</v>
      </c>
      <c r="I1668" s="2">
        <f>'Moving Avg'!H1668</f>
        <v>42.219994999999969</v>
      </c>
      <c r="J1668" s="5" t="str">
        <f>OBV!F1668</f>
        <v>BEARISH</v>
      </c>
      <c r="K1668" s="5" t="str">
        <f>OBV!G1668</f>
        <v>STRONG</v>
      </c>
      <c r="L1668" s="5" t="str">
        <f>OBV!H1668</f>
        <v>CONFIRMED BEARISH</v>
      </c>
    </row>
    <row r="1669" spans="1:12" ht="13.5" x14ac:dyDescent="0.25">
      <c r="A1669" s="3">
        <f>RSI!A1669</f>
        <v>44446</v>
      </c>
      <c r="B1669" s="2">
        <f>RSI!B1669</f>
        <v>52.579000000000001</v>
      </c>
      <c r="C1669" s="2">
        <f>RSI!I1669</f>
        <v>56.313662194430492</v>
      </c>
      <c r="D1669" s="2">
        <f>MACD!E1669</f>
        <v>0.11073217118695311</v>
      </c>
      <c r="E1669" s="2">
        <f>MACD!F1669</f>
        <v>4.0249619356420144E-2</v>
      </c>
      <c r="F1669" s="2">
        <f>'Moving Avg'!D1669</f>
        <v>52.642200000000003</v>
      </c>
      <c r="G1669" s="2">
        <f>'Moving Avg'!F1669</f>
        <v>52.537999999999997</v>
      </c>
      <c r="H1669" s="2">
        <f>'Moving Avg'!G1669</f>
        <v>51.498960000000004</v>
      </c>
      <c r="I1669" s="2">
        <f>'Moving Avg'!H1669</f>
        <v>42.482889999999969</v>
      </c>
      <c r="J1669" s="5" t="str">
        <f>OBV!F1669</f>
        <v>BEARISH</v>
      </c>
      <c r="K1669" s="5" t="str">
        <f>OBV!G1669</f>
        <v>STRONG</v>
      </c>
      <c r="L1669" s="5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52.579000000000001</v>
      </c>
      <c r="C1670" s="2">
        <f>RSI!I1670</f>
        <v>56.313662194430478</v>
      </c>
      <c r="D1670" s="2">
        <f>MACD!E1670</f>
        <v>0.12810785554673743</v>
      </c>
      <c r="E1670" s="2">
        <f>MACD!F1670</f>
        <v>5.7821266594483604E-2</v>
      </c>
      <c r="F1670" s="2">
        <f>'Moving Avg'!D1670</f>
        <v>52.624400000000001</v>
      </c>
      <c r="G1670" s="2">
        <f>'Moving Avg'!F1670</f>
        <v>52.533100000000005</v>
      </c>
      <c r="H1670" s="2">
        <f>'Moving Avg'!G1670</f>
        <v>51.55098000000001</v>
      </c>
      <c r="I1670" s="2">
        <f>'Moving Avg'!H1670</f>
        <v>42.74578499999997</v>
      </c>
      <c r="J1670" s="5" t="str">
        <f>OBV!F1670</f>
        <v>BEARISH</v>
      </c>
      <c r="K1670" s="5" t="str">
        <f>OBV!G1670</f>
        <v>STRONG</v>
      </c>
      <c r="L1670" s="5" t="str">
        <f>OBV!H1670</f>
        <v>CONFIRMED BEARISH</v>
      </c>
    </row>
    <row r="1671" spans="1:12" ht="13.5" x14ac:dyDescent="0.25">
      <c r="A1671" s="3">
        <f>RSI!A1671</f>
        <v>44448</v>
      </c>
      <c r="B1671" s="2">
        <f>RSI!B1671</f>
        <v>52.579000000000001</v>
      </c>
      <c r="C1671" s="2">
        <f>RSI!I1671</f>
        <v>56.313662194430478</v>
      </c>
      <c r="D1671" s="2">
        <f>MACD!E1671</f>
        <v>0.14127560989646071</v>
      </c>
      <c r="E1671" s="2">
        <f>MACD!F1671</f>
        <v>7.4512135254879028E-2</v>
      </c>
      <c r="F1671" s="2">
        <f>'Moving Avg'!D1671</f>
        <v>52.6066</v>
      </c>
      <c r="G1671" s="2">
        <f>'Moving Avg'!F1671</f>
        <v>52.605350000000001</v>
      </c>
      <c r="H1671" s="2">
        <f>'Moving Avg'!G1671</f>
        <v>51.603000000000009</v>
      </c>
      <c r="I1671" s="2">
        <f>'Moving Avg'!H1671</f>
        <v>43.00867999999997</v>
      </c>
      <c r="J1671" s="5" t="str">
        <f>OBV!F1671</f>
        <v>BEARISH</v>
      </c>
      <c r="K1671" s="5" t="str">
        <f>OBV!G1671</f>
        <v>STRONG</v>
      </c>
      <c r="L1671" s="5" t="str">
        <f>OBV!H1671</f>
        <v>CONFIRMED BEARISH</v>
      </c>
    </row>
    <row r="1672" spans="1:12" ht="13.5" x14ac:dyDescent="0.25">
      <c r="A1672" s="3">
        <f>RSI!A1672</f>
        <v>44449</v>
      </c>
      <c r="B1672" s="2">
        <f>RSI!B1672</f>
        <v>52.570999999999998</v>
      </c>
      <c r="C1672" s="2">
        <f>RSI!I1672</f>
        <v>56.081337756339565</v>
      </c>
      <c r="D1672" s="2">
        <f>MACD!E1672</f>
        <v>0.15158908569870988</v>
      </c>
      <c r="E1672" s="2">
        <f>MACD!F1672</f>
        <v>8.9927525343645204E-2</v>
      </c>
      <c r="F1672" s="2">
        <f>'Moving Avg'!D1672</f>
        <v>52.590400000000002</v>
      </c>
      <c r="G1672" s="2">
        <f>'Moving Avg'!F1672</f>
        <v>52.598449999999993</v>
      </c>
      <c r="H1672" s="2">
        <f>'Moving Avg'!G1672</f>
        <v>51.662580000000005</v>
      </c>
      <c r="I1672" s="2">
        <f>'Moving Avg'!H1672</f>
        <v>43.271534999999965</v>
      </c>
      <c r="J1672" s="5" t="str">
        <f>OBV!F1672</f>
        <v>BEARISH</v>
      </c>
      <c r="K1672" s="5" t="str">
        <f>OBV!G1672</f>
        <v>STRONG</v>
      </c>
      <c r="L1672" s="5" t="str">
        <f>OBV!H1672</f>
        <v>CONFIRMED BEARISH</v>
      </c>
    </row>
    <row r="1673" spans="1:12" ht="13.5" x14ac:dyDescent="0.25">
      <c r="A1673" s="3">
        <f>RSI!A1673</f>
        <v>44452</v>
      </c>
      <c r="B1673" s="2">
        <f>RSI!B1673</f>
        <v>52.570999999999998</v>
      </c>
      <c r="C1673" s="2">
        <f>RSI!I1673</f>
        <v>56.081337756339565</v>
      </c>
      <c r="D1673" s="2">
        <f>MACD!E1673</f>
        <v>0.15904734639051554</v>
      </c>
      <c r="E1673" s="2">
        <f>MACD!F1673</f>
        <v>0.10375148955301927</v>
      </c>
      <c r="F1673" s="2">
        <f>'Moving Avg'!D1673</f>
        <v>52.575800000000001</v>
      </c>
      <c r="G1673" s="2">
        <f>'Moving Avg'!F1673</f>
        <v>52.591549999999998</v>
      </c>
      <c r="H1673" s="2">
        <f>'Moving Avg'!G1673</f>
        <v>51.745620000000002</v>
      </c>
      <c r="I1673" s="2">
        <f>'Moving Avg'!H1673</f>
        <v>43.534389999999966</v>
      </c>
      <c r="J1673" s="5" t="str">
        <f>OBV!F1673</f>
        <v>BEARISH</v>
      </c>
      <c r="K1673" s="5" t="str">
        <f>OBV!G1673</f>
        <v>STRONG</v>
      </c>
      <c r="L1673" s="5" t="str">
        <f>OBV!H1673</f>
        <v>CONFIRMED BEARISH</v>
      </c>
    </row>
    <row r="1674" spans="1:12" ht="13.5" x14ac:dyDescent="0.25">
      <c r="A1674" s="3">
        <f>RSI!A1674</f>
        <v>44453</v>
      </c>
      <c r="B1674" s="2">
        <f>RSI!B1674</f>
        <v>52.570999999999998</v>
      </c>
      <c r="C1674" s="2">
        <f>RSI!I1674</f>
        <v>56.081337756339565</v>
      </c>
      <c r="D1674" s="2">
        <f>MACD!E1674</f>
        <v>0.16418362076284154</v>
      </c>
      <c r="E1674" s="2">
        <f>MACD!F1674</f>
        <v>0.11583791579498373</v>
      </c>
      <c r="F1674" s="2">
        <f>'Moving Avg'!D1674</f>
        <v>52.574199999999998</v>
      </c>
      <c r="G1674" s="2">
        <f>'Moving Avg'!F1674</f>
        <v>52.586249999999993</v>
      </c>
      <c r="H1674" s="2">
        <f>'Moving Avg'!G1674</f>
        <v>51.820939999999993</v>
      </c>
      <c r="I1674" s="2">
        <f>'Moving Avg'!H1674</f>
        <v>43.797244999999968</v>
      </c>
      <c r="J1674" s="5" t="str">
        <f>OBV!F1674</f>
        <v>BEARISH</v>
      </c>
      <c r="K1674" s="5" t="str">
        <f>OBV!G1674</f>
        <v>STRONG</v>
      </c>
      <c r="L1674" s="5" t="str">
        <f>OBV!H1674</f>
        <v>CONFIRMED BEARISH</v>
      </c>
    </row>
    <row r="1675" spans="1:12" ht="13.5" x14ac:dyDescent="0.25">
      <c r="A1675" s="3">
        <f>RSI!A1675</f>
        <v>44454</v>
      </c>
      <c r="B1675" s="2">
        <f>RSI!B1675</f>
        <v>52.570999999999998</v>
      </c>
      <c r="C1675" s="2">
        <f>RSI!I1675</f>
        <v>56.081337756339565</v>
      </c>
      <c r="D1675" s="2">
        <f>MACD!E1675</f>
        <v>0.16744214204300789</v>
      </c>
      <c r="E1675" s="2">
        <f>MACD!F1675</f>
        <v>0.12615876104458856</v>
      </c>
      <c r="F1675" s="2">
        <f>'Moving Avg'!D1675</f>
        <v>52.572600000000001</v>
      </c>
      <c r="G1675" s="2">
        <f>'Moving Avg'!F1675</f>
        <v>52.617499999999993</v>
      </c>
      <c r="H1675" s="2">
        <f>'Moving Avg'!G1675</f>
        <v>51.865899999999982</v>
      </c>
      <c r="I1675" s="2">
        <f>'Moving Avg'!H1675</f>
        <v>44.060099999999963</v>
      </c>
      <c r="J1675" s="5" t="str">
        <f>OBV!F1675</f>
        <v>BEARISH</v>
      </c>
      <c r="K1675" s="5" t="str">
        <f>OBV!G1675</f>
        <v>STRONG</v>
      </c>
      <c r="L1675" s="5" t="str">
        <f>OBV!H1675</f>
        <v>CONFIRMED BEARISH</v>
      </c>
    </row>
    <row r="1676" spans="1:12" ht="13.5" x14ac:dyDescent="0.25">
      <c r="A1676" s="3">
        <f>RSI!A1676</f>
        <v>44455</v>
      </c>
      <c r="B1676" s="2">
        <f>RSI!B1676</f>
        <v>52.570999999999998</v>
      </c>
      <c r="C1676" s="2">
        <f>RSI!I1676</f>
        <v>56.081337756339565</v>
      </c>
      <c r="D1676" s="2">
        <f>MACD!E1676</f>
        <v>0.16673081664093559</v>
      </c>
      <c r="E1676" s="2">
        <f>MACD!F1676</f>
        <v>0.13427317216385798</v>
      </c>
      <c r="F1676" s="2">
        <f>'Moving Avg'!D1676</f>
        <v>52.571000000000005</v>
      </c>
      <c r="G1676" s="2">
        <f>'Moving Avg'!F1676</f>
        <v>52.612199999999994</v>
      </c>
      <c r="H1676" s="2">
        <f>'Moving Avg'!G1676</f>
        <v>51.896259999999977</v>
      </c>
      <c r="I1676" s="2">
        <f>'Moving Avg'!H1676</f>
        <v>44.322954999999965</v>
      </c>
      <c r="J1676" s="5" t="str">
        <f>OBV!F1676</f>
        <v>BEARISH</v>
      </c>
      <c r="K1676" s="5" t="str">
        <f>OBV!G1676</f>
        <v>STRONG</v>
      </c>
      <c r="L1676" s="5" t="str">
        <f>OBV!H1676</f>
        <v>CONFIRMED BEARISH</v>
      </c>
    </row>
    <row r="1677" spans="1:12" ht="13.5" x14ac:dyDescent="0.25">
      <c r="A1677" s="3">
        <f>RSI!A1677</f>
        <v>44456</v>
      </c>
      <c r="B1677" s="2">
        <f>RSI!B1677</f>
        <v>52.570999999999998</v>
      </c>
      <c r="C1677" s="2">
        <f>RSI!I1677</f>
        <v>56.081337756339572</v>
      </c>
      <c r="D1677" s="2">
        <f>MACD!E1677</f>
        <v>0.16396575182004369</v>
      </c>
      <c r="E1677" s="2">
        <f>MACD!F1677</f>
        <v>0.14021168809509513</v>
      </c>
      <c r="F1677" s="2">
        <f>'Moving Avg'!D1677</f>
        <v>52.571000000000005</v>
      </c>
      <c r="G1677" s="2">
        <f>'Moving Avg'!F1677</f>
        <v>52.623149999999995</v>
      </c>
      <c r="H1677" s="2">
        <f>'Moving Avg'!G1677</f>
        <v>51.928239999999967</v>
      </c>
      <c r="I1677" s="2">
        <f>'Moving Avg'!H1677</f>
        <v>44.585809999999967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52.570999999999998</v>
      </c>
      <c r="C1678" s="2">
        <f>RSI!I1678</f>
        <v>56.081337756339565</v>
      </c>
      <c r="D1678" s="2">
        <f>MACD!E1678</f>
        <v>0.15076274374874288</v>
      </c>
      <c r="E1678" s="2">
        <f>MACD!F1678</f>
        <v>0.14232189922582469</v>
      </c>
      <c r="F1678" s="2">
        <f>'Moving Avg'!D1678</f>
        <v>52.571000000000005</v>
      </c>
      <c r="G1678" s="2">
        <f>'Moving Avg'!F1678</f>
        <v>52.618299999999998</v>
      </c>
      <c r="H1678" s="2">
        <f>'Moving Avg'!G1678</f>
        <v>51.966719999999981</v>
      </c>
      <c r="I1678" s="2">
        <f>'Moving Avg'!H1678</f>
        <v>44.848664999999961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51.54</v>
      </c>
      <c r="C1679" s="2">
        <f>RSI!I1679</f>
        <v>29.622708177750155</v>
      </c>
      <c r="D1679" s="2">
        <f>MACD!E1679</f>
        <v>0.21516195117152392</v>
      </c>
      <c r="E1679" s="2">
        <f>MACD!F1679</f>
        <v>0.15688990961496455</v>
      </c>
      <c r="F1679" s="2">
        <f>'Moving Avg'!D1679</f>
        <v>52.364800000000002</v>
      </c>
      <c r="G1679" s="2">
        <f>'Moving Avg'!F1679</f>
        <v>52.561900000000001</v>
      </c>
      <c r="H1679" s="2">
        <f>'Moving Avg'!G1679</f>
        <v>51.983759999999982</v>
      </c>
      <c r="I1679" s="2">
        <f>'Moving Avg'!H1679</f>
        <v>45.106364999999968</v>
      </c>
      <c r="J1679" s="5" t="str">
        <f>OBV!F1679</f>
        <v>BEARISH</v>
      </c>
      <c r="K1679" s="5" t="str">
        <f>OBV!G1679</f>
        <v>STRONG</v>
      </c>
      <c r="L1679" s="5" t="str">
        <f>OBV!H1679</f>
        <v>CONFIRMED BEARISH</v>
      </c>
    </row>
    <row r="1680" spans="1:12" ht="13.5" x14ac:dyDescent="0.25">
      <c r="A1680" s="3">
        <f>RSI!A1680</f>
        <v>44461</v>
      </c>
      <c r="B1680" s="2">
        <f>RSI!B1680</f>
        <v>51.54</v>
      </c>
      <c r="C1680" s="2">
        <f>RSI!I1680</f>
        <v>29.622708177750155</v>
      </c>
      <c r="D1680" s="2">
        <f>MACD!E1680</f>
        <v>0.27500563845523374</v>
      </c>
      <c r="E1680" s="2">
        <f>MACD!F1680</f>
        <v>0.1805130553830184</v>
      </c>
      <c r="F1680" s="2">
        <f>'Moving Avg'!D1680</f>
        <v>52.1586</v>
      </c>
      <c r="G1680" s="2">
        <f>'Moving Avg'!F1680</f>
        <v>52.505900000000011</v>
      </c>
      <c r="H1680" s="2">
        <f>'Moving Avg'!G1680</f>
        <v>52.00079999999997</v>
      </c>
      <c r="I1680" s="2">
        <f>'Moving Avg'!H1680</f>
        <v>45.364064999999975</v>
      </c>
      <c r="J1680" s="5" t="str">
        <f>OBV!F1680</f>
        <v>BEARISH</v>
      </c>
      <c r="K1680" s="5" t="str">
        <f>OBV!G1680</f>
        <v>STRONG</v>
      </c>
      <c r="L1680" s="5" t="str">
        <f>OBV!H1680</f>
        <v>CONFIRMED BEARISH</v>
      </c>
    </row>
    <row r="1681" spans="1:12" ht="13.5" x14ac:dyDescent="0.25">
      <c r="A1681" s="3">
        <f>RSI!A1681</f>
        <v>44462</v>
      </c>
      <c r="B1681" s="2">
        <f>RSI!B1681</f>
        <v>51.54</v>
      </c>
      <c r="C1681" s="2">
        <f>RSI!I1681</f>
        <v>29.622708177750155</v>
      </c>
      <c r="D1681" s="2">
        <f>MACD!E1681</f>
        <v>0.32936743745578667</v>
      </c>
      <c r="E1681" s="2">
        <f>MACD!F1681</f>
        <v>0.21028393179757204</v>
      </c>
      <c r="F1681" s="2">
        <f>'Moving Avg'!D1681</f>
        <v>51.952399999999997</v>
      </c>
      <c r="G1681" s="2">
        <f>'Moving Avg'!F1681</f>
        <v>52.4495</v>
      </c>
      <c r="H1681" s="2">
        <f>'Moving Avg'!G1681</f>
        <v>52.021899999999967</v>
      </c>
      <c r="I1681" s="2">
        <f>'Moving Avg'!H1681</f>
        <v>45.621764999999975</v>
      </c>
      <c r="J1681" s="5" t="str">
        <f>OBV!F1681</f>
        <v>BEARISH</v>
      </c>
      <c r="K1681" s="5" t="str">
        <f>OBV!G1681</f>
        <v>STRONG</v>
      </c>
      <c r="L1681" s="5" t="str">
        <f>OBV!H1681</f>
        <v>CONFIRMED BEARISH</v>
      </c>
    </row>
    <row r="1682" spans="1:12" ht="13.5" x14ac:dyDescent="0.25">
      <c r="A1682" s="3">
        <f>RSI!A1682</f>
        <v>44463</v>
      </c>
      <c r="B1682" s="2">
        <f>RSI!B1682</f>
        <v>51.54</v>
      </c>
      <c r="C1682" s="2">
        <f>RSI!I1682</f>
        <v>29.622708177750155</v>
      </c>
      <c r="D1682" s="2">
        <f>MACD!E1682</f>
        <v>0.37995440319746621</v>
      </c>
      <c r="E1682" s="2">
        <f>MACD!F1682</f>
        <v>0.24421802607755089</v>
      </c>
      <c r="F1682" s="2">
        <f>'Moving Avg'!D1682</f>
        <v>51.746200000000002</v>
      </c>
      <c r="G1682" s="2">
        <f>'Moving Avg'!F1682</f>
        <v>52.393100000000004</v>
      </c>
      <c r="H1682" s="2">
        <f>'Moving Avg'!G1682</f>
        <v>52.043479999999974</v>
      </c>
      <c r="I1682" s="2">
        <f>'Moving Avg'!H1682</f>
        <v>45.879464999999982</v>
      </c>
      <c r="J1682" s="5" t="str">
        <f>OBV!F1682</f>
        <v>BEARISH</v>
      </c>
      <c r="K1682" s="5" t="str">
        <f>OBV!G1682</f>
        <v>STRONG</v>
      </c>
      <c r="L1682" s="5" t="str">
        <f>OBV!H1682</f>
        <v>CONFIRMED BEARISH</v>
      </c>
    </row>
    <row r="1683" spans="1:12" ht="13.5" x14ac:dyDescent="0.25">
      <c r="A1683" s="3">
        <f>RSI!A1683</f>
        <v>44466</v>
      </c>
      <c r="B1683" s="2">
        <f>RSI!B1683</f>
        <v>51.54</v>
      </c>
      <c r="C1683" s="2">
        <f>RSI!I1683</f>
        <v>29.622708177750155</v>
      </c>
      <c r="D1683" s="2">
        <f>MACD!E1683</f>
        <v>0.42700738885609013</v>
      </c>
      <c r="E1683" s="2">
        <f>MACD!F1683</f>
        <v>0.28077589863325875</v>
      </c>
      <c r="F1683" s="2">
        <f>'Moving Avg'!D1683</f>
        <v>51.54</v>
      </c>
      <c r="G1683" s="2">
        <f>'Moving Avg'!F1683</f>
        <v>52.336700000000008</v>
      </c>
      <c r="H1683" s="2">
        <f>'Moving Avg'!G1683</f>
        <v>52.067819999999962</v>
      </c>
      <c r="I1683" s="2">
        <f>'Moving Avg'!H1683</f>
        <v>46.137164999999989</v>
      </c>
      <c r="J1683" s="5" t="str">
        <f>OBV!F1683</f>
        <v>BEARISH</v>
      </c>
      <c r="K1683" s="5" t="str">
        <f>OBV!G1683</f>
        <v>STRONG</v>
      </c>
      <c r="L1683" s="5" t="str">
        <f>OBV!H1683</f>
        <v>CONFIRMED BEARISH</v>
      </c>
    </row>
    <row r="1684" spans="1:12" ht="13.5" x14ac:dyDescent="0.25">
      <c r="A1684" s="3">
        <f>RSI!A1684</f>
        <v>44467</v>
      </c>
      <c r="B1684" s="2">
        <f>RSI!B1684</f>
        <v>52.563000000000002</v>
      </c>
      <c r="C1684" s="2">
        <f>RSI!I1684</f>
        <v>58.061153402480151</v>
      </c>
      <c r="D1684" s="2">
        <f>MACD!E1684</f>
        <v>0.39497759256176579</v>
      </c>
      <c r="E1684" s="2">
        <f>MACD!F1684</f>
        <v>0.30361623741896016</v>
      </c>
      <c r="F1684" s="2">
        <f>'Moving Avg'!D1684</f>
        <v>51.744600000000005</v>
      </c>
      <c r="G1684" s="2">
        <f>'Moving Avg'!F1684</f>
        <v>52.331450000000004</v>
      </c>
      <c r="H1684" s="2">
        <f>'Moving Avg'!G1684</f>
        <v>52.112619999999971</v>
      </c>
      <c r="I1684" s="2">
        <f>'Moving Avg'!H1684</f>
        <v>46.399979999999985</v>
      </c>
      <c r="J1684" s="5" t="str">
        <f>OBV!F1684</f>
        <v>BULLISH</v>
      </c>
      <c r="K1684" s="5" t="str">
        <f>OBV!G1684</f>
        <v>WEAK</v>
      </c>
      <c r="L1684" s="5" t="str">
        <f>OBV!H1684</f>
        <v>CONFIRMED BULLISH</v>
      </c>
    </row>
    <row r="1685" spans="1:12" ht="13.5" x14ac:dyDescent="0.25">
      <c r="A1685" s="3">
        <f>RSI!A1685</f>
        <v>44468</v>
      </c>
      <c r="B1685" s="2">
        <f>RSI!B1685</f>
        <v>51.945999999999998</v>
      </c>
      <c r="C1685" s="2">
        <f>RSI!I1685</f>
        <v>45.990392928292223</v>
      </c>
      <c r="D1685" s="2">
        <f>MACD!E1685</f>
        <v>0.41117672546437944</v>
      </c>
      <c r="E1685" s="2">
        <f>MACD!F1685</f>
        <v>0.32512833502804406</v>
      </c>
      <c r="F1685" s="2">
        <f>'Moving Avg'!D1685</f>
        <v>51.825800000000001</v>
      </c>
      <c r="G1685" s="2">
        <f>'Moving Avg'!F1685</f>
        <v>52.295349999999999</v>
      </c>
      <c r="H1685" s="2">
        <f>'Moving Avg'!G1685</f>
        <v>52.145239999999973</v>
      </c>
      <c r="I1685" s="2">
        <f>'Moving Avg'!H1685</f>
        <v>46.65970999999999</v>
      </c>
      <c r="J1685" s="5" t="str">
        <f>OBV!F1685</f>
        <v>BEARISH</v>
      </c>
      <c r="K1685" s="5" t="str">
        <f>OBV!G1685</f>
        <v>NEUTRAL</v>
      </c>
      <c r="L1685" s="5" t="str">
        <f>OBV!H1685</f>
        <v>BEARISH DIVERGENCE</v>
      </c>
    </row>
    <row r="1686" spans="1:12" ht="13.5" x14ac:dyDescent="0.25">
      <c r="A1686" s="3">
        <f>RSI!A1686</f>
        <v>44469</v>
      </c>
      <c r="B1686" s="2">
        <f>RSI!B1686</f>
        <v>51.945999999999998</v>
      </c>
      <c r="C1686" s="2">
        <f>RSI!I1686</f>
        <v>45.990392928292223</v>
      </c>
      <c r="D1686" s="2">
        <f>MACD!E1686</f>
        <v>0.42630508628021602</v>
      </c>
      <c r="E1686" s="2">
        <f>MACD!F1686</f>
        <v>0.34536368527847849</v>
      </c>
      <c r="F1686" s="2">
        <f>'Moving Avg'!D1686</f>
        <v>51.906999999999996</v>
      </c>
      <c r="G1686" s="2">
        <f>'Moving Avg'!F1686</f>
        <v>52.259249999999994</v>
      </c>
      <c r="H1686" s="2">
        <f>'Moving Avg'!G1686</f>
        <v>52.178019999999968</v>
      </c>
      <c r="I1686" s="2">
        <f>'Moving Avg'!H1686</f>
        <v>46.919439999999987</v>
      </c>
      <c r="J1686" s="5" t="str">
        <f>OBV!F1686</f>
        <v>BEARISH</v>
      </c>
      <c r="K1686" s="5" t="str">
        <f>OBV!G1686</f>
        <v>NEUTRAL</v>
      </c>
      <c r="L1686" s="5" t="str">
        <f>OBV!H1686</f>
        <v>BEARISH DIVERGENCE</v>
      </c>
    </row>
    <row r="1687" spans="1:12" ht="13.5" x14ac:dyDescent="0.25">
      <c r="A1687" s="3">
        <f>RSI!A1687</f>
        <v>44470</v>
      </c>
      <c r="B1687" s="2">
        <f>RSI!B1687</f>
        <v>52.19</v>
      </c>
      <c r="C1687" s="2">
        <f>RSI!I1687</f>
        <v>50.691941278338447</v>
      </c>
      <c r="D1687" s="2">
        <f>MACD!E1687</f>
        <v>0.42234804605011789</v>
      </c>
      <c r="E1687" s="2">
        <f>MACD!F1687</f>
        <v>0.36076055743280644</v>
      </c>
      <c r="F1687" s="2">
        <f>'Moving Avg'!D1687</f>
        <v>52.036999999999999</v>
      </c>
      <c r="G1687" s="2">
        <f>'Moving Avg'!F1687</f>
        <v>52.236149999999995</v>
      </c>
      <c r="H1687" s="2">
        <f>'Moving Avg'!G1687</f>
        <v>52.215679999999978</v>
      </c>
      <c r="I1687" s="2">
        <f>'Moving Avg'!H1687</f>
        <v>47.180389999999989</v>
      </c>
      <c r="J1687" s="5" t="str">
        <f>OBV!F1687</f>
        <v>BULLISH</v>
      </c>
      <c r="K1687" s="5" t="str">
        <f>OBV!G1687</f>
        <v>WEAK</v>
      </c>
      <c r="L1687" s="5" t="str">
        <f>OBV!H1687</f>
        <v>CONFIRMED BULLISH</v>
      </c>
    </row>
    <row r="1688" spans="1:12" ht="13.5" x14ac:dyDescent="0.25">
      <c r="A1688" s="3">
        <f>RSI!A1688</f>
        <v>44473</v>
      </c>
      <c r="B1688" s="2">
        <f>RSI!B1688</f>
        <v>52.563000000000002</v>
      </c>
      <c r="C1688" s="2">
        <f>RSI!I1688</f>
        <v>56.872501551151863</v>
      </c>
      <c r="D1688" s="2">
        <f>MACD!E1688</f>
        <v>0.23253158380658334</v>
      </c>
      <c r="E1688" s="2">
        <f>MACD!F1688</f>
        <v>0.33511476270756185</v>
      </c>
      <c r="F1688" s="2">
        <f>'Moving Avg'!D1688</f>
        <v>52.241599999999991</v>
      </c>
      <c r="G1688" s="2">
        <f>'Moving Avg'!F1688</f>
        <v>52.232100000000003</v>
      </c>
      <c r="H1688" s="2">
        <f>'Moving Avg'!G1688</f>
        <v>52.260799999999975</v>
      </c>
      <c r="I1688" s="2">
        <f>'Moving Avg'!H1688</f>
        <v>47.443204999999992</v>
      </c>
      <c r="J1688" s="5" t="str">
        <f>OBV!F1688</f>
        <v>BULLISH</v>
      </c>
      <c r="K1688" s="5" t="str">
        <f>OBV!G1688</f>
        <v>WEAK</v>
      </c>
      <c r="L1688" s="5" t="str">
        <f>OBV!H1688</f>
        <v>CONFIRMED BULLISH</v>
      </c>
    </row>
    <row r="1689" spans="1:12" ht="13.5" x14ac:dyDescent="0.25">
      <c r="A1689" s="3">
        <f>RSI!A1689</f>
        <v>44474</v>
      </c>
      <c r="B1689" s="2">
        <f>RSI!B1689</f>
        <v>52.514000000000003</v>
      </c>
      <c r="C1689" s="2">
        <f>RSI!I1689</f>
        <v>55.881554719326665</v>
      </c>
      <c r="D1689" s="2">
        <f>MACD!E1689</f>
        <v>7.3136559726250994E-2</v>
      </c>
      <c r="E1689" s="2">
        <f>MACD!F1689</f>
        <v>0.28271912211129968</v>
      </c>
      <c r="F1689" s="2">
        <f>'Moving Avg'!D1689</f>
        <v>52.2318</v>
      </c>
      <c r="G1689" s="2">
        <f>'Moving Avg'!F1689</f>
        <v>52.228850000000001</v>
      </c>
      <c r="H1689" s="2">
        <f>'Moving Avg'!G1689</f>
        <v>52.304939999999981</v>
      </c>
      <c r="I1689" s="2">
        <f>'Moving Avg'!H1689</f>
        <v>47.705774999999988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</row>
    <row r="1690" spans="1:12" ht="13.5" x14ac:dyDescent="0.25">
      <c r="A1690" s="3">
        <f>RSI!A1690</f>
        <v>44475</v>
      </c>
      <c r="B1690" s="2">
        <f>RSI!B1690</f>
        <v>52.514000000000003</v>
      </c>
      <c r="C1690" s="2">
        <f>RSI!I1690</f>
        <v>55.881554719326665</v>
      </c>
      <c r="D1690" s="2">
        <f>MACD!E1690</f>
        <v>-6.3678761815047835E-2</v>
      </c>
      <c r="E1690" s="2">
        <f>MACD!F1690</f>
        <v>0.21343954532603021</v>
      </c>
      <c r="F1690" s="2">
        <f>'Moving Avg'!D1690</f>
        <v>52.345400000000005</v>
      </c>
      <c r="G1690" s="2">
        <f>'Moving Avg'!F1690</f>
        <v>52.2256</v>
      </c>
      <c r="H1690" s="2">
        <f>'Moving Avg'!G1690</f>
        <v>52.349079999999987</v>
      </c>
      <c r="I1690" s="2">
        <f>'Moving Avg'!H1690</f>
        <v>47.968344999999978</v>
      </c>
      <c r="J1690" s="5" t="str">
        <f>OBV!F1690</f>
        <v>BULLISH</v>
      </c>
      <c r="K1690" s="5" t="str">
        <f>OBV!G1690</f>
        <v>WEAK</v>
      </c>
      <c r="L1690" s="5" t="str">
        <f>OBV!H1690</f>
        <v>CONFIRMED BULLISH</v>
      </c>
    </row>
    <row r="1691" spans="1:12" ht="13.5" x14ac:dyDescent="0.25">
      <c r="A1691" s="3">
        <f>RSI!A1691</f>
        <v>44476</v>
      </c>
      <c r="B1691" s="2">
        <f>RSI!B1691</f>
        <v>52.514000000000003</v>
      </c>
      <c r="C1691" s="2">
        <f>RSI!I1691</f>
        <v>55.881554719326672</v>
      </c>
      <c r="D1691" s="2">
        <f>MACD!E1691</f>
        <v>-0.18124428425549866</v>
      </c>
      <c r="E1691" s="2">
        <f>MACD!F1691</f>
        <v>0.13450277940972444</v>
      </c>
      <c r="F1691" s="2">
        <f>'Moving Avg'!D1691</f>
        <v>52.459000000000003</v>
      </c>
      <c r="G1691" s="2">
        <f>'Moving Avg'!F1691</f>
        <v>52.222350000000006</v>
      </c>
      <c r="H1691" s="2">
        <f>'Moving Avg'!G1691</f>
        <v>52.393059999999984</v>
      </c>
      <c r="I1691" s="2">
        <f>'Moving Avg'!H1691</f>
        <v>48.230914999999975</v>
      </c>
      <c r="J1691" s="5" t="str">
        <f>OBV!F1691</f>
        <v>BULLISH</v>
      </c>
      <c r="K1691" s="5" t="str">
        <f>OBV!G1691</f>
        <v>WEAK</v>
      </c>
      <c r="L1691" s="5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52.514000000000003</v>
      </c>
      <c r="C1692" s="2">
        <f>RSI!I1692</f>
        <v>55.881554719326672</v>
      </c>
      <c r="D1692" s="2">
        <f>MACD!E1692</f>
        <v>-0.28238827723014026</v>
      </c>
      <c r="E1692" s="2">
        <f>MACD!F1692</f>
        <v>5.1124568081751497E-2</v>
      </c>
      <c r="F1692" s="2">
        <f>'Moving Avg'!D1692</f>
        <v>52.523800000000008</v>
      </c>
      <c r="G1692" s="2">
        <f>'Moving Avg'!F1692</f>
        <v>52.219500000000004</v>
      </c>
      <c r="H1692" s="2">
        <f>'Moving Avg'!G1692</f>
        <v>52.436879999999995</v>
      </c>
      <c r="I1692" s="2">
        <f>'Moving Avg'!H1692</f>
        <v>48.493484999999971</v>
      </c>
      <c r="J1692" s="5" t="str">
        <f>OBV!F1692</f>
        <v>BEARISH</v>
      </c>
      <c r="K1692" s="5" t="str">
        <f>OBV!G1692</f>
        <v>NEUTRAL</v>
      </c>
      <c r="L1692" s="5" t="str">
        <f>OBV!H1692</f>
        <v>BEARISH DIVERGENCE</v>
      </c>
    </row>
    <row r="1693" spans="1:12" ht="13.5" x14ac:dyDescent="0.25">
      <c r="A1693" s="3">
        <f>RSI!A1693</f>
        <v>44480</v>
      </c>
      <c r="B1693" s="2">
        <f>RSI!B1693</f>
        <v>52.351999999999997</v>
      </c>
      <c r="C1693" s="2">
        <f>RSI!I1693</f>
        <v>51.863056345515119</v>
      </c>
      <c r="D1693" s="2">
        <f>MACD!E1693</f>
        <v>-0.20012914605950982</v>
      </c>
      <c r="E1693" s="2">
        <f>MACD!F1693</f>
        <v>8.7382525349923024E-4</v>
      </c>
      <c r="F1693" s="2">
        <f>'Moving Avg'!D1693</f>
        <v>52.4816</v>
      </c>
      <c r="G1693" s="2">
        <f>'Moving Avg'!F1693</f>
        <v>52.208550000000002</v>
      </c>
      <c r="H1693" s="2">
        <f>'Moving Avg'!G1693</f>
        <v>52.429579999999987</v>
      </c>
      <c r="I1693" s="2">
        <f>'Moving Avg'!H1693</f>
        <v>48.755244999999974</v>
      </c>
      <c r="J1693" s="5" t="str">
        <f>OBV!F1693</f>
        <v>BEARISH</v>
      </c>
      <c r="K1693" s="5" t="str">
        <f>OBV!G1693</f>
        <v>STRONG</v>
      </c>
      <c r="L1693" s="5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52.351999999999997</v>
      </c>
      <c r="C1694" s="2">
        <f>RSI!I1694</f>
        <v>51.863056345515119</v>
      </c>
      <c r="D1694" s="2">
        <f>MACD!E1694</f>
        <v>-0.22591895330690193</v>
      </c>
      <c r="E1694" s="2">
        <f>MACD!F1694</f>
        <v>-4.4484730458581007E-2</v>
      </c>
      <c r="F1694" s="2">
        <f>'Moving Avg'!D1694</f>
        <v>52.449199999999998</v>
      </c>
      <c r="G1694" s="2">
        <f>'Moving Avg'!F1694</f>
        <v>52.197600000000008</v>
      </c>
      <c r="H1694" s="2">
        <f>'Moving Avg'!G1694</f>
        <v>52.422279999999979</v>
      </c>
      <c r="I1694" s="2">
        <f>'Moving Avg'!H1694</f>
        <v>49.017004999999983</v>
      </c>
      <c r="J1694" s="5" t="str">
        <f>OBV!F1694</f>
        <v>BEARISH</v>
      </c>
      <c r="K1694" s="5" t="str">
        <f>OBV!G1694</f>
        <v>STRONG</v>
      </c>
      <c r="L1694" s="5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52.271000000000001</v>
      </c>
      <c r="C1695" s="2">
        <f>RSI!I1695</f>
        <v>49.786947184651765</v>
      </c>
      <c r="D1695" s="2">
        <f>MACD!E1695</f>
        <v>-0.2421768484060749</v>
      </c>
      <c r="E1695" s="2">
        <f>MACD!F1695</f>
        <v>-8.4023154048079779E-2</v>
      </c>
      <c r="F1695" s="2">
        <f>'Moving Avg'!D1695</f>
        <v>52.400599999999997</v>
      </c>
      <c r="G1695" s="2">
        <f>'Moving Avg'!F1695</f>
        <v>52.182600000000001</v>
      </c>
      <c r="H1695" s="2">
        <f>'Moving Avg'!G1695</f>
        <v>52.412699999999994</v>
      </c>
      <c r="I1695" s="2">
        <f>'Moving Avg'!H1695</f>
        <v>49.278359999999985</v>
      </c>
      <c r="J1695" s="5" t="str">
        <f>OBV!F1695</f>
        <v>BEARISH</v>
      </c>
      <c r="K1695" s="5" t="str">
        <f>OBV!G1695</f>
        <v>STRONG</v>
      </c>
      <c r="L1695" s="5" t="str">
        <f>OBV!H1695</f>
        <v>CONFIRMED BEARISH</v>
      </c>
    </row>
    <row r="1696" spans="1:12" ht="13.5" x14ac:dyDescent="0.25">
      <c r="A1696" s="3">
        <f>RSI!A1696</f>
        <v>44483</v>
      </c>
      <c r="B1696" s="2">
        <f>RSI!B1696</f>
        <v>52.271000000000001</v>
      </c>
      <c r="C1696" s="2">
        <f>RSI!I1696</f>
        <v>49.786947184651765</v>
      </c>
      <c r="D1696" s="2">
        <f>MACD!E1696</f>
        <v>-0.21831990754751729</v>
      </c>
      <c r="E1696" s="2">
        <f>MACD!F1696</f>
        <v>-0.11088250474796728</v>
      </c>
      <c r="F1696" s="2">
        <f>'Moving Avg'!D1696</f>
        <v>52.351999999999997</v>
      </c>
      <c r="G1696" s="2">
        <f>'Moving Avg'!F1696</f>
        <v>52.167600000000007</v>
      </c>
      <c r="H1696" s="2">
        <f>'Moving Avg'!G1696</f>
        <v>52.403120000000001</v>
      </c>
      <c r="I1696" s="2">
        <f>'Moving Avg'!H1696</f>
        <v>49.539714999999987</v>
      </c>
      <c r="J1696" s="5" t="str">
        <f>OBV!F1696</f>
        <v>BEARISH</v>
      </c>
      <c r="K1696" s="5" t="str">
        <f>OBV!G1696</f>
        <v>STRONG</v>
      </c>
      <c r="L1696" s="5" t="str">
        <f>OBV!H1696</f>
        <v>CONFIRMED BEARISH</v>
      </c>
    </row>
    <row r="1697" spans="1:12" ht="13.5" x14ac:dyDescent="0.25">
      <c r="A1697" s="3">
        <f>RSI!A1697</f>
        <v>44488</v>
      </c>
      <c r="B1697" s="2">
        <f>RSI!B1697</f>
        <v>52.271000000000001</v>
      </c>
      <c r="C1697" s="2">
        <f>RSI!I1697</f>
        <v>49.786947184651765</v>
      </c>
      <c r="D1697" s="2">
        <f>MACD!E1697</f>
        <v>-0.14067905750110299</v>
      </c>
      <c r="E1697" s="2">
        <f>MACD!F1697</f>
        <v>-0.11684181529859443</v>
      </c>
      <c r="F1697" s="2">
        <f>'Moving Avg'!D1697</f>
        <v>52.303399999999996</v>
      </c>
      <c r="G1697" s="2">
        <f>'Moving Avg'!F1697</f>
        <v>52.152599999999993</v>
      </c>
      <c r="H1697" s="2">
        <f>'Moving Avg'!G1697</f>
        <v>52.395000000000003</v>
      </c>
      <c r="I1697" s="2">
        <f>'Moving Avg'!H1697</f>
        <v>49.801069999999989</v>
      </c>
      <c r="J1697" s="5" t="str">
        <f>OBV!F1697</f>
        <v>BEARISH</v>
      </c>
      <c r="K1697" s="5" t="str">
        <f>OBV!G1697</f>
        <v>STRONG</v>
      </c>
      <c r="L1697" s="5" t="str">
        <f>OBV!H1697</f>
        <v>CONFIRMED BEARISH</v>
      </c>
    </row>
    <row r="1698" spans="1:12" ht="13.5" x14ac:dyDescent="0.25">
      <c r="A1698" s="3">
        <f>RSI!A1698</f>
        <v>44489</v>
      </c>
      <c r="B1698" s="2">
        <f>RSI!B1698</f>
        <v>52.271000000000001</v>
      </c>
      <c r="C1698" s="2">
        <f>RSI!I1698</f>
        <v>49.786947184651765</v>
      </c>
      <c r="D1698" s="2">
        <f>MACD!E1698</f>
        <v>-8.245697774962224E-2</v>
      </c>
      <c r="E1698" s="2">
        <f>MACD!F1698</f>
        <v>-0.10996484778879999</v>
      </c>
      <c r="F1698" s="2">
        <f>'Moving Avg'!D1698</f>
        <v>52.287200000000006</v>
      </c>
      <c r="G1698" s="2">
        <f>'Moving Avg'!F1698</f>
        <v>52.137599999999999</v>
      </c>
      <c r="H1698" s="2">
        <f>'Moving Avg'!G1698</f>
        <v>52.386879999999998</v>
      </c>
      <c r="I1698" s="2">
        <f>'Moving Avg'!H1698</f>
        <v>50.06242499999999</v>
      </c>
      <c r="J1698" s="5" t="str">
        <f>OBV!F1698</f>
        <v>BEARISH</v>
      </c>
      <c r="K1698" s="5" t="str">
        <f>OBV!G1698</f>
        <v>STRONG</v>
      </c>
      <c r="L1698" s="5" t="str">
        <f>OBV!H1698</f>
        <v>CONFIRMED BEARISH</v>
      </c>
    </row>
    <row r="1699" spans="1:12" ht="13.5" x14ac:dyDescent="0.25">
      <c r="A1699" s="3">
        <f>RSI!A1699</f>
        <v>44490</v>
      </c>
      <c r="B1699" s="2">
        <f>RSI!B1699</f>
        <v>52.23</v>
      </c>
      <c r="C1699" s="2">
        <f>RSI!I1699</f>
        <v>48.466055148899599</v>
      </c>
      <c r="D1699" s="2">
        <f>MACD!E1699</f>
        <v>-3.0095439736356866E-2</v>
      </c>
      <c r="E1699" s="2">
        <f>MACD!F1699</f>
        <v>-9.3990966178311375E-2</v>
      </c>
      <c r="F1699" s="2">
        <f>'Moving Avg'!D1699</f>
        <v>52.262800000000006</v>
      </c>
      <c r="G1699" s="2">
        <f>'Moving Avg'!F1699</f>
        <v>52.172099999999986</v>
      </c>
      <c r="H1699" s="2">
        <f>'Moving Avg'!G1699</f>
        <v>52.377939999999995</v>
      </c>
      <c r="I1699" s="2">
        <f>'Moving Avg'!H1699</f>
        <v>50.323574999999991</v>
      </c>
      <c r="J1699" s="5" t="str">
        <f>OBV!F1699</f>
        <v>BEARISH</v>
      </c>
      <c r="K1699" s="5" t="str">
        <f>OBV!G1699</f>
        <v>STRONG</v>
      </c>
      <c r="L1699" s="5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52.23</v>
      </c>
      <c r="C1700" s="2">
        <f>RSI!I1700</f>
        <v>48.466055148899599</v>
      </c>
      <c r="D1700" s="2">
        <f>MACD!E1700</f>
        <v>1.4507992493257404E-2</v>
      </c>
      <c r="E1700" s="2">
        <f>MACD!F1700</f>
        <v>-7.2291174443997616E-2</v>
      </c>
      <c r="F1700" s="2">
        <f>'Moving Avg'!D1700</f>
        <v>52.254599999999996</v>
      </c>
      <c r="G1700" s="2">
        <f>'Moving Avg'!F1700</f>
        <v>52.206599999999995</v>
      </c>
      <c r="H1700" s="2">
        <f>'Moving Avg'!G1700</f>
        <v>52.369</v>
      </c>
      <c r="I1700" s="2">
        <f>'Moving Avg'!H1700</f>
        <v>50.362349999999985</v>
      </c>
      <c r="J1700" s="5" t="str">
        <f>OBV!F1700</f>
        <v>BEARISH</v>
      </c>
      <c r="K1700" s="5" t="str">
        <f>OBV!G1700</f>
        <v>STRONG</v>
      </c>
      <c r="L1700" s="5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52.19</v>
      </c>
      <c r="C1701" s="2">
        <f>RSI!I1701</f>
        <v>47.053551007455326</v>
      </c>
      <c r="D1701" s="2">
        <f>MACD!E1701</f>
        <v>5.5487798456702819E-2</v>
      </c>
      <c r="E1701" s="2">
        <f>MACD!F1701</f>
        <v>-4.6735379863857535E-2</v>
      </c>
      <c r="F1701" s="2">
        <f>'Moving Avg'!D1701</f>
        <v>52.238399999999999</v>
      </c>
      <c r="G1701" s="2">
        <f>'Moving Avg'!F1701</f>
        <v>52.239099999999986</v>
      </c>
      <c r="H1701" s="2">
        <f>'Moving Avg'!G1701</f>
        <v>52.390119999999996</v>
      </c>
      <c r="I1701" s="2">
        <f>'Moving Avg'!H1701</f>
        <v>50.396984999999994</v>
      </c>
      <c r="J1701" s="5" t="str">
        <f>OBV!F1701</f>
        <v>BEARISH</v>
      </c>
      <c r="K1701" s="5" t="str">
        <f>OBV!G1701</f>
        <v>STRONG</v>
      </c>
      <c r="L1701" s="5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52.19</v>
      </c>
      <c r="C1702" s="2">
        <f>RSI!I1702</f>
        <v>47.053551007455326</v>
      </c>
      <c r="D1702" s="2">
        <f>MACD!E1702</f>
        <v>6.5731375226270927E-2</v>
      </c>
      <c r="E1702" s="2">
        <f>MACD!F1702</f>
        <v>-2.4242028845831841E-2</v>
      </c>
      <c r="F1702" s="2">
        <f>'Moving Avg'!D1702</f>
        <v>52.222200000000001</v>
      </c>
      <c r="G1702" s="2">
        <f>'Moving Avg'!F1702</f>
        <v>52.271599999999992</v>
      </c>
      <c r="H1702" s="2">
        <f>'Moving Avg'!G1702</f>
        <v>52.379739999999991</v>
      </c>
      <c r="I1702" s="2">
        <f>'Moving Avg'!H1702</f>
        <v>50.421779999999998</v>
      </c>
      <c r="J1702" s="5" t="str">
        <f>OBV!F1702</f>
        <v>BEARISH</v>
      </c>
      <c r="K1702" s="5" t="str">
        <f>OBV!G1702</f>
        <v>STRONG</v>
      </c>
      <c r="L1702" s="5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52.19</v>
      </c>
      <c r="C1703" s="2">
        <f>RSI!I1703</f>
        <v>47.053551007455326</v>
      </c>
      <c r="D1703" s="2">
        <f>MACD!E1703</f>
        <v>7.4854047906399046E-2</v>
      </c>
      <c r="E1703" s="2">
        <f>MACD!F1703</f>
        <v>-4.4228134953856642E-3</v>
      </c>
      <c r="F1703" s="2">
        <f>'Moving Avg'!D1703</f>
        <v>52.205999999999996</v>
      </c>
      <c r="G1703" s="2">
        <f>'Moving Avg'!F1703</f>
        <v>52.304099999999991</v>
      </c>
      <c r="H1703" s="2">
        <f>'Moving Avg'!G1703</f>
        <v>52.36936</v>
      </c>
      <c r="I1703" s="2">
        <f>'Moving Avg'!H1703</f>
        <v>50.44460999999999</v>
      </c>
      <c r="J1703" s="5" t="str">
        <f>OBV!F1703</f>
        <v>BEARISH</v>
      </c>
      <c r="K1703" s="5" t="str">
        <f>OBV!G1703</f>
        <v>STRONG</v>
      </c>
      <c r="L1703" s="5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52.19</v>
      </c>
      <c r="C1704" s="2">
        <f>RSI!I1704</f>
        <v>47.053551007455333</v>
      </c>
      <c r="D1704" s="2">
        <f>MACD!E1704</f>
        <v>7.0533018833494054E-2</v>
      </c>
      <c r="E1704" s="2">
        <f>MACD!F1704</f>
        <v>1.056835297039028E-2</v>
      </c>
      <c r="F1704" s="2">
        <f>'Moving Avg'!D1704</f>
        <v>52.198</v>
      </c>
      <c r="G1704" s="2">
        <f>'Moving Avg'!F1704</f>
        <v>52.285450000000004</v>
      </c>
      <c r="H1704" s="2">
        <f>'Moving Avg'!G1704</f>
        <v>52.359620000000007</v>
      </c>
      <c r="I1704" s="2">
        <f>'Moving Avg'!H1704</f>
        <v>50.461534999999998</v>
      </c>
      <c r="J1704" s="5" t="str">
        <f>OBV!F1704</f>
        <v>BEARISH</v>
      </c>
      <c r="K1704" s="5" t="str">
        <f>OBV!G1704</f>
        <v>STRONG</v>
      </c>
      <c r="L1704" s="5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52.19</v>
      </c>
      <c r="C1705" s="2">
        <f>RSI!I1705</f>
        <v>47.05355100745534</v>
      </c>
      <c r="D1705" s="2">
        <f>MACD!E1705</f>
        <v>6.7266879031834037E-2</v>
      </c>
      <c r="E1705" s="2">
        <f>MACD!F1705</f>
        <v>2.1908058182679033E-2</v>
      </c>
      <c r="F1705" s="2">
        <f>'Moving Avg'!D1705</f>
        <v>52.19</v>
      </c>
      <c r="G1705" s="2">
        <f>'Moving Avg'!F1705</f>
        <v>52.297650000000012</v>
      </c>
      <c r="H1705" s="2">
        <f>'Moving Avg'!G1705</f>
        <v>52.364500000000007</v>
      </c>
      <c r="I1705" s="2">
        <f>'Moving Avg'!H1705</f>
        <v>50.479244999999999</v>
      </c>
      <c r="J1705" s="5" t="str">
        <f>OBV!F1705</f>
        <v>BEARISH</v>
      </c>
      <c r="K1705" s="5" t="str">
        <f>OBV!G1705</f>
        <v>STRONG</v>
      </c>
      <c r="L1705" s="5" t="str">
        <f>OBV!H1705</f>
        <v>CONFIRMED BEARISH</v>
      </c>
    </row>
    <row r="1706" spans="1:12" ht="13.5" x14ac:dyDescent="0.25">
      <c r="A1706" s="3">
        <f>RSI!A1706</f>
        <v>44501</v>
      </c>
      <c r="B1706" s="2">
        <f>RSI!B1706</f>
        <v>52.173000000000002</v>
      </c>
      <c r="C1706" s="2">
        <f>RSI!I1706</f>
        <v>46.224208570196566</v>
      </c>
      <c r="D1706" s="2">
        <f>MACD!E1706</f>
        <v>6.6123699654113466E-2</v>
      </c>
      <c r="E1706" s="2">
        <f>MACD!F1706</f>
        <v>3.0751186476965918E-2</v>
      </c>
      <c r="F1706" s="2">
        <f>'Moving Avg'!D1706</f>
        <v>52.186599999999999</v>
      </c>
      <c r="G1706" s="2">
        <f>'Moving Avg'!F1706</f>
        <v>52.309000000000005</v>
      </c>
      <c r="H1706" s="2">
        <f>'Moving Avg'!G1706</f>
        <v>52.354420000000012</v>
      </c>
      <c r="I1706" s="2">
        <f>'Moving Avg'!H1706</f>
        <v>50.496085000000015</v>
      </c>
      <c r="J1706" s="5" t="str">
        <f>OBV!F1706</f>
        <v>BEARISH</v>
      </c>
      <c r="K1706" s="5" t="str">
        <f>OBV!G1706</f>
        <v>STRONG</v>
      </c>
      <c r="L1706" s="5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52.164999999999999</v>
      </c>
      <c r="C1707" s="2">
        <f>RSI!I1707</f>
        <v>45.814971791812731</v>
      </c>
      <c r="D1707" s="2">
        <f>MACD!E1707</f>
        <v>6.6183901570084913E-2</v>
      </c>
      <c r="E1707" s="2">
        <f>MACD!F1707</f>
        <v>3.7837729495589723E-2</v>
      </c>
      <c r="F1707" s="2">
        <f>'Moving Avg'!D1707</f>
        <v>52.181600000000003</v>
      </c>
      <c r="G1707" s="2">
        <f>'Moving Avg'!F1707</f>
        <v>52.307750000000013</v>
      </c>
      <c r="H1707" s="2">
        <f>'Moving Avg'!G1707</f>
        <v>52.35067999999999</v>
      </c>
      <c r="I1707" s="2">
        <f>'Moving Avg'!H1707</f>
        <v>50.510915000000011</v>
      </c>
      <c r="J1707" s="5" t="str">
        <f>OBV!F1707</f>
        <v>BEARISH</v>
      </c>
      <c r="K1707" s="5" t="str">
        <f>OBV!G1707</f>
        <v>STRONG</v>
      </c>
      <c r="L1707" s="5" t="str">
        <f>OBV!H1707</f>
        <v>CONFIRMED BEARISH</v>
      </c>
    </row>
    <row r="1708" spans="1:12" ht="13.5" x14ac:dyDescent="0.25">
      <c r="A1708" s="3">
        <f>RSI!A1708</f>
        <v>44503</v>
      </c>
      <c r="B1708" s="2">
        <f>RSI!B1708</f>
        <v>52.173000000000002</v>
      </c>
      <c r="C1708" s="2">
        <f>RSI!I1708</f>
        <v>46.32671026753156</v>
      </c>
      <c r="D1708" s="2">
        <f>MACD!E1708</f>
        <v>5.9784528124538383E-2</v>
      </c>
      <c r="E1708" s="2">
        <f>MACD!F1708</f>
        <v>4.2227089221379459E-2</v>
      </c>
      <c r="F1708" s="2">
        <f>'Moving Avg'!D1708</f>
        <v>52.17819999999999</v>
      </c>
      <c r="G1708" s="2">
        <f>'Moving Avg'!F1708</f>
        <v>52.288250000000019</v>
      </c>
      <c r="H1708" s="2">
        <f>'Moving Avg'!G1708</f>
        <v>52.340779999999995</v>
      </c>
      <c r="I1708" s="2">
        <f>'Moving Avg'!H1708</f>
        <v>50.527755000000013</v>
      </c>
      <c r="J1708" s="5" t="str">
        <f>OBV!F1708</f>
        <v>BEARISH</v>
      </c>
      <c r="K1708" s="5" t="str">
        <f>OBV!G1708</f>
        <v>STRONG</v>
      </c>
      <c r="L1708" s="5" t="str">
        <f>OBV!H1708</f>
        <v>CONFIRMED BEARISH</v>
      </c>
    </row>
    <row r="1709" spans="1:12" ht="13.5" x14ac:dyDescent="0.25">
      <c r="A1709" s="3">
        <f>RSI!A1709</f>
        <v>44504</v>
      </c>
      <c r="B1709" s="2">
        <f>RSI!B1709</f>
        <v>52.173000000000002</v>
      </c>
      <c r="C1709" s="2">
        <f>RSI!I1709</f>
        <v>46.32671026753156</v>
      </c>
      <c r="D1709" s="2">
        <f>MACD!E1709</f>
        <v>5.4739041486300266E-2</v>
      </c>
      <c r="E1709" s="2">
        <f>MACD!F1709</f>
        <v>4.4729479674363623E-2</v>
      </c>
      <c r="F1709" s="2">
        <f>'Moving Avg'!D1709</f>
        <v>52.174800000000005</v>
      </c>
      <c r="G1709" s="2">
        <f>'Moving Avg'!F1709</f>
        <v>52.271200000000007</v>
      </c>
      <c r="H1709" s="2">
        <f>'Moving Avg'!G1709</f>
        <v>52.330879999999979</v>
      </c>
      <c r="I1709" s="2">
        <f>'Moving Avg'!H1709</f>
        <v>50.546565000000015</v>
      </c>
      <c r="J1709" s="5" t="str">
        <f>OBV!F1709</f>
        <v>BEARISH</v>
      </c>
      <c r="K1709" s="5" t="str">
        <f>OBV!G1709</f>
        <v>STRONG</v>
      </c>
      <c r="L1709" s="5" t="str">
        <f>OBV!H1709</f>
        <v>CONFIRMED BEARISH</v>
      </c>
    </row>
    <row r="1710" spans="1:12" ht="13.5" x14ac:dyDescent="0.25">
      <c r="A1710" s="3">
        <f>RSI!A1710</f>
        <v>44505</v>
      </c>
      <c r="B1710" s="2">
        <f>RSI!B1710</f>
        <v>52.173000000000002</v>
      </c>
      <c r="C1710" s="2">
        <f>RSI!I1710</f>
        <v>46.32671026753156</v>
      </c>
      <c r="D1710" s="2">
        <f>MACD!E1710</f>
        <v>4.4657944644534098E-2</v>
      </c>
      <c r="E1710" s="2">
        <f>MACD!F1710</f>
        <v>4.4715172668397724E-2</v>
      </c>
      <c r="F1710" s="2">
        <f>'Moving Avg'!D1710</f>
        <v>52.171399999999991</v>
      </c>
      <c r="G1710" s="2">
        <f>'Moving Avg'!F1710</f>
        <v>52.254150000000017</v>
      </c>
      <c r="H1710" s="2">
        <f>'Moving Avg'!G1710</f>
        <v>52.321139999999978</v>
      </c>
      <c r="I1710" s="2">
        <f>'Moving Avg'!H1710</f>
        <v>50.564585000000022</v>
      </c>
      <c r="J1710" s="5" t="str">
        <f>OBV!F1710</f>
        <v>BEARISH</v>
      </c>
      <c r="K1710" s="5" t="str">
        <f>OBV!G1710</f>
        <v>STRONG</v>
      </c>
      <c r="L1710" s="5" t="str">
        <f>OBV!H1710</f>
        <v>CONFIRMED BEARISH</v>
      </c>
    </row>
    <row r="1711" spans="1:12" ht="13.5" x14ac:dyDescent="0.25">
      <c r="A1711" s="3">
        <f>RSI!A1711</f>
        <v>44508</v>
      </c>
      <c r="B1711" s="2">
        <f>RSI!B1711</f>
        <v>52.107999999999997</v>
      </c>
      <c r="C1711" s="2">
        <f>RSI!I1711</f>
        <v>42.275073032470139</v>
      </c>
      <c r="D1711" s="2">
        <f>MACD!E1711</f>
        <v>4.1259273960584153E-2</v>
      </c>
      <c r="E1711" s="2">
        <f>MACD!F1711</f>
        <v>4.4023992926835016E-2</v>
      </c>
      <c r="F1711" s="2">
        <f>'Moving Avg'!D1711</f>
        <v>52.158399999999993</v>
      </c>
      <c r="G1711" s="2">
        <f>'Moving Avg'!F1711</f>
        <v>52.233850000000004</v>
      </c>
      <c r="H1711" s="2">
        <f>'Moving Avg'!G1711</f>
        <v>52.30993999999999</v>
      </c>
      <c r="I1711" s="2">
        <f>'Moving Avg'!H1711</f>
        <v>50.58810500000002</v>
      </c>
      <c r="J1711" s="5" t="str">
        <f>OBV!F1711</f>
        <v>BEARISH</v>
      </c>
      <c r="K1711" s="5" t="str">
        <f>OBV!G1711</f>
        <v>STRONG</v>
      </c>
      <c r="L1711" s="5" t="str">
        <f>OBV!H1711</f>
        <v>CONFIRMED BEARISH</v>
      </c>
    </row>
    <row r="1712" spans="1:12" ht="13.5" x14ac:dyDescent="0.25">
      <c r="A1712" s="3">
        <f>RSI!A1712</f>
        <v>44509</v>
      </c>
      <c r="B1712" s="2">
        <f>RSI!B1712</f>
        <v>52.107999999999997</v>
      </c>
      <c r="C1712" s="2">
        <f>RSI!I1712</f>
        <v>42.275073032470139</v>
      </c>
      <c r="D1712" s="2">
        <f>MACD!E1712</f>
        <v>3.9060779561935988E-2</v>
      </c>
      <c r="E1712" s="2">
        <f>MACD!F1712</f>
        <v>4.3031350253855211E-2</v>
      </c>
      <c r="F1712" s="2">
        <f>'Moving Avg'!D1712</f>
        <v>52.147000000000006</v>
      </c>
      <c r="G1712" s="2">
        <f>'Moving Avg'!F1712</f>
        <v>52.213549999999998</v>
      </c>
      <c r="H1712" s="2">
        <f>'Moving Avg'!G1712</f>
        <v>52.298739999999995</v>
      </c>
      <c r="I1712" s="2">
        <f>'Moving Avg'!H1712</f>
        <v>50.608555000000024</v>
      </c>
      <c r="J1712" s="5" t="str">
        <f>OBV!F1712</f>
        <v>BULLISH</v>
      </c>
      <c r="K1712" s="5" t="str">
        <f>OBV!G1712</f>
        <v>NEUTRAL</v>
      </c>
      <c r="L1712" s="5" t="str">
        <f>OBV!H1712</f>
        <v>BULLISH DIVERGENCE</v>
      </c>
    </row>
    <row r="1713" spans="1:12" ht="13.5" x14ac:dyDescent="0.25">
      <c r="A1713" s="3">
        <f>RSI!A1713</f>
        <v>44510</v>
      </c>
      <c r="B1713" s="2">
        <f>RSI!B1713</f>
        <v>52.107999999999997</v>
      </c>
      <c r="C1713" s="2">
        <f>RSI!I1713</f>
        <v>42.275073032470139</v>
      </c>
      <c r="D1713" s="2">
        <f>MACD!E1713</f>
        <v>3.7827648285933435E-2</v>
      </c>
      <c r="E1713" s="2">
        <f>MACD!F1713</f>
        <v>4.199060986027086E-2</v>
      </c>
      <c r="F1713" s="2">
        <f>'Moving Avg'!D1713</f>
        <v>52.134</v>
      </c>
      <c r="G1713" s="2">
        <f>'Moving Avg'!F1713</f>
        <v>52.201350000000005</v>
      </c>
      <c r="H1713" s="2">
        <f>'Moving Avg'!G1713</f>
        <v>52.287539999999993</v>
      </c>
      <c r="I1713" s="2">
        <f>'Moving Avg'!H1713</f>
        <v>50.628615000000025</v>
      </c>
      <c r="J1713" s="5" t="str">
        <f>OBV!F1713</f>
        <v>BEARISH</v>
      </c>
      <c r="K1713" s="5" t="str">
        <f>OBV!G1713</f>
        <v>STRONG</v>
      </c>
      <c r="L1713" s="5" t="str">
        <f>OBV!H1713</f>
        <v>CONFIRMED BEARISH</v>
      </c>
    </row>
    <row r="1714" spans="1:12" ht="13.5" x14ac:dyDescent="0.25">
      <c r="A1714" s="3">
        <f>RSI!A1714</f>
        <v>44511</v>
      </c>
      <c r="B1714" s="2">
        <f>RSI!B1714</f>
        <v>52.107999999999997</v>
      </c>
      <c r="C1714" s="2">
        <f>RSI!I1714</f>
        <v>42.275073032470132</v>
      </c>
      <c r="D1714" s="2">
        <f>MACD!E1714</f>
        <v>3.7364908416861908E-2</v>
      </c>
      <c r="E1714" s="2">
        <f>MACD!F1714</f>
        <v>4.1065469571589075E-2</v>
      </c>
      <c r="F1714" s="2">
        <f>'Moving Avg'!D1714</f>
        <v>52.121000000000002</v>
      </c>
      <c r="G1714" s="2">
        <f>'Moving Avg'!F1714</f>
        <v>52.189149999999998</v>
      </c>
      <c r="H1714" s="2">
        <f>'Moving Avg'!G1714</f>
        <v>52.276339999999998</v>
      </c>
      <c r="I1714" s="2">
        <f>'Moving Avg'!H1714</f>
        <v>50.649185000000024</v>
      </c>
      <c r="J1714" s="5" t="str">
        <f>OBV!F1714</f>
        <v>BEARISH</v>
      </c>
      <c r="K1714" s="5" t="str">
        <f>OBV!G1714</f>
        <v>STRONG</v>
      </c>
      <c r="L1714" s="5" t="str">
        <f>OBV!H1714</f>
        <v>CONFIRMED BEARISH</v>
      </c>
    </row>
    <row r="1715" spans="1:12" ht="13.5" x14ac:dyDescent="0.25">
      <c r="A1715" s="3">
        <f>RSI!A1715</f>
        <v>44512</v>
      </c>
      <c r="B1715" s="2">
        <f>RSI!B1715</f>
        <v>52.027000000000001</v>
      </c>
      <c r="C1715" s="2">
        <f>RSI!I1715</f>
        <v>36.870205587581111</v>
      </c>
      <c r="D1715" s="2">
        <f>MACD!E1715</f>
        <v>4.0895640332351491E-2</v>
      </c>
      <c r="E1715" s="2">
        <f>MACD!F1715</f>
        <v>4.1031503723741564E-2</v>
      </c>
      <c r="F1715" s="2">
        <f>'Moving Avg'!D1715</f>
        <v>52.091799999999999</v>
      </c>
      <c r="G1715" s="2">
        <f>'Moving Avg'!F1715</f>
        <v>52.176949999999991</v>
      </c>
      <c r="H1715" s="2">
        <f>'Moving Avg'!G1715</f>
        <v>52.263519999999993</v>
      </c>
      <c r="I1715" s="2">
        <f>'Moving Avg'!H1715</f>
        <v>50.669665000000023</v>
      </c>
      <c r="J1715" s="5" t="str">
        <f>OBV!F1715</f>
        <v>BEARISH</v>
      </c>
      <c r="K1715" s="5" t="str">
        <f>OBV!G1715</f>
        <v>STRONG</v>
      </c>
      <c r="L1715" s="5" t="str">
        <f>OBV!H1715</f>
        <v>CONFIRMED BEARISH</v>
      </c>
    </row>
    <row r="1716" spans="1:12" ht="13.5" x14ac:dyDescent="0.25">
      <c r="A1716" s="3">
        <f>RSI!A1716</f>
        <v>44515</v>
      </c>
      <c r="B1716" s="2">
        <f>RSI!B1716</f>
        <v>52.027000000000001</v>
      </c>
      <c r="C1716" s="2">
        <f>RSI!I1716</f>
        <v>36.870205587581111</v>
      </c>
      <c r="D1716" s="2">
        <f>MACD!E1716</f>
        <v>4.3628884535863222E-2</v>
      </c>
      <c r="E1716" s="2">
        <f>MACD!F1716</f>
        <v>4.1550979886165899E-2</v>
      </c>
      <c r="F1716" s="2">
        <f>'Moving Avg'!D1716</f>
        <v>52.075599999999994</v>
      </c>
      <c r="G1716" s="2">
        <f>'Moving Avg'!F1716</f>
        <v>52.164749999999991</v>
      </c>
      <c r="H1716" s="2">
        <f>'Moving Avg'!G1716</f>
        <v>52.250699999999995</v>
      </c>
      <c r="I1716" s="2">
        <f>'Moving Avg'!H1716</f>
        <v>50.690225000000019</v>
      </c>
      <c r="J1716" s="5" t="str">
        <f>OBV!F1716</f>
        <v>BEARISH</v>
      </c>
      <c r="K1716" s="5" t="str">
        <f>OBV!G1716</f>
        <v>STRONG</v>
      </c>
      <c r="L1716" s="5" t="str">
        <f>OBV!H1716</f>
        <v>CONFIRMED BEARISH</v>
      </c>
    </row>
    <row r="1717" spans="1:12" ht="13.5" x14ac:dyDescent="0.25">
      <c r="A1717" s="3">
        <f>RSI!A1717</f>
        <v>44516</v>
      </c>
      <c r="B1717" s="2">
        <f>RSI!B1717</f>
        <v>51.856999999999999</v>
      </c>
      <c r="C1717" s="2">
        <f>RSI!I1717</f>
        <v>28.119523486871216</v>
      </c>
      <c r="D1717" s="2">
        <f>MACD!E1717</f>
        <v>6.066913131027718E-2</v>
      </c>
      <c r="E1717" s="2">
        <f>MACD!F1717</f>
        <v>4.5374610170988164E-2</v>
      </c>
      <c r="F1717" s="2">
        <f>'Moving Avg'!D1717</f>
        <v>52.025399999999991</v>
      </c>
      <c r="G1717" s="2">
        <f>'Moving Avg'!F1717</f>
        <v>52.144049999999993</v>
      </c>
      <c r="H1717" s="2">
        <f>'Moving Avg'!G1717</f>
        <v>52.234800000000014</v>
      </c>
      <c r="I1717" s="2">
        <f>'Moving Avg'!H1717</f>
        <v>50.709935000000016</v>
      </c>
      <c r="J1717" s="5" t="str">
        <f>OBV!F1717</f>
        <v>BEARISH</v>
      </c>
      <c r="K1717" s="5" t="str">
        <f>OBV!G1717</f>
        <v>STRONG</v>
      </c>
      <c r="L1717" s="5" t="str">
        <f>OBV!H1717</f>
        <v>CONFIRMED BEARISH</v>
      </c>
    </row>
    <row r="1718" spans="1:12" ht="13.5" x14ac:dyDescent="0.25">
      <c r="A1718" s="3">
        <f>RSI!A1718</f>
        <v>44517</v>
      </c>
      <c r="B1718" s="2">
        <f>RSI!B1718</f>
        <v>51.848999999999997</v>
      </c>
      <c r="C1718" s="2">
        <f>RSI!I1718</f>
        <v>27.785322644054247</v>
      </c>
      <c r="D1718" s="2">
        <f>MACD!E1718</f>
        <v>7.7522098084415347E-2</v>
      </c>
      <c r="E1718" s="2">
        <f>MACD!F1718</f>
        <v>5.1804107753673605E-2</v>
      </c>
      <c r="F1718" s="2">
        <f>'Moving Avg'!D1718</f>
        <v>51.973599999999998</v>
      </c>
      <c r="G1718" s="2">
        <f>'Moving Avg'!F1718</f>
        <v>52.122949999999989</v>
      </c>
      <c r="H1718" s="2">
        <f>'Moving Avg'!G1718</f>
        <v>52.218900000000012</v>
      </c>
      <c r="I1718" s="2">
        <f>'Moving Avg'!H1718</f>
        <v>50.729955000000011</v>
      </c>
      <c r="J1718" s="5" t="str">
        <f>OBV!F1718</f>
        <v>BEARISH</v>
      </c>
      <c r="K1718" s="5" t="str">
        <f>OBV!G1718</f>
        <v>STRONG</v>
      </c>
      <c r="L1718" s="5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51.848999999999997</v>
      </c>
      <c r="C1719" s="2">
        <f>RSI!I1719</f>
        <v>27.785322644054247</v>
      </c>
      <c r="D1719" s="2">
        <f>MACD!E1719</f>
        <v>9.3534854410776802E-2</v>
      </c>
      <c r="E1719" s="2">
        <f>MACD!F1719</f>
        <v>6.015025708509425E-2</v>
      </c>
      <c r="F1719" s="2">
        <f>'Moving Avg'!D1719</f>
        <v>51.921799999999998</v>
      </c>
      <c r="G1719" s="2">
        <f>'Moving Avg'!F1719</f>
        <v>52.103899999999996</v>
      </c>
      <c r="H1719" s="2">
        <f>'Moving Avg'!G1719</f>
        <v>52.204300000000018</v>
      </c>
      <c r="I1719" s="2">
        <f>'Moving Avg'!H1719</f>
        <v>50.750015000000005</v>
      </c>
      <c r="J1719" s="5" t="str">
        <f>OBV!F1719</f>
        <v>BEARISH</v>
      </c>
      <c r="K1719" s="5" t="str">
        <f>OBV!G1719</f>
        <v>STRONG</v>
      </c>
      <c r="L1719" s="5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51.823999999999998</v>
      </c>
      <c r="C1720" s="2">
        <f>RSI!I1720</f>
        <v>26.637911296119768</v>
      </c>
      <c r="D1720" s="2">
        <f>MACD!E1720</f>
        <v>0.1005586964965417</v>
      </c>
      <c r="E1720" s="2">
        <f>MACD!F1720</f>
        <v>6.8231944967383745E-2</v>
      </c>
      <c r="F1720" s="2">
        <f>'Moving Avg'!D1720</f>
        <v>51.8812</v>
      </c>
      <c r="G1720" s="2">
        <f>'Moving Avg'!F1720</f>
        <v>52.083600000000004</v>
      </c>
      <c r="H1720" s="2">
        <f>'Moving Avg'!G1720</f>
        <v>52.189200000000028</v>
      </c>
      <c r="I1720" s="2">
        <f>'Moving Avg'!H1720</f>
        <v>50.771015000000006</v>
      </c>
      <c r="J1720" s="5" t="str">
        <f>OBV!F1720</f>
        <v>BEARISH</v>
      </c>
      <c r="K1720" s="5" t="str">
        <f>OBV!G1720</f>
        <v>STRONG</v>
      </c>
      <c r="L1720" s="5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51.823999999999998</v>
      </c>
      <c r="C1721" s="2">
        <f>RSI!I1721</f>
        <v>26.637911296119768</v>
      </c>
      <c r="D1721" s="2">
        <f>MACD!E1721</f>
        <v>0.10815220586292185</v>
      </c>
      <c r="E1721" s="2">
        <f>MACD!F1721</f>
        <v>7.6215997146491368E-2</v>
      </c>
      <c r="F1721" s="2">
        <f>'Moving Avg'!D1721</f>
        <v>51.840599999999995</v>
      </c>
      <c r="G1721" s="2">
        <f>'Moving Avg'!F1721</f>
        <v>52.065300000000001</v>
      </c>
      <c r="H1721" s="2">
        <f>'Moving Avg'!G1721</f>
        <v>52.174100000000024</v>
      </c>
      <c r="I1721" s="2">
        <f>'Moving Avg'!H1721</f>
        <v>50.793980000000005</v>
      </c>
      <c r="J1721" s="5" t="str">
        <f>OBV!F1721</f>
        <v>BEARISH</v>
      </c>
      <c r="K1721" s="5" t="str">
        <f>OBV!G1721</f>
        <v>STRONG</v>
      </c>
      <c r="L1721" s="5" t="str">
        <f>OBV!H1721</f>
        <v>CONFIRMED BEARISH</v>
      </c>
    </row>
    <row r="1722" spans="1:12" ht="13.5" x14ac:dyDescent="0.25">
      <c r="A1722" s="3">
        <f>RSI!A1722</f>
        <v>44523</v>
      </c>
      <c r="B1722" s="2">
        <f>RSI!B1722</f>
        <v>51.823999999999998</v>
      </c>
      <c r="C1722" s="2">
        <f>RSI!I1722</f>
        <v>26.637911296119768</v>
      </c>
      <c r="D1722" s="2">
        <f>MACD!E1722</f>
        <v>0.11610550002902897</v>
      </c>
      <c r="E1722" s="2">
        <f>MACD!F1722</f>
        <v>8.4193897722998901E-2</v>
      </c>
      <c r="F1722" s="2">
        <f>'Moving Avg'!D1722</f>
        <v>51.834000000000003</v>
      </c>
      <c r="G1722" s="2">
        <f>'Moving Avg'!F1722</f>
        <v>52.047000000000004</v>
      </c>
      <c r="H1722" s="2">
        <f>'Moving Avg'!G1722</f>
        <v>52.159160000000028</v>
      </c>
      <c r="I1722" s="2">
        <f>'Moving Avg'!H1722</f>
        <v>50.816945000000004</v>
      </c>
      <c r="J1722" s="5" t="str">
        <f>OBV!F1722</f>
        <v>BEARISH</v>
      </c>
      <c r="K1722" s="5" t="str">
        <f>OBV!G1722</f>
        <v>STRONG</v>
      </c>
      <c r="L1722" s="5" t="str">
        <f>OBV!H1722</f>
        <v>CONFIRMED BEARISH</v>
      </c>
    </row>
    <row r="1723" spans="1:12" ht="13.5" x14ac:dyDescent="0.25">
      <c r="A1723" s="3">
        <f>RSI!A1723</f>
        <v>44524</v>
      </c>
      <c r="B1723" s="2">
        <f>RSI!B1723</f>
        <v>51.823999999999998</v>
      </c>
      <c r="C1723" s="2">
        <f>RSI!I1723</f>
        <v>26.637911296119768</v>
      </c>
      <c r="D1723" s="2">
        <f>MACD!E1723</f>
        <v>0.12425004104202486</v>
      </c>
      <c r="E1723" s="2">
        <f>MACD!F1723</f>
        <v>9.2205126386804087E-2</v>
      </c>
      <c r="F1723" s="2">
        <f>'Moving Avg'!D1723</f>
        <v>51.829000000000008</v>
      </c>
      <c r="G1723" s="2">
        <f>'Moving Avg'!F1723</f>
        <v>52.028699999999994</v>
      </c>
      <c r="H1723" s="2">
        <f>'Moving Avg'!G1723</f>
        <v>52.144220000000026</v>
      </c>
      <c r="I1723" s="2">
        <f>'Moving Avg'!H1723</f>
        <v>50.838340000000009</v>
      </c>
      <c r="J1723" s="5" t="str">
        <f>OBV!F1723</f>
        <v>BEARISH</v>
      </c>
      <c r="K1723" s="5" t="str">
        <f>OBV!G1723</f>
        <v>STRONG</v>
      </c>
      <c r="L1723" s="5" t="str">
        <f>OBV!H1723</f>
        <v>CONFIRMED BEARISH</v>
      </c>
    </row>
    <row r="1724" spans="1:12" ht="13.5" x14ac:dyDescent="0.25">
      <c r="A1724" s="3">
        <f>RSI!A1724</f>
        <v>44525</v>
      </c>
      <c r="B1724" s="2">
        <f>RSI!B1724</f>
        <v>51.823999999999998</v>
      </c>
      <c r="C1724" s="2">
        <f>RSI!I1724</f>
        <v>26.637911296119768</v>
      </c>
      <c r="D1724" s="2">
        <f>MACD!E1724</f>
        <v>0.11999006558449565</v>
      </c>
      <c r="E1724" s="2">
        <f>MACD!F1724</f>
        <v>9.77621142263424E-2</v>
      </c>
      <c r="F1724" s="2">
        <f>'Moving Avg'!D1724</f>
        <v>51.823999999999998</v>
      </c>
      <c r="G1724" s="2">
        <f>'Moving Avg'!F1724</f>
        <v>52.010400000000004</v>
      </c>
      <c r="H1724" s="2">
        <f>'Moving Avg'!G1724</f>
        <v>52.129280000000016</v>
      </c>
      <c r="I1724" s="2">
        <f>'Moving Avg'!H1724</f>
        <v>50.860125000000011</v>
      </c>
      <c r="J1724" s="5" t="str">
        <f>OBV!F1724</f>
        <v>BEARISH</v>
      </c>
      <c r="K1724" s="5" t="str">
        <f>OBV!G1724</f>
        <v>STRONG</v>
      </c>
      <c r="L1724" s="5" t="str">
        <f>OBV!H1724</f>
        <v>CONFIRMED BEARISH</v>
      </c>
    </row>
    <row r="1725" spans="1:12" ht="13.5" x14ac:dyDescent="0.25">
      <c r="A1725" s="3">
        <f>RSI!A1725</f>
        <v>44526</v>
      </c>
      <c r="B1725" s="2">
        <f>RSI!B1725</f>
        <v>51.823999999999998</v>
      </c>
      <c r="C1725" s="2">
        <f>RSI!I1725</f>
        <v>26.637911296119768</v>
      </c>
      <c r="D1725" s="2">
        <f>MACD!E1725</f>
        <v>0.11759846013390529</v>
      </c>
      <c r="E1725" s="2">
        <f>MACD!F1725</f>
        <v>0.10172938340785498</v>
      </c>
      <c r="F1725" s="2">
        <f>'Moving Avg'!D1725</f>
        <v>51.823999999999998</v>
      </c>
      <c r="G1725" s="2">
        <f>'Moving Avg'!F1725</f>
        <v>51.992099999999994</v>
      </c>
      <c r="H1725" s="2">
        <f>'Moving Avg'!G1725</f>
        <v>52.114340000000013</v>
      </c>
      <c r="I1725" s="2">
        <f>'Moving Avg'!H1725</f>
        <v>50.882620000000003</v>
      </c>
      <c r="J1725" s="5" t="str">
        <f>OBV!F1725</f>
        <v>NEUTRAL</v>
      </c>
      <c r="K1725" s="5" t="str">
        <f>OBV!G1725</f>
        <v>NEUTRAL</v>
      </c>
      <c r="L1725" s="5" t="str">
        <f>OBV!H1725</f>
        <v>NEUTRAL</v>
      </c>
    </row>
    <row r="1726" spans="1:12" ht="13.5" x14ac:dyDescent="0.25">
      <c r="A1726" s="3">
        <f>RSI!A1726</f>
        <v>44529</v>
      </c>
      <c r="B1726" s="2">
        <f>RSI!B1726</f>
        <v>51.823999999999998</v>
      </c>
      <c r="C1726" s="2">
        <f>RSI!I1726</f>
        <v>26.637911296119768</v>
      </c>
      <c r="D1726" s="2">
        <f>MACD!E1726</f>
        <v>9.0544085947442454E-2</v>
      </c>
      <c r="E1726" s="2">
        <f>MACD!F1726</f>
        <v>9.9492323915772479E-2</v>
      </c>
      <c r="F1726" s="2">
        <f>'Moving Avg'!D1726</f>
        <v>51.823999999999998</v>
      </c>
      <c r="G1726" s="2">
        <f>'Moving Avg'!F1726</f>
        <v>51.974649999999983</v>
      </c>
      <c r="H1726" s="2">
        <f>'Moving Avg'!G1726</f>
        <v>52.099400000000017</v>
      </c>
      <c r="I1726" s="2">
        <f>'Moving Avg'!H1726</f>
        <v>50.905585000000002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51.621000000000002</v>
      </c>
      <c r="C1727" s="2">
        <f>RSI!I1727</f>
        <v>17.039358616916289</v>
      </c>
      <c r="D1727" s="2">
        <f>MACD!E1727</f>
        <v>8.2498133682292973E-2</v>
      </c>
      <c r="E1727" s="2">
        <f>MACD!F1727</f>
        <v>9.6093485869076581E-2</v>
      </c>
      <c r="F1727" s="2">
        <f>'Moving Avg'!D1727</f>
        <v>51.783399999999993</v>
      </c>
      <c r="G1727" s="2">
        <f>'Moving Avg'!F1727</f>
        <v>51.947449999999989</v>
      </c>
      <c r="H1727" s="2">
        <f>'Moving Avg'!G1727</f>
        <v>52.080400000000019</v>
      </c>
      <c r="I1727" s="2">
        <f>'Moving Avg'!H1727</f>
        <v>50.927535000000006</v>
      </c>
      <c r="J1727" s="5" t="str">
        <f>OBV!F1727</f>
        <v>BEARISH</v>
      </c>
      <c r="K1727" s="5" t="str">
        <f>OBV!G1727</f>
        <v>STRONG</v>
      </c>
      <c r="L1727" s="5" t="str">
        <f>OBV!H1727</f>
        <v>CONFIRMED BEARISH</v>
      </c>
    </row>
    <row r="1728" spans="1:12" ht="13.5" x14ac:dyDescent="0.25">
      <c r="A1728" s="3">
        <f>RSI!A1728</f>
        <v>44531</v>
      </c>
      <c r="B1728" s="2">
        <f>RSI!B1728</f>
        <v>51.945999999999998</v>
      </c>
      <c r="C1728" s="2">
        <f>RSI!I1728</f>
        <v>48.829716357671089</v>
      </c>
      <c r="D1728" s="2">
        <f>MACD!E1728</f>
        <v>5.3778391780170409E-2</v>
      </c>
      <c r="E1728" s="2">
        <f>MACD!F1728</f>
        <v>8.7630467051295347E-2</v>
      </c>
      <c r="F1728" s="2">
        <f>'Moving Avg'!D1728</f>
        <v>51.8078</v>
      </c>
      <c r="G1728" s="2">
        <f>'Moving Avg'!F1728</f>
        <v>51.936099999999989</v>
      </c>
      <c r="H1728" s="2">
        <f>'Moving Avg'!G1728</f>
        <v>52.067900000000016</v>
      </c>
      <c r="I1728" s="2">
        <f>'Moving Avg'!H1728</f>
        <v>50.954260000000012</v>
      </c>
      <c r="J1728" s="5" t="str">
        <f>OBV!F1728</f>
        <v>BULLISH</v>
      </c>
      <c r="K1728" s="5" t="str">
        <f>OBV!G1728</f>
        <v>NEUTRAL</v>
      </c>
      <c r="L1728" s="5" t="str">
        <f>OBV!H1728</f>
        <v>CONFIRMED BULLISH</v>
      </c>
    </row>
    <row r="1729" spans="1:12" ht="13.5" x14ac:dyDescent="0.25">
      <c r="A1729" s="3">
        <f>RSI!A1729</f>
        <v>44532</v>
      </c>
      <c r="B1729" s="2">
        <f>RSI!B1729</f>
        <v>52.222000000000001</v>
      </c>
      <c r="C1729" s="2">
        <f>RSI!I1729</f>
        <v>62.108889922026613</v>
      </c>
      <c r="D1729" s="2">
        <f>MACD!E1729</f>
        <v>5.2682989305807837E-3</v>
      </c>
      <c r="E1729" s="2">
        <f>MACD!F1729</f>
        <v>7.1158033427152434E-2</v>
      </c>
      <c r="F1729" s="2">
        <f>'Moving Avg'!D1729</f>
        <v>51.8874</v>
      </c>
      <c r="G1729" s="2">
        <f>'Moving Avg'!F1729</f>
        <v>51.938549999999985</v>
      </c>
      <c r="H1729" s="2">
        <f>'Moving Avg'!G1729</f>
        <v>52.081540000000011</v>
      </c>
      <c r="I1729" s="2">
        <f>'Moving Avg'!H1729</f>
        <v>50.978075000000018</v>
      </c>
      <c r="J1729" s="5" t="str">
        <f>OBV!F1729</f>
        <v>BULLISH</v>
      </c>
      <c r="K1729" s="5" t="str">
        <f>OBV!G1729</f>
        <v>WEAK</v>
      </c>
      <c r="L1729" s="5" t="str">
        <f>OBV!H1729</f>
        <v>CONFIRMED BULLISH</v>
      </c>
    </row>
    <row r="1730" spans="1:12" ht="13.5" x14ac:dyDescent="0.25">
      <c r="A1730" s="3">
        <f>RSI!A1730</f>
        <v>44533</v>
      </c>
      <c r="B1730" s="2">
        <f>RSI!B1730</f>
        <v>52.222000000000001</v>
      </c>
      <c r="C1730" s="2">
        <f>RSI!I1730</f>
        <v>62.108889922026613</v>
      </c>
      <c r="D1730" s="2">
        <f>MACD!E1730</f>
        <v>-3.7333834201483285E-2</v>
      </c>
      <c r="E1730" s="2">
        <f>MACD!F1730</f>
        <v>4.9459659901425292E-2</v>
      </c>
      <c r="F1730" s="2">
        <f>'Moving Avg'!D1730</f>
        <v>51.966999999999999</v>
      </c>
      <c r="G1730" s="2">
        <f>'Moving Avg'!F1730</f>
        <v>51.940999999999988</v>
      </c>
      <c r="H1730" s="2">
        <f>'Moving Avg'!G1730</f>
        <v>52.095180000000006</v>
      </c>
      <c r="I1730" s="2">
        <f>'Moving Avg'!H1730</f>
        <v>51.001850000000019</v>
      </c>
      <c r="J1730" s="5" t="str">
        <f>OBV!F1730</f>
        <v>BULLISH</v>
      </c>
      <c r="K1730" s="5" t="str">
        <f>OBV!G1730</f>
        <v>WEAK</v>
      </c>
      <c r="L1730" s="5" t="str">
        <f>OBV!H1730</f>
        <v>CONFIRMED BULLISH</v>
      </c>
    </row>
    <row r="1731" spans="1:12" ht="13.5" x14ac:dyDescent="0.25">
      <c r="A1731" s="3">
        <f>RSI!A1731</f>
        <v>44536</v>
      </c>
      <c r="B1731" s="2">
        <f>RSI!B1731</f>
        <v>52.222000000000001</v>
      </c>
      <c r="C1731" s="2">
        <f>RSI!I1731</f>
        <v>62.108889922026613</v>
      </c>
      <c r="D1731" s="2">
        <f>MACD!E1731</f>
        <v>-7.4821729570473394E-2</v>
      </c>
      <c r="E1731" s="2">
        <f>MACD!F1731</f>
        <v>2.4603382007045559E-2</v>
      </c>
      <c r="F1731" s="2">
        <f>'Moving Avg'!D1731</f>
        <v>52.046599999999998</v>
      </c>
      <c r="G1731" s="2">
        <f>'Moving Avg'!F1731</f>
        <v>51.946699999999986</v>
      </c>
      <c r="H1731" s="2">
        <f>'Moving Avg'!G1731</f>
        <v>52.108820000000016</v>
      </c>
      <c r="I1731" s="2">
        <f>'Moving Avg'!H1731</f>
        <v>51.026020000000017</v>
      </c>
      <c r="J1731" s="5" t="str">
        <f>OBV!F1731</f>
        <v>BULLISH</v>
      </c>
      <c r="K1731" s="5" t="str">
        <f>OBV!G1731</f>
        <v>WEAK</v>
      </c>
      <c r="L1731" s="5" t="str">
        <f>OBV!H1731</f>
        <v>CONFIRMED BULLISH</v>
      </c>
    </row>
    <row r="1732" spans="1:12" ht="13.5" x14ac:dyDescent="0.25">
      <c r="A1732" s="3">
        <f>RSI!A1732</f>
        <v>44537</v>
      </c>
      <c r="B1732" s="2">
        <f>RSI!B1732</f>
        <v>52.222000000000001</v>
      </c>
      <c r="C1732" s="2">
        <f>RSI!I1732</f>
        <v>62.108889922026613</v>
      </c>
      <c r="D1732" s="2">
        <f>MACD!E1732</f>
        <v>-0.10787553101830127</v>
      </c>
      <c r="E1732" s="2">
        <f>MACD!F1732</f>
        <v>-1.8924005980238065E-3</v>
      </c>
      <c r="F1732" s="2">
        <f>'Moving Avg'!D1732</f>
        <v>52.166800000000002</v>
      </c>
      <c r="G1732" s="2">
        <f>'Moving Avg'!F1732</f>
        <v>51.95239999999999</v>
      </c>
      <c r="H1732" s="2">
        <f>'Moving Avg'!G1732</f>
        <v>52.122460000000018</v>
      </c>
      <c r="I1732" s="2">
        <f>'Moving Avg'!H1732</f>
        <v>51.050190000000015</v>
      </c>
      <c r="J1732" s="5" t="str">
        <f>OBV!F1732</f>
        <v>BULLISH</v>
      </c>
      <c r="K1732" s="5" t="str">
        <f>OBV!G1732</f>
        <v>WEAK</v>
      </c>
      <c r="L1732" s="5" t="str">
        <f>OBV!H1732</f>
        <v>CONFIRMED BULLISH</v>
      </c>
    </row>
    <row r="1733" spans="1:12" ht="13.5" x14ac:dyDescent="0.25">
      <c r="A1733" s="3">
        <f>RSI!A1733</f>
        <v>44538</v>
      </c>
      <c r="B1733" s="2">
        <f>RSI!B1733</f>
        <v>52.222000000000001</v>
      </c>
      <c r="C1733" s="2">
        <f>RSI!I1733</f>
        <v>62.108889922026613</v>
      </c>
      <c r="D1733" s="2">
        <f>MACD!E1733</f>
        <v>-0.1370786457592672</v>
      </c>
      <c r="E1733" s="2">
        <f>MACD!F1733</f>
        <v>-2.8929649630272489E-2</v>
      </c>
      <c r="F1733" s="2">
        <f>'Moving Avg'!D1733</f>
        <v>52.222000000000001</v>
      </c>
      <c r="G1733" s="2">
        <f>'Moving Avg'!F1733</f>
        <v>51.958099999999988</v>
      </c>
      <c r="H1733" s="2">
        <f>'Moving Avg'!G1733</f>
        <v>52.136100000000027</v>
      </c>
      <c r="I1733" s="2">
        <f>'Moving Avg'!H1733</f>
        <v>51.07475500000001</v>
      </c>
      <c r="J1733" s="5" t="str">
        <f>OBV!F1733</f>
        <v>BULLISH</v>
      </c>
      <c r="K1733" s="5" t="str">
        <f>OBV!G1733</f>
        <v>WEAK</v>
      </c>
      <c r="L1733" s="5" t="str">
        <f>OBV!H1733</f>
        <v>CONFIRMED BULLISH</v>
      </c>
    </row>
    <row r="1734" spans="1:12" ht="13.5" x14ac:dyDescent="0.25">
      <c r="A1734" s="3">
        <f>RSI!A1734</f>
        <v>44539</v>
      </c>
      <c r="B1734" s="2">
        <f>RSI!B1734</f>
        <v>52.149000000000001</v>
      </c>
      <c r="C1734" s="2">
        <f>RSI!I1734</f>
        <v>56.492218147521243</v>
      </c>
      <c r="D1734" s="2">
        <f>MACD!E1734</f>
        <v>-0.1575246342798664</v>
      </c>
      <c r="E1734" s="2">
        <f>MACD!F1734</f>
        <v>-5.4648646560191277E-2</v>
      </c>
      <c r="F1734" s="2">
        <f>'Moving Avg'!D1734</f>
        <v>52.207400000000007</v>
      </c>
      <c r="G1734" s="2">
        <f>'Moving Avg'!F1734</f>
        <v>51.960149999999999</v>
      </c>
      <c r="H1734" s="2">
        <f>'Moving Avg'!G1734</f>
        <v>52.127820000000021</v>
      </c>
      <c r="I1734" s="2">
        <f>'Moving Avg'!H1734</f>
        <v>51.096985000000004</v>
      </c>
      <c r="J1734" s="5" t="str">
        <f>OBV!F1734</f>
        <v>BEARISH</v>
      </c>
      <c r="K1734" s="5" t="str">
        <f>OBV!G1734</f>
        <v>STRONG</v>
      </c>
      <c r="L1734" s="5" t="str">
        <f>OBV!H1734</f>
        <v>CONFIRMED BEARISH</v>
      </c>
    </row>
    <row r="1735" spans="1:12" ht="13.5" x14ac:dyDescent="0.25">
      <c r="A1735" s="3">
        <f>RSI!A1735</f>
        <v>44540</v>
      </c>
      <c r="B1735" s="2">
        <f>RSI!B1735</f>
        <v>52.149000000000001</v>
      </c>
      <c r="C1735" s="2">
        <f>RSI!I1735</f>
        <v>56.492218147521243</v>
      </c>
      <c r="D1735" s="2">
        <f>MACD!E1735</f>
        <v>-0.17545212233127216</v>
      </c>
      <c r="E1735" s="2">
        <f>MACD!F1735</f>
        <v>-7.8809341714407455E-2</v>
      </c>
      <c r="F1735" s="2">
        <f>'Moving Avg'!D1735</f>
        <v>52.192799999999998</v>
      </c>
      <c r="G1735" s="2">
        <f>'Moving Avg'!F1735</f>
        <v>51.966249999999988</v>
      </c>
      <c r="H1735" s="2">
        <f>'Moving Avg'!G1735</f>
        <v>52.131880000000017</v>
      </c>
      <c r="I1735" s="2">
        <f>'Moving Avg'!H1735</f>
        <v>51.119335</v>
      </c>
      <c r="J1735" s="5" t="str">
        <f>OBV!F1735</f>
        <v>BEARISH</v>
      </c>
      <c r="K1735" s="5" t="str">
        <f>OBV!G1735</f>
        <v>STRONG</v>
      </c>
      <c r="L1735" s="5" t="str">
        <f>OBV!H1735</f>
        <v>CONFIRMED BEARISH</v>
      </c>
    </row>
    <row r="1736" spans="1:12" ht="13.5" x14ac:dyDescent="0.25">
      <c r="A1736" s="3">
        <f>RSI!A1736</f>
        <v>44543</v>
      </c>
      <c r="B1736" s="2">
        <f>RSI!B1736</f>
        <v>52.198</v>
      </c>
      <c r="C1736" s="2">
        <f>RSI!I1736</f>
        <v>59.353686995100908</v>
      </c>
      <c r="D1736" s="2">
        <f>MACD!E1736</f>
        <v>-0.22606252325666532</v>
      </c>
      <c r="E1736" s="2">
        <f>MACD!F1736</f>
        <v>-0.10825997802285903</v>
      </c>
      <c r="F1736" s="2">
        <f>'Moving Avg'!D1736</f>
        <v>52.188000000000002</v>
      </c>
      <c r="G1736" s="2">
        <f>'Moving Avg'!F1736</f>
        <v>51.974799999999995</v>
      </c>
      <c r="H1736" s="2">
        <f>'Moving Avg'!G1736</f>
        <v>52.136920000000018</v>
      </c>
      <c r="I1736" s="2">
        <f>'Moving Avg'!H1736</f>
        <v>51.141810000000007</v>
      </c>
      <c r="J1736" s="5" t="str">
        <f>OBV!F1736</f>
        <v>BULLISH</v>
      </c>
      <c r="K1736" s="5" t="str">
        <f>OBV!G1736</f>
        <v>NEUTRAL</v>
      </c>
      <c r="L1736" s="5" t="str">
        <f>OBV!H1736</f>
        <v>BULLISH DIVERGENCE</v>
      </c>
    </row>
    <row r="1737" spans="1:12" ht="13.5" x14ac:dyDescent="0.25">
      <c r="A1737" s="3">
        <f>RSI!A1737</f>
        <v>44544</v>
      </c>
      <c r="B1737" s="2">
        <f>RSI!B1737</f>
        <v>52.198</v>
      </c>
      <c r="C1737" s="2">
        <f>RSI!I1737</f>
        <v>59.353686995100908</v>
      </c>
      <c r="D1737" s="2">
        <f>MACD!E1737</f>
        <v>-0.21971383425795921</v>
      </c>
      <c r="E1737" s="2">
        <f>MACD!F1737</f>
        <v>-0.13055074926987909</v>
      </c>
      <c r="F1737" s="2">
        <f>'Moving Avg'!D1737</f>
        <v>52.183199999999999</v>
      </c>
      <c r="G1737" s="2">
        <f>'Moving Avg'!F1737</f>
        <v>51.991849999999999</v>
      </c>
      <c r="H1737" s="2">
        <f>'Moving Avg'!G1737</f>
        <v>52.137080000000012</v>
      </c>
      <c r="I1737" s="2">
        <f>'Moving Avg'!H1737</f>
        <v>51.164285</v>
      </c>
      <c r="J1737" s="5" t="str">
        <f>OBV!F1737</f>
        <v>BULLISH</v>
      </c>
      <c r="K1737" s="5" t="str">
        <f>OBV!G1737</f>
        <v>NEUTRAL</v>
      </c>
      <c r="L1737" s="5" t="str">
        <f>OBV!H1737</f>
        <v>BULLISH DIVERGENCE</v>
      </c>
    </row>
    <row r="1738" spans="1:12" ht="13.5" x14ac:dyDescent="0.25">
      <c r="A1738" s="3">
        <f>RSI!A1738</f>
        <v>44545</v>
      </c>
      <c r="B1738" s="2">
        <f>RSI!B1738</f>
        <v>52.198</v>
      </c>
      <c r="C1738" s="2">
        <f>RSI!I1738</f>
        <v>59.353686995100908</v>
      </c>
      <c r="D1738" s="2">
        <f>MACD!E1738</f>
        <v>-0.1726461852218506</v>
      </c>
      <c r="E1738" s="2">
        <f>MACD!F1738</f>
        <v>-0.13896983646027339</v>
      </c>
      <c r="F1738" s="2">
        <f>'Moving Avg'!D1738</f>
        <v>52.178399999999996</v>
      </c>
      <c r="G1738" s="2">
        <f>'Moving Avg'!F1738</f>
        <v>52.009299999999996</v>
      </c>
      <c r="H1738" s="2">
        <f>'Moving Avg'!G1738</f>
        <v>52.129780000000018</v>
      </c>
      <c r="I1738" s="2">
        <f>'Moving Avg'!H1738</f>
        <v>51.186759999999992</v>
      </c>
      <c r="J1738" s="5" t="str">
        <f>OBV!F1738</f>
        <v>BULLISH</v>
      </c>
      <c r="K1738" s="5" t="str">
        <f>OBV!G1738</f>
        <v>NEUTRAL</v>
      </c>
      <c r="L1738" s="5" t="str">
        <f>OBV!H1738</f>
        <v>BULLISH DIVERGENCE</v>
      </c>
    </row>
    <row r="1739" spans="1:12" ht="13.5" x14ac:dyDescent="0.25">
      <c r="A1739" s="3">
        <f>RSI!A1739</f>
        <v>44546</v>
      </c>
      <c r="B1739" s="2">
        <f>RSI!B1739</f>
        <v>52.198</v>
      </c>
      <c r="C1739" s="2">
        <f>RSI!I1739</f>
        <v>59.353686995100908</v>
      </c>
      <c r="D1739" s="2">
        <f>MACD!E1739</f>
        <v>-0.13352883984914854</v>
      </c>
      <c r="E1739" s="2">
        <f>MACD!F1739</f>
        <v>-0.13788163713804841</v>
      </c>
      <c r="F1739" s="2">
        <f>'Moving Avg'!D1739</f>
        <v>52.188200000000009</v>
      </c>
      <c r="G1739" s="2">
        <f>'Moving Avg'!F1739</f>
        <v>52.026749999999993</v>
      </c>
      <c r="H1739" s="2">
        <f>'Moving Avg'!G1739</f>
        <v>52.123460000000016</v>
      </c>
      <c r="I1739" s="2">
        <f>'Moving Avg'!H1739</f>
        <v>51.203725000000006</v>
      </c>
      <c r="J1739" s="5" t="str">
        <f>OBV!F1739</f>
        <v>BULLISH</v>
      </c>
      <c r="K1739" s="5" t="str">
        <f>OBV!G1739</f>
        <v>WEAK</v>
      </c>
      <c r="L1739" s="5" t="str">
        <f>OBV!H1739</f>
        <v>CONFIRMED BULLISH</v>
      </c>
    </row>
    <row r="1740" spans="1:12" ht="13.5" x14ac:dyDescent="0.25">
      <c r="A1740" s="3">
        <f>RSI!A1740</f>
        <v>44550</v>
      </c>
      <c r="B1740" s="2">
        <f>RSI!B1740</f>
        <v>52.198</v>
      </c>
      <c r="C1740" s="2">
        <f>RSI!I1740</f>
        <v>59.353686995100908</v>
      </c>
      <c r="D1740" s="2">
        <f>MACD!E1740</f>
        <v>-0.10108614658166459</v>
      </c>
      <c r="E1740" s="2">
        <f>MACD!F1740</f>
        <v>-0.13052253902677163</v>
      </c>
      <c r="F1740" s="2">
        <f>'Moving Avg'!D1740</f>
        <v>52.198</v>
      </c>
      <c r="G1740" s="2">
        <f>'Moving Avg'!F1740</f>
        <v>52.045449999999995</v>
      </c>
      <c r="H1740" s="2">
        <f>'Moving Avg'!G1740</f>
        <v>52.117140000000006</v>
      </c>
      <c r="I1740" s="2">
        <f>'Moving Avg'!H1740</f>
        <v>51.216755000000006</v>
      </c>
      <c r="J1740" s="5" t="str">
        <f>OBV!F1740</f>
        <v>BULLISH</v>
      </c>
      <c r="K1740" s="5" t="str">
        <f>OBV!G1740</f>
        <v>WEAK</v>
      </c>
      <c r="L1740" s="5" t="str">
        <f>OBV!H1740</f>
        <v>CONFIRMED BULLISH</v>
      </c>
    </row>
    <row r="1741" spans="1:12" ht="13.5" x14ac:dyDescent="0.25">
      <c r="A1741" s="3">
        <f>RSI!A1741</f>
        <v>44551</v>
      </c>
      <c r="B1741" s="2">
        <f>RSI!B1741</f>
        <v>52.198</v>
      </c>
      <c r="C1741" s="2">
        <f>RSI!I1741</f>
        <v>59.353686995100908</v>
      </c>
      <c r="D1741" s="2">
        <f>MACD!E1741</f>
        <v>-7.424259890392193E-2</v>
      </c>
      <c r="E1741" s="2">
        <f>MACD!F1741</f>
        <v>-0.1192665510022017</v>
      </c>
      <c r="F1741" s="2">
        <f>'Moving Avg'!D1741</f>
        <v>52.198</v>
      </c>
      <c r="G1741" s="2">
        <f>'Moving Avg'!F1741</f>
        <v>52.064149999999998</v>
      </c>
      <c r="H1741" s="2">
        <f>'Moving Avg'!G1741</f>
        <v>52.110819999999997</v>
      </c>
      <c r="I1741" s="2">
        <f>'Moving Avg'!H1741</f>
        <v>51.233720000000005</v>
      </c>
      <c r="J1741" s="5" t="str">
        <f>OBV!F1741</f>
        <v>NEUTRAL</v>
      </c>
      <c r="K1741" s="5" t="str">
        <f>OBV!G1741</f>
        <v>NEUTRAL</v>
      </c>
      <c r="L1741" s="5" t="str">
        <f>OBV!H1741</f>
        <v>NEUTRAL</v>
      </c>
    </row>
    <row r="1742" spans="1:12" ht="13.5" x14ac:dyDescent="0.25">
      <c r="A1742" s="3">
        <f>RSI!A1742</f>
        <v>44552</v>
      </c>
      <c r="B1742" s="2">
        <f>RSI!B1742</f>
        <v>51.945999999999998</v>
      </c>
      <c r="C1742" s="2">
        <f>RSI!I1742</f>
        <v>38.853284773410955</v>
      </c>
      <c r="D1742" s="2">
        <f>MACD!E1742</f>
        <v>-3.3425088912487411E-2</v>
      </c>
      <c r="E1742" s="2">
        <f>MACD!F1742</f>
        <v>-0.10209825858425885</v>
      </c>
      <c r="F1742" s="2">
        <f>'Moving Avg'!D1742</f>
        <v>52.147599999999997</v>
      </c>
      <c r="G1742" s="2">
        <f>'Moving Avg'!F1742</f>
        <v>52.070249999999987</v>
      </c>
      <c r="H1742" s="2">
        <f>'Moving Avg'!G1742</f>
        <v>52.099459999999993</v>
      </c>
      <c r="I1742" s="2">
        <f>'Moving Avg'!H1742</f>
        <v>51.24548999999999</v>
      </c>
      <c r="J1742" s="5" t="str">
        <f>OBV!F1742</f>
        <v>BEARISH</v>
      </c>
      <c r="K1742" s="5" t="str">
        <f>OBV!G1742</f>
        <v>STRONG</v>
      </c>
      <c r="L1742" s="5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51.945999999999998</v>
      </c>
      <c r="C1743" s="2">
        <f>RSI!I1743</f>
        <v>38.853284773410969</v>
      </c>
      <c r="D1743" s="2">
        <f>MACD!E1743</f>
        <v>-9.150115683723925E-3</v>
      </c>
      <c r="E1743" s="2">
        <f>MACD!F1743</f>
        <v>-8.350863000415186E-2</v>
      </c>
      <c r="F1743" s="2">
        <f>'Moving Avg'!D1743</f>
        <v>52.097200000000001</v>
      </c>
      <c r="G1743" s="2">
        <f>'Moving Avg'!F1743</f>
        <v>52.076349999999991</v>
      </c>
      <c r="H1743" s="2">
        <f>'Moving Avg'!G1743</f>
        <v>52.091339999999981</v>
      </c>
      <c r="I1743" s="2">
        <f>'Moving Avg'!H1743</f>
        <v>51.259224999999986</v>
      </c>
      <c r="J1743" s="5" t="str">
        <f>OBV!F1743</f>
        <v>BEARISH</v>
      </c>
      <c r="K1743" s="5" t="str">
        <f>OBV!G1743</f>
        <v>STRONG</v>
      </c>
      <c r="L1743" s="5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51.945999999999998</v>
      </c>
      <c r="C1744" s="2">
        <f>RSI!I1744</f>
        <v>38.853284773410969</v>
      </c>
      <c r="D1744" s="2">
        <f>MACD!E1744</f>
        <v>1.2286403121528622E-2</v>
      </c>
      <c r="E1744" s="2">
        <f>MACD!F1744</f>
        <v>-6.4349623379015772E-2</v>
      </c>
      <c r="F1744" s="2">
        <f>'Moving Avg'!D1744</f>
        <v>52.046799999999998</v>
      </c>
      <c r="G1744" s="2">
        <f>'Moving Avg'!F1744</f>
        <v>52.082449999999994</v>
      </c>
      <c r="H1744" s="2">
        <f>'Moving Avg'!G1744</f>
        <v>52.083219999999983</v>
      </c>
      <c r="I1744" s="2">
        <f>'Moving Avg'!H1744</f>
        <v>51.274929999999983</v>
      </c>
      <c r="J1744" s="5" t="str">
        <f>OBV!F1744</f>
        <v>BEARISH</v>
      </c>
      <c r="K1744" s="5" t="str">
        <f>OBV!G1744</f>
        <v>STRONG</v>
      </c>
      <c r="L1744" s="5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51.93</v>
      </c>
      <c r="C1745" s="2">
        <f>RSI!I1745</f>
        <v>37.817473384391434</v>
      </c>
      <c r="D1745" s="2">
        <f>MACD!E1745</f>
        <v>3.9978417534520361E-2</v>
      </c>
      <c r="E1745" s="2">
        <f>MACD!F1745</f>
        <v>-4.3484015196308547E-2</v>
      </c>
      <c r="F1745" s="2">
        <f>'Moving Avg'!D1745</f>
        <v>51.993200000000002</v>
      </c>
      <c r="G1745" s="2">
        <f>'Moving Avg'!F1745</f>
        <v>52.087749999999993</v>
      </c>
      <c r="H1745" s="2">
        <f>'Moving Avg'!G1745</f>
        <v>52.076399999999978</v>
      </c>
      <c r="I1745" s="2">
        <f>'Moving Avg'!H1745</f>
        <v>51.283234999999976</v>
      </c>
      <c r="J1745" s="5" t="str">
        <f>OBV!F1745</f>
        <v>BEARISH</v>
      </c>
      <c r="K1745" s="5" t="str">
        <f>OBV!G1745</f>
        <v>STRONG</v>
      </c>
      <c r="L1745" s="5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51.93</v>
      </c>
      <c r="C1746" s="2">
        <f>RSI!I1746</f>
        <v>37.817473384391434</v>
      </c>
      <c r="D1746" s="2">
        <f>MACD!E1746</f>
        <v>6.4272976775072266E-2</v>
      </c>
      <c r="E1746" s="2">
        <f>MACD!F1746</f>
        <v>-2.1932616802032387E-2</v>
      </c>
      <c r="F1746" s="2">
        <f>'Moving Avg'!D1746</f>
        <v>51.939599999999999</v>
      </c>
      <c r="G1746" s="2">
        <f>'Moving Avg'!F1746</f>
        <v>52.093049999999991</v>
      </c>
      <c r="H1746" s="2">
        <f>'Moving Avg'!G1746</f>
        <v>52.069579999999966</v>
      </c>
      <c r="I1746" s="2">
        <f>'Moving Avg'!H1746</f>
        <v>51.291969999999971</v>
      </c>
      <c r="J1746" s="5" t="str">
        <f>OBV!F1746</f>
        <v>BEARISH</v>
      </c>
      <c r="K1746" s="5" t="str">
        <f>OBV!G1746</f>
        <v>STRONG</v>
      </c>
      <c r="L1746" s="5" t="str">
        <f>OBV!H1746</f>
        <v>CONFIRMED BEARISH</v>
      </c>
    </row>
    <row r="1747" spans="1:12" ht="13.5" x14ac:dyDescent="0.25">
      <c r="A1747" s="3">
        <f>RSI!A1747</f>
        <v>44559</v>
      </c>
      <c r="B1747" s="2">
        <f>RSI!B1747</f>
        <v>51.921999999999997</v>
      </c>
      <c r="C1747" s="2">
        <f>RSI!I1747</f>
        <v>37.241738874155899</v>
      </c>
      <c r="D1747" s="2">
        <f>MACD!E1747</f>
        <v>8.622144368120388E-2</v>
      </c>
      <c r="E1747" s="2">
        <f>MACD!F1747</f>
        <v>-3.0180470538513499E-4</v>
      </c>
      <c r="F1747" s="2">
        <f>'Moving Avg'!D1747</f>
        <v>51.934799999999996</v>
      </c>
      <c r="G1747" s="2">
        <f>'Moving Avg'!F1747</f>
        <v>52.108099999999993</v>
      </c>
      <c r="H1747" s="2">
        <f>'Moving Avg'!G1747</f>
        <v>52.062599999999982</v>
      </c>
      <c r="I1747" s="2">
        <f>'Moving Avg'!H1747</f>
        <v>51.299724999999974</v>
      </c>
      <c r="J1747" s="5" t="str">
        <f>OBV!F1747</f>
        <v>BEARISH</v>
      </c>
      <c r="K1747" s="5" t="str">
        <f>OBV!G1747</f>
        <v>STRONG</v>
      </c>
      <c r="L1747" s="5" t="str">
        <f>OBV!H1747</f>
        <v>CONFIRMED BEARISH</v>
      </c>
    </row>
    <row r="1748" spans="1:12" ht="13.5" x14ac:dyDescent="0.25">
      <c r="A1748" s="3">
        <f>RSI!A1748</f>
        <v>44560</v>
      </c>
      <c r="B1748" s="2">
        <f>RSI!B1748</f>
        <v>51.848999999999997</v>
      </c>
      <c r="C1748" s="2">
        <f>RSI!I1748</f>
        <v>32.39523617011217</v>
      </c>
      <c r="D1748" s="2">
        <f>MACD!E1748</f>
        <v>0.1109876619845096</v>
      </c>
      <c r="E1748" s="2">
        <f>MACD!F1748</f>
        <v>2.1956088632593813E-2</v>
      </c>
      <c r="F1748" s="2">
        <f>'Moving Avg'!D1748</f>
        <v>51.915399999999998</v>
      </c>
      <c r="G1748" s="2">
        <f>'Moving Avg'!F1748</f>
        <v>52.103249999999989</v>
      </c>
      <c r="H1748" s="2">
        <f>'Moving Avg'!G1748</f>
        <v>52.054159999999982</v>
      </c>
      <c r="I1748" s="2">
        <f>'Moving Avg'!H1748</f>
        <v>51.307114999999968</v>
      </c>
      <c r="J1748" s="5" t="str">
        <f>OBV!F1748</f>
        <v>BEARISH</v>
      </c>
      <c r="K1748" s="5" t="str">
        <f>OBV!G1748</f>
        <v>STRONG</v>
      </c>
      <c r="L1748" s="5" t="str">
        <f>OBV!H1748</f>
        <v>CONFIRMED BEARISH</v>
      </c>
    </row>
    <row r="1749" spans="1:12" ht="13.5" x14ac:dyDescent="0.25">
      <c r="A1749" s="3">
        <f>RSI!A1749</f>
        <v>44561</v>
      </c>
      <c r="B1749" s="2">
        <f>RSI!B1749</f>
        <v>51.848999999999997</v>
      </c>
      <c r="C1749" s="2">
        <f>RSI!I1749</f>
        <v>32.39523617011217</v>
      </c>
      <c r="D1749" s="2">
        <f>MACD!E1749</f>
        <v>0.13310378558984581</v>
      </c>
      <c r="E1749" s="2">
        <f>MACD!F1749</f>
        <v>4.4185628024044216E-2</v>
      </c>
      <c r="F1749" s="2">
        <f>'Moving Avg'!D1749</f>
        <v>51.895999999999994</v>
      </c>
      <c r="G1749" s="2">
        <f>'Moving Avg'!F1749</f>
        <v>52.084600000000002</v>
      </c>
      <c r="H1749" s="2">
        <f>'Moving Avg'!G1749</f>
        <v>52.046540000000007</v>
      </c>
      <c r="I1749" s="2">
        <f>'Moving Avg'!H1749</f>
        <v>51.314424999999964</v>
      </c>
      <c r="J1749" s="5" t="str">
        <f>OBV!F1749</f>
        <v>BEARISH</v>
      </c>
      <c r="K1749" s="5" t="str">
        <f>OBV!G1749</f>
        <v>STRONG</v>
      </c>
      <c r="L1749" s="5" t="str">
        <f>OBV!H1749</f>
        <v>CONFIRMED BEARISH</v>
      </c>
    </row>
    <row r="1750" spans="1:12" ht="13.5" x14ac:dyDescent="0.25">
      <c r="A1750" s="3">
        <f>RSI!A1750</f>
        <v>44564</v>
      </c>
      <c r="B1750" s="2">
        <f>RSI!B1750</f>
        <v>51.848999999999997</v>
      </c>
      <c r="C1750" s="2">
        <f>RSI!I1750</f>
        <v>32.39523617011217</v>
      </c>
      <c r="D1750" s="2">
        <f>MACD!E1750</f>
        <v>0.15289158857875407</v>
      </c>
      <c r="E1750" s="2">
        <f>MACD!F1750</f>
        <v>6.5926820134986186E-2</v>
      </c>
      <c r="F1750" s="2">
        <f>'Moving Avg'!D1750</f>
        <v>51.879800000000003</v>
      </c>
      <c r="G1750" s="2">
        <f>'Moving Avg'!F1750</f>
        <v>52.065950000000001</v>
      </c>
      <c r="H1750" s="2">
        <f>'Moving Avg'!G1750</f>
        <v>52.038920000000005</v>
      </c>
      <c r="I1750" s="2">
        <f>'Moving Avg'!H1750</f>
        <v>51.32177499999996</v>
      </c>
      <c r="J1750" s="5" t="str">
        <f>OBV!F1750</f>
        <v>BEARISH</v>
      </c>
      <c r="K1750" s="5" t="str">
        <f>OBV!G1750</f>
        <v>STRONG</v>
      </c>
      <c r="L1750" s="5" t="str">
        <f>OBV!H1750</f>
        <v>CONFIRMED BEARISH</v>
      </c>
    </row>
    <row r="1751" spans="1:12" ht="13.5" x14ac:dyDescent="0.25">
      <c r="A1751" s="3">
        <f>RSI!A1751</f>
        <v>44565</v>
      </c>
      <c r="B1751" s="2">
        <f>RSI!B1751</f>
        <v>50.728999999999999</v>
      </c>
      <c r="C1751" s="2">
        <f>RSI!I1751</f>
        <v>9.2724186294616544</v>
      </c>
      <c r="D1751" s="2">
        <f>MACD!E1751</f>
        <v>0.21482343891390343</v>
      </c>
      <c r="E1751" s="2">
        <f>MACD!F1751</f>
        <v>9.5706143890769646E-2</v>
      </c>
      <c r="F1751" s="2">
        <f>'Moving Avg'!D1751</f>
        <v>51.639599999999994</v>
      </c>
      <c r="G1751" s="2">
        <f>'Moving Avg'!F1751</f>
        <v>51.991300000000003</v>
      </c>
      <c r="H1751" s="2">
        <f>'Moving Avg'!G1751</f>
        <v>52.009700000000009</v>
      </c>
      <c r="I1751" s="2">
        <f>'Moving Avg'!H1751</f>
        <v>51.320609999999952</v>
      </c>
      <c r="J1751" s="5" t="str">
        <f>OBV!F1751</f>
        <v>BEARISH</v>
      </c>
      <c r="K1751" s="5" t="str">
        <f>OBV!G1751</f>
        <v>STRONG</v>
      </c>
      <c r="L1751" s="5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50.688000000000002</v>
      </c>
      <c r="C1752" s="2">
        <f>RSI!I1752</f>
        <v>9.0186422034999794</v>
      </c>
      <c r="D1752" s="2">
        <f>MACD!E1752</f>
        <v>0.2778033964253197</v>
      </c>
      <c r="E1752" s="2">
        <f>MACD!F1752</f>
        <v>0.13212559439767968</v>
      </c>
      <c r="F1752" s="2">
        <f>'Moving Avg'!D1752</f>
        <v>51.392800000000001</v>
      </c>
      <c r="G1752" s="2">
        <f>'Moving Avg'!F1752</f>
        <v>51.914600000000007</v>
      </c>
      <c r="H1752" s="2">
        <f>'Moving Avg'!G1752</f>
        <v>51.97966000000001</v>
      </c>
      <c r="I1752" s="2">
        <f>'Moving Avg'!H1752</f>
        <v>51.319239999999951</v>
      </c>
      <c r="J1752" s="5" t="str">
        <f>OBV!F1752</f>
        <v>BEARISH</v>
      </c>
      <c r="K1752" s="5" t="str">
        <f>OBV!G1752</f>
        <v>STRONG</v>
      </c>
      <c r="L1752" s="5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51.54</v>
      </c>
      <c r="C1753" s="2">
        <f>RSI!I1753</f>
        <v>43.577086081087124</v>
      </c>
      <c r="D1753" s="2">
        <f>MACD!E1753</f>
        <v>0.27520588853340655</v>
      </c>
      <c r="E1753" s="2">
        <f>MACD!F1753</f>
        <v>0.16074165322482506</v>
      </c>
      <c r="F1753" s="2">
        <f>'Moving Avg'!D1753</f>
        <v>51.331000000000003</v>
      </c>
      <c r="G1753" s="2">
        <f>'Moving Avg'!F1753</f>
        <v>51.880500000000005</v>
      </c>
      <c r="H1753" s="2">
        <f>'Moving Avg'!G1753</f>
        <v>51.966660000000005</v>
      </c>
      <c r="I1753" s="2">
        <f>'Moving Avg'!H1753</f>
        <v>51.324059999999953</v>
      </c>
      <c r="J1753" s="5" t="str">
        <f>OBV!F1753</f>
        <v>BEARISH</v>
      </c>
      <c r="K1753" s="5" t="str">
        <f>OBV!G1753</f>
        <v>STRONG</v>
      </c>
      <c r="L1753" s="5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50.728999999999999</v>
      </c>
      <c r="C1754" s="2">
        <f>RSI!I1754</f>
        <v>31.364531611749726</v>
      </c>
      <c r="D1754" s="2">
        <f>MACD!E1754</f>
        <v>0.33227387080005144</v>
      </c>
      <c r="E1754" s="2">
        <f>MACD!F1754</f>
        <v>0.19504809673987034</v>
      </c>
      <c r="F1754" s="2">
        <f>'Moving Avg'!D1754</f>
        <v>51.107000000000006</v>
      </c>
      <c r="G1754" s="2">
        <f>'Moving Avg'!F1754</f>
        <v>51.8095</v>
      </c>
      <c r="H1754" s="2">
        <f>'Moving Avg'!G1754</f>
        <v>51.937440000000009</v>
      </c>
      <c r="I1754" s="2">
        <f>'Moving Avg'!H1754</f>
        <v>51.325849999999953</v>
      </c>
      <c r="J1754" s="5" t="str">
        <f>OBV!F1754</f>
        <v>BEARISH</v>
      </c>
      <c r="K1754" s="5" t="str">
        <f>OBV!G1754</f>
        <v>STRONG</v>
      </c>
      <c r="L1754" s="5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51.134</v>
      </c>
      <c r="C1755" s="2">
        <f>RSI!I1755</f>
        <v>40.3542607269274</v>
      </c>
      <c r="D1755" s="2">
        <f>MACD!E1755</f>
        <v>0.3568852657861612</v>
      </c>
      <c r="E1755" s="2">
        <f>MACD!F1755</f>
        <v>0.2274155305491285</v>
      </c>
      <c r="F1755" s="2">
        <f>'Moving Avg'!D1755</f>
        <v>50.963999999999999</v>
      </c>
      <c r="G1755" s="2">
        <f>'Moving Avg'!F1755</f>
        <v>51.758750000000006</v>
      </c>
      <c r="H1755" s="2">
        <f>'Moving Avg'!G1755</f>
        <v>51.916319999999999</v>
      </c>
      <c r="I1755" s="2">
        <f>'Moving Avg'!H1755</f>
        <v>51.32962499999995</v>
      </c>
      <c r="J1755" s="5" t="str">
        <f>OBV!F1755</f>
        <v>BEARISH</v>
      </c>
      <c r="K1755" s="5" t="str">
        <f>OBV!G1755</f>
        <v>STRONG</v>
      </c>
      <c r="L1755" s="5" t="str">
        <f>OBV!H1755</f>
        <v>CONFIRMED BEARISH</v>
      </c>
    </row>
    <row r="1756" spans="1:12" ht="13.5" x14ac:dyDescent="0.25">
      <c r="A1756" s="3">
        <f>RSI!A1756</f>
        <v>44572</v>
      </c>
      <c r="B1756" s="2">
        <f>RSI!B1756</f>
        <v>49.511000000000003</v>
      </c>
      <c r="C1756" s="2">
        <f>RSI!I1756</f>
        <v>25.781231363710859</v>
      </c>
      <c r="D1756" s="2">
        <f>MACD!E1756</f>
        <v>0.50016330726204927</v>
      </c>
      <c r="E1756" s="2">
        <f>MACD!F1756</f>
        <v>0.28196508589171265</v>
      </c>
      <c r="F1756" s="2">
        <f>'Moving Avg'!D1756</f>
        <v>50.720399999999998</v>
      </c>
      <c r="G1756" s="2">
        <f>'Moving Avg'!F1756</f>
        <v>51.624400000000016</v>
      </c>
      <c r="H1756" s="2">
        <f>'Moving Avg'!G1756</f>
        <v>51.863079999999997</v>
      </c>
      <c r="I1756" s="2">
        <f>'Moving Avg'!H1756</f>
        <v>51.325284999999958</v>
      </c>
      <c r="J1756" s="5" t="str">
        <f>OBV!F1756</f>
        <v>BEARISH</v>
      </c>
      <c r="K1756" s="5" t="str">
        <f>OBV!G1756</f>
        <v>STRONG</v>
      </c>
      <c r="L1756" s="5" t="str">
        <f>OBV!H1756</f>
        <v>CONFIRMED BEARISH</v>
      </c>
    </row>
    <row r="1757" spans="1:12" ht="13.5" x14ac:dyDescent="0.25">
      <c r="A1757" s="3">
        <f>RSI!A1757</f>
        <v>44573</v>
      </c>
      <c r="B1757" s="2">
        <f>RSI!B1757</f>
        <v>51.134</v>
      </c>
      <c r="C1757" s="2">
        <f>RSI!I1757</f>
        <v>46.563161608230324</v>
      </c>
      <c r="D1757" s="2">
        <f>MACD!E1757</f>
        <v>0.5027411083356057</v>
      </c>
      <c r="E1757" s="2">
        <f>MACD!F1757</f>
        <v>0.32612029038049128</v>
      </c>
      <c r="F1757" s="2">
        <f>'Moving Avg'!D1757</f>
        <v>50.809600000000003</v>
      </c>
      <c r="G1757" s="2">
        <f>'Moving Avg'!F1757</f>
        <v>51.571200000000012</v>
      </c>
      <c r="H1757" s="2">
        <f>'Moving Avg'!G1757</f>
        <v>51.842460000000003</v>
      </c>
      <c r="I1757" s="2">
        <f>'Moving Avg'!H1757</f>
        <v>51.336614999999959</v>
      </c>
      <c r="J1757" s="5" t="str">
        <f>OBV!F1757</f>
        <v>BULLISH</v>
      </c>
      <c r="K1757" s="5" t="str">
        <f>OBV!G1757</f>
        <v>WEAK</v>
      </c>
      <c r="L1757" s="5" t="str">
        <f>OBV!H1757</f>
        <v>CONFIRMED BULLISH</v>
      </c>
    </row>
    <row r="1758" spans="1:12" ht="13.5" x14ac:dyDescent="0.25">
      <c r="A1758" s="3">
        <f>RSI!A1758</f>
        <v>44574</v>
      </c>
      <c r="B1758" s="2">
        <f>RSI!B1758</f>
        <v>50.728999999999999</v>
      </c>
      <c r="C1758" s="2">
        <f>RSI!I1758</f>
        <v>43.304590092423531</v>
      </c>
      <c r="D1758" s="2">
        <f>MACD!E1758</f>
        <v>0.53717965779967614</v>
      </c>
      <c r="E1758" s="2">
        <f>MACD!F1758</f>
        <v>0.36833216386432827</v>
      </c>
      <c r="F1758" s="2">
        <f>'Moving Avg'!D1758</f>
        <v>50.64739999999999</v>
      </c>
      <c r="G1758" s="2">
        <f>'Moving Avg'!F1758</f>
        <v>51.497750000000011</v>
      </c>
      <c r="H1758" s="2">
        <f>'Moving Avg'!G1758</f>
        <v>51.813580000000002</v>
      </c>
      <c r="I1758" s="2">
        <f>'Moving Avg'!H1758</f>
        <v>51.345839999999953</v>
      </c>
      <c r="J1758" s="5" t="str">
        <f>OBV!F1758</f>
        <v>BEARISH</v>
      </c>
      <c r="K1758" s="5" t="str">
        <f>OBV!G1758</f>
        <v>STRONG</v>
      </c>
      <c r="L1758" s="5" t="str">
        <f>OBV!H1758</f>
        <v>CONFIRMED BEARISH</v>
      </c>
    </row>
    <row r="1759" spans="1:12" ht="13.5" x14ac:dyDescent="0.25">
      <c r="A1759" s="3">
        <f>RSI!A1759</f>
        <v>44575</v>
      </c>
      <c r="B1759" s="2">
        <f>RSI!B1759</f>
        <v>51.005000000000003</v>
      </c>
      <c r="C1759" s="2">
        <f>RSI!I1759</f>
        <v>46.074209284897172</v>
      </c>
      <c r="D1759" s="2">
        <f>MACD!E1759</f>
        <v>0.55035881013989751</v>
      </c>
      <c r="E1759" s="2">
        <f>MACD!F1759</f>
        <v>0.40473749311944213</v>
      </c>
      <c r="F1759" s="2">
        <f>'Moving Avg'!D1759</f>
        <v>50.702599999999997</v>
      </c>
      <c r="G1759" s="2">
        <f>'Moving Avg'!F1759</f>
        <v>51.438100000000006</v>
      </c>
      <c r="H1759" s="2">
        <f>'Moving Avg'!G1759</f>
        <v>51.790219999999991</v>
      </c>
      <c r="I1759" s="2">
        <f>'Moving Avg'!H1759</f>
        <v>51.356444999999951</v>
      </c>
      <c r="J1759" s="5" t="str">
        <f>OBV!F1759</f>
        <v>BULLISH</v>
      </c>
      <c r="K1759" s="5" t="str">
        <f>OBV!G1759</f>
        <v>WEAK</v>
      </c>
      <c r="L1759" s="5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48.780999999999999</v>
      </c>
      <c r="C1760" s="2">
        <f>RSI!I1760</f>
        <v>32.357332081465046</v>
      </c>
      <c r="D1760" s="2">
        <f>MACD!E1760</f>
        <v>0.55646374362423501</v>
      </c>
      <c r="E1760" s="2">
        <f>MACD!F1760</f>
        <v>0.43508274322040075</v>
      </c>
      <c r="F1760" s="2">
        <f>'Moving Avg'!D1760</f>
        <v>50.232000000000006</v>
      </c>
      <c r="G1760" s="2">
        <f>'Moving Avg'!F1760</f>
        <v>51.267250000000004</v>
      </c>
      <c r="H1760" s="2">
        <f>'Moving Avg'!G1760</f>
        <v>51.722379999999994</v>
      </c>
      <c r="I1760" s="2">
        <f>'Moving Avg'!H1760</f>
        <v>51.352429999999949</v>
      </c>
      <c r="J1760" s="5" t="str">
        <f>OBV!F1760</f>
        <v>BEARISH</v>
      </c>
      <c r="K1760" s="5" t="str">
        <f>OBV!G1760</f>
        <v>STRONG</v>
      </c>
      <c r="L1760" s="5" t="str">
        <f>OBV!H1760</f>
        <v>CONFIRMED BEARISH</v>
      </c>
    </row>
    <row r="1761" spans="1:12" ht="13.5" x14ac:dyDescent="0.25">
      <c r="A1761" s="3">
        <f>RSI!A1761</f>
        <v>44579</v>
      </c>
      <c r="B1761" s="2">
        <f>RSI!B1761</f>
        <v>50.956000000000003</v>
      </c>
      <c r="C1761" s="2">
        <f>RSI!I1761</f>
        <v>48.503918045543301</v>
      </c>
      <c r="D1761" s="2">
        <f>MACD!E1761</f>
        <v>0.40968597078576607</v>
      </c>
      <c r="E1761" s="2">
        <f>MACD!F1761</f>
        <v>0.43000338873347382</v>
      </c>
      <c r="F1761" s="2">
        <f>'Moving Avg'!D1761</f>
        <v>50.521000000000001</v>
      </c>
      <c r="G1761" s="2">
        <f>'Moving Avg'!F1761</f>
        <v>51.205149999999989</v>
      </c>
      <c r="H1761" s="2">
        <f>'Moving Avg'!G1761</f>
        <v>51.699339999999992</v>
      </c>
      <c r="I1761" s="2">
        <f>'Moving Avg'!H1761</f>
        <v>51.359289999999945</v>
      </c>
      <c r="J1761" s="5" t="str">
        <f>OBV!F1761</f>
        <v>BULLISH</v>
      </c>
      <c r="K1761" s="5" t="str">
        <f>OBV!G1761</f>
        <v>WEAK</v>
      </c>
      <c r="L1761" s="5" t="str">
        <f>OBV!H1761</f>
        <v>CONFIRMED BULLISH</v>
      </c>
    </row>
    <row r="1762" spans="1:12" ht="13.5" x14ac:dyDescent="0.25">
      <c r="A1762" s="3">
        <f>RSI!A1762</f>
        <v>44580</v>
      </c>
      <c r="B1762" s="2">
        <f>RSI!B1762</f>
        <v>50.956000000000003</v>
      </c>
      <c r="C1762" s="2">
        <f>RSI!I1762</f>
        <v>48.503918045543308</v>
      </c>
      <c r="D1762" s="2">
        <f>MACD!E1762</f>
        <v>0.41804314624524608</v>
      </c>
      <c r="E1762" s="2">
        <f>MACD!F1762</f>
        <v>0.42761134023582831</v>
      </c>
      <c r="F1762" s="2">
        <f>'Moving Avg'!D1762</f>
        <v>50.485400000000006</v>
      </c>
      <c r="G1762" s="2">
        <f>'Moving Avg'!F1762</f>
        <v>51.155649999999994</v>
      </c>
      <c r="H1762" s="2">
        <f>'Moving Avg'!G1762</f>
        <v>51.676299999999998</v>
      </c>
      <c r="I1762" s="2">
        <f>'Moving Avg'!H1762</f>
        <v>51.366029999999945</v>
      </c>
      <c r="J1762" s="5" t="str">
        <f>OBV!F1762</f>
        <v>BULLISH</v>
      </c>
      <c r="K1762" s="5" t="str">
        <f>OBV!G1762</f>
        <v>NEUTRAL</v>
      </c>
      <c r="L1762" s="5" t="str">
        <f>OBV!H1762</f>
        <v>BULLISH DIVERGENCE</v>
      </c>
    </row>
    <row r="1763" spans="1:12" ht="13.5" x14ac:dyDescent="0.25">
      <c r="A1763" s="3">
        <f>RSI!A1763</f>
        <v>44581</v>
      </c>
      <c r="B1763" s="2">
        <f>RSI!B1763</f>
        <v>50.956000000000003</v>
      </c>
      <c r="C1763" s="2">
        <f>RSI!I1763</f>
        <v>48.503918045543315</v>
      </c>
      <c r="D1763" s="2">
        <f>MACD!E1763</f>
        <v>0.30171280626341002</v>
      </c>
      <c r="E1763" s="2">
        <f>MACD!F1763</f>
        <v>0.40243163344134469</v>
      </c>
      <c r="F1763" s="2">
        <f>'Moving Avg'!D1763</f>
        <v>50.530800000000013</v>
      </c>
      <c r="G1763" s="2">
        <f>'Moving Avg'!F1763</f>
        <v>51.10615</v>
      </c>
      <c r="H1763" s="2">
        <f>'Moving Avg'!G1763</f>
        <v>51.653260000000003</v>
      </c>
      <c r="I1763" s="2">
        <f>'Moving Avg'!H1763</f>
        <v>51.368914999999944</v>
      </c>
      <c r="J1763" s="5" t="str">
        <f>OBV!F1763</f>
        <v>BULLISH</v>
      </c>
      <c r="K1763" s="5" t="str">
        <f>OBV!G1763</f>
        <v>WEAK</v>
      </c>
      <c r="L1763" s="5" t="str">
        <f>OBV!H1763</f>
        <v>CONFIRMED BULLISH</v>
      </c>
    </row>
    <row r="1764" spans="1:12" ht="13.5" x14ac:dyDescent="0.25">
      <c r="A1764" s="3">
        <f>RSI!A1764</f>
        <v>44582</v>
      </c>
      <c r="B1764" s="2">
        <f>RSI!B1764</f>
        <v>50.956000000000003</v>
      </c>
      <c r="C1764" s="2">
        <f>RSI!I1764</f>
        <v>48.503918045543315</v>
      </c>
      <c r="D1764" s="2">
        <f>MACD!E1764</f>
        <v>0.26685327714643137</v>
      </c>
      <c r="E1764" s="2">
        <f>MACD!F1764</f>
        <v>0.37531596218236202</v>
      </c>
      <c r="F1764" s="2">
        <f>'Moving Avg'!D1764</f>
        <v>50.521000000000001</v>
      </c>
      <c r="G1764" s="2">
        <f>'Moving Avg'!F1764</f>
        <v>51.056650000000005</v>
      </c>
      <c r="H1764" s="2">
        <f>'Moving Avg'!G1764</f>
        <v>51.630220000000008</v>
      </c>
      <c r="I1764" s="2">
        <f>'Moving Avg'!H1764</f>
        <v>51.371799999999936</v>
      </c>
      <c r="J1764" s="5" t="str">
        <f>OBV!F1764</f>
        <v>BULLISH</v>
      </c>
      <c r="K1764" s="5" t="str">
        <f>OBV!G1764</f>
        <v>NEUTRAL</v>
      </c>
      <c r="L1764" s="5" t="str">
        <f>OBV!H1764</f>
        <v>BULLISH DIVERGENCE</v>
      </c>
    </row>
    <row r="1765" spans="1:12" ht="13.5" x14ac:dyDescent="0.25">
      <c r="A1765" s="3">
        <f>RSI!A1765</f>
        <v>44585</v>
      </c>
      <c r="B1765" s="2">
        <f>RSI!B1765</f>
        <v>50.956000000000003</v>
      </c>
      <c r="C1765" s="2">
        <f>RSI!I1765</f>
        <v>48.503918045543315</v>
      </c>
      <c r="D1765" s="2">
        <f>MACD!E1765</f>
        <v>-1.1163200391330008E-2</v>
      </c>
      <c r="E1765" s="2">
        <f>MACD!F1765</f>
        <v>0.29802012966762365</v>
      </c>
      <c r="F1765" s="2">
        <f>'Moving Avg'!D1765</f>
        <v>50.956000000000003</v>
      </c>
      <c r="G1765" s="2">
        <f>'Moving Avg'!F1765</f>
        <v>51.007950000000001</v>
      </c>
      <c r="H1765" s="2">
        <f>'Moving Avg'!G1765</f>
        <v>51.608800000000009</v>
      </c>
      <c r="I1765" s="2">
        <f>'Moving Avg'!H1765</f>
        <v>51.373149999999931</v>
      </c>
      <c r="J1765" s="5" t="str">
        <f>OBV!F1765</f>
        <v>BULLISH</v>
      </c>
      <c r="K1765" s="5" t="str">
        <f>OBV!G1765</f>
        <v>WEAK</v>
      </c>
      <c r="L1765" s="5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50.728999999999999</v>
      </c>
      <c r="C1766" s="2">
        <f>RSI!I1766</f>
        <v>46.814525328210117</v>
      </c>
      <c r="D1766" s="2">
        <f>MACD!E1766</f>
        <v>2.1184724049348347E-2</v>
      </c>
      <c r="E1766" s="2">
        <f>MACD!F1766</f>
        <v>0.2426530485439686</v>
      </c>
      <c r="F1766" s="2">
        <f>'Moving Avg'!D1766</f>
        <v>50.910600000000002</v>
      </c>
      <c r="G1766" s="2">
        <f>'Moving Avg'!F1766</f>
        <v>50.947900000000004</v>
      </c>
      <c r="H1766" s="2">
        <f>'Moving Avg'!G1766</f>
        <v>51.582840000000012</v>
      </c>
      <c r="I1766" s="2">
        <f>'Moving Avg'!H1766</f>
        <v>51.372969999999931</v>
      </c>
      <c r="J1766" s="5" t="str">
        <f>OBV!F1766</f>
        <v>BEARISH</v>
      </c>
      <c r="K1766" s="5" t="str">
        <f>OBV!G1766</f>
        <v>STRONG</v>
      </c>
      <c r="L1766" s="5" t="str">
        <f>OBV!H1766</f>
        <v>CONFIRMED BEARISH</v>
      </c>
    </row>
    <row r="1767" spans="1:12" ht="13.5" x14ac:dyDescent="0.25">
      <c r="A1767" s="3">
        <f>RSI!A1767</f>
        <v>44587</v>
      </c>
      <c r="B1767" s="2">
        <f>RSI!B1767</f>
        <v>50.728999999999999</v>
      </c>
      <c r="C1767" s="2">
        <f>RSI!I1767</f>
        <v>46.814525328210117</v>
      </c>
      <c r="D1767" s="2">
        <f>MACD!E1767</f>
        <v>-1.1405189554665185E-2</v>
      </c>
      <c r="E1767" s="2">
        <f>MACD!F1767</f>
        <v>0.19184140092424184</v>
      </c>
      <c r="F1767" s="2">
        <f>'Moving Avg'!D1767</f>
        <v>50.865199999999994</v>
      </c>
      <c r="G1767" s="2">
        <f>'Moving Avg'!F1767</f>
        <v>50.888250000000014</v>
      </c>
      <c r="H1767" s="2">
        <f>'Moving Avg'!G1767</f>
        <v>51.560280000000006</v>
      </c>
      <c r="I1767" s="2">
        <f>'Moving Avg'!H1767</f>
        <v>51.378654999999924</v>
      </c>
      <c r="J1767" s="5" t="str">
        <f>OBV!F1767</f>
        <v>BEARISH</v>
      </c>
      <c r="K1767" s="5" t="str">
        <f>OBV!G1767</f>
        <v>STRONG</v>
      </c>
      <c r="L1767" s="5" t="str">
        <f>OBV!H1767</f>
        <v>CONFIRMED BEARISH</v>
      </c>
    </row>
    <row r="1768" spans="1:12" ht="13.5" x14ac:dyDescent="0.25">
      <c r="A1768" s="3">
        <f>RSI!A1768</f>
        <v>44588</v>
      </c>
      <c r="B1768" s="2">
        <f>RSI!B1768</f>
        <v>50.566000000000003</v>
      </c>
      <c r="C1768" s="2">
        <f>RSI!I1768</f>
        <v>45.494908910622307</v>
      </c>
      <c r="D1768" s="2">
        <f>MACD!E1768</f>
        <v>1.7726988556773904E-2</v>
      </c>
      <c r="E1768" s="2">
        <f>MACD!F1768</f>
        <v>0.15701851845074827</v>
      </c>
      <c r="F1768" s="2">
        <f>'Moving Avg'!D1768</f>
        <v>50.787199999999999</v>
      </c>
      <c r="G1768" s="2">
        <f>'Moving Avg'!F1768</f>
        <v>50.824100000000008</v>
      </c>
      <c r="H1768" s="2">
        <f>'Moving Avg'!G1768</f>
        <v>51.534620000000004</v>
      </c>
      <c r="I1768" s="2">
        <f>'Moving Avg'!H1768</f>
        <v>51.378014999999941</v>
      </c>
      <c r="J1768" s="5" t="str">
        <f>OBV!F1768</f>
        <v>BEARISH</v>
      </c>
      <c r="K1768" s="5" t="str">
        <f>OBV!G1768</f>
        <v>STRONG</v>
      </c>
      <c r="L1768" s="5" t="str">
        <f>OBV!H1768</f>
        <v>CONFIRMED BEARISH</v>
      </c>
    </row>
    <row r="1769" spans="1:12" ht="13.5" x14ac:dyDescent="0.25">
      <c r="A1769" s="3">
        <f>RSI!A1769</f>
        <v>44589</v>
      </c>
      <c r="B1769" s="2">
        <f>RSI!B1769</f>
        <v>50.558</v>
      </c>
      <c r="C1769" s="2">
        <f>RSI!I1769</f>
        <v>45.427227347202773</v>
      </c>
      <c r="D1769" s="2">
        <f>MACD!E1769</f>
        <v>-0.29620907689502474</v>
      </c>
      <c r="E1769" s="2">
        <f>MACD!F1769</f>
        <v>6.6372999381593689E-2</v>
      </c>
      <c r="F1769" s="2">
        <f>'Moving Avg'!D1769</f>
        <v>50.707599999999999</v>
      </c>
      <c r="G1769" s="2">
        <f>'Moving Avg'!F1769</f>
        <v>50.759550000000011</v>
      </c>
      <c r="H1769" s="2">
        <f>'Moving Avg'!G1769</f>
        <v>51.508800000000001</v>
      </c>
      <c r="I1769" s="2">
        <f>'Moving Avg'!H1769</f>
        <v>51.377374999999944</v>
      </c>
      <c r="J1769" s="5" t="str">
        <f>OBV!F1769</f>
        <v>BEARISH</v>
      </c>
      <c r="K1769" s="5" t="str">
        <f>OBV!G1769</f>
        <v>STRONG</v>
      </c>
      <c r="L1769" s="5" t="str">
        <f>OBV!H1769</f>
        <v>CONFIRMED BEARISH</v>
      </c>
    </row>
    <row r="1770" spans="1:12" ht="13.5" x14ac:dyDescent="0.25">
      <c r="A1770" s="3">
        <f>RSI!A1770</f>
        <v>44592</v>
      </c>
      <c r="B1770" s="2">
        <f>RSI!B1770</f>
        <v>50.484999999999999</v>
      </c>
      <c r="C1770" s="2">
        <f>RSI!I1770</f>
        <v>44.772684214262533</v>
      </c>
      <c r="D1770" s="2">
        <f>MACD!E1770</f>
        <v>-0.2190226999481979</v>
      </c>
      <c r="E1770" s="2">
        <f>MACD!F1770</f>
        <v>9.2938595156353693E-3</v>
      </c>
      <c r="F1770" s="2">
        <f>'Moving Avg'!D1770</f>
        <v>50.613399999999999</v>
      </c>
      <c r="G1770" s="2">
        <f>'Moving Avg'!F1770</f>
        <v>50.691350000000014</v>
      </c>
      <c r="H1770" s="2">
        <f>'Moving Avg'!G1770</f>
        <v>51.482020000000006</v>
      </c>
      <c r="I1770" s="2">
        <f>'Moving Avg'!H1770</f>
        <v>51.376524999999944</v>
      </c>
      <c r="J1770" s="5" t="str">
        <f>OBV!F1770</f>
        <v>BEARISH</v>
      </c>
      <c r="K1770" s="5" t="str">
        <f>OBV!G1770</f>
        <v>STRONG</v>
      </c>
      <c r="L1770" s="5" t="str">
        <f>OBV!H1770</f>
        <v>CONFIRMED BEARISH</v>
      </c>
    </row>
    <row r="1771" spans="1:12" ht="13.5" x14ac:dyDescent="0.25">
      <c r="A1771" s="3">
        <f>RSI!A1771</f>
        <v>44593</v>
      </c>
      <c r="B1771" s="2">
        <f>RSI!B1771</f>
        <v>50.38</v>
      </c>
      <c r="C1771" s="2">
        <f>RSI!I1771</f>
        <v>43.795222182693379</v>
      </c>
      <c r="D1771" s="2">
        <f>MACD!E1771</f>
        <v>-0.1429077584662295</v>
      </c>
      <c r="E1771" s="2">
        <f>MACD!F1771</f>
        <v>-2.1146464080737608E-2</v>
      </c>
      <c r="F1771" s="2">
        <f>'Moving Avg'!D1771</f>
        <v>50.543600000000005</v>
      </c>
      <c r="G1771" s="2">
        <f>'Moving Avg'!F1771</f>
        <v>50.67390000000001</v>
      </c>
      <c r="H1771" s="2">
        <f>'Moving Avg'!G1771</f>
        <v>51.453140000000005</v>
      </c>
      <c r="I1771" s="2">
        <f>'Moving Avg'!H1771</f>
        <v>51.380464999999951</v>
      </c>
      <c r="J1771" s="5" t="str">
        <f>OBV!F1771</f>
        <v>BEARISH</v>
      </c>
      <c r="K1771" s="5" t="str">
        <f>OBV!G1771</f>
        <v>STRONG</v>
      </c>
      <c r="L1771" s="5" t="str">
        <f>OBV!H1771</f>
        <v>CONFIRMED BEARISH</v>
      </c>
    </row>
    <row r="1772" spans="1:12" ht="13.5" x14ac:dyDescent="0.25">
      <c r="A1772" s="3">
        <f>RSI!A1772</f>
        <v>44594</v>
      </c>
      <c r="B1772" s="2">
        <f>RSI!B1772</f>
        <v>50.38</v>
      </c>
      <c r="C1772" s="2">
        <f>RSI!I1772</f>
        <v>43.795222182693379</v>
      </c>
      <c r="D1772" s="2">
        <f>MACD!E1772</f>
        <v>-7.508086404627079E-2</v>
      </c>
      <c r="E1772" s="2">
        <f>MACD!F1772</f>
        <v>-3.1933344073844246E-2</v>
      </c>
      <c r="F1772" s="2">
        <f>'Moving Avg'!D1772</f>
        <v>50.473799999999997</v>
      </c>
      <c r="G1772" s="2">
        <f>'Moving Avg'!F1772</f>
        <v>50.658500000000011</v>
      </c>
      <c r="H1772" s="2">
        <f>'Moving Avg'!G1772</f>
        <v>51.424259999999997</v>
      </c>
      <c r="I1772" s="2">
        <f>'Moving Avg'!H1772</f>
        <v>51.384404999999944</v>
      </c>
      <c r="J1772" s="5" t="str">
        <f>OBV!F1772</f>
        <v>BEARISH</v>
      </c>
      <c r="K1772" s="5" t="str">
        <f>OBV!G1772</f>
        <v>STRONG</v>
      </c>
      <c r="L1772" s="5" t="str">
        <f>OBV!H1772</f>
        <v>CONFIRMED BEARISH</v>
      </c>
    </row>
    <row r="1773" spans="1:12" ht="13.5" x14ac:dyDescent="0.25">
      <c r="A1773" s="3">
        <f>RSI!A1773</f>
        <v>44595</v>
      </c>
      <c r="B1773" s="2">
        <f>RSI!B1773</f>
        <v>50.192999999999998</v>
      </c>
      <c r="C1773" s="2">
        <f>RSI!I1773</f>
        <v>41.905577003769864</v>
      </c>
      <c r="D1773" s="2">
        <f>MACD!E1773</f>
        <v>-6.6855800161391699E-4</v>
      </c>
      <c r="E1773" s="2">
        <f>MACD!F1773</f>
        <v>-2.5680386859398181E-2</v>
      </c>
      <c r="F1773" s="2">
        <f>'Moving Avg'!D1773</f>
        <v>50.399199999999993</v>
      </c>
      <c r="G1773" s="2">
        <f>'Moving Avg'!F1773</f>
        <v>50.591150000000006</v>
      </c>
      <c r="H1773" s="2">
        <f>'Moving Avg'!G1773</f>
        <v>51.391639999999995</v>
      </c>
      <c r="I1773" s="2">
        <f>'Moving Avg'!H1773</f>
        <v>51.387409999999939</v>
      </c>
      <c r="J1773" s="5" t="str">
        <f>OBV!F1773</f>
        <v>BEARISH</v>
      </c>
      <c r="K1773" s="5" t="str">
        <f>OBV!G1773</f>
        <v>STRONG</v>
      </c>
      <c r="L1773" s="5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49.511000000000003</v>
      </c>
      <c r="C1774" s="2">
        <f>RSI!I1774</f>
        <v>35.833106168537171</v>
      </c>
      <c r="D1774" s="2">
        <f>MACD!E1774</f>
        <v>0.11685297588524435</v>
      </c>
      <c r="E1774" s="2">
        <f>MACD!F1774</f>
        <v>2.826285689530323E-3</v>
      </c>
      <c r="F1774" s="2">
        <f>'Moving Avg'!D1774</f>
        <v>50.189799999999998</v>
      </c>
      <c r="G1774" s="2">
        <f>'Moving Avg'!F1774</f>
        <v>50.530250000000009</v>
      </c>
      <c r="H1774" s="2">
        <f>'Moving Avg'!G1774</f>
        <v>51.345379999999999</v>
      </c>
      <c r="I1774" s="2">
        <f>'Moving Avg'!H1774</f>
        <v>51.387044999999944</v>
      </c>
      <c r="J1774" s="5" t="str">
        <f>OBV!F1774</f>
        <v>BEARISH</v>
      </c>
      <c r="K1774" s="5" t="str">
        <f>OBV!G1774</f>
        <v>STRONG</v>
      </c>
      <c r="L1774" s="5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49.511000000000003</v>
      </c>
      <c r="C1775" s="2">
        <f>RSI!I1775</f>
        <v>35.833106168537171</v>
      </c>
      <c r="D1775" s="2">
        <f>MACD!E1775</f>
        <v>0.18914075342183878</v>
      </c>
      <c r="E1775" s="2">
        <f>MACD!F1775</f>
        <v>4.008917923599202E-2</v>
      </c>
      <c r="F1775" s="2">
        <f>'Moving Avg'!D1775</f>
        <v>49.994999999999997</v>
      </c>
      <c r="G1775" s="2">
        <f>'Moving Avg'!F1775</f>
        <v>50.449100000000001</v>
      </c>
      <c r="H1775" s="2">
        <f>'Moving Avg'!G1775</f>
        <v>51.299119999999995</v>
      </c>
      <c r="I1775" s="2">
        <f>'Moving Avg'!H1775</f>
        <v>51.386679999999942</v>
      </c>
      <c r="J1775" s="5" t="str">
        <f>OBV!F1775</f>
        <v>BEARISH</v>
      </c>
      <c r="K1775" s="5" t="str">
        <f>OBV!G1775</f>
        <v>STRONG</v>
      </c>
      <c r="L1775" s="5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49.348999999999997</v>
      </c>
      <c r="C1776" s="2">
        <f>RSI!I1776</f>
        <v>34.457550957492785</v>
      </c>
      <c r="D1776" s="2">
        <f>MACD!E1776</f>
        <v>0.26950136826193472</v>
      </c>
      <c r="E1776" s="2">
        <f>MACD!F1776</f>
        <v>8.5971617041180559E-2</v>
      </c>
      <c r="F1776" s="2">
        <f>'Moving Avg'!D1776</f>
        <v>49.788799999999995</v>
      </c>
      <c r="G1776" s="2">
        <f>'Moving Avg'!F1776</f>
        <v>50.441000000000003</v>
      </c>
      <c r="H1776" s="2">
        <f>'Moving Avg'!G1776</f>
        <v>51.249619999999993</v>
      </c>
      <c r="I1776" s="2">
        <f>'Moving Avg'!H1776</f>
        <v>51.385464999999947</v>
      </c>
      <c r="J1776" s="5" t="str">
        <f>OBV!F1776</f>
        <v>BEARISH</v>
      </c>
      <c r="K1776" s="5" t="str">
        <f>OBV!G1776</f>
        <v>STRONG</v>
      </c>
      <c r="L1776" s="5" t="str">
        <f>OBV!H1776</f>
        <v>CONFIRMED BEARISH</v>
      </c>
    </row>
    <row r="1777" spans="1:12" ht="13.5" x14ac:dyDescent="0.25">
      <c r="A1777" s="3">
        <f>RSI!A1777</f>
        <v>44601</v>
      </c>
      <c r="B1777" s="2">
        <f>RSI!B1777</f>
        <v>48.698999999999998</v>
      </c>
      <c r="C1777" s="2">
        <f>RSI!I1777</f>
        <v>29.555140946829852</v>
      </c>
      <c r="D1777" s="2">
        <f>MACD!E1777</f>
        <v>0.36818844406814577</v>
      </c>
      <c r="E1777" s="2">
        <f>MACD!F1777</f>
        <v>0.14241498244657361</v>
      </c>
      <c r="F1777" s="2">
        <f>'Moving Avg'!D1777</f>
        <v>49.452599999999997</v>
      </c>
      <c r="G1777" s="2">
        <f>'Moving Avg'!F1777</f>
        <v>50.319249999999997</v>
      </c>
      <c r="H1777" s="2">
        <f>'Moving Avg'!G1777</f>
        <v>51.191179999999996</v>
      </c>
      <c r="I1777" s="2">
        <f>'Moving Avg'!H1777</f>
        <v>51.382179999999956</v>
      </c>
      <c r="J1777" s="5" t="str">
        <f>OBV!F1777</f>
        <v>BEARISH</v>
      </c>
      <c r="K1777" s="5" t="str">
        <f>OBV!G1777</f>
        <v>STRONG</v>
      </c>
      <c r="L1777" s="5" t="str">
        <f>OBV!H1777</f>
        <v>CONFIRMED BEARISH</v>
      </c>
    </row>
    <row r="1778" spans="1:12" ht="13.5" x14ac:dyDescent="0.25">
      <c r="A1778" s="3">
        <f>RSI!A1778</f>
        <v>44602</v>
      </c>
      <c r="B1778" s="2">
        <f>RSI!B1778</f>
        <v>48.698999999999998</v>
      </c>
      <c r="C1778" s="2">
        <f>RSI!I1778</f>
        <v>29.555140946829837</v>
      </c>
      <c r="D1778" s="2">
        <f>MACD!E1778</f>
        <v>0.46135708244546692</v>
      </c>
      <c r="E1778" s="2">
        <f>MACD!F1778</f>
        <v>0.20620340244635227</v>
      </c>
      <c r="F1778" s="2">
        <f>'Moving Avg'!D1778</f>
        <v>49.153800000000004</v>
      </c>
      <c r="G1778" s="2">
        <f>'Moving Avg'!F1778</f>
        <v>50.217749999999995</v>
      </c>
      <c r="H1778" s="2">
        <f>'Moving Avg'!G1778</f>
        <v>51.12624000000001</v>
      </c>
      <c r="I1778" s="2">
        <f>'Moving Avg'!H1778</f>
        <v>51.379679999999951</v>
      </c>
      <c r="J1778" s="5" t="str">
        <f>OBV!F1778</f>
        <v>BEARISH</v>
      </c>
      <c r="K1778" s="5" t="str">
        <f>OBV!G1778</f>
        <v>STRONG</v>
      </c>
      <c r="L1778" s="5" t="str">
        <f>OBV!H1778</f>
        <v>CONFIRMED BEARISH</v>
      </c>
    </row>
    <row r="1779" spans="1:12" ht="13.5" x14ac:dyDescent="0.25">
      <c r="A1779" s="3">
        <f>RSI!A1779</f>
        <v>44603</v>
      </c>
      <c r="B1779" s="2">
        <f>RSI!B1779</f>
        <v>48.698999999999998</v>
      </c>
      <c r="C1779" s="2">
        <f>RSI!I1779</f>
        <v>29.555140946829837</v>
      </c>
      <c r="D1779" s="2">
        <f>MACD!E1779</f>
        <v>0.5390492397787412</v>
      </c>
      <c r="E1779" s="2">
        <f>MACD!F1779</f>
        <v>0.27277256991283005</v>
      </c>
      <c r="F1779" s="2">
        <f>'Moving Avg'!D1779</f>
        <v>48.991399999999999</v>
      </c>
      <c r="G1779" s="2">
        <f>'Moving Avg'!F1779</f>
        <v>50.10244999999999</v>
      </c>
      <c r="H1779" s="2">
        <f>'Moving Avg'!G1779</f>
        <v>51.055780000000013</v>
      </c>
      <c r="I1779" s="2">
        <f>'Moving Avg'!H1779</f>
        <v>51.375999999999969</v>
      </c>
      <c r="J1779" s="5" t="str">
        <f>OBV!F1779</f>
        <v>BEARISH</v>
      </c>
      <c r="K1779" s="5" t="str">
        <f>OBV!G1779</f>
        <v>STRONG</v>
      </c>
      <c r="L1779" s="5" t="str">
        <f>OBV!H1779</f>
        <v>CONFIRMED BEARISH</v>
      </c>
    </row>
    <row r="1780" spans="1:12" ht="13.5" x14ac:dyDescent="0.25">
      <c r="A1780" s="3">
        <f>RSI!A1780</f>
        <v>44606</v>
      </c>
      <c r="B1780" s="2">
        <f>RSI!B1780</f>
        <v>48.578000000000003</v>
      </c>
      <c r="C1780" s="2">
        <f>RSI!I1780</f>
        <v>28.60879304576612</v>
      </c>
      <c r="D1780" s="2">
        <f>MACD!E1780</f>
        <v>0.60693854549820969</v>
      </c>
      <c r="E1780" s="2">
        <f>MACD!F1780</f>
        <v>0.33960576502990603</v>
      </c>
      <c r="F1780" s="2">
        <f>'Moving Avg'!D1780</f>
        <v>48.804800000000007</v>
      </c>
      <c r="G1780" s="2">
        <f>'Moving Avg'!F1780</f>
        <v>50.092299999999987</v>
      </c>
      <c r="H1780" s="2">
        <f>'Moving Avg'!G1780</f>
        <v>50.982900000000008</v>
      </c>
      <c r="I1780" s="2">
        <f>'Moving Avg'!H1780</f>
        <v>51.371754999999958</v>
      </c>
      <c r="J1780" s="5" t="str">
        <f>OBV!F1780</f>
        <v>BEARISH</v>
      </c>
      <c r="K1780" s="5" t="str">
        <f>OBV!G1780</f>
        <v>STRONG</v>
      </c>
      <c r="L1780" s="5" t="str">
        <f>OBV!H1780</f>
        <v>CONFIRMED BEARISH</v>
      </c>
    </row>
    <row r="1781" spans="1:12" ht="13.5" x14ac:dyDescent="0.25">
      <c r="A1781" s="3">
        <f>RSI!A1781</f>
        <v>44607</v>
      </c>
      <c r="B1781" s="2">
        <f>RSI!B1781</f>
        <v>48.277000000000001</v>
      </c>
      <c r="C1781" s="2">
        <f>RSI!I1781</f>
        <v>26.348621055233608</v>
      </c>
      <c r="D1781" s="2">
        <f>MACD!E1781</f>
        <v>0.69604340273713206</v>
      </c>
      <c r="E1781" s="2">
        <f>MACD!F1781</f>
        <v>0.41089329257135127</v>
      </c>
      <c r="F1781" s="2">
        <f>'Moving Avg'!D1781</f>
        <v>48.590400000000002</v>
      </c>
      <c r="G1781" s="2">
        <f>'Moving Avg'!F1781</f>
        <v>49.958349999999989</v>
      </c>
      <c r="H1781" s="2">
        <f>'Moving Avg'!G1781</f>
        <v>50.904000000000003</v>
      </c>
      <c r="I1781" s="2">
        <f>'Moving Avg'!H1781</f>
        <v>51.367144999999965</v>
      </c>
      <c r="J1781" s="5" t="str">
        <f>OBV!F1781</f>
        <v>BEARISH</v>
      </c>
      <c r="K1781" s="5" t="str">
        <f>OBV!G1781</f>
        <v>STRONG</v>
      </c>
      <c r="L1781" s="5" t="str">
        <f>OBV!H1781</f>
        <v>CONFIRMED BEARISH</v>
      </c>
    </row>
    <row r="1782" spans="1:12" ht="13.5" x14ac:dyDescent="0.25">
      <c r="A1782" s="3">
        <f>RSI!A1782</f>
        <v>44608</v>
      </c>
      <c r="B1782" s="2">
        <f>RSI!B1782</f>
        <v>48.293999999999997</v>
      </c>
      <c r="C1782" s="2">
        <f>RSI!I1782</f>
        <v>26.700836245013832</v>
      </c>
      <c r="D1782" s="2">
        <f>MACD!E1782</f>
        <v>0.75186010396150493</v>
      </c>
      <c r="E1782" s="2">
        <f>MACD!F1782</f>
        <v>0.47908665484938201</v>
      </c>
      <c r="F1782" s="2">
        <f>'Moving Avg'!D1782</f>
        <v>48.509399999999992</v>
      </c>
      <c r="G1782" s="2">
        <f>'Moving Avg'!F1782</f>
        <v>49.82524999999999</v>
      </c>
      <c r="H1782" s="2">
        <f>'Moving Avg'!G1782</f>
        <v>50.825440000000008</v>
      </c>
      <c r="I1782" s="2">
        <f>'Moving Avg'!H1782</f>
        <v>51.362619999999971</v>
      </c>
      <c r="J1782" s="5" t="str">
        <f>OBV!F1782</f>
        <v>BEARISH</v>
      </c>
      <c r="K1782" s="5" t="str">
        <f>OBV!G1782</f>
        <v>STRONG</v>
      </c>
      <c r="L1782" s="5" t="str">
        <f>OBV!H1782</f>
        <v>CONFIRMED BEARISH</v>
      </c>
    </row>
    <row r="1783" spans="1:12" ht="13.5" x14ac:dyDescent="0.25">
      <c r="A1783" s="3">
        <f>RSI!A1783</f>
        <v>44609</v>
      </c>
      <c r="B1783" s="2">
        <f>RSI!B1783</f>
        <v>48.521000000000001</v>
      </c>
      <c r="C1783" s="2">
        <f>RSI!I1783</f>
        <v>31.417166845871677</v>
      </c>
      <c r="D1783" s="2">
        <f>MACD!E1783</f>
        <v>0.68692606527448419</v>
      </c>
      <c r="E1783" s="2">
        <f>MACD!F1783</f>
        <v>0.52065453693440245</v>
      </c>
      <c r="F1783" s="2">
        <f>'Moving Avg'!D1783</f>
        <v>48.473800000000004</v>
      </c>
      <c r="G1783" s="2">
        <f>'Moving Avg'!F1783</f>
        <v>49.703499999999991</v>
      </c>
      <c r="H1783" s="2">
        <f>'Moving Avg'!G1783</f>
        <v>50.75142000000001</v>
      </c>
      <c r="I1783" s="2">
        <f>'Moving Avg'!H1783</f>
        <v>51.359229999999982</v>
      </c>
      <c r="J1783" s="5" t="str">
        <f>OBV!F1783</f>
        <v>BEARISH</v>
      </c>
      <c r="K1783" s="5" t="str">
        <f>OBV!G1783</f>
        <v>NEUTRAL</v>
      </c>
      <c r="L1783" s="5" t="str">
        <f>OBV!H1783</f>
        <v>CONFIRMED BEARISH</v>
      </c>
    </row>
    <row r="1784" spans="1:12" ht="13.5" x14ac:dyDescent="0.25">
      <c r="A1784" s="3">
        <f>RSI!A1784</f>
        <v>44610</v>
      </c>
      <c r="B1784" s="2">
        <f>RSI!B1784</f>
        <v>48.521000000000001</v>
      </c>
      <c r="C1784" s="2">
        <f>RSI!I1784</f>
        <v>31.417166845871677</v>
      </c>
      <c r="D1784" s="2">
        <f>MACD!E1784</f>
        <v>0.63950565245389157</v>
      </c>
      <c r="E1784" s="2">
        <f>MACD!F1784</f>
        <v>0.54442476003830031</v>
      </c>
      <c r="F1784" s="2">
        <f>'Moving Avg'!D1784</f>
        <v>48.438200000000009</v>
      </c>
      <c r="G1784" s="2">
        <f>'Moving Avg'!F1784</f>
        <v>49.581749999999985</v>
      </c>
      <c r="H1784" s="2">
        <f>'Moving Avg'!G1784</f>
        <v>50.678860000000014</v>
      </c>
      <c r="I1784" s="2">
        <f>'Moving Avg'!H1784</f>
        <v>51.355839999999979</v>
      </c>
      <c r="J1784" s="5" t="str">
        <f>OBV!F1784</f>
        <v>BEARISH</v>
      </c>
      <c r="K1784" s="5" t="str">
        <f>OBV!G1784</f>
        <v>NEUTRAL</v>
      </c>
      <c r="L1784" s="5" t="str">
        <f>OBV!H1784</f>
        <v>CONFIRMED BEARISH</v>
      </c>
    </row>
    <row r="1785" spans="1:12" ht="13.5" x14ac:dyDescent="0.25">
      <c r="A1785" s="3">
        <f>RSI!A1785</f>
        <v>44613</v>
      </c>
      <c r="B1785" s="2">
        <f>RSI!B1785</f>
        <v>48.375</v>
      </c>
      <c r="C1785" s="2">
        <f>RSI!I1785</f>
        <v>29.978337995340596</v>
      </c>
      <c r="D1785" s="2">
        <f>MACD!E1785</f>
        <v>0.59223888283714388</v>
      </c>
      <c r="E1785" s="2">
        <f>MACD!F1785</f>
        <v>0.55398758459806907</v>
      </c>
      <c r="F1785" s="2">
        <f>'Moving Avg'!D1785</f>
        <v>48.397599999999997</v>
      </c>
      <c r="G1785" s="2">
        <f>'Moving Avg'!F1785</f>
        <v>49.452699999999993</v>
      </c>
      <c r="H1785" s="2">
        <f>'Moving Avg'!G1785</f>
        <v>50.603380000000008</v>
      </c>
      <c r="I1785" s="2">
        <f>'Moving Avg'!H1785</f>
        <v>51.352114999999984</v>
      </c>
      <c r="J1785" s="5" t="str">
        <f>OBV!F1785</f>
        <v>BEARISH</v>
      </c>
      <c r="K1785" s="5" t="str">
        <f>OBV!G1785</f>
        <v>NEUTRAL</v>
      </c>
      <c r="L1785" s="5" t="str">
        <f>OBV!H1785</f>
        <v>CONFIRMED BEARISH</v>
      </c>
    </row>
    <row r="1786" spans="1:12" ht="13.5" x14ac:dyDescent="0.25">
      <c r="A1786" s="3">
        <f>RSI!A1786</f>
        <v>44614</v>
      </c>
      <c r="B1786" s="2">
        <f>RSI!B1786</f>
        <v>48.359000000000002</v>
      </c>
      <c r="C1786" s="2">
        <f>RSI!I1786</f>
        <v>29.817176811142247</v>
      </c>
      <c r="D1786" s="2">
        <f>MACD!E1786</f>
        <v>0.46074225270622549</v>
      </c>
      <c r="E1786" s="2">
        <f>MACD!F1786</f>
        <v>0.53533851821970035</v>
      </c>
      <c r="F1786" s="2">
        <f>'Moving Avg'!D1786</f>
        <v>48.414000000000001</v>
      </c>
      <c r="G1786" s="2">
        <f>'Moving Avg'!F1786</f>
        <v>49.334199999999996</v>
      </c>
      <c r="H1786" s="2">
        <f>'Moving Avg'!G1786</f>
        <v>50.526600000000009</v>
      </c>
      <c r="I1786" s="2">
        <f>'Moving Avg'!H1786</f>
        <v>51.348309999999984</v>
      </c>
      <c r="J1786" s="5" t="str">
        <f>OBV!F1786</f>
        <v>BEARISH</v>
      </c>
      <c r="K1786" s="5" t="str">
        <f>OBV!G1786</f>
        <v>NEUTRAL</v>
      </c>
      <c r="L1786" s="5" t="str">
        <f>OBV!H1786</f>
        <v>BEARISH DIVERGENCE</v>
      </c>
    </row>
    <row r="1787" spans="1:12" ht="13.5" x14ac:dyDescent="0.25">
      <c r="A1787" s="3">
        <f>RSI!A1787</f>
        <v>44615</v>
      </c>
      <c r="B1787" s="2">
        <f>RSI!B1787</f>
        <v>48.244999999999997</v>
      </c>
      <c r="C1787" s="2">
        <f>RSI!I1787</f>
        <v>28.635948041754332</v>
      </c>
      <c r="D1787" s="2">
        <f>MACD!E1787</f>
        <v>0.36478629174660426</v>
      </c>
      <c r="E1787" s="2">
        <f>MACD!F1787</f>
        <v>0.5012280729250812</v>
      </c>
      <c r="F1787" s="2">
        <f>'Moving Avg'!D1787</f>
        <v>48.404200000000003</v>
      </c>
      <c r="G1787" s="2">
        <f>'Moving Avg'!F1787</f>
        <v>49.209999999999994</v>
      </c>
      <c r="H1787" s="2">
        <f>'Moving Avg'!G1787</f>
        <v>50.447539999999996</v>
      </c>
      <c r="I1787" s="2">
        <f>'Moving Avg'!H1787</f>
        <v>51.343934999999995</v>
      </c>
      <c r="J1787" s="5" t="str">
        <f>OBV!F1787</f>
        <v>BEARISH</v>
      </c>
      <c r="K1787" s="5" t="str">
        <f>OBV!G1787</f>
        <v>STRONG</v>
      </c>
      <c r="L1787" s="5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47.076000000000001</v>
      </c>
      <c r="C1788" s="2">
        <f>RSI!I1788</f>
        <v>19.920885923927912</v>
      </c>
      <c r="D1788" s="2">
        <f>MACD!E1788</f>
        <v>0.37721639308311694</v>
      </c>
      <c r="E1788" s="2">
        <f>MACD!F1788</f>
        <v>0.47642573695668833</v>
      </c>
      <c r="F1788" s="2">
        <f>'Moving Avg'!D1788</f>
        <v>48.115200000000002</v>
      </c>
      <c r="G1788" s="2">
        <f>'Moving Avg'!F1788</f>
        <v>49.035499999999999</v>
      </c>
      <c r="H1788" s="2">
        <f>'Moving Avg'!G1788</f>
        <v>50.345100000000002</v>
      </c>
      <c r="I1788" s="2">
        <f>'Moving Avg'!H1788</f>
        <v>51.334109999999981</v>
      </c>
      <c r="J1788" s="5" t="str">
        <f>OBV!F1788</f>
        <v>BEARISH</v>
      </c>
      <c r="K1788" s="5" t="str">
        <f>OBV!G1788</f>
        <v>STRONG</v>
      </c>
      <c r="L1788" s="5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47.076000000000001</v>
      </c>
      <c r="C1789" s="2">
        <f>RSI!I1789</f>
        <v>19.920885923927912</v>
      </c>
      <c r="D1789" s="2">
        <f>MACD!E1789</f>
        <v>0.38253665603242126</v>
      </c>
      <c r="E1789" s="2">
        <f>MACD!F1789</f>
        <v>0.45764792077183492</v>
      </c>
      <c r="F1789" s="2">
        <f>'Moving Avg'!D1789</f>
        <v>47.8262</v>
      </c>
      <c r="G1789" s="2">
        <f>'Moving Avg'!F1789</f>
        <v>48.861400000000003</v>
      </c>
      <c r="H1789" s="2">
        <f>'Moving Avg'!G1789</f>
        <v>50.242660000000008</v>
      </c>
      <c r="I1789" s="2">
        <f>'Moving Avg'!H1789</f>
        <v>51.324284999999975</v>
      </c>
      <c r="J1789" s="5" t="str">
        <f>OBV!F1789</f>
        <v>BEARISH</v>
      </c>
      <c r="K1789" s="5" t="str">
        <f>OBV!G1789</f>
        <v>STRONG</v>
      </c>
      <c r="L1789" s="5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45.453000000000003</v>
      </c>
      <c r="C1790" s="2">
        <f>RSI!I1790</f>
        <v>13.369355438241698</v>
      </c>
      <c r="D1790" s="2">
        <f>MACD!E1790</f>
        <v>0.47337690015473299</v>
      </c>
      <c r="E1790" s="2">
        <f>MACD!F1790</f>
        <v>0.46079371664841456</v>
      </c>
      <c r="F1790" s="2">
        <f>'Moving Avg'!D1790</f>
        <v>47.241799999999998</v>
      </c>
      <c r="G1790" s="2">
        <f>'Moving Avg'!F1790</f>
        <v>48.6098</v>
      </c>
      <c r="H1790" s="2">
        <f>'Moving Avg'!G1790</f>
        <v>50.107759999999999</v>
      </c>
      <c r="I1790" s="2">
        <f>'Moving Avg'!H1790</f>
        <v>51.303629999999977</v>
      </c>
      <c r="J1790" s="5" t="str">
        <f>OBV!F1790</f>
        <v>BEARISH</v>
      </c>
      <c r="K1790" s="5" t="str">
        <f>OBV!G1790</f>
        <v>STRONG</v>
      </c>
      <c r="L1790" s="5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47.076000000000001</v>
      </c>
      <c r="C1791" s="2">
        <f>RSI!I1791</f>
        <v>36.027029235248214</v>
      </c>
      <c r="D1791" s="2">
        <f>MACD!E1791</f>
        <v>0.4537289216163245</v>
      </c>
      <c r="E1791" s="2">
        <f>MACD!F1791</f>
        <v>0.4593807576419966</v>
      </c>
      <c r="F1791" s="2">
        <f>'Moving Avg'!D1791</f>
        <v>46.985199999999999</v>
      </c>
      <c r="G1791" s="2">
        <f>'Moving Avg'!F1791</f>
        <v>48.444600000000001</v>
      </c>
      <c r="H1791" s="2">
        <f>'Moving Avg'!G1791</f>
        <v>50.005320000000005</v>
      </c>
      <c r="I1791" s="2">
        <f>'Moving Avg'!H1791</f>
        <v>51.287114999999979</v>
      </c>
      <c r="J1791" s="5" t="str">
        <f>OBV!F1791</f>
        <v>BEARISH</v>
      </c>
      <c r="K1791" s="5" t="str">
        <f>OBV!G1791</f>
        <v>STRONG</v>
      </c>
      <c r="L1791" s="5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47.076000000000001</v>
      </c>
      <c r="C1792" s="2">
        <f>RSI!I1792</f>
        <v>36.027029235248214</v>
      </c>
      <c r="D1792" s="2">
        <f>MACD!E1792</f>
        <v>0.48196792507919639</v>
      </c>
      <c r="E1792" s="2">
        <f>MACD!F1792</f>
        <v>0.46389819112943659</v>
      </c>
      <c r="F1792" s="2">
        <f>'Moving Avg'!D1792</f>
        <v>46.751400000000004</v>
      </c>
      <c r="G1792" s="2">
        <f>'Moving Avg'!F1792</f>
        <v>48.279400000000003</v>
      </c>
      <c r="H1792" s="2">
        <f>'Moving Avg'!G1792</f>
        <v>49.907920000000004</v>
      </c>
      <c r="I1792" s="2">
        <f>'Moving Avg'!H1792</f>
        <v>51.268629999999973</v>
      </c>
      <c r="J1792" s="5" t="str">
        <f>OBV!F1792</f>
        <v>BEARISH</v>
      </c>
      <c r="K1792" s="5" t="str">
        <f>OBV!G1792</f>
        <v>STRONG</v>
      </c>
      <c r="L1792" s="5" t="str">
        <f>OBV!H1792</f>
        <v>CONFIRMED BEARISH</v>
      </c>
    </row>
    <row r="1793" spans="1:12" ht="13.5" x14ac:dyDescent="0.25">
      <c r="A1793" s="3">
        <f>RSI!A1793</f>
        <v>44623</v>
      </c>
      <c r="B1793" s="2">
        <f>RSI!B1793</f>
        <v>47.076000000000001</v>
      </c>
      <c r="C1793" s="2">
        <f>RSI!I1793</f>
        <v>36.027029235248214</v>
      </c>
      <c r="D1793" s="2">
        <f>MACD!E1793</f>
        <v>0.51506722494237067</v>
      </c>
      <c r="E1793" s="2">
        <f>MACD!F1793</f>
        <v>0.47413199789202343</v>
      </c>
      <c r="F1793" s="2">
        <f>'Moving Avg'!D1793</f>
        <v>46.751399999999997</v>
      </c>
      <c r="G1793" s="2">
        <f>'Moving Avg'!F1793</f>
        <v>48.123550000000009</v>
      </c>
      <c r="H1793" s="2">
        <f>'Moving Avg'!G1793</f>
        <v>49.810520000000004</v>
      </c>
      <c r="I1793" s="2">
        <f>'Moving Avg'!H1793</f>
        <v>51.252114999999975</v>
      </c>
      <c r="J1793" s="5" t="str">
        <f>OBV!F1793</f>
        <v>BULLISH</v>
      </c>
      <c r="K1793" s="5" t="str">
        <f>OBV!G1793</f>
        <v>NEUTRAL</v>
      </c>
      <c r="L1793" s="5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47.076000000000001</v>
      </c>
      <c r="C1794" s="2">
        <f>RSI!I1794</f>
        <v>36.027029235248214</v>
      </c>
      <c r="D1794" s="2">
        <f>MACD!E1794</f>
        <v>0.52913571087572109</v>
      </c>
      <c r="E1794" s="2">
        <f>MACD!F1794</f>
        <v>0.48513274048876298</v>
      </c>
      <c r="F1794" s="2">
        <f>'Moving Avg'!D1794</f>
        <v>46.751399999999997</v>
      </c>
      <c r="G1794" s="2">
        <f>'Moving Avg'!F1794</f>
        <v>48.001800000000003</v>
      </c>
      <c r="H1794" s="2">
        <f>'Moving Avg'!G1794</f>
        <v>49.713119999999996</v>
      </c>
      <c r="I1794" s="2">
        <f>'Moving Avg'!H1794</f>
        <v>51.23559999999997</v>
      </c>
      <c r="J1794" s="5" t="str">
        <f>OBV!F1794</f>
        <v>BULLISH</v>
      </c>
      <c r="K1794" s="5" t="str">
        <f>OBV!G1794</f>
        <v>NEUTRAL</v>
      </c>
      <c r="L1794" s="5" t="str">
        <f>OBV!H1794</f>
        <v>NEUTRAL</v>
      </c>
    </row>
    <row r="1795" spans="1:12" ht="13.5" x14ac:dyDescent="0.25">
      <c r="A1795" s="3">
        <f>RSI!A1795</f>
        <v>44627</v>
      </c>
      <c r="B1795" s="2">
        <f>RSI!B1795</f>
        <v>47.076000000000001</v>
      </c>
      <c r="C1795" s="2">
        <f>RSI!I1795</f>
        <v>36.027029235248214</v>
      </c>
      <c r="D1795" s="2">
        <f>MACD!E1795</f>
        <v>0.54646987266536939</v>
      </c>
      <c r="E1795" s="2">
        <f>MACD!F1795</f>
        <v>0.49740016692408429</v>
      </c>
      <c r="F1795" s="2">
        <f>'Moving Avg'!D1795</f>
        <v>47.076000000000001</v>
      </c>
      <c r="G1795" s="2">
        <f>'Moving Avg'!F1795</f>
        <v>47.880050000000011</v>
      </c>
      <c r="H1795" s="2">
        <f>'Moving Avg'!G1795</f>
        <v>49.616040000000005</v>
      </c>
      <c r="I1795" s="2">
        <f>'Moving Avg'!H1795</f>
        <v>51.217114999999964</v>
      </c>
      <c r="J1795" s="5" t="str">
        <f>OBV!F1795</f>
        <v>BULLISH</v>
      </c>
      <c r="K1795" s="5" t="str">
        <f>OBV!G1795</f>
        <v>WEAK</v>
      </c>
      <c r="L1795" s="5" t="str">
        <f>OBV!H1795</f>
        <v>CONFIRMED BULLISH</v>
      </c>
    </row>
    <row r="1796" spans="1:12" ht="13.5" x14ac:dyDescent="0.25">
      <c r="A1796" s="3">
        <f>RSI!A1796</f>
        <v>44628</v>
      </c>
      <c r="B1796" s="2">
        <f>RSI!B1796</f>
        <v>47.076000000000001</v>
      </c>
      <c r="C1796" s="2">
        <f>RSI!I1796</f>
        <v>36.027029235248214</v>
      </c>
      <c r="D1796" s="2">
        <f>MACD!E1796</f>
        <v>0.55090581284055418</v>
      </c>
      <c r="E1796" s="2">
        <f>MACD!F1796</f>
        <v>0.50810129610737831</v>
      </c>
      <c r="F1796" s="2">
        <f>'Moving Avg'!D1796</f>
        <v>47.076000000000001</v>
      </c>
      <c r="G1796" s="2">
        <f>'Moving Avg'!F1796</f>
        <v>47.766400000000004</v>
      </c>
      <c r="H1796" s="2">
        <f>'Moving Avg'!G1796</f>
        <v>49.518960000000007</v>
      </c>
      <c r="I1796" s="2">
        <f>'Moving Avg'!H1796</f>
        <v>51.197449999999961</v>
      </c>
      <c r="J1796" s="5" t="str">
        <f>OBV!F1796</f>
        <v>NEUTRAL</v>
      </c>
      <c r="K1796" s="5" t="str">
        <f>OBV!G1796</f>
        <v>NEUTRAL</v>
      </c>
      <c r="L1796" s="5" t="str">
        <f>OBV!H1796</f>
        <v>NEUTRAL</v>
      </c>
    </row>
    <row r="1797" spans="1:12" ht="13.5" x14ac:dyDescent="0.25">
      <c r="A1797" s="3">
        <f>RSI!A1797</f>
        <v>44629</v>
      </c>
      <c r="B1797" s="2">
        <f>RSI!B1797</f>
        <v>47.052</v>
      </c>
      <c r="C1797" s="2">
        <f>RSI!I1797</f>
        <v>35.810976009923053</v>
      </c>
      <c r="D1797" s="2">
        <f>MACD!E1797</f>
        <v>0.38335669687706542</v>
      </c>
      <c r="E1797" s="2">
        <f>MACD!F1797</f>
        <v>0.48315237626131574</v>
      </c>
      <c r="F1797" s="2">
        <f>'Moving Avg'!D1797</f>
        <v>47.071199999999997</v>
      </c>
      <c r="G1797" s="2">
        <f>'Moving Avg'!F1797</f>
        <v>47.684050000000006</v>
      </c>
      <c r="H1797" s="2">
        <f>'Moving Avg'!G1797</f>
        <v>49.421560000000007</v>
      </c>
      <c r="I1797" s="2">
        <f>'Moving Avg'!H1797</f>
        <v>51.177664999999962</v>
      </c>
      <c r="J1797" s="5" t="str">
        <f>OBV!F1797</f>
        <v>BEARISH</v>
      </c>
      <c r="K1797" s="5" t="str">
        <f>OBV!G1797</f>
        <v>STRONG</v>
      </c>
      <c r="L1797" s="5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47.052</v>
      </c>
      <c r="C1798" s="2">
        <f>RSI!I1798</f>
        <v>35.810976009923053</v>
      </c>
      <c r="D1798" s="2">
        <f>MACD!E1798</f>
        <v>0.24799078896404581</v>
      </c>
      <c r="E1798" s="2">
        <f>MACD!F1798</f>
        <v>0.43612005880186178</v>
      </c>
      <c r="F1798" s="2">
        <f>'Moving Avg'!D1798</f>
        <v>47.066400000000002</v>
      </c>
      <c r="G1798" s="2">
        <f>'Moving Avg'!F1798</f>
        <v>47.601700000000008</v>
      </c>
      <c r="H1798" s="2">
        <f>'Moving Avg'!G1798</f>
        <v>49.325620000000015</v>
      </c>
      <c r="I1798" s="2">
        <f>'Moving Avg'!H1798</f>
        <v>51.157879999999956</v>
      </c>
      <c r="J1798" s="5" t="str">
        <f>OBV!F1798</f>
        <v>BEARISH</v>
      </c>
      <c r="K1798" s="5" t="str">
        <f>OBV!G1798</f>
        <v>STRONG</v>
      </c>
      <c r="L1798" s="5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47.06</v>
      </c>
      <c r="C1799" s="2">
        <f>RSI!I1799</f>
        <v>35.959444913617176</v>
      </c>
      <c r="D1799" s="2">
        <f>MACD!E1799</f>
        <v>-0.11090262366254677</v>
      </c>
      <c r="E1799" s="2">
        <f>MACD!F1799</f>
        <v>0.3267155223089801</v>
      </c>
      <c r="F1799" s="2">
        <f>'Moving Avg'!D1799</f>
        <v>47.063200000000002</v>
      </c>
      <c r="G1799" s="2">
        <f>'Moving Avg'!F1799</f>
        <v>47.519750000000009</v>
      </c>
      <c r="H1799" s="2">
        <f>'Moving Avg'!G1799</f>
        <v>49.22984000000001</v>
      </c>
      <c r="I1799" s="2">
        <f>'Moving Avg'!H1799</f>
        <v>51.138134999999963</v>
      </c>
      <c r="J1799" s="5" t="str">
        <f>OBV!F1799</f>
        <v>BULLISH</v>
      </c>
      <c r="K1799" s="5" t="str">
        <f>OBV!G1799</f>
        <v>NEUTRAL</v>
      </c>
      <c r="L1799" s="5" t="str">
        <f>OBV!H1799</f>
        <v>BULLISH DIVERGENCE</v>
      </c>
    </row>
    <row r="1800" spans="1:12" ht="13.5" x14ac:dyDescent="0.25">
      <c r="A1800" s="3">
        <f>RSI!A1800</f>
        <v>44634</v>
      </c>
      <c r="B1800" s="2">
        <f>RSI!B1800</f>
        <v>47.076000000000001</v>
      </c>
      <c r="C1800" s="2">
        <f>RSI!I1800</f>
        <v>36.276902919449896</v>
      </c>
      <c r="D1800" s="2">
        <f>MACD!E1800</f>
        <v>-0.16062934154762587</v>
      </c>
      <c r="E1800" s="2">
        <f>MACD!F1800</f>
        <v>0.22924654953765888</v>
      </c>
      <c r="F1800" s="2">
        <f>'Moving Avg'!D1800</f>
        <v>47.063200000000002</v>
      </c>
      <c r="G1800" s="2">
        <f>'Moving Avg'!F1800</f>
        <v>47.44465000000001</v>
      </c>
      <c r="H1800" s="2">
        <f>'Moving Avg'!G1800</f>
        <v>49.134380000000007</v>
      </c>
      <c r="I1800" s="2">
        <f>'Moving Avg'!H1800</f>
        <v>51.115714999999966</v>
      </c>
      <c r="J1800" s="5" t="str">
        <f>OBV!F1800</f>
        <v>BULLISH</v>
      </c>
      <c r="K1800" s="5" t="str">
        <f>OBV!G1800</f>
        <v>WEAK</v>
      </c>
      <c r="L1800" s="5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47.067999999999998</v>
      </c>
      <c r="C1801" s="2">
        <f>RSI!I1801</f>
        <v>36.180329324225077</v>
      </c>
      <c r="D1801" s="2">
        <f>MACD!E1801</f>
        <v>-0.19716589440290733</v>
      </c>
      <c r="E1801" s="2">
        <f>MACD!F1801</f>
        <v>0.14396406074954565</v>
      </c>
      <c r="F1801" s="2">
        <f>'Moving Avg'!D1801</f>
        <v>47.061599999999999</v>
      </c>
      <c r="G1801" s="2">
        <f>'Moving Avg'!F1801</f>
        <v>47.384200000000007</v>
      </c>
      <c r="H1801" s="2">
        <f>'Moving Avg'!G1801</f>
        <v>49.061160000000008</v>
      </c>
      <c r="I1801" s="2">
        <f>'Moving Avg'!H1801</f>
        <v>51.092464999999955</v>
      </c>
      <c r="J1801" s="5" t="str">
        <f>OBV!F1801</f>
        <v>BEARISH</v>
      </c>
      <c r="K1801" s="5" t="str">
        <f>OBV!G1801</f>
        <v>NEUTRAL</v>
      </c>
      <c r="L1801" s="5" t="str">
        <f>OBV!H1801</f>
        <v>CONFIRMED BEARISH</v>
      </c>
    </row>
    <row r="1802" spans="1:12" ht="13.5" x14ac:dyDescent="0.25">
      <c r="A1802" s="3">
        <f>RSI!A1802</f>
        <v>44636</v>
      </c>
      <c r="B1802" s="2">
        <f>RSI!B1802</f>
        <v>47.067999999999998</v>
      </c>
      <c r="C1802" s="2">
        <f>RSI!I1802</f>
        <v>36.180329324225077</v>
      </c>
      <c r="D1802" s="2">
        <f>MACD!E1802</f>
        <v>-0.2234533259060143</v>
      </c>
      <c r="E1802" s="2">
        <f>MACD!F1802</f>
        <v>7.0480583418433662E-2</v>
      </c>
      <c r="F1802" s="2">
        <f>'Moving Avg'!D1802</f>
        <v>47.064799999999991</v>
      </c>
      <c r="G1802" s="2">
        <f>'Moving Avg'!F1802</f>
        <v>47.322900000000018</v>
      </c>
      <c r="H1802" s="2">
        <f>'Moving Avg'!G1802</f>
        <v>48.988760000000021</v>
      </c>
      <c r="I1802" s="2">
        <f>'Moving Avg'!H1802</f>
        <v>51.071974999999945</v>
      </c>
      <c r="J1802" s="5" t="str">
        <f>OBV!F1802</f>
        <v>BULLISH</v>
      </c>
      <c r="K1802" s="5" t="str">
        <f>OBV!G1802</f>
        <v>WEAK</v>
      </c>
      <c r="L1802" s="5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46.134999999999998</v>
      </c>
      <c r="C1803" s="2">
        <f>RSI!I1803</f>
        <v>26.601777117417001</v>
      </c>
      <c r="D1803" s="2">
        <f>MACD!E1803</f>
        <v>-0.17230013604770278</v>
      </c>
      <c r="E1803" s="2">
        <f>MACD!F1803</f>
        <v>2.1924439525206375E-2</v>
      </c>
      <c r="F1803" s="2">
        <f>'Moving Avg'!D1803</f>
        <v>46.881399999999999</v>
      </c>
      <c r="G1803" s="2">
        <f>'Moving Avg'!F1803</f>
        <v>47.203600000000009</v>
      </c>
      <c r="H1803" s="2">
        <f>'Moving Avg'!G1803</f>
        <v>48.880660000000013</v>
      </c>
      <c r="I1803" s="2">
        <f>'Moving Avg'!H1803</f>
        <v>51.046819999999954</v>
      </c>
      <c r="J1803" s="5" t="str">
        <f>OBV!F1803</f>
        <v>BEARISH</v>
      </c>
      <c r="K1803" s="5" t="str">
        <f>OBV!G1803</f>
        <v>NEUTRAL</v>
      </c>
      <c r="L1803" s="5" t="str">
        <f>OBV!H1803</f>
        <v>CONFIRMED BEARISH</v>
      </c>
    </row>
    <row r="1804" spans="1:12" ht="13.5" x14ac:dyDescent="0.25">
      <c r="A1804" s="3">
        <f>RSI!A1804</f>
        <v>44638</v>
      </c>
      <c r="B1804" s="2">
        <f>RSI!B1804</f>
        <v>47.076000000000001</v>
      </c>
      <c r="C1804" s="2">
        <f>RSI!I1804</f>
        <v>42.994080208386372</v>
      </c>
      <c r="D1804" s="2">
        <f>MACD!E1804</f>
        <v>-0.18923937321230255</v>
      </c>
      <c r="E1804" s="2">
        <f>MACD!F1804</f>
        <v>-2.0308323022295412E-2</v>
      </c>
      <c r="F1804" s="2">
        <f>'Moving Avg'!D1804</f>
        <v>46.884599999999992</v>
      </c>
      <c r="G1804" s="2">
        <f>'Moving Avg'!F1804</f>
        <v>47.131350000000012</v>
      </c>
      <c r="H1804" s="2">
        <f>'Moving Avg'!G1804</f>
        <v>48.807600000000022</v>
      </c>
      <c r="I1804" s="2">
        <f>'Moving Avg'!H1804</f>
        <v>51.024399999999943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</row>
    <row r="1805" spans="1:12" ht="13.5" x14ac:dyDescent="0.25">
      <c r="A1805" s="3">
        <f>RSI!A1805</f>
        <v>44641</v>
      </c>
      <c r="B1805" s="2">
        <f>RSI!B1805</f>
        <v>47.076000000000001</v>
      </c>
      <c r="C1805" s="2">
        <f>RSI!I1805</f>
        <v>42.994080208386372</v>
      </c>
      <c r="D1805" s="2">
        <f>MACD!E1805</f>
        <v>-0.20035428126762156</v>
      </c>
      <c r="E1805" s="2">
        <f>MACD!F1805</f>
        <v>-5.6317514671360647E-2</v>
      </c>
      <c r="F1805" s="2">
        <f>'Moving Avg'!D1805</f>
        <v>46.884599999999992</v>
      </c>
      <c r="G1805" s="2">
        <f>'Moving Avg'!F1805</f>
        <v>47.066400000000009</v>
      </c>
      <c r="H1805" s="2">
        <f>'Moving Avg'!G1805</f>
        <v>48.726440000000018</v>
      </c>
      <c r="I1805" s="2">
        <f>'Moving Avg'!H1805</f>
        <v>51.001389999999937</v>
      </c>
      <c r="J1805" s="5" t="str">
        <f>OBV!F1805</f>
        <v>BEARISH</v>
      </c>
      <c r="K1805" s="5" t="str">
        <f>OBV!G1805</f>
        <v>STRONG</v>
      </c>
      <c r="L1805" s="5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47.076000000000001</v>
      </c>
      <c r="C1806" s="2">
        <f>RSI!I1806</f>
        <v>42.994080208386372</v>
      </c>
      <c r="D1806" s="2">
        <f>MACD!E1806</f>
        <v>-0.21047161058426411</v>
      </c>
      <c r="E1806" s="2">
        <f>MACD!F1806</f>
        <v>-8.7148333853941343E-2</v>
      </c>
      <c r="F1806" s="2">
        <f>'Moving Avg'!D1806</f>
        <v>46.886199999999995</v>
      </c>
      <c r="G1806" s="2">
        <f>'Moving Avg'!F1806</f>
        <v>47.002250000000004</v>
      </c>
      <c r="H1806" s="2">
        <f>'Moving Avg'!G1806</f>
        <v>48.677740000000014</v>
      </c>
      <c r="I1806" s="2">
        <f>'Moving Avg'!H1806</f>
        <v>50.97837999999993</v>
      </c>
      <c r="J1806" s="5" t="str">
        <f>OBV!F1806</f>
        <v>BULLISH</v>
      </c>
      <c r="K1806" s="5" t="str">
        <f>OBV!G1806</f>
        <v>NEUTRAL</v>
      </c>
      <c r="L1806" s="5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46.994999999999997</v>
      </c>
      <c r="C1807" s="2">
        <f>RSI!I1807</f>
        <v>41.985969875916666</v>
      </c>
      <c r="D1807" s="2">
        <f>MACD!E1807</f>
        <v>-0.21027326049804884</v>
      </c>
      <c r="E1807" s="2">
        <f>MACD!F1807</f>
        <v>-0.11177331918276284</v>
      </c>
      <c r="F1807" s="2">
        <f>'Moving Avg'!D1807</f>
        <v>46.871600000000001</v>
      </c>
      <c r="G1807" s="2">
        <f>'Moving Avg'!F1807</f>
        <v>46.939750000000011</v>
      </c>
      <c r="H1807" s="2">
        <f>'Moving Avg'!G1807</f>
        <v>48.594960000000007</v>
      </c>
      <c r="I1807" s="2">
        <f>'Moving Avg'!H1807</f>
        <v>50.954964999999945</v>
      </c>
      <c r="J1807" s="5" t="str">
        <f>OBV!F1807</f>
        <v>BEARISH</v>
      </c>
      <c r="K1807" s="5" t="str">
        <f>OBV!G1807</f>
        <v>STRONG</v>
      </c>
      <c r="L1807" s="5" t="str">
        <f>OBV!H1807</f>
        <v>CONFIRMED BEARISH</v>
      </c>
    </row>
    <row r="1808" spans="1:12" ht="13.5" x14ac:dyDescent="0.25">
      <c r="A1808" s="3">
        <f>RSI!A1808</f>
        <v>44644</v>
      </c>
      <c r="B1808" s="2">
        <f>RSI!B1808</f>
        <v>46.994999999999997</v>
      </c>
      <c r="C1808" s="2">
        <f>RSI!I1808</f>
        <v>41.985969875916666</v>
      </c>
      <c r="D1808" s="2">
        <f>MACD!E1808</f>
        <v>-0.20584123965559797</v>
      </c>
      <c r="E1808" s="2">
        <f>MACD!F1808</f>
        <v>-0.13058690327732989</v>
      </c>
      <c r="F1808" s="2">
        <f>'Moving Avg'!D1808</f>
        <v>47.043600000000005</v>
      </c>
      <c r="G1808" s="2">
        <f>'Moving Avg'!F1808</f>
        <v>46.935700000000011</v>
      </c>
      <c r="H1808" s="2">
        <f>'Moving Avg'!G1808</f>
        <v>48.52028</v>
      </c>
      <c r="I1808" s="2">
        <f>'Moving Avg'!H1808</f>
        <v>50.934109999999954</v>
      </c>
      <c r="J1808" s="5" t="str">
        <f>OBV!F1808</f>
        <v>BULLISH</v>
      </c>
      <c r="K1808" s="5" t="str">
        <f>OBV!G1808</f>
        <v>NEUTRAL</v>
      </c>
      <c r="L1808" s="5" t="str">
        <f>OBV!H1808</f>
        <v>CONFIRMED BULLISH</v>
      </c>
    </row>
    <row r="1809" spans="1:12" ht="13.5" x14ac:dyDescent="0.25">
      <c r="A1809" s="3">
        <f>RSI!A1809</f>
        <v>44645</v>
      </c>
      <c r="B1809" s="2">
        <f>RSI!B1809</f>
        <v>45.046999999999997</v>
      </c>
      <c r="C1809" s="2">
        <f>RSI!I1809</f>
        <v>25.384620736700924</v>
      </c>
      <c r="D1809" s="2">
        <f>MACD!E1809</f>
        <v>-5.2524514042211479E-2</v>
      </c>
      <c r="E1809" s="2">
        <f>MACD!F1809</f>
        <v>-0.11497442543030621</v>
      </c>
      <c r="F1809" s="2">
        <f>'Moving Avg'!D1809</f>
        <v>46.637799999999999</v>
      </c>
      <c r="G1809" s="2">
        <f>'Moving Avg'!F1809</f>
        <v>46.834250000000004</v>
      </c>
      <c r="H1809" s="2">
        <f>'Moving Avg'!G1809</f>
        <v>48.401119999999999</v>
      </c>
      <c r="I1809" s="2">
        <f>'Moving Avg'!H1809</f>
        <v>50.903514999999949</v>
      </c>
      <c r="J1809" s="5" t="str">
        <f>OBV!F1809</f>
        <v>BEARISH</v>
      </c>
      <c r="K1809" s="5" t="str">
        <f>OBV!G1809</f>
        <v>STRONG</v>
      </c>
      <c r="L1809" s="5" t="str">
        <f>OBV!H1809</f>
        <v>CONFIRMED BEARISH</v>
      </c>
    </row>
    <row r="1810" spans="1:12" ht="13.5" x14ac:dyDescent="0.25">
      <c r="A1810" s="3">
        <f>RSI!A1810</f>
        <v>44648</v>
      </c>
      <c r="B1810" s="2">
        <f>RSI!B1810</f>
        <v>46.264000000000003</v>
      </c>
      <c r="C1810" s="2">
        <f>RSI!I1810</f>
        <v>41.063352514222096</v>
      </c>
      <c r="D1810" s="2">
        <f>MACD!E1810</f>
        <v>-6.2412618142104748E-5</v>
      </c>
      <c r="E1810" s="2">
        <f>MACD!F1810</f>
        <v>-9.1992022867873405E-2</v>
      </c>
      <c r="F1810" s="2">
        <f>'Moving Avg'!D1810</f>
        <v>46.4754</v>
      </c>
      <c r="G1810" s="2">
        <f>'Moving Avg'!F1810</f>
        <v>46.874800000000008</v>
      </c>
      <c r="H1810" s="2">
        <f>'Moving Avg'!G1810</f>
        <v>48.350779999999993</v>
      </c>
      <c r="I1810" s="2">
        <f>'Moving Avg'!H1810</f>
        <v>50.877469999999946</v>
      </c>
      <c r="J1810" s="5" t="str">
        <f>OBV!F1810</f>
        <v>BEARISH</v>
      </c>
      <c r="K1810" s="5" t="str">
        <f>OBV!G1810</f>
        <v>STRONG</v>
      </c>
      <c r="L1810" s="5" t="str">
        <f>OBV!H1810</f>
        <v>CONFIRMED BEARISH</v>
      </c>
    </row>
    <row r="1811" spans="1:12" ht="13.5" x14ac:dyDescent="0.25">
      <c r="A1811" s="3">
        <f>RSI!A1811</f>
        <v>44649</v>
      </c>
      <c r="B1811" s="2">
        <f>RSI!B1811</f>
        <v>46.994999999999997</v>
      </c>
      <c r="C1811" s="2">
        <f>RSI!I1811</f>
        <v>48.115647403356853</v>
      </c>
      <c r="D1811" s="2">
        <f>MACD!E1811</f>
        <v>-3.9446703329844013E-3</v>
      </c>
      <c r="E1811" s="2">
        <f>MACD!F1811</f>
        <v>-7.438255236089561E-2</v>
      </c>
      <c r="F1811" s="2">
        <f>'Moving Avg'!D1811</f>
        <v>46.459199999999996</v>
      </c>
      <c r="G1811" s="2">
        <f>'Moving Avg'!F1811</f>
        <v>46.870750000000008</v>
      </c>
      <c r="H1811" s="2">
        <f>'Moving Avg'!G1811</f>
        <v>48.27155999999998</v>
      </c>
      <c r="I1811" s="2">
        <f>'Moving Avg'!H1811</f>
        <v>50.855154999999939</v>
      </c>
      <c r="J1811" s="5" t="str">
        <f>OBV!F1811</f>
        <v>BULLISH</v>
      </c>
      <c r="K1811" s="5" t="str">
        <f>OBV!G1811</f>
        <v>NEUTRAL</v>
      </c>
      <c r="L1811" s="5" t="str">
        <f>OBV!H1811</f>
        <v>BULLISH DIVERGENCE</v>
      </c>
    </row>
    <row r="1812" spans="1:12" ht="13.5" x14ac:dyDescent="0.25">
      <c r="A1812" s="3">
        <f>RSI!A1812</f>
        <v>44650</v>
      </c>
      <c r="B1812" s="2">
        <f>RSI!B1812</f>
        <v>46.994999999999997</v>
      </c>
      <c r="C1812" s="2">
        <f>RSI!I1812</f>
        <v>48.115647403356853</v>
      </c>
      <c r="D1812" s="2">
        <f>MACD!E1812</f>
        <v>-0.14964792443625896</v>
      </c>
      <c r="E1812" s="2">
        <f>MACD!F1812</f>
        <v>-8.943562677596828E-2</v>
      </c>
      <c r="F1812" s="2">
        <f>'Moving Avg'!D1812</f>
        <v>46.459200000000003</v>
      </c>
      <c r="G1812" s="2">
        <f>'Moving Avg'!F1812</f>
        <v>46.866700000000009</v>
      </c>
      <c r="H1812" s="2">
        <f>'Moving Avg'!G1812</f>
        <v>48.192339999999987</v>
      </c>
      <c r="I1812" s="2">
        <f>'Moving Avg'!H1812</f>
        <v>50.832524999999947</v>
      </c>
      <c r="J1812" s="5" t="str">
        <f>OBV!F1812</f>
        <v>BULLISH</v>
      </c>
      <c r="K1812" s="5" t="str">
        <f>OBV!G1812</f>
        <v>WEAK</v>
      </c>
      <c r="L1812" s="5" t="str">
        <f>OBV!H1812</f>
        <v>NEUTRAL</v>
      </c>
    </row>
    <row r="1813" spans="1:12" ht="13.5" x14ac:dyDescent="0.25">
      <c r="A1813" s="3">
        <f>RSI!A1813</f>
        <v>44651</v>
      </c>
      <c r="B1813" s="2">
        <f>RSI!B1813</f>
        <v>46.994999999999997</v>
      </c>
      <c r="C1813" s="2">
        <f>RSI!I1813</f>
        <v>48.115647403356853</v>
      </c>
      <c r="D1813" s="2">
        <f>MACD!E1813</f>
        <v>-0.12712884517886636</v>
      </c>
      <c r="E1813" s="2">
        <f>MACD!F1813</f>
        <v>-9.6974270456547898E-2</v>
      </c>
      <c r="F1813" s="2">
        <f>'Moving Avg'!D1813</f>
        <v>46.459200000000003</v>
      </c>
      <c r="G1813" s="2">
        <f>'Moving Avg'!F1813</f>
        <v>46.862650000000002</v>
      </c>
      <c r="H1813" s="2">
        <f>'Moving Avg'!G1813</f>
        <v>48.113119999999981</v>
      </c>
      <c r="I1813" s="2">
        <f>'Moving Avg'!H1813</f>
        <v>50.811669999999957</v>
      </c>
      <c r="J1813" s="5" t="str">
        <f>OBV!F1813</f>
        <v>BULLISH</v>
      </c>
      <c r="K1813" s="5" t="str">
        <f>OBV!G1813</f>
        <v>WEAK</v>
      </c>
      <c r="L1813" s="5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46.994999999999997</v>
      </c>
      <c r="C1814" s="2">
        <f>RSI!I1814</f>
        <v>48.115647403356853</v>
      </c>
      <c r="D1814" s="2">
        <f>MACD!E1814</f>
        <v>-0.10711385322303357</v>
      </c>
      <c r="E1814" s="2">
        <f>MACD!F1814</f>
        <v>-9.9002187009845033E-2</v>
      </c>
      <c r="F1814" s="2">
        <f>'Moving Avg'!D1814</f>
        <v>46.848799999999997</v>
      </c>
      <c r="G1814" s="2">
        <f>'Moving Avg'!F1814</f>
        <v>46.858600000000003</v>
      </c>
      <c r="H1814" s="2">
        <f>'Moving Avg'!G1814</f>
        <v>48.033899999999988</v>
      </c>
      <c r="I1814" s="2">
        <f>'Moving Avg'!H1814</f>
        <v>50.795534999999973</v>
      </c>
      <c r="J1814" s="5" t="str">
        <f>OBV!F1814</f>
        <v>BULLISH</v>
      </c>
      <c r="K1814" s="5" t="str">
        <f>OBV!G1814</f>
        <v>WEAK</v>
      </c>
      <c r="L1814" s="5" t="str">
        <f>OBV!H1814</f>
        <v>CONFIRMED BULLISH</v>
      </c>
    </row>
    <row r="1815" spans="1:12" ht="13.5" x14ac:dyDescent="0.25">
      <c r="A1815" s="3">
        <f>RSI!A1815</f>
        <v>44655</v>
      </c>
      <c r="B1815" s="2">
        <f>RSI!B1815</f>
        <v>46.994999999999997</v>
      </c>
      <c r="C1815" s="2">
        <f>RSI!I1815</f>
        <v>48.115647403356846</v>
      </c>
      <c r="D1815" s="2">
        <f>MACD!E1815</f>
        <v>-8.9288844104096654E-2</v>
      </c>
      <c r="E1815" s="2">
        <f>MACD!F1815</f>
        <v>-9.7059518428695368E-2</v>
      </c>
      <c r="F1815" s="2">
        <f>'Moving Avg'!D1815</f>
        <v>46.994999999999997</v>
      </c>
      <c r="G1815" s="2">
        <f>'Moving Avg'!F1815</f>
        <v>46.854550000000003</v>
      </c>
      <c r="H1815" s="2">
        <f>'Moving Avg'!G1815</f>
        <v>47.954679999999982</v>
      </c>
      <c r="I1815" s="2">
        <f>'Moving Avg'!H1815</f>
        <v>50.779399999999967</v>
      </c>
      <c r="J1815" s="5" t="str">
        <f>OBV!F1815</f>
        <v>BULLISH</v>
      </c>
      <c r="K1815" s="5" t="str">
        <f>OBV!G1815</f>
        <v>WEAK</v>
      </c>
      <c r="L1815" s="5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46.994999999999997</v>
      </c>
      <c r="C1816" s="2">
        <f>RSI!I1816</f>
        <v>48.115647403356846</v>
      </c>
      <c r="D1816" s="2">
        <f>MACD!E1816</f>
        <v>-8.5844305972692325E-2</v>
      </c>
      <c r="E1816" s="2">
        <f>MACD!F1816</f>
        <v>-9.481647593749476E-2</v>
      </c>
      <c r="F1816" s="2">
        <f>'Moving Avg'!D1816</f>
        <v>46.994999999999997</v>
      </c>
      <c r="G1816" s="2">
        <f>'Moving Avg'!F1816</f>
        <v>46.850500000000004</v>
      </c>
      <c r="H1816" s="2">
        <f>'Moving Avg'!G1816</f>
        <v>47.879999999999981</v>
      </c>
      <c r="I1816" s="2">
        <f>'Moving Avg'!H1816</f>
        <v>50.764444999999981</v>
      </c>
      <c r="J1816" s="5" t="str">
        <f>OBV!F1816</f>
        <v>NEUTRAL</v>
      </c>
      <c r="K1816" s="5" t="str">
        <f>OBV!G1816</f>
        <v>NEUTRAL</v>
      </c>
      <c r="L1816" s="5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46.994999999999997</v>
      </c>
      <c r="C1817" s="2">
        <f>RSI!I1817</f>
        <v>48.115647403356846</v>
      </c>
      <c r="D1817" s="2">
        <f>MACD!E1817</f>
        <v>-8.2167311072332438E-2</v>
      </c>
      <c r="E1817" s="2">
        <f>MACD!F1817</f>
        <v>-9.228664296446229E-2</v>
      </c>
      <c r="F1817" s="2">
        <f>'Moving Avg'!D1817</f>
        <v>46.994999999999997</v>
      </c>
      <c r="G1817" s="2">
        <f>'Moving Avg'!F1817</f>
        <v>46.847650000000002</v>
      </c>
      <c r="H1817" s="2">
        <f>'Moving Avg'!G1817</f>
        <v>47.805319999999973</v>
      </c>
      <c r="I1817" s="2">
        <f>'Moving Avg'!H1817</f>
        <v>50.748544999999986</v>
      </c>
      <c r="J1817" s="5" t="str">
        <f>OBV!F1817</f>
        <v>NEUTRAL</v>
      </c>
      <c r="K1817" s="5" t="str">
        <f>OBV!G1817</f>
        <v>NEUTRAL</v>
      </c>
      <c r="L1817" s="5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46.994999999999997</v>
      </c>
      <c r="C1818" s="2">
        <f>RSI!I1818</f>
        <v>48.115647403356846</v>
      </c>
      <c r="D1818" s="2">
        <f>MACD!E1818</f>
        <v>-0.37804240269088041</v>
      </c>
      <c r="E1818" s="2">
        <f>MACD!F1818</f>
        <v>-0.14943779490974593</v>
      </c>
      <c r="F1818" s="2">
        <f>'Moving Avg'!D1818</f>
        <v>46.994999999999997</v>
      </c>
      <c r="G1818" s="2">
        <f>'Moving Avg'!F1818</f>
        <v>46.844800000000006</v>
      </c>
      <c r="H1818" s="2">
        <f>'Moving Avg'!G1818</f>
        <v>47.733899999999977</v>
      </c>
      <c r="I1818" s="2">
        <f>'Moving Avg'!H1818</f>
        <v>50.733589999999985</v>
      </c>
      <c r="J1818" s="5" t="str">
        <f>OBV!F1818</f>
        <v>NEUTRAL</v>
      </c>
      <c r="K1818" s="5" t="str">
        <f>OBV!G1818</f>
        <v>NEUTRAL</v>
      </c>
      <c r="L1818" s="5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46.978999999999999</v>
      </c>
      <c r="C1819" s="2">
        <f>RSI!I1819</f>
        <v>47.88873487629089</v>
      </c>
      <c r="D1819" s="2">
        <f>MACD!E1819</f>
        <v>-0.43932867216192051</v>
      </c>
      <c r="E1819" s="2">
        <f>MACD!F1819</f>
        <v>-0.20741597036018083</v>
      </c>
      <c r="F1819" s="2">
        <f>'Moving Avg'!D1819</f>
        <v>46.991799999999998</v>
      </c>
      <c r="G1819" s="2">
        <f>'Moving Avg'!F1819</f>
        <v>46.84075</v>
      </c>
      <c r="H1819" s="2">
        <f>'Moving Avg'!G1819</f>
        <v>47.662319999999973</v>
      </c>
      <c r="I1819" s="2">
        <f>'Moving Avg'!H1819</f>
        <v>50.718594999999986</v>
      </c>
      <c r="J1819" s="5" t="str">
        <f>OBV!F1819</f>
        <v>BEARISH</v>
      </c>
      <c r="K1819" s="5" t="str">
        <f>OBV!G1819</f>
        <v>STRONG</v>
      </c>
      <c r="L1819" s="5" t="str">
        <f>OBV!H1819</f>
        <v>CONFIRMED BEARISH</v>
      </c>
    </row>
    <row r="1820" spans="1:12" ht="13.5" x14ac:dyDescent="0.25">
      <c r="A1820" s="3">
        <f>RSI!A1820</f>
        <v>44662</v>
      </c>
      <c r="B1820" s="2">
        <f>RSI!B1820</f>
        <v>46.987000000000002</v>
      </c>
      <c r="C1820" s="2">
        <f>RSI!I1820</f>
        <v>48.020729731726185</v>
      </c>
      <c r="D1820" s="2">
        <f>MACD!E1820</f>
        <v>-0.37861758787669686</v>
      </c>
      <c r="E1820" s="2">
        <f>MACD!F1820</f>
        <v>-0.24165629386348406</v>
      </c>
      <c r="F1820" s="2">
        <f>'Moving Avg'!D1820</f>
        <v>46.990200000000002</v>
      </c>
      <c r="G1820" s="2">
        <f>'Moving Avg'!F1820</f>
        <v>46.836300000000001</v>
      </c>
      <c r="H1820" s="2">
        <f>'Moving Avg'!G1820</f>
        <v>47.592359999999971</v>
      </c>
      <c r="I1820" s="2">
        <f>'Moving Avg'!H1820</f>
        <v>50.703639999999979</v>
      </c>
      <c r="J1820" s="5" t="str">
        <f>OBV!F1820</f>
        <v>BULLISH</v>
      </c>
      <c r="K1820" s="5" t="str">
        <f>OBV!G1820</f>
        <v>NEUTRAL</v>
      </c>
      <c r="L1820" s="5" t="str">
        <f>OBV!H1820</f>
        <v>BULLISH DIVERGENCE</v>
      </c>
    </row>
    <row r="1821" spans="1:12" ht="13.5" x14ac:dyDescent="0.25">
      <c r="A1821" s="3">
        <f>RSI!A1821</f>
        <v>44663</v>
      </c>
      <c r="B1821" s="2">
        <f>RSI!B1821</f>
        <v>46.994999999999997</v>
      </c>
      <c r="C1821" s="2">
        <f>RSI!I1821</f>
        <v>48.162132268386962</v>
      </c>
      <c r="D1821" s="2">
        <f>MACD!E1821</f>
        <v>-0.32723861770593032</v>
      </c>
      <c r="E1821" s="2">
        <f>MACD!F1821</f>
        <v>-0.2587727586319733</v>
      </c>
      <c r="F1821" s="2">
        <f>'Moving Avg'!D1821</f>
        <v>46.990200000000002</v>
      </c>
      <c r="G1821" s="2">
        <f>'Moving Avg'!F1821</f>
        <v>46.832650000000001</v>
      </c>
      <c r="H1821" s="2">
        <f>'Moving Avg'!G1821</f>
        <v>47.524659999999976</v>
      </c>
      <c r="I1821" s="2">
        <f>'Moving Avg'!H1821</f>
        <v>50.688724999999984</v>
      </c>
      <c r="J1821" s="5" t="str">
        <f>OBV!F1821</f>
        <v>BULLISH</v>
      </c>
      <c r="K1821" s="5" t="str">
        <f>OBV!G1821</f>
        <v>WEAK</v>
      </c>
      <c r="L1821" s="5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46.994999999999997</v>
      </c>
      <c r="C1822" s="2">
        <f>RSI!I1822</f>
        <v>48.162132268386962</v>
      </c>
      <c r="D1822" s="2">
        <f>MACD!E1822</f>
        <v>-0.28325522378062118</v>
      </c>
      <c r="E1822" s="2">
        <f>MACD!F1822</f>
        <v>-0.26366925166170291</v>
      </c>
      <c r="F1822" s="2">
        <f>'Moving Avg'!D1822</f>
        <v>46.990200000000002</v>
      </c>
      <c r="G1822" s="2">
        <f>'Moving Avg'!F1822</f>
        <v>46.829000000000001</v>
      </c>
      <c r="H1822" s="2">
        <f>'Moving Avg'!G1822</f>
        <v>47.456959999999974</v>
      </c>
      <c r="I1822" s="2">
        <f>'Moving Avg'!H1822</f>
        <v>50.67573999999999</v>
      </c>
      <c r="J1822" s="5" t="str">
        <f>OBV!F1822</f>
        <v>BULLISH</v>
      </c>
      <c r="K1822" s="5" t="str">
        <f>OBV!G1822</f>
        <v>WEAK</v>
      </c>
      <c r="L1822" s="5" t="str">
        <f>OBV!H1822</f>
        <v>NEUTRAL</v>
      </c>
    </row>
    <row r="1823" spans="1:12" ht="13.5" x14ac:dyDescent="0.25">
      <c r="A1823" s="3">
        <f>RSI!A1823</f>
        <v>44665</v>
      </c>
      <c r="B1823" s="2">
        <f>RSI!B1823</f>
        <v>46.994999999999997</v>
      </c>
      <c r="C1823" s="2">
        <f>RSI!I1823</f>
        <v>48.162132268386962</v>
      </c>
      <c r="D1823" s="2">
        <f>MACD!E1823</f>
        <v>-0.24556732000687731</v>
      </c>
      <c r="E1823" s="2">
        <f>MACD!F1823</f>
        <v>-0.26004886533073779</v>
      </c>
      <c r="F1823" s="2">
        <f>'Moving Avg'!D1823</f>
        <v>46.990200000000002</v>
      </c>
      <c r="G1823" s="2">
        <f>'Moving Avg'!F1823</f>
        <v>46.872</v>
      </c>
      <c r="H1823" s="2">
        <f>'Moving Avg'!G1823</f>
        <v>47.392999999999965</v>
      </c>
      <c r="I1823" s="2">
        <f>'Moving Avg'!H1823</f>
        <v>50.66861999999999</v>
      </c>
      <c r="J1823" s="5" t="str">
        <f>OBV!F1823</f>
        <v>BULLISH</v>
      </c>
      <c r="K1823" s="5" t="str">
        <f>OBV!G1823</f>
        <v>WEAK</v>
      </c>
      <c r="L1823" s="5" t="str">
        <f>OBV!H1823</f>
        <v>NEUTRAL</v>
      </c>
    </row>
    <row r="1824" spans="1:12" ht="13.5" x14ac:dyDescent="0.25">
      <c r="A1824" s="3">
        <f>RSI!A1824</f>
        <v>44666</v>
      </c>
      <c r="B1824" s="2">
        <f>RSI!B1824</f>
        <v>46.994999999999997</v>
      </c>
      <c r="C1824" s="2">
        <f>RSI!I1824</f>
        <v>48.162132268386962</v>
      </c>
      <c r="D1824" s="2">
        <f>MACD!E1824</f>
        <v>-0.21324127209289401</v>
      </c>
      <c r="E1824" s="2">
        <f>MACD!F1824</f>
        <v>-0.25068734668316905</v>
      </c>
      <c r="F1824" s="2">
        <f>'Moving Avg'!D1824</f>
        <v>46.993400000000001</v>
      </c>
      <c r="G1824" s="2">
        <f>'Moving Avg'!F1824</f>
        <v>46.86795</v>
      </c>
      <c r="H1824" s="2">
        <f>'Moving Avg'!G1824</f>
        <v>47.342679999999966</v>
      </c>
      <c r="I1824" s="2">
        <f>'Moving Avg'!H1824</f>
        <v>50.659569999999995</v>
      </c>
      <c r="J1824" s="5" t="str">
        <f>OBV!F1824</f>
        <v>BULLISH</v>
      </c>
      <c r="K1824" s="5" t="str">
        <f>OBV!G1824</f>
        <v>WEAK</v>
      </c>
      <c r="L1824" s="5" t="str">
        <f>OBV!H1824</f>
        <v>CONFIRMED BULLISH</v>
      </c>
    </row>
    <row r="1825" spans="1:12" ht="13.5" x14ac:dyDescent="0.25">
      <c r="A1825" s="3">
        <f>RSI!A1825</f>
        <v>44669</v>
      </c>
      <c r="B1825" s="2">
        <f>RSI!B1825</f>
        <v>46.994999999999997</v>
      </c>
      <c r="C1825" s="2">
        <f>RSI!I1825</f>
        <v>48.162132268386955</v>
      </c>
      <c r="D1825" s="2">
        <f>MACD!E1825</f>
        <v>-0.18548449640994136</v>
      </c>
      <c r="E1825" s="2">
        <f>MACD!F1825</f>
        <v>-0.23764677662852354</v>
      </c>
      <c r="F1825" s="2">
        <f>'Moving Avg'!D1825</f>
        <v>46.994999999999997</v>
      </c>
      <c r="G1825" s="2">
        <f>'Moving Avg'!F1825</f>
        <v>46.863900000000001</v>
      </c>
      <c r="H1825" s="2">
        <f>'Moving Avg'!G1825</f>
        <v>47.292359999999974</v>
      </c>
      <c r="I1825" s="2">
        <f>'Moving Avg'!H1825</f>
        <v>50.64293</v>
      </c>
      <c r="J1825" s="5" t="str">
        <f>OBV!F1825</f>
        <v>BULLISH</v>
      </c>
      <c r="K1825" s="5" t="str">
        <f>OBV!G1825</f>
        <v>WEAK</v>
      </c>
      <c r="L1825" s="5" t="str">
        <f>OBV!H1825</f>
        <v>CONFIRMED BULLISH</v>
      </c>
    </row>
    <row r="1826" spans="1:12" ht="13.5" x14ac:dyDescent="0.25">
      <c r="A1826" s="3">
        <f>RSI!A1826</f>
        <v>44670</v>
      </c>
      <c r="B1826" s="2">
        <f>RSI!B1826</f>
        <v>46.994999999999997</v>
      </c>
      <c r="C1826" s="2">
        <f>RSI!I1826</f>
        <v>48.162132268386955</v>
      </c>
      <c r="D1826" s="2">
        <f>MACD!E1826</f>
        <v>-0.16162395140011654</v>
      </c>
      <c r="E1826" s="2">
        <f>MACD!F1826</f>
        <v>-0.22244221158284214</v>
      </c>
      <c r="F1826" s="2">
        <f>'Moving Avg'!D1826</f>
        <v>46.994999999999997</v>
      </c>
      <c r="G1826" s="2">
        <f>'Moving Avg'!F1826</f>
        <v>46.859850000000002</v>
      </c>
      <c r="H1826" s="2">
        <f>'Moving Avg'!G1826</f>
        <v>47.245279999999966</v>
      </c>
      <c r="I1826" s="2">
        <f>'Moving Avg'!H1826</f>
        <v>50.62263999999999</v>
      </c>
      <c r="J1826" s="5" t="str">
        <f>OBV!F1826</f>
        <v>NEUTRAL</v>
      </c>
      <c r="K1826" s="5" t="str">
        <f>OBV!G1826</f>
        <v>NEUTRAL</v>
      </c>
      <c r="L1826" s="5" t="str">
        <f>OBV!H1826</f>
        <v>NEUTRAL</v>
      </c>
    </row>
    <row r="1827" spans="1:12" ht="13.5" x14ac:dyDescent="0.25">
      <c r="A1827" s="3">
        <f>RSI!A1827</f>
        <v>44671</v>
      </c>
      <c r="B1827" s="2">
        <f>RSI!B1827</f>
        <v>49.511000000000003</v>
      </c>
      <c r="C1827" s="2">
        <f>RSI!I1827</f>
        <v>77.795960625952517</v>
      </c>
      <c r="D1827" s="2">
        <f>MACD!E1827</f>
        <v>-0.32745829418272621</v>
      </c>
      <c r="E1827" s="2">
        <f>MACD!F1827</f>
        <v>-0.24344542810281894</v>
      </c>
      <c r="F1827" s="2">
        <f>'Moving Avg'!D1827</f>
        <v>47.498199999999997</v>
      </c>
      <c r="G1827" s="2">
        <f>'Moving Avg'!F1827</f>
        <v>46.98565</v>
      </c>
      <c r="H1827" s="2">
        <f>'Moving Avg'!G1827</f>
        <v>47.261519999999976</v>
      </c>
      <c r="I1827" s="2">
        <f>'Moving Avg'!H1827</f>
        <v>50.615334999999995</v>
      </c>
      <c r="J1827" s="5" t="str">
        <f>OBV!F1827</f>
        <v>BULLISH</v>
      </c>
      <c r="K1827" s="5" t="str">
        <f>OBV!G1827</f>
        <v>WEAK</v>
      </c>
      <c r="L1827" s="5" t="str">
        <f>OBV!H1827</f>
        <v>CONFIRMED BULLISH</v>
      </c>
    </row>
    <row r="1828" spans="1:12" ht="13.5" x14ac:dyDescent="0.25">
      <c r="A1828" s="3">
        <f>RSI!A1828</f>
        <v>44672</v>
      </c>
      <c r="B1828" s="2">
        <f>RSI!B1828</f>
        <v>49.511000000000003</v>
      </c>
      <c r="C1828" s="2">
        <f>RSI!I1828</f>
        <v>77.795960625952517</v>
      </c>
      <c r="D1828" s="2">
        <f>MACD!E1828</f>
        <v>-0.48478767050319505</v>
      </c>
      <c r="E1828" s="2">
        <f>MACD!F1828</f>
        <v>-0.29171387658289416</v>
      </c>
      <c r="F1828" s="2">
        <f>'Moving Avg'!D1828</f>
        <v>48.001399999999997</v>
      </c>
      <c r="G1828" s="2">
        <f>'Moving Avg'!F1828</f>
        <v>47.111449999999998</v>
      </c>
      <c r="H1828" s="2">
        <f>'Moving Avg'!G1828</f>
        <v>47.277759999999972</v>
      </c>
      <c r="I1828" s="2">
        <f>'Moving Avg'!H1828</f>
        <v>50.609655000000004</v>
      </c>
      <c r="J1828" s="5" t="str">
        <f>OBV!F1828</f>
        <v>BULLISH</v>
      </c>
      <c r="K1828" s="5" t="str">
        <f>OBV!G1828</f>
        <v>WEAK</v>
      </c>
      <c r="L1828" s="5" t="str">
        <f>OBV!H1828</f>
        <v>CONFIRMED BULLISH</v>
      </c>
    </row>
    <row r="1829" spans="1:12" ht="13.5" x14ac:dyDescent="0.25">
      <c r="A1829" s="3">
        <f>RSI!A1829</f>
        <v>44673</v>
      </c>
      <c r="B1829" s="2">
        <f>RSI!B1829</f>
        <v>49.511000000000003</v>
      </c>
      <c r="C1829" s="2">
        <f>RSI!I1829</f>
        <v>77.795960625952517</v>
      </c>
      <c r="D1829" s="2">
        <f>MACD!E1829</f>
        <v>-0.63015071268586098</v>
      </c>
      <c r="E1829" s="2">
        <f>MACD!F1829</f>
        <v>-0.35940124380348754</v>
      </c>
      <c r="F1829" s="2">
        <f>'Moving Avg'!D1829</f>
        <v>48.504599999999996</v>
      </c>
      <c r="G1829" s="2">
        <f>'Moving Avg'!F1829</f>
        <v>47.334649999999996</v>
      </c>
      <c r="H1829" s="2">
        <f>'Moving Avg'!G1829</f>
        <v>47.293999999999969</v>
      </c>
      <c r="I1829" s="2">
        <f>'Moving Avg'!H1829</f>
        <v>50.603770000000011</v>
      </c>
      <c r="J1829" s="5" t="str">
        <f>OBV!F1829</f>
        <v>BULLISH</v>
      </c>
      <c r="K1829" s="5" t="str">
        <f>OBV!G1829</f>
        <v>WEAK</v>
      </c>
      <c r="L1829" s="5" t="str">
        <f>OBV!H1829</f>
        <v>CONFIRMED BULLISH</v>
      </c>
    </row>
    <row r="1830" spans="1:12" ht="13.5" x14ac:dyDescent="0.25">
      <c r="A1830" s="3">
        <f>RSI!A1830</f>
        <v>44676</v>
      </c>
      <c r="B1830" s="2">
        <f>RSI!B1830</f>
        <v>47.887999999999998</v>
      </c>
      <c r="C1830" s="2">
        <f>RSI!I1830</f>
        <v>53.263842058284666</v>
      </c>
      <c r="D1830" s="2">
        <f>MACD!E1830</f>
        <v>-0.64416847265592736</v>
      </c>
      <c r="E1830" s="2">
        <f>MACD!F1830</f>
        <v>-0.41635468957397553</v>
      </c>
      <c r="F1830" s="2">
        <f>'Moving Avg'!D1830</f>
        <v>48.683199999999999</v>
      </c>
      <c r="G1830" s="2">
        <f>'Moving Avg'!F1830</f>
        <v>47.415849999999992</v>
      </c>
      <c r="H1830" s="2">
        <f>'Moving Avg'!G1830</f>
        <v>47.280199999999965</v>
      </c>
      <c r="I1830" s="2">
        <f>'Moving Avg'!H1830</f>
        <v>50.589770000000016</v>
      </c>
      <c r="J1830" s="5" t="str">
        <f>OBV!F1830</f>
        <v>BEARISH</v>
      </c>
      <c r="K1830" s="5" t="str">
        <f>OBV!G1830</f>
        <v>NEUTRAL</v>
      </c>
      <c r="L1830" s="5" t="str">
        <f>OBV!H1830</f>
        <v>BEARISH DIVERGENCE</v>
      </c>
    </row>
    <row r="1831" spans="1:12" ht="13.5" x14ac:dyDescent="0.25">
      <c r="A1831" s="3">
        <f>RSI!A1831</f>
        <v>44677</v>
      </c>
      <c r="B1831" s="2">
        <f>RSI!B1831</f>
        <v>48.61</v>
      </c>
      <c r="C1831" s="2">
        <f>RSI!I1831</f>
        <v>59.397679023603857</v>
      </c>
      <c r="D1831" s="2">
        <f>MACD!E1831</f>
        <v>-0.71146821653382375</v>
      </c>
      <c r="E1831" s="2">
        <f>MACD!F1831</f>
        <v>-0.47537739496594522</v>
      </c>
      <c r="F1831" s="2">
        <f>'Moving Avg'!D1831</f>
        <v>49.0062</v>
      </c>
      <c r="G1831" s="2">
        <f>'Moving Avg'!F1831</f>
        <v>47.496599999999994</v>
      </c>
      <c r="H1831" s="2">
        <f>'Moving Avg'!G1831</f>
        <v>47.286859999999969</v>
      </c>
      <c r="I1831" s="2">
        <f>'Moving Avg'!H1831</f>
        <v>50.580395000000024</v>
      </c>
      <c r="J1831" s="5" t="str">
        <f>OBV!F1831</f>
        <v>BULLISH</v>
      </c>
      <c r="K1831" s="5" t="str">
        <f>OBV!G1831</f>
        <v>WEAK</v>
      </c>
      <c r="L1831" s="5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48.61</v>
      </c>
      <c r="C1832" s="2">
        <f>RSI!I1832</f>
        <v>59.397679023603864</v>
      </c>
      <c r="D1832" s="2">
        <f>MACD!E1832</f>
        <v>-0.77449259459731934</v>
      </c>
      <c r="E1832" s="2">
        <f>MACD!F1832</f>
        <v>-0.53520043489222013</v>
      </c>
      <c r="F1832" s="2">
        <f>'Moving Avg'!D1832</f>
        <v>48.826000000000001</v>
      </c>
      <c r="G1832" s="2">
        <f>'Moving Avg'!F1832</f>
        <v>47.577349999999996</v>
      </c>
      <c r="H1832" s="2">
        <f>'Moving Avg'!G1832</f>
        <v>47.293179999999978</v>
      </c>
      <c r="I1832" s="2">
        <f>'Moving Avg'!H1832</f>
        <v>50.571140000000035</v>
      </c>
      <c r="J1832" s="5" t="str">
        <f>OBV!F1832</f>
        <v>BULLISH</v>
      </c>
      <c r="K1832" s="5" t="str">
        <f>OBV!G1832</f>
        <v>NEUTRAL</v>
      </c>
      <c r="L1832" s="5" t="str">
        <f>OBV!H1832</f>
        <v>BULLISH DIVERGENCE</v>
      </c>
    </row>
    <row r="1833" spans="1:12" ht="13.5" x14ac:dyDescent="0.25">
      <c r="A1833" s="3">
        <f>RSI!A1833</f>
        <v>44679</v>
      </c>
      <c r="B1833" s="2">
        <f>RSI!B1833</f>
        <v>48.293999999999997</v>
      </c>
      <c r="C1833" s="2">
        <f>RSI!I1833</f>
        <v>55.68780972170245</v>
      </c>
      <c r="D1833" s="2">
        <f>MACD!E1833</f>
        <v>-0.8100416931416845</v>
      </c>
      <c r="E1833" s="2">
        <f>MACD!F1833</f>
        <v>-0.59016868654211296</v>
      </c>
      <c r="F1833" s="2">
        <f>'Moving Avg'!D1833</f>
        <v>48.582599999999999</v>
      </c>
      <c r="G1833" s="2">
        <f>'Moving Avg'!F1833</f>
        <v>47.642299999999999</v>
      </c>
      <c r="H1833" s="2">
        <f>'Moving Avg'!G1833</f>
        <v>47.288639999999965</v>
      </c>
      <c r="I1833" s="2">
        <f>'Moving Avg'!H1833</f>
        <v>50.560995000000041</v>
      </c>
      <c r="J1833" s="5" t="str">
        <f>OBV!F1833</f>
        <v>BEARISH</v>
      </c>
      <c r="K1833" s="5" t="str">
        <f>OBV!G1833</f>
        <v>STRONG</v>
      </c>
      <c r="L1833" s="5" t="str">
        <f>OBV!H1833</f>
        <v>CONFIRMED BEARISH</v>
      </c>
    </row>
    <row r="1834" spans="1:12" ht="13.5" x14ac:dyDescent="0.25">
      <c r="A1834" s="3">
        <f>RSI!A1834</f>
        <v>44680</v>
      </c>
      <c r="B1834" s="2">
        <f>RSI!B1834</f>
        <v>47.887999999999998</v>
      </c>
      <c r="C1834" s="2">
        <f>RSI!I1834</f>
        <v>51.258099952636059</v>
      </c>
      <c r="D1834" s="2">
        <f>MACD!E1834</f>
        <v>-0.813391651338641</v>
      </c>
      <c r="E1834" s="2">
        <f>MACD!F1834</f>
        <v>-0.63481327950141853</v>
      </c>
      <c r="F1834" s="2">
        <f>'Moving Avg'!D1834</f>
        <v>48.257999999999996</v>
      </c>
      <c r="G1834" s="2">
        <f>'Moving Avg'!F1834</f>
        <v>47.686950000000003</v>
      </c>
      <c r="H1834" s="2">
        <f>'Moving Avg'!G1834</f>
        <v>47.275979999999976</v>
      </c>
      <c r="I1834" s="2">
        <f>'Moving Avg'!H1834</f>
        <v>50.548820000000042</v>
      </c>
      <c r="J1834" s="5" t="str">
        <f>OBV!F1834</f>
        <v>BEARISH</v>
      </c>
      <c r="K1834" s="5" t="str">
        <f>OBV!G1834</f>
        <v>STRONG</v>
      </c>
      <c r="L1834" s="5" t="str">
        <f>OBV!H1834</f>
        <v>CONFIRMED BEARISH</v>
      </c>
    </row>
    <row r="1835" spans="1:12" ht="13.5" x14ac:dyDescent="0.25">
      <c r="A1835" s="3">
        <f>RSI!A1835</f>
        <v>44685</v>
      </c>
      <c r="B1835" s="2">
        <f>RSI!B1835</f>
        <v>47.725000000000001</v>
      </c>
      <c r="C1835" s="2">
        <f>RSI!I1835</f>
        <v>49.553829129947438</v>
      </c>
      <c r="D1835" s="2">
        <f>MACD!E1835</f>
        <v>-0.80484940603610511</v>
      </c>
      <c r="E1835" s="2">
        <f>MACD!F1835</f>
        <v>-0.66882050480835586</v>
      </c>
      <c r="F1835" s="2">
        <f>'Moving Avg'!D1835</f>
        <v>48.2254</v>
      </c>
      <c r="G1835" s="2">
        <f>'Moving Avg'!F1835</f>
        <v>47.72345</v>
      </c>
      <c r="H1835" s="2">
        <f>'Moving Avg'!G1835</f>
        <v>47.26297999999997</v>
      </c>
      <c r="I1835" s="2">
        <f>'Moving Avg'!H1835</f>
        <v>50.535870000000052</v>
      </c>
      <c r="J1835" s="5" t="str">
        <f>OBV!F1835</f>
        <v>BEARISH</v>
      </c>
      <c r="K1835" s="5" t="str">
        <f>OBV!G1835</f>
        <v>STRONG</v>
      </c>
      <c r="L1835" s="5" t="str">
        <f>OBV!H1835</f>
        <v>CONFIRMED BEARISH</v>
      </c>
    </row>
    <row r="1836" spans="1:12" ht="13.5" x14ac:dyDescent="0.25">
      <c r="A1836" s="3">
        <f>RSI!A1836</f>
        <v>44686</v>
      </c>
      <c r="B1836" s="2">
        <f>RSI!B1836</f>
        <v>47.725000000000001</v>
      </c>
      <c r="C1836" s="2">
        <f>RSI!I1836</f>
        <v>49.553829129947438</v>
      </c>
      <c r="D1836" s="2">
        <f>MACD!E1836</f>
        <v>-0.41022685594396791</v>
      </c>
      <c r="E1836" s="2">
        <f>MACD!F1836</f>
        <v>-0.61710177503547836</v>
      </c>
      <c r="F1836" s="2">
        <f>'Moving Avg'!D1836</f>
        <v>48.048400000000001</v>
      </c>
      <c r="G1836" s="2">
        <f>'Moving Avg'!F1836</f>
        <v>47.759950000000003</v>
      </c>
      <c r="H1836" s="2">
        <f>'Moving Avg'!G1836</f>
        <v>47.250299999999967</v>
      </c>
      <c r="I1836" s="2">
        <f>'Moving Avg'!H1836</f>
        <v>50.522960000000054</v>
      </c>
      <c r="J1836" s="5" t="str">
        <f>OBV!F1836</f>
        <v>BEARISH</v>
      </c>
      <c r="K1836" s="5" t="str">
        <f>OBV!G1836</f>
        <v>STRONG</v>
      </c>
      <c r="L1836" s="5" t="str">
        <f>OBV!H1836</f>
        <v>CONFIRMED BEARISH</v>
      </c>
    </row>
    <row r="1837" spans="1:12" ht="13.5" x14ac:dyDescent="0.25">
      <c r="A1837" s="3">
        <f>RSI!A1837</f>
        <v>44687</v>
      </c>
      <c r="B1837" s="2">
        <f>RSI!B1837</f>
        <v>46.264000000000003</v>
      </c>
      <c r="C1837" s="2">
        <f>RSI!I1837</f>
        <v>36.825819315363979</v>
      </c>
      <c r="D1837" s="2">
        <f>MACD!E1837</f>
        <v>3.2200804167473507E-2</v>
      </c>
      <c r="E1837" s="2">
        <f>MACD!F1837</f>
        <v>-0.48724125919488803</v>
      </c>
      <c r="F1837" s="2">
        <f>'Moving Avg'!D1837</f>
        <v>47.5792</v>
      </c>
      <c r="G1837" s="2">
        <f>'Moving Avg'!F1837</f>
        <v>47.723400000000005</v>
      </c>
      <c r="H1837" s="2">
        <f>'Moving Avg'!G1837</f>
        <v>47.210679999999968</v>
      </c>
      <c r="I1837" s="2">
        <f>'Moving Avg'!H1837</f>
        <v>50.502745000000061</v>
      </c>
      <c r="J1837" s="5" t="str">
        <f>OBV!F1837</f>
        <v>BEARISH</v>
      </c>
      <c r="K1837" s="5" t="str">
        <f>OBV!G1837</f>
        <v>STRONG</v>
      </c>
      <c r="L1837" s="5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47.076000000000001</v>
      </c>
      <c r="C1838" s="2">
        <f>RSI!I1838</f>
        <v>45.243785810853623</v>
      </c>
      <c r="D1838" s="2">
        <f>MACD!E1838</f>
        <v>0.35531990192809104</v>
      </c>
      <c r="E1838" s="2">
        <f>MACD!F1838</f>
        <v>-0.31872902697029221</v>
      </c>
      <c r="F1838" s="2">
        <f>'Moving Avg'!D1838</f>
        <v>47.335599999999999</v>
      </c>
      <c r="G1838" s="2">
        <f>'Moving Avg'!F1838</f>
        <v>47.727450000000012</v>
      </c>
      <c r="H1838" s="2">
        <f>'Moving Avg'!G1838</f>
        <v>47.210679999999968</v>
      </c>
      <c r="I1838" s="2">
        <f>'Moving Avg'!H1838</f>
        <v>50.486590000000049</v>
      </c>
      <c r="J1838" s="5" t="str">
        <f>OBV!F1838</f>
        <v>BEARISH</v>
      </c>
      <c r="K1838" s="5" t="str">
        <f>OBV!G1838</f>
        <v>STRONG</v>
      </c>
      <c r="L1838" s="5" t="str">
        <f>OBV!H1838</f>
        <v>CONFIRMED BEARISH</v>
      </c>
    </row>
    <row r="1839" spans="1:12" ht="13.5" x14ac:dyDescent="0.25">
      <c r="A1839" s="3">
        <f>RSI!A1839</f>
        <v>44691</v>
      </c>
      <c r="B1839" s="2">
        <f>RSI!B1839</f>
        <v>47.076000000000001</v>
      </c>
      <c r="C1839" s="2">
        <f>RSI!I1839</f>
        <v>45.243785810853616</v>
      </c>
      <c r="D1839" s="2">
        <f>MACD!E1839</f>
        <v>0.38248364060745388</v>
      </c>
      <c r="E1839" s="2">
        <f>MACD!F1839</f>
        <v>-0.17848649345474299</v>
      </c>
      <c r="F1839" s="2">
        <f>'Moving Avg'!D1839</f>
        <v>47.173199999999994</v>
      </c>
      <c r="G1839" s="2">
        <f>'Moving Avg'!F1839</f>
        <v>47.732300000000009</v>
      </c>
      <c r="H1839" s="2">
        <f>'Moving Avg'!G1839</f>
        <v>47.210679999999968</v>
      </c>
      <c r="I1839" s="2">
        <f>'Moving Avg'!H1839</f>
        <v>50.470435000000052</v>
      </c>
      <c r="J1839" s="5" t="str">
        <f>OBV!F1839</f>
        <v>BEARISH</v>
      </c>
      <c r="K1839" s="5" t="str">
        <f>OBV!G1839</f>
        <v>STRONG</v>
      </c>
      <c r="L1839" s="5" t="str">
        <f>OBV!H1839</f>
        <v>CONFIRMED BEARISH</v>
      </c>
    </row>
    <row r="1840" spans="1:12" ht="13.5" x14ac:dyDescent="0.25">
      <c r="A1840" s="3">
        <f>RSI!A1840</f>
        <v>44692</v>
      </c>
      <c r="B1840" s="2">
        <f>RSI!B1840</f>
        <v>47.481999999999999</v>
      </c>
      <c r="C1840" s="2">
        <f>RSI!I1840</f>
        <v>49.171284766217397</v>
      </c>
      <c r="D1840" s="2">
        <f>MACD!E1840</f>
        <v>0.48966339438065631</v>
      </c>
      <c r="E1840" s="2">
        <f>MACD!F1840</f>
        <v>-4.4856515887663123E-2</v>
      </c>
      <c r="F1840" s="2">
        <f>'Moving Avg'!D1840</f>
        <v>47.124600000000001</v>
      </c>
      <c r="G1840" s="2">
        <f>'Moving Avg'!F1840</f>
        <v>47.757050000000007</v>
      </c>
      <c r="H1840" s="2">
        <f>'Moving Avg'!G1840</f>
        <v>47.251259999999974</v>
      </c>
      <c r="I1840" s="2">
        <f>'Moving Avg'!H1840</f>
        <v>50.456310000000059</v>
      </c>
      <c r="J1840" s="5" t="str">
        <f>OBV!F1840</f>
        <v>BULLISH</v>
      </c>
      <c r="K1840" s="5" t="str">
        <f>OBV!G1840</f>
        <v>WEAK</v>
      </c>
      <c r="L1840" s="5" t="str">
        <f>OBV!H1840</f>
        <v>BULLISH DIVERGENCE</v>
      </c>
    </row>
    <row r="1841" spans="1:12" ht="13.5" x14ac:dyDescent="0.25">
      <c r="A1841" s="3">
        <f>RSI!A1841</f>
        <v>44693</v>
      </c>
      <c r="B1841" s="2">
        <f>RSI!B1841</f>
        <v>47.076000000000001</v>
      </c>
      <c r="C1841" s="2">
        <f>RSI!I1841</f>
        <v>45.645428256601924</v>
      </c>
      <c r="D1841" s="2">
        <f>MACD!E1841</f>
        <v>0.61098470124706239</v>
      </c>
      <c r="E1841" s="2">
        <f>MACD!F1841</f>
        <v>8.6311727539281985E-2</v>
      </c>
      <c r="F1841" s="2">
        <f>'Moving Avg'!D1841</f>
        <v>46.994799999999998</v>
      </c>
      <c r="G1841" s="2">
        <f>'Moving Avg'!F1841</f>
        <v>47.761100000000006</v>
      </c>
      <c r="H1841" s="2">
        <f>'Moving Avg'!G1841</f>
        <v>47.251259999999974</v>
      </c>
      <c r="I1841" s="2">
        <f>'Moving Avg'!H1841</f>
        <v>50.440115000000063</v>
      </c>
      <c r="J1841" s="5" t="str">
        <f>OBV!F1841</f>
        <v>BEARISH</v>
      </c>
      <c r="K1841" s="5" t="str">
        <f>OBV!G1841</f>
        <v>NEUTRAL</v>
      </c>
      <c r="L1841" s="5" t="str">
        <f>OBV!H1841</f>
        <v>CONFIRMED BEARISH</v>
      </c>
    </row>
    <row r="1842" spans="1:12" ht="13.5" x14ac:dyDescent="0.25">
      <c r="A1842" s="3">
        <f>RSI!A1842</f>
        <v>44694</v>
      </c>
      <c r="B1842" s="2">
        <f>RSI!B1842</f>
        <v>47.076000000000001</v>
      </c>
      <c r="C1842" s="2">
        <f>RSI!I1842</f>
        <v>45.645428256601924</v>
      </c>
      <c r="D1842" s="2">
        <f>MACD!E1842</f>
        <v>0.66794031544442589</v>
      </c>
      <c r="E1842" s="2">
        <f>MACD!F1842</f>
        <v>0.20263744512031079</v>
      </c>
      <c r="F1842" s="2">
        <f>'Moving Avg'!D1842</f>
        <v>47.157200000000003</v>
      </c>
      <c r="G1842" s="2">
        <f>'Moving Avg'!F1842</f>
        <v>47.765150000000013</v>
      </c>
      <c r="H1842" s="2">
        <f>'Moving Avg'!G1842</f>
        <v>47.251259999999974</v>
      </c>
      <c r="I1842" s="2">
        <f>'Moving Avg'!H1842</f>
        <v>50.423880000000061</v>
      </c>
      <c r="J1842" s="5" t="str">
        <f>OBV!F1842</f>
        <v>BULLISH</v>
      </c>
      <c r="K1842" s="5" t="str">
        <f>OBV!G1842</f>
        <v>WEAK</v>
      </c>
      <c r="L1842" s="5" t="str">
        <f>OBV!H1842</f>
        <v>CONFIRMED BULLISH</v>
      </c>
    </row>
    <row r="1843" spans="1:12" ht="13.5" x14ac:dyDescent="0.25">
      <c r="A1843" s="3">
        <f>RSI!A1843</f>
        <v>44697</v>
      </c>
      <c r="B1843" s="2">
        <f>RSI!B1843</f>
        <v>47.076000000000001</v>
      </c>
      <c r="C1843" s="2">
        <f>RSI!I1843</f>
        <v>45.645428256601932</v>
      </c>
      <c r="D1843" s="2">
        <f>MACD!E1843</f>
        <v>0.65637060787319257</v>
      </c>
      <c r="E1843" s="2">
        <f>MACD!F1843</f>
        <v>0.29338407767088714</v>
      </c>
      <c r="F1843" s="2">
        <f>'Moving Avg'!D1843</f>
        <v>47.157199999999996</v>
      </c>
      <c r="G1843" s="2">
        <f>'Moving Avg'!F1843</f>
        <v>47.769200000000005</v>
      </c>
      <c r="H1843" s="2">
        <f>'Moving Avg'!G1843</f>
        <v>47.251259999999974</v>
      </c>
      <c r="I1843" s="2">
        <f>'Moving Avg'!H1843</f>
        <v>50.395675000000068</v>
      </c>
      <c r="J1843" s="5" t="str">
        <f>OBV!F1843</f>
        <v>BEARISH</v>
      </c>
      <c r="K1843" s="5" t="str">
        <f>OBV!G1843</f>
        <v>NEUTRAL</v>
      </c>
      <c r="L1843" s="5" t="str">
        <f>OBV!H1843</f>
        <v>NEUTRAL</v>
      </c>
    </row>
    <row r="1844" spans="1:12" ht="13.5" x14ac:dyDescent="0.25">
      <c r="A1844" s="3">
        <f>RSI!A1844</f>
        <v>44698</v>
      </c>
      <c r="B1844" s="2">
        <f>RSI!B1844</f>
        <v>47.076000000000001</v>
      </c>
      <c r="C1844" s="2">
        <f>RSI!I1844</f>
        <v>45.645428256601924</v>
      </c>
      <c r="D1844" s="2">
        <f>MACD!E1844</f>
        <v>0.62400265341854322</v>
      </c>
      <c r="E1844" s="2">
        <f>MACD!F1844</f>
        <v>0.35950779282041839</v>
      </c>
      <c r="F1844" s="2">
        <f>'Moving Avg'!D1844</f>
        <v>47.157199999999996</v>
      </c>
      <c r="G1844" s="2">
        <f>'Moving Avg'!F1844</f>
        <v>47.773250000000004</v>
      </c>
      <c r="H1844" s="2">
        <f>'Moving Avg'!G1844</f>
        <v>47.251259999999974</v>
      </c>
      <c r="I1844" s="2">
        <f>'Moving Avg'!H1844</f>
        <v>50.367470000000068</v>
      </c>
      <c r="J1844" s="5" t="str">
        <f>OBV!F1844</f>
        <v>BEARISH</v>
      </c>
      <c r="K1844" s="5" t="str">
        <f>OBV!G1844</f>
        <v>NEUTRAL</v>
      </c>
      <c r="L1844" s="5" t="str">
        <f>OBV!H1844</f>
        <v>NEUTRAL</v>
      </c>
    </row>
    <row r="1845" spans="1:12" ht="13.5" x14ac:dyDescent="0.25">
      <c r="A1845" s="3">
        <f>RSI!A1845</f>
        <v>44699</v>
      </c>
      <c r="B1845" s="2">
        <f>RSI!B1845</f>
        <v>46.978999999999999</v>
      </c>
      <c r="C1845" s="2">
        <f>RSI!I1845</f>
        <v>44.617315034977032</v>
      </c>
      <c r="D1845" s="2">
        <f>MACD!E1845</f>
        <v>0.60611320017437009</v>
      </c>
      <c r="E1845" s="2">
        <f>MACD!F1845</f>
        <v>0.40882887429120879</v>
      </c>
      <c r="F1845" s="2">
        <f>'Moving Avg'!D1845</f>
        <v>47.056600000000003</v>
      </c>
      <c r="G1845" s="2">
        <f>'Moving Avg'!F1845</f>
        <v>47.772450000000006</v>
      </c>
      <c r="H1845" s="2">
        <f>'Moving Avg'!G1845</f>
        <v>47.249319999999969</v>
      </c>
      <c r="I1845" s="2">
        <f>'Moving Avg'!H1845</f>
        <v>50.338615000000075</v>
      </c>
      <c r="J1845" s="5" t="str">
        <f>OBV!F1845</f>
        <v>BEARISH</v>
      </c>
      <c r="K1845" s="5" t="str">
        <f>OBV!G1845</f>
        <v>STRONG</v>
      </c>
      <c r="L1845" s="5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46.914000000000001</v>
      </c>
      <c r="C1846" s="2">
        <f>RSI!I1846</f>
        <v>43.903688528951818</v>
      </c>
      <c r="D1846" s="2">
        <f>MACD!E1846</f>
        <v>0.37373698238849329</v>
      </c>
      <c r="E1846" s="2">
        <f>MACD!F1846</f>
        <v>0.40181049591066575</v>
      </c>
      <c r="F1846" s="2">
        <f>'Moving Avg'!D1846</f>
        <v>47.024199999999993</v>
      </c>
      <c r="G1846" s="2">
        <f>'Moving Avg'!F1846</f>
        <v>47.768400000000007</v>
      </c>
      <c r="H1846" s="2">
        <f>'Moving Avg'!G1846</f>
        <v>47.246079999999985</v>
      </c>
      <c r="I1846" s="2">
        <f>'Moving Avg'!H1846</f>
        <v>50.309435000000079</v>
      </c>
      <c r="J1846" s="5" t="str">
        <f>OBV!F1846</f>
        <v>BEARISH</v>
      </c>
      <c r="K1846" s="5" t="str">
        <f>OBV!G1846</f>
        <v>STRONG</v>
      </c>
      <c r="L1846" s="5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46.914000000000001</v>
      </c>
      <c r="C1847" s="2">
        <f>RSI!I1847</f>
        <v>43.903688528951818</v>
      </c>
      <c r="D1847" s="2">
        <f>MACD!E1847</f>
        <v>0.30493240170282121</v>
      </c>
      <c r="E1847" s="2">
        <f>MACD!F1847</f>
        <v>0.3824348770690969</v>
      </c>
      <c r="F1847" s="2">
        <f>'Moving Avg'!D1847</f>
        <v>46.991799999999998</v>
      </c>
      <c r="G1847" s="2">
        <f>'Moving Avg'!F1847</f>
        <v>47.638550000000002</v>
      </c>
      <c r="H1847" s="2">
        <f>'Moving Avg'!G1847</f>
        <v>47.243319999999983</v>
      </c>
      <c r="I1847" s="2">
        <f>'Moving Avg'!H1847</f>
        <v>50.28062000000007</v>
      </c>
      <c r="J1847" s="5" t="str">
        <f>OBV!F1847</f>
        <v>BEARISH</v>
      </c>
      <c r="K1847" s="5" t="str">
        <f>OBV!G1847</f>
        <v>STRONG</v>
      </c>
      <c r="L1847" s="5" t="str">
        <f>OBV!H1847</f>
        <v>CONFIRMED BEARISH</v>
      </c>
    </row>
    <row r="1848" spans="1:12" ht="13.5" x14ac:dyDescent="0.25">
      <c r="A1848" s="3">
        <f>RSI!A1848</f>
        <v>44704</v>
      </c>
      <c r="B1848" s="2">
        <f>RSI!B1848</f>
        <v>45.963999999999999</v>
      </c>
      <c r="C1848" s="2">
        <f>RSI!I1848</f>
        <v>34.539617830444158</v>
      </c>
      <c r="D1848" s="2">
        <f>MACD!E1848</f>
        <v>0.31976719003510112</v>
      </c>
      <c r="E1848" s="2">
        <f>MACD!F1848</f>
        <v>0.36990133966229777</v>
      </c>
      <c r="F1848" s="2">
        <f>'Moving Avg'!D1848</f>
        <v>46.769399999999997</v>
      </c>
      <c r="G1848" s="2">
        <f>'Moving Avg'!F1848</f>
        <v>47.461200000000005</v>
      </c>
      <c r="H1848" s="2">
        <f>'Moving Avg'!G1848</f>
        <v>47.221559999999982</v>
      </c>
      <c r="I1848" s="2">
        <f>'Moving Avg'!H1848</f>
        <v>50.247055000000074</v>
      </c>
      <c r="J1848" s="5" t="str">
        <f>OBV!F1848</f>
        <v>BEARISH</v>
      </c>
      <c r="K1848" s="5" t="str">
        <f>OBV!G1848</f>
        <v>STRONG</v>
      </c>
      <c r="L1848" s="5" t="str">
        <f>OBV!H1848</f>
        <v>CONFIRMED BEARISH</v>
      </c>
    </row>
    <row r="1849" spans="1:12" ht="13.5" x14ac:dyDescent="0.25">
      <c r="A1849" s="3">
        <f>RSI!A1849</f>
        <v>44705</v>
      </c>
      <c r="B1849" s="2">
        <f>RSI!B1849</f>
        <v>46.898000000000003</v>
      </c>
      <c r="C1849" s="2">
        <f>RSI!I1849</f>
        <v>46.598908507458248</v>
      </c>
      <c r="D1849" s="2">
        <f>MACD!E1849</f>
        <v>0.33369453485342859</v>
      </c>
      <c r="E1849" s="2">
        <f>MACD!F1849</f>
        <v>0.36265997870052397</v>
      </c>
      <c r="F1849" s="2">
        <f>'Moving Avg'!D1849</f>
        <v>46.733800000000002</v>
      </c>
      <c r="G1849" s="2">
        <f>'Moving Avg'!F1849</f>
        <v>47.330550000000009</v>
      </c>
      <c r="H1849" s="2">
        <f>'Moving Avg'!G1849</f>
        <v>47.218319999999984</v>
      </c>
      <c r="I1849" s="2">
        <f>'Moving Avg'!H1849</f>
        <v>50.218160000000069</v>
      </c>
      <c r="J1849" s="5" t="str">
        <f>OBV!F1849</f>
        <v>BEARISH</v>
      </c>
      <c r="K1849" s="5" t="str">
        <f>OBV!G1849</f>
        <v>STRONG</v>
      </c>
      <c r="L1849" s="5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47.06</v>
      </c>
      <c r="C1850" s="2">
        <f>RSI!I1850</f>
        <v>48.375358938920819</v>
      </c>
      <c r="D1850" s="2">
        <f>MACD!E1850</f>
        <v>0.27299721771846919</v>
      </c>
      <c r="E1850" s="2">
        <f>MACD!F1850</f>
        <v>0.34472742650411303</v>
      </c>
      <c r="F1850" s="2">
        <f>'Moving Avg'!D1850</f>
        <v>46.75</v>
      </c>
      <c r="G1850" s="2">
        <f>'Moving Avg'!F1850</f>
        <v>47.289150000000021</v>
      </c>
      <c r="H1850" s="2">
        <f>'Moving Avg'!G1850</f>
        <v>47.217999999999982</v>
      </c>
      <c r="I1850" s="2">
        <f>'Moving Avg'!H1850</f>
        <v>50.190075000000064</v>
      </c>
      <c r="J1850" s="5" t="str">
        <f>OBV!F1850</f>
        <v>BULLISH</v>
      </c>
      <c r="K1850" s="5" t="str">
        <f>OBV!G1850</f>
        <v>NEUTRAL</v>
      </c>
      <c r="L1850" s="5" t="str">
        <f>OBV!H1850</f>
        <v>CONFIRMED BULLISH</v>
      </c>
    </row>
    <row r="1851" spans="1:12" ht="13.5" x14ac:dyDescent="0.25">
      <c r="A1851" s="3">
        <f>RSI!A1851</f>
        <v>44707</v>
      </c>
      <c r="B1851" s="2">
        <f>RSI!B1851</f>
        <v>47.06</v>
      </c>
      <c r="C1851" s="2">
        <f>RSI!I1851</f>
        <v>48.375358938920819</v>
      </c>
      <c r="D1851" s="2">
        <f>MACD!E1851</f>
        <v>0.22251359639941626</v>
      </c>
      <c r="E1851" s="2">
        <f>MACD!F1851</f>
        <v>0.32028466048317367</v>
      </c>
      <c r="F1851" s="2">
        <f>'Moving Avg'!D1851</f>
        <v>46.779200000000003</v>
      </c>
      <c r="G1851" s="2">
        <f>'Moving Avg'!F1851</f>
        <v>47.211650000000006</v>
      </c>
      <c r="H1851" s="2">
        <f>'Moving Avg'!G1851</f>
        <v>47.217839999999988</v>
      </c>
      <c r="I1851" s="2">
        <f>'Moving Avg'!H1851</f>
        <v>50.169705000000057</v>
      </c>
      <c r="J1851" s="5" t="str">
        <f>OBV!F1851</f>
        <v>BULLISH</v>
      </c>
      <c r="K1851" s="5" t="str">
        <f>OBV!G1851</f>
        <v>WEAK</v>
      </c>
      <c r="L1851" s="5" t="str">
        <f>OBV!H1851</f>
        <v>CONFIRMED BULLISH</v>
      </c>
    </row>
    <row r="1852" spans="1:12" ht="13.5" x14ac:dyDescent="0.25">
      <c r="A1852" s="3">
        <f>RSI!A1852</f>
        <v>44708</v>
      </c>
      <c r="B1852" s="2">
        <f>RSI!B1852</f>
        <v>48.691000000000003</v>
      </c>
      <c r="C1852" s="2">
        <f>RSI!I1852</f>
        <v>62.817937766594831</v>
      </c>
      <c r="D1852" s="2">
        <f>MACD!E1852</f>
        <v>5.9792655520958249E-2</v>
      </c>
      <c r="E1852" s="2">
        <f>MACD!F1852</f>
        <v>0.26818625949073061</v>
      </c>
      <c r="F1852" s="2">
        <f>'Moving Avg'!D1852</f>
        <v>47.134599999999999</v>
      </c>
      <c r="G1852" s="2">
        <f>'Moving Avg'!F1852</f>
        <v>47.215700000000005</v>
      </c>
      <c r="H1852" s="2">
        <f>'Moving Avg'!G1852</f>
        <v>47.250299999999989</v>
      </c>
      <c r="I1852" s="2">
        <f>'Moving Avg'!H1852</f>
        <v>50.149615000000061</v>
      </c>
      <c r="J1852" s="5" t="str">
        <f>OBV!F1852</f>
        <v>BULLISH</v>
      </c>
      <c r="K1852" s="5" t="str">
        <f>OBV!G1852</f>
        <v>WEAK</v>
      </c>
      <c r="L1852" s="5" t="str">
        <f>OBV!H1852</f>
        <v>CONFIRMED BULLISH</v>
      </c>
    </row>
    <row r="1853" spans="1:12" ht="13.5" x14ac:dyDescent="0.25">
      <c r="A1853" s="3">
        <f>RSI!A1853</f>
        <v>44711</v>
      </c>
      <c r="B1853" s="2">
        <f>RSI!B1853</f>
        <v>48.691000000000003</v>
      </c>
      <c r="C1853" s="2">
        <f>RSI!I1853</f>
        <v>62.817937766594831</v>
      </c>
      <c r="D1853" s="2">
        <f>MACD!E1853</f>
        <v>-8.6781217309976455E-2</v>
      </c>
      <c r="E1853" s="2">
        <f>MACD!F1853</f>
        <v>0.1971927641305892</v>
      </c>
      <c r="F1853" s="2">
        <f>'Moving Avg'!D1853</f>
        <v>47.68</v>
      </c>
      <c r="G1853" s="2">
        <f>'Moving Avg'!F1853</f>
        <v>47.235550000000011</v>
      </c>
      <c r="H1853" s="2">
        <f>'Moving Avg'!G1853</f>
        <v>47.301419999999979</v>
      </c>
      <c r="I1853" s="2">
        <f>'Moving Avg'!H1853</f>
        <v>50.129525000000058</v>
      </c>
      <c r="J1853" s="5" t="str">
        <f>OBV!F1853</f>
        <v>BULLISH</v>
      </c>
      <c r="K1853" s="5" t="str">
        <f>OBV!G1853</f>
        <v>WEAK</v>
      </c>
      <c r="L1853" s="5" t="str">
        <f>OBV!H1853</f>
        <v>CONFIRMED BULLISH</v>
      </c>
    </row>
    <row r="1854" spans="1:12" ht="13.5" x14ac:dyDescent="0.25">
      <c r="A1854" s="3">
        <f>RSI!A1854</f>
        <v>44712</v>
      </c>
      <c r="B1854" s="2">
        <f>RSI!B1854</f>
        <v>48.86</v>
      </c>
      <c r="C1854" s="2">
        <f>RSI!I1854</f>
        <v>64.027317365053591</v>
      </c>
      <c r="D1854" s="2">
        <f>MACD!E1854</f>
        <v>-0.24647549126800783</v>
      </c>
      <c r="E1854" s="2">
        <f>MACD!F1854</f>
        <v>0.1084591130508698</v>
      </c>
      <c r="F1854" s="2">
        <f>'Moving Avg'!D1854</f>
        <v>48.072400000000002</v>
      </c>
      <c r="G1854" s="2">
        <f>'Moving Avg'!F1854</f>
        <v>47.284150000000004</v>
      </c>
      <c r="H1854" s="2">
        <f>'Moving Avg'!G1854</f>
        <v>47.337099999999985</v>
      </c>
      <c r="I1854" s="2">
        <f>'Moving Avg'!H1854</f>
        <v>50.110440000000061</v>
      </c>
      <c r="J1854" s="5" t="str">
        <f>OBV!F1854</f>
        <v>BULLISH</v>
      </c>
      <c r="K1854" s="5" t="str">
        <f>OBV!G1854</f>
        <v>WEAK</v>
      </c>
      <c r="L1854" s="5" t="str">
        <f>OBV!H1854</f>
        <v>CONFIRMED BULLISH</v>
      </c>
    </row>
    <row r="1855" spans="1:12" ht="13.5" x14ac:dyDescent="0.25">
      <c r="A1855" s="3">
        <f>RSI!A1855</f>
        <v>44713</v>
      </c>
      <c r="B1855" s="2">
        <f>RSI!B1855</f>
        <v>48.582000000000001</v>
      </c>
      <c r="C1855" s="2">
        <f>RSI!I1855</f>
        <v>60.539066890269581</v>
      </c>
      <c r="D1855" s="2">
        <f>MACD!E1855</f>
        <v>-0.37962655500984965</v>
      </c>
      <c r="E1855" s="2">
        <f>MACD!F1855</f>
        <v>1.0841979438725918E-2</v>
      </c>
      <c r="F1855" s="2">
        <f>'Moving Avg'!D1855</f>
        <v>48.376800000000003</v>
      </c>
      <c r="G1855" s="2">
        <f>'Moving Avg'!F1855</f>
        <v>47.327000000000012</v>
      </c>
      <c r="H1855" s="2">
        <f>'Moving Avg'!G1855</f>
        <v>47.367219999999982</v>
      </c>
      <c r="I1855" s="2">
        <f>'Moving Avg'!H1855</f>
        <v>50.093620000000058</v>
      </c>
      <c r="J1855" s="5" t="str">
        <f>OBV!F1855</f>
        <v>BEARISH</v>
      </c>
      <c r="K1855" s="5" t="str">
        <f>OBV!G1855</f>
        <v>STRONG</v>
      </c>
      <c r="L1855" s="5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48.582000000000001</v>
      </c>
      <c r="C1856" s="2">
        <f>RSI!I1856</f>
        <v>60.539066890269581</v>
      </c>
      <c r="D1856" s="2">
        <f>MACD!E1856</f>
        <v>-0.49862950745705348</v>
      </c>
      <c r="E1856" s="2">
        <f>MACD!F1856</f>
        <v>-9.1052317940429964E-2</v>
      </c>
      <c r="F1856" s="2">
        <f>'Moving Avg'!D1856</f>
        <v>48.681200000000004</v>
      </c>
      <c r="G1856" s="2">
        <f>'Moving Avg'!F1856</f>
        <v>47.36985</v>
      </c>
      <c r="H1856" s="2">
        <f>'Moving Avg'!G1856</f>
        <v>47.397339999999978</v>
      </c>
      <c r="I1856" s="2">
        <f>'Moving Avg'!H1856</f>
        <v>50.073145000000046</v>
      </c>
      <c r="J1856" s="5" t="str">
        <f>OBV!F1856</f>
        <v>BEARISH</v>
      </c>
      <c r="K1856" s="5" t="str">
        <f>OBV!G1856</f>
        <v>STRONG</v>
      </c>
      <c r="L1856" s="5" t="str">
        <f>OBV!H1856</f>
        <v>CONFIRMED BEARISH</v>
      </c>
    </row>
    <row r="1857" spans="1:12" ht="13.5" x14ac:dyDescent="0.25">
      <c r="A1857" s="3">
        <f>RSI!A1857</f>
        <v>44715</v>
      </c>
      <c r="B1857" s="2">
        <f>RSI!B1857</f>
        <v>48.582000000000001</v>
      </c>
      <c r="C1857" s="2">
        <f>RSI!I1857</f>
        <v>60.539066890269581</v>
      </c>
      <c r="D1857" s="2">
        <f>MACD!E1857</f>
        <v>-0.7513454444745733</v>
      </c>
      <c r="E1857" s="2">
        <f>MACD!F1857</f>
        <v>-0.22311094324725864</v>
      </c>
      <c r="F1857" s="2">
        <f>'Moving Avg'!D1857</f>
        <v>48.659399999999998</v>
      </c>
      <c r="G1857" s="2">
        <f>'Moving Avg'!F1857</f>
        <v>47.48575000000001</v>
      </c>
      <c r="H1857" s="2">
        <f>'Moving Avg'!G1857</f>
        <v>47.429079999999978</v>
      </c>
      <c r="I1857" s="2">
        <f>'Moving Avg'!H1857</f>
        <v>50.054295000000046</v>
      </c>
      <c r="J1857" s="5" t="str">
        <f>OBV!F1857</f>
        <v>BEARISH</v>
      </c>
      <c r="K1857" s="5" t="str">
        <f>OBV!G1857</f>
        <v>STRONG</v>
      </c>
      <c r="L1857" s="5" t="str">
        <f>OBV!H1857</f>
        <v>CONFIRMED BEARISH</v>
      </c>
    </row>
    <row r="1858" spans="1:12" ht="13.5" x14ac:dyDescent="0.25">
      <c r="A1858" s="3">
        <f>RSI!A1858</f>
        <v>44718</v>
      </c>
      <c r="B1858" s="2">
        <f>RSI!B1858</f>
        <v>47.191000000000003</v>
      </c>
      <c r="C1858" s="2">
        <f>RSI!I1858</f>
        <v>45.162570444690026</v>
      </c>
      <c r="D1858" s="2">
        <f>MACD!E1858</f>
        <v>-0.72388533308403424</v>
      </c>
      <c r="E1858" s="2">
        <f>MACD!F1858</f>
        <v>-0.32326582121461378</v>
      </c>
      <c r="F1858" s="2">
        <f>'Moving Avg'!D1858</f>
        <v>48.359400000000001</v>
      </c>
      <c r="G1858" s="2">
        <f>'Moving Avg'!F1858</f>
        <v>47.491499999999995</v>
      </c>
      <c r="H1858" s="2">
        <f>'Moving Avg'!G1858</f>
        <v>47.432999999999971</v>
      </c>
      <c r="I1858" s="2">
        <f>'Moving Avg'!H1858</f>
        <v>50.026910000000051</v>
      </c>
      <c r="J1858" s="5" t="str">
        <f>OBV!F1858</f>
        <v>BEARISH</v>
      </c>
      <c r="K1858" s="5" t="str">
        <f>OBV!G1858</f>
        <v>STRONG</v>
      </c>
      <c r="L1858" s="5" t="str">
        <f>OBV!H1858</f>
        <v>CONFIRMED BEARISH</v>
      </c>
    </row>
    <row r="1859" spans="1:12" ht="13.5" x14ac:dyDescent="0.25">
      <c r="A1859" s="3">
        <f>RSI!A1859</f>
        <v>44719</v>
      </c>
      <c r="B1859" s="2">
        <f>RSI!B1859</f>
        <v>48.118000000000002</v>
      </c>
      <c r="C1859" s="2">
        <f>RSI!I1859</f>
        <v>53.617551321711602</v>
      </c>
      <c r="D1859" s="2">
        <f>MACD!E1859</f>
        <v>-0.7412042163753938</v>
      </c>
      <c r="E1859" s="2">
        <f>MACD!F1859</f>
        <v>-0.40685350024676981</v>
      </c>
      <c r="F1859" s="2">
        <f>'Moving Avg'!D1859</f>
        <v>48.210999999999999</v>
      </c>
      <c r="G1859" s="2">
        <f>'Moving Avg'!F1859</f>
        <v>47.543600000000012</v>
      </c>
      <c r="H1859" s="2">
        <f>'Moving Avg'!G1859</f>
        <v>47.49441999999997</v>
      </c>
      <c r="I1859" s="2">
        <f>'Moving Avg'!H1859</f>
        <v>50.004160000000049</v>
      </c>
      <c r="J1859" s="5" t="str">
        <f>OBV!F1859</f>
        <v>BEARISH</v>
      </c>
      <c r="K1859" s="5" t="str">
        <f>OBV!G1859</f>
        <v>STRONG</v>
      </c>
      <c r="L1859" s="5" t="str">
        <f>OBV!H1859</f>
        <v>CONFIRMED BEARISH</v>
      </c>
    </row>
    <row r="1860" spans="1:12" ht="13.5" x14ac:dyDescent="0.25">
      <c r="A1860" s="3">
        <f>RSI!A1860</f>
        <v>44720</v>
      </c>
      <c r="B1860" s="2">
        <f>RSI!B1860</f>
        <v>48.54</v>
      </c>
      <c r="C1860" s="2">
        <f>RSI!I1860</f>
        <v>56.877123923660811</v>
      </c>
      <c r="D1860" s="2">
        <f>MACD!E1860</f>
        <v>-0.78964260965067012</v>
      </c>
      <c r="E1860" s="2">
        <f>MACD!F1860</f>
        <v>-0.48341132212754989</v>
      </c>
      <c r="F1860" s="2">
        <f>'Moving Avg'!D1860</f>
        <v>48.202600000000004</v>
      </c>
      <c r="G1860" s="2">
        <f>'Moving Avg'!F1860</f>
        <v>47.596500000000006</v>
      </c>
      <c r="H1860" s="2">
        <f>'Moving Avg'!G1860</f>
        <v>47.53993999999998</v>
      </c>
      <c r="I1860" s="2">
        <f>'Moving Avg'!H1860</f>
        <v>49.98356000000004</v>
      </c>
      <c r="J1860" s="5" t="str">
        <f>OBV!F1860</f>
        <v>BULLISH</v>
      </c>
      <c r="K1860" s="5" t="str">
        <f>OBV!G1860</f>
        <v>WEAK</v>
      </c>
      <c r="L1860" s="5" t="str">
        <f>OBV!H1860</f>
        <v>BULLISH DIVERGENCE</v>
      </c>
    </row>
    <row r="1861" spans="1:12" ht="13.5" x14ac:dyDescent="0.25">
      <c r="A1861" s="3">
        <f>RSI!A1861</f>
        <v>44721</v>
      </c>
      <c r="B1861" s="2">
        <f>RSI!B1861</f>
        <v>48.54</v>
      </c>
      <c r="C1861" s="2">
        <f>RSI!I1861</f>
        <v>56.877123923660811</v>
      </c>
      <c r="D1861" s="2">
        <f>MACD!E1861</f>
        <v>-0.58453716153699276</v>
      </c>
      <c r="E1861" s="2">
        <f>MACD!F1861</f>
        <v>-0.50363649000943844</v>
      </c>
      <c r="F1861" s="2">
        <f>'Moving Avg'!D1861</f>
        <v>48.194199999999995</v>
      </c>
      <c r="G1861" s="2">
        <f>'Moving Avg'!F1861</f>
        <v>47.669699999999999</v>
      </c>
      <c r="H1861" s="2">
        <f>'Moving Avg'!G1861</f>
        <v>47.570839999999983</v>
      </c>
      <c r="I1861" s="2">
        <f>'Moving Avg'!H1861</f>
        <v>49.962920000000047</v>
      </c>
      <c r="J1861" s="5" t="str">
        <f>OBV!F1861</f>
        <v>BULLISH</v>
      </c>
      <c r="K1861" s="5" t="str">
        <f>OBV!G1861</f>
        <v>WEAK</v>
      </c>
      <c r="L1861" s="5" t="str">
        <f>OBV!H1861</f>
        <v>BULLISH DIVERGENCE</v>
      </c>
    </row>
    <row r="1862" spans="1:12" ht="13.5" x14ac:dyDescent="0.25">
      <c r="A1862" s="3">
        <f>RSI!A1862</f>
        <v>44722</v>
      </c>
      <c r="B1862" s="2">
        <f>RSI!B1862</f>
        <v>48.412999999999997</v>
      </c>
      <c r="C1862" s="2">
        <f>RSI!I1862</f>
        <v>55.515424395601777</v>
      </c>
      <c r="D1862" s="2">
        <f>MACD!E1862</f>
        <v>-0.40605241259849834</v>
      </c>
      <c r="E1862" s="2">
        <f>MACD!F1862</f>
        <v>-0.48411967452725047</v>
      </c>
      <c r="F1862" s="2">
        <f>'Moving Avg'!D1862</f>
        <v>48.160399999999996</v>
      </c>
      <c r="G1862" s="2">
        <f>'Moving Avg'!F1862</f>
        <v>47.736550000000008</v>
      </c>
      <c r="H1862" s="2">
        <f>'Moving Avg'!G1862</f>
        <v>47.599199999999982</v>
      </c>
      <c r="I1862" s="2">
        <f>'Moving Avg'!H1862</f>
        <v>49.941645000000044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48.412999999999997</v>
      </c>
      <c r="C1863" s="2">
        <f>RSI!I1863</f>
        <v>55.515424395601777</v>
      </c>
      <c r="D1863" s="2">
        <f>MACD!E1863</f>
        <v>-0.23241846499599461</v>
      </c>
      <c r="E1863" s="2">
        <f>MACD!F1863</f>
        <v>-0.43377943262099933</v>
      </c>
      <c r="F1863" s="2">
        <f>'Moving Avg'!D1863</f>
        <v>48.404800000000002</v>
      </c>
      <c r="G1863" s="2">
        <f>'Moving Avg'!F1863</f>
        <v>47.803400000000003</v>
      </c>
      <c r="H1863" s="2">
        <f>'Moving Avg'!G1863</f>
        <v>47.627559999999995</v>
      </c>
      <c r="I1863" s="2">
        <f>'Moving Avg'!H1863</f>
        <v>49.920370000000041</v>
      </c>
      <c r="J1863" s="5" t="str">
        <f>OBV!F1863</f>
        <v>BULLISH</v>
      </c>
      <c r="K1863" s="5" t="str">
        <f>OBV!G1863</f>
        <v>WEAK</v>
      </c>
      <c r="L1863" s="5" t="str">
        <f>OBV!H1863</f>
        <v>CONFIRMED BULLISH</v>
      </c>
    </row>
    <row r="1864" spans="1:12" ht="13.5" x14ac:dyDescent="0.25">
      <c r="A1864" s="3">
        <f>RSI!A1864</f>
        <v>44726</v>
      </c>
      <c r="B1864" s="2">
        <f>RSI!B1864</f>
        <v>46.433</v>
      </c>
      <c r="C1864" s="2">
        <f>RSI!I1864</f>
        <v>38.743757365425495</v>
      </c>
      <c r="D1864" s="2">
        <f>MACD!E1864</f>
        <v>1.5259624607068645E-2</v>
      </c>
      <c r="E1864" s="2">
        <f>MACD!F1864</f>
        <v>-0.34397162117538577</v>
      </c>
      <c r="F1864" s="2">
        <f>'Moving Avg'!D1864</f>
        <v>48.067799999999998</v>
      </c>
      <c r="G1864" s="2">
        <f>'Moving Avg'!F1864</f>
        <v>47.771250000000002</v>
      </c>
      <c r="H1864" s="2">
        <f>'Moving Avg'!G1864</f>
        <v>47.616319999999995</v>
      </c>
      <c r="I1864" s="2">
        <f>'Moving Avg'!H1864</f>
        <v>49.889195000000036</v>
      </c>
      <c r="J1864" s="5" t="str">
        <f>OBV!F1864</f>
        <v>BEARISH</v>
      </c>
      <c r="K1864" s="5" t="str">
        <f>OBV!G1864</f>
        <v>STRONG</v>
      </c>
      <c r="L1864" s="5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47.865000000000002</v>
      </c>
      <c r="C1865" s="2">
        <f>RSI!I1865</f>
        <v>50.411917780708684</v>
      </c>
      <c r="D1865" s="2">
        <f>MACD!E1865</f>
        <v>0.12755146546864893</v>
      </c>
      <c r="E1865" s="2">
        <f>MACD!F1865</f>
        <v>-0.24966700384657883</v>
      </c>
      <c r="F1865" s="2">
        <f>'Moving Avg'!D1865</f>
        <v>47.9328</v>
      </c>
      <c r="G1865" s="2">
        <f>'Moving Avg'!F1865</f>
        <v>47.815550000000002</v>
      </c>
      <c r="H1865" s="2">
        <f>'Moving Avg'!G1865</f>
        <v>47.633719999999997</v>
      </c>
      <c r="I1865" s="2">
        <f>'Moving Avg'!H1865</f>
        <v>49.865180000000038</v>
      </c>
      <c r="J1865" s="5" t="str">
        <f>OBV!F1865</f>
        <v>BEARISH</v>
      </c>
      <c r="K1865" s="5" t="str">
        <f>OBV!G1865</f>
        <v>STRONG</v>
      </c>
      <c r="L1865" s="5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47.865000000000002</v>
      </c>
      <c r="C1866" s="2">
        <f>RSI!I1866</f>
        <v>50.41191778070867</v>
      </c>
      <c r="D1866" s="2">
        <f>MACD!E1866</f>
        <v>0.2222467656824918</v>
      </c>
      <c r="E1866" s="2">
        <f>MACD!F1866</f>
        <v>-0.1552842499407647</v>
      </c>
      <c r="F1866" s="2">
        <f>'Moving Avg'!D1866</f>
        <v>47.797800000000002</v>
      </c>
      <c r="G1866" s="2">
        <f>'Moving Avg'!F1866</f>
        <v>47.863100000000003</v>
      </c>
      <c r="H1866" s="2">
        <f>'Moving Avg'!G1866</f>
        <v>47.651119999999992</v>
      </c>
      <c r="I1866" s="2">
        <f>'Moving Avg'!H1866</f>
        <v>49.841165000000039</v>
      </c>
      <c r="J1866" s="5" t="str">
        <f>OBV!F1866</f>
        <v>BEARISH</v>
      </c>
      <c r="K1866" s="5" t="str">
        <f>OBV!G1866</f>
        <v>STRONG</v>
      </c>
      <c r="L1866" s="5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47.865000000000002</v>
      </c>
      <c r="C1867" s="2">
        <f>RSI!I1867</f>
        <v>50.41191778070867</v>
      </c>
      <c r="D1867" s="2">
        <f>MACD!E1867</f>
        <v>8.8076453705497215E-2</v>
      </c>
      <c r="E1867" s="2">
        <f>MACD!F1867</f>
        <v>-0.10661210921151232</v>
      </c>
      <c r="F1867" s="2">
        <f>'Moving Avg'!D1867</f>
        <v>47.688200000000009</v>
      </c>
      <c r="G1867" s="2">
        <f>'Moving Avg'!F1867</f>
        <v>47.910650000000004</v>
      </c>
      <c r="H1867" s="2">
        <f>'Moving Avg'!G1867</f>
        <v>47.668519999999987</v>
      </c>
      <c r="I1867" s="2">
        <f>'Moving Avg'!H1867</f>
        <v>49.817230000000038</v>
      </c>
      <c r="J1867" s="5" t="str">
        <f>OBV!F1867</f>
        <v>BEARISH</v>
      </c>
      <c r="K1867" s="5" t="str">
        <f>OBV!G1867</f>
        <v>NEUTRAL</v>
      </c>
      <c r="L1867" s="5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47.865000000000002</v>
      </c>
      <c r="C1868" s="2">
        <f>RSI!I1868</f>
        <v>50.41191778070867</v>
      </c>
      <c r="D1868" s="2">
        <f>MACD!E1868</f>
        <v>0.11688801607445498</v>
      </c>
      <c r="E1868" s="2">
        <f>MACD!F1868</f>
        <v>-6.1912084154318862E-2</v>
      </c>
      <c r="F1868" s="2">
        <f>'Moving Avg'!D1868</f>
        <v>47.578600000000009</v>
      </c>
      <c r="G1868" s="2">
        <f>'Moving Avg'!F1868</f>
        <v>48.005700000000004</v>
      </c>
      <c r="H1868" s="2">
        <f>'Moving Avg'!G1868</f>
        <v>47.685919999999989</v>
      </c>
      <c r="I1868" s="2">
        <f>'Moving Avg'!H1868</f>
        <v>49.793335000000027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47.613</v>
      </c>
      <c r="C1869" s="2">
        <f>RSI!I1869</f>
        <v>48.237068334311957</v>
      </c>
      <c r="D1869" s="2">
        <f>MACD!E1869</f>
        <v>0.22460205478433437</v>
      </c>
      <c r="E1869" s="2">
        <f>MACD!F1869</f>
        <v>-4.6092563665882172E-3</v>
      </c>
      <c r="F1869" s="2">
        <f>'Moving Avg'!D1869</f>
        <v>47.814599999999999</v>
      </c>
      <c r="G1869" s="2">
        <f>'Moving Avg'!F1869</f>
        <v>48.041449999999998</v>
      </c>
      <c r="H1869" s="2">
        <f>'Moving Avg'!G1869</f>
        <v>47.698599999999978</v>
      </c>
      <c r="I1869" s="2">
        <f>'Moving Avg'!H1869</f>
        <v>49.768505000000026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</row>
    <row r="1870" spans="1:12" ht="13.5" x14ac:dyDescent="0.25">
      <c r="A1870" s="3">
        <f>RSI!A1870</f>
        <v>44734</v>
      </c>
      <c r="B1870" s="2">
        <f>RSI!B1870</f>
        <v>47.613</v>
      </c>
      <c r="C1870" s="2">
        <f>RSI!I1870</f>
        <v>48.237068334311957</v>
      </c>
      <c r="D1870" s="2">
        <f>MACD!E1870</f>
        <v>0.31699793064210979</v>
      </c>
      <c r="E1870" s="2">
        <f>MACD!F1870</f>
        <v>5.9712181035151385E-2</v>
      </c>
      <c r="F1870" s="2">
        <f>'Moving Avg'!D1870</f>
        <v>47.764200000000002</v>
      </c>
      <c r="G1870" s="2">
        <f>'Moving Avg'!F1870</f>
        <v>48.069100000000006</v>
      </c>
      <c r="H1870" s="2">
        <f>'Moving Avg'!G1870</f>
        <v>47.711119999999973</v>
      </c>
      <c r="I1870" s="2">
        <f>'Moving Avg'!H1870</f>
        <v>49.74367500000001</v>
      </c>
      <c r="J1870" s="5" t="str">
        <f>OBV!F1870</f>
        <v>BEARISH</v>
      </c>
      <c r="K1870" s="5" t="str">
        <f>OBV!G1870</f>
        <v>STRONG</v>
      </c>
      <c r="L1870" s="5" t="str">
        <f>OBV!H1870</f>
        <v>CONFIRMED BEARISH</v>
      </c>
    </row>
    <row r="1871" spans="1:12" ht="13.5" x14ac:dyDescent="0.25">
      <c r="A1871" s="3">
        <f>RSI!A1871</f>
        <v>44735</v>
      </c>
      <c r="B1871" s="2">
        <f>RSI!B1871</f>
        <v>47.823</v>
      </c>
      <c r="C1871" s="2">
        <f>RSI!I1871</f>
        <v>50.308937754804518</v>
      </c>
      <c r="D1871" s="2">
        <f>MACD!E1871</f>
        <v>0.36124543530968367</v>
      </c>
      <c r="E1871" s="2">
        <f>MACD!F1871</f>
        <v>0.12001883189005785</v>
      </c>
      <c r="F1871" s="2">
        <f>'Moving Avg'!D1871</f>
        <v>47.755800000000008</v>
      </c>
      <c r="G1871" s="2">
        <f>'Moving Avg'!F1871</f>
        <v>48.107250000000008</v>
      </c>
      <c r="H1871" s="2">
        <f>'Moving Avg'!G1871</f>
        <v>47.727679999999971</v>
      </c>
      <c r="I1871" s="2">
        <f>'Moving Avg'!H1871</f>
        <v>49.719895000000015</v>
      </c>
      <c r="J1871" s="5" t="str">
        <f>OBV!F1871</f>
        <v>BULLISH</v>
      </c>
      <c r="K1871" s="5" t="str">
        <f>OBV!G1871</f>
        <v>NEUTRAL</v>
      </c>
      <c r="L1871" s="5" t="str">
        <f>OBV!H1871</f>
        <v>BULLISH DIVERGENCE</v>
      </c>
    </row>
    <row r="1872" spans="1:12" ht="13.5" x14ac:dyDescent="0.25">
      <c r="A1872" s="3">
        <f>RSI!A1872</f>
        <v>44736</v>
      </c>
      <c r="B1872" s="2">
        <f>RSI!B1872</f>
        <v>47.823</v>
      </c>
      <c r="C1872" s="2">
        <f>RSI!I1872</f>
        <v>50.308937754804518</v>
      </c>
      <c r="D1872" s="2">
        <f>MACD!E1872</f>
        <v>0.39851917332206455</v>
      </c>
      <c r="E1872" s="2">
        <f>MACD!F1872</f>
        <v>0.17571890017645919</v>
      </c>
      <c r="F1872" s="2">
        <f>'Moving Avg'!D1872</f>
        <v>47.747400000000006</v>
      </c>
      <c r="G1872" s="2">
        <f>'Moving Avg'!F1872</f>
        <v>48.063850000000002</v>
      </c>
      <c r="H1872" s="2">
        <f>'Moving Avg'!G1872</f>
        <v>47.744239999999969</v>
      </c>
      <c r="I1872" s="2">
        <f>'Moving Avg'!H1872</f>
        <v>49.696155000000019</v>
      </c>
      <c r="J1872" s="5" t="str">
        <f>OBV!F1872</f>
        <v>BULLISH</v>
      </c>
      <c r="K1872" s="5" t="str">
        <f>OBV!G1872</f>
        <v>NEUTRAL</v>
      </c>
      <c r="L1872" s="5" t="str">
        <f>OBV!H1872</f>
        <v>BULLISH DIVERGENCE</v>
      </c>
    </row>
    <row r="1873" spans="1:12" ht="13.5" x14ac:dyDescent="0.25">
      <c r="A1873" s="3">
        <f>RSI!A1873</f>
        <v>44739</v>
      </c>
      <c r="B1873" s="2">
        <f>RSI!B1873</f>
        <v>47.823</v>
      </c>
      <c r="C1873" s="2">
        <f>RSI!I1873</f>
        <v>50.308937754804518</v>
      </c>
      <c r="D1873" s="2">
        <f>MACD!E1873</f>
        <v>0.12528897748193657</v>
      </c>
      <c r="E1873" s="2">
        <f>MACD!F1873</f>
        <v>0.16563291563755467</v>
      </c>
      <c r="F1873" s="2">
        <f>'Moving Avg'!D1873</f>
        <v>47.739000000000004</v>
      </c>
      <c r="G1873" s="2">
        <f>'Moving Avg'!F1873</f>
        <v>48.020450000000011</v>
      </c>
      <c r="H1873" s="2">
        <f>'Moving Avg'!G1873</f>
        <v>47.760799999999975</v>
      </c>
      <c r="I1873" s="2">
        <f>'Moving Avg'!H1873</f>
        <v>49.672415000000022</v>
      </c>
      <c r="J1873" s="5" t="str">
        <f>OBV!F1873</f>
        <v>BULLISH</v>
      </c>
      <c r="K1873" s="5" t="str">
        <f>OBV!G1873</f>
        <v>NEUTRAL</v>
      </c>
      <c r="L1873" s="5" t="str">
        <f>OBV!H1873</f>
        <v>BULLISH DIVERGENCE</v>
      </c>
    </row>
    <row r="1874" spans="1:12" ht="13.5" x14ac:dyDescent="0.25">
      <c r="A1874" s="3">
        <f>RSI!A1874</f>
        <v>44740</v>
      </c>
      <c r="B1874" s="2">
        <f>RSI!B1874</f>
        <v>47.191000000000003</v>
      </c>
      <c r="C1874" s="2">
        <f>RSI!I1874</f>
        <v>43.729749168337754</v>
      </c>
      <c r="D1874" s="2">
        <f>MACD!E1874</f>
        <v>0.16107399239373166</v>
      </c>
      <c r="E1874" s="2">
        <f>MACD!F1874</f>
        <v>0.16472113098879007</v>
      </c>
      <c r="F1874" s="2">
        <f>'Moving Avg'!D1874</f>
        <v>47.654600000000002</v>
      </c>
      <c r="G1874" s="2">
        <f>'Moving Avg'!F1874</f>
        <v>47.937000000000005</v>
      </c>
      <c r="H1874" s="2">
        <f>'Moving Avg'!G1874</f>
        <v>47.764719999999983</v>
      </c>
      <c r="I1874" s="2">
        <f>'Moving Avg'!H1874</f>
        <v>49.645515000000024</v>
      </c>
      <c r="J1874" s="5" t="str">
        <f>OBV!F1874</f>
        <v>BULLISH</v>
      </c>
      <c r="K1874" s="5" t="str">
        <f>OBV!G1874</f>
        <v>NEUTRAL</v>
      </c>
      <c r="L1874" s="5" t="str">
        <f>OBV!H1874</f>
        <v>BULLISH DIVERGENCE</v>
      </c>
    </row>
    <row r="1875" spans="1:12" ht="13.5" x14ac:dyDescent="0.25">
      <c r="A1875" s="3">
        <f>RSI!A1875</f>
        <v>44741</v>
      </c>
      <c r="B1875" s="2">
        <f>RSI!B1875</f>
        <v>47.823</v>
      </c>
      <c r="C1875" s="2">
        <f>RSI!I1875</f>
        <v>50.676276174152399</v>
      </c>
      <c r="D1875" s="2">
        <f>MACD!E1875</f>
        <v>0.1481411808016162</v>
      </c>
      <c r="E1875" s="2">
        <f>MACD!F1875</f>
        <v>0.16140514095135533</v>
      </c>
      <c r="F1875" s="2">
        <f>'Moving Avg'!D1875</f>
        <v>47.696600000000004</v>
      </c>
      <c r="G1875" s="2">
        <f>'Moving Avg'!F1875</f>
        <v>47.899050000000003</v>
      </c>
      <c r="H1875" s="2">
        <f>'Moving Avg'!G1875</f>
        <v>47.781279999999981</v>
      </c>
      <c r="I1875" s="2">
        <f>'Moving Avg'!H1875</f>
        <v>49.621775000000028</v>
      </c>
      <c r="J1875" s="5" t="str">
        <f>OBV!F1875</f>
        <v>BULLISH</v>
      </c>
      <c r="K1875" s="5" t="str">
        <f>OBV!G1875</f>
        <v>WEAK</v>
      </c>
      <c r="L1875" s="5" t="str">
        <f>OBV!H1875</f>
        <v>CONFIRMED BULLISH</v>
      </c>
    </row>
    <row r="1876" spans="1:12" ht="13.5" x14ac:dyDescent="0.25">
      <c r="A1876" s="3">
        <f>RSI!A1876</f>
        <v>44742</v>
      </c>
      <c r="B1876" s="2">
        <f>RSI!B1876</f>
        <v>46.853999999999999</v>
      </c>
      <c r="C1876" s="2">
        <f>RSI!I1876</f>
        <v>42.09567465815212</v>
      </c>
      <c r="D1876" s="2">
        <f>MACD!E1876</f>
        <v>0.20857682777871389</v>
      </c>
      <c r="E1876" s="2">
        <f>MACD!F1876</f>
        <v>0.17083947831682705</v>
      </c>
      <c r="F1876" s="2">
        <f>'Moving Avg'!D1876</f>
        <v>47.502800000000001</v>
      </c>
      <c r="G1876" s="2">
        <f>'Moving Avg'!F1876</f>
        <v>47.812649999999998</v>
      </c>
      <c r="H1876" s="2">
        <f>'Moving Avg'!G1876</f>
        <v>47.778459999999974</v>
      </c>
      <c r="I1876" s="2">
        <f>'Moving Avg'!H1876</f>
        <v>49.593190000000021</v>
      </c>
      <c r="J1876" s="5" t="str">
        <f>OBV!F1876</f>
        <v>BEARISH</v>
      </c>
      <c r="K1876" s="5" t="str">
        <f>OBV!G1876</f>
        <v>STRONG</v>
      </c>
      <c r="L1876" s="5" t="str">
        <f>OBV!H1876</f>
        <v>CONFIRMED BEARISH</v>
      </c>
    </row>
    <row r="1877" spans="1:12" ht="13.5" x14ac:dyDescent="0.25">
      <c r="A1877" s="3">
        <f>RSI!A1877</f>
        <v>44743</v>
      </c>
      <c r="B1877" s="2">
        <f>RSI!B1877</f>
        <v>47.780999999999999</v>
      </c>
      <c r="C1877" s="2">
        <f>RSI!I1877</f>
        <v>50.696353329313112</v>
      </c>
      <c r="D1877" s="2">
        <f>MACD!E1877</f>
        <v>0.1964044505923539</v>
      </c>
      <c r="E1877" s="2">
        <f>MACD!F1877</f>
        <v>0.17595247277193243</v>
      </c>
      <c r="F1877" s="2">
        <f>'Moving Avg'!D1877</f>
        <v>47.494400000000006</v>
      </c>
      <c r="G1877" s="2">
        <f>'Moving Avg'!F1877</f>
        <v>47.772599999999997</v>
      </c>
      <c r="H1877" s="2">
        <f>'Moving Avg'!G1877</f>
        <v>47.743859999999984</v>
      </c>
      <c r="I1877" s="2">
        <f>'Moving Avg'!H1877</f>
        <v>49.569240000000029</v>
      </c>
      <c r="J1877" s="5" t="str">
        <f>OBV!F1877</f>
        <v>BULLISH</v>
      </c>
      <c r="K1877" s="5" t="str">
        <f>OBV!G1877</f>
        <v>NEUTRAL</v>
      </c>
      <c r="L1877" s="5" t="str">
        <f>OBV!H1877</f>
        <v>BULLISH DIVERGENCE</v>
      </c>
    </row>
    <row r="1878" spans="1:12" ht="13.5" x14ac:dyDescent="0.25">
      <c r="A1878" s="3">
        <f>RSI!A1878</f>
        <v>44746</v>
      </c>
      <c r="B1878" s="2">
        <f>RSI!B1878</f>
        <v>47.780999999999999</v>
      </c>
      <c r="C1878" s="2">
        <f>RSI!I1878</f>
        <v>50.696353329313112</v>
      </c>
      <c r="D1878" s="2">
        <f>MACD!E1878</f>
        <v>0.14681749467036553</v>
      </c>
      <c r="E1878" s="2">
        <f>MACD!F1878</f>
        <v>0.17012547715161908</v>
      </c>
      <c r="F1878" s="2">
        <f>'Moving Avg'!D1878</f>
        <v>47.486000000000004</v>
      </c>
      <c r="G1878" s="2">
        <f>'Moving Avg'!F1878</f>
        <v>47.802099999999996</v>
      </c>
      <c r="H1878" s="2">
        <f>'Moving Avg'!G1878</f>
        <v>47.709259999999993</v>
      </c>
      <c r="I1878" s="2">
        <f>'Moving Avg'!H1878</f>
        <v>49.545290000000044</v>
      </c>
      <c r="J1878" s="5" t="str">
        <f>OBV!F1878</f>
        <v>BULLISH</v>
      </c>
      <c r="K1878" s="5" t="str">
        <f>OBV!G1878</f>
        <v>NEUTRAL</v>
      </c>
      <c r="L1878" s="5" t="str">
        <f>OBV!H1878</f>
        <v>BULLISH DIVERGENCE</v>
      </c>
    </row>
    <row r="1879" spans="1:12" ht="13.5" x14ac:dyDescent="0.25">
      <c r="A1879" s="3">
        <f>RSI!A1879</f>
        <v>44747</v>
      </c>
      <c r="B1879" s="2">
        <f>RSI!B1879</f>
        <v>47.444000000000003</v>
      </c>
      <c r="C1879" s="2">
        <f>RSI!I1879</f>
        <v>47.708644131413735</v>
      </c>
      <c r="D1879" s="2">
        <f>MACD!E1879</f>
        <v>0.12934261473523634</v>
      </c>
      <c r="E1879" s="2">
        <f>MACD!F1879</f>
        <v>0.16196890466834254</v>
      </c>
      <c r="F1879" s="2">
        <f>'Moving Avg'!D1879</f>
        <v>47.5366</v>
      </c>
      <c r="G1879" s="2">
        <f>'Moving Avg'!F1879</f>
        <v>47.7684</v>
      </c>
      <c r="H1879" s="2">
        <f>'Moving Avg'!G1879</f>
        <v>47.667919999999995</v>
      </c>
      <c r="I1879" s="2">
        <f>'Moving Avg'!H1879</f>
        <v>49.524810000000045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47.697000000000003</v>
      </c>
      <c r="C1880" s="2">
        <f>RSI!I1880</f>
        <v>50.086862749939193</v>
      </c>
      <c r="D1880" s="2">
        <f>MACD!E1880</f>
        <v>0.12967035706828511</v>
      </c>
      <c r="E1880" s="2">
        <f>MACD!F1880</f>
        <v>0.15550919514833106</v>
      </c>
      <c r="F1880" s="2">
        <f>'Moving Avg'!D1880</f>
        <v>47.511400000000002</v>
      </c>
      <c r="G1880" s="2">
        <f>'Moving Avg'!F1880</f>
        <v>47.726249999999993</v>
      </c>
      <c r="H1880" s="2">
        <f>'Moving Avg'!G1880</f>
        <v>47.664100000000005</v>
      </c>
      <c r="I1880" s="2">
        <f>'Moving Avg'!H1880</f>
        <v>49.505595000000042</v>
      </c>
      <c r="J1880" s="5" t="str">
        <f>OBV!F1880</f>
        <v>BULLISH</v>
      </c>
      <c r="K1880" s="5" t="str">
        <f>OBV!G1880</f>
        <v>NEUTRAL</v>
      </c>
      <c r="L1880" s="5" t="str">
        <f>OBV!H1880</f>
        <v>BULLISH DIVERGENCE</v>
      </c>
    </row>
    <row r="1881" spans="1:12" ht="13.5" x14ac:dyDescent="0.25">
      <c r="A1881" s="3">
        <f>RSI!A1881</f>
        <v>44749</v>
      </c>
      <c r="B1881" s="2">
        <f>RSI!B1881</f>
        <v>47.697000000000003</v>
      </c>
      <c r="C1881" s="2">
        <f>RSI!I1881</f>
        <v>50.086862749939193</v>
      </c>
      <c r="D1881" s="2">
        <f>MACD!E1881</f>
        <v>0.12988530781846919</v>
      </c>
      <c r="E1881" s="2">
        <f>MACD!F1881</f>
        <v>0.15038441768235869</v>
      </c>
      <c r="F1881" s="2">
        <f>'Moving Avg'!D1881</f>
        <v>47.68</v>
      </c>
      <c r="G1881" s="2">
        <f>'Moving Avg'!F1881</f>
        <v>47.684099999999994</v>
      </c>
      <c r="H1881" s="2">
        <f>'Moving Avg'!G1881</f>
        <v>47.645840000000007</v>
      </c>
      <c r="I1881" s="2">
        <f>'Moving Avg'!H1881</f>
        <v>49.486380000000047</v>
      </c>
      <c r="J1881" s="5" t="str">
        <f>OBV!F1881</f>
        <v>BULLISH</v>
      </c>
      <c r="K1881" s="5" t="str">
        <f>OBV!G1881</f>
        <v>WEAK</v>
      </c>
      <c r="L1881" s="5" t="str">
        <f>OBV!H1881</f>
        <v>CONFIRMED BULLISH</v>
      </c>
    </row>
    <row r="1882" spans="1:12" ht="13.5" x14ac:dyDescent="0.25">
      <c r="A1882" s="3">
        <f>RSI!A1882</f>
        <v>44750</v>
      </c>
      <c r="B1882" s="2">
        <f>RSI!B1882</f>
        <v>47.697000000000003</v>
      </c>
      <c r="C1882" s="2">
        <f>RSI!I1882</f>
        <v>50.086862749939201</v>
      </c>
      <c r="D1882" s="2">
        <f>MACD!E1882</f>
        <v>0.13000943951370658</v>
      </c>
      <c r="E1882" s="2">
        <f>MACD!F1882</f>
        <v>0.14630942204862829</v>
      </c>
      <c r="F1882" s="2">
        <f>'Moving Avg'!D1882</f>
        <v>47.663200000000003</v>
      </c>
      <c r="G1882" s="2">
        <f>'Moving Avg'!F1882</f>
        <v>47.648299999999992</v>
      </c>
      <c r="H1882" s="2">
        <f>'Moving Avg'!G1882</f>
        <v>47.627580000000016</v>
      </c>
      <c r="I1882" s="2">
        <f>'Moving Avg'!H1882</f>
        <v>49.467165000000044</v>
      </c>
      <c r="J1882" s="5" t="str">
        <f>OBV!F1882</f>
        <v>BULLISH</v>
      </c>
      <c r="K1882" s="5" t="str">
        <f>OBV!G1882</f>
        <v>NEUTRAL</v>
      </c>
      <c r="L1882" s="5" t="str">
        <f>OBV!H1882</f>
        <v>BULLISH DIVERGENCE</v>
      </c>
    </row>
    <row r="1883" spans="1:12" ht="13.5" x14ac:dyDescent="0.25">
      <c r="A1883" s="3">
        <f>RSI!A1883</f>
        <v>44753</v>
      </c>
      <c r="B1883" s="2">
        <f>RSI!B1883</f>
        <v>47.613</v>
      </c>
      <c r="C1883" s="2">
        <f>RSI!I1883</f>
        <v>49.159725278138481</v>
      </c>
      <c r="D1883" s="2">
        <f>MACD!E1883</f>
        <v>3.9052455063945501E-2</v>
      </c>
      <c r="E1883" s="2">
        <f>MACD!F1883</f>
        <v>0.12485802865169174</v>
      </c>
      <c r="F1883" s="2">
        <f>'Moving Avg'!D1883</f>
        <v>47.629600000000003</v>
      </c>
      <c r="G1883" s="2">
        <f>'Moving Avg'!F1883</f>
        <v>47.6083</v>
      </c>
      <c r="H1883" s="2">
        <f>'Moving Avg'!G1883</f>
        <v>47.613960000000027</v>
      </c>
      <c r="I1883" s="2">
        <f>'Moving Avg'!H1883</f>
        <v>49.447530000000036</v>
      </c>
      <c r="J1883" s="5" t="str">
        <f>OBV!F1883</f>
        <v>BEARISH</v>
      </c>
      <c r="K1883" s="5" t="str">
        <f>OBV!G1883</f>
        <v>STRONG</v>
      </c>
      <c r="L1883" s="5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47.613</v>
      </c>
      <c r="C1884" s="2">
        <f>RSI!I1884</f>
        <v>49.159725278138481</v>
      </c>
      <c r="D1884" s="2">
        <f>MACD!E1884</f>
        <v>5.9766470608280997E-2</v>
      </c>
      <c r="E1884" s="2">
        <f>MACD!F1884</f>
        <v>0.1118397170430096</v>
      </c>
      <c r="F1884" s="2">
        <f>'Moving Avg'!D1884</f>
        <v>47.663400000000003</v>
      </c>
      <c r="G1884" s="2">
        <f>'Moving Avg'!F1884</f>
        <v>47.667299999999997</v>
      </c>
      <c r="H1884" s="2">
        <f>'Moving Avg'!G1884</f>
        <v>47.608460000000015</v>
      </c>
      <c r="I1884" s="2">
        <f>'Moving Avg'!H1884</f>
        <v>49.422780000000031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</row>
    <row r="1885" spans="1:12" ht="13.5" x14ac:dyDescent="0.25">
      <c r="A1885" s="3">
        <f>RSI!A1885</f>
        <v>44755</v>
      </c>
      <c r="B1885" s="2">
        <f>RSI!B1885</f>
        <v>47.613</v>
      </c>
      <c r="C1885" s="2">
        <f>RSI!I1885</f>
        <v>49.159725278138481</v>
      </c>
      <c r="D1885" s="2">
        <f>MACD!E1885</f>
        <v>-7.1369459898107834E-2</v>
      </c>
      <c r="E1885" s="2">
        <f>MACD!F1885</f>
        <v>7.5197881654786108E-2</v>
      </c>
      <c r="F1885" s="2">
        <f>'Moving Avg'!D1885</f>
        <v>47.646599999999999</v>
      </c>
      <c r="G1885" s="2">
        <f>'Moving Avg'!F1885</f>
        <v>47.654700000000005</v>
      </c>
      <c r="H1885" s="2">
        <f>'Moving Avg'!G1885</f>
        <v>47.606220000000015</v>
      </c>
      <c r="I1885" s="2">
        <f>'Moving Avg'!H1885</f>
        <v>49.401115000000033</v>
      </c>
      <c r="J1885" s="5" t="str">
        <f>OBV!F1885</f>
        <v>BEARISH</v>
      </c>
      <c r="K1885" s="5" t="str">
        <f>OBV!G1885</f>
        <v>STRONG</v>
      </c>
      <c r="L1885" s="5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47.613</v>
      </c>
      <c r="C1886" s="2">
        <f>RSI!I1886</f>
        <v>49.159725278138481</v>
      </c>
      <c r="D1886" s="2">
        <f>MACD!E1886</f>
        <v>-3.933214664929352E-2</v>
      </c>
      <c r="E1886" s="2">
        <f>MACD!F1886</f>
        <v>5.2291875993970185E-2</v>
      </c>
      <c r="F1886" s="2">
        <f>'Moving Avg'!D1886</f>
        <v>47.629800000000003</v>
      </c>
      <c r="G1886" s="2">
        <f>'Moving Avg'!F1886</f>
        <v>47.642100000000006</v>
      </c>
      <c r="H1886" s="2">
        <f>'Moving Avg'!G1886</f>
        <v>47.60398</v>
      </c>
      <c r="I1886" s="2">
        <f>'Moving Avg'!H1886</f>
        <v>49.379450000000034</v>
      </c>
      <c r="J1886" s="5" t="str">
        <f>OBV!F1886</f>
        <v>BEARISH</v>
      </c>
      <c r="K1886" s="5" t="str">
        <f>OBV!G1886</f>
        <v>STRONG</v>
      </c>
      <c r="L1886" s="5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47.52</v>
      </c>
      <c r="C1887" s="2">
        <f>RSI!I1887</f>
        <v>47.840974533359073</v>
      </c>
      <c r="D1887" s="2">
        <f>MACD!E1887</f>
        <v>-4.9800391563508128E-3</v>
      </c>
      <c r="E1887" s="2">
        <f>MACD!F1887</f>
        <v>4.0837492963905986E-2</v>
      </c>
      <c r="F1887" s="2">
        <f>'Moving Avg'!D1887</f>
        <v>47.5944</v>
      </c>
      <c r="G1887" s="2">
        <f>'Moving Avg'!F1887</f>
        <v>47.624850000000002</v>
      </c>
      <c r="H1887" s="2">
        <f>'Moving Avg'!G1887</f>
        <v>47.629100000000001</v>
      </c>
      <c r="I1887" s="2">
        <f>'Moving Avg'!H1887</f>
        <v>49.356100000000033</v>
      </c>
      <c r="J1887" s="5" t="str">
        <f>OBV!F1887</f>
        <v>BEARISH</v>
      </c>
      <c r="K1887" s="5" t="str">
        <f>OBV!G1887</f>
        <v>STRONG</v>
      </c>
      <c r="L1887" s="5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47.52</v>
      </c>
      <c r="C1888" s="2">
        <f>RSI!I1888</f>
        <v>47.840974533359088</v>
      </c>
      <c r="D1888" s="2">
        <f>MACD!E1888</f>
        <v>-2.6881037113092532E-2</v>
      </c>
      <c r="E1888" s="2">
        <f>MACD!F1888</f>
        <v>2.7293786948506284E-2</v>
      </c>
      <c r="F1888" s="2">
        <f>'Moving Avg'!D1888</f>
        <v>47.575800000000001</v>
      </c>
      <c r="G1888" s="2">
        <f>'Moving Avg'!F1888</f>
        <v>47.607600000000005</v>
      </c>
      <c r="H1888" s="2">
        <f>'Moving Avg'!G1888</f>
        <v>47.637979999999999</v>
      </c>
      <c r="I1888" s="2">
        <f>'Moving Avg'!H1888</f>
        <v>49.330885000000038</v>
      </c>
      <c r="J1888" s="5" t="str">
        <f>OBV!F1888</f>
        <v>BEARISH</v>
      </c>
      <c r="K1888" s="5" t="str">
        <f>OBV!G1888</f>
        <v>STRONG</v>
      </c>
      <c r="L1888" s="5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47.52</v>
      </c>
      <c r="C1889" s="2">
        <f>RSI!I1889</f>
        <v>47.840974533359088</v>
      </c>
      <c r="D1889" s="2">
        <f>MACD!E1889</f>
        <v>-5.6766219838948473E-3</v>
      </c>
      <c r="E1889" s="2">
        <f>MACD!F1889</f>
        <v>2.0699705162026058E-2</v>
      </c>
      <c r="F1889" s="2">
        <f>'Moving Avg'!D1889</f>
        <v>47.557200000000009</v>
      </c>
      <c r="G1889" s="2">
        <f>'Moving Avg'!F1889</f>
        <v>47.602950000000007</v>
      </c>
      <c r="H1889" s="2">
        <f>'Moving Avg'!G1889</f>
        <v>47.646860000000004</v>
      </c>
      <c r="I1889" s="2">
        <f>'Moving Avg'!H1889</f>
        <v>49.305915000000034</v>
      </c>
      <c r="J1889" s="5" t="str">
        <f>OBV!F1889</f>
        <v>BEARISH</v>
      </c>
      <c r="K1889" s="5" t="str">
        <f>OBV!G1889</f>
        <v>STRONG</v>
      </c>
      <c r="L1889" s="5" t="str">
        <f>OBV!H1889</f>
        <v>CONFIRMED BEARISH</v>
      </c>
    </row>
    <row r="1890" spans="1:12" ht="13.5" x14ac:dyDescent="0.25">
      <c r="A1890" s="3">
        <f>RSI!A1890</f>
        <v>44762</v>
      </c>
      <c r="B1890" s="2">
        <f>RSI!B1890</f>
        <v>47.52</v>
      </c>
      <c r="C1890" s="2">
        <f>RSI!I1890</f>
        <v>47.840974533359088</v>
      </c>
      <c r="D1890" s="2">
        <f>MACD!E1890</f>
        <v>1.3018308638507392E-2</v>
      </c>
      <c r="E1890" s="2">
        <f>MACD!F1890</f>
        <v>1.9163425857322326E-2</v>
      </c>
      <c r="F1890" s="2">
        <f>'Moving Avg'!D1890</f>
        <v>47.53860000000001</v>
      </c>
      <c r="G1890" s="2">
        <f>'Moving Avg'!F1890</f>
        <v>47.598300000000009</v>
      </c>
      <c r="H1890" s="2">
        <f>'Moving Avg'!G1890</f>
        <v>47.647619999999996</v>
      </c>
      <c r="I1890" s="2">
        <f>'Moving Avg'!H1890</f>
        <v>49.280945000000031</v>
      </c>
      <c r="J1890" s="5" t="str">
        <f>OBV!F1890</f>
        <v>BEARISH</v>
      </c>
      <c r="K1890" s="5" t="str">
        <f>OBV!G1890</f>
        <v>STRONG</v>
      </c>
      <c r="L1890" s="5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47.191000000000003</v>
      </c>
      <c r="C1891" s="2">
        <f>RSI!I1891</f>
        <v>42.425550811282704</v>
      </c>
      <c r="D1891" s="2">
        <f>MACD!E1891</f>
        <v>5.3904441648796819E-2</v>
      </c>
      <c r="E1891" s="2">
        <f>MACD!F1891</f>
        <v>2.6111629015617227E-2</v>
      </c>
      <c r="F1891" s="2">
        <f>'Moving Avg'!D1891</f>
        <v>47.4542</v>
      </c>
      <c r="G1891" s="2">
        <f>'Moving Avg'!F1891</f>
        <v>47.566700000000012</v>
      </c>
      <c r="H1891" s="2">
        <f>'Moving Avg'!G1891</f>
        <v>47.649920000000002</v>
      </c>
      <c r="I1891" s="2">
        <f>'Moving Avg'!H1891</f>
        <v>49.254330000000024</v>
      </c>
      <c r="J1891" s="5" t="str">
        <f>OBV!F1891</f>
        <v>BEARISH</v>
      </c>
      <c r="K1891" s="5" t="str">
        <f>OBV!G1891</f>
        <v>STRONG</v>
      </c>
      <c r="L1891" s="5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46.348999999999997</v>
      </c>
      <c r="C1892" s="2">
        <f>RSI!I1892</f>
        <v>32.336924870959635</v>
      </c>
      <c r="D1892" s="2">
        <f>MACD!E1892</f>
        <v>0.1405371163246727</v>
      </c>
      <c r="E1892" s="2">
        <f>MACD!F1892</f>
        <v>4.8996726477428323E-2</v>
      </c>
      <c r="F1892" s="2">
        <f>'Moving Avg'!D1892</f>
        <v>47.22</v>
      </c>
      <c r="G1892" s="2">
        <f>'Moving Avg'!F1892</f>
        <v>47.493000000000009</v>
      </c>
      <c r="H1892" s="2">
        <f>'Moving Avg'!G1892</f>
        <v>47.635380000000012</v>
      </c>
      <c r="I1892" s="2">
        <f>'Moving Avg'!H1892</f>
        <v>49.223505000000031</v>
      </c>
      <c r="J1892" s="5" t="str">
        <f>OBV!F1892</f>
        <v>BEARISH</v>
      </c>
      <c r="K1892" s="5" t="str">
        <f>OBV!G1892</f>
        <v>STRONG</v>
      </c>
      <c r="L1892" s="5" t="str">
        <f>OBV!H1892</f>
        <v>CONFIRMED BEARISH</v>
      </c>
    </row>
    <row r="1893" spans="1:12" ht="13.5" x14ac:dyDescent="0.25">
      <c r="A1893" s="3">
        <f>RSI!A1893</f>
        <v>44768</v>
      </c>
      <c r="B1893" s="2">
        <f>RSI!B1893</f>
        <v>47.485999999999997</v>
      </c>
      <c r="C1893" s="2">
        <f>RSI!I1893</f>
        <v>49.723160352457164</v>
      </c>
      <c r="D1893" s="2">
        <f>MACD!E1893</f>
        <v>0.1369924925940893</v>
      </c>
      <c r="E1893" s="2">
        <f>MACD!F1893</f>
        <v>6.6595879700760516E-2</v>
      </c>
      <c r="F1893" s="2">
        <f>'Moving Avg'!D1893</f>
        <v>47.213199999999993</v>
      </c>
      <c r="G1893" s="2">
        <f>'Moving Avg'!F1893</f>
        <v>47.476150000000004</v>
      </c>
      <c r="H1893" s="2">
        <f>'Moving Avg'!G1893</f>
        <v>47.643580000000014</v>
      </c>
      <c r="I1893" s="2">
        <f>'Moving Avg'!H1893</f>
        <v>49.199175000000032</v>
      </c>
      <c r="J1893" s="5" t="str">
        <f>OBV!F1893</f>
        <v>BEARISH</v>
      </c>
      <c r="K1893" s="5" t="str">
        <f>OBV!G1893</f>
        <v>STRONG</v>
      </c>
      <c r="L1893" s="5" t="str">
        <f>OBV!H1893</f>
        <v>CONFIRMED BEARISH</v>
      </c>
    </row>
    <row r="1894" spans="1:12" ht="13.5" x14ac:dyDescent="0.25">
      <c r="A1894" s="3">
        <f>RSI!A1894</f>
        <v>44769</v>
      </c>
      <c r="B1894" s="2">
        <f>RSI!B1894</f>
        <v>47.444000000000003</v>
      </c>
      <c r="C1894" s="2">
        <f>RSI!I1894</f>
        <v>49.220042968566808</v>
      </c>
      <c r="D1894" s="2">
        <f>MACD!E1894</f>
        <v>0.13721260229127807</v>
      </c>
      <c r="E1894" s="2">
        <f>MACD!F1894</f>
        <v>8.071922421886403E-2</v>
      </c>
      <c r="F1894" s="2">
        <f>'Moving Avg'!D1894</f>
        <v>47.198</v>
      </c>
      <c r="G1894" s="2">
        <f>'Moving Avg'!F1894</f>
        <v>47.488800000000005</v>
      </c>
      <c r="H1894" s="2">
        <f>'Moving Avg'!G1894</f>
        <v>47.650940000000013</v>
      </c>
      <c r="I1894" s="2">
        <f>'Moving Avg'!H1894</f>
        <v>49.174635000000023</v>
      </c>
      <c r="J1894" s="5" t="str">
        <f>OBV!F1894</f>
        <v>BEARISH</v>
      </c>
      <c r="K1894" s="5" t="str">
        <f>OBV!G1894</f>
        <v>STRONG</v>
      </c>
      <c r="L1894" s="5" t="str">
        <f>OBV!H1894</f>
        <v>CONFIRMED BEARISH</v>
      </c>
    </row>
    <row r="1895" spans="1:12" ht="13.5" x14ac:dyDescent="0.25">
      <c r="A1895" s="3">
        <f>RSI!A1895</f>
        <v>44770</v>
      </c>
      <c r="B1895" s="2">
        <f>RSI!B1895</f>
        <v>47.444000000000003</v>
      </c>
      <c r="C1895" s="2">
        <f>RSI!I1895</f>
        <v>49.220042968566808</v>
      </c>
      <c r="D1895" s="2">
        <f>MACD!E1895</f>
        <v>0.13774730245526712</v>
      </c>
      <c r="E1895" s="2">
        <f>MACD!F1895</f>
        <v>9.2124839866144642E-2</v>
      </c>
      <c r="F1895" s="2">
        <f>'Moving Avg'!D1895</f>
        <v>47.1828</v>
      </c>
      <c r="G1895" s="2">
        <f>'Moving Avg'!F1895</f>
        <v>47.469849999999994</v>
      </c>
      <c r="H1895" s="2">
        <f>'Moving Avg'!G1895</f>
        <v>47.660240000000016</v>
      </c>
      <c r="I1895" s="2">
        <f>'Moving Avg'!H1895</f>
        <v>49.150500000000022</v>
      </c>
      <c r="J1895" s="5" t="str">
        <f>OBV!F1895</f>
        <v>BEARISH</v>
      </c>
      <c r="K1895" s="5" t="str">
        <f>OBV!G1895</f>
        <v>STRONG</v>
      </c>
      <c r="L1895" s="5" t="str">
        <f>OBV!H1895</f>
        <v>CONFIRMED BEARISH</v>
      </c>
    </row>
    <row r="1896" spans="1:12" ht="13.5" x14ac:dyDescent="0.25">
      <c r="A1896" s="3">
        <f>RSI!A1896</f>
        <v>44771</v>
      </c>
      <c r="B1896" s="2">
        <f>RSI!B1896</f>
        <v>47.444000000000003</v>
      </c>
      <c r="C1896" s="2">
        <f>RSI!I1896</f>
        <v>49.220042968566808</v>
      </c>
      <c r="D1896" s="2">
        <f>MACD!E1896</f>
        <v>0.12421469087485804</v>
      </c>
      <c r="E1896" s="2">
        <f>MACD!F1896</f>
        <v>9.8542810067887315E-2</v>
      </c>
      <c r="F1896" s="2">
        <f>'Moving Avg'!D1896</f>
        <v>47.233400000000003</v>
      </c>
      <c r="G1896" s="2">
        <f>'Moving Avg'!F1896</f>
        <v>47.499349999999993</v>
      </c>
      <c r="H1896" s="2">
        <f>'Moving Avg'!G1896</f>
        <v>47.670840000000005</v>
      </c>
      <c r="I1896" s="2">
        <f>'Moving Avg'!H1896</f>
        <v>49.126365000000007</v>
      </c>
      <c r="J1896" s="5" t="str">
        <f>OBV!F1896</f>
        <v>BEARISH</v>
      </c>
      <c r="K1896" s="5" t="str">
        <f>OBV!G1896</f>
        <v>STRONG</v>
      </c>
      <c r="L1896" s="5" t="str">
        <f>OBV!H1896</f>
        <v>BEARISH DIVERGENCE</v>
      </c>
    </row>
    <row r="1897" spans="1:12" ht="13.5" x14ac:dyDescent="0.25">
      <c r="A1897" s="3">
        <f>RSI!A1897</f>
        <v>44774</v>
      </c>
      <c r="B1897" s="2">
        <f>RSI!B1897</f>
        <v>47.444000000000003</v>
      </c>
      <c r="C1897" s="2">
        <f>RSI!I1897</f>
        <v>49.220042968566808</v>
      </c>
      <c r="D1897" s="2">
        <f>MACD!E1897</f>
        <v>0.11306276224776468</v>
      </c>
      <c r="E1897" s="2">
        <f>MACD!F1897</f>
        <v>0.10144680050386279</v>
      </c>
      <c r="F1897" s="2">
        <f>'Moving Avg'!D1897</f>
        <v>47.452400000000011</v>
      </c>
      <c r="G1897" s="2">
        <f>'Moving Avg'!F1897</f>
        <v>47.482499999999995</v>
      </c>
      <c r="H1897" s="2">
        <f>'Moving Avg'!G1897</f>
        <v>47.681440000000009</v>
      </c>
      <c r="I1897" s="2">
        <f>'Moving Avg'!H1897</f>
        <v>49.102230000000006</v>
      </c>
      <c r="J1897" s="5" t="str">
        <f>OBV!F1897</f>
        <v>BEARISH</v>
      </c>
      <c r="K1897" s="5" t="str">
        <f>OBV!G1897</f>
        <v>NEUTRAL</v>
      </c>
      <c r="L1897" s="5" t="str">
        <f>OBV!H1897</f>
        <v>BEARISH DIVERGENCE</v>
      </c>
    </row>
    <row r="1898" spans="1:12" ht="13.5" x14ac:dyDescent="0.25">
      <c r="A1898" s="3">
        <f>RSI!A1898</f>
        <v>44775</v>
      </c>
      <c r="B1898" s="2">
        <f>RSI!B1898</f>
        <v>47.444000000000003</v>
      </c>
      <c r="C1898" s="2">
        <f>RSI!I1898</f>
        <v>49.220042968566808</v>
      </c>
      <c r="D1898" s="2">
        <f>MACD!E1898</f>
        <v>0.1039031285684473</v>
      </c>
      <c r="E1898" s="2">
        <f>MACD!F1898</f>
        <v>0.1019380661167797</v>
      </c>
      <c r="F1898" s="2">
        <f>'Moving Avg'!D1898</f>
        <v>47.444000000000003</v>
      </c>
      <c r="G1898" s="2">
        <f>'Moving Avg'!F1898</f>
        <v>47.465649999999997</v>
      </c>
      <c r="H1898" s="2">
        <f>'Moving Avg'!G1898</f>
        <v>47.711040000000011</v>
      </c>
      <c r="I1898" s="2">
        <f>'Moving Avg'!H1898</f>
        <v>49.078095000000005</v>
      </c>
      <c r="J1898" s="5" t="str">
        <f>OBV!F1898</f>
        <v>BEARISH</v>
      </c>
      <c r="K1898" s="5" t="str">
        <f>OBV!G1898</f>
        <v>STRONG</v>
      </c>
      <c r="L1898" s="5" t="str">
        <f>OBV!H1898</f>
        <v>CONFIRMED BEARISH</v>
      </c>
    </row>
    <row r="1899" spans="1:12" ht="13.5" x14ac:dyDescent="0.25">
      <c r="A1899" s="3">
        <f>RSI!A1899</f>
        <v>44776</v>
      </c>
      <c r="B1899" s="2">
        <f>RSI!B1899</f>
        <v>47.444000000000003</v>
      </c>
      <c r="C1899" s="2">
        <f>RSI!I1899</f>
        <v>49.220042968566808</v>
      </c>
      <c r="D1899" s="2">
        <f>MACD!E1899</f>
        <v>9.6408793024039596E-2</v>
      </c>
      <c r="E1899" s="2">
        <f>MACD!F1899</f>
        <v>0.1008322114982317</v>
      </c>
      <c r="F1899" s="2">
        <f>'Moving Avg'!D1899</f>
        <v>47.444000000000003</v>
      </c>
      <c r="G1899" s="2">
        <f>'Moving Avg'!F1899</f>
        <v>47.465649999999989</v>
      </c>
      <c r="H1899" s="2">
        <f>'Moving Avg'!G1899</f>
        <v>47.72196000000001</v>
      </c>
      <c r="I1899" s="2">
        <f>'Moving Avg'!H1899</f>
        <v>49.054165000000005</v>
      </c>
      <c r="J1899" s="5" t="str">
        <f>OBV!F1899</f>
        <v>NEUTRAL</v>
      </c>
      <c r="K1899" s="5" t="str">
        <f>OBV!G1899</f>
        <v>NEUTRAL</v>
      </c>
      <c r="L1899" s="5" t="str">
        <f>OBV!H1899</f>
        <v>NEUTRAL</v>
      </c>
    </row>
    <row r="1900" spans="1:12" ht="13.5" x14ac:dyDescent="0.25">
      <c r="A1900" s="3">
        <f>RSI!A1900</f>
        <v>44777</v>
      </c>
      <c r="B1900" s="2">
        <f>RSI!B1900</f>
        <v>47.444000000000003</v>
      </c>
      <c r="C1900" s="2">
        <f>RSI!I1900</f>
        <v>49.220042968566808</v>
      </c>
      <c r="D1900" s="2">
        <f>MACD!E1900</f>
        <v>3.9689199158488009E-2</v>
      </c>
      <c r="E1900" s="2">
        <f>MACD!F1900</f>
        <v>8.860360903028297E-2</v>
      </c>
      <c r="F1900" s="2">
        <f>'Moving Avg'!D1900</f>
        <v>47.444000000000003</v>
      </c>
      <c r="G1900" s="2">
        <f>'Moving Avg'!F1900</f>
        <v>47.452999999999989</v>
      </c>
      <c r="H1900" s="2">
        <f>'Moving Avg'!G1900</f>
        <v>47.729639999999996</v>
      </c>
      <c r="I1900" s="2">
        <f>'Moving Avg'!H1900</f>
        <v>49.030235000000005</v>
      </c>
      <c r="J1900" s="5" t="str">
        <f>OBV!F1900</f>
        <v>NEUTRAL</v>
      </c>
      <c r="K1900" s="5" t="str">
        <f>OBV!G1900</f>
        <v>NEUTRAL</v>
      </c>
      <c r="L1900" s="5" t="str">
        <f>OBV!H1900</f>
        <v>NEUTRAL</v>
      </c>
    </row>
    <row r="1901" spans="1:12" ht="13.5" x14ac:dyDescent="0.25">
      <c r="A1901" s="3">
        <f>RSI!A1901</f>
        <v>44778</v>
      </c>
      <c r="B1901" s="2">
        <f>RSI!B1901</f>
        <v>47.149000000000001</v>
      </c>
      <c r="C1901" s="2">
        <f>RSI!I1901</f>
        <v>43.970327032292381</v>
      </c>
      <c r="D1901" s="2">
        <f>MACD!E1901</f>
        <v>-0.11577132821946634</v>
      </c>
      <c r="E1901" s="2">
        <f>MACD!F1901</f>
        <v>4.7728621580333114E-2</v>
      </c>
      <c r="F1901" s="2">
        <f>'Moving Avg'!D1901</f>
        <v>47.385000000000005</v>
      </c>
      <c r="G1901" s="2">
        <f>'Moving Avg'!F1901</f>
        <v>47.425599999999989</v>
      </c>
      <c r="H1901" s="2">
        <f>'Moving Avg'!G1901</f>
        <v>47.731420000000007</v>
      </c>
      <c r="I1901" s="2">
        <f>'Moving Avg'!H1901</f>
        <v>49.005029999999998</v>
      </c>
      <c r="J1901" s="5" t="str">
        <f>OBV!F1901</f>
        <v>BEARISH</v>
      </c>
      <c r="K1901" s="5" t="str">
        <f>OBV!G1901</f>
        <v>STRONG</v>
      </c>
      <c r="L1901" s="5" t="str">
        <f>OBV!H1901</f>
        <v>CONFIRMED BEARISH</v>
      </c>
    </row>
    <row r="1902" spans="1:12" ht="13.5" x14ac:dyDescent="0.25">
      <c r="A1902" s="3">
        <f>RSI!A1902</f>
        <v>44781</v>
      </c>
      <c r="B1902" s="2">
        <f>RSI!B1902</f>
        <v>47.149000000000001</v>
      </c>
      <c r="C1902" s="2">
        <f>RSI!I1902</f>
        <v>43.970327032292388</v>
      </c>
      <c r="D1902" s="2">
        <f>MACD!E1902</f>
        <v>-7.0445287524471212E-2</v>
      </c>
      <c r="E1902" s="2">
        <f>MACD!F1902</f>
        <v>2.4093839759372248E-2</v>
      </c>
      <c r="F1902" s="2">
        <f>'Moving Avg'!D1902</f>
        <v>47.326000000000001</v>
      </c>
      <c r="G1902" s="2">
        <f>'Moving Avg'!F1902</f>
        <v>47.398199999999989</v>
      </c>
      <c r="H1902" s="2">
        <f>'Moving Avg'!G1902</f>
        <v>47.700580000000002</v>
      </c>
      <c r="I1902" s="2">
        <f>'Moving Avg'!H1902</f>
        <v>48.979824999999998</v>
      </c>
      <c r="J1902" s="5" t="str">
        <f>OBV!F1902</f>
        <v>BEARISH</v>
      </c>
      <c r="K1902" s="5" t="str">
        <f>OBV!G1902</f>
        <v>STRONG</v>
      </c>
      <c r="L1902" s="5" t="str">
        <f>OBV!H1902</f>
        <v>CONFIRMED BEARISH</v>
      </c>
    </row>
    <row r="1903" spans="1:12" ht="13.5" x14ac:dyDescent="0.25">
      <c r="A1903" s="3">
        <f>RSI!A1903</f>
        <v>44782</v>
      </c>
      <c r="B1903" s="2">
        <f>RSI!B1903</f>
        <v>47.149000000000001</v>
      </c>
      <c r="C1903" s="2">
        <f>RSI!I1903</f>
        <v>43.970327032292396</v>
      </c>
      <c r="D1903" s="2">
        <f>MACD!E1903</f>
        <v>-3.6751719600758292E-2</v>
      </c>
      <c r="E1903" s="2">
        <f>MACD!F1903</f>
        <v>1.1924727887346141E-2</v>
      </c>
      <c r="F1903" s="2">
        <f>'Moving Avg'!D1903</f>
        <v>47.267000000000003</v>
      </c>
      <c r="G1903" s="2">
        <f>'Moving Avg'!F1903</f>
        <v>47.374999999999986</v>
      </c>
      <c r="H1903" s="2">
        <f>'Moving Avg'!G1903</f>
        <v>47.669740000000004</v>
      </c>
      <c r="I1903" s="2">
        <f>'Moving Avg'!H1903</f>
        <v>48.954619999999998</v>
      </c>
      <c r="J1903" s="5" t="str">
        <f>OBV!F1903</f>
        <v>BEARISH</v>
      </c>
      <c r="K1903" s="5" t="str">
        <f>OBV!G1903</f>
        <v>STRONG</v>
      </c>
      <c r="L1903" s="5" t="str">
        <f>OBV!H1903</f>
        <v>CONFIRMED BEARISH</v>
      </c>
    </row>
    <row r="1904" spans="1:12" ht="13.5" x14ac:dyDescent="0.25">
      <c r="A1904" s="3">
        <f>RSI!A1904</f>
        <v>44783</v>
      </c>
      <c r="B1904" s="2">
        <f>RSI!B1904</f>
        <v>47.697000000000003</v>
      </c>
      <c r="C1904" s="2">
        <f>RSI!I1904</f>
        <v>55.085023051440984</v>
      </c>
      <c r="D1904" s="2">
        <f>MACD!E1904</f>
        <v>-4.7165571289021102E-2</v>
      </c>
      <c r="E1904" s="2">
        <f>MACD!F1904</f>
        <v>1.0666805207269064E-4</v>
      </c>
      <c r="F1904" s="2">
        <f>'Moving Avg'!D1904</f>
        <v>47.317600000000006</v>
      </c>
      <c r="G1904" s="2">
        <f>'Moving Avg'!F1904</f>
        <v>47.37919999999999</v>
      </c>
      <c r="H1904" s="2">
        <f>'Moving Avg'!G1904</f>
        <v>47.646480000000004</v>
      </c>
      <c r="I1904" s="2">
        <f>'Moving Avg'!H1904</f>
        <v>48.932155000000002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</row>
    <row r="1905" spans="1:12" ht="13.5" x14ac:dyDescent="0.25">
      <c r="A1905" s="3">
        <f>RSI!A1905</f>
        <v>44784</v>
      </c>
      <c r="B1905" s="2">
        <f>RSI!B1905</f>
        <v>48.877000000000002</v>
      </c>
      <c r="C1905" s="2">
        <f>RSI!I1905</f>
        <v>69.236491294431659</v>
      </c>
      <c r="D1905" s="2">
        <f>MACD!E1905</f>
        <v>-0.14507767080216638</v>
      </c>
      <c r="E1905" s="2">
        <f>MACD!F1905</f>
        <v>-2.8930199718775123E-2</v>
      </c>
      <c r="F1905" s="2">
        <f>'Moving Avg'!D1905</f>
        <v>47.604200000000006</v>
      </c>
      <c r="G1905" s="2">
        <f>'Moving Avg'!F1905</f>
        <v>47.442399999999992</v>
      </c>
      <c r="H1905" s="2">
        <f>'Moving Avg'!G1905</f>
        <v>47.652380000000001</v>
      </c>
      <c r="I1905" s="2">
        <f>'Moving Avg'!H1905</f>
        <v>48.915590000000002</v>
      </c>
      <c r="J1905" s="5" t="str">
        <f>OBV!F1905</f>
        <v>BULLISH</v>
      </c>
      <c r="K1905" s="5" t="str">
        <f>OBV!G1905</f>
        <v>WEAK</v>
      </c>
      <c r="L1905" s="5" t="str">
        <f>OBV!H1905</f>
        <v>CONFIRMED BULLISH</v>
      </c>
    </row>
    <row r="1906" spans="1:12" ht="13.5" x14ac:dyDescent="0.25">
      <c r="A1906" s="3">
        <f>RSI!A1906</f>
        <v>44785</v>
      </c>
      <c r="B1906" s="2">
        <f>RSI!B1906</f>
        <v>48.877000000000002</v>
      </c>
      <c r="C1906" s="2">
        <f>RSI!I1906</f>
        <v>69.236491294431659</v>
      </c>
      <c r="D1906" s="2">
        <f>MACD!E1906</f>
        <v>-0.23646660722070578</v>
      </c>
      <c r="E1906" s="2">
        <f>MACD!F1906</f>
        <v>-7.0437481219161269E-2</v>
      </c>
      <c r="F1906" s="2">
        <f>'Moving Avg'!D1906</f>
        <v>47.949800000000003</v>
      </c>
      <c r="G1906" s="2">
        <f>'Moving Avg'!F1906</f>
        <v>47.505599999999994</v>
      </c>
      <c r="H1906" s="2">
        <f>'Moving Avg'!G1906</f>
        <v>47.658279999999998</v>
      </c>
      <c r="I1906" s="2">
        <f>'Moving Avg'!H1906</f>
        <v>48.89911</v>
      </c>
      <c r="J1906" s="5" t="str">
        <f>OBV!F1906</f>
        <v>BULLISH</v>
      </c>
      <c r="K1906" s="5" t="str">
        <f>OBV!G1906</f>
        <v>WEAK</v>
      </c>
      <c r="L1906" s="5" t="str">
        <f>OBV!H1906</f>
        <v>CONFIRMED BULLISH</v>
      </c>
    </row>
    <row r="1907" spans="1:12" ht="13.5" x14ac:dyDescent="0.25">
      <c r="A1907" s="3">
        <f>RSI!A1907</f>
        <v>44788</v>
      </c>
      <c r="B1907" s="2">
        <f>RSI!B1907</f>
        <v>48.877000000000002</v>
      </c>
      <c r="C1907" s="2">
        <f>RSI!I1907</f>
        <v>69.236491294431659</v>
      </c>
      <c r="D1907" s="2">
        <f>MACD!E1907</f>
        <v>-0.32170333396205564</v>
      </c>
      <c r="E1907" s="2">
        <f>MACD!F1907</f>
        <v>-0.12069065176774015</v>
      </c>
      <c r="F1907" s="2">
        <f>'Moving Avg'!D1907</f>
        <v>48.295400000000008</v>
      </c>
      <c r="G1907" s="2">
        <f>'Moving Avg'!F1907</f>
        <v>47.573449999999994</v>
      </c>
      <c r="H1907" s="2">
        <f>'Moving Avg'!G1907</f>
        <v>47.664179999999995</v>
      </c>
      <c r="I1907" s="2">
        <f>'Moving Avg'!H1907</f>
        <v>48.882670000000005</v>
      </c>
      <c r="J1907" s="5" t="str">
        <f>OBV!F1907</f>
        <v>BULLISH</v>
      </c>
      <c r="K1907" s="5" t="str">
        <f>OBV!G1907</f>
        <v>WEAK</v>
      </c>
      <c r="L1907" s="5" t="str">
        <f>OBV!H1907</f>
        <v>CONFIRMED BULLISH</v>
      </c>
    </row>
    <row r="1908" spans="1:12" ht="13.5" x14ac:dyDescent="0.25">
      <c r="A1908" s="3">
        <f>RSI!A1908</f>
        <v>44789</v>
      </c>
      <c r="B1908" s="2">
        <f>RSI!B1908</f>
        <v>48.033999999999999</v>
      </c>
      <c r="C1908" s="2">
        <f>RSI!I1908</f>
        <v>54.043223771559468</v>
      </c>
      <c r="D1908" s="2">
        <f>MACD!E1908</f>
        <v>-0.33870415025272393</v>
      </c>
      <c r="E1908" s="2">
        <f>MACD!F1908</f>
        <v>-0.16429335146473692</v>
      </c>
      <c r="F1908" s="2">
        <f>'Moving Avg'!D1908</f>
        <v>48.472400000000007</v>
      </c>
      <c r="G1908" s="2">
        <f>'Moving Avg'!F1908</f>
        <v>47.599149999999995</v>
      </c>
      <c r="H1908" s="2">
        <f>'Moving Avg'!G1908</f>
        <v>47.681040000000003</v>
      </c>
      <c r="I1908" s="2">
        <f>'Moving Avg'!H1908</f>
        <v>48.861975000000001</v>
      </c>
      <c r="J1908" s="5" t="str">
        <f>OBV!F1908</f>
        <v>BULLISH</v>
      </c>
      <c r="K1908" s="5" t="str">
        <f>OBV!G1908</f>
        <v>WEAK</v>
      </c>
      <c r="L1908" s="5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48.286999999999999</v>
      </c>
      <c r="C1909" s="2">
        <f>RSI!I1909</f>
        <v>57.0868031488721</v>
      </c>
      <c r="D1909" s="2">
        <f>MACD!E1909</f>
        <v>-0.37362838922400954</v>
      </c>
      <c r="E1909" s="2">
        <f>MACD!F1909</f>
        <v>-0.20616035901659147</v>
      </c>
      <c r="F1909" s="2">
        <f>'Moving Avg'!D1909</f>
        <v>48.590400000000002</v>
      </c>
      <c r="G1909" s="2">
        <f>'Moving Avg'!F1909</f>
        <v>47.637500000000003</v>
      </c>
      <c r="H1909" s="2">
        <f>'Moving Avg'!G1909</f>
        <v>47.684419999999989</v>
      </c>
      <c r="I1909" s="2">
        <f>'Moving Avg'!H1909</f>
        <v>48.842545000000001</v>
      </c>
      <c r="J1909" s="5" t="str">
        <f>OBV!F1909</f>
        <v>BULLISH</v>
      </c>
      <c r="K1909" s="5" t="str">
        <f>OBV!G1909</f>
        <v>WEAK</v>
      </c>
      <c r="L1909" s="5" t="str">
        <f>OBV!H1909</f>
        <v>CONFIRMED BULLISH</v>
      </c>
    </row>
    <row r="1910" spans="1:12" ht="13.5" x14ac:dyDescent="0.25">
      <c r="A1910" s="3">
        <f>RSI!A1910</f>
        <v>44791</v>
      </c>
      <c r="B1910" s="2">
        <f>RSI!B1910</f>
        <v>48.286999999999999</v>
      </c>
      <c r="C1910" s="2">
        <f>RSI!I1910</f>
        <v>57.0868031488721</v>
      </c>
      <c r="D1910" s="2">
        <f>MACD!E1910</f>
        <v>-0.45172426432431934</v>
      </c>
      <c r="E1910" s="2">
        <f>MACD!F1910</f>
        <v>-0.25527314007813706</v>
      </c>
      <c r="F1910" s="2">
        <f>'Moving Avg'!D1910</f>
        <v>48.472400000000007</v>
      </c>
      <c r="G1910" s="2">
        <f>'Moving Avg'!F1910</f>
        <v>47.675850000000004</v>
      </c>
      <c r="H1910" s="2">
        <f>'Moving Avg'!G1910</f>
        <v>47.679359999999988</v>
      </c>
      <c r="I1910" s="2">
        <f>'Moving Avg'!H1910</f>
        <v>48.823115000000001</v>
      </c>
      <c r="J1910" s="5" t="str">
        <f>OBV!F1910</f>
        <v>BULLISH</v>
      </c>
      <c r="K1910" s="5" t="str">
        <f>OBV!G1910</f>
        <v>NEUTRAL</v>
      </c>
      <c r="L1910" s="5" t="str">
        <f>OBV!H1910</f>
        <v>BULLISH DIVERGENCE</v>
      </c>
    </row>
    <row r="1911" spans="1:12" ht="13.5" x14ac:dyDescent="0.25">
      <c r="A1911" s="3">
        <f>RSI!A1911</f>
        <v>44792</v>
      </c>
      <c r="B1911" s="2">
        <f>RSI!B1911</f>
        <v>48.454999999999998</v>
      </c>
      <c r="C1911" s="2">
        <f>RSI!I1911</f>
        <v>59.169280271783379</v>
      </c>
      <c r="D1911" s="2">
        <f>MACD!E1911</f>
        <v>-0.53317574180376681</v>
      </c>
      <c r="E1911" s="2">
        <f>MACD!F1911</f>
        <v>-0.31085366042326301</v>
      </c>
      <c r="F1911" s="2">
        <f>'Moving Avg'!D1911</f>
        <v>48.387999999999998</v>
      </c>
      <c r="G1911" s="2">
        <f>'Moving Avg'!F1911</f>
        <v>47.739050000000006</v>
      </c>
      <c r="H1911" s="2">
        <f>'Moving Avg'!G1911</f>
        <v>47.677659999999989</v>
      </c>
      <c r="I1911" s="2">
        <f>'Moving Avg'!H1911</f>
        <v>48.804849999999995</v>
      </c>
      <c r="J1911" s="5" t="str">
        <f>OBV!F1911</f>
        <v>BULLISH</v>
      </c>
      <c r="K1911" s="5" t="str">
        <f>OBV!G1911</f>
        <v>WEAK</v>
      </c>
      <c r="L1911" s="5" t="str">
        <f>OBV!H1911</f>
        <v>BULLISH DIVERGENCE</v>
      </c>
    </row>
    <row r="1912" spans="1:12" ht="13.5" x14ac:dyDescent="0.25">
      <c r="A1912" s="3">
        <f>RSI!A1912</f>
        <v>44795</v>
      </c>
      <c r="B1912" s="2">
        <f>RSI!B1912</f>
        <v>48.454999999999998</v>
      </c>
      <c r="C1912" s="2">
        <f>RSI!I1912</f>
        <v>59.169280271783379</v>
      </c>
      <c r="D1912" s="2">
        <f>MACD!E1912</f>
        <v>-0.60579811599075839</v>
      </c>
      <c r="E1912" s="2">
        <f>MACD!F1912</f>
        <v>-0.3698425515367621</v>
      </c>
      <c r="F1912" s="2">
        <f>'Moving Avg'!D1912</f>
        <v>48.303599999999996</v>
      </c>
      <c r="G1912" s="2">
        <f>'Moving Avg'!F1912</f>
        <v>47.844350000000006</v>
      </c>
      <c r="H1912" s="2">
        <f>'Moving Avg'!G1912</f>
        <v>47.678499999999985</v>
      </c>
      <c r="I1912" s="2">
        <f>'Moving Avg'!H1912</f>
        <v>48.786584999999995</v>
      </c>
      <c r="J1912" s="5" t="str">
        <f>OBV!F1912</f>
        <v>BULLISH</v>
      </c>
      <c r="K1912" s="5" t="str">
        <f>OBV!G1912</f>
        <v>WEAK</v>
      </c>
      <c r="L1912" s="5" t="str">
        <f>OBV!H1912</f>
        <v>BULLISH DIVERGENCE</v>
      </c>
    </row>
    <row r="1913" spans="1:12" ht="13.5" x14ac:dyDescent="0.25">
      <c r="A1913" s="3">
        <f>RSI!A1913</f>
        <v>44796</v>
      </c>
      <c r="B1913" s="2">
        <f>RSI!B1913</f>
        <v>48.454999999999998</v>
      </c>
      <c r="C1913" s="2">
        <f>RSI!I1913</f>
        <v>59.169280271783371</v>
      </c>
      <c r="D1913" s="2">
        <f>MACD!E1913</f>
        <v>-0.58636780384676968</v>
      </c>
      <c r="E1913" s="2">
        <f>MACD!F1913</f>
        <v>-0.41314760199876366</v>
      </c>
      <c r="F1913" s="2">
        <f>'Moving Avg'!D1913</f>
        <v>48.387799999999991</v>
      </c>
      <c r="G1913" s="2">
        <f>'Moving Avg'!F1913</f>
        <v>47.892800000000008</v>
      </c>
      <c r="H1913" s="2">
        <f>'Moving Avg'!G1913</f>
        <v>47.679339999999982</v>
      </c>
      <c r="I1913" s="2">
        <f>'Moving Avg'!H1913</f>
        <v>48.768319999999996</v>
      </c>
      <c r="J1913" s="5" t="str">
        <f>OBV!F1913</f>
        <v>BULLISH</v>
      </c>
      <c r="K1913" s="5" t="str">
        <f>OBV!G1913</f>
        <v>WEAK</v>
      </c>
      <c r="L1913" s="5" t="str">
        <f>OBV!H1913</f>
        <v>CONFIRMED BULLISH</v>
      </c>
    </row>
    <row r="1914" spans="1:12" ht="13.5" x14ac:dyDescent="0.25">
      <c r="A1914" s="3">
        <f>RSI!A1914</f>
        <v>44797</v>
      </c>
      <c r="B1914" s="2">
        <f>RSI!B1914</f>
        <v>48.033999999999999</v>
      </c>
      <c r="C1914" s="2">
        <f>RSI!I1914</f>
        <v>51.3673292360738</v>
      </c>
      <c r="D1914" s="2">
        <f>MACD!E1914</f>
        <v>-0.36037690055621141</v>
      </c>
      <c r="E1914" s="2">
        <f>MACD!F1914</f>
        <v>-0.40259346171025323</v>
      </c>
      <c r="F1914" s="2">
        <f>'Moving Avg'!D1914</f>
        <v>48.337199999999996</v>
      </c>
      <c r="G1914" s="2">
        <f>'Moving Avg'!F1914</f>
        <v>47.922300000000007</v>
      </c>
      <c r="H1914" s="2">
        <f>'Moving Avg'!G1914</f>
        <v>47.711359999999985</v>
      </c>
      <c r="I1914" s="2">
        <f>'Moving Avg'!H1914</f>
        <v>48.747949999999989</v>
      </c>
      <c r="J1914" s="5" t="str">
        <f>OBV!F1914</f>
        <v>BEARISH</v>
      </c>
      <c r="K1914" s="5" t="str">
        <f>OBV!G1914</f>
        <v>NEUTRAL</v>
      </c>
      <c r="L1914" s="5" t="str">
        <f>OBV!H1914</f>
        <v>CONFIRMED BEARISH</v>
      </c>
    </row>
    <row r="1915" spans="1:12" ht="13.5" x14ac:dyDescent="0.25">
      <c r="A1915" s="3">
        <f>RSI!A1915</f>
        <v>44798</v>
      </c>
      <c r="B1915" s="2">
        <f>RSI!B1915</f>
        <v>48.033999999999999</v>
      </c>
      <c r="C1915" s="2">
        <f>RSI!I1915</f>
        <v>51.367329236073786</v>
      </c>
      <c r="D1915" s="2">
        <f>MACD!E1915</f>
        <v>-0.1696048036698059</v>
      </c>
      <c r="E1915" s="2">
        <f>MACD!F1915</f>
        <v>-0.35599573010216379</v>
      </c>
      <c r="F1915" s="2">
        <f>'Moving Avg'!D1915</f>
        <v>48.2866</v>
      </c>
      <c r="G1915" s="2">
        <f>'Moving Avg'!F1915</f>
        <v>47.951800000000006</v>
      </c>
      <c r="H1915" s="2">
        <f>'Moving Avg'!G1915</f>
        <v>47.714739999999985</v>
      </c>
      <c r="I1915" s="2">
        <f>'Moving Avg'!H1915</f>
        <v>48.727984999999997</v>
      </c>
      <c r="J1915" s="5" t="str">
        <f>OBV!F1915</f>
        <v>BEARISH</v>
      </c>
      <c r="K1915" s="5" t="str">
        <f>OBV!G1915</f>
        <v>NEUTRAL</v>
      </c>
      <c r="L1915" s="5" t="str">
        <f>OBV!H1915</f>
        <v>CONFIRMED BEARISH</v>
      </c>
    </row>
    <row r="1916" spans="1:12" ht="13.5" x14ac:dyDescent="0.25">
      <c r="A1916" s="3">
        <f>RSI!A1916</f>
        <v>44799</v>
      </c>
      <c r="B1916" s="2">
        <f>RSI!B1916</f>
        <v>47.613</v>
      </c>
      <c r="C1916" s="2">
        <f>RSI!I1916</f>
        <v>44.5539506666099</v>
      </c>
      <c r="D1916" s="2">
        <f>MACD!E1916</f>
        <v>2.2585355471044011E-2</v>
      </c>
      <c r="E1916" s="2">
        <f>MACD!F1916</f>
        <v>-0.28027951298752224</v>
      </c>
      <c r="F1916" s="2">
        <f>'Moving Avg'!D1916</f>
        <v>48.118199999999995</v>
      </c>
      <c r="G1916" s="2">
        <f>'Moving Avg'!F1916</f>
        <v>47.960250000000009</v>
      </c>
      <c r="H1916" s="2">
        <f>'Moving Avg'!G1916</f>
        <v>47.709699999999984</v>
      </c>
      <c r="I1916" s="2">
        <f>'Moving Avg'!H1916</f>
        <v>48.705915000000005</v>
      </c>
      <c r="J1916" s="5" t="str">
        <f>OBV!F1916</f>
        <v>BEARISH</v>
      </c>
      <c r="K1916" s="5" t="str">
        <f>OBV!G1916</f>
        <v>STRONG</v>
      </c>
      <c r="L1916" s="5" t="str">
        <f>OBV!H1916</f>
        <v>CONFIRMED BEARISH</v>
      </c>
    </row>
    <row r="1917" spans="1:12" ht="13.5" x14ac:dyDescent="0.25">
      <c r="A1917" s="3">
        <f>RSI!A1917</f>
        <v>44802</v>
      </c>
      <c r="B1917" s="2">
        <f>RSI!B1917</f>
        <v>47.95</v>
      </c>
      <c r="C1917" s="2">
        <f>RSI!I1917</f>
        <v>50.243264625636257</v>
      </c>
      <c r="D1917" s="2">
        <f>MACD!E1917</f>
        <v>3.2653595761225063E-2</v>
      </c>
      <c r="E1917" s="2">
        <f>MACD!F1917</f>
        <v>-0.2176928912377728</v>
      </c>
      <c r="F1917" s="2">
        <f>'Moving Avg'!D1917</f>
        <v>48.017200000000003</v>
      </c>
      <c r="G1917" s="2">
        <f>'Moving Avg'!F1917</f>
        <v>47.985550000000011</v>
      </c>
      <c r="H1917" s="2">
        <f>'Moving Avg'!G1917</f>
        <v>47.711399999999983</v>
      </c>
      <c r="I1917" s="2">
        <f>'Moving Avg'!H1917</f>
        <v>48.686380000000007</v>
      </c>
      <c r="J1917" s="5" t="str">
        <f>OBV!F1917</f>
        <v>BEARISH</v>
      </c>
      <c r="K1917" s="5" t="str">
        <f>OBV!G1917</f>
        <v>STRONG</v>
      </c>
      <c r="L1917" s="5" t="str">
        <f>OBV!H1917</f>
        <v>CONFIRMED BEARISH</v>
      </c>
    </row>
    <row r="1918" spans="1:12" ht="13.5" x14ac:dyDescent="0.25">
      <c r="A1918" s="3">
        <f>RSI!A1918</f>
        <v>44803</v>
      </c>
      <c r="B1918" s="2">
        <f>RSI!B1918</f>
        <v>47.95</v>
      </c>
      <c r="C1918" s="2">
        <f>RSI!I1918</f>
        <v>50.243264625636257</v>
      </c>
      <c r="D1918" s="2">
        <f>MACD!E1918</f>
        <v>8.0050039341720947E-2</v>
      </c>
      <c r="E1918" s="2">
        <f>MACD!F1918</f>
        <v>-0.15814430512187405</v>
      </c>
      <c r="F1918" s="2">
        <f>'Moving Avg'!D1918</f>
        <v>47.916199999999989</v>
      </c>
      <c r="G1918" s="2">
        <f>'Moving Avg'!F1918</f>
        <v>48.010850000000019</v>
      </c>
      <c r="H1918" s="2">
        <f>'Moving Avg'!G1918</f>
        <v>47.713099999999983</v>
      </c>
      <c r="I1918" s="2">
        <f>'Moving Avg'!H1918</f>
        <v>48.666885000000022</v>
      </c>
      <c r="J1918" s="5" t="str">
        <f>OBV!F1918</f>
        <v>BEARISH</v>
      </c>
      <c r="K1918" s="5" t="str">
        <f>OBV!G1918</f>
        <v>STRONG</v>
      </c>
      <c r="L1918" s="5" t="str">
        <f>OBV!H1918</f>
        <v>CONFIRMED BEARISH</v>
      </c>
    </row>
    <row r="1919" spans="1:12" ht="13.5" x14ac:dyDescent="0.25">
      <c r="A1919" s="3">
        <f>RSI!A1919</f>
        <v>44804</v>
      </c>
      <c r="B1919" s="2">
        <f>RSI!B1919</f>
        <v>47.95</v>
      </c>
      <c r="C1919" s="2">
        <f>RSI!I1919</f>
        <v>50.243264625636257</v>
      </c>
      <c r="D1919" s="2">
        <f>MACD!E1919</f>
        <v>0.12011220978978088</v>
      </c>
      <c r="E1919" s="2">
        <f>MACD!F1919</f>
        <v>-0.10249300213954306</v>
      </c>
      <c r="F1919" s="2">
        <f>'Moving Avg'!D1919</f>
        <v>47.899399999999993</v>
      </c>
      <c r="G1919" s="2">
        <f>'Moving Avg'!F1919</f>
        <v>48.036150000000006</v>
      </c>
      <c r="H1919" s="2">
        <f>'Moving Avg'!G1919</f>
        <v>47.719839999999984</v>
      </c>
      <c r="I1919" s="2">
        <f>'Moving Avg'!H1919</f>
        <v>48.647390000000023</v>
      </c>
      <c r="J1919" s="5" t="str">
        <f>OBV!F1919</f>
        <v>BULLISH</v>
      </c>
      <c r="K1919" s="5" t="str">
        <f>OBV!G1919</f>
        <v>NEUTRAL</v>
      </c>
      <c r="L1919" s="5" t="str">
        <f>OBV!H1919</f>
        <v>BULLISH DIVERGENCE</v>
      </c>
    </row>
    <row r="1920" spans="1:12" ht="13.5" x14ac:dyDescent="0.25">
      <c r="A1920" s="3">
        <f>RSI!A1920</f>
        <v>44805</v>
      </c>
      <c r="B1920" s="2">
        <f>RSI!B1920</f>
        <v>47.95</v>
      </c>
      <c r="C1920" s="2">
        <f>RSI!I1920</f>
        <v>50.243264625636243</v>
      </c>
      <c r="D1920" s="2">
        <f>MACD!E1920</f>
        <v>0.17981775974435976</v>
      </c>
      <c r="E1920" s="2">
        <f>MACD!F1920</f>
        <v>-4.6030849762762498E-2</v>
      </c>
      <c r="F1920" s="2">
        <f>'Moving Avg'!D1920</f>
        <v>47.882600000000004</v>
      </c>
      <c r="G1920" s="2">
        <f>'Moving Avg'!F1920</f>
        <v>48.061450000000015</v>
      </c>
      <c r="H1920" s="2">
        <f>'Moving Avg'!G1920</f>
        <v>47.726579999999977</v>
      </c>
      <c r="I1920" s="2">
        <f>'Moving Avg'!H1920</f>
        <v>48.628020000000021</v>
      </c>
      <c r="J1920" s="5" t="str">
        <f>OBV!F1920</f>
        <v>BULLISH</v>
      </c>
      <c r="K1920" s="5" t="str">
        <f>OBV!G1920</f>
        <v>NEUTRAL</v>
      </c>
      <c r="L1920" s="5" t="str">
        <f>OBV!H1920</f>
        <v>BULLISH DIVERGENCE</v>
      </c>
    </row>
    <row r="1921" spans="1:12" ht="13.5" x14ac:dyDescent="0.25">
      <c r="A1921" s="3">
        <f>RSI!A1921</f>
        <v>44806</v>
      </c>
      <c r="B1921" s="2">
        <f>RSI!B1921</f>
        <v>47.95</v>
      </c>
      <c r="C1921" s="2">
        <f>RSI!I1921</f>
        <v>50.243264625636257</v>
      </c>
      <c r="D1921" s="2">
        <f>MACD!E1921</f>
        <v>0.23030139278861128</v>
      </c>
      <c r="E1921" s="2">
        <f>MACD!F1921</f>
        <v>9.2355987475122581E-3</v>
      </c>
      <c r="F1921" s="2">
        <f>'Moving Avg'!D1921</f>
        <v>47.95</v>
      </c>
      <c r="G1921" s="2">
        <f>'Moving Avg'!F1921</f>
        <v>48.101500000000009</v>
      </c>
      <c r="H1921" s="2">
        <f>'Moving Avg'!G1921</f>
        <v>47.729119999999973</v>
      </c>
      <c r="I1921" s="2">
        <f>'Moving Avg'!H1921</f>
        <v>48.608650000000026</v>
      </c>
      <c r="J1921" s="5" t="str">
        <f>OBV!F1921</f>
        <v>BULLISH</v>
      </c>
      <c r="K1921" s="5" t="str">
        <f>OBV!G1921</f>
        <v>WEAK</v>
      </c>
      <c r="L1921" s="5" t="str">
        <f>OBV!H1921</f>
        <v>CONFIRMED BULLISH</v>
      </c>
    </row>
    <row r="1922" spans="1:12" ht="13.5" x14ac:dyDescent="0.25">
      <c r="A1922" s="3">
        <f>RSI!A1922</f>
        <v>44809</v>
      </c>
      <c r="B1922" s="2">
        <f>RSI!B1922</f>
        <v>47.613</v>
      </c>
      <c r="C1922" s="2">
        <f>RSI!I1922</f>
        <v>43.741824020154226</v>
      </c>
      <c r="D1922" s="2">
        <f>MACD!E1922</f>
        <v>0.29794752816187042</v>
      </c>
      <c r="E1922" s="2">
        <f>MACD!F1922</f>
        <v>6.6977984630383888E-2</v>
      </c>
      <c r="F1922" s="2">
        <f>'Moving Avg'!D1922</f>
        <v>47.882600000000004</v>
      </c>
      <c r="G1922" s="2">
        <f>'Moving Avg'!F1922</f>
        <v>48.124700000000004</v>
      </c>
      <c r="H1922" s="2">
        <f>'Moving Avg'!G1922</f>
        <v>47.724919999999976</v>
      </c>
      <c r="I1922" s="2">
        <f>'Moving Avg'!H1922</f>
        <v>48.587595000000022</v>
      </c>
      <c r="J1922" s="5" t="str">
        <f>OBV!F1922</f>
        <v>BEARISH</v>
      </c>
      <c r="K1922" s="5" t="str">
        <f>OBV!G1922</f>
        <v>STRONG</v>
      </c>
      <c r="L1922" s="5" t="str">
        <f>OBV!H1922</f>
        <v>CONFIRMED BEARISH</v>
      </c>
    </row>
    <row r="1923" spans="1:12" ht="13.5" x14ac:dyDescent="0.25">
      <c r="A1923" s="3">
        <f>RSI!A1923</f>
        <v>44810</v>
      </c>
      <c r="B1923" s="2">
        <f>RSI!B1923</f>
        <v>47.613</v>
      </c>
      <c r="C1923" s="2">
        <f>RSI!I1923</f>
        <v>43.741824020154226</v>
      </c>
      <c r="D1923" s="2">
        <f>MACD!E1923</f>
        <v>0.2923774344723995</v>
      </c>
      <c r="E1923" s="2">
        <f>MACD!F1923</f>
        <v>0.11205787459878702</v>
      </c>
      <c r="F1923" s="2">
        <f>'Moving Avg'!D1923</f>
        <v>47.815200000000004</v>
      </c>
      <c r="G1923" s="2">
        <f>'Moving Avg'!F1923</f>
        <v>48.147900000000014</v>
      </c>
      <c r="H1923" s="2">
        <f>'Moving Avg'!G1923</f>
        <v>47.720719999999965</v>
      </c>
      <c r="I1923" s="2">
        <f>'Moving Avg'!H1923</f>
        <v>48.56654000000001</v>
      </c>
      <c r="J1923" s="5" t="str">
        <f>OBV!F1923</f>
        <v>BEARISH</v>
      </c>
      <c r="K1923" s="5" t="str">
        <f>OBV!G1923</f>
        <v>STRONG</v>
      </c>
      <c r="L1923" s="5" t="str">
        <f>OBV!H1923</f>
        <v>CONFIRMED BEARISH</v>
      </c>
    </row>
    <row r="1924" spans="1:12" ht="13.5" x14ac:dyDescent="0.25">
      <c r="A1924" s="3">
        <f>RSI!A1924</f>
        <v>44811</v>
      </c>
      <c r="B1924" s="2">
        <f>RSI!B1924</f>
        <v>47.613</v>
      </c>
      <c r="C1924" s="2">
        <f>RSI!I1924</f>
        <v>43.741824020154226</v>
      </c>
      <c r="D1924" s="2">
        <f>MACD!E1924</f>
        <v>0.28947918517755511</v>
      </c>
      <c r="E1924" s="2">
        <f>MACD!F1924</f>
        <v>0.14754213671454064</v>
      </c>
      <c r="F1924" s="2">
        <f>'Moving Avg'!D1924</f>
        <v>47.747799999999998</v>
      </c>
      <c r="G1924" s="2">
        <f>'Moving Avg'!F1924</f>
        <v>48.14370000000001</v>
      </c>
      <c r="H1924" s="2">
        <f>'Moving Avg'!G1924</f>
        <v>47.729159999999972</v>
      </c>
      <c r="I1924" s="2">
        <f>'Moving Avg'!H1924</f>
        <v>48.545485000000014</v>
      </c>
      <c r="J1924" s="5" t="str">
        <f>OBV!F1924</f>
        <v>BEARISH</v>
      </c>
      <c r="K1924" s="5" t="str">
        <f>OBV!G1924</f>
        <v>STRONG</v>
      </c>
      <c r="L1924" s="5" t="str">
        <f>OBV!H1924</f>
        <v>CONFIRMED BEARISH</v>
      </c>
    </row>
    <row r="1925" spans="1:12" ht="13.5" x14ac:dyDescent="0.25">
      <c r="A1925" s="3">
        <f>RSI!A1925</f>
        <v>44812</v>
      </c>
      <c r="B1925" s="2">
        <f>RSI!B1925</f>
        <v>47.595999999999997</v>
      </c>
      <c r="C1925" s="2">
        <f>RSI!I1925</f>
        <v>43.388091194124073</v>
      </c>
      <c r="D1925" s="2">
        <f>MACD!E1925</f>
        <v>0.22519731823512501</v>
      </c>
      <c r="E1925" s="2">
        <f>MACD!F1925</f>
        <v>0.16307317301865754</v>
      </c>
      <c r="F1925" s="2">
        <f>'Moving Avg'!D1925</f>
        <v>47.677</v>
      </c>
      <c r="G1925" s="2">
        <f>'Moving Avg'!F1925</f>
        <v>48.079650000000015</v>
      </c>
      <c r="H1925" s="2">
        <f>'Moving Avg'!G1925</f>
        <v>47.724619999999966</v>
      </c>
      <c r="I1925" s="2">
        <f>'Moving Avg'!H1925</f>
        <v>48.524345000000011</v>
      </c>
      <c r="J1925" s="5" t="str">
        <f>OBV!F1925</f>
        <v>BEARISH</v>
      </c>
      <c r="K1925" s="5" t="str">
        <f>OBV!G1925</f>
        <v>STRONG</v>
      </c>
      <c r="L1925" s="5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47.587000000000003</v>
      </c>
      <c r="C1926" s="2">
        <f>RSI!I1926</f>
        <v>43.188964475366376</v>
      </c>
      <c r="D1926" s="2">
        <f>MACD!E1926</f>
        <v>0.22497423367071434</v>
      </c>
      <c r="E1926" s="2">
        <f>MACD!F1926</f>
        <v>0.17545338514906889</v>
      </c>
      <c r="F1926" s="2">
        <f>'Moving Avg'!D1926</f>
        <v>47.604399999999998</v>
      </c>
      <c r="G1926" s="2">
        <f>'Moving Avg'!F1926</f>
        <v>48.01515000000002</v>
      </c>
      <c r="H1926" s="2">
        <f>'Moving Avg'!G1926</f>
        <v>47.73927999999998</v>
      </c>
      <c r="I1926" s="2">
        <f>'Moving Avg'!H1926</f>
        <v>48.503160000000015</v>
      </c>
      <c r="J1926" s="5" t="str">
        <f>OBV!F1926</f>
        <v>BEARISH</v>
      </c>
      <c r="K1926" s="5" t="str">
        <f>OBV!G1926</f>
        <v>STRONG</v>
      </c>
      <c r="L1926" s="5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47.587000000000003</v>
      </c>
      <c r="C1927" s="2">
        <f>RSI!I1927</f>
        <v>43.188964475366376</v>
      </c>
      <c r="D1927" s="2">
        <f>MACD!E1927</f>
        <v>0.22637239552285848</v>
      </c>
      <c r="E1927" s="2">
        <f>MACD!F1927</f>
        <v>0.1856371872238268</v>
      </c>
      <c r="F1927" s="2">
        <f>'Moving Avg'!D1927</f>
        <v>47.599199999999996</v>
      </c>
      <c r="G1927" s="2">
        <f>'Moving Avg'!F1927</f>
        <v>47.95065000000001</v>
      </c>
      <c r="H1927" s="2">
        <f>'Moving Avg'!G1927</f>
        <v>47.735399999999984</v>
      </c>
      <c r="I1927" s="2">
        <f>'Moving Avg'!H1927</f>
        <v>48.482990000000015</v>
      </c>
      <c r="J1927" s="5" t="str">
        <f>OBV!F1927</f>
        <v>BEARISH</v>
      </c>
      <c r="K1927" s="5" t="str">
        <f>OBV!G1927</f>
        <v>STRONG</v>
      </c>
      <c r="L1927" s="5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47.587000000000003</v>
      </c>
      <c r="C1928" s="2">
        <f>RSI!I1928</f>
        <v>43.188964475366376</v>
      </c>
      <c r="D1928" s="2">
        <f>MACD!E1928</f>
        <v>0.22902483121301742</v>
      </c>
      <c r="E1928" s="2">
        <f>MACD!F1928</f>
        <v>0.19431471602166495</v>
      </c>
      <c r="F1928" s="2">
        <f>'Moving Avg'!D1928</f>
        <v>47.593999999999994</v>
      </c>
      <c r="G1928" s="2">
        <f>'Moving Avg'!F1928</f>
        <v>47.9283</v>
      </c>
      <c r="H1928" s="2">
        <f>'Moving Avg'!G1928</f>
        <v>47.731519999999989</v>
      </c>
      <c r="I1928" s="2">
        <f>'Moving Avg'!H1928</f>
        <v>48.461195000000025</v>
      </c>
      <c r="J1928" s="5" t="str">
        <f>OBV!F1928</f>
        <v>BEARISH</v>
      </c>
      <c r="K1928" s="5" t="str">
        <f>OBV!G1928</f>
        <v>STRONG</v>
      </c>
      <c r="L1928" s="5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47.587000000000003</v>
      </c>
      <c r="C1929" s="2">
        <f>RSI!I1929</f>
        <v>43.188964475366376</v>
      </c>
      <c r="D1929" s="2">
        <f>MACD!E1929</f>
        <v>0.23262973289376276</v>
      </c>
      <c r="E1929" s="2">
        <f>MACD!F1929</f>
        <v>0.20197771939608453</v>
      </c>
      <c r="F1929" s="2">
        <f>'Moving Avg'!D1929</f>
        <v>47.588799999999992</v>
      </c>
      <c r="G1929" s="2">
        <f>'Moving Avg'!F1929</f>
        <v>47.893299999999996</v>
      </c>
      <c r="H1929" s="2">
        <f>'Moving Avg'!G1929</f>
        <v>47.734379999999994</v>
      </c>
      <c r="I1929" s="2">
        <f>'Moving Avg'!H1929</f>
        <v>48.438020000000023</v>
      </c>
      <c r="J1929" s="5" t="str">
        <f>OBV!F1929</f>
        <v>BEARISH</v>
      </c>
      <c r="K1929" s="5" t="str">
        <f>OBV!G1929</f>
        <v>STRONG</v>
      </c>
      <c r="L1929" s="5" t="str">
        <f>OBV!H1929</f>
        <v>CONFIRMED BEARISH</v>
      </c>
    </row>
    <row r="1930" spans="1:12" ht="13.5" x14ac:dyDescent="0.25">
      <c r="A1930" s="3">
        <f>RSI!A1930</f>
        <v>44819</v>
      </c>
      <c r="B1930" s="2">
        <f>RSI!B1930</f>
        <v>47.587000000000003</v>
      </c>
      <c r="C1930" s="2">
        <f>RSI!I1930</f>
        <v>43.188964475366376</v>
      </c>
      <c r="D1930" s="2">
        <f>MACD!E1930</f>
        <v>0.2369397871120924</v>
      </c>
      <c r="E1930" s="2">
        <f>MACD!F1930</f>
        <v>0.20897013293928612</v>
      </c>
      <c r="F1930" s="2">
        <f>'Moving Avg'!D1930</f>
        <v>47.587000000000003</v>
      </c>
      <c r="G1930" s="2">
        <f>'Moving Avg'!F1930</f>
        <v>47.8583</v>
      </c>
      <c r="H1930" s="2">
        <f>'Moving Avg'!G1930</f>
        <v>47.73218</v>
      </c>
      <c r="I1930" s="2">
        <f>'Moving Avg'!H1930</f>
        <v>48.414845000000021</v>
      </c>
      <c r="J1930" s="5" t="str">
        <f>OBV!F1930</f>
        <v>BEARISH</v>
      </c>
      <c r="K1930" s="5" t="str">
        <f>OBV!G1930</f>
        <v>STRONG</v>
      </c>
      <c r="L1930" s="5" t="str">
        <f>OBV!H1930</f>
        <v>CONFIRMED BEARISH</v>
      </c>
    </row>
    <row r="1931" spans="1:12" ht="13.5" x14ac:dyDescent="0.25">
      <c r="A1931" s="3">
        <f>RSI!A1931</f>
        <v>44820</v>
      </c>
      <c r="B1931" s="2">
        <f>RSI!B1931</f>
        <v>46.77</v>
      </c>
      <c r="C1931" s="2">
        <f>RSI!I1931</f>
        <v>26.934541796633255</v>
      </c>
      <c r="D1931" s="2">
        <f>MACD!E1931</f>
        <v>0.2504255585126316</v>
      </c>
      <c r="E1931" s="2">
        <f>MACD!F1931</f>
        <v>0.21726121805395524</v>
      </c>
      <c r="F1931" s="2">
        <f>'Moving Avg'!D1931</f>
        <v>47.423600000000008</v>
      </c>
      <c r="G1931" s="2">
        <f>'Moving Avg'!F1931</f>
        <v>47.774050000000003</v>
      </c>
      <c r="H1931" s="2">
        <f>'Moving Avg'!G1931</f>
        <v>47.713639999999998</v>
      </c>
      <c r="I1931" s="2">
        <f>'Moving Avg'!H1931</f>
        <v>48.387585000000037</v>
      </c>
      <c r="J1931" s="5" t="str">
        <f>OBV!F1931</f>
        <v>BEARISH</v>
      </c>
      <c r="K1931" s="5" t="str">
        <f>OBV!G1931</f>
        <v>STRONG</v>
      </c>
      <c r="L1931" s="5" t="str">
        <f>OBV!H1931</f>
        <v>CONFIRMED BEARISH</v>
      </c>
    </row>
    <row r="1932" spans="1:12" ht="13.5" x14ac:dyDescent="0.25">
      <c r="A1932" s="3">
        <f>RSI!A1932</f>
        <v>44823</v>
      </c>
      <c r="B1932" s="2">
        <f>RSI!B1932</f>
        <v>47.570999999999998</v>
      </c>
      <c r="C1932" s="2">
        <f>RSI!I1932</f>
        <v>47.712120301274759</v>
      </c>
      <c r="D1932" s="2">
        <f>MACD!E1932</f>
        <v>0.20841098558128834</v>
      </c>
      <c r="E1932" s="2">
        <f>MACD!F1932</f>
        <v>0.21549117155942188</v>
      </c>
      <c r="F1932" s="2">
        <f>'Moving Avg'!D1932</f>
        <v>47.420400000000008</v>
      </c>
      <c r="G1932" s="2">
        <f>'Moving Avg'!F1932</f>
        <v>47.729849999999992</v>
      </c>
      <c r="H1932" s="2">
        <f>'Moving Avg'!G1932</f>
        <v>47.711120000000001</v>
      </c>
      <c r="I1932" s="2">
        <f>'Moving Avg'!H1932</f>
        <v>48.364330000000045</v>
      </c>
      <c r="J1932" s="5" t="str">
        <f>OBV!F1932</f>
        <v>BULLISH</v>
      </c>
      <c r="K1932" s="5" t="str">
        <f>OBV!G1932</f>
        <v>NEUTRAL</v>
      </c>
      <c r="L1932" s="5" t="str">
        <f>OBV!H1932</f>
        <v>BULLISH DIVERGENCE</v>
      </c>
    </row>
    <row r="1933" spans="1:12" ht="13.5" x14ac:dyDescent="0.25">
      <c r="A1933" s="3">
        <f>RSI!A1933</f>
        <v>44824</v>
      </c>
      <c r="B1933" s="2">
        <f>RSI!B1933</f>
        <v>46.77</v>
      </c>
      <c r="C1933" s="2">
        <f>RSI!I1933</f>
        <v>36.526194573741058</v>
      </c>
      <c r="D1933" s="2">
        <f>MACD!E1933</f>
        <v>0.23293049698173007</v>
      </c>
      <c r="E1933" s="2">
        <f>MACD!F1933</f>
        <v>0.21897903664388352</v>
      </c>
      <c r="F1933" s="2">
        <f>'Moving Avg'!D1933</f>
        <v>47.257000000000005</v>
      </c>
      <c r="G1933" s="2">
        <f>'Moving Avg'!F1933</f>
        <v>47.645599999999995</v>
      </c>
      <c r="H1933" s="2">
        <f>'Moving Avg'!G1933</f>
        <v>47.694260000000007</v>
      </c>
      <c r="I1933" s="2">
        <f>'Moving Avg'!H1933</f>
        <v>48.337070000000047</v>
      </c>
      <c r="J1933" s="5" t="str">
        <f>OBV!F1933</f>
        <v>BEARISH</v>
      </c>
      <c r="K1933" s="5" t="str">
        <f>OBV!G1933</f>
        <v>STRONG</v>
      </c>
      <c r="L1933" s="5" t="str">
        <f>OBV!H1933</f>
        <v>CONFIRMED BEARISH</v>
      </c>
    </row>
    <row r="1934" spans="1:12" ht="13.5" x14ac:dyDescent="0.25">
      <c r="A1934" s="3">
        <f>RSI!A1934</f>
        <v>44825</v>
      </c>
      <c r="B1934" s="2">
        <f>RSI!B1934</f>
        <v>46.77</v>
      </c>
      <c r="C1934" s="2">
        <f>RSI!I1934</f>
        <v>36.526194573741058</v>
      </c>
      <c r="D1934" s="2">
        <f>MACD!E1934</f>
        <v>0.2564779147800067</v>
      </c>
      <c r="E1934" s="2">
        <f>MACD!F1934</f>
        <v>0.22647881227110817</v>
      </c>
      <c r="F1934" s="2">
        <f>'Moving Avg'!D1934</f>
        <v>47.093600000000002</v>
      </c>
      <c r="G1934" s="2">
        <f>'Moving Avg'!F1934</f>
        <v>47.582399999999993</v>
      </c>
      <c r="H1934" s="2">
        <f>'Moving Avg'!G1934</f>
        <v>47.677400000000006</v>
      </c>
      <c r="I1934" s="2">
        <f>'Moving Avg'!H1934</f>
        <v>48.310175000000051</v>
      </c>
      <c r="J1934" s="5" t="str">
        <f>OBV!F1934</f>
        <v>BEARISH</v>
      </c>
      <c r="K1934" s="5" t="str">
        <f>OBV!G1934</f>
        <v>STRONG</v>
      </c>
      <c r="L1934" s="5" t="str">
        <f>OBV!H1934</f>
        <v>CONFIRMED BEARISH</v>
      </c>
    </row>
    <row r="1935" spans="1:12" ht="13.5" x14ac:dyDescent="0.25">
      <c r="A1935" s="3">
        <f>RSI!A1935</f>
        <v>44826</v>
      </c>
      <c r="B1935" s="2">
        <f>RSI!B1935</f>
        <v>47.554000000000002</v>
      </c>
      <c r="C1935" s="2">
        <f>RSI!I1935</f>
        <v>49.867916441798378</v>
      </c>
      <c r="D1935" s="2">
        <f>MACD!E1935</f>
        <v>0.22195833710310353</v>
      </c>
      <c r="E1935" s="2">
        <f>MACD!F1935</f>
        <v>0.22557471723750724</v>
      </c>
      <c r="F1935" s="2">
        <f>'Moving Avg'!D1935</f>
        <v>47.087000000000003</v>
      </c>
      <c r="G1935" s="2">
        <f>'Moving Avg'!F1935</f>
        <v>47.558399999999992</v>
      </c>
      <c r="H1935" s="2">
        <f>'Moving Avg'!G1935</f>
        <v>47.676220000000015</v>
      </c>
      <c r="I1935" s="2">
        <f>'Moving Avg'!H1935</f>
        <v>48.287200000000048</v>
      </c>
      <c r="J1935" s="5" t="str">
        <f>OBV!F1935</f>
        <v>BULLISH</v>
      </c>
      <c r="K1935" s="5" t="str">
        <f>OBV!G1935</f>
        <v>NEUTRAL</v>
      </c>
      <c r="L1935" s="5" t="str">
        <f>OBV!H1935</f>
        <v>BULLISH DIVERGENCE</v>
      </c>
    </row>
    <row r="1936" spans="1:12" ht="13.5" x14ac:dyDescent="0.25">
      <c r="A1936" s="3">
        <f>RSI!A1936</f>
        <v>44827</v>
      </c>
      <c r="B1936" s="2">
        <f>RSI!B1936</f>
        <v>47.554000000000002</v>
      </c>
      <c r="C1936" s="2">
        <f>RSI!I1936</f>
        <v>49.867916441798378</v>
      </c>
      <c r="D1936" s="2">
        <f>MACD!E1936</f>
        <v>0.19275971257443558</v>
      </c>
      <c r="E1936" s="2">
        <f>MACD!F1936</f>
        <v>0.21901171630489291</v>
      </c>
      <c r="F1936" s="2">
        <f>'Moving Avg'!D1936</f>
        <v>47.243800000000007</v>
      </c>
      <c r="G1936" s="2">
        <f>'Moving Avg'!F1936</f>
        <v>47.555449999999993</v>
      </c>
      <c r="H1936" s="2">
        <f>'Moving Avg'!G1936</f>
        <v>47.67504000000001</v>
      </c>
      <c r="I1936" s="2">
        <f>'Moving Avg'!H1936</f>
        <v>48.263980000000046</v>
      </c>
      <c r="J1936" s="5" t="str">
        <f>OBV!F1936</f>
        <v>BULLISH</v>
      </c>
      <c r="K1936" s="5" t="str">
        <f>OBV!G1936</f>
        <v>WEAK</v>
      </c>
      <c r="L1936" s="5" t="str">
        <f>OBV!H1936</f>
        <v>CONFIRMED BULLISH</v>
      </c>
    </row>
    <row r="1937" spans="1:12" ht="13.5" x14ac:dyDescent="0.25">
      <c r="A1937" s="3">
        <f>RSI!A1937</f>
        <v>44830</v>
      </c>
      <c r="B1937" s="2">
        <f>RSI!B1937</f>
        <v>47.554000000000002</v>
      </c>
      <c r="C1937" s="2">
        <f>RSI!I1937</f>
        <v>49.867916441798371</v>
      </c>
      <c r="D1937" s="2">
        <f>MACD!E1937</f>
        <v>0.16806267384030349</v>
      </c>
      <c r="E1937" s="2">
        <f>MACD!F1937</f>
        <v>0.20882190781197504</v>
      </c>
      <c r="F1937" s="2">
        <f>'Moving Avg'!D1937</f>
        <v>47.240400000000001</v>
      </c>
      <c r="G1937" s="2">
        <f>'Moving Avg'!F1937</f>
        <v>47.53564999999999</v>
      </c>
      <c r="H1937" s="2">
        <f>'Moving Avg'!G1937</f>
        <v>47.675720000000013</v>
      </c>
      <c r="I1937" s="2">
        <f>'Moving Avg'!H1937</f>
        <v>48.240760000000044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46.356999999999999</v>
      </c>
      <c r="C1938" s="2">
        <f>RSI!I1938</f>
        <v>35.59908705889957</v>
      </c>
      <c r="D1938" s="2">
        <f>MACD!E1938</f>
        <v>0.23584063296495827</v>
      </c>
      <c r="E1938" s="2">
        <f>MACD!F1938</f>
        <v>0.2142256528425717</v>
      </c>
      <c r="F1938" s="2">
        <f>'Moving Avg'!D1938</f>
        <v>47.157800000000002</v>
      </c>
      <c r="G1938" s="2">
        <f>'Moving Avg'!F1938</f>
        <v>47.455999999999996</v>
      </c>
      <c r="H1938" s="2">
        <f>'Moving Avg'!G1938</f>
        <v>47.652460000000012</v>
      </c>
      <c r="I1938" s="2">
        <f>'Moving Avg'!H1938</f>
        <v>48.211555000000054</v>
      </c>
      <c r="J1938" s="5" t="str">
        <f>OBV!F1938</f>
        <v>BEARISH</v>
      </c>
      <c r="K1938" s="5" t="str">
        <f>OBV!G1938</f>
        <v>NEUTRAL</v>
      </c>
      <c r="L1938" s="5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45.936</v>
      </c>
      <c r="C1939" s="2">
        <f>RSI!I1939</f>
        <v>32.118192649766712</v>
      </c>
      <c r="D1939" s="2">
        <f>MACD!E1939</f>
        <v>0.33145765925389981</v>
      </c>
      <c r="E1939" s="2">
        <f>MACD!F1939</f>
        <v>0.23767205412483733</v>
      </c>
      <c r="F1939" s="2">
        <f>'Moving Avg'!D1939</f>
        <v>46.991</v>
      </c>
      <c r="G1939" s="2">
        <f>'Moving Avg'!F1939</f>
        <v>47.355299999999993</v>
      </c>
      <c r="H1939" s="2">
        <f>'Moving Avg'!G1939</f>
        <v>47.620780000000011</v>
      </c>
      <c r="I1939" s="2">
        <f>'Moving Avg'!H1939</f>
        <v>48.180245000000049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47.191000000000003</v>
      </c>
      <c r="C1940" s="2">
        <f>RSI!I1940</f>
        <v>48.335834949289023</v>
      </c>
      <c r="D1940" s="2">
        <f>MACD!E1940</f>
        <v>0.20275353273664365</v>
      </c>
      <c r="E1940" s="2">
        <f>MACD!F1940</f>
        <v>0.2306883498471986</v>
      </c>
      <c r="F1940" s="2">
        <f>'Moving Avg'!D1940</f>
        <v>46.918400000000005</v>
      </c>
      <c r="G1940" s="2">
        <f>'Moving Avg'!F1940</f>
        <v>47.31734999999999</v>
      </c>
      <c r="H1940" s="2">
        <f>'Moving Avg'!G1940</f>
        <v>47.614200000000018</v>
      </c>
      <c r="I1940" s="2">
        <f>'Moving Avg'!H1940</f>
        <v>48.155210000000054</v>
      </c>
      <c r="J1940" s="5" t="str">
        <f>OBV!F1940</f>
        <v>BEARISH</v>
      </c>
      <c r="K1940" s="5" t="str">
        <f>OBV!G1940</f>
        <v>NEUTRAL</v>
      </c>
      <c r="L1940" s="5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46.348999999999997</v>
      </c>
      <c r="C1941" s="2">
        <f>RSI!I1941</f>
        <v>41.220426285751749</v>
      </c>
      <c r="D1941" s="2">
        <f>MACD!E1941</f>
        <v>0.28040980361074475</v>
      </c>
      <c r="E1941" s="2">
        <f>MACD!F1941</f>
        <v>0.24063264059990785</v>
      </c>
      <c r="F1941" s="2">
        <f>'Moving Avg'!D1941</f>
        <v>46.677399999999999</v>
      </c>
      <c r="G1941" s="2">
        <f>'Moving Avg'!F1941</f>
        <v>47.237299999999991</v>
      </c>
      <c r="H1941" s="2">
        <f>'Moving Avg'!G1941</f>
        <v>47.597360000000016</v>
      </c>
      <c r="I1941" s="2">
        <f>'Moving Avg'!H1941</f>
        <v>48.125965000000051</v>
      </c>
      <c r="J1941" s="5" t="str">
        <f>OBV!F1941</f>
        <v>BEARISH</v>
      </c>
      <c r="K1941" s="5" t="str">
        <f>OBV!G1941</f>
        <v>STRONG</v>
      </c>
      <c r="L1941" s="5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47.106999999999999</v>
      </c>
      <c r="C1942" s="2">
        <f>RSI!I1942</f>
        <v>48.561516736145137</v>
      </c>
      <c r="D1942" s="2">
        <f>MACD!E1942</f>
        <v>0.17260306650514678</v>
      </c>
      <c r="E1942" s="2">
        <f>MACD!F1942</f>
        <v>0.22702672578095567</v>
      </c>
      <c r="F1942" s="2">
        <f>'Moving Avg'!D1942</f>
        <v>46.588000000000001</v>
      </c>
      <c r="G1942" s="2">
        <f>'Moving Avg'!F1942</f>
        <v>47.211999999999996</v>
      </c>
      <c r="H1942" s="2">
        <f>'Moving Avg'!G1942</f>
        <v>47.612520000000011</v>
      </c>
      <c r="I1942" s="2">
        <f>'Moving Avg'!H1942</f>
        <v>48.101770000000052</v>
      </c>
      <c r="J1942" s="5" t="str">
        <f>OBV!F1942</f>
        <v>BEARISH</v>
      </c>
      <c r="K1942" s="5" t="str">
        <f>OBV!G1942</f>
        <v>NEUTRAL</v>
      </c>
      <c r="L1942" s="5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46.348999999999997</v>
      </c>
      <c r="C1943" s="2">
        <f>RSI!I1943</f>
        <v>42.804374241160573</v>
      </c>
      <c r="D1943" s="2">
        <f>MACD!E1943</f>
        <v>0.13847980448218067</v>
      </c>
      <c r="E1943" s="2">
        <f>MACD!F1943</f>
        <v>0.20931734152120068</v>
      </c>
      <c r="F1943" s="2">
        <f>'Moving Avg'!D1943</f>
        <v>46.586399999999998</v>
      </c>
      <c r="G1943" s="2">
        <f>'Moving Avg'!F1943</f>
        <v>47.148799999999994</v>
      </c>
      <c r="H1943" s="2">
        <f>'Moving Avg'!G1943</f>
        <v>47.589780000000019</v>
      </c>
      <c r="I1943" s="2">
        <f>'Moving Avg'!H1943</f>
        <v>48.073785000000051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</row>
    <row r="1944" spans="1:12" ht="13.5" x14ac:dyDescent="0.25">
      <c r="A1944" s="3">
        <f>RSI!A1944</f>
        <v>44839</v>
      </c>
      <c r="B1944" s="2">
        <f>RSI!B1944</f>
        <v>47.191000000000003</v>
      </c>
      <c r="C1944" s="2">
        <f>RSI!I1944</f>
        <v>49.908438418425447</v>
      </c>
      <c r="D1944" s="2">
        <f>MACD!E1944</f>
        <v>0.1732096726467347</v>
      </c>
      <c r="E1944" s="2">
        <f>MACD!F1944</f>
        <v>0.2020958077463075</v>
      </c>
      <c r="F1944" s="2">
        <f>'Moving Avg'!D1944</f>
        <v>46.837399999999995</v>
      </c>
      <c r="G1944" s="2">
        <f>'Moving Avg'!F1944</f>
        <v>47.127699999999997</v>
      </c>
      <c r="H1944" s="2">
        <f>'Moving Avg'!G1944</f>
        <v>47.584720000000004</v>
      </c>
      <c r="I1944" s="2">
        <f>'Moving Avg'!H1944</f>
        <v>48.05001000000005</v>
      </c>
      <c r="J1944" s="5" t="str">
        <f>OBV!F1944</f>
        <v>BULLISH</v>
      </c>
      <c r="K1944" s="5" t="str">
        <f>OBV!G1944</f>
        <v>WEAK</v>
      </c>
      <c r="L1944" s="5" t="str">
        <f>OBV!H1944</f>
        <v>CONFIRMED BULLISH</v>
      </c>
    </row>
    <row r="1945" spans="1:12" ht="13.5" x14ac:dyDescent="0.25">
      <c r="A1945" s="3">
        <f>RSI!A1945</f>
        <v>44840</v>
      </c>
      <c r="B1945" s="2">
        <f>RSI!B1945</f>
        <v>47.191000000000003</v>
      </c>
      <c r="C1945" s="2">
        <f>RSI!I1945</f>
        <v>49.908438418425455</v>
      </c>
      <c r="D1945" s="2">
        <f>MACD!E1945</f>
        <v>0.20258253605033616</v>
      </c>
      <c r="E1945" s="2">
        <f>MACD!F1945</f>
        <v>0.20219315340711325</v>
      </c>
      <c r="F1945" s="2">
        <f>'Moving Avg'!D1945</f>
        <v>46.837399999999995</v>
      </c>
      <c r="G1945" s="2">
        <f>'Moving Avg'!F1945</f>
        <v>47.10745</v>
      </c>
      <c r="H1945" s="2">
        <f>'Moving Avg'!G1945</f>
        <v>47.579660000000011</v>
      </c>
      <c r="I1945" s="2">
        <f>'Moving Avg'!H1945</f>
        <v>48.026315000000061</v>
      </c>
      <c r="J1945" s="5" t="str">
        <f>OBV!F1945</f>
        <v>BULLISH</v>
      </c>
      <c r="K1945" s="5" t="str">
        <f>OBV!G1945</f>
        <v>NEUTRAL</v>
      </c>
      <c r="L1945" s="5" t="str">
        <f>OBV!H1945</f>
        <v>NEUTRAL</v>
      </c>
    </row>
    <row r="1946" spans="1:12" ht="13.5" x14ac:dyDescent="0.25">
      <c r="A1946" s="3">
        <f>RSI!A1946</f>
        <v>44841</v>
      </c>
      <c r="B1946" s="2">
        <f>RSI!B1946</f>
        <v>45.936</v>
      </c>
      <c r="C1946" s="2">
        <f>RSI!I1946</f>
        <v>41.08683132926987</v>
      </c>
      <c r="D1946" s="2">
        <f>MACD!E1946</f>
        <v>0.3203865454286543</v>
      </c>
      <c r="E1946" s="2">
        <f>MACD!F1946</f>
        <v>0.22583183181142147</v>
      </c>
      <c r="F1946" s="2">
        <f>'Moving Avg'!D1946</f>
        <v>46.754800000000003</v>
      </c>
      <c r="G1946" s="2">
        <f>'Moving Avg'!F1946</f>
        <v>47.024900000000009</v>
      </c>
      <c r="H1946" s="2">
        <f>'Moving Avg'!G1946</f>
        <v>47.549500000000009</v>
      </c>
      <c r="I1946" s="2">
        <f>'Moving Avg'!H1946</f>
        <v>47.996345000000055</v>
      </c>
      <c r="J1946" s="5" t="str">
        <f>OBV!F1946</f>
        <v>BULLISH</v>
      </c>
      <c r="K1946" s="5" t="str">
        <f>OBV!G1946</f>
        <v>NEUTRAL</v>
      </c>
      <c r="L1946" s="5" t="str">
        <f>OBV!H1946</f>
        <v>BULLISH DIVERGENCE</v>
      </c>
    </row>
    <row r="1947" spans="1:12" ht="13.5" x14ac:dyDescent="0.25">
      <c r="A1947" s="3">
        <f>RSI!A1947</f>
        <v>44844</v>
      </c>
      <c r="B1947" s="2">
        <f>RSI!B1947</f>
        <v>47.191000000000003</v>
      </c>
      <c r="C1947" s="2">
        <f>RSI!I1947</f>
        <v>50.507792932398353</v>
      </c>
      <c r="D1947" s="2">
        <f>MACD!E1947</f>
        <v>0.15035394257201773</v>
      </c>
      <c r="E1947" s="2">
        <f>MACD!F1947</f>
        <v>0.21073625396354073</v>
      </c>
      <c r="F1947" s="2">
        <f>'Moving Avg'!D1947</f>
        <v>46.771599999999999</v>
      </c>
      <c r="G1947" s="2">
        <f>'Moving Avg'!F1947</f>
        <v>47.005100000000013</v>
      </c>
      <c r="H1947" s="2">
        <f>'Moving Avg'!G1947</f>
        <v>47.544440000000002</v>
      </c>
      <c r="I1947" s="2">
        <f>'Moving Avg'!H1947</f>
        <v>47.972690000000057</v>
      </c>
      <c r="J1947" s="5" t="str">
        <f>OBV!F1947</f>
        <v>BULLISH</v>
      </c>
      <c r="K1947" s="5" t="str">
        <f>OBV!G1947</f>
        <v>NEUTRAL</v>
      </c>
      <c r="L1947" s="5" t="str">
        <f>OBV!H1947</f>
        <v>CONFIRMED BULLISH</v>
      </c>
    </row>
    <row r="1948" spans="1:12" ht="13.5" x14ac:dyDescent="0.25">
      <c r="A1948" s="3">
        <f>RSI!A1948</f>
        <v>44845</v>
      </c>
      <c r="B1948" s="2">
        <f>RSI!B1948</f>
        <v>47.191000000000003</v>
      </c>
      <c r="C1948" s="2">
        <f>RSI!I1948</f>
        <v>50.507792932398353</v>
      </c>
      <c r="D1948" s="2">
        <f>MACD!E1948</f>
        <v>-5.8849423684002033E-2</v>
      </c>
      <c r="E1948" s="2">
        <f>MACD!F1948</f>
        <v>0.15681911843403218</v>
      </c>
      <c r="F1948" s="2">
        <f>'Moving Avg'!D1948</f>
        <v>46.940000000000005</v>
      </c>
      <c r="G1948" s="2">
        <f>'Moving Avg'!F1948</f>
        <v>46.985300000000009</v>
      </c>
      <c r="H1948" s="2">
        <f>'Moving Avg'!G1948</f>
        <v>47.539380000000001</v>
      </c>
      <c r="I1948" s="2">
        <f>'Moving Avg'!H1948</f>
        <v>47.949400000000061</v>
      </c>
      <c r="J1948" s="5" t="str">
        <f>OBV!F1948</f>
        <v>BULLISH</v>
      </c>
      <c r="K1948" s="5" t="str">
        <f>OBV!G1948</f>
        <v>WEAK</v>
      </c>
      <c r="L1948" s="5" t="str">
        <f>OBV!H1948</f>
        <v>CONFIRMED BULLISH</v>
      </c>
    </row>
    <row r="1949" spans="1:12" ht="13.5" x14ac:dyDescent="0.25">
      <c r="A1949" s="3">
        <f>RSI!A1949</f>
        <v>44846</v>
      </c>
      <c r="B1949" s="2">
        <f>RSI!B1949</f>
        <v>47.191000000000003</v>
      </c>
      <c r="C1949" s="2">
        <f>RSI!I1949</f>
        <v>50.507792932398353</v>
      </c>
      <c r="D1949" s="2">
        <f>MACD!E1949</f>
        <v>-4.3309617489320829E-2</v>
      </c>
      <c r="E1949" s="2">
        <f>MACD!F1949</f>
        <v>0.11679337124936158</v>
      </c>
      <c r="F1949" s="2">
        <f>'Moving Avg'!D1949</f>
        <v>46.940000000000005</v>
      </c>
      <c r="G1949" s="2">
        <f>'Moving Avg'!F1949</f>
        <v>46.965500000000006</v>
      </c>
      <c r="H1949" s="2">
        <f>'Moving Avg'!G1949</f>
        <v>47.534320000000001</v>
      </c>
      <c r="I1949" s="2">
        <f>'Moving Avg'!H1949</f>
        <v>47.926110000000051</v>
      </c>
      <c r="J1949" s="5" t="str">
        <f>OBV!F1949</f>
        <v>BULLISH</v>
      </c>
      <c r="K1949" s="5" t="str">
        <f>OBV!G1949</f>
        <v>NEUTRAL</v>
      </c>
      <c r="L1949" s="5" t="str">
        <f>OBV!H1949</f>
        <v>NEUTRAL</v>
      </c>
    </row>
    <row r="1950" spans="1:12" ht="13.5" x14ac:dyDescent="0.25">
      <c r="A1950" s="3">
        <f>RSI!A1950</f>
        <v>44847</v>
      </c>
      <c r="B1950" s="2">
        <f>RSI!B1950</f>
        <v>47.191000000000003</v>
      </c>
      <c r="C1950" s="2">
        <f>RSI!I1950</f>
        <v>50.507792932398353</v>
      </c>
      <c r="D1950" s="2">
        <f>MACD!E1950</f>
        <v>-0.16017946029987939</v>
      </c>
      <c r="E1950" s="2">
        <f>MACD!F1950</f>
        <v>6.1398804939513385E-2</v>
      </c>
      <c r="F1950" s="2">
        <f>'Moving Avg'!D1950</f>
        <v>46.940000000000005</v>
      </c>
      <c r="G1950" s="2">
        <f>'Moving Avg'!F1950</f>
        <v>46.945700000000009</v>
      </c>
      <c r="H1950" s="2">
        <f>'Moving Avg'!G1950</f>
        <v>47.529259999999987</v>
      </c>
      <c r="I1950" s="2">
        <f>'Moving Avg'!H1950</f>
        <v>47.902820000000055</v>
      </c>
      <c r="J1950" s="5" t="str">
        <f>OBV!F1950</f>
        <v>BULLISH</v>
      </c>
      <c r="K1950" s="5" t="str">
        <f>OBV!G1950</f>
        <v>NEUTRAL</v>
      </c>
      <c r="L1950" s="5" t="str">
        <f>OBV!H1950</f>
        <v>NEUTRAL</v>
      </c>
    </row>
    <row r="1951" spans="1:12" ht="13.5" x14ac:dyDescent="0.25">
      <c r="A1951" s="3">
        <f>RSI!A1951</f>
        <v>44848</v>
      </c>
      <c r="B1951" s="2">
        <f>RSI!B1951</f>
        <v>47.191000000000003</v>
      </c>
      <c r="C1951" s="2">
        <f>RSI!I1951</f>
        <v>50.507792932398345</v>
      </c>
      <c r="D1951" s="2">
        <f>MACD!E1951</f>
        <v>-0.14289880198564475</v>
      </c>
      <c r="E1951" s="2">
        <f>MACD!F1951</f>
        <v>2.0539283554481758E-2</v>
      </c>
      <c r="F1951" s="2">
        <f>'Moving Avg'!D1951</f>
        <v>47.191000000000003</v>
      </c>
      <c r="G1951" s="2">
        <f>'Moving Avg'!F1951</f>
        <v>46.966750000000012</v>
      </c>
      <c r="H1951" s="2">
        <f>'Moving Avg'!G1951</f>
        <v>47.530099999999983</v>
      </c>
      <c r="I1951" s="2">
        <f>'Moving Avg'!H1951</f>
        <v>47.885130000000053</v>
      </c>
      <c r="J1951" s="5" t="str">
        <f>OBV!F1951</f>
        <v>BULLISH</v>
      </c>
      <c r="K1951" s="5" t="str">
        <f>OBV!G1951</f>
        <v>NEUTRAL</v>
      </c>
      <c r="L1951" s="5" t="str">
        <f>OBV!H1951</f>
        <v>CONFIRMED BULLISH</v>
      </c>
    </row>
    <row r="1952" spans="1:12" ht="13.5" x14ac:dyDescent="0.25">
      <c r="A1952" s="3">
        <f>RSI!A1952</f>
        <v>44851</v>
      </c>
      <c r="B1952" s="2">
        <f>RSI!B1952</f>
        <v>47.191000000000003</v>
      </c>
      <c r="C1952" s="2">
        <f>RSI!I1952</f>
        <v>50.507792932398345</v>
      </c>
      <c r="D1952" s="2">
        <f>MACD!E1952</f>
        <v>-0.24530399787067836</v>
      </c>
      <c r="E1952" s="2">
        <f>MACD!F1952</f>
        <v>-3.2629372730550263E-2</v>
      </c>
      <c r="F1952" s="2">
        <f>'Moving Avg'!D1952</f>
        <v>47.191000000000003</v>
      </c>
      <c r="G1952" s="2">
        <f>'Moving Avg'!F1952</f>
        <v>46.947750000000013</v>
      </c>
      <c r="H1952" s="2">
        <f>'Moving Avg'!G1952</f>
        <v>47.53093999999998</v>
      </c>
      <c r="I1952" s="2">
        <f>'Moving Avg'!H1952</f>
        <v>47.86764500000006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</row>
    <row r="1953" spans="1:12" ht="13.5" x14ac:dyDescent="0.25">
      <c r="A1953" s="3">
        <f>RSI!A1953</f>
        <v>44852</v>
      </c>
      <c r="B1953" s="2">
        <f>RSI!B1953</f>
        <v>47.191000000000003</v>
      </c>
      <c r="C1953" s="2">
        <f>RSI!I1953</f>
        <v>50.507792932398345</v>
      </c>
      <c r="D1953" s="2">
        <f>MACD!E1953</f>
        <v>-0.2027974818504461</v>
      </c>
      <c r="E1953" s="2">
        <f>MACD!F1953</f>
        <v>-6.6662994554529439E-2</v>
      </c>
      <c r="F1953" s="2">
        <f>'Moving Avg'!D1953</f>
        <v>47.191000000000003</v>
      </c>
      <c r="G1953" s="2">
        <f>'Moving Avg'!F1953</f>
        <v>46.968800000000016</v>
      </c>
      <c r="H1953" s="2">
        <f>'Moving Avg'!G1953</f>
        <v>47.531779999999983</v>
      </c>
      <c r="I1953" s="2">
        <f>'Moving Avg'!H1953</f>
        <v>47.845900000000064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</row>
    <row r="1954" spans="1:12" ht="13.5" x14ac:dyDescent="0.25">
      <c r="A1954" s="3">
        <f>RSI!A1954</f>
        <v>44853</v>
      </c>
      <c r="B1954" s="2">
        <f>RSI!B1954</f>
        <v>47.191000000000003</v>
      </c>
      <c r="C1954" s="2">
        <f>RSI!I1954</f>
        <v>50.507792932398345</v>
      </c>
      <c r="D1954" s="2">
        <f>MACD!E1954</f>
        <v>-0.16718357349441959</v>
      </c>
      <c r="E1954" s="2">
        <f>MACD!F1954</f>
        <v>-8.6767110342507475E-2</v>
      </c>
      <c r="F1954" s="2">
        <f>'Moving Avg'!D1954</f>
        <v>47.191000000000003</v>
      </c>
      <c r="G1954" s="2">
        <f>'Moving Avg'!F1954</f>
        <v>46.989850000000011</v>
      </c>
      <c r="H1954" s="2">
        <f>'Moving Avg'!G1954</f>
        <v>47.521659999999976</v>
      </c>
      <c r="I1954" s="2">
        <f>'Moving Avg'!H1954</f>
        <v>47.82821000000007</v>
      </c>
      <c r="J1954" s="5" t="str">
        <f>OBV!F1954</f>
        <v>NEUTRAL</v>
      </c>
      <c r="K1954" s="5" t="str">
        <f>OBV!G1954</f>
        <v>NEUTRAL</v>
      </c>
      <c r="L1954" s="5" t="str">
        <f>OBV!H1954</f>
        <v>NEUTRAL</v>
      </c>
    </row>
    <row r="1955" spans="1:12" ht="13.5" x14ac:dyDescent="0.25">
      <c r="A1955" s="3">
        <f>RSI!A1955</f>
        <v>44854</v>
      </c>
      <c r="B1955" s="2">
        <f>RSI!B1955</f>
        <v>47.191000000000003</v>
      </c>
      <c r="C1955" s="2">
        <f>RSI!I1955</f>
        <v>50.507792932398345</v>
      </c>
      <c r="D1955" s="2">
        <f>MACD!E1955</f>
        <v>-0.33045263591070295</v>
      </c>
      <c r="E1955" s="2">
        <f>MACD!F1955</f>
        <v>-0.13550421545614658</v>
      </c>
      <c r="F1955" s="2">
        <f>'Moving Avg'!D1955</f>
        <v>47.191000000000003</v>
      </c>
      <c r="G1955" s="2">
        <f>'Moving Avg'!F1955</f>
        <v>46.971700000000013</v>
      </c>
      <c r="H1955" s="2">
        <f>'Moving Avg'!G1955</f>
        <v>47.487939999999981</v>
      </c>
      <c r="I1955" s="2">
        <f>'Moving Avg'!H1955</f>
        <v>47.808495000000079</v>
      </c>
      <c r="J1955" s="5" t="str">
        <f>OBV!F1955</f>
        <v>NEUTRAL</v>
      </c>
      <c r="K1955" s="5" t="str">
        <f>OBV!G1955</f>
        <v>NEUTRAL</v>
      </c>
      <c r="L1955" s="5" t="str">
        <f>OBV!H1955</f>
        <v>NEUTRAL</v>
      </c>
    </row>
    <row r="1956" spans="1:12" ht="13.5" x14ac:dyDescent="0.25">
      <c r="A1956" s="3">
        <f>RSI!A1956</f>
        <v>44855</v>
      </c>
      <c r="B1956" s="2">
        <f>RSI!B1956</f>
        <v>47.191000000000003</v>
      </c>
      <c r="C1956" s="2">
        <f>RSI!I1956</f>
        <v>50.507792932398345</v>
      </c>
      <c r="D1956" s="2">
        <f>MACD!E1956</f>
        <v>-0.27582922172504709</v>
      </c>
      <c r="E1956" s="2">
        <f>MACD!F1956</f>
        <v>-0.16356921670992669</v>
      </c>
      <c r="F1956" s="2">
        <f>'Moving Avg'!D1956</f>
        <v>47.191000000000003</v>
      </c>
      <c r="G1956" s="2">
        <f>'Moving Avg'!F1956</f>
        <v>46.953550000000014</v>
      </c>
      <c r="H1956" s="2">
        <f>'Moving Avg'!G1956</f>
        <v>47.454219999999978</v>
      </c>
      <c r="I1956" s="2">
        <f>'Moving Avg'!H1956</f>
        <v>47.796895000000085</v>
      </c>
      <c r="J1956" s="5" t="str">
        <f>OBV!F1956</f>
        <v>NEUTRAL</v>
      </c>
      <c r="K1956" s="5" t="str">
        <f>OBV!G1956</f>
        <v>NEUTRAL</v>
      </c>
      <c r="L1956" s="5" t="str">
        <f>OBV!H1956</f>
        <v>NEUTRAL</v>
      </c>
    </row>
    <row r="1957" spans="1:12" ht="13.5" x14ac:dyDescent="0.25">
      <c r="A1957" s="3">
        <f>RSI!A1957</f>
        <v>44858</v>
      </c>
      <c r="B1957" s="2">
        <f>RSI!B1957</f>
        <v>47.106999999999999</v>
      </c>
      <c r="C1957" s="2">
        <f>RSI!I1957</f>
        <v>49.398418154691129</v>
      </c>
      <c r="D1957" s="2">
        <f>MACD!E1957</f>
        <v>-0.22366752432346004</v>
      </c>
      <c r="E1957" s="2">
        <f>MACD!F1957</f>
        <v>-0.17558887823263339</v>
      </c>
      <c r="F1957" s="2">
        <f>'Moving Avg'!D1957</f>
        <v>47.174199999999999</v>
      </c>
      <c r="G1957" s="2">
        <f>'Moving Avg'!F1957</f>
        <v>46.931200000000011</v>
      </c>
      <c r="H1957" s="2">
        <f>'Moving Avg'!G1957</f>
        <v>47.418819999999975</v>
      </c>
      <c r="I1957" s="2">
        <f>'Moving Avg'!H1957</f>
        <v>47.776760000000095</v>
      </c>
      <c r="J1957" s="5" t="str">
        <f>OBV!F1957</f>
        <v>BEARISH</v>
      </c>
      <c r="K1957" s="5" t="str">
        <f>OBV!G1957</f>
        <v>STRONG</v>
      </c>
      <c r="L1957" s="5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47.106999999999999</v>
      </c>
      <c r="C1958" s="2">
        <f>RSI!I1958</f>
        <v>49.398418154691129</v>
      </c>
      <c r="D1958" s="2">
        <f>MACD!E1958</f>
        <v>-0.17929391497095537</v>
      </c>
      <c r="E1958" s="2">
        <f>MACD!F1958</f>
        <v>-0.17632988558029777</v>
      </c>
      <c r="F1958" s="2">
        <f>'Moving Avg'!D1958</f>
        <v>47.157400000000003</v>
      </c>
      <c r="G1958" s="2">
        <f>'Moving Avg'!F1958</f>
        <v>46.968700000000005</v>
      </c>
      <c r="H1958" s="2">
        <f>'Moving Avg'!G1958</f>
        <v>47.400279999999981</v>
      </c>
      <c r="I1958" s="2">
        <f>'Moving Avg'!H1958</f>
        <v>47.758650000000095</v>
      </c>
      <c r="J1958" s="5" t="str">
        <f>OBV!F1958</f>
        <v>BEARISH</v>
      </c>
      <c r="K1958" s="5" t="str">
        <f>OBV!G1958</f>
        <v>STRONG</v>
      </c>
      <c r="L1958" s="5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47.579000000000001</v>
      </c>
      <c r="C1959" s="2">
        <f>RSI!I1959</f>
        <v>55.734456241318014</v>
      </c>
      <c r="D1959" s="2">
        <f>MACD!E1959</f>
        <v>-0.17649072912530528</v>
      </c>
      <c r="E1959" s="2">
        <f>MACD!F1959</f>
        <v>-0.17636205428929927</v>
      </c>
      <c r="F1959" s="2">
        <f>'Moving Avg'!D1959</f>
        <v>47.234999999999999</v>
      </c>
      <c r="G1959" s="2">
        <f>'Moving Avg'!F1959</f>
        <v>47.050850000000011</v>
      </c>
      <c r="H1959" s="2">
        <f>'Moving Avg'!G1959</f>
        <v>47.386119999999991</v>
      </c>
      <c r="I1959" s="2">
        <f>'Moving Avg'!H1959</f>
        <v>47.741520000000094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</row>
    <row r="1960" spans="1:12" ht="13.5" x14ac:dyDescent="0.25">
      <c r="A1960" s="3">
        <f>RSI!A1960</f>
        <v>44861</v>
      </c>
      <c r="B1960" s="2">
        <f>RSI!B1960</f>
        <v>47.570999999999998</v>
      </c>
      <c r="C1960" s="2">
        <f>RSI!I1960</f>
        <v>55.607364108870364</v>
      </c>
      <c r="D1960" s="2">
        <f>MACD!E1960</f>
        <v>-0.17611227036731236</v>
      </c>
      <c r="E1960" s="2">
        <f>MACD!F1960</f>
        <v>-0.1763120975049019</v>
      </c>
      <c r="F1960" s="2">
        <f>'Moving Avg'!D1960</f>
        <v>47.311</v>
      </c>
      <c r="G1960" s="2">
        <f>'Moving Avg'!F1960</f>
        <v>47.06985000000001</v>
      </c>
      <c r="H1960" s="2">
        <f>'Moving Avg'!G1960</f>
        <v>47.371799999999993</v>
      </c>
      <c r="I1960" s="2">
        <f>'Moving Avg'!H1960</f>
        <v>47.735470000000099</v>
      </c>
      <c r="J1960" s="5" t="str">
        <f>OBV!F1960</f>
        <v>BEARISH</v>
      </c>
      <c r="K1960" s="5" t="str">
        <f>OBV!G1960</f>
        <v>STRONG</v>
      </c>
      <c r="L1960" s="5" t="str">
        <f>OBV!H1960</f>
        <v>BEARISH DIVERGENCE</v>
      </c>
    </row>
    <row r="1961" spans="1:12" ht="13.5" x14ac:dyDescent="0.25">
      <c r="A1961" s="3">
        <f>RSI!A1961</f>
        <v>44862</v>
      </c>
      <c r="B1961" s="2">
        <f>RSI!B1961</f>
        <v>47.570999999999998</v>
      </c>
      <c r="C1961" s="2">
        <f>RSI!I1961</f>
        <v>55.607364108870364</v>
      </c>
      <c r="D1961" s="2">
        <f>MACD!E1961</f>
        <v>-0.17813926398578417</v>
      </c>
      <c r="E1961" s="2">
        <f>MACD!F1961</f>
        <v>-0.17667753080107834</v>
      </c>
      <c r="F1961" s="2">
        <f>'Moving Avg'!D1961</f>
        <v>47.387</v>
      </c>
      <c r="G1961" s="2">
        <f>'Moving Avg'!F1961</f>
        <v>47.130950000000013</v>
      </c>
      <c r="H1961" s="2">
        <f>'Moving Avg'!G1961</f>
        <v>47.354120000000002</v>
      </c>
      <c r="I1961" s="2">
        <f>'Moving Avg'!H1961</f>
        <v>47.718545000000091</v>
      </c>
      <c r="J1961" s="5" t="str">
        <f>OBV!F1961</f>
        <v>BEARISH</v>
      </c>
      <c r="K1961" s="5" t="str">
        <f>OBV!G1961</f>
        <v>STRONG</v>
      </c>
      <c r="L1961" s="5" t="str">
        <f>OBV!H1961</f>
        <v>BEARISH DIVERGENCE</v>
      </c>
    </row>
    <row r="1962" spans="1:12" ht="13.5" x14ac:dyDescent="0.25">
      <c r="A1962" s="3">
        <f>RSI!A1962</f>
        <v>44865</v>
      </c>
      <c r="B1962" s="2">
        <f>RSI!B1962</f>
        <v>47.570999999999998</v>
      </c>
      <c r="C1962" s="2">
        <f>RSI!I1962</f>
        <v>55.607364108870364</v>
      </c>
      <c r="D1962" s="2">
        <f>MACD!E1962</f>
        <v>-0.18202777164714945</v>
      </c>
      <c r="E1962" s="2">
        <f>MACD!F1962</f>
        <v>-0.17774757897029259</v>
      </c>
      <c r="F1962" s="2">
        <f>'Moving Avg'!D1962</f>
        <v>47.479799999999997</v>
      </c>
      <c r="G1962" s="2">
        <f>'Moving Avg'!F1962</f>
        <v>47.154150000000008</v>
      </c>
      <c r="H1962" s="2">
        <f>'Moving Avg'!G1962</f>
        <v>47.336440000000003</v>
      </c>
      <c r="I1962" s="2">
        <f>'Moving Avg'!H1962</f>
        <v>47.701620000000091</v>
      </c>
      <c r="J1962" s="5" t="str">
        <f>OBV!F1962</f>
        <v>BEARISH</v>
      </c>
      <c r="K1962" s="5" t="str">
        <f>OBV!G1962</f>
        <v>NEUTRAL</v>
      </c>
      <c r="L1962" s="5" t="str">
        <f>OBV!H1962</f>
        <v>BEARISH DIVERGENCE</v>
      </c>
    </row>
    <row r="1963" spans="1:12" ht="13.5" x14ac:dyDescent="0.25">
      <c r="A1963" s="3">
        <f>RSI!A1963</f>
        <v>44866</v>
      </c>
      <c r="B1963" s="2">
        <f>RSI!B1963</f>
        <v>47.545000000000002</v>
      </c>
      <c r="C1963" s="2">
        <f>RSI!I1963</f>
        <v>55.097372305175988</v>
      </c>
      <c r="D1963" s="2">
        <f>MACD!E1963</f>
        <v>-0.18540449107815959</v>
      </c>
      <c r="E1963" s="2">
        <f>MACD!F1963</f>
        <v>-0.179278961391866</v>
      </c>
      <c r="F1963" s="2">
        <f>'Moving Avg'!D1963</f>
        <v>47.567399999999999</v>
      </c>
      <c r="G1963" s="2">
        <f>'Moving Avg'!F1963</f>
        <v>47.213950000000004</v>
      </c>
      <c r="H1963" s="2">
        <f>'Moving Avg'!G1963</f>
        <v>47.318240000000003</v>
      </c>
      <c r="I1963" s="2">
        <f>'Moving Avg'!H1963</f>
        <v>47.684565000000092</v>
      </c>
      <c r="J1963" s="5" t="str">
        <f>OBV!F1963</f>
        <v>BEARISH</v>
      </c>
      <c r="K1963" s="5" t="str">
        <f>OBV!G1963</f>
        <v>STRONG</v>
      </c>
      <c r="L1963" s="5" t="str">
        <f>OBV!H1963</f>
        <v>BEARISH DIVERGENCE</v>
      </c>
    </row>
    <row r="1964" spans="1:12" ht="13.5" x14ac:dyDescent="0.25">
      <c r="A1964" s="3">
        <f>RSI!A1964</f>
        <v>44867</v>
      </c>
      <c r="B1964" s="2">
        <f>RSI!B1964</f>
        <v>47.545000000000002</v>
      </c>
      <c r="C1964" s="2">
        <f>RSI!I1964</f>
        <v>55.097372305175988</v>
      </c>
      <c r="D1964" s="2">
        <f>MACD!E1964</f>
        <v>-0.18997138532093771</v>
      </c>
      <c r="E1964" s="2">
        <f>MACD!F1964</f>
        <v>-0.18141744617768035</v>
      </c>
      <c r="F1964" s="2">
        <f>'Moving Avg'!D1964</f>
        <v>47.560600000000001</v>
      </c>
      <c r="G1964" s="2">
        <f>'Moving Avg'!F1964</f>
        <v>47.231650000000002</v>
      </c>
      <c r="H1964" s="2">
        <f>'Moving Avg'!G1964</f>
        <v>47.308460000000004</v>
      </c>
      <c r="I1964" s="2">
        <f>'Moving Avg'!H1964</f>
        <v>47.667510000000092</v>
      </c>
      <c r="J1964" s="5" t="str">
        <f>OBV!F1964</f>
        <v>BEARISH</v>
      </c>
      <c r="K1964" s="5" t="str">
        <f>OBV!G1964</f>
        <v>STRONG</v>
      </c>
      <c r="L1964" s="5" t="str">
        <f>OBV!H1964</f>
        <v>CONFIRMED BEARISH</v>
      </c>
    </row>
    <row r="1965" spans="1:12" ht="13.5" x14ac:dyDescent="0.25">
      <c r="A1965" s="3">
        <f>RSI!A1965</f>
        <v>44868</v>
      </c>
      <c r="B1965" s="2">
        <f>RSI!B1965</f>
        <v>47.587000000000003</v>
      </c>
      <c r="C1965" s="2">
        <f>RSI!I1965</f>
        <v>55.855861231689744</v>
      </c>
      <c r="D1965" s="2">
        <f>MACD!E1965</f>
        <v>-0.19852981943910919</v>
      </c>
      <c r="E1965" s="2">
        <f>MACD!F1965</f>
        <v>-0.18483992082996614</v>
      </c>
      <c r="F1965" s="2">
        <f>'Moving Avg'!D1965</f>
        <v>47.563800000000001</v>
      </c>
      <c r="G1965" s="2">
        <f>'Moving Avg'!F1965</f>
        <v>47.251449999999998</v>
      </c>
      <c r="H1965" s="2">
        <f>'Moving Avg'!G1965</f>
        <v>47.299519999999994</v>
      </c>
      <c r="I1965" s="2">
        <f>'Moving Avg'!H1965</f>
        <v>47.650665000000089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47.587000000000003</v>
      </c>
      <c r="C1966" s="2">
        <f>RSI!I1966</f>
        <v>55.855861231689737</v>
      </c>
      <c r="D1966" s="2">
        <f>MACD!E1966</f>
        <v>-0.2204085946663028</v>
      </c>
      <c r="E1966" s="2">
        <f>MACD!F1966</f>
        <v>-0.19195365559723349</v>
      </c>
      <c r="F1966" s="2">
        <f>'Moving Avg'!D1966</f>
        <v>47.566999999999993</v>
      </c>
      <c r="G1966" s="2">
        <f>'Moving Avg'!F1966</f>
        <v>47.333999999999996</v>
      </c>
      <c r="H1966" s="2">
        <f>'Moving Avg'!G1966</f>
        <v>47.298999999999999</v>
      </c>
      <c r="I1966" s="2">
        <f>'Moving Avg'!H1966</f>
        <v>47.63495500000009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</row>
    <row r="1967" spans="1:12" ht="13.5" x14ac:dyDescent="0.25">
      <c r="A1967" s="3">
        <f>RSI!A1967</f>
        <v>44872</v>
      </c>
      <c r="B1967" s="2">
        <f>RSI!B1967</f>
        <v>47.587000000000003</v>
      </c>
      <c r="C1967" s="2">
        <f>RSI!I1967</f>
        <v>55.855861231689737</v>
      </c>
      <c r="D1967" s="2">
        <f>MACD!E1967</f>
        <v>-0.24050839184241113</v>
      </c>
      <c r="E1967" s="2">
        <f>MACD!F1967</f>
        <v>-0.20166460284626903</v>
      </c>
      <c r="F1967" s="2">
        <f>'Moving Avg'!D1967</f>
        <v>47.5702</v>
      </c>
      <c r="G1967" s="2">
        <f>'Moving Avg'!F1967</f>
        <v>47.353799999999993</v>
      </c>
      <c r="H1967" s="2">
        <f>'Moving Avg'!G1967</f>
        <v>47.291739999999997</v>
      </c>
      <c r="I1967" s="2">
        <f>'Moving Avg'!H1967</f>
        <v>47.619245000000092</v>
      </c>
      <c r="J1967" s="5" t="str">
        <f>OBV!F1967</f>
        <v>BULLISH</v>
      </c>
      <c r="K1967" s="5" t="str">
        <f>OBV!G1967</f>
        <v>NEUTRAL</v>
      </c>
      <c r="L1967" s="5" t="str">
        <f>OBV!H1967</f>
        <v>CONFIRMED BULLISH</v>
      </c>
    </row>
    <row r="1968" spans="1:12" ht="13.5" x14ac:dyDescent="0.25">
      <c r="A1968" s="3">
        <f>RSI!A1968</f>
        <v>44873</v>
      </c>
      <c r="B1968" s="2">
        <f>RSI!B1968</f>
        <v>47.587000000000003</v>
      </c>
      <c r="C1968" s="2">
        <f>RSI!I1968</f>
        <v>55.855861231689737</v>
      </c>
      <c r="D1968" s="2">
        <f>MACD!E1968</f>
        <v>-0.18636996066309308</v>
      </c>
      <c r="E1968" s="2">
        <f>MACD!F1968</f>
        <v>-0.19860567440963384</v>
      </c>
      <c r="F1968" s="2">
        <f>'Moving Avg'!D1968</f>
        <v>47.578599999999994</v>
      </c>
      <c r="G1968" s="2">
        <f>'Moving Avg'!F1968</f>
        <v>47.373599999999996</v>
      </c>
      <c r="H1968" s="2">
        <f>'Moving Avg'!G1968</f>
        <v>47.284479999999995</v>
      </c>
      <c r="I1968" s="2">
        <f>'Moving Avg'!H1968</f>
        <v>47.604350000000089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</row>
    <row r="1969" spans="1:12" ht="13.5" x14ac:dyDescent="0.25">
      <c r="A1969" s="3">
        <f>RSI!A1969</f>
        <v>44874</v>
      </c>
      <c r="B1969" s="2">
        <f>RSI!B1969</f>
        <v>47.587000000000003</v>
      </c>
      <c r="C1969" s="2">
        <f>RSI!I1969</f>
        <v>55.855861231689737</v>
      </c>
      <c r="D1969" s="2">
        <f>MACD!E1969</f>
        <v>-0.14315187400507057</v>
      </c>
      <c r="E1969" s="2">
        <f>MACD!F1969</f>
        <v>-0.18751491432872119</v>
      </c>
      <c r="F1969" s="2">
        <f>'Moving Avg'!D1969</f>
        <v>47.587000000000003</v>
      </c>
      <c r="G1969" s="2">
        <f>'Moving Avg'!F1969</f>
        <v>47.393399999999993</v>
      </c>
      <c r="H1969" s="2">
        <f>'Moving Avg'!G1969</f>
        <v>47.27722</v>
      </c>
      <c r="I1969" s="2">
        <f>'Moving Avg'!H1969</f>
        <v>47.589495000000078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</row>
    <row r="1970" spans="1:12" ht="13.5" x14ac:dyDescent="0.25">
      <c r="A1970" s="3">
        <f>RSI!A1970</f>
        <v>44875</v>
      </c>
      <c r="B1970" s="2">
        <f>RSI!B1970</f>
        <v>47.587000000000003</v>
      </c>
      <c r="C1970" s="2">
        <f>RSI!I1970</f>
        <v>55.855861231689737</v>
      </c>
      <c r="D1970" s="2">
        <f>MACD!E1970</f>
        <v>-0.10784252549516538</v>
      </c>
      <c r="E1970" s="2">
        <f>MACD!F1970</f>
        <v>-0.17158043656201005</v>
      </c>
      <c r="F1970" s="2">
        <f>'Moving Avg'!D1970</f>
        <v>47.587000000000003</v>
      </c>
      <c r="G1970" s="2">
        <f>'Moving Avg'!F1970</f>
        <v>47.413199999999996</v>
      </c>
      <c r="H1970" s="2">
        <f>'Moving Avg'!G1970</f>
        <v>47.26995999999999</v>
      </c>
      <c r="I1970" s="2">
        <f>'Moving Avg'!H1970</f>
        <v>47.575005000000061</v>
      </c>
      <c r="J1970" s="5" t="str">
        <f>OBV!F1970</f>
        <v>NEUTRAL</v>
      </c>
      <c r="K1970" s="5" t="str">
        <f>OBV!G1970</f>
        <v>NEUTRAL</v>
      </c>
      <c r="L1970" s="5" t="str">
        <f>OBV!H1970</f>
        <v>NEUTRAL</v>
      </c>
    </row>
    <row r="1971" spans="1:12" ht="13.5" x14ac:dyDescent="0.25">
      <c r="A1971" s="3">
        <f>RSI!A1971</f>
        <v>44876</v>
      </c>
      <c r="B1971" s="2">
        <f>RSI!B1971</f>
        <v>47.587000000000003</v>
      </c>
      <c r="C1971" s="2">
        <f>RSI!I1971</f>
        <v>55.85586123168973</v>
      </c>
      <c r="D1971" s="2">
        <f>MACD!E1971</f>
        <v>-7.9131867540169765E-2</v>
      </c>
      <c r="E1971" s="2">
        <f>MACD!F1971</f>
        <v>-0.15309072275764199</v>
      </c>
      <c r="F1971" s="2">
        <f>'Moving Avg'!D1971</f>
        <v>47.587000000000003</v>
      </c>
      <c r="G1971" s="2">
        <f>'Moving Avg'!F1971</f>
        <v>47.432999999999993</v>
      </c>
      <c r="H1971" s="2">
        <f>'Moving Avg'!G1971</f>
        <v>47.262699999999995</v>
      </c>
      <c r="I1971" s="2">
        <f>'Moving Avg'!H1971</f>
        <v>47.561040000000069</v>
      </c>
      <c r="J1971" s="5" t="str">
        <f>OBV!F1971</f>
        <v>NEUTRAL</v>
      </c>
      <c r="K1971" s="5" t="str">
        <f>OBV!G1971</f>
        <v>NEUTRAL</v>
      </c>
      <c r="L1971" s="5" t="str">
        <f>OBV!H1971</f>
        <v>NEUTRAL</v>
      </c>
    </row>
    <row r="1972" spans="1:12" ht="13.5" x14ac:dyDescent="0.25">
      <c r="A1972" s="3">
        <f>RSI!A1972</f>
        <v>44879</v>
      </c>
      <c r="B1972" s="2">
        <f>RSI!B1972</f>
        <v>47.52</v>
      </c>
      <c r="C1972" s="2">
        <f>RSI!I1972</f>
        <v>53.436856668411799</v>
      </c>
      <c r="D1972" s="2">
        <f>MACD!E1972</f>
        <v>-5.4955347859873882E-2</v>
      </c>
      <c r="E1972" s="2">
        <f>MACD!F1972</f>
        <v>-0.13346364777808836</v>
      </c>
      <c r="F1972" s="2">
        <f>'Moving Avg'!D1972</f>
        <v>47.573600000000006</v>
      </c>
      <c r="G1972" s="2">
        <f>'Moving Avg'!F1972</f>
        <v>47.449449999999999</v>
      </c>
      <c r="H1972" s="2">
        <f>'Moving Avg'!G1972</f>
        <v>47.260840000000002</v>
      </c>
      <c r="I1972" s="2">
        <f>'Moving Avg'!H1972</f>
        <v>47.546740000000064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</row>
    <row r="1973" spans="1:12" ht="13.5" x14ac:dyDescent="0.25">
      <c r="A1973" s="3">
        <f>RSI!A1973</f>
        <v>44880</v>
      </c>
      <c r="B1973" s="2">
        <f>RSI!B1973</f>
        <v>47.52</v>
      </c>
      <c r="C1973" s="2">
        <f>RSI!I1973</f>
        <v>53.436856668411799</v>
      </c>
      <c r="D1973" s="2">
        <f>MACD!E1973</f>
        <v>-3.5102458106251788E-2</v>
      </c>
      <c r="E1973" s="2">
        <f>MACD!F1973</f>
        <v>-0.11379140984372106</v>
      </c>
      <c r="F1973" s="2">
        <f>'Moving Avg'!D1973</f>
        <v>47.560200000000009</v>
      </c>
      <c r="G1973" s="2">
        <f>'Moving Avg'!F1973</f>
        <v>47.465899999999998</v>
      </c>
      <c r="H1973" s="2">
        <f>'Moving Avg'!G1973</f>
        <v>47.258980000000001</v>
      </c>
      <c r="I1973" s="2">
        <f>'Moving Avg'!H1973</f>
        <v>47.533375000000063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</row>
    <row r="1974" spans="1:12" ht="13.5" x14ac:dyDescent="0.25">
      <c r="A1974" s="3">
        <f>RSI!A1974</f>
        <v>44881</v>
      </c>
      <c r="B1974" s="2">
        <f>RSI!B1974</f>
        <v>47.52</v>
      </c>
      <c r="C1974" s="2">
        <f>RSI!I1974</f>
        <v>53.436856668411799</v>
      </c>
      <c r="D1974" s="2">
        <f>MACD!E1974</f>
        <v>-1.2401732993232883E-2</v>
      </c>
      <c r="E1974" s="2">
        <f>MACD!F1974</f>
        <v>-9.3513474473623431E-2</v>
      </c>
      <c r="F1974" s="2">
        <f>'Moving Avg'!D1974</f>
        <v>47.546800000000005</v>
      </c>
      <c r="G1974" s="2">
        <f>'Moving Avg'!F1974</f>
        <v>47.482349999999997</v>
      </c>
      <c r="H1974" s="2">
        <f>'Moving Avg'!G1974</f>
        <v>47.257120000000008</v>
      </c>
      <c r="I1974" s="2">
        <f>'Moving Avg'!H1974</f>
        <v>47.523420000000058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</row>
    <row r="1975" spans="1:12" ht="13.5" x14ac:dyDescent="0.25">
      <c r="A1975" s="3">
        <f>RSI!A1975</f>
        <v>44882</v>
      </c>
      <c r="B1975" s="2">
        <f>RSI!B1975</f>
        <v>47.52</v>
      </c>
      <c r="C1975" s="2">
        <f>RSI!I1975</f>
        <v>53.436856668411799</v>
      </c>
      <c r="D1975" s="2">
        <f>MACD!E1975</f>
        <v>6.2885984542191409E-3</v>
      </c>
      <c r="E1975" s="2">
        <f>MACD!F1975</f>
        <v>-7.3553059888054911E-2</v>
      </c>
      <c r="F1975" s="2">
        <f>'Moving Avg'!D1975</f>
        <v>47.533400000000007</v>
      </c>
      <c r="G1975" s="2">
        <f>'Moving Avg'!F1975</f>
        <v>47.498799999999996</v>
      </c>
      <c r="H1975" s="2">
        <f>'Moving Avg'!G1975</f>
        <v>47.255600000000001</v>
      </c>
      <c r="I1975" s="2">
        <f>'Moving Avg'!H1975</f>
        <v>47.51346500000006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</row>
    <row r="1976" spans="1:12" ht="13.5" x14ac:dyDescent="0.25">
      <c r="A1976" s="3">
        <f>RSI!A1976</f>
        <v>44883</v>
      </c>
      <c r="B1976" s="2">
        <f>RSI!B1976</f>
        <v>46.02</v>
      </c>
      <c r="C1976" s="2">
        <f>RSI!I1976</f>
        <v>23.191703899552024</v>
      </c>
      <c r="D1976" s="2">
        <f>MACD!E1976</f>
        <v>0.13273499946342326</v>
      </c>
      <c r="E1976" s="2">
        <f>MACD!F1976</f>
        <v>-3.2295448017759285E-2</v>
      </c>
      <c r="F1976" s="2">
        <f>'Moving Avg'!D1976</f>
        <v>47.220000000000006</v>
      </c>
      <c r="G1976" s="2">
        <f>'Moving Avg'!F1976</f>
        <v>47.440249999999992</v>
      </c>
      <c r="H1976" s="2">
        <f>'Moving Avg'!G1976</f>
        <v>47.224260000000001</v>
      </c>
      <c r="I1976" s="2">
        <f>'Moving Avg'!H1976</f>
        <v>47.496820000000064</v>
      </c>
      <c r="J1976" s="5" t="str">
        <f>OBV!F1976</f>
        <v>BEARISH</v>
      </c>
      <c r="K1976" s="5" t="str">
        <f>OBV!G1976</f>
        <v>STRONG</v>
      </c>
      <c r="L1976" s="5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47.512</v>
      </c>
      <c r="C1977" s="2">
        <f>RSI!I1977</f>
        <v>52.182660058223775</v>
      </c>
      <c r="D1977" s="2">
        <f>MACD!E1977</f>
        <v>0.13762907433429916</v>
      </c>
      <c r="E1977" s="2">
        <f>MACD!F1977</f>
        <v>1.689456452652404E-3</v>
      </c>
      <c r="F1977" s="2">
        <f>'Moving Avg'!D1977</f>
        <v>47.218400000000003</v>
      </c>
      <c r="G1977" s="2">
        <f>'Moving Avg'!F1977</f>
        <v>47.460499999999989</v>
      </c>
      <c r="H1977" s="2">
        <f>'Moving Avg'!G1977</f>
        <v>47.222760000000008</v>
      </c>
      <c r="I1977" s="2">
        <f>'Moving Avg'!H1977</f>
        <v>47.490885000000063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47.512</v>
      </c>
      <c r="C1978" s="2">
        <f>RSI!I1978</f>
        <v>52.18266005822376</v>
      </c>
      <c r="D1978" s="2">
        <f>MACD!E1978</f>
        <v>0.1407497418333179</v>
      </c>
      <c r="E1978" s="2">
        <f>MACD!F1978</f>
        <v>2.9501513528785505E-2</v>
      </c>
      <c r="F1978" s="2">
        <f>'Moving Avg'!D1978</f>
        <v>47.216799999999999</v>
      </c>
      <c r="G1978" s="2">
        <f>'Moving Avg'!F1978</f>
        <v>47.480749999999986</v>
      </c>
      <c r="H1978" s="2">
        <f>'Moving Avg'!G1978</f>
        <v>47.221260000000008</v>
      </c>
      <c r="I1978" s="2">
        <f>'Moving Avg'!H1978</f>
        <v>47.484950000000062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</row>
    <row r="1979" spans="1:12" ht="13.5" x14ac:dyDescent="0.25">
      <c r="A1979" s="3">
        <f>RSI!A1979</f>
        <v>44888</v>
      </c>
      <c r="B1979" s="2">
        <f>RSI!B1979</f>
        <v>47.52</v>
      </c>
      <c r="C1979" s="2">
        <f>RSI!I1979</f>
        <v>52.29463276640876</v>
      </c>
      <c r="D1979" s="2">
        <f>MACD!E1979</f>
        <v>0.14185283184726671</v>
      </c>
      <c r="E1979" s="2">
        <f>MACD!F1979</f>
        <v>5.197177719248175E-2</v>
      </c>
      <c r="F1979" s="2">
        <f>'Moving Avg'!D1979</f>
        <v>47.216800000000006</v>
      </c>
      <c r="G1979" s="2">
        <f>'Moving Avg'!F1979</f>
        <v>47.477799999999988</v>
      </c>
      <c r="H1979" s="2">
        <f>'Moving Avg'!G1979</f>
        <v>47.219920000000009</v>
      </c>
      <c r="I1979" s="2">
        <f>'Moving Avg'!H1979</f>
        <v>47.479055000000059</v>
      </c>
      <c r="J1979" s="5" t="str">
        <f>OBV!F1979</f>
        <v>BULLISH</v>
      </c>
      <c r="K1979" s="5" t="str">
        <f>OBV!G1979</f>
        <v>NEUTRAL</v>
      </c>
      <c r="L1979" s="5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47.52</v>
      </c>
      <c r="C1980" s="2">
        <f>RSI!I1980</f>
        <v>52.294632766408775</v>
      </c>
      <c r="D1980" s="2">
        <f>MACD!E1980</f>
        <v>0.14186405243543021</v>
      </c>
      <c r="E1980" s="2">
        <f>MACD!F1980</f>
        <v>6.9950232241071442E-2</v>
      </c>
      <c r="F1980" s="2">
        <f>'Moving Avg'!D1980</f>
        <v>47.216800000000006</v>
      </c>
      <c r="G1980" s="2">
        <f>'Moving Avg'!F1980</f>
        <v>47.475249999999996</v>
      </c>
      <c r="H1980" s="2">
        <f>'Moving Avg'!G1980</f>
        <v>47.21858000000001</v>
      </c>
      <c r="I1980" s="2">
        <f>'Moving Avg'!H1980</f>
        <v>47.473765000000057</v>
      </c>
      <c r="J1980" s="5" t="str">
        <f>OBV!F1980</f>
        <v>BULLISH</v>
      </c>
      <c r="K1980" s="5" t="str">
        <f>OBV!G1980</f>
        <v>NEUTRAL</v>
      </c>
      <c r="L1980" s="5" t="str">
        <f>OBV!H1980</f>
        <v>NEUTRAL</v>
      </c>
    </row>
    <row r="1981" spans="1:12" ht="13.5" x14ac:dyDescent="0.25">
      <c r="A1981" s="3">
        <f>RSI!A1981</f>
        <v>44890</v>
      </c>
      <c r="B1981" s="2">
        <f>RSI!B1981</f>
        <v>47.52</v>
      </c>
      <c r="C1981" s="2">
        <f>RSI!I1981</f>
        <v>52.294632766408775</v>
      </c>
      <c r="D1981" s="2">
        <f>MACD!E1981</f>
        <v>0.13071199959213686</v>
      </c>
      <c r="E1981" s="2">
        <f>MACD!F1981</f>
        <v>8.2102585711284537E-2</v>
      </c>
      <c r="F1981" s="2">
        <f>'Moving Avg'!D1981</f>
        <v>47.516800000000003</v>
      </c>
      <c r="G1981" s="2">
        <f>'Moving Avg'!F1981</f>
        <v>47.472699999999989</v>
      </c>
      <c r="H1981" s="2">
        <f>'Moving Avg'!G1981</f>
        <v>47.233580000000011</v>
      </c>
      <c r="I1981" s="2">
        <f>'Moving Avg'!H1981</f>
        <v>47.469980000000049</v>
      </c>
      <c r="J1981" s="5" t="str">
        <f>OBV!F1981</f>
        <v>BULLISH</v>
      </c>
      <c r="K1981" s="5" t="str">
        <f>OBV!G1981</f>
        <v>WEAK</v>
      </c>
      <c r="L1981" s="5" t="str">
        <f>OBV!H1981</f>
        <v>CONFIRMED BULLISH</v>
      </c>
    </row>
    <row r="1982" spans="1:12" ht="13.5" x14ac:dyDescent="0.25">
      <c r="A1982" s="3">
        <f>RSI!A1982</f>
        <v>44893</v>
      </c>
      <c r="B1982" s="2">
        <f>RSI!B1982</f>
        <v>47.503</v>
      </c>
      <c r="C1982" s="2">
        <f>RSI!I1982</f>
        <v>51.971630110948958</v>
      </c>
      <c r="D1982" s="2">
        <f>MACD!E1982</f>
        <v>0.12174430007569015</v>
      </c>
      <c r="E1982" s="2">
        <f>MACD!F1982</f>
        <v>9.0030928584165656E-2</v>
      </c>
      <c r="F1982" s="2">
        <f>'Moving Avg'!D1982</f>
        <v>47.515000000000008</v>
      </c>
      <c r="G1982" s="2">
        <f>'Moving Avg'!F1982</f>
        <v>47.46929999999999</v>
      </c>
      <c r="H1982" s="2">
        <f>'Moving Avg'!G1982</f>
        <v>47.232220000000005</v>
      </c>
      <c r="I1982" s="2">
        <f>'Moving Avg'!H1982</f>
        <v>47.466025000000052</v>
      </c>
      <c r="J1982" s="5" t="str">
        <f>OBV!F1982</f>
        <v>BULLISH</v>
      </c>
      <c r="K1982" s="5" t="str">
        <f>OBV!G1982</f>
        <v>NEUTRAL</v>
      </c>
      <c r="L1982" s="5" t="str">
        <f>OBV!H1982</f>
        <v>BULLISH DIVERGENCE</v>
      </c>
    </row>
    <row r="1983" spans="1:12" ht="13.5" x14ac:dyDescent="0.25">
      <c r="A1983" s="3">
        <f>RSI!A1983</f>
        <v>44894</v>
      </c>
      <c r="B1983" s="2">
        <f>RSI!B1983</f>
        <v>47.503</v>
      </c>
      <c r="C1983" s="2">
        <f>RSI!I1983</f>
        <v>51.971630110948958</v>
      </c>
      <c r="D1983" s="2">
        <f>MACD!E1983</f>
        <v>0.11352465743373585</v>
      </c>
      <c r="E1983" s="2">
        <f>MACD!F1983</f>
        <v>9.4729674354079696E-2</v>
      </c>
      <c r="F1983" s="2">
        <f>'Moving Avg'!D1983</f>
        <v>47.513199999999998</v>
      </c>
      <c r="G1983" s="2">
        <f>'Moving Avg'!F1983</f>
        <v>47.467199999999991</v>
      </c>
      <c r="H1983" s="2">
        <f>'Moving Avg'!G1983</f>
        <v>47.246880000000012</v>
      </c>
      <c r="I1983" s="2">
        <f>'Moving Avg'!H1983</f>
        <v>47.460935000000042</v>
      </c>
      <c r="J1983" s="5" t="str">
        <f>OBV!F1983</f>
        <v>BULLISH</v>
      </c>
      <c r="K1983" s="5" t="str">
        <f>OBV!G1983</f>
        <v>NEUTRAL</v>
      </c>
      <c r="L1983" s="5" t="str">
        <f>OBV!H1983</f>
        <v>BULLISH DIVERGENCE</v>
      </c>
    </row>
    <row r="1984" spans="1:12" ht="13.5" x14ac:dyDescent="0.25">
      <c r="A1984" s="3">
        <f>RSI!A1984</f>
        <v>44895</v>
      </c>
      <c r="B1984" s="2">
        <f>RSI!B1984</f>
        <v>47.503</v>
      </c>
      <c r="C1984" s="2">
        <f>RSI!I1984</f>
        <v>51.971630110948958</v>
      </c>
      <c r="D1984" s="2">
        <f>MACD!E1984</f>
        <v>0.10598477037882503</v>
      </c>
      <c r="E1984" s="2">
        <f>MACD!F1984</f>
        <v>9.6980693559028774E-2</v>
      </c>
      <c r="F1984" s="2">
        <f>'Moving Avg'!D1984</f>
        <v>47.509799999999998</v>
      </c>
      <c r="G1984" s="2">
        <f>'Moving Avg'!F1984</f>
        <v>47.4651</v>
      </c>
      <c r="H1984" s="2">
        <f>'Moving Avg'!G1984</f>
        <v>47.261540000000004</v>
      </c>
      <c r="I1984" s="2">
        <f>'Moving Avg'!H1984</f>
        <v>47.455845000000046</v>
      </c>
      <c r="J1984" s="5" t="str">
        <f>OBV!F1984</f>
        <v>BEARISH</v>
      </c>
      <c r="K1984" s="5" t="str">
        <f>OBV!G1984</f>
        <v>STRONG</v>
      </c>
      <c r="L1984" s="5" t="str">
        <f>OBV!H1984</f>
        <v>CONFIRMED BEARISH</v>
      </c>
    </row>
    <row r="1985" spans="1:12" ht="13.5" x14ac:dyDescent="0.25">
      <c r="A1985" s="3">
        <f>RSI!A1985</f>
        <v>44896</v>
      </c>
      <c r="B1985" s="2">
        <f>RSI!B1985</f>
        <v>45.085000000000001</v>
      </c>
      <c r="C1985" s="2">
        <f>RSI!I1985</f>
        <v>24.780702778560098</v>
      </c>
      <c r="D1985" s="2">
        <f>MACD!E1985</f>
        <v>4.740526034573378E-2</v>
      </c>
      <c r="E1985" s="2">
        <f>MACD!F1985</f>
        <v>8.7065606916369789E-2</v>
      </c>
      <c r="F1985" s="2">
        <f>'Moving Avg'!D1985</f>
        <v>47.022800000000004</v>
      </c>
      <c r="G1985" s="2">
        <f>'Moving Avg'!F1985</f>
        <v>47.34</v>
      </c>
      <c r="H1985" s="2">
        <f>'Moving Avg'!G1985</f>
        <v>47.212160000000011</v>
      </c>
      <c r="I1985" s="2">
        <f>'Moving Avg'!H1985</f>
        <v>47.43939500000004</v>
      </c>
      <c r="J1985" s="5" t="str">
        <f>OBV!F1985</f>
        <v>BEARISH</v>
      </c>
      <c r="K1985" s="5" t="str">
        <f>OBV!G1985</f>
        <v>STRONG</v>
      </c>
      <c r="L1985" s="5" t="str">
        <f>OBV!H1985</f>
        <v>CONFIRMED BEARISH</v>
      </c>
    </row>
    <row r="1986" spans="1:12" ht="13.5" x14ac:dyDescent="0.25">
      <c r="A1986" s="3">
        <f>RSI!A1986</f>
        <v>44897</v>
      </c>
      <c r="B1986" s="2">
        <f>RSI!B1986</f>
        <v>47.603999999999999</v>
      </c>
      <c r="C1986" s="2">
        <f>RSI!I1986</f>
        <v>52.601873870083828</v>
      </c>
      <c r="D1986" s="2">
        <f>MACD!E1986</f>
        <v>5.4570541540940098E-2</v>
      </c>
      <c r="E1986" s="2">
        <f>MACD!F1986</f>
        <v>8.0566593841283854E-2</v>
      </c>
      <c r="F1986" s="2">
        <f>'Moving Avg'!D1986</f>
        <v>47.039600000000007</v>
      </c>
      <c r="G1986" s="2">
        <f>'Moving Avg'!F1986</f>
        <v>47.340850000000003</v>
      </c>
      <c r="H1986" s="2">
        <f>'Moving Avg'!G1986</f>
        <v>47.213160000000009</v>
      </c>
      <c r="I1986" s="2">
        <f>'Moving Avg'!H1986</f>
        <v>47.435620000000036</v>
      </c>
      <c r="J1986" s="5" t="str">
        <f>OBV!F1986</f>
        <v>BEARISH</v>
      </c>
      <c r="K1986" s="5" t="str">
        <f>OBV!G1986</f>
        <v>NEUTRAL</v>
      </c>
      <c r="L1986" s="5" t="str">
        <f>OBV!H1986</f>
        <v>BEARISH DIVERGENCE</v>
      </c>
    </row>
    <row r="1987" spans="1:12" ht="13.5" x14ac:dyDescent="0.25">
      <c r="A1987" s="3">
        <f>RSI!A1987</f>
        <v>44900</v>
      </c>
      <c r="B1987" s="2">
        <f>RSI!B1987</f>
        <v>48.026000000000003</v>
      </c>
      <c r="C1987" s="2">
        <f>RSI!I1987</f>
        <v>55.56685642457834</v>
      </c>
      <c r="D1987" s="2">
        <f>MACD!E1987</f>
        <v>2.7254787018200943E-2</v>
      </c>
      <c r="E1987" s="2">
        <f>MACD!F1987</f>
        <v>6.9904232476667272E-2</v>
      </c>
      <c r="F1987" s="2">
        <f>'Moving Avg'!D1987</f>
        <v>47.144199999999998</v>
      </c>
      <c r="G1987" s="2">
        <f>'Moving Avg'!F1987</f>
        <v>47.362800000000007</v>
      </c>
      <c r="H1987" s="2">
        <f>'Moving Avg'!G1987</f>
        <v>47.2226</v>
      </c>
      <c r="I1987" s="2">
        <f>'Moving Avg'!H1987</f>
        <v>47.434525000000029</v>
      </c>
      <c r="J1987" s="5" t="str">
        <f>OBV!F1987</f>
        <v>BULLISH</v>
      </c>
      <c r="K1987" s="5" t="str">
        <f>OBV!G1987</f>
        <v>WEAK</v>
      </c>
      <c r="L1987" s="5" t="str">
        <f>OBV!H1987</f>
        <v>CONFIRMED BULLISH</v>
      </c>
    </row>
    <row r="1988" spans="1:12" ht="13.5" x14ac:dyDescent="0.25">
      <c r="A1988" s="3">
        <f>RSI!A1988</f>
        <v>44901</v>
      </c>
      <c r="B1988" s="2">
        <f>RSI!B1988</f>
        <v>48.026000000000003</v>
      </c>
      <c r="C1988" s="2">
        <f>RSI!I1988</f>
        <v>55.56685642457834</v>
      </c>
      <c r="D1988" s="2">
        <f>MACD!E1988</f>
        <v>9.1617835202839615E-4</v>
      </c>
      <c r="E1988" s="2">
        <f>MACD!F1988</f>
        <v>5.6106621651739498E-2</v>
      </c>
      <c r="F1988" s="2">
        <f>'Moving Avg'!D1988</f>
        <v>47.248800000000003</v>
      </c>
      <c r="G1988" s="2">
        <f>'Moving Avg'!F1988</f>
        <v>47.384750000000004</v>
      </c>
      <c r="H1988" s="2">
        <f>'Moving Avg'!G1988</f>
        <v>47.255979999999994</v>
      </c>
      <c r="I1988" s="2">
        <f>'Moving Avg'!H1988</f>
        <v>47.439275000000038</v>
      </c>
      <c r="J1988" s="5" t="str">
        <f>OBV!F1988</f>
        <v>BULLISH</v>
      </c>
      <c r="K1988" s="5" t="str">
        <f>OBV!G1988</f>
        <v>WEAK</v>
      </c>
      <c r="L1988" s="5" t="str">
        <f>OBV!H1988</f>
        <v>CONFIRMED BULLISH</v>
      </c>
    </row>
    <row r="1989" spans="1:12" ht="13.5" x14ac:dyDescent="0.25">
      <c r="A1989" s="3">
        <f>RSI!A1989</f>
        <v>44902</v>
      </c>
      <c r="B1989" s="2">
        <f>RSI!B1989</f>
        <v>48.009</v>
      </c>
      <c r="C1989" s="2">
        <f>RSI!I1989</f>
        <v>55.404930932671746</v>
      </c>
      <c r="D1989" s="2">
        <f>MACD!E1989</f>
        <v>-2.4237046994429079E-2</v>
      </c>
      <c r="E1989" s="2">
        <f>MACD!F1989</f>
        <v>4.0037887922505781E-2</v>
      </c>
      <c r="F1989" s="2">
        <f>'Moving Avg'!D1989</f>
        <v>47.35</v>
      </c>
      <c r="G1989" s="2">
        <f>'Moving Avg'!F1989</f>
        <v>47.405850000000001</v>
      </c>
      <c r="H1989" s="2">
        <f>'Moving Avg'!G1989</f>
        <v>47.297439999999987</v>
      </c>
      <c r="I1989" s="2">
        <f>'Moving Avg'!H1989</f>
        <v>47.443940000000026</v>
      </c>
      <c r="J1989" s="5" t="str">
        <f>OBV!F1989</f>
        <v>BULLISH</v>
      </c>
      <c r="K1989" s="5" t="str">
        <f>OBV!G1989</f>
        <v>NEUTRAL</v>
      </c>
      <c r="L1989" s="5" t="str">
        <f>OBV!H1989</f>
        <v>CONFIRMED BULLISH</v>
      </c>
    </row>
    <row r="1990" spans="1:12" ht="13.5" x14ac:dyDescent="0.25">
      <c r="A1990" s="3">
        <f>RSI!A1990</f>
        <v>44903</v>
      </c>
      <c r="B1990" s="2">
        <f>RSI!B1990</f>
        <v>47.276000000000003</v>
      </c>
      <c r="C1990" s="2">
        <f>RSI!I1990</f>
        <v>48.801464312013486</v>
      </c>
      <c r="D1990" s="2">
        <f>MACD!E1990</f>
        <v>5.0558624577163869E-3</v>
      </c>
      <c r="E1990" s="2">
        <f>MACD!F1990</f>
        <v>3.30414828295479E-2</v>
      </c>
      <c r="F1990" s="2">
        <f>'Moving Avg'!D1990</f>
        <v>47.788200000000003</v>
      </c>
      <c r="G1990" s="2">
        <f>'Moving Avg'!F1990</f>
        <v>47.390300000000003</v>
      </c>
      <c r="H1990" s="2">
        <f>'Moving Avg'!G1990</f>
        <v>47.299139999999987</v>
      </c>
      <c r="I1990" s="2">
        <f>'Moving Avg'!H1990</f>
        <v>47.45305500000002</v>
      </c>
      <c r="J1990" s="5" t="str">
        <f>OBV!F1990</f>
        <v>BEARISH</v>
      </c>
      <c r="K1990" s="5" t="str">
        <f>OBV!G1990</f>
        <v>NEUTRAL</v>
      </c>
      <c r="L1990" s="5" t="str">
        <f>OBV!H1990</f>
        <v>BEARISH DIVERGENCE</v>
      </c>
    </row>
    <row r="1991" spans="1:12" ht="13.5" x14ac:dyDescent="0.25">
      <c r="A1991" s="3">
        <f>RSI!A1991</f>
        <v>44904</v>
      </c>
      <c r="B1991" s="2">
        <f>RSI!B1991</f>
        <v>47.95</v>
      </c>
      <c r="C1991" s="2">
        <f>RSI!I1991</f>
        <v>54.206159897382548</v>
      </c>
      <c r="D1991" s="2">
        <f>MACD!E1991</f>
        <v>-2.1812152785848582E-2</v>
      </c>
      <c r="E1991" s="2">
        <f>MACD!F1991</f>
        <v>2.2070755706468603E-2</v>
      </c>
      <c r="F1991" s="2">
        <f>'Moving Avg'!D1991</f>
        <v>47.857400000000005</v>
      </c>
      <c r="G1991" s="2">
        <f>'Moving Avg'!F1991</f>
        <v>47.408450000000002</v>
      </c>
      <c r="H1991" s="2">
        <f>'Moving Avg'!G1991</f>
        <v>47.331159999999983</v>
      </c>
      <c r="I1991" s="2">
        <f>'Moving Avg'!H1991</f>
        <v>47.457425000000029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</row>
    <row r="1992" spans="1:12" ht="13.5" x14ac:dyDescent="0.25">
      <c r="A1992" s="3">
        <f>RSI!A1992</f>
        <v>44907</v>
      </c>
      <c r="B1992" s="2">
        <f>RSI!B1992</f>
        <v>47.773000000000003</v>
      </c>
      <c r="C1992" s="2">
        <f>RSI!I1992</f>
        <v>52.634768160005962</v>
      </c>
      <c r="D1992" s="2">
        <f>MACD!E1992</f>
        <v>-3.4596926520428894E-2</v>
      </c>
      <c r="E1992" s="2">
        <f>MACD!F1992</f>
        <v>1.0737219261089103E-2</v>
      </c>
      <c r="F1992" s="2">
        <f>'Moving Avg'!D1992</f>
        <v>47.806800000000003</v>
      </c>
      <c r="G1992" s="2">
        <f>'Moving Avg'!F1992</f>
        <v>47.421100000000003</v>
      </c>
      <c r="H1992" s="2">
        <f>'Moving Avg'!G1992</f>
        <v>47.344479999999983</v>
      </c>
      <c r="I1992" s="2">
        <f>'Moving Avg'!H1992</f>
        <v>47.460910000000034</v>
      </c>
      <c r="J1992" s="5" t="str">
        <f>OBV!F1992</f>
        <v>BEARISH</v>
      </c>
      <c r="K1992" s="5" t="str">
        <f>OBV!G1992</f>
        <v>STRONG</v>
      </c>
      <c r="L1992" s="5" t="str">
        <f>OBV!H1992</f>
        <v>CONFIRMED BEARISH</v>
      </c>
    </row>
    <row r="1993" spans="1:12" ht="13.5" x14ac:dyDescent="0.25">
      <c r="A1993" s="3">
        <f>RSI!A1993</f>
        <v>44908</v>
      </c>
      <c r="B1993" s="2">
        <f>RSI!B1993</f>
        <v>47.773000000000003</v>
      </c>
      <c r="C1993" s="2">
        <f>RSI!I1993</f>
        <v>52.634768160005962</v>
      </c>
      <c r="D1993" s="2">
        <f>MACD!E1993</f>
        <v>-4.7296143246718714E-2</v>
      </c>
      <c r="E1993" s="2">
        <f>MACD!F1993</f>
        <v>-8.6945324047246059E-4</v>
      </c>
      <c r="F1993" s="2">
        <f>'Moving Avg'!D1993</f>
        <v>47.7562</v>
      </c>
      <c r="G1993" s="2">
        <f>'Moving Avg'!F1993</f>
        <v>47.433749999999996</v>
      </c>
      <c r="H1993" s="2">
        <f>'Moving Avg'!G1993</f>
        <v>47.372959999999985</v>
      </c>
      <c r="I1993" s="2">
        <f>'Moving Avg'!H1993</f>
        <v>47.464395000000025</v>
      </c>
      <c r="J1993" s="5" t="str">
        <f>OBV!F1993</f>
        <v>BEARISH</v>
      </c>
      <c r="K1993" s="5" t="str">
        <f>OBV!G1993</f>
        <v>STRONG</v>
      </c>
      <c r="L1993" s="5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47.773000000000003</v>
      </c>
      <c r="C1994" s="2">
        <f>RSI!I1994</f>
        <v>52.634768160005947</v>
      </c>
      <c r="D1994" s="2">
        <f>MACD!E1994</f>
        <v>-0.43178360771037205</v>
      </c>
      <c r="E1994" s="2">
        <f>MACD!F1994</f>
        <v>-8.7052284134452373E-2</v>
      </c>
      <c r="F1994" s="2">
        <f>'Moving Avg'!D1994</f>
        <v>47.708999999999996</v>
      </c>
      <c r="G1994" s="2">
        <f>'Moving Avg'!F1994</f>
        <v>47.446399999999997</v>
      </c>
      <c r="H1994" s="2">
        <f>'Moving Avg'!G1994</f>
        <v>47.384599999999992</v>
      </c>
      <c r="I1994" s="2">
        <f>'Moving Avg'!H1994</f>
        <v>47.467880000000022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</row>
    <row r="1995" spans="1:12" ht="13.5" x14ac:dyDescent="0.25">
      <c r="A1995" s="3">
        <f>RSI!A1995</f>
        <v>44910</v>
      </c>
      <c r="B1995" s="2">
        <f>RSI!B1995</f>
        <v>47.773000000000003</v>
      </c>
      <c r="C1995" s="2">
        <f>RSI!I1995</f>
        <v>52.634768160005962</v>
      </c>
      <c r="D1995" s="2">
        <f>MACD!E1995</f>
        <v>-0.37119363134758743</v>
      </c>
      <c r="E1995" s="2">
        <f>MACD!F1995</f>
        <v>-0.14388055357707938</v>
      </c>
      <c r="F1995" s="2">
        <f>'Moving Avg'!D1995</f>
        <v>47.808399999999999</v>
      </c>
      <c r="G1995" s="2">
        <f>'Moving Avg'!F1995</f>
        <v>47.459050000000005</v>
      </c>
      <c r="H1995" s="2">
        <f>'Moving Avg'!G1995</f>
        <v>47.396239999999999</v>
      </c>
      <c r="I1995" s="2">
        <f>'Moving Avg'!H1995</f>
        <v>47.47136500000002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</row>
    <row r="1996" spans="1:12" ht="13.5" x14ac:dyDescent="0.25">
      <c r="A1996" s="3">
        <f>RSI!A1996</f>
        <v>44911</v>
      </c>
      <c r="B1996" s="2">
        <f>RSI!B1996</f>
        <v>47.52</v>
      </c>
      <c r="C1996" s="2">
        <f>RSI!I1996</f>
        <v>49.85607921413046</v>
      </c>
      <c r="D1996" s="2">
        <f>MACD!E1996</f>
        <v>-0.23775483355512961</v>
      </c>
      <c r="E1996" s="2">
        <f>MACD!F1996</f>
        <v>-0.16265540957268942</v>
      </c>
      <c r="F1996" s="2">
        <f>'Moving Avg'!D1996</f>
        <v>47.722400000000007</v>
      </c>
      <c r="G1996" s="2">
        <f>'Moving Avg'!F1996</f>
        <v>47.534050000000001</v>
      </c>
      <c r="H1996" s="2">
        <f>'Moving Avg'!G1996</f>
        <v>47.42792</v>
      </c>
      <c r="I1996" s="2">
        <f>'Moving Avg'!H1996</f>
        <v>47.473585000000043</v>
      </c>
      <c r="J1996" s="5" t="str">
        <f>OBV!F1996</f>
        <v>BEARISH</v>
      </c>
      <c r="K1996" s="5" t="str">
        <f>OBV!G1996</f>
        <v>STRONG</v>
      </c>
      <c r="L1996" s="5" t="str">
        <f>OBV!H1996</f>
        <v>CONFIRMED BEARISH</v>
      </c>
    </row>
    <row r="1997" spans="1:12" ht="13.5" x14ac:dyDescent="0.25">
      <c r="A1997" s="3">
        <f>RSI!A1997</f>
        <v>44914</v>
      </c>
      <c r="B1997" s="2">
        <f>RSI!B1997</f>
        <v>47.52</v>
      </c>
      <c r="C1997" s="2">
        <f>RSI!I1997</f>
        <v>49.85607921413046</v>
      </c>
      <c r="D1997" s="2">
        <f>MACD!E1997</f>
        <v>-0.12473292834958727</v>
      </c>
      <c r="E1997" s="2">
        <f>MACD!F1997</f>
        <v>-0.15507091332806899</v>
      </c>
      <c r="F1997" s="2">
        <f>'Moving Avg'!D1997</f>
        <v>47.671800000000005</v>
      </c>
      <c r="G1997" s="2">
        <f>'Moving Avg'!F1997</f>
        <v>47.534450000000007</v>
      </c>
      <c r="H1997" s="2">
        <f>'Moving Avg'!G1997</f>
        <v>47.434500000000007</v>
      </c>
      <c r="I1997" s="2">
        <f>'Moving Avg'!H1997</f>
        <v>47.475925000000046</v>
      </c>
      <c r="J1997" s="5" t="str">
        <f>OBV!F1997</f>
        <v>BEARISH</v>
      </c>
      <c r="K1997" s="5" t="str">
        <f>OBV!G1997</f>
        <v>NEUTRAL</v>
      </c>
      <c r="L1997" s="5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47.52</v>
      </c>
      <c r="C1998" s="2">
        <f>RSI!I1998</f>
        <v>49.856079214130467</v>
      </c>
      <c r="D1998" s="2">
        <f>MACD!E1998</f>
        <v>-3.1610547594809191E-2</v>
      </c>
      <c r="E1998" s="2">
        <f>MACD!F1998</f>
        <v>-0.13037884018141704</v>
      </c>
      <c r="F1998" s="2">
        <f>'Moving Avg'!D1998</f>
        <v>47.621200000000002</v>
      </c>
      <c r="G1998" s="2">
        <f>'Moving Avg'!F1998</f>
        <v>47.534849999999999</v>
      </c>
      <c r="H1998" s="2">
        <f>'Moving Avg'!G1998</f>
        <v>47.441079999999999</v>
      </c>
      <c r="I1998" s="2">
        <f>'Moving Avg'!H1998</f>
        <v>47.47826500000005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</row>
    <row r="1999" spans="1:12" ht="13.5" x14ac:dyDescent="0.25">
      <c r="A1999" s="3">
        <f>RSI!A1999</f>
        <v>44916</v>
      </c>
      <c r="B1999" s="2">
        <f>RSI!B1999</f>
        <v>47.52</v>
      </c>
      <c r="C1999" s="2">
        <f>RSI!I1999</f>
        <v>49.85607921413046</v>
      </c>
      <c r="D1999" s="2">
        <f>MACD!E1999</f>
        <v>-6.5487764409787985E-2</v>
      </c>
      <c r="E1999" s="2">
        <f>MACD!F1999</f>
        <v>-0.11740062502709124</v>
      </c>
      <c r="F1999" s="2">
        <f>'Moving Avg'!D1999</f>
        <v>47.570600000000006</v>
      </c>
      <c r="G1999" s="2">
        <f>'Moving Avg'!F1999</f>
        <v>47.534849999999999</v>
      </c>
      <c r="H1999" s="2">
        <f>'Moving Avg'!G1999</f>
        <v>47.447659999999999</v>
      </c>
      <c r="I1999" s="2">
        <f>'Moving Avg'!H1999</f>
        <v>47.480565000000041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</row>
    <row r="2000" spans="1:12" ht="13.5" x14ac:dyDescent="0.25">
      <c r="A2000" s="3">
        <f>RSI!A2000</f>
        <v>44917</v>
      </c>
      <c r="B2000" s="2">
        <f>RSI!B2000</f>
        <v>47.418999999999997</v>
      </c>
      <c r="C2000" s="2">
        <f>RSI!I2000</f>
        <v>48.481767495791075</v>
      </c>
      <c r="D2000" s="2">
        <f>MACD!E2000</f>
        <v>1.7109718306791422E-2</v>
      </c>
      <c r="E2000" s="2">
        <f>MACD!F2000</f>
        <v>-9.0498556360314716E-2</v>
      </c>
      <c r="F2000" s="2">
        <f>'Moving Avg'!D2000</f>
        <v>47.499800000000008</v>
      </c>
      <c r="G2000" s="2">
        <f>'Moving Avg'!F2000</f>
        <v>47.529800000000009</v>
      </c>
      <c r="H2000" s="2">
        <f>'Moving Avg'!G2000</f>
        <v>47.45221999999999</v>
      </c>
      <c r="I2000" s="2">
        <f>'Moving Avg'!H2000</f>
        <v>47.482280000000038</v>
      </c>
      <c r="J2000" s="5" t="str">
        <f>OBV!F2000</f>
        <v>BEARISH</v>
      </c>
      <c r="K2000" s="5" t="str">
        <f>OBV!G2000</f>
        <v>STRONG</v>
      </c>
      <c r="L2000" s="5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47.418999999999997</v>
      </c>
      <c r="C2001" s="2">
        <f>RSI!I2001</f>
        <v>48.481767495791068</v>
      </c>
      <c r="D2001" s="2">
        <f>MACD!E2001</f>
        <v>6.0448376066993603E-2</v>
      </c>
      <c r="E2001" s="2">
        <f>MACD!F2001</f>
        <v>-6.0309169874853047E-2</v>
      </c>
      <c r="F2001" s="2">
        <f>'Moving Avg'!D2001</f>
        <v>47.479599999999991</v>
      </c>
      <c r="G2001" s="2">
        <f>'Moving Avg'!F2001</f>
        <v>47.524749999999997</v>
      </c>
      <c r="H2001" s="2">
        <f>'Moving Avg'!G2001</f>
        <v>47.456779999999981</v>
      </c>
      <c r="I2001" s="2">
        <f>'Moving Avg'!H2001</f>
        <v>47.484035000000041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47.418999999999997</v>
      </c>
      <c r="C2002" s="2">
        <f>RSI!I2002</f>
        <v>48.481767495791068</v>
      </c>
      <c r="D2002" s="2">
        <f>MACD!E2002</f>
        <v>9.7748482562117545E-2</v>
      </c>
      <c r="E2002" s="2">
        <f>MACD!F2002</f>
        <v>-2.869763938745893E-2</v>
      </c>
      <c r="F2002" s="2">
        <f>'Moving Avg'!D2002</f>
        <v>47.459399999999995</v>
      </c>
      <c r="G2002" s="2">
        <f>'Moving Avg'!F2002</f>
        <v>47.52055</v>
      </c>
      <c r="H2002" s="2">
        <f>'Moving Avg'!G2002</f>
        <v>47.461339999999979</v>
      </c>
      <c r="I2002" s="2">
        <f>'Moving Avg'!H2002</f>
        <v>47.485790000000037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47.418999999999997</v>
      </c>
      <c r="C2003" s="2">
        <f>RSI!I2003</f>
        <v>48.481767495791068</v>
      </c>
      <c r="D2003" s="2">
        <f>MACD!E2003</f>
        <v>0.1298924579350782</v>
      </c>
      <c r="E2003" s="2">
        <f>MACD!F2003</f>
        <v>3.0203800770484956E-3</v>
      </c>
      <c r="F2003" s="2">
        <f>'Moving Avg'!D2003</f>
        <v>47.439199999999992</v>
      </c>
      <c r="G2003" s="2">
        <f>'Moving Avg'!F2003</f>
        <v>47.516350000000003</v>
      </c>
      <c r="H2003" s="2">
        <f>'Moving Avg'!G2003</f>
        <v>47.465899999999984</v>
      </c>
      <c r="I2003" s="2">
        <f>'Moving Avg'!H2003</f>
        <v>47.492210000000028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47.191000000000003</v>
      </c>
      <c r="C2004" s="2">
        <f>RSI!I2004</f>
        <v>44.737307641848062</v>
      </c>
      <c r="D2004" s="2">
        <f>MACD!E2004</f>
        <v>0.17451930521662717</v>
      </c>
      <c r="E2004" s="2">
        <f>MACD!F2004</f>
        <v>3.7320165104964234E-2</v>
      </c>
      <c r="F2004" s="2">
        <f>'Moving Avg'!D2004</f>
        <v>47.373399999999997</v>
      </c>
      <c r="G2004" s="2">
        <f>'Moving Avg'!F2004</f>
        <v>47.500749999999996</v>
      </c>
      <c r="H2004" s="2">
        <f>'Moving Avg'!G2004</f>
        <v>47.465899999999976</v>
      </c>
      <c r="I2004" s="2">
        <f>'Moving Avg'!H2004</f>
        <v>47.49278500000004</v>
      </c>
      <c r="J2004" s="5" t="str">
        <f>OBV!F2004</f>
        <v>BEARISH</v>
      </c>
      <c r="K2004" s="5" t="str">
        <f>OBV!G2004</f>
        <v>STRONG</v>
      </c>
      <c r="L2004" s="5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47.191000000000003</v>
      </c>
      <c r="C2005" s="2">
        <f>RSI!I2005</f>
        <v>44.737307641848069</v>
      </c>
      <c r="D2005" s="2">
        <f>MACD!E2005</f>
        <v>0.17520393707292214</v>
      </c>
      <c r="E2005" s="2">
        <f>MACD!F2005</f>
        <v>6.4896919498555819E-2</v>
      </c>
      <c r="F2005" s="2">
        <f>'Moving Avg'!D2005</f>
        <v>47.327800000000003</v>
      </c>
      <c r="G2005" s="2">
        <f>'Moving Avg'!F2005</f>
        <v>47.606050000000003</v>
      </c>
      <c r="H2005" s="2">
        <f>'Moving Avg'!G2005</f>
        <v>47.465899999999976</v>
      </c>
      <c r="I2005" s="2">
        <f>'Moving Avg'!H2005</f>
        <v>47.493360000000031</v>
      </c>
      <c r="J2005" s="5" t="str">
        <f>OBV!F2005</f>
        <v>BEARISH</v>
      </c>
      <c r="K2005" s="5" t="str">
        <f>OBV!G2005</f>
        <v>NEUTRAL</v>
      </c>
      <c r="L2005" s="5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47.613</v>
      </c>
      <c r="C2006" s="2">
        <f>RSI!I2006</f>
        <v>52.596347800141544</v>
      </c>
      <c r="D2006" s="2">
        <f>MACD!E2006</f>
        <v>0.14623373197945</v>
      </c>
      <c r="E2006" s="2">
        <f>MACD!F2006</f>
        <v>8.1164281994734661E-2</v>
      </c>
      <c r="F2006" s="2">
        <f>'Moving Avg'!D2006</f>
        <v>47.366599999999998</v>
      </c>
      <c r="G2006" s="2">
        <f>'Moving Avg'!F2006</f>
        <v>47.606500000000004</v>
      </c>
      <c r="H2006" s="2">
        <f>'Moving Avg'!G2006</f>
        <v>47.474339999999962</v>
      </c>
      <c r="I2006" s="2">
        <f>'Moving Avg'!H2006</f>
        <v>47.496045000000031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</row>
    <row r="2007" spans="1:12" ht="13.5" x14ac:dyDescent="0.25">
      <c r="A2007" s="3">
        <f>RSI!A2007</f>
        <v>44928</v>
      </c>
      <c r="B2007" s="2">
        <f>RSI!B2007</f>
        <v>47.613</v>
      </c>
      <c r="C2007" s="2">
        <f>RSI!I2007</f>
        <v>52.596347800141544</v>
      </c>
      <c r="D2007" s="2">
        <f>MACD!E2007</f>
        <v>0.12080996751043926</v>
      </c>
      <c r="E2007" s="2">
        <f>MACD!F2007</f>
        <v>8.9093419097875576E-2</v>
      </c>
      <c r="F2007" s="2">
        <f>'Moving Avg'!D2007</f>
        <v>47.4054</v>
      </c>
      <c r="G2007" s="2">
        <f>'Moving Avg'!F2007</f>
        <v>47.585850000000008</v>
      </c>
      <c r="H2007" s="2">
        <f>'Moving Avg'!G2007</f>
        <v>47.48445999999997</v>
      </c>
      <c r="I2007" s="2">
        <f>'Moving Avg'!H2007</f>
        <v>47.499135000000024</v>
      </c>
      <c r="J2007" s="5" t="str">
        <f>OBV!F2007</f>
        <v>BULLISH</v>
      </c>
      <c r="K2007" s="5" t="str">
        <f>OBV!G2007</f>
        <v>NEUTRAL</v>
      </c>
      <c r="L2007" s="5" t="str">
        <f>OBV!H2007</f>
        <v>CONFIRMED BULLISH</v>
      </c>
    </row>
    <row r="2008" spans="1:12" ht="13.5" x14ac:dyDescent="0.25">
      <c r="A2008" s="3">
        <f>RSI!A2008</f>
        <v>44929</v>
      </c>
      <c r="B2008" s="2">
        <f>RSI!B2008</f>
        <v>47.613</v>
      </c>
      <c r="C2008" s="2">
        <f>RSI!I2008</f>
        <v>52.59634780014153</v>
      </c>
      <c r="D2008" s="2">
        <f>MACD!E2008</f>
        <v>9.8454482897842865E-2</v>
      </c>
      <c r="E2008" s="2">
        <f>MACD!F2008</f>
        <v>9.0965631857869031E-2</v>
      </c>
      <c r="F2008" s="2">
        <f>'Moving Avg'!D2008</f>
        <v>47.444200000000002</v>
      </c>
      <c r="G2008" s="2">
        <f>'Moving Avg'!F2008</f>
        <v>47.565200000000004</v>
      </c>
      <c r="H2008" s="2">
        <f>'Moving Avg'!G2008</f>
        <v>47.494579999999971</v>
      </c>
      <c r="I2008" s="2">
        <f>'Moving Avg'!H2008</f>
        <v>47.502225000000017</v>
      </c>
      <c r="J2008" s="5" t="str">
        <f>OBV!F2008</f>
        <v>BULLISH</v>
      </c>
      <c r="K2008" s="5" t="str">
        <f>OBV!G2008</f>
        <v>NEUTRAL</v>
      </c>
      <c r="L2008" s="5" t="str">
        <f>OBV!H2008</f>
        <v>CONFIRMED BULLISH</v>
      </c>
    </row>
    <row r="2009" spans="1:12" ht="13.5" x14ac:dyDescent="0.25">
      <c r="A2009" s="3">
        <f>RSI!A2009</f>
        <v>44930</v>
      </c>
      <c r="B2009" s="2">
        <f>RSI!B2009</f>
        <v>47.436</v>
      </c>
      <c r="C2009" s="2">
        <f>RSI!I2009</f>
        <v>48.949633201191205</v>
      </c>
      <c r="D2009" s="2">
        <f>MACD!E2009</f>
        <v>7.6330334179743886E-2</v>
      </c>
      <c r="E2009" s="2">
        <f>MACD!F2009</f>
        <v>8.8038572322244005E-2</v>
      </c>
      <c r="F2009" s="2">
        <f>'Moving Avg'!D2009</f>
        <v>47.493200000000002</v>
      </c>
      <c r="G2009" s="2">
        <f>'Moving Avg'!F2009</f>
        <v>47.536550000000005</v>
      </c>
      <c r="H2009" s="2">
        <f>'Moving Avg'!G2009</f>
        <v>47.49171999999998</v>
      </c>
      <c r="I2009" s="2">
        <f>'Moving Avg'!H2009</f>
        <v>47.514170000000014</v>
      </c>
      <c r="J2009" s="5" t="str">
        <f>OBV!F2009</f>
        <v>BULLISH</v>
      </c>
      <c r="K2009" s="5" t="str">
        <f>OBV!G2009</f>
        <v>NEUTRAL</v>
      </c>
      <c r="L2009" s="5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47.436</v>
      </c>
      <c r="C2010" s="2">
        <f>RSI!I2010</f>
        <v>48.949633201191219</v>
      </c>
      <c r="D2010" s="2">
        <f>MACD!E2010</f>
        <v>5.7933005877188748E-2</v>
      </c>
      <c r="E2010" s="2">
        <f>MACD!F2010</f>
        <v>8.2017459033232959E-2</v>
      </c>
      <c r="F2010" s="2">
        <f>'Moving Avg'!D2010</f>
        <v>47.542200000000001</v>
      </c>
      <c r="G2010" s="2">
        <f>'Moving Avg'!F2010</f>
        <v>47.544550000000001</v>
      </c>
      <c r="H2010" s="2">
        <f>'Moving Avg'!G2010</f>
        <v>47.489019999999989</v>
      </c>
      <c r="I2010" s="2">
        <f>'Moving Avg'!H2010</f>
        <v>47.520030000000006</v>
      </c>
      <c r="J2010" s="5" t="str">
        <f>OBV!F2010</f>
        <v>BULLISH</v>
      </c>
      <c r="K2010" s="5" t="str">
        <f>OBV!G2010</f>
        <v>NEUTRAL</v>
      </c>
      <c r="L2010" s="5" t="str">
        <f>OBV!H2010</f>
        <v>CONFIRMED BULLISH</v>
      </c>
    </row>
    <row r="2011" spans="1:12" ht="13.5" x14ac:dyDescent="0.25">
      <c r="A2011" s="3">
        <f>RSI!A2011</f>
        <v>44932</v>
      </c>
      <c r="B2011" s="2">
        <f>RSI!B2011</f>
        <v>47.436</v>
      </c>
      <c r="C2011" s="2">
        <f>RSI!I2011</f>
        <v>48.949633201191212</v>
      </c>
      <c r="D2011" s="2">
        <f>MACD!E2011</f>
        <v>4.2665207282574613E-2</v>
      </c>
      <c r="E2011" s="2">
        <f>MACD!F2011</f>
        <v>7.4147008683101298E-2</v>
      </c>
      <c r="F2011" s="2">
        <f>'Moving Avg'!D2011</f>
        <v>47.506800000000005</v>
      </c>
      <c r="G2011" s="2">
        <f>'Moving Avg'!F2011</f>
        <v>47.518850000000015</v>
      </c>
      <c r="H2011" s="2">
        <f>'Moving Avg'!G2011</f>
        <v>47.486319999999999</v>
      </c>
      <c r="I2011" s="2">
        <f>'Moving Avg'!H2011</f>
        <v>47.522235000000002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</row>
    <row r="2012" spans="1:12" ht="13.5" x14ac:dyDescent="0.25">
      <c r="A2012" s="3">
        <f>RSI!A2012</f>
        <v>44935</v>
      </c>
      <c r="B2012" s="2">
        <f>RSI!B2012</f>
        <v>47.436</v>
      </c>
      <c r="C2012" s="2">
        <f>RSI!I2012</f>
        <v>48.949633201191205</v>
      </c>
      <c r="D2012" s="2">
        <f>MACD!E2012</f>
        <v>3.0023311434568711E-2</v>
      </c>
      <c r="E2012" s="2">
        <f>MACD!F2012</f>
        <v>6.5322269233394778E-2</v>
      </c>
      <c r="F2012" s="2">
        <f>'Moving Avg'!D2012</f>
        <v>47.471400000000003</v>
      </c>
      <c r="G2012" s="2">
        <f>'Moving Avg'!F2012</f>
        <v>47.50200000000001</v>
      </c>
      <c r="H2012" s="2">
        <f>'Moving Avg'!G2012</f>
        <v>47.483620000000009</v>
      </c>
      <c r="I2012" s="2">
        <f>'Moving Avg'!H2012</f>
        <v>47.524439999999998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47.436</v>
      </c>
      <c r="C2013" s="2">
        <f>RSI!I2013</f>
        <v>48.949633201191205</v>
      </c>
      <c r="D2013" s="2">
        <f>MACD!E2013</f>
        <v>-1.5494109089473795E-2</v>
      </c>
      <c r="E2013" s="2">
        <f>MACD!F2013</f>
        <v>4.9158993568821065E-2</v>
      </c>
      <c r="F2013" s="2">
        <f>'Moving Avg'!D2013</f>
        <v>47.436</v>
      </c>
      <c r="G2013" s="2">
        <f>'Moving Avg'!F2013</f>
        <v>47.485150000000019</v>
      </c>
      <c r="H2013" s="2">
        <f>'Moving Avg'!G2013</f>
        <v>47.481440000000013</v>
      </c>
      <c r="I2013" s="2">
        <f>'Moving Avg'!H2013</f>
        <v>47.526645000000002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</row>
    <row r="2014" spans="1:12" ht="13.5" x14ac:dyDescent="0.25">
      <c r="A2014" s="3">
        <f>RSI!A2014</f>
        <v>44937</v>
      </c>
      <c r="B2014" s="2">
        <f>RSI!B2014</f>
        <v>47.36</v>
      </c>
      <c r="C2014" s="2">
        <f>RSI!I2014</f>
        <v>46.926037209275471</v>
      </c>
      <c r="D2014" s="2">
        <f>MACD!E2014</f>
        <v>-4.8141727914988053E-2</v>
      </c>
      <c r="E2014" s="2">
        <f>MACD!F2014</f>
        <v>2.9698849272059243E-2</v>
      </c>
      <c r="F2014" s="2">
        <f>'Moving Avg'!D2014</f>
        <v>47.4208</v>
      </c>
      <c r="G2014" s="2">
        <f>'Moving Avg'!F2014</f>
        <v>47.464500000000022</v>
      </c>
      <c r="H2014" s="2">
        <f>'Moving Avg'!G2014</f>
        <v>47.477740000000018</v>
      </c>
      <c r="I2014" s="2">
        <f>'Moving Avg'!H2014</f>
        <v>47.528470000000006</v>
      </c>
      <c r="J2014" s="5" t="str">
        <f>OBV!F2014</f>
        <v>BEARISH</v>
      </c>
      <c r="K2014" s="5" t="str">
        <f>OBV!G2014</f>
        <v>NEUTRAL</v>
      </c>
      <c r="L2014" s="5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47.350999999999999</v>
      </c>
      <c r="C2015" s="2">
        <f>RSI!I2015</f>
        <v>46.679933478297492</v>
      </c>
      <c r="D2015" s="2">
        <f>MACD!E2015</f>
        <v>-9.5079053091708943E-3</v>
      </c>
      <c r="E2015" s="2">
        <f>MACD!F2015</f>
        <v>2.1857498355813215E-2</v>
      </c>
      <c r="F2015" s="2">
        <f>'Moving Avg'!D2015</f>
        <v>47.403800000000004</v>
      </c>
      <c r="G2015" s="2">
        <f>'Moving Avg'!F2015</f>
        <v>47.443400000000011</v>
      </c>
      <c r="H2015" s="2">
        <f>'Moving Avg'!G2015</f>
        <v>47.473020000000027</v>
      </c>
      <c r="I2015" s="2">
        <f>'Moving Avg'!H2015</f>
        <v>47.530250000000002</v>
      </c>
      <c r="J2015" s="5" t="str">
        <f>OBV!F2015</f>
        <v>BEARISH</v>
      </c>
      <c r="K2015" s="5" t="str">
        <f>OBV!G2015</f>
        <v>STRONG</v>
      </c>
      <c r="L2015" s="5" t="str">
        <f>OBV!H2015</f>
        <v>CONFIRMED BEARISH</v>
      </c>
    </row>
    <row r="2016" spans="1:12" ht="13.5" x14ac:dyDescent="0.25">
      <c r="A2016" s="3">
        <f>RSI!A2016</f>
        <v>44939</v>
      </c>
      <c r="B2016" s="2">
        <f>RSI!B2016</f>
        <v>47.350999999999999</v>
      </c>
      <c r="C2016" s="2">
        <f>RSI!I2016</f>
        <v>46.679933478297492</v>
      </c>
      <c r="D2016" s="2">
        <f>MACD!E2016</f>
        <v>2.3854866308589351E-2</v>
      </c>
      <c r="E2016" s="2">
        <f>MACD!F2016</f>
        <v>2.2256971946368442E-2</v>
      </c>
      <c r="F2016" s="2">
        <f>'Moving Avg'!D2016</f>
        <v>47.386800000000001</v>
      </c>
      <c r="G2016" s="2">
        <f>'Moving Avg'!F2016</f>
        <v>47.434950000000001</v>
      </c>
      <c r="H2016" s="2">
        <f>'Moving Avg'!G2016</f>
        <v>47.468300000000028</v>
      </c>
      <c r="I2016" s="2">
        <f>'Moving Avg'!H2016</f>
        <v>47.532030000000006</v>
      </c>
      <c r="J2016" s="5" t="str">
        <f>OBV!F2016</f>
        <v>BEARISH</v>
      </c>
      <c r="K2016" s="5" t="str">
        <f>OBV!G2016</f>
        <v>STRONG</v>
      </c>
      <c r="L2016" s="5" t="str">
        <f>OBV!H2016</f>
        <v>CONFIRMED BEARISH</v>
      </c>
    </row>
    <row r="2017" spans="1:12" ht="13.5" x14ac:dyDescent="0.25">
      <c r="A2017" s="3">
        <f>RSI!A2017</f>
        <v>44942</v>
      </c>
      <c r="B2017" s="2">
        <f>RSI!B2017</f>
        <v>47.350999999999999</v>
      </c>
      <c r="C2017" s="2">
        <f>RSI!I2017</f>
        <v>46.679933478297492</v>
      </c>
      <c r="D2017" s="2">
        <f>MACD!E2017</f>
        <v>5.2707694598197463E-2</v>
      </c>
      <c r="E2017" s="2">
        <f>MACD!F2017</f>
        <v>2.8347116476734248E-2</v>
      </c>
      <c r="F2017" s="2">
        <f>'Moving Avg'!D2017</f>
        <v>47.369799999999998</v>
      </c>
      <c r="G2017" s="2">
        <f>'Moving Avg'!F2017</f>
        <v>47.426500000000004</v>
      </c>
      <c r="H2017" s="2">
        <f>'Moving Avg'!G2017</f>
        <v>47.463580000000022</v>
      </c>
      <c r="I2017" s="2">
        <f>'Moving Avg'!H2017</f>
        <v>47.53381000000001</v>
      </c>
      <c r="J2017" s="5" t="str">
        <f>OBV!F2017</f>
        <v>BEARISH</v>
      </c>
      <c r="K2017" s="5" t="str">
        <f>OBV!G2017</f>
        <v>STRONG</v>
      </c>
      <c r="L2017" s="5" t="str">
        <f>OBV!H2017</f>
        <v>CONFIRMED BEARISH</v>
      </c>
    </row>
    <row r="2018" spans="1:12" ht="13.5" x14ac:dyDescent="0.25">
      <c r="A2018" s="3">
        <f>RSI!A2018</f>
        <v>44943</v>
      </c>
      <c r="B2018" s="2">
        <f>RSI!B2018</f>
        <v>45.228000000000002</v>
      </c>
      <c r="C2018" s="2">
        <f>RSI!I2018</f>
        <v>18.340862551232831</v>
      </c>
      <c r="D2018" s="2">
        <f>MACD!E2018</f>
        <v>0.20772677437383891</v>
      </c>
      <c r="E2018" s="2">
        <f>MACD!F2018</f>
        <v>6.4223048056155183E-2</v>
      </c>
      <c r="F2018" s="2">
        <f>'Moving Avg'!D2018</f>
        <v>46.928200000000004</v>
      </c>
      <c r="G2018" s="2">
        <f>'Moving Avg'!F2018</f>
        <v>47.311900000000001</v>
      </c>
      <c r="H2018" s="2">
        <f>'Moving Avg'!G2018</f>
        <v>47.41640000000001</v>
      </c>
      <c r="I2018" s="2">
        <f>'Moving Avg'!H2018</f>
        <v>47.524975000000005</v>
      </c>
      <c r="J2018" s="5" t="str">
        <f>OBV!F2018</f>
        <v>BEARISH</v>
      </c>
      <c r="K2018" s="5" t="str">
        <f>OBV!G2018</f>
        <v>STRONG</v>
      </c>
      <c r="L2018" s="5" t="str">
        <f>OBV!H2018</f>
        <v>CONFIRMED BEARISH</v>
      </c>
    </row>
    <row r="2019" spans="1:12" ht="13.5" x14ac:dyDescent="0.25">
      <c r="A2019" s="3">
        <f>RSI!A2019</f>
        <v>44944</v>
      </c>
      <c r="B2019" s="2">
        <f>RSI!B2019</f>
        <v>47.183</v>
      </c>
      <c r="C2019" s="2">
        <f>RSI!I2019</f>
        <v>49.028534854909154</v>
      </c>
      <c r="D2019" s="2">
        <f>MACD!E2019</f>
        <v>0.20716079101430296</v>
      </c>
      <c r="E2019" s="2">
        <f>MACD!F2019</f>
        <v>9.2810596647784738E-2</v>
      </c>
      <c r="F2019" s="2">
        <f>'Moving Avg'!D2019</f>
        <v>46.892800000000001</v>
      </c>
      <c r="G2019" s="2">
        <f>'Moving Avg'!F2019</f>
        <v>47.295050000000003</v>
      </c>
      <c r="H2019" s="2">
        <f>'Moving Avg'!G2019</f>
        <v>47.40832000000001</v>
      </c>
      <c r="I2019" s="2">
        <f>'Moving Avg'!H2019</f>
        <v>47.525995000000002</v>
      </c>
      <c r="J2019" s="5" t="str">
        <f>OBV!F2019</f>
        <v>BEARISH</v>
      </c>
      <c r="K2019" s="5" t="str">
        <f>OBV!G2019</f>
        <v>NEUTRAL</v>
      </c>
      <c r="L2019" s="5" t="str">
        <f>OBV!H2019</f>
        <v>CONFIRMED BEARISH</v>
      </c>
    </row>
    <row r="2020" spans="1:12" ht="13.5" x14ac:dyDescent="0.25">
      <c r="A2020" s="3">
        <f>RSI!A2020</f>
        <v>44945</v>
      </c>
      <c r="B2020" s="2">
        <f>RSI!B2020</f>
        <v>47.183</v>
      </c>
      <c r="C2020" s="2">
        <f>RSI!I2020</f>
        <v>49.028534854909154</v>
      </c>
      <c r="D2020" s="2">
        <f>MACD!E2020</f>
        <v>0.20723974090624608</v>
      </c>
      <c r="E2020" s="2">
        <f>MACD!F2020</f>
        <v>0.11569642549947702</v>
      </c>
      <c r="F2020" s="2">
        <f>'Moving Avg'!D2020</f>
        <v>46.859200000000001</v>
      </c>
      <c r="G2020" s="2">
        <f>'Moving Avg'!F2020</f>
        <v>47.283249999999995</v>
      </c>
      <c r="H2020" s="2">
        <f>'Moving Avg'!G2020</f>
        <v>47.400240000000004</v>
      </c>
      <c r="I2020" s="2">
        <f>'Moving Avg'!H2020</f>
        <v>47.526975000000014</v>
      </c>
      <c r="J2020" s="5" t="str">
        <f>OBV!F2020</f>
        <v>BULLISH</v>
      </c>
      <c r="K2020" s="5" t="str">
        <f>OBV!G2020</f>
        <v>NEUTRAL</v>
      </c>
      <c r="L2020" s="5" t="str">
        <f>OBV!H2020</f>
        <v>BULLISH DIVERGENCE</v>
      </c>
    </row>
    <row r="2021" spans="1:12" ht="13.5" x14ac:dyDescent="0.25">
      <c r="A2021" s="3">
        <f>RSI!A2021</f>
        <v>44946</v>
      </c>
      <c r="B2021" s="2">
        <f>RSI!B2021</f>
        <v>47.183</v>
      </c>
      <c r="C2021" s="2">
        <f>RSI!I2021</f>
        <v>49.028534854909154</v>
      </c>
      <c r="D2021" s="2">
        <f>MACD!E2021</f>
        <v>0.20782308066880972</v>
      </c>
      <c r="E2021" s="2">
        <f>MACD!F2021</f>
        <v>0.13412175653334357</v>
      </c>
      <c r="F2021" s="2">
        <f>'Moving Avg'!D2021</f>
        <v>46.825599999999994</v>
      </c>
      <c r="G2021" s="2">
        <f>'Moving Avg'!F2021</f>
        <v>47.271450000000002</v>
      </c>
      <c r="H2021" s="2">
        <f>'Moving Avg'!G2021</f>
        <v>47.392160000000004</v>
      </c>
      <c r="I2021" s="2">
        <f>'Moving Avg'!H2021</f>
        <v>47.527915000000021</v>
      </c>
      <c r="J2021" s="5" t="str">
        <f>OBV!F2021</f>
        <v>BULLISH</v>
      </c>
      <c r="K2021" s="5" t="str">
        <f>OBV!G2021</f>
        <v>NEUTRAL</v>
      </c>
      <c r="L2021" s="5" t="str">
        <f>OBV!H2021</f>
        <v>BULLISH DIVERGENCE</v>
      </c>
    </row>
    <row r="2022" spans="1:12" ht="13.5" x14ac:dyDescent="0.25">
      <c r="A2022" s="3">
        <f>RSI!A2022</f>
        <v>44949</v>
      </c>
      <c r="B2022" s="2">
        <f>RSI!B2022</f>
        <v>47.173999999999999</v>
      </c>
      <c r="C2022" s="2">
        <f>RSI!I2022</f>
        <v>48.922823783700601</v>
      </c>
      <c r="D2022" s="2">
        <f>MACD!E2022</f>
        <v>0.20946161660051388</v>
      </c>
      <c r="E2022" s="2">
        <f>MACD!F2022</f>
        <v>0.14918972854677764</v>
      </c>
      <c r="F2022" s="2">
        <f>'Moving Avg'!D2022</f>
        <v>46.790199999999999</v>
      </c>
      <c r="G2022" s="2">
        <f>'Moving Avg'!F2022</f>
        <v>47.259199999999993</v>
      </c>
      <c r="H2022" s="2">
        <f>'Moving Avg'!G2022</f>
        <v>47.385240000000003</v>
      </c>
      <c r="I2022" s="2">
        <f>'Moving Avg'!H2022</f>
        <v>47.528810000000028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47.173999999999999</v>
      </c>
      <c r="C2023" s="2">
        <f>RSI!I2023</f>
        <v>48.922823783700586</v>
      </c>
      <c r="D2023" s="2">
        <f>MACD!E2023</f>
        <v>0.19965179014700141</v>
      </c>
      <c r="E2023" s="2">
        <f>MACD!F2023</f>
        <v>0.15928214086682241</v>
      </c>
      <c r="F2023" s="2">
        <f>'Moving Avg'!D2023</f>
        <v>47.179400000000001</v>
      </c>
      <c r="G2023" s="2">
        <f>'Moving Avg'!F2023</f>
        <v>47.246949999999984</v>
      </c>
      <c r="H2023" s="2">
        <f>'Moving Avg'!G2023</f>
        <v>47.378320000000002</v>
      </c>
      <c r="I2023" s="2">
        <f>'Moving Avg'!H2023</f>
        <v>47.529705000000028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</row>
    <row r="2024" spans="1:12" ht="13.5" x14ac:dyDescent="0.25">
      <c r="A2024" s="3">
        <f>RSI!A2024</f>
        <v>44951</v>
      </c>
      <c r="B2024" s="2">
        <f>RSI!B2024</f>
        <v>47.173999999999999</v>
      </c>
      <c r="C2024" s="2">
        <f>RSI!I2024</f>
        <v>48.922823783700586</v>
      </c>
      <c r="D2024" s="2">
        <f>MACD!E2024</f>
        <v>0.19042583733986618</v>
      </c>
      <c r="E2024" s="2">
        <f>MACD!F2024</f>
        <v>0.16551088016143117</v>
      </c>
      <c r="F2024" s="2">
        <f>'Moving Avg'!D2024</f>
        <v>47.177599999999998</v>
      </c>
      <c r="G2024" s="2">
        <f>'Moving Avg'!F2024</f>
        <v>47.246099999999991</v>
      </c>
      <c r="H2024" s="2">
        <f>'Moving Avg'!G2024</f>
        <v>47.371400000000001</v>
      </c>
      <c r="I2024" s="2">
        <f>'Moving Avg'!H2024</f>
        <v>47.530600000000042</v>
      </c>
      <c r="J2024" s="5" t="str">
        <f>OBV!F2024</f>
        <v>BEARISH</v>
      </c>
      <c r="K2024" s="5" t="str">
        <f>OBV!G2024</f>
        <v>NEUTRAL</v>
      </c>
      <c r="L2024" s="5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47.173999999999999</v>
      </c>
      <c r="C2025" s="2">
        <f>RSI!I2025</f>
        <v>48.922823783700586</v>
      </c>
      <c r="D2025" s="2">
        <f>MACD!E2025</f>
        <v>0.18304452574066232</v>
      </c>
      <c r="E2025" s="2">
        <f>MACD!F2025</f>
        <v>0.16901760927727741</v>
      </c>
      <c r="F2025" s="2">
        <f>'Moving Avg'!D2025</f>
        <v>47.175800000000002</v>
      </c>
      <c r="G2025" s="2">
        <f>'Moving Avg'!F2025</f>
        <v>47.245249999999984</v>
      </c>
      <c r="H2025" s="2">
        <f>'Moving Avg'!G2025</f>
        <v>47.36448</v>
      </c>
      <c r="I2025" s="2">
        <f>'Moving Avg'!H2025</f>
        <v>47.531495000000042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47.173999999999999</v>
      </c>
      <c r="C2026" s="2">
        <f>RSI!I2026</f>
        <v>48.922823783700586</v>
      </c>
      <c r="D2026" s="2">
        <f>MACD!E2026</f>
        <v>0.17719256336817324</v>
      </c>
      <c r="E2026" s="2">
        <f>MACD!F2026</f>
        <v>0.17065260009545657</v>
      </c>
      <c r="F2026" s="2">
        <f>'Moving Avg'!D2026</f>
        <v>47.173999999999999</v>
      </c>
      <c r="G2026" s="2">
        <f>'Moving Avg'!F2026</f>
        <v>47.223299999999988</v>
      </c>
      <c r="H2026" s="2">
        <f>'Moving Avg'!G2026</f>
        <v>47.387560000000001</v>
      </c>
      <c r="I2026" s="2">
        <f>'Moving Avg'!H2026</f>
        <v>47.532390000000049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47.173999999999999</v>
      </c>
      <c r="C2027" s="2">
        <f>RSI!I2027</f>
        <v>48.922823783700586</v>
      </c>
      <c r="D2027" s="2">
        <f>MACD!E2027</f>
        <v>-0.15400988650620206</v>
      </c>
      <c r="E2027" s="2">
        <f>MACD!F2027</f>
        <v>0.10572010277512485</v>
      </c>
      <c r="F2027" s="2">
        <f>'Moving Avg'!D2027</f>
        <v>47.173999999999999</v>
      </c>
      <c r="G2027" s="2">
        <f>'Moving Avg'!F2027</f>
        <v>47.201349999999991</v>
      </c>
      <c r="H2027" s="2">
        <f>'Moving Avg'!G2027</f>
        <v>47.380800000000008</v>
      </c>
      <c r="I2027" s="2">
        <f>'Moving Avg'!H2027</f>
        <v>47.520705000000063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</row>
    <row r="2028" spans="1:12" ht="13.5" x14ac:dyDescent="0.25">
      <c r="A2028" s="3">
        <f>RSI!A2028</f>
        <v>44957</v>
      </c>
      <c r="B2028" s="2">
        <f>RSI!B2028</f>
        <v>47.173999999999999</v>
      </c>
      <c r="C2028" s="2">
        <f>RSI!I2028</f>
        <v>48.922823783700593</v>
      </c>
      <c r="D2028" s="2">
        <f>MACD!E2028</f>
        <v>-0.13315129439631335</v>
      </c>
      <c r="E2028" s="2">
        <f>MACD!F2028</f>
        <v>5.7945823340837213E-2</v>
      </c>
      <c r="F2028" s="2">
        <f>'Moving Avg'!D2028</f>
        <v>47.173999999999999</v>
      </c>
      <c r="G2028" s="2">
        <f>'Moving Avg'!F2028</f>
        <v>47.179399999999994</v>
      </c>
      <c r="H2028" s="2">
        <f>'Moving Avg'!G2028</f>
        <v>47.374040000000008</v>
      </c>
      <c r="I2028" s="2">
        <f>'Moving Avg'!H2028</f>
        <v>47.509020000000064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47.173999999999999</v>
      </c>
      <c r="C2029" s="2">
        <f>RSI!I2029</f>
        <v>48.922823783700601</v>
      </c>
      <c r="D2029" s="2">
        <f>MACD!E2029</f>
        <v>-0.11518913482991877</v>
      </c>
      <c r="E2029" s="2">
        <f>MACD!F2029</f>
        <v>2.331883170668602E-2</v>
      </c>
      <c r="F2029" s="2">
        <f>'Moving Avg'!D2029</f>
        <v>47.173999999999999</v>
      </c>
      <c r="G2029" s="2">
        <f>'Moving Avg'!F2029</f>
        <v>47.166299999999993</v>
      </c>
      <c r="H2029" s="2">
        <f>'Moving Avg'!G2029</f>
        <v>47.367120000000007</v>
      </c>
      <c r="I2029" s="2">
        <f>'Moving Avg'!H2029</f>
        <v>47.497335000000078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</row>
    <row r="2030" spans="1:12" ht="13.5" x14ac:dyDescent="0.25">
      <c r="A2030" s="3">
        <f>RSI!A2030</f>
        <v>44959</v>
      </c>
      <c r="B2030" s="2">
        <f>RSI!B2030</f>
        <v>47.173999999999999</v>
      </c>
      <c r="C2030" s="2">
        <f>RSI!I2030</f>
        <v>48.922823783700593</v>
      </c>
      <c r="D2030" s="2">
        <f>MACD!E2030</f>
        <v>-9.9700956994936973E-2</v>
      </c>
      <c r="E2030" s="2">
        <f>MACD!F2030</f>
        <v>-1.2851260336385791E-3</v>
      </c>
      <c r="F2030" s="2">
        <f>'Moving Avg'!D2030</f>
        <v>47.173999999999999</v>
      </c>
      <c r="G2030" s="2">
        <f>'Moving Avg'!F2030</f>
        <v>47.153199999999991</v>
      </c>
      <c r="H2030" s="2">
        <f>'Moving Avg'!G2030</f>
        <v>47.360200000000006</v>
      </c>
      <c r="I2030" s="2">
        <f>'Moving Avg'!H2030</f>
        <v>47.493765000000074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</row>
    <row r="2031" spans="1:12" ht="13.5" x14ac:dyDescent="0.25">
      <c r="A2031" s="3">
        <f>RSI!A2031</f>
        <v>44960</v>
      </c>
      <c r="B2031" s="2">
        <f>RSI!B2031</f>
        <v>47.173999999999999</v>
      </c>
      <c r="C2031" s="2">
        <f>RSI!I2031</f>
        <v>48.922823783700601</v>
      </c>
      <c r="D2031" s="2">
        <f>MACD!E2031</f>
        <v>-8.7712202771008663E-2</v>
      </c>
      <c r="E2031" s="2">
        <f>MACD!F2031</f>
        <v>-1.8570541381112596E-2</v>
      </c>
      <c r="F2031" s="2">
        <f>'Moving Avg'!D2031</f>
        <v>47.173999999999999</v>
      </c>
      <c r="G2031" s="2">
        <f>'Moving Avg'!F2031</f>
        <v>47.14009999999999</v>
      </c>
      <c r="H2031" s="2">
        <f>'Moving Avg'!G2031</f>
        <v>47.353279999999998</v>
      </c>
      <c r="I2031" s="2">
        <f>'Moving Avg'!H2031</f>
        <v>47.486585000000076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</row>
    <row r="2032" spans="1:12" ht="13.5" x14ac:dyDescent="0.25">
      <c r="A2032" s="3">
        <f>RSI!A2032</f>
        <v>44963</v>
      </c>
      <c r="B2032" s="2">
        <f>RSI!B2032</f>
        <v>47.173999999999999</v>
      </c>
      <c r="C2032" s="2">
        <f>RSI!I2032</f>
        <v>48.922823783700601</v>
      </c>
      <c r="D2032" s="2">
        <f>MACD!E2032</f>
        <v>-7.7319734900171966E-2</v>
      </c>
      <c r="E2032" s="2">
        <f>MACD!F2032</f>
        <v>-3.0320380084924471E-2</v>
      </c>
      <c r="F2032" s="2">
        <f>'Moving Avg'!D2032</f>
        <v>47.173999999999999</v>
      </c>
      <c r="G2032" s="2">
        <f>'Moving Avg'!F2032</f>
        <v>47.126999999999988</v>
      </c>
      <c r="H2032" s="2">
        <f>'Moving Avg'!G2032</f>
        <v>47.346699999999991</v>
      </c>
      <c r="I2032" s="2">
        <f>'Moving Avg'!H2032</f>
        <v>47.479405000000078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</row>
    <row r="2033" spans="1:12" ht="13.5" x14ac:dyDescent="0.25">
      <c r="A2033" s="3">
        <f>RSI!A2033</f>
        <v>44964</v>
      </c>
      <c r="B2033" s="2">
        <f>RSI!B2033</f>
        <v>47.173999999999999</v>
      </c>
      <c r="C2033" s="2">
        <f>RSI!I2033</f>
        <v>48.922823783700601</v>
      </c>
      <c r="D2033" s="2">
        <f>MACD!E2033</f>
        <v>-6.8296351412762135E-2</v>
      </c>
      <c r="E2033" s="2">
        <f>MACD!F2033</f>
        <v>-3.7915574350492004E-2</v>
      </c>
      <c r="F2033" s="2">
        <f>'Moving Avg'!D2033</f>
        <v>47.173999999999999</v>
      </c>
      <c r="G2033" s="2">
        <f>'Moving Avg'!F2033</f>
        <v>47.113899999999987</v>
      </c>
      <c r="H2033" s="2">
        <f>'Moving Avg'!G2033</f>
        <v>47.340119999999999</v>
      </c>
      <c r="I2033" s="2">
        <f>'Moving Avg'!H2033</f>
        <v>47.473805000000084</v>
      </c>
      <c r="J2033" s="5" t="str">
        <f>OBV!F2033</f>
        <v>NEUTRAL</v>
      </c>
      <c r="K2033" s="5" t="str">
        <f>OBV!G2033</f>
        <v>NEUTRAL</v>
      </c>
      <c r="L2033" s="5" t="str">
        <f>OBV!H2033</f>
        <v>NEUTRAL</v>
      </c>
    </row>
    <row r="2034" spans="1:12" ht="13.5" x14ac:dyDescent="0.25">
      <c r="A2034" s="3">
        <f>RSI!A2034</f>
        <v>44965</v>
      </c>
      <c r="B2034" s="2">
        <f>RSI!B2034</f>
        <v>47.173999999999999</v>
      </c>
      <c r="C2034" s="2">
        <f>RSI!I2034</f>
        <v>48.922823783700601</v>
      </c>
      <c r="D2034" s="2">
        <f>MACD!E2034</f>
        <v>-6.0448442966354321E-2</v>
      </c>
      <c r="E2034" s="2">
        <f>MACD!F2034</f>
        <v>-4.242214807366447E-2</v>
      </c>
      <c r="F2034" s="2">
        <f>'Moving Avg'!D2034</f>
        <v>47.173999999999999</v>
      </c>
      <c r="G2034" s="2">
        <f>'Moving Avg'!F2034</f>
        <v>47.104599999999991</v>
      </c>
      <c r="H2034" s="2">
        <f>'Moving Avg'!G2034</f>
        <v>47.333539999999992</v>
      </c>
      <c r="I2034" s="2">
        <f>'Moving Avg'!H2034</f>
        <v>47.470235000000095</v>
      </c>
      <c r="J2034" s="5" t="str">
        <f>OBV!F2034</f>
        <v>NEUTRAL</v>
      </c>
      <c r="K2034" s="5" t="str">
        <f>OBV!G2034</f>
        <v>NEUTRAL</v>
      </c>
      <c r="L2034" s="5" t="str">
        <f>OBV!H2034</f>
        <v>NEUTRAL</v>
      </c>
    </row>
    <row r="2035" spans="1:12" ht="13.5" x14ac:dyDescent="0.25">
      <c r="A2035" s="3">
        <f>RSI!A2035</f>
        <v>44966</v>
      </c>
      <c r="B2035" s="2">
        <f>RSI!B2035</f>
        <v>47.173999999999999</v>
      </c>
      <c r="C2035" s="2">
        <f>RSI!I2035</f>
        <v>48.922823783700601</v>
      </c>
      <c r="D2035" s="2">
        <f>MACD!E2035</f>
        <v>-5.3610925602740167E-2</v>
      </c>
      <c r="E2035" s="2">
        <f>MACD!F2035</f>
        <v>-4.4659903579479611E-2</v>
      </c>
      <c r="F2035" s="2">
        <f>'Moving Avg'!D2035</f>
        <v>47.173999999999999</v>
      </c>
      <c r="G2035" s="2">
        <f>'Moving Avg'!F2035</f>
        <v>47.095749999999988</v>
      </c>
      <c r="H2035" s="2">
        <f>'Moving Avg'!G2035</f>
        <v>47.375319999999995</v>
      </c>
      <c r="I2035" s="2">
        <f>'Moving Avg'!H2035</f>
        <v>47.467480000000108</v>
      </c>
      <c r="J2035" s="5" t="str">
        <f>OBV!F2035</f>
        <v>NEUTRAL</v>
      </c>
      <c r="K2035" s="5" t="str">
        <f>OBV!G2035</f>
        <v>NEUTRAL</v>
      </c>
      <c r="L2035" s="5" t="str">
        <f>OBV!H2035</f>
        <v>NEUTRAL</v>
      </c>
    </row>
    <row r="2036" spans="1:12" ht="13.5" x14ac:dyDescent="0.25">
      <c r="A2036" s="3">
        <f>RSI!A2036</f>
        <v>44967</v>
      </c>
      <c r="B2036" s="2">
        <f>RSI!B2036</f>
        <v>47.173999999999999</v>
      </c>
      <c r="C2036" s="2">
        <f>RSI!I2036</f>
        <v>48.922823783700601</v>
      </c>
      <c r="D2036" s="2">
        <f>MACD!E2036</f>
        <v>-4.7642945610135712E-2</v>
      </c>
      <c r="E2036" s="2">
        <f>MACD!F2036</f>
        <v>-4.5256511985610835E-2</v>
      </c>
      <c r="F2036" s="2">
        <f>'Moving Avg'!D2036</f>
        <v>47.173999999999999</v>
      </c>
      <c r="G2036" s="2">
        <f>'Moving Avg'!F2036</f>
        <v>47.086899999999986</v>
      </c>
      <c r="H2036" s="2">
        <f>'Moving Avg'!G2036</f>
        <v>47.366719999999994</v>
      </c>
      <c r="I2036" s="2">
        <f>'Moving Avg'!H2036</f>
        <v>47.464725000000108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</row>
    <row r="2037" spans="1:12" ht="13.5" x14ac:dyDescent="0.25">
      <c r="A2037" s="3">
        <f>RSI!A2037</f>
        <v>44970</v>
      </c>
      <c r="B2037" s="2">
        <f>RSI!B2037</f>
        <v>47.173999999999999</v>
      </c>
      <c r="C2037" s="2">
        <f>RSI!I2037</f>
        <v>48.922823783700601</v>
      </c>
      <c r="D2037" s="2">
        <f>MACD!E2037</f>
        <v>-4.2424238258547575E-2</v>
      </c>
      <c r="E2037" s="2">
        <f>MACD!F2037</f>
        <v>-4.4690057240198186E-2</v>
      </c>
      <c r="F2037" s="2">
        <f>'Moving Avg'!D2037</f>
        <v>47.173999999999999</v>
      </c>
      <c r="G2037" s="2">
        <f>'Moving Avg'!F2037</f>
        <v>47.078049999999983</v>
      </c>
      <c r="H2037" s="2">
        <f>'Moving Avg'!G2037</f>
        <v>47.349679999999992</v>
      </c>
      <c r="I2037" s="2">
        <f>'Moving Avg'!H2037</f>
        <v>47.46927500000011</v>
      </c>
      <c r="J2037" s="5" t="str">
        <f>OBV!F2037</f>
        <v>NEUTRAL</v>
      </c>
      <c r="K2037" s="5" t="str">
        <f>OBV!G2037</f>
        <v>NEUTRAL</v>
      </c>
      <c r="L2037" s="5" t="str">
        <f>OBV!H2037</f>
        <v>NEUTRAL</v>
      </c>
    </row>
    <row r="2038" spans="1:12" ht="13.5" x14ac:dyDescent="0.25">
      <c r="A2038" s="3">
        <f>RSI!A2038</f>
        <v>44971</v>
      </c>
      <c r="B2038" s="2">
        <f>RSI!B2038</f>
        <v>47.173999999999999</v>
      </c>
      <c r="C2038" s="2">
        <f>RSI!I2038</f>
        <v>48.922823783700601</v>
      </c>
      <c r="D2038" s="2">
        <f>MACD!E2038</f>
        <v>-3.7852040324871439E-2</v>
      </c>
      <c r="E2038" s="2">
        <f>MACD!F2038</f>
        <v>-4.3322453857132841E-2</v>
      </c>
      <c r="F2038" s="2">
        <f>'Moving Avg'!D2038</f>
        <v>47.173999999999999</v>
      </c>
      <c r="G2038" s="2">
        <f>'Moving Avg'!F2038</f>
        <v>47.175349999999987</v>
      </c>
      <c r="H2038" s="2">
        <f>'Moving Avg'!G2038</f>
        <v>47.332639999999991</v>
      </c>
      <c r="I2038" s="2">
        <f>'Moving Avg'!H2038</f>
        <v>47.469765000000116</v>
      </c>
      <c r="J2038" s="5" t="str">
        <f>OBV!F2038</f>
        <v>NEUTRAL</v>
      </c>
      <c r="K2038" s="5" t="str">
        <f>OBV!G2038</f>
        <v>NEUTRAL</v>
      </c>
      <c r="L2038" s="5" t="str">
        <f>OBV!H2038</f>
        <v>NEUTRAL</v>
      </c>
    </row>
    <row r="2039" spans="1:12" ht="13.5" x14ac:dyDescent="0.25">
      <c r="A2039" s="3">
        <f>RSI!A2039</f>
        <v>44972</v>
      </c>
      <c r="B2039" s="2">
        <f>RSI!B2039</f>
        <v>47.082000000000001</v>
      </c>
      <c r="C2039" s="2">
        <f>RSI!I2039</f>
        <v>45.396072940223661</v>
      </c>
      <c r="D2039" s="2">
        <f>MACD!E2039</f>
        <v>-2.7023656868855994E-2</v>
      </c>
      <c r="E2039" s="2">
        <f>MACD!F2039</f>
        <v>-4.0062694459477473E-2</v>
      </c>
      <c r="F2039" s="2">
        <f>'Moving Avg'!D2039</f>
        <v>47.1556</v>
      </c>
      <c r="G2039" s="2">
        <f>'Moving Avg'!F2039</f>
        <v>47.170299999999983</v>
      </c>
      <c r="H2039" s="2">
        <f>'Moving Avg'!G2039</f>
        <v>47.314099999999989</v>
      </c>
      <c r="I2039" s="2">
        <f>'Moving Avg'!H2039</f>
        <v>47.469795000000111</v>
      </c>
      <c r="J2039" s="5" t="str">
        <f>OBV!F2039</f>
        <v>BEARISH</v>
      </c>
      <c r="K2039" s="5" t="str">
        <f>OBV!G2039</f>
        <v>NEUTRAL</v>
      </c>
      <c r="L2039" s="5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47.082000000000001</v>
      </c>
      <c r="C2040" s="2">
        <f>RSI!I2040</f>
        <v>45.396072940223661</v>
      </c>
      <c r="D2040" s="2">
        <f>MACD!E2040</f>
        <v>-1.718348570680206E-2</v>
      </c>
      <c r="E2040" s="2">
        <f>MACD!F2040</f>
        <v>-3.548685270894239E-2</v>
      </c>
      <c r="F2040" s="2">
        <f>'Moving Avg'!D2040</f>
        <v>47.137199999999993</v>
      </c>
      <c r="G2040" s="2">
        <f>'Moving Avg'!F2040</f>
        <v>47.165249999999986</v>
      </c>
      <c r="H2040" s="2">
        <f>'Moving Avg'!G2040</f>
        <v>47.310219999999987</v>
      </c>
      <c r="I2040" s="2">
        <f>'Moving Avg'!H2040</f>
        <v>47.467795000000116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47.082000000000001</v>
      </c>
      <c r="C2041" s="2">
        <f>RSI!I2041</f>
        <v>45.396072940223661</v>
      </c>
      <c r="D2041" s="2">
        <f>MACD!E2041</f>
        <v>-8.2296936487082917E-3</v>
      </c>
      <c r="E2041" s="2">
        <f>MACD!F2041</f>
        <v>-3.0035420896895572E-2</v>
      </c>
      <c r="F2041" s="2">
        <f>'Moving Avg'!D2041</f>
        <v>47.1188</v>
      </c>
      <c r="G2041" s="2">
        <f>'Moving Avg'!F2041</f>
        <v>47.160199999999989</v>
      </c>
      <c r="H2041" s="2">
        <f>'Moving Avg'!G2041</f>
        <v>47.29285999999999</v>
      </c>
      <c r="I2041" s="2">
        <f>'Moving Avg'!H2041</f>
        <v>47.467825000000111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45.085000000000001</v>
      </c>
      <c r="C2042" s="2">
        <f>RSI!I2042</f>
        <v>15.365719321844949</v>
      </c>
      <c r="D2042" s="2">
        <f>MACD!E2042</f>
        <v>0.14785353025605019</v>
      </c>
      <c r="E2042" s="2">
        <f>MACD!F2042</f>
        <v>5.5423693336935781E-3</v>
      </c>
      <c r="F2042" s="2">
        <f>'Moving Avg'!D2042</f>
        <v>46.701000000000001</v>
      </c>
      <c r="G2042" s="2">
        <f>'Moving Avg'!F2042</f>
        <v>47.055749999999989</v>
      </c>
      <c r="H2042" s="2">
        <f>'Moving Avg'!G2042</f>
        <v>47.239100000000001</v>
      </c>
      <c r="I2042" s="2">
        <f>'Moving Avg'!H2042</f>
        <v>47.457870000000099</v>
      </c>
      <c r="J2042" s="5" t="str">
        <f>OBV!F2042</f>
        <v>BEARISH</v>
      </c>
      <c r="K2042" s="5" t="str">
        <f>OBV!G2042</f>
        <v>STRONG</v>
      </c>
      <c r="L2042" s="5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47.055999999999997</v>
      </c>
      <c r="C2043" s="2">
        <f>RSI!I2043</f>
        <v>50.306612695140636</v>
      </c>
      <c r="D2043" s="2">
        <f>MACD!E2043</f>
        <v>0.1462622836827876</v>
      </c>
      <c r="E2043" s="2">
        <f>MACD!F2043</f>
        <v>3.3686352203512383E-2</v>
      </c>
      <c r="F2043" s="2">
        <f>'Moving Avg'!D2043</f>
        <v>46.677399999999999</v>
      </c>
      <c r="G2043" s="2">
        <f>'Moving Avg'!F2043</f>
        <v>47.049849999999992</v>
      </c>
      <c r="H2043" s="2">
        <f>'Moving Avg'!G2043</f>
        <v>47.224759999999996</v>
      </c>
      <c r="I2043" s="2">
        <f>'Moving Avg'!H2043</f>
        <v>47.457770000000103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47.055999999999997</v>
      </c>
      <c r="C2044" s="2">
        <f>RSI!I2044</f>
        <v>50.306612695140636</v>
      </c>
      <c r="D2044" s="2">
        <f>MACD!E2044</f>
        <v>0.14469350322017505</v>
      </c>
      <c r="E2044" s="2">
        <f>MACD!F2044</f>
        <v>5.5887782406844916E-2</v>
      </c>
      <c r="F2044" s="2">
        <f>'Moving Avg'!D2044</f>
        <v>46.672199999999997</v>
      </c>
      <c r="G2044" s="2">
        <f>'Moving Avg'!F2044</f>
        <v>47.043949999999995</v>
      </c>
      <c r="H2044" s="2">
        <f>'Moving Avg'!G2044</f>
        <v>47.210419999999992</v>
      </c>
      <c r="I2044" s="2">
        <f>'Moving Avg'!H2044</f>
        <v>47.4576700000001</v>
      </c>
      <c r="J2044" s="5" t="str">
        <f>OBV!F2044</f>
        <v>BULLISH</v>
      </c>
      <c r="K2044" s="5" t="str">
        <f>OBV!G2044</f>
        <v>NEUTRAL</v>
      </c>
      <c r="L2044" s="5" t="str">
        <f>OBV!H2044</f>
        <v>BULLISH DIVERGENCE</v>
      </c>
    </row>
    <row r="2045" spans="1:12" ht="13.5" x14ac:dyDescent="0.25">
      <c r="A2045" s="3">
        <f>RSI!A2045</f>
        <v>44980</v>
      </c>
      <c r="B2045" s="2">
        <f>RSI!B2045</f>
        <v>47.055999999999997</v>
      </c>
      <c r="C2045" s="2">
        <f>RSI!I2045</f>
        <v>50.306612695140629</v>
      </c>
      <c r="D2045" s="2">
        <f>MACD!E2045</f>
        <v>0.14316020225123083</v>
      </c>
      <c r="E2045" s="2">
        <f>MACD!F2045</f>
        <v>7.3342266375722109E-2</v>
      </c>
      <c r="F2045" s="2">
        <f>'Moving Avg'!D2045</f>
        <v>46.666999999999994</v>
      </c>
      <c r="G2045" s="2">
        <f>'Moving Avg'!F2045</f>
        <v>47.038049999999998</v>
      </c>
      <c r="H2045" s="2">
        <f>'Moving Avg'!G2045</f>
        <v>47.196079999999995</v>
      </c>
      <c r="I2045" s="2">
        <f>'Moving Avg'!H2045</f>
        <v>47.458055000000094</v>
      </c>
      <c r="J2045" s="5" t="str">
        <f>OBV!F2045</f>
        <v>BULLISH</v>
      </c>
      <c r="K2045" s="5" t="str">
        <f>OBV!G2045</f>
        <v>NEUTRAL</v>
      </c>
      <c r="L2045" s="5" t="str">
        <f>OBV!H2045</f>
        <v>BULLISH DIVERGENCE</v>
      </c>
    </row>
    <row r="2046" spans="1:12" ht="13.5" x14ac:dyDescent="0.25">
      <c r="A2046" s="3">
        <f>RSI!A2046</f>
        <v>44981</v>
      </c>
      <c r="B2046" s="2">
        <f>RSI!B2046</f>
        <v>47.173999999999999</v>
      </c>
      <c r="C2046" s="2">
        <f>RSI!I2046</f>
        <v>51.794711663222138</v>
      </c>
      <c r="D2046" s="2">
        <f>MACD!E2046</f>
        <v>0.13293143138095331</v>
      </c>
      <c r="E2046" s="2">
        <f>MACD!F2046</f>
        <v>8.5260099376768358E-2</v>
      </c>
      <c r="F2046" s="2">
        <f>'Moving Avg'!D2046</f>
        <v>46.685400000000001</v>
      </c>
      <c r="G2046" s="2">
        <f>'Moving Avg'!F2046</f>
        <v>47.038049999999998</v>
      </c>
      <c r="H2046" s="2">
        <f>'Moving Avg'!G2046</f>
        <v>47.189159999999994</v>
      </c>
      <c r="I2046" s="2">
        <f>'Moving Avg'!H2046</f>
        <v>47.459355000000095</v>
      </c>
      <c r="J2046" s="5" t="str">
        <f>OBV!F2046</f>
        <v>BULLISH</v>
      </c>
      <c r="K2046" s="5" t="str">
        <f>OBV!G2046</f>
        <v>NEUTRAL</v>
      </c>
      <c r="L2046" s="5" t="str">
        <f>OBV!H2046</f>
        <v>CONFIRMED BULLISH</v>
      </c>
    </row>
    <row r="2047" spans="1:12" ht="13.5" x14ac:dyDescent="0.25">
      <c r="A2047" s="3">
        <f>RSI!A2047</f>
        <v>44984</v>
      </c>
      <c r="B2047" s="2">
        <f>RSI!B2047</f>
        <v>47.173999999999999</v>
      </c>
      <c r="C2047" s="2">
        <f>RSI!I2047</f>
        <v>51.794711663222138</v>
      </c>
      <c r="D2047" s="2">
        <f>MACD!E2047</f>
        <v>0.12340254900247061</v>
      </c>
      <c r="E2047" s="2">
        <f>MACD!F2047</f>
        <v>9.2888589301908811E-2</v>
      </c>
      <c r="F2047" s="2">
        <f>'Moving Avg'!D2047</f>
        <v>47.103200000000001</v>
      </c>
      <c r="G2047" s="2">
        <f>'Moving Avg'!F2047</f>
        <v>47.038049999999998</v>
      </c>
      <c r="H2047" s="2">
        <f>'Moving Avg'!G2047</f>
        <v>47.18224</v>
      </c>
      <c r="I2047" s="2">
        <f>'Moving Avg'!H2047</f>
        <v>47.460655000000095</v>
      </c>
      <c r="J2047" s="5" t="str">
        <f>OBV!F2047</f>
        <v>BULLISH</v>
      </c>
      <c r="K2047" s="5" t="str">
        <f>OBV!G2047</f>
        <v>WEAK</v>
      </c>
      <c r="L2047" s="5" t="str">
        <f>OBV!H2047</f>
        <v>CONFIRMED BULLISH</v>
      </c>
    </row>
    <row r="2048" spans="1:12" ht="13.5" x14ac:dyDescent="0.25">
      <c r="A2048" s="3">
        <f>RSI!A2048</f>
        <v>44985</v>
      </c>
      <c r="B2048" s="2">
        <f>RSI!B2048</f>
        <v>47.173999999999999</v>
      </c>
      <c r="C2048" s="2">
        <f>RSI!I2048</f>
        <v>51.794711663222138</v>
      </c>
      <c r="D2048" s="2">
        <f>MACD!E2048</f>
        <v>0.10037675740676377</v>
      </c>
      <c r="E2048" s="2">
        <f>MACD!F2048</f>
        <v>9.4386222922879806E-2</v>
      </c>
      <c r="F2048" s="2">
        <f>'Moving Avg'!D2048</f>
        <v>47.126800000000003</v>
      </c>
      <c r="G2048" s="2">
        <f>'Moving Avg'!F2048</f>
        <v>47.038049999999998</v>
      </c>
      <c r="H2048" s="2">
        <f>'Moving Avg'!G2048</f>
        <v>47.175319999999999</v>
      </c>
      <c r="I2048" s="2">
        <f>'Moving Avg'!H2048</f>
        <v>47.46670500000009</v>
      </c>
      <c r="J2048" s="5" t="str">
        <f>OBV!F2048</f>
        <v>BULLISH</v>
      </c>
      <c r="K2048" s="5" t="str">
        <f>OBV!G2048</f>
        <v>NEUTRAL</v>
      </c>
      <c r="L2048" s="5" t="str">
        <f>OBV!H2048</f>
        <v>CONFIRMED BULLISH</v>
      </c>
    </row>
    <row r="2049" spans="1:12" ht="13.5" x14ac:dyDescent="0.25">
      <c r="A2049" s="3">
        <f>RSI!A2049</f>
        <v>44986</v>
      </c>
      <c r="B2049" s="2">
        <f>RSI!B2049</f>
        <v>47.173999999999999</v>
      </c>
      <c r="C2049" s="2">
        <f>RSI!I2049</f>
        <v>51.794711663222138</v>
      </c>
      <c r="D2049" s="2">
        <f>MACD!E2049</f>
        <v>8.0144279576430222E-2</v>
      </c>
      <c r="E2049" s="2">
        <f>MACD!F2049</f>
        <v>9.1537834253589898E-2</v>
      </c>
      <c r="F2049" s="2">
        <f>'Moving Avg'!D2049</f>
        <v>47.150400000000005</v>
      </c>
      <c r="G2049" s="2">
        <f>'Moving Avg'!F2049</f>
        <v>47.038049999999998</v>
      </c>
      <c r="H2049" s="2">
        <f>'Moving Avg'!G2049</f>
        <v>47.168399999999998</v>
      </c>
      <c r="I2049" s="2">
        <f>'Moving Avg'!H2049</f>
        <v>47.468085000000094</v>
      </c>
      <c r="J2049" s="5" t="str">
        <f>OBV!F2049</f>
        <v>BULLISH</v>
      </c>
      <c r="K2049" s="5" t="str">
        <f>OBV!G2049</f>
        <v>NEUTRAL</v>
      </c>
      <c r="L2049" s="5" t="str">
        <f>OBV!H2049</f>
        <v>CONFIRMED BULLISH</v>
      </c>
    </row>
    <row r="2050" spans="1:12" ht="13.5" x14ac:dyDescent="0.25">
      <c r="A2050" s="3">
        <f>RSI!A2050</f>
        <v>44987</v>
      </c>
      <c r="B2050" s="2">
        <f>RSI!B2050</f>
        <v>47.173999999999999</v>
      </c>
      <c r="C2050" s="2">
        <f>RSI!I2050</f>
        <v>51.794711663222138</v>
      </c>
      <c r="D2050" s="2">
        <f>MACD!E2050</f>
        <v>6.2330864984836865E-2</v>
      </c>
      <c r="E2050" s="2">
        <f>MACD!F2050</f>
        <v>8.5696440399839285E-2</v>
      </c>
      <c r="F2050" s="2">
        <f>'Moving Avg'!D2050</f>
        <v>47.173999999999999</v>
      </c>
      <c r="G2050" s="2">
        <f>'Moving Avg'!F2050</f>
        <v>47.038049999999998</v>
      </c>
      <c r="H2050" s="2">
        <f>'Moving Avg'!G2050</f>
        <v>47.163499999999992</v>
      </c>
      <c r="I2050" s="2">
        <f>'Moving Avg'!H2050</f>
        <v>47.468655000000091</v>
      </c>
      <c r="J2050" s="5" t="str">
        <f>OBV!F2050</f>
        <v>BULLISH</v>
      </c>
      <c r="K2050" s="5" t="str">
        <f>OBV!G2050</f>
        <v>NEUTRAL</v>
      </c>
      <c r="L2050" s="5" t="str">
        <f>OBV!H2050</f>
        <v>CONFIRMED BULLISH</v>
      </c>
    </row>
    <row r="2051" spans="1:12" ht="13.5" x14ac:dyDescent="0.25">
      <c r="A2051" s="3">
        <f>RSI!A2051</f>
        <v>44988</v>
      </c>
      <c r="B2051" s="2">
        <f>RSI!B2051</f>
        <v>47.173999999999999</v>
      </c>
      <c r="C2051" s="2">
        <f>RSI!I2051</f>
        <v>51.794711663222152</v>
      </c>
      <c r="D2051" s="2">
        <f>MACD!E2051</f>
        <v>-0.26061503949557618</v>
      </c>
      <c r="E2051" s="2">
        <f>MACD!F2051</f>
        <v>1.6434144420756192E-2</v>
      </c>
      <c r="F2051" s="2">
        <f>'Moving Avg'!D2051</f>
        <v>47.173999999999999</v>
      </c>
      <c r="G2051" s="2">
        <f>'Moving Avg'!F2051</f>
        <v>47.038049999999998</v>
      </c>
      <c r="H2051" s="2">
        <f>'Moving Avg'!G2051</f>
        <v>47.1586</v>
      </c>
      <c r="I2051" s="2">
        <f>'Moving Avg'!H2051</f>
        <v>47.469225000000094</v>
      </c>
      <c r="J2051" s="5" t="str">
        <f>OBV!F2051</f>
        <v>NEUTRAL</v>
      </c>
      <c r="K2051" s="5" t="str">
        <f>OBV!G2051</f>
        <v>NEUTRAL</v>
      </c>
      <c r="L2051" s="5" t="str">
        <f>OBV!H2051</f>
        <v>NEUTRAL</v>
      </c>
    </row>
    <row r="2052" spans="1:12" ht="13.5" x14ac:dyDescent="0.25">
      <c r="A2052" s="3">
        <f>RSI!A2052</f>
        <v>44991</v>
      </c>
      <c r="B2052" s="2">
        <f>RSI!B2052</f>
        <v>47.023000000000003</v>
      </c>
      <c r="C2052" s="2">
        <f>RSI!I2052</f>
        <v>48.873203771141071</v>
      </c>
      <c r="D2052" s="2">
        <f>MACD!E2052</f>
        <v>-0.22005567645891233</v>
      </c>
      <c r="E2052" s="2">
        <f>MACD!F2052</f>
        <v>-3.0863819755177511E-2</v>
      </c>
      <c r="F2052" s="2">
        <f>'Moving Avg'!D2052</f>
        <v>47.143799999999999</v>
      </c>
      <c r="G2052" s="2">
        <f>'Moving Avg'!F2052</f>
        <v>47.030499999999996</v>
      </c>
      <c r="H2052" s="2">
        <f>'Moving Avg'!G2052</f>
        <v>47.150680000000001</v>
      </c>
      <c r="I2052" s="2">
        <f>'Moving Avg'!H2052</f>
        <v>47.46088500000009</v>
      </c>
      <c r="J2052" s="5" t="str">
        <f>OBV!F2052</f>
        <v>BEARISH</v>
      </c>
      <c r="K2052" s="5" t="str">
        <f>OBV!G2052</f>
        <v>NEUTRAL</v>
      </c>
      <c r="L2052" s="5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47.023000000000003</v>
      </c>
      <c r="C2053" s="2">
        <f>RSI!I2053</f>
        <v>48.873203771141071</v>
      </c>
      <c r="D2053" s="2">
        <f>MACD!E2053</f>
        <v>-0.18539457235373646</v>
      </c>
      <c r="E2053" s="2">
        <f>MACD!F2053</f>
        <v>-6.1769970274889299E-2</v>
      </c>
      <c r="F2053" s="2">
        <f>'Moving Avg'!D2053</f>
        <v>47.113599999999998</v>
      </c>
      <c r="G2053" s="2">
        <f>'Moving Avg'!F2053</f>
        <v>47.022949999999994</v>
      </c>
      <c r="H2053" s="2">
        <f>'Moving Avg'!G2053</f>
        <v>47.14276000000001</v>
      </c>
      <c r="I2053" s="2">
        <f>'Moving Avg'!H2053</f>
        <v>47.452545000000079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47.023000000000003</v>
      </c>
      <c r="C2054" s="2">
        <f>RSI!I2054</f>
        <v>48.873203771141078</v>
      </c>
      <c r="D2054" s="2">
        <f>MACD!E2054</f>
        <v>-0.15574960962342033</v>
      </c>
      <c r="E2054" s="2">
        <f>MACD!F2054</f>
        <v>-8.0565898144595513E-2</v>
      </c>
      <c r="F2054" s="2">
        <f>'Moving Avg'!D2054</f>
        <v>47.083399999999997</v>
      </c>
      <c r="G2054" s="2">
        <f>'Moving Avg'!F2054</f>
        <v>47.015399999999993</v>
      </c>
      <c r="H2054" s="2">
        <f>'Moving Avg'!G2054</f>
        <v>47.139400000000002</v>
      </c>
      <c r="I2054" s="2">
        <f>'Moving Avg'!H2054</f>
        <v>47.443360000000077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47.014000000000003</v>
      </c>
      <c r="C2055" s="2">
        <f>RSI!I2055</f>
        <v>48.66884546219476</v>
      </c>
      <c r="D2055" s="2">
        <f>MACD!E2055</f>
        <v>-0.1115519936994076</v>
      </c>
      <c r="E2055" s="2">
        <f>MACD!F2055</f>
        <v>-8.6763117255557937E-2</v>
      </c>
      <c r="F2055" s="2">
        <f>'Moving Avg'!D2055</f>
        <v>47.051400000000001</v>
      </c>
      <c r="G2055" s="2">
        <f>'Moving Avg'!F2055</f>
        <v>47.007399999999997</v>
      </c>
      <c r="H2055" s="2">
        <f>'Moving Avg'!G2055</f>
        <v>47.135860000000008</v>
      </c>
      <c r="I2055" s="2">
        <f>'Moving Avg'!H2055</f>
        <v>47.435520000000061</v>
      </c>
      <c r="J2055" s="5" t="str">
        <f>OBV!F2055</f>
        <v>BEARISH</v>
      </c>
      <c r="K2055" s="5" t="str">
        <f>OBV!G2055</f>
        <v>STRONG</v>
      </c>
      <c r="L2055" s="5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47.014000000000003</v>
      </c>
      <c r="C2056" s="2">
        <f>RSI!I2056</f>
        <v>48.668845462194767</v>
      </c>
      <c r="D2056" s="2">
        <f>MACD!E2056</f>
        <v>-7.3829622320772614E-2</v>
      </c>
      <c r="E2056" s="2">
        <f>MACD!F2056</f>
        <v>-8.4176418268600867E-2</v>
      </c>
      <c r="F2056" s="2">
        <f>'Moving Avg'!D2056</f>
        <v>47.019400000000005</v>
      </c>
      <c r="G2056" s="2">
        <f>'Moving Avg'!F2056</f>
        <v>46.999399999999994</v>
      </c>
      <c r="H2056" s="2">
        <f>'Moving Avg'!G2056</f>
        <v>47.123880000000014</v>
      </c>
      <c r="I2056" s="2">
        <f>'Moving Avg'!H2056</f>
        <v>47.427680000000052</v>
      </c>
      <c r="J2056" s="5" t="str">
        <f>OBV!F2056</f>
        <v>BEARISH</v>
      </c>
      <c r="K2056" s="5" t="str">
        <f>OBV!G2056</f>
        <v>STRONG</v>
      </c>
      <c r="L2056" s="5" t="str">
        <f>OBV!H2056</f>
        <v>CONFIRMED BEARISH</v>
      </c>
    </row>
    <row r="2057" spans="1:12" ht="13.5" x14ac:dyDescent="0.25">
      <c r="A2057" s="3">
        <f>RSI!A2057</f>
        <v>44998</v>
      </c>
      <c r="B2057" s="2">
        <f>RSI!B2057</f>
        <v>47.023000000000003</v>
      </c>
      <c r="C2057" s="2">
        <f>RSI!I2057</f>
        <v>48.916571067968107</v>
      </c>
      <c r="D2057" s="2">
        <f>MACD!E2057</f>
        <v>-4.2276999476307253E-2</v>
      </c>
      <c r="E2057" s="2">
        <f>MACD!F2057</f>
        <v>-7.5796534510142149E-2</v>
      </c>
      <c r="F2057" s="2">
        <f>'Moving Avg'!D2057</f>
        <v>47.019400000000005</v>
      </c>
      <c r="G2057" s="2">
        <f>'Moving Avg'!F2057</f>
        <v>46.991849999999999</v>
      </c>
      <c r="H2057" s="2">
        <f>'Moving Avg'!G2057</f>
        <v>47.112080000000013</v>
      </c>
      <c r="I2057" s="2">
        <f>'Moving Avg'!H2057</f>
        <v>47.41988500000005</v>
      </c>
      <c r="J2057" s="5" t="str">
        <f>OBV!F2057</f>
        <v>BULLISH</v>
      </c>
      <c r="K2057" s="5" t="str">
        <f>OBV!G2057</f>
        <v>NEUTRAL</v>
      </c>
      <c r="L2057" s="5" t="str">
        <f>OBV!H2057</f>
        <v>NEUTRAL</v>
      </c>
    </row>
    <row r="2058" spans="1:12" ht="13.5" x14ac:dyDescent="0.25">
      <c r="A2058" s="3">
        <f>RSI!A2058</f>
        <v>44999</v>
      </c>
      <c r="B2058" s="2">
        <f>RSI!B2058</f>
        <v>47.023000000000003</v>
      </c>
      <c r="C2058" s="2">
        <f>RSI!I2058</f>
        <v>48.9165710679681</v>
      </c>
      <c r="D2058" s="2">
        <f>MACD!E2058</f>
        <v>-1.5353696683909845E-2</v>
      </c>
      <c r="E2058" s="2">
        <f>MACD!F2058</f>
        <v>-6.3707966944895694E-2</v>
      </c>
      <c r="F2058" s="2">
        <f>'Moving Avg'!D2058</f>
        <v>47.019400000000005</v>
      </c>
      <c r="G2058" s="2">
        <f>'Moving Avg'!F2058</f>
        <v>46.984300000000005</v>
      </c>
      <c r="H2058" s="2">
        <f>'Moving Avg'!G2058</f>
        <v>47.100280000000019</v>
      </c>
      <c r="I2058" s="2">
        <f>'Moving Avg'!H2058</f>
        <v>47.41904500000004</v>
      </c>
      <c r="J2058" s="5" t="str">
        <f>OBV!F2058</f>
        <v>BULLISH</v>
      </c>
      <c r="K2058" s="5" t="str">
        <f>OBV!G2058</f>
        <v>NEUTRAL</v>
      </c>
      <c r="L2058" s="5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47.023000000000003</v>
      </c>
      <c r="C2059" s="2">
        <f>RSI!I2059</f>
        <v>48.916571067968107</v>
      </c>
      <c r="D2059" s="2">
        <f>MACD!E2059</f>
        <v>7.6358276883041754E-3</v>
      </c>
      <c r="E2059" s="2">
        <f>MACD!F2059</f>
        <v>-4.9439208018255722E-2</v>
      </c>
      <c r="F2059" s="2">
        <f>'Moving Avg'!D2059</f>
        <v>47.019400000000005</v>
      </c>
      <c r="G2059" s="2">
        <f>'Moving Avg'!F2059</f>
        <v>46.981350000000006</v>
      </c>
      <c r="H2059" s="2">
        <f>'Moving Avg'!G2059</f>
        <v>47.092020000000012</v>
      </c>
      <c r="I2059" s="2">
        <f>'Moving Avg'!H2059</f>
        <v>47.413570000000028</v>
      </c>
      <c r="J2059" s="5" t="str">
        <f>OBV!F2059</f>
        <v>BULLISH</v>
      </c>
      <c r="K2059" s="5" t="str">
        <f>OBV!G2059</f>
        <v>NEUTRAL</v>
      </c>
      <c r="L2059" s="5" t="str">
        <f>OBV!H2059</f>
        <v>NEUTRAL</v>
      </c>
    </row>
    <row r="2060" spans="1:12" ht="13.5" x14ac:dyDescent="0.25">
      <c r="A2060" s="3">
        <f>RSI!A2060</f>
        <v>45001</v>
      </c>
      <c r="B2060" s="2">
        <f>RSI!B2060</f>
        <v>47.023000000000003</v>
      </c>
      <c r="C2060" s="2">
        <f>RSI!I2060</f>
        <v>48.916571067968093</v>
      </c>
      <c r="D2060" s="2">
        <f>MACD!E2060</f>
        <v>2.7281343049004647E-2</v>
      </c>
      <c r="E2060" s="2">
        <f>MACD!F2060</f>
        <v>-3.4095097804803645E-2</v>
      </c>
      <c r="F2060" s="2">
        <f>'Moving Avg'!D2060</f>
        <v>47.0212</v>
      </c>
      <c r="G2060" s="2">
        <f>'Moving Avg'!F2060</f>
        <v>46.978400000000008</v>
      </c>
      <c r="H2060" s="2">
        <f>'Moving Avg'!G2060</f>
        <v>47.083760000000012</v>
      </c>
      <c r="I2060" s="2">
        <f>'Moving Avg'!H2060</f>
        <v>47.405985000000015</v>
      </c>
      <c r="J2060" s="5" t="str">
        <f>OBV!F2060</f>
        <v>BULLISH</v>
      </c>
      <c r="K2060" s="5" t="str">
        <f>OBV!G2060</f>
        <v>NEUTRAL</v>
      </c>
      <c r="L2060" s="5" t="str">
        <f>OBV!H2060</f>
        <v>CONFIRMED BULLISH</v>
      </c>
    </row>
    <row r="2061" spans="1:12" ht="13.5" x14ac:dyDescent="0.25">
      <c r="A2061" s="3">
        <f>RSI!A2061</f>
        <v>45002</v>
      </c>
      <c r="B2061" s="2">
        <f>RSI!B2061</f>
        <v>47.023000000000003</v>
      </c>
      <c r="C2061" s="2">
        <f>RSI!I2061</f>
        <v>48.916571067968093</v>
      </c>
      <c r="D2061" s="2">
        <f>MACD!E2061</f>
        <v>2.0852258581754768E-2</v>
      </c>
      <c r="E2061" s="2">
        <f>MACD!F2061</f>
        <v>-2.3105626527491964E-2</v>
      </c>
      <c r="F2061" s="2">
        <f>'Moving Avg'!D2061</f>
        <v>47.023000000000003</v>
      </c>
      <c r="G2061" s="2">
        <f>'Moving Avg'!F2061</f>
        <v>46.975450000000009</v>
      </c>
      <c r="H2061" s="2">
        <f>'Moving Avg'!G2061</f>
        <v>47.075500000000012</v>
      </c>
      <c r="I2061" s="2">
        <f>'Moving Avg'!H2061</f>
        <v>47.398400000000009</v>
      </c>
      <c r="J2061" s="5" t="str">
        <f>OBV!F2061</f>
        <v>BULLISH</v>
      </c>
      <c r="K2061" s="5" t="str">
        <f>OBV!G2061</f>
        <v>NEUTRAL</v>
      </c>
      <c r="L2061" s="5" t="str">
        <f>OBV!H2061</f>
        <v>CONFIRMED BULLISH</v>
      </c>
    </row>
    <row r="2062" spans="1:12" ht="13.5" x14ac:dyDescent="0.25">
      <c r="A2062" s="3">
        <f>RSI!A2062</f>
        <v>45006</v>
      </c>
      <c r="B2062" s="2">
        <f>RSI!B2062</f>
        <v>47.023000000000003</v>
      </c>
      <c r="C2062" s="2">
        <f>RSI!I2062</f>
        <v>48.916571067968093</v>
      </c>
      <c r="D2062" s="2">
        <f>MACD!E2062</f>
        <v>1.5577594015319107E-2</v>
      </c>
      <c r="E2062" s="2">
        <f>MACD!F2062</f>
        <v>-1.5368982418929752E-2</v>
      </c>
      <c r="F2062" s="2">
        <f>'Moving Avg'!D2062</f>
        <v>47.023000000000003</v>
      </c>
      <c r="G2062" s="2">
        <f>'Moving Avg'!F2062</f>
        <v>47.072350000000007</v>
      </c>
      <c r="H2062" s="2">
        <f>'Moving Avg'!G2062</f>
        <v>47.067240000000012</v>
      </c>
      <c r="I2062" s="2">
        <f>'Moving Avg'!H2062</f>
        <v>47.391450000000006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45007</v>
      </c>
      <c r="B2063" s="2">
        <f>RSI!B2063</f>
        <v>47.023000000000003</v>
      </c>
      <c r="C2063" s="2">
        <f>RSI!I2063</f>
        <v>48.916571067968093</v>
      </c>
      <c r="D2063" s="2">
        <f>MACD!E2063</f>
        <v>1.1267499622640287E-2</v>
      </c>
      <c r="E2063" s="2">
        <f>MACD!F2063</f>
        <v>-1.0041686010615745E-2</v>
      </c>
      <c r="F2063" s="2">
        <f>'Moving Avg'!D2063</f>
        <v>47.023000000000003</v>
      </c>
      <c r="G2063" s="2">
        <f>'Moving Avg'!F2063</f>
        <v>47.070700000000009</v>
      </c>
      <c r="H2063" s="2">
        <f>'Moving Avg'!G2063</f>
        <v>47.058980000000012</v>
      </c>
      <c r="I2063" s="2">
        <f>'Moving Avg'!H2063</f>
        <v>47.384499999999996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</row>
    <row r="2064" spans="1:12" ht="13.5" x14ac:dyDescent="0.25">
      <c r="A2064" s="3">
        <f>RSI!A2064</f>
        <v>45008</v>
      </c>
      <c r="B2064" s="2">
        <f>RSI!B2064</f>
        <v>47.023000000000003</v>
      </c>
      <c r="C2064" s="2">
        <f>RSI!I2064</f>
        <v>48.916571067968093</v>
      </c>
      <c r="D2064" s="2">
        <f>MACD!E2064</f>
        <v>6.377625102764739E-3</v>
      </c>
      <c r="E2064" s="2">
        <f>MACD!F2064</f>
        <v>-6.7578237879396489E-3</v>
      </c>
      <c r="F2064" s="2">
        <f>'Moving Avg'!D2064</f>
        <v>47.023000000000003</v>
      </c>
      <c r="G2064" s="2">
        <f>'Moving Avg'!F2064</f>
        <v>47.069050000000011</v>
      </c>
      <c r="H2064" s="2">
        <f>'Moving Avg'!G2064</f>
        <v>47.052240000000012</v>
      </c>
      <c r="I2064" s="2">
        <f>'Moving Avg'!H2064</f>
        <v>47.387449999999987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</row>
    <row r="2065" spans="1:12" ht="13.5" x14ac:dyDescent="0.25">
      <c r="A2065" s="3">
        <f>RSI!A2065</f>
        <v>45009</v>
      </c>
      <c r="B2065" s="2">
        <f>RSI!B2065</f>
        <v>47.023000000000003</v>
      </c>
      <c r="C2065" s="2">
        <f>RSI!I2065</f>
        <v>48.916571067968093</v>
      </c>
      <c r="D2065" s="2">
        <f>MACD!E2065</f>
        <v>2.3712832412883245E-3</v>
      </c>
      <c r="E2065" s="2">
        <f>MACD!F2065</f>
        <v>-4.9320023820940547E-3</v>
      </c>
      <c r="F2065" s="2">
        <f>'Moving Avg'!D2065</f>
        <v>47.023000000000003</v>
      </c>
      <c r="G2065" s="2">
        <f>'Moving Avg'!F2065</f>
        <v>47.067400000000013</v>
      </c>
      <c r="H2065" s="2">
        <f>'Moving Avg'!G2065</f>
        <v>47.045680000000004</v>
      </c>
      <c r="I2065" s="2">
        <f>'Moving Avg'!H2065</f>
        <v>47.383239999999979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</row>
    <row r="2066" spans="1:12" ht="13.5" x14ac:dyDescent="0.25">
      <c r="A2066" s="3">
        <f>RSI!A2066</f>
        <v>45012</v>
      </c>
      <c r="B2066" s="2">
        <f>RSI!B2066</f>
        <v>47.023000000000003</v>
      </c>
      <c r="C2066" s="2">
        <f>RSI!I2066</f>
        <v>48.916571067968093</v>
      </c>
      <c r="D2066" s="2">
        <f>MACD!E2066</f>
        <v>4.8743952370955412E-4</v>
      </c>
      <c r="E2066" s="2">
        <f>MACD!F2066</f>
        <v>-3.848114000933333E-3</v>
      </c>
      <c r="F2066" s="2">
        <f>'Moving Avg'!D2066</f>
        <v>47.023000000000003</v>
      </c>
      <c r="G2066" s="2">
        <f>'Moving Avg'!F2066</f>
        <v>47.059850000000019</v>
      </c>
      <c r="H2066" s="2">
        <f>'Moving Avg'!G2066</f>
        <v>47.039120000000004</v>
      </c>
      <c r="I2066" s="2">
        <f>'Moving Avg'!H2066</f>
        <v>47.379029999999972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47.023000000000003</v>
      </c>
      <c r="C2067" s="2">
        <f>RSI!I2067</f>
        <v>48.916571067968107</v>
      </c>
      <c r="D2067" s="2">
        <f>MACD!E2067</f>
        <v>-9.9406127523593568E-4</v>
      </c>
      <c r="E2067" s="2">
        <f>MACD!F2067</f>
        <v>-3.2773034557938537E-3</v>
      </c>
      <c r="F2067" s="2">
        <f>'Moving Avg'!D2067</f>
        <v>47.023000000000003</v>
      </c>
      <c r="G2067" s="2">
        <f>'Moving Avg'!F2067</f>
        <v>47.052300000000017</v>
      </c>
      <c r="H2067" s="2">
        <f>'Moving Avg'!G2067</f>
        <v>47.032560000000004</v>
      </c>
      <c r="I2067" s="2">
        <f>'Moving Avg'!H2067</f>
        <v>47.374819999999971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</row>
    <row r="2068" spans="1:12" ht="13.5" x14ac:dyDescent="0.25">
      <c r="A2068" s="3">
        <f>RSI!A2068</f>
        <v>45014</v>
      </c>
      <c r="B2068" s="2">
        <f>RSI!B2068</f>
        <v>47.023000000000003</v>
      </c>
      <c r="C2068" s="2">
        <f>RSI!I2068</f>
        <v>48.9165710679681</v>
      </c>
      <c r="D2068" s="2">
        <f>MACD!E2068</f>
        <v>-2.1434529407855507E-3</v>
      </c>
      <c r="E2068" s="2">
        <f>MACD!F2068</f>
        <v>-3.0505333527921933E-3</v>
      </c>
      <c r="F2068" s="2">
        <f>'Moving Avg'!D2068</f>
        <v>47.023000000000003</v>
      </c>
      <c r="G2068" s="2">
        <f>'Moving Avg'!F2068</f>
        <v>47.044750000000015</v>
      </c>
      <c r="H2068" s="2">
        <f>'Moving Avg'!G2068</f>
        <v>47.068459999999995</v>
      </c>
      <c r="I2068" s="2">
        <f>'Moving Avg'!H2068</f>
        <v>47.370609999999971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47.023000000000003</v>
      </c>
      <c r="C2069" s="2">
        <f>RSI!I2069</f>
        <v>48.916571067968093</v>
      </c>
      <c r="D2069" s="2">
        <f>MACD!E2069</f>
        <v>-3.0195466623368361E-3</v>
      </c>
      <c r="E2069" s="2">
        <f>MACD!F2069</f>
        <v>-3.0443360147011217E-3</v>
      </c>
      <c r="F2069" s="2">
        <f>'Moving Avg'!D2069</f>
        <v>47.023000000000003</v>
      </c>
      <c r="G2069" s="2">
        <f>'Moving Avg'!F2069</f>
        <v>47.037200000000013</v>
      </c>
      <c r="H2069" s="2">
        <f>'Moving Avg'!G2069</f>
        <v>47.065259999999988</v>
      </c>
      <c r="I2069" s="2">
        <f>'Moving Avg'!H2069</f>
        <v>47.367659999999972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</row>
    <row r="2070" spans="1:12" ht="13.5" x14ac:dyDescent="0.25">
      <c r="A2070" s="3">
        <f>RSI!A2070</f>
        <v>45016</v>
      </c>
      <c r="B2070" s="2">
        <f>RSI!B2070</f>
        <v>47.023000000000003</v>
      </c>
      <c r="C2070" s="2">
        <f>RSI!I2070</f>
        <v>48.9165710679681</v>
      </c>
      <c r="D2070" s="2">
        <f>MACD!E2070</f>
        <v>-3.6715340890509651E-3</v>
      </c>
      <c r="E2070" s="2">
        <f>MACD!F2070</f>
        <v>-3.1697756295710907E-3</v>
      </c>
      <c r="F2070" s="2">
        <f>'Moving Avg'!D2070</f>
        <v>47.023000000000003</v>
      </c>
      <c r="G2070" s="2">
        <f>'Moving Avg'!F2070</f>
        <v>47.029650000000018</v>
      </c>
      <c r="H2070" s="2">
        <f>'Moving Avg'!G2070</f>
        <v>47.062059999999995</v>
      </c>
      <c r="I2070" s="2">
        <f>'Moving Avg'!H2070</f>
        <v>47.36470999999996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</row>
    <row r="2071" spans="1:12" ht="13.5" x14ac:dyDescent="0.25">
      <c r="A2071" s="3">
        <f>RSI!A2071</f>
        <v>45019</v>
      </c>
      <c r="B2071" s="2">
        <f>RSI!B2071</f>
        <v>44.908000000000001</v>
      </c>
      <c r="C2071" s="2">
        <f>RSI!I2071</f>
        <v>11.644896021000932</v>
      </c>
      <c r="D2071" s="2">
        <f>MACD!E2071</f>
        <v>0.15252615706197048</v>
      </c>
      <c r="E2071" s="2">
        <f>MACD!F2071</f>
        <v>2.7969410908737224E-2</v>
      </c>
      <c r="F2071" s="2">
        <f>'Moving Avg'!D2071</f>
        <v>46.6</v>
      </c>
      <c r="G2071" s="2">
        <f>'Moving Avg'!F2071</f>
        <v>46.916350000000016</v>
      </c>
      <c r="H2071" s="2">
        <f>'Moving Avg'!G2071</f>
        <v>47.016559999999984</v>
      </c>
      <c r="I2071" s="2">
        <f>'Moving Avg'!H2071</f>
        <v>47.350134999999952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</row>
    <row r="2072" spans="1:12" ht="13.5" x14ac:dyDescent="0.25">
      <c r="A2072" s="3">
        <f>RSI!A2072</f>
        <v>45020</v>
      </c>
      <c r="B2072" s="2">
        <f>RSI!B2072</f>
        <v>46.921999999999997</v>
      </c>
      <c r="C2072" s="2">
        <f>RSI!I2072</f>
        <v>50.40047352645913</v>
      </c>
      <c r="D2072" s="2">
        <f>MACD!E2072</f>
        <v>0.1480824546069428</v>
      </c>
      <c r="E2072" s="2">
        <f>MACD!F2072</f>
        <v>5.1992019648378338E-2</v>
      </c>
      <c r="F2072" s="2">
        <f>'Moving Avg'!D2072</f>
        <v>46.579800000000006</v>
      </c>
      <c r="G2072" s="2">
        <f>'Moving Avg'!F2072</f>
        <v>46.911300000000018</v>
      </c>
      <c r="H2072" s="2">
        <f>'Moving Avg'!G2072</f>
        <v>47.011519999999983</v>
      </c>
      <c r="I2072" s="2">
        <f>'Moving Avg'!H2072</f>
        <v>47.345629999999957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</row>
    <row r="2073" spans="1:12" ht="13.5" x14ac:dyDescent="0.25">
      <c r="A2073" s="3">
        <f>RSI!A2073</f>
        <v>45021</v>
      </c>
      <c r="B2073" s="2">
        <f>RSI!B2073</f>
        <v>47.106999999999999</v>
      </c>
      <c r="C2073" s="2">
        <f>RSI!I2073</f>
        <v>52.463144542147582</v>
      </c>
      <c r="D2073" s="2">
        <f>MACD!E2073</f>
        <v>0.13036066545149794</v>
      </c>
      <c r="E2073" s="2">
        <f>MACD!F2073</f>
        <v>6.7665748809002266E-2</v>
      </c>
      <c r="F2073" s="2">
        <f>'Moving Avg'!D2073</f>
        <v>46.596600000000002</v>
      </c>
      <c r="G2073" s="2">
        <f>'Moving Avg'!F2073</f>
        <v>46.915500000000016</v>
      </c>
      <c r="H2073" s="2">
        <f>'Moving Avg'!G2073</f>
        <v>47.01017999999997</v>
      </c>
      <c r="I2073" s="2">
        <f>'Moving Avg'!H2073</f>
        <v>47.342049999999951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47.106999999999999</v>
      </c>
      <c r="C2074" s="2">
        <f>RSI!I2074</f>
        <v>52.463144542147582</v>
      </c>
      <c r="D2074" s="2">
        <f>MACD!E2074</f>
        <v>0.11403321622199769</v>
      </c>
      <c r="E2074" s="2">
        <f>MACD!F2074</f>
        <v>7.6939242291601359E-2</v>
      </c>
      <c r="F2074" s="2">
        <f>'Moving Avg'!D2074</f>
        <v>46.613399999999999</v>
      </c>
      <c r="G2074" s="2">
        <f>'Moving Avg'!F2074</f>
        <v>46.919700000000013</v>
      </c>
      <c r="H2074" s="2">
        <f>'Moving Avg'!G2074</f>
        <v>47.008839999999971</v>
      </c>
      <c r="I2074" s="2">
        <f>'Moving Avg'!H2074</f>
        <v>47.341629999999952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47.106999999999999</v>
      </c>
      <c r="C2075" s="2">
        <f>RSI!I2075</f>
        <v>52.463144542147582</v>
      </c>
      <c r="D2075" s="2">
        <f>MACD!E2075</f>
        <v>9.8984266355905959E-2</v>
      </c>
      <c r="E2075" s="2">
        <f>MACD!F2075</f>
        <v>8.1348247104462285E-2</v>
      </c>
      <c r="F2075" s="2">
        <f>'Moving Avg'!D2075</f>
        <v>46.630200000000002</v>
      </c>
      <c r="G2075" s="2">
        <f>'Moving Avg'!F2075</f>
        <v>46.924350000000011</v>
      </c>
      <c r="H2075" s="2">
        <f>'Moving Avg'!G2075</f>
        <v>47.007499999999965</v>
      </c>
      <c r="I2075" s="2">
        <f>'Moving Avg'!H2075</f>
        <v>47.338049999999939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47.106999999999999</v>
      </c>
      <c r="C2076" s="2">
        <f>RSI!I2076</f>
        <v>52.463144542147582</v>
      </c>
      <c r="D2076" s="2">
        <f>MACD!E2076</f>
        <v>8.5108487784403053E-2</v>
      </c>
      <c r="E2076" s="2">
        <f>MACD!F2076</f>
        <v>8.2100295240450441E-2</v>
      </c>
      <c r="F2076" s="2">
        <f>'Moving Avg'!D2076</f>
        <v>47.07</v>
      </c>
      <c r="G2076" s="2">
        <f>'Moving Avg'!F2076</f>
        <v>46.929000000000009</v>
      </c>
      <c r="H2076" s="2">
        <f>'Moving Avg'!G2076</f>
        <v>47.006159999999966</v>
      </c>
      <c r="I2076" s="2">
        <f>'Moving Avg'!H2076</f>
        <v>47.339314999999942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46.348999999999997</v>
      </c>
      <c r="C2077" s="2">
        <f>RSI!I2077</f>
        <v>42.681198691587895</v>
      </c>
      <c r="D2077" s="2">
        <f>MACD!E2077</f>
        <v>0.12845813719094679</v>
      </c>
      <c r="E2077" s="2">
        <f>MACD!F2077</f>
        <v>9.1371863630549707E-2</v>
      </c>
      <c r="F2077" s="2">
        <f>'Moving Avg'!D2077</f>
        <v>46.955399999999997</v>
      </c>
      <c r="G2077" s="2">
        <f>'Moving Avg'!F2077</f>
        <v>46.895300000000006</v>
      </c>
      <c r="H2077" s="2">
        <f>'Moving Avg'!G2077</f>
        <v>46.989659999999965</v>
      </c>
      <c r="I2077" s="2">
        <f>'Moving Avg'!H2077</f>
        <v>47.332154999999936</v>
      </c>
      <c r="J2077" s="5" t="str">
        <f>OBV!F2077</f>
        <v>BULLISH</v>
      </c>
      <c r="K2077" s="5" t="str">
        <f>OBV!G2077</f>
        <v>NEUTRAL</v>
      </c>
      <c r="L2077" s="5" t="str">
        <f>OBV!H2077</f>
        <v>BULLISH DIVERGENCE</v>
      </c>
    </row>
    <row r="2078" spans="1:12" ht="13.5" x14ac:dyDescent="0.25">
      <c r="A2078" s="3">
        <f>RSI!A2078</f>
        <v>45028</v>
      </c>
      <c r="B2078" s="2">
        <f>RSI!B2078</f>
        <v>46.348999999999997</v>
      </c>
      <c r="C2078" s="2">
        <f>RSI!I2078</f>
        <v>42.681198691587895</v>
      </c>
      <c r="D2078" s="2">
        <f>MACD!E2078</f>
        <v>0.16863853900871817</v>
      </c>
      <c r="E2078" s="2">
        <f>MACD!F2078</f>
        <v>0.1068251987061834</v>
      </c>
      <c r="F2078" s="2">
        <f>'Moving Avg'!D2078</f>
        <v>46.803799999999995</v>
      </c>
      <c r="G2078" s="2">
        <f>'Moving Avg'!F2078</f>
        <v>46.86160000000001</v>
      </c>
      <c r="H2078" s="2">
        <f>'Moving Avg'!G2078</f>
        <v>46.973159999999964</v>
      </c>
      <c r="I2078" s="2">
        <f>'Moving Avg'!H2078</f>
        <v>47.324994999999937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</row>
    <row r="2079" spans="1:12" ht="13.5" x14ac:dyDescent="0.25">
      <c r="A2079" s="3">
        <f>RSI!A2079</f>
        <v>45029</v>
      </c>
      <c r="B2079" s="2">
        <f>RSI!B2079</f>
        <v>47.191000000000003</v>
      </c>
      <c r="C2079" s="2">
        <f>RSI!I2079</f>
        <v>53.782824601029482</v>
      </c>
      <c r="D2079" s="2">
        <f>MACD!E2079</f>
        <v>0.14350764540145633</v>
      </c>
      <c r="E2079" s="2">
        <f>MACD!F2079</f>
        <v>0.11416168804523799</v>
      </c>
      <c r="F2079" s="2">
        <f>'Moving Avg'!D2079</f>
        <v>46.820599999999999</v>
      </c>
      <c r="G2079" s="2">
        <f>'Moving Avg'!F2079</f>
        <v>46.870000000000012</v>
      </c>
      <c r="H2079" s="2">
        <f>'Moving Avg'!G2079</f>
        <v>46.973499999999966</v>
      </c>
      <c r="I2079" s="2">
        <f>'Moving Avg'!H2079</f>
        <v>47.323729999999934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</row>
    <row r="2080" spans="1:12" ht="13.5" x14ac:dyDescent="0.25">
      <c r="A2080" s="3">
        <f>RSI!A2080</f>
        <v>45030</v>
      </c>
      <c r="B2080" s="2">
        <f>RSI!B2080</f>
        <v>47.191000000000003</v>
      </c>
      <c r="C2080" s="2">
        <f>RSI!I2080</f>
        <v>53.782824601029482</v>
      </c>
      <c r="D2080" s="2">
        <f>MACD!E2080</f>
        <v>-0.20511636121848653</v>
      </c>
      <c r="E2080" s="2">
        <f>MACD!F2080</f>
        <v>5.0306078192493081E-2</v>
      </c>
      <c r="F2080" s="2">
        <f>'Moving Avg'!D2080</f>
        <v>46.837399999999995</v>
      </c>
      <c r="G2080" s="2">
        <f>'Moving Avg'!F2080</f>
        <v>46.878400000000013</v>
      </c>
      <c r="H2080" s="2">
        <f>'Moving Avg'!G2080</f>
        <v>46.973839999999967</v>
      </c>
      <c r="I2080" s="2">
        <f>'Moving Avg'!H2080</f>
        <v>47.321199999999948</v>
      </c>
      <c r="J2080" s="5" t="str">
        <f>OBV!F2080</f>
        <v>BULLISH</v>
      </c>
      <c r="K2080" s="5" t="str">
        <f>OBV!G2080</f>
        <v>NEUTRAL</v>
      </c>
      <c r="L2080" s="5" t="str">
        <f>OBV!H2080</f>
        <v>CONFIRMED BULLISH</v>
      </c>
    </row>
    <row r="2081" spans="1:12" ht="13.5" x14ac:dyDescent="0.25">
      <c r="A2081" s="3">
        <f>RSI!A2081</f>
        <v>45033</v>
      </c>
      <c r="B2081" s="2">
        <f>RSI!B2081</f>
        <v>47.191000000000003</v>
      </c>
      <c r="C2081" s="2">
        <f>RSI!I2081</f>
        <v>53.782824601029468</v>
      </c>
      <c r="D2081" s="2">
        <f>MACD!E2081</f>
        <v>-0.19208825972450683</v>
      </c>
      <c r="E2081" s="2">
        <f>MACD!F2081</f>
        <v>1.8272106090930981E-3</v>
      </c>
      <c r="F2081" s="2">
        <f>'Moving Avg'!D2081</f>
        <v>46.854200000000006</v>
      </c>
      <c r="G2081" s="2">
        <f>'Moving Avg'!F2081</f>
        <v>46.886800000000008</v>
      </c>
      <c r="H2081" s="2">
        <f>'Moving Avg'!G2081</f>
        <v>46.974179999999961</v>
      </c>
      <c r="I2081" s="2">
        <f>'Moving Avg'!H2081</f>
        <v>47.318669999999948</v>
      </c>
      <c r="J2081" s="5" t="str">
        <f>OBV!F2081</f>
        <v>BULLISH</v>
      </c>
      <c r="K2081" s="5" t="str">
        <f>OBV!G2081</f>
        <v>NEUTRAL</v>
      </c>
      <c r="L2081" s="5" t="str">
        <f>OBV!H2081</f>
        <v>CONFIRMED BULLISH</v>
      </c>
    </row>
    <row r="2082" spans="1:12" ht="13.5" x14ac:dyDescent="0.25">
      <c r="A2082" s="3">
        <f>RSI!A2082</f>
        <v>45034</v>
      </c>
      <c r="B2082" s="2">
        <f>RSI!B2082</f>
        <v>47.183</v>
      </c>
      <c r="C2082" s="2">
        <f>RSI!I2082</f>
        <v>53.659494804651843</v>
      </c>
      <c r="D2082" s="2">
        <f>MACD!E2082</f>
        <v>-0.1537034137138491</v>
      </c>
      <c r="E2082" s="2">
        <f>MACD!F2082</f>
        <v>-2.9278914255495343E-2</v>
      </c>
      <c r="F2082" s="2">
        <f>'Moving Avg'!D2082</f>
        <v>47.021000000000001</v>
      </c>
      <c r="G2082" s="2">
        <f>'Moving Avg'!F2082</f>
        <v>46.894800000000011</v>
      </c>
      <c r="H2082" s="2">
        <f>'Moving Avg'!G2082</f>
        <v>46.974359999999962</v>
      </c>
      <c r="I2082" s="2">
        <f>'Moving Avg'!H2082</f>
        <v>47.316099999999963</v>
      </c>
      <c r="J2082" s="5" t="str">
        <f>OBV!F2082</f>
        <v>BULLISH</v>
      </c>
      <c r="K2082" s="5" t="str">
        <f>OBV!G2082</f>
        <v>NEUTRAL</v>
      </c>
      <c r="L2082" s="5" t="str">
        <f>OBV!H2082</f>
        <v>CONFIRMED BULLISH</v>
      </c>
    </row>
    <row r="2083" spans="1:12" ht="13.5" x14ac:dyDescent="0.25">
      <c r="A2083" s="3">
        <f>RSI!A2083</f>
        <v>45035</v>
      </c>
      <c r="B2083" s="2">
        <f>RSI!B2083</f>
        <v>47.173999999999999</v>
      </c>
      <c r="C2083" s="2">
        <f>RSI!I2083</f>
        <v>53.510831660379388</v>
      </c>
      <c r="D2083" s="2">
        <f>MACD!E2083</f>
        <v>-0.12207764075719041</v>
      </c>
      <c r="E2083" s="2">
        <f>MACD!F2083</f>
        <v>-4.7838659555834356E-2</v>
      </c>
      <c r="F2083" s="2">
        <f>'Moving Avg'!D2083</f>
        <v>47.186</v>
      </c>
      <c r="G2083" s="2">
        <f>'Moving Avg'!F2083</f>
        <v>46.902350000000006</v>
      </c>
      <c r="H2083" s="2">
        <f>'Moving Avg'!G2083</f>
        <v>46.974359999999962</v>
      </c>
      <c r="I2083" s="2">
        <f>'Moving Avg'!H2083</f>
        <v>47.31390499999997</v>
      </c>
      <c r="J2083" s="5" t="str">
        <f>OBV!F2083</f>
        <v>BEARISH</v>
      </c>
      <c r="K2083" s="5" t="str">
        <f>OBV!G2083</f>
        <v>NEUTRAL</v>
      </c>
      <c r="L2083" s="5" t="str">
        <f>OBV!H2083</f>
        <v>BEARISH DIVERGENCE</v>
      </c>
    </row>
    <row r="2084" spans="1:12" ht="13.5" x14ac:dyDescent="0.25">
      <c r="A2084" s="3">
        <f>RSI!A2084</f>
        <v>45036</v>
      </c>
      <c r="B2084" s="2">
        <f>RSI!B2084</f>
        <v>47.173999999999999</v>
      </c>
      <c r="C2084" s="2">
        <f>RSI!I2084</f>
        <v>53.510831660379388</v>
      </c>
      <c r="D2084" s="2">
        <f>MACD!E2084</f>
        <v>-9.6671948090211401E-2</v>
      </c>
      <c r="E2084" s="2">
        <f>MACD!F2084</f>
        <v>-5.7605317262709774E-2</v>
      </c>
      <c r="F2084" s="2">
        <f>'Moving Avg'!D2084</f>
        <v>47.182600000000001</v>
      </c>
      <c r="G2084" s="2">
        <f>'Moving Avg'!F2084</f>
        <v>46.909900000000007</v>
      </c>
      <c r="H2084" s="2">
        <f>'Moving Avg'!G2084</f>
        <v>46.974359999999955</v>
      </c>
      <c r="I2084" s="2">
        <f>'Moving Avg'!H2084</f>
        <v>47.311709999999977</v>
      </c>
      <c r="J2084" s="5" t="str">
        <f>OBV!F2084</f>
        <v>BEARISH</v>
      </c>
      <c r="K2084" s="5" t="str">
        <f>OBV!G2084</f>
        <v>STRONG</v>
      </c>
      <c r="L2084" s="5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47.173999999999999</v>
      </c>
      <c r="C2085" s="2">
        <f>RSI!I2085</f>
        <v>53.510831660379381</v>
      </c>
      <c r="D2085" s="2">
        <f>MACD!E2085</f>
        <v>-7.6429061264626341E-2</v>
      </c>
      <c r="E2085" s="2">
        <f>MACD!F2085</f>
        <v>-6.1370066063093087E-2</v>
      </c>
      <c r="F2085" s="2">
        <f>'Moving Avg'!D2085</f>
        <v>47.179200000000002</v>
      </c>
      <c r="G2085" s="2">
        <f>'Moving Avg'!F2085</f>
        <v>46.917450000000002</v>
      </c>
      <c r="H2085" s="2">
        <f>'Moving Avg'!G2085</f>
        <v>46.974359999999962</v>
      </c>
      <c r="I2085" s="2">
        <f>'Moving Avg'!H2085</f>
        <v>47.309514999999983</v>
      </c>
      <c r="J2085" s="5" t="str">
        <f>OBV!F2085</f>
        <v>BEARISH</v>
      </c>
      <c r="K2085" s="5" t="str">
        <f>OBV!G2085</f>
        <v>STRONG</v>
      </c>
      <c r="L2085" s="5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47.173999999999999</v>
      </c>
      <c r="C2086" s="2">
        <f>RSI!I2086</f>
        <v>53.510831660379381</v>
      </c>
      <c r="D2086" s="2">
        <f>MACD!E2086</f>
        <v>-0.17707718057490496</v>
      </c>
      <c r="E2086" s="2">
        <f>MACD!F2086</f>
        <v>-8.4511488965455461E-2</v>
      </c>
      <c r="F2086" s="2">
        <f>'Moving Avg'!D2086</f>
        <v>47.175800000000002</v>
      </c>
      <c r="G2086" s="2">
        <f>'Moving Avg'!F2086</f>
        <v>46.924999999999997</v>
      </c>
      <c r="H2086" s="2">
        <f>'Moving Avg'!G2086</f>
        <v>46.974359999999962</v>
      </c>
      <c r="I2086" s="2">
        <f>'Moving Avg'!H2086</f>
        <v>47.307319999999983</v>
      </c>
      <c r="J2086" s="5" t="str">
        <f>OBV!F2086</f>
        <v>BEARISH</v>
      </c>
      <c r="K2086" s="5" t="str">
        <f>OBV!G2086</f>
        <v>STRONG</v>
      </c>
      <c r="L2086" s="5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47.173999999999999</v>
      </c>
      <c r="C2087" s="2">
        <f>RSI!I2087</f>
        <v>53.510831660379381</v>
      </c>
      <c r="D2087" s="2">
        <f>MACD!E2087</f>
        <v>-0.26331628054079204</v>
      </c>
      <c r="E2087" s="2">
        <f>MACD!F2087</f>
        <v>-0.12027244728052278</v>
      </c>
      <c r="F2087" s="2">
        <f>'Moving Avg'!D2087</f>
        <v>47.173999999999999</v>
      </c>
      <c r="G2087" s="2">
        <f>'Moving Avg'!F2087</f>
        <v>46.932549999999999</v>
      </c>
      <c r="H2087" s="2">
        <f>'Moving Avg'!G2087</f>
        <v>46.974359999999969</v>
      </c>
      <c r="I2087" s="2">
        <f>'Moving Avg'!H2087</f>
        <v>47.305589999999995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47.173999999999999</v>
      </c>
      <c r="C2088" s="2">
        <f>RSI!I2088</f>
        <v>53.510831660379381</v>
      </c>
      <c r="D2088" s="2">
        <f>MACD!E2088</f>
        <v>-0.20774501948225321</v>
      </c>
      <c r="E2088" s="2">
        <f>MACD!F2088</f>
        <v>-0.13776696172086886</v>
      </c>
      <c r="F2088" s="2">
        <f>'Moving Avg'!D2088</f>
        <v>47.173999999999999</v>
      </c>
      <c r="G2088" s="2">
        <f>'Moving Avg'!F2088</f>
        <v>46.940099999999994</v>
      </c>
      <c r="H2088" s="2">
        <f>'Moving Avg'!G2088</f>
        <v>46.974359999999976</v>
      </c>
      <c r="I2088" s="2">
        <f>'Moving Avg'!H2088</f>
        <v>47.303859999999993</v>
      </c>
      <c r="J2088" s="5" t="str">
        <f>OBV!F2088</f>
        <v>NEUTRAL</v>
      </c>
      <c r="K2088" s="5" t="str">
        <f>OBV!G2088</f>
        <v>NEUTRAL</v>
      </c>
      <c r="L2088" s="5" t="str">
        <f>OBV!H2088</f>
        <v>NEUTRAL</v>
      </c>
    </row>
    <row r="2089" spans="1:12" ht="13.5" x14ac:dyDescent="0.25">
      <c r="A2089" s="3">
        <f>RSI!A2089</f>
        <v>45044</v>
      </c>
      <c r="B2089" s="2">
        <f>RSI!B2089</f>
        <v>47.173999999999999</v>
      </c>
      <c r="C2089" s="2">
        <f>RSI!I2089</f>
        <v>53.510831660379381</v>
      </c>
      <c r="D2089" s="2">
        <f>MACD!E2089</f>
        <v>-0.16164508538246025</v>
      </c>
      <c r="E2089" s="2">
        <f>MACD!F2089</f>
        <v>-0.14254258645318713</v>
      </c>
      <c r="F2089" s="2">
        <f>'Moving Avg'!D2089</f>
        <v>47.173999999999999</v>
      </c>
      <c r="G2089" s="2">
        <f>'Moving Avg'!F2089</f>
        <v>46.947649999999996</v>
      </c>
      <c r="H2089" s="2">
        <f>'Moving Avg'!G2089</f>
        <v>46.976199999999977</v>
      </c>
      <c r="I2089" s="2">
        <f>'Moving Avg'!H2089</f>
        <v>47.302130000000005</v>
      </c>
      <c r="J2089" s="5" t="str">
        <f>OBV!F2089</f>
        <v>NEUTRAL</v>
      </c>
      <c r="K2089" s="5" t="str">
        <f>OBV!G2089</f>
        <v>NEUTRAL</v>
      </c>
      <c r="L2089" s="5" t="str">
        <f>OBV!H2089</f>
        <v>NEUTRAL</v>
      </c>
    </row>
    <row r="2090" spans="1:12" ht="13.5" x14ac:dyDescent="0.25">
      <c r="A2090" s="3">
        <f>RSI!A2090</f>
        <v>45048</v>
      </c>
      <c r="B2090" s="2">
        <f>RSI!B2090</f>
        <v>47.173999999999999</v>
      </c>
      <c r="C2090" s="2">
        <f>RSI!I2090</f>
        <v>53.510831660379381</v>
      </c>
      <c r="D2090" s="2">
        <f>MACD!E2090</f>
        <v>-0.12349106196658965</v>
      </c>
      <c r="E2090" s="2">
        <f>MACD!F2090</f>
        <v>-0.13873228155586764</v>
      </c>
      <c r="F2090" s="2">
        <f>'Moving Avg'!D2090</f>
        <v>47.173999999999999</v>
      </c>
      <c r="G2090" s="2">
        <f>'Moving Avg'!F2090</f>
        <v>46.955199999999998</v>
      </c>
      <c r="H2090" s="2">
        <f>'Moving Avg'!G2090</f>
        <v>46.978039999999986</v>
      </c>
      <c r="I2090" s="2">
        <f>'Moving Avg'!H2090</f>
        <v>47.300400000000018</v>
      </c>
      <c r="J2090" s="5" t="str">
        <f>OBV!F2090</f>
        <v>NEUTRAL</v>
      </c>
      <c r="K2090" s="5" t="str">
        <f>OBV!G2090</f>
        <v>NEUTRAL</v>
      </c>
      <c r="L2090" s="5" t="str">
        <f>OBV!H2090</f>
        <v>NEUTRAL</v>
      </c>
    </row>
    <row r="2091" spans="1:12" ht="13.5" x14ac:dyDescent="0.25">
      <c r="A2091" s="3">
        <f>RSI!A2091</f>
        <v>45049</v>
      </c>
      <c r="B2091" s="2">
        <f>RSI!B2091</f>
        <v>47.173999999999999</v>
      </c>
      <c r="C2091" s="2">
        <f>RSI!I2091</f>
        <v>53.510831660379381</v>
      </c>
      <c r="D2091" s="2">
        <f>MACD!E2091</f>
        <v>-9.3228040065646667E-2</v>
      </c>
      <c r="E2091" s="2">
        <f>MACD!F2091</f>
        <v>-0.12963143325782345</v>
      </c>
      <c r="F2091" s="2">
        <f>'Moving Avg'!D2091</f>
        <v>47.173999999999999</v>
      </c>
      <c r="G2091" s="2">
        <f>'Moving Avg'!F2091</f>
        <v>47.068499999999993</v>
      </c>
      <c r="H2091" s="2">
        <f>'Moving Avg'!G2091</f>
        <v>46.979879999999987</v>
      </c>
      <c r="I2091" s="2">
        <f>'Moving Avg'!H2091</f>
        <v>47.300315000000026</v>
      </c>
      <c r="J2091" s="5" t="str">
        <f>OBV!F2091</f>
        <v>NEUTRAL</v>
      </c>
      <c r="K2091" s="5" t="str">
        <f>OBV!G2091</f>
        <v>NEUTRAL</v>
      </c>
      <c r="L2091" s="5" t="str">
        <f>OBV!H2091</f>
        <v>NEUTRAL</v>
      </c>
    </row>
    <row r="2092" spans="1:12" ht="13.5" x14ac:dyDescent="0.25">
      <c r="A2092" s="3">
        <f>RSI!A2092</f>
        <v>45050</v>
      </c>
      <c r="B2092" s="2">
        <f>RSI!B2092</f>
        <v>47.173999999999999</v>
      </c>
      <c r="C2092" s="2">
        <f>RSI!I2092</f>
        <v>53.510831660379381</v>
      </c>
      <c r="D2092" s="2">
        <f>MACD!E2092</f>
        <v>-6.9737318746497579E-2</v>
      </c>
      <c r="E2092" s="2">
        <f>MACD!F2092</f>
        <v>-0.11765261035555828</v>
      </c>
      <c r="F2092" s="2">
        <f>'Moving Avg'!D2092</f>
        <v>47.173999999999999</v>
      </c>
      <c r="G2092" s="2">
        <f>'Moving Avg'!F2092</f>
        <v>47.081099999999992</v>
      </c>
      <c r="H2092" s="2">
        <f>'Moving Avg'!G2092</f>
        <v>47.021659999999983</v>
      </c>
      <c r="I2092" s="2">
        <f>'Moving Avg'!H2092</f>
        <v>47.304440000000028</v>
      </c>
      <c r="J2092" s="5" t="str">
        <f>OBV!F2092</f>
        <v>NEUTRAL</v>
      </c>
      <c r="K2092" s="5" t="str">
        <f>OBV!G2092</f>
        <v>NEUTRAL</v>
      </c>
      <c r="L2092" s="5" t="str">
        <f>OBV!H2092</f>
        <v>NEUTRAL</v>
      </c>
    </row>
    <row r="2093" spans="1:12" ht="13.5" x14ac:dyDescent="0.25">
      <c r="A2093" s="3">
        <f>RSI!A2093</f>
        <v>45051</v>
      </c>
      <c r="B2093" s="2">
        <f>RSI!B2093</f>
        <v>47.173999999999999</v>
      </c>
      <c r="C2093" s="2">
        <f>RSI!I2093</f>
        <v>53.510831660379381</v>
      </c>
      <c r="D2093" s="2">
        <f>MACD!E2093</f>
        <v>-5.0538180177397862E-2</v>
      </c>
      <c r="E2093" s="2">
        <f>MACD!F2093</f>
        <v>-0.10422972431992619</v>
      </c>
      <c r="F2093" s="2">
        <f>'Moving Avg'!D2093</f>
        <v>47.173999999999999</v>
      </c>
      <c r="G2093" s="2">
        <f>'Moving Avg'!F2093</f>
        <v>47.08444999999999</v>
      </c>
      <c r="H2093" s="2">
        <f>'Moving Avg'!G2093</f>
        <v>47.024019999999993</v>
      </c>
      <c r="I2093" s="2">
        <f>'Moving Avg'!H2093</f>
        <v>47.302880000000052</v>
      </c>
      <c r="J2093" s="5" t="str">
        <f>OBV!F2093</f>
        <v>NEUTRAL</v>
      </c>
      <c r="K2093" s="5" t="str">
        <f>OBV!G2093</f>
        <v>NEUTRAL</v>
      </c>
      <c r="L2093" s="5" t="str">
        <f>OBV!H2093</f>
        <v>NEUTRAL</v>
      </c>
    </row>
    <row r="2094" spans="1:12" ht="13.5" x14ac:dyDescent="0.25">
      <c r="A2094" s="3">
        <f>RSI!A2094</f>
        <v>45054</v>
      </c>
      <c r="B2094" s="2">
        <f>RSI!B2094</f>
        <v>47.173999999999999</v>
      </c>
      <c r="C2094" s="2">
        <f>RSI!I2094</f>
        <v>53.510831660379388</v>
      </c>
      <c r="D2094" s="2">
        <f>MACD!E2094</f>
        <v>-3.4920186367678241E-2</v>
      </c>
      <c r="E2094" s="2">
        <f>MACD!F2094</f>
        <v>-9.0367816729476608E-2</v>
      </c>
      <c r="F2094" s="2">
        <f>'Moving Avg'!D2094</f>
        <v>47.173999999999999</v>
      </c>
      <c r="G2094" s="2">
        <f>'Moving Avg'!F2094</f>
        <v>47.087799999999987</v>
      </c>
      <c r="H2094" s="2">
        <f>'Moving Avg'!G2094</f>
        <v>47.026379999999989</v>
      </c>
      <c r="I2094" s="2">
        <f>'Moving Avg'!H2094</f>
        <v>47.301530000000049</v>
      </c>
      <c r="J2094" s="5" t="str">
        <f>OBV!F2094</f>
        <v>NEUTRAL</v>
      </c>
      <c r="K2094" s="5" t="str">
        <f>OBV!G2094</f>
        <v>NEUTRAL</v>
      </c>
      <c r="L2094" s="5" t="str">
        <f>OBV!H2094</f>
        <v>NEUTRAL</v>
      </c>
    </row>
    <row r="2095" spans="1:12" ht="13.5" x14ac:dyDescent="0.25">
      <c r="A2095" s="3">
        <f>RSI!A2095</f>
        <v>45055</v>
      </c>
      <c r="B2095" s="2">
        <f>RSI!B2095</f>
        <v>47.183</v>
      </c>
      <c r="C2095" s="2">
        <f>RSI!I2095</f>
        <v>53.822151380002047</v>
      </c>
      <c r="D2095" s="2">
        <f>MACD!E2095</f>
        <v>-2.2952582256159815E-2</v>
      </c>
      <c r="E2095" s="2">
        <f>MACD!F2095</f>
        <v>-7.6884769834813252E-2</v>
      </c>
      <c r="F2095" s="2">
        <f>'Moving Avg'!D2095</f>
        <v>47.175799999999995</v>
      </c>
      <c r="G2095" s="2">
        <f>'Moving Avg'!F2095</f>
        <v>47.091599999999985</v>
      </c>
      <c r="H2095" s="2">
        <f>'Moving Avg'!G2095</f>
        <v>47.028919999999992</v>
      </c>
      <c r="I2095" s="2">
        <f>'Moving Avg'!H2095</f>
        <v>47.300225000000061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</row>
    <row r="2096" spans="1:12" ht="13.5" x14ac:dyDescent="0.25">
      <c r="A2096" s="3">
        <f>RSI!A2096</f>
        <v>45056</v>
      </c>
      <c r="B2096" s="2">
        <f>RSI!B2096</f>
        <v>47.183</v>
      </c>
      <c r="C2096" s="2">
        <f>RSI!I2096</f>
        <v>53.822151380002047</v>
      </c>
      <c r="D2096" s="2">
        <f>MACD!E2096</f>
        <v>-1.3417250462161689E-2</v>
      </c>
      <c r="E2096" s="2">
        <f>MACD!F2096</f>
        <v>-6.4191265960282948E-2</v>
      </c>
      <c r="F2096" s="2">
        <f>'Moving Avg'!D2096</f>
        <v>47.177599999999998</v>
      </c>
      <c r="G2096" s="2">
        <f>'Moving Avg'!F2096</f>
        <v>47.095399999999991</v>
      </c>
      <c r="H2096" s="2">
        <f>'Moving Avg'!G2096</f>
        <v>47.0291</v>
      </c>
      <c r="I2096" s="2">
        <f>'Moving Avg'!H2096</f>
        <v>47.298920000000074</v>
      </c>
      <c r="J2096" s="5" t="str">
        <f>OBV!F2096</f>
        <v>BULLISH</v>
      </c>
      <c r="K2096" s="5" t="str">
        <f>OBV!G2096</f>
        <v>NEUTRAL</v>
      </c>
      <c r="L2096" s="5" t="str">
        <f>OBV!H2096</f>
        <v>CONFIRMED BULLISH</v>
      </c>
    </row>
    <row r="2097" spans="1:12" ht="13.5" x14ac:dyDescent="0.25">
      <c r="A2097" s="3">
        <f>RSI!A2097</f>
        <v>45057</v>
      </c>
      <c r="B2097" s="2">
        <f>RSI!B2097</f>
        <v>47.183</v>
      </c>
      <c r="C2097" s="2">
        <f>RSI!I2097</f>
        <v>53.822151380002055</v>
      </c>
      <c r="D2097" s="2">
        <f>MACD!E2097</f>
        <v>-5.8962098775552363E-3</v>
      </c>
      <c r="E2097" s="2">
        <f>MACD!F2097</f>
        <v>-5.2532254743737405E-2</v>
      </c>
      <c r="F2097" s="2">
        <f>'Moving Avg'!D2097</f>
        <v>47.179400000000001</v>
      </c>
      <c r="G2097" s="2">
        <f>'Moving Avg'!F2097</f>
        <v>47.13709999999999</v>
      </c>
      <c r="H2097" s="2">
        <f>'Moving Avg'!G2097</f>
        <v>47.02928</v>
      </c>
      <c r="I2097" s="2">
        <f>'Moving Avg'!H2097</f>
        <v>47.297615000000086</v>
      </c>
      <c r="J2097" s="5" t="str">
        <f>OBV!F2097</f>
        <v>BULLISH</v>
      </c>
      <c r="K2097" s="5" t="str">
        <f>OBV!G2097</f>
        <v>NEUTRAL</v>
      </c>
      <c r="L2097" s="5" t="str">
        <f>OBV!H2097</f>
        <v>CONFIRMED BULLISH</v>
      </c>
    </row>
    <row r="2098" spans="1:12" ht="13.5" x14ac:dyDescent="0.25">
      <c r="A2098" s="3">
        <f>RSI!A2098</f>
        <v>45058</v>
      </c>
      <c r="B2098" s="2">
        <f>RSI!B2098</f>
        <v>47.183</v>
      </c>
      <c r="C2098" s="2">
        <f>RSI!I2098</f>
        <v>53.822151380002055</v>
      </c>
      <c r="D2098" s="2">
        <f>MACD!E2098</f>
        <v>-3.9027540587710519E-5</v>
      </c>
      <c r="E2098" s="2">
        <f>MACD!F2098</f>
        <v>-4.2033609303107469E-2</v>
      </c>
      <c r="F2098" s="2">
        <f>'Moving Avg'!D2098</f>
        <v>47.181199999999997</v>
      </c>
      <c r="G2098" s="2">
        <f>'Moving Avg'!F2098</f>
        <v>47.178799999999988</v>
      </c>
      <c r="H2098" s="2">
        <f>'Moving Avg'!G2098</f>
        <v>47.02946</v>
      </c>
      <c r="I2098" s="2">
        <f>'Moving Avg'!H2098</f>
        <v>47.296310000000084</v>
      </c>
      <c r="J2098" s="5" t="str">
        <f>OBV!F2098</f>
        <v>BULLISH</v>
      </c>
      <c r="K2098" s="5" t="str">
        <f>OBV!G2098</f>
        <v>NEUTRAL</v>
      </c>
      <c r="L2098" s="5" t="str">
        <f>OBV!H2098</f>
        <v>CONFIRMED BULLISH</v>
      </c>
    </row>
    <row r="2099" spans="1:12" ht="13.5" x14ac:dyDescent="0.25">
      <c r="A2099" s="3">
        <f>RSI!A2099</f>
        <v>45061</v>
      </c>
      <c r="B2099" s="2">
        <f>RSI!B2099</f>
        <v>47.183</v>
      </c>
      <c r="C2099" s="2">
        <f>RSI!I2099</f>
        <v>53.822151380002055</v>
      </c>
      <c r="D2099" s="2">
        <f>MACD!E2099</f>
        <v>4.4478136355650122E-3</v>
      </c>
      <c r="E2099" s="2">
        <f>MACD!F2099</f>
        <v>-3.2737324715372974E-2</v>
      </c>
      <c r="F2099" s="2">
        <f>'Moving Avg'!D2099</f>
        <v>47.183</v>
      </c>
      <c r="G2099" s="2">
        <f>'Moving Avg'!F2099</f>
        <v>47.178399999999989</v>
      </c>
      <c r="H2099" s="2">
        <f>'Moving Avg'!G2099</f>
        <v>47.029640000000001</v>
      </c>
      <c r="I2099" s="2">
        <f>'Moving Avg'!H2099</f>
        <v>47.295005000000089</v>
      </c>
      <c r="J2099" s="5" t="str">
        <f>OBV!F2099</f>
        <v>BULLISH</v>
      </c>
      <c r="K2099" s="5" t="str">
        <f>OBV!G2099</f>
        <v>NEUTRAL</v>
      </c>
      <c r="L2099" s="5" t="str">
        <f>OBV!H2099</f>
        <v>CONFIRMED BULLISH</v>
      </c>
    </row>
    <row r="2100" spans="1:12" ht="13.5" x14ac:dyDescent="0.25">
      <c r="A2100" s="3">
        <f>RSI!A2100</f>
        <v>45062</v>
      </c>
      <c r="B2100" s="2">
        <f>RSI!B2100</f>
        <v>47.183</v>
      </c>
      <c r="C2100" s="2">
        <f>RSI!I2100</f>
        <v>53.822151380002047</v>
      </c>
      <c r="D2100" s="2">
        <f>MACD!E2100</f>
        <v>7.8098936039410205E-3</v>
      </c>
      <c r="E2100" s="2">
        <f>MACD!F2100</f>
        <v>-2.4627881051510175E-2</v>
      </c>
      <c r="F2100" s="2">
        <f>'Moving Avg'!D2100</f>
        <v>47.183</v>
      </c>
      <c r="G2100" s="2">
        <f>'Moving Avg'!F2100</f>
        <v>47.17799999999999</v>
      </c>
      <c r="H2100" s="2">
        <f>'Moving Avg'!G2100</f>
        <v>47.029820000000001</v>
      </c>
      <c r="I2100" s="2">
        <f>'Moving Avg'!H2100</f>
        <v>47.293700000000101</v>
      </c>
      <c r="J2100" s="5" t="str">
        <f>OBV!F2100</f>
        <v>NEUTRAL</v>
      </c>
      <c r="K2100" s="5" t="str">
        <f>OBV!G2100</f>
        <v>NEUTRAL</v>
      </c>
      <c r="L2100" s="5" t="str">
        <f>OBV!H2100</f>
        <v>NEUTRAL</v>
      </c>
    </row>
    <row r="2101" spans="1:12" ht="13.5" x14ac:dyDescent="0.25">
      <c r="A2101" s="3">
        <f>RSI!A2101</f>
        <v>45063</v>
      </c>
      <c r="B2101" s="2">
        <f>RSI!B2101</f>
        <v>47.183</v>
      </c>
      <c r="C2101" s="2">
        <f>RSI!I2101</f>
        <v>53.822151380002055</v>
      </c>
      <c r="D2101" s="2">
        <f>MACD!E2101</f>
        <v>1.0252436102199169E-2</v>
      </c>
      <c r="E2101" s="2">
        <f>MACD!F2101</f>
        <v>-1.7651817620768308E-2</v>
      </c>
      <c r="F2101" s="2">
        <f>'Moving Avg'!D2101</f>
        <v>47.183</v>
      </c>
      <c r="G2101" s="2">
        <f>'Moving Avg'!F2101</f>
        <v>47.177599999999991</v>
      </c>
      <c r="H2101" s="2">
        <f>'Moving Avg'!G2101</f>
        <v>47.03</v>
      </c>
      <c r="I2101" s="2">
        <f>'Moving Avg'!H2101</f>
        <v>47.293870000000098</v>
      </c>
      <c r="J2101" s="5" t="str">
        <f>OBV!F2101</f>
        <v>NEUTRAL</v>
      </c>
      <c r="K2101" s="5" t="str">
        <f>OBV!G2101</f>
        <v>NEUTRAL</v>
      </c>
      <c r="L2101" s="5" t="str">
        <f>OBV!H2101</f>
        <v>NEUTRAL</v>
      </c>
    </row>
    <row r="2102" spans="1:12" ht="13.5" x14ac:dyDescent="0.25">
      <c r="A2102" s="3">
        <f>RSI!A2102</f>
        <v>45064</v>
      </c>
      <c r="B2102" s="2">
        <f>RSI!B2102</f>
        <v>47.183</v>
      </c>
      <c r="C2102" s="2">
        <f>RSI!I2102</f>
        <v>53.822151380002055</v>
      </c>
      <c r="D2102" s="2">
        <f>MACD!E2102</f>
        <v>1.1946708018470531E-2</v>
      </c>
      <c r="E2102" s="2">
        <f>MACD!F2102</f>
        <v>-1.1732112492920541E-2</v>
      </c>
      <c r="F2102" s="2">
        <f>'Moving Avg'!D2102</f>
        <v>47.183</v>
      </c>
      <c r="G2102" s="2">
        <f>'Moving Avg'!F2102</f>
        <v>47.177599999999991</v>
      </c>
      <c r="H2102" s="2">
        <f>'Moving Avg'!G2102</f>
        <v>47.033199999999994</v>
      </c>
      <c r="I2102" s="2">
        <f>'Moving Avg'!H2102</f>
        <v>47.294040000000102</v>
      </c>
      <c r="J2102" s="5" t="str">
        <f>OBV!F2102</f>
        <v>NEUTRAL</v>
      </c>
      <c r="K2102" s="5" t="str">
        <f>OBV!G2102</f>
        <v>NEUTRAL</v>
      </c>
      <c r="L2102" s="5" t="str">
        <f>OBV!H2102</f>
        <v>NEUTRAL</v>
      </c>
    </row>
    <row r="2103" spans="1:12" ht="13.5" x14ac:dyDescent="0.25">
      <c r="A2103" s="3">
        <f>RSI!A2103</f>
        <v>45065</v>
      </c>
      <c r="B2103" s="2">
        <f>RSI!B2103</f>
        <v>47.183</v>
      </c>
      <c r="C2103" s="2">
        <f>RSI!I2103</f>
        <v>53.822151380002055</v>
      </c>
      <c r="D2103" s="2">
        <f>MACD!E2103</f>
        <v>1.3035420112203155E-2</v>
      </c>
      <c r="E2103" s="2">
        <f>MACD!F2103</f>
        <v>-6.7786059718958017E-3</v>
      </c>
      <c r="F2103" s="2">
        <f>'Moving Avg'!D2103</f>
        <v>47.183</v>
      </c>
      <c r="G2103" s="2">
        <f>'Moving Avg'!F2103</f>
        <v>47.178049999999992</v>
      </c>
      <c r="H2103" s="2">
        <f>'Moving Avg'!G2103</f>
        <v>47.0364</v>
      </c>
      <c r="I2103" s="2">
        <f>'Moving Avg'!H2103</f>
        <v>47.294210000000106</v>
      </c>
      <c r="J2103" s="5" t="str">
        <f>OBV!F2103</f>
        <v>NEUTRAL</v>
      </c>
      <c r="K2103" s="5" t="str">
        <f>OBV!G2103</f>
        <v>NEUTRAL</v>
      </c>
      <c r="L2103" s="5" t="str">
        <f>OBV!H2103</f>
        <v>NEUTRAL</v>
      </c>
    </row>
    <row r="2104" spans="1:12" ht="13.5" x14ac:dyDescent="0.25">
      <c r="A2104" s="3">
        <f>RSI!A2104</f>
        <v>45068</v>
      </c>
      <c r="B2104" s="2">
        <f>RSI!B2104</f>
        <v>47.183</v>
      </c>
      <c r="C2104" s="2">
        <f>RSI!I2104</f>
        <v>53.822151380002047</v>
      </c>
      <c r="D2104" s="2">
        <f>MACD!E2104</f>
        <v>1.5021899158718099E-2</v>
      </c>
      <c r="E2104" s="2">
        <f>MACD!F2104</f>
        <v>-2.4185049457730217E-3</v>
      </c>
      <c r="F2104" s="2">
        <f>'Moving Avg'!D2104</f>
        <v>47.183</v>
      </c>
      <c r="G2104" s="2">
        <f>'Moving Avg'!F2104</f>
        <v>47.178499999999993</v>
      </c>
      <c r="H2104" s="2">
        <f>'Moving Avg'!G2104</f>
        <v>47.0396</v>
      </c>
      <c r="I2104" s="2">
        <f>'Moving Avg'!H2104</f>
        <v>47.291640000000108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</row>
    <row r="2105" spans="1:12" ht="13.5" x14ac:dyDescent="0.25">
      <c r="A2105" s="3">
        <f>RSI!A2105</f>
        <v>45069</v>
      </c>
      <c r="B2105" s="2">
        <f>RSI!B2105</f>
        <v>47.183</v>
      </c>
      <c r="C2105" s="2">
        <f>RSI!I2105</f>
        <v>53.822151380002047</v>
      </c>
      <c r="D2105" s="2">
        <f>MACD!E2105</f>
        <v>1.6407067652046692E-2</v>
      </c>
      <c r="E2105" s="2">
        <f>MACD!F2105</f>
        <v>1.3466095737909209E-3</v>
      </c>
      <c r="F2105" s="2">
        <f>'Moving Avg'!D2105</f>
        <v>47.183</v>
      </c>
      <c r="G2105" s="2">
        <f>'Moving Avg'!F2105</f>
        <v>47.178949999999993</v>
      </c>
      <c r="H2105" s="2">
        <f>'Moving Avg'!G2105</f>
        <v>47.04298</v>
      </c>
      <c r="I2105" s="2">
        <f>'Moving Avg'!H2105</f>
        <v>47.283170000000119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</row>
    <row r="2106" spans="1:12" ht="13.5" x14ac:dyDescent="0.25">
      <c r="A2106" s="3">
        <f>RSI!A2106</f>
        <v>45070</v>
      </c>
      <c r="B2106" s="2">
        <f>RSI!B2106</f>
        <v>47.191000000000003</v>
      </c>
      <c r="C2106" s="2">
        <f>RSI!I2106</f>
        <v>54.435016723583566</v>
      </c>
      <c r="D2106" s="2">
        <f>MACD!E2106</f>
        <v>1.6712745900072434E-2</v>
      </c>
      <c r="E2106" s="2">
        <f>MACD!F2106</f>
        <v>4.419836839047224E-3</v>
      </c>
      <c r="F2106" s="2">
        <f>'Moving Avg'!D2106</f>
        <v>47.184600000000003</v>
      </c>
      <c r="G2106" s="2">
        <f>'Moving Avg'!F2106</f>
        <v>47.179799999999993</v>
      </c>
      <c r="H2106" s="2">
        <f>'Moving Avg'!G2106</f>
        <v>47.046520000000001</v>
      </c>
      <c r="I2106" s="2">
        <f>'Moving Avg'!H2106</f>
        <v>47.274740000000108</v>
      </c>
      <c r="J2106" s="5" t="str">
        <f>OBV!F2106</f>
        <v>BULLISH</v>
      </c>
      <c r="K2106" s="5" t="str">
        <f>OBV!G2106</f>
        <v>NEUTRAL</v>
      </c>
      <c r="L2106" s="5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47.191000000000003</v>
      </c>
      <c r="C2107" s="2">
        <f>RSI!I2107</f>
        <v>54.435016723583573</v>
      </c>
      <c r="D2107" s="2">
        <f>MACD!E2107</f>
        <v>1.6670610671035035E-2</v>
      </c>
      <c r="E2107" s="2">
        <f>MACD!F2107</f>
        <v>6.869991605444787E-3</v>
      </c>
      <c r="F2107" s="2">
        <f>'Moving Avg'!D2107</f>
        <v>47.186199999999999</v>
      </c>
      <c r="G2107" s="2">
        <f>'Moving Avg'!F2107</f>
        <v>47.18065</v>
      </c>
      <c r="H2107" s="2">
        <f>'Moving Avg'!G2107</f>
        <v>47.049879999999995</v>
      </c>
      <c r="I2107" s="2">
        <f>'Moving Avg'!H2107</f>
        <v>47.266310000000111</v>
      </c>
      <c r="J2107" s="5" t="str">
        <f>OBV!F2107</f>
        <v>BULLISH</v>
      </c>
      <c r="K2107" s="5" t="str">
        <f>OBV!G2107</f>
        <v>NEUTRAL</v>
      </c>
      <c r="L2107" s="5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47.191000000000003</v>
      </c>
      <c r="C2108" s="2">
        <f>RSI!I2108</f>
        <v>54.435016723583573</v>
      </c>
      <c r="D2108" s="2">
        <f>MACD!E2108</f>
        <v>1.6356452179088876E-2</v>
      </c>
      <c r="E2108" s="2">
        <f>MACD!F2108</f>
        <v>8.7672837201736055E-3</v>
      </c>
      <c r="F2108" s="2">
        <f>'Moving Avg'!D2108</f>
        <v>47.187800000000003</v>
      </c>
      <c r="G2108" s="2">
        <f>'Moving Avg'!F2108</f>
        <v>47.1815</v>
      </c>
      <c r="H2108" s="2">
        <f>'Moving Avg'!G2108</f>
        <v>47.053239999999988</v>
      </c>
      <c r="I2108" s="2">
        <f>'Moving Avg'!H2108</f>
        <v>47.262095000000116</v>
      </c>
      <c r="J2108" s="5" t="str">
        <f>OBV!F2108</f>
        <v>BULLISH</v>
      </c>
      <c r="K2108" s="5" t="str">
        <f>OBV!G2108</f>
        <v>NEUTRAL</v>
      </c>
      <c r="L2108" s="5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47.191000000000003</v>
      </c>
      <c r="C2109" s="2">
        <f>RSI!I2109</f>
        <v>54.435016723583573</v>
      </c>
      <c r="D2109" s="2">
        <f>MACD!E2109</f>
        <v>1.5832750201880685E-2</v>
      </c>
      <c r="E2109" s="2">
        <f>MACD!F2109</f>
        <v>1.0180377016515023E-2</v>
      </c>
      <c r="F2109" s="2">
        <f>'Moving Avg'!D2109</f>
        <v>47.189399999999999</v>
      </c>
      <c r="G2109" s="2">
        <f>'Moving Avg'!F2109</f>
        <v>47.18235</v>
      </c>
      <c r="H2109" s="2">
        <f>'Moving Avg'!G2109</f>
        <v>47.056599999999982</v>
      </c>
      <c r="I2109" s="2">
        <f>'Moving Avg'!H2109</f>
        <v>47.25661500000011</v>
      </c>
      <c r="J2109" s="5" t="str">
        <f>OBV!F2109</f>
        <v>BULLISH</v>
      </c>
      <c r="K2109" s="5" t="str">
        <f>OBV!G2109</f>
        <v>NEUTRAL</v>
      </c>
      <c r="L2109" s="5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47.191000000000003</v>
      </c>
      <c r="C2110" s="2">
        <f>RSI!I2110</f>
        <v>54.435016723583573</v>
      </c>
      <c r="D2110" s="2">
        <f>MACD!E2110</f>
        <v>1.515084409208356E-2</v>
      </c>
      <c r="E2110" s="2">
        <f>MACD!F2110</f>
        <v>1.1174470431628732E-2</v>
      </c>
      <c r="F2110" s="2">
        <f>'Moving Avg'!D2110</f>
        <v>47.191000000000003</v>
      </c>
      <c r="G2110" s="2">
        <f>'Moving Avg'!F2110</f>
        <v>47.183200000000006</v>
      </c>
      <c r="H2110" s="2">
        <f>'Moving Avg'!G2110</f>
        <v>47.059959999999982</v>
      </c>
      <c r="I2110" s="2">
        <f>'Moving Avg'!H2110</f>
        <v>47.251135000000112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49.311</v>
      </c>
      <c r="C2111" s="2">
        <f>RSI!I2111</f>
        <v>92.523576518119881</v>
      </c>
      <c r="D2111" s="2">
        <f>MACD!E2111</f>
        <v>-0.14268427715169452</v>
      </c>
      <c r="E2111" s="2">
        <f>MACD!F2111</f>
        <v>-1.9597279085035918E-2</v>
      </c>
      <c r="F2111" s="2">
        <f>'Moving Avg'!D2111</f>
        <v>47.615000000000002</v>
      </c>
      <c r="G2111" s="2">
        <f>'Moving Avg'!F2111</f>
        <v>47.290050000000008</v>
      </c>
      <c r="H2111" s="2">
        <f>'Moving Avg'!G2111</f>
        <v>47.105719999999984</v>
      </c>
      <c r="I2111" s="2">
        <f>'Moving Avg'!H2111</f>
        <v>47.255415000000106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49.311</v>
      </c>
      <c r="C2112" s="2">
        <f>RSI!I2112</f>
        <v>92.523576518119881</v>
      </c>
      <c r="D2112" s="2">
        <f>MACD!E2112</f>
        <v>-0.28896895303041248</v>
      </c>
      <c r="E2112" s="2">
        <f>MACD!F2112</f>
        <v>-7.3471613874111233E-2</v>
      </c>
      <c r="F2112" s="2">
        <f>'Moving Avg'!D2112</f>
        <v>48.039000000000001</v>
      </c>
      <c r="G2112" s="2">
        <f>'Moving Avg'!F2112</f>
        <v>47.396900000000009</v>
      </c>
      <c r="H2112" s="2">
        <f>'Moving Avg'!G2112</f>
        <v>47.151479999999985</v>
      </c>
      <c r="I2112" s="2">
        <f>'Moving Avg'!H2112</f>
        <v>47.2596950000001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49.311</v>
      </c>
      <c r="C2113" s="2">
        <f>RSI!I2113</f>
        <v>92.523576518119881</v>
      </c>
      <c r="D2113" s="2">
        <f>MACD!E2113</f>
        <v>-0.42453707284388287</v>
      </c>
      <c r="E2113" s="2">
        <f>MACD!F2113</f>
        <v>-0.14368470566806557</v>
      </c>
      <c r="F2113" s="2">
        <f>'Moving Avg'!D2113</f>
        <v>48.463000000000008</v>
      </c>
      <c r="G2113" s="2">
        <f>'Moving Avg'!F2113</f>
        <v>47.503750000000011</v>
      </c>
      <c r="H2113" s="2">
        <f>'Moving Avg'!G2113</f>
        <v>47.197239999999994</v>
      </c>
      <c r="I2113" s="2">
        <f>'Moving Avg'!H2113</f>
        <v>47.263975000000094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49.311</v>
      </c>
      <c r="C2114" s="2">
        <f>RSI!I2114</f>
        <v>92.523576518119881</v>
      </c>
      <c r="D2114" s="2">
        <f>MACD!E2114</f>
        <v>-0.55016409465962823</v>
      </c>
      <c r="E2114" s="2">
        <f>MACD!F2114</f>
        <v>-0.22498058346637811</v>
      </c>
      <c r="F2114" s="2">
        <f>'Moving Avg'!D2114</f>
        <v>48.887000000000008</v>
      </c>
      <c r="G2114" s="2">
        <f>'Moving Avg'!F2114</f>
        <v>47.610600000000019</v>
      </c>
      <c r="H2114" s="2">
        <f>'Moving Avg'!G2114</f>
        <v>47.243000000000002</v>
      </c>
      <c r="I2114" s="2">
        <f>'Moving Avg'!H2114</f>
        <v>47.270360000000082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49.311</v>
      </c>
      <c r="C2115" s="2">
        <f>RSI!I2115</f>
        <v>92.523576518119881</v>
      </c>
      <c r="D2115" s="2">
        <f>MACD!E2115</f>
        <v>-0.6653400907299698</v>
      </c>
      <c r="E2115" s="2">
        <f>MACD!F2115</f>
        <v>-0.31305248491909649</v>
      </c>
      <c r="F2115" s="2">
        <f>'Moving Avg'!D2115</f>
        <v>49.311</v>
      </c>
      <c r="G2115" s="2">
        <f>'Moving Avg'!F2115</f>
        <v>47.717000000000013</v>
      </c>
      <c r="H2115" s="2">
        <f>'Moving Avg'!G2115</f>
        <v>47.288760000000011</v>
      </c>
      <c r="I2115" s="2">
        <f>'Moving Avg'!H2115</f>
        <v>47.276745000000076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</row>
    <row r="2116" spans="1:12" ht="13.5" x14ac:dyDescent="0.25">
      <c r="A2116" s="3">
        <f>RSI!A2116</f>
        <v>45084</v>
      </c>
      <c r="B2116" s="2">
        <f>RSI!B2116</f>
        <v>49.311</v>
      </c>
      <c r="C2116" s="2">
        <f>RSI!I2116</f>
        <v>92.523576518119881</v>
      </c>
      <c r="D2116" s="2">
        <f>MACD!E2116</f>
        <v>-0.77215501539215126</v>
      </c>
      <c r="E2116" s="2">
        <f>MACD!F2116</f>
        <v>-0.40487299101370749</v>
      </c>
      <c r="F2116" s="2">
        <f>'Moving Avg'!D2116</f>
        <v>49.311</v>
      </c>
      <c r="G2116" s="2">
        <f>'Moving Avg'!F2116</f>
        <v>47.823400000000014</v>
      </c>
      <c r="H2116" s="2">
        <f>'Moving Avg'!G2116</f>
        <v>47.334520000000012</v>
      </c>
      <c r="I2116" s="2">
        <f>'Moving Avg'!H2116</f>
        <v>47.285235000000078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</row>
    <row r="2117" spans="1:12" ht="13.5" x14ac:dyDescent="0.25">
      <c r="A2117" s="3">
        <f>RSI!A2117</f>
        <v>45085</v>
      </c>
      <c r="B2117" s="2">
        <f>RSI!B2117</f>
        <v>49.311</v>
      </c>
      <c r="C2117" s="2">
        <f>RSI!I2117</f>
        <v>92.523576518119881</v>
      </c>
      <c r="D2117" s="2">
        <f>MACD!E2117</f>
        <v>-0.87120197898340734</v>
      </c>
      <c r="E2117" s="2">
        <f>MACD!F2117</f>
        <v>-0.49813878860764749</v>
      </c>
      <c r="F2117" s="2">
        <f>'Moving Avg'!D2117</f>
        <v>49.311</v>
      </c>
      <c r="G2117" s="2">
        <f>'Moving Avg'!F2117</f>
        <v>47.929800000000014</v>
      </c>
      <c r="H2117" s="2">
        <f>'Moving Avg'!G2117</f>
        <v>47.38028000000002</v>
      </c>
      <c r="I2117" s="2">
        <f>'Moving Avg'!H2117</f>
        <v>47.292040000000071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</row>
    <row r="2118" spans="1:12" ht="13.5" x14ac:dyDescent="0.25">
      <c r="A2118" s="3">
        <f>RSI!A2118</f>
        <v>45086</v>
      </c>
      <c r="B2118" s="2">
        <f>RSI!B2118</f>
        <v>49.311</v>
      </c>
      <c r="C2118" s="2">
        <f>RSI!I2118</f>
        <v>92.523576518119881</v>
      </c>
      <c r="D2118" s="2">
        <f>MACD!E2118</f>
        <v>-0.96303419286278569</v>
      </c>
      <c r="E2118" s="2">
        <f>MACD!F2118</f>
        <v>-0.59111786945867517</v>
      </c>
      <c r="F2118" s="2">
        <f>'Moving Avg'!D2118</f>
        <v>49.311</v>
      </c>
      <c r="G2118" s="2">
        <f>'Moving Avg'!F2118</f>
        <v>48.036200000000022</v>
      </c>
      <c r="H2118" s="2">
        <f>'Moving Avg'!G2118</f>
        <v>47.426040000000015</v>
      </c>
      <c r="I2118" s="2">
        <f>'Moving Avg'!H2118</f>
        <v>47.298845000000057</v>
      </c>
      <c r="J2118" s="5" t="str">
        <f>OBV!F2118</f>
        <v>NEUTRAL</v>
      </c>
      <c r="K2118" s="5" t="str">
        <f>OBV!G2118</f>
        <v>NEUTRAL</v>
      </c>
      <c r="L2118" s="5" t="str">
        <f>OBV!H2118</f>
        <v>NEUTRAL</v>
      </c>
    </row>
    <row r="2119" spans="1:12" ht="13.5" x14ac:dyDescent="0.25">
      <c r="A2119" s="3">
        <f>RSI!A2119</f>
        <v>45089</v>
      </c>
      <c r="B2119" s="2">
        <f>RSI!B2119</f>
        <v>49.311</v>
      </c>
      <c r="C2119" s="2">
        <f>RSI!I2119</f>
        <v>92.523576518119881</v>
      </c>
      <c r="D2119" s="2">
        <f>MACD!E2119</f>
        <v>-1.0481673041031812</v>
      </c>
      <c r="E2119" s="2">
        <f>MACD!F2119</f>
        <v>-0.68252775638757646</v>
      </c>
      <c r="F2119" s="2">
        <f>'Moving Avg'!D2119</f>
        <v>49.311</v>
      </c>
      <c r="G2119" s="2">
        <f>'Moving Avg'!F2119</f>
        <v>48.142600000000023</v>
      </c>
      <c r="H2119" s="2">
        <f>'Moving Avg'!G2119</f>
        <v>47.471800000000009</v>
      </c>
      <c r="I2119" s="2">
        <f>'Moving Avg'!H2119</f>
        <v>47.30565000000005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</row>
    <row r="2120" spans="1:12" ht="13.5" x14ac:dyDescent="0.25">
      <c r="A2120" s="3">
        <f>RSI!A2120</f>
        <v>45090</v>
      </c>
      <c r="B2120" s="2">
        <f>RSI!B2120</f>
        <v>49.311</v>
      </c>
      <c r="C2120" s="2">
        <f>RSI!I2120</f>
        <v>92.523576518119881</v>
      </c>
      <c r="D2120" s="2">
        <f>MACD!E2120</f>
        <v>-0.80092780659519036</v>
      </c>
      <c r="E2120" s="2">
        <f>MACD!F2120</f>
        <v>-0.70620776642909922</v>
      </c>
      <c r="F2120" s="2">
        <f>'Moving Avg'!D2120</f>
        <v>49.311</v>
      </c>
      <c r="G2120" s="2">
        <f>'Moving Avg'!F2120</f>
        <v>48.249000000000024</v>
      </c>
      <c r="H2120" s="2">
        <f>'Moving Avg'!G2120</f>
        <v>47.51756000000001</v>
      </c>
      <c r="I2120" s="2">
        <f>'Moving Avg'!H2120</f>
        <v>47.312455000000043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</row>
    <row r="2121" spans="1:12" ht="13.5" x14ac:dyDescent="0.25">
      <c r="A2121" s="3">
        <f>RSI!A2121</f>
        <v>45091</v>
      </c>
      <c r="B2121" s="2">
        <f>RSI!B2121</f>
        <v>49.311</v>
      </c>
      <c r="C2121" s="2">
        <f>RSI!I2121</f>
        <v>92.523576518119881</v>
      </c>
      <c r="D2121" s="2">
        <f>MACD!E2121</f>
        <v>-0.59809426516761732</v>
      </c>
      <c r="E2121" s="2">
        <f>MACD!F2121</f>
        <v>-0.68458506617680293</v>
      </c>
      <c r="F2121" s="2">
        <f>'Moving Avg'!D2121</f>
        <v>49.311</v>
      </c>
      <c r="G2121" s="2">
        <f>'Moving Avg'!F2121</f>
        <v>48.355400000000017</v>
      </c>
      <c r="H2121" s="2">
        <f>'Moving Avg'!G2121</f>
        <v>47.605620000000009</v>
      </c>
      <c r="I2121" s="2">
        <f>'Moving Avg'!H2121</f>
        <v>47.319260000000028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</row>
    <row r="2122" spans="1:12" ht="13.5" x14ac:dyDescent="0.25">
      <c r="A2122" s="3">
        <f>RSI!A2122</f>
        <v>45092</v>
      </c>
      <c r="B2122" s="2">
        <f>RSI!B2122</f>
        <v>49.311</v>
      </c>
      <c r="C2122" s="2">
        <f>RSI!I2122</f>
        <v>92.523576518119881</v>
      </c>
      <c r="D2122" s="2">
        <f>MACD!E2122</f>
        <v>-0.43236320832075137</v>
      </c>
      <c r="E2122" s="2">
        <f>MACD!F2122</f>
        <v>-0.63414069460559264</v>
      </c>
      <c r="F2122" s="2">
        <f>'Moving Avg'!D2122</f>
        <v>49.311</v>
      </c>
      <c r="G2122" s="2">
        <f>'Moving Avg'!F2122</f>
        <v>48.461800000000018</v>
      </c>
      <c r="H2122" s="2">
        <f>'Moving Avg'!G2122</f>
        <v>47.653400000000012</v>
      </c>
      <c r="I2122" s="2">
        <f>'Moving Avg'!H2122</f>
        <v>47.32775000000003</v>
      </c>
      <c r="J2122" s="5" t="str">
        <f>OBV!F2122</f>
        <v>NEUTRAL</v>
      </c>
      <c r="K2122" s="5" t="str">
        <f>OBV!G2122</f>
        <v>NEUTRAL</v>
      </c>
      <c r="L2122" s="5" t="str">
        <f>OBV!H2122</f>
        <v>NEUTRAL</v>
      </c>
    </row>
    <row r="2123" spans="1:12" ht="13.5" x14ac:dyDescent="0.25">
      <c r="A2123" s="3">
        <f>RSI!A2123</f>
        <v>45093</v>
      </c>
      <c r="B2123" s="2">
        <f>RSI!B2123</f>
        <v>49.311</v>
      </c>
      <c r="C2123" s="2">
        <f>RSI!I2123</f>
        <v>92.523576518119881</v>
      </c>
      <c r="D2123" s="2">
        <f>MACD!E2123</f>
        <v>-0.29758972266213846</v>
      </c>
      <c r="E2123" s="2">
        <f>MACD!F2123</f>
        <v>-0.56683050021690173</v>
      </c>
      <c r="F2123" s="2">
        <f>'Moving Avg'!D2123</f>
        <v>49.311</v>
      </c>
      <c r="G2123" s="2">
        <f>'Moving Avg'!F2123</f>
        <v>48.568200000000012</v>
      </c>
      <c r="H2123" s="2">
        <f>'Moving Avg'!G2123</f>
        <v>47.697480000000006</v>
      </c>
      <c r="I2123" s="2">
        <f>'Moving Avg'!H2123</f>
        <v>47.336240000000025</v>
      </c>
      <c r="J2123" s="5" t="str">
        <f>OBV!F2123</f>
        <v>NEUTRAL</v>
      </c>
      <c r="K2123" s="5" t="str">
        <f>OBV!G2123</f>
        <v>NEUTRAL</v>
      </c>
      <c r="L2123" s="5" t="str">
        <f>OBV!H2123</f>
        <v>NEUTRAL</v>
      </c>
    </row>
    <row r="2124" spans="1:12" ht="13.5" x14ac:dyDescent="0.25">
      <c r="A2124" s="3">
        <f>RSI!A2124</f>
        <v>45096</v>
      </c>
      <c r="B2124" s="2">
        <f>RSI!B2124</f>
        <v>49.249000000000002</v>
      </c>
      <c r="C2124" s="2">
        <f>RSI!I2124</f>
        <v>86.952946057953753</v>
      </c>
      <c r="D2124" s="2">
        <f>MACD!E2124</f>
        <v>-0.18401403193060162</v>
      </c>
      <c r="E2124" s="2">
        <f>MACD!F2124</f>
        <v>-0.49026720655964173</v>
      </c>
      <c r="F2124" s="2">
        <f>'Moving Avg'!D2124</f>
        <v>49.2986</v>
      </c>
      <c r="G2124" s="2">
        <f>'Moving Avg'!F2124</f>
        <v>48.671500000000016</v>
      </c>
      <c r="H2124" s="2">
        <f>'Moving Avg'!G2124</f>
        <v>47.740320000000004</v>
      </c>
      <c r="I2124" s="2">
        <f>'Moving Avg'!H2124</f>
        <v>47.344420000000028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</row>
    <row r="2125" spans="1:12" ht="13.5" x14ac:dyDescent="0.25">
      <c r="A2125" s="3">
        <f>RSI!A2125</f>
        <v>45097</v>
      </c>
      <c r="B2125" s="2">
        <f>RSI!B2125</f>
        <v>49.311</v>
      </c>
      <c r="C2125" s="2">
        <f>RSI!I2125</f>
        <v>87.747393389736743</v>
      </c>
      <c r="D2125" s="2">
        <f>MACD!E2125</f>
        <v>-9.6819242532042438E-2</v>
      </c>
      <c r="E2125" s="2">
        <f>MACD!F2125</f>
        <v>-0.41157761375412188</v>
      </c>
      <c r="F2125" s="2">
        <f>'Moving Avg'!D2125</f>
        <v>49.2986</v>
      </c>
      <c r="G2125" s="2">
        <f>'Moving Avg'!F2125</f>
        <v>48.77790000000001</v>
      </c>
      <c r="H2125" s="2">
        <f>'Moving Avg'!G2125</f>
        <v>47.784399999999998</v>
      </c>
      <c r="I2125" s="2">
        <f>'Moving Avg'!H2125</f>
        <v>47.352995000000021</v>
      </c>
      <c r="J2125" s="5" t="str">
        <f>OBV!F2125</f>
        <v>BULLISH</v>
      </c>
      <c r="K2125" s="5" t="str">
        <f>OBV!G2125</f>
        <v>NEUTRAL</v>
      </c>
      <c r="L2125" s="5" t="str">
        <f>OBV!H2125</f>
        <v>NEUTRAL</v>
      </c>
    </row>
    <row r="2126" spans="1:12" ht="13.5" x14ac:dyDescent="0.25">
      <c r="A2126" s="3">
        <f>RSI!A2126</f>
        <v>45098</v>
      </c>
      <c r="B2126" s="2">
        <f>RSI!B2126</f>
        <v>49.311</v>
      </c>
      <c r="C2126" s="2">
        <f>RSI!I2126</f>
        <v>87.747393389736743</v>
      </c>
      <c r="D2126" s="2">
        <f>MACD!E2126</f>
        <v>-2.7400883401760723E-2</v>
      </c>
      <c r="E2126" s="2">
        <f>MACD!F2126</f>
        <v>-0.33474226768364967</v>
      </c>
      <c r="F2126" s="2">
        <f>'Moving Avg'!D2126</f>
        <v>49.298600000000008</v>
      </c>
      <c r="G2126" s="2">
        <f>'Moving Avg'!F2126</f>
        <v>48.883900000000011</v>
      </c>
      <c r="H2126" s="2">
        <f>'Moving Avg'!G2126</f>
        <v>47.828479999999999</v>
      </c>
      <c r="I2126" s="2">
        <f>'Moving Avg'!H2126</f>
        <v>47.361615000000022</v>
      </c>
      <c r="J2126" s="5" t="str">
        <f>OBV!F2126</f>
        <v>BULLISH</v>
      </c>
      <c r="K2126" s="5" t="str">
        <f>OBV!G2126</f>
        <v>NEUTRAL</v>
      </c>
      <c r="L2126" s="5" t="str">
        <f>OBV!H2126</f>
        <v>NEUTRAL</v>
      </c>
    </row>
    <row r="2127" spans="1:12" ht="13.5" x14ac:dyDescent="0.25">
      <c r="A2127" s="3">
        <f>RSI!A2127</f>
        <v>45099</v>
      </c>
      <c r="B2127" s="2">
        <f>RSI!B2127</f>
        <v>49.311</v>
      </c>
      <c r="C2127" s="2">
        <f>RSI!I2127</f>
        <v>87.747393389736743</v>
      </c>
      <c r="D2127" s="2">
        <f>MACD!E2127</f>
        <v>2.7298980684946628E-2</v>
      </c>
      <c r="E2127" s="2">
        <f>MACD!F2127</f>
        <v>-0.26233401800993045</v>
      </c>
      <c r="F2127" s="2">
        <f>'Moving Avg'!D2127</f>
        <v>49.298600000000008</v>
      </c>
      <c r="G2127" s="2">
        <f>'Moving Avg'!F2127</f>
        <v>48.989900000000013</v>
      </c>
      <c r="H2127" s="2">
        <f>'Moving Avg'!G2127</f>
        <v>47.887720000000002</v>
      </c>
      <c r="I2127" s="2">
        <f>'Moving Avg'!H2127</f>
        <v>47.370235000000008</v>
      </c>
      <c r="J2127" s="5" t="str">
        <f>OBV!F2127</f>
        <v>BULLISH</v>
      </c>
      <c r="K2127" s="5" t="str">
        <f>OBV!G2127</f>
        <v>NEUTRAL</v>
      </c>
      <c r="L2127" s="5" t="str">
        <f>OBV!H2127</f>
        <v>NEUTRAL</v>
      </c>
    </row>
    <row r="2128" spans="1:12" ht="13.5" x14ac:dyDescent="0.25">
      <c r="A2128" s="3">
        <f>RSI!A2128</f>
        <v>45100</v>
      </c>
      <c r="B2128" s="2">
        <f>RSI!B2128</f>
        <v>49.311</v>
      </c>
      <c r="C2128" s="2">
        <f>RSI!I2128</f>
        <v>87.747393389736743</v>
      </c>
      <c r="D2128" s="2">
        <f>MACD!E2128</f>
        <v>6.9843900061322017E-2</v>
      </c>
      <c r="E2128" s="2">
        <f>MACD!F2128</f>
        <v>-0.19589843439567997</v>
      </c>
      <c r="F2128" s="2">
        <f>'Moving Avg'!D2128</f>
        <v>49.298600000000008</v>
      </c>
      <c r="G2128" s="2">
        <f>'Moving Avg'!F2128</f>
        <v>49.095900000000015</v>
      </c>
      <c r="H2128" s="2">
        <f>'Moving Avg'!G2128</f>
        <v>47.946959999999997</v>
      </c>
      <c r="I2128" s="2">
        <f>'Moving Avg'!H2128</f>
        <v>47.378855000000016</v>
      </c>
      <c r="J2128" s="5" t="str">
        <f>OBV!F2128</f>
        <v>BULLISH</v>
      </c>
      <c r="K2128" s="5" t="str">
        <f>OBV!G2128</f>
        <v>NEUTRAL</v>
      </c>
      <c r="L2128" s="5" t="str">
        <f>OBV!H2128</f>
        <v>NEUTRAL</v>
      </c>
    </row>
    <row r="2129" spans="1:12" ht="13.5" x14ac:dyDescent="0.25">
      <c r="A2129" s="3">
        <f>RSI!A2129</f>
        <v>45103</v>
      </c>
      <c r="B2129" s="2">
        <f>RSI!B2129</f>
        <v>49.311</v>
      </c>
      <c r="C2129" s="2">
        <f>RSI!I2129</f>
        <v>87.747393389736743</v>
      </c>
      <c r="D2129" s="2">
        <f>MACD!E2129</f>
        <v>0.10238087222159464</v>
      </c>
      <c r="E2129" s="2">
        <f>MACD!F2129</f>
        <v>-0.13624257307222506</v>
      </c>
      <c r="F2129" s="2">
        <f>'Moving Avg'!D2129</f>
        <v>49.311</v>
      </c>
      <c r="G2129" s="2">
        <f>'Moving Avg'!F2129</f>
        <v>49.201900000000009</v>
      </c>
      <c r="H2129" s="2">
        <f>'Moving Avg'!G2129</f>
        <v>47.989359999999998</v>
      </c>
      <c r="I2129" s="2">
        <f>'Moving Avg'!H2129</f>
        <v>47.387475000000002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</row>
    <row r="2130" spans="1:12" ht="13.5" x14ac:dyDescent="0.25">
      <c r="A2130" s="3">
        <f>RSI!A2130</f>
        <v>45104</v>
      </c>
      <c r="B2130" s="2">
        <f>RSI!B2130</f>
        <v>49.311</v>
      </c>
      <c r="C2130" s="2">
        <f>RSI!I2130</f>
        <v>87.747393389736743</v>
      </c>
      <c r="D2130" s="2">
        <f>MACD!E2130</f>
        <v>0.12670606839022724</v>
      </c>
      <c r="E2130" s="2">
        <f>MACD!F2130</f>
        <v>-8.36528447797346E-2</v>
      </c>
      <c r="F2130" s="2">
        <f>'Moving Avg'!D2130</f>
        <v>49.311</v>
      </c>
      <c r="G2130" s="2">
        <f>'Moving Avg'!F2130</f>
        <v>49.307900000000011</v>
      </c>
      <c r="H2130" s="2">
        <f>'Moving Avg'!G2130</f>
        <v>48.031759999999991</v>
      </c>
      <c r="I2130" s="2">
        <f>'Moving Avg'!H2130</f>
        <v>47.396095000000003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</row>
    <row r="2131" spans="1:12" ht="13.5" x14ac:dyDescent="0.25">
      <c r="A2131" s="3">
        <f>RSI!A2131</f>
        <v>45107</v>
      </c>
      <c r="B2131" s="2">
        <f>RSI!B2131</f>
        <v>49.311</v>
      </c>
      <c r="C2131" s="2">
        <f>RSI!I2131</f>
        <v>87.747393389736743</v>
      </c>
      <c r="D2131" s="2">
        <f>MACD!E2131</f>
        <v>0.14432032671732742</v>
      </c>
      <c r="E2131" s="2">
        <f>MACD!F2131</f>
        <v>-3.8058210480322194E-2</v>
      </c>
      <c r="F2131" s="2">
        <f>'Moving Avg'!D2131</f>
        <v>49.311</v>
      </c>
      <c r="G2131" s="2">
        <f>'Moving Avg'!F2131</f>
        <v>49.307900000000011</v>
      </c>
      <c r="H2131" s="2">
        <f>'Moving Avg'!G2131</f>
        <v>48.074159999999999</v>
      </c>
      <c r="I2131" s="2">
        <f>'Moving Avg'!H2131</f>
        <v>47.408799999999992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49.311</v>
      </c>
      <c r="C2132" s="2">
        <f>RSI!I2132</f>
        <v>87.747393389736743</v>
      </c>
      <c r="D2132" s="2">
        <f>MACD!E2132</f>
        <v>0.15647599547254742</v>
      </c>
      <c r="E2132" s="2">
        <f>MACD!F2132</f>
        <v>8.4863071025172848E-4</v>
      </c>
      <c r="F2132" s="2">
        <f>'Moving Avg'!D2132</f>
        <v>49.311</v>
      </c>
      <c r="G2132" s="2">
        <f>'Moving Avg'!F2132</f>
        <v>49.307900000000011</v>
      </c>
      <c r="H2132" s="2">
        <f>'Moving Avg'!G2132</f>
        <v>48.116720000000008</v>
      </c>
      <c r="I2132" s="2">
        <f>'Moving Avg'!H2132</f>
        <v>47.41749999999999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</row>
    <row r="2133" spans="1:12" ht="13.5" x14ac:dyDescent="0.25">
      <c r="A2133" s="3">
        <f>RSI!A2133</f>
        <v>45111</v>
      </c>
      <c r="B2133" s="2">
        <f>RSI!B2133</f>
        <v>49.311</v>
      </c>
      <c r="C2133" s="2">
        <f>RSI!I2133</f>
        <v>87.747393389736743</v>
      </c>
      <c r="D2133" s="2">
        <f>MACD!E2133</f>
        <v>0.15467800380814367</v>
      </c>
      <c r="E2133" s="2">
        <f>MACD!F2133</f>
        <v>3.1614505329830123E-2</v>
      </c>
      <c r="F2133" s="2">
        <f>'Moving Avg'!D2133</f>
        <v>49.311</v>
      </c>
      <c r="G2133" s="2">
        <f>'Moving Avg'!F2133</f>
        <v>49.307900000000011</v>
      </c>
      <c r="H2133" s="2">
        <f>'Moving Avg'!G2133</f>
        <v>48.159459999999996</v>
      </c>
      <c r="I2133" s="2">
        <f>'Moving Avg'!H2133</f>
        <v>47.430204999999987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</row>
    <row r="2134" spans="1:12" ht="13.5" x14ac:dyDescent="0.25">
      <c r="A2134" s="3">
        <f>RSI!A2134</f>
        <v>45112</v>
      </c>
      <c r="B2134" s="2">
        <f>RSI!B2134</f>
        <v>49.311</v>
      </c>
      <c r="C2134" s="2">
        <f>RSI!I2134</f>
        <v>87.747393389736743</v>
      </c>
      <c r="D2134" s="2">
        <f>MACD!E2134</f>
        <v>0.16033851741799054</v>
      </c>
      <c r="E2134" s="2">
        <f>MACD!F2134</f>
        <v>5.7359307747462208E-2</v>
      </c>
      <c r="F2134" s="2">
        <f>'Moving Avg'!D2134</f>
        <v>49.311</v>
      </c>
      <c r="G2134" s="2">
        <f>'Moving Avg'!F2134</f>
        <v>49.307900000000011</v>
      </c>
      <c r="H2134" s="2">
        <f>'Moving Avg'!G2134</f>
        <v>48.202199999999991</v>
      </c>
      <c r="I2134" s="2">
        <f>'Moving Avg'!H2134</f>
        <v>47.442909999999976</v>
      </c>
      <c r="J2134" s="5" t="str">
        <f>OBV!F2134</f>
        <v>NEUTRAL</v>
      </c>
      <c r="K2134" s="5" t="str">
        <f>OBV!G2134</f>
        <v>NEUTRAL</v>
      </c>
      <c r="L2134" s="5" t="str">
        <f>OBV!H2134</f>
        <v>NEUTRAL</v>
      </c>
    </row>
    <row r="2135" spans="1:12" ht="13.5" x14ac:dyDescent="0.25">
      <c r="A2135" s="3">
        <f>RSI!A2135</f>
        <v>45113</v>
      </c>
      <c r="B2135" s="2">
        <f>RSI!B2135</f>
        <v>49.311</v>
      </c>
      <c r="C2135" s="2">
        <f>RSI!I2135</f>
        <v>87.747393389736729</v>
      </c>
      <c r="D2135" s="2">
        <f>MACD!E2135</f>
        <v>0.16294617318163063</v>
      </c>
      <c r="E2135" s="2">
        <f>MACD!F2135</f>
        <v>7.8476680834295903E-2</v>
      </c>
      <c r="F2135" s="2">
        <f>'Moving Avg'!D2135</f>
        <v>49.311</v>
      </c>
      <c r="G2135" s="2">
        <f>'Moving Avg'!F2135</f>
        <v>49.307900000000011</v>
      </c>
      <c r="H2135" s="2">
        <f>'Moving Avg'!G2135</f>
        <v>48.24494</v>
      </c>
      <c r="I2135" s="2">
        <f>'Moving Avg'!H2135</f>
        <v>47.451694999999972</v>
      </c>
      <c r="J2135" s="5" t="str">
        <f>OBV!F2135</f>
        <v>NEUTRAL</v>
      </c>
      <c r="K2135" s="5" t="str">
        <f>OBV!G2135</f>
        <v>NEUTRAL</v>
      </c>
      <c r="L2135" s="5" t="str">
        <f>OBV!H2135</f>
        <v>NEUTRAL</v>
      </c>
    </row>
    <row r="2136" spans="1:12" ht="13.5" x14ac:dyDescent="0.25">
      <c r="A2136" s="3">
        <f>RSI!A2136</f>
        <v>45114</v>
      </c>
      <c r="B2136" s="2">
        <f>RSI!B2136</f>
        <v>49.311</v>
      </c>
      <c r="C2136" s="2">
        <f>RSI!I2136</f>
        <v>87.747393389736729</v>
      </c>
      <c r="D2136" s="2">
        <f>MACD!E2136</f>
        <v>0.16313227187756496</v>
      </c>
      <c r="E2136" s="2">
        <f>MACD!F2136</f>
        <v>9.5407799042949715E-2</v>
      </c>
      <c r="F2136" s="2">
        <f>'Moving Avg'!D2136</f>
        <v>49.311</v>
      </c>
      <c r="G2136" s="2">
        <f>'Moving Avg'!F2136</f>
        <v>49.307900000000011</v>
      </c>
      <c r="H2136" s="2">
        <f>'Moving Avg'!G2136</f>
        <v>48.287679999999995</v>
      </c>
      <c r="I2136" s="2">
        <f>'Moving Avg'!H2136</f>
        <v>47.460479999999961</v>
      </c>
      <c r="J2136" s="5" t="str">
        <f>OBV!F2136</f>
        <v>NEUTRAL</v>
      </c>
      <c r="K2136" s="5" t="str">
        <f>OBV!G2136</f>
        <v>NEUTRAL</v>
      </c>
      <c r="L2136" s="5" t="str">
        <f>OBV!H2136</f>
        <v>NEUTRAL</v>
      </c>
    </row>
    <row r="2137" spans="1:12" ht="13.5" x14ac:dyDescent="0.25">
      <c r="A2137" s="3">
        <f>RSI!A2137</f>
        <v>45117</v>
      </c>
      <c r="B2137" s="2">
        <f>RSI!B2137</f>
        <v>49.311</v>
      </c>
      <c r="C2137" s="2">
        <f>RSI!I2137</f>
        <v>87.747393389736729</v>
      </c>
      <c r="D2137" s="2">
        <f>MACD!E2137</f>
        <v>0.16141901846979323</v>
      </c>
      <c r="E2137" s="2">
        <f>MACD!F2137</f>
        <v>0.10861004292831841</v>
      </c>
      <c r="F2137" s="2">
        <f>'Moving Avg'!D2137</f>
        <v>49.311</v>
      </c>
      <c r="G2137" s="2">
        <f>'Moving Avg'!F2137</f>
        <v>49.307900000000011</v>
      </c>
      <c r="H2137" s="2">
        <f>'Moving Avg'!G2137</f>
        <v>48.330419999999997</v>
      </c>
      <c r="I2137" s="2">
        <f>'Moving Avg'!H2137</f>
        <v>47.469264999999957</v>
      </c>
      <c r="J2137" s="5" t="str">
        <f>OBV!F2137</f>
        <v>NEUTRAL</v>
      </c>
      <c r="K2137" s="5" t="str">
        <f>OBV!G2137</f>
        <v>NEUTRAL</v>
      </c>
      <c r="L2137" s="5" t="str">
        <f>OBV!H2137</f>
        <v>NEUTRAL</v>
      </c>
    </row>
    <row r="2138" spans="1:12" ht="13.5" x14ac:dyDescent="0.25">
      <c r="A2138" s="3">
        <f>RSI!A2138</f>
        <v>45118</v>
      </c>
      <c r="B2138" s="2">
        <f>RSI!B2138</f>
        <v>49.311</v>
      </c>
      <c r="C2138" s="2">
        <f>RSI!I2138</f>
        <v>87.747393389736729</v>
      </c>
      <c r="D2138" s="2">
        <f>MACD!E2138</f>
        <v>0.15823719293982919</v>
      </c>
      <c r="E2138" s="2">
        <f>MACD!F2138</f>
        <v>0.11853547293062058</v>
      </c>
      <c r="F2138" s="2">
        <f>'Moving Avg'!D2138</f>
        <v>49.311</v>
      </c>
      <c r="G2138" s="2">
        <f>'Moving Avg'!F2138</f>
        <v>49.307900000000011</v>
      </c>
      <c r="H2138" s="2">
        <f>'Moving Avg'!G2138</f>
        <v>48.373159999999991</v>
      </c>
      <c r="I2138" s="2">
        <f>'Moving Avg'!H2138</f>
        <v>47.484034999999956</v>
      </c>
      <c r="J2138" s="5" t="str">
        <f>OBV!F2138</f>
        <v>NEUTRAL</v>
      </c>
      <c r="K2138" s="5" t="str">
        <f>OBV!G2138</f>
        <v>NEUTRAL</v>
      </c>
      <c r="L2138" s="5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49.311</v>
      </c>
      <c r="C2139" s="2">
        <f>RSI!I2139</f>
        <v>87.747393389736729</v>
      </c>
      <c r="D2139" s="2">
        <f>MACD!E2139</f>
        <v>0.15394103683584603</v>
      </c>
      <c r="E2139" s="2">
        <f>MACD!F2139</f>
        <v>0.12561658571166567</v>
      </c>
      <c r="F2139" s="2">
        <f>'Moving Avg'!D2139</f>
        <v>49.311</v>
      </c>
      <c r="G2139" s="2">
        <f>'Moving Avg'!F2139</f>
        <v>49.307900000000011</v>
      </c>
      <c r="H2139" s="2">
        <f>'Moving Avg'!G2139</f>
        <v>48.415899999999993</v>
      </c>
      <c r="I2139" s="2">
        <f>'Moving Avg'!H2139</f>
        <v>47.500909999999955</v>
      </c>
      <c r="J2139" s="5" t="str">
        <f>OBV!F2139</f>
        <v>NEUTRAL</v>
      </c>
      <c r="K2139" s="5" t="str">
        <f>OBV!G2139</f>
        <v>NEUTRAL</v>
      </c>
      <c r="L2139" s="5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49.311</v>
      </c>
      <c r="C2140" s="2">
        <f>RSI!I2140</f>
        <v>87.747393389736729</v>
      </c>
      <c r="D2140" s="2">
        <f>MACD!E2140</f>
        <v>0.14882078875624671</v>
      </c>
      <c r="E2140" s="2">
        <f>MACD!F2140</f>
        <v>0.1302574263205819</v>
      </c>
      <c r="F2140" s="2">
        <f>'Moving Avg'!D2140</f>
        <v>49.311</v>
      </c>
      <c r="G2140" s="2">
        <f>'Moving Avg'!F2140</f>
        <v>49.307900000000011</v>
      </c>
      <c r="H2140" s="2">
        <f>'Moving Avg'!G2140</f>
        <v>48.458639999999995</v>
      </c>
      <c r="I2140" s="2">
        <f>'Moving Avg'!H2140</f>
        <v>47.511509999999952</v>
      </c>
      <c r="J2140" s="5" t="str">
        <f>OBV!F2140</f>
        <v>NEUTRAL</v>
      </c>
      <c r="K2140" s="5" t="str">
        <f>OBV!G2140</f>
        <v>NEUTRAL</v>
      </c>
      <c r="L2140" s="5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49.311</v>
      </c>
      <c r="C2141" s="2">
        <f>RSI!I2141</f>
        <v>87.747393389736743</v>
      </c>
      <c r="D2141" s="2">
        <f>MACD!E2141</f>
        <v>0.14311323497586415</v>
      </c>
      <c r="E2141" s="2">
        <f>MACD!F2141</f>
        <v>0.13282858805163836</v>
      </c>
      <c r="F2141" s="2">
        <f>'Moving Avg'!D2141</f>
        <v>49.311</v>
      </c>
      <c r="G2141" s="2">
        <f>'Moving Avg'!F2141</f>
        <v>49.307900000000011</v>
      </c>
      <c r="H2141" s="2">
        <f>'Moving Avg'!G2141</f>
        <v>48.501379999999997</v>
      </c>
      <c r="I2141" s="2">
        <f>'Moving Avg'!H2141</f>
        <v>47.526319999999949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49.311</v>
      </c>
      <c r="C2142" s="2">
        <f>RSI!I2142</f>
        <v>87.747393389736743</v>
      </c>
      <c r="D2142" s="2">
        <f>MACD!E2142</f>
        <v>0.13701058474934058</v>
      </c>
      <c r="E2142" s="2">
        <f>MACD!F2142</f>
        <v>0.13366498739117882</v>
      </c>
      <c r="F2142" s="2">
        <f>'Moving Avg'!D2142</f>
        <v>49.311</v>
      </c>
      <c r="G2142" s="2">
        <f>'Moving Avg'!F2142</f>
        <v>49.307900000000011</v>
      </c>
      <c r="H2142" s="2">
        <f>'Moving Avg'!G2142</f>
        <v>48.544119999999992</v>
      </c>
      <c r="I2142" s="2">
        <f>'Moving Avg'!H2142</f>
        <v>47.537339999999951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</row>
    <row r="2143" spans="1:12" ht="13.5" x14ac:dyDescent="0.25">
      <c r="A2143" s="3">
        <f>RSI!A2143</f>
        <v>45125</v>
      </c>
      <c r="B2143" s="2">
        <f>RSI!B2143</f>
        <v>49.311</v>
      </c>
      <c r="C2143" s="2">
        <f>RSI!I2143</f>
        <v>87.747393389736743</v>
      </c>
      <c r="D2143" s="2">
        <f>MACD!E2143</f>
        <v>0.13066793189666015</v>
      </c>
      <c r="E2143" s="2">
        <f>MACD!F2143</f>
        <v>0.13306557629227508</v>
      </c>
      <c r="F2143" s="2">
        <f>'Moving Avg'!D2143</f>
        <v>49.311</v>
      </c>
      <c r="G2143" s="2">
        <f>'Moving Avg'!F2143</f>
        <v>49.307900000000011</v>
      </c>
      <c r="H2143" s="2">
        <f>'Moving Avg'!G2143</f>
        <v>48.586859999999994</v>
      </c>
      <c r="I2143" s="2">
        <f>'Moving Avg'!H2143</f>
        <v>47.552149999999948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49.311</v>
      </c>
      <c r="C2144" s="2">
        <f>RSI!I2144</f>
        <v>87.747393389736743</v>
      </c>
      <c r="D2144" s="2">
        <f>MACD!E2144</f>
        <v>0.12420952374259997</v>
      </c>
      <c r="E2144" s="2">
        <f>MACD!F2144</f>
        <v>0.13129436578234005</v>
      </c>
      <c r="F2144" s="2">
        <f>'Moving Avg'!D2144</f>
        <v>49.311</v>
      </c>
      <c r="G2144" s="2">
        <f>'Moving Avg'!F2144</f>
        <v>49.311000000000014</v>
      </c>
      <c r="H2144" s="2">
        <f>'Moving Avg'!G2144</f>
        <v>48.629600000000003</v>
      </c>
      <c r="I2144" s="2">
        <f>'Moving Avg'!H2144</f>
        <v>47.562749999999951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</row>
    <row r="2145" spans="1:12" ht="13.5" x14ac:dyDescent="0.25">
      <c r="A2145" s="3">
        <f>RSI!A2145</f>
        <v>45128</v>
      </c>
      <c r="B2145" s="2">
        <f>RSI!B2145</f>
        <v>49.311</v>
      </c>
      <c r="C2145" s="2">
        <f>RSI!I2145</f>
        <v>87.747393389736743</v>
      </c>
      <c r="D2145" s="2">
        <f>MACD!E2145</f>
        <v>0.11773402420602253</v>
      </c>
      <c r="E2145" s="2">
        <f>MACD!F2145</f>
        <v>0.12858229746707656</v>
      </c>
      <c r="F2145" s="2">
        <f>'Moving Avg'!D2145</f>
        <v>49.311</v>
      </c>
      <c r="G2145" s="2">
        <f>'Moving Avg'!F2145</f>
        <v>49.311000000000014</v>
      </c>
      <c r="H2145" s="2">
        <f>'Moving Avg'!G2145</f>
        <v>48.672159999999991</v>
      </c>
      <c r="I2145" s="2">
        <f>'Moving Avg'!H2145</f>
        <v>47.573349999999948</v>
      </c>
      <c r="J2145" s="5" t="str">
        <f>OBV!F2145</f>
        <v>NEUTRAL</v>
      </c>
      <c r="K2145" s="5" t="str">
        <f>OBV!G2145</f>
        <v>NEUTRAL</v>
      </c>
      <c r="L2145" s="5" t="str">
        <f>OBV!H2145</f>
        <v>NEUTRAL</v>
      </c>
    </row>
    <row r="2146" spans="1:12" ht="13.5" x14ac:dyDescent="0.25">
      <c r="A2146" s="3">
        <f>RSI!A2146</f>
        <v>45131</v>
      </c>
      <c r="B2146" s="2">
        <f>RSI!B2146</f>
        <v>47.402000000000001</v>
      </c>
      <c r="C2146" s="2">
        <f>RSI!I2146</f>
        <v>8.8733729634887624</v>
      </c>
      <c r="D2146" s="2">
        <f>MACD!E2146</f>
        <v>0.25272633625906593</v>
      </c>
      <c r="E2146" s="2">
        <f>MACD!F2146</f>
        <v>0.15341110522547444</v>
      </c>
      <c r="F2146" s="2">
        <f>'Moving Avg'!D2146</f>
        <v>48.929200000000002</v>
      </c>
      <c r="G2146" s="2">
        <f>'Moving Avg'!F2146</f>
        <v>49.215550000000015</v>
      </c>
      <c r="H2146" s="2">
        <f>'Moving Avg'!G2146</f>
        <v>48.676539999999996</v>
      </c>
      <c r="I2146" s="2">
        <f>'Moving Avg'!H2146</f>
        <v>47.580679999999944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</row>
    <row r="2147" spans="1:12" ht="13.5" x14ac:dyDescent="0.25">
      <c r="A2147" s="3">
        <f>RSI!A2147</f>
        <v>45133</v>
      </c>
      <c r="B2147" s="2">
        <f>RSI!B2147</f>
        <v>49.311</v>
      </c>
      <c r="C2147" s="2">
        <f>RSI!I2147</f>
        <v>53.69629579695907</v>
      </c>
      <c r="D2147" s="2">
        <f>MACD!E2147</f>
        <v>0.23595704984753496</v>
      </c>
      <c r="E2147" s="2">
        <f>MACD!F2147</f>
        <v>0.16992029414988655</v>
      </c>
      <c r="F2147" s="2">
        <f>'Moving Avg'!D2147</f>
        <v>48.929199999999994</v>
      </c>
      <c r="G2147" s="2">
        <f>'Moving Avg'!F2147</f>
        <v>49.215550000000015</v>
      </c>
      <c r="H2147" s="2">
        <f>'Moving Avg'!G2147</f>
        <v>48.719099999999997</v>
      </c>
      <c r="I2147" s="2">
        <f>'Moving Avg'!H2147</f>
        <v>47.591279999999955</v>
      </c>
      <c r="J2147" s="5" t="str">
        <f>OBV!F2147</f>
        <v>BULLISH</v>
      </c>
      <c r="K2147" s="5" t="str">
        <f>OBV!G2147</f>
        <v>NEUTRAL</v>
      </c>
      <c r="L2147" s="5" t="str">
        <f>OBV!H2147</f>
        <v>NEUTRAL</v>
      </c>
    </row>
    <row r="2148" spans="1:12" ht="13.5" x14ac:dyDescent="0.25">
      <c r="A2148" s="3">
        <f>RSI!A2148</f>
        <v>45134</v>
      </c>
      <c r="B2148" s="2">
        <f>RSI!B2148</f>
        <v>49.311</v>
      </c>
      <c r="C2148" s="2">
        <f>RSI!I2148</f>
        <v>53.69629579695907</v>
      </c>
      <c r="D2148" s="2">
        <f>MACD!E2148</f>
        <v>0.22012975080889419</v>
      </c>
      <c r="E2148" s="2">
        <f>MACD!F2148</f>
        <v>0.1799621854816881</v>
      </c>
      <c r="F2148" s="2">
        <f>'Moving Avg'!D2148</f>
        <v>48.929200000000002</v>
      </c>
      <c r="G2148" s="2">
        <f>'Moving Avg'!F2148</f>
        <v>49.215550000000015</v>
      </c>
      <c r="H2148" s="2">
        <f>'Moving Avg'!G2148</f>
        <v>48.761659999999999</v>
      </c>
      <c r="I2148" s="2">
        <f>'Moving Avg'!H2148</f>
        <v>47.601879999999944</v>
      </c>
      <c r="J2148" s="5" t="str">
        <f>OBV!F2148</f>
        <v>BULLISH</v>
      </c>
      <c r="K2148" s="5" t="str">
        <f>OBV!G2148</f>
        <v>NEUTRAL</v>
      </c>
      <c r="L2148" s="5" t="str">
        <f>OBV!H2148</f>
        <v>NEUTRAL</v>
      </c>
    </row>
    <row r="2149" spans="1:12" ht="13.5" x14ac:dyDescent="0.25">
      <c r="A2149" s="3">
        <f>RSI!A2149</f>
        <v>45135</v>
      </c>
      <c r="B2149" s="2">
        <f>RSI!B2149</f>
        <v>49.311</v>
      </c>
      <c r="C2149" s="2">
        <f>RSI!I2149</f>
        <v>53.69629579695907</v>
      </c>
      <c r="D2149" s="2">
        <f>MACD!E2149</f>
        <v>0.20522084414547237</v>
      </c>
      <c r="E2149" s="2">
        <f>MACD!F2149</f>
        <v>0.18501391721444496</v>
      </c>
      <c r="F2149" s="2">
        <f>'Moving Avg'!D2149</f>
        <v>48.929200000000002</v>
      </c>
      <c r="G2149" s="2">
        <f>'Moving Avg'!F2149</f>
        <v>49.215550000000015</v>
      </c>
      <c r="H2149" s="2">
        <f>'Moving Avg'!G2149</f>
        <v>48.804219999999994</v>
      </c>
      <c r="I2149" s="2">
        <f>'Moving Avg'!H2149</f>
        <v>47.612479999999941</v>
      </c>
      <c r="J2149" s="5" t="str">
        <f>OBV!F2149</f>
        <v>BULLISH</v>
      </c>
      <c r="K2149" s="5" t="str">
        <f>OBV!G2149</f>
        <v>NEUTRAL</v>
      </c>
      <c r="L2149" s="5" t="str">
        <f>OBV!H2149</f>
        <v>NEUTRAL</v>
      </c>
    </row>
    <row r="2150" spans="1:12" ht="13.5" x14ac:dyDescent="0.25">
      <c r="A2150" s="3">
        <f>RSI!A2150</f>
        <v>45138</v>
      </c>
      <c r="B2150" s="2">
        <f>RSI!B2150</f>
        <v>49.311</v>
      </c>
      <c r="C2150" s="2">
        <f>RSI!I2150</f>
        <v>53.69629579695907</v>
      </c>
      <c r="D2150" s="2">
        <f>MACD!E2150</f>
        <v>0.19120137773799684</v>
      </c>
      <c r="E2150" s="2">
        <f>MACD!F2150</f>
        <v>0.18625140931915535</v>
      </c>
      <c r="F2150" s="2">
        <f>'Moving Avg'!D2150</f>
        <v>48.929200000000002</v>
      </c>
      <c r="G2150" s="2">
        <f>'Moving Avg'!F2150</f>
        <v>49.215550000000015</v>
      </c>
      <c r="H2150" s="2">
        <f>'Moving Avg'!G2150</f>
        <v>48.84678000000001</v>
      </c>
      <c r="I2150" s="2">
        <f>'Moving Avg'!H2150</f>
        <v>47.623079999999945</v>
      </c>
      <c r="J2150" s="5" t="str">
        <f>OBV!F2150</f>
        <v>BULLISH</v>
      </c>
      <c r="K2150" s="5" t="str">
        <f>OBV!G2150</f>
        <v>NEUTRAL</v>
      </c>
      <c r="L2150" s="5" t="str">
        <f>OBV!H2150</f>
        <v>NEUTRAL</v>
      </c>
    </row>
    <row r="2151" spans="1:12" ht="13.5" x14ac:dyDescent="0.25">
      <c r="A2151" s="3">
        <f>RSI!A2151</f>
        <v>45139</v>
      </c>
      <c r="B2151" s="2">
        <f>RSI!B2151</f>
        <v>49.311</v>
      </c>
      <c r="C2151" s="2">
        <f>RSI!I2151</f>
        <v>53.69629579695907</v>
      </c>
      <c r="D2151" s="2">
        <f>MACD!E2151</f>
        <v>0.17803853223085042</v>
      </c>
      <c r="E2151" s="2">
        <f>MACD!F2151</f>
        <v>0.18460883390149438</v>
      </c>
      <c r="F2151" s="2">
        <f>'Moving Avg'!D2151</f>
        <v>49.311</v>
      </c>
      <c r="G2151" s="2">
        <f>'Moving Avg'!F2151</f>
        <v>49.215550000000015</v>
      </c>
      <c r="H2151" s="2">
        <f>'Moving Avg'!G2151</f>
        <v>48.889340000000004</v>
      </c>
      <c r="I2151" s="2">
        <f>'Moving Avg'!H2151</f>
        <v>47.633679999999941</v>
      </c>
      <c r="J2151" s="5" t="str">
        <f>OBV!F2151</f>
        <v>BULLISH</v>
      </c>
      <c r="K2151" s="5" t="str">
        <f>OBV!G2151</f>
        <v>NEUTRAL</v>
      </c>
      <c r="L2151" s="5" t="str">
        <f>OBV!H2151</f>
        <v>CONFIRMED BULLISH</v>
      </c>
    </row>
    <row r="2152" spans="1:12" ht="13.5" x14ac:dyDescent="0.25">
      <c r="A2152" s="3">
        <f>RSI!A2152</f>
        <v>45140</v>
      </c>
      <c r="B2152" s="2">
        <f>RSI!B2152</f>
        <v>49.311</v>
      </c>
      <c r="C2152" s="2">
        <f>RSI!I2152</f>
        <v>53.69629579695907</v>
      </c>
      <c r="D2152" s="2">
        <f>MACD!E2152</f>
        <v>0.16569683239213617</v>
      </c>
      <c r="E2152" s="2">
        <f>MACD!F2152</f>
        <v>0.18082643359962275</v>
      </c>
      <c r="F2152" s="2">
        <f>'Moving Avg'!D2152</f>
        <v>49.311</v>
      </c>
      <c r="G2152" s="2">
        <f>'Moving Avg'!F2152</f>
        <v>49.215550000000015</v>
      </c>
      <c r="H2152" s="2">
        <f>'Moving Avg'!G2152</f>
        <v>48.931899999999999</v>
      </c>
      <c r="I2152" s="2">
        <f>'Moving Avg'!H2152</f>
        <v>47.644279999999938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49.311</v>
      </c>
      <c r="C2153" s="2">
        <f>RSI!I2153</f>
        <v>53.69629579695907</v>
      </c>
      <c r="D2153" s="2">
        <f>MACD!E2153</f>
        <v>0.15413912645135497</v>
      </c>
      <c r="E2153" s="2">
        <f>MACD!F2153</f>
        <v>0.1754889721699692</v>
      </c>
      <c r="F2153" s="2">
        <f>'Moving Avg'!D2153</f>
        <v>49.311</v>
      </c>
      <c r="G2153" s="2">
        <f>'Moving Avg'!F2153</f>
        <v>49.215550000000015</v>
      </c>
      <c r="H2153" s="2">
        <f>'Moving Avg'!G2153</f>
        <v>48.974460000000001</v>
      </c>
      <c r="I2153" s="2">
        <f>'Moving Avg'!H2153</f>
        <v>47.654879999999928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49.311</v>
      </c>
      <c r="C2154" s="2">
        <f>RSI!I2154</f>
        <v>53.69629579695907</v>
      </c>
      <c r="D2154" s="2">
        <f>MACD!E2154</f>
        <v>0.14332737249260674</v>
      </c>
      <c r="E2154" s="2">
        <f>MACD!F2154</f>
        <v>0.16905665223449673</v>
      </c>
      <c r="F2154" s="2">
        <f>'Moving Avg'!D2154</f>
        <v>49.311</v>
      </c>
      <c r="G2154" s="2">
        <f>'Moving Avg'!F2154</f>
        <v>49.215550000000015</v>
      </c>
      <c r="H2154" s="2">
        <f>'Moving Avg'!G2154</f>
        <v>49.017020000000002</v>
      </c>
      <c r="I2154" s="2">
        <f>'Moving Avg'!H2154</f>
        <v>47.665479999999924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</row>
    <row r="2155" spans="1:12" ht="13.5" x14ac:dyDescent="0.25">
      <c r="A2155" s="3">
        <f>RSI!A2155</f>
        <v>45145</v>
      </c>
      <c r="B2155" s="2">
        <f>RSI!B2155</f>
        <v>49.311</v>
      </c>
      <c r="C2155" s="2">
        <f>RSI!I2155</f>
        <v>53.69629579695907</v>
      </c>
      <c r="D2155" s="2">
        <f>MACD!E2155</f>
        <v>-0.1604690429735669</v>
      </c>
      <c r="E2155" s="2">
        <f>MACD!F2155</f>
        <v>0.10315151319288399</v>
      </c>
      <c r="F2155" s="2">
        <f>'Moving Avg'!D2155</f>
        <v>49.311</v>
      </c>
      <c r="G2155" s="2">
        <f>'Moving Avg'!F2155</f>
        <v>49.215550000000015</v>
      </c>
      <c r="H2155" s="2">
        <f>'Moving Avg'!G2155</f>
        <v>49.059579999999997</v>
      </c>
      <c r="I2155" s="2">
        <f>'Moving Avg'!H2155</f>
        <v>47.676079999999928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</row>
    <row r="2156" spans="1:12" ht="13.5" x14ac:dyDescent="0.25">
      <c r="A2156" s="3">
        <f>RSI!A2156</f>
        <v>45146</v>
      </c>
      <c r="B2156" s="2">
        <f>RSI!B2156</f>
        <v>49.311</v>
      </c>
      <c r="C2156" s="2">
        <f>RSI!I2156</f>
        <v>53.69629579695907</v>
      </c>
      <c r="D2156" s="2">
        <f>MACD!E2156</f>
        <v>-0.12472014861830161</v>
      </c>
      <c r="E2156" s="2">
        <f>MACD!F2156</f>
        <v>5.7577180830646876E-2</v>
      </c>
      <c r="F2156" s="2">
        <f>'Moving Avg'!D2156</f>
        <v>49.311</v>
      </c>
      <c r="G2156" s="2">
        <f>'Moving Avg'!F2156</f>
        <v>49.215550000000015</v>
      </c>
      <c r="H2156" s="2">
        <f>'Moving Avg'!G2156</f>
        <v>49.101980000000005</v>
      </c>
      <c r="I2156" s="2">
        <f>'Moving Avg'!H2156</f>
        <v>47.686679999999924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49.311</v>
      </c>
      <c r="C2157" s="2">
        <f>RSI!I2157</f>
        <v>53.69629579695907</v>
      </c>
      <c r="D2157" s="2">
        <f>MACD!E2157</f>
        <v>-9.5290443369954403E-2</v>
      </c>
      <c r="E2157" s="2">
        <f>MACD!F2157</f>
        <v>2.7003655990526624E-2</v>
      </c>
      <c r="F2157" s="2">
        <f>'Moving Avg'!D2157</f>
        <v>49.311</v>
      </c>
      <c r="G2157" s="2">
        <f>'Moving Avg'!F2157</f>
        <v>49.215550000000015</v>
      </c>
      <c r="H2157" s="2">
        <f>'Moving Avg'!G2157</f>
        <v>49.144379999999998</v>
      </c>
      <c r="I2157" s="2">
        <f>'Moving Avg'!H2157</f>
        <v>47.697699999999934</v>
      </c>
      <c r="J2157" s="5" t="str">
        <f>OBV!F2157</f>
        <v>NEUTRAL</v>
      </c>
      <c r="K2157" s="5" t="str">
        <f>OBV!G2157</f>
        <v>NEUTRAL</v>
      </c>
      <c r="L2157" s="5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49.311</v>
      </c>
      <c r="C2158" s="2">
        <f>RSI!I2158</f>
        <v>53.69629579695907</v>
      </c>
      <c r="D2158" s="2">
        <f>MACD!E2158</f>
        <v>-7.1147051014470719E-2</v>
      </c>
      <c r="E2158" s="2">
        <f>MACD!F2158</f>
        <v>7.3735145895271574E-3</v>
      </c>
      <c r="F2158" s="2">
        <f>'Moving Avg'!D2158</f>
        <v>49.311</v>
      </c>
      <c r="G2158" s="2">
        <f>'Moving Avg'!F2158</f>
        <v>49.215550000000015</v>
      </c>
      <c r="H2158" s="2">
        <f>'Moving Avg'!G2158</f>
        <v>49.186779999999999</v>
      </c>
      <c r="I2158" s="2">
        <f>'Moving Avg'!H2158</f>
        <v>47.708719999999929</v>
      </c>
      <c r="J2158" s="5" t="str">
        <f>OBV!F2158</f>
        <v>NEUTRAL</v>
      </c>
      <c r="K2158" s="5" t="str">
        <f>OBV!G2158</f>
        <v>NEUTRAL</v>
      </c>
      <c r="L2158" s="5" t="str">
        <f>OBV!H2158</f>
        <v>NEUTRAL</v>
      </c>
    </row>
    <row r="2159" spans="1:12" ht="13.5" x14ac:dyDescent="0.25">
      <c r="A2159" s="3">
        <f>RSI!A2159</f>
        <v>45149</v>
      </c>
      <c r="B2159" s="2">
        <f>RSI!B2159</f>
        <v>49.311</v>
      </c>
      <c r="C2159" s="2">
        <f>RSI!I2159</f>
        <v>53.69629579695907</v>
      </c>
      <c r="D2159" s="2">
        <f>MACD!E2159</f>
        <v>-5.1420495168841285E-2</v>
      </c>
      <c r="E2159" s="2">
        <f>MACD!F2159</f>
        <v>-4.3852873621465305E-3</v>
      </c>
      <c r="F2159" s="2">
        <f>'Moving Avg'!D2159</f>
        <v>49.311</v>
      </c>
      <c r="G2159" s="2">
        <f>'Moving Avg'!F2159</f>
        <v>49.215550000000015</v>
      </c>
      <c r="H2159" s="2">
        <f>'Moving Avg'!G2159</f>
        <v>49.229179999999999</v>
      </c>
      <c r="I2159" s="2">
        <f>'Moving Avg'!H2159</f>
        <v>47.717379999999928</v>
      </c>
      <c r="J2159" s="5" t="str">
        <f>OBV!F2159</f>
        <v>NEUTRAL</v>
      </c>
      <c r="K2159" s="5" t="str">
        <f>OBV!G2159</f>
        <v>NEUTRAL</v>
      </c>
      <c r="L2159" s="5" t="str">
        <f>OBV!H2159</f>
        <v>NEUTRAL</v>
      </c>
    </row>
    <row r="2160" spans="1:12" ht="13.5" x14ac:dyDescent="0.25">
      <c r="A2160" s="3">
        <f>RSI!A2160</f>
        <v>45152</v>
      </c>
      <c r="B2160" s="2">
        <f>RSI!B2160</f>
        <v>49.311</v>
      </c>
      <c r="C2160" s="2">
        <f>RSI!I2160</f>
        <v>53.696295796959063</v>
      </c>
      <c r="D2160" s="2">
        <f>MACD!E2160</f>
        <v>-3.5379227823476356E-2</v>
      </c>
      <c r="E2160" s="2">
        <f>MACD!F2160</f>
        <v>-1.0584075454412496E-2</v>
      </c>
      <c r="F2160" s="2">
        <f>'Moving Avg'!D2160</f>
        <v>49.311</v>
      </c>
      <c r="G2160" s="2">
        <f>'Moving Avg'!F2160</f>
        <v>49.215550000000015</v>
      </c>
      <c r="H2160" s="2">
        <f>'Moving Avg'!G2160</f>
        <v>49.27158</v>
      </c>
      <c r="I2160" s="2">
        <f>'Moving Avg'!H2160</f>
        <v>47.726079999999932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</row>
    <row r="2161" spans="1:12" ht="13.5" x14ac:dyDescent="0.25">
      <c r="A2161" s="3">
        <f>RSI!A2161</f>
        <v>45153</v>
      </c>
      <c r="B2161" s="2">
        <f>RSI!B2161</f>
        <v>49.249000000000002</v>
      </c>
      <c r="C2161" s="2">
        <f>RSI!I2161</f>
        <v>51.37986584672079</v>
      </c>
      <c r="D2161" s="2">
        <f>MACD!E2161</f>
        <v>-1.7815508646066291E-2</v>
      </c>
      <c r="E2161" s="2">
        <f>MACD!F2161</f>
        <v>-1.2030362092743255E-2</v>
      </c>
      <c r="F2161" s="2">
        <f>'Moving Avg'!D2161</f>
        <v>49.2986</v>
      </c>
      <c r="G2161" s="2">
        <f>'Moving Avg'!F2161</f>
        <v>49.212450000000011</v>
      </c>
      <c r="H2161" s="2">
        <f>'Moving Avg'!G2161</f>
        <v>49.270339999999997</v>
      </c>
      <c r="I2161" s="2">
        <f>'Moving Avg'!H2161</f>
        <v>47.734469999999931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</row>
    <row r="2162" spans="1:12" ht="13.5" x14ac:dyDescent="0.25">
      <c r="A2162" s="3">
        <f>RSI!A2162</f>
        <v>45154</v>
      </c>
      <c r="B2162" s="2">
        <f>RSI!B2162</f>
        <v>49.311</v>
      </c>
      <c r="C2162" s="2">
        <f>RSI!I2162</f>
        <v>53.538375134076347</v>
      </c>
      <c r="D2162" s="2">
        <f>MACD!E2162</f>
        <v>-7.7377741492838936E-3</v>
      </c>
      <c r="E2162" s="2">
        <f>MACD!F2162</f>
        <v>-1.1171844504051382E-2</v>
      </c>
      <c r="F2162" s="2">
        <f>'Moving Avg'!D2162</f>
        <v>49.2986</v>
      </c>
      <c r="G2162" s="2">
        <f>'Moving Avg'!F2162</f>
        <v>49.212450000000011</v>
      </c>
      <c r="H2162" s="2">
        <f>'Moving Avg'!G2162</f>
        <v>49.270339999999997</v>
      </c>
      <c r="I2162" s="2">
        <f>'Moving Avg'!H2162</f>
        <v>47.743169999999935</v>
      </c>
      <c r="J2162" s="5" t="str">
        <f>OBV!F2162</f>
        <v>BULLISH</v>
      </c>
      <c r="K2162" s="5" t="str">
        <f>OBV!G2162</f>
        <v>NEUTRAL</v>
      </c>
      <c r="L2162" s="5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49.311</v>
      </c>
      <c r="C2163" s="2">
        <f>RSI!I2163</f>
        <v>53.53837513407634</v>
      </c>
      <c r="D2163" s="2">
        <f>MACD!E2163</f>
        <v>2.4606654363168445E-4</v>
      </c>
      <c r="E2163" s="2">
        <f>MACD!F2163</f>
        <v>-8.8882622945147694E-3</v>
      </c>
      <c r="F2163" s="2">
        <f>'Moving Avg'!D2163</f>
        <v>49.298600000000008</v>
      </c>
      <c r="G2163" s="2">
        <f>'Moving Avg'!F2163</f>
        <v>49.212450000000011</v>
      </c>
      <c r="H2163" s="2">
        <f>'Moving Avg'!G2163</f>
        <v>49.270339999999997</v>
      </c>
      <c r="I2163" s="2">
        <f>'Moving Avg'!H2163</f>
        <v>47.751999999999931</v>
      </c>
      <c r="J2163" s="5" t="str">
        <f>OBV!F2163</f>
        <v>BULLISH</v>
      </c>
      <c r="K2163" s="5" t="str">
        <f>OBV!G2163</f>
        <v>NEUTRAL</v>
      </c>
      <c r="L2163" s="5" t="str">
        <f>OBV!H2163</f>
        <v>NEUTRAL</v>
      </c>
    </row>
    <row r="2164" spans="1:12" ht="13.5" x14ac:dyDescent="0.25">
      <c r="A2164" s="3">
        <f>RSI!A2164</f>
        <v>45156</v>
      </c>
      <c r="B2164" s="2">
        <f>RSI!B2164</f>
        <v>49.249000000000002</v>
      </c>
      <c r="C2164" s="2">
        <f>RSI!I2164</f>
        <v>50.916765968531642</v>
      </c>
      <c r="D2164" s="2">
        <f>MACD!E2164</f>
        <v>1.1091000801116024E-2</v>
      </c>
      <c r="E2164" s="2">
        <f>MACD!F2164</f>
        <v>-4.8924096753886117E-3</v>
      </c>
      <c r="F2164" s="2">
        <f>'Moving Avg'!D2164</f>
        <v>49.286200000000001</v>
      </c>
      <c r="G2164" s="2">
        <f>'Moving Avg'!F2164</f>
        <v>49.209350000000015</v>
      </c>
      <c r="H2164" s="2">
        <f>'Moving Avg'!G2164</f>
        <v>49.269099999999987</v>
      </c>
      <c r="I2164" s="2">
        <f>'Moving Avg'!H2164</f>
        <v>47.760519999999936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49.311</v>
      </c>
      <c r="C2165" s="2">
        <f>RSI!I2165</f>
        <v>53.375446645978379</v>
      </c>
      <c r="D2165" s="2">
        <f>MACD!E2165</f>
        <v>1.5575311107681955E-2</v>
      </c>
      <c r="E2165" s="2">
        <f>MACD!F2165</f>
        <v>-7.9886551877449792E-4</v>
      </c>
      <c r="F2165" s="2">
        <f>'Moving Avg'!D2165</f>
        <v>49.286200000000001</v>
      </c>
      <c r="G2165" s="2">
        <f>'Moving Avg'!F2165</f>
        <v>49.209350000000015</v>
      </c>
      <c r="H2165" s="2">
        <f>'Moving Avg'!G2165</f>
        <v>49.269099999999987</v>
      </c>
      <c r="I2165" s="2">
        <f>'Moving Avg'!H2165</f>
        <v>47.769139999999922</v>
      </c>
      <c r="J2165" s="5" t="str">
        <f>OBV!F2165</f>
        <v>BULLISH</v>
      </c>
      <c r="K2165" s="5" t="str">
        <f>OBV!G2165</f>
        <v>NEUTRAL</v>
      </c>
      <c r="L2165" s="5" t="str">
        <f>OBV!H2165</f>
        <v>NEUTRAL</v>
      </c>
    </row>
    <row r="2166" spans="1:12" ht="13.5" x14ac:dyDescent="0.25">
      <c r="A2166" s="3">
        <f>RSI!A2166</f>
        <v>45160</v>
      </c>
      <c r="B2166" s="2">
        <f>RSI!B2166</f>
        <v>49.311</v>
      </c>
      <c r="C2166" s="2">
        <f>RSI!I2166</f>
        <v>53.375446645978371</v>
      </c>
      <c r="D2166" s="2">
        <f>MACD!E2166</f>
        <v>1.8911163215584281E-2</v>
      </c>
      <c r="E2166" s="2">
        <f>MACD!F2166</f>
        <v>3.1431402280972581E-3</v>
      </c>
      <c r="F2166" s="2">
        <f>'Moving Avg'!D2166</f>
        <v>49.298600000000008</v>
      </c>
      <c r="G2166" s="2">
        <f>'Moving Avg'!F2166</f>
        <v>49.304800000000014</v>
      </c>
      <c r="H2166" s="2">
        <f>'Moving Avg'!G2166</f>
        <v>49.269099999999987</v>
      </c>
      <c r="I2166" s="2">
        <f>'Moving Avg'!H2166</f>
        <v>47.777759999999923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</row>
    <row r="2167" spans="1:12" ht="13.5" x14ac:dyDescent="0.25">
      <c r="A2167" s="3">
        <f>RSI!A2167</f>
        <v>45161</v>
      </c>
      <c r="B2167" s="2">
        <f>RSI!B2167</f>
        <v>49.311</v>
      </c>
      <c r="C2167" s="2">
        <f>RSI!I2167</f>
        <v>53.375446645978371</v>
      </c>
      <c r="D2167" s="2">
        <f>MACD!E2167</f>
        <v>2.130921072786407E-2</v>
      </c>
      <c r="E2167" s="2">
        <f>MACD!F2167</f>
        <v>6.7763543280506214E-3</v>
      </c>
      <c r="F2167" s="2">
        <f>'Moving Avg'!D2167</f>
        <v>49.298600000000008</v>
      </c>
      <c r="G2167" s="2">
        <f>'Moving Avg'!F2167</f>
        <v>49.304800000000014</v>
      </c>
      <c r="H2167" s="2">
        <f>'Moving Avg'!G2167</f>
        <v>49.269099999999987</v>
      </c>
      <c r="I2167" s="2">
        <f>'Moving Avg'!H2167</f>
        <v>47.786379999999923</v>
      </c>
      <c r="J2167" s="5" t="str">
        <f>OBV!F2167</f>
        <v>BULLISH</v>
      </c>
      <c r="K2167" s="5" t="str">
        <f>OBV!G2167</f>
        <v>NEUTRAL</v>
      </c>
      <c r="L2167" s="5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49.311</v>
      </c>
      <c r="C2168" s="2">
        <f>RSI!I2168</f>
        <v>53.375446645978364</v>
      </c>
      <c r="D2168" s="2">
        <f>MACD!E2168</f>
        <v>2.2945182873066017E-2</v>
      </c>
      <c r="E2168" s="2">
        <f>MACD!F2168</f>
        <v>1.0010120037053701E-2</v>
      </c>
      <c r="F2168" s="2">
        <f>'Moving Avg'!D2168</f>
        <v>49.298600000000008</v>
      </c>
      <c r="G2168" s="2">
        <f>'Moving Avg'!F2168</f>
        <v>49.304800000000014</v>
      </c>
      <c r="H2168" s="2">
        <f>'Moving Avg'!G2168</f>
        <v>49.269099999999987</v>
      </c>
      <c r="I2168" s="2">
        <f>'Moving Avg'!H2168</f>
        <v>47.794999999999916</v>
      </c>
      <c r="J2168" s="5" t="str">
        <f>OBV!F2168</f>
        <v>BULLISH</v>
      </c>
      <c r="K2168" s="5" t="str">
        <f>OBV!G2168</f>
        <v>NEUTRAL</v>
      </c>
      <c r="L2168" s="5" t="str">
        <f>OBV!H2168</f>
        <v>NEUTRAL</v>
      </c>
    </row>
    <row r="2169" spans="1:12" ht="13.5" x14ac:dyDescent="0.25">
      <c r="A2169" s="3">
        <f>RSI!A2169</f>
        <v>45163</v>
      </c>
      <c r="B2169" s="2">
        <f>RSI!B2169</f>
        <v>49.311</v>
      </c>
      <c r="C2169" s="2">
        <f>RSI!I2169</f>
        <v>53.375446645978364</v>
      </c>
      <c r="D2169" s="2">
        <f>MACD!E2169</f>
        <v>2.3965443865762381E-2</v>
      </c>
      <c r="E2169" s="2">
        <f>MACD!F2169</f>
        <v>1.2801184802795438E-2</v>
      </c>
      <c r="F2169" s="2">
        <f>'Moving Avg'!D2169</f>
        <v>49.311</v>
      </c>
      <c r="G2169" s="2">
        <f>'Moving Avg'!F2169</f>
        <v>49.304800000000014</v>
      </c>
      <c r="H2169" s="2">
        <f>'Moving Avg'!G2169</f>
        <v>49.269099999999987</v>
      </c>
      <c r="I2169" s="2">
        <f>'Moving Avg'!H2169</f>
        <v>47.803619999999917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49.311</v>
      </c>
      <c r="C2170" s="2">
        <f>RSI!I2170</f>
        <v>53.375446645978364</v>
      </c>
      <c r="D2170" s="2">
        <f>MACD!E2170</f>
        <v>1.4953221636503145E-2</v>
      </c>
      <c r="E2170" s="2">
        <f>MACD!F2170</f>
        <v>1.3231592169536979E-2</v>
      </c>
      <c r="F2170" s="2">
        <f>'Moving Avg'!D2170</f>
        <v>49.311</v>
      </c>
      <c r="G2170" s="2">
        <f>'Moving Avg'!F2170</f>
        <v>49.304800000000014</v>
      </c>
      <c r="H2170" s="2">
        <f>'Moving Avg'!G2170</f>
        <v>49.269100000000002</v>
      </c>
      <c r="I2170" s="2">
        <f>'Moving Avg'!H2170</f>
        <v>47.81223999999991</v>
      </c>
      <c r="J2170" s="5" t="str">
        <f>OBV!F2170</f>
        <v>NEUTRAL</v>
      </c>
      <c r="K2170" s="5" t="str">
        <f>OBV!G2170</f>
        <v>NEUTRAL</v>
      </c>
      <c r="L2170" s="5" t="str">
        <f>OBV!H2170</f>
        <v>NEUTRAL</v>
      </c>
    </row>
    <row r="2171" spans="1:12" ht="13.5" x14ac:dyDescent="0.25">
      <c r="A2171" s="3">
        <f>RSI!A2171</f>
        <v>45167</v>
      </c>
      <c r="B2171" s="2">
        <f>RSI!B2171</f>
        <v>49.311</v>
      </c>
      <c r="C2171" s="2">
        <f>RSI!I2171</f>
        <v>53.375446645978364</v>
      </c>
      <c r="D2171" s="2">
        <f>MACD!E2171</f>
        <v>1.6553865512307198E-2</v>
      </c>
      <c r="E2171" s="2">
        <f>MACD!F2171</f>
        <v>1.3896046838091024E-2</v>
      </c>
      <c r="F2171" s="2">
        <f>'Moving Avg'!D2171</f>
        <v>49.311</v>
      </c>
      <c r="G2171" s="2">
        <f>'Moving Avg'!F2171</f>
        <v>49.304800000000014</v>
      </c>
      <c r="H2171" s="2">
        <f>'Moving Avg'!G2171</f>
        <v>49.269100000000002</v>
      </c>
      <c r="I2171" s="2">
        <f>'Moving Avg'!H2171</f>
        <v>47.820859999999911</v>
      </c>
      <c r="J2171" s="5" t="str">
        <f>OBV!F2171</f>
        <v>NEUTRAL</v>
      </c>
      <c r="K2171" s="5" t="str">
        <f>OBV!G2171</f>
        <v>NEUTRAL</v>
      </c>
      <c r="L2171" s="5" t="str">
        <f>OBV!H2171</f>
        <v>NEUTRAL</v>
      </c>
    </row>
    <row r="2172" spans="1:12" ht="13.5" x14ac:dyDescent="0.25">
      <c r="A2172" s="3">
        <f>RSI!A2172</f>
        <v>45168</v>
      </c>
      <c r="B2172" s="2">
        <f>RSI!B2172</f>
        <v>49.311</v>
      </c>
      <c r="C2172" s="2">
        <f>RSI!I2172</f>
        <v>53.375446645978371</v>
      </c>
      <c r="D2172" s="2">
        <f>MACD!E2172</f>
        <v>1.7619283186938617E-2</v>
      </c>
      <c r="E2172" s="2">
        <f>MACD!F2172</f>
        <v>1.4640694107860543E-2</v>
      </c>
      <c r="F2172" s="2">
        <f>'Moving Avg'!D2172</f>
        <v>49.311</v>
      </c>
      <c r="G2172" s="2">
        <f>'Moving Avg'!F2172</f>
        <v>49.304800000000014</v>
      </c>
      <c r="H2172" s="2">
        <f>'Moving Avg'!G2172</f>
        <v>49.269100000000002</v>
      </c>
      <c r="I2172" s="2">
        <f>'Moving Avg'!H2172</f>
        <v>47.829814999999911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</row>
    <row r="2173" spans="1:12" ht="13.5" x14ac:dyDescent="0.25">
      <c r="A2173" s="3">
        <f>RSI!A2173</f>
        <v>45169</v>
      </c>
      <c r="B2173" s="2">
        <f>RSI!B2173</f>
        <v>49.311</v>
      </c>
      <c r="C2173" s="2">
        <f>RSI!I2173</f>
        <v>53.375446645978364</v>
      </c>
      <c r="D2173" s="2">
        <f>MACD!E2173</f>
        <v>8.7147610438478296E-3</v>
      </c>
      <c r="E2173" s="2">
        <f>MACD!F2173</f>
        <v>1.3455507495058002E-2</v>
      </c>
      <c r="F2173" s="2">
        <f>'Moving Avg'!D2173</f>
        <v>49.311</v>
      </c>
      <c r="G2173" s="2">
        <f>'Moving Avg'!F2173</f>
        <v>49.304800000000014</v>
      </c>
      <c r="H2173" s="2">
        <f>'Moving Avg'!G2173</f>
        <v>49.269100000000009</v>
      </c>
      <c r="I2173" s="2">
        <f>'Moving Avg'!H2173</f>
        <v>47.838769999999904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</row>
    <row r="2174" spans="1:12" ht="13.5" x14ac:dyDescent="0.25">
      <c r="A2174" s="3">
        <f>RSI!A2174</f>
        <v>45170</v>
      </c>
      <c r="B2174" s="2">
        <f>RSI!B2174</f>
        <v>49.311</v>
      </c>
      <c r="C2174" s="2">
        <f>RSI!I2174</f>
        <v>53.375446645978364</v>
      </c>
      <c r="D2174" s="2">
        <f>MACD!E2174</f>
        <v>1.0470878897052671E-2</v>
      </c>
      <c r="E2174" s="2">
        <f>MACD!F2174</f>
        <v>1.2858581775456937E-2</v>
      </c>
      <c r="F2174" s="2">
        <f>'Moving Avg'!D2174</f>
        <v>49.311</v>
      </c>
      <c r="G2174" s="2">
        <f>'Moving Avg'!F2174</f>
        <v>49.304800000000014</v>
      </c>
      <c r="H2174" s="2">
        <f>'Moving Avg'!G2174</f>
        <v>49.270340000000004</v>
      </c>
      <c r="I2174" s="2">
        <f>'Moving Avg'!H2174</f>
        <v>47.847724999999912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</row>
    <row r="2175" spans="1:12" ht="13.5" x14ac:dyDescent="0.25">
      <c r="A2175" s="3">
        <f>RSI!A2175</f>
        <v>45173</v>
      </c>
      <c r="B2175" s="2">
        <f>RSI!B2175</f>
        <v>49.311</v>
      </c>
      <c r="C2175" s="2">
        <f>RSI!I2175</f>
        <v>53.375446645978364</v>
      </c>
      <c r="D2175" s="2">
        <f>MACD!E2175</f>
        <v>1.1727428452736888E-2</v>
      </c>
      <c r="E2175" s="2">
        <f>MACD!F2175</f>
        <v>1.2632351110912928E-2</v>
      </c>
      <c r="F2175" s="2">
        <f>'Moving Avg'!D2175</f>
        <v>49.311</v>
      </c>
      <c r="G2175" s="2">
        <f>'Moving Avg'!F2175</f>
        <v>49.304800000000014</v>
      </c>
      <c r="H2175" s="2">
        <f>'Moving Avg'!G2175</f>
        <v>49.270340000000004</v>
      </c>
      <c r="I2175" s="2">
        <f>'Moving Avg'!H2175</f>
        <v>47.856679999999905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</row>
    <row r="2176" spans="1:12" ht="13.5" x14ac:dyDescent="0.25">
      <c r="A2176" s="3">
        <f>RSI!A2176</f>
        <v>45174</v>
      </c>
      <c r="B2176" s="2">
        <f>RSI!B2176</f>
        <v>49.311</v>
      </c>
      <c r="C2176" s="2">
        <f>RSI!I2176</f>
        <v>53.375446645978364</v>
      </c>
      <c r="D2176" s="2">
        <f>MACD!E2176</f>
        <v>1.2578258692052202E-2</v>
      </c>
      <c r="E2176" s="2">
        <f>MACD!F2176</f>
        <v>1.2621532627140785E-2</v>
      </c>
      <c r="F2176" s="2">
        <f>'Moving Avg'!D2176</f>
        <v>49.311</v>
      </c>
      <c r="G2176" s="2">
        <f>'Moving Avg'!F2176</f>
        <v>49.304800000000014</v>
      </c>
      <c r="H2176" s="2">
        <f>'Moving Avg'!G2176</f>
        <v>49.270340000000004</v>
      </c>
      <c r="I2176" s="2">
        <f>'Moving Avg'!H2176</f>
        <v>47.873134999999905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</row>
    <row r="2177" spans="1:12" ht="13.5" x14ac:dyDescent="0.25">
      <c r="A2177" s="3">
        <f>RSI!A2177</f>
        <v>45175</v>
      </c>
      <c r="B2177" s="2">
        <f>RSI!B2177</f>
        <v>49.311</v>
      </c>
      <c r="C2177" s="2">
        <f>RSI!I2177</f>
        <v>53.375446645978364</v>
      </c>
      <c r="D2177" s="2">
        <f>MACD!E2177</f>
        <v>1.3101521601008415E-2</v>
      </c>
      <c r="E2177" s="2">
        <f>MACD!F2177</f>
        <v>1.2717530421914312E-2</v>
      </c>
      <c r="F2177" s="2">
        <f>'Moving Avg'!D2177</f>
        <v>49.311</v>
      </c>
      <c r="G2177" s="2">
        <f>'Moving Avg'!F2177</f>
        <v>49.304800000000014</v>
      </c>
      <c r="H2177" s="2">
        <f>'Moving Avg'!G2177</f>
        <v>49.270340000000004</v>
      </c>
      <c r="I2177" s="2">
        <f>'Moving Avg'!H2177</f>
        <v>47.882129999999904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</row>
    <row r="2178" spans="1:12" ht="13.5" x14ac:dyDescent="0.25">
      <c r="A2178" s="3">
        <f>RSI!A2178</f>
        <v>45176</v>
      </c>
      <c r="B2178" s="2">
        <f>RSI!B2178</f>
        <v>49.311</v>
      </c>
      <c r="C2178" s="2">
        <f>RSI!I2178</f>
        <v>53.375446645978364</v>
      </c>
      <c r="D2178" s="2">
        <f>MACD!E2178</f>
        <v>1.3362180329096418E-2</v>
      </c>
      <c r="E2178" s="2">
        <f>MACD!F2178</f>
        <v>1.2846460403350735E-2</v>
      </c>
      <c r="F2178" s="2">
        <f>'Moving Avg'!D2178</f>
        <v>49.311</v>
      </c>
      <c r="G2178" s="2">
        <f>'Moving Avg'!F2178</f>
        <v>49.304800000000014</v>
      </c>
      <c r="H2178" s="2">
        <f>'Moving Avg'!G2178</f>
        <v>49.270340000000004</v>
      </c>
      <c r="I2178" s="2">
        <f>'Moving Avg'!H2178</f>
        <v>47.891124999999903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</row>
    <row r="2179" spans="1:12" ht="13.5" x14ac:dyDescent="0.25">
      <c r="A2179" s="3">
        <f>RSI!A2179</f>
        <v>45177</v>
      </c>
      <c r="B2179" s="2">
        <f>RSI!B2179</f>
        <v>49.311</v>
      </c>
      <c r="C2179" s="2">
        <f>RSI!I2179</f>
        <v>53.375446645978364</v>
      </c>
      <c r="D2179" s="2">
        <f>MACD!E2179</f>
        <v>1.3414124570999775E-2</v>
      </c>
      <c r="E2179" s="2">
        <f>MACD!F2179</f>
        <v>1.2959993236880544E-2</v>
      </c>
      <c r="F2179" s="2">
        <f>'Moving Avg'!D2179</f>
        <v>49.311</v>
      </c>
      <c r="G2179" s="2">
        <f>'Moving Avg'!F2179</f>
        <v>49.304800000000014</v>
      </c>
      <c r="H2179" s="2">
        <f>'Moving Avg'!G2179</f>
        <v>49.270340000000004</v>
      </c>
      <c r="I2179" s="2">
        <f>'Moving Avg'!H2179</f>
        <v>47.900079999999896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</row>
    <row r="2180" spans="1:12" ht="13.5" x14ac:dyDescent="0.25">
      <c r="A2180" s="3">
        <f>RSI!A2180</f>
        <v>45180</v>
      </c>
      <c r="B2180" s="2">
        <f>RSI!B2180</f>
        <v>49.311</v>
      </c>
      <c r="C2180" s="2">
        <f>RSI!I2180</f>
        <v>53.375446645978364</v>
      </c>
      <c r="D2180" s="2">
        <f>MACD!E2180</f>
        <v>1.3301954110140457E-2</v>
      </c>
      <c r="E2180" s="2">
        <f>MACD!F2180</f>
        <v>1.3028385411532529E-2</v>
      </c>
      <c r="F2180" s="2">
        <f>'Moving Avg'!D2180</f>
        <v>49.311</v>
      </c>
      <c r="G2180" s="2">
        <f>'Moving Avg'!F2180</f>
        <v>49.304800000000014</v>
      </c>
      <c r="H2180" s="2">
        <f>'Moving Avg'!G2180</f>
        <v>49.270340000000004</v>
      </c>
      <c r="I2180" s="2">
        <f>'Moving Avg'!H2180</f>
        <v>47.909034999999903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49.311</v>
      </c>
      <c r="C2181" s="2">
        <f>RSI!I2181</f>
        <v>53.375446645978364</v>
      </c>
      <c r="D2181" s="2">
        <f>MACD!E2181</f>
        <v>1.3062482049811308E-2</v>
      </c>
      <c r="E2181" s="2">
        <f>MACD!F2181</f>
        <v>1.3035204739188285E-2</v>
      </c>
      <c r="F2181" s="2">
        <f>'Moving Avg'!D2181</f>
        <v>49.311</v>
      </c>
      <c r="G2181" s="2">
        <f>'Moving Avg'!F2181</f>
        <v>49.307900000000011</v>
      </c>
      <c r="H2181" s="2">
        <f>'Moving Avg'!G2181</f>
        <v>49.270340000000004</v>
      </c>
      <c r="I2181" s="2">
        <f>'Moving Avg'!H2181</f>
        <v>47.917989999999897</v>
      </c>
      <c r="J2181" s="5" t="str">
        <f>OBV!F2181</f>
        <v>NEUTRAL</v>
      </c>
      <c r="K2181" s="5" t="str">
        <f>OBV!G2181</f>
        <v>NEUTRAL</v>
      </c>
      <c r="L2181" s="5" t="str">
        <f>OBV!H2181</f>
        <v>NEUTRAL</v>
      </c>
    </row>
    <row r="2182" spans="1:12" ht="13.5" x14ac:dyDescent="0.25">
      <c r="A2182" s="3">
        <f>RSI!A2182</f>
        <v>45182</v>
      </c>
      <c r="B2182" s="2">
        <f>RSI!B2182</f>
        <v>49.311</v>
      </c>
      <c r="C2182" s="2">
        <f>RSI!I2182</f>
        <v>53.375446645978364</v>
      </c>
      <c r="D2182" s="2">
        <f>MACD!E2182</f>
        <v>1.272600129542667E-2</v>
      </c>
      <c r="E2182" s="2">
        <f>MACD!F2182</f>
        <v>1.2973364050435962E-2</v>
      </c>
      <c r="F2182" s="2">
        <f>'Moving Avg'!D2182</f>
        <v>49.311</v>
      </c>
      <c r="G2182" s="2">
        <f>'Moving Avg'!F2182</f>
        <v>49.307900000000011</v>
      </c>
      <c r="H2182" s="2">
        <f>'Moving Avg'!G2182</f>
        <v>49.270340000000004</v>
      </c>
      <c r="I2182" s="2">
        <f>'Moving Avg'!H2182</f>
        <v>47.927029999999895</v>
      </c>
      <c r="J2182" s="5" t="str">
        <f>OBV!F2182</f>
        <v>NEUTRAL</v>
      </c>
      <c r="K2182" s="5" t="str">
        <f>OBV!G2182</f>
        <v>NEUTRAL</v>
      </c>
      <c r="L2182" s="5" t="str">
        <f>OBV!H2182</f>
        <v>NEUTRAL</v>
      </c>
    </row>
    <row r="2183" spans="1:12" ht="13.5" x14ac:dyDescent="0.25">
      <c r="A2183" s="3">
        <f>RSI!A2183</f>
        <v>45183</v>
      </c>
      <c r="B2183" s="2">
        <f>RSI!B2183</f>
        <v>49.311</v>
      </c>
      <c r="C2183" s="2">
        <f>RSI!I2183</f>
        <v>53.375446645978364</v>
      </c>
      <c r="D2183" s="2">
        <f>MACD!E2183</f>
        <v>1.2317351116969633E-2</v>
      </c>
      <c r="E2183" s="2">
        <f>MACD!F2183</f>
        <v>1.2842161463742698E-2</v>
      </c>
      <c r="F2183" s="2">
        <f>'Moving Avg'!D2183</f>
        <v>49.311</v>
      </c>
      <c r="G2183" s="2">
        <f>'Moving Avg'!F2183</f>
        <v>49.307900000000011</v>
      </c>
      <c r="H2183" s="2">
        <f>'Moving Avg'!G2183</f>
        <v>49.270340000000004</v>
      </c>
      <c r="I2183" s="2">
        <f>'Moving Avg'!H2183</f>
        <v>47.936069999999887</v>
      </c>
      <c r="J2183" s="5" t="str">
        <f>OBV!F2183</f>
        <v>NEUTRAL</v>
      </c>
      <c r="K2183" s="5" t="str">
        <f>OBV!G2183</f>
        <v>NEUTRAL</v>
      </c>
      <c r="L2183" s="5" t="str">
        <f>OBV!H2183</f>
        <v>NEUTRAL</v>
      </c>
    </row>
    <row r="2184" spans="1:12" ht="13.5" x14ac:dyDescent="0.25">
      <c r="A2184" s="3">
        <f>RSI!A2184</f>
        <v>45184</v>
      </c>
      <c r="B2184" s="2">
        <f>RSI!B2184</f>
        <v>49.311</v>
      </c>
      <c r="C2184" s="2">
        <f>RSI!I2184</f>
        <v>53.375446645978364</v>
      </c>
      <c r="D2184" s="2">
        <f>MACD!E2184</f>
        <v>1.1856814924541936E-2</v>
      </c>
      <c r="E2184" s="2">
        <f>MACD!F2184</f>
        <v>1.2645092155902546E-2</v>
      </c>
      <c r="F2184" s="2">
        <f>'Moving Avg'!D2184</f>
        <v>49.311</v>
      </c>
      <c r="G2184" s="2">
        <f>'Moving Avg'!F2184</f>
        <v>49.311000000000014</v>
      </c>
      <c r="H2184" s="2">
        <f>'Moving Avg'!G2184</f>
        <v>49.270340000000004</v>
      </c>
      <c r="I2184" s="2">
        <f>'Moving Avg'!H2184</f>
        <v>47.945109999999893</v>
      </c>
      <c r="J2184" s="5" t="str">
        <f>OBV!F2184</f>
        <v>NEUTRAL</v>
      </c>
      <c r="K2184" s="5" t="str">
        <f>OBV!G2184</f>
        <v>NEUTRAL</v>
      </c>
      <c r="L2184" s="5" t="str">
        <f>OBV!H2184</f>
        <v>NEUTRAL</v>
      </c>
    </row>
    <row r="2185" spans="1:12" ht="13.5" x14ac:dyDescent="0.25">
      <c r="A2185" s="3">
        <f>RSI!A2185</f>
        <v>45187</v>
      </c>
      <c r="B2185" s="2">
        <f>RSI!B2185</f>
        <v>49.311</v>
      </c>
      <c r="C2185" s="2">
        <f>RSI!I2185</f>
        <v>53.375446645978364</v>
      </c>
      <c r="D2185" s="2">
        <f>MACD!E2185</f>
        <v>1.1360875572350437E-2</v>
      </c>
      <c r="E2185" s="2">
        <f>MACD!F2185</f>
        <v>1.2388248839192125E-2</v>
      </c>
      <c r="F2185" s="2">
        <f>'Moving Avg'!D2185</f>
        <v>49.311</v>
      </c>
      <c r="G2185" s="2">
        <f>'Moving Avg'!F2185</f>
        <v>49.311000000000014</v>
      </c>
      <c r="H2185" s="2">
        <f>'Moving Avg'!G2185</f>
        <v>49.270340000000004</v>
      </c>
      <c r="I2185" s="2">
        <f>'Moving Avg'!H2185</f>
        <v>47.966239999999885</v>
      </c>
      <c r="J2185" s="5" t="str">
        <f>OBV!F2185</f>
        <v>NEUTRAL</v>
      </c>
      <c r="K2185" s="5" t="str">
        <f>OBV!G2185</f>
        <v>NEUTRAL</v>
      </c>
      <c r="L2185" s="5" t="str">
        <f>OBV!H2185</f>
        <v>NEUTRAL</v>
      </c>
    </row>
    <row r="2186" spans="1:12" ht="13.5" x14ac:dyDescent="0.25">
      <c r="A2186" s="3">
        <f>RSI!A2186</f>
        <v>45188</v>
      </c>
      <c r="B2186" s="2">
        <f>RSI!B2186</f>
        <v>49.311</v>
      </c>
      <c r="C2186" s="2">
        <f>RSI!I2186</f>
        <v>53.375446645978364</v>
      </c>
      <c r="D2186" s="2">
        <f>MACD!E2186</f>
        <v>1.0842850432347007E-2</v>
      </c>
      <c r="E2186" s="2">
        <f>MACD!F2186</f>
        <v>1.2079169157823101E-2</v>
      </c>
      <c r="F2186" s="2">
        <f>'Moving Avg'!D2186</f>
        <v>49.311</v>
      </c>
      <c r="G2186" s="2">
        <f>'Moving Avg'!F2186</f>
        <v>49.311000000000014</v>
      </c>
      <c r="H2186" s="2">
        <f>'Moving Avg'!G2186</f>
        <v>49.270340000000004</v>
      </c>
      <c r="I2186" s="2">
        <f>'Moving Avg'!H2186</f>
        <v>47.974774999999887</v>
      </c>
      <c r="J2186" s="5" t="str">
        <f>OBV!F2186</f>
        <v>NEUTRAL</v>
      </c>
      <c r="K2186" s="5" t="str">
        <f>OBV!G2186</f>
        <v>NEUTRAL</v>
      </c>
      <c r="L2186" s="5" t="str">
        <f>OBV!H2186</f>
        <v>NEUTRAL</v>
      </c>
    </row>
    <row r="2187" spans="1:12" ht="13.5" x14ac:dyDescent="0.25">
      <c r="A2187" s="3">
        <f>RSI!A2187</f>
        <v>45189</v>
      </c>
      <c r="B2187" s="2">
        <f>RSI!B2187</f>
        <v>49.311</v>
      </c>
      <c r="C2187" s="2">
        <f>RSI!I2187</f>
        <v>53.375446645978364</v>
      </c>
      <c r="D2187" s="2">
        <f>MACD!E2187</f>
        <v>1.0313425032833834E-2</v>
      </c>
      <c r="E2187" s="2">
        <f>MACD!F2187</f>
        <v>1.1726020332825247E-2</v>
      </c>
      <c r="F2187" s="2">
        <f>'Moving Avg'!D2187</f>
        <v>49.311</v>
      </c>
      <c r="G2187" s="2">
        <f>'Moving Avg'!F2187</f>
        <v>49.311000000000014</v>
      </c>
      <c r="H2187" s="2">
        <f>'Moving Avg'!G2187</f>
        <v>49.270340000000004</v>
      </c>
      <c r="I2187" s="2">
        <f>'Moving Avg'!H2187</f>
        <v>47.981199999999887</v>
      </c>
      <c r="J2187" s="5" t="str">
        <f>OBV!F2187</f>
        <v>NEUTRAL</v>
      </c>
      <c r="K2187" s="5" t="str">
        <f>OBV!G2187</f>
        <v>NEUTRAL</v>
      </c>
      <c r="L2187" s="5" t="str">
        <f>OBV!H2187</f>
        <v>NEUTRAL</v>
      </c>
    </row>
    <row r="2188" spans="1:12" ht="13.5" x14ac:dyDescent="0.25">
      <c r="A2188" s="3">
        <f>RSI!A2188</f>
        <v>45190</v>
      </c>
      <c r="B2188" s="2">
        <f>RSI!B2188</f>
        <v>49.311</v>
      </c>
      <c r="C2188" s="2">
        <f>RSI!I2188</f>
        <v>53.375446645978364</v>
      </c>
      <c r="D2188" s="2">
        <f>MACD!E2188</f>
        <v>9.7811011439503659E-3</v>
      </c>
      <c r="E2188" s="2">
        <f>MACD!F2188</f>
        <v>1.1337036495050272E-2</v>
      </c>
      <c r="F2188" s="2">
        <f>'Moving Avg'!D2188</f>
        <v>49.311</v>
      </c>
      <c r="G2188" s="2">
        <f>'Moving Avg'!F2188</f>
        <v>49.311000000000014</v>
      </c>
      <c r="H2188" s="2">
        <f>'Moving Avg'!G2188</f>
        <v>49.270340000000004</v>
      </c>
      <c r="I2188" s="2">
        <f>'Moving Avg'!H2188</f>
        <v>47.987624999999888</v>
      </c>
      <c r="J2188" s="5" t="str">
        <f>OBV!F2188</f>
        <v>NEUTRAL</v>
      </c>
      <c r="K2188" s="5" t="str">
        <f>OBV!G2188</f>
        <v>NEUTRAL</v>
      </c>
      <c r="L2188" s="5" t="str">
        <f>OBV!H2188</f>
        <v>NEUTRAL</v>
      </c>
    </row>
    <row r="2189" spans="1:12" ht="13.5" x14ac:dyDescent="0.25">
      <c r="A2189" s="3">
        <f>RSI!A2189</f>
        <v>45191</v>
      </c>
      <c r="B2189" s="2">
        <f>RSI!B2189</f>
        <v>49.311</v>
      </c>
      <c r="C2189" s="2">
        <f>RSI!I2189</f>
        <v>53.375446645978364</v>
      </c>
      <c r="D2189" s="2">
        <f>MACD!E2189</f>
        <v>9.2525727279380021E-3</v>
      </c>
      <c r="E2189" s="2">
        <f>MACD!F2189</f>
        <v>1.0920143741627818E-2</v>
      </c>
      <c r="F2189" s="2">
        <f>'Moving Avg'!D2189</f>
        <v>49.311</v>
      </c>
      <c r="G2189" s="2">
        <f>'Moving Avg'!F2189</f>
        <v>49.311000000000014</v>
      </c>
      <c r="H2189" s="2">
        <f>'Moving Avg'!G2189</f>
        <v>49.270340000000004</v>
      </c>
      <c r="I2189" s="2">
        <f>'Moving Avg'!H2189</f>
        <v>47.994134999999886</v>
      </c>
      <c r="J2189" s="5" t="str">
        <f>OBV!F2189</f>
        <v>NEUTRAL</v>
      </c>
      <c r="K2189" s="5" t="str">
        <f>OBV!G2189</f>
        <v>NEUTRAL</v>
      </c>
      <c r="L2189" s="5" t="str">
        <f>OBV!H2189</f>
        <v>NEUTRAL</v>
      </c>
    </row>
    <row r="2190" spans="1:12" ht="13.5" x14ac:dyDescent="0.25">
      <c r="A2190" s="3">
        <f>RSI!A2190</f>
        <v>45194</v>
      </c>
      <c r="B2190" s="2">
        <f>RSI!B2190</f>
        <v>49.302</v>
      </c>
      <c r="C2190" s="2">
        <f>RSI!I2190</f>
        <v>51.010109156749444</v>
      </c>
      <c r="D2190" s="2">
        <f>MACD!E2190</f>
        <v>9.3997077555343367E-3</v>
      </c>
      <c r="E2190" s="2">
        <f>MACD!F2190</f>
        <v>1.0616056544409122E-2</v>
      </c>
      <c r="F2190" s="2">
        <f>'Moving Avg'!D2190</f>
        <v>49.309199999999997</v>
      </c>
      <c r="G2190" s="2">
        <f>'Moving Avg'!F2190</f>
        <v>49.310550000000013</v>
      </c>
      <c r="H2190" s="2">
        <f>'Moving Avg'!G2190</f>
        <v>49.270159999999997</v>
      </c>
      <c r="I2190" s="2">
        <f>'Moving Avg'!H2190</f>
        <v>48.00426499999989</v>
      </c>
      <c r="J2190" s="5" t="str">
        <f>OBV!F2190</f>
        <v>BEARISH</v>
      </c>
      <c r="K2190" s="5" t="str">
        <f>OBV!G2190</f>
        <v>NEUTRAL</v>
      </c>
      <c r="L2190" s="5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49.302</v>
      </c>
      <c r="C2191" s="2">
        <f>RSI!I2191</f>
        <v>51.010109156749458</v>
      </c>
      <c r="D2191" s="2">
        <f>MACD!E2191</f>
        <v>9.5104294124226385E-3</v>
      </c>
      <c r="E2191" s="2">
        <f>MACD!F2191</f>
        <v>1.0394931118011826E-2</v>
      </c>
      <c r="F2191" s="2">
        <f>'Moving Avg'!D2191</f>
        <v>49.307399999999994</v>
      </c>
      <c r="G2191" s="2">
        <f>'Moving Avg'!F2191</f>
        <v>49.310100000000013</v>
      </c>
      <c r="H2191" s="2">
        <f>'Moving Avg'!G2191</f>
        <v>49.269979999999997</v>
      </c>
      <c r="I2191" s="2">
        <f>'Moving Avg'!H2191</f>
        <v>48.011024999999883</v>
      </c>
      <c r="J2191" s="5" t="str">
        <f>OBV!F2191</f>
        <v>BEARISH</v>
      </c>
      <c r="K2191" s="5" t="str">
        <f>OBV!G2191</f>
        <v>NEUTRAL</v>
      </c>
      <c r="L2191" s="5" t="str">
        <f>OBV!H2191</f>
        <v>CONFIRMED BEARISH</v>
      </c>
    </row>
    <row r="2192" spans="1:12" ht="13.5" x14ac:dyDescent="0.25">
      <c r="A2192" s="3">
        <f>RSI!A2192</f>
        <v>45197</v>
      </c>
      <c r="B2192" s="2">
        <f>RSI!B2192</f>
        <v>49.302</v>
      </c>
      <c r="C2192" s="2">
        <f>RSI!I2192</f>
        <v>51.010109156749458</v>
      </c>
      <c r="D2192" s="2">
        <f>MACD!E2192</f>
        <v>9.5913602898960448E-3</v>
      </c>
      <c r="E2192" s="2">
        <f>MACD!F2192</f>
        <v>1.0234216952388669E-2</v>
      </c>
      <c r="F2192" s="2">
        <f>'Moving Avg'!D2192</f>
        <v>49.305599999999998</v>
      </c>
      <c r="G2192" s="2">
        <f>'Moving Avg'!F2192</f>
        <v>49.309650000000012</v>
      </c>
      <c r="H2192" s="2">
        <f>'Moving Avg'!G2192</f>
        <v>49.269799999999996</v>
      </c>
      <c r="I2192" s="2">
        <f>'Moving Avg'!H2192</f>
        <v>48.018669999999886</v>
      </c>
      <c r="J2192" s="5" t="str">
        <f>OBV!F2192</f>
        <v>BEARISH</v>
      </c>
      <c r="K2192" s="5" t="str">
        <f>OBV!G2192</f>
        <v>NEUTRAL</v>
      </c>
      <c r="L2192" s="5" t="str">
        <f>OBV!H2192</f>
        <v>CONFIRMED BEARISH</v>
      </c>
    </row>
    <row r="2193" spans="1:12" ht="13.5" x14ac:dyDescent="0.25">
      <c r="A2193" s="3">
        <f>RSI!A2193</f>
        <v>45198</v>
      </c>
      <c r="B2193" s="2">
        <f>RSI!B2193</f>
        <v>49.302</v>
      </c>
      <c r="C2193" s="2">
        <f>RSI!I2193</f>
        <v>51.010109156749465</v>
      </c>
      <c r="D2193" s="2">
        <f>MACD!E2193</f>
        <v>9.648028523926655E-3</v>
      </c>
      <c r="E2193" s="2">
        <f>MACD!F2193</f>
        <v>1.0116979266696267E-2</v>
      </c>
      <c r="F2193" s="2">
        <f>'Moving Avg'!D2193</f>
        <v>49.303799999999995</v>
      </c>
      <c r="G2193" s="2">
        <f>'Moving Avg'!F2193</f>
        <v>49.309200000000011</v>
      </c>
      <c r="H2193" s="2">
        <f>'Moving Avg'!G2193</f>
        <v>49.269619999999996</v>
      </c>
      <c r="I2193" s="2">
        <f>'Moving Avg'!H2193</f>
        <v>48.026314999999883</v>
      </c>
      <c r="J2193" s="5" t="str">
        <f>OBV!F2193</f>
        <v>BEARISH</v>
      </c>
      <c r="K2193" s="5" t="str">
        <f>OBV!G2193</f>
        <v>NEUTRAL</v>
      </c>
      <c r="L2193" s="5" t="str">
        <f>OBV!H2193</f>
        <v>CONFIRMED BEARISH</v>
      </c>
    </row>
    <row r="2194" spans="1:12" ht="13.5" x14ac:dyDescent="0.25">
      <c r="A2194" s="3">
        <f>RSI!A2194</f>
        <v>45201</v>
      </c>
      <c r="B2194" s="2">
        <f>RSI!B2194</f>
        <v>49.302</v>
      </c>
      <c r="C2194" s="2">
        <f>RSI!I2194</f>
        <v>51.010109156749465</v>
      </c>
      <c r="D2194" s="2">
        <f>MACD!E2194</f>
        <v>9.6850417725420357E-3</v>
      </c>
      <c r="E2194" s="2">
        <f>MACD!F2194</f>
        <v>1.0030591767865422E-2</v>
      </c>
      <c r="F2194" s="2">
        <f>'Moving Avg'!D2194</f>
        <v>49.302</v>
      </c>
      <c r="G2194" s="2">
        <f>'Moving Avg'!F2194</f>
        <v>49.308750000000011</v>
      </c>
      <c r="H2194" s="2">
        <f>'Moving Avg'!G2194</f>
        <v>49.269439999999996</v>
      </c>
      <c r="I2194" s="2">
        <f>'Moving Avg'!H2194</f>
        <v>48.03395999999988</v>
      </c>
      <c r="J2194" s="5" t="str">
        <f>OBV!F2194</f>
        <v>BEARISH</v>
      </c>
      <c r="K2194" s="5" t="str">
        <f>OBV!G2194</f>
        <v>NEUTRAL</v>
      </c>
      <c r="L2194" s="5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49.302</v>
      </c>
      <c r="C2195" s="2">
        <f>RSI!I2195</f>
        <v>51.010109156749465</v>
      </c>
      <c r="D2195" s="2">
        <f>MACD!E2195</f>
        <v>9.7062340126541358E-3</v>
      </c>
      <c r="E2195" s="2">
        <f>MACD!F2195</f>
        <v>9.9657202168231662E-3</v>
      </c>
      <c r="F2195" s="2">
        <f>'Moving Avg'!D2195</f>
        <v>49.302</v>
      </c>
      <c r="G2195" s="2">
        <f>'Moving Avg'!F2195</f>
        <v>49.30830000000001</v>
      </c>
      <c r="H2195" s="2">
        <f>'Moving Avg'!G2195</f>
        <v>49.269259999999996</v>
      </c>
      <c r="I2195" s="2">
        <f>'Moving Avg'!H2195</f>
        <v>48.041604999999883</v>
      </c>
      <c r="J2195" s="5" t="str">
        <f>OBV!F2195</f>
        <v>NEUTRAL</v>
      </c>
      <c r="K2195" s="5" t="str">
        <f>OBV!G2195</f>
        <v>NEUTRAL</v>
      </c>
      <c r="L2195" s="5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49.302</v>
      </c>
      <c r="C2196" s="2">
        <f>RSI!I2196</f>
        <v>51.010109156749465</v>
      </c>
      <c r="D2196" s="2">
        <f>MACD!E2196</f>
        <v>9.7147893687221654E-3</v>
      </c>
      <c r="E2196" s="2">
        <f>MACD!F2196</f>
        <v>9.9155340472029656E-3</v>
      </c>
      <c r="F2196" s="2">
        <f>'Moving Avg'!D2196</f>
        <v>49.302</v>
      </c>
      <c r="G2196" s="2">
        <f>'Moving Avg'!F2196</f>
        <v>49.307850000000009</v>
      </c>
      <c r="H2196" s="2">
        <f>'Moving Avg'!G2196</f>
        <v>49.307259999999999</v>
      </c>
      <c r="I2196" s="2">
        <f>'Moving Avg'!H2196</f>
        <v>48.050514999999876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49.302</v>
      </c>
      <c r="C2197" s="2">
        <f>RSI!I2197</f>
        <v>51.010109156749465</v>
      </c>
      <c r="D2197" s="2">
        <f>MACD!E2197</f>
        <v>9.7133465352285953E-3</v>
      </c>
      <c r="E2197" s="2">
        <f>MACD!F2197</f>
        <v>9.8750965448080926E-3</v>
      </c>
      <c r="F2197" s="2">
        <f>'Moving Avg'!D2197</f>
        <v>49.302</v>
      </c>
      <c r="G2197" s="2">
        <f>'Moving Avg'!F2197</f>
        <v>49.307400000000008</v>
      </c>
      <c r="H2197" s="2">
        <f>'Moving Avg'!G2197</f>
        <v>49.307079999999999</v>
      </c>
      <c r="I2197" s="2">
        <f>'Moving Avg'!H2197</f>
        <v>48.059424999999877</v>
      </c>
      <c r="J2197" s="5" t="str">
        <f>OBV!F2197</f>
        <v>NEUTRAL</v>
      </c>
      <c r="K2197" s="5" t="str">
        <f>OBV!G2197</f>
        <v>NEUTRAL</v>
      </c>
      <c r="L2197" s="5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49.302</v>
      </c>
      <c r="C2198" s="2">
        <f>RSI!I2198</f>
        <v>51.010109156749465</v>
      </c>
      <c r="D2198" s="2">
        <f>MACD!E2198</f>
        <v>9.7040868048807738E-3</v>
      </c>
      <c r="E2198" s="2">
        <f>MACD!F2198</f>
        <v>9.8408945968226288E-3</v>
      </c>
      <c r="F2198" s="2">
        <f>'Moving Avg'!D2198</f>
        <v>49.302</v>
      </c>
      <c r="G2198" s="2">
        <f>'Moving Avg'!F2198</f>
        <v>49.306950000000008</v>
      </c>
      <c r="H2198" s="2">
        <f>'Moving Avg'!G2198</f>
        <v>49.306899999999999</v>
      </c>
      <c r="I2198" s="2">
        <f>'Moving Avg'!H2198</f>
        <v>48.068334999999877</v>
      </c>
      <c r="J2198" s="5" t="str">
        <f>OBV!F2198</f>
        <v>NEUTRAL</v>
      </c>
      <c r="K2198" s="5" t="str">
        <f>OBV!G2198</f>
        <v>NEUTRAL</v>
      </c>
      <c r="L2198" s="5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49.302</v>
      </c>
      <c r="C2199" s="2">
        <f>RSI!I2199</f>
        <v>51.010109156749465</v>
      </c>
      <c r="D2199" s="2">
        <f>MACD!E2199</f>
        <v>8.3041928645286589E-3</v>
      </c>
      <c r="E2199" s="2">
        <f>MACD!F2199</f>
        <v>9.5335542503638369E-3</v>
      </c>
      <c r="F2199" s="2">
        <f>'Moving Avg'!D2199</f>
        <v>49.302</v>
      </c>
      <c r="G2199" s="2">
        <f>'Moving Avg'!F2199</f>
        <v>49.306500000000007</v>
      </c>
      <c r="H2199" s="2">
        <f>'Moving Avg'!G2199</f>
        <v>49.306719999999999</v>
      </c>
      <c r="I2199" s="2">
        <f>'Moving Avg'!H2199</f>
        <v>48.077244999999877</v>
      </c>
      <c r="J2199" s="5" t="str">
        <f>OBV!F2199</f>
        <v>NEUTRAL</v>
      </c>
      <c r="K2199" s="5" t="str">
        <f>OBV!G2199</f>
        <v>NEUTRAL</v>
      </c>
      <c r="L2199" s="5" t="str">
        <f>OBV!H2199</f>
        <v>NEUTRAL</v>
      </c>
    </row>
    <row r="2200" spans="1:12" ht="13.5" x14ac:dyDescent="0.25">
      <c r="A2200" s="3">
        <f>RSI!A2200</f>
        <v>45209</v>
      </c>
      <c r="B2200" s="2">
        <f>RSI!B2200</f>
        <v>49.302</v>
      </c>
      <c r="C2200" s="2">
        <f>RSI!I2200</f>
        <v>51.010109156749465</v>
      </c>
      <c r="D2200" s="2">
        <f>MACD!E2200</f>
        <v>7.112775186307374E-3</v>
      </c>
      <c r="E2200" s="2">
        <f>MACD!F2200</f>
        <v>9.0493984375525447E-3</v>
      </c>
      <c r="F2200" s="2">
        <f>'Moving Avg'!D2200</f>
        <v>49.302</v>
      </c>
      <c r="G2200" s="2">
        <f>'Moving Avg'!F2200</f>
        <v>49.306050000000006</v>
      </c>
      <c r="H2200" s="2">
        <f>'Moving Avg'!G2200</f>
        <v>49.306539999999998</v>
      </c>
      <c r="I2200" s="2">
        <f>'Moving Avg'!H2200</f>
        <v>48.086659999999874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</row>
    <row r="2201" spans="1:12" ht="13.5" x14ac:dyDescent="0.25">
      <c r="A2201" s="3">
        <f>RSI!A2201</f>
        <v>45210</v>
      </c>
      <c r="B2201" s="2">
        <f>RSI!B2201</f>
        <v>49.302</v>
      </c>
      <c r="C2201" s="2">
        <f>RSI!I2201</f>
        <v>51.010109156749465</v>
      </c>
      <c r="D2201" s="2">
        <f>MACD!E2201</f>
        <v>6.0982710203276724E-3</v>
      </c>
      <c r="E2201" s="2">
        <f>MACD!F2201</f>
        <v>8.4591729541075699E-3</v>
      </c>
      <c r="F2201" s="2">
        <f>'Moving Avg'!D2201</f>
        <v>49.302</v>
      </c>
      <c r="G2201" s="2">
        <f>'Moving Avg'!F2201</f>
        <v>49.305600000000013</v>
      </c>
      <c r="H2201" s="2">
        <f>'Moving Avg'!G2201</f>
        <v>49.306359999999998</v>
      </c>
      <c r="I2201" s="2">
        <f>'Moving Avg'!H2201</f>
        <v>48.096074999999871</v>
      </c>
      <c r="J2201" s="5" t="str">
        <f>OBV!F2201</f>
        <v>NEUTRAL</v>
      </c>
      <c r="K2201" s="5" t="str">
        <f>OBV!G2201</f>
        <v>NEUTRAL</v>
      </c>
      <c r="L2201" s="5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49.302</v>
      </c>
      <c r="C2202" s="2">
        <f>RSI!I2202</f>
        <v>51.010109156749465</v>
      </c>
      <c r="D2202" s="2">
        <f>MACD!E2202</f>
        <v>5.2339356080111088E-3</v>
      </c>
      <c r="E2202" s="2">
        <f>MACD!F2202</f>
        <v>7.814125484888277E-3</v>
      </c>
      <c r="F2202" s="2">
        <f>'Moving Avg'!D2202</f>
        <v>49.302</v>
      </c>
      <c r="G2202" s="2">
        <f>'Moving Avg'!F2202</f>
        <v>49.305150000000012</v>
      </c>
      <c r="H2202" s="2">
        <f>'Moving Avg'!G2202</f>
        <v>49.306179999999998</v>
      </c>
      <c r="I2202" s="2">
        <f>'Moving Avg'!H2202</f>
        <v>48.105489999999875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49.302</v>
      </c>
      <c r="C2203" s="2">
        <f>RSI!I2203</f>
        <v>51.010109156749465</v>
      </c>
      <c r="D2203" s="2">
        <f>MACD!E2203</f>
        <v>4.4971037538275027E-3</v>
      </c>
      <c r="E2203" s="2">
        <f>MACD!F2203</f>
        <v>7.1507211386761223E-3</v>
      </c>
      <c r="F2203" s="2">
        <f>'Moving Avg'!D2203</f>
        <v>49.302</v>
      </c>
      <c r="G2203" s="2">
        <f>'Moving Avg'!F2203</f>
        <v>49.304700000000011</v>
      </c>
      <c r="H2203" s="2">
        <f>'Moving Avg'!G2203</f>
        <v>49.305999999999997</v>
      </c>
      <c r="I2203" s="2">
        <f>'Moving Avg'!H2203</f>
        <v>48.114904999999872</v>
      </c>
      <c r="J2203" s="5" t="str">
        <f>OBV!F2203</f>
        <v>NEUTRAL</v>
      </c>
      <c r="K2203" s="5" t="str">
        <f>OBV!G2203</f>
        <v>NEUTRAL</v>
      </c>
      <c r="L2203" s="5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48.018000000000001</v>
      </c>
      <c r="C2204" s="2">
        <f>RSI!I2204</f>
        <v>2.707160287665431</v>
      </c>
      <c r="D2204" s="2">
        <f>MACD!E2204</f>
        <v>9.8979675905056297E-2</v>
      </c>
      <c r="E2204" s="2">
        <f>MACD!F2204</f>
        <v>2.5516512091952159E-2</v>
      </c>
      <c r="F2204" s="2">
        <f>'Moving Avg'!D2204</f>
        <v>49.045200000000001</v>
      </c>
      <c r="G2204" s="2">
        <f>'Moving Avg'!F2204</f>
        <v>49.240050000000011</v>
      </c>
      <c r="H2204" s="2">
        <f>'Moving Avg'!G2204</f>
        <v>49.280139999999989</v>
      </c>
      <c r="I2204" s="2">
        <f>'Moving Avg'!H2204</f>
        <v>48.11903999999987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</row>
    <row r="2205" spans="1:12" ht="13.5" x14ac:dyDescent="0.25">
      <c r="A2205" s="3">
        <f>RSI!A2205</f>
        <v>45216</v>
      </c>
      <c r="B2205" s="2">
        <f>RSI!B2205</f>
        <v>49.302</v>
      </c>
      <c r="C2205" s="2">
        <f>RSI!I2205</f>
        <v>51.829734392622541</v>
      </c>
      <c r="D2205" s="2">
        <f>MACD!E2205</f>
        <v>9.139787715282921E-2</v>
      </c>
      <c r="E2205" s="2">
        <f>MACD!F2205</f>
        <v>3.8692785104127575E-2</v>
      </c>
      <c r="F2205" s="2">
        <f>'Moving Avg'!D2205</f>
        <v>49.045200000000001</v>
      </c>
      <c r="G2205" s="2">
        <f>'Moving Avg'!F2205</f>
        <v>49.23960000000001</v>
      </c>
      <c r="H2205" s="2">
        <f>'Moving Avg'!G2205</f>
        <v>49.279959999999988</v>
      </c>
      <c r="I2205" s="2">
        <f>'Moving Avg'!H2205</f>
        <v>48.12959499999986</v>
      </c>
      <c r="J2205" s="5" t="str">
        <f>OBV!F2205</f>
        <v>BULLISH</v>
      </c>
      <c r="K2205" s="5" t="str">
        <f>OBV!G2205</f>
        <v>NEUTRAL</v>
      </c>
      <c r="L2205" s="5" t="str">
        <f>OBV!H2205</f>
        <v>NEUTRAL</v>
      </c>
    </row>
    <row r="2206" spans="1:12" ht="13.5" x14ac:dyDescent="0.25">
      <c r="A2206" s="3">
        <f>RSI!A2206</f>
        <v>45217</v>
      </c>
      <c r="B2206" s="2">
        <f>RSI!B2206</f>
        <v>49.302</v>
      </c>
      <c r="C2206" s="2">
        <f>RSI!I2206</f>
        <v>51.829734392622541</v>
      </c>
      <c r="D2206" s="2">
        <f>MACD!E2206</f>
        <v>8.4416150185667505E-2</v>
      </c>
      <c r="E2206" s="2">
        <f>MACD!F2206</f>
        <v>4.7837458120435564E-2</v>
      </c>
      <c r="F2206" s="2">
        <f>'Moving Avg'!D2206</f>
        <v>49.045200000000001</v>
      </c>
      <c r="G2206" s="2">
        <f>'Moving Avg'!F2206</f>
        <v>49.239150000000009</v>
      </c>
      <c r="H2206" s="2">
        <f>'Moving Avg'!G2206</f>
        <v>49.279779999999988</v>
      </c>
      <c r="I2206" s="2">
        <f>'Moving Avg'!H2206</f>
        <v>48.138039999999862</v>
      </c>
      <c r="J2206" s="5" t="str">
        <f>OBV!F2206</f>
        <v>BULLISH</v>
      </c>
      <c r="K2206" s="5" t="str">
        <f>OBV!G2206</f>
        <v>NEUTRAL</v>
      </c>
      <c r="L2206" s="5" t="str">
        <f>OBV!H2206</f>
        <v>NEUTRAL</v>
      </c>
    </row>
    <row r="2207" spans="1:12" ht="13.5" x14ac:dyDescent="0.25">
      <c r="A2207" s="3">
        <f>RSI!A2207</f>
        <v>45218</v>
      </c>
      <c r="B2207" s="2">
        <f>RSI!B2207</f>
        <v>49.302</v>
      </c>
      <c r="C2207" s="2">
        <f>RSI!I2207</f>
        <v>51.829734392622541</v>
      </c>
      <c r="D2207" s="2">
        <f>MACD!E2207</f>
        <v>7.7984128770538064E-2</v>
      </c>
      <c r="E2207" s="2">
        <f>MACD!F2207</f>
        <v>5.3866792250456062E-2</v>
      </c>
      <c r="F2207" s="2">
        <f>'Moving Avg'!D2207</f>
        <v>49.045199999999994</v>
      </c>
      <c r="G2207" s="2">
        <f>'Moving Avg'!F2207</f>
        <v>49.238700000000009</v>
      </c>
      <c r="H2207" s="2">
        <f>'Moving Avg'!G2207</f>
        <v>49.279599999999988</v>
      </c>
      <c r="I2207" s="2">
        <f>'Moving Avg'!H2207</f>
        <v>48.146484999999863</v>
      </c>
      <c r="J2207" s="5" t="str">
        <f>OBV!F2207</f>
        <v>BULLISH</v>
      </c>
      <c r="K2207" s="5" t="str">
        <f>OBV!G2207</f>
        <v>NEUTRAL</v>
      </c>
      <c r="L2207" s="5" t="str">
        <f>OBV!H2207</f>
        <v>NEUTRAL</v>
      </c>
    </row>
    <row r="2208" spans="1:12" ht="13.5" x14ac:dyDescent="0.25">
      <c r="A2208" s="3">
        <f>RSI!A2208</f>
        <v>45219</v>
      </c>
      <c r="B2208" s="2">
        <f>RSI!B2208</f>
        <v>49.302</v>
      </c>
      <c r="C2208" s="2">
        <f>RSI!I2208</f>
        <v>51.829734392622541</v>
      </c>
      <c r="D2208" s="2">
        <f>MACD!E2208</f>
        <v>7.2056087732804031E-2</v>
      </c>
      <c r="E2208" s="2">
        <f>MACD!F2208</f>
        <v>5.7504651346925659E-2</v>
      </c>
      <c r="F2208" s="2">
        <f>'Moving Avg'!D2208</f>
        <v>49.045199999999994</v>
      </c>
      <c r="G2208" s="2">
        <f>'Moving Avg'!F2208</f>
        <v>49.238250000000008</v>
      </c>
      <c r="H2208" s="2">
        <f>'Moving Avg'!G2208</f>
        <v>49.279419999999988</v>
      </c>
      <c r="I2208" s="2">
        <f>'Moving Avg'!H2208</f>
        <v>48.154929999999858</v>
      </c>
      <c r="J2208" s="5" t="str">
        <f>OBV!F2208</f>
        <v>BULLISH</v>
      </c>
      <c r="K2208" s="5" t="str">
        <f>OBV!G2208</f>
        <v>NEUTRAL</v>
      </c>
      <c r="L2208" s="5" t="str">
        <f>OBV!H2208</f>
        <v>NEUTRAL</v>
      </c>
    </row>
    <row r="2209" spans="1:12" ht="13.5" x14ac:dyDescent="0.25">
      <c r="A2209" s="3">
        <f>RSI!A2209</f>
        <v>45222</v>
      </c>
      <c r="B2209" s="2">
        <f>RSI!B2209</f>
        <v>49.302</v>
      </c>
      <c r="C2209" s="2">
        <f>RSI!I2209</f>
        <v>51.829734392622541</v>
      </c>
      <c r="D2209" s="2">
        <f>MACD!E2209</f>
        <v>6.6590459139334257E-2</v>
      </c>
      <c r="E2209" s="2">
        <f>MACD!F2209</f>
        <v>5.9321812905407376E-2</v>
      </c>
      <c r="F2209" s="2">
        <f>'Moving Avg'!D2209</f>
        <v>49.302</v>
      </c>
      <c r="G2209" s="2">
        <f>'Moving Avg'!F2209</f>
        <v>49.237800000000014</v>
      </c>
      <c r="H2209" s="2">
        <f>'Moving Avg'!G2209</f>
        <v>49.279239999999987</v>
      </c>
      <c r="I2209" s="2">
        <f>'Moving Avg'!H2209</f>
        <v>48.164259999999857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</row>
    <row r="2210" spans="1:12" ht="13.5" x14ac:dyDescent="0.25">
      <c r="A2210" s="3">
        <f>RSI!A2210</f>
        <v>45223</v>
      </c>
      <c r="B2210" s="2">
        <f>RSI!B2210</f>
        <v>49.302</v>
      </c>
      <c r="C2210" s="2">
        <f>RSI!I2210</f>
        <v>51.829734392622541</v>
      </c>
      <c r="D2210" s="2">
        <f>MACD!E2210</f>
        <v>6.1549405863658535E-2</v>
      </c>
      <c r="E2210" s="2">
        <f>MACD!F2210</f>
        <v>5.976733149705761E-2</v>
      </c>
      <c r="F2210" s="2">
        <f>'Moving Avg'!D2210</f>
        <v>49.302</v>
      </c>
      <c r="G2210" s="2">
        <f>'Moving Avg'!F2210</f>
        <v>49.237800000000014</v>
      </c>
      <c r="H2210" s="2">
        <f>'Moving Avg'!G2210</f>
        <v>49.279059999999987</v>
      </c>
      <c r="I2210" s="2">
        <f>'Moving Avg'!H2210</f>
        <v>48.173589999999855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</row>
    <row r="2211" spans="1:12" ht="13.5" x14ac:dyDescent="0.25">
      <c r="A2211" s="3">
        <f>RSI!A2211</f>
        <v>45224</v>
      </c>
      <c r="B2211" s="2">
        <f>RSI!B2211</f>
        <v>49.302</v>
      </c>
      <c r="C2211" s="2">
        <f>RSI!I2211</f>
        <v>51.829734392622541</v>
      </c>
      <c r="D2211" s="2">
        <f>MACD!E2211</f>
        <v>5.6898444968311424E-2</v>
      </c>
      <c r="E2211" s="2">
        <f>MACD!F2211</f>
        <v>5.9193554191308374E-2</v>
      </c>
      <c r="F2211" s="2">
        <f>'Moving Avg'!D2211</f>
        <v>49.302</v>
      </c>
      <c r="G2211" s="2">
        <f>'Moving Avg'!F2211</f>
        <v>49.237800000000014</v>
      </c>
      <c r="H2211" s="2">
        <f>'Moving Avg'!G2211</f>
        <v>49.280119999999989</v>
      </c>
      <c r="I2211" s="2">
        <f>'Moving Avg'!H2211</f>
        <v>48.182919999999847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</row>
    <row r="2212" spans="1:12" ht="13.5" x14ac:dyDescent="0.25">
      <c r="A2212" s="3">
        <f>RSI!A2212</f>
        <v>45225</v>
      </c>
      <c r="B2212" s="2">
        <f>RSI!B2212</f>
        <v>49.302</v>
      </c>
      <c r="C2212" s="2">
        <f>RSI!I2212</f>
        <v>51.829734392622541</v>
      </c>
      <c r="D2212" s="2">
        <f>MACD!E2212</f>
        <v>5.2606114409648796E-2</v>
      </c>
      <c r="E2212" s="2">
        <f>MACD!F2212</f>
        <v>5.7876066234976466E-2</v>
      </c>
      <c r="F2212" s="2">
        <f>'Moving Avg'!D2212</f>
        <v>49.302</v>
      </c>
      <c r="G2212" s="2">
        <f>'Moving Avg'!F2212</f>
        <v>49.237800000000014</v>
      </c>
      <c r="H2212" s="2">
        <f>'Moving Avg'!G2212</f>
        <v>49.279939999999989</v>
      </c>
      <c r="I2212" s="2">
        <f>'Moving Avg'!H2212</f>
        <v>48.192249999999852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49.302</v>
      </c>
      <c r="C2213" s="2">
        <f>RSI!I2213</f>
        <v>51.829734392622541</v>
      </c>
      <c r="D2213" s="2">
        <f>MACD!E2213</f>
        <v>-0.14889478405550705</v>
      </c>
      <c r="E2213" s="2">
        <f>MACD!F2213</f>
        <v>1.6521896176879762E-2</v>
      </c>
      <c r="F2213" s="2">
        <f>'Moving Avg'!D2213</f>
        <v>49.302</v>
      </c>
      <c r="G2213" s="2">
        <f>'Moving Avg'!F2213</f>
        <v>49.237800000000014</v>
      </c>
      <c r="H2213" s="2">
        <f>'Moving Avg'!G2213</f>
        <v>49.279759999999996</v>
      </c>
      <c r="I2213" s="2">
        <f>'Moving Avg'!H2213</f>
        <v>48.201579999999851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</row>
    <row r="2214" spans="1:12" ht="13.5" x14ac:dyDescent="0.25">
      <c r="A2214" s="3">
        <f>RSI!A2214</f>
        <v>45229</v>
      </c>
      <c r="B2214" s="2">
        <f>RSI!B2214</f>
        <v>49.302</v>
      </c>
      <c r="C2214" s="2">
        <f>RSI!I2214</f>
        <v>51.829734392622541</v>
      </c>
      <c r="D2214" s="2">
        <f>MACD!E2214</f>
        <v>-0.12216306878968908</v>
      </c>
      <c r="E2214" s="2">
        <f>MACD!F2214</f>
        <v>-1.1215096816434005E-2</v>
      </c>
      <c r="F2214" s="2">
        <f>'Moving Avg'!D2214</f>
        <v>49.302</v>
      </c>
      <c r="G2214" s="2">
        <f>'Moving Avg'!F2214</f>
        <v>49.237800000000014</v>
      </c>
      <c r="H2214" s="2">
        <f>'Moving Avg'!G2214</f>
        <v>49.280819999999991</v>
      </c>
      <c r="I2214" s="2">
        <f>'Moving Avg'!H2214</f>
        <v>48.211289999999842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</row>
    <row r="2215" spans="1:12" ht="13.5" x14ac:dyDescent="0.25">
      <c r="A2215" s="3">
        <f>RSI!A2215</f>
        <v>45230</v>
      </c>
      <c r="B2215" s="2">
        <f>RSI!B2215</f>
        <v>49.302</v>
      </c>
      <c r="C2215" s="2">
        <f>RSI!I2215</f>
        <v>51.829734392622541</v>
      </c>
      <c r="D2215" s="2">
        <f>MACD!E2215</f>
        <v>-9.9827245504052087E-2</v>
      </c>
      <c r="E2215" s="2">
        <f>MACD!F2215</f>
        <v>-2.8937526553957621E-2</v>
      </c>
      <c r="F2215" s="2">
        <f>'Moving Avg'!D2215</f>
        <v>49.302</v>
      </c>
      <c r="G2215" s="2">
        <f>'Moving Avg'!F2215</f>
        <v>49.237800000000014</v>
      </c>
      <c r="H2215" s="2">
        <f>'Moving Avg'!G2215</f>
        <v>49.280639999999991</v>
      </c>
      <c r="I2215" s="2">
        <f>'Moving Avg'!H2215</f>
        <v>48.22104499999984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49.302</v>
      </c>
      <c r="C2216" s="2">
        <f>RSI!I2216</f>
        <v>51.829734392622541</v>
      </c>
      <c r="D2216" s="2">
        <f>MACD!E2216</f>
        <v>-8.1190036428367307E-2</v>
      </c>
      <c r="E2216" s="2">
        <f>MACD!F2216</f>
        <v>-3.9388028528839561E-2</v>
      </c>
      <c r="F2216" s="2">
        <f>'Moving Avg'!D2216</f>
        <v>49.302</v>
      </c>
      <c r="G2216" s="2">
        <f>'Moving Avg'!F2216</f>
        <v>49.237800000000014</v>
      </c>
      <c r="H2216" s="2">
        <f>'Moving Avg'!G2216</f>
        <v>49.280459999999991</v>
      </c>
      <c r="I2216" s="2">
        <f>'Moving Avg'!H2216</f>
        <v>48.230799999999839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</row>
    <row r="2217" spans="1:12" ht="13.5" x14ac:dyDescent="0.25">
      <c r="A2217" s="3">
        <f>RSI!A2217</f>
        <v>45232</v>
      </c>
      <c r="B2217" s="2">
        <f>RSI!B2217</f>
        <v>49.302</v>
      </c>
      <c r="C2217" s="2">
        <f>RSI!I2217</f>
        <v>51.829734392622541</v>
      </c>
      <c r="D2217" s="2">
        <f>MACD!E2217</f>
        <v>-6.5662991865615083E-2</v>
      </c>
      <c r="E2217" s="2">
        <f>MACD!F2217</f>
        <v>-4.4643021196194663E-2</v>
      </c>
      <c r="F2217" s="2">
        <f>'Moving Avg'!D2217</f>
        <v>49.302</v>
      </c>
      <c r="G2217" s="2">
        <f>'Moving Avg'!F2217</f>
        <v>49.237800000000014</v>
      </c>
      <c r="H2217" s="2">
        <f>'Moving Avg'!G2217</f>
        <v>49.280279999999991</v>
      </c>
      <c r="I2217" s="2">
        <f>'Moving Avg'!H2217</f>
        <v>48.240554999999837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</row>
    <row r="2218" spans="1:12" ht="13.5" x14ac:dyDescent="0.25">
      <c r="A2218" s="3">
        <f>RSI!A2218</f>
        <v>45233</v>
      </c>
      <c r="B2218" s="2">
        <f>RSI!B2218</f>
        <v>49.302</v>
      </c>
      <c r="C2218" s="2">
        <f>RSI!I2218</f>
        <v>51.829734392622541</v>
      </c>
      <c r="D2218" s="2">
        <f>MACD!E2218</f>
        <v>-5.2749632258148438E-2</v>
      </c>
      <c r="E2218" s="2">
        <f>MACD!F2218</f>
        <v>-4.6264343408585415E-2</v>
      </c>
      <c r="F2218" s="2">
        <f>'Moving Avg'!D2218</f>
        <v>49.302</v>
      </c>
      <c r="G2218" s="2">
        <f>'Moving Avg'!F2218</f>
        <v>49.237800000000014</v>
      </c>
      <c r="H2218" s="2">
        <f>'Moving Avg'!G2218</f>
        <v>49.28009999999999</v>
      </c>
      <c r="I2218" s="2">
        <f>'Moving Avg'!H2218</f>
        <v>48.260924999999837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</row>
    <row r="2219" spans="1:12" ht="13.5" x14ac:dyDescent="0.25">
      <c r="A2219" s="3">
        <f>RSI!A2219</f>
        <v>45236</v>
      </c>
      <c r="B2219" s="2">
        <f>RSI!B2219</f>
        <v>49.302</v>
      </c>
      <c r="C2219" s="2">
        <f>RSI!I2219</f>
        <v>51.829734392622541</v>
      </c>
      <c r="D2219" s="2">
        <f>MACD!E2219</f>
        <v>-4.2031192312030896E-2</v>
      </c>
      <c r="E2219" s="2">
        <f>MACD!F2219</f>
        <v>-4.5417713189274511E-2</v>
      </c>
      <c r="F2219" s="2">
        <f>'Moving Avg'!D2219</f>
        <v>49.302</v>
      </c>
      <c r="G2219" s="2">
        <f>'Moving Avg'!F2219</f>
        <v>49.237800000000014</v>
      </c>
      <c r="H2219" s="2">
        <f>'Moving Avg'!G2219</f>
        <v>49.27991999999999</v>
      </c>
      <c r="I2219" s="2">
        <f>'Moving Avg'!H2219</f>
        <v>48.271519999999825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</row>
    <row r="2220" spans="1:12" ht="13.5" x14ac:dyDescent="0.25">
      <c r="A2220" s="3">
        <f>RSI!A2220</f>
        <v>45237</v>
      </c>
      <c r="B2220" s="2">
        <f>RSI!B2220</f>
        <v>49.302</v>
      </c>
      <c r="C2220" s="2">
        <f>RSI!I2220</f>
        <v>51.829734392622541</v>
      </c>
      <c r="D2220" s="2">
        <f>MACD!E2220</f>
        <v>-3.3154566231040405E-2</v>
      </c>
      <c r="E2220" s="2">
        <f>MACD!F2220</f>
        <v>-4.2965083797627694E-2</v>
      </c>
      <c r="F2220" s="2">
        <f>'Moving Avg'!D2220</f>
        <v>49.302</v>
      </c>
      <c r="G2220" s="2">
        <f>'Moving Avg'!F2220</f>
        <v>49.237800000000014</v>
      </c>
      <c r="H2220" s="2">
        <f>'Moving Avg'!G2220</f>
        <v>49.27973999999999</v>
      </c>
      <c r="I2220" s="2">
        <f>'Moving Avg'!H2220</f>
        <v>48.282114999999834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</row>
    <row r="2221" spans="1:12" ht="13.5" x14ac:dyDescent="0.25">
      <c r="A2221" s="3">
        <f>RSI!A2221</f>
        <v>45238</v>
      </c>
      <c r="B2221" s="2">
        <f>RSI!B2221</f>
        <v>49.249000000000002</v>
      </c>
      <c r="C2221" s="2">
        <f>RSI!I2221</f>
        <v>48.520045187168819</v>
      </c>
      <c r="D2221" s="2">
        <f>MACD!E2221</f>
        <v>-2.1896188917082782E-2</v>
      </c>
      <c r="E2221" s="2">
        <f>MACD!F2221</f>
        <v>-3.8751304821518714E-2</v>
      </c>
      <c r="F2221" s="2">
        <f>'Moving Avg'!D2221</f>
        <v>49.291399999999996</v>
      </c>
      <c r="G2221" s="2">
        <f>'Moving Avg'!F2221</f>
        <v>49.235150000000019</v>
      </c>
      <c r="H2221" s="2">
        <f>'Moving Avg'!G2221</f>
        <v>49.278499999999987</v>
      </c>
      <c r="I2221" s="2">
        <f>'Moving Avg'!H2221</f>
        <v>48.292444999999823</v>
      </c>
      <c r="J2221" s="5" t="str">
        <f>OBV!F2221</f>
        <v>BEARISH</v>
      </c>
      <c r="K2221" s="5" t="str">
        <f>OBV!G2221</f>
        <v>NEUTRAL</v>
      </c>
      <c r="L2221" s="5" t="str">
        <f>OBV!H2221</f>
        <v>CONFIRMED BEARISH</v>
      </c>
    </row>
    <row r="2222" spans="1:12" ht="13.5" x14ac:dyDescent="0.25">
      <c r="A2222" s="3">
        <f>RSI!A2222</f>
        <v>45239</v>
      </c>
      <c r="B2222" s="2">
        <f>RSI!B2222</f>
        <v>49.249000000000002</v>
      </c>
      <c r="C2222" s="2">
        <f>RSI!I2222</f>
        <v>48.520045187168819</v>
      </c>
      <c r="D2222" s="2">
        <f>MACD!E2222</f>
        <v>-1.2222005107950906E-2</v>
      </c>
      <c r="E2222" s="2">
        <f>MACD!F2222</f>
        <v>-3.3445444878805151E-2</v>
      </c>
      <c r="F2222" s="2">
        <f>'Moving Avg'!D2222</f>
        <v>49.280799999999999</v>
      </c>
      <c r="G2222" s="2">
        <f>'Moving Avg'!F2222</f>
        <v>49.232500000000009</v>
      </c>
      <c r="H2222" s="2">
        <f>'Moving Avg'!G2222</f>
        <v>49.277259999999977</v>
      </c>
      <c r="I2222" s="2">
        <f>'Moving Avg'!H2222</f>
        <v>48.302819999999819</v>
      </c>
      <c r="J2222" s="5" t="str">
        <f>OBV!F2222</f>
        <v>BEARISH</v>
      </c>
      <c r="K2222" s="5" t="str">
        <f>OBV!G2222</f>
        <v>NEUTRAL</v>
      </c>
      <c r="L2222" s="5" t="str">
        <f>OBV!H2222</f>
        <v>CONFIRMED BEARISH</v>
      </c>
    </row>
    <row r="2223" spans="1:12" ht="13.5" x14ac:dyDescent="0.25">
      <c r="A2223" s="3">
        <f>RSI!A2223</f>
        <v>45240</v>
      </c>
      <c r="B2223" s="2">
        <f>RSI!B2223</f>
        <v>49.292999999999999</v>
      </c>
      <c r="C2223" s="2">
        <f>RSI!I2223</f>
        <v>51.50185236027442</v>
      </c>
      <c r="D2223" s="2">
        <f>MACD!E2223</f>
        <v>-7.1585049143862989E-3</v>
      </c>
      <c r="E2223" s="2">
        <f>MACD!F2223</f>
        <v>-2.8188056885921381E-2</v>
      </c>
      <c r="F2223" s="2">
        <f>'Moving Avg'!D2223</f>
        <v>49.279000000000003</v>
      </c>
      <c r="G2223" s="2">
        <f>'Moving Avg'!F2223</f>
        <v>49.232050000000008</v>
      </c>
      <c r="H2223" s="2">
        <f>'Moving Avg'!G2223</f>
        <v>49.276899999999976</v>
      </c>
      <c r="I2223" s="2">
        <f>'Moving Avg'!H2223</f>
        <v>48.313414999999821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</row>
    <row r="2224" spans="1:12" ht="13.5" x14ac:dyDescent="0.25">
      <c r="A2224" s="3">
        <f>RSI!A2224</f>
        <v>45243</v>
      </c>
      <c r="B2224" s="2">
        <f>RSI!B2224</f>
        <v>49.292999999999999</v>
      </c>
      <c r="C2224" s="2">
        <f>RSI!I2224</f>
        <v>51.50185236027442</v>
      </c>
      <c r="D2224" s="2">
        <f>MACD!E2224</f>
        <v>-3.007232626949019E-3</v>
      </c>
      <c r="E2224" s="2">
        <f>MACD!F2224</f>
        <v>-2.315189203412691E-2</v>
      </c>
      <c r="F2224" s="2">
        <f>'Moving Avg'!D2224</f>
        <v>49.277200000000008</v>
      </c>
      <c r="G2224" s="2">
        <f>'Moving Avg'!F2224</f>
        <v>49.295800000000014</v>
      </c>
      <c r="H2224" s="2">
        <f>'Moving Avg'!G2224</f>
        <v>49.276539999999976</v>
      </c>
      <c r="I2224" s="2">
        <f>'Moving Avg'!H2224</f>
        <v>48.324009999999817</v>
      </c>
      <c r="J2224" s="5" t="str">
        <f>OBV!F2224</f>
        <v>BULLISH</v>
      </c>
      <c r="K2224" s="5" t="str">
        <f>OBV!G2224</f>
        <v>NEUTRAL</v>
      </c>
      <c r="L2224" s="5" t="str">
        <f>OBV!H2224</f>
        <v>BULLISH DIVERGENCE</v>
      </c>
    </row>
    <row r="2225" spans="1:12" ht="13.5" x14ac:dyDescent="0.25">
      <c r="A2225" s="3">
        <f>RSI!A2225</f>
        <v>45244</v>
      </c>
      <c r="B2225" s="2">
        <f>RSI!B2225</f>
        <v>49.292999999999999</v>
      </c>
      <c r="C2225" s="2">
        <f>RSI!I2225</f>
        <v>51.50185236027442</v>
      </c>
      <c r="D2225" s="2">
        <f>MACD!E2225</f>
        <v>3.8202324071789917E-4</v>
      </c>
      <c r="E2225" s="2">
        <f>MACD!F2225</f>
        <v>-1.8445108979157951E-2</v>
      </c>
      <c r="F2225" s="2">
        <f>'Moving Avg'!D2225</f>
        <v>49.275400000000005</v>
      </c>
      <c r="G2225" s="2">
        <f>'Moving Avg'!F2225</f>
        <v>49.295350000000013</v>
      </c>
      <c r="H2225" s="2">
        <f>'Moving Avg'!G2225</f>
        <v>49.276179999999975</v>
      </c>
      <c r="I2225" s="2">
        <f>'Moving Avg'!H2225</f>
        <v>48.334604999999819</v>
      </c>
      <c r="J2225" s="5" t="str">
        <f>OBV!F2225</f>
        <v>BULLISH</v>
      </c>
      <c r="K2225" s="5" t="str">
        <f>OBV!G2225</f>
        <v>NEUTRAL</v>
      </c>
      <c r="L2225" s="5" t="str">
        <f>OBV!H2225</f>
        <v>BULLISH DIVERGENCE</v>
      </c>
    </row>
    <row r="2226" spans="1:12" ht="13.5" x14ac:dyDescent="0.25">
      <c r="A2226" s="3">
        <f>RSI!A2226</f>
        <v>45245</v>
      </c>
      <c r="B2226" s="2">
        <f>RSI!B2226</f>
        <v>49.292999999999999</v>
      </c>
      <c r="C2226" s="2">
        <f>RSI!I2226</f>
        <v>51.501852360274427</v>
      </c>
      <c r="D2226" s="2">
        <f>MACD!E2226</f>
        <v>3.1356336983989763E-3</v>
      </c>
      <c r="E2226" s="2">
        <f>MACD!F2226</f>
        <v>-1.4128960443646567E-2</v>
      </c>
      <c r="F2226" s="2">
        <f>'Moving Avg'!D2226</f>
        <v>49.284200000000006</v>
      </c>
      <c r="G2226" s="2">
        <f>'Moving Avg'!F2226</f>
        <v>49.294900000000013</v>
      </c>
      <c r="H2226" s="2">
        <f>'Moving Avg'!G2226</f>
        <v>49.275819999999975</v>
      </c>
      <c r="I2226" s="2">
        <f>'Moving Avg'!H2226</f>
        <v>48.345199999999814</v>
      </c>
      <c r="J2226" s="5" t="str">
        <f>OBV!F2226</f>
        <v>BULLISH</v>
      </c>
      <c r="K2226" s="5" t="str">
        <f>OBV!G2226</f>
        <v>NEUTRAL</v>
      </c>
      <c r="L2226" s="5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49.292999999999999</v>
      </c>
      <c r="C2227" s="2">
        <f>RSI!I2227</f>
        <v>51.50185236027442</v>
      </c>
      <c r="D2227" s="2">
        <f>MACD!E2227</f>
        <v>5.3598511943206972E-3</v>
      </c>
      <c r="E2227" s="2">
        <f>MACD!F2227</f>
        <v>-1.0231198116053115E-2</v>
      </c>
      <c r="F2227" s="2">
        <f>'Moving Avg'!D2227</f>
        <v>49.292999999999999</v>
      </c>
      <c r="G2227" s="2">
        <f>'Moving Avg'!F2227</f>
        <v>49.294450000000012</v>
      </c>
      <c r="H2227" s="2">
        <f>'Moving Avg'!G2227</f>
        <v>49.275459999999974</v>
      </c>
      <c r="I2227" s="2">
        <f>'Moving Avg'!H2227</f>
        <v>48.355794999999816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49.292999999999999</v>
      </c>
      <c r="C2228" s="2">
        <f>RSI!I2228</f>
        <v>51.50185236027442</v>
      </c>
      <c r="D2228" s="2">
        <f>MACD!E2228</f>
        <v>7.1439549168275107E-3</v>
      </c>
      <c r="E2228" s="2">
        <f>MACD!F2228</f>
        <v>-6.7561675094769914E-3</v>
      </c>
      <c r="F2228" s="2">
        <f>'Moving Avg'!D2228</f>
        <v>49.292999999999999</v>
      </c>
      <c r="G2228" s="2">
        <f>'Moving Avg'!F2228</f>
        <v>49.294000000000011</v>
      </c>
      <c r="H2228" s="2">
        <f>'Moving Avg'!G2228</f>
        <v>49.275099999999973</v>
      </c>
      <c r="I2228" s="2">
        <f>'Moving Avg'!H2228</f>
        <v>48.366389999999818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</row>
    <row r="2229" spans="1:12" ht="13.5" x14ac:dyDescent="0.25">
      <c r="A2229" s="3">
        <f>RSI!A2229</f>
        <v>45250</v>
      </c>
      <c r="B2229" s="2">
        <f>RSI!B2229</f>
        <v>49.292999999999999</v>
      </c>
      <c r="C2229" s="2">
        <f>RSI!I2229</f>
        <v>51.50185236027442</v>
      </c>
      <c r="D2229" s="2">
        <f>MACD!E2229</f>
        <v>8.5629084895444407E-3</v>
      </c>
      <c r="E2229" s="2">
        <f>MACD!F2229</f>
        <v>-3.6923523096727053E-3</v>
      </c>
      <c r="F2229" s="2">
        <f>'Moving Avg'!D2229</f>
        <v>49.292999999999999</v>
      </c>
      <c r="G2229" s="2">
        <f>'Moving Avg'!F2229</f>
        <v>49.29355000000001</v>
      </c>
      <c r="H2229" s="2">
        <f>'Moving Avg'!G2229</f>
        <v>49.274739999999973</v>
      </c>
      <c r="I2229" s="2">
        <f>'Moving Avg'!H2229</f>
        <v>48.37698499999982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</row>
    <row r="2230" spans="1:12" ht="13.5" x14ac:dyDescent="0.25">
      <c r="A2230" s="3">
        <f>RSI!A2230</f>
        <v>45251</v>
      </c>
      <c r="B2230" s="2">
        <f>RSI!B2230</f>
        <v>49.292999999999999</v>
      </c>
      <c r="C2230" s="2">
        <f>RSI!I2230</f>
        <v>51.501852360274427</v>
      </c>
      <c r="D2230" s="2">
        <f>MACD!E2230</f>
        <v>1.5257591976265417E-3</v>
      </c>
      <c r="E2230" s="2">
        <f>MACD!F2230</f>
        <v>-2.6487300082128564E-3</v>
      </c>
      <c r="F2230" s="2">
        <f>'Moving Avg'!D2230</f>
        <v>49.292999999999999</v>
      </c>
      <c r="G2230" s="2">
        <f>'Moving Avg'!F2230</f>
        <v>49.29310000000001</v>
      </c>
      <c r="H2230" s="2">
        <f>'Moving Avg'!G2230</f>
        <v>49.274379999999979</v>
      </c>
      <c r="I2230" s="2">
        <f>'Moving Avg'!H2230</f>
        <v>48.387579999999815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</row>
    <row r="2231" spans="1:12" ht="13.5" x14ac:dyDescent="0.25">
      <c r="A2231" s="3">
        <f>RSI!A2231</f>
        <v>45252</v>
      </c>
      <c r="B2231" s="2">
        <f>RSI!B2231</f>
        <v>49.292999999999999</v>
      </c>
      <c r="C2231" s="2">
        <f>RSI!I2231</f>
        <v>51.50185236027442</v>
      </c>
      <c r="D2231" s="2">
        <f>MACD!E2231</f>
        <v>-4.5064889279231579E-3</v>
      </c>
      <c r="E2231" s="2">
        <f>MACD!F2231</f>
        <v>-3.0202817921549168E-3</v>
      </c>
      <c r="F2231" s="2">
        <f>'Moving Avg'!D2231</f>
        <v>49.292999999999999</v>
      </c>
      <c r="G2231" s="2">
        <f>'Moving Avg'!F2231</f>
        <v>49.292650000000009</v>
      </c>
      <c r="H2231" s="2">
        <f>'Moving Avg'!G2231</f>
        <v>49.274019999999993</v>
      </c>
      <c r="I2231" s="2">
        <f>'Moving Avg'!H2231</f>
        <v>48.398174999999817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</row>
    <row r="2232" spans="1:12" ht="13.5" x14ac:dyDescent="0.25">
      <c r="A2232" s="3">
        <f>RSI!A2232</f>
        <v>45253</v>
      </c>
      <c r="B2232" s="2">
        <f>RSI!B2232</f>
        <v>49.292999999999999</v>
      </c>
      <c r="C2232" s="2">
        <f>RSI!I2232</f>
        <v>51.50185236027442</v>
      </c>
      <c r="D2232" s="2">
        <f>MACD!E2232</f>
        <v>-2.9134469872147406E-3</v>
      </c>
      <c r="E2232" s="2">
        <f>MACD!F2232</f>
        <v>-2.9989148311668819E-3</v>
      </c>
      <c r="F2232" s="2">
        <f>'Moving Avg'!D2232</f>
        <v>49.292999999999999</v>
      </c>
      <c r="G2232" s="2">
        <f>'Moving Avg'!F2232</f>
        <v>49.292200000000008</v>
      </c>
      <c r="H2232" s="2">
        <f>'Moving Avg'!G2232</f>
        <v>49.273659999999992</v>
      </c>
      <c r="I2232" s="2">
        <f>'Moving Avg'!H2232</f>
        <v>48.408769999999819</v>
      </c>
      <c r="J2232" s="5" t="str">
        <f>OBV!F2232</f>
        <v>NEUTRAL</v>
      </c>
      <c r="K2232" s="5" t="str">
        <f>OBV!G2232</f>
        <v>NEUTRAL</v>
      </c>
      <c r="L2232" s="5" t="str">
        <f>OBV!H2232</f>
        <v>NEUTRAL</v>
      </c>
    </row>
    <row r="2233" spans="1:12" ht="13.5" x14ac:dyDescent="0.25">
      <c r="A2233" s="3">
        <f>RSI!A2233</f>
        <v>45254</v>
      </c>
      <c r="B2233" s="2">
        <f>RSI!B2233</f>
        <v>49.292999999999999</v>
      </c>
      <c r="C2233" s="2">
        <f>RSI!I2233</f>
        <v>51.50185236027442</v>
      </c>
      <c r="D2233" s="2">
        <f>MACD!E2233</f>
        <v>-1.632135529540335E-3</v>
      </c>
      <c r="E2233" s="2">
        <f>MACD!F2233</f>
        <v>-2.7255589708415724E-3</v>
      </c>
      <c r="F2233" s="2">
        <f>'Moving Avg'!D2233</f>
        <v>49.292999999999999</v>
      </c>
      <c r="G2233" s="2">
        <f>'Moving Avg'!F2233</f>
        <v>49.291750000000008</v>
      </c>
      <c r="H2233" s="2">
        <f>'Moving Avg'!G2233</f>
        <v>49.273299999999992</v>
      </c>
      <c r="I2233" s="2">
        <f>'Moving Avg'!H2233</f>
        <v>48.419364999999829</v>
      </c>
      <c r="J2233" s="5" t="str">
        <f>OBV!F2233</f>
        <v>NEUTRAL</v>
      </c>
      <c r="K2233" s="5" t="str">
        <f>OBV!G2233</f>
        <v>NEUTRAL</v>
      </c>
      <c r="L2233" s="5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49.292999999999999</v>
      </c>
      <c r="C2234" s="2">
        <f>RSI!I2234</f>
        <v>51.50185236027442</v>
      </c>
      <c r="D2234" s="2">
        <f>MACD!E2234</f>
        <v>-6.0965919627875564E-4</v>
      </c>
      <c r="E2234" s="2">
        <f>MACD!F2234</f>
        <v>-2.3023790159290092E-3</v>
      </c>
      <c r="F2234" s="2">
        <f>'Moving Avg'!D2234</f>
        <v>49.292999999999999</v>
      </c>
      <c r="G2234" s="2">
        <f>'Moving Avg'!F2234</f>
        <v>49.291300000000007</v>
      </c>
      <c r="H2234" s="2">
        <f>'Moving Avg'!G2234</f>
        <v>49.272939999999991</v>
      </c>
      <c r="I2234" s="2">
        <f>'Moving Avg'!H2234</f>
        <v>48.429959999999816</v>
      </c>
      <c r="J2234" s="5" t="str">
        <f>OBV!F2234</f>
        <v>NEUTRAL</v>
      </c>
      <c r="K2234" s="5" t="str">
        <f>OBV!G2234</f>
        <v>NEUTRAL</v>
      </c>
      <c r="L2234" s="5" t="str">
        <f>OBV!H2234</f>
        <v>NEUTRAL</v>
      </c>
    </row>
    <row r="2235" spans="1:12" ht="13.5" x14ac:dyDescent="0.25">
      <c r="A2235" s="3">
        <f>RSI!A2235</f>
        <v>45258</v>
      </c>
      <c r="B2235" s="2">
        <f>RSI!B2235</f>
        <v>49.292999999999999</v>
      </c>
      <c r="C2235" s="2">
        <f>RSI!I2235</f>
        <v>51.50185236027442</v>
      </c>
      <c r="D2235" s="2">
        <f>MACD!E2235</f>
        <v>1.9837393316635143E-4</v>
      </c>
      <c r="E2235" s="2">
        <f>MACD!F2235</f>
        <v>-1.8022284261099372E-3</v>
      </c>
      <c r="F2235" s="2">
        <f>'Moving Avg'!D2235</f>
        <v>49.292999999999999</v>
      </c>
      <c r="G2235" s="2">
        <f>'Moving Avg'!F2235</f>
        <v>49.290850000000006</v>
      </c>
      <c r="H2235" s="2">
        <f>'Moving Avg'!G2235</f>
        <v>49.272579999999991</v>
      </c>
      <c r="I2235" s="2">
        <f>'Moving Avg'!H2235</f>
        <v>48.440554999999819</v>
      </c>
      <c r="J2235" s="5" t="str">
        <f>OBV!F2235</f>
        <v>NEUTRAL</v>
      </c>
      <c r="K2235" s="5" t="str">
        <f>OBV!G2235</f>
        <v>NEUTRAL</v>
      </c>
      <c r="L2235" s="5" t="str">
        <f>OBV!H2235</f>
        <v>NEUTRAL</v>
      </c>
    </row>
    <row r="2236" spans="1:12" ht="13.5" x14ac:dyDescent="0.25">
      <c r="A2236" s="3">
        <f>RSI!A2236</f>
        <v>45259</v>
      </c>
      <c r="B2236" s="2">
        <f>RSI!B2236</f>
        <v>49.283999999999999</v>
      </c>
      <c r="C2236" s="2">
        <f>RSI!I2236</f>
        <v>49.950979750428914</v>
      </c>
      <c r="D2236" s="2">
        <f>MACD!E2236</f>
        <v>1.4958543173904104E-3</v>
      </c>
      <c r="E2236" s="2">
        <f>MACD!F2236</f>
        <v>-1.1426118774098678E-3</v>
      </c>
      <c r="F2236" s="2">
        <f>'Moving Avg'!D2236</f>
        <v>49.291199999999996</v>
      </c>
      <c r="G2236" s="2">
        <f>'Moving Avg'!F2236</f>
        <v>49.289950000000005</v>
      </c>
      <c r="H2236" s="2">
        <f>'Moving Avg'!G2236</f>
        <v>49.27203999999999</v>
      </c>
      <c r="I2236" s="2">
        <f>'Moving Avg'!H2236</f>
        <v>48.451104999999828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49.283999999999999</v>
      </c>
      <c r="C2237" s="2">
        <f>RSI!I2237</f>
        <v>49.950979750428914</v>
      </c>
      <c r="D2237" s="2">
        <f>MACD!E2237</f>
        <v>2.5979161076818968E-3</v>
      </c>
      <c r="E2237" s="2">
        <f>MACD!F2237</f>
        <v>-3.9450628039151489E-4</v>
      </c>
      <c r="F2237" s="2">
        <f>'Moving Avg'!D2237</f>
        <v>49.289399999999993</v>
      </c>
      <c r="G2237" s="2">
        <f>'Moving Avg'!F2237</f>
        <v>49.289050000000003</v>
      </c>
      <c r="H2237" s="2">
        <f>'Moving Avg'!G2237</f>
        <v>49.271499999999989</v>
      </c>
      <c r="I2237" s="2">
        <f>'Moving Avg'!H2237</f>
        <v>48.46165499999983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48.018000000000001</v>
      </c>
      <c r="C2238" s="2">
        <f>RSI!I2238</f>
        <v>8.4481864168434129</v>
      </c>
      <c r="D2238" s="2">
        <f>MACD!E2238</f>
        <v>9.7312090831046305E-2</v>
      </c>
      <c r="E2238" s="2">
        <f>MACD!F2238</f>
        <v>1.9146813141896053E-2</v>
      </c>
      <c r="F2238" s="2">
        <f>'Moving Avg'!D2238</f>
        <v>49.034399999999998</v>
      </c>
      <c r="G2238" s="2">
        <f>'Moving Avg'!F2238</f>
        <v>49.224850000000004</v>
      </c>
      <c r="H2238" s="2">
        <f>'Moving Avg'!G2238</f>
        <v>49.245639999999987</v>
      </c>
      <c r="I2238" s="2">
        <f>'Moving Avg'!H2238</f>
        <v>48.465874999999834</v>
      </c>
      <c r="J2238" s="5" t="str">
        <f>OBV!F2238</f>
        <v>BEARISH</v>
      </c>
      <c r="K2238" s="5" t="str">
        <f>OBV!G2238</f>
        <v>STRONG</v>
      </c>
      <c r="L2238" s="5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49.302</v>
      </c>
      <c r="C2239" s="2">
        <f>RSI!I2239</f>
        <v>52.004432842602696</v>
      </c>
      <c r="D2239" s="2">
        <f>MACD!E2239</f>
        <v>8.9828186801412357E-2</v>
      </c>
      <c r="E2239" s="2">
        <f>MACD!F2239</f>
        <v>3.3283087873799314E-2</v>
      </c>
      <c r="F2239" s="2">
        <f>'Moving Avg'!D2239</f>
        <v>49.036199999999994</v>
      </c>
      <c r="G2239" s="2">
        <f>'Moving Avg'!F2239</f>
        <v>49.224850000000004</v>
      </c>
      <c r="H2239" s="2">
        <f>'Moving Avg'!G2239</f>
        <v>49.245459999999987</v>
      </c>
      <c r="I2239" s="2">
        <f>'Moving Avg'!H2239</f>
        <v>48.476974999999833</v>
      </c>
      <c r="J2239" s="5" t="str">
        <f>OBV!F2239</f>
        <v>BEARISH</v>
      </c>
      <c r="K2239" s="5" t="str">
        <f>OBV!G2239</f>
        <v>NEUTRAL</v>
      </c>
      <c r="L2239" s="5" t="str">
        <f>OBV!H2239</f>
        <v>BEARISH DIVERGENCE</v>
      </c>
    </row>
    <row r="2240" spans="1:12" ht="13.5" x14ac:dyDescent="0.25">
      <c r="A2240" s="3">
        <f>RSI!A2240</f>
        <v>45265</v>
      </c>
      <c r="B2240" s="2">
        <f>RSI!B2240</f>
        <v>49.302</v>
      </c>
      <c r="C2240" s="2">
        <f>RSI!I2240</f>
        <v>52.004432842602704</v>
      </c>
      <c r="D2240" s="2">
        <f>MACD!E2240</f>
        <v>8.2838482085300313E-2</v>
      </c>
      <c r="E2240" s="2">
        <f>MACD!F2240</f>
        <v>4.3194166716099519E-2</v>
      </c>
      <c r="F2240" s="2">
        <f>'Moving Avg'!D2240</f>
        <v>49.037999999999997</v>
      </c>
      <c r="G2240" s="2">
        <f>'Moving Avg'!F2240</f>
        <v>49.224850000000004</v>
      </c>
      <c r="H2240" s="2">
        <f>'Moving Avg'!G2240</f>
        <v>49.245459999999987</v>
      </c>
      <c r="I2240" s="2">
        <f>'Moving Avg'!H2240</f>
        <v>48.488074999999839</v>
      </c>
      <c r="J2240" s="5" t="str">
        <f>OBV!F2240</f>
        <v>BEARISH</v>
      </c>
      <c r="K2240" s="5" t="str">
        <f>OBV!G2240</f>
        <v>NEUTRAL</v>
      </c>
      <c r="L2240" s="5" t="str">
        <f>OBV!H2240</f>
        <v>BEARISH DIVERGENCE</v>
      </c>
    </row>
    <row r="2241" spans="1:12" ht="13.5" x14ac:dyDescent="0.25">
      <c r="A2241" s="3">
        <f>RSI!A2241</f>
        <v>45266</v>
      </c>
      <c r="B2241" s="2">
        <f>RSI!B2241</f>
        <v>47.49</v>
      </c>
      <c r="C2241" s="2">
        <f>RSI!I2241</f>
        <v>29.238038196887956</v>
      </c>
      <c r="D2241" s="2">
        <f>MACD!E2241</f>
        <v>0.21053784754036542</v>
      </c>
      <c r="E2241" s="2">
        <f>MACD!F2241</f>
        <v>7.6662902880952705E-2</v>
      </c>
      <c r="F2241" s="2">
        <f>'Moving Avg'!D2241</f>
        <v>48.679199999999994</v>
      </c>
      <c r="G2241" s="2">
        <f>'Moving Avg'!F2241</f>
        <v>49.136900000000004</v>
      </c>
      <c r="H2241" s="2">
        <f>'Moving Avg'!G2241</f>
        <v>49.209219999999981</v>
      </c>
      <c r="I2241" s="2">
        <f>'Moving Avg'!H2241</f>
        <v>48.490114999999832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45.353000000000002</v>
      </c>
      <c r="C2242" s="2">
        <f>RSI!I2242</f>
        <v>18.790356580127764</v>
      </c>
      <c r="D2242" s="2">
        <f>MACD!E2242</f>
        <v>0.48703122107307451</v>
      </c>
      <c r="E2242" s="2">
        <f>MACD!F2242</f>
        <v>0.15873656651937706</v>
      </c>
      <c r="F2242" s="2">
        <f>'Moving Avg'!D2242</f>
        <v>47.893000000000001</v>
      </c>
      <c r="G2242" s="2">
        <f>'Moving Avg'!F2242</f>
        <v>48.942099999999996</v>
      </c>
      <c r="H2242" s="2">
        <f>'Moving Avg'!G2242</f>
        <v>49.130239999999979</v>
      </c>
      <c r="I2242" s="2">
        <f>'Moving Avg'!H2242</f>
        <v>48.491454999999831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46.426000000000002</v>
      </c>
      <c r="C2243" s="2">
        <f>RSI!I2243</f>
        <v>31.940749913953141</v>
      </c>
      <c r="D2243" s="2">
        <f>MACD!E2243</f>
        <v>0.66352567360072356</v>
      </c>
      <c r="E2243" s="2">
        <f>MACD!F2243</f>
        <v>0.25969438793564636</v>
      </c>
      <c r="F2243" s="2">
        <f>'Moving Avg'!D2243</f>
        <v>47.574599999999997</v>
      </c>
      <c r="G2243" s="2">
        <f>'Moving Avg'!F2243</f>
        <v>48.798749999999998</v>
      </c>
      <c r="H2243" s="2">
        <f>'Moving Avg'!G2243</f>
        <v>49.072719999999975</v>
      </c>
      <c r="I2243" s="2">
        <f>'Moving Avg'!H2243</f>
        <v>48.488304999999833</v>
      </c>
      <c r="J2243" s="5" t="str">
        <f>OBV!F2243</f>
        <v>BULLISH</v>
      </c>
      <c r="K2243" s="5" t="str">
        <f>OBV!G2243</f>
        <v>NEUTRAL</v>
      </c>
      <c r="L2243" s="5" t="str">
        <f>OBV!H2243</f>
        <v>BULLISH DIVERGENCE</v>
      </c>
    </row>
    <row r="2244" spans="1:12" ht="13.5" x14ac:dyDescent="0.25">
      <c r="A2244" s="3">
        <f>RSI!A2244</f>
        <v>45271</v>
      </c>
      <c r="B2244" s="2">
        <f>RSI!B2244</f>
        <v>46.426000000000002</v>
      </c>
      <c r="C2244" s="2">
        <f>RSI!I2244</f>
        <v>31.940749913953141</v>
      </c>
      <c r="D2244" s="2">
        <f>MACD!E2244</f>
        <v>0.82691562160841414</v>
      </c>
      <c r="E2244" s="2">
        <f>MACD!F2244</f>
        <v>0.37313863467019992</v>
      </c>
      <c r="F2244" s="2">
        <f>'Moving Avg'!D2244</f>
        <v>46.999400000000001</v>
      </c>
      <c r="G2244" s="2">
        <f>'Moving Avg'!F2244</f>
        <v>48.6554</v>
      </c>
      <c r="H2244" s="2">
        <f>'Moving Avg'!G2244</f>
        <v>49.015199999999965</v>
      </c>
      <c r="I2244" s="2">
        <f>'Moving Avg'!H2244</f>
        <v>48.485154999999828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46.347000000000001</v>
      </c>
      <c r="C2245" s="2">
        <f>RSI!I2245</f>
        <v>31.505128588618902</v>
      </c>
      <c r="D2245" s="2">
        <f>MACD!E2245</f>
        <v>0.98264375042802499</v>
      </c>
      <c r="E2245" s="2">
        <f>MACD!F2245</f>
        <v>0.49503965782176496</v>
      </c>
      <c r="F2245" s="2">
        <f>'Moving Avg'!D2245</f>
        <v>46.4084</v>
      </c>
      <c r="G2245" s="2">
        <f>'Moving Avg'!F2245</f>
        <v>48.508100000000006</v>
      </c>
      <c r="H2245" s="2">
        <f>'Moving Avg'!G2245</f>
        <v>48.956099999999978</v>
      </c>
      <c r="I2245" s="2">
        <f>'Moving Avg'!H2245</f>
        <v>48.48160999999984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46.347000000000001</v>
      </c>
      <c r="C2246" s="2">
        <f>RSI!I2246</f>
        <v>31.505128588618902</v>
      </c>
      <c r="D2246" s="2">
        <f>MACD!E2246</f>
        <v>1.1269248342561724</v>
      </c>
      <c r="E2246" s="2">
        <f>MACD!F2246</f>
        <v>0.62141669310864645</v>
      </c>
      <c r="F2246" s="2">
        <f>'Moving Avg'!D2246</f>
        <v>46.1798</v>
      </c>
      <c r="G2246" s="2">
        <f>'Moving Avg'!F2246</f>
        <v>48.360800000000005</v>
      </c>
      <c r="H2246" s="2">
        <f>'Moving Avg'!G2246</f>
        <v>48.896999999999977</v>
      </c>
      <c r="I2246" s="2">
        <f>'Moving Avg'!H2246</f>
        <v>48.477474999999828</v>
      </c>
      <c r="J2246" s="5" t="str">
        <f>OBV!F2246</f>
        <v>BULLISH</v>
      </c>
      <c r="K2246" s="5" t="str">
        <f>OBV!G2246</f>
        <v>NEUTRAL</v>
      </c>
      <c r="L2246" s="5" t="str">
        <f>OBV!H2246</f>
        <v>BULLISH DIVERGENCE</v>
      </c>
    </row>
    <row r="2247" spans="1:12" ht="13.5" x14ac:dyDescent="0.25">
      <c r="A2247" s="3">
        <f>RSI!A2247</f>
        <v>45274</v>
      </c>
      <c r="B2247" s="2">
        <f>RSI!B2247</f>
        <v>46.347000000000001</v>
      </c>
      <c r="C2247" s="2">
        <f>RSI!I2247</f>
        <v>31.505128588618902</v>
      </c>
      <c r="D2247" s="2">
        <f>MACD!E2247</f>
        <v>1.065823975896393</v>
      </c>
      <c r="E2247" s="2">
        <f>MACD!F2247</f>
        <v>0.71029814966619576</v>
      </c>
      <c r="F2247" s="2">
        <f>'Moving Avg'!D2247</f>
        <v>46.378600000000006</v>
      </c>
      <c r="G2247" s="2">
        <f>'Moving Avg'!F2247</f>
        <v>48.213499999999996</v>
      </c>
      <c r="H2247" s="2">
        <f>'Moving Avg'!G2247</f>
        <v>48.837899999999991</v>
      </c>
      <c r="I2247" s="2">
        <f>'Moving Avg'!H2247</f>
        <v>48.473339999999837</v>
      </c>
      <c r="J2247" s="5" t="str">
        <f>OBV!F2247</f>
        <v>BULLISH</v>
      </c>
      <c r="K2247" s="5" t="str">
        <f>OBV!G2247</f>
        <v>NEUTRAL</v>
      </c>
      <c r="L2247" s="5" t="str">
        <f>OBV!H2247</f>
        <v>CONFIRMED BULLISH</v>
      </c>
    </row>
    <row r="2248" spans="1:12" ht="13.5" x14ac:dyDescent="0.25">
      <c r="A2248" s="3">
        <f>RSI!A2248</f>
        <v>45275</v>
      </c>
      <c r="B2248" s="2">
        <f>RSI!B2248</f>
        <v>46.170999999999999</v>
      </c>
      <c r="C2248" s="2">
        <f>RSI!I2248</f>
        <v>30.35324452253279</v>
      </c>
      <c r="D2248" s="2">
        <f>MACD!E2248</f>
        <v>1.2354250244646963</v>
      </c>
      <c r="E2248" s="2">
        <f>MACD!F2248</f>
        <v>0.81532352462589586</v>
      </c>
      <c r="F2248" s="2">
        <f>'Moving Avg'!D2248</f>
        <v>46.327600000000004</v>
      </c>
      <c r="G2248" s="2">
        <f>'Moving Avg'!F2248</f>
        <v>48.057400000000001</v>
      </c>
      <c r="H2248" s="2">
        <f>'Moving Avg'!G2248</f>
        <v>48.775279999999981</v>
      </c>
      <c r="I2248" s="2">
        <f>'Moving Avg'!H2248</f>
        <v>48.468324999999844</v>
      </c>
      <c r="J2248" s="5" t="str">
        <f>OBV!F2248</f>
        <v>BEARISH</v>
      </c>
      <c r="K2248" s="5" t="str">
        <f>OBV!G2248</f>
        <v>STRONG</v>
      </c>
      <c r="L2248" s="5" t="str">
        <f>OBV!H2248</f>
        <v>CONFIRMED BEARISH</v>
      </c>
    </row>
    <row r="2249" spans="1:12" ht="13.5" x14ac:dyDescent="0.25">
      <c r="A2249" s="3">
        <f>RSI!A2249</f>
        <v>45278</v>
      </c>
      <c r="B2249" s="2">
        <f>RSI!B2249</f>
        <v>46.170999999999999</v>
      </c>
      <c r="C2249" s="2">
        <f>RSI!I2249</f>
        <v>30.35324452253279</v>
      </c>
      <c r="D2249" s="2">
        <f>MACD!E2249</f>
        <v>1.3899053328932567</v>
      </c>
      <c r="E2249" s="2">
        <f>MACD!F2249</f>
        <v>0.93023988627936816</v>
      </c>
      <c r="F2249" s="2">
        <f>'Moving Avg'!D2249</f>
        <v>46.276599999999995</v>
      </c>
      <c r="G2249" s="2">
        <f>'Moving Avg'!F2249</f>
        <v>47.901300000000006</v>
      </c>
      <c r="H2249" s="2">
        <f>'Moving Avg'!G2249</f>
        <v>48.712659999999978</v>
      </c>
      <c r="I2249" s="2">
        <f>'Moving Avg'!H2249</f>
        <v>48.463309999999844</v>
      </c>
      <c r="J2249" s="5" t="str">
        <f>OBV!F2249</f>
        <v>BEARISH</v>
      </c>
      <c r="K2249" s="5" t="str">
        <f>OBV!G2249</f>
        <v>STRONG</v>
      </c>
      <c r="L2249" s="5" t="str">
        <f>OBV!H2249</f>
        <v>CONFIRMED BEARISH</v>
      </c>
    </row>
    <row r="2250" spans="1:12" ht="13.5" x14ac:dyDescent="0.25">
      <c r="A2250" s="3">
        <f>RSI!A2250</f>
        <v>45279</v>
      </c>
      <c r="B2250" s="2">
        <f>RSI!B2250</f>
        <v>46.170999999999999</v>
      </c>
      <c r="C2250" s="2">
        <f>RSI!I2250</f>
        <v>30.35324452253279</v>
      </c>
      <c r="D2250" s="2">
        <f>MACD!E2250</f>
        <v>1.2520092174695563</v>
      </c>
      <c r="E2250" s="2">
        <f>MACD!F2250</f>
        <v>0.99459375251740578</v>
      </c>
      <c r="F2250" s="2">
        <f>'Moving Avg'!D2250</f>
        <v>46.241399999999999</v>
      </c>
      <c r="G2250" s="2">
        <f>'Moving Avg'!F2250</f>
        <v>47.745200000000011</v>
      </c>
      <c r="H2250" s="2">
        <f>'Moving Avg'!G2250</f>
        <v>48.650039999999983</v>
      </c>
      <c r="I2250" s="2">
        <f>'Moving Avg'!H2250</f>
        <v>48.458294999999843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</row>
    <row r="2251" spans="1:12" ht="13.5" x14ac:dyDescent="0.25">
      <c r="A2251" s="3">
        <f>RSI!A2251</f>
        <v>45280</v>
      </c>
      <c r="B2251" s="2">
        <f>RSI!B2251</f>
        <v>46.170999999999999</v>
      </c>
      <c r="C2251" s="2">
        <f>RSI!I2251</f>
        <v>30.35324452253279</v>
      </c>
      <c r="D2251" s="2">
        <f>MACD!E2251</f>
        <v>0.81596514735161918</v>
      </c>
      <c r="E2251" s="2">
        <f>MACD!F2251</f>
        <v>0.9588680314842486</v>
      </c>
      <c r="F2251" s="2">
        <f>'Moving Avg'!D2251</f>
        <v>46.206199999999995</v>
      </c>
      <c r="G2251" s="2">
        <f>'Moving Avg'!F2251</f>
        <v>47.589100000000016</v>
      </c>
      <c r="H2251" s="2">
        <f>'Moving Avg'!G2251</f>
        <v>48.587419999999973</v>
      </c>
      <c r="I2251" s="2">
        <f>'Moving Avg'!H2251</f>
        <v>48.45327999999985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</row>
    <row r="2252" spans="1:12" ht="13.5" x14ac:dyDescent="0.25">
      <c r="A2252" s="3">
        <f>RSI!A2252</f>
        <v>45281</v>
      </c>
      <c r="B2252" s="2">
        <f>RSI!B2252</f>
        <v>46.170999999999999</v>
      </c>
      <c r="C2252" s="2">
        <f>RSI!I2252</f>
        <v>30.35324452253279</v>
      </c>
      <c r="D2252" s="2">
        <f>MACD!E2252</f>
        <v>0.62079141552301564</v>
      </c>
      <c r="E2252" s="2">
        <f>MACD!F2252</f>
        <v>0.89125270829200209</v>
      </c>
      <c r="F2252" s="2">
        <f>'Moving Avg'!D2252</f>
        <v>46.170999999999999</v>
      </c>
      <c r="G2252" s="2">
        <f>'Moving Avg'!F2252</f>
        <v>47.433000000000014</v>
      </c>
      <c r="H2252" s="2">
        <f>'Moving Avg'!G2252</f>
        <v>48.524799999999978</v>
      </c>
      <c r="I2252" s="2">
        <f>'Moving Avg'!H2252</f>
        <v>48.449019999999855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</row>
    <row r="2253" spans="1:12" ht="13.5" x14ac:dyDescent="0.25">
      <c r="A2253" s="3">
        <f>RSI!A2253</f>
        <v>45282</v>
      </c>
      <c r="B2253" s="2">
        <f>RSI!B2253</f>
        <v>46.170999999999999</v>
      </c>
      <c r="C2253" s="2">
        <f>RSI!I2253</f>
        <v>30.35324452253279</v>
      </c>
      <c r="D2253" s="2">
        <f>MACD!E2253</f>
        <v>0.46370895992485117</v>
      </c>
      <c r="E2253" s="2">
        <f>MACD!F2253</f>
        <v>0.80574395861857195</v>
      </c>
      <c r="F2253" s="2">
        <f>'Moving Avg'!D2253</f>
        <v>46.170999999999999</v>
      </c>
      <c r="G2253" s="2">
        <f>'Moving Avg'!F2253</f>
        <v>47.276900000000012</v>
      </c>
      <c r="H2253" s="2">
        <f>'Moving Avg'!G2253</f>
        <v>48.462179999999968</v>
      </c>
      <c r="I2253" s="2">
        <f>'Moving Avg'!H2253</f>
        <v>48.44475999999986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</row>
    <row r="2254" spans="1:12" ht="13.5" x14ac:dyDescent="0.25">
      <c r="A2254" s="3">
        <f>RSI!A2254</f>
        <v>45285</v>
      </c>
      <c r="B2254" s="2">
        <f>RSI!B2254</f>
        <v>46.170999999999999</v>
      </c>
      <c r="C2254" s="2">
        <f>RSI!I2254</f>
        <v>30.35324452253279</v>
      </c>
      <c r="D2254" s="2">
        <f>MACD!E2254</f>
        <v>0.32610636411518357</v>
      </c>
      <c r="E2254" s="2">
        <f>MACD!F2254</f>
        <v>0.70981643971789432</v>
      </c>
      <c r="F2254" s="2">
        <f>'Moving Avg'!D2254</f>
        <v>46.170999999999999</v>
      </c>
      <c r="G2254" s="2">
        <f>'Moving Avg'!F2254</f>
        <v>47.120800000000017</v>
      </c>
      <c r="H2254" s="2">
        <f>'Moving Avg'!G2254</f>
        <v>48.425239999999967</v>
      </c>
      <c r="I2254" s="2">
        <f>'Moving Avg'!H2254</f>
        <v>48.440499999999865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</row>
    <row r="2255" spans="1:12" ht="13.5" x14ac:dyDescent="0.25">
      <c r="A2255" s="3">
        <f>RSI!A2255</f>
        <v>45286</v>
      </c>
      <c r="B2255" s="2">
        <f>RSI!B2255</f>
        <v>46.170999999999999</v>
      </c>
      <c r="C2255" s="2">
        <f>RSI!I2255</f>
        <v>30.353244522532776</v>
      </c>
      <c r="D2255" s="2">
        <f>MACD!E2255</f>
        <v>0.21658744871882618</v>
      </c>
      <c r="E2255" s="2">
        <f>MACD!F2255</f>
        <v>0.61117064151808076</v>
      </c>
      <c r="F2255" s="2">
        <f>'Moving Avg'!D2255</f>
        <v>46.170999999999999</v>
      </c>
      <c r="G2255" s="2">
        <f>'Moving Avg'!F2255</f>
        <v>46.964700000000015</v>
      </c>
      <c r="H2255" s="2">
        <f>'Moving Avg'!G2255</f>
        <v>48.362619999999964</v>
      </c>
      <c r="I2255" s="2">
        <f>'Moving Avg'!H2255</f>
        <v>48.436284999999863</v>
      </c>
      <c r="J2255" s="5" t="str">
        <f>OBV!F2255</f>
        <v>NEUTRAL</v>
      </c>
      <c r="K2255" s="5" t="str">
        <f>OBV!G2255</f>
        <v>NEUTRAL</v>
      </c>
      <c r="L2255" s="5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46.161999999999999</v>
      </c>
      <c r="C2256" s="2">
        <f>RSI!I2256</f>
        <v>30.250921483304765</v>
      </c>
      <c r="D2256" s="2">
        <f>MACD!E2256</f>
        <v>0.13098616231177829</v>
      </c>
      <c r="E2256" s="2">
        <f>MACD!F2256</f>
        <v>0.51513374567682024</v>
      </c>
      <c r="F2256" s="2">
        <f>'Moving Avg'!D2256</f>
        <v>46.169200000000004</v>
      </c>
      <c r="G2256" s="2">
        <f>'Moving Avg'!F2256</f>
        <v>46.80860000000002</v>
      </c>
      <c r="H2256" s="2">
        <f>'Moving Avg'!G2256</f>
        <v>48.299819999999961</v>
      </c>
      <c r="I2256" s="2">
        <f>'Moving Avg'!H2256</f>
        <v>48.432024999999868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</row>
    <row r="2257" spans="1:12" ht="13.5" x14ac:dyDescent="0.25">
      <c r="A2257" s="3">
        <f>RSI!A2257</f>
        <v>45288</v>
      </c>
      <c r="B2257" s="2">
        <f>RSI!B2257</f>
        <v>46.127000000000002</v>
      </c>
      <c r="C2257" s="2">
        <f>RSI!I2257</f>
        <v>29.829779467504778</v>
      </c>
      <c r="D2257" s="2">
        <f>MACD!E2257</f>
        <v>4.0050839202990574E-2</v>
      </c>
      <c r="E2257" s="2">
        <f>MACD!F2257</f>
        <v>0.42011716438205432</v>
      </c>
      <c r="F2257" s="2">
        <f>'Moving Avg'!D2257</f>
        <v>46.160400000000003</v>
      </c>
      <c r="G2257" s="2">
        <f>'Moving Avg'!F2257</f>
        <v>46.650750000000016</v>
      </c>
      <c r="H2257" s="2">
        <f>'Moving Avg'!G2257</f>
        <v>48.236319999999971</v>
      </c>
      <c r="I2257" s="2">
        <f>'Moving Avg'!H2257</f>
        <v>48.427544999999874</v>
      </c>
      <c r="J2257" s="5" t="str">
        <f>OBV!F2257</f>
        <v>BEARISH</v>
      </c>
      <c r="K2257" s="5" t="str">
        <f>OBV!G2257</f>
        <v>STRONG</v>
      </c>
      <c r="L2257" s="5" t="str">
        <f>OBV!H2257</f>
        <v>CONFIRMED BEARISH</v>
      </c>
    </row>
    <row r="2258" spans="1:12" ht="13.5" x14ac:dyDescent="0.25">
      <c r="A2258" s="3">
        <f>RSI!A2258</f>
        <v>45289</v>
      </c>
      <c r="B2258" s="2">
        <f>RSI!B2258</f>
        <v>44.052</v>
      </c>
      <c r="C2258" s="2">
        <f>RSI!I2258</f>
        <v>15.792625901649586</v>
      </c>
      <c r="D2258" s="2">
        <f>MACD!E2258</f>
        <v>0.12255392406986232</v>
      </c>
      <c r="E2258" s="2">
        <f>MACD!F2258</f>
        <v>0.36060451631961593</v>
      </c>
      <c r="F2258" s="2">
        <f>'Moving Avg'!D2258</f>
        <v>45.736599999999996</v>
      </c>
      <c r="G2258" s="2">
        <f>'Moving Avg'!F2258</f>
        <v>46.452450000000013</v>
      </c>
      <c r="H2258" s="2">
        <f>'Moving Avg'!G2258</f>
        <v>48.131319999999981</v>
      </c>
      <c r="I2258" s="2">
        <f>'Moving Avg'!H2258</f>
        <v>48.412689999999877</v>
      </c>
      <c r="J2258" s="5" t="str">
        <f>OBV!F2258</f>
        <v>BEARISH</v>
      </c>
      <c r="K2258" s="5" t="str">
        <f>OBV!G2258</f>
        <v>STRONG</v>
      </c>
      <c r="L2258" s="5" t="str">
        <f>OBV!H2258</f>
        <v>CONFIRMED BEARISH</v>
      </c>
    </row>
    <row r="2259" spans="1:12" ht="13.5" x14ac:dyDescent="0.25">
      <c r="A2259" s="3">
        <f>RSI!A2259</f>
        <v>45293</v>
      </c>
      <c r="B2259" s="2">
        <f>RSI!B2259</f>
        <v>42.134</v>
      </c>
      <c r="C2259" s="2">
        <f>RSI!I2259</f>
        <v>10.754773321544818</v>
      </c>
      <c r="D2259" s="2">
        <f>MACD!E2259</f>
        <v>0.35201868943200054</v>
      </c>
      <c r="E2259" s="2">
        <f>MACD!F2259</f>
        <v>0.3588873509420929</v>
      </c>
      <c r="F2259" s="2">
        <f>'Moving Avg'!D2259</f>
        <v>44.929200000000002</v>
      </c>
      <c r="G2259" s="2">
        <f>'Moving Avg'!F2259</f>
        <v>46.09405000000001</v>
      </c>
      <c r="H2259" s="2">
        <f>'Moving Avg'!G2259</f>
        <v>47.987959999999987</v>
      </c>
      <c r="I2259" s="2">
        <f>'Moving Avg'!H2259</f>
        <v>48.388244999999877</v>
      </c>
      <c r="J2259" s="5" t="str">
        <f>OBV!F2259</f>
        <v>BEARISH</v>
      </c>
      <c r="K2259" s="5" t="str">
        <f>OBV!G2259</f>
        <v>STRONG</v>
      </c>
      <c r="L2259" s="5" t="str">
        <f>OBV!H2259</f>
        <v>CONFIRMED BEARISH</v>
      </c>
    </row>
    <row r="2260" spans="1:12" ht="13.5" x14ac:dyDescent="0.25">
      <c r="A2260" s="3">
        <f>RSI!A2260</f>
        <v>45294</v>
      </c>
      <c r="B2260" s="2">
        <f>RSI!B2260</f>
        <v>42.125999999999998</v>
      </c>
      <c r="C2260" s="2">
        <f>RSI!I2260</f>
        <v>10.739384811275045</v>
      </c>
      <c r="D2260" s="2">
        <f>MACD!E2260</f>
        <v>0.57438545785610273</v>
      </c>
      <c r="E2260" s="2">
        <f>MACD!F2260</f>
        <v>0.40198697232489489</v>
      </c>
      <c r="F2260" s="2">
        <f>'Moving Avg'!D2260</f>
        <v>44.120200000000004</v>
      </c>
      <c r="G2260" s="2">
        <f>'Moving Avg'!F2260</f>
        <v>45.735250000000008</v>
      </c>
      <c r="H2260" s="2">
        <f>'Moving Avg'!G2260</f>
        <v>47.844439999999992</v>
      </c>
      <c r="I2260" s="2">
        <f>'Moving Avg'!H2260</f>
        <v>48.363759999999871</v>
      </c>
      <c r="J2260" s="5" t="str">
        <f>OBV!F2260</f>
        <v>BEARISH</v>
      </c>
      <c r="K2260" s="5" t="str">
        <f>OBV!G2260</f>
        <v>STRONG</v>
      </c>
      <c r="L2260" s="5" t="str">
        <f>OBV!H2260</f>
        <v>CONFIRMED BEARISH</v>
      </c>
    </row>
    <row r="2261" spans="1:12" ht="13.5" x14ac:dyDescent="0.25">
      <c r="A2261" s="3">
        <f>RSI!A2261</f>
        <v>45295</v>
      </c>
      <c r="B2261" s="2">
        <f>RSI!B2261</f>
        <v>40.234999999999999</v>
      </c>
      <c r="C2261" s="2">
        <f>RSI!I2261</f>
        <v>7.8720936557811001</v>
      </c>
      <c r="D2261" s="2">
        <f>MACD!E2261</f>
        <v>0.92822967291365899</v>
      </c>
      <c r="E2261" s="2">
        <f>MACD!F2261</f>
        <v>0.50723551244264775</v>
      </c>
      <c r="F2261" s="2">
        <f>'Moving Avg'!D2261</f>
        <v>42.934799999999996</v>
      </c>
      <c r="G2261" s="2">
        <f>'Moving Avg'!F2261</f>
        <v>45.372500000000002</v>
      </c>
      <c r="H2261" s="2">
        <f>'Moving Avg'!G2261</f>
        <v>47.663100000000007</v>
      </c>
      <c r="I2261" s="2">
        <f>'Moving Avg'!H2261</f>
        <v>48.329819999999884</v>
      </c>
      <c r="J2261" s="5" t="str">
        <f>OBV!F2261</f>
        <v>BEARISH</v>
      </c>
      <c r="K2261" s="5" t="str">
        <f>OBV!G2261</f>
        <v>STRONG</v>
      </c>
      <c r="L2261" s="5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38.432000000000002</v>
      </c>
      <c r="C2262" s="2">
        <f>RSI!I2262</f>
        <v>6.1783313352421629</v>
      </c>
      <c r="D2262" s="2">
        <f>MACD!E2262</f>
        <v>1.3960822098058898</v>
      </c>
      <c r="E2262" s="2">
        <f>MACD!F2262</f>
        <v>0.68500485191529625</v>
      </c>
      <c r="F2262" s="2">
        <f>'Moving Avg'!D2262</f>
        <v>41.395800000000008</v>
      </c>
      <c r="G2262" s="2">
        <f>'Moving Avg'!F2262</f>
        <v>45.026450000000004</v>
      </c>
      <c r="H2262" s="2">
        <f>'Moving Avg'!G2262</f>
        <v>47.445700000000009</v>
      </c>
      <c r="I2262" s="2">
        <f>'Moving Avg'!H2262</f>
        <v>48.286864999999892</v>
      </c>
      <c r="J2262" s="5" t="str">
        <f>OBV!F2262</f>
        <v>BEARISH</v>
      </c>
      <c r="K2262" s="5" t="str">
        <f>OBV!G2262</f>
        <v>STRONG</v>
      </c>
      <c r="L2262" s="5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36.707999999999998</v>
      </c>
      <c r="C2263" s="2">
        <f>RSI!I2263</f>
        <v>5.0577449149021874</v>
      </c>
      <c r="D2263" s="2">
        <f>MACD!E2263</f>
        <v>1.9626210098233869</v>
      </c>
      <c r="E2263" s="2">
        <f>MACD!F2263</f>
        <v>0.94052808349691441</v>
      </c>
      <c r="F2263" s="2">
        <f>'Moving Avg'!D2263</f>
        <v>39.927</v>
      </c>
      <c r="G2263" s="2">
        <f>'Moving Avg'!F2263</f>
        <v>44.540550000000003</v>
      </c>
      <c r="H2263" s="2">
        <f>'Moving Avg'!G2263</f>
        <v>47.193820000000017</v>
      </c>
      <c r="I2263" s="2">
        <f>'Moving Avg'!H2263</f>
        <v>48.235289999999893</v>
      </c>
      <c r="J2263" s="5" t="str">
        <f>OBV!F2263</f>
        <v>BEARISH</v>
      </c>
      <c r="K2263" s="5" t="str">
        <f>OBV!G2263</f>
        <v>STRONG</v>
      </c>
      <c r="L2263" s="5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36.100999999999999</v>
      </c>
      <c r="C2264" s="2">
        <f>RSI!I2264</f>
        <v>4.7322964581505573</v>
      </c>
      <c r="D2264" s="2">
        <f>MACD!E2264</f>
        <v>2.5369278074459416</v>
      </c>
      <c r="E2264" s="2">
        <f>MACD!F2264</f>
        <v>1.2598080282867199</v>
      </c>
      <c r="F2264" s="2">
        <f>'Moving Avg'!D2264</f>
        <v>38.720399999999998</v>
      </c>
      <c r="G2264" s="2">
        <f>'Moving Avg'!F2264</f>
        <v>44.024299999999997</v>
      </c>
      <c r="H2264" s="2">
        <f>'Moving Avg'!G2264</f>
        <v>46.929800000000021</v>
      </c>
      <c r="I2264" s="2">
        <f>'Moving Avg'!H2264</f>
        <v>48.180679999999903</v>
      </c>
      <c r="J2264" s="5" t="str">
        <f>OBV!F2264</f>
        <v>BEARISH</v>
      </c>
      <c r="K2264" s="5" t="str">
        <f>OBV!G2264</f>
        <v>STRONG</v>
      </c>
      <c r="L2264" s="5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37.72</v>
      </c>
      <c r="C2265" s="2">
        <f>RSI!I2265</f>
        <v>19.593653395411806</v>
      </c>
      <c r="D2265" s="2">
        <f>MACD!E2265</f>
        <v>2.951419710911523</v>
      </c>
      <c r="E2265" s="2">
        <f>MACD!F2265</f>
        <v>1.5981303648116807</v>
      </c>
      <c r="F2265" s="2">
        <f>'Moving Avg'!D2265</f>
        <v>37.839199999999998</v>
      </c>
      <c r="G2265" s="2">
        <f>'Moving Avg'!F2265</f>
        <v>43.592949999999995</v>
      </c>
      <c r="H2265" s="2">
        <f>'Moving Avg'!G2265</f>
        <v>46.698160000000009</v>
      </c>
      <c r="I2265" s="2">
        <f>'Moving Avg'!H2265</f>
        <v>48.134164999999904</v>
      </c>
      <c r="J2265" s="5" t="str">
        <f>OBV!F2265</f>
        <v>BULLISH</v>
      </c>
      <c r="K2265" s="5" t="str">
        <f>OBV!G2265</f>
        <v>NEUTRAL</v>
      </c>
      <c r="L2265" s="5" t="str">
        <f>OBV!H2265</f>
        <v>BULLISH DIVERGENCE</v>
      </c>
    </row>
    <row r="2266" spans="1:12" ht="13.5" x14ac:dyDescent="0.25">
      <c r="A2266" s="3">
        <f>RSI!A2266</f>
        <v>45302</v>
      </c>
      <c r="B2266" s="2">
        <f>RSI!B2266</f>
        <v>39.417000000000002</v>
      </c>
      <c r="C2266" s="2">
        <f>RSI!I2266</f>
        <v>31.632435512031691</v>
      </c>
      <c r="D2266" s="2">
        <f>MACD!E2266</f>
        <v>3.2076464761804431</v>
      </c>
      <c r="E2266" s="2">
        <f>MACD!F2266</f>
        <v>1.9200335870854333</v>
      </c>
      <c r="F2266" s="2">
        <f>'Moving Avg'!D2266</f>
        <v>37.675600000000003</v>
      </c>
      <c r="G2266" s="2">
        <f>'Moving Avg'!F2266</f>
        <v>43.246449999999996</v>
      </c>
      <c r="H2266" s="2">
        <f>'Moving Avg'!G2266</f>
        <v>46.500460000000004</v>
      </c>
      <c r="I2266" s="2">
        <f>'Moving Avg'!H2266</f>
        <v>48.096134999999904</v>
      </c>
      <c r="J2266" s="5" t="str">
        <f>OBV!F2266</f>
        <v>BULLISH</v>
      </c>
      <c r="K2266" s="5" t="str">
        <f>OBV!G2266</f>
        <v>NEUTRAL</v>
      </c>
      <c r="L2266" s="5" t="str">
        <f>OBV!H2266</f>
        <v>BULLISH DIVERGENCE</v>
      </c>
    </row>
    <row r="2267" spans="1:12" ht="13.5" x14ac:dyDescent="0.25">
      <c r="A2267" s="3">
        <f>RSI!A2267</f>
        <v>45303</v>
      </c>
      <c r="B2267" s="2">
        <f>RSI!B2267</f>
        <v>37.649000000000001</v>
      </c>
      <c r="C2267" s="2">
        <f>RSI!I2267</f>
        <v>27.082851267854352</v>
      </c>
      <c r="D2267" s="2">
        <f>MACD!E2267</f>
        <v>3.2600389962494702</v>
      </c>
      <c r="E2267" s="2">
        <f>MACD!F2267</f>
        <v>2.1880346689182408</v>
      </c>
      <c r="F2267" s="2">
        <f>'Moving Avg'!D2267</f>
        <v>37.518999999999998</v>
      </c>
      <c r="G2267" s="2">
        <f>'Moving Avg'!F2267</f>
        <v>42.811549999999997</v>
      </c>
      <c r="H2267" s="2">
        <f>'Moving Avg'!G2267</f>
        <v>46.267399999999988</v>
      </c>
      <c r="I2267" s="2">
        <f>'Moving Avg'!H2267</f>
        <v>48.049264999999906</v>
      </c>
      <c r="J2267" s="5" t="str">
        <f>OBV!F2267</f>
        <v>BEARISH</v>
      </c>
      <c r="K2267" s="5" t="str">
        <f>OBV!G2267</f>
        <v>NEUTRAL</v>
      </c>
      <c r="L2267" s="5" t="str">
        <f>OBV!H2267</f>
        <v>CONFIRMED BEARISH</v>
      </c>
    </row>
    <row r="2268" spans="1:12" ht="13.5" x14ac:dyDescent="0.25">
      <c r="A2268" s="3">
        <f>RSI!A2268</f>
        <v>45306</v>
      </c>
      <c r="B2268" s="2">
        <f>RSI!B2268</f>
        <v>37.728000000000002</v>
      </c>
      <c r="C2268" s="2">
        <f>RSI!I2268</f>
        <v>27.584041819724902</v>
      </c>
      <c r="D2268" s="2">
        <f>MACD!E2268</f>
        <v>3.0359757114460137</v>
      </c>
      <c r="E2268" s="2">
        <f>MACD!F2268</f>
        <v>2.3576228774237955</v>
      </c>
      <c r="F2268" s="2">
        <f>'Moving Avg'!D2268</f>
        <v>37.722999999999999</v>
      </c>
      <c r="G2268" s="2">
        <f>'Moving Avg'!F2268</f>
        <v>42.389400000000002</v>
      </c>
      <c r="H2268" s="2">
        <f>'Moving Avg'!G2268</f>
        <v>46.035919999999997</v>
      </c>
      <c r="I2268" s="2">
        <f>'Moving Avg'!H2268</f>
        <v>48.002789999999898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</row>
    <row r="2269" spans="1:12" ht="13.5" x14ac:dyDescent="0.25">
      <c r="A2269" s="3">
        <f>RSI!A2269</f>
        <v>45307</v>
      </c>
      <c r="B2269" s="2">
        <f>RSI!B2269</f>
        <v>37.728000000000002</v>
      </c>
      <c r="C2269" s="2">
        <f>RSI!I2269</f>
        <v>27.584041819724902</v>
      </c>
      <c r="D2269" s="2">
        <f>MACD!E2269</f>
        <v>2.8748095970108665</v>
      </c>
      <c r="E2269" s="2">
        <f>MACD!F2269</f>
        <v>2.4610602213412101</v>
      </c>
      <c r="F2269" s="2">
        <f>'Moving Avg'!D2269</f>
        <v>38.048400000000001</v>
      </c>
      <c r="G2269" s="2">
        <f>'Moving Avg'!F2269</f>
        <v>41.967249999999993</v>
      </c>
      <c r="H2269" s="2">
        <f>'Moving Avg'!G2269</f>
        <v>45.804439999999992</v>
      </c>
      <c r="I2269" s="2">
        <f>'Moving Avg'!H2269</f>
        <v>47.956314999999883</v>
      </c>
      <c r="J2269" s="5" t="str">
        <f>OBV!F2269</f>
        <v>BULLISH</v>
      </c>
      <c r="K2269" s="5" t="str">
        <f>OBV!G2269</f>
        <v>NEUTRAL</v>
      </c>
      <c r="L2269" s="5" t="str">
        <f>OBV!H2269</f>
        <v>CONFIRMED BULLISH</v>
      </c>
    </row>
    <row r="2270" spans="1:12" ht="13.5" x14ac:dyDescent="0.25">
      <c r="A2270" s="3">
        <f>RSI!A2270</f>
        <v>45308</v>
      </c>
      <c r="B2270" s="2">
        <f>RSI!B2270</f>
        <v>37.728000000000002</v>
      </c>
      <c r="C2270" s="2">
        <f>RSI!I2270</f>
        <v>27.584041819724902</v>
      </c>
      <c r="D2270" s="2">
        <f>MACD!E2270</f>
        <v>2.4749750675017239</v>
      </c>
      <c r="E2270" s="2">
        <f>MACD!F2270</f>
        <v>2.4638431905733129</v>
      </c>
      <c r="F2270" s="2">
        <f>'Moving Avg'!D2270</f>
        <v>38.050000000000004</v>
      </c>
      <c r="G2270" s="2">
        <f>'Moving Avg'!F2270</f>
        <v>41.545099999999998</v>
      </c>
      <c r="H2270" s="2">
        <f>'Moving Avg'!G2270</f>
        <v>45.572960000000002</v>
      </c>
      <c r="I2270" s="2">
        <f>'Moving Avg'!H2270</f>
        <v>47.909839999999889</v>
      </c>
      <c r="J2270" s="5" t="str">
        <f>OBV!F2270</f>
        <v>BEARISH</v>
      </c>
      <c r="K2270" s="5" t="str">
        <f>OBV!G2270</f>
        <v>NEUTRAL</v>
      </c>
      <c r="L2270" s="5" t="str">
        <f>OBV!H2270</f>
        <v>BEARISH DIVERGENCE</v>
      </c>
    </row>
    <row r="2271" spans="1:12" ht="13.5" x14ac:dyDescent="0.25">
      <c r="A2271" s="3">
        <f>RSI!A2271</f>
        <v>45309</v>
      </c>
      <c r="B2271" s="2">
        <f>RSI!B2271</f>
        <v>39.338000000000001</v>
      </c>
      <c r="C2271" s="2">
        <f>RSI!I2271</f>
        <v>38.367029981287651</v>
      </c>
      <c r="D2271" s="2">
        <f>MACD!E2271</f>
        <v>1.7654354780857204</v>
      </c>
      <c r="E2271" s="2">
        <f>MACD!F2271</f>
        <v>2.3241616480757945</v>
      </c>
      <c r="F2271" s="2">
        <f>'Moving Avg'!D2271</f>
        <v>38.034200000000006</v>
      </c>
      <c r="G2271" s="2">
        <f>'Moving Avg'!F2271</f>
        <v>41.203449999999997</v>
      </c>
      <c r="H2271" s="2">
        <f>'Moving Avg'!G2271</f>
        <v>45.37474000000001</v>
      </c>
      <c r="I2271" s="2">
        <f>'Moving Avg'!H2271</f>
        <v>47.881989999999888</v>
      </c>
      <c r="J2271" s="5" t="str">
        <f>OBV!F2271</f>
        <v>BULLISH</v>
      </c>
      <c r="K2271" s="5" t="str">
        <f>OBV!G2271</f>
        <v>NEUTRAL</v>
      </c>
      <c r="L2271" s="5" t="str">
        <f>OBV!H2271</f>
        <v>BULLISH DIVERGENCE</v>
      </c>
    </row>
    <row r="2272" spans="1:12" ht="13.5" x14ac:dyDescent="0.25">
      <c r="A2272" s="3">
        <f>RSI!A2272</f>
        <v>45310</v>
      </c>
      <c r="B2272" s="2">
        <f>RSI!B2272</f>
        <v>41.106000000000002</v>
      </c>
      <c r="C2272" s="2">
        <f>RSI!I2272</f>
        <v>47.595225212705472</v>
      </c>
      <c r="D2272" s="2">
        <f>MACD!E2272</f>
        <v>0.78289095101521866</v>
      </c>
      <c r="E2272" s="2">
        <f>MACD!F2272</f>
        <v>2.0159075086636795</v>
      </c>
      <c r="F2272" s="2">
        <f>'Moving Avg'!D2272</f>
        <v>38.7256</v>
      </c>
      <c r="G2272" s="2">
        <f>'Moving Avg'!F2272</f>
        <v>40.950199999999995</v>
      </c>
      <c r="H2272" s="2">
        <f>'Moving Avg'!G2272</f>
        <v>45.211880000000022</v>
      </c>
      <c r="I2272" s="2">
        <f>'Moving Avg'!H2272</f>
        <v>47.852909999999895</v>
      </c>
      <c r="J2272" s="5" t="str">
        <f>OBV!F2272</f>
        <v>BULLISH</v>
      </c>
      <c r="K2272" s="5" t="str">
        <f>OBV!G2272</f>
        <v>WEAK</v>
      </c>
      <c r="L2272" s="5" t="str">
        <f>OBV!H2272</f>
        <v>CONFIRMED BULLISH</v>
      </c>
    </row>
    <row r="2273" spans="1:12" ht="13.5" x14ac:dyDescent="0.25">
      <c r="A2273" s="3">
        <f>RSI!A2273</f>
        <v>45313</v>
      </c>
      <c r="B2273" s="2">
        <f>RSI!B2273</f>
        <v>42.951999999999998</v>
      </c>
      <c r="C2273" s="2">
        <f>RSI!I2273</f>
        <v>55.146706267695649</v>
      </c>
      <c r="D2273" s="2">
        <f>MACD!E2273</f>
        <v>-0.27607574057580564</v>
      </c>
      <c r="E2273" s="2">
        <f>MACD!F2273</f>
        <v>1.5575108588157827</v>
      </c>
      <c r="F2273" s="2">
        <f>'Moving Avg'!D2273</f>
        <v>39.770400000000002</v>
      </c>
      <c r="G2273" s="2">
        <f>'Moving Avg'!F2273</f>
        <v>40.789249999999996</v>
      </c>
      <c r="H2273" s="2">
        <f>'Moving Avg'!G2273</f>
        <v>45.085060000000013</v>
      </c>
      <c r="I2273" s="2">
        <f>'Moving Avg'!H2273</f>
        <v>47.832134999999887</v>
      </c>
      <c r="J2273" s="5" t="str">
        <f>OBV!F2273</f>
        <v>BULLISH</v>
      </c>
      <c r="K2273" s="5" t="str">
        <f>OBV!G2273</f>
        <v>WEAK</v>
      </c>
      <c r="L2273" s="5" t="str">
        <f>OBV!H2273</f>
        <v>CONFIRMED BULLISH</v>
      </c>
    </row>
    <row r="2274" spans="1:12" ht="13.5" x14ac:dyDescent="0.25">
      <c r="A2274" s="3">
        <f>RSI!A2274</f>
        <v>45314</v>
      </c>
      <c r="B2274" s="2">
        <f>RSI!B2274</f>
        <v>42.951999999999998</v>
      </c>
      <c r="C2274" s="2">
        <f>RSI!I2274</f>
        <v>55.146706267695649</v>
      </c>
      <c r="D2274" s="2">
        <f>MACD!E2274</f>
        <v>-0.93160148765622353</v>
      </c>
      <c r="E2274" s="2">
        <f>MACD!F2274</f>
        <v>1.0596883895213813</v>
      </c>
      <c r="F2274" s="2">
        <f>'Moving Avg'!D2274</f>
        <v>40.815199999999997</v>
      </c>
      <c r="G2274" s="2">
        <f>'Moving Avg'!F2274</f>
        <v>40.628299999999996</v>
      </c>
      <c r="H2274" s="2">
        <f>'Moving Avg'!G2274</f>
        <v>44.958240000000025</v>
      </c>
      <c r="I2274" s="2">
        <f>'Moving Avg'!H2274</f>
        <v>47.811359999999887</v>
      </c>
      <c r="J2274" s="5" t="str">
        <f>OBV!F2274</f>
        <v>BULLISH</v>
      </c>
      <c r="K2274" s="5" t="str">
        <f>OBV!G2274</f>
        <v>WEAK</v>
      </c>
      <c r="L2274" s="5" t="str">
        <f>OBV!H2274</f>
        <v>CONFIRMED BULLISH</v>
      </c>
    </row>
    <row r="2275" spans="1:12" ht="13.5" x14ac:dyDescent="0.25">
      <c r="A2275" s="3">
        <f>RSI!A2275</f>
        <v>45315</v>
      </c>
      <c r="B2275" s="2">
        <f>RSI!B2275</f>
        <v>42.951999999999998</v>
      </c>
      <c r="C2275" s="2">
        <f>RSI!I2275</f>
        <v>55.146706267695649</v>
      </c>
      <c r="D2275" s="2">
        <f>MACD!E2275</f>
        <v>-1.233120503315746</v>
      </c>
      <c r="E2275" s="2">
        <f>MACD!F2275</f>
        <v>0.60112661095395592</v>
      </c>
      <c r="F2275" s="2">
        <f>'Moving Avg'!D2275</f>
        <v>41.86</v>
      </c>
      <c r="G2275" s="2">
        <f>'Moving Avg'!F2275</f>
        <v>40.467349999999996</v>
      </c>
      <c r="H2275" s="2">
        <f>'Moving Avg'!G2275</f>
        <v>44.831420000000037</v>
      </c>
      <c r="I2275" s="2">
        <f>'Moving Avg'!H2275</f>
        <v>47.790584999999879</v>
      </c>
      <c r="J2275" s="5" t="str">
        <f>OBV!F2275</f>
        <v>BULLISH</v>
      </c>
      <c r="K2275" s="5" t="str">
        <f>OBV!G2275</f>
        <v>WEAK</v>
      </c>
      <c r="L2275" s="5" t="str">
        <f>OBV!H2275</f>
        <v>CONFIRMED BULLISH</v>
      </c>
    </row>
    <row r="2276" spans="1:12" ht="13.5" x14ac:dyDescent="0.25">
      <c r="A2276" s="3">
        <f>RSI!A2276</f>
        <v>45316</v>
      </c>
      <c r="B2276" s="2">
        <f>RSI!B2276</f>
        <v>42.951999999999998</v>
      </c>
      <c r="C2276" s="2">
        <f>RSI!I2276</f>
        <v>55.146706267695649</v>
      </c>
      <c r="D2276" s="2">
        <f>MACD!E2276</f>
        <v>-1.7675855953188915</v>
      </c>
      <c r="E2276" s="2">
        <f>MACD!F2276</f>
        <v>0.12738416969938643</v>
      </c>
      <c r="F2276" s="2">
        <f>'Moving Avg'!D2276</f>
        <v>42.582799999999999</v>
      </c>
      <c r="G2276" s="2">
        <f>'Moving Avg'!F2276</f>
        <v>40.306849999999997</v>
      </c>
      <c r="H2276" s="2">
        <f>'Moving Avg'!G2276</f>
        <v>44.704600000000028</v>
      </c>
      <c r="I2276" s="2">
        <f>'Moving Avg'!H2276</f>
        <v>47.769809999999886</v>
      </c>
      <c r="J2276" s="5" t="str">
        <f>OBV!F2276</f>
        <v>BULLISH</v>
      </c>
      <c r="K2276" s="5" t="str">
        <f>OBV!G2276</f>
        <v>NEUTRAL</v>
      </c>
      <c r="L2276" s="5" t="str">
        <f>OBV!H2276</f>
        <v>CONFIRMED BULLISH</v>
      </c>
    </row>
    <row r="2277" spans="1:12" ht="13.5" x14ac:dyDescent="0.25">
      <c r="A2277" s="3">
        <f>RSI!A2277</f>
        <v>45317</v>
      </c>
      <c r="B2277" s="2">
        <f>RSI!B2277</f>
        <v>42.951999999999998</v>
      </c>
      <c r="C2277" s="2">
        <f>RSI!I2277</f>
        <v>55.146706267695649</v>
      </c>
      <c r="D2277" s="2">
        <f>MACD!E2277</f>
        <v>-2.214461828708032</v>
      </c>
      <c r="E2277" s="2">
        <f>MACD!F2277</f>
        <v>-0.34098502998209723</v>
      </c>
      <c r="F2277" s="2">
        <f>'Moving Avg'!D2277</f>
        <v>42.951999999999998</v>
      </c>
      <c r="G2277" s="2">
        <f>'Moving Avg'!F2277</f>
        <v>40.148100000000007</v>
      </c>
      <c r="H2277" s="2">
        <f>'Moving Avg'!G2277</f>
        <v>44.577780000000018</v>
      </c>
      <c r="I2277" s="2">
        <f>'Moving Avg'!H2277</f>
        <v>47.752824999999895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</row>
    <row r="2278" spans="1:12" ht="13.5" x14ac:dyDescent="0.25">
      <c r="A2278" s="3">
        <f>RSI!A2278</f>
        <v>45320</v>
      </c>
      <c r="B2278" s="2">
        <f>RSI!B2278</f>
        <v>42.951999999999998</v>
      </c>
      <c r="C2278" s="2">
        <f>RSI!I2278</f>
        <v>55.146706267695649</v>
      </c>
      <c r="D2278" s="2">
        <f>MACD!E2278</f>
        <v>-2.5988752670760675</v>
      </c>
      <c r="E2278" s="2">
        <f>MACD!F2278</f>
        <v>-0.79256307740089138</v>
      </c>
      <c r="F2278" s="2">
        <f>'Moving Avg'!D2278</f>
        <v>42.951999999999998</v>
      </c>
      <c r="G2278" s="2">
        <f>'Moving Avg'!F2278</f>
        <v>40.093100000000007</v>
      </c>
      <c r="H2278" s="2">
        <f>'Moving Avg'!G2278</f>
        <v>44.450960000000016</v>
      </c>
      <c r="I2278" s="2">
        <f>'Moving Avg'!H2278</f>
        <v>47.735839999999889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</row>
    <row r="2279" spans="1:12" ht="13.5" x14ac:dyDescent="0.25">
      <c r="A2279" s="3">
        <f>RSI!A2279</f>
        <v>45321</v>
      </c>
      <c r="B2279" s="2">
        <f>RSI!B2279</f>
        <v>44.878</v>
      </c>
      <c r="C2279" s="2">
        <f>RSI!I2279</f>
        <v>63.667646127589087</v>
      </c>
      <c r="D2279" s="2">
        <f>MACD!E2279</f>
        <v>-3.0726365049191102</v>
      </c>
      <c r="E2279" s="2">
        <f>MACD!F2279</f>
        <v>-1.2485777629045351</v>
      </c>
      <c r="F2279" s="2">
        <f>'Moving Avg'!D2279</f>
        <v>43.337199999999996</v>
      </c>
      <c r="G2279" s="2">
        <f>'Moving Avg'!F2279</f>
        <v>40.230300000000007</v>
      </c>
      <c r="H2279" s="2">
        <f>'Moving Avg'!G2279</f>
        <v>44.362660000000027</v>
      </c>
      <c r="I2279" s="2">
        <f>'Moving Avg'!H2279</f>
        <v>47.724274999999892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</row>
    <row r="2280" spans="1:12" ht="13.5" x14ac:dyDescent="0.25">
      <c r="A2280" s="3">
        <f>RSI!A2280</f>
        <v>45322</v>
      </c>
      <c r="B2280" s="2">
        <f>RSI!B2280</f>
        <v>44.878</v>
      </c>
      <c r="C2280" s="2">
        <f>RSI!I2280</f>
        <v>63.667646127589087</v>
      </c>
      <c r="D2280" s="2">
        <f>MACD!E2280</f>
        <v>-3.2425903350819638</v>
      </c>
      <c r="E2280" s="2">
        <f>MACD!F2280</f>
        <v>-1.647380277340021</v>
      </c>
      <c r="F2280" s="2">
        <f>'Moving Avg'!D2280</f>
        <v>43.722399999999993</v>
      </c>
      <c r="G2280" s="2">
        <f>'Moving Avg'!F2280</f>
        <v>40.367900000000006</v>
      </c>
      <c r="H2280" s="2">
        <f>'Moving Avg'!G2280</f>
        <v>44.274360000000016</v>
      </c>
      <c r="I2280" s="2">
        <f>'Moving Avg'!H2280</f>
        <v>47.712709999999888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44.834000000000003</v>
      </c>
      <c r="C2281" s="2">
        <f>RSI!I2281</f>
        <v>63.348788190621931</v>
      </c>
      <c r="D2281" s="2">
        <f>MACD!E2281</f>
        <v>-3.1266670927869669</v>
      </c>
      <c r="E2281" s="2">
        <f>MACD!F2281</f>
        <v>-1.9432376404294103</v>
      </c>
      <c r="F2281" s="2">
        <f>'Moving Avg'!D2281</f>
        <v>44.098799999999997</v>
      </c>
      <c r="G2281" s="2">
        <f>'Moving Avg'!F2281</f>
        <v>40.597850000000008</v>
      </c>
      <c r="H2281" s="2">
        <f>'Moving Avg'!G2281</f>
        <v>44.18518000000001</v>
      </c>
      <c r="I2281" s="2">
        <f>'Moving Avg'!H2281</f>
        <v>47.700924999999899</v>
      </c>
      <c r="J2281" s="5" t="str">
        <f>OBV!F2281</f>
        <v>BEARISH</v>
      </c>
      <c r="K2281" s="5" t="str">
        <f>OBV!G2281</f>
        <v>NEUTRAL</v>
      </c>
      <c r="L2281" s="5" t="str">
        <f>OBV!H2281</f>
        <v>BEARISH DIVERGENCE</v>
      </c>
    </row>
    <row r="2282" spans="1:12" ht="13.5" x14ac:dyDescent="0.25">
      <c r="A2282" s="3">
        <f>RSI!A2282</f>
        <v>45324</v>
      </c>
      <c r="B2282" s="2">
        <f>RSI!B2282</f>
        <v>44.834000000000003</v>
      </c>
      <c r="C2282" s="2">
        <f>RSI!I2282</f>
        <v>63.348788190621931</v>
      </c>
      <c r="D2282" s="2">
        <f>MACD!E2282</f>
        <v>-2.7586968363702411</v>
      </c>
      <c r="E2282" s="2">
        <f>MACD!F2282</f>
        <v>-2.1063294796175764</v>
      </c>
      <c r="F2282" s="2">
        <f>'Moving Avg'!D2282</f>
        <v>44.475200000000001</v>
      </c>
      <c r="G2282" s="2">
        <f>'Moving Avg'!F2282</f>
        <v>40.917950000000005</v>
      </c>
      <c r="H2282" s="2">
        <f>'Moving Avg'!G2282</f>
        <v>44.096000000000011</v>
      </c>
      <c r="I2282" s="2">
        <f>'Moving Avg'!H2282</f>
        <v>47.689179999999908</v>
      </c>
      <c r="J2282" s="5" t="str">
        <f>OBV!F2282</f>
        <v>BEARISH</v>
      </c>
      <c r="K2282" s="5" t="str">
        <f>OBV!G2282</f>
        <v>NEUTRAL</v>
      </c>
      <c r="L2282" s="5" t="str">
        <f>OBV!H2282</f>
        <v>BEARISH DIVERGENCE</v>
      </c>
    </row>
    <row r="2283" spans="1:12" ht="13.5" x14ac:dyDescent="0.25">
      <c r="A2283" s="3">
        <f>RSI!A2283</f>
        <v>45327</v>
      </c>
      <c r="B2283" s="2">
        <f>RSI!B2283</f>
        <v>44.834000000000003</v>
      </c>
      <c r="C2283" s="2">
        <f>RSI!I2283</f>
        <v>63.348788190621931</v>
      </c>
      <c r="D2283" s="2">
        <f>MACD!E2283</f>
        <v>-2.460410204290234</v>
      </c>
      <c r="E2283" s="2">
        <f>MACD!F2283</f>
        <v>-2.1771456245521081</v>
      </c>
      <c r="F2283" s="2">
        <f>'Moving Avg'!D2283</f>
        <v>44.851600000000005</v>
      </c>
      <c r="G2283" s="2">
        <f>'Moving Avg'!F2283</f>
        <v>41.324250000000021</v>
      </c>
      <c r="H2283" s="2">
        <f>'Moving Avg'!G2283</f>
        <v>44.006819999999998</v>
      </c>
      <c r="I2283" s="2">
        <f>'Moving Avg'!H2283</f>
        <v>47.677479999999903</v>
      </c>
      <c r="J2283" s="5" t="str">
        <f>OBV!F2283</f>
        <v>BEARISH</v>
      </c>
      <c r="K2283" s="5" t="str">
        <f>OBV!G2283</f>
        <v>NEUTRAL</v>
      </c>
      <c r="L2283" s="5" t="str">
        <f>OBV!H2283</f>
        <v>BEARISH DIVERGENCE</v>
      </c>
    </row>
    <row r="2284" spans="1:12" ht="13.5" x14ac:dyDescent="0.25">
      <c r="A2284" s="3">
        <f>RSI!A2284</f>
        <v>45328</v>
      </c>
      <c r="B2284" s="2">
        <f>RSI!B2284</f>
        <v>44.834000000000003</v>
      </c>
      <c r="C2284" s="2">
        <f>RSI!I2284</f>
        <v>63.348788190621931</v>
      </c>
      <c r="D2284" s="2">
        <f>MACD!E2284</f>
        <v>-2.2201182822413443</v>
      </c>
      <c r="E2284" s="2">
        <f>MACD!F2284</f>
        <v>-2.1857401560899552</v>
      </c>
      <c r="F2284" s="2">
        <f>'Moving Avg'!D2284</f>
        <v>44.842799999999997</v>
      </c>
      <c r="G2284" s="2">
        <f>'Moving Avg'!F2284</f>
        <v>41.760900000000014</v>
      </c>
      <c r="H2284" s="2">
        <f>'Moving Avg'!G2284</f>
        <v>43.917639999999992</v>
      </c>
      <c r="I2284" s="2">
        <f>'Moving Avg'!H2284</f>
        <v>47.665779999999913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43.084000000000003</v>
      </c>
      <c r="C2285" s="2">
        <f>RSI!I2285</f>
        <v>49.962827342040576</v>
      </c>
      <c r="D2285" s="2">
        <f>MACD!E2285</f>
        <v>-1.8983725509239378</v>
      </c>
      <c r="E2285" s="2">
        <f>MACD!F2285</f>
        <v>-2.1282666350567521</v>
      </c>
      <c r="F2285" s="2">
        <f>'Moving Avg'!D2285</f>
        <v>44.484000000000002</v>
      </c>
      <c r="G2285" s="2">
        <f>'Moving Avg'!F2285</f>
        <v>42.029100000000014</v>
      </c>
      <c r="H2285" s="2">
        <f>'Moving Avg'!G2285</f>
        <v>43.793459999999996</v>
      </c>
      <c r="I2285" s="2">
        <f>'Moving Avg'!H2285</f>
        <v>47.645329999999916</v>
      </c>
      <c r="J2285" s="5" t="str">
        <f>OBV!F2285</f>
        <v>BEARISH</v>
      </c>
      <c r="K2285" s="5" t="str">
        <f>OBV!G2285</f>
        <v>STRONG</v>
      </c>
      <c r="L2285" s="5" t="str">
        <f>OBV!H2285</f>
        <v>CONFIRMED BEARISH</v>
      </c>
    </row>
    <row r="2286" spans="1:12" ht="13.5" x14ac:dyDescent="0.25">
      <c r="A2286" s="3">
        <f>RSI!A2286</f>
        <v>45330</v>
      </c>
      <c r="B2286" s="2">
        <f>RSI!B2286</f>
        <v>43.084000000000003</v>
      </c>
      <c r="C2286" s="2">
        <f>RSI!I2286</f>
        <v>49.962827342040583</v>
      </c>
      <c r="D2286" s="2">
        <f>MACD!E2286</f>
        <v>-1.6261629602801051</v>
      </c>
      <c r="E2286" s="2">
        <f>MACD!F2286</f>
        <v>-2.0278459001014228</v>
      </c>
      <c r="F2286" s="2">
        <f>'Moving Avg'!D2286</f>
        <v>44.134</v>
      </c>
      <c r="G2286" s="2">
        <f>'Moving Avg'!F2286</f>
        <v>42.212450000000025</v>
      </c>
      <c r="H2286" s="2">
        <f>'Moving Avg'!G2286</f>
        <v>43.669460000000001</v>
      </c>
      <c r="I2286" s="2">
        <f>'Moving Avg'!H2286</f>
        <v>47.624879999999919</v>
      </c>
      <c r="J2286" s="5" t="str">
        <f>OBV!F2286</f>
        <v>BEARISH</v>
      </c>
      <c r="K2286" s="5" t="str">
        <f>OBV!G2286</f>
        <v>NEUTRAL</v>
      </c>
      <c r="L2286" s="5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43.084000000000003</v>
      </c>
      <c r="C2287" s="2">
        <f>RSI!I2287</f>
        <v>49.962827342040583</v>
      </c>
      <c r="D2287" s="2">
        <f>MACD!E2287</f>
        <v>-1.3958658398579686</v>
      </c>
      <c r="E2287" s="2">
        <f>MACD!F2287</f>
        <v>-1.9014498880527322</v>
      </c>
      <c r="F2287" s="2">
        <f>'Moving Avg'!D2287</f>
        <v>43.784000000000006</v>
      </c>
      <c r="G2287" s="2">
        <f>'Moving Avg'!F2287</f>
        <v>42.484200000000023</v>
      </c>
      <c r="H2287" s="2">
        <f>'Moving Avg'!G2287</f>
        <v>43.545460000000006</v>
      </c>
      <c r="I2287" s="2">
        <f>'Moving Avg'!H2287</f>
        <v>47.60442999999993</v>
      </c>
      <c r="J2287" s="5" t="str">
        <f>OBV!F2287</f>
        <v>BEARISH</v>
      </c>
      <c r="K2287" s="5" t="str">
        <f>OBV!G2287</f>
        <v>NEUTRAL</v>
      </c>
      <c r="L2287" s="5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43.084000000000003</v>
      </c>
      <c r="C2288" s="2">
        <f>RSI!I2288</f>
        <v>49.96282734204059</v>
      </c>
      <c r="D2288" s="2">
        <f>MACD!E2288</f>
        <v>-0.90472290118125898</v>
      </c>
      <c r="E2288" s="2">
        <f>MACD!F2288</f>
        <v>-1.7021044906784377</v>
      </c>
      <c r="F2288" s="2">
        <f>'Moving Avg'!D2288</f>
        <v>43.434000000000005</v>
      </c>
      <c r="G2288" s="2">
        <f>'Moving Avg'!F2288</f>
        <v>42.752000000000024</v>
      </c>
      <c r="H2288" s="2">
        <f>'Moving Avg'!G2288</f>
        <v>43.446780000000011</v>
      </c>
      <c r="I2288" s="2">
        <f>'Moving Avg'!H2288</f>
        <v>47.583979999999926</v>
      </c>
      <c r="J2288" s="5" t="str">
        <f>OBV!F2288</f>
        <v>BEARISH</v>
      </c>
      <c r="K2288" s="5" t="str">
        <f>OBV!G2288</f>
        <v>NEUTRAL</v>
      </c>
      <c r="L2288" s="5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43.084000000000003</v>
      </c>
      <c r="C2289" s="2">
        <f>RSI!I2289</f>
        <v>49.96282734204059</v>
      </c>
      <c r="D2289" s="2">
        <f>MACD!E2289</f>
        <v>-0.48916962556639021</v>
      </c>
      <c r="E2289" s="2">
        <f>MACD!F2289</f>
        <v>-1.4595175176560282</v>
      </c>
      <c r="F2289" s="2">
        <f>'Moving Avg'!D2289</f>
        <v>43.084000000000003</v>
      </c>
      <c r="G2289" s="2">
        <f>'Moving Avg'!F2289</f>
        <v>43.019800000000018</v>
      </c>
      <c r="H2289" s="2">
        <f>'Moving Avg'!G2289</f>
        <v>43.322420000000001</v>
      </c>
      <c r="I2289" s="2">
        <f>'Moving Avg'!H2289</f>
        <v>47.563529999999936</v>
      </c>
      <c r="J2289" s="5" t="str">
        <f>OBV!F2289</f>
        <v>BEARISH</v>
      </c>
      <c r="K2289" s="5" t="str">
        <f>OBV!G2289</f>
        <v>NEUTRAL</v>
      </c>
      <c r="L2289" s="5" t="str">
        <f>OBV!H2289</f>
        <v>CONFIRMED BEARISH</v>
      </c>
    </row>
    <row r="2290" spans="1:12" ht="13.5" x14ac:dyDescent="0.25">
      <c r="A2290" s="3">
        <f>RSI!A2290</f>
        <v>45336</v>
      </c>
      <c r="B2290" s="2">
        <f>RSI!B2290</f>
        <v>41.774000000000001</v>
      </c>
      <c r="C2290" s="2">
        <f>RSI!I2290</f>
        <v>40.649181704259242</v>
      </c>
      <c r="D2290" s="2">
        <f>MACD!E2290</f>
        <v>-4.7306864038318963E-2</v>
      </c>
      <c r="E2290" s="2">
        <f>MACD!F2290</f>
        <v>-1.1770753869324864</v>
      </c>
      <c r="F2290" s="2">
        <f>'Moving Avg'!D2290</f>
        <v>42.822000000000003</v>
      </c>
      <c r="G2290" s="2">
        <f>'Moving Avg'!F2290</f>
        <v>43.222100000000019</v>
      </c>
      <c r="H2290" s="2">
        <f>'Moving Avg'!G2290</f>
        <v>43.171860000000009</v>
      </c>
      <c r="I2290" s="2">
        <f>'Moving Avg'!H2290</f>
        <v>47.536529999999928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</row>
    <row r="2291" spans="1:12" ht="13.5" x14ac:dyDescent="0.25">
      <c r="A2291" s="3">
        <f>RSI!A2291</f>
        <v>45337</v>
      </c>
      <c r="B2291" s="2">
        <f>RSI!B2291</f>
        <v>41.774000000000001</v>
      </c>
      <c r="C2291" s="2">
        <f>RSI!I2291</f>
        <v>40.649181704259249</v>
      </c>
      <c r="D2291" s="2">
        <f>MACD!E2291</f>
        <v>0.33429281367214969</v>
      </c>
      <c r="E2291" s="2">
        <f>MACD!F2291</f>
        <v>-0.8748017468115592</v>
      </c>
      <c r="F2291" s="2">
        <f>'Moving Avg'!D2291</f>
        <v>42.56</v>
      </c>
      <c r="G2291" s="2">
        <f>'Moving Avg'!F2291</f>
        <v>43.343900000000019</v>
      </c>
      <c r="H2291" s="2">
        <f>'Moving Avg'!G2291</f>
        <v>43.057539999999996</v>
      </c>
      <c r="I2291" s="2">
        <f>'Moving Avg'!H2291</f>
        <v>47.509529999999934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41.774000000000001</v>
      </c>
      <c r="C2292" s="2">
        <f>RSI!I2292</f>
        <v>40.649181704259242</v>
      </c>
      <c r="D2292" s="2">
        <f>MACD!E2292</f>
        <v>0.66432911029804131</v>
      </c>
      <c r="E2292" s="2">
        <f>MACD!F2292</f>
        <v>-0.56697557538963916</v>
      </c>
      <c r="F2292" s="2">
        <f>'Moving Avg'!D2292</f>
        <v>42.298000000000002</v>
      </c>
      <c r="G2292" s="2">
        <f>'Moving Avg'!F2292</f>
        <v>43.377300000000005</v>
      </c>
      <c r="H2292" s="2">
        <f>'Moving Avg'!G2292</f>
        <v>42.985960000000013</v>
      </c>
      <c r="I2292" s="2">
        <f>'Moving Avg'!H2292</f>
        <v>47.482529999999933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</row>
    <row r="2293" spans="1:12" ht="13.5" x14ac:dyDescent="0.25">
      <c r="A2293" s="3">
        <f>RSI!A2293</f>
        <v>45341</v>
      </c>
      <c r="B2293" s="2">
        <f>RSI!B2293</f>
        <v>41.774000000000001</v>
      </c>
      <c r="C2293" s="2">
        <f>RSI!I2293</f>
        <v>40.649181704259242</v>
      </c>
      <c r="D2293" s="2">
        <f>MACD!E2293</f>
        <v>0.95020564913259875</v>
      </c>
      <c r="E2293" s="2">
        <f>MACD!F2293</f>
        <v>-0.26353933048519157</v>
      </c>
      <c r="F2293" s="2">
        <f>'Moving Avg'!D2293</f>
        <v>42.036000000000001</v>
      </c>
      <c r="G2293" s="2">
        <f>'Moving Avg'!F2293</f>
        <v>43.318400000000011</v>
      </c>
      <c r="H2293" s="2">
        <f>'Moving Avg'!G2293</f>
        <v>42.892920000000004</v>
      </c>
      <c r="I2293" s="2">
        <f>'Moving Avg'!H2293</f>
        <v>47.455529999999925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</row>
    <row r="2294" spans="1:12" ht="13.5" x14ac:dyDescent="0.25">
      <c r="A2294" s="3">
        <f>RSI!A2294</f>
        <v>45342</v>
      </c>
      <c r="B2294" s="2">
        <f>RSI!B2294</f>
        <v>41.774000000000001</v>
      </c>
      <c r="C2294" s="2">
        <f>RSI!I2294</f>
        <v>40.649181704259249</v>
      </c>
      <c r="D2294" s="2">
        <f>MACD!E2294</f>
        <v>0.9289954656083097</v>
      </c>
      <c r="E2294" s="2">
        <f>MACD!F2294</f>
        <v>-2.5032371266491299E-2</v>
      </c>
      <c r="F2294" s="2">
        <f>'Moving Avg'!D2294</f>
        <v>41.774000000000001</v>
      </c>
      <c r="G2294" s="2">
        <f>'Moving Avg'!F2294</f>
        <v>43.25950000000001</v>
      </c>
      <c r="H2294" s="2">
        <f>'Moving Avg'!G2294</f>
        <v>42.799880000000002</v>
      </c>
      <c r="I2294" s="2">
        <f>'Moving Avg'!H2294</f>
        <v>47.428529999999917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41.774000000000001</v>
      </c>
      <c r="C2295" s="2">
        <f>RSI!I2295</f>
        <v>40.649181704259249</v>
      </c>
      <c r="D2295" s="2">
        <f>MACD!E2295</f>
        <v>0.91671973246980798</v>
      </c>
      <c r="E2295" s="2">
        <f>MACD!F2295</f>
        <v>0.16331804948076856</v>
      </c>
      <c r="F2295" s="2">
        <f>'Moving Avg'!D2295</f>
        <v>41.774000000000001</v>
      </c>
      <c r="G2295" s="2">
        <f>'Moving Avg'!F2295</f>
        <v>43.200600000000009</v>
      </c>
      <c r="H2295" s="2">
        <f>'Moving Avg'!G2295</f>
        <v>42.708419999999997</v>
      </c>
      <c r="I2295" s="2">
        <f>'Moving Avg'!H2295</f>
        <v>47.401484999999909</v>
      </c>
      <c r="J2295" s="5" t="str">
        <f>OBV!F2295</f>
        <v>NEUTRAL</v>
      </c>
      <c r="K2295" s="5" t="str">
        <f>OBV!G2295</f>
        <v>NEUTRAL</v>
      </c>
      <c r="L2295" s="5" t="str">
        <f>OBV!H2295</f>
        <v>NEUTRAL</v>
      </c>
    </row>
    <row r="2296" spans="1:12" ht="13.5" x14ac:dyDescent="0.25">
      <c r="A2296" s="3">
        <f>RSI!A2296</f>
        <v>45344</v>
      </c>
      <c r="B2296" s="2">
        <f>RSI!B2296</f>
        <v>41.774000000000001</v>
      </c>
      <c r="C2296" s="2">
        <f>RSI!I2296</f>
        <v>40.649181704259249</v>
      </c>
      <c r="D2296" s="2">
        <f>MACD!E2296</f>
        <v>0.91158381924198295</v>
      </c>
      <c r="E2296" s="2">
        <f>MACD!F2296</f>
        <v>0.31297120343301144</v>
      </c>
      <c r="F2296" s="2">
        <f>'Moving Avg'!D2296</f>
        <v>41.774000000000001</v>
      </c>
      <c r="G2296" s="2">
        <f>'Moving Avg'!F2296</f>
        <v>43.1417</v>
      </c>
      <c r="H2296" s="2">
        <f>'Moving Avg'!G2296</f>
        <v>42.616959999999992</v>
      </c>
      <c r="I2296" s="2">
        <f>'Moving Avg'!H2296</f>
        <v>47.374439999999915</v>
      </c>
      <c r="J2296" s="5" t="str">
        <f>OBV!F2296</f>
        <v>NEUTRAL</v>
      </c>
      <c r="K2296" s="5" t="str">
        <f>OBV!G2296</f>
        <v>NEUTRAL</v>
      </c>
      <c r="L2296" s="5" t="str">
        <f>OBV!H2296</f>
        <v>NEUTRAL</v>
      </c>
    </row>
    <row r="2297" spans="1:12" ht="13.5" x14ac:dyDescent="0.25">
      <c r="A2297" s="3">
        <f>RSI!A2297</f>
        <v>45345</v>
      </c>
      <c r="B2297" s="2">
        <f>RSI!B2297</f>
        <v>41.774000000000001</v>
      </c>
      <c r="C2297" s="2">
        <f>RSI!I2297</f>
        <v>40.649181704259249</v>
      </c>
      <c r="D2297" s="2">
        <f>MACD!E2297</f>
        <v>0.91210031093821442</v>
      </c>
      <c r="E2297" s="2">
        <f>MACD!F2297</f>
        <v>0.43279702493405203</v>
      </c>
      <c r="F2297" s="2">
        <f>'Moving Avg'!D2297</f>
        <v>41.774000000000001</v>
      </c>
      <c r="G2297" s="2">
        <f>'Moving Avg'!F2297</f>
        <v>43.082800000000006</v>
      </c>
      <c r="H2297" s="2">
        <f>'Moving Avg'!G2297</f>
        <v>42.525499999999994</v>
      </c>
      <c r="I2297" s="2">
        <f>'Moving Avg'!H2297</f>
        <v>47.347394999999921</v>
      </c>
      <c r="J2297" s="5" t="str">
        <f>OBV!F2297</f>
        <v>NEUTRAL</v>
      </c>
      <c r="K2297" s="5" t="str">
        <f>OBV!G2297</f>
        <v>NEUTRAL</v>
      </c>
      <c r="L2297" s="5" t="str">
        <f>OBV!H2297</f>
        <v>NEUTRAL</v>
      </c>
    </row>
    <row r="2298" spans="1:12" ht="13.5" x14ac:dyDescent="0.25">
      <c r="A2298" s="3">
        <f>RSI!A2298</f>
        <v>45348</v>
      </c>
      <c r="B2298" s="2">
        <f>RSI!B2298</f>
        <v>41.774000000000001</v>
      </c>
      <c r="C2298" s="2">
        <f>RSI!I2298</f>
        <v>40.649181704259249</v>
      </c>
      <c r="D2298" s="2">
        <f>MACD!E2298</f>
        <v>0.91703943906560426</v>
      </c>
      <c r="E2298" s="2">
        <f>MACD!F2298</f>
        <v>0.52964550776036257</v>
      </c>
      <c r="F2298" s="2">
        <f>'Moving Avg'!D2298</f>
        <v>41.774000000000001</v>
      </c>
      <c r="G2298" s="2">
        <f>'Moving Avg'!F2298</f>
        <v>43.023900000000005</v>
      </c>
      <c r="H2298" s="2">
        <f>'Moving Avg'!G2298</f>
        <v>42.437559999999984</v>
      </c>
      <c r="I2298" s="2">
        <f>'Moving Avg'!H2298</f>
        <v>47.320349999999927</v>
      </c>
      <c r="J2298" s="5" t="str">
        <f>OBV!F2298</f>
        <v>NEUTRAL</v>
      </c>
      <c r="K2298" s="5" t="str">
        <f>OBV!G2298</f>
        <v>NEUTRAL</v>
      </c>
      <c r="L2298" s="5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41.334000000000003</v>
      </c>
      <c r="C2299" s="2">
        <f>RSI!I2299</f>
        <v>36.229612637750144</v>
      </c>
      <c r="D2299" s="2">
        <f>MACD!E2299</f>
        <v>0.75644144042961869</v>
      </c>
      <c r="E2299" s="2">
        <f>MACD!F2299</f>
        <v>0.57500469429421386</v>
      </c>
      <c r="F2299" s="2">
        <f>'Moving Avg'!D2299</f>
        <v>41.686</v>
      </c>
      <c r="G2299" s="2">
        <f>'Moving Avg'!F2299</f>
        <v>42.846699999999998</v>
      </c>
      <c r="H2299" s="2">
        <f>'Moving Avg'!G2299</f>
        <v>42.340819999999987</v>
      </c>
      <c r="I2299" s="2">
        <f>'Moving Avg'!H2299</f>
        <v>47.291104999999931</v>
      </c>
      <c r="J2299" s="5" t="str">
        <f>OBV!F2299</f>
        <v>BEARISH</v>
      </c>
      <c r="K2299" s="5" t="str">
        <f>OBV!G2299</f>
        <v>NEUTRAL</v>
      </c>
      <c r="L2299" s="5" t="str">
        <f>OBV!H2299</f>
        <v>CONFIRMED BEARISH</v>
      </c>
    </row>
    <row r="2300" spans="1:12" ht="13.5" x14ac:dyDescent="0.25">
      <c r="A2300" s="3">
        <f>RSI!A2300</f>
        <v>45350</v>
      </c>
      <c r="B2300" s="2">
        <f>RSI!B2300</f>
        <v>40.454999999999998</v>
      </c>
      <c r="C2300" s="2">
        <f>RSI!I2300</f>
        <v>29.361630348655794</v>
      </c>
      <c r="D2300" s="2">
        <f>MACD!E2300</f>
        <v>0.69212173847344616</v>
      </c>
      <c r="E2300" s="2">
        <f>MACD!F2300</f>
        <v>0.59842810313006034</v>
      </c>
      <c r="F2300" s="2">
        <f>'Moving Avg'!D2300</f>
        <v>41.422199999999997</v>
      </c>
      <c r="G2300" s="2">
        <f>'Moving Avg'!F2300</f>
        <v>42.625550000000004</v>
      </c>
      <c r="H2300" s="2">
        <f>'Moving Avg'!G2300</f>
        <v>42.22649999999998</v>
      </c>
      <c r="I2300" s="2">
        <f>'Moving Avg'!H2300</f>
        <v>47.257464999999947</v>
      </c>
      <c r="J2300" s="5" t="str">
        <f>OBV!F2300</f>
        <v>BEARISH</v>
      </c>
      <c r="K2300" s="5" t="str">
        <f>OBV!G2300</f>
        <v>STRONG</v>
      </c>
      <c r="L2300" s="5" t="str">
        <f>OBV!H2300</f>
        <v>CONFIRMED BEARISH</v>
      </c>
    </row>
    <row r="2301" spans="1:12" ht="13.5" x14ac:dyDescent="0.25">
      <c r="A2301" s="3">
        <f>RSI!A2301</f>
        <v>45351</v>
      </c>
      <c r="B2301" s="2">
        <f>RSI!B2301</f>
        <v>40.454999999999998</v>
      </c>
      <c r="C2301" s="2">
        <f>RSI!I2301</f>
        <v>29.361630348655794</v>
      </c>
      <c r="D2301" s="2">
        <f>MACD!E2301</f>
        <v>0.64887272140267527</v>
      </c>
      <c r="E2301" s="2">
        <f>MACD!F2301</f>
        <v>0.6085170267845833</v>
      </c>
      <c r="F2301" s="2">
        <f>'Moving Avg'!D2301</f>
        <v>41.158399999999993</v>
      </c>
      <c r="G2301" s="2">
        <f>'Moving Avg'!F2301</f>
        <v>42.406600000000005</v>
      </c>
      <c r="H2301" s="2">
        <f>'Moving Avg'!G2301</f>
        <v>42.112179999999988</v>
      </c>
      <c r="I2301" s="2">
        <f>'Moving Avg'!H2301</f>
        <v>47.223824999999941</v>
      </c>
      <c r="J2301" s="5" t="str">
        <f>OBV!F2301</f>
        <v>BEARISH</v>
      </c>
      <c r="K2301" s="5" t="str">
        <f>OBV!G2301</f>
        <v>STRONG</v>
      </c>
      <c r="L2301" s="5" t="str">
        <f>OBV!H2301</f>
        <v>CONFIRMED BEARISH</v>
      </c>
    </row>
    <row r="2302" spans="1:12" ht="13.5" x14ac:dyDescent="0.25">
      <c r="A2302" s="3">
        <f>RSI!A2302</f>
        <v>45352</v>
      </c>
      <c r="B2302" s="2">
        <f>RSI!B2302</f>
        <v>40.893999999999998</v>
      </c>
      <c r="C2302" s="2">
        <f>RSI!I2302</f>
        <v>36.350478882407636</v>
      </c>
      <c r="D2302" s="2">
        <f>MACD!E2302</f>
        <v>0.5901064234537472</v>
      </c>
      <c r="E2302" s="2">
        <f>MACD!F2302</f>
        <v>0.60483490611841606</v>
      </c>
      <c r="F2302" s="2">
        <f>'Moving Avg'!D2302</f>
        <v>40.982399999999998</v>
      </c>
      <c r="G2302" s="2">
        <f>'Moving Avg'!F2302</f>
        <v>42.209600000000009</v>
      </c>
      <c r="H2302" s="2">
        <f>'Moving Avg'!G2302</f>
        <v>42.00663999999999</v>
      </c>
      <c r="I2302" s="2">
        <f>'Moving Avg'!H2302</f>
        <v>47.19237999999995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40.893999999999998</v>
      </c>
      <c r="C2303" s="2">
        <f>RSI!I2303</f>
        <v>36.350478882407636</v>
      </c>
      <c r="D2303" s="2">
        <f>MACD!E2303</f>
        <v>0.54736808262819636</v>
      </c>
      <c r="E2303" s="2">
        <f>MACD!F2303</f>
        <v>0.5933415414203721</v>
      </c>
      <c r="F2303" s="2">
        <f>'Moving Avg'!D2303</f>
        <v>40.806400000000004</v>
      </c>
      <c r="G2303" s="2">
        <f>'Moving Avg'!F2303</f>
        <v>42.012600000000006</v>
      </c>
      <c r="H2303" s="2">
        <f>'Moving Avg'!G2303</f>
        <v>41.901099999999978</v>
      </c>
      <c r="I2303" s="2">
        <f>'Moving Avg'!H2303</f>
        <v>47.160934999999952</v>
      </c>
      <c r="J2303" s="5" t="str">
        <f>OBV!F2303</f>
        <v>BEARISH</v>
      </c>
      <c r="K2303" s="5" t="str">
        <f>OBV!G2303</f>
        <v>NEUTRAL</v>
      </c>
      <c r="L2303" s="5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40.893999999999998</v>
      </c>
      <c r="C2304" s="2">
        <f>RSI!I2304</f>
        <v>36.350478882407636</v>
      </c>
      <c r="D2304" s="2">
        <f>MACD!E2304</f>
        <v>0.51767430468649422</v>
      </c>
      <c r="E2304" s="2">
        <f>MACD!F2304</f>
        <v>0.57820809407359652</v>
      </c>
      <c r="F2304" s="2">
        <f>'Moving Avg'!D2304</f>
        <v>40.718400000000003</v>
      </c>
      <c r="G2304" s="2">
        <f>'Moving Avg'!F2304</f>
        <v>41.815600000000003</v>
      </c>
      <c r="H2304" s="2">
        <f>'Moving Avg'!G2304</f>
        <v>41.795559999999981</v>
      </c>
      <c r="I2304" s="2">
        <f>'Moving Avg'!H2304</f>
        <v>47.129489999999969</v>
      </c>
      <c r="J2304" s="5" t="str">
        <f>OBV!F2304</f>
        <v>BULLISH</v>
      </c>
      <c r="K2304" s="5" t="str">
        <f>OBV!G2304</f>
        <v>NEUTRAL</v>
      </c>
      <c r="L2304" s="5" t="str">
        <f>OBV!H2304</f>
        <v>BULLISH DIVERGENCE</v>
      </c>
    </row>
    <row r="2305" spans="1:12" ht="13.5" x14ac:dyDescent="0.25">
      <c r="A2305" s="3">
        <f>RSI!A2305</f>
        <v>45357</v>
      </c>
      <c r="B2305" s="2">
        <f>RSI!B2305</f>
        <v>40.893999999999998</v>
      </c>
      <c r="C2305" s="2">
        <f>RSI!I2305</f>
        <v>36.350478882407636</v>
      </c>
      <c r="D2305" s="2">
        <f>MACD!E2305</f>
        <v>0.49853901650212151</v>
      </c>
      <c r="E2305" s="2">
        <f>MACD!F2305</f>
        <v>0.56227427855930157</v>
      </c>
      <c r="F2305" s="2">
        <f>'Moving Avg'!D2305</f>
        <v>40.806200000000004</v>
      </c>
      <c r="G2305" s="2">
        <f>'Moving Avg'!F2305</f>
        <v>41.706100000000006</v>
      </c>
      <c r="H2305" s="2">
        <f>'Moving Avg'!G2305</f>
        <v>41.690019999999983</v>
      </c>
      <c r="I2305" s="2">
        <f>'Moving Avg'!H2305</f>
        <v>47.098044999999978</v>
      </c>
      <c r="J2305" s="5" t="str">
        <f>OBV!F2305</f>
        <v>BULLISH</v>
      </c>
      <c r="K2305" s="5" t="str">
        <f>OBV!G2305</f>
        <v>NEUTRAL</v>
      </c>
      <c r="L2305" s="5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40.893999999999998</v>
      </c>
      <c r="C2306" s="2">
        <f>RSI!I2306</f>
        <v>36.350478882407636</v>
      </c>
      <c r="D2306" s="2">
        <f>MACD!E2306</f>
        <v>0.48789411531490856</v>
      </c>
      <c r="E2306" s="2">
        <f>MACD!F2306</f>
        <v>0.54739824591042296</v>
      </c>
      <c r="F2306" s="2">
        <f>'Moving Avg'!D2306</f>
        <v>40.893999999999998</v>
      </c>
      <c r="G2306" s="2">
        <f>'Moving Avg'!F2306</f>
        <v>41.596600000000009</v>
      </c>
      <c r="H2306" s="2">
        <f>'Moving Avg'!G2306</f>
        <v>41.584659999999992</v>
      </c>
      <c r="I2306" s="2">
        <f>'Moving Avg'!H2306</f>
        <v>47.066559999999981</v>
      </c>
      <c r="J2306" s="5" t="str">
        <f>OBV!F2306</f>
        <v>BULLISH</v>
      </c>
      <c r="K2306" s="5" t="str">
        <f>OBV!G2306</f>
        <v>NEUTRAL</v>
      </c>
      <c r="L2306" s="5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40.893999999999998</v>
      </c>
      <c r="C2307" s="2">
        <f>RSI!I2307</f>
        <v>36.350478882407636</v>
      </c>
      <c r="D2307" s="2">
        <f>MACD!E2307</f>
        <v>0.48402253614754898</v>
      </c>
      <c r="E2307" s="2">
        <f>MACD!F2307</f>
        <v>0.53472310395784817</v>
      </c>
      <c r="F2307" s="2">
        <f>'Moving Avg'!D2307</f>
        <v>40.893999999999998</v>
      </c>
      <c r="G2307" s="2">
        <f>'Moving Avg'!F2307</f>
        <v>41.487100000000005</v>
      </c>
      <c r="H2307" s="2">
        <f>'Moving Avg'!G2307</f>
        <v>41.47999999999999</v>
      </c>
      <c r="I2307" s="2">
        <f>'Moving Avg'!H2307</f>
        <v>47.035074999999985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</row>
    <row r="2308" spans="1:12" ht="13.5" x14ac:dyDescent="0.25">
      <c r="A2308" s="3">
        <f>RSI!A2308</f>
        <v>45362</v>
      </c>
      <c r="B2308" s="2">
        <f>RSI!B2308</f>
        <v>40.893999999999998</v>
      </c>
      <c r="C2308" s="2">
        <f>RSI!I2308</f>
        <v>36.350478882407636</v>
      </c>
      <c r="D2308" s="2">
        <f>MACD!E2308</f>
        <v>0.41780950362443292</v>
      </c>
      <c r="E2308" s="2">
        <f>MACD!F2308</f>
        <v>0.5113403838911651</v>
      </c>
      <c r="F2308" s="2">
        <f>'Moving Avg'!D2308</f>
        <v>40.893999999999998</v>
      </c>
      <c r="G2308" s="2">
        <f>'Moving Avg'!F2308</f>
        <v>41.377600000000001</v>
      </c>
      <c r="H2308" s="2">
        <f>'Moving Avg'!G2308</f>
        <v>41.416839999999993</v>
      </c>
      <c r="I2308" s="2">
        <f>'Moving Avg'!H2308</f>
        <v>47.003589999999988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</row>
    <row r="2309" spans="1:12" ht="13.5" x14ac:dyDescent="0.25">
      <c r="A2309" s="3">
        <f>RSI!A2309</f>
        <v>45363</v>
      </c>
      <c r="B2309" s="2">
        <f>RSI!B2309</f>
        <v>40.893999999999998</v>
      </c>
      <c r="C2309" s="2">
        <f>RSI!I2309</f>
        <v>36.350478882407636</v>
      </c>
      <c r="D2309" s="2">
        <f>MACD!E2309</f>
        <v>0.23095531001088432</v>
      </c>
      <c r="E2309" s="2">
        <f>MACD!F2309</f>
        <v>0.45526336911510895</v>
      </c>
      <c r="F2309" s="2">
        <f>'Moving Avg'!D2309</f>
        <v>40.893999999999998</v>
      </c>
      <c r="G2309" s="2">
        <f>'Moving Avg'!F2309</f>
        <v>41.268099999999997</v>
      </c>
      <c r="H2309" s="2">
        <f>'Moving Avg'!G2309</f>
        <v>41.392039999999987</v>
      </c>
      <c r="I2309" s="2">
        <f>'Moving Avg'!H2309</f>
        <v>46.972104999999985</v>
      </c>
      <c r="J2309" s="5" t="str">
        <f>OBV!F2309</f>
        <v>NEUTRAL</v>
      </c>
      <c r="K2309" s="5" t="str">
        <f>OBV!G2309</f>
        <v>NEUTRAL</v>
      </c>
      <c r="L2309" s="5" t="str">
        <f>OBV!H2309</f>
        <v>NEUTRAL</v>
      </c>
    </row>
    <row r="2310" spans="1:12" ht="13.5" x14ac:dyDescent="0.25">
      <c r="A2310" s="3">
        <f>RSI!A2310</f>
        <v>45364</v>
      </c>
      <c r="B2310" s="2">
        <f>RSI!B2310</f>
        <v>40.893999999999998</v>
      </c>
      <c r="C2310" s="2">
        <f>RSI!I2310</f>
        <v>36.350478882407636</v>
      </c>
      <c r="D2310" s="2">
        <f>MACD!E2310</f>
        <v>7.6924755926071953E-2</v>
      </c>
      <c r="E2310" s="2">
        <f>MACD!F2310</f>
        <v>0.37959564647730154</v>
      </c>
      <c r="F2310" s="2">
        <f>'Moving Avg'!D2310</f>
        <v>40.893999999999998</v>
      </c>
      <c r="G2310" s="2">
        <f>'Moving Avg'!F2310</f>
        <v>41.2241</v>
      </c>
      <c r="H2310" s="2">
        <f>'Moving Avg'!G2310</f>
        <v>41.367399999999996</v>
      </c>
      <c r="I2310" s="2">
        <f>'Moving Avg'!H2310</f>
        <v>46.940619999999981</v>
      </c>
      <c r="J2310" s="5" t="str">
        <f>OBV!F2310</f>
        <v>NEUTRAL</v>
      </c>
      <c r="K2310" s="5" t="str">
        <f>OBV!G2310</f>
        <v>NEUTRAL</v>
      </c>
      <c r="L2310" s="5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40.893999999999998</v>
      </c>
      <c r="C2311" s="2">
        <f>RSI!I2311</f>
        <v>36.350478882407636</v>
      </c>
      <c r="D2311" s="2">
        <f>MACD!E2311</f>
        <v>1.7904524025709634E-2</v>
      </c>
      <c r="E2311" s="2">
        <f>MACD!F2311</f>
        <v>0.30725742198698319</v>
      </c>
      <c r="F2311" s="2">
        <f>'Moving Avg'!D2311</f>
        <v>40.893999999999998</v>
      </c>
      <c r="G2311" s="2">
        <f>'Moving Avg'!F2311</f>
        <v>41.180099999999996</v>
      </c>
      <c r="H2311" s="2">
        <f>'Moving Avg'!G2311</f>
        <v>41.380579999999988</v>
      </c>
      <c r="I2311" s="2">
        <f>'Moving Avg'!H2311</f>
        <v>46.898534999999974</v>
      </c>
      <c r="J2311" s="5" t="str">
        <f>OBV!F2311</f>
        <v>NEUTRAL</v>
      </c>
      <c r="K2311" s="5" t="str">
        <f>OBV!G2311</f>
        <v>NEUTRAL</v>
      </c>
      <c r="L2311" s="5" t="str">
        <f>OBV!H2311</f>
        <v>NEUTRAL</v>
      </c>
    </row>
    <row r="2312" spans="1:12" ht="13.5" x14ac:dyDescent="0.25">
      <c r="A2312" s="3">
        <f>RSI!A2312</f>
        <v>45366</v>
      </c>
      <c r="B2312" s="2">
        <f>RSI!B2312</f>
        <v>40.893999999999998</v>
      </c>
      <c r="C2312" s="2">
        <f>RSI!I2312</f>
        <v>36.350478882407636</v>
      </c>
      <c r="D2312" s="2">
        <f>MACD!E2312</f>
        <v>-2.8540438563190662E-2</v>
      </c>
      <c r="E2312" s="2">
        <f>MACD!F2312</f>
        <v>0.24009784987694843</v>
      </c>
      <c r="F2312" s="2">
        <f>'Moving Avg'!D2312</f>
        <v>40.893999999999998</v>
      </c>
      <c r="G2312" s="2">
        <f>'Moving Avg'!F2312</f>
        <v>41.136099999999999</v>
      </c>
      <c r="H2312" s="2">
        <f>'Moving Avg'!G2312</f>
        <v>41.429819999999992</v>
      </c>
      <c r="I2312" s="2">
        <f>'Moving Avg'!H2312</f>
        <v>46.856449999999974</v>
      </c>
      <c r="J2312" s="5" t="str">
        <f>OBV!F2312</f>
        <v>NEUTRAL</v>
      </c>
      <c r="K2312" s="5" t="str">
        <f>OBV!G2312</f>
        <v>NEUTRAL</v>
      </c>
      <c r="L2312" s="5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40.893999999999998</v>
      </c>
      <c r="C2313" s="2">
        <f>RSI!I2313</f>
        <v>36.350478882407636</v>
      </c>
      <c r="D2313" s="2">
        <f>MACD!E2313</f>
        <v>-6.4603694852912952E-2</v>
      </c>
      <c r="E2313" s="2">
        <f>MACD!F2313</f>
        <v>0.17915754093097616</v>
      </c>
      <c r="F2313" s="2">
        <f>'Moving Avg'!D2313</f>
        <v>40.893999999999998</v>
      </c>
      <c r="G2313" s="2">
        <f>'Moving Avg'!F2313</f>
        <v>41.092100000000002</v>
      </c>
      <c r="H2313" s="2">
        <f>'Moving Avg'!G2313</f>
        <v>41.513539999999992</v>
      </c>
      <c r="I2313" s="2">
        <f>'Moving Avg'!H2313</f>
        <v>46.814364999999974</v>
      </c>
      <c r="J2313" s="5" t="str">
        <f>OBV!F2313</f>
        <v>NEUTRAL</v>
      </c>
      <c r="K2313" s="5" t="str">
        <f>OBV!G2313</f>
        <v>NEUTRAL</v>
      </c>
      <c r="L2313" s="5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40.893999999999998</v>
      </c>
      <c r="C2314" s="2">
        <f>RSI!I2314</f>
        <v>36.350478882407636</v>
      </c>
      <c r="D2314" s="2">
        <f>MACD!E2314</f>
        <v>-9.2122158386430897E-2</v>
      </c>
      <c r="E2314" s="2">
        <f>MACD!F2314</f>
        <v>0.12490160106749475</v>
      </c>
      <c r="F2314" s="2">
        <f>'Moving Avg'!D2314</f>
        <v>40.893999999999998</v>
      </c>
      <c r="G2314" s="2">
        <f>'Moving Avg'!F2314</f>
        <v>41.048099999999998</v>
      </c>
      <c r="H2314" s="2">
        <f>'Moving Avg'!G2314</f>
        <v>41.609399999999994</v>
      </c>
      <c r="I2314" s="2">
        <f>'Moving Avg'!H2314</f>
        <v>46.772279999999974</v>
      </c>
      <c r="J2314" s="5" t="str">
        <f>OBV!F2314</f>
        <v>NEUTRAL</v>
      </c>
      <c r="K2314" s="5" t="str">
        <f>OBV!G2314</f>
        <v>NEUTRAL</v>
      </c>
      <c r="L2314" s="5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40.472000000000001</v>
      </c>
      <c r="C2315" s="2">
        <f>RSI!I2315</f>
        <v>29.098127761732002</v>
      </c>
      <c r="D2315" s="2">
        <f>MACD!E2315</f>
        <v>-8.1373123737343178E-2</v>
      </c>
      <c r="E2315" s="2">
        <f>MACD!F2315</f>
        <v>8.3646656106527162E-2</v>
      </c>
      <c r="F2315" s="2">
        <f>'Moving Avg'!D2315</f>
        <v>40.809600000000003</v>
      </c>
      <c r="G2315" s="2">
        <f>'Moving Avg'!F2315</f>
        <v>40.982999999999997</v>
      </c>
      <c r="H2315" s="2">
        <f>'Moving Avg'!G2315</f>
        <v>41.664439999999992</v>
      </c>
      <c r="I2315" s="2">
        <f>'Moving Avg'!H2315</f>
        <v>46.728084999999965</v>
      </c>
      <c r="J2315" s="5" t="str">
        <f>OBV!F2315</f>
        <v>BEARISH</v>
      </c>
      <c r="K2315" s="5" t="str">
        <f>OBV!G2315</f>
        <v>NEUTRAL</v>
      </c>
      <c r="L2315" s="5" t="str">
        <f>OBV!H2315</f>
        <v>CONFIRMED BEARISH</v>
      </c>
    </row>
    <row r="2316" spans="1:12" ht="13.5" x14ac:dyDescent="0.25">
      <c r="A2316" s="3">
        <f>RSI!A2316</f>
        <v>45373</v>
      </c>
      <c r="B2316" s="2">
        <f>RSI!B2316</f>
        <v>40.472000000000001</v>
      </c>
      <c r="C2316" s="2">
        <f>RSI!I2316</f>
        <v>29.098127761732016</v>
      </c>
      <c r="D2316" s="2">
        <f>MACD!E2316</f>
        <v>-6.7215069539486194E-2</v>
      </c>
      <c r="E2316" s="2">
        <f>MACD!F2316</f>
        <v>5.3474310977324489E-2</v>
      </c>
      <c r="F2316" s="2">
        <f>'Moving Avg'!D2316</f>
        <v>40.725200000000001</v>
      </c>
      <c r="G2316" s="2">
        <f>'Moving Avg'!F2316</f>
        <v>40.917899999999996</v>
      </c>
      <c r="H2316" s="2">
        <f>'Moving Avg'!G2316</f>
        <v>41.685540000000003</v>
      </c>
      <c r="I2316" s="2">
        <f>'Moving Avg'!H2316</f>
        <v>46.683889999999955</v>
      </c>
      <c r="J2316" s="5" t="str">
        <f>OBV!F2316</f>
        <v>BEARISH</v>
      </c>
      <c r="K2316" s="5" t="str">
        <f>OBV!G2316</f>
        <v>NEUTRAL</v>
      </c>
      <c r="L2316" s="5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40.454999999999998</v>
      </c>
      <c r="C2317" s="2">
        <f>RSI!I2317</f>
        <v>28.829401476378635</v>
      </c>
      <c r="D2317" s="2">
        <f>MACD!E2317</f>
        <v>-4.9288217167500648E-2</v>
      </c>
      <c r="E2317" s="2">
        <f>MACD!F2317</f>
        <v>3.2921805348359465E-2</v>
      </c>
      <c r="F2317" s="2">
        <f>'Moving Avg'!D2317</f>
        <v>40.6374</v>
      </c>
      <c r="G2317" s="2">
        <f>'Moving Avg'!F2317</f>
        <v>40.851950000000002</v>
      </c>
      <c r="H2317" s="2">
        <f>'Moving Avg'!G2317</f>
        <v>41.741659999999996</v>
      </c>
      <c r="I2317" s="2">
        <f>'Moving Avg'!H2317</f>
        <v>46.639609999999955</v>
      </c>
      <c r="J2317" s="5" t="str">
        <f>OBV!F2317</f>
        <v>BEARISH</v>
      </c>
      <c r="K2317" s="5" t="str">
        <f>OBV!G2317</f>
        <v>STRONG</v>
      </c>
      <c r="L2317" s="5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40.454999999999998</v>
      </c>
      <c r="C2318" s="2">
        <f>RSI!I2318</f>
        <v>28.829401476378635</v>
      </c>
      <c r="D2318" s="2">
        <f>MACD!E2318</f>
        <v>-2.9678424372725942E-2</v>
      </c>
      <c r="E2318" s="2">
        <f>MACD!F2318</f>
        <v>2.0401759404142385E-2</v>
      </c>
      <c r="F2318" s="2">
        <f>'Moving Avg'!D2318</f>
        <v>40.549599999999998</v>
      </c>
      <c r="G2318" s="2">
        <f>'Moving Avg'!F2318</f>
        <v>40.786000000000001</v>
      </c>
      <c r="H2318" s="2">
        <f>'Moving Avg'!G2318</f>
        <v>41.796199999999999</v>
      </c>
      <c r="I2318" s="2">
        <f>'Moving Avg'!H2318</f>
        <v>46.595329999999969</v>
      </c>
      <c r="J2318" s="5" t="str">
        <f>OBV!F2318</f>
        <v>BEARISH</v>
      </c>
      <c r="K2318" s="5" t="str">
        <f>OBV!G2318</f>
        <v>STRONG</v>
      </c>
      <c r="L2318" s="5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39.584000000000003</v>
      </c>
      <c r="C2319" s="2">
        <f>RSI!I2319</f>
        <v>18.614486394874689</v>
      </c>
      <c r="D2319" s="2">
        <f>MACD!E2319</f>
        <v>5.5544956584697047E-2</v>
      </c>
      <c r="E2319" s="2">
        <f>MACD!F2319</f>
        <v>2.743039884025332E-2</v>
      </c>
      <c r="F2319" s="2">
        <f>'Moving Avg'!D2319</f>
        <v>40.287599999999998</v>
      </c>
      <c r="G2319" s="2">
        <f>'Moving Avg'!F2319</f>
        <v>40.698500000000003</v>
      </c>
      <c r="H2319" s="2">
        <f>'Moving Avg'!G2319</f>
        <v>41.833319999999993</v>
      </c>
      <c r="I2319" s="2">
        <f>'Moving Avg'!H2319</f>
        <v>46.546694999999971</v>
      </c>
      <c r="J2319" s="5" t="str">
        <f>OBV!F2319</f>
        <v>BEARISH</v>
      </c>
      <c r="K2319" s="5" t="str">
        <f>OBV!G2319</f>
        <v>STRONG</v>
      </c>
      <c r="L2319" s="5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39.575000000000003</v>
      </c>
      <c r="C2320" s="2">
        <f>RSI!I2320</f>
        <v>18.54138086198175</v>
      </c>
      <c r="D2320" s="2">
        <f>MACD!E2320</f>
        <v>0.13727786238798245</v>
      </c>
      <c r="E2320" s="2">
        <f>MACD!F2320</f>
        <v>4.9399891549799152E-2</v>
      </c>
      <c r="F2320" s="2">
        <f>'Moving Avg'!D2320</f>
        <v>40.108199999999997</v>
      </c>
      <c r="G2320" s="2">
        <f>'Moving Avg'!F2320</f>
        <v>40.654500000000006</v>
      </c>
      <c r="H2320" s="2">
        <f>'Moving Avg'!G2320</f>
        <v>41.870259999999988</v>
      </c>
      <c r="I2320" s="2">
        <f>'Moving Avg'!H2320</f>
        <v>46.498014999999988</v>
      </c>
      <c r="J2320" s="5" t="str">
        <f>OBV!F2320</f>
        <v>BEARISH</v>
      </c>
      <c r="K2320" s="5" t="str">
        <f>OBV!G2320</f>
        <v>STRONG</v>
      </c>
      <c r="L2320" s="5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41.351999999999997</v>
      </c>
      <c r="C2321" s="2">
        <f>RSI!I2321</f>
        <v>55.610350144214898</v>
      </c>
      <c r="D2321" s="2">
        <f>MACD!E2321</f>
        <v>8.3150904115477431E-2</v>
      </c>
      <c r="E2321" s="2">
        <f>MACD!F2321</f>
        <v>5.6150094062934808E-2</v>
      </c>
      <c r="F2321" s="2">
        <f>'Moving Avg'!D2321</f>
        <v>40.284200000000006</v>
      </c>
      <c r="G2321" s="2">
        <f>'Moving Avg'!F2321</f>
        <v>40.699349999999995</v>
      </c>
      <c r="H2321" s="2">
        <f>'Moving Avg'!G2321</f>
        <v>41.910539999999997</v>
      </c>
      <c r="I2321" s="2">
        <f>'Moving Avg'!H2321</f>
        <v>46.458220000000004</v>
      </c>
      <c r="J2321" s="5" t="str">
        <f>OBV!F2321</f>
        <v>BEARISH</v>
      </c>
      <c r="K2321" s="5" t="str">
        <f>OBV!G2321</f>
        <v>STRONG</v>
      </c>
      <c r="L2321" s="5" t="str">
        <f>OBV!H2321</f>
        <v>BEARISH DIVERGENCE</v>
      </c>
    </row>
    <row r="2322" spans="1:12" ht="13.5" x14ac:dyDescent="0.25">
      <c r="A2322" s="3">
        <f>RSI!A2322</f>
        <v>45383</v>
      </c>
      <c r="B2322" s="2">
        <f>RSI!B2322</f>
        <v>41.351999999999997</v>
      </c>
      <c r="C2322" s="2">
        <f>RSI!I2322</f>
        <v>55.610350144214898</v>
      </c>
      <c r="D2322" s="2">
        <f>MACD!E2322</f>
        <v>3.4576781205508667E-2</v>
      </c>
      <c r="E2322" s="2">
        <f>MACD!F2322</f>
        <v>5.1835431491449584E-2</v>
      </c>
      <c r="F2322" s="2">
        <f>'Moving Avg'!D2322</f>
        <v>40.4636</v>
      </c>
      <c r="G2322" s="2">
        <f>'Moving Avg'!F2322</f>
        <v>40.72225000000001</v>
      </c>
      <c r="H2322" s="2">
        <f>'Moving Avg'!G2322</f>
        <v>41.915459999999996</v>
      </c>
      <c r="I2322" s="2">
        <f>'Moving Avg'!H2322</f>
        <v>46.418425000000006</v>
      </c>
      <c r="J2322" s="5" t="str">
        <f>OBV!F2322</f>
        <v>BEARISH</v>
      </c>
      <c r="K2322" s="5" t="str">
        <f>OBV!G2322</f>
        <v>NEUTRAL</v>
      </c>
      <c r="L2322" s="5" t="str">
        <f>OBV!H2322</f>
        <v>BEARISH DIVERGENCE</v>
      </c>
    </row>
    <row r="2323" spans="1:12" ht="13.5" x14ac:dyDescent="0.25">
      <c r="A2323" s="3">
        <f>RSI!A2323</f>
        <v>45384</v>
      </c>
      <c r="B2323" s="2">
        <f>RSI!B2323</f>
        <v>41.351999999999997</v>
      </c>
      <c r="C2323" s="2">
        <f>RSI!I2323</f>
        <v>55.610350144214898</v>
      </c>
      <c r="D2323" s="2">
        <f>MACD!E2323</f>
        <v>-9.0932784100630215E-3</v>
      </c>
      <c r="E2323" s="2">
        <f>MACD!F2323</f>
        <v>3.9649689511147071E-2</v>
      </c>
      <c r="F2323" s="2">
        <f>'Moving Avg'!D2323</f>
        <v>40.643000000000001</v>
      </c>
      <c r="G2323" s="2">
        <f>'Moving Avg'!F2323</f>
        <v>40.74515000000001</v>
      </c>
      <c r="H2323" s="2">
        <f>'Moving Avg'!G2323</f>
        <v>41.883460000000007</v>
      </c>
      <c r="I2323" s="2">
        <f>'Moving Avg'!H2323</f>
        <v>46.378630000000022</v>
      </c>
      <c r="J2323" s="5" t="str">
        <f>OBV!F2323</f>
        <v>BEARISH</v>
      </c>
      <c r="K2323" s="5" t="str">
        <f>OBV!G2323</f>
        <v>NEUTRAL</v>
      </c>
      <c r="L2323" s="5" t="str">
        <f>OBV!H2323</f>
        <v>BEARISH DIVERGENCE</v>
      </c>
    </row>
    <row r="2324" spans="1:12" ht="13.5" x14ac:dyDescent="0.25">
      <c r="A2324" s="3">
        <f>RSI!A2324</f>
        <v>45385</v>
      </c>
      <c r="B2324" s="2">
        <f>RSI!B2324</f>
        <v>43.084000000000003</v>
      </c>
      <c r="C2324" s="2">
        <f>RSI!I2324</f>
        <v>71.43472087109356</v>
      </c>
      <c r="D2324" s="2">
        <f>MACD!E2324</f>
        <v>-0.24164283191616676</v>
      </c>
      <c r="E2324" s="2">
        <f>MACD!F2324</f>
        <v>-1.6608814774315694E-2</v>
      </c>
      <c r="F2324" s="2">
        <f>'Moving Avg'!D2324</f>
        <v>41.343000000000004</v>
      </c>
      <c r="G2324" s="2">
        <f>'Moving Avg'!F2324</f>
        <v>40.854649999999992</v>
      </c>
      <c r="H2324" s="2">
        <f>'Moving Avg'!G2324</f>
        <v>41.886099999999999</v>
      </c>
      <c r="I2324" s="2">
        <f>'Moving Avg'!H2324</f>
        <v>46.347805000000037</v>
      </c>
      <c r="J2324" s="5" t="str">
        <f>OBV!F2324</f>
        <v>BULLISH</v>
      </c>
      <c r="K2324" s="5" t="str">
        <f>OBV!G2324</f>
        <v>NEUTRAL</v>
      </c>
      <c r="L2324" s="5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42.213999999999999</v>
      </c>
      <c r="C2325" s="2">
        <f>RSI!I2325</f>
        <v>59.88617390376033</v>
      </c>
      <c r="D2325" s="2">
        <f>MACD!E2325</f>
        <v>-0.38640794840195269</v>
      </c>
      <c r="E2325" s="2">
        <f>MACD!F2325</f>
        <v>-9.0568641499843103E-2</v>
      </c>
      <c r="F2325" s="2">
        <f>'Moving Avg'!D2325</f>
        <v>41.870799999999996</v>
      </c>
      <c r="G2325" s="2">
        <f>'Moving Avg'!F2325</f>
        <v>40.920649999999988</v>
      </c>
      <c r="H2325" s="2">
        <f>'Moving Avg'!G2325</f>
        <v>41.871340000000004</v>
      </c>
      <c r="I2325" s="2">
        <f>'Moving Avg'!H2325</f>
        <v>46.312320000000035</v>
      </c>
      <c r="J2325" s="5" t="str">
        <f>OBV!F2325</f>
        <v>BULLISH</v>
      </c>
      <c r="K2325" s="5" t="str">
        <f>OBV!G2325</f>
        <v>NEUTRAL</v>
      </c>
      <c r="L2325" s="5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42.213999999999999</v>
      </c>
      <c r="C2326" s="2">
        <f>RSI!I2326</f>
        <v>59.88617390376033</v>
      </c>
      <c r="D2326" s="2">
        <f>MACD!E2326</f>
        <v>-0.51789163854435571</v>
      </c>
      <c r="E2326" s="2">
        <f>MACD!F2326</f>
        <v>-0.17603324090874564</v>
      </c>
      <c r="F2326" s="2">
        <f>'Moving Avg'!D2326</f>
        <v>42.043199999999999</v>
      </c>
      <c r="G2326" s="2">
        <f>'Moving Avg'!F2326</f>
        <v>40.986649999999983</v>
      </c>
      <c r="H2326" s="2">
        <f>'Moving Avg'!G2326</f>
        <v>41.856580000000001</v>
      </c>
      <c r="I2326" s="2">
        <f>'Moving Avg'!H2326</f>
        <v>46.276835000000034</v>
      </c>
      <c r="J2326" s="5" t="str">
        <f>OBV!F2326</f>
        <v>BULLISH</v>
      </c>
      <c r="K2326" s="5" t="str">
        <f>OBV!G2326</f>
        <v>NEUTRAL</v>
      </c>
      <c r="L2326" s="5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42.213999999999999</v>
      </c>
      <c r="C2327" s="2">
        <f>RSI!I2327</f>
        <v>59.88617390376033</v>
      </c>
      <c r="D2327" s="2">
        <f>MACD!E2327</f>
        <v>-0.63504961072379729</v>
      </c>
      <c r="E2327" s="2">
        <f>MACD!F2327</f>
        <v>-0.26783651487175597</v>
      </c>
      <c r="F2327" s="2">
        <f>'Moving Avg'!D2327</f>
        <v>42.215600000000002</v>
      </c>
      <c r="G2327" s="2">
        <f>'Moving Avg'!F2327</f>
        <v>41.052649999999986</v>
      </c>
      <c r="H2327" s="2">
        <f>'Moving Avg'!G2327</f>
        <v>41.841820000000006</v>
      </c>
      <c r="I2327" s="2">
        <f>'Moving Avg'!H2327</f>
        <v>46.241350000000033</v>
      </c>
      <c r="J2327" s="5" t="str">
        <f>OBV!F2327</f>
        <v>BULLISH</v>
      </c>
      <c r="K2327" s="5" t="str">
        <f>OBV!G2327</f>
        <v>NEUTRAL</v>
      </c>
      <c r="L2327" s="5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43.084000000000003</v>
      </c>
      <c r="C2328" s="2">
        <f>RSI!I2328</f>
        <v>66.625117073334778</v>
      </c>
      <c r="D2328" s="2">
        <f>MACD!E2328</f>
        <v>-0.93809304065671739</v>
      </c>
      <c r="E2328" s="2">
        <f>MACD!F2328</f>
        <v>-0.40188782002874823</v>
      </c>
      <c r="F2328" s="2">
        <f>'Moving Avg'!D2328</f>
        <v>42.561999999999998</v>
      </c>
      <c r="G2328" s="2">
        <f>'Moving Avg'!F2328</f>
        <v>41.162149999999983</v>
      </c>
      <c r="H2328" s="2">
        <f>'Moving Avg'!G2328</f>
        <v>41.844460000000005</v>
      </c>
      <c r="I2328" s="2">
        <f>'Moving Avg'!H2328</f>
        <v>46.210215000000034</v>
      </c>
      <c r="J2328" s="5" t="str">
        <f>OBV!F2328</f>
        <v>BULLISH</v>
      </c>
      <c r="K2328" s="5" t="str">
        <f>OBV!G2328</f>
        <v>NEUTRAL</v>
      </c>
      <c r="L2328" s="5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43.084000000000003</v>
      </c>
      <c r="C2329" s="2">
        <f>RSI!I2329</f>
        <v>66.625117073334778</v>
      </c>
      <c r="D2329" s="2">
        <f>MACD!E2329</f>
        <v>-1.2061003656394078</v>
      </c>
      <c r="E2329" s="2">
        <f>MACD!F2329</f>
        <v>-0.56273032915088017</v>
      </c>
      <c r="F2329" s="2">
        <f>'Moving Avg'!D2329</f>
        <v>42.561999999999998</v>
      </c>
      <c r="G2329" s="2">
        <f>'Moving Avg'!F2329</f>
        <v>41.271649999999987</v>
      </c>
      <c r="H2329" s="2">
        <f>'Moving Avg'!G2329</f>
        <v>41.808579999999999</v>
      </c>
      <c r="I2329" s="2">
        <f>'Moving Avg'!H2329</f>
        <v>46.179080000000042</v>
      </c>
      <c r="J2329" s="5" t="str">
        <f>OBV!F2329</f>
        <v>BULLISH</v>
      </c>
      <c r="K2329" s="5" t="str">
        <f>OBV!G2329</f>
        <v>NEUTRAL</v>
      </c>
      <c r="L2329" s="5" t="str">
        <f>OBV!H2329</f>
        <v>NEUTRAL</v>
      </c>
    </row>
    <row r="2330" spans="1:12" ht="13.5" x14ac:dyDescent="0.25">
      <c r="A2330" s="3">
        <f>RSI!A2330</f>
        <v>45398</v>
      </c>
      <c r="B2330" s="2">
        <f>RSI!B2330</f>
        <v>43.084000000000003</v>
      </c>
      <c r="C2330" s="2">
        <f>RSI!I2330</f>
        <v>66.625117073334792</v>
      </c>
      <c r="D2330" s="2">
        <f>MACD!E2330</f>
        <v>-1.1689368696498974</v>
      </c>
      <c r="E2330" s="2">
        <f>MACD!F2330</f>
        <v>-0.68397163725068366</v>
      </c>
      <c r="F2330" s="2">
        <f>'Moving Avg'!D2330</f>
        <v>42.736000000000004</v>
      </c>
      <c r="G2330" s="2">
        <f>'Moving Avg'!F2330</f>
        <v>41.381150000000005</v>
      </c>
      <c r="H2330" s="2">
        <f>'Moving Avg'!G2330</f>
        <v>41.772700000000007</v>
      </c>
      <c r="I2330" s="2">
        <f>'Moving Avg'!H2330</f>
        <v>46.147945000000043</v>
      </c>
      <c r="J2330" s="5" t="str">
        <f>OBV!F2330</f>
        <v>BULLISH</v>
      </c>
      <c r="K2330" s="5" t="str">
        <f>OBV!G2330</f>
        <v>NEUTRAL</v>
      </c>
      <c r="L2330" s="5" t="str">
        <f>OBV!H2330</f>
        <v>CONFIRMED BULLISH</v>
      </c>
    </row>
    <row r="2331" spans="1:12" ht="13.5" x14ac:dyDescent="0.25">
      <c r="A2331" s="3">
        <f>RSI!A2331</f>
        <v>45399</v>
      </c>
      <c r="B2331" s="2">
        <f>RSI!B2331</f>
        <v>43.084000000000003</v>
      </c>
      <c r="C2331" s="2">
        <f>RSI!I2331</f>
        <v>66.625117073334778</v>
      </c>
      <c r="D2331" s="2">
        <f>MACD!E2331</f>
        <v>-1.1462368443629529</v>
      </c>
      <c r="E2331" s="2">
        <f>MACD!F2331</f>
        <v>-0.77642467867313747</v>
      </c>
      <c r="F2331" s="2">
        <f>'Moving Avg'!D2331</f>
        <v>42.910000000000004</v>
      </c>
      <c r="G2331" s="2">
        <f>'Moving Avg'!F2331</f>
        <v>41.490650000000002</v>
      </c>
      <c r="H2331" s="2">
        <f>'Moving Avg'!G2331</f>
        <v>41.737700000000004</v>
      </c>
      <c r="I2331" s="2">
        <f>'Moving Avg'!H2331</f>
        <v>46.116810000000051</v>
      </c>
      <c r="J2331" s="5" t="str">
        <f>OBV!F2331</f>
        <v>BULLISH</v>
      </c>
      <c r="K2331" s="5" t="str">
        <f>OBV!G2331</f>
        <v>NEUTRAL</v>
      </c>
      <c r="L2331" s="5" t="str">
        <f>OBV!H2331</f>
        <v>CONFIRMED BULLISH</v>
      </c>
    </row>
    <row r="2332" spans="1:12" ht="13.5" x14ac:dyDescent="0.25">
      <c r="A2332" s="3">
        <f>RSI!A2332</f>
        <v>45400</v>
      </c>
      <c r="B2332" s="2">
        <f>RSI!B2332</f>
        <v>43.093000000000004</v>
      </c>
      <c r="C2332" s="2">
        <f>RSI!I2332</f>
        <v>66.702950374415565</v>
      </c>
      <c r="D2332" s="2">
        <f>MACD!E2332</f>
        <v>-1.1357939545300155</v>
      </c>
      <c r="E2332" s="2">
        <f>MACD!F2332</f>
        <v>-0.84829853384451315</v>
      </c>
      <c r="F2332" s="2">
        <f>'Moving Avg'!D2332</f>
        <v>43.085800000000006</v>
      </c>
      <c r="G2332" s="2">
        <f>'Moving Avg'!F2332</f>
        <v>41.6006</v>
      </c>
      <c r="H2332" s="2">
        <f>'Moving Avg'!G2332</f>
        <v>41.702880000000015</v>
      </c>
      <c r="I2332" s="2">
        <f>'Moving Avg'!H2332</f>
        <v>46.085720000000059</v>
      </c>
      <c r="J2332" s="5" t="str">
        <f>OBV!F2332</f>
        <v>BULLISH</v>
      </c>
      <c r="K2332" s="5" t="str">
        <f>OBV!G2332</f>
        <v>WEAK</v>
      </c>
      <c r="L2332" s="5" t="str">
        <f>OBV!H2332</f>
        <v>CONFIRMED BULLISH</v>
      </c>
    </row>
    <row r="2333" spans="1:12" ht="13.5" x14ac:dyDescent="0.25">
      <c r="A2333" s="3">
        <f>RSI!A2333</f>
        <v>45401</v>
      </c>
      <c r="B2333" s="2">
        <f>RSI!B2333</f>
        <v>43.093000000000004</v>
      </c>
      <c r="C2333" s="2">
        <f>RSI!I2333</f>
        <v>66.702950374415565</v>
      </c>
      <c r="D2333" s="2">
        <f>MACD!E2333</f>
        <v>-0.86804759976597978</v>
      </c>
      <c r="E2333" s="2">
        <f>MACD!F2333</f>
        <v>-0.85224834702880647</v>
      </c>
      <c r="F2333" s="2">
        <f>'Moving Avg'!D2333</f>
        <v>43.087600000000009</v>
      </c>
      <c r="G2333" s="2">
        <f>'Moving Avg'!F2333</f>
        <v>41.710549999999998</v>
      </c>
      <c r="H2333" s="2">
        <f>'Moving Avg'!G2333</f>
        <v>41.668060000000011</v>
      </c>
      <c r="I2333" s="2">
        <f>'Moving Avg'!H2333</f>
        <v>46.05463000000006</v>
      </c>
      <c r="J2333" s="5" t="str">
        <f>OBV!F2333</f>
        <v>BULLISH</v>
      </c>
      <c r="K2333" s="5" t="str">
        <f>OBV!G2333</f>
        <v>NEUTRAL</v>
      </c>
      <c r="L2333" s="5" t="str">
        <f>OBV!H2333</f>
        <v>CONFIRMED BULLISH</v>
      </c>
    </row>
    <row r="2334" spans="1:12" ht="13.5" x14ac:dyDescent="0.25">
      <c r="A2334" s="3">
        <f>RSI!A2334</f>
        <v>45404</v>
      </c>
      <c r="B2334" s="2">
        <f>RSI!B2334</f>
        <v>43.093000000000004</v>
      </c>
      <c r="C2334" s="2">
        <f>RSI!I2334</f>
        <v>66.702950374415565</v>
      </c>
      <c r="D2334" s="2">
        <f>MACD!E2334</f>
        <v>-0.78233125230394762</v>
      </c>
      <c r="E2334" s="2">
        <f>MACD!F2334</f>
        <v>-0.83826492808383479</v>
      </c>
      <c r="F2334" s="2">
        <f>'Moving Avg'!D2334</f>
        <v>43.089400000000012</v>
      </c>
      <c r="G2334" s="2">
        <f>'Moving Avg'!F2334</f>
        <v>41.820499999999996</v>
      </c>
      <c r="H2334" s="2">
        <f>'Moving Avg'!G2334</f>
        <v>41.633240000000015</v>
      </c>
      <c r="I2334" s="2">
        <f>'Moving Avg'!H2334</f>
        <v>46.023540000000068</v>
      </c>
      <c r="J2334" s="5" t="str">
        <f>OBV!F2334</f>
        <v>BULLISH</v>
      </c>
      <c r="K2334" s="5" t="str">
        <f>OBV!G2334</f>
        <v>NEUTRAL</v>
      </c>
      <c r="L2334" s="5" t="str">
        <f>OBV!H2334</f>
        <v>CONFIRMED BULLISH</v>
      </c>
    </row>
    <row r="2335" spans="1:12" ht="13.5" x14ac:dyDescent="0.25">
      <c r="A2335" s="3">
        <f>RSI!A2335</f>
        <v>45405</v>
      </c>
      <c r="B2335" s="2">
        <f>RSI!B2335</f>
        <v>43.972999999999999</v>
      </c>
      <c r="C2335" s="2">
        <f>RSI!I2335</f>
        <v>74.083864520591916</v>
      </c>
      <c r="D2335" s="2">
        <f>MACD!E2335</f>
        <v>-0.78146139315501983</v>
      </c>
      <c r="E2335" s="2">
        <f>MACD!F2335</f>
        <v>-0.82690422109807193</v>
      </c>
      <c r="F2335" s="2">
        <f>'Moving Avg'!D2335</f>
        <v>43.267200000000003</v>
      </c>
      <c r="G2335" s="2">
        <f>'Moving Avg'!F2335</f>
        <v>41.995549999999994</v>
      </c>
      <c r="H2335" s="2">
        <f>'Moving Avg'!G2335</f>
        <v>41.651020000000017</v>
      </c>
      <c r="I2335" s="2">
        <f>'Moving Avg'!H2335</f>
        <v>45.996850000000066</v>
      </c>
      <c r="J2335" s="5" t="str">
        <f>OBV!F2335</f>
        <v>BULLISH</v>
      </c>
      <c r="K2335" s="5" t="str">
        <f>OBV!G2335</f>
        <v>WEAK</v>
      </c>
      <c r="L2335" s="5" t="str">
        <f>OBV!H2335</f>
        <v>CONFIRMED BULLISH</v>
      </c>
    </row>
    <row r="2336" spans="1:12" ht="13.5" x14ac:dyDescent="0.25">
      <c r="A2336" s="3">
        <f>RSI!A2336</f>
        <v>45406</v>
      </c>
      <c r="B2336" s="2">
        <f>RSI!B2336</f>
        <v>43.972999999999999</v>
      </c>
      <c r="C2336" s="2">
        <f>RSI!I2336</f>
        <v>74.083864520591916</v>
      </c>
      <c r="D2336" s="2">
        <f>MACD!E2336</f>
        <v>-0.79191992068044215</v>
      </c>
      <c r="E2336" s="2">
        <f>MACD!F2336</f>
        <v>-0.81990736101454609</v>
      </c>
      <c r="F2336" s="2">
        <f>'Moving Avg'!D2336</f>
        <v>43.445000000000007</v>
      </c>
      <c r="G2336" s="2">
        <f>'Moving Avg'!F2336</f>
        <v>42.170599999999993</v>
      </c>
      <c r="H2336" s="2">
        <f>'Moving Avg'!G2336</f>
        <v>41.668800000000012</v>
      </c>
      <c r="I2336" s="2">
        <f>'Moving Avg'!H2336</f>
        <v>45.970160000000071</v>
      </c>
      <c r="J2336" s="5" t="str">
        <f>OBV!F2336</f>
        <v>BULLISH</v>
      </c>
      <c r="K2336" s="5" t="str">
        <f>OBV!G2336</f>
        <v>WEAK</v>
      </c>
      <c r="L2336" s="5" t="str">
        <f>OBV!H2336</f>
        <v>CONFIRMED BULLISH</v>
      </c>
    </row>
    <row r="2337" spans="1:12" ht="13.5" x14ac:dyDescent="0.25">
      <c r="A2337" s="3">
        <f>RSI!A2337</f>
        <v>45407</v>
      </c>
      <c r="B2337" s="2">
        <f>RSI!B2337</f>
        <v>43.972999999999999</v>
      </c>
      <c r="C2337" s="2">
        <f>RSI!I2337</f>
        <v>74.083864520591902</v>
      </c>
      <c r="D2337" s="2">
        <f>MACD!E2337</f>
        <v>-0.67728862548604951</v>
      </c>
      <c r="E2337" s="2">
        <f>MACD!F2337</f>
        <v>-0.79138361390884682</v>
      </c>
      <c r="F2337" s="2">
        <f>'Moving Avg'!D2337</f>
        <v>43.621000000000002</v>
      </c>
      <c r="G2337" s="2">
        <f>'Moving Avg'!F2337</f>
        <v>42.346499999999985</v>
      </c>
      <c r="H2337" s="2">
        <f>'Moving Avg'!G2337</f>
        <v>41.686580000000014</v>
      </c>
      <c r="I2337" s="2">
        <f>'Moving Avg'!H2337</f>
        <v>45.943470000000069</v>
      </c>
      <c r="J2337" s="5" t="str">
        <f>OBV!F2337</f>
        <v>BULLISH</v>
      </c>
      <c r="K2337" s="5" t="str">
        <f>OBV!G2337</f>
        <v>NEUTRAL</v>
      </c>
      <c r="L2337" s="5" t="str">
        <f>OBV!H2337</f>
        <v>CONFIRMED BULLISH</v>
      </c>
    </row>
    <row r="2338" spans="1:12" ht="13.5" x14ac:dyDescent="0.25">
      <c r="A2338" s="3">
        <f>RSI!A2338</f>
        <v>45408</v>
      </c>
      <c r="B2338" s="2">
        <f>RSI!B2338</f>
        <v>43.972999999999999</v>
      </c>
      <c r="C2338" s="2">
        <f>RSI!I2338</f>
        <v>74.083864520591902</v>
      </c>
      <c r="D2338" s="2">
        <f>MACD!E2338</f>
        <v>-0.58989044690940773</v>
      </c>
      <c r="E2338" s="2">
        <f>MACD!F2338</f>
        <v>-0.75108498050895911</v>
      </c>
      <c r="F2338" s="2">
        <f>'Moving Avg'!D2338</f>
        <v>43.797000000000004</v>
      </c>
      <c r="G2338" s="2">
        <f>'Moving Avg'!F2338</f>
        <v>42.52239999999999</v>
      </c>
      <c r="H2338" s="2">
        <f>'Moving Avg'!G2338</f>
        <v>41.704360000000008</v>
      </c>
      <c r="I2338" s="2">
        <f>'Moving Avg'!H2338</f>
        <v>45.916780000000074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43.972999999999999</v>
      </c>
      <c r="C2339" s="2">
        <f>RSI!I2339</f>
        <v>74.083864520591902</v>
      </c>
      <c r="D2339" s="2">
        <f>MACD!E2339</f>
        <v>-0.52482474635039722</v>
      </c>
      <c r="E2339" s="2">
        <f>MACD!F2339</f>
        <v>-0.70583293367724687</v>
      </c>
      <c r="F2339" s="2">
        <f>'Moving Avg'!D2339</f>
        <v>43.972999999999999</v>
      </c>
      <c r="G2339" s="2">
        <f>'Moving Avg'!F2339</f>
        <v>42.741849999999985</v>
      </c>
      <c r="H2339" s="2">
        <f>'Moving Avg'!G2339</f>
        <v>41.72214000000001</v>
      </c>
      <c r="I2339" s="2">
        <f>'Moving Avg'!H2339</f>
        <v>45.890090000000072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43.972999999999999</v>
      </c>
      <c r="C2340" s="2">
        <f>RSI!I2340</f>
        <v>74.083864520591902</v>
      </c>
      <c r="D2340" s="2">
        <f>MACD!E2340</f>
        <v>-0.4779974909682565</v>
      </c>
      <c r="E2340" s="2">
        <f>MACD!F2340</f>
        <v>-0.66026584513544884</v>
      </c>
      <c r="F2340" s="2">
        <f>'Moving Avg'!D2340</f>
        <v>43.972999999999999</v>
      </c>
      <c r="G2340" s="2">
        <f>'Moving Avg'!F2340</f>
        <v>42.961749999999981</v>
      </c>
      <c r="H2340" s="2">
        <f>'Moving Avg'!G2340</f>
        <v>41.766120000000008</v>
      </c>
      <c r="I2340" s="2">
        <f>'Moving Avg'!H2340</f>
        <v>45.863400000000077</v>
      </c>
      <c r="J2340" s="5" t="str">
        <f>OBV!F2340</f>
        <v>NEUTRAL</v>
      </c>
      <c r="K2340" s="5" t="str">
        <f>OBV!G2340</f>
        <v>NEUTRAL</v>
      </c>
      <c r="L2340" s="5" t="str">
        <f>OBV!H2340</f>
        <v>NEUTRAL</v>
      </c>
    </row>
    <row r="2341" spans="1:12" ht="13.5" x14ac:dyDescent="0.25">
      <c r="A2341" s="3">
        <f>RSI!A2341</f>
        <v>45414</v>
      </c>
      <c r="B2341" s="2">
        <f>RSI!B2341</f>
        <v>43.972999999999999</v>
      </c>
      <c r="C2341" s="2">
        <f>RSI!I2341</f>
        <v>74.083864520591902</v>
      </c>
      <c r="D2341" s="2">
        <f>MACD!E2341</f>
        <v>-0.44460864426181246</v>
      </c>
      <c r="E2341" s="2">
        <f>MACD!F2341</f>
        <v>-0.61713440496072158</v>
      </c>
      <c r="F2341" s="2">
        <f>'Moving Avg'!D2341</f>
        <v>43.972999999999999</v>
      </c>
      <c r="G2341" s="2">
        <f>'Moving Avg'!F2341</f>
        <v>43.09279999999999</v>
      </c>
      <c r="H2341" s="2">
        <f>'Moving Avg'!G2341</f>
        <v>41.810100000000013</v>
      </c>
      <c r="I2341" s="2">
        <f>'Moving Avg'!H2341</f>
        <v>45.836710000000068</v>
      </c>
      <c r="J2341" s="5" t="str">
        <f>OBV!F2341</f>
        <v>NEUTRAL</v>
      </c>
      <c r="K2341" s="5" t="str">
        <f>OBV!G2341</f>
        <v>NEUTRAL</v>
      </c>
      <c r="L2341" s="5" t="str">
        <f>OBV!H2341</f>
        <v>NEUTRAL</v>
      </c>
    </row>
    <row r="2342" spans="1:12" ht="13.5" x14ac:dyDescent="0.25">
      <c r="A2342" s="3">
        <f>RSI!A2342</f>
        <v>45415</v>
      </c>
      <c r="B2342" s="2">
        <f>RSI!B2342</f>
        <v>43.084000000000003</v>
      </c>
      <c r="C2342" s="2">
        <f>RSI!I2342</f>
        <v>53.832278709534755</v>
      </c>
      <c r="D2342" s="2">
        <f>MACD!E2342</f>
        <v>-0.3575591644289986</v>
      </c>
      <c r="E2342" s="2">
        <f>MACD!F2342</f>
        <v>-0.56521935685437708</v>
      </c>
      <c r="F2342" s="2">
        <f>'Moving Avg'!D2342</f>
        <v>43.795200000000001</v>
      </c>
      <c r="G2342" s="2">
        <f>'Moving Avg'!F2342</f>
        <v>43.179399999999987</v>
      </c>
      <c r="H2342" s="2">
        <f>'Moving Avg'!G2342</f>
        <v>41.836300000000001</v>
      </c>
      <c r="I2342" s="2">
        <f>'Moving Avg'!H2342</f>
        <v>45.805575000000069</v>
      </c>
      <c r="J2342" s="5" t="str">
        <f>OBV!F2342</f>
        <v>BEARISH</v>
      </c>
      <c r="K2342" s="5" t="str">
        <f>OBV!G2342</f>
        <v>NEUTRAL</v>
      </c>
      <c r="L2342" s="5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45.018999999999998</v>
      </c>
      <c r="C2343" s="2">
        <f>RSI!I2343</f>
        <v>71.862088847313785</v>
      </c>
      <c r="D2343" s="2">
        <f>MACD!E2343</f>
        <v>-0.42851402593401389</v>
      </c>
      <c r="E2343" s="2">
        <f>MACD!F2343</f>
        <v>-0.53787829067030446</v>
      </c>
      <c r="F2343" s="2">
        <f>'Moving Avg'!D2343</f>
        <v>44.004399999999997</v>
      </c>
      <c r="G2343" s="2">
        <f>'Moving Avg'!F2343</f>
        <v>43.362749999999991</v>
      </c>
      <c r="H2343" s="2">
        <f>'Moving Avg'!G2343</f>
        <v>41.901199999999996</v>
      </c>
      <c r="I2343" s="2">
        <f>'Moving Avg'!H2343</f>
        <v>45.784115000000064</v>
      </c>
      <c r="J2343" s="5" t="str">
        <f>OBV!F2343</f>
        <v>BULLISH</v>
      </c>
      <c r="K2343" s="5" t="str">
        <f>OBV!G2343</f>
        <v>NEUTRAL</v>
      </c>
      <c r="L2343" s="5" t="str">
        <f>OBV!H2343</f>
        <v>CONFIRMED BULLISH</v>
      </c>
    </row>
    <row r="2344" spans="1:12" ht="13.5" x14ac:dyDescent="0.25">
      <c r="A2344" s="3">
        <f>RSI!A2344</f>
        <v>45419</v>
      </c>
      <c r="B2344" s="2">
        <f>RSI!B2344</f>
        <v>45.018999999999998</v>
      </c>
      <c r="C2344" s="2">
        <f>RSI!I2344</f>
        <v>71.862088847313785</v>
      </c>
      <c r="D2344" s="2">
        <f>MACD!E2344</f>
        <v>-0.36578619348427566</v>
      </c>
      <c r="E2344" s="2">
        <f>MACD!F2344</f>
        <v>-0.50345987123309865</v>
      </c>
      <c r="F2344" s="2">
        <f>'Moving Avg'!D2344</f>
        <v>44.2136</v>
      </c>
      <c r="G2344" s="2">
        <f>'Moving Avg'!F2344</f>
        <v>43.459499999999991</v>
      </c>
      <c r="H2344" s="2">
        <f>'Moving Avg'!G2344</f>
        <v>41.966100000000004</v>
      </c>
      <c r="I2344" s="2">
        <f>'Moving Avg'!H2344</f>
        <v>45.762655000000066</v>
      </c>
      <c r="J2344" s="5" t="str">
        <f>OBV!F2344</f>
        <v>BULLISH</v>
      </c>
      <c r="K2344" s="5" t="str">
        <f>OBV!G2344</f>
        <v>NEUTRAL</v>
      </c>
      <c r="L2344" s="5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45.018999999999998</v>
      </c>
      <c r="C2345" s="2">
        <f>RSI!I2345</f>
        <v>71.862088847313785</v>
      </c>
      <c r="D2345" s="2">
        <f>MACD!E2345</f>
        <v>-0.32439218010075876</v>
      </c>
      <c r="E2345" s="2">
        <f>MACD!F2345</f>
        <v>-0.46764633300663072</v>
      </c>
      <c r="F2345" s="2">
        <f>'Moving Avg'!D2345</f>
        <v>44.422800000000002</v>
      </c>
      <c r="G2345" s="2">
        <f>'Moving Avg'!F2345</f>
        <v>43.599749999999993</v>
      </c>
      <c r="H2345" s="2">
        <f>'Moving Avg'!G2345</f>
        <v>42.031000000000006</v>
      </c>
      <c r="I2345" s="2">
        <f>'Moving Avg'!H2345</f>
        <v>45.741195000000062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</row>
    <row r="2346" spans="1:12" ht="13.5" x14ac:dyDescent="0.25">
      <c r="A2346" s="3">
        <f>RSI!A2346</f>
        <v>45421</v>
      </c>
      <c r="B2346" s="2">
        <f>RSI!B2346</f>
        <v>43.093000000000004</v>
      </c>
      <c r="C2346" s="2">
        <f>RSI!I2346</f>
        <v>48.375951451616068</v>
      </c>
      <c r="D2346" s="2">
        <f>MACD!E2346</f>
        <v>-0.15751775730625184</v>
      </c>
      <c r="E2346" s="2">
        <f>MACD!F2346</f>
        <v>-0.40562061786655501</v>
      </c>
      <c r="F2346" s="2">
        <f>'Moving Avg'!D2346</f>
        <v>44.246800000000007</v>
      </c>
      <c r="G2346" s="2">
        <f>'Moving Avg'!F2346</f>
        <v>43.643699999999995</v>
      </c>
      <c r="H2346" s="2">
        <f>'Moving Avg'!G2346</f>
        <v>42.057380000000002</v>
      </c>
      <c r="I2346" s="2">
        <f>'Moving Avg'!H2346</f>
        <v>45.719650000000065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42.222000000000001</v>
      </c>
      <c r="C2347" s="2">
        <f>RSI!I2347</f>
        <v>41.73330556651014</v>
      </c>
      <c r="D2347" s="2">
        <f>MACD!E2347</f>
        <v>4.9566394539084513E-2</v>
      </c>
      <c r="E2347" s="2">
        <f>MACD!F2347</f>
        <v>-0.31458321538542711</v>
      </c>
      <c r="F2347" s="2">
        <f>'Moving Avg'!D2347</f>
        <v>44.074399999999997</v>
      </c>
      <c r="G2347" s="2">
        <f>'Moving Avg'!F2347</f>
        <v>43.644099999999995</v>
      </c>
      <c r="H2347" s="2">
        <f>'Moving Avg'!G2347</f>
        <v>42.066340000000011</v>
      </c>
      <c r="I2347" s="2">
        <f>'Moving Avg'!H2347</f>
        <v>45.684205000000063</v>
      </c>
      <c r="J2347" s="5" t="str">
        <f>OBV!F2347</f>
        <v>BEARISH</v>
      </c>
      <c r="K2347" s="5" t="str">
        <f>OBV!G2347</f>
        <v>NEUTRAL</v>
      </c>
      <c r="L2347" s="5" t="str">
        <f>OBV!H2347</f>
        <v>CONFIRMED BEARISH</v>
      </c>
    </row>
    <row r="2348" spans="1:12" ht="13.5" x14ac:dyDescent="0.25">
      <c r="A2348" s="3">
        <f>RSI!A2348</f>
        <v>45425</v>
      </c>
      <c r="B2348" s="2">
        <f>RSI!B2348</f>
        <v>42.222000000000001</v>
      </c>
      <c r="C2348" s="2">
        <f>RSI!I2348</f>
        <v>41.733305566510147</v>
      </c>
      <c r="D2348" s="2">
        <f>MACD!E2348</f>
        <v>0.23120136940892166</v>
      </c>
      <c r="E2348" s="2">
        <f>MACD!F2348</f>
        <v>-0.20542629842655738</v>
      </c>
      <c r="F2348" s="2">
        <f>'Moving Avg'!D2348</f>
        <v>43.515000000000001</v>
      </c>
      <c r="G2348" s="2">
        <f>'Moving Avg'!F2348</f>
        <v>43.601000000000006</v>
      </c>
      <c r="H2348" s="2">
        <f>'Moving Avg'!G2348</f>
        <v>42.075300000000006</v>
      </c>
      <c r="I2348" s="2">
        <f>'Moving Avg'!H2348</f>
        <v>45.648760000000067</v>
      </c>
      <c r="J2348" s="5" t="str">
        <f>OBV!F2348</f>
        <v>BEARISH</v>
      </c>
      <c r="K2348" s="5" t="str">
        <f>OBV!G2348</f>
        <v>STRONG</v>
      </c>
      <c r="L2348" s="5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42.222000000000001</v>
      </c>
      <c r="C2349" s="2">
        <f>RSI!I2349</f>
        <v>41.733305566510147</v>
      </c>
      <c r="D2349" s="2">
        <f>MACD!E2349</f>
        <v>0.39082761616553086</v>
      </c>
      <c r="E2349" s="2">
        <f>MACD!F2349</f>
        <v>-8.6175515508139747E-2</v>
      </c>
      <c r="F2349" s="2">
        <f>'Moving Avg'!D2349</f>
        <v>42.955600000000004</v>
      </c>
      <c r="G2349" s="2">
        <f>'Moving Avg'!F2349</f>
        <v>43.557900000000004</v>
      </c>
      <c r="H2349" s="2">
        <f>'Moving Avg'!G2349</f>
        <v>42.093060000000008</v>
      </c>
      <c r="I2349" s="2">
        <f>'Moving Avg'!H2349</f>
        <v>45.613315000000064</v>
      </c>
      <c r="J2349" s="5" t="str">
        <f>OBV!F2349</f>
        <v>BEARISH</v>
      </c>
      <c r="K2349" s="5" t="str">
        <f>OBV!G2349</f>
        <v>STRONG</v>
      </c>
      <c r="L2349" s="5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42.222000000000001</v>
      </c>
      <c r="C2350" s="2">
        <f>RSI!I2350</f>
        <v>41.733305566510147</v>
      </c>
      <c r="D2350" s="2">
        <f>MACD!E2350</f>
        <v>0.53139145489318196</v>
      </c>
      <c r="E2350" s="2">
        <f>MACD!F2350</f>
        <v>3.7337878572124589E-2</v>
      </c>
      <c r="F2350" s="2">
        <f>'Moving Avg'!D2350</f>
        <v>42.396200000000007</v>
      </c>
      <c r="G2350" s="2">
        <f>'Moving Avg'!F2350</f>
        <v>43.514799999999994</v>
      </c>
      <c r="H2350" s="2">
        <f>'Moving Avg'!G2350</f>
        <v>42.128400000000013</v>
      </c>
      <c r="I2350" s="2">
        <f>'Moving Avg'!H2350</f>
        <v>45.577870000000054</v>
      </c>
      <c r="J2350" s="5" t="str">
        <f>OBV!F2350</f>
        <v>BEARISH</v>
      </c>
      <c r="K2350" s="5" t="str">
        <f>OBV!G2350</f>
        <v>STRONG</v>
      </c>
      <c r="L2350" s="5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43.084000000000003</v>
      </c>
      <c r="C2351" s="2">
        <f>RSI!I2351</f>
        <v>50.737692980016696</v>
      </c>
      <c r="D2351" s="2">
        <f>MACD!E2351</f>
        <v>0.45479740882631603</v>
      </c>
      <c r="E2351" s="2">
        <f>MACD!F2351</f>
        <v>0.12082978462296289</v>
      </c>
      <c r="F2351" s="2">
        <f>'Moving Avg'!D2351</f>
        <v>42.394400000000005</v>
      </c>
      <c r="G2351" s="2">
        <f>'Moving Avg'!F2351</f>
        <v>43.514800000000001</v>
      </c>
      <c r="H2351" s="2">
        <f>'Moving Avg'!G2351</f>
        <v>42.180979999999998</v>
      </c>
      <c r="I2351" s="2">
        <f>'Moving Avg'!H2351</f>
        <v>45.546735000000062</v>
      </c>
      <c r="J2351" s="5" t="str">
        <f>OBV!F2351</f>
        <v>BULLISH</v>
      </c>
      <c r="K2351" s="5" t="str">
        <f>OBV!G2351</f>
        <v>NEUTRAL</v>
      </c>
      <c r="L2351" s="5" t="str">
        <f>OBV!H2351</f>
        <v>BULLISH DIVERGENCE</v>
      </c>
    </row>
    <row r="2352" spans="1:12" ht="13.5" x14ac:dyDescent="0.25">
      <c r="A2352" s="3">
        <f>RSI!A2352</f>
        <v>45429</v>
      </c>
      <c r="B2352" s="2">
        <f>RSI!B2352</f>
        <v>43.084000000000003</v>
      </c>
      <c r="C2352" s="2">
        <f>RSI!I2352</f>
        <v>50.737692980016696</v>
      </c>
      <c r="D2352" s="2">
        <f>MACD!E2352</f>
        <v>0.68729725981293655</v>
      </c>
      <c r="E2352" s="2">
        <f>MACD!F2352</f>
        <v>0.23412327966095764</v>
      </c>
      <c r="F2352" s="2">
        <f>'Moving Avg'!D2352</f>
        <v>42.566800000000001</v>
      </c>
      <c r="G2352" s="2">
        <f>'Moving Avg'!F2352</f>
        <v>43.51435</v>
      </c>
      <c r="H2352" s="2">
        <f>'Moving Avg'!G2352</f>
        <v>42.224780000000003</v>
      </c>
      <c r="I2352" s="2">
        <f>'Moving Avg'!H2352</f>
        <v>45.515600000000056</v>
      </c>
      <c r="J2352" s="5" t="str">
        <f>OBV!F2352</f>
        <v>BULLISH</v>
      </c>
      <c r="K2352" s="5" t="str">
        <f>OBV!G2352</f>
        <v>NEUTRAL</v>
      </c>
      <c r="L2352" s="5" t="str">
        <f>OBV!H2352</f>
        <v>CONFIRMED BULLISH</v>
      </c>
    </row>
    <row r="2353" spans="1:12" ht="13.5" x14ac:dyDescent="0.25">
      <c r="A2353" s="3">
        <f>RSI!A2353</f>
        <v>45432</v>
      </c>
      <c r="B2353" s="2">
        <f>RSI!B2353</f>
        <v>43.084000000000003</v>
      </c>
      <c r="C2353" s="2">
        <f>RSI!I2353</f>
        <v>50.737692980016696</v>
      </c>
      <c r="D2353" s="2">
        <f>MACD!E2353</f>
        <v>0.88367409736870428</v>
      </c>
      <c r="E2353" s="2">
        <f>MACD!F2353</f>
        <v>0.36403344320250697</v>
      </c>
      <c r="F2353" s="2">
        <f>'Moving Avg'!D2353</f>
        <v>42.739200000000004</v>
      </c>
      <c r="G2353" s="2">
        <f>'Moving Avg'!F2353</f>
        <v>43.5139</v>
      </c>
      <c r="H2353" s="2">
        <f>'Moving Avg'!G2353</f>
        <v>42.26858</v>
      </c>
      <c r="I2353" s="2">
        <f>'Moving Avg'!H2353</f>
        <v>45.484465000000057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</row>
    <row r="2354" spans="1:12" ht="13.5" x14ac:dyDescent="0.25">
      <c r="A2354" s="3">
        <f>RSI!A2354</f>
        <v>45433</v>
      </c>
      <c r="B2354" s="2">
        <f>RSI!B2354</f>
        <v>43.558999999999997</v>
      </c>
      <c r="C2354" s="2">
        <f>RSI!I2354</f>
        <v>55.473487654692448</v>
      </c>
      <c r="D2354" s="2">
        <f>MACD!E2354</f>
        <v>1.014326330811322</v>
      </c>
      <c r="E2354" s="2">
        <f>MACD!F2354</f>
        <v>0.49409202072427</v>
      </c>
      <c r="F2354" s="2">
        <f>'Moving Avg'!D2354</f>
        <v>43.006600000000006</v>
      </c>
      <c r="G2354" s="2">
        <f>'Moving Avg'!F2354</f>
        <v>43.537200000000006</v>
      </c>
      <c r="H2354" s="2">
        <f>'Moving Avg'!G2354</f>
        <v>42.32188</v>
      </c>
      <c r="I2354" s="2">
        <f>'Moving Avg'!H2354</f>
        <v>45.455705000000044</v>
      </c>
      <c r="J2354" s="5" t="str">
        <f>OBV!F2354</f>
        <v>BULLISH</v>
      </c>
      <c r="K2354" s="5" t="str">
        <f>OBV!G2354</f>
        <v>WEAK</v>
      </c>
      <c r="L2354" s="5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43.533000000000001</v>
      </c>
      <c r="C2355" s="2">
        <f>RSI!I2355</f>
        <v>55.160898524637908</v>
      </c>
      <c r="D2355" s="2">
        <f>MACD!E2355</f>
        <v>0.82738632760185027</v>
      </c>
      <c r="E2355" s="2">
        <f>MACD!F2355</f>
        <v>0.56075088209978607</v>
      </c>
      <c r="F2355" s="2">
        <f>'Moving Avg'!D2355</f>
        <v>43.268799999999999</v>
      </c>
      <c r="G2355" s="2">
        <f>'Moving Avg'!F2355</f>
        <v>43.515200000000007</v>
      </c>
      <c r="H2355" s="2">
        <f>'Moving Avg'!G2355</f>
        <v>42.374660000000006</v>
      </c>
      <c r="I2355" s="2">
        <f>'Moving Avg'!H2355</f>
        <v>45.42681500000004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43.533000000000001</v>
      </c>
      <c r="C2356" s="2">
        <f>RSI!I2356</f>
        <v>55.160898524637908</v>
      </c>
      <c r="D2356" s="2">
        <f>MACD!E2356</f>
        <v>0.53248021309184423</v>
      </c>
      <c r="E2356" s="2">
        <f>MACD!F2356</f>
        <v>0.55509674829819777</v>
      </c>
      <c r="F2356" s="2">
        <f>'Moving Avg'!D2356</f>
        <v>43.358600000000003</v>
      </c>
      <c r="G2356" s="2">
        <f>'Moving Avg'!F2356</f>
        <v>43.493200000000002</v>
      </c>
      <c r="H2356" s="2">
        <f>'Moving Avg'!G2356</f>
        <v>42.427439999999997</v>
      </c>
      <c r="I2356" s="2">
        <f>'Moving Avg'!H2356</f>
        <v>45.397925000000043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43.533000000000001</v>
      </c>
      <c r="C2357" s="2">
        <f>RSI!I2357</f>
        <v>55.160898524637908</v>
      </c>
      <c r="D2357" s="2">
        <f>MACD!E2357</f>
        <v>0.28042009245760369</v>
      </c>
      <c r="E2357" s="2">
        <f>MACD!F2357</f>
        <v>0.500161417130079</v>
      </c>
      <c r="F2357" s="2">
        <f>'Moving Avg'!D2357</f>
        <v>43.448400000000007</v>
      </c>
      <c r="G2357" s="2">
        <f>'Moving Avg'!F2357</f>
        <v>43.471200000000003</v>
      </c>
      <c r="H2357" s="2">
        <f>'Moving Avg'!G2357</f>
        <v>42.480220000000003</v>
      </c>
      <c r="I2357" s="2">
        <f>'Moving Avg'!H2357</f>
        <v>45.369035000000039</v>
      </c>
      <c r="J2357" s="5" t="str">
        <f>OBV!F2357</f>
        <v>BULLISH</v>
      </c>
      <c r="K2357" s="5" t="str">
        <f>OBV!G2357</f>
        <v>NEUTRAL</v>
      </c>
      <c r="L2357" s="5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43.981000000000002</v>
      </c>
      <c r="C2358" s="2">
        <f>RSI!I2358</f>
        <v>60.010370932030611</v>
      </c>
      <c r="D2358" s="2">
        <f>MACD!E2358</f>
        <v>3.1616065266014459E-2</v>
      </c>
      <c r="E2358" s="2">
        <f>MACD!F2358</f>
        <v>0.4064523467572661</v>
      </c>
      <c r="F2358" s="2">
        <f>'Moving Avg'!D2358</f>
        <v>43.627800000000001</v>
      </c>
      <c r="G2358" s="2">
        <f>'Moving Avg'!F2358</f>
        <v>43.471600000000009</v>
      </c>
      <c r="H2358" s="2">
        <f>'Moving Avg'!G2358</f>
        <v>42.541959999999996</v>
      </c>
      <c r="I2358" s="2">
        <f>'Moving Avg'!H2358</f>
        <v>45.342385000000043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43.981000000000002</v>
      </c>
      <c r="C2359" s="2">
        <f>RSI!I2359</f>
        <v>60.010370932030604</v>
      </c>
      <c r="D2359" s="2">
        <f>MACD!E2359</f>
        <v>-0.18372174595550206</v>
      </c>
      <c r="E2359" s="2">
        <f>MACD!F2359</f>
        <v>0.2884175282147125</v>
      </c>
      <c r="F2359" s="2">
        <f>'Moving Avg'!D2359</f>
        <v>43.712199999999996</v>
      </c>
      <c r="G2359" s="2">
        <f>'Moving Avg'!F2359</f>
        <v>43.471999999999994</v>
      </c>
      <c r="H2359" s="2">
        <f>'Moving Avg'!G2359</f>
        <v>42.603699999999996</v>
      </c>
      <c r="I2359" s="2">
        <f>'Moving Avg'!H2359</f>
        <v>45.315735000000039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44.851999999999997</v>
      </c>
      <c r="C2360" s="2">
        <f>RSI!I2360</f>
        <v>67.850472567569398</v>
      </c>
      <c r="D2360" s="2">
        <f>MACD!E2360</f>
        <v>-0.30228872915235172</v>
      </c>
      <c r="E2360" s="2">
        <f>MACD!F2360</f>
        <v>0.17027627674129966</v>
      </c>
      <c r="F2360" s="2">
        <f>'Moving Avg'!D2360</f>
        <v>43.975999999999999</v>
      </c>
      <c r="G2360" s="2">
        <f>'Moving Avg'!F2360</f>
        <v>43.515949999999997</v>
      </c>
      <c r="H2360" s="2">
        <f>'Moving Avg'!G2360</f>
        <v>42.682859999999991</v>
      </c>
      <c r="I2360" s="2">
        <f>'Moving Avg'!H2360</f>
        <v>45.293440000000039</v>
      </c>
      <c r="J2360" s="5" t="str">
        <f>OBV!F2360</f>
        <v>BULLISH</v>
      </c>
      <c r="K2360" s="5" t="str">
        <f>OBV!G2360</f>
        <v>WEAK</v>
      </c>
      <c r="L2360" s="5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44.851999999999997</v>
      </c>
      <c r="C2361" s="2">
        <f>RSI!I2361</f>
        <v>67.850472567569398</v>
      </c>
      <c r="D2361" s="2">
        <f>MACD!E2361</f>
        <v>-0.41188635155270248</v>
      </c>
      <c r="E2361" s="2">
        <f>MACD!F2361</f>
        <v>5.3843751082499239E-2</v>
      </c>
      <c r="F2361" s="2">
        <f>'Moving Avg'!D2361</f>
        <v>44.239800000000002</v>
      </c>
      <c r="G2361" s="2">
        <f>'Moving Avg'!F2361</f>
        <v>43.559899999999999</v>
      </c>
      <c r="H2361" s="2">
        <f>'Moving Avg'!G2361</f>
        <v>42.762019999999993</v>
      </c>
      <c r="I2361" s="2">
        <f>'Moving Avg'!H2361</f>
        <v>45.271455000000032</v>
      </c>
      <c r="J2361" s="5" t="str">
        <f>OBV!F2361</f>
        <v>BULLISH</v>
      </c>
      <c r="K2361" s="5" t="str">
        <f>OBV!G2361</f>
        <v>WEAK</v>
      </c>
      <c r="L2361" s="5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43.972999999999999</v>
      </c>
      <c r="C2362" s="2">
        <f>RSI!I2362</f>
        <v>55.187038514714921</v>
      </c>
      <c r="D2362" s="2">
        <f>MACD!E2362</f>
        <v>-0.44809661011078106</v>
      </c>
      <c r="E2362" s="2">
        <f>MACD!F2362</f>
        <v>-4.654432115615683E-2</v>
      </c>
      <c r="F2362" s="2">
        <f>'Moving Avg'!D2362</f>
        <v>44.327800000000003</v>
      </c>
      <c r="G2362" s="2">
        <f>'Moving Avg'!F2362</f>
        <v>43.604349999999997</v>
      </c>
      <c r="H2362" s="2">
        <f>'Moving Avg'!G2362</f>
        <v>42.823599999999985</v>
      </c>
      <c r="I2362" s="2">
        <f>'Moving Avg'!H2362</f>
        <v>45.244765000000037</v>
      </c>
      <c r="J2362" s="5" t="str">
        <f>OBV!F2362</f>
        <v>BULLISH</v>
      </c>
      <c r="K2362" s="5" t="str">
        <f>OBV!G2362</f>
        <v>NEUTRAL</v>
      </c>
      <c r="L2362" s="5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43.533000000000001</v>
      </c>
      <c r="C2363" s="2">
        <f>RSI!I2363</f>
        <v>50.142166048792326</v>
      </c>
      <c r="D2363" s="2">
        <f>MACD!E2363</f>
        <v>-0.37582149519063535</v>
      </c>
      <c r="E2363" s="2">
        <f>MACD!F2363</f>
        <v>-0.11239975596305254</v>
      </c>
      <c r="F2363" s="2">
        <f>'Moving Avg'!D2363</f>
        <v>44.238200000000006</v>
      </c>
      <c r="G2363" s="2">
        <f>'Moving Avg'!F2363</f>
        <v>43.530050000000003</v>
      </c>
      <c r="H2363" s="2">
        <f>'Moving Avg'!G2363</f>
        <v>42.87637999999999</v>
      </c>
      <c r="I2363" s="2">
        <f>'Moving Avg'!H2363</f>
        <v>45.215875000000032</v>
      </c>
      <c r="J2363" s="5" t="str">
        <f>OBV!F2363</f>
        <v>BEARISH</v>
      </c>
      <c r="K2363" s="5" t="str">
        <f>OBV!G2363</f>
        <v>NEUTRAL</v>
      </c>
      <c r="L2363" s="5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43.533000000000001</v>
      </c>
      <c r="C2364" s="2">
        <f>RSI!I2364</f>
        <v>50.142166048792326</v>
      </c>
      <c r="D2364" s="2">
        <f>MACD!E2364</f>
        <v>-0.31861653056441241</v>
      </c>
      <c r="E2364" s="2">
        <f>MACD!F2364</f>
        <v>-0.15364311088332452</v>
      </c>
      <c r="F2364" s="2">
        <f>'Moving Avg'!D2364</f>
        <v>44.148600000000002</v>
      </c>
      <c r="G2364" s="2">
        <f>'Moving Avg'!F2364</f>
        <v>43.455750000000002</v>
      </c>
      <c r="H2364" s="2">
        <f>'Moving Avg'!G2364</f>
        <v>42.929159999999996</v>
      </c>
      <c r="I2364" s="2">
        <f>'Moving Avg'!H2364</f>
        <v>45.187295000000034</v>
      </c>
      <c r="J2364" s="5" t="str">
        <f>OBV!F2364</f>
        <v>BEARISH</v>
      </c>
      <c r="K2364" s="5" t="str">
        <f>OBV!G2364</f>
        <v>NEUTRAL</v>
      </c>
      <c r="L2364" s="5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43.093000000000004</v>
      </c>
      <c r="C2365" s="2">
        <f>RSI!I2365</f>
        <v>45.335730859016365</v>
      </c>
      <c r="D2365" s="2">
        <f>MACD!E2365</f>
        <v>-0.23757427587932511</v>
      </c>
      <c r="E2365" s="2">
        <f>MACD!F2365</f>
        <v>-0.17042934388252465</v>
      </c>
      <c r="F2365" s="2">
        <f>'Moving Avg'!D2365</f>
        <v>43.796800000000005</v>
      </c>
      <c r="G2365" s="2">
        <f>'Moving Avg'!F2365</f>
        <v>43.359449999999995</v>
      </c>
      <c r="H2365" s="2">
        <f>'Moving Avg'!G2365</f>
        <v>42.981579999999994</v>
      </c>
      <c r="I2365" s="2">
        <f>'Moving Avg'!H2365</f>
        <v>45.156205000000028</v>
      </c>
      <c r="J2365" s="5" t="str">
        <f>OBV!F2365</f>
        <v>BEARISH</v>
      </c>
      <c r="K2365" s="5" t="str">
        <f>OBV!G2365</f>
        <v>STRONG</v>
      </c>
      <c r="L2365" s="5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42.652999999999999</v>
      </c>
      <c r="C2366" s="2">
        <f>RSI!I2366</f>
        <v>41.093645940445207</v>
      </c>
      <c r="D2366" s="2">
        <f>MACD!E2366</f>
        <v>-0.1337653951331248</v>
      </c>
      <c r="E2366" s="2">
        <f>MACD!F2366</f>
        <v>-0.16309655413264468</v>
      </c>
      <c r="F2366" s="2">
        <f>'Moving Avg'!D2366</f>
        <v>43.356999999999999</v>
      </c>
      <c r="G2366" s="2">
        <f>'Moving Avg'!F2366</f>
        <v>43.337449999999997</v>
      </c>
      <c r="H2366" s="2">
        <f>'Moving Avg'!G2366</f>
        <v>43.025199999999984</v>
      </c>
      <c r="I2366" s="2">
        <f>'Moving Avg'!H2366</f>
        <v>45.122915000000027</v>
      </c>
      <c r="J2366" s="5" t="str">
        <f>OBV!F2366</f>
        <v>BEARISH</v>
      </c>
      <c r="K2366" s="5" t="str">
        <f>OBV!G2366</f>
        <v>STRONG</v>
      </c>
      <c r="L2366" s="5" t="str">
        <f>OBV!H2366</f>
        <v>CONFIRMED BEARISH</v>
      </c>
    </row>
    <row r="2367" spans="1:12" ht="13.5" x14ac:dyDescent="0.25">
      <c r="A2367" s="3">
        <f>RSI!A2367</f>
        <v>45450</v>
      </c>
      <c r="B2367" s="2">
        <f>RSI!B2367</f>
        <v>42.213999999999999</v>
      </c>
      <c r="C2367" s="2">
        <f>RSI!I2367</f>
        <v>37.33955804195962</v>
      </c>
      <c r="D2367" s="2">
        <f>MACD!E2367</f>
        <v>6.0560826478663898E-2</v>
      </c>
      <c r="E2367" s="2">
        <f>MACD!F2367</f>
        <v>-0.11836507801038296</v>
      </c>
      <c r="F2367" s="2">
        <f>'Moving Avg'!D2367</f>
        <v>43.005199999999995</v>
      </c>
      <c r="G2367" s="2">
        <f>'Moving Avg'!F2367</f>
        <v>43.337049999999998</v>
      </c>
      <c r="H2367" s="2">
        <f>'Moving Avg'!G2367</f>
        <v>43.060379999999981</v>
      </c>
      <c r="I2367" s="2">
        <f>'Moving Avg'!H2367</f>
        <v>45.087430000000019</v>
      </c>
      <c r="J2367" s="5" t="str">
        <f>OBV!F2367</f>
        <v>BEARISH</v>
      </c>
      <c r="K2367" s="5" t="str">
        <f>OBV!G2367</f>
        <v>STRONG</v>
      </c>
      <c r="L2367" s="5" t="str">
        <f>OBV!H2367</f>
        <v>CONFIRMED BEARISH</v>
      </c>
    </row>
    <row r="2368" spans="1:12" ht="13.5" x14ac:dyDescent="0.25">
      <c r="A2368" s="3">
        <f>RSI!A2368</f>
        <v>45453</v>
      </c>
      <c r="B2368" s="2">
        <f>RSI!B2368</f>
        <v>40.314</v>
      </c>
      <c r="C2368" s="2">
        <f>RSI!I2368</f>
        <v>26.188534683896492</v>
      </c>
      <c r="D2368" s="2">
        <f>MACD!E2368</f>
        <v>0.37299805621463378</v>
      </c>
      <c r="E2368" s="2">
        <f>MACD!F2368</f>
        <v>-2.009245116537961E-2</v>
      </c>
      <c r="F2368" s="2">
        <f>'Moving Avg'!D2368</f>
        <v>42.361399999999996</v>
      </c>
      <c r="G2368" s="2">
        <f>'Moving Avg'!F2368</f>
        <v>43.24165</v>
      </c>
      <c r="H2368" s="2">
        <f>'Moving Avg'!G2368</f>
        <v>43.057559999999988</v>
      </c>
      <c r="I2368" s="2">
        <f>'Moving Avg'!H2368</f>
        <v>45.042445000000022</v>
      </c>
      <c r="J2368" s="5" t="str">
        <f>OBV!F2368</f>
        <v>BEARISH</v>
      </c>
      <c r="K2368" s="5" t="str">
        <f>OBV!G2368</f>
        <v>STRONG</v>
      </c>
      <c r="L2368" s="5" t="str">
        <f>OBV!H2368</f>
        <v>CONFIRMED BEARISH</v>
      </c>
    </row>
    <row r="2369" spans="1:12" ht="13.5" x14ac:dyDescent="0.25">
      <c r="A2369" s="3">
        <f>RSI!A2369</f>
        <v>45454</v>
      </c>
      <c r="B2369" s="2">
        <f>RSI!B2369</f>
        <v>40.357999999999997</v>
      </c>
      <c r="C2369" s="2">
        <f>RSI!I2369</f>
        <v>26.734205309777252</v>
      </c>
      <c r="D2369" s="2">
        <f>MACD!E2369</f>
        <v>0.7860642839996288</v>
      </c>
      <c r="E2369" s="2">
        <f>MACD!F2369</f>
        <v>0.1411388958676221</v>
      </c>
      <c r="F2369" s="2">
        <f>'Moving Avg'!D2369</f>
        <v>41.726399999999998</v>
      </c>
      <c r="G2369" s="2">
        <f>'Moving Avg'!F2369</f>
        <v>43.148449999999997</v>
      </c>
      <c r="H2369" s="2">
        <f>'Moving Avg'!G2369</f>
        <v>43.073039999999992</v>
      </c>
      <c r="I2369" s="2">
        <f>'Moving Avg'!H2369</f>
        <v>44.997680000000017</v>
      </c>
      <c r="J2369" s="5" t="str">
        <f>OBV!F2369</f>
        <v>BEARISH</v>
      </c>
      <c r="K2369" s="5" t="str">
        <f>OBV!G2369</f>
        <v>STRONG</v>
      </c>
      <c r="L2369" s="5" t="str">
        <f>OBV!H2369</f>
        <v>CONFIRMED BEARISH</v>
      </c>
    </row>
    <row r="2370" spans="1:12" ht="13.5" x14ac:dyDescent="0.25">
      <c r="A2370" s="3">
        <f>RSI!A2370</f>
        <v>45455</v>
      </c>
      <c r="B2370" s="2">
        <f>RSI!B2370</f>
        <v>40.357999999999997</v>
      </c>
      <c r="C2370" s="2">
        <f>RSI!I2370</f>
        <v>26.734205309777252</v>
      </c>
      <c r="D2370" s="2">
        <f>MACD!E2370</f>
        <v>1.1519473481160816</v>
      </c>
      <c r="E2370" s="2">
        <f>MACD!F2370</f>
        <v>0.34330058631731403</v>
      </c>
      <c r="F2370" s="2">
        <f>'Moving Avg'!D2370</f>
        <v>41.179400000000001</v>
      </c>
      <c r="G2370" s="2">
        <f>'Moving Avg'!F2370</f>
        <v>43.055249999999994</v>
      </c>
      <c r="H2370" s="2">
        <f>'Moving Avg'!G2370</f>
        <v>43.088699999999996</v>
      </c>
      <c r="I2370" s="2">
        <f>'Moving Avg'!H2370</f>
        <v>44.952915000000012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</row>
    <row r="2371" spans="1:12" ht="13.5" x14ac:dyDescent="0.25">
      <c r="A2371" s="3">
        <f>RSI!A2371</f>
        <v>45456</v>
      </c>
      <c r="B2371" s="2">
        <f>RSI!B2371</f>
        <v>40.357999999999997</v>
      </c>
      <c r="C2371" s="2">
        <f>RSI!I2371</f>
        <v>26.734205309777252</v>
      </c>
      <c r="D2371" s="2">
        <f>MACD!E2371</f>
        <v>1.3414631693114174</v>
      </c>
      <c r="E2371" s="2">
        <f>MACD!F2371</f>
        <v>0.54293310291613472</v>
      </c>
      <c r="F2371" s="2">
        <f>'Moving Avg'!D2371</f>
        <v>40.720399999999998</v>
      </c>
      <c r="G2371" s="2">
        <f>'Moving Avg'!F2371</f>
        <v>42.918949999999988</v>
      </c>
      <c r="H2371" s="2">
        <f>'Moving Avg'!G2371</f>
        <v>43.068820000000002</v>
      </c>
      <c r="I2371" s="2">
        <f>'Moving Avg'!H2371</f>
        <v>44.908150000000006</v>
      </c>
      <c r="J2371" s="5" t="str">
        <f>OBV!F2371</f>
        <v>BEARISH</v>
      </c>
      <c r="K2371" s="5" t="str">
        <f>OBV!G2371</f>
        <v>NEUTRAL</v>
      </c>
      <c r="L2371" s="5" t="str">
        <f>OBV!H2371</f>
        <v>CONFIRMED BEARISH</v>
      </c>
    </row>
    <row r="2372" spans="1:12" ht="13.5" x14ac:dyDescent="0.25">
      <c r="A2372" s="3">
        <f>RSI!A2372</f>
        <v>45457</v>
      </c>
      <c r="B2372" s="2">
        <f>RSI!B2372</f>
        <v>40.357999999999997</v>
      </c>
      <c r="C2372" s="2">
        <f>RSI!I2372</f>
        <v>26.734205309777252</v>
      </c>
      <c r="D2372" s="2">
        <f>MACD!E2372</f>
        <v>1.4481611697429599</v>
      </c>
      <c r="E2372" s="2">
        <f>MACD!F2372</f>
        <v>0.72397871628149979</v>
      </c>
      <c r="F2372" s="2">
        <f>'Moving Avg'!D2372</f>
        <v>40.349200000000003</v>
      </c>
      <c r="G2372" s="2">
        <f>'Moving Avg'!F2372</f>
        <v>42.782649999999983</v>
      </c>
      <c r="H2372" s="2">
        <f>'Moving Avg'!G2372</f>
        <v>43.048940000000002</v>
      </c>
      <c r="I2372" s="2">
        <f>'Moving Avg'!H2372</f>
        <v>44.863385000000001</v>
      </c>
      <c r="J2372" s="5" t="str">
        <f>OBV!F2372</f>
        <v>BULLISH</v>
      </c>
      <c r="K2372" s="5" t="str">
        <f>OBV!G2372</f>
        <v>NEUTRAL</v>
      </c>
      <c r="L2372" s="5" t="str">
        <f>OBV!H2372</f>
        <v>BULLISH DIVERGENCE</v>
      </c>
    </row>
    <row r="2373" spans="1:12" ht="13.5" x14ac:dyDescent="0.25">
      <c r="A2373" s="3">
        <f>RSI!A2373</f>
        <v>45461</v>
      </c>
      <c r="B2373" s="2">
        <f>RSI!B2373</f>
        <v>40.366999999999997</v>
      </c>
      <c r="C2373" s="2">
        <f>RSI!I2373</f>
        <v>26.882920096872184</v>
      </c>
      <c r="D2373" s="2">
        <f>MACD!E2373</f>
        <v>1.5507688775483714</v>
      </c>
      <c r="E2373" s="2">
        <f>MACD!F2373</f>
        <v>0.88933674853487421</v>
      </c>
      <c r="F2373" s="2">
        <f>'Moving Avg'!D2373</f>
        <v>40.359799999999993</v>
      </c>
      <c r="G2373" s="2">
        <f>'Moving Avg'!F2373</f>
        <v>42.646799999999992</v>
      </c>
      <c r="H2373" s="2">
        <f>'Moving Avg'!G2373</f>
        <v>43.029240000000001</v>
      </c>
      <c r="I2373" s="2">
        <f>'Moving Avg'!H2373</f>
        <v>44.818665000000003</v>
      </c>
      <c r="J2373" s="5" t="str">
        <f>OBV!F2373</f>
        <v>BULLISH</v>
      </c>
      <c r="K2373" s="5" t="str">
        <f>OBV!G2373</f>
        <v>WEAK</v>
      </c>
      <c r="L2373" s="5" t="str">
        <f>OBV!H2373</f>
        <v>CONFIRMED BULLISH</v>
      </c>
    </row>
    <row r="2374" spans="1:12" ht="13.5" x14ac:dyDescent="0.25">
      <c r="A2374" s="3">
        <f>RSI!A2374</f>
        <v>45462</v>
      </c>
      <c r="B2374" s="2">
        <f>RSI!B2374</f>
        <v>41.334000000000003</v>
      </c>
      <c r="C2374" s="2">
        <f>RSI!I2374</f>
        <v>40.789498187179753</v>
      </c>
      <c r="D2374" s="2">
        <f>MACD!E2374</f>
        <v>1.5102447867685953</v>
      </c>
      <c r="E2374" s="2">
        <f>MACD!F2374</f>
        <v>1.0135183561816183</v>
      </c>
      <c r="F2374" s="2">
        <f>'Moving Avg'!D2374</f>
        <v>40.554999999999993</v>
      </c>
      <c r="G2374" s="2">
        <f>'Moving Avg'!F2374</f>
        <v>42.535549999999979</v>
      </c>
      <c r="H2374" s="2">
        <f>'Moving Avg'!G2374</f>
        <v>42.994239999999991</v>
      </c>
      <c r="I2374" s="2">
        <f>'Moving Avg'!H2374</f>
        <v>44.778780000000012</v>
      </c>
      <c r="J2374" s="5" t="str">
        <f>OBV!F2374</f>
        <v>BULLISH</v>
      </c>
      <c r="K2374" s="5" t="str">
        <f>OBV!G2374</f>
        <v>WEAK</v>
      </c>
      <c r="L2374" s="5" t="str">
        <f>OBV!H2374</f>
        <v>CONFIRMED BULLISH</v>
      </c>
    </row>
    <row r="2375" spans="1:12" ht="13.5" x14ac:dyDescent="0.25">
      <c r="A2375" s="3">
        <f>RSI!A2375</f>
        <v>45463</v>
      </c>
      <c r="B2375" s="2">
        <f>RSI!B2375</f>
        <v>41.334000000000003</v>
      </c>
      <c r="C2375" s="2">
        <f>RSI!I2375</f>
        <v>40.789498187179753</v>
      </c>
      <c r="D2375" s="2">
        <f>MACD!E2375</f>
        <v>1.4136376525477488</v>
      </c>
      <c r="E2375" s="2">
        <f>MACD!F2375</f>
        <v>1.0935422154548444</v>
      </c>
      <c r="F2375" s="2">
        <f>'Moving Avg'!D2375</f>
        <v>40.7502</v>
      </c>
      <c r="G2375" s="2">
        <f>'Moving Avg'!F2375</f>
        <v>42.425599999999989</v>
      </c>
      <c r="H2375" s="2">
        <f>'Moving Avg'!G2375</f>
        <v>42.976639999999989</v>
      </c>
      <c r="I2375" s="2">
        <f>'Moving Avg'!H2375</f>
        <v>44.738895000000021</v>
      </c>
      <c r="J2375" s="5" t="str">
        <f>OBV!F2375</f>
        <v>BULLISH</v>
      </c>
      <c r="K2375" s="5" t="str">
        <f>OBV!G2375</f>
        <v>WEAK</v>
      </c>
      <c r="L2375" s="5" t="str">
        <f>OBV!H2375</f>
        <v>CONFIRMED BULLISH</v>
      </c>
    </row>
    <row r="2376" spans="1:12" ht="13.5" x14ac:dyDescent="0.25">
      <c r="A2376" s="3">
        <f>RSI!A2376</f>
        <v>45464</v>
      </c>
      <c r="B2376" s="2">
        <f>RSI!B2376</f>
        <v>41.334000000000003</v>
      </c>
      <c r="C2376" s="2">
        <f>RSI!I2376</f>
        <v>40.789498187179753</v>
      </c>
      <c r="D2376" s="2">
        <f>MACD!E2376</f>
        <v>1.2693313490693399</v>
      </c>
      <c r="E2376" s="2">
        <f>MACD!F2376</f>
        <v>1.1287000421777436</v>
      </c>
      <c r="F2376" s="2">
        <f>'Moving Avg'!D2376</f>
        <v>40.945399999999999</v>
      </c>
      <c r="G2376" s="2">
        <f>'Moving Avg'!F2376</f>
        <v>42.315649999999991</v>
      </c>
      <c r="H2376" s="2">
        <f>'Moving Avg'!G2376</f>
        <v>42.959039999999987</v>
      </c>
      <c r="I2376" s="2">
        <f>'Moving Avg'!H2376</f>
        <v>44.699010000000023</v>
      </c>
      <c r="J2376" s="5" t="str">
        <f>OBV!F2376</f>
        <v>BULLISH</v>
      </c>
      <c r="K2376" s="5" t="str">
        <f>OBV!G2376</f>
        <v>WEAK</v>
      </c>
      <c r="L2376" s="5" t="str">
        <f>OBV!H2376</f>
        <v>CONFIRMED BULLISH</v>
      </c>
    </row>
    <row r="2377" spans="1:12" ht="13.5" x14ac:dyDescent="0.25">
      <c r="A2377" s="3">
        <f>RSI!A2377</f>
        <v>45467</v>
      </c>
      <c r="B2377" s="2">
        <f>RSI!B2377</f>
        <v>42.652999999999999</v>
      </c>
      <c r="C2377" s="2">
        <f>RSI!I2377</f>
        <v>55.279802967028843</v>
      </c>
      <c r="D2377" s="2">
        <f>MACD!E2377</f>
        <v>0.76182263438889208</v>
      </c>
      <c r="E2377" s="2">
        <f>MACD!F2377</f>
        <v>1.0553245606199733</v>
      </c>
      <c r="F2377" s="2">
        <f>'Moving Avg'!D2377</f>
        <v>41.404399999999995</v>
      </c>
      <c r="G2377" s="2">
        <f>'Moving Avg'!F2377</f>
        <v>42.271650000000001</v>
      </c>
      <c r="H2377" s="2">
        <f>'Moving Avg'!G2377</f>
        <v>42.967819999999982</v>
      </c>
      <c r="I2377" s="2">
        <f>'Moving Avg'!H2377</f>
        <v>44.665720000000029</v>
      </c>
      <c r="J2377" s="5" t="str">
        <f>OBV!F2377</f>
        <v>BULLISH</v>
      </c>
      <c r="K2377" s="5" t="str">
        <f>OBV!G2377</f>
        <v>WEAK</v>
      </c>
      <c r="L2377" s="5" t="str">
        <f>OBV!H2377</f>
        <v>CONFIRMED BULLISH</v>
      </c>
    </row>
    <row r="2378" spans="1:12" ht="13.5" x14ac:dyDescent="0.25">
      <c r="A2378" s="3">
        <f>RSI!A2378</f>
        <v>45468</v>
      </c>
      <c r="B2378" s="2">
        <f>RSI!B2378</f>
        <v>42.652999999999999</v>
      </c>
      <c r="C2378" s="2">
        <f>RSI!I2378</f>
        <v>55.27980296702885</v>
      </c>
      <c r="D2378" s="2">
        <f>MACD!E2378</f>
        <v>0.33563406722456079</v>
      </c>
      <c r="E2378" s="2">
        <f>MACD!F2378</f>
        <v>0.91138646194089079</v>
      </c>
      <c r="F2378" s="2">
        <f>'Moving Avg'!D2378</f>
        <v>41.861599999999996</v>
      </c>
      <c r="G2378" s="2">
        <f>'Moving Avg'!F2378</f>
        <v>42.205249999999999</v>
      </c>
      <c r="H2378" s="2">
        <f>'Moving Avg'!G2378</f>
        <v>42.959199999999981</v>
      </c>
      <c r="I2378" s="2">
        <f>'Moving Avg'!H2378</f>
        <v>44.632430000000021</v>
      </c>
      <c r="J2378" s="5" t="str">
        <f>OBV!F2378</f>
        <v>BULLISH</v>
      </c>
      <c r="K2378" s="5" t="str">
        <f>OBV!G2378</f>
        <v>WEAK</v>
      </c>
      <c r="L2378" s="5" t="str">
        <f>OBV!H2378</f>
        <v>CONFIRMED BULLISH</v>
      </c>
    </row>
    <row r="2379" spans="1:12" ht="13.5" x14ac:dyDescent="0.25">
      <c r="A2379" s="3">
        <f>RSI!A2379</f>
        <v>45469</v>
      </c>
      <c r="B2379" s="2">
        <f>RSI!B2379</f>
        <v>40.981999999999999</v>
      </c>
      <c r="C2379" s="2">
        <f>RSI!I2379</f>
        <v>40.659859998110512</v>
      </c>
      <c r="D2379" s="2">
        <f>MACD!E2379</f>
        <v>9.5524687626017624E-2</v>
      </c>
      <c r="E2379" s="2">
        <f>MACD!F2379</f>
        <v>0.74821410707791614</v>
      </c>
      <c r="F2379" s="2">
        <f>'Moving Avg'!D2379</f>
        <v>41.791199999999996</v>
      </c>
      <c r="G2379" s="2">
        <f>'Moving Avg'!F2379</f>
        <v>42.05530000000001</v>
      </c>
      <c r="H2379" s="2">
        <f>'Moving Avg'!G2379</f>
        <v>42.917159999999988</v>
      </c>
      <c r="I2379" s="2">
        <f>'Moving Avg'!H2379</f>
        <v>44.590785000000025</v>
      </c>
      <c r="J2379" s="5" t="str">
        <f>OBV!F2379</f>
        <v>BULLISH</v>
      </c>
      <c r="K2379" s="5" t="str">
        <f>OBV!G2379</f>
        <v>NEUTRAL</v>
      </c>
      <c r="L2379" s="5" t="str">
        <f>OBV!H2379</f>
        <v>BULLISH DIVERGENCE</v>
      </c>
    </row>
    <row r="2380" spans="1:12" ht="13.5" x14ac:dyDescent="0.25">
      <c r="A2380" s="3">
        <f>RSI!A2380</f>
        <v>45470</v>
      </c>
      <c r="B2380" s="2">
        <f>RSI!B2380</f>
        <v>42.213999999999999</v>
      </c>
      <c r="C2380" s="2">
        <f>RSI!I2380</f>
        <v>50.958147267053782</v>
      </c>
      <c r="D2380" s="2">
        <f>MACD!E2380</f>
        <v>-0.19205416747399795</v>
      </c>
      <c r="E2380" s="2">
        <f>MACD!F2380</f>
        <v>0.56016045216753341</v>
      </c>
      <c r="F2380" s="2">
        <f>'Moving Avg'!D2380</f>
        <v>41.967199999999998</v>
      </c>
      <c r="G2380" s="2">
        <f>'Moving Avg'!F2380</f>
        <v>41.923400000000001</v>
      </c>
      <c r="H2380" s="2">
        <f>'Moving Avg'!G2380</f>
        <v>42.899759999999986</v>
      </c>
      <c r="I2380" s="2">
        <f>'Moving Avg'!H2380</f>
        <v>44.555300000000024</v>
      </c>
      <c r="J2380" s="5" t="str">
        <f>OBV!F2380</f>
        <v>BULLISH</v>
      </c>
      <c r="K2380" s="5" t="str">
        <f>OBV!G2380</f>
        <v>NEUTRAL</v>
      </c>
      <c r="L2380" s="5" t="str">
        <f>OBV!H2380</f>
        <v>CONFIRMED BULLISH</v>
      </c>
    </row>
    <row r="2381" spans="1:12" ht="13.5" x14ac:dyDescent="0.25">
      <c r="A2381" s="3">
        <f>RSI!A2381</f>
        <v>45471</v>
      </c>
      <c r="B2381" s="2">
        <f>RSI!B2381</f>
        <v>42.213999999999999</v>
      </c>
      <c r="C2381" s="2">
        <f>RSI!I2381</f>
        <v>50.958147267053782</v>
      </c>
      <c r="D2381" s="2">
        <f>MACD!E2381</f>
        <v>-0.43632758195435883</v>
      </c>
      <c r="E2381" s="2">
        <f>MACD!F2381</f>
        <v>0.36086284534315499</v>
      </c>
      <c r="F2381" s="2">
        <f>'Moving Avg'!D2381</f>
        <v>42.1432</v>
      </c>
      <c r="G2381" s="2">
        <f>'Moving Avg'!F2381</f>
        <v>41.791500000000006</v>
      </c>
      <c r="H2381" s="2">
        <f>'Moving Avg'!G2381</f>
        <v>42.882359999999998</v>
      </c>
      <c r="I2381" s="2">
        <f>'Moving Avg'!H2381</f>
        <v>44.519815000000023</v>
      </c>
      <c r="J2381" s="5" t="str">
        <f>OBV!F2381</f>
        <v>BULLISH</v>
      </c>
      <c r="K2381" s="5" t="str">
        <f>OBV!G2381</f>
        <v>NEUTRAL</v>
      </c>
      <c r="L2381" s="5" t="str">
        <f>OBV!H2381</f>
        <v>CONFIRMED BULLISH</v>
      </c>
    </row>
    <row r="2382" spans="1:12" ht="13.5" x14ac:dyDescent="0.25">
      <c r="A2382" s="3">
        <f>RSI!A2382</f>
        <v>45474</v>
      </c>
      <c r="B2382" s="2">
        <f>RSI!B2382</f>
        <v>43.963999999999999</v>
      </c>
      <c r="C2382" s="2">
        <f>RSI!I2382</f>
        <v>61.861825846051971</v>
      </c>
      <c r="D2382" s="2">
        <f>MACD!E2382</f>
        <v>-0.77213350404633019</v>
      </c>
      <c r="E2382" s="2">
        <f>MACD!F2382</f>
        <v>0.13426357546525794</v>
      </c>
      <c r="F2382" s="2">
        <f>'Moving Avg'!D2382</f>
        <v>42.4054</v>
      </c>
      <c r="G2382" s="2">
        <f>'Moving Avg'!F2382</f>
        <v>41.791049999999998</v>
      </c>
      <c r="H2382" s="2">
        <f>'Moving Avg'!G2382</f>
        <v>42.89978</v>
      </c>
      <c r="I2382" s="2">
        <f>'Moving Avg'!H2382</f>
        <v>44.493080000000027</v>
      </c>
      <c r="J2382" s="5" t="str">
        <f>OBV!F2382</f>
        <v>BULLISH</v>
      </c>
      <c r="K2382" s="5" t="str">
        <f>OBV!G2382</f>
        <v>NEUTRAL</v>
      </c>
      <c r="L2382" s="5" t="str">
        <f>OBV!H2382</f>
        <v>CONFIRMED BULLISH</v>
      </c>
    </row>
    <row r="2383" spans="1:12" ht="13.5" x14ac:dyDescent="0.25">
      <c r="A2383" s="3">
        <f>RSI!A2383</f>
        <v>45475</v>
      </c>
      <c r="B2383" s="2">
        <f>RSI!B2383</f>
        <v>43.972999999999999</v>
      </c>
      <c r="C2383" s="2">
        <f>RSI!I2383</f>
        <v>61.908731020673152</v>
      </c>
      <c r="D2383" s="2">
        <f>MACD!E2383</f>
        <v>-0.91931895863067581</v>
      </c>
      <c r="E2383" s="2">
        <f>MACD!F2383</f>
        <v>-7.6452931353928819E-2</v>
      </c>
      <c r="F2383" s="2">
        <f>'Moving Avg'!D2383</f>
        <v>42.669399999999996</v>
      </c>
      <c r="G2383" s="2">
        <f>'Moving Avg'!F2383</f>
        <v>41.81304999999999</v>
      </c>
      <c r="H2383" s="2">
        <f>'Moving Avg'!G2383</f>
        <v>42.917379999999994</v>
      </c>
      <c r="I2383" s="2">
        <f>'Moving Avg'!H2383</f>
        <v>44.466390000000018</v>
      </c>
      <c r="J2383" s="5" t="str">
        <f>OBV!F2383</f>
        <v>BULLISH</v>
      </c>
      <c r="K2383" s="5" t="str">
        <f>OBV!G2383</f>
        <v>WEAK</v>
      </c>
      <c r="L2383" s="5" t="str">
        <f>OBV!H2383</f>
        <v>CONFIRMED BULLISH</v>
      </c>
    </row>
    <row r="2384" spans="1:12" ht="13.5" x14ac:dyDescent="0.25">
      <c r="A2384" s="3">
        <f>RSI!A2384</f>
        <v>45476</v>
      </c>
      <c r="B2384" s="2">
        <f>RSI!B2384</f>
        <v>43.093000000000004</v>
      </c>
      <c r="C2384" s="2">
        <f>RSI!I2384</f>
        <v>54.810509556113928</v>
      </c>
      <c r="D2384" s="2">
        <f>MACD!E2384</f>
        <v>-0.98904751753715203</v>
      </c>
      <c r="E2384" s="2">
        <f>MACD!F2384</f>
        <v>-0.25897184859057348</v>
      </c>
      <c r="F2384" s="2">
        <f>'Moving Avg'!D2384</f>
        <v>43.091600000000007</v>
      </c>
      <c r="G2384" s="2">
        <f>'Moving Avg'!F2384</f>
        <v>41.791049999999991</v>
      </c>
      <c r="H2384" s="2">
        <f>'Moving Avg'!G2384</f>
        <v>42.917380000000001</v>
      </c>
      <c r="I2384" s="2">
        <f>'Moving Avg'!H2384</f>
        <v>44.435300000000026</v>
      </c>
      <c r="J2384" s="5" t="str">
        <f>OBV!F2384</f>
        <v>BULLISH</v>
      </c>
      <c r="K2384" s="5" t="str">
        <f>OBV!G2384</f>
        <v>WEAK</v>
      </c>
      <c r="L2384" s="5" t="str">
        <f>OBV!H2384</f>
        <v>CONFIRMED BULLISH</v>
      </c>
    </row>
    <row r="2385" spans="1:12" ht="13.5" x14ac:dyDescent="0.25">
      <c r="A2385" s="3">
        <f>RSI!A2385</f>
        <v>45477</v>
      </c>
      <c r="B2385" s="2">
        <f>RSI!B2385</f>
        <v>44.960999999999999</v>
      </c>
      <c r="C2385" s="2">
        <f>RSI!I2385</f>
        <v>64.195162786459932</v>
      </c>
      <c r="D2385" s="2">
        <f>MACD!E2385</f>
        <v>-1.1908229124919458</v>
      </c>
      <c r="E2385" s="2">
        <f>MACD!F2385</f>
        <v>-0.44534206137084797</v>
      </c>
      <c r="F2385" s="2">
        <f>'Moving Avg'!D2385</f>
        <v>43.641000000000005</v>
      </c>
      <c r="G2385" s="2">
        <f>'Moving Avg'!F2385</f>
        <v>41.884449999999987</v>
      </c>
      <c r="H2385" s="2">
        <f>'Moving Avg'!G2385</f>
        <v>42.937139999999999</v>
      </c>
      <c r="I2385" s="2">
        <f>'Moving Avg'!H2385</f>
        <v>44.413550000000022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</row>
    <row r="2386" spans="1:12" ht="13.5" x14ac:dyDescent="0.25">
      <c r="A2386" s="3">
        <f>RSI!A2386</f>
        <v>45478</v>
      </c>
      <c r="B2386" s="2">
        <f>RSI!B2386</f>
        <v>44.960999999999999</v>
      </c>
      <c r="C2386" s="2">
        <f>RSI!I2386</f>
        <v>64.195162786459946</v>
      </c>
      <c r="D2386" s="2">
        <f>MACD!E2386</f>
        <v>-1.1737486730691629</v>
      </c>
      <c r="E2386" s="2">
        <f>MACD!F2386</f>
        <v>-0.591023383710511</v>
      </c>
      <c r="F2386" s="2">
        <f>'Moving Avg'!D2386</f>
        <v>44.190399999999997</v>
      </c>
      <c r="G2386" s="2">
        <f>'Moving Avg'!F2386</f>
        <v>41.999849999999995</v>
      </c>
      <c r="H2386" s="2">
        <f>'Moving Avg'!G2386</f>
        <v>42.95689999999999</v>
      </c>
      <c r="I2386" s="2">
        <f>'Moving Avg'!H2386</f>
        <v>44.391800000000018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</row>
    <row r="2387" spans="1:12" ht="13.5" x14ac:dyDescent="0.25">
      <c r="A2387" s="3">
        <f>RSI!A2387</f>
        <v>45481</v>
      </c>
      <c r="B2387" s="2">
        <f>RSI!B2387</f>
        <v>46.98</v>
      </c>
      <c r="C2387" s="2">
        <f>RSI!I2387</f>
        <v>71.590705478669065</v>
      </c>
      <c r="D2387" s="2">
        <f>MACD!E2387</f>
        <v>-1.3228529165633418</v>
      </c>
      <c r="E2387" s="2">
        <f>MACD!F2387</f>
        <v>-0.73738929028107725</v>
      </c>
      <c r="F2387" s="2">
        <f>'Moving Avg'!D2387</f>
        <v>44.793599999999998</v>
      </c>
      <c r="G2387" s="2">
        <f>'Moving Avg'!F2387</f>
        <v>42.23814999999999</v>
      </c>
      <c r="H2387" s="2">
        <f>'Moving Avg'!G2387</f>
        <v>43.017039999999987</v>
      </c>
      <c r="I2387" s="2">
        <f>'Moving Avg'!H2387</f>
        <v>44.380145000000013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46.970999999999997</v>
      </c>
      <c r="C2388" s="2">
        <f>RSI!I2388</f>
        <v>71.519789280490684</v>
      </c>
      <c r="D2388" s="2">
        <f>MACD!E2388</f>
        <v>-1.7303180313628985</v>
      </c>
      <c r="E2388" s="2">
        <f>MACD!F2388</f>
        <v>-0.93597503849744157</v>
      </c>
      <c r="F2388" s="2">
        <f>'Moving Avg'!D2388</f>
        <v>45.393199999999993</v>
      </c>
      <c r="G2388" s="2">
        <f>'Moving Avg'!F2388</f>
        <v>42.570999999999998</v>
      </c>
      <c r="H2388" s="2">
        <f>'Moving Avg'!G2388</f>
        <v>43.076999999999998</v>
      </c>
      <c r="I2388" s="2">
        <f>'Moving Avg'!H2388</f>
        <v>44.368445000000008</v>
      </c>
      <c r="J2388" s="5" t="str">
        <f>OBV!F2388</f>
        <v>BEARISH</v>
      </c>
      <c r="K2388" s="5" t="str">
        <f>OBV!G2388</f>
        <v>STRONG</v>
      </c>
      <c r="L2388" s="5" t="str">
        <f>OBV!H2388</f>
        <v>BEARISH DIVERGENCE</v>
      </c>
    </row>
    <row r="2389" spans="1:12" ht="13.5" x14ac:dyDescent="0.25">
      <c r="A2389" s="3">
        <f>RSI!A2389</f>
        <v>45483</v>
      </c>
      <c r="B2389" s="2">
        <f>RSI!B2389</f>
        <v>46.942</v>
      </c>
      <c r="C2389" s="2">
        <f>RSI!I2389</f>
        <v>71.274789936936131</v>
      </c>
      <c r="D2389" s="2">
        <f>MACD!E2389</f>
        <v>-1.9064024599795033</v>
      </c>
      <c r="E2389" s="2">
        <f>MACD!F2389</f>
        <v>-1.130060522793854</v>
      </c>
      <c r="F2389" s="2">
        <f>'Moving Avg'!D2389</f>
        <v>46.162999999999997</v>
      </c>
      <c r="G2389" s="2">
        <f>'Moving Avg'!F2389</f>
        <v>42.900199999999998</v>
      </c>
      <c r="H2389" s="2">
        <f>'Moving Avg'!G2389</f>
        <v>43.136379999999988</v>
      </c>
      <c r="I2389" s="2">
        <f>'Moving Avg'!H2389</f>
        <v>44.356600000000007</v>
      </c>
      <c r="J2389" s="5" t="str">
        <f>OBV!F2389</f>
        <v>BEARISH</v>
      </c>
      <c r="K2389" s="5" t="str">
        <f>OBV!G2389</f>
        <v>STRONG</v>
      </c>
      <c r="L2389" s="5" t="str">
        <f>OBV!H2389</f>
        <v>BEARISH DIVERGENCE</v>
      </c>
    </row>
    <row r="2390" spans="1:12" ht="13.5" x14ac:dyDescent="0.25">
      <c r="A2390" s="3">
        <f>RSI!A2390</f>
        <v>45484</v>
      </c>
      <c r="B2390" s="2">
        <f>RSI!B2390</f>
        <v>49.055</v>
      </c>
      <c r="C2390" s="2">
        <f>RSI!I2390</f>
        <v>77.360284094755997</v>
      </c>
      <c r="D2390" s="2">
        <f>MACD!E2390</f>
        <v>-2.2330338218873322</v>
      </c>
      <c r="E2390" s="2">
        <f>MACD!F2390</f>
        <v>-1.3506551826125497</v>
      </c>
      <c r="F2390" s="2">
        <f>'Moving Avg'!D2390</f>
        <v>46.981800000000007</v>
      </c>
      <c r="G2390" s="2">
        <f>'Moving Avg'!F2390</f>
        <v>43.335050000000003</v>
      </c>
      <c r="H2390" s="2">
        <f>'Moving Avg'!G2390</f>
        <v>43.238019999999985</v>
      </c>
      <c r="I2390" s="2">
        <f>'Moving Avg'!H2390</f>
        <v>44.355364999999999</v>
      </c>
      <c r="J2390" s="5" t="str">
        <f>OBV!F2390</f>
        <v>BULLISH</v>
      </c>
      <c r="K2390" s="5" t="str">
        <f>OBV!G2390</f>
        <v>NEUTRAL</v>
      </c>
      <c r="L2390" s="5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49.055</v>
      </c>
      <c r="C2391" s="2">
        <f>RSI!I2391</f>
        <v>77.360284094755997</v>
      </c>
      <c r="D2391" s="2">
        <f>MACD!E2391</f>
        <v>-2.2722232499132602</v>
      </c>
      <c r="E2391" s="2">
        <f>MACD!F2391</f>
        <v>-1.5349687960726919</v>
      </c>
      <c r="F2391" s="2">
        <f>'Moving Avg'!D2391</f>
        <v>47.800600000000003</v>
      </c>
      <c r="G2391" s="2">
        <f>'Moving Avg'!F2391</f>
        <v>43.769899999999993</v>
      </c>
      <c r="H2391" s="2">
        <f>'Moving Avg'!G2391</f>
        <v>43.339659999999988</v>
      </c>
      <c r="I2391" s="2">
        <f>'Moving Avg'!H2391</f>
        <v>44.354130000000005</v>
      </c>
      <c r="J2391" s="5" t="str">
        <f>OBV!F2391</f>
        <v>BULLISH</v>
      </c>
      <c r="K2391" s="5" t="str">
        <f>OBV!G2391</f>
        <v>NEUTRAL</v>
      </c>
      <c r="L2391" s="5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49.994</v>
      </c>
      <c r="C2392" s="2">
        <f>RSI!I2392</f>
        <v>79.588896684048336</v>
      </c>
      <c r="D2392" s="2">
        <f>MACD!E2392</f>
        <v>-2.4032209698775873</v>
      </c>
      <c r="E2392" s="2">
        <f>MACD!F2392</f>
        <v>-1.7086192308336712</v>
      </c>
      <c r="F2392" s="2">
        <f>'Moving Avg'!D2392</f>
        <v>48.403399999999998</v>
      </c>
      <c r="G2392" s="2">
        <f>'Moving Avg'!F2392</f>
        <v>44.2517</v>
      </c>
      <c r="H2392" s="2">
        <f>'Moving Avg'!G2392</f>
        <v>43.477859999999993</v>
      </c>
      <c r="I2392" s="2">
        <f>'Moving Avg'!H2392</f>
        <v>44.357590000000002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49.994</v>
      </c>
      <c r="C2393" s="2">
        <f>RSI!I2393</f>
        <v>79.588896684048336</v>
      </c>
      <c r="D2393" s="2">
        <f>MACD!E2393</f>
        <v>-2.6824673776003252</v>
      </c>
      <c r="E2393" s="2">
        <f>MACD!F2393</f>
        <v>-1.9033888601870022</v>
      </c>
      <c r="F2393" s="2">
        <f>'Moving Avg'!D2393</f>
        <v>49.007999999999996</v>
      </c>
      <c r="G2393" s="2">
        <f>'Moving Avg'!F2393</f>
        <v>44.733050000000006</v>
      </c>
      <c r="H2393" s="2">
        <f>'Moving Avg'!G2393</f>
        <v>43.577360000000006</v>
      </c>
      <c r="I2393" s="2">
        <f>'Moving Avg'!H2393</f>
        <v>44.361050000000006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49.994</v>
      </c>
      <c r="C2394" s="2">
        <f>RSI!I2394</f>
        <v>79.588896684048336</v>
      </c>
      <c r="D2394" s="2">
        <f>MACD!E2394</f>
        <v>-2.6619400061283969</v>
      </c>
      <c r="E2394" s="2">
        <f>MACD!F2394</f>
        <v>-2.0550990893752812</v>
      </c>
      <c r="F2394" s="2">
        <f>'Moving Avg'!D2394</f>
        <v>49.618399999999994</v>
      </c>
      <c r="G2394" s="2">
        <f>'Moving Avg'!F2394</f>
        <v>45.166049999999998</v>
      </c>
      <c r="H2394" s="2">
        <f>'Moving Avg'!G2394</f>
        <v>43.676860000000005</v>
      </c>
      <c r="I2394" s="2">
        <f>'Moving Avg'!H2394</f>
        <v>44.36451000000001</v>
      </c>
      <c r="J2394" s="5" t="str">
        <f>OBV!F2394</f>
        <v>BULLISH</v>
      </c>
      <c r="K2394" s="5" t="str">
        <f>OBV!G2394</f>
        <v>WEAK</v>
      </c>
      <c r="L2394" s="5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49.994</v>
      </c>
      <c r="C2395" s="2">
        <f>RSI!I2395</f>
        <v>79.588896684048336</v>
      </c>
      <c r="D2395" s="2">
        <f>MACD!E2395</f>
        <v>-2.6728779343925098</v>
      </c>
      <c r="E2395" s="2">
        <f>MACD!F2395</f>
        <v>-2.1786548583787271</v>
      </c>
      <c r="F2395" s="2">
        <f>'Moving Avg'!D2395</f>
        <v>49.806200000000004</v>
      </c>
      <c r="G2395" s="2">
        <f>'Moving Avg'!F2395</f>
        <v>45.599050000000005</v>
      </c>
      <c r="H2395" s="2">
        <f>'Moving Avg'!G2395</f>
        <v>43.776360000000004</v>
      </c>
      <c r="I2395" s="2">
        <f>'Moving Avg'!H2395</f>
        <v>44.367970000000014</v>
      </c>
      <c r="J2395" s="5" t="str">
        <f>OBV!F2395</f>
        <v>BULLISH</v>
      </c>
      <c r="K2395" s="5" t="str">
        <f>OBV!G2395</f>
        <v>NEUTRAL</v>
      </c>
      <c r="L2395" s="5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49.994</v>
      </c>
      <c r="C2396" s="2">
        <f>RSI!I2396</f>
        <v>79.588896684048336</v>
      </c>
      <c r="D2396" s="2">
        <f>MACD!E2396</f>
        <v>-2.3977281296491029</v>
      </c>
      <c r="E2396" s="2">
        <f>MACD!F2396</f>
        <v>-2.2224695126328022</v>
      </c>
      <c r="F2396" s="2">
        <f>'Moving Avg'!D2396</f>
        <v>49.994</v>
      </c>
      <c r="G2396" s="2">
        <f>'Moving Avg'!F2396</f>
        <v>46.032050000000005</v>
      </c>
      <c r="H2396" s="2">
        <f>'Moving Avg'!G2396</f>
        <v>43.914380000000001</v>
      </c>
      <c r="I2396" s="2">
        <f>'Moving Avg'!H2396</f>
        <v>44.371430000000018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47.75</v>
      </c>
      <c r="C2397" s="2">
        <f>RSI!I2397</f>
        <v>59.361181836646018</v>
      </c>
      <c r="D2397" s="2">
        <f>MACD!E2397</f>
        <v>-2.0243403552244956</v>
      </c>
      <c r="E2397" s="2">
        <f>MACD!F2397</f>
        <v>-2.1828436811511409</v>
      </c>
      <c r="F2397" s="2">
        <f>'Moving Avg'!D2397</f>
        <v>49.545200000000001</v>
      </c>
      <c r="G2397" s="2">
        <f>'Moving Avg'!F2397</f>
        <v>46.286900000000003</v>
      </c>
      <c r="H2397" s="2">
        <f>'Moving Avg'!G2397</f>
        <v>44.024940000000008</v>
      </c>
      <c r="I2397" s="2">
        <f>'Moving Avg'!H2397</f>
        <v>44.36367000000002</v>
      </c>
      <c r="J2397" s="5" t="str">
        <f>OBV!F2397</f>
        <v>NEUTRAL</v>
      </c>
      <c r="K2397" s="5" t="str">
        <f>OBV!G2397</f>
        <v>NEUTRAL</v>
      </c>
      <c r="L2397" s="5" t="str">
        <f>OBV!H2397</f>
        <v>NEUTRAL</v>
      </c>
    </row>
    <row r="2398" spans="1:12" ht="13.5" x14ac:dyDescent="0.25">
      <c r="A2398" s="3">
        <f>RSI!A2398</f>
        <v>45496</v>
      </c>
      <c r="B2398" s="2">
        <f>RSI!B2398</f>
        <v>47.75</v>
      </c>
      <c r="C2398" s="2">
        <f>RSI!I2398</f>
        <v>59.361181836646018</v>
      </c>
      <c r="D2398" s="2">
        <f>MACD!E2398</f>
        <v>-1.7220697016983877</v>
      </c>
      <c r="E2398" s="2">
        <f>MACD!F2398</f>
        <v>-2.0906888852605903</v>
      </c>
      <c r="F2398" s="2">
        <f>'Moving Avg'!D2398</f>
        <v>49.096400000000003</v>
      </c>
      <c r="G2398" s="2">
        <f>'Moving Avg'!F2398</f>
        <v>46.541750000000008</v>
      </c>
      <c r="H2398" s="2">
        <f>'Moving Avg'!G2398</f>
        <v>44.1355</v>
      </c>
      <c r="I2398" s="2">
        <f>'Moving Avg'!H2398</f>
        <v>44.355910000000016</v>
      </c>
      <c r="J2398" s="5" t="str">
        <f>OBV!F2398</f>
        <v>NEUTRAL</v>
      </c>
      <c r="K2398" s="5" t="str">
        <f>OBV!G2398</f>
        <v>NEUTRAL</v>
      </c>
      <c r="L2398" s="5" t="str">
        <f>OBV!H2398</f>
        <v>NEUTRAL</v>
      </c>
    </row>
    <row r="2399" spans="1:12" ht="13.5" x14ac:dyDescent="0.25">
      <c r="A2399" s="3">
        <f>RSI!A2399</f>
        <v>45497</v>
      </c>
      <c r="B2399" s="2">
        <f>RSI!B2399</f>
        <v>47.75</v>
      </c>
      <c r="C2399" s="2">
        <f>RSI!I2399</f>
        <v>59.361181836646026</v>
      </c>
      <c r="D2399" s="2">
        <f>MACD!E2399</f>
        <v>-1.1497542927910516</v>
      </c>
      <c r="E2399" s="2">
        <f>MACD!F2399</f>
        <v>-1.9025019667666827</v>
      </c>
      <c r="F2399" s="2">
        <f>'Moving Avg'!D2399</f>
        <v>48.647599999999997</v>
      </c>
      <c r="G2399" s="2">
        <f>'Moving Avg'!F2399</f>
        <v>46.880150000000008</v>
      </c>
      <c r="H2399" s="2">
        <f>'Moving Avg'!G2399</f>
        <v>44.24606</v>
      </c>
      <c r="I2399" s="2">
        <f>'Moving Avg'!H2399</f>
        <v>44.348150000000011</v>
      </c>
      <c r="J2399" s="5" t="str">
        <f>OBV!F2399</f>
        <v>NEUTRAL</v>
      </c>
      <c r="K2399" s="5" t="str">
        <f>OBV!G2399</f>
        <v>NEUTRAL</v>
      </c>
      <c r="L2399" s="5" t="str">
        <f>OBV!H2399</f>
        <v>NEUTRAL</v>
      </c>
    </row>
    <row r="2400" spans="1:12" ht="13.5" x14ac:dyDescent="0.25">
      <c r="A2400" s="3">
        <f>RSI!A2400</f>
        <v>45499</v>
      </c>
      <c r="B2400" s="2">
        <f>RSI!B2400</f>
        <v>46.942</v>
      </c>
      <c r="C2400" s="2">
        <f>RSI!I2400</f>
        <v>53.272289955620799</v>
      </c>
      <c r="D2400" s="2">
        <f>MACD!E2400</f>
        <v>-0.6135327696552082</v>
      </c>
      <c r="E2400" s="2">
        <f>MACD!F2400</f>
        <v>-1.644708127344388</v>
      </c>
      <c r="F2400" s="2">
        <f>'Moving Avg'!D2400</f>
        <v>48.037199999999999</v>
      </c>
      <c r="G2400" s="2">
        <f>'Moving Avg'!F2400</f>
        <v>47.116550000000011</v>
      </c>
      <c r="H2400" s="2">
        <f>'Moving Avg'!G2400</f>
        <v>44.340459999999986</v>
      </c>
      <c r="I2400" s="2">
        <f>'Moving Avg'!H2400</f>
        <v>44.336350000000017</v>
      </c>
      <c r="J2400" s="5" t="str">
        <f>OBV!F2400</f>
        <v>BEARISH</v>
      </c>
      <c r="K2400" s="5" t="str">
        <f>OBV!G2400</f>
        <v>NEUTRAL</v>
      </c>
      <c r="L2400" s="5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46.942</v>
      </c>
      <c r="C2401" s="2">
        <f>RSI!I2401</f>
        <v>53.272289955620799</v>
      </c>
      <c r="D2401" s="2">
        <f>MACD!E2401</f>
        <v>-1.7883054723654368E-2</v>
      </c>
      <c r="E2401" s="2">
        <f>MACD!F2401</f>
        <v>-1.3193431128202413</v>
      </c>
      <c r="F2401" s="2">
        <f>'Moving Avg'!D2401</f>
        <v>47.4268</v>
      </c>
      <c r="G2401" s="2">
        <f>'Moving Avg'!F2401</f>
        <v>47.352950000000007</v>
      </c>
      <c r="H2401" s="2">
        <f>'Moving Avg'!G2401</f>
        <v>44.417619999999985</v>
      </c>
      <c r="I2401" s="2">
        <f>'Moving Avg'!H2401</f>
        <v>44.324550000000009</v>
      </c>
      <c r="J2401" s="5" t="str">
        <f>OBV!F2401</f>
        <v>BEARISH</v>
      </c>
      <c r="K2401" s="5" t="str">
        <f>OBV!G2401</f>
        <v>NEUTRAL</v>
      </c>
      <c r="L2401" s="5" t="str">
        <f>OBV!H2401</f>
        <v>CONFIRMED BEARISH</v>
      </c>
    </row>
    <row r="2402" spans="1:12" ht="13.5" x14ac:dyDescent="0.25">
      <c r="A2402" s="3">
        <f>RSI!A2402</f>
        <v>45503</v>
      </c>
      <c r="B2402" s="2">
        <f>RSI!B2402</f>
        <v>44.886000000000003</v>
      </c>
      <c r="C2402" s="2">
        <f>RSI!I2402</f>
        <v>40.893654719595517</v>
      </c>
      <c r="D2402" s="2">
        <f>MACD!E2402</f>
        <v>0.63607479093182206</v>
      </c>
      <c r="E2402" s="2">
        <f>MACD!F2402</f>
        <v>-0.92825953206982859</v>
      </c>
      <c r="F2402" s="2">
        <f>'Moving Avg'!D2402</f>
        <v>46.853999999999999</v>
      </c>
      <c r="G2402" s="2">
        <f>'Moving Avg'!F2402</f>
        <v>47.399050000000003</v>
      </c>
      <c r="H2402" s="2">
        <f>'Moving Avg'!G2402</f>
        <v>44.453659999999992</v>
      </c>
      <c r="I2402" s="2">
        <f>'Moving Avg'!H2402</f>
        <v>44.302470000000014</v>
      </c>
      <c r="J2402" s="5" t="str">
        <f>OBV!F2402</f>
        <v>BEARISH</v>
      </c>
      <c r="K2402" s="5" t="str">
        <f>OBV!G2402</f>
        <v>STRONG</v>
      </c>
      <c r="L2402" s="5" t="str">
        <f>OBV!H2402</f>
        <v>CONFIRMED BEARISH</v>
      </c>
    </row>
    <row r="2403" spans="1:12" ht="13.5" x14ac:dyDescent="0.25">
      <c r="A2403" s="3">
        <f>RSI!A2403</f>
        <v>45504</v>
      </c>
      <c r="B2403" s="2">
        <f>RSI!B2403</f>
        <v>44.886000000000003</v>
      </c>
      <c r="C2403" s="2">
        <f>RSI!I2403</f>
        <v>40.89365471959551</v>
      </c>
      <c r="D2403" s="2">
        <f>MACD!E2403</f>
        <v>1.1993970370615372</v>
      </c>
      <c r="E2403" s="2">
        <f>MACD!F2403</f>
        <v>-0.50272821824355551</v>
      </c>
      <c r="F2403" s="2">
        <f>'Moving Avg'!D2403</f>
        <v>46.281199999999998</v>
      </c>
      <c r="G2403" s="2">
        <f>'Moving Avg'!F2403</f>
        <v>47.444699999999997</v>
      </c>
      <c r="H2403" s="2">
        <f>'Moving Avg'!G2403</f>
        <v>44.489699999999985</v>
      </c>
      <c r="I2403" s="2">
        <f>'Moving Avg'!H2403</f>
        <v>44.280390000000004</v>
      </c>
      <c r="J2403" s="5" t="str">
        <f>OBV!F2403</f>
        <v>BEARISH</v>
      </c>
      <c r="K2403" s="5" t="str">
        <f>OBV!G2403</f>
        <v>STRONG</v>
      </c>
      <c r="L2403" s="5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44.886000000000003</v>
      </c>
      <c r="C2404" s="2">
        <f>RSI!I2404</f>
        <v>40.89365471959551</v>
      </c>
      <c r="D2404" s="2">
        <f>MACD!E2404</f>
        <v>1.6852888591054835</v>
      </c>
      <c r="E2404" s="2">
        <f>MACD!F2404</f>
        <v>-6.5124802773747659E-2</v>
      </c>
      <c r="F2404" s="2">
        <f>'Moving Avg'!D2404</f>
        <v>45.708399999999997</v>
      </c>
      <c r="G2404" s="2">
        <f>'Moving Avg'!F2404</f>
        <v>47.534350000000003</v>
      </c>
      <c r="H2404" s="2">
        <f>'Moving Avg'!G2404</f>
        <v>44.516239999999982</v>
      </c>
      <c r="I2404" s="2">
        <f>'Moving Avg'!H2404</f>
        <v>44.264730000000007</v>
      </c>
      <c r="J2404" s="5" t="str">
        <f>OBV!F2404</f>
        <v>BEARISH</v>
      </c>
      <c r="K2404" s="5" t="str">
        <f>OBV!G2404</f>
        <v>STRONG</v>
      </c>
      <c r="L2404" s="5" t="str">
        <f>OBV!H2404</f>
        <v>CONFIRMED BEARISH</v>
      </c>
    </row>
    <row r="2405" spans="1:12" ht="13.5" x14ac:dyDescent="0.25">
      <c r="A2405" s="3">
        <f>RSI!A2405</f>
        <v>45506</v>
      </c>
      <c r="B2405" s="2">
        <f>RSI!B2405</f>
        <v>46.905000000000001</v>
      </c>
      <c r="C2405" s="2">
        <f>RSI!I2405</f>
        <v>54.002698469753007</v>
      </c>
      <c r="D2405" s="2">
        <f>MACD!E2405</f>
        <v>1.9554230346771675</v>
      </c>
      <c r="E2405" s="2">
        <f>MACD!F2405</f>
        <v>0.33898476471643535</v>
      </c>
      <c r="F2405" s="2">
        <f>'Moving Avg'!D2405</f>
        <v>45.701000000000001</v>
      </c>
      <c r="G2405" s="2">
        <f>'Moving Avg'!F2405</f>
        <v>47.631549999999997</v>
      </c>
      <c r="H2405" s="2">
        <f>'Moving Avg'!G2405</f>
        <v>44.583679999999994</v>
      </c>
      <c r="I2405" s="2">
        <f>'Moving Avg'!H2405</f>
        <v>44.252745000000012</v>
      </c>
      <c r="J2405" s="5" t="str">
        <f>OBV!F2405</f>
        <v>BULLISH</v>
      </c>
      <c r="K2405" s="5" t="str">
        <f>OBV!G2405</f>
        <v>NEUTRAL</v>
      </c>
      <c r="L2405" s="5" t="str">
        <f>OBV!H2405</f>
        <v>BULLISH DIVERGENCE</v>
      </c>
    </row>
    <row r="2406" spans="1:12" ht="13.5" x14ac:dyDescent="0.25">
      <c r="A2406" s="3">
        <f>RSI!A2406</f>
        <v>45509</v>
      </c>
      <c r="B2406" s="2">
        <f>RSI!B2406</f>
        <v>49.008000000000003</v>
      </c>
      <c r="C2406" s="2">
        <f>RSI!I2406</f>
        <v>63.166362415861968</v>
      </c>
      <c r="D2406" s="2">
        <f>MACD!E2406</f>
        <v>1.6789763285333095</v>
      </c>
      <c r="E2406" s="2">
        <f>MACD!F2406</f>
        <v>0.60698307747981017</v>
      </c>
      <c r="F2406" s="2">
        <f>'Moving Avg'!D2406</f>
        <v>46.114200000000004</v>
      </c>
      <c r="G2406" s="2">
        <f>'Moving Avg'!F2406</f>
        <v>47.8339</v>
      </c>
      <c r="H2406" s="2">
        <f>'Moving Avg'!G2406</f>
        <v>44.693179999999991</v>
      </c>
      <c r="I2406" s="2">
        <f>'Moving Avg'!H2406</f>
        <v>44.251275000000007</v>
      </c>
      <c r="J2406" s="5" t="str">
        <f>OBV!F2406</f>
        <v>BULLISH</v>
      </c>
      <c r="K2406" s="5" t="str">
        <f>OBV!G2406</f>
        <v>NEUTRAL</v>
      </c>
      <c r="L2406" s="5" t="str">
        <f>OBV!H2406</f>
        <v>CONFIRMED BULLISH</v>
      </c>
    </row>
    <row r="2407" spans="1:12" ht="13.5" x14ac:dyDescent="0.25">
      <c r="A2407" s="3">
        <f>RSI!A2407</f>
        <v>45510</v>
      </c>
      <c r="B2407" s="2">
        <f>RSI!B2407</f>
        <v>49.008000000000003</v>
      </c>
      <c r="C2407" s="2">
        <f>RSI!I2407</f>
        <v>63.166362415861968</v>
      </c>
      <c r="D2407" s="2">
        <f>MACD!E2407</f>
        <v>1.4289172131381704</v>
      </c>
      <c r="E2407" s="2">
        <f>MACD!F2407</f>
        <v>0.77136990461148225</v>
      </c>
      <c r="F2407" s="2">
        <f>'Moving Avg'!D2407</f>
        <v>46.938600000000008</v>
      </c>
      <c r="G2407" s="2">
        <f>'Moving Avg'!F2407</f>
        <v>47.935299999999998</v>
      </c>
      <c r="H2407" s="2">
        <f>'Moving Avg'!G2407</f>
        <v>44.802679999999988</v>
      </c>
      <c r="I2407" s="2">
        <f>'Moving Avg'!H2407</f>
        <v>44.249804999999995</v>
      </c>
      <c r="J2407" s="5" t="str">
        <f>OBV!F2407</f>
        <v>BULLISH</v>
      </c>
      <c r="K2407" s="5" t="str">
        <f>OBV!G2407</f>
        <v>WEAK</v>
      </c>
      <c r="L2407" s="5" t="str">
        <f>OBV!H2407</f>
        <v>CONFIRMED BULLISH</v>
      </c>
    </row>
    <row r="2408" spans="1:12" ht="13.5" x14ac:dyDescent="0.25">
      <c r="A2408" s="3">
        <f>RSI!A2408</f>
        <v>45511</v>
      </c>
      <c r="B2408" s="2">
        <f>RSI!B2408</f>
        <v>49.008000000000003</v>
      </c>
      <c r="C2408" s="2">
        <f>RSI!I2408</f>
        <v>63.166362415861968</v>
      </c>
      <c r="D2408" s="2">
        <f>MACD!E2408</f>
        <v>1.2023818126076407</v>
      </c>
      <c r="E2408" s="2">
        <f>MACD!F2408</f>
        <v>0.85757228621071402</v>
      </c>
      <c r="F2408" s="2">
        <f>'Moving Avg'!D2408</f>
        <v>47.763000000000005</v>
      </c>
      <c r="G2408" s="2">
        <f>'Moving Avg'!F2408</f>
        <v>48.037150000000004</v>
      </c>
      <c r="H2408" s="2">
        <f>'Moving Avg'!G2408</f>
        <v>44.903219999999983</v>
      </c>
      <c r="I2408" s="2">
        <f>'Moving Avg'!H2408</f>
        <v>44.248334999999997</v>
      </c>
      <c r="J2408" s="5" t="str">
        <f>OBV!F2408</f>
        <v>BULLISH</v>
      </c>
      <c r="K2408" s="5" t="str">
        <f>OBV!G2408</f>
        <v>WEAK</v>
      </c>
      <c r="L2408" s="5" t="str">
        <f>OBV!H2408</f>
        <v>CONFIRMED BULLISH</v>
      </c>
    </row>
    <row r="2409" spans="1:12" ht="13.5" x14ac:dyDescent="0.25">
      <c r="A2409" s="3">
        <f>RSI!A2409</f>
        <v>45512</v>
      </c>
      <c r="B2409" s="2">
        <f>RSI!B2409</f>
        <v>49.008000000000003</v>
      </c>
      <c r="C2409" s="2">
        <f>RSI!I2409</f>
        <v>63.166362415861968</v>
      </c>
      <c r="D2409" s="2">
        <f>MACD!E2409</f>
        <v>0.87255058070928015</v>
      </c>
      <c r="E2409" s="2">
        <f>MACD!F2409</f>
        <v>0.86056794511042733</v>
      </c>
      <c r="F2409" s="2">
        <f>'Moving Avg'!D2409</f>
        <v>48.587400000000009</v>
      </c>
      <c r="G2409" s="2">
        <f>'Moving Avg'!F2409</f>
        <v>48.140450000000001</v>
      </c>
      <c r="H2409" s="2">
        <f>'Moving Avg'!G2409</f>
        <v>45.003759999999986</v>
      </c>
      <c r="I2409" s="2">
        <f>'Moving Avg'!H2409</f>
        <v>44.246864999999985</v>
      </c>
      <c r="J2409" s="5" t="str">
        <f>OBV!F2409</f>
        <v>BULLISH</v>
      </c>
      <c r="K2409" s="5" t="str">
        <f>OBV!G2409</f>
        <v>WEAK</v>
      </c>
      <c r="L2409" s="5" t="str">
        <f>OBV!H2409</f>
        <v>CONFIRMED BULLISH</v>
      </c>
    </row>
    <row r="2410" spans="1:12" ht="13.5" x14ac:dyDescent="0.25">
      <c r="A2410" s="3">
        <f>RSI!A2410</f>
        <v>45513</v>
      </c>
      <c r="B2410" s="2">
        <f>RSI!B2410</f>
        <v>49.008000000000003</v>
      </c>
      <c r="C2410" s="2">
        <f>RSI!I2410</f>
        <v>63.166362415861968</v>
      </c>
      <c r="D2410" s="2">
        <f>MACD!E2410</f>
        <v>0.58064804197740472</v>
      </c>
      <c r="E2410" s="2">
        <f>MACD!F2410</f>
        <v>0.80458396448382286</v>
      </c>
      <c r="F2410" s="2">
        <f>'Moving Avg'!D2410</f>
        <v>49.008000000000003</v>
      </c>
      <c r="G2410" s="2">
        <f>'Moving Avg'!F2410</f>
        <v>48.138100000000001</v>
      </c>
      <c r="H2410" s="2">
        <f>'Moving Avg'!G2410</f>
        <v>45.086879999999972</v>
      </c>
      <c r="I2410" s="2">
        <f>'Moving Avg'!H2410</f>
        <v>44.245394999999981</v>
      </c>
      <c r="J2410" s="5" t="str">
        <f>OBV!F2410</f>
        <v>BULLISH</v>
      </c>
      <c r="K2410" s="5" t="str">
        <f>OBV!G2410</f>
        <v>NEUTRAL</v>
      </c>
      <c r="L2410" s="5" t="str">
        <f>OBV!H2410</f>
        <v>CONFIRMED BULLISH</v>
      </c>
    </row>
    <row r="2411" spans="1:12" ht="13.5" x14ac:dyDescent="0.25">
      <c r="A2411" s="3">
        <f>RSI!A2411</f>
        <v>45516</v>
      </c>
      <c r="B2411" s="2">
        <f>RSI!B2411</f>
        <v>49.008000000000003</v>
      </c>
      <c r="C2411" s="2">
        <f>RSI!I2411</f>
        <v>63.166362415861961</v>
      </c>
      <c r="D2411" s="2">
        <f>MACD!E2411</f>
        <v>5.4805481905830788E-3</v>
      </c>
      <c r="E2411" s="2">
        <f>MACD!F2411</f>
        <v>0.6447632812251749</v>
      </c>
      <c r="F2411" s="2">
        <f>'Moving Avg'!D2411</f>
        <v>49.008000000000003</v>
      </c>
      <c r="G2411" s="2">
        <f>'Moving Avg'!F2411</f>
        <v>48.135750000000009</v>
      </c>
      <c r="H2411" s="2">
        <f>'Moving Avg'!G2411</f>
        <v>45.169999999999973</v>
      </c>
      <c r="I2411" s="2">
        <f>'Moving Avg'!H2411</f>
        <v>44.243924999999983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</row>
    <row r="2412" spans="1:12" ht="13.5" x14ac:dyDescent="0.25">
      <c r="A2412" s="3">
        <f>RSI!A2412</f>
        <v>45518</v>
      </c>
      <c r="B2412" s="2">
        <f>RSI!B2412</f>
        <v>49.195999999999998</v>
      </c>
      <c r="C2412" s="2">
        <f>RSI!I2412</f>
        <v>64.162013293348849</v>
      </c>
      <c r="D2412" s="2">
        <f>MACD!E2412</f>
        <v>-0.50611199592377432</v>
      </c>
      <c r="E2412" s="2">
        <f>MACD!F2412</f>
        <v>0.41458822579538512</v>
      </c>
      <c r="F2412" s="2">
        <f>'Moving Avg'!D2412</f>
        <v>49.0456</v>
      </c>
      <c r="G2412" s="2">
        <f>'Moving Avg'!F2412</f>
        <v>48.095850000000013</v>
      </c>
      <c r="H2412" s="2">
        <f>'Moving Avg'!G2412</f>
        <v>45.274459999999969</v>
      </c>
      <c r="I2412" s="2">
        <f>'Moving Avg'!H2412</f>
        <v>44.243394999999985</v>
      </c>
      <c r="J2412" s="5" t="str">
        <f>OBV!F2412</f>
        <v>BULLISH</v>
      </c>
      <c r="K2412" s="5" t="str">
        <f>OBV!G2412</f>
        <v>NEUTRAL</v>
      </c>
      <c r="L2412" s="5" t="str">
        <f>OBV!H2412</f>
        <v>CONFIRMED BULLISH</v>
      </c>
    </row>
    <row r="2413" spans="1:12" ht="13.5" x14ac:dyDescent="0.25">
      <c r="A2413" s="3">
        <f>RSI!A2413</f>
        <v>45519</v>
      </c>
      <c r="B2413" s="2">
        <f>RSI!B2413</f>
        <v>49.195999999999998</v>
      </c>
      <c r="C2413" s="2">
        <f>RSI!I2413</f>
        <v>64.162013293348849</v>
      </c>
      <c r="D2413" s="2">
        <f>MACD!E2413</f>
        <v>-0.95028151628773827</v>
      </c>
      <c r="E2413" s="2">
        <f>MACD!F2413</f>
        <v>0.14161427737876045</v>
      </c>
      <c r="F2413" s="2">
        <f>'Moving Avg'!D2413</f>
        <v>49.083199999999998</v>
      </c>
      <c r="G2413" s="2">
        <f>'Moving Avg'!F2413</f>
        <v>48.05595000000001</v>
      </c>
      <c r="H2413" s="2">
        <f>'Moving Avg'!G2413</f>
        <v>45.387719999999973</v>
      </c>
      <c r="I2413" s="2">
        <f>'Moving Avg'!H2413</f>
        <v>44.242864999999981</v>
      </c>
      <c r="J2413" s="5" t="str">
        <f>OBV!F2413</f>
        <v>BULLISH</v>
      </c>
      <c r="K2413" s="5" t="str">
        <f>OBV!G2413</f>
        <v>NEUTRAL</v>
      </c>
      <c r="L2413" s="5" t="str">
        <f>OBV!H2413</f>
        <v>CONFIRMED BULLISH</v>
      </c>
    </row>
    <row r="2414" spans="1:12" ht="13.5" x14ac:dyDescent="0.25">
      <c r="A2414" s="3">
        <f>RSI!A2414</f>
        <v>45520</v>
      </c>
      <c r="B2414" s="2">
        <f>RSI!B2414</f>
        <v>49.195999999999998</v>
      </c>
      <c r="C2414" s="2">
        <f>RSI!I2414</f>
        <v>64.162013293348849</v>
      </c>
      <c r="D2414" s="2">
        <f>MACD!E2414</f>
        <v>-1.0259495847633531</v>
      </c>
      <c r="E2414" s="2">
        <f>MACD!F2414</f>
        <v>-9.1898495049662271E-2</v>
      </c>
      <c r="F2414" s="2">
        <f>'Moving Avg'!D2414</f>
        <v>49.120799999999996</v>
      </c>
      <c r="G2414" s="2">
        <f>'Moving Avg'!F2414</f>
        <v>48.016050000000021</v>
      </c>
      <c r="H2414" s="2">
        <f>'Moving Avg'!G2414</f>
        <v>45.500979999999984</v>
      </c>
      <c r="I2414" s="2">
        <f>'Moving Avg'!H2414</f>
        <v>44.242334999999983</v>
      </c>
      <c r="J2414" s="5" t="str">
        <f>OBV!F2414</f>
        <v>BULLISH</v>
      </c>
      <c r="K2414" s="5" t="str">
        <f>OBV!G2414</f>
        <v>NEUTRAL</v>
      </c>
      <c r="L2414" s="5" t="str">
        <f>OBV!H2414</f>
        <v>CONFIRMED BULLISH</v>
      </c>
    </row>
    <row r="2415" spans="1:12" ht="13.5" x14ac:dyDescent="0.25">
      <c r="A2415" s="3">
        <f>RSI!A2415</f>
        <v>45523</v>
      </c>
      <c r="B2415" s="2">
        <f>RSI!B2415</f>
        <v>49.195999999999998</v>
      </c>
      <c r="C2415" s="2">
        <f>RSI!I2415</f>
        <v>64.162013293348849</v>
      </c>
      <c r="D2415" s="2">
        <f>MACD!E2415</f>
        <v>-0.77611175140648925</v>
      </c>
      <c r="E2415" s="2">
        <f>MACD!F2415</f>
        <v>-0.22874114632102766</v>
      </c>
      <c r="F2415" s="2">
        <f>'Moving Avg'!D2415</f>
        <v>49.1584</v>
      </c>
      <c r="G2415" s="2">
        <f>'Moving Avg'!F2415</f>
        <v>47.976150000000018</v>
      </c>
      <c r="H2415" s="2">
        <f>'Moving Avg'!G2415</f>
        <v>45.623039999999982</v>
      </c>
      <c r="I2415" s="2">
        <f>'Moving Avg'!H2415</f>
        <v>44.241804999999978</v>
      </c>
      <c r="J2415" s="5" t="str">
        <f>OBV!F2415</f>
        <v>BULLISH</v>
      </c>
      <c r="K2415" s="5" t="str">
        <f>OBV!G2415</f>
        <v>NEUTRAL</v>
      </c>
      <c r="L2415" s="5" t="str">
        <f>OBV!H2415</f>
        <v>CONFIRMED BULLISH</v>
      </c>
    </row>
    <row r="2416" spans="1:12" ht="13.5" x14ac:dyDescent="0.25">
      <c r="A2416" s="3">
        <f>RSI!A2416</f>
        <v>45524</v>
      </c>
      <c r="B2416" s="2">
        <f>RSI!B2416</f>
        <v>49.195999999999998</v>
      </c>
      <c r="C2416" s="2">
        <f>RSI!I2416</f>
        <v>64.162013293348849</v>
      </c>
      <c r="D2416" s="2">
        <f>MACD!E2416</f>
        <v>-0.57366773095417045</v>
      </c>
      <c r="E2416" s="2">
        <f>MACD!F2416</f>
        <v>-0.29772646324765623</v>
      </c>
      <c r="F2416" s="2">
        <f>'Moving Avg'!D2416</f>
        <v>49.195999999999998</v>
      </c>
      <c r="G2416" s="2">
        <f>'Moving Avg'!F2416</f>
        <v>47.936250000000015</v>
      </c>
      <c r="H2416" s="2">
        <f>'Moving Avg'!G2416</f>
        <v>45.753899999999987</v>
      </c>
      <c r="I2416" s="2">
        <f>'Moving Avg'!H2416</f>
        <v>44.24127499999998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</row>
    <row r="2417" spans="1:12" ht="13.5" x14ac:dyDescent="0.25">
      <c r="A2417" s="3">
        <f>RSI!A2417</f>
        <v>45525</v>
      </c>
      <c r="B2417" s="2">
        <f>RSI!B2417</f>
        <v>49.570999999999998</v>
      </c>
      <c r="C2417" s="2">
        <f>RSI!I2417</f>
        <v>66.75824389298154</v>
      </c>
      <c r="D2417" s="2">
        <f>MACD!E2417</f>
        <v>-0.43844044734105125</v>
      </c>
      <c r="E2417" s="2">
        <f>MACD!F2417</f>
        <v>-0.32586926006633526</v>
      </c>
      <c r="F2417" s="2">
        <f>'Moving Avg'!D2417</f>
        <v>49.271000000000001</v>
      </c>
      <c r="G2417" s="2">
        <f>'Moving Avg'!F2417</f>
        <v>48.027300000000011</v>
      </c>
      <c r="H2417" s="2">
        <f>'Moving Avg'!G2417</f>
        <v>45.901039999999988</v>
      </c>
      <c r="I2417" s="2">
        <f>'Moving Avg'!H2417</f>
        <v>44.242619999999967</v>
      </c>
      <c r="J2417" s="5" t="str">
        <f>OBV!F2417</f>
        <v>BULLISH</v>
      </c>
      <c r="K2417" s="5" t="str">
        <f>OBV!G2417</f>
        <v>NEUTRAL</v>
      </c>
      <c r="L2417" s="5" t="str">
        <f>OBV!H2417</f>
        <v>CONFIRMED BULLISH</v>
      </c>
    </row>
    <row r="2418" spans="1:12" ht="13.5" x14ac:dyDescent="0.25">
      <c r="A2418" s="3">
        <f>RSI!A2418</f>
        <v>45526</v>
      </c>
      <c r="B2418" s="2">
        <f>RSI!B2418</f>
        <v>49.570999999999998</v>
      </c>
      <c r="C2418" s="2">
        <f>RSI!I2418</f>
        <v>66.75824389298154</v>
      </c>
      <c r="D2418" s="2">
        <f>MACD!E2418</f>
        <v>-0.33391262744654426</v>
      </c>
      <c r="E2418" s="2">
        <f>MACD!F2418</f>
        <v>-0.32747793354237709</v>
      </c>
      <c r="F2418" s="2">
        <f>'Moving Avg'!D2418</f>
        <v>49.345999999999997</v>
      </c>
      <c r="G2418" s="2">
        <f>'Moving Avg'!F2418</f>
        <v>48.118350000000007</v>
      </c>
      <c r="H2418" s="2">
        <f>'Moving Avg'!G2418</f>
        <v>46.086179999999985</v>
      </c>
      <c r="I2418" s="2">
        <f>'Moving Avg'!H2418</f>
        <v>44.243964999999974</v>
      </c>
      <c r="J2418" s="5" t="str">
        <f>OBV!F2418</f>
        <v>BULLISH</v>
      </c>
      <c r="K2418" s="5" t="str">
        <f>OBV!G2418</f>
        <v>NEUTRAL</v>
      </c>
      <c r="L2418" s="5" t="str">
        <f>OBV!H2418</f>
        <v>CONFIRMED BULLISH</v>
      </c>
    </row>
    <row r="2419" spans="1:12" ht="13.5" x14ac:dyDescent="0.25">
      <c r="A2419" s="3">
        <f>RSI!A2419</f>
        <v>45527</v>
      </c>
      <c r="B2419" s="2">
        <f>RSI!B2419</f>
        <v>49.570999999999998</v>
      </c>
      <c r="C2419" s="2">
        <f>RSI!I2419</f>
        <v>66.75824389298154</v>
      </c>
      <c r="D2419" s="2">
        <f>MACD!E2419</f>
        <v>-0.25462829416798627</v>
      </c>
      <c r="E2419" s="2">
        <f>MACD!F2419</f>
        <v>-0.31290800566749899</v>
      </c>
      <c r="F2419" s="2">
        <f>'Moving Avg'!D2419</f>
        <v>49.420999999999999</v>
      </c>
      <c r="G2419" s="2">
        <f>'Moving Avg'!F2419</f>
        <v>48.209400000000009</v>
      </c>
      <c r="H2419" s="2">
        <f>'Moving Avg'!G2419</f>
        <v>46.270439999999979</v>
      </c>
      <c r="I2419" s="2">
        <f>'Moving Avg'!H2419</f>
        <v>44.245309999999961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</row>
    <row r="2420" spans="1:12" ht="13.5" x14ac:dyDescent="0.25">
      <c r="A2420" s="3">
        <f>RSI!A2420</f>
        <v>45530</v>
      </c>
      <c r="B2420" s="2">
        <f>RSI!B2420</f>
        <v>49.570999999999998</v>
      </c>
      <c r="C2420" s="2">
        <f>RSI!I2420</f>
        <v>66.75824389298154</v>
      </c>
      <c r="D2420" s="2">
        <f>MACD!E2420</f>
        <v>-0.19602514650907921</v>
      </c>
      <c r="E2420" s="2">
        <f>MACD!F2420</f>
        <v>-0.28953143383581503</v>
      </c>
      <c r="F2420" s="2">
        <f>'Moving Avg'!D2420</f>
        <v>49.495999999999995</v>
      </c>
      <c r="G2420" s="2">
        <f>'Moving Avg'!F2420</f>
        <v>48.340850000000003</v>
      </c>
      <c r="H2420" s="2">
        <f>'Moving Avg'!G2420</f>
        <v>46.454699999999981</v>
      </c>
      <c r="I2420" s="2">
        <f>'Moving Avg'!H2420</f>
        <v>44.246654999999961</v>
      </c>
      <c r="J2420" s="5" t="str">
        <f>OBV!F2420</f>
        <v>BULLISH</v>
      </c>
      <c r="K2420" s="5" t="str">
        <f>OBV!G2420</f>
        <v>NEUTRAL</v>
      </c>
      <c r="L2420" s="5" t="str">
        <f>OBV!H2420</f>
        <v>CONFIRMED BULLISH</v>
      </c>
    </row>
    <row r="2421" spans="1:12" ht="13.5" x14ac:dyDescent="0.25">
      <c r="A2421" s="3">
        <f>RSI!A2421</f>
        <v>45531</v>
      </c>
      <c r="B2421" s="2">
        <f>RSI!B2421</f>
        <v>49.570999999999998</v>
      </c>
      <c r="C2421" s="2">
        <f>RSI!I2421</f>
        <v>66.75824389298154</v>
      </c>
      <c r="D2421" s="2">
        <f>MACD!E2421</f>
        <v>-0.12536997217222279</v>
      </c>
      <c r="E2421" s="2">
        <f>MACD!F2421</f>
        <v>-0.25669914150309658</v>
      </c>
      <c r="F2421" s="2">
        <f>'Moving Avg'!D2421</f>
        <v>49.570999999999998</v>
      </c>
      <c r="G2421" s="2">
        <f>'Moving Avg'!F2421</f>
        <v>48.472300000000004</v>
      </c>
      <c r="H2421" s="2">
        <f>'Moving Avg'!G2421</f>
        <v>46.638959999999976</v>
      </c>
      <c r="I2421" s="2">
        <f>'Moving Avg'!H2421</f>
        <v>44.248264999999968</v>
      </c>
      <c r="J2421" s="5" t="str">
        <f>OBV!F2421</f>
        <v>BULLISH</v>
      </c>
      <c r="K2421" s="5" t="str">
        <f>OBV!G2421</f>
        <v>NEUTRAL</v>
      </c>
      <c r="L2421" s="5" t="str">
        <f>OBV!H2421</f>
        <v>CONFIRMED BULLISH</v>
      </c>
    </row>
    <row r="2422" spans="1:12" ht="13.5" x14ac:dyDescent="0.25">
      <c r="A2422" s="3">
        <f>RSI!A2422</f>
        <v>45532</v>
      </c>
      <c r="B2422" s="2">
        <f>RSI!B2422</f>
        <v>49.570999999999998</v>
      </c>
      <c r="C2422" s="2">
        <f>RSI!I2422</f>
        <v>66.75824389298154</v>
      </c>
      <c r="D2422" s="2">
        <f>MACD!E2422</f>
        <v>-7.285814074395347E-2</v>
      </c>
      <c r="E2422" s="2">
        <f>MACD!F2422</f>
        <v>-0.21993094135126798</v>
      </c>
      <c r="F2422" s="2">
        <f>'Moving Avg'!D2422</f>
        <v>49.570999999999998</v>
      </c>
      <c r="G2422" s="2">
        <f>'Moving Avg'!F2422</f>
        <v>48.706550000000007</v>
      </c>
      <c r="H2422" s="2">
        <f>'Moving Avg'!G2422</f>
        <v>46.823219999999985</v>
      </c>
      <c r="I2422" s="2">
        <f>'Moving Avg'!H2422</f>
        <v>44.249874999999967</v>
      </c>
      <c r="J2422" s="5" t="str">
        <f>OBV!F2422</f>
        <v>NEUTRAL</v>
      </c>
      <c r="K2422" s="5" t="str">
        <f>OBV!G2422</f>
        <v>NEUTRAL</v>
      </c>
      <c r="L2422" s="5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49.570999999999998</v>
      </c>
      <c r="C2423" s="2">
        <f>RSI!I2423</f>
        <v>66.75824389298154</v>
      </c>
      <c r="D2423" s="2">
        <f>MACD!E2423</f>
        <v>-3.5159604545235368E-2</v>
      </c>
      <c r="E2423" s="2">
        <f>MACD!F2423</f>
        <v>-0.18297667399006148</v>
      </c>
      <c r="F2423" s="2">
        <f>'Moving Avg'!D2423</f>
        <v>49.570999999999998</v>
      </c>
      <c r="G2423" s="2">
        <f>'Moving Avg'!F2423</f>
        <v>48.94080000000001</v>
      </c>
      <c r="H2423" s="2">
        <f>'Moving Avg'!G2423</f>
        <v>47.007299999999987</v>
      </c>
      <c r="I2423" s="2">
        <f>'Moving Avg'!H2423</f>
        <v>44.251264999999968</v>
      </c>
      <c r="J2423" s="5" t="str">
        <f>OBV!F2423</f>
        <v>NEUTRAL</v>
      </c>
      <c r="K2423" s="5" t="str">
        <f>OBV!G2423</f>
        <v>NEUTRAL</v>
      </c>
      <c r="L2423" s="5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49.570999999999998</v>
      </c>
      <c r="C2424" s="2">
        <f>RSI!I2424</f>
        <v>66.75824389298154</v>
      </c>
      <c r="D2424" s="2">
        <f>MACD!E2424</f>
        <v>-9.496539380485558E-3</v>
      </c>
      <c r="E2424" s="2">
        <f>MACD!F2424</f>
        <v>-0.14828064706814628</v>
      </c>
      <c r="F2424" s="2">
        <f>'Moving Avg'!D2424</f>
        <v>49.570999999999998</v>
      </c>
      <c r="G2424" s="2">
        <f>'Moving Avg'!F2424</f>
        <v>49.175050000000013</v>
      </c>
      <c r="H2424" s="2">
        <f>'Moving Avg'!G2424</f>
        <v>47.172039999999988</v>
      </c>
      <c r="I2424" s="2">
        <f>'Moving Avg'!H2424</f>
        <v>44.252654999999969</v>
      </c>
      <c r="J2424" s="5" t="str">
        <f>OBV!F2424</f>
        <v>NEUTRAL</v>
      </c>
      <c r="K2424" s="5" t="str">
        <f>OBV!G2424</f>
        <v>NEUTRAL</v>
      </c>
      <c r="L2424" s="5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49.749000000000002</v>
      </c>
      <c r="C2425" s="2">
        <f>RSI!I2425</f>
        <v>68.705123532844794</v>
      </c>
      <c r="D2425" s="2">
        <f>MACD!E2425</f>
        <v>-6.7406160818279659E-3</v>
      </c>
      <c r="E2425" s="2">
        <f>MACD!F2425</f>
        <v>-0.11997264087088264</v>
      </c>
      <c r="F2425" s="2">
        <f>'Moving Avg'!D2425</f>
        <v>49.6066</v>
      </c>
      <c r="G2425" s="2">
        <f>'Moving Avg'!F2425</f>
        <v>49.317250000000016</v>
      </c>
      <c r="H2425" s="2">
        <f>'Moving Avg'!G2425</f>
        <v>47.340339999999976</v>
      </c>
      <c r="I2425" s="2">
        <f>'Moving Avg'!H2425</f>
        <v>44.254934999999968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49.749000000000002</v>
      </c>
      <c r="C2426" s="2">
        <f>RSI!I2426</f>
        <v>68.705123532844794</v>
      </c>
      <c r="D2426" s="2">
        <f>MACD!E2426</f>
        <v>4.6885712611782537E-2</v>
      </c>
      <c r="E2426" s="2">
        <f>MACD!F2426</f>
        <v>-8.6600970174349604E-2</v>
      </c>
      <c r="F2426" s="2">
        <f>'Moving Avg'!D2426</f>
        <v>49.642199999999995</v>
      </c>
      <c r="G2426" s="2">
        <f>'Moving Avg'!F2426</f>
        <v>49.354300000000016</v>
      </c>
      <c r="H2426" s="2">
        <f>'Moving Avg'!G2426</f>
        <v>47.508639999999978</v>
      </c>
      <c r="I2426" s="2">
        <f>'Moving Avg'!H2426</f>
        <v>44.25721499999996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</row>
    <row r="2427" spans="1:12" ht="13.5" x14ac:dyDescent="0.25">
      <c r="A2427" s="3">
        <f>RSI!A2427</f>
        <v>45539</v>
      </c>
      <c r="B2427" s="2">
        <f>RSI!B2427</f>
        <v>49.749000000000002</v>
      </c>
      <c r="C2427" s="2">
        <f>RSI!I2427</f>
        <v>68.705123532844794</v>
      </c>
      <c r="D2427" s="2">
        <f>MACD!E2427</f>
        <v>8.6337842356222438E-2</v>
      </c>
      <c r="E2427" s="2">
        <f>MACD!F2427</f>
        <v>-5.2013207668235195E-2</v>
      </c>
      <c r="F2427" s="2">
        <f>'Moving Avg'!D2427</f>
        <v>49.677799999999998</v>
      </c>
      <c r="G2427" s="2">
        <f>'Moving Avg'!F2427</f>
        <v>49.391350000000017</v>
      </c>
      <c r="H2427" s="2">
        <f>'Moving Avg'!G2427</f>
        <v>47.65055999999997</v>
      </c>
      <c r="I2427" s="2">
        <f>'Moving Avg'!H2427</f>
        <v>44.259494999999959</v>
      </c>
      <c r="J2427" s="5" t="str">
        <f>OBV!F2427</f>
        <v>BULLISH</v>
      </c>
      <c r="K2427" s="5" t="str">
        <f>OBV!G2427</f>
        <v>NEUTRAL</v>
      </c>
      <c r="L2427" s="5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49.749000000000002</v>
      </c>
      <c r="C2428" s="2">
        <f>RSI!I2428</f>
        <v>68.705123532844794</v>
      </c>
      <c r="D2428" s="2">
        <f>MACD!E2428</f>
        <v>0.11423523355364296</v>
      </c>
      <c r="E2428" s="2">
        <f>MACD!F2428</f>
        <v>-1.8763519423859568E-2</v>
      </c>
      <c r="F2428" s="2">
        <f>'Moving Avg'!D2428</f>
        <v>49.713399999999993</v>
      </c>
      <c r="G2428" s="2">
        <f>'Moving Avg'!F2428</f>
        <v>49.428400000000018</v>
      </c>
      <c r="H2428" s="2">
        <f>'Moving Avg'!G2428</f>
        <v>47.792479999999969</v>
      </c>
      <c r="I2428" s="2">
        <f>'Moving Avg'!H2428</f>
        <v>44.26177499999995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</row>
    <row r="2429" spans="1:12" ht="13.5" x14ac:dyDescent="0.25">
      <c r="A2429" s="3">
        <f>RSI!A2429</f>
        <v>45541</v>
      </c>
      <c r="B2429" s="2">
        <f>RSI!B2429</f>
        <v>49.749000000000002</v>
      </c>
      <c r="C2429" s="2">
        <f>RSI!I2429</f>
        <v>68.705123532844794</v>
      </c>
      <c r="D2429" s="2">
        <f>MACD!E2429</f>
        <v>0.13276184792707824</v>
      </c>
      <c r="E2429" s="2">
        <f>MACD!F2429</f>
        <v>1.1541554046327994E-2</v>
      </c>
      <c r="F2429" s="2">
        <f>'Moving Avg'!D2429</f>
        <v>49.749000000000002</v>
      </c>
      <c r="G2429" s="2">
        <f>'Moving Avg'!F2429</f>
        <v>49.465450000000018</v>
      </c>
      <c r="H2429" s="2">
        <f>'Moving Avg'!G2429</f>
        <v>47.967819999999968</v>
      </c>
      <c r="I2429" s="2">
        <f>'Moving Avg'!H2429</f>
        <v>44.264054999999956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</row>
    <row r="2430" spans="1:12" ht="13.5" x14ac:dyDescent="0.25">
      <c r="A2430" s="3">
        <f>RSI!A2430</f>
        <v>45544</v>
      </c>
      <c r="B2430" s="2">
        <f>RSI!B2430</f>
        <v>49.749000000000002</v>
      </c>
      <c r="C2430" s="2">
        <f>RSI!I2430</f>
        <v>68.705123532844794</v>
      </c>
      <c r="D2430" s="2">
        <f>MACD!E2430</f>
        <v>0.14373555607803468</v>
      </c>
      <c r="E2430" s="2">
        <f>MACD!F2430</f>
        <v>3.7980354452669333E-2</v>
      </c>
      <c r="F2430" s="2">
        <f>'Moving Avg'!D2430</f>
        <v>49.749000000000002</v>
      </c>
      <c r="G2430" s="2">
        <f>'Moving Avg'!F2430</f>
        <v>49.502500000000012</v>
      </c>
      <c r="H2430" s="2">
        <f>'Moving Avg'!G2430</f>
        <v>48.118519999999961</v>
      </c>
      <c r="I2430" s="2">
        <f>'Moving Avg'!H2430</f>
        <v>44.266334999999955</v>
      </c>
      <c r="J2430" s="5" t="str">
        <f>OBV!F2430</f>
        <v>NEUTRAL</v>
      </c>
      <c r="K2430" s="5" t="str">
        <f>OBV!G2430</f>
        <v>NEUTRAL</v>
      </c>
      <c r="L2430" s="5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49.749000000000002</v>
      </c>
      <c r="C2431" s="2">
        <f>RSI!I2431</f>
        <v>68.705123532844794</v>
      </c>
      <c r="D2431" s="2">
        <f>MACD!E2431</f>
        <v>0.14866668860567955</v>
      </c>
      <c r="E2431" s="2">
        <f>MACD!F2431</f>
        <v>6.0117621283271382E-2</v>
      </c>
      <c r="F2431" s="2">
        <f>'Moving Avg'!D2431</f>
        <v>49.749000000000002</v>
      </c>
      <c r="G2431" s="2">
        <f>'Moving Avg'!F2431</f>
        <v>49.539550000000013</v>
      </c>
      <c r="H2431" s="2">
        <f>'Moving Avg'!G2431</f>
        <v>48.269219999999962</v>
      </c>
      <c r="I2431" s="2">
        <f>'Moving Avg'!H2431</f>
        <v>44.268614999999954</v>
      </c>
      <c r="J2431" s="5" t="str">
        <f>OBV!F2431</f>
        <v>NEUTRAL</v>
      </c>
      <c r="K2431" s="5" t="str">
        <f>OBV!G2431</f>
        <v>NEUTRAL</v>
      </c>
      <c r="L2431" s="5" t="str">
        <f>OBV!H2431</f>
        <v>NEUTRAL</v>
      </c>
    </row>
    <row r="2432" spans="1:12" ht="13.5" x14ac:dyDescent="0.25">
      <c r="A2432" s="3">
        <f>RSI!A2432</f>
        <v>45546</v>
      </c>
      <c r="B2432" s="2">
        <f>RSI!B2432</f>
        <v>49.759</v>
      </c>
      <c r="C2432" s="2">
        <f>RSI!I2432</f>
        <v>68.877154733113315</v>
      </c>
      <c r="D2432" s="2">
        <f>MACD!E2432</f>
        <v>0.14806667347940561</v>
      </c>
      <c r="E2432" s="2">
        <f>MACD!F2432</f>
        <v>7.7707431722498221E-2</v>
      </c>
      <c r="F2432" s="2">
        <f>'Moving Avg'!D2432</f>
        <v>49.750999999999998</v>
      </c>
      <c r="G2432" s="2">
        <f>'Moving Avg'!F2432</f>
        <v>49.567700000000016</v>
      </c>
      <c r="H2432" s="2">
        <f>'Moving Avg'!G2432</f>
        <v>48.385119999999958</v>
      </c>
      <c r="I2432" s="2">
        <f>'Moving Avg'!H2432</f>
        <v>44.270944999999955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</row>
    <row r="2433" spans="1:12" ht="13.5" x14ac:dyDescent="0.25">
      <c r="A2433" s="3">
        <f>RSI!A2433</f>
        <v>45547</v>
      </c>
      <c r="B2433" s="2">
        <f>RSI!B2433</f>
        <v>49.994</v>
      </c>
      <c r="C2433" s="2">
        <f>RSI!I2433</f>
        <v>72.678144601699955</v>
      </c>
      <c r="D2433" s="2">
        <f>MACD!E2433</f>
        <v>0.12635934911005364</v>
      </c>
      <c r="E2433" s="2">
        <f>MACD!F2433</f>
        <v>8.7437815200009303E-2</v>
      </c>
      <c r="F2433" s="2">
        <f>'Moving Avg'!D2433</f>
        <v>49.800000000000004</v>
      </c>
      <c r="G2433" s="2">
        <f>'Moving Avg'!F2433</f>
        <v>49.607600000000012</v>
      </c>
      <c r="H2433" s="2">
        <f>'Moving Avg'!G2433</f>
        <v>48.505539999999968</v>
      </c>
      <c r="I2433" s="2">
        <f>'Moving Avg'!H2433</f>
        <v>44.274449999999952</v>
      </c>
      <c r="J2433" s="5" t="str">
        <f>OBV!F2433</f>
        <v>BULLISH</v>
      </c>
      <c r="K2433" s="5" t="str">
        <f>OBV!G2433</f>
        <v>WEAK</v>
      </c>
      <c r="L2433" s="5" t="str">
        <f>OBV!H2433</f>
        <v>CONFIRMED BULLISH</v>
      </c>
    </row>
    <row r="2434" spans="1:12" ht="13.5" x14ac:dyDescent="0.25">
      <c r="A2434" s="3">
        <f>RSI!A2434</f>
        <v>45548</v>
      </c>
      <c r="B2434" s="2">
        <f>RSI!B2434</f>
        <v>49.994</v>
      </c>
      <c r="C2434" s="2">
        <f>RSI!I2434</f>
        <v>72.678144601699955</v>
      </c>
      <c r="D2434" s="2">
        <f>MACD!E2434</f>
        <v>0.13047629612426448</v>
      </c>
      <c r="E2434" s="2">
        <f>MACD!F2434</f>
        <v>9.6045511384860338E-2</v>
      </c>
      <c r="F2434" s="2">
        <f>'Moving Avg'!D2434</f>
        <v>49.849000000000004</v>
      </c>
      <c r="G2434" s="2">
        <f>'Moving Avg'!F2434</f>
        <v>49.647500000000015</v>
      </c>
      <c r="H2434" s="2">
        <f>'Moving Avg'!G2434</f>
        <v>48.643559999999972</v>
      </c>
      <c r="I2434" s="2">
        <f>'Moving Avg'!H2434</f>
        <v>44.277954999999956</v>
      </c>
      <c r="J2434" s="5" t="str">
        <f>OBV!F2434</f>
        <v>BULLISH</v>
      </c>
      <c r="K2434" s="5" t="str">
        <f>OBV!G2434</f>
        <v>WEAK</v>
      </c>
      <c r="L2434" s="5" t="str">
        <f>OBV!H2434</f>
        <v>CONFIRMED BULLISH</v>
      </c>
    </row>
    <row r="2435" spans="1:12" ht="13.5" x14ac:dyDescent="0.25">
      <c r="A2435" s="3">
        <f>RSI!A2435</f>
        <v>45551</v>
      </c>
      <c r="B2435" s="2">
        <f>RSI!B2435</f>
        <v>49.994</v>
      </c>
      <c r="C2435" s="2">
        <f>RSI!I2435</f>
        <v>72.678144601699955</v>
      </c>
      <c r="D2435" s="2">
        <f>MACD!E2435</f>
        <v>0.12942289226218406</v>
      </c>
      <c r="E2435" s="2">
        <f>MACD!F2435</f>
        <v>0.10272098756032509</v>
      </c>
      <c r="F2435" s="2">
        <f>'Moving Avg'!D2435</f>
        <v>49.898000000000003</v>
      </c>
      <c r="G2435" s="2">
        <f>'Moving Avg'!F2435</f>
        <v>49.687400000000011</v>
      </c>
      <c r="H2435" s="2">
        <f>'Moving Avg'!G2435</f>
        <v>48.744219999999977</v>
      </c>
      <c r="I2435" s="2">
        <f>'Moving Avg'!H2435</f>
        <v>44.28145999999996</v>
      </c>
      <c r="J2435" s="5" t="str">
        <f>OBV!F2435</f>
        <v>BULLISH</v>
      </c>
      <c r="K2435" s="5" t="str">
        <f>OBV!G2435</f>
        <v>WEAK</v>
      </c>
      <c r="L2435" s="5" t="str">
        <f>OBV!H2435</f>
        <v>CONFIRMED BULLISH</v>
      </c>
    </row>
    <row r="2436" spans="1:12" ht="13.5" x14ac:dyDescent="0.25">
      <c r="A2436" s="3">
        <f>RSI!A2436</f>
        <v>45552</v>
      </c>
      <c r="B2436" s="2">
        <f>RSI!B2436</f>
        <v>49.994</v>
      </c>
      <c r="C2436" s="2">
        <f>RSI!I2436</f>
        <v>72.678144601699955</v>
      </c>
      <c r="D2436" s="2">
        <f>MACD!E2436</f>
        <v>0.12433064829887996</v>
      </c>
      <c r="E2436" s="2">
        <f>MACD!F2436</f>
        <v>0.10704291970803607</v>
      </c>
      <c r="F2436" s="2">
        <f>'Moving Avg'!D2436</f>
        <v>49.947000000000003</v>
      </c>
      <c r="G2436" s="2">
        <f>'Moving Avg'!F2436</f>
        <v>49.727300000000014</v>
      </c>
      <c r="H2436" s="2">
        <f>'Moving Avg'!G2436</f>
        <v>48.844879999999982</v>
      </c>
      <c r="I2436" s="2">
        <f>'Moving Avg'!H2436</f>
        <v>44.285009999999964</v>
      </c>
      <c r="J2436" s="5" t="str">
        <f>OBV!F2436</f>
        <v>BULLISH</v>
      </c>
      <c r="K2436" s="5" t="str">
        <f>OBV!G2436</f>
        <v>WEAK</v>
      </c>
      <c r="L2436" s="5" t="str">
        <f>OBV!H2436</f>
        <v>CONFIRMED BULLISH</v>
      </c>
    </row>
    <row r="2437" spans="1:12" ht="13.5" x14ac:dyDescent="0.25">
      <c r="A2437" s="3">
        <f>RSI!A2437</f>
        <v>45553</v>
      </c>
      <c r="B2437" s="2">
        <f>RSI!B2437</f>
        <v>49.994</v>
      </c>
      <c r="C2437" s="2">
        <f>RSI!I2437</f>
        <v>72.678144601699955</v>
      </c>
      <c r="D2437" s="2">
        <f>MACD!E2437</f>
        <v>0.11613210219316983</v>
      </c>
      <c r="E2437" s="2">
        <f>MACD!F2437</f>
        <v>0.10886075620506283</v>
      </c>
      <c r="F2437" s="2">
        <f>'Moving Avg'!D2437</f>
        <v>49.994</v>
      </c>
      <c r="G2437" s="2">
        <f>'Moving Avg'!F2437</f>
        <v>49.748450000000012</v>
      </c>
      <c r="H2437" s="2">
        <f>'Moving Avg'!G2437</f>
        <v>48.905159999999988</v>
      </c>
      <c r="I2437" s="2">
        <f>'Moving Avg'!H2437</f>
        <v>44.288559999999968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</row>
    <row r="2438" spans="1:12" ht="13.5" x14ac:dyDescent="0.25">
      <c r="A2438" s="3">
        <f>RSI!A2438</f>
        <v>45554</v>
      </c>
      <c r="B2438" s="2">
        <f>RSI!B2438</f>
        <v>49.994</v>
      </c>
      <c r="C2438" s="2">
        <f>RSI!I2438</f>
        <v>72.678144601699955</v>
      </c>
      <c r="D2438" s="2">
        <f>MACD!E2438</f>
        <v>0.10559327430757293</v>
      </c>
      <c r="E2438" s="2">
        <f>MACD!F2438</f>
        <v>0.10820725982556485</v>
      </c>
      <c r="F2438" s="2">
        <f>'Moving Avg'!D2438</f>
        <v>49.994</v>
      </c>
      <c r="G2438" s="2">
        <f>'Moving Avg'!F2438</f>
        <v>49.769600000000011</v>
      </c>
      <c r="H2438" s="2">
        <f>'Moving Avg'!G2438</f>
        <v>48.965619999999987</v>
      </c>
      <c r="I2438" s="2">
        <f>'Moving Avg'!H2438</f>
        <v>44.298439999999971</v>
      </c>
      <c r="J2438" s="5" t="str">
        <f>OBV!F2438</f>
        <v>NEUTRAL</v>
      </c>
      <c r="K2438" s="5" t="str">
        <f>OBV!G2438</f>
        <v>NEUTRAL</v>
      </c>
      <c r="L2438" s="5" t="str">
        <f>OBV!H2438</f>
        <v>NEUTRAL</v>
      </c>
    </row>
    <row r="2439" spans="1:12" ht="13.5" x14ac:dyDescent="0.25">
      <c r="A2439" s="3">
        <f>RSI!A2439</f>
        <v>45555</v>
      </c>
      <c r="B2439" s="2">
        <f>RSI!B2439</f>
        <v>49.994</v>
      </c>
      <c r="C2439" s="2">
        <f>RSI!I2439</f>
        <v>72.678144601699955</v>
      </c>
      <c r="D2439" s="2">
        <f>MACD!E2439</f>
        <v>9.3340992923621968E-2</v>
      </c>
      <c r="E2439" s="2">
        <f>MACD!F2439</f>
        <v>0.10523400644517628</v>
      </c>
      <c r="F2439" s="2">
        <f>'Moving Avg'!D2439</f>
        <v>49.994</v>
      </c>
      <c r="G2439" s="2">
        <f>'Moving Avg'!F2439</f>
        <v>49.790750000000017</v>
      </c>
      <c r="H2439" s="2">
        <f>'Moving Avg'!G2439</f>
        <v>49.02666</v>
      </c>
      <c r="I2439" s="2">
        <f>'Moving Avg'!H2439</f>
        <v>44.301899999999975</v>
      </c>
      <c r="J2439" s="5" t="str">
        <f>OBV!F2439</f>
        <v>NEUTRAL</v>
      </c>
      <c r="K2439" s="5" t="str">
        <f>OBV!G2439</f>
        <v>NEUTRAL</v>
      </c>
      <c r="L2439" s="5" t="str">
        <f>OBV!H2439</f>
        <v>NEUTRAL</v>
      </c>
    </row>
    <row r="2440" spans="1:12" ht="13.5" x14ac:dyDescent="0.25">
      <c r="A2440" s="3">
        <f>RSI!A2440</f>
        <v>45558</v>
      </c>
      <c r="B2440" s="2">
        <f>RSI!B2440</f>
        <v>49.994</v>
      </c>
      <c r="C2440" s="2">
        <f>RSI!I2440</f>
        <v>72.678144601699955</v>
      </c>
      <c r="D2440" s="2">
        <f>MACD!E2440</f>
        <v>7.9885889355864492E-2</v>
      </c>
      <c r="E2440" s="2">
        <f>MACD!F2440</f>
        <v>0.10016438302731392</v>
      </c>
      <c r="F2440" s="2">
        <f>'Moving Avg'!D2440</f>
        <v>49.994</v>
      </c>
      <c r="G2440" s="2">
        <f>'Moving Avg'!F2440</f>
        <v>49.811900000000016</v>
      </c>
      <c r="H2440" s="2">
        <f>'Moving Avg'!G2440</f>
        <v>49.045440000000006</v>
      </c>
      <c r="I2440" s="2">
        <f>'Moving Avg'!H2440</f>
        <v>44.305359999999979</v>
      </c>
      <c r="J2440" s="5" t="str">
        <f>OBV!F2440</f>
        <v>NEUTRAL</v>
      </c>
      <c r="K2440" s="5" t="str">
        <f>OBV!G2440</f>
        <v>NEUTRAL</v>
      </c>
      <c r="L2440" s="5" t="str">
        <f>OBV!H2440</f>
        <v>NEUTRAL</v>
      </c>
    </row>
    <row r="2441" spans="1:12" ht="13.5" x14ac:dyDescent="0.25">
      <c r="A2441" s="3">
        <f>RSI!A2441</f>
        <v>45559</v>
      </c>
      <c r="B2441" s="2">
        <f>RSI!B2441</f>
        <v>49.994</v>
      </c>
      <c r="C2441" s="2">
        <f>RSI!I2441</f>
        <v>72.678144601699955</v>
      </c>
      <c r="D2441" s="2">
        <f>MACD!E2441</f>
        <v>6.7180199787323147E-2</v>
      </c>
      <c r="E2441" s="2">
        <f>MACD!F2441</f>
        <v>9.3567546379315775E-2</v>
      </c>
      <c r="F2441" s="2">
        <f>'Moving Avg'!D2441</f>
        <v>49.994</v>
      </c>
      <c r="G2441" s="2">
        <f>'Moving Avg'!F2441</f>
        <v>49.833050000000014</v>
      </c>
      <c r="H2441" s="2">
        <f>'Moving Avg'!G2441</f>
        <v>49.064220000000013</v>
      </c>
      <c r="I2441" s="2">
        <f>'Moving Avg'!H2441</f>
        <v>44.317879999999988</v>
      </c>
      <c r="J2441" s="5" t="str">
        <f>OBV!F2441</f>
        <v>NEUTRAL</v>
      </c>
      <c r="K2441" s="5" t="str">
        <f>OBV!G2441</f>
        <v>NEUTRAL</v>
      </c>
      <c r="L2441" s="5" t="str">
        <f>OBV!H2441</f>
        <v>NEUTRAL</v>
      </c>
    </row>
    <row r="2442" spans="1:12" ht="13.5" x14ac:dyDescent="0.25">
      <c r="A2442" s="3">
        <f>RSI!A2442</f>
        <v>45560</v>
      </c>
      <c r="B2442" s="2">
        <f>RSI!B2442</f>
        <v>49.994</v>
      </c>
      <c r="C2442" s="2">
        <f>RSI!I2442</f>
        <v>72.678144601699955</v>
      </c>
      <c r="D2442" s="2">
        <f>MACD!E2442</f>
        <v>8.9935796851428051E-2</v>
      </c>
      <c r="E2442" s="2">
        <f>MACD!F2442</f>
        <v>9.284119647373823E-2</v>
      </c>
      <c r="F2442" s="2">
        <f>'Moving Avg'!D2442</f>
        <v>49.994</v>
      </c>
      <c r="G2442" s="2">
        <f>'Moving Avg'!F2442</f>
        <v>49.854200000000013</v>
      </c>
      <c r="H2442" s="2">
        <f>'Moving Avg'!G2442</f>
        <v>49.064220000000013</v>
      </c>
      <c r="I2442" s="2">
        <f>'Moving Avg'!H2442</f>
        <v>44.341084999999993</v>
      </c>
      <c r="J2442" s="5" t="str">
        <f>OBV!F2442</f>
        <v>NEUTRAL</v>
      </c>
      <c r="K2442" s="5" t="str">
        <f>OBV!G2442</f>
        <v>NEUTRAL</v>
      </c>
      <c r="L2442" s="5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49.994</v>
      </c>
      <c r="C2443" s="2">
        <f>RSI!I2443</f>
        <v>72.678144601699955</v>
      </c>
      <c r="D2443" s="2">
        <f>MACD!E2443</f>
        <v>0.10673934672385599</v>
      </c>
      <c r="E2443" s="2">
        <f>MACD!F2443</f>
        <v>9.562082652376179E-2</v>
      </c>
      <c r="F2443" s="2">
        <f>'Moving Avg'!D2443</f>
        <v>49.994</v>
      </c>
      <c r="G2443" s="2">
        <f>'Moving Avg'!F2443</f>
        <v>49.875350000000012</v>
      </c>
      <c r="H2443" s="2">
        <f>'Moving Avg'!G2443</f>
        <v>49.064220000000013</v>
      </c>
      <c r="I2443" s="2">
        <f>'Moving Avg'!H2443</f>
        <v>44.358924999999992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</row>
    <row r="2444" spans="1:12" ht="13.5" x14ac:dyDescent="0.25">
      <c r="A2444" s="3">
        <f>RSI!A2444</f>
        <v>45562</v>
      </c>
      <c r="B2444" s="2">
        <f>RSI!B2444</f>
        <v>49.994</v>
      </c>
      <c r="C2444" s="2">
        <f>RSI!I2444</f>
        <v>72.678144601699955</v>
      </c>
      <c r="D2444" s="2">
        <f>MACD!E2444</f>
        <v>0.11868811831366344</v>
      </c>
      <c r="E2444" s="2">
        <f>MACD!F2444</f>
        <v>0.10023428488174213</v>
      </c>
      <c r="F2444" s="2">
        <f>'Moving Avg'!D2444</f>
        <v>49.994</v>
      </c>
      <c r="G2444" s="2">
        <f>'Moving Avg'!F2444</f>
        <v>49.896500000000017</v>
      </c>
      <c r="H2444" s="2">
        <f>'Moving Avg'!G2444</f>
        <v>49.064220000000013</v>
      </c>
      <c r="I2444" s="2">
        <f>'Moving Avg'!H2444</f>
        <v>44.376764999999999</v>
      </c>
      <c r="J2444" s="5" t="str">
        <f>OBV!F2444</f>
        <v>NEUTRAL</v>
      </c>
      <c r="K2444" s="5" t="str">
        <f>OBV!G2444</f>
        <v>NEUTRAL</v>
      </c>
      <c r="L2444" s="5" t="str">
        <f>OBV!H2444</f>
        <v>NEUTRAL</v>
      </c>
    </row>
    <row r="2445" spans="1:12" ht="13.5" x14ac:dyDescent="0.25">
      <c r="A2445" s="3">
        <f>RSI!A2445</f>
        <v>45565</v>
      </c>
      <c r="B2445" s="2">
        <f>RSI!B2445</f>
        <v>49.994</v>
      </c>
      <c r="C2445" s="2">
        <f>RSI!I2445</f>
        <v>72.678144601699955</v>
      </c>
      <c r="D2445" s="2">
        <f>MACD!E2445</f>
        <v>0.12669712034769276</v>
      </c>
      <c r="E2445" s="2">
        <f>MACD!F2445</f>
        <v>0.10552685197493226</v>
      </c>
      <c r="F2445" s="2">
        <f>'Moving Avg'!D2445</f>
        <v>49.994</v>
      </c>
      <c r="G2445" s="2">
        <f>'Moving Avg'!F2445</f>
        <v>49.908750000000019</v>
      </c>
      <c r="H2445" s="2">
        <f>'Moving Avg'!G2445</f>
        <v>49.064220000000013</v>
      </c>
      <c r="I2445" s="2">
        <f>'Moving Avg'!H2445</f>
        <v>44.394999999999989</v>
      </c>
      <c r="J2445" s="5" t="str">
        <f>OBV!F2445</f>
        <v>NEUTRAL</v>
      </c>
      <c r="K2445" s="5" t="str">
        <f>OBV!G2445</f>
        <v>NEUTRAL</v>
      </c>
      <c r="L2445" s="5" t="str">
        <f>OBV!H2445</f>
        <v>NEUTRAL</v>
      </c>
    </row>
    <row r="2446" spans="1:12" ht="13.5" x14ac:dyDescent="0.25">
      <c r="A2446" s="3">
        <f>RSI!A2446</f>
        <v>45566</v>
      </c>
      <c r="B2446" s="2">
        <f>RSI!B2446</f>
        <v>49.994</v>
      </c>
      <c r="C2446" s="2">
        <f>RSI!I2446</f>
        <v>72.678144601699955</v>
      </c>
      <c r="D2446" s="2">
        <f>MACD!E2446</f>
        <v>0.13152813766383531</v>
      </c>
      <c r="E2446" s="2">
        <f>MACD!F2446</f>
        <v>0.11072710911271288</v>
      </c>
      <c r="F2446" s="2">
        <f>'Moving Avg'!D2446</f>
        <v>49.994</v>
      </c>
      <c r="G2446" s="2">
        <f>'Moving Avg'!F2446</f>
        <v>49.921000000000021</v>
      </c>
      <c r="H2446" s="2">
        <f>'Moving Avg'!G2446</f>
        <v>49.064220000000013</v>
      </c>
      <c r="I2446" s="2">
        <f>'Moving Avg'!H2446</f>
        <v>44.413234999999993</v>
      </c>
      <c r="J2446" s="5" t="str">
        <f>OBV!F2446</f>
        <v>NEUTRAL</v>
      </c>
      <c r="K2446" s="5" t="str">
        <f>OBV!G2446</f>
        <v>NEUTRAL</v>
      </c>
      <c r="L2446" s="5" t="str">
        <f>OBV!H2446</f>
        <v>NEUTRAL</v>
      </c>
    </row>
    <row r="2447" spans="1:12" ht="13.5" x14ac:dyDescent="0.25">
      <c r="A2447" s="3">
        <f>RSI!A2447</f>
        <v>45567</v>
      </c>
      <c r="B2447" s="2">
        <f>RSI!B2447</f>
        <v>49.994</v>
      </c>
      <c r="C2447" s="2">
        <f>RSI!I2447</f>
        <v>72.678144601699955</v>
      </c>
      <c r="D2447" s="2">
        <f>MACD!E2447</f>
        <v>0.13381422658487452</v>
      </c>
      <c r="E2447" s="2">
        <f>MACD!F2447</f>
        <v>0.11534453260714522</v>
      </c>
      <c r="F2447" s="2">
        <f>'Moving Avg'!D2447</f>
        <v>49.994</v>
      </c>
      <c r="G2447" s="2">
        <f>'Moving Avg'!F2447</f>
        <v>49.933250000000022</v>
      </c>
      <c r="H2447" s="2">
        <f>'Moving Avg'!G2447</f>
        <v>49.109100000000019</v>
      </c>
      <c r="I2447" s="2">
        <f>'Moving Avg'!H2447</f>
        <v>44.43146999999999</v>
      </c>
      <c r="J2447" s="5" t="str">
        <f>OBV!F2447</f>
        <v>NEUTRAL</v>
      </c>
      <c r="K2447" s="5" t="str">
        <f>OBV!G2447</f>
        <v>NEUTRAL</v>
      </c>
      <c r="L2447" s="5" t="str">
        <f>OBV!H2447</f>
        <v>NEUTRAL</v>
      </c>
    </row>
    <row r="2448" spans="1:12" ht="13.5" x14ac:dyDescent="0.25">
      <c r="A2448" s="3">
        <f>RSI!A2448</f>
        <v>45568</v>
      </c>
      <c r="B2448" s="2">
        <f>RSI!B2448</f>
        <v>49.994</v>
      </c>
      <c r="C2448" s="2">
        <f>RSI!I2448</f>
        <v>72.678144601699955</v>
      </c>
      <c r="D2448" s="2">
        <f>MACD!E2448</f>
        <v>0.13408037344227353</v>
      </c>
      <c r="E2448" s="2">
        <f>MACD!F2448</f>
        <v>0.11909170077417089</v>
      </c>
      <c r="F2448" s="2">
        <f>'Moving Avg'!D2448</f>
        <v>49.994</v>
      </c>
      <c r="G2448" s="2">
        <f>'Moving Avg'!F2448</f>
        <v>49.945500000000024</v>
      </c>
      <c r="H2448" s="2">
        <f>'Moving Avg'!G2448</f>
        <v>49.153980000000011</v>
      </c>
      <c r="I2448" s="2">
        <f>'Moving Avg'!H2448</f>
        <v>44.450584999999982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</row>
    <row r="2449" spans="1:12" ht="13.5" x14ac:dyDescent="0.25">
      <c r="A2449" s="3">
        <f>RSI!A2449</f>
        <v>45569</v>
      </c>
      <c r="B2449" s="2">
        <f>RSI!B2449</f>
        <v>49.994</v>
      </c>
      <c r="C2449" s="2">
        <f>RSI!I2449</f>
        <v>72.678144601699955</v>
      </c>
      <c r="D2449" s="2">
        <f>MACD!E2449</f>
        <v>0.13276091159615788</v>
      </c>
      <c r="E2449" s="2">
        <f>MACD!F2449</f>
        <v>0.1218255429385683</v>
      </c>
      <c r="F2449" s="2">
        <f>'Moving Avg'!D2449</f>
        <v>49.994</v>
      </c>
      <c r="G2449" s="2">
        <f>'Moving Avg'!F2449</f>
        <v>49.957750000000019</v>
      </c>
      <c r="H2449" s="2">
        <f>'Moving Avg'!G2449</f>
        <v>49.19886000000001</v>
      </c>
      <c r="I2449" s="2">
        <f>'Moving Avg'!H2449</f>
        <v>44.469699999999982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</row>
    <row r="2450" spans="1:12" ht="13.5" x14ac:dyDescent="0.25">
      <c r="A2450" s="3">
        <f>RSI!A2450</f>
        <v>45572</v>
      </c>
      <c r="B2450" s="2">
        <f>RSI!B2450</f>
        <v>49.947000000000003</v>
      </c>
      <c r="C2450" s="2">
        <f>RSI!I2450</f>
        <v>66.916820231132562</v>
      </c>
      <c r="D2450" s="2">
        <f>MACD!E2450</f>
        <v>0.13369568181249747</v>
      </c>
      <c r="E2450" s="2">
        <f>MACD!F2450</f>
        <v>0.12419957071335415</v>
      </c>
      <c r="F2450" s="2">
        <f>'Moving Avg'!D2450</f>
        <v>49.9846</v>
      </c>
      <c r="G2450" s="2">
        <f>'Moving Avg'!F2450</f>
        <v>49.96765000000002</v>
      </c>
      <c r="H2450" s="2">
        <f>'Moving Avg'!G2450</f>
        <v>49.258960000000009</v>
      </c>
      <c r="I2450" s="2">
        <f>'Moving Avg'!H2450</f>
        <v>44.488579999999985</v>
      </c>
      <c r="J2450" s="5" t="str">
        <f>OBV!F2450</f>
        <v>BEARISH</v>
      </c>
      <c r="K2450" s="5" t="str">
        <f>OBV!G2450</f>
        <v>NEUTRAL</v>
      </c>
      <c r="L2450" s="5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49.947000000000003</v>
      </c>
      <c r="C2451" s="2">
        <f>RSI!I2451</f>
        <v>66.916820231132562</v>
      </c>
      <c r="D2451" s="2">
        <f>MACD!E2451</f>
        <v>0.13344006666219599</v>
      </c>
      <c r="E2451" s="2">
        <f>MACD!F2451</f>
        <v>0.12604766990312252</v>
      </c>
      <c r="F2451" s="2">
        <f>'Moving Avg'!D2451</f>
        <v>49.975200000000001</v>
      </c>
      <c r="G2451" s="2">
        <f>'Moving Avg'!F2451</f>
        <v>49.977550000000022</v>
      </c>
      <c r="H2451" s="2">
        <f>'Moving Avg'!G2451</f>
        <v>49.319060000000007</v>
      </c>
      <c r="I2451" s="2">
        <f>'Moving Avg'!H2451</f>
        <v>44.50745999999998</v>
      </c>
      <c r="J2451" s="5" t="str">
        <f>OBV!F2451</f>
        <v>BEARISH</v>
      </c>
      <c r="K2451" s="5" t="str">
        <f>OBV!G2451</f>
        <v>NEUTRAL</v>
      </c>
      <c r="L2451" s="5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49.289000000000001</v>
      </c>
      <c r="C2452" s="2">
        <f>RSI!I2452</f>
        <v>29.258234182626467</v>
      </c>
      <c r="D2452" s="2">
        <f>MACD!E2452</f>
        <v>0.18099546713802539</v>
      </c>
      <c r="E2452" s="2">
        <f>MACD!F2452</f>
        <v>0.1370372293501031</v>
      </c>
      <c r="F2452" s="2">
        <f>'Moving Avg'!D2452</f>
        <v>49.834199999999996</v>
      </c>
      <c r="G2452" s="2">
        <f>'Moving Avg'!F2452</f>
        <v>49.954050000000009</v>
      </c>
      <c r="H2452" s="2">
        <f>'Moving Avg'!G2452</f>
        <v>49.407120000000013</v>
      </c>
      <c r="I2452" s="2">
        <f>'Moving Avg'!H2452</f>
        <v>44.523049999999984</v>
      </c>
      <c r="J2452" s="5" t="str">
        <f>OBV!F2452</f>
        <v>BEARISH</v>
      </c>
      <c r="K2452" s="5" t="str">
        <f>OBV!G2452</f>
        <v>STRONG</v>
      </c>
      <c r="L2452" s="5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49.289000000000001</v>
      </c>
      <c r="C2453" s="2">
        <f>RSI!I2453</f>
        <v>29.258234182626467</v>
      </c>
      <c r="D2453" s="2">
        <f>MACD!E2453</f>
        <v>0.22422553341239393</v>
      </c>
      <c r="E2453" s="2">
        <f>MACD!F2453</f>
        <v>0.15447489016256127</v>
      </c>
      <c r="F2453" s="2">
        <f>'Moving Avg'!D2453</f>
        <v>49.693200000000004</v>
      </c>
      <c r="G2453" s="2">
        <f>'Moving Avg'!F2453</f>
        <v>49.918800000000012</v>
      </c>
      <c r="H2453" s="2">
        <f>'Moving Avg'!G2453</f>
        <v>49.495180000000012</v>
      </c>
      <c r="I2453" s="2">
        <f>'Moving Avg'!H2453</f>
        <v>44.538639999999987</v>
      </c>
      <c r="J2453" s="5" t="str">
        <f>OBV!F2453</f>
        <v>BEARISH</v>
      </c>
      <c r="K2453" s="5" t="str">
        <f>OBV!G2453</f>
        <v>STRONG</v>
      </c>
      <c r="L2453" s="5" t="str">
        <f>OBV!H2453</f>
        <v>CONFIRMED BEARISH</v>
      </c>
    </row>
    <row r="2454" spans="1:12" ht="13.5" x14ac:dyDescent="0.25">
      <c r="A2454" s="3">
        <f>RSI!A2454</f>
        <v>45576</v>
      </c>
      <c r="B2454" s="2">
        <f>RSI!B2454</f>
        <v>49.289000000000001</v>
      </c>
      <c r="C2454" s="2">
        <f>RSI!I2454</f>
        <v>29.258234182626481</v>
      </c>
      <c r="D2454" s="2">
        <f>MACD!E2454</f>
        <v>0.26357415475655444</v>
      </c>
      <c r="E2454" s="2">
        <f>MACD!F2454</f>
        <v>0.17629474308135992</v>
      </c>
      <c r="F2454" s="2">
        <f>'Moving Avg'!D2454</f>
        <v>49.552199999999992</v>
      </c>
      <c r="G2454" s="2">
        <f>'Moving Avg'!F2454</f>
        <v>49.883550000000007</v>
      </c>
      <c r="H2454" s="2">
        <f>'Moving Avg'!G2454</f>
        <v>49.583240000000018</v>
      </c>
      <c r="I2454" s="2">
        <f>'Moving Avg'!H2454</f>
        <v>44.55422999999999</v>
      </c>
      <c r="J2454" s="5" t="str">
        <f>OBV!F2454</f>
        <v>BEARISH</v>
      </c>
      <c r="K2454" s="5" t="str">
        <f>OBV!G2454</f>
        <v>STRONG</v>
      </c>
      <c r="L2454" s="5" t="str">
        <f>OBV!H2454</f>
        <v>CONFIRMED BEARISH</v>
      </c>
    </row>
    <row r="2455" spans="1:12" ht="13.5" x14ac:dyDescent="0.25">
      <c r="A2455" s="3">
        <f>RSI!A2455</f>
        <v>45579</v>
      </c>
      <c r="B2455" s="2">
        <f>RSI!B2455</f>
        <v>49.289000000000001</v>
      </c>
      <c r="C2455" s="2">
        <f>RSI!I2455</f>
        <v>29.258234182626467</v>
      </c>
      <c r="D2455" s="2">
        <f>MACD!E2455</f>
        <v>0.299433340655753</v>
      </c>
      <c r="E2455" s="2">
        <f>MACD!F2455</f>
        <v>0.20092246259623853</v>
      </c>
      <c r="F2455" s="2">
        <f>'Moving Avg'!D2455</f>
        <v>49.4206</v>
      </c>
      <c r="G2455" s="2">
        <f>'Moving Avg'!F2455</f>
        <v>49.848300000000009</v>
      </c>
      <c r="H2455" s="2">
        <f>'Moving Avg'!G2455</f>
        <v>49.630920000000017</v>
      </c>
      <c r="I2455" s="2">
        <f>'Moving Avg'!H2455</f>
        <v>44.569819999999993</v>
      </c>
      <c r="J2455" s="5" t="str">
        <f>OBV!F2455</f>
        <v>BEARISH</v>
      </c>
      <c r="K2455" s="5" t="str">
        <f>OBV!G2455</f>
        <v>NEUTRAL</v>
      </c>
      <c r="L2455" s="5" t="str">
        <f>OBV!H2455</f>
        <v>CONFIRMED BEARISH</v>
      </c>
    </row>
    <row r="2456" spans="1:12" ht="13.5" x14ac:dyDescent="0.25">
      <c r="A2456" s="3">
        <f>RSI!A2456</f>
        <v>45581</v>
      </c>
      <c r="B2456" s="2">
        <f>RSI!B2456</f>
        <v>49.289000000000001</v>
      </c>
      <c r="C2456" s="2">
        <f>RSI!I2456</f>
        <v>29.258234182626467</v>
      </c>
      <c r="D2456" s="2">
        <f>MACD!E2456</f>
        <v>0.33214998669465956</v>
      </c>
      <c r="E2456" s="2">
        <f>MACD!F2456</f>
        <v>0.22716796741592277</v>
      </c>
      <c r="F2456" s="2">
        <f>'Moving Avg'!D2456</f>
        <v>49.289000000000001</v>
      </c>
      <c r="G2456" s="2">
        <f>'Moving Avg'!F2456</f>
        <v>49.813050000000004</v>
      </c>
      <c r="H2456" s="2">
        <f>'Moving Avg'!G2456</f>
        <v>49.636540000000011</v>
      </c>
      <c r="I2456" s="2">
        <f>'Moving Avg'!H2456</f>
        <v>44.585454999999996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</row>
    <row r="2457" spans="1:12" ht="13.5" x14ac:dyDescent="0.25">
      <c r="A2457" s="3">
        <f>RSI!A2457</f>
        <v>45582</v>
      </c>
      <c r="B2457" s="2">
        <f>RSI!B2457</f>
        <v>49.289000000000001</v>
      </c>
      <c r="C2457" s="2">
        <f>RSI!I2457</f>
        <v>29.258234182626481</v>
      </c>
      <c r="D2457" s="2">
        <f>MACD!E2457</f>
        <v>0.36203168958331844</v>
      </c>
      <c r="E2457" s="2">
        <f>MACD!F2457</f>
        <v>0.2541407118494019</v>
      </c>
      <c r="F2457" s="2">
        <f>'Moving Avg'!D2457</f>
        <v>49.289000000000001</v>
      </c>
      <c r="G2457" s="2">
        <f>'Moving Avg'!F2457</f>
        <v>49.777799999999999</v>
      </c>
      <c r="H2457" s="2">
        <f>'Moving Avg'!G2457</f>
        <v>49.642160000000011</v>
      </c>
      <c r="I2457" s="2">
        <f>'Moving Avg'!H2457</f>
        <v>44.601264999999984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</row>
    <row r="2458" spans="1:12" ht="13.5" x14ac:dyDescent="0.25">
      <c r="A2458" s="3">
        <f>RSI!A2458</f>
        <v>45583</v>
      </c>
      <c r="B2458" s="2">
        <f>RSI!B2458</f>
        <v>46.942</v>
      </c>
      <c r="C2458" s="2">
        <f>RSI!I2458</f>
        <v>7.0820972308570447</v>
      </c>
      <c r="D2458" s="2">
        <f>MACD!E2458</f>
        <v>0.56320360279143244</v>
      </c>
      <c r="E2458" s="2">
        <f>MACD!F2458</f>
        <v>0.31595329003780803</v>
      </c>
      <c r="F2458" s="2">
        <f>'Moving Avg'!D2458</f>
        <v>48.819600000000001</v>
      </c>
      <c r="G2458" s="2">
        <f>'Moving Avg'!F2458</f>
        <v>49.6252</v>
      </c>
      <c r="H2458" s="2">
        <f>'Moving Avg'!G2458</f>
        <v>49.600840000000005</v>
      </c>
      <c r="I2458" s="2">
        <f>'Moving Avg'!H2458</f>
        <v>44.61571499999998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46.942</v>
      </c>
      <c r="C2459" s="2">
        <f>RSI!I2459</f>
        <v>7.0820972308570447</v>
      </c>
      <c r="D2459" s="2">
        <f>MACD!E2459</f>
        <v>0.74194850797965728</v>
      </c>
      <c r="E2459" s="2">
        <f>MACD!F2459</f>
        <v>0.40115233362617791</v>
      </c>
      <c r="F2459" s="2">
        <f>'Moving Avg'!D2459</f>
        <v>48.350200000000008</v>
      </c>
      <c r="G2459" s="2">
        <f>'Moving Avg'!F2459</f>
        <v>49.4726</v>
      </c>
      <c r="H2459" s="2">
        <f>'Moving Avg'!G2459</f>
        <v>49.559519999999999</v>
      </c>
      <c r="I2459" s="2">
        <f>'Moving Avg'!H2459</f>
        <v>44.639754999999965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</row>
    <row r="2460" spans="1:12" ht="13.5" x14ac:dyDescent="0.25">
      <c r="A2460" s="3">
        <f>RSI!A2460</f>
        <v>45587</v>
      </c>
      <c r="B2460" s="2">
        <f>RSI!B2460</f>
        <v>46.942</v>
      </c>
      <c r="C2460" s="2">
        <f>RSI!I2460</f>
        <v>7.0820972308570447</v>
      </c>
      <c r="D2460" s="2">
        <f>MACD!E2460</f>
        <v>0.90778057320713401</v>
      </c>
      <c r="E2460" s="2">
        <f>MACD!F2460</f>
        <v>0.50247798154236922</v>
      </c>
      <c r="F2460" s="2">
        <f>'Moving Avg'!D2460</f>
        <v>47.880800000000008</v>
      </c>
      <c r="G2460" s="2">
        <f>'Moving Avg'!F2460</f>
        <v>49.32</v>
      </c>
      <c r="H2460" s="2">
        <f>'Moving Avg'!G2460</f>
        <v>49.518200000000007</v>
      </c>
      <c r="I2460" s="2">
        <f>'Moving Avg'!H2460</f>
        <v>44.663834999999963</v>
      </c>
      <c r="J2460" s="5" t="str">
        <f>OBV!F2460</f>
        <v>NEUTRAL</v>
      </c>
      <c r="K2460" s="5" t="str">
        <f>OBV!G2460</f>
        <v>NEUTRAL</v>
      </c>
      <c r="L2460" s="5" t="str">
        <f>OBV!H2460</f>
        <v>NEUTRAL</v>
      </c>
    </row>
    <row r="2461" spans="1:12" ht="13.5" x14ac:dyDescent="0.25">
      <c r="A2461" s="3">
        <f>RSI!A2461</f>
        <v>45588</v>
      </c>
      <c r="B2461" s="2">
        <f>RSI!B2461</f>
        <v>46.942</v>
      </c>
      <c r="C2461" s="2">
        <f>RSI!I2461</f>
        <v>7.0820972308570447</v>
      </c>
      <c r="D2461" s="2">
        <f>MACD!E2461</f>
        <v>0.96037514769353294</v>
      </c>
      <c r="E2461" s="2">
        <f>MACD!F2461</f>
        <v>0.59405741477260199</v>
      </c>
      <c r="F2461" s="2">
        <f>'Moving Avg'!D2461</f>
        <v>47.4114</v>
      </c>
      <c r="G2461" s="2">
        <f>'Moving Avg'!F2461</f>
        <v>49.167400000000001</v>
      </c>
      <c r="H2461" s="2">
        <f>'Moving Avg'!G2461</f>
        <v>49.476879999999994</v>
      </c>
      <c r="I2461" s="2">
        <f>'Moving Avg'!H2461</f>
        <v>44.697369999999957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46.942</v>
      </c>
      <c r="C2462" s="2">
        <f>RSI!I2462</f>
        <v>7.0820972308570447</v>
      </c>
      <c r="D2462" s="2">
        <f>MACD!E2462</f>
        <v>1.0173837157647228</v>
      </c>
      <c r="E2462" s="2">
        <f>MACD!F2462</f>
        <v>0.67872267497102623</v>
      </c>
      <c r="F2462" s="2">
        <f>'Moving Avg'!D2462</f>
        <v>46.942</v>
      </c>
      <c r="G2462" s="2">
        <f>'Moving Avg'!F2462</f>
        <v>49.014799999999994</v>
      </c>
      <c r="H2462" s="2">
        <f>'Moving Avg'!G2462</f>
        <v>49.431799999999996</v>
      </c>
      <c r="I2462" s="2">
        <f>'Moving Avg'!H2462</f>
        <v>44.739919999999955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46.942</v>
      </c>
      <c r="C2463" s="2">
        <f>RSI!I2463</f>
        <v>7.0820972308570447</v>
      </c>
      <c r="D2463" s="2">
        <f>MACD!E2463</f>
        <v>1.0772008706265979</v>
      </c>
      <c r="E2463" s="2">
        <f>MACD!F2463</f>
        <v>0.75841831410214056</v>
      </c>
      <c r="F2463" s="2">
        <f>'Moving Avg'!D2463</f>
        <v>46.942</v>
      </c>
      <c r="G2463" s="2">
        <f>'Moving Avg'!F2463</f>
        <v>48.862200000000001</v>
      </c>
      <c r="H2463" s="2">
        <f>'Moving Avg'!G2463</f>
        <v>49.38671999999999</v>
      </c>
      <c r="I2463" s="2">
        <f>'Moving Avg'!H2463</f>
        <v>44.791089999999947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46.942</v>
      </c>
      <c r="C2464" s="2">
        <f>RSI!I2464</f>
        <v>7.0820972308570447</v>
      </c>
      <c r="D2464" s="2">
        <f>MACD!E2464</f>
        <v>1.138536808246279</v>
      </c>
      <c r="E2464" s="2">
        <f>MACD!F2464</f>
        <v>0.8344420129309682</v>
      </c>
      <c r="F2464" s="2">
        <f>'Moving Avg'!D2464</f>
        <v>46.942</v>
      </c>
      <c r="G2464" s="2">
        <f>'Moving Avg'!F2464</f>
        <v>48.709600000000002</v>
      </c>
      <c r="H2464" s="2">
        <f>'Moving Avg'!G2464</f>
        <v>49.341639999999991</v>
      </c>
      <c r="I2464" s="2">
        <f>'Moving Avg'!H2464</f>
        <v>44.845294999999943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46.942</v>
      </c>
      <c r="C2465" s="2">
        <f>RSI!I2465</f>
        <v>7.0820972308570447</v>
      </c>
      <c r="D2465" s="2">
        <f>MACD!E2465</f>
        <v>1.2003636903329706</v>
      </c>
      <c r="E2465" s="2">
        <f>MACD!F2465</f>
        <v>0.90762634841136869</v>
      </c>
      <c r="F2465" s="2">
        <f>'Moving Avg'!D2465</f>
        <v>46.942</v>
      </c>
      <c r="G2465" s="2">
        <f>'Moving Avg'!F2465</f>
        <v>48.557000000000002</v>
      </c>
      <c r="H2465" s="2">
        <f>'Moving Avg'!G2465</f>
        <v>49.296559999999978</v>
      </c>
      <c r="I2465" s="2">
        <f>'Moving Avg'!H2465</f>
        <v>44.891404999999935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46.472999999999999</v>
      </c>
      <c r="C2466" s="2">
        <f>RSI!I2466</f>
        <v>5.5588787377214715</v>
      </c>
      <c r="D2466" s="2">
        <f>MACD!E2466</f>
        <v>1.2966113764084923</v>
      </c>
      <c r="E2466" s="2">
        <f>MACD!F2466</f>
        <v>0.98542335401079351</v>
      </c>
      <c r="F2466" s="2">
        <f>'Moving Avg'!D2466</f>
        <v>46.848199999999999</v>
      </c>
      <c r="G2466" s="2">
        <f>'Moving Avg'!F2466</f>
        <v>48.380949999999999</v>
      </c>
      <c r="H2466" s="2">
        <f>'Moving Avg'!G2466</f>
        <v>49.242099999999979</v>
      </c>
      <c r="I2466" s="2">
        <f>'Moving Avg'!H2466</f>
        <v>44.926684999999928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46.463999999999999</v>
      </c>
      <c r="C2467" s="2">
        <f>RSI!I2467</f>
        <v>5.5342798322435556</v>
      </c>
      <c r="D2467" s="2">
        <f>MACD!E2467</f>
        <v>1.0289238213234029</v>
      </c>
      <c r="E2467" s="2">
        <f>MACD!F2467</f>
        <v>0.99412344747331549</v>
      </c>
      <c r="F2467" s="2">
        <f>'Moving Avg'!D2467</f>
        <v>46.752599999999994</v>
      </c>
      <c r="G2467" s="2">
        <f>'Moving Avg'!F2467</f>
        <v>48.204449999999994</v>
      </c>
      <c r="H2467" s="2">
        <f>'Moving Avg'!G2467</f>
        <v>49.17995999999998</v>
      </c>
      <c r="I2467" s="2">
        <f>'Moving Avg'!H2467</f>
        <v>44.97075999999992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46.472999999999999</v>
      </c>
      <c r="C2468" s="2">
        <f>RSI!I2468</f>
        <v>5.982326002241436</v>
      </c>
      <c r="D2468" s="2">
        <f>MACD!E2468</f>
        <v>0.81225210356359412</v>
      </c>
      <c r="E2468" s="2">
        <f>MACD!F2468</f>
        <v>0.95774917869137133</v>
      </c>
      <c r="F2468" s="2">
        <f>'Moving Avg'!D2468</f>
        <v>46.658799999999999</v>
      </c>
      <c r="G2468" s="2">
        <f>'Moving Avg'!F2468</f>
        <v>48.028399999999998</v>
      </c>
      <c r="H2468" s="2">
        <f>'Moving Avg'!G2468</f>
        <v>49.117999999999981</v>
      </c>
      <c r="I2468" s="2">
        <f>'Moving Avg'!H2468</f>
        <v>45.014484999999922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46.942</v>
      </c>
      <c r="C2469" s="2">
        <f>RSI!I2469</f>
        <v>25.746564937922457</v>
      </c>
      <c r="D2469" s="2">
        <f>MACD!E2469</f>
        <v>0.60384261411002882</v>
      </c>
      <c r="E2469" s="2">
        <f>MACD!F2469</f>
        <v>0.88696786577510289</v>
      </c>
      <c r="F2469" s="2">
        <f>'Moving Avg'!D2469</f>
        <v>46.658799999999999</v>
      </c>
      <c r="G2469" s="2">
        <f>'Moving Avg'!F2469</f>
        <v>47.875799999999991</v>
      </c>
      <c r="H2469" s="2">
        <f>'Moving Avg'!G2469</f>
        <v>49.065419999999989</v>
      </c>
      <c r="I2469" s="2">
        <f>'Moving Avg'!H2469</f>
        <v>45.060554999999916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46.942</v>
      </c>
      <c r="C2470" s="2">
        <f>RSI!I2470</f>
        <v>25.746564937922457</v>
      </c>
      <c r="D2470" s="2">
        <f>MACD!E2470</f>
        <v>0.43367742876480975</v>
      </c>
      <c r="E2470" s="2">
        <f>MACD!F2470</f>
        <v>0.79630977837304429</v>
      </c>
      <c r="F2470" s="2">
        <f>'Moving Avg'!D2470</f>
        <v>46.658799999999999</v>
      </c>
      <c r="G2470" s="2">
        <f>'Moving Avg'!F2470</f>
        <v>47.725549999999998</v>
      </c>
      <c r="H2470" s="2">
        <f>'Moving Avg'!G2470</f>
        <v>49.01283999999999</v>
      </c>
      <c r="I2470" s="2">
        <f>'Moving Avg'!H2470</f>
        <v>45.106624999999902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49.045000000000002</v>
      </c>
      <c r="C2471" s="2">
        <f>RSI!I2471</f>
        <v>64.526643018029517</v>
      </c>
      <c r="D2471" s="2">
        <f>MACD!E2471</f>
        <v>0.13963715615798833</v>
      </c>
      <c r="E2471" s="2">
        <f>MACD!F2471</f>
        <v>0.66497525393003321</v>
      </c>
      <c r="F2471" s="2">
        <f>'Moving Avg'!D2471</f>
        <v>47.173199999999994</v>
      </c>
      <c r="G2471" s="2">
        <f>'Moving Avg'!F2471</f>
        <v>47.680449999999993</v>
      </c>
      <c r="H2471" s="2">
        <f>'Moving Avg'!G2471</f>
        <v>49.00231999999999</v>
      </c>
      <c r="I2471" s="2">
        <f>'Moving Avg'!H2471</f>
        <v>45.155159999999903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48.332000000000001</v>
      </c>
      <c r="C2472" s="2">
        <f>RSI!I2472</f>
        <v>54.192664093166734</v>
      </c>
      <c r="D2472" s="2">
        <f>MACD!E2472</f>
        <v>-6.3478580569949372E-2</v>
      </c>
      <c r="E2472" s="2">
        <f>MACD!F2472</f>
        <v>0.51928448703003671</v>
      </c>
      <c r="F2472" s="2">
        <f>'Moving Avg'!D2472</f>
        <v>47.546799999999998</v>
      </c>
      <c r="G2472" s="2">
        <f>'Moving Avg'!F2472</f>
        <v>47.632599999999989</v>
      </c>
      <c r="H2472" s="2">
        <f>'Moving Avg'!G2472</f>
        <v>48.977539999999991</v>
      </c>
      <c r="I2472" s="2">
        <f>'Moving Avg'!H2472</f>
        <v>45.191289999999896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48.332000000000001</v>
      </c>
      <c r="C2473" s="2">
        <f>RSI!I2473</f>
        <v>54.192664093166734</v>
      </c>
      <c r="D2473" s="2">
        <f>MACD!E2473</f>
        <v>-0.23773189475201661</v>
      </c>
      <c r="E2473" s="2">
        <f>MACD!F2473</f>
        <v>0.36788121067362606</v>
      </c>
      <c r="F2473" s="2">
        <f>'Moving Avg'!D2473</f>
        <v>47.918599999999998</v>
      </c>
      <c r="G2473" s="2">
        <f>'Moving Avg'!F2473</f>
        <v>47.584749999999993</v>
      </c>
      <c r="H2473" s="2">
        <f>'Moving Avg'!G2473</f>
        <v>48.952759999999991</v>
      </c>
      <c r="I2473" s="2">
        <f>'Moving Avg'!H2473</f>
        <v>45.218189999999893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48.332000000000001</v>
      </c>
      <c r="C2474" s="2">
        <f>RSI!I2474</f>
        <v>54.192664093166734</v>
      </c>
      <c r="D2474" s="2">
        <f>MACD!E2474</f>
        <v>-0.38738640706272776</v>
      </c>
      <c r="E2474" s="2">
        <f>MACD!F2474</f>
        <v>0.21682768712635531</v>
      </c>
      <c r="F2474" s="2">
        <f>'Moving Avg'!D2474</f>
        <v>48.196599999999997</v>
      </c>
      <c r="G2474" s="2">
        <f>'Moving Avg'!F2474</f>
        <v>47.536899999999989</v>
      </c>
      <c r="H2474" s="2">
        <f>'Moving Avg'!G2474</f>
        <v>48.927979999999998</v>
      </c>
      <c r="I2474" s="2">
        <f>'Moving Avg'!H2474</f>
        <v>45.245089999999898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48.332000000000001</v>
      </c>
      <c r="C2475" s="2">
        <f>RSI!I2475</f>
        <v>54.192664093166734</v>
      </c>
      <c r="D2475" s="2">
        <f>MACD!E2475</f>
        <v>-0.58821673543080522</v>
      </c>
      <c r="E2475" s="2">
        <f>MACD!F2475</f>
        <v>5.581880261492321E-2</v>
      </c>
      <c r="F2475" s="2">
        <f>'Moving Avg'!D2475</f>
        <v>48.474599999999995</v>
      </c>
      <c r="G2475" s="2">
        <f>'Moving Avg'!F2475</f>
        <v>47.489049999999992</v>
      </c>
      <c r="H2475" s="2">
        <f>'Moving Avg'!G2475</f>
        <v>48.899639999999991</v>
      </c>
      <c r="I2475" s="2">
        <f>'Moving Avg'!H2475</f>
        <v>45.271989999999896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48.322000000000003</v>
      </c>
      <c r="C2476" s="2">
        <f>RSI!I2476</f>
        <v>54.029431042318215</v>
      </c>
      <c r="D2476" s="2">
        <f>MACD!E2476</f>
        <v>-0.76068816950344598</v>
      </c>
      <c r="E2476" s="2">
        <f>MACD!F2476</f>
        <v>-0.10748259180875064</v>
      </c>
      <c r="F2476" s="2">
        <f>'Moving Avg'!D2476</f>
        <v>48.33</v>
      </c>
      <c r="G2476" s="2">
        <f>'Moving Avg'!F2476</f>
        <v>47.4407</v>
      </c>
      <c r="H2476" s="2">
        <f>'Moving Avg'!G2476</f>
        <v>48.871099999999998</v>
      </c>
      <c r="I2476" s="2">
        <f>'Moving Avg'!H2476</f>
        <v>45.298839999999899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48.322000000000003</v>
      </c>
      <c r="C2477" s="2">
        <f>RSI!I2477</f>
        <v>54.029431042318215</v>
      </c>
      <c r="D2477" s="2">
        <f>MACD!E2477</f>
        <v>-0.90693572418140889</v>
      </c>
      <c r="E2477" s="2">
        <f>MACD!F2477</f>
        <v>-0.26737321828328231</v>
      </c>
      <c r="F2477" s="2">
        <f>'Moving Avg'!D2477</f>
        <v>48.328000000000003</v>
      </c>
      <c r="G2477" s="2">
        <f>'Moving Avg'!F2477</f>
        <v>47.39235</v>
      </c>
      <c r="H2477" s="2">
        <f>'Moving Avg'!G2477</f>
        <v>48.842560000000006</v>
      </c>
      <c r="I2477" s="2">
        <f>'Moving Avg'!H2477</f>
        <v>45.325689999999902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48.322000000000003</v>
      </c>
      <c r="C2478" s="2">
        <f>RSI!I2478</f>
        <v>54.029431042318215</v>
      </c>
      <c r="D2478" s="2">
        <f>MACD!E2478</f>
        <v>-0.9600990707332997</v>
      </c>
      <c r="E2478" s="2">
        <f>MACD!F2478</f>
        <v>-0.40591838877328579</v>
      </c>
      <c r="F2478" s="2">
        <f>'Moving Avg'!D2478</f>
        <v>48.326000000000001</v>
      </c>
      <c r="G2478" s="2">
        <f>'Moving Avg'!F2478</f>
        <v>47.461349999999996</v>
      </c>
      <c r="H2478" s="2">
        <f>'Moving Avg'!G2478</f>
        <v>48.814020000000006</v>
      </c>
      <c r="I2478" s="2">
        <f>'Moving Avg'!H2478</f>
        <v>45.352539999999919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48.332000000000001</v>
      </c>
      <c r="C2479" s="2">
        <f>RSI!I2479</f>
        <v>54.201725284561782</v>
      </c>
      <c r="D2479" s="2">
        <f>MACD!E2479</f>
        <v>-1.0072772018410916</v>
      </c>
      <c r="E2479" s="2">
        <f>MACD!F2479</f>
        <v>-0.52619015138684699</v>
      </c>
      <c r="F2479" s="2">
        <f>'Moving Avg'!D2479</f>
        <v>48.326000000000001</v>
      </c>
      <c r="G2479" s="2">
        <f>'Moving Avg'!F2479</f>
        <v>47.530850000000001</v>
      </c>
      <c r="H2479" s="2">
        <f>'Moving Avg'!G2479</f>
        <v>48.785679999999999</v>
      </c>
      <c r="I2479" s="2">
        <f>'Moving Avg'!H2479</f>
        <v>45.369809999999916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46.162999999999997</v>
      </c>
      <c r="C2480" s="2">
        <f>RSI!I2480</f>
        <v>28.900533433877058</v>
      </c>
      <c r="D2480" s="2">
        <f>MACD!E2480</f>
        <v>-0.5643965102378985</v>
      </c>
      <c r="E2480" s="2">
        <f>MACD!F2480</f>
        <v>-0.53383142315705734</v>
      </c>
      <c r="F2480" s="2">
        <f>'Moving Avg'!D2480</f>
        <v>47.892200000000003</v>
      </c>
      <c r="G2480" s="2">
        <f>'Moving Avg'!F2480</f>
        <v>47.491900000000001</v>
      </c>
      <c r="H2480" s="2">
        <f>'Moving Avg'!G2480</f>
        <v>48.713960000000007</v>
      </c>
      <c r="I2480" s="2">
        <f>'Moving Avg'!H2480</f>
        <v>45.376234999999923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46.003</v>
      </c>
      <c r="C2481" s="2">
        <f>RSI!I2481</f>
        <v>27.867140723291598</v>
      </c>
      <c r="D2481" s="2">
        <f>MACD!E2481</f>
        <v>-0.2759754953324034</v>
      </c>
      <c r="E2481" s="2">
        <f>MACD!F2481</f>
        <v>-0.48226023759212655</v>
      </c>
      <c r="F2481" s="2">
        <f>'Moving Avg'!D2481</f>
        <v>47.428399999999996</v>
      </c>
      <c r="G2481" s="2">
        <f>'Moving Avg'!F2481</f>
        <v>47.444950000000006</v>
      </c>
      <c r="H2481" s="2">
        <f>'Moving Avg'!G2481</f>
        <v>48.639040000000016</v>
      </c>
      <c r="I2481" s="2">
        <f>'Moving Avg'!H2481</f>
        <v>45.382079999999931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48.069000000000003</v>
      </c>
      <c r="C2482" s="2">
        <f>RSI!I2482</f>
        <v>51.822357212552113</v>
      </c>
      <c r="D2482" s="2">
        <f>MACD!E2482</f>
        <v>-0.17335532131434661</v>
      </c>
      <c r="E2482" s="2">
        <f>MACD!F2482</f>
        <v>-0.42047925433657057</v>
      </c>
      <c r="F2482" s="2">
        <f>'Moving Avg'!D2482</f>
        <v>47.377800000000001</v>
      </c>
      <c r="G2482" s="2">
        <f>'Moving Avg'!F2482</f>
        <v>47.501300000000001</v>
      </c>
      <c r="H2482" s="2">
        <f>'Moving Avg'!G2482</f>
        <v>48.605240000000009</v>
      </c>
      <c r="I2482" s="2">
        <f>'Moving Avg'!H2482</f>
        <v>45.398254999999935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47.881</v>
      </c>
      <c r="C2483" s="2">
        <f>RSI!I2483</f>
        <v>50.188976193374565</v>
      </c>
      <c r="D2483" s="2">
        <f>MACD!E2483</f>
        <v>-7.4056263934785704E-2</v>
      </c>
      <c r="E2483" s="2">
        <f>MACD!F2483</f>
        <v>-0.35119465625621366</v>
      </c>
      <c r="F2483" s="2">
        <f>'Moving Avg'!D2483</f>
        <v>47.2896</v>
      </c>
      <c r="G2483" s="2">
        <f>'Moving Avg'!F2483</f>
        <v>47.548250000000003</v>
      </c>
      <c r="H2483" s="2">
        <f>'Moving Avg'!G2483</f>
        <v>48.562980000000017</v>
      </c>
      <c r="I2483" s="2">
        <f>'Moving Avg'!H2483</f>
        <v>45.413489999999939</v>
      </c>
      <c r="J2483" s="5" t="str">
        <f>OBV!F2483</f>
        <v>BEARISH</v>
      </c>
      <c r="K2483" s="5" t="str">
        <f>OBV!G2483</f>
        <v>STRONG</v>
      </c>
      <c r="L2483" s="5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47.881</v>
      </c>
      <c r="C2484" s="2">
        <f>RSI!I2484</f>
        <v>50.188976193374565</v>
      </c>
      <c r="D2484" s="2">
        <f>MACD!E2484</f>
        <v>9.7256900114217615E-3</v>
      </c>
      <c r="E2484" s="2">
        <f>MACD!F2484</f>
        <v>-0.27901058700268661</v>
      </c>
      <c r="F2484" s="2">
        <f>'Moving Avg'!D2484</f>
        <v>47.199400000000004</v>
      </c>
      <c r="G2484" s="2">
        <f>'Moving Avg'!F2484</f>
        <v>47.595199999999998</v>
      </c>
      <c r="H2484" s="2">
        <f>'Moving Avg'!G2484</f>
        <v>48.520720000000011</v>
      </c>
      <c r="I2484" s="2">
        <f>'Moving Avg'!H2484</f>
        <v>45.428724999999943</v>
      </c>
      <c r="J2484" s="5" t="str">
        <f>OBV!F2484</f>
        <v>BEARISH</v>
      </c>
      <c r="K2484" s="5" t="str">
        <f>OBV!G2484</f>
        <v>STRONG</v>
      </c>
      <c r="L2484" s="5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48.069000000000003</v>
      </c>
      <c r="C2485" s="2">
        <f>RSI!I2485</f>
        <v>51.945576987467398</v>
      </c>
      <c r="D2485" s="2">
        <f>MACD!E2485</f>
        <v>6.4931201621568846E-2</v>
      </c>
      <c r="E2485" s="2">
        <f>MACD!F2485</f>
        <v>-0.21022222927783552</v>
      </c>
      <c r="F2485" s="2">
        <f>'Moving Avg'!D2485</f>
        <v>47.580600000000004</v>
      </c>
      <c r="G2485" s="2">
        <f>'Moving Avg'!F2485</f>
        <v>47.65155</v>
      </c>
      <c r="H2485" s="2">
        <f>'Moving Avg'!G2485</f>
        <v>48.482220000000005</v>
      </c>
      <c r="I2485" s="2">
        <f>'Moving Avg'!H2485</f>
        <v>45.453649999999946</v>
      </c>
      <c r="J2485" s="5" t="str">
        <f>OBV!F2485</f>
        <v>BEARISH</v>
      </c>
      <c r="K2485" s="5" t="str">
        <f>OBV!G2485</f>
        <v>NEUTRAL</v>
      </c>
      <c r="L2485" s="5" t="str">
        <f>OBV!H2485</f>
        <v>BEARISH DIVERGENCE</v>
      </c>
    </row>
    <row r="2486" spans="1:12" ht="13.5" x14ac:dyDescent="0.25">
      <c r="A2486" s="3">
        <f>RSI!A2486</f>
        <v>45623</v>
      </c>
      <c r="B2486" s="2">
        <f>RSI!B2486</f>
        <v>48.069000000000003</v>
      </c>
      <c r="C2486" s="2">
        <f>RSI!I2486</f>
        <v>51.945576987467398</v>
      </c>
      <c r="D2486" s="2">
        <f>MACD!E2486</f>
        <v>0.11032661725206339</v>
      </c>
      <c r="E2486" s="2">
        <f>MACD!F2486</f>
        <v>-0.14611245997185573</v>
      </c>
      <c r="F2486" s="2">
        <f>'Moving Avg'!D2486</f>
        <v>47.993800000000007</v>
      </c>
      <c r="G2486" s="2">
        <f>'Moving Avg'!F2486</f>
        <v>47.731349999999992</v>
      </c>
      <c r="H2486" s="2">
        <f>'Moving Avg'!G2486</f>
        <v>48.443720000000013</v>
      </c>
      <c r="I2486" s="2">
        <f>'Moving Avg'!H2486</f>
        <v>45.478574999999935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</row>
    <row r="2487" spans="1:12" ht="13.5" x14ac:dyDescent="0.25">
      <c r="A2487" s="3">
        <f>RSI!A2487</f>
        <v>45624</v>
      </c>
      <c r="B2487" s="2">
        <f>RSI!B2487</f>
        <v>48.069000000000003</v>
      </c>
      <c r="C2487" s="2">
        <f>RSI!I2487</f>
        <v>51.945576987467398</v>
      </c>
      <c r="D2487" s="2">
        <f>MACD!E2487</f>
        <v>0.14751873357507606</v>
      </c>
      <c r="E2487" s="2">
        <f>MACD!F2487</f>
        <v>-8.738622126246938E-2</v>
      </c>
      <c r="F2487" s="2">
        <f>'Moving Avg'!D2487</f>
        <v>47.993800000000007</v>
      </c>
      <c r="G2487" s="2">
        <f>'Moving Avg'!F2487</f>
        <v>47.811599999999984</v>
      </c>
      <c r="H2487" s="2">
        <f>'Moving Avg'!G2487</f>
        <v>48.405220000000007</v>
      </c>
      <c r="I2487" s="2">
        <f>'Moving Avg'!H2487</f>
        <v>45.503499999999931</v>
      </c>
      <c r="J2487" s="5" t="str">
        <f>OBV!F2487</f>
        <v>BULLISH</v>
      </c>
      <c r="K2487" s="5" t="str">
        <f>OBV!G2487</f>
        <v>NEUTRAL</v>
      </c>
      <c r="L2487" s="5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48.069000000000003</v>
      </c>
      <c r="C2488" s="2">
        <f>RSI!I2488</f>
        <v>51.945576987467398</v>
      </c>
      <c r="D2488" s="2">
        <f>MACD!E2488</f>
        <v>0.17939838330307367</v>
      </c>
      <c r="E2488" s="2">
        <f>MACD!F2488</f>
        <v>-3.4029300349360768E-2</v>
      </c>
      <c r="F2488" s="2">
        <f>'Moving Avg'!D2488</f>
        <v>48.031400000000005</v>
      </c>
      <c r="G2488" s="2">
        <f>'Moving Avg'!F2488</f>
        <v>47.89139999999999</v>
      </c>
      <c r="H2488" s="2">
        <f>'Moving Avg'!G2488</f>
        <v>48.366720000000008</v>
      </c>
      <c r="I2488" s="2">
        <f>'Moving Avg'!H2488</f>
        <v>45.528424999999928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</row>
    <row r="2489" spans="1:12" ht="13.5" x14ac:dyDescent="0.25">
      <c r="A2489" s="3">
        <f>RSI!A2489</f>
        <v>45628</v>
      </c>
      <c r="B2489" s="2">
        <f>RSI!B2489</f>
        <v>48.069000000000003</v>
      </c>
      <c r="C2489" s="2">
        <f>RSI!I2489</f>
        <v>51.945576987467405</v>
      </c>
      <c r="D2489" s="2">
        <f>MACD!E2489</f>
        <v>-0.12836426586505922</v>
      </c>
      <c r="E2489" s="2">
        <f>MACD!F2489</f>
        <v>-5.2896293452500465E-2</v>
      </c>
      <c r="F2489" s="2">
        <f>'Moving Avg'!D2489</f>
        <v>48.069000000000003</v>
      </c>
      <c r="G2489" s="2">
        <f>'Moving Avg'!F2489</f>
        <v>47.947749999999985</v>
      </c>
      <c r="H2489" s="2">
        <f>'Moving Avg'!G2489</f>
        <v>48.328220000000002</v>
      </c>
      <c r="I2489" s="2">
        <f>'Moving Avg'!H2489</f>
        <v>45.553349999999931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</row>
    <row r="2490" spans="1:12" ht="13.5" x14ac:dyDescent="0.25">
      <c r="A2490" s="3">
        <f>RSI!A2490</f>
        <v>45629</v>
      </c>
      <c r="B2490" s="2">
        <f>RSI!B2490</f>
        <v>48.350999999999999</v>
      </c>
      <c r="C2490" s="2">
        <f>RSI!I2490</f>
        <v>55.365621615823123</v>
      </c>
      <c r="D2490" s="2">
        <f>MACD!E2490</f>
        <v>-0.435251079135071</v>
      </c>
      <c r="E2490" s="2">
        <f>MACD!F2490</f>
        <v>-0.12936725058901458</v>
      </c>
      <c r="F2490" s="2">
        <f>'Moving Avg'!D2490</f>
        <v>48.125399999999999</v>
      </c>
      <c r="G2490" s="2">
        <f>'Moving Avg'!F2490</f>
        <v>48.018199999999986</v>
      </c>
      <c r="H2490" s="2">
        <f>'Moving Avg'!G2490</f>
        <v>48.295360000000002</v>
      </c>
      <c r="I2490" s="2">
        <f>'Moving Avg'!H2490</f>
        <v>45.586234999999931</v>
      </c>
      <c r="J2490" s="5" t="str">
        <f>OBV!F2490</f>
        <v>BULLISH</v>
      </c>
      <c r="K2490" s="5" t="str">
        <f>OBV!G2490</f>
        <v>NEUTRAL</v>
      </c>
      <c r="L2490" s="5" t="str">
        <f>OBV!H2490</f>
        <v>CONFIRMED BULLISH</v>
      </c>
    </row>
    <row r="2491" spans="1:12" ht="13.5" x14ac:dyDescent="0.25">
      <c r="A2491" s="3">
        <f>RSI!A2491</f>
        <v>45630</v>
      </c>
      <c r="B2491" s="2">
        <f>RSI!B2491</f>
        <v>48.350999999999999</v>
      </c>
      <c r="C2491" s="2">
        <f>RSI!I2491</f>
        <v>55.365621615823123</v>
      </c>
      <c r="D2491" s="2">
        <f>MACD!E2491</f>
        <v>-0.37964102025390645</v>
      </c>
      <c r="E2491" s="2">
        <f>MACD!F2491</f>
        <v>-0.17942200452199297</v>
      </c>
      <c r="F2491" s="2">
        <f>'Moving Avg'!D2491</f>
        <v>48.181799999999996</v>
      </c>
      <c r="G2491" s="2">
        <f>'Moving Avg'!F2491</f>
        <v>47.983499999999985</v>
      </c>
      <c r="H2491" s="2">
        <f>'Moving Avg'!G2491</f>
        <v>48.262500000000017</v>
      </c>
      <c r="I2491" s="2">
        <f>'Moving Avg'!H2491</f>
        <v>45.619119999999938</v>
      </c>
      <c r="J2491" s="5" t="str">
        <f>OBV!F2491</f>
        <v>BULLISH</v>
      </c>
      <c r="K2491" s="5" t="str">
        <f>OBV!G2491</f>
        <v>NEUTRAL</v>
      </c>
      <c r="L2491" s="5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48.350999999999999</v>
      </c>
      <c r="C2492" s="2">
        <f>RSI!I2492</f>
        <v>55.365621615823123</v>
      </c>
      <c r="D2492" s="2">
        <f>MACD!E2492</f>
        <v>-0.36388224454639584</v>
      </c>
      <c r="E2492" s="2">
        <f>MACD!F2492</f>
        <v>-0.21631405252687355</v>
      </c>
      <c r="F2492" s="2">
        <f>'Moving Avg'!D2492</f>
        <v>48.238199999999999</v>
      </c>
      <c r="G2492" s="2">
        <f>'Moving Avg'!F2492</f>
        <v>47.984449999999988</v>
      </c>
      <c r="H2492" s="2">
        <f>'Moving Avg'!G2492</f>
        <v>48.229640000000018</v>
      </c>
      <c r="I2492" s="2">
        <f>'Moving Avg'!H2492</f>
        <v>45.652004999999939</v>
      </c>
      <c r="J2492" s="5" t="str">
        <f>OBV!F2492</f>
        <v>BULLISH</v>
      </c>
      <c r="K2492" s="5" t="str">
        <f>OBV!G2492</f>
        <v>NEUTRAL</v>
      </c>
      <c r="L2492" s="5" t="str">
        <f>OBV!H2492</f>
        <v>CONFIRMED BULLISH</v>
      </c>
    </row>
    <row r="2493" spans="1:12" ht="13.5" x14ac:dyDescent="0.25">
      <c r="A2493" s="3">
        <f>RSI!A2493</f>
        <v>45632</v>
      </c>
      <c r="B2493" s="2">
        <f>RSI!B2493</f>
        <v>48.350999999999999</v>
      </c>
      <c r="C2493" s="2">
        <f>RSI!I2493</f>
        <v>55.365621615823123</v>
      </c>
      <c r="D2493" s="2">
        <f>MACD!E2493</f>
        <v>-0.35274494455280347</v>
      </c>
      <c r="E2493" s="2">
        <f>MACD!F2493</f>
        <v>-0.24360023093205957</v>
      </c>
      <c r="F2493" s="2">
        <f>'Moving Avg'!D2493</f>
        <v>48.294600000000003</v>
      </c>
      <c r="G2493" s="2">
        <f>'Moving Avg'!F2493</f>
        <v>47.985399999999984</v>
      </c>
      <c r="H2493" s="2">
        <f>'Moving Avg'!G2493</f>
        <v>48.196780000000018</v>
      </c>
      <c r="I2493" s="2">
        <f>'Moving Avg'!H2493</f>
        <v>45.684889999999939</v>
      </c>
      <c r="J2493" s="5" t="str">
        <f>OBV!F2493</f>
        <v>BULLISH</v>
      </c>
      <c r="K2493" s="5" t="str">
        <f>OBV!G2493</f>
        <v>NEUTRAL</v>
      </c>
      <c r="L2493" s="5" t="str">
        <f>OBV!H2493</f>
        <v>CONFIRMED BULLISH</v>
      </c>
    </row>
    <row r="2494" spans="1:12" ht="13.5" x14ac:dyDescent="0.25">
      <c r="A2494" s="3">
        <f>RSI!A2494</f>
        <v>45635</v>
      </c>
      <c r="B2494" s="2">
        <f>RSI!B2494</f>
        <v>48.350999999999999</v>
      </c>
      <c r="C2494" s="2">
        <f>RSI!I2494</f>
        <v>55.365621615823123</v>
      </c>
      <c r="D2494" s="2">
        <f>MACD!E2494</f>
        <v>-0.3164323027395568</v>
      </c>
      <c r="E2494" s="2">
        <f>MACD!F2494</f>
        <v>-0.25816664529355904</v>
      </c>
      <c r="F2494" s="2">
        <f>'Moving Avg'!D2494</f>
        <v>48.350999999999999</v>
      </c>
      <c r="G2494" s="2">
        <f>'Moving Avg'!F2494</f>
        <v>47.986349999999987</v>
      </c>
      <c r="H2494" s="2">
        <f>'Moving Avg'!G2494</f>
        <v>48.163920000000026</v>
      </c>
      <c r="I2494" s="2">
        <f>'Moving Avg'!H2494</f>
        <v>45.717774999999946</v>
      </c>
      <c r="J2494" s="5" t="str">
        <f>OBV!F2494</f>
        <v>BULLISH</v>
      </c>
      <c r="K2494" s="5" t="str">
        <f>OBV!G2494</f>
        <v>NEUTRAL</v>
      </c>
      <c r="L2494" s="5" t="str">
        <f>OBV!H2494</f>
        <v>CONFIRMED BULLISH</v>
      </c>
    </row>
    <row r="2495" spans="1:12" ht="13.5" x14ac:dyDescent="0.25">
      <c r="A2495" s="3">
        <f>RSI!A2495</f>
        <v>45636</v>
      </c>
      <c r="B2495" s="2">
        <f>RSI!B2495</f>
        <v>48.350999999999999</v>
      </c>
      <c r="C2495" s="2">
        <f>RSI!I2495</f>
        <v>55.36562161582313</v>
      </c>
      <c r="D2495" s="2">
        <f>MACD!E2495</f>
        <v>-0.28758983633044011</v>
      </c>
      <c r="E2495" s="2">
        <f>MACD!F2495</f>
        <v>-0.26405128350093526</v>
      </c>
      <c r="F2495" s="2">
        <f>'Moving Avg'!D2495</f>
        <v>48.350999999999999</v>
      </c>
      <c r="G2495" s="2">
        <f>'Moving Avg'!F2495</f>
        <v>47.987299999999991</v>
      </c>
      <c r="H2495" s="2">
        <f>'Moving Avg'!G2495</f>
        <v>48.131060000000026</v>
      </c>
      <c r="I2495" s="2">
        <f>'Moving Avg'!H2495</f>
        <v>45.750659999999954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48.350999999999999</v>
      </c>
      <c r="C2496" s="2">
        <f>RSI!I2496</f>
        <v>55.36562161582313</v>
      </c>
      <c r="D2496" s="2">
        <f>MACD!E2496</f>
        <v>-0.26492876052465419</v>
      </c>
      <c r="E2496" s="2">
        <f>MACD!F2496</f>
        <v>-0.26422677890567903</v>
      </c>
      <c r="F2496" s="2">
        <f>'Moving Avg'!D2496</f>
        <v>48.350999999999999</v>
      </c>
      <c r="G2496" s="2">
        <f>'Moving Avg'!F2496</f>
        <v>47.988749999999996</v>
      </c>
      <c r="H2496" s="2">
        <f>'Moving Avg'!G2496</f>
        <v>48.098200000000034</v>
      </c>
      <c r="I2496" s="2">
        <f>'Moving Avg'!H2496</f>
        <v>45.783544999999947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48.350999999999999</v>
      </c>
      <c r="C2497" s="2">
        <f>RSI!I2497</f>
        <v>55.36562161582313</v>
      </c>
      <c r="D2497" s="2">
        <f>MACD!E2497</f>
        <v>-0.24736890044292181</v>
      </c>
      <c r="E2497" s="2">
        <f>MACD!F2497</f>
        <v>-0.26085520321312761</v>
      </c>
      <c r="F2497" s="2">
        <f>'Moving Avg'!D2497</f>
        <v>48.350999999999999</v>
      </c>
      <c r="G2497" s="2">
        <f>'Moving Avg'!F2497</f>
        <v>47.990200000000002</v>
      </c>
      <c r="H2497" s="2">
        <f>'Moving Avg'!G2497</f>
        <v>48.065340000000035</v>
      </c>
      <c r="I2497" s="2">
        <f>'Moving Avg'!H2497</f>
        <v>45.816429999999954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48.350999999999999</v>
      </c>
      <c r="C2498" s="2">
        <f>RSI!I2498</f>
        <v>55.36562161582313</v>
      </c>
      <c r="D2498" s="2">
        <f>MACD!E2498</f>
        <v>-0.23400583171287082</v>
      </c>
      <c r="E2498" s="2">
        <f>MACD!F2498</f>
        <v>-0.25548532891307629</v>
      </c>
      <c r="F2498" s="2">
        <f>'Moving Avg'!D2498</f>
        <v>48.350999999999999</v>
      </c>
      <c r="G2498" s="2">
        <f>'Moving Avg'!F2498</f>
        <v>47.991650000000007</v>
      </c>
      <c r="H2498" s="2">
        <f>'Moving Avg'!G2498</f>
        <v>48.032480000000035</v>
      </c>
      <c r="I2498" s="2">
        <f>'Moving Avg'!H2498</f>
        <v>45.849314999999962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48.350999999999999</v>
      </c>
      <c r="C2499" s="2">
        <f>RSI!I2499</f>
        <v>55.36562161582313</v>
      </c>
      <c r="D2499" s="2">
        <f>MACD!E2499</f>
        <v>-0.18069851767408807</v>
      </c>
      <c r="E2499" s="2">
        <f>MACD!F2499</f>
        <v>-0.24052796666527865</v>
      </c>
      <c r="F2499" s="2">
        <f>'Moving Avg'!D2499</f>
        <v>48.350999999999999</v>
      </c>
      <c r="G2499" s="2">
        <f>'Moving Avg'!F2499</f>
        <v>47.992600000000003</v>
      </c>
      <c r="H2499" s="2">
        <f>'Moving Avg'!G2499</f>
        <v>47.999620000000029</v>
      </c>
      <c r="I2499" s="2">
        <f>'Moving Avg'!H2499</f>
        <v>45.884399999999971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48.350999999999999</v>
      </c>
      <c r="C2500" s="2">
        <f>RSI!I2500</f>
        <v>55.36562161582313</v>
      </c>
      <c r="D2500" s="2">
        <f>MACD!E2500</f>
        <v>-0.13687428567590132</v>
      </c>
      <c r="E2500" s="2">
        <f>MACD!F2500</f>
        <v>-0.21979723046740318</v>
      </c>
      <c r="F2500" s="2">
        <f>'Moving Avg'!D2500</f>
        <v>48.350999999999999</v>
      </c>
      <c r="G2500" s="2">
        <f>'Moving Avg'!F2500</f>
        <v>48.102000000000004</v>
      </c>
      <c r="H2500" s="2">
        <f>'Moving Avg'!G2500</f>
        <v>47.967700000000029</v>
      </c>
      <c r="I2500" s="2">
        <f>'Moving Avg'!H2500</f>
        <v>45.923879999999969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48.350999999999999</v>
      </c>
      <c r="C2501" s="2">
        <f>RSI!I2501</f>
        <v>55.36562161582313</v>
      </c>
      <c r="D2501" s="2">
        <f>MACD!E2501</f>
        <v>-0.10097924025651395</v>
      </c>
      <c r="E2501" s="2">
        <f>MACD!F2501</f>
        <v>-0.19603363242522534</v>
      </c>
      <c r="F2501" s="2">
        <f>'Moving Avg'!D2501</f>
        <v>48.350999999999999</v>
      </c>
      <c r="G2501" s="2">
        <f>'Moving Avg'!F2501</f>
        <v>48.2194</v>
      </c>
      <c r="H2501" s="2">
        <f>'Moving Avg'!G2501</f>
        <v>47.93578000000003</v>
      </c>
      <c r="I2501" s="2">
        <f>'Moving Avg'!H2501</f>
        <v>45.963359999999966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</row>
    <row r="2502" spans="1:12" ht="13.5" x14ac:dyDescent="0.25">
      <c r="A2502" s="3">
        <f>RSI!A2502</f>
        <v>45646</v>
      </c>
      <c r="B2502" s="2">
        <f>RSI!B2502</f>
        <v>48.350999999999999</v>
      </c>
      <c r="C2502" s="2">
        <f>RSI!I2502</f>
        <v>55.36562161582313</v>
      </c>
      <c r="D2502" s="2">
        <f>MACD!E2502</f>
        <v>-7.1705580850931483E-2</v>
      </c>
      <c r="E2502" s="2">
        <f>MACD!F2502</f>
        <v>-0.17116802211036658</v>
      </c>
      <c r="F2502" s="2">
        <f>'Moving Avg'!D2502</f>
        <v>48.350999999999999</v>
      </c>
      <c r="G2502" s="2">
        <f>'Moving Avg'!F2502</f>
        <v>48.233500000000006</v>
      </c>
      <c r="H2502" s="2">
        <f>'Moving Avg'!G2502</f>
        <v>47.917020000000029</v>
      </c>
      <c r="I2502" s="2">
        <f>'Moving Avg'!H2502</f>
        <v>46.00064499999997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</row>
    <row r="2503" spans="1:12" ht="13.5" x14ac:dyDescent="0.25">
      <c r="A2503" s="3">
        <f>RSI!A2503</f>
        <v>45649</v>
      </c>
      <c r="B2503" s="2">
        <f>RSI!B2503</f>
        <v>48.350999999999999</v>
      </c>
      <c r="C2503" s="2">
        <f>RSI!I2503</f>
        <v>55.36562161582313</v>
      </c>
      <c r="D2503" s="2">
        <f>MACD!E2503</f>
        <v>-4.7953219996401231E-2</v>
      </c>
      <c r="E2503" s="2">
        <f>MACD!F2503</f>
        <v>-0.14652506168757351</v>
      </c>
      <c r="F2503" s="2">
        <f>'Moving Avg'!D2503</f>
        <v>48.350999999999999</v>
      </c>
      <c r="G2503" s="2">
        <f>'Moving Avg'!F2503</f>
        <v>48.256999999999998</v>
      </c>
      <c r="H2503" s="2">
        <f>'Moving Avg'!G2503</f>
        <v>47.898260000000036</v>
      </c>
      <c r="I2503" s="2">
        <f>'Moving Avg'!H2503</f>
        <v>46.037929999999982</v>
      </c>
      <c r="J2503" s="5" t="str">
        <f>OBV!F2503</f>
        <v>NEUTRAL</v>
      </c>
      <c r="K2503" s="5" t="str">
        <f>OBV!G2503</f>
        <v>NEUTRAL</v>
      </c>
      <c r="L2503" s="5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48.350999999999999</v>
      </c>
      <c r="C2504" s="2">
        <f>RSI!I2504</f>
        <v>55.365621615823123</v>
      </c>
      <c r="D2504" s="2">
        <f>MACD!E2504</f>
        <v>-2.8797345024948129E-2</v>
      </c>
      <c r="E2504" s="2">
        <f>MACD!F2504</f>
        <v>-0.12297951835504843</v>
      </c>
      <c r="F2504" s="2">
        <f>'Moving Avg'!D2504</f>
        <v>48.350999999999999</v>
      </c>
      <c r="G2504" s="2">
        <f>'Moving Avg'!F2504</f>
        <v>48.280500000000004</v>
      </c>
      <c r="H2504" s="2">
        <f>'Moving Avg'!G2504</f>
        <v>47.879500000000036</v>
      </c>
      <c r="I2504" s="2">
        <f>'Moving Avg'!H2504</f>
        <v>46.075214999999979</v>
      </c>
      <c r="J2504" s="5" t="str">
        <f>OBV!F2504</f>
        <v>NEUTRAL</v>
      </c>
      <c r="K2504" s="5" t="str">
        <f>OBV!G2504</f>
        <v>NEUTRAL</v>
      </c>
      <c r="L2504" s="5" t="str">
        <f>OBV!H2504</f>
        <v>NEUTRAL</v>
      </c>
    </row>
    <row r="2505" spans="1:12" ht="13.5" x14ac:dyDescent="0.25">
      <c r="A2505" s="3">
        <f>RSI!A2505</f>
        <v>45651</v>
      </c>
      <c r="B2505" s="2">
        <f>RSI!B2505</f>
        <v>48.350999999999999</v>
      </c>
      <c r="C2505" s="2">
        <f>RSI!I2505</f>
        <v>55.365621615823123</v>
      </c>
      <c r="D2505" s="2">
        <f>MACD!E2505</f>
        <v>-1.3461006001442399E-2</v>
      </c>
      <c r="E2505" s="2">
        <f>MACD!F2505</f>
        <v>-0.10107581588432724</v>
      </c>
      <c r="F2505" s="2">
        <f>'Moving Avg'!D2505</f>
        <v>48.350999999999999</v>
      </c>
      <c r="G2505" s="2">
        <f>'Moving Avg'!F2505</f>
        <v>48.294599999999996</v>
      </c>
      <c r="H2505" s="2">
        <f>'Moving Avg'!G2505</f>
        <v>47.860740000000035</v>
      </c>
      <c r="I2505" s="2">
        <f>'Moving Avg'!H2505</f>
        <v>46.11249999999999</v>
      </c>
      <c r="J2505" s="5" t="str">
        <f>OBV!F2505</f>
        <v>NEUTRAL</v>
      </c>
      <c r="K2505" s="5" t="str">
        <f>OBV!G2505</f>
        <v>NEUTRAL</v>
      </c>
      <c r="L2505" s="5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48.350999999999999</v>
      </c>
      <c r="C2506" s="2">
        <f>RSI!I2506</f>
        <v>55.365621615823123</v>
      </c>
      <c r="D2506" s="2">
        <f>MACD!E2506</f>
        <v>-1.291953991554351E-3</v>
      </c>
      <c r="E2506" s="2">
        <f>MACD!F2506</f>
        <v>-8.1119043505772662E-2</v>
      </c>
      <c r="F2506" s="2">
        <f>'Moving Avg'!D2506</f>
        <v>48.350999999999999</v>
      </c>
      <c r="G2506" s="2">
        <f>'Moving Avg'!F2506</f>
        <v>48.308700000000002</v>
      </c>
      <c r="H2506" s="2">
        <f>'Moving Avg'!G2506</f>
        <v>47.841980000000042</v>
      </c>
      <c r="I2506" s="2">
        <f>'Moving Avg'!H2506</f>
        <v>46.149784999999994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48.350999999999999</v>
      </c>
      <c r="C2507" s="2">
        <f>RSI!I2507</f>
        <v>55.365621615823123</v>
      </c>
      <c r="D2507" s="2">
        <f>MACD!E2507</f>
        <v>8.2569266884533477E-3</v>
      </c>
      <c r="E2507" s="2">
        <f>MACD!F2507</f>
        <v>-6.324384946692746E-2</v>
      </c>
      <c r="F2507" s="2">
        <f>'Moving Avg'!D2507</f>
        <v>48.350999999999999</v>
      </c>
      <c r="G2507" s="2">
        <f>'Moving Avg'!F2507</f>
        <v>48.322800000000001</v>
      </c>
      <c r="H2507" s="2">
        <f>'Moving Avg'!G2507</f>
        <v>47.823220000000035</v>
      </c>
      <c r="I2507" s="2">
        <f>'Moving Avg'!H2507</f>
        <v>46.187070000000006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</row>
    <row r="2508" spans="1:12" ht="13.5" x14ac:dyDescent="0.25">
      <c r="A2508" s="3">
        <f>RSI!A2508</f>
        <v>45656</v>
      </c>
      <c r="B2508" s="2">
        <f>RSI!B2508</f>
        <v>48.350999999999999</v>
      </c>
      <c r="C2508" s="2">
        <f>RSI!I2508</f>
        <v>55.365621615823123</v>
      </c>
      <c r="D2508" s="2">
        <f>MACD!E2508</f>
        <v>1.5644147429902944E-2</v>
      </c>
      <c r="E2508" s="2">
        <f>MACD!F2508</f>
        <v>-4.7466250087561383E-2</v>
      </c>
      <c r="F2508" s="2">
        <f>'Moving Avg'!D2508</f>
        <v>48.350999999999999</v>
      </c>
      <c r="G2508" s="2">
        <f>'Moving Avg'!F2508</f>
        <v>48.3369</v>
      </c>
      <c r="H2508" s="2">
        <f>'Moving Avg'!G2508</f>
        <v>47.851400000000041</v>
      </c>
      <c r="I2508" s="2">
        <f>'Moving Avg'!H2508</f>
        <v>46.224355000000003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</row>
    <row r="2509" spans="1:12" ht="13.5" x14ac:dyDescent="0.25">
      <c r="A2509" s="3">
        <f>RSI!A2509</f>
        <v>45657</v>
      </c>
      <c r="B2509" s="2">
        <f>RSI!B2509</f>
        <v>48.350999999999999</v>
      </c>
      <c r="C2509" s="2">
        <f>RSI!I2509</f>
        <v>55.36562161582313</v>
      </c>
      <c r="D2509" s="2">
        <f>MACD!E2509</f>
        <v>2.1253575105632194E-2</v>
      </c>
      <c r="E2509" s="2">
        <f>MACD!F2509</f>
        <v>-3.3722285048922676E-2</v>
      </c>
      <c r="F2509" s="2">
        <f>'Moving Avg'!D2509</f>
        <v>48.350999999999999</v>
      </c>
      <c r="G2509" s="2">
        <f>'Moving Avg'!F2509</f>
        <v>48.350999999999999</v>
      </c>
      <c r="H2509" s="2">
        <f>'Moving Avg'!G2509</f>
        <v>47.87958000000004</v>
      </c>
      <c r="I2509" s="2">
        <f>'Moving Avg'!H2509</f>
        <v>46.261640000000014</v>
      </c>
      <c r="J2509" s="5" t="str">
        <f>OBV!F2509</f>
        <v>NEUTRAL</v>
      </c>
      <c r="K2509" s="5" t="str">
        <f>OBV!G2509</f>
        <v>NEUTRAL</v>
      </c>
      <c r="L2509" s="5" t="str">
        <f>OBV!H2509</f>
        <v>NEUTRAL</v>
      </c>
    </row>
    <row r="2510" spans="1:12" ht="13.5" x14ac:dyDescent="0.25">
      <c r="A2510" s="3">
        <f>RSI!A2510</f>
        <v>45659</v>
      </c>
      <c r="B2510" s="2">
        <f>RSI!B2510</f>
        <v>48.341000000000001</v>
      </c>
      <c r="C2510" s="2">
        <f>RSI!I2510</f>
        <v>54.757228316351089</v>
      </c>
      <c r="D2510" s="2">
        <f>MACD!E2510</f>
        <v>2.6146960605359482E-2</v>
      </c>
      <c r="E2510" s="2">
        <f>MACD!F2510</f>
        <v>-2.1748435918066245E-2</v>
      </c>
      <c r="F2510" s="2">
        <f>'Moving Avg'!D2510</f>
        <v>48.349000000000004</v>
      </c>
      <c r="G2510" s="2">
        <f>'Moving Avg'!F2510</f>
        <v>48.350499999999997</v>
      </c>
      <c r="H2510" s="2">
        <f>'Moving Avg'!G2510</f>
        <v>47.907560000000039</v>
      </c>
      <c r="I2510" s="2">
        <f>'Moving Avg'!H2510</f>
        <v>46.298875000000017</v>
      </c>
      <c r="J2510" s="5" t="str">
        <f>OBV!F2510</f>
        <v>BEARISH</v>
      </c>
      <c r="K2510" s="5" t="str">
        <f>OBV!G2510</f>
        <v>NEUTRAL</v>
      </c>
      <c r="L2510" s="5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48.341000000000001</v>
      </c>
      <c r="C2511" s="2">
        <f>RSI!I2511</f>
        <v>54.757228316351082</v>
      </c>
      <c r="D2511" s="2">
        <f>MACD!E2511</f>
        <v>2.9796798696537508E-2</v>
      </c>
      <c r="E2511" s="2">
        <f>MACD!F2511</f>
        <v>-1.1439388995145496E-2</v>
      </c>
      <c r="F2511" s="2">
        <f>'Moving Avg'!D2511</f>
        <v>48.347000000000001</v>
      </c>
      <c r="G2511" s="2">
        <f>'Moving Avg'!F2511</f>
        <v>48.35</v>
      </c>
      <c r="H2511" s="2">
        <f>'Moving Avg'!G2511</f>
        <v>47.935540000000039</v>
      </c>
      <c r="I2511" s="2">
        <f>'Moving Avg'!H2511</f>
        <v>46.336110000000019</v>
      </c>
      <c r="J2511" s="5" t="str">
        <f>OBV!F2511</f>
        <v>BEARISH</v>
      </c>
      <c r="K2511" s="5" t="str">
        <f>OBV!G2511</f>
        <v>NEUTRAL</v>
      </c>
      <c r="L2511" s="5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48.350999999999999</v>
      </c>
      <c r="C2512" s="2">
        <f>RSI!I2512</f>
        <v>55.326556959843032</v>
      </c>
      <c r="D2512" s="2">
        <f>MACD!E2512</f>
        <v>3.1690013170290854E-2</v>
      </c>
      <c r="E2512" s="2">
        <f>MACD!F2512</f>
        <v>-2.8135085620582256E-3</v>
      </c>
      <c r="F2512" s="2">
        <f>'Moving Avg'!D2512</f>
        <v>48.347000000000001</v>
      </c>
      <c r="G2512" s="2">
        <f>'Moving Avg'!F2512</f>
        <v>48.35</v>
      </c>
      <c r="H2512" s="2">
        <f>'Moving Avg'!G2512</f>
        <v>47.963720000000038</v>
      </c>
      <c r="I2512" s="2">
        <f>'Moving Avg'!H2512</f>
        <v>46.373395000000031</v>
      </c>
      <c r="J2512" s="5" t="str">
        <f>OBV!F2512</f>
        <v>BULLISH</v>
      </c>
      <c r="K2512" s="5" t="str">
        <f>OBV!G2512</f>
        <v>NEUTRAL</v>
      </c>
      <c r="L2512" s="5" t="str">
        <f>OBV!H2512</f>
        <v>NEUTRAL</v>
      </c>
    </row>
    <row r="2513" spans="1:12" ht="13.5" x14ac:dyDescent="0.25">
      <c r="A2513" s="3">
        <f>RSI!A2513</f>
        <v>45664</v>
      </c>
      <c r="B2513" s="2">
        <f>RSI!B2513</f>
        <v>46.182000000000002</v>
      </c>
      <c r="C2513" s="2">
        <f>RSI!I2513</f>
        <v>14.044427123474819</v>
      </c>
      <c r="D2513" s="2">
        <f>MACD!E2513</f>
        <v>0.19347882777883996</v>
      </c>
      <c r="E2513" s="2">
        <f>MACD!F2513</f>
        <v>3.6444958706121411E-2</v>
      </c>
      <c r="F2513" s="2">
        <f>'Moving Avg'!D2513</f>
        <v>47.913200000000003</v>
      </c>
      <c r="G2513" s="2">
        <f>'Moving Avg'!F2513</f>
        <v>48.241550000000004</v>
      </c>
      <c r="H2513" s="2">
        <f>'Moving Avg'!G2513</f>
        <v>47.948520000000038</v>
      </c>
      <c r="I2513" s="2">
        <f>'Moving Avg'!H2513</f>
        <v>46.399835000000024</v>
      </c>
      <c r="J2513" s="5" t="str">
        <f>OBV!F2513</f>
        <v>BEARISH</v>
      </c>
      <c r="K2513" s="5" t="str">
        <f>OBV!G2513</f>
        <v>NEUTRAL</v>
      </c>
      <c r="L2513" s="5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48.256999999999998</v>
      </c>
      <c r="C2514" s="2">
        <f>RSI!I2514</f>
        <v>51.40255577882732</v>
      </c>
      <c r="D2514" s="2">
        <f>MACD!E2514</f>
        <v>0.18904580414987748</v>
      </c>
      <c r="E2514" s="2">
        <f>MACD!F2514</f>
        <v>6.6965127794872625E-2</v>
      </c>
      <c r="F2514" s="2">
        <f>'Moving Avg'!D2514</f>
        <v>47.894400000000005</v>
      </c>
      <c r="G2514" s="2">
        <f>'Moving Avg'!F2514</f>
        <v>48.236849999999997</v>
      </c>
      <c r="H2514" s="2">
        <f>'Moving Avg'!G2514</f>
        <v>47.974820000000037</v>
      </c>
      <c r="I2514" s="2">
        <f>'Moving Avg'!H2514</f>
        <v>46.436650000000014</v>
      </c>
      <c r="J2514" s="5" t="str">
        <f>OBV!F2514</f>
        <v>BEARISH</v>
      </c>
      <c r="K2514" s="5" t="str">
        <f>OBV!G2514</f>
        <v>NEUTRAL</v>
      </c>
      <c r="L2514" s="5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48.350999999999999</v>
      </c>
      <c r="C2515" s="2">
        <f>RSI!I2515</f>
        <v>52.411591841290878</v>
      </c>
      <c r="D2515" s="2">
        <f>MACD!E2515</f>
        <v>0.1775265314588097</v>
      </c>
      <c r="E2515" s="2">
        <f>MACD!F2515</f>
        <v>8.9077408527660051E-2</v>
      </c>
      <c r="F2515" s="2">
        <f>'Moving Avg'!D2515</f>
        <v>47.896400000000007</v>
      </c>
      <c r="G2515" s="2">
        <f>'Moving Avg'!F2515</f>
        <v>48.236849999999997</v>
      </c>
      <c r="H2515" s="2">
        <f>'Moving Avg'!G2515</f>
        <v>48.003000000000036</v>
      </c>
      <c r="I2515" s="2">
        <f>'Moving Avg'!H2515</f>
        <v>46.47604500000002</v>
      </c>
      <c r="J2515" s="5" t="str">
        <f>OBV!F2515</f>
        <v>BULLISH</v>
      </c>
      <c r="K2515" s="5" t="str">
        <f>OBV!G2515</f>
        <v>NEUTRAL</v>
      </c>
      <c r="L2515" s="5" t="str">
        <f>OBV!H2515</f>
        <v>CONFIRMED BULLISH</v>
      </c>
    </row>
    <row r="2516" spans="1:12" ht="13.5" x14ac:dyDescent="0.25">
      <c r="A2516" s="3">
        <f>RSI!A2516</f>
        <v>45667</v>
      </c>
      <c r="B2516" s="2">
        <f>RSI!B2516</f>
        <v>48.350999999999999</v>
      </c>
      <c r="C2516" s="2">
        <f>RSI!I2516</f>
        <v>52.411591841290878</v>
      </c>
      <c r="D2516" s="2">
        <f>MACD!E2516</f>
        <v>0.16647836588651188</v>
      </c>
      <c r="E2516" s="2">
        <f>MACD!F2516</f>
        <v>0.10455759999943043</v>
      </c>
      <c r="F2516" s="2">
        <f>'Moving Avg'!D2516</f>
        <v>47.898399999999995</v>
      </c>
      <c r="G2516" s="2">
        <f>'Moving Avg'!F2516</f>
        <v>48.236849999999997</v>
      </c>
      <c r="H2516" s="2">
        <f>'Moving Avg'!G2516</f>
        <v>48.040560000000042</v>
      </c>
      <c r="I2516" s="2">
        <f>'Moving Avg'!H2516</f>
        <v>46.515440000000019</v>
      </c>
      <c r="J2516" s="5" t="str">
        <f>OBV!F2516</f>
        <v>BULLISH</v>
      </c>
      <c r="K2516" s="5" t="str">
        <f>OBV!G2516</f>
        <v>NEUTRAL</v>
      </c>
      <c r="L2516" s="5" t="str">
        <f>OBV!H2516</f>
        <v>CONFIRMED BULLISH</v>
      </c>
    </row>
    <row r="2517" spans="1:12" ht="13.5" x14ac:dyDescent="0.25">
      <c r="A2517" s="3">
        <f>RSI!A2517</f>
        <v>45670</v>
      </c>
      <c r="B2517" s="2">
        <f>RSI!B2517</f>
        <v>48.341000000000001</v>
      </c>
      <c r="C2517" s="2">
        <f>RSI!I2517</f>
        <v>52.277670128466248</v>
      </c>
      <c r="D2517" s="2">
        <f>MACD!E2517</f>
        <v>0.1566659470946945</v>
      </c>
      <c r="E2517" s="2">
        <f>MACD!F2517</f>
        <v>0.11497926941848324</v>
      </c>
      <c r="F2517" s="2">
        <f>'Moving Avg'!D2517</f>
        <v>47.8964</v>
      </c>
      <c r="G2517" s="2">
        <f>'Moving Avg'!F2517</f>
        <v>48.236350000000002</v>
      </c>
      <c r="H2517" s="2">
        <f>'Moving Avg'!G2517</f>
        <v>48.078100000000035</v>
      </c>
      <c r="I2517" s="2">
        <f>'Moving Avg'!H2517</f>
        <v>46.554870000000022</v>
      </c>
      <c r="J2517" s="5" t="str">
        <f>OBV!F2517</f>
        <v>BEARISH</v>
      </c>
      <c r="K2517" s="5" t="str">
        <f>OBV!G2517</f>
        <v>NEUTRAL</v>
      </c>
      <c r="L2517" s="5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48.341000000000001</v>
      </c>
      <c r="C2518" s="2">
        <f>RSI!I2518</f>
        <v>52.277670128466248</v>
      </c>
      <c r="D2518" s="2">
        <f>MACD!E2518</f>
        <v>0.14730674778948583</v>
      </c>
      <c r="E2518" s="2">
        <f>MACD!F2518</f>
        <v>0.12144476509268377</v>
      </c>
      <c r="F2518" s="2">
        <f>'Moving Avg'!D2518</f>
        <v>48.328200000000002</v>
      </c>
      <c r="G2518" s="2">
        <f>'Moving Avg'!F2518</f>
        <v>48.235849999999999</v>
      </c>
      <c r="H2518" s="2">
        <f>'Moving Avg'!G2518</f>
        <v>48.115460000000027</v>
      </c>
      <c r="I2518" s="2">
        <f>'Moving Avg'!H2518</f>
        <v>46.594300000000011</v>
      </c>
      <c r="J2518" s="5" t="str">
        <f>OBV!F2518</f>
        <v>BULLISH</v>
      </c>
      <c r="K2518" s="5" t="str">
        <f>OBV!G2518</f>
        <v>NEUTRAL</v>
      </c>
      <c r="L2518" s="5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48.332000000000001</v>
      </c>
      <c r="C2519" s="2">
        <f>RSI!I2519</f>
        <v>52.138612444993313</v>
      </c>
      <c r="D2519" s="2">
        <f>MACD!E2519</f>
        <v>0.13753749764676826</v>
      </c>
      <c r="E2519" s="2">
        <f>MACD!F2519</f>
        <v>0.12466331160350068</v>
      </c>
      <c r="F2519" s="2">
        <f>'Moving Avg'!D2519</f>
        <v>48.343200000000003</v>
      </c>
      <c r="G2519" s="2">
        <f>'Moving Avg'!F2519</f>
        <v>48.234899999999996</v>
      </c>
      <c r="H2519" s="2">
        <f>'Moving Avg'!G2519</f>
        <v>48.143260000000026</v>
      </c>
      <c r="I2519" s="2">
        <f>'Moving Avg'!H2519</f>
        <v>46.638040000000011</v>
      </c>
      <c r="J2519" s="5" t="str">
        <f>OBV!F2519</f>
        <v>BEARISH</v>
      </c>
      <c r="K2519" s="5" t="str">
        <f>OBV!G2519</f>
        <v>NEUTRAL</v>
      </c>
      <c r="L2519" s="5" t="str">
        <f>OBV!H2519</f>
        <v>BEARISH DIVERGENCE</v>
      </c>
    </row>
    <row r="2520" spans="1:12" ht="13.5" x14ac:dyDescent="0.25">
      <c r="A2520" s="3">
        <f>RSI!A2520</f>
        <v>45673</v>
      </c>
      <c r="B2520" s="2">
        <f>RSI!B2520</f>
        <v>48.350999999999999</v>
      </c>
      <c r="C2520" s="2">
        <f>RSI!I2520</f>
        <v>52.426313429568289</v>
      </c>
      <c r="D2520" s="2">
        <f>MACD!E2520</f>
        <v>0.12701130454183129</v>
      </c>
      <c r="E2520" s="2">
        <f>MACD!F2520</f>
        <v>0.12513291019116682</v>
      </c>
      <c r="F2520" s="2">
        <f>'Moving Avg'!D2520</f>
        <v>48.343200000000003</v>
      </c>
      <c r="G2520" s="2">
        <f>'Moving Avg'!F2520</f>
        <v>48.234899999999996</v>
      </c>
      <c r="H2520" s="2">
        <f>'Moving Avg'!G2520</f>
        <v>48.171440000000032</v>
      </c>
      <c r="I2520" s="2">
        <f>'Moving Avg'!H2520</f>
        <v>46.681920000000012</v>
      </c>
      <c r="J2520" s="5" t="str">
        <f>OBV!F2520</f>
        <v>BEARISH</v>
      </c>
      <c r="K2520" s="5" t="str">
        <f>OBV!G2520</f>
        <v>NEUTRAL</v>
      </c>
      <c r="L2520" s="5" t="str">
        <f>OBV!H2520</f>
        <v>NEUTRAL</v>
      </c>
    </row>
    <row r="2521" spans="1:12" ht="13.5" x14ac:dyDescent="0.25">
      <c r="A2521" s="3">
        <f>RSI!A2521</f>
        <v>45674</v>
      </c>
      <c r="B2521" s="2">
        <f>RSI!B2521</f>
        <v>48.350999999999999</v>
      </c>
      <c r="C2521" s="2">
        <f>RSI!I2521</f>
        <v>52.426313429568289</v>
      </c>
      <c r="D2521" s="2">
        <f>MACD!E2521</f>
        <v>0.11874136630244436</v>
      </c>
      <c r="E2521" s="2">
        <f>MACD!F2521</f>
        <v>0.12385460141342233</v>
      </c>
      <c r="F2521" s="2">
        <f>'Moving Avg'!D2521</f>
        <v>48.343200000000003</v>
      </c>
      <c r="G2521" s="2">
        <f>'Moving Avg'!F2521</f>
        <v>48.234899999999996</v>
      </c>
      <c r="H2521" s="2">
        <f>'Moving Avg'!G2521</f>
        <v>48.157560000000032</v>
      </c>
      <c r="I2521" s="2">
        <f>'Moving Avg'!H2521</f>
        <v>46.716915000000007</v>
      </c>
      <c r="J2521" s="5" t="str">
        <f>OBV!F2521</f>
        <v>BEARISH</v>
      </c>
      <c r="K2521" s="5" t="str">
        <f>OBV!G2521</f>
        <v>NEUTRAL</v>
      </c>
      <c r="L2521" s="5" t="str">
        <f>OBV!H2521</f>
        <v>NEUTRAL</v>
      </c>
    </row>
    <row r="2522" spans="1:12" ht="13.5" x14ac:dyDescent="0.25">
      <c r="A2522" s="3">
        <f>RSI!A2522</f>
        <v>45677</v>
      </c>
      <c r="B2522" s="2">
        <f>RSI!B2522</f>
        <v>48.350999999999999</v>
      </c>
      <c r="C2522" s="2">
        <f>RSI!I2522</f>
        <v>52.426313429568289</v>
      </c>
      <c r="D2522" s="2">
        <f>MACD!E2522</f>
        <v>-0.22278341569482052</v>
      </c>
      <c r="E2522" s="2">
        <f>MACD!F2522</f>
        <v>5.4526997991773768E-2</v>
      </c>
      <c r="F2522" s="2">
        <f>'Moving Avg'!D2522</f>
        <v>48.345199999999998</v>
      </c>
      <c r="G2522" s="2">
        <f>'Moving Avg'!F2522</f>
        <v>48.234899999999996</v>
      </c>
      <c r="H2522" s="2">
        <f>'Moving Avg'!G2522</f>
        <v>48.157940000000025</v>
      </c>
      <c r="I2522" s="2">
        <f>'Moving Avg'!H2522</f>
        <v>46.751910000000017</v>
      </c>
      <c r="J2522" s="5" t="str">
        <f>OBV!F2522</f>
        <v>BULLISH</v>
      </c>
      <c r="K2522" s="5" t="str">
        <f>OBV!G2522</f>
        <v>NEUTRAL</v>
      </c>
      <c r="L2522" s="5" t="str">
        <f>OBV!H2522</f>
        <v>CONFIRMED BULLISH</v>
      </c>
    </row>
    <row r="2523" spans="1:12" ht="13.5" x14ac:dyDescent="0.25">
      <c r="A2523" s="3">
        <f>RSI!A2523</f>
        <v>45678</v>
      </c>
      <c r="B2523" s="2">
        <f>RSI!B2523</f>
        <v>49.759</v>
      </c>
      <c r="C2523" s="2">
        <f>RSI!I2523</f>
        <v>69.432805662305896</v>
      </c>
      <c r="D2523" s="2">
        <f>MACD!E2523</f>
        <v>-0.29760444528589858</v>
      </c>
      <c r="E2523" s="2">
        <f>MACD!F2523</f>
        <v>-1.5899290663760703E-2</v>
      </c>
      <c r="F2523" s="2">
        <f>'Moving Avg'!D2523</f>
        <v>48.628799999999998</v>
      </c>
      <c r="G2523" s="2">
        <f>'Moving Avg'!F2523</f>
        <v>48.305300000000003</v>
      </c>
      <c r="H2523" s="2">
        <f>'Moving Avg'!G2523</f>
        <v>48.186480000000032</v>
      </c>
      <c r="I2523" s="2">
        <f>'Moving Avg'!H2523</f>
        <v>46.793945000000001</v>
      </c>
      <c r="J2523" s="5" t="str">
        <f>OBV!F2523</f>
        <v>BULLISH</v>
      </c>
      <c r="K2523" s="5" t="str">
        <f>OBV!G2523</f>
        <v>NEUTRAL</v>
      </c>
      <c r="L2523" s="5" t="str">
        <f>OBV!H2523</f>
        <v>CONFIRMED BULLISH</v>
      </c>
    </row>
    <row r="2524" spans="1:12" ht="13.5" x14ac:dyDescent="0.25">
      <c r="A2524" s="3">
        <f>RSI!A2524</f>
        <v>45679</v>
      </c>
      <c r="B2524" s="2">
        <f>RSI!B2524</f>
        <v>49.759</v>
      </c>
      <c r="C2524" s="2">
        <f>RSI!I2524</f>
        <v>69.432805662305896</v>
      </c>
      <c r="D2524" s="2">
        <f>MACD!E2524</f>
        <v>-0.35548867707053233</v>
      </c>
      <c r="E2524" s="2">
        <f>MACD!F2524</f>
        <v>-8.3817167945115026E-2</v>
      </c>
      <c r="F2524" s="2">
        <f>'Moving Avg'!D2524</f>
        <v>48.914200000000008</v>
      </c>
      <c r="G2524" s="2">
        <f>'Moving Avg'!F2524</f>
        <v>48.375700000000002</v>
      </c>
      <c r="H2524" s="2">
        <f>'Moving Avg'!G2524</f>
        <v>48.215020000000024</v>
      </c>
      <c r="I2524" s="2">
        <f>'Moving Avg'!H2524</f>
        <v>46.82732</v>
      </c>
      <c r="J2524" s="5" t="str">
        <f>OBV!F2524</f>
        <v>BULLISH</v>
      </c>
      <c r="K2524" s="5" t="str">
        <f>OBV!G2524</f>
        <v>WEAK</v>
      </c>
      <c r="L2524" s="5" t="str">
        <f>OBV!H2524</f>
        <v>CONFIRMED BULLISH</v>
      </c>
    </row>
    <row r="2525" spans="1:12" ht="13.5" x14ac:dyDescent="0.25">
      <c r="A2525" s="3">
        <f>RSI!A2525</f>
        <v>45680</v>
      </c>
      <c r="B2525" s="2">
        <f>RSI!B2525</f>
        <v>47.542999999999999</v>
      </c>
      <c r="C2525" s="2">
        <f>RSI!I2525</f>
        <v>42.016677816528585</v>
      </c>
      <c r="D2525" s="2">
        <f>MACD!E2525</f>
        <v>-0.24868585380126262</v>
      </c>
      <c r="E2525" s="2">
        <f>MACD!F2525</f>
        <v>-0.11679090511634455</v>
      </c>
      <c r="F2525" s="2">
        <f>'Moving Avg'!D2525</f>
        <v>48.752600000000008</v>
      </c>
      <c r="G2525" s="2">
        <f>'Moving Avg'!F2525</f>
        <v>48.335300000000004</v>
      </c>
      <c r="H2525" s="2">
        <f>'Moving Avg'!G2525</f>
        <v>48.199240000000025</v>
      </c>
      <c r="I2525" s="2">
        <f>'Moving Avg'!H2525</f>
        <v>46.853964999999995</v>
      </c>
      <c r="J2525" s="5" t="str">
        <f>OBV!F2525</f>
        <v>BULLISH</v>
      </c>
      <c r="K2525" s="5" t="str">
        <f>OBV!G2525</f>
        <v>NEUTRAL</v>
      </c>
      <c r="L2525" s="5" t="str">
        <f>OBV!H2525</f>
        <v>BULLISH DIVERGENCE</v>
      </c>
    </row>
    <row r="2526" spans="1:12" ht="13.5" x14ac:dyDescent="0.25">
      <c r="A2526" s="3">
        <f>RSI!A2526</f>
        <v>45681</v>
      </c>
      <c r="B2526" s="2">
        <f>RSI!B2526</f>
        <v>46.951999999999998</v>
      </c>
      <c r="C2526" s="2">
        <f>RSI!I2526</f>
        <v>37.736999058966816</v>
      </c>
      <c r="D2526" s="2">
        <f>MACD!E2526</f>
        <v>-0.11072710789171225</v>
      </c>
      <c r="E2526" s="2">
        <f>MACD!F2526</f>
        <v>-0.11557814567141809</v>
      </c>
      <c r="F2526" s="2">
        <f>'Moving Avg'!D2526</f>
        <v>48.472799999999999</v>
      </c>
      <c r="G2526" s="2">
        <f>'Moving Avg'!F2526</f>
        <v>48.265349999999998</v>
      </c>
      <c r="H2526" s="2">
        <f>'Moving Avg'!G2526</f>
        <v>48.171840000000032</v>
      </c>
      <c r="I2526" s="2">
        <f>'Moving Avg'!H2526</f>
        <v>46.877654999999983</v>
      </c>
      <c r="J2526" s="5" t="str">
        <f>OBV!F2526</f>
        <v>BEARISH</v>
      </c>
      <c r="K2526" s="5" t="str">
        <f>OBV!G2526</f>
        <v>NEUTRAL</v>
      </c>
      <c r="L2526" s="5" t="str">
        <f>OBV!H2526</f>
        <v>CONFIRMED BEARISH</v>
      </c>
    </row>
    <row r="2527" spans="1:12" ht="13.5" x14ac:dyDescent="0.25">
      <c r="A2527" s="3">
        <f>RSI!A2527</f>
        <v>45684</v>
      </c>
      <c r="B2527" s="2">
        <f>RSI!B2527</f>
        <v>46.951999999999998</v>
      </c>
      <c r="C2527" s="2">
        <f>RSI!I2527</f>
        <v>37.736999058966816</v>
      </c>
      <c r="D2527" s="2">
        <f>MACD!E2527</f>
        <v>1.4451135859552267E-2</v>
      </c>
      <c r="E2527" s="2">
        <f>MACD!F2527</f>
        <v>-8.9572289365224031E-2</v>
      </c>
      <c r="F2527" s="2">
        <f>'Moving Avg'!D2527</f>
        <v>48.192999999999998</v>
      </c>
      <c r="G2527" s="2">
        <f>'Moving Avg'!F2527</f>
        <v>48.195399999999999</v>
      </c>
      <c r="H2527" s="2">
        <f>'Moving Avg'!G2527</f>
        <v>48.144440000000031</v>
      </c>
      <c r="I2527" s="2">
        <f>'Moving Avg'!H2527</f>
        <v>46.901344999999985</v>
      </c>
      <c r="J2527" s="5" t="str">
        <f>OBV!F2527</f>
        <v>BEARISH</v>
      </c>
      <c r="K2527" s="5" t="str">
        <f>OBV!G2527</f>
        <v>NEUTRAL</v>
      </c>
      <c r="L2527" s="5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48.350999999999999</v>
      </c>
      <c r="C2528" s="2">
        <f>RSI!I2528</f>
        <v>51.343095306438791</v>
      </c>
      <c r="D2528" s="2">
        <f>MACD!E2528</f>
        <v>2.3175387962567129E-2</v>
      </c>
      <c r="E2528" s="2">
        <f>MACD!F2528</f>
        <v>-6.7022753899665805E-2</v>
      </c>
      <c r="F2528" s="2">
        <f>'Moving Avg'!D2528</f>
        <v>47.9114</v>
      </c>
      <c r="G2528" s="2">
        <f>'Moving Avg'!F2528</f>
        <v>48.195400000000006</v>
      </c>
      <c r="H2528" s="2">
        <f>'Moving Avg'!G2528</f>
        <v>48.145020000000031</v>
      </c>
      <c r="I2528" s="2">
        <f>'Moving Avg'!H2528</f>
        <v>46.927679999999981</v>
      </c>
      <c r="J2528" s="5" t="str">
        <f>OBV!F2528</f>
        <v>BEARISH</v>
      </c>
      <c r="K2528" s="5" t="str">
        <f>OBV!G2528</f>
        <v>NEUTRAL</v>
      </c>
      <c r="L2528" s="5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48.350999999999999</v>
      </c>
      <c r="C2529" s="2">
        <f>RSI!I2529</f>
        <v>51.343095306438791</v>
      </c>
      <c r="D2529" s="2">
        <f>MACD!E2529</f>
        <v>3.2453073935442944E-2</v>
      </c>
      <c r="E2529" s="2">
        <f>MACD!F2529</f>
        <v>-4.7127588332644056E-2</v>
      </c>
      <c r="F2529" s="2">
        <f>'Moving Avg'!D2529</f>
        <v>47.629800000000003</v>
      </c>
      <c r="G2529" s="2">
        <f>'Moving Avg'!F2529</f>
        <v>48.195399999999999</v>
      </c>
      <c r="H2529" s="2">
        <f>'Moving Avg'!G2529</f>
        <v>48.145400000000024</v>
      </c>
      <c r="I2529" s="2">
        <f>'Moving Avg'!H2529</f>
        <v>46.954014999999984</v>
      </c>
      <c r="J2529" s="5" t="str">
        <f>OBV!F2529</f>
        <v>BEARISH</v>
      </c>
      <c r="K2529" s="5" t="str">
        <f>OBV!G2529</f>
        <v>NEUTRAL</v>
      </c>
      <c r="L2529" s="5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48.350999999999999</v>
      </c>
      <c r="C2530" s="2">
        <f>RSI!I2530</f>
        <v>51.343095306438791</v>
      </c>
      <c r="D2530" s="2">
        <f>MACD!E2530</f>
        <v>3.9352080621483765E-2</v>
      </c>
      <c r="E2530" s="2">
        <f>MACD!F2530</f>
        <v>-2.9831654541818499E-2</v>
      </c>
      <c r="F2530" s="2">
        <f>'Moving Avg'!D2530</f>
        <v>47.791399999999996</v>
      </c>
      <c r="G2530" s="2">
        <f>'Moving Avg'!F2530</f>
        <v>48.195900000000002</v>
      </c>
      <c r="H2530" s="2">
        <f>'Moving Avg'!G2530</f>
        <v>48.189160000000037</v>
      </c>
      <c r="I2530" s="2">
        <f>'Moving Avg'!H2530</f>
        <v>46.98034999999998</v>
      </c>
      <c r="J2530" s="5" t="str">
        <f>OBV!F2530</f>
        <v>BULLISH</v>
      </c>
      <c r="K2530" s="5" t="str">
        <f>OBV!G2530</f>
        <v>NEUTRAL</v>
      </c>
      <c r="L2530" s="5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47.881</v>
      </c>
      <c r="C2531" s="2">
        <f>RSI!I2531</f>
        <v>47.030694892529986</v>
      </c>
      <c r="D2531" s="2">
        <f>MACD!E2531</f>
        <v>7.9123643345631933E-2</v>
      </c>
      <c r="E2531" s="2">
        <f>MACD!F2531</f>
        <v>-8.0405949643284139E-3</v>
      </c>
      <c r="F2531" s="2">
        <f>'Moving Avg'!D2531</f>
        <v>47.977199999999996</v>
      </c>
      <c r="G2531" s="2">
        <f>'Moving Avg'!F2531</f>
        <v>48.172899999999998</v>
      </c>
      <c r="H2531" s="2">
        <f>'Moving Avg'!G2531</f>
        <v>48.226720000000022</v>
      </c>
      <c r="I2531" s="2">
        <f>'Moving Avg'!H2531</f>
        <v>47.004334999999976</v>
      </c>
      <c r="J2531" s="5" t="str">
        <f>OBV!F2531</f>
        <v>BULLISH</v>
      </c>
      <c r="K2531" s="5" t="str">
        <f>OBV!G2531</f>
        <v>NEUTRAL</v>
      </c>
      <c r="L2531" s="5" t="str">
        <f>OBV!H2531</f>
        <v>CONFIRMED BULLISH</v>
      </c>
    </row>
    <row r="2532" spans="1:12" ht="13.5" x14ac:dyDescent="0.25">
      <c r="A2532" s="3">
        <f>RSI!A2532</f>
        <v>45691</v>
      </c>
      <c r="B2532" s="2">
        <f>RSI!B2532</f>
        <v>47.881</v>
      </c>
      <c r="C2532" s="2">
        <f>RSI!I2532</f>
        <v>47.030694892529986</v>
      </c>
      <c r="D2532" s="2">
        <f>MACD!E2532</f>
        <v>0.33135351564123994</v>
      </c>
      <c r="E2532" s="2">
        <f>MACD!F2532</f>
        <v>5.9838227156785266E-2</v>
      </c>
      <c r="F2532" s="2">
        <f>'Moving Avg'!D2532</f>
        <v>48.162999999999997</v>
      </c>
      <c r="G2532" s="2">
        <f>'Moving Avg'!F2532</f>
        <v>48.1494</v>
      </c>
      <c r="H2532" s="2">
        <f>'Moving Avg'!G2532</f>
        <v>48.222960000000015</v>
      </c>
      <c r="I2532" s="2">
        <f>'Moving Avg'!H2532</f>
        <v>47.028274999999965</v>
      </c>
      <c r="J2532" s="5" t="str">
        <f>OBV!F2532</f>
        <v>BULLISH</v>
      </c>
      <c r="K2532" s="5" t="str">
        <f>OBV!G2532</f>
        <v>NEUTRAL</v>
      </c>
      <c r="L2532" s="5" t="str">
        <f>OBV!H2532</f>
        <v>CONFIRMED BULLISH</v>
      </c>
    </row>
    <row r="2533" spans="1:12" ht="13.5" x14ac:dyDescent="0.25">
      <c r="A2533" s="3">
        <f>RSI!A2533</f>
        <v>45692</v>
      </c>
      <c r="B2533" s="2">
        <f>RSI!B2533</f>
        <v>46.942</v>
      </c>
      <c r="C2533" s="2">
        <f>RSI!I2533</f>
        <v>39.368945905067072</v>
      </c>
      <c r="D2533" s="2">
        <f>MACD!E2533</f>
        <v>0.6161506689709455</v>
      </c>
      <c r="E2533" s="2">
        <f>MACD!F2533</f>
        <v>0.17110071551961731</v>
      </c>
      <c r="F2533" s="2">
        <f>'Moving Avg'!D2533</f>
        <v>47.8812</v>
      </c>
      <c r="G2533" s="2">
        <f>'Moving Avg'!F2533</f>
        <v>48.187399999999997</v>
      </c>
      <c r="H2533" s="2">
        <f>'Moving Avg'!G2533</f>
        <v>48.204180000000008</v>
      </c>
      <c r="I2533" s="2">
        <f>'Moving Avg'!H2533</f>
        <v>47.047519999999956</v>
      </c>
      <c r="J2533" s="5" t="str">
        <f>OBV!F2533</f>
        <v>BEARISH</v>
      </c>
      <c r="K2533" s="5" t="str">
        <f>OBV!G2533</f>
        <v>STRONG</v>
      </c>
      <c r="L2533" s="5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46.942</v>
      </c>
      <c r="C2534" s="2">
        <f>RSI!I2534</f>
        <v>39.368945905067072</v>
      </c>
      <c r="D2534" s="2">
        <f>MACD!E2534</f>
        <v>0.52344016894183909</v>
      </c>
      <c r="E2534" s="2">
        <f>MACD!F2534</f>
        <v>0.24156860620406168</v>
      </c>
      <c r="F2534" s="2">
        <f>'Moving Avg'!D2534</f>
        <v>47.599400000000003</v>
      </c>
      <c r="G2534" s="2">
        <f>'Moving Avg'!F2534</f>
        <v>48.121650000000002</v>
      </c>
      <c r="H2534" s="2">
        <f>'Moving Avg'!G2534</f>
        <v>48.185400000000001</v>
      </c>
      <c r="I2534" s="2">
        <f>'Moving Avg'!H2534</f>
        <v>47.066764999999947</v>
      </c>
      <c r="J2534" s="5" t="str">
        <f>OBV!F2534</f>
        <v>BEARISH</v>
      </c>
      <c r="K2534" s="5" t="str">
        <f>OBV!G2534</f>
        <v>STRONG</v>
      </c>
      <c r="L2534" s="5" t="str">
        <f>OBV!H2534</f>
        <v>CONFIRMED BEARISH</v>
      </c>
    </row>
    <row r="2535" spans="1:12" ht="13.5" x14ac:dyDescent="0.25">
      <c r="A2535" s="3">
        <f>RSI!A2535</f>
        <v>45694</v>
      </c>
      <c r="B2535" s="2">
        <f>RSI!B2535</f>
        <v>47.881</v>
      </c>
      <c r="C2535" s="2">
        <f>RSI!I2535</f>
        <v>49.003959804493647</v>
      </c>
      <c r="D2535" s="2">
        <f>MACD!E2535</f>
        <v>0.29120897753508501</v>
      </c>
      <c r="E2535" s="2">
        <f>MACD!F2535</f>
        <v>0.25149668047026635</v>
      </c>
      <c r="F2535" s="2">
        <f>'Moving Avg'!D2535</f>
        <v>47.505400000000002</v>
      </c>
      <c r="G2535" s="2">
        <f>'Moving Avg'!F2535</f>
        <v>48.098149999999997</v>
      </c>
      <c r="H2535" s="2">
        <f>'Moving Avg'!G2535</f>
        <v>48.181639999999994</v>
      </c>
      <c r="I2535" s="2">
        <f>'Moving Avg'!H2535</f>
        <v>47.086304999999946</v>
      </c>
      <c r="J2535" s="5" t="str">
        <f>OBV!F2535</f>
        <v>BEARISH</v>
      </c>
      <c r="K2535" s="5" t="str">
        <f>OBV!G2535</f>
        <v>NEUTRAL</v>
      </c>
      <c r="L2535" s="5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47.881</v>
      </c>
      <c r="C2536" s="2">
        <f>RSI!I2536</f>
        <v>49.003959804493654</v>
      </c>
      <c r="D2536" s="2">
        <f>MACD!E2536</f>
        <v>9.5355947486659431E-2</v>
      </c>
      <c r="E2536" s="2">
        <f>MACD!F2536</f>
        <v>0.22026853387354497</v>
      </c>
      <c r="F2536" s="2">
        <f>'Moving Avg'!D2536</f>
        <v>47.505400000000002</v>
      </c>
      <c r="G2536" s="2">
        <f>'Moving Avg'!F2536</f>
        <v>48.074649999999998</v>
      </c>
      <c r="H2536" s="2">
        <f>'Moving Avg'!G2536</f>
        <v>48.177879999999988</v>
      </c>
      <c r="I2536" s="2">
        <f>'Moving Avg'!H2536</f>
        <v>47.105844999999945</v>
      </c>
      <c r="J2536" s="5" t="str">
        <f>OBV!F2536</f>
        <v>BULLISH</v>
      </c>
      <c r="K2536" s="5" t="str">
        <f>OBV!G2536</f>
        <v>NEUTRAL</v>
      </c>
      <c r="L2536" s="5" t="str">
        <f>OBV!H2536</f>
        <v>NEUTRAL</v>
      </c>
    </row>
    <row r="2537" spans="1:12" ht="13.5" x14ac:dyDescent="0.25">
      <c r="A2537" s="3">
        <f>RSI!A2537</f>
        <v>45698</v>
      </c>
      <c r="B2537" s="2">
        <f>RSI!B2537</f>
        <v>47.881</v>
      </c>
      <c r="C2537" s="2">
        <f>RSI!I2537</f>
        <v>49.003959804493654</v>
      </c>
      <c r="D2537" s="2">
        <f>MACD!E2537</f>
        <v>0.14546703850300702</v>
      </c>
      <c r="E2537" s="2">
        <f>MACD!F2537</f>
        <v>0.20530823479943738</v>
      </c>
      <c r="F2537" s="2">
        <f>'Moving Avg'!D2537</f>
        <v>47.505399999999995</v>
      </c>
      <c r="G2537" s="2">
        <f>'Moving Avg'!F2537</f>
        <v>48.051649999999995</v>
      </c>
      <c r="H2537" s="2">
        <f>'Moving Avg'!G2537</f>
        <v>48.174119999999988</v>
      </c>
      <c r="I2537" s="2">
        <f>'Moving Avg'!H2537</f>
        <v>47.125384999999945</v>
      </c>
      <c r="J2537" s="5" t="str">
        <f>OBV!F2537</f>
        <v>BULLISH</v>
      </c>
      <c r="K2537" s="5" t="str">
        <f>OBV!G2537</f>
        <v>NEUTRAL</v>
      </c>
      <c r="L2537" s="5" t="str">
        <f>OBV!H2537</f>
        <v>NEUTRAL</v>
      </c>
    </row>
    <row r="2538" spans="1:12" ht="13.5" x14ac:dyDescent="0.25">
      <c r="A2538" s="3">
        <f>RSI!A2538</f>
        <v>45699</v>
      </c>
      <c r="B2538" s="2">
        <f>RSI!B2538</f>
        <v>46.942</v>
      </c>
      <c r="C2538" s="2">
        <f>RSI!I2538</f>
        <v>40.888510531057165</v>
      </c>
      <c r="D2538" s="2">
        <f>MACD!E2538</f>
        <v>0.25798180168101226</v>
      </c>
      <c r="E2538" s="2">
        <f>MACD!F2538</f>
        <v>0.21584294817575239</v>
      </c>
      <c r="F2538" s="2">
        <f>'Moving Avg'!D2538</f>
        <v>47.505400000000002</v>
      </c>
      <c r="G2538" s="2">
        <f>'Moving Avg'!F2538</f>
        <v>47.981699999999996</v>
      </c>
      <c r="H2538" s="2">
        <f>'Moving Avg'!G2538</f>
        <v>48.151579999999989</v>
      </c>
      <c r="I2538" s="2">
        <f>'Moving Avg'!H2538</f>
        <v>47.140229999999931</v>
      </c>
      <c r="J2538" s="5" t="str">
        <f>OBV!F2538</f>
        <v>BULLISH</v>
      </c>
      <c r="K2538" s="5" t="str">
        <f>OBV!G2538</f>
        <v>NEUTRAL</v>
      </c>
      <c r="L2538" s="5" t="str">
        <f>OBV!H2538</f>
        <v>NEUTRAL</v>
      </c>
    </row>
    <row r="2539" spans="1:12" ht="13.5" x14ac:dyDescent="0.25">
      <c r="A2539" s="3">
        <f>RSI!A2539</f>
        <v>45700</v>
      </c>
      <c r="B2539" s="2">
        <f>RSI!B2539</f>
        <v>47.881</v>
      </c>
      <c r="C2539" s="2">
        <f>RSI!I2539</f>
        <v>49.835248905013799</v>
      </c>
      <c r="D2539" s="2">
        <f>MACD!E2539</f>
        <v>0.28969585486400007</v>
      </c>
      <c r="E2539" s="2">
        <f>MACD!F2539</f>
        <v>0.23061352951340194</v>
      </c>
      <c r="F2539" s="2">
        <f>'Moving Avg'!D2539</f>
        <v>47.693200000000004</v>
      </c>
      <c r="G2539" s="2">
        <f>'Moving Avg'!F2539</f>
        <v>47.959149999999994</v>
      </c>
      <c r="H2539" s="2">
        <f>'Moving Avg'!G2539</f>
        <v>48.147819999999996</v>
      </c>
      <c r="I2539" s="2">
        <f>'Moving Avg'!H2539</f>
        <v>47.159769999999924</v>
      </c>
      <c r="J2539" s="5" t="str">
        <f>OBV!F2539</f>
        <v>BULLISH</v>
      </c>
      <c r="K2539" s="5" t="str">
        <f>OBV!G2539</f>
        <v>NEUTRAL</v>
      </c>
      <c r="L2539" s="5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48.537999999999997</v>
      </c>
      <c r="C2540" s="2">
        <f>RSI!I2540</f>
        <v>54.970635184773592</v>
      </c>
      <c r="D2540" s="2">
        <f>MACD!E2540</f>
        <v>0.19562343664708948</v>
      </c>
      <c r="E2540" s="2">
        <f>MACD!F2540</f>
        <v>0.22361551094013946</v>
      </c>
      <c r="F2540" s="2">
        <f>'Moving Avg'!D2540</f>
        <v>47.824599999999997</v>
      </c>
      <c r="G2540" s="2">
        <f>'Moving Avg'!F2540</f>
        <v>47.968499999999992</v>
      </c>
      <c r="H2540" s="2">
        <f>'Moving Avg'!G2540</f>
        <v>48.151559999999996</v>
      </c>
      <c r="I2540" s="2">
        <f>'Moving Avg'!H2540</f>
        <v>47.182594999999928</v>
      </c>
      <c r="J2540" s="5" t="str">
        <f>OBV!F2540</f>
        <v>BULLISH</v>
      </c>
      <c r="K2540" s="5" t="str">
        <f>OBV!G2540</f>
        <v>NEUTRAL</v>
      </c>
      <c r="L2540" s="5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48.537999999999997</v>
      </c>
      <c r="C2541" s="2">
        <f>RSI!I2541</f>
        <v>54.970635184773592</v>
      </c>
      <c r="D2541" s="2">
        <f>MACD!E2541</f>
        <v>0.1122034686805975</v>
      </c>
      <c r="E2541" s="2">
        <f>MACD!F2541</f>
        <v>0.20133310248823108</v>
      </c>
      <c r="F2541" s="2">
        <f>'Moving Avg'!D2541</f>
        <v>47.956000000000003</v>
      </c>
      <c r="G2541" s="2">
        <f>'Moving Avg'!F2541</f>
        <v>47.977849999999997</v>
      </c>
      <c r="H2541" s="2">
        <f>'Moving Avg'!G2541</f>
        <v>48.155299999999997</v>
      </c>
      <c r="I2541" s="2">
        <f>'Moving Avg'!H2541</f>
        <v>47.205419999999918</v>
      </c>
      <c r="J2541" s="5" t="str">
        <f>OBV!F2541</f>
        <v>BULLISH</v>
      </c>
      <c r="K2541" s="5" t="str">
        <f>OBV!G2541</f>
        <v>NEUTRAL</v>
      </c>
      <c r="L2541" s="5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49.759</v>
      </c>
      <c r="C2542" s="2">
        <f>RSI!I2542</f>
        <v>63.110188188637004</v>
      </c>
      <c r="D2542" s="2">
        <f>MACD!E2542</f>
        <v>-0.19682589048038324</v>
      </c>
      <c r="E2542" s="2">
        <f>MACD!F2542</f>
        <v>0.12170130389450823</v>
      </c>
      <c r="F2542" s="2">
        <f>'Moving Avg'!D2542</f>
        <v>48.331600000000002</v>
      </c>
      <c r="G2542" s="2">
        <f>'Moving Avg'!F2542</f>
        <v>48.048249999999996</v>
      </c>
      <c r="H2542" s="2">
        <f>'Moving Avg'!G2542</f>
        <v>48.183459999999997</v>
      </c>
      <c r="I2542" s="2">
        <f>'Moving Avg'!H2542</f>
        <v>47.238794999999918</v>
      </c>
      <c r="J2542" s="5" t="str">
        <f>OBV!F2542</f>
        <v>BULLISH</v>
      </c>
      <c r="K2542" s="5" t="str">
        <f>OBV!G2542</f>
        <v>WEAK</v>
      </c>
      <c r="L2542" s="5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47.881</v>
      </c>
      <c r="C2543" s="2">
        <f>RSI!I2543</f>
        <v>48.568262803294282</v>
      </c>
      <c r="D2543" s="2">
        <f>MACD!E2543</f>
        <v>-0.32969133266656314</v>
      </c>
      <c r="E2543" s="2">
        <f>MACD!F2543</f>
        <v>3.1422776582293963E-2</v>
      </c>
      <c r="F2543" s="2">
        <f>'Moving Avg'!D2543</f>
        <v>48.519400000000005</v>
      </c>
      <c r="G2543" s="2">
        <f>'Moving Avg'!F2543</f>
        <v>47.954349999999991</v>
      </c>
      <c r="H2543" s="2">
        <f>'Moving Avg'!G2543</f>
        <v>48.174059999999997</v>
      </c>
      <c r="I2543" s="2">
        <f>'Moving Avg'!H2543</f>
        <v>47.25310499999992</v>
      </c>
      <c r="J2543" s="5" t="str">
        <f>OBV!F2543</f>
        <v>BULLISH</v>
      </c>
      <c r="K2543" s="5" t="str">
        <f>OBV!G2543</f>
        <v>WEAK</v>
      </c>
      <c r="L2543" s="5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47.881</v>
      </c>
      <c r="C2544" s="2">
        <f>RSI!I2544</f>
        <v>48.568262803294282</v>
      </c>
      <c r="D2544" s="2">
        <f>MACD!E2544</f>
        <v>-0.29627033913531875</v>
      </c>
      <c r="E2544" s="2">
        <f>MACD!F2544</f>
        <v>-3.4115846561228583E-2</v>
      </c>
      <c r="F2544" s="2">
        <f>'Moving Avg'!D2544</f>
        <v>48.519399999999997</v>
      </c>
      <c r="G2544" s="2">
        <f>'Moving Avg'!F2544</f>
        <v>47.860449999999993</v>
      </c>
      <c r="H2544" s="2">
        <f>'Moving Avg'!G2544</f>
        <v>48.164659999999998</v>
      </c>
      <c r="I2544" s="2">
        <f>'Moving Avg'!H2544</f>
        <v>47.267414999999922</v>
      </c>
      <c r="J2544" s="5" t="str">
        <f>OBV!F2544</f>
        <v>BULLISH</v>
      </c>
      <c r="K2544" s="5" t="str">
        <f>OBV!G2544</f>
        <v>NEUTRAL</v>
      </c>
      <c r="L2544" s="5" t="str">
        <f>OBV!H2544</f>
        <v>NEUTRAL</v>
      </c>
    </row>
    <row r="2545" spans="1:12" ht="13.5" x14ac:dyDescent="0.25">
      <c r="A2545" s="3">
        <f>RSI!A2545</f>
        <v>45708</v>
      </c>
      <c r="B2545" s="2">
        <f>RSI!B2545</f>
        <v>47.881</v>
      </c>
      <c r="C2545" s="2">
        <f>RSI!I2545</f>
        <v>48.568262803294282</v>
      </c>
      <c r="D2545" s="2">
        <f>MACD!E2545</f>
        <v>-0.26670949988280768</v>
      </c>
      <c r="E2545" s="2">
        <f>MACD!F2545</f>
        <v>-8.0634577225544402E-2</v>
      </c>
      <c r="F2545" s="2">
        <f>'Moving Avg'!D2545</f>
        <v>48.387999999999998</v>
      </c>
      <c r="G2545" s="2">
        <f>'Moving Avg'!F2545</f>
        <v>47.877349999999993</v>
      </c>
      <c r="H2545" s="2">
        <f>'Moving Avg'!G2545</f>
        <v>48.155259999999998</v>
      </c>
      <c r="I2545" s="2">
        <f>'Moving Avg'!H2545</f>
        <v>47.281724999999916</v>
      </c>
      <c r="J2545" s="5" t="str">
        <f>OBV!F2545</f>
        <v>BULLISH</v>
      </c>
      <c r="K2545" s="5" t="str">
        <f>OBV!G2545</f>
        <v>NEUTRAL</v>
      </c>
      <c r="L2545" s="5" t="str">
        <f>OBV!H2545</f>
        <v>BULLISH DIVERGENCE</v>
      </c>
    </row>
    <row r="2546" spans="1:12" ht="13.5" x14ac:dyDescent="0.25">
      <c r="A2546" s="3">
        <f>RSI!A2546</f>
        <v>45709</v>
      </c>
      <c r="B2546" s="2">
        <f>RSI!B2546</f>
        <v>47.881</v>
      </c>
      <c r="C2546" s="2">
        <f>RSI!I2546</f>
        <v>48.568262803294289</v>
      </c>
      <c r="D2546" s="2">
        <f>MACD!E2546</f>
        <v>-0.24050987368914889</v>
      </c>
      <c r="E2546" s="2">
        <f>MACD!F2546</f>
        <v>-0.1126096365182653</v>
      </c>
      <c r="F2546" s="2">
        <f>'Moving Avg'!D2546</f>
        <v>48.256600000000006</v>
      </c>
      <c r="G2546" s="2">
        <f>'Moving Avg'!F2546</f>
        <v>47.923799999999993</v>
      </c>
      <c r="H2546" s="2">
        <f>'Moving Avg'!G2546</f>
        <v>48.145859999999999</v>
      </c>
      <c r="I2546" s="2">
        <f>'Moving Avg'!H2546</f>
        <v>47.305664999999905</v>
      </c>
      <c r="J2546" s="5" t="str">
        <f>OBV!F2546</f>
        <v>BULLISH</v>
      </c>
      <c r="K2546" s="5" t="str">
        <f>OBV!G2546</f>
        <v>NEUTRAL</v>
      </c>
      <c r="L2546" s="5" t="str">
        <f>OBV!H2546</f>
        <v>BULLISH DIVERGENCE</v>
      </c>
    </row>
    <row r="2547" spans="1:12" ht="13.5" x14ac:dyDescent="0.25">
      <c r="A2547" s="3">
        <f>RSI!A2547</f>
        <v>45712</v>
      </c>
      <c r="B2547" s="2">
        <f>RSI!B2547</f>
        <v>47.881</v>
      </c>
      <c r="C2547" s="2">
        <f>RSI!I2547</f>
        <v>48.568262803294282</v>
      </c>
      <c r="D2547" s="2">
        <f>MACD!E2547</f>
        <v>-0.36170378623042154</v>
      </c>
      <c r="E2547" s="2">
        <f>MACD!F2547</f>
        <v>-0.16242846646069656</v>
      </c>
      <c r="F2547" s="2">
        <f>'Moving Avg'!D2547</f>
        <v>47.881</v>
      </c>
      <c r="G2547" s="2">
        <f>'Moving Avg'!F2547</f>
        <v>47.970249999999993</v>
      </c>
      <c r="H2547" s="2">
        <f>'Moving Avg'!G2547</f>
        <v>48.136460000000007</v>
      </c>
      <c r="I2547" s="2">
        <f>'Moving Avg'!H2547</f>
        <v>47.333959999999905</v>
      </c>
      <c r="J2547" s="5" t="str">
        <f>OBV!F2547</f>
        <v>BEARISH</v>
      </c>
      <c r="K2547" s="5" t="str">
        <f>OBV!G2547</f>
        <v>NEUTRAL</v>
      </c>
      <c r="L2547" s="5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47.881</v>
      </c>
      <c r="C2548" s="2">
        <f>RSI!I2548</f>
        <v>48.568262803294282</v>
      </c>
      <c r="D2548" s="2">
        <f>MACD!E2548</f>
        <v>-0.31877361758064637</v>
      </c>
      <c r="E2548" s="2">
        <f>MACD!F2548</f>
        <v>-0.19369749668468655</v>
      </c>
      <c r="F2548" s="2">
        <f>'Moving Avg'!D2548</f>
        <v>47.881</v>
      </c>
      <c r="G2548" s="2">
        <f>'Moving Avg'!F2548</f>
        <v>47.946749999999994</v>
      </c>
      <c r="H2548" s="2">
        <f>'Moving Avg'!G2548</f>
        <v>48.12706</v>
      </c>
      <c r="I2548" s="2">
        <f>'Moving Avg'!H2548</f>
        <v>47.362254999999905</v>
      </c>
      <c r="J2548" s="5" t="str">
        <f>OBV!F2548</f>
        <v>NEUTRAL</v>
      </c>
      <c r="K2548" s="5" t="str">
        <f>OBV!G2548</f>
        <v>NEUTRAL</v>
      </c>
      <c r="L2548" s="5" t="str">
        <f>OBV!H2548</f>
        <v>NEUTRAL</v>
      </c>
    </row>
    <row r="2549" spans="1:12" ht="13.5" x14ac:dyDescent="0.25">
      <c r="A2549" s="3">
        <f>RSI!A2549</f>
        <v>45714</v>
      </c>
      <c r="B2549" s="2">
        <f>RSI!B2549</f>
        <v>47.881</v>
      </c>
      <c r="C2549" s="2">
        <f>RSI!I2549</f>
        <v>48.568262803294289</v>
      </c>
      <c r="D2549" s="2">
        <f>MACD!E2549</f>
        <v>-0.18042919920739564</v>
      </c>
      <c r="E2549" s="2">
        <f>MACD!F2549</f>
        <v>-0.1910438371892284</v>
      </c>
      <c r="F2549" s="2">
        <f>'Moving Avg'!D2549</f>
        <v>47.881</v>
      </c>
      <c r="G2549" s="2">
        <f>'Moving Avg'!F2549</f>
        <v>47.923249999999989</v>
      </c>
      <c r="H2549" s="2">
        <f>'Moving Avg'!G2549</f>
        <v>48.117659999999994</v>
      </c>
      <c r="I2549" s="2">
        <f>'Moving Avg'!H2549</f>
        <v>47.390549999999891</v>
      </c>
      <c r="J2549" s="5" t="str">
        <f>OBV!F2549</f>
        <v>NEUTRAL</v>
      </c>
      <c r="K2549" s="5" t="str">
        <f>OBV!G2549</f>
        <v>NEUTRAL</v>
      </c>
      <c r="L2549" s="5" t="str">
        <f>OBV!H2549</f>
        <v>NEUTRAL</v>
      </c>
    </row>
    <row r="2550" spans="1:12" ht="13.5" x14ac:dyDescent="0.25">
      <c r="A2550" s="3">
        <f>RSI!A2550</f>
        <v>45715</v>
      </c>
      <c r="B2550" s="2">
        <f>RSI!B2550</f>
        <v>47.881</v>
      </c>
      <c r="C2550" s="2">
        <f>RSI!I2550</f>
        <v>48.568262803294289</v>
      </c>
      <c r="D2550" s="2">
        <f>MACD!E2550</f>
        <v>-6.2496344935389914E-2</v>
      </c>
      <c r="E2550" s="2">
        <f>MACD!F2550</f>
        <v>-0.16533433873846071</v>
      </c>
      <c r="F2550" s="2">
        <f>'Moving Avg'!D2550</f>
        <v>47.881</v>
      </c>
      <c r="G2550" s="2">
        <f>'Moving Avg'!F2550</f>
        <v>47.89974999999999</v>
      </c>
      <c r="H2550" s="2">
        <f>'Moving Avg'!G2550</f>
        <v>48.108259999999994</v>
      </c>
      <c r="I2550" s="2">
        <f>'Moving Avg'!H2550</f>
        <v>47.418844999999891</v>
      </c>
      <c r="J2550" s="5" t="str">
        <f>OBV!F2550</f>
        <v>NEUTRAL</v>
      </c>
      <c r="K2550" s="5" t="str">
        <f>OBV!G2550</f>
        <v>NEUTRAL</v>
      </c>
      <c r="L2550" s="5" t="str">
        <f>OBV!H2550</f>
        <v>NEUTRAL</v>
      </c>
    </row>
    <row r="2551" spans="1:12" ht="13.5" x14ac:dyDescent="0.25">
      <c r="A2551" s="3">
        <f>RSI!A2551</f>
        <v>45716</v>
      </c>
      <c r="B2551" s="2">
        <f>RSI!B2551</f>
        <v>47.881</v>
      </c>
      <c r="C2551" s="2">
        <f>RSI!I2551</f>
        <v>48.568262803294289</v>
      </c>
      <c r="D2551" s="2">
        <f>MACD!E2551</f>
        <v>0.22594673285532707</v>
      </c>
      <c r="E2551" s="2">
        <f>MACD!F2551</f>
        <v>-8.7078124419703168E-2</v>
      </c>
      <c r="F2551" s="2">
        <f>'Moving Avg'!D2551</f>
        <v>47.881</v>
      </c>
      <c r="G2551" s="2">
        <f>'Moving Avg'!F2551</f>
        <v>47.89974999999999</v>
      </c>
      <c r="H2551" s="2">
        <f>'Moving Avg'!G2551</f>
        <v>48.098859999999995</v>
      </c>
      <c r="I2551" s="2">
        <f>'Moving Avg'!H2551</f>
        <v>47.442829999999894</v>
      </c>
      <c r="J2551" s="5" t="str">
        <f>OBV!F2551</f>
        <v>NEUTRAL</v>
      </c>
      <c r="K2551" s="5" t="str">
        <f>OBV!G2551</f>
        <v>NEUTRAL</v>
      </c>
      <c r="L2551" s="5" t="str">
        <f>OBV!H2551</f>
        <v>NEUTRAL</v>
      </c>
    </row>
    <row r="2552" spans="1:12" ht="13.5" x14ac:dyDescent="0.25">
      <c r="A2552" s="3">
        <f>RSI!A2552</f>
        <v>45719</v>
      </c>
      <c r="B2552" s="2">
        <f>RSI!B2552</f>
        <v>47.881</v>
      </c>
      <c r="C2552" s="2">
        <f>RSI!I2552</f>
        <v>48.568262803294296</v>
      </c>
      <c r="D2552" s="2">
        <f>MACD!E2552</f>
        <v>0.18183864015170315</v>
      </c>
      <c r="E2552" s="2">
        <f>MACD!F2552</f>
        <v>-3.3294771505421906E-2</v>
      </c>
      <c r="F2552" s="2">
        <f>'Moving Avg'!D2552</f>
        <v>47.881</v>
      </c>
      <c r="G2552" s="2">
        <f>'Moving Avg'!F2552</f>
        <v>47.89974999999999</v>
      </c>
      <c r="H2552" s="2">
        <f>'Moving Avg'!G2552</f>
        <v>48.089459999999988</v>
      </c>
      <c r="I2552" s="2">
        <f>'Moving Avg'!H2552</f>
        <v>47.466814999999897</v>
      </c>
      <c r="J2552" s="5" t="str">
        <f>OBV!F2552</f>
        <v>NEUTRAL</v>
      </c>
      <c r="K2552" s="5" t="str">
        <f>OBV!G2552</f>
        <v>NEUTRAL</v>
      </c>
      <c r="L2552" s="5" t="str">
        <f>OBV!H2552</f>
        <v>NEUTRAL</v>
      </c>
    </row>
    <row r="2553" spans="1:12" ht="13.5" x14ac:dyDescent="0.25">
      <c r="A2553" s="3">
        <f>RSI!A2553</f>
        <v>45720</v>
      </c>
      <c r="B2553" s="2">
        <f>RSI!B2553</f>
        <v>47.881</v>
      </c>
      <c r="C2553" s="2">
        <f>RSI!I2553</f>
        <v>48.568262803294296</v>
      </c>
      <c r="D2553" s="2">
        <f>MACD!E2553</f>
        <v>0.1452087824477033</v>
      </c>
      <c r="E2553" s="2">
        <f>MACD!F2553</f>
        <v>2.4059392852031347E-3</v>
      </c>
      <c r="F2553" s="2">
        <f>'Moving Avg'!D2553</f>
        <v>47.881</v>
      </c>
      <c r="G2553" s="2">
        <f>'Moving Avg'!F2553</f>
        <v>47.946699999999986</v>
      </c>
      <c r="H2553" s="2">
        <f>'Moving Avg'!G2553</f>
        <v>48.080060000000003</v>
      </c>
      <c r="I2553" s="2">
        <f>'Moving Avg'!H2553</f>
        <v>47.490799999999894</v>
      </c>
      <c r="J2553" s="5" t="str">
        <f>OBV!F2553</f>
        <v>NEUTRAL</v>
      </c>
      <c r="K2553" s="5" t="str">
        <f>OBV!G2553</f>
        <v>NEUTRAL</v>
      </c>
      <c r="L2553" s="5" t="str">
        <f>OBV!H2553</f>
        <v>NEUTRAL</v>
      </c>
    </row>
    <row r="2554" spans="1:12" ht="13.5" x14ac:dyDescent="0.25">
      <c r="A2554" s="3">
        <f>RSI!A2554</f>
        <v>45721</v>
      </c>
      <c r="B2554" s="2">
        <f>RSI!B2554</f>
        <v>47.881</v>
      </c>
      <c r="C2554" s="2">
        <f>RSI!I2554</f>
        <v>48.568262803294289</v>
      </c>
      <c r="D2554" s="2">
        <f>MACD!E2554</f>
        <v>0.11485537504487553</v>
      </c>
      <c r="E2554" s="2">
        <f>MACD!F2554</f>
        <v>2.4895826437137614E-2</v>
      </c>
      <c r="F2554" s="2">
        <f>'Moving Avg'!D2554</f>
        <v>47.881</v>
      </c>
      <c r="G2554" s="2">
        <f>'Moving Avg'!F2554</f>
        <v>47.993649999999988</v>
      </c>
      <c r="H2554" s="2">
        <f>'Moving Avg'!G2554</f>
        <v>48.070659999999997</v>
      </c>
      <c r="I2554" s="2">
        <f>'Moving Avg'!H2554</f>
        <v>47.512409999999889</v>
      </c>
      <c r="J2554" s="5" t="str">
        <f>OBV!F2554</f>
        <v>NEUTRAL</v>
      </c>
      <c r="K2554" s="5" t="str">
        <f>OBV!G2554</f>
        <v>NEUTRAL</v>
      </c>
      <c r="L2554" s="5" t="str">
        <f>OBV!H2554</f>
        <v>NEUTRAL</v>
      </c>
    </row>
    <row r="2555" spans="1:12" ht="13.5" x14ac:dyDescent="0.25">
      <c r="A2555" s="3">
        <f>RSI!A2555</f>
        <v>45722</v>
      </c>
      <c r="B2555" s="2">
        <f>RSI!B2555</f>
        <v>47.872</v>
      </c>
      <c r="C2555" s="2">
        <f>RSI!I2555</f>
        <v>48.438104254935638</v>
      </c>
      <c r="D2555" s="2">
        <f>MACD!E2555</f>
        <v>9.0431988902551552E-2</v>
      </c>
      <c r="E2555" s="2">
        <f>MACD!F2555</f>
        <v>3.8003058930220407E-2</v>
      </c>
      <c r="F2555" s="2">
        <f>'Moving Avg'!D2555</f>
        <v>47.879200000000004</v>
      </c>
      <c r="G2555" s="2">
        <f>'Moving Avg'!F2555</f>
        <v>47.993199999999987</v>
      </c>
      <c r="H2555" s="2">
        <f>'Moving Avg'!G2555</f>
        <v>48.061080000000011</v>
      </c>
      <c r="I2555" s="2">
        <f>'Moving Avg'!H2555</f>
        <v>47.534104999999897</v>
      </c>
      <c r="J2555" s="5" t="str">
        <f>OBV!F2555</f>
        <v>BEARISH</v>
      </c>
      <c r="K2555" s="5" t="str">
        <f>OBV!G2555</f>
        <v>NEUTRAL</v>
      </c>
      <c r="L2555" s="5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46.238</v>
      </c>
      <c r="C2556" s="2">
        <f>RSI!I2556</f>
        <v>31.783959094409298</v>
      </c>
      <c r="D2556" s="2">
        <f>MACD!E2556</f>
        <v>0.19140589447306411</v>
      </c>
      <c r="E2556" s="2">
        <f>MACD!F2556</f>
        <v>6.868362603878915E-2</v>
      </c>
      <c r="F2556" s="2">
        <f>'Moving Avg'!D2556</f>
        <v>47.550599999999996</v>
      </c>
      <c r="G2556" s="2">
        <f>'Moving Avg'!F2556</f>
        <v>47.911049999999989</v>
      </c>
      <c r="H2556" s="2">
        <f>'Moving Avg'!G2556</f>
        <v>48.018820000000005</v>
      </c>
      <c r="I2556" s="2">
        <f>'Moving Avg'!H2556</f>
        <v>47.547629999999891</v>
      </c>
      <c r="J2556" s="5" t="str">
        <f>OBV!F2556</f>
        <v>BEARISH</v>
      </c>
      <c r="K2556" s="5" t="str">
        <f>OBV!G2556</f>
        <v>STRONG</v>
      </c>
      <c r="L2556" s="5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46.238</v>
      </c>
      <c r="C2557" s="2">
        <f>RSI!I2557</f>
        <v>31.783959094409298</v>
      </c>
      <c r="D2557" s="2">
        <f>MACD!E2557</f>
        <v>0.28705888721950146</v>
      </c>
      <c r="E2557" s="2">
        <f>MACD!F2557</f>
        <v>0.11235867827493162</v>
      </c>
      <c r="F2557" s="2">
        <f>'Moving Avg'!D2557</f>
        <v>47.222000000000001</v>
      </c>
      <c r="G2557" s="2">
        <f>'Moving Avg'!F2557</f>
        <v>47.82889999999999</v>
      </c>
      <c r="H2557" s="2">
        <f>'Moving Avg'!G2557</f>
        <v>47.976560000000006</v>
      </c>
      <c r="I2557" s="2">
        <f>'Moving Avg'!H2557</f>
        <v>47.561154999999893</v>
      </c>
      <c r="J2557" s="5" t="str">
        <f>OBV!F2557</f>
        <v>BEARISH</v>
      </c>
      <c r="K2557" s="5" t="str">
        <f>OBV!G2557</f>
        <v>STRONG</v>
      </c>
      <c r="L2557" s="5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47.881</v>
      </c>
      <c r="C2558" s="2">
        <f>RSI!I2558</f>
        <v>51.307293745785522</v>
      </c>
      <c r="D2558" s="2">
        <f>MACD!E2558</f>
        <v>0.25574930732318535</v>
      </c>
      <c r="E2558" s="2">
        <f>MACD!F2558</f>
        <v>0.14103680408458236</v>
      </c>
      <c r="F2558" s="2">
        <f>'Moving Avg'!D2558</f>
        <v>47.221999999999994</v>
      </c>
      <c r="G2558" s="2">
        <f>'Moving Avg'!F2558</f>
        <v>47.875849999999986</v>
      </c>
      <c r="H2558" s="2">
        <f>'Moving Avg'!G2558</f>
        <v>47.967160000000007</v>
      </c>
      <c r="I2558" s="2">
        <f>'Moving Avg'!H2558</f>
        <v>47.580654999999886</v>
      </c>
      <c r="J2558" s="5" t="str">
        <f>OBV!F2558</f>
        <v>BEARISH</v>
      </c>
      <c r="K2558" s="5" t="str">
        <f>OBV!G2558</f>
        <v>NEUTRAL</v>
      </c>
      <c r="L2558" s="5" t="str">
        <f>OBV!H2558</f>
        <v>NEUTRAL</v>
      </c>
    </row>
    <row r="2559" spans="1:12" ht="13.5" x14ac:dyDescent="0.25">
      <c r="A2559" s="3">
        <f>RSI!A2559</f>
        <v>45728</v>
      </c>
      <c r="B2559" s="2">
        <f>RSI!B2559</f>
        <v>47.881</v>
      </c>
      <c r="C2559" s="2">
        <f>RSI!I2559</f>
        <v>51.307293745785522</v>
      </c>
      <c r="D2559" s="2">
        <f>MACD!E2559</f>
        <v>0.22830448766284661</v>
      </c>
      <c r="E2559" s="2">
        <f>MACD!F2559</f>
        <v>0.15849034080023522</v>
      </c>
      <c r="F2559" s="2">
        <f>'Moving Avg'!D2559</f>
        <v>47.222000000000001</v>
      </c>
      <c r="G2559" s="2">
        <f>'Moving Avg'!F2559</f>
        <v>47.875849999999978</v>
      </c>
      <c r="H2559" s="2">
        <f>'Moving Avg'!G2559</f>
        <v>47.957760000000007</v>
      </c>
      <c r="I2559" s="2">
        <f>'Moving Avg'!H2559</f>
        <v>47.600154999999887</v>
      </c>
      <c r="J2559" s="5" t="str">
        <f>OBV!F2559</f>
        <v>BEARISH</v>
      </c>
      <c r="K2559" s="5" t="str">
        <f>OBV!G2559</f>
        <v>NEUTRAL</v>
      </c>
      <c r="L2559" s="5" t="str">
        <f>OBV!H2559</f>
        <v>NEUTRAL</v>
      </c>
    </row>
    <row r="2560" spans="1:12" ht="13.5" x14ac:dyDescent="0.25">
      <c r="A2560" s="3">
        <f>RSI!A2560</f>
        <v>45729</v>
      </c>
      <c r="B2560" s="2">
        <f>RSI!B2560</f>
        <v>46.247999999999998</v>
      </c>
      <c r="C2560" s="2">
        <f>RSI!I2560</f>
        <v>38.579743677705991</v>
      </c>
      <c r="D2560" s="2">
        <f>MACD!E2560</f>
        <v>0.32516333849690682</v>
      </c>
      <c r="E2560" s="2">
        <f>MACD!F2560</f>
        <v>0.19182494033956954</v>
      </c>
      <c r="F2560" s="2">
        <f>'Moving Avg'!D2560</f>
        <v>46.897199999999998</v>
      </c>
      <c r="G2560" s="2">
        <f>'Moving Avg'!F2560</f>
        <v>47.761349999999993</v>
      </c>
      <c r="H2560" s="2">
        <f>'Moving Avg'!G2560</f>
        <v>47.915900000000008</v>
      </c>
      <c r="I2560" s="2">
        <f>'Moving Avg'!H2560</f>
        <v>47.607134999999886</v>
      </c>
      <c r="J2560" s="5" t="str">
        <f>OBV!F2560</f>
        <v>BEARISH</v>
      </c>
      <c r="K2560" s="5" t="str">
        <f>OBV!G2560</f>
        <v>NEUTRAL</v>
      </c>
      <c r="L2560" s="5" t="str">
        <f>OBV!H2560</f>
        <v>CONFIRMED BEARISH</v>
      </c>
    </row>
    <row r="2561" spans="1:12" ht="13.5" x14ac:dyDescent="0.25">
      <c r="A2561" s="3">
        <f>RSI!A2561</f>
        <v>45730</v>
      </c>
      <c r="B2561" s="2">
        <f>RSI!B2561</f>
        <v>47.881</v>
      </c>
      <c r="C2561" s="2">
        <f>RSI!I2561</f>
        <v>51.528706853125229</v>
      </c>
      <c r="D2561" s="2">
        <f>MACD!E2561</f>
        <v>0.29499106107633821</v>
      </c>
      <c r="E2561" s="2">
        <f>MACD!F2561</f>
        <v>0.21245816448692328</v>
      </c>
      <c r="F2561" s="2">
        <f>'Moving Avg'!D2561</f>
        <v>47.2258</v>
      </c>
      <c r="G2561" s="2">
        <f>'Moving Avg'!F2561</f>
        <v>47.72849999999999</v>
      </c>
      <c r="H2561" s="2">
        <f>'Moving Avg'!G2561</f>
        <v>47.906700000000008</v>
      </c>
      <c r="I2561" s="2">
        <f>'Moving Avg'!H2561</f>
        <v>47.62227999999989</v>
      </c>
      <c r="J2561" s="5" t="str">
        <f>OBV!F2561</f>
        <v>BULLISH</v>
      </c>
      <c r="K2561" s="5" t="str">
        <f>OBV!G2561</f>
        <v>NEUTRAL</v>
      </c>
      <c r="L2561" s="5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47.881</v>
      </c>
      <c r="C2562" s="2">
        <f>RSI!I2562</f>
        <v>51.528706853125229</v>
      </c>
      <c r="D2562" s="2">
        <f>MACD!E2562</f>
        <v>0.26799009089126002</v>
      </c>
      <c r="E2562" s="2">
        <f>MACD!F2562</f>
        <v>0.22356454976779067</v>
      </c>
      <c r="F2562" s="2">
        <f>'Moving Avg'!D2562</f>
        <v>47.554400000000001</v>
      </c>
      <c r="G2562" s="2">
        <f>'Moving Avg'!F2562</f>
        <v>47.634599999999992</v>
      </c>
      <c r="H2562" s="2">
        <f>'Moving Avg'!G2562</f>
        <v>47.897300000000001</v>
      </c>
      <c r="I2562" s="2">
        <f>'Moving Avg'!H2562</f>
        <v>47.641819999999896</v>
      </c>
      <c r="J2562" s="5" t="str">
        <f>OBV!F2562</f>
        <v>BULLISH</v>
      </c>
      <c r="K2562" s="5" t="str">
        <f>OBV!G2562</f>
        <v>NEUTRAL</v>
      </c>
      <c r="L2562" s="5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46.201000000000001</v>
      </c>
      <c r="C2563" s="2">
        <f>RSI!I2563</f>
        <v>41.172074017372765</v>
      </c>
      <c r="D2563" s="2">
        <f>MACD!E2563</f>
        <v>0.36822591093552859</v>
      </c>
      <c r="E2563" s="2">
        <f>MACD!F2563</f>
        <v>0.25249682200133827</v>
      </c>
      <c r="F2563" s="2">
        <f>'Moving Avg'!D2563</f>
        <v>47.218399999999995</v>
      </c>
      <c r="G2563" s="2">
        <f>'Moving Avg'!F2563</f>
        <v>47.550599999999996</v>
      </c>
      <c r="H2563" s="2">
        <f>'Moving Avg'!G2563</f>
        <v>47.897680000000008</v>
      </c>
      <c r="I2563" s="2">
        <f>'Moving Avg'!H2563</f>
        <v>47.655159999999896</v>
      </c>
      <c r="J2563" s="5" t="str">
        <f>OBV!F2563</f>
        <v>BEARISH</v>
      </c>
      <c r="K2563" s="5" t="str">
        <f>OBV!G2563</f>
        <v>NEUTRAL</v>
      </c>
      <c r="L2563" s="5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46.201000000000001</v>
      </c>
      <c r="C2564" s="2">
        <f>RSI!I2564</f>
        <v>41.172074017372765</v>
      </c>
      <c r="D2564" s="2">
        <f>MACD!E2564</f>
        <v>0.46032262566040316</v>
      </c>
      <c r="E2564" s="2">
        <f>MACD!F2564</f>
        <v>0.29406198273315126</v>
      </c>
      <c r="F2564" s="2">
        <f>'Moving Avg'!D2564</f>
        <v>46.882399999999997</v>
      </c>
      <c r="G2564" s="2">
        <f>'Moving Avg'!F2564</f>
        <v>47.466599999999993</v>
      </c>
      <c r="H2564" s="2">
        <f>'Moving Avg'!G2564</f>
        <v>47.856560000000016</v>
      </c>
      <c r="I2564" s="2">
        <f>'Moving Avg'!H2564</f>
        <v>47.668499999999895</v>
      </c>
      <c r="J2564" s="5" t="str">
        <f>OBV!F2564</f>
        <v>BEARISH</v>
      </c>
      <c r="K2564" s="5" t="str">
        <f>OBV!G2564</f>
        <v>NEUTRAL</v>
      </c>
      <c r="L2564" s="5" t="str">
        <f>OBV!H2564</f>
        <v>CONFIRMED BEARISH</v>
      </c>
    </row>
    <row r="2565" spans="1:12" ht="13.5" x14ac:dyDescent="0.25">
      <c r="A2565" s="3">
        <f>RSI!A2565</f>
        <v>45737</v>
      </c>
      <c r="B2565" s="2">
        <f>RSI!B2565</f>
        <v>47.411999999999999</v>
      </c>
      <c r="C2565" s="2">
        <f>RSI!I2565</f>
        <v>49.634697371558467</v>
      </c>
      <c r="D2565" s="2">
        <f>MACD!E2565</f>
        <v>0.20518674545156301</v>
      </c>
      <c r="E2565" s="2">
        <f>MACD!F2565</f>
        <v>0.27628693527683362</v>
      </c>
      <c r="F2565" s="2">
        <f>'Moving Avg'!D2565</f>
        <v>47.115200000000002</v>
      </c>
      <c r="G2565" s="2">
        <f>'Moving Avg'!F2565</f>
        <v>47.443150000000003</v>
      </c>
      <c r="H2565" s="2">
        <f>'Moving Avg'!G2565</f>
        <v>47.837780000000009</v>
      </c>
      <c r="I2565" s="2">
        <f>'Moving Avg'!H2565</f>
        <v>47.690094999999907</v>
      </c>
      <c r="J2565" s="5" t="str">
        <f>OBV!F2565</f>
        <v>BULLISH</v>
      </c>
      <c r="K2565" s="5" t="str">
        <f>OBV!G2565</f>
        <v>NEUTRAL</v>
      </c>
      <c r="L2565" s="5" t="str">
        <f>OBV!H2565</f>
        <v>CONFIRMED BULLISH</v>
      </c>
    </row>
    <row r="2566" spans="1:12" ht="13.5" x14ac:dyDescent="0.25">
      <c r="A2566" s="3">
        <f>RSI!A2566</f>
        <v>45740</v>
      </c>
      <c r="B2566" s="2">
        <f>RSI!B2566</f>
        <v>47.411999999999999</v>
      </c>
      <c r="C2566" s="2">
        <f>RSI!I2566</f>
        <v>49.63469737155846</v>
      </c>
      <c r="D2566" s="2">
        <f>MACD!E2566</f>
        <v>-1.0423266056236002E-2</v>
      </c>
      <c r="E2566" s="2">
        <f>MACD!F2566</f>
        <v>0.21894489501021971</v>
      </c>
      <c r="F2566" s="2">
        <f>'Moving Avg'!D2566</f>
        <v>47.0214</v>
      </c>
      <c r="G2566" s="2">
        <f>'Moving Avg'!F2566</f>
        <v>47.419699999999999</v>
      </c>
      <c r="H2566" s="2">
        <f>'Moving Avg'!G2566</f>
        <v>47.819000000000017</v>
      </c>
      <c r="I2566" s="2">
        <f>'Moving Avg'!H2566</f>
        <v>47.713889999999921</v>
      </c>
      <c r="J2566" s="5" t="str">
        <f>OBV!F2566</f>
        <v>BULLISH</v>
      </c>
      <c r="K2566" s="5" t="str">
        <f>OBV!G2566</f>
        <v>NEUTRAL</v>
      </c>
      <c r="L2566" s="5" t="str">
        <f>OBV!H2566</f>
        <v>BULLISH DIVERGENCE</v>
      </c>
    </row>
    <row r="2567" spans="1:12" ht="13.5" x14ac:dyDescent="0.25">
      <c r="A2567" s="3">
        <f>RSI!A2567</f>
        <v>45741</v>
      </c>
      <c r="B2567" s="2">
        <f>RSI!B2567</f>
        <v>47.411999999999999</v>
      </c>
      <c r="C2567" s="2">
        <f>RSI!I2567</f>
        <v>49.634697371558474</v>
      </c>
      <c r="D2567" s="2">
        <f>MACD!E2567</f>
        <v>6.0160608301551122E-2</v>
      </c>
      <c r="E2567" s="2">
        <f>MACD!F2567</f>
        <v>0.18718803766848602</v>
      </c>
      <c r="F2567" s="2">
        <f>'Moving Avg'!D2567</f>
        <v>46.927599999999998</v>
      </c>
      <c r="G2567" s="2">
        <f>'Moving Avg'!F2567</f>
        <v>47.396250000000009</v>
      </c>
      <c r="H2567" s="2">
        <f>'Moving Avg'!G2567</f>
        <v>47.80042000000001</v>
      </c>
      <c r="I2567" s="2">
        <f>'Moving Avg'!H2567</f>
        <v>47.739879999999921</v>
      </c>
      <c r="J2567" s="5" t="str">
        <f>OBV!F2567</f>
        <v>BULLISH</v>
      </c>
      <c r="K2567" s="5" t="str">
        <f>OBV!G2567</f>
        <v>NEUTRAL</v>
      </c>
      <c r="L2567" s="5" t="str">
        <f>OBV!H2567</f>
        <v>BULLISH DIVERGENCE</v>
      </c>
    </row>
    <row r="2568" spans="1:12" ht="13.5" x14ac:dyDescent="0.25">
      <c r="A2568" s="3">
        <f>RSI!A2568</f>
        <v>45742</v>
      </c>
      <c r="B2568" s="2">
        <f>RSI!B2568</f>
        <v>47.411999999999999</v>
      </c>
      <c r="C2568" s="2">
        <f>RSI!I2568</f>
        <v>49.634697371558474</v>
      </c>
      <c r="D2568" s="2">
        <f>MACD!E2568</f>
        <v>0.12012050293170518</v>
      </c>
      <c r="E2568" s="2">
        <f>MACD!F2568</f>
        <v>0.17377453072112986</v>
      </c>
      <c r="F2568" s="2">
        <f>'Moving Avg'!D2568</f>
        <v>47.169800000000002</v>
      </c>
      <c r="G2568" s="2">
        <f>'Moving Avg'!F2568</f>
        <v>47.372800000000005</v>
      </c>
      <c r="H2568" s="2">
        <f>'Moving Avg'!G2568</f>
        <v>47.78184000000001</v>
      </c>
      <c r="I2568" s="2">
        <f>'Moving Avg'!H2568</f>
        <v>47.775369999999931</v>
      </c>
      <c r="J2568" s="5" t="str">
        <f>OBV!F2568</f>
        <v>BULLISH</v>
      </c>
      <c r="K2568" s="5" t="str">
        <f>OBV!G2568</f>
        <v>NEUTRAL</v>
      </c>
      <c r="L2568" s="5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47.411999999999999</v>
      </c>
      <c r="C2569" s="2">
        <f>RSI!I2569</f>
        <v>49.634697371558474</v>
      </c>
      <c r="D2569" s="2">
        <f>MACD!E2569</f>
        <v>-8.0157306152159435E-2</v>
      </c>
      <c r="E2569" s="2">
        <f>MACD!F2569</f>
        <v>0.122988163346472</v>
      </c>
      <c r="F2569" s="2">
        <f>'Moving Avg'!D2569</f>
        <v>47.411999999999999</v>
      </c>
      <c r="G2569" s="2">
        <f>'Moving Avg'!F2569</f>
        <v>47.349350000000008</v>
      </c>
      <c r="H2569" s="2">
        <f>'Moving Avg'!G2569</f>
        <v>47.76344000000001</v>
      </c>
      <c r="I2569" s="2">
        <f>'Moving Avg'!H2569</f>
        <v>47.810639999999921</v>
      </c>
      <c r="J2569" s="5" t="str">
        <f>OBV!F2569</f>
        <v>BULLISH</v>
      </c>
      <c r="K2569" s="5" t="str">
        <f>OBV!G2569</f>
        <v>NEUTRAL</v>
      </c>
      <c r="L2569" s="5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47.411999999999999</v>
      </c>
      <c r="C2570" s="2">
        <f>RSI!I2570</f>
        <v>49.634697371558474</v>
      </c>
      <c r="D2570" s="2">
        <f>MACD!E2570</f>
        <v>1.8091660032482082E-3</v>
      </c>
      <c r="E2570" s="2">
        <f>MACD!F2570</f>
        <v>9.8752363877827251E-2</v>
      </c>
      <c r="F2570" s="2">
        <f>'Moving Avg'!D2570</f>
        <v>47.411999999999999</v>
      </c>
      <c r="G2570" s="2">
        <f>'Moving Avg'!F2570</f>
        <v>47.325900000000011</v>
      </c>
      <c r="H2570" s="2">
        <f>'Moving Avg'!G2570</f>
        <v>47.744660000000003</v>
      </c>
      <c r="I2570" s="2">
        <f>'Moving Avg'!H2570</f>
        <v>47.845909999999918</v>
      </c>
      <c r="J2570" s="5" t="str">
        <f>OBV!F2570</f>
        <v>NEUTRAL</v>
      </c>
      <c r="K2570" s="5" t="str">
        <f>OBV!G2570</f>
        <v>NEUTRAL</v>
      </c>
      <c r="L2570" s="5" t="str">
        <f>OBV!H2570</f>
        <v>NEUTRAL</v>
      </c>
    </row>
    <row r="2571" spans="1:12" ht="13.5" x14ac:dyDescent="0.25">
      <c r="A2571" s="3">
        <f>RSI!A2571</f>
        <v>45749</v>
      </c>
      <c r="B2571" s="2">
        <f>RSI!B2571</f>
        <v>47.411999999999999</v>
      </c>
      <c r="C2571" s="2">
        <f>RSI!I2571</f>
        <v>49.634697371558474</v>
      </c>
      <c r="D2571" s="2">
        <f>MACD!E2571</f>
        <v>7.1352024062292685E-2</v>
      </c>
      <c r="E2571" s="2">
        <f>MACD!F2571</f>
        <v>9.3272295914720332E-2</v>
      </c>
      <c r="F2571" s="2">
        <f>'Moving Avg'!D2571</f>
        <v>47.411999999999999</v>
      </c>
      <c r="G2571" s="2">
        <f>'Moving Avg'!F2571</f>
        <v>47.302450000000007</v>
      </c>
      <c r="H2571" s="2">
        <f>'Moving Avg'!G2571</f>
        <v>47.725879999999997</v>
      </c>
      <c r="I2571" s="2">
        <f>'Moving Avg'!H2571</f>
        <v>47.881179999999929</v>
      </c>
      <c r="J2571" s="5" t="str">
        <f>OBV!F2571</f>
        <v>NEUTRAL</v>
      </c>
      <c r="K2571" s="5" t="str">
        <f>OBV!G2571</f>
        <v>NEUTRAL</v>
      </c>
      <c r="L2571" s="5" t="str">
        <f>OBV!H2571</f>
        <v>NEUTRAL</v>
      </c>
    </row>
    <row r="2572" spans="1:12" ht="13.5" x14ac:dyDescent="0.25">
      <c r="A2572" s="3">
        <f>RSI!A2572</f>
        <v>45750</v>
      </c>
      <c r="B2572" s="2">
        <f>RSI!B2572</f>
        <v>47.411999999999999</v>
      </c>
      <c r="C2572" s="2">
        <f>RSI!I2572</f>
        <v>49.634697371558467</v>
      </c>
      <c r="D2572" s="2">
        <f>MACD!E2572</f>
        <v>-0.12809276833090877</v>
      </c>
      <c r="E2572" s="2">
        <f>MACD!F2572</f>
        <v>4.8999283065594521E-2</v>
      </c>
      <c r="F2572" s="2">
        <f>'Moving Avg'!D2572</f>
        <v>47.411999999999999</v>
      </c>
      <c r="G2572" s="2">
        <f>'Moving Avg'!F2572</f>
        <v>47.279000000000011</v>
      </c>
      <c r="H2572" s="2">
        <f>'Moving Avg'!G2572</f>
        <v>47.707099999999997</v>
      </c>
      <c r="I2572" s="2">
        <f>'Moving Avg'!H2572</f>
        <v>47.916449999999934</v>
      </c>
      <c r="J2572" s="5" t="str">
        <f>OBV!F2572</f>
        <v>NEUTRAL</v>
      </c>
      <c r="K2572" s="5" t="str">
        <f>OBV!G2572</f>
        <v>NEUTRAL</v>
      </c>
      <c r="L2572" s="5" t="str">
        <f>OBV!H2572</f>
        <v>NEUTRAL</v>
      </c>
    </row>
    <row r="2573" spans="1:12" ht="13.5" x14ac:dyDescent="0.25">
      <c r="A2573" s="3">
        <f>RSI!A2573</f>
        <v>45751</v>
      </c>
      <c r="B2573" s="2">
        <f>RSI!B2573</f>
        <v>47.411999999999999</v>
      </c>
      <c r="C2573" s="2">
        <f>RSI!I2573</f>
        <v>49.63469737155846</v>
      </c>
      <c r="D2573" s="2">
        <f>MACD!E2573</f>
        <v>-0.29669375646426488</v>
      </c>
      <c r="E2573" s="2">
        <f>MACD!F2573</f>
        <v>-2.0139324840377358E-2</v>
      </c>
      <c r="F2573" s="2">
        <f>'Moving Avg'!D2573</f>
        <v>47.411999999999999</v>
      </c>
      <c r="G2573" s="2">
        <f>'Moving Avg'!F2573</f>
        <v>47.255550000000014</v>
      </c>
      <c r="H2573" s="2">
        <f>'Moving Avg'!G2573</f>
        <v>47.660159999999998</v>
      </c>
      <c r="I2573" s="2">
        <f>'Moving Avg'!H2573</f>
        <v>47.951674999999938</v>
      </c>
      <c r="J2573" s="5" t="str">
        <f>OBV!F2573</f>
        <v>NEUTRAL</v>
      </c>
      <c r="K2573" s="5" t="str">
        <f>OBV!G2573</f>
        <v>NEUTRAL</v>
      </c>
      <c r="L2573" s="5" t="str">
        <f>OBV!H2573</f>
        <v>NEUTRAL</v>
      </c>
    </row>
    <row r="2574" spans="1:12" ht="13.5" x14ac:dyDescent="0.25">
      <c r="A2574" s="3">
        <f>RSI!A2574</f>
        <v>45754</v>
      </c>
      <c r="B2574" s="2">
        <f>RSI!B2574</f>
        <v>47.402000000000001</v>
      </c>
      <c r="C2574" s="2">
        <f>RSI!I2574</f>
        <v>49.520087800249648</v>
      </c>
      <c r="D2574" s="2">
        <f>MACD!E2574</f>
        <v>-0.25215955905918008</v>
      </c>
      <c r="E2574" s="2">
        <f>MACD!F2574</f>
        <v>-6.6543371684137903E-2</v>
      </c>
      <c r="F2574" s="2">
        <f>'Moving Avg'!D2574</f>
        <v>47.410000000000004</v>
      </c>
      <c r="G2574" s="2">
        <f>'Moving Avg'!F2574</f>
        <v>47.231600000000022</v>
      </c>
      <c r="H2574" s="2">
        <f>'Moving Avg'!G2574</f>
        <v>47.613019999999999</v>
      </c>
      <c r="I2574" s="2">
        <f>'Moving Avg'!H2574</f>
        <v>47.982014999999947</v>
      </c>
      <c r="J2574" s="5" t="str">
        <f>OBV!F2574</f>
        <v>BEARISH</v>
      </c>
      <c r="K2574" s="5" t="str">
        <f>OBV!G2574</f>
        <v>NEUTRAL</v>
      </c>
      <c r="L2574" s="5" t="str">
        <f>OBV!H2574</f>
        <v>CONFIRMED BEARISH</v>
      </c>
    </row>
    <row r="2575" spans="1:12" ht="13.5" x14ac:dyDescent="0.25">
      <c r="A2575" s="3">
        <f>RSI!A2575</f>
        <v>45755</v>
      </c>
      <c r="B2575" s="2">
        <f>RSI!B2575</f>
        <v>47.402000000000001</v>
      </c>
      <c r="C2575" s="2">
        <f>RSI!I2575</f>
        <v>49.520087800249648</v>
      </c>
      <c r="D2575" s="2">
        <f>MACD!E2575</f>
        <v>-0.21428052053315838</v>
      </c>
      <c r="E2575" s="2">
        <f>MACD!F2575</f>
        <v>-9.6090801453941999E-2</v>
      </c>
      <c r="F2575" s="2">
        <f>'Moving Avg'!D2575</f>
        <v>47.407999999999994</v>
      </c>
      <c r="G2575" s="2">
        <f>'Moving Avg'!F2575</f>
        <v>47.208100000000016</v>
      </c>
      <c r="H2575" s="2">
        <f>'Moving Avg'!G2575</f>
        <v>47.610200000000006</v>
      </c>
      <c r="I2575" s="2">
        <f>'Moving Avg'!H2575</f>
        <v>48.01235499999995</v>
      </c>
      <c r="J2575" s="5" t="str">
        <f>OBV!F2575</f>
        <v>BEARISH</v>
      </c>
      <c r="K2575" s="5" t="str">
        <f>OBV!G2575</f>
        <v>NEUTRAL</v>
      </c>
      <c r="L2575" s="5" t="str">
        <f>OBV!H2575</f>
        <v>CONFIRMED BEARISH</v>
      </c>
    </row>
    <row r="2576" spans="1:12" ht="13.5" x14ac:dyDescent="0.25">
      <c r="A2576" s="3">
        <f>RSI!A2576</f>
        <v>45757</v>
      </c>
      <c r="B2576" s="2">
        <f>RSI!B2576</f>
        <v>47.402000000000001</v>
      </c>
      <c r="C2576" s="2">
        <f>RSI!I2576</f>
        <v>49.520087800249648</v>
      </c>
      <c r="D2576" s="2">
        <f>MACD!E2576</f>
        <v>-0.18204730777876676</v>
      </c>
      <c r="E2576" s="2">
        <f>MACD!F2576</f>
        <v>-0.11328210271890696</v>
      </c>
      <c r="F2576" s="2">
        <f>'Moving Avg'!D2576</f>
        <v>47.405999999999992</v>
      </c>
      <c r="G2576" s="2">
        <f>'Moving Avg'!F2576</f>
        <v>47.266300000000015</v>
      </c>
      <c r="H2576" s="2">
        <f>'Moving Avg'!G2576</f>
        <v>47.619200000000006</v>
      </c>
      <c r="I2576" s="2">
        <f>'Moving Avg'!H2576</f>
        <v>48.042694999999959</v>
      </c>
      <c r="J2576" s="5" t="str">
        <f>OBV!F2576</f>
        <v>BEARISH</v>
      </c>
      <c r="K2576" s="5" t="str">
        <f>OBV!G2576</f>
        <v>NEUTRAL</v>
      </c>
      <c r="L2576" s="5" t="str">
        <f>OBV!H2576</f>
        <v>CONFIRMED BEARISH</v>
      </c>
    </row>
    <row r="2577" spans="1:12" ht="13.5" x14ac:dyDescent="0.25">
      <c r="A2577" s="3">
        <f>RSI!A2577</f>
        <v>45758</v>
      </c>
      <c r="B2577" s="2">
        <f>RSI!B2577</f>
        <v>47.411999999999999</v>
      </c>
      <c r="C2577" s="2">
        <f>RSI!I2577</f>
        <v>49.665251311513394</v>
      </c>
      <c r="D2577" s="2">
        <f>MACD!E2577</f>
        <v>-0.1553455335947973</v>
      </c>
      <c r="E2577" s="2">
        <f>MACD!F2577</f>
        <v>-0.12169478889408503</v>
      </c>
      <c r="F2577" s="2">
        <f>'Moving Avg'!D2577</f>
        <v>47.405999999999999</v>
      </c>
      <c r="G2577" s="2">
        <f>'Moving Avg'!F2577</f>
        <v>47.325000000000017</v>
      </c>
      <c r="H2577" s="2">
        <f>'Moving Avg'!G2577</f>
        <v>47.628400000000013</v>
      </c>
      <c r="I2577" s="2">
        <f>'Moving Avg'!H2577</f>
        <v>48.066489999999959</v>
      </c>
      <c r="J2577" s="5" t="str">
        <f>OBV!F2577</f>
        <v>BULLISH</v>
      </c>
      <c r="K2577" s="5" t="str">
        <f>OBV!G2577</f>
        <v>NEUTRAL</v>
      </c>
      <c r="L2577" s="5" t="str">
        <f>OBV!H2577</f>
        <v>NEUTRAL</v>
      </c>
    </row>
    <row r="2578" spans="1:12" ht="13.5" x14ac:dyDescent="0.25">
      <c r="A2578" s="3">
        <f>RSI!A2578</f>
        <v>45761</v>
      </c>
      <c r="B2578" s="2">
        <f>RSI!B2578</f>
        <v>47.411999999999999</v>
      </c>
      <c r="C2578" s="2">
        <f>RSI!I2578</f>
        <v>49.665251311513394</v>
      </c>
      <c r="D2578" s="2">
        <f>MACD!E2578</f>
        <v>-0.13265502067465462</v>
      </c>
      <c r="E2578" s="2">
        <f>MACD!F2578</f>
        <v>-0.12388683525019895</v>
      </c>
      <c r="F2578" s="2">
        <f>'Moving Avg'!D2578</f>
        <v>47.406000000000006</v>
      </c>
      <c r="G2578" s="2">
        <f>'Moving Avg'!F2578</f>
        <v>47.301550000000013</v>
      </c>
      <c r="H2578" s="2">
        <f>'Moving Avg'!G2578</f>
        <v>47.609620000000007</v>
      </c>
      <c r="I2578" s="2">
        <f>'Moving Avg'!H2578</f>
        <v>48.090284999999966</v>
      </c>
      <c r="J2578" s="5" t="str">
        <f>OBV!F2578</f>
        <v>BULLISH</v>
      </c>
      <c r="K2578" s="5" t="str">
        <f>OBV!G2578</f>
        <v>NEUTRAL</v>
      </c>
      <c r="L2578" s="5" t="str">
        <f>OBV!H2578</f>
        <v>NEUTRAL</v>
      </c>
    </row>
    <row r="2579" spans="1:12" ht="13.5" x14ac:dyDescent="0.25">
      <c r="A2579" s="3">
        <f>RSI!A2579</f>
        <v>45762</v>
      </c>
      <c r="B2579" s="2">
        <f>RSI!B2579</f>
        <v>47.411999999999999</v>
      </c>
      <c r="C2579" s="2">
        <f>RSI!I2579</f>
        <v>49.665251311513394</v>
      </c>
      <c r="D2579" s="2">
        <f>MACD!E2579</f>
        <v>-0.11336581515973165</v>
      </c>
      <c r="E2579" s="2">
        <f>MACD!F2579</f>
        <v>-0.12178263123210549</v>
      </c>
      <c r="F2579" s="2">
        <f>'Moving Avg'!D2579</f>
        <v>47.408000000000001</v>
      </c>
      <c r="G2579" s="2">
        <f>'Moving Avg'!F2579</f>
        <v>47.278100000000009</v>
      </c>
      <c r="H2579" s="2">
        <f>'Moving Avg'!G2579</f>
        <v>47.590840000000007</v>
      </c>
      <c r="I2579" s="2">
        <f>'Moving Avg'!H2579</f>
        <v>48.122434999999967</v>
      </c>
      <c r="J2579" s="5" t="str">
        <f>OBV!F2579</f>
        <v>BULLISH</v>
      </c>
      <c r="K2579" s="5" t="str">
        <f>OBV!G2579</f>
        <v>NEUTRAL</v>
      </c>
      <c r="L2579" s="5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47.411999999999999</v>
      </c>
      <c r="C2580" s="2">
        <f>RSI!I2580</f>
        <v>49.665251311513394</v>
      </c>
      <c r="D2580" s="2">
        <f>MACD!E2580</f>
        <v>-9.6961271634825152E-2</v>
      </c>
      <c r="E2580" s="2">
        <f>MACD!F2580</f>
        <v>-0.11681835931264943</v>
      </c>
      <c r="F2580" s="2">
        <f>'Moving Avg'!D2580</f>
        <v>47.410000000000004</v>
      </c>
      <c r="G2580" s="2">
        <f>'Moving Avg'!F2580</f>
        <v>47.336300000000008</v>
      </c>
      <c r="H2580" s="2">
        <f>'Moving Avg'!G2580</f>
        <v>47.57206</v>
      </c>
      <c r="I2580" s="2">
        <f>'Moving Avg'!H2580</f>
        <v>48.148424999999982</v>
      </c>
      <c r="J2580" s="5" t="str">
        <f>OBV!F2580</f>
        <v>BULLISH</v>
      </c>
      <c r="K2580" s="5" t="str">
        <f>OBV!G2580</f>
        <v>NEUTRAL</v>
      </c>
      <c r="L2580" s="5" t="str">
        <f>OBV!H2580</f>
        <v>CONFIRMED BULLISH</v>
      </c>
    </row>
    <row r="2581" spans="1:12" ht="13.5" x14ac:dyDescent="0.25">
      <c r="A2581" s="3">
        <f>RSI!A2581</f>
        <v>45764</v>
      </c>
      <c r="B2581" s="2">
        <f>RSI!B2581</f>
        <v>47.411999999999999</v>
      </c>
      <c r="C2581" s="2">
        <f>RSI!I2581</f>
        <v>49.665251311513394</v>
      </c>
      <c r="D2581" s="2">
        <f>MACD!E2581</f>
        <v>-8.3003737287562274E-2</v>
      </c>
      <c r="E2581" s="2">
        <f>MACD!F2581</f>
        <v>-0.110055434907632</v>
      </c>
      <c r="F2581" s="2">
        <f>'Moving Avg'!D2581</f>
        <v>47.411999999999999</v>
      </c>
      <c r="G2581" s="2">
        <f>'Moving Avg'!F2581</f>
        <v>47.312850000000012</v>
      </c>
      <c r="H2581" s="2">
        <f>'Moving Avg'!G2581</f>
        <v>47.56268</v>
      </c>
      <c r="I2581" s="2">
        <f>'Moving Avg'!H2581</f>
        <v>48.174414999999982</v>
      </c>
      <c r="J2581" s="5" t="str">
        <f>OBV!F2581</f>
        <v>BULLISH</v>
      </c>
      <c r="K2581" s="5" t="str">
        <f>OBV!G2581</f>
        <v>NEUTRAL</v>
      </c>
      <c r="L2581" s="5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46.567</v>
      </c>
      <c r="C2582" s="2">
        <f>RSI!I2582</f>
        <v>36.735174460151853</v>
      </c>
      <c r="D2582" s="2">
        <f>MACD!E2582</f>
        <v>-8.5298430008151627E-3</v>
      </c>
      <c r="E2582" s="2">
        <f>MACD!F2582</f>
        <v>-8.9750316526268636E-2</v>
      </c>
      <c r="F2582" s="2">
        <f>'Moving Avg'!D2582</f>
        <v>47.243000000000002</v>
      </c>
      <c r="G2582" s="2">
        <f>'Moving Avg'!F2582</f>
        <v>47.247150000000012</v>
      </c>
      <c r="H2582" s="2">
        <f>'Moving Avg'!G2582</f>
        <v>47.536399999999993</v>
      </c>
      <c r="I2582" s="2">
        <f>'Moving Avg'!H2582</f>
        <v>48.187429999999985</v>
      </c>
      <c r="J2582" s="5" t="str">
        <f>OBV!F2582</f>
        <v>BEARISH</v>
      </c>
      <c r="K2582" s="5" t="str">
        <f>OBV!G2582</f>
        <v>NEUTRAL</v>
      </c>
      <c r="L2582" s="5" t="str">
        <f>OBV!H2582</f>
        <v>CONFIRMED BEARISH</v>
      </c>
    </row>
    <row r="2583" spans="1:12" ht="13.5" x14ac:dyDescent="0.25">
      <c r="A2583" s="3">
        <f>RSI!A2583</f>
        <v>45768</v>
      </c>
      <c r="B2583" s="2">
        <f>RSI!B2583</f>
        <v>46.567</v>
      </c>
      <c r="C2583" s="2">
        <f>RSI!I2583</f>
        <v>36.735174460151853</v>
      </c>
      <c r="D2583" s="2">
        <f>MACD!E2583</f>
        <v>5.8007023953202008E-2</v>
      </c>
      <c r="E2583" s="2">
        <f>MACD!F2583</f>
        <v>-6.0198848430374506E-2</v>
      </c>
      <c r="F2583" s="2">
        <f>'Moving Avg'!D2583</f>
        <v>47.073999999999998</v>
      </c>
      <c r="G2583" s="2">
        <f>'Moving Avg'!F2583</f>
        <v>47.265450000000008</v>
      </c>
      <c r="H2583" s="2">
        <f>'Moving Avg'!G2583</f>
        <v>47.528899999999993</v>
      </c>
      <c r="I2583" s="2">
        <f>'Moving Avg'!H2583</f>
        <v>48.200399999999981</v>
      </c>
      <c r="J2583" s="5" t="str">
        <f>OBV!F2583</f>
        <v>BEARISH</v>
      </c>
      <c r="K2583" s="5" t="str">
        <f>OBV!G2583</f>
        <v>NEUTRAL</v>
      </c>
      <c r="L2583" s="5" t="str">
        <f>OBV!H2583</f>
        <v>CONFIRMED BEARISH</v>
      </c>
    </row>
    <row r="2584" spans="1:12" ht="13.5" x14ac:dyDescent="0.25">
      <c r="A2584" s="3">
        <f>RSI!A2584</f>
        <v>45769</v>
      </c>
      <c r="B2584" s="2">
        <f>RSI!B2584</f>
        <v>46.21</v>
      </c>
      <c r="C2584" s="2">
        <f>RSI!I2584</f>
        <v>32.579226407306734</v>
      </c>
      <c r="D2584" s="2">
        <f>MACD!E2584</f>
        <v>0.14543611317412086</v>
      </c>
      <c r="E2584" s="2">
        <f>MACD!F2584</f>
        <v>-1.9071856109475434E-2</v>
      </c>
      <c r="F2584" s="2">
        <f>'Moving Avg'!D2584</f>
        <v>46.833600000000004</v>
      </c>
      <c r="G2584" s="2">
        <f>'Moving Avg'!F2584</f>
        <v>47.265900000000009</v>
      </c>
      <c r="H2584" s="2">
        <f>'Moving Avg'!G2584</f>
        <v>47.514260000000007</v>
      </c>
      <c r="I2584" s="2">
        <f>'Moving Avg'!H2584</f>
        <v>48.215984999999982</v>
      </c>
      <c r="J2584" s="5" t="str">
        <f>OBV!F2584</f>
        <v>BEARISH</v>
      </c>
      <c r="K2584" s="5" t="str">
        <f>OBV!G2584</f>
        <v>STRONG</v>
      </c>
      <c r="L2584" s="5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46.21</v>
      </c>
      <c r="C2585" s="2">
        <f>RSI!I2585</f>
        <v>32.579226407306734</v>
      </c>
      <c r="D2585" s="2">
        <f>MACD!E2585</f>
        <v>0.22586134133096891</v>
      </c>
      <c r="E2585" s="2">
        <f>MACD!F2585</f>
        <v>2.9914783378613436E-2</v>
      </c>
      <c r="F2585" s="2">
        <f>'Moving Avg'!D2585</f>
        <v>46.593200000000003</v>
      </c>
      <c r="G2585" s="2">
        <f>'Moving Avg'!F2585</f>
        <v>47.205800000000011</v>
      </c>
      <c r="H2585" s="2">
        <f>'Moving Avg'!G2585</f>
        <v>47.480840000000008</v>
      </c>
      <c r="I2585" s="2">
        <f>'Moving Avg'!H2585</f>
        <v>48.222229999999982</v>
      </c>
      <c r="J2585" s="5" t="str">
        <f>OBV!F2585</f>
        <v>BEARISH</v>
      </c>
      <c r="K2585" s="5" t="str">
        <f>OBV!G2585</f>
        <v>STRONG</v>
      </c>
      <c r="L2585" s="5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47.872</v>
      </c>
      <c r="C2586" s="2">
        <f>RSI!I2586</f>
        <v>58.145313614098228</v>
      </c>
      <c r="D2586" s="2">
        <f>MACD!E2586</f>
        <v>0.17831003756403874</v>
      </c>
      <c r="E2586" s="2">
        <f>MACD!F2586</f>
        <v>5.9593834215698499E-2</v>
      </c>
      <c r="F2586" s="2">
        <f>'Moving Avg'!D2586</f>
        <v>46.685199999999995</v>
      </c>
      <c r="G2586" s="2">
        <f>'Moving Avg'!F2586</f>
        <v>47.228800000000007</v>
      </c>
      <c r="H2586" s="2">
        <f>'Moving Avg'!G2586</f>
        <v>47.480660000000007</v>
      </c>
      <c r="I2586" s="2">
        <f>'Moving Avg'!H2586</f>
        <v>48.23678499999999</v>
      </c>
      <c r="J2586" s="5" t="str">
        <f>OBV!F2586</f>
        <v>BEARISH</v>
      </c>
      <c r="K2586" s="5" t="str">
        <f>OBV!G2586</f>
        <v>NEUTRAL</v>
      </c>
      <c r="L2586" s="5" t="str">
        <f>OBV!H2586</f>
        <v>BEARISH DIVERGENCE</v>
      </c>
    </row>
    <row r="2587" spans="1:12" ht="13.5" x14ac:dyDescent="0.25">
      <c r="A2587" s="3">
        <f>RSI!A2587</f>
        <v>45772</v>
      </c>
      <c r="B2587" s="2">
        <f>RSI!B2587</f>
        <v>47.872</v>
      </c>
      <c r="C2587" s="2">
        <f>RSI!I2587</f>
        <v>58.145313614098228</v>
      </c>
      <c r="D2587" s="2">
        <f>MACD!E2587</f>
        <v>0.13378055412768219</v>
      </c>
      <c r="E2587" s="2">
        <f>MACD!F2587</f>
        <v>7.4431178198095249E-2</v>
      </c>
      <c r="F2587" s="2">
        <f>'Moving Avg'!D2587</f>
        <v>46.946199999999997</v>
      </c>
      <c r="G2587" s="2">
        <f>'Moving Avg'!F2587</f>
        <v>47.251800000000003</v>
      </c>
      <c r="H2587" s="2">
        <f>'Moving Avg'!G2587</f>
        <v>47.480480000000007</v>
      </c>
      <c r="I2587" s="2">
        <f>'Moving Avg'!H2587</f>
        <v>48.241244999999992</v>
      </c>
      <c r="J2587" s="5" t="str">
        <f>OBV!F2587</f>
        <v>BULLISH</v>
      </c>
      <c r="K2587" s="5" t="str">
        <f>OBV!G2587</f>
        <v>NEUTRAL</v>
      </c>
      <c r="L2587" s="5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47.881</v>
      </c>
      <c r="C2588" s="2">
        <f>RSI!I2588</f>
        <v>58.244753917082981</v>
      </c>
      <c r="D2588" s="2">
        <f>MACD!E2588</f>
        <v>9.1459385576378338E-2</v>
      </c>
      <c r="E2588" s="2">
        <f>MACD!F2588</f>
        <v>7.7836819673751861E-2</v>
      </c>
      <c r="F2588" s="2">
        <f>'Moving Avg'!D2588</f>
        <v>47.208999999999996</v>
      </c>
      <c r="G2588" s="2">
        <f>'Moving Avg'!F2588</f>
        <v>47.27525</v>
      </c>
      <c r="H2588" s="2">
        <f>'Moving Avg'!G2588</f>
        <v>47.499260000000007</v>
      </c>
      <c r="I2588" s="2">
        <f>'Moving Avg'!H2588</f>
        <v>48.245794999999987</v>
      </c>
      <c r="J2588" s="5" t="str">
        <f>OBV!F2588</f>
        <v>BULLISH</v>
      </c>
      <c r="K2588" s="5" t="str">
        <f>OBV!G2588</f>
        <v>NEUTRAL</v>
      </c>
      <c r="L2588" s="5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47.881</v>
      </c>
      <c r="C2589" s="2">
        <f>RSI!I2589</f>
        <v>58.244753917082981</v>
      </c>
      <c r="D2589" s="2">
        <f>MACD!E2589</f>
        <v>5.1914773343007425E-2</v>
      </c>
      <c r="E2589" s="2">
        <f>MACD!F2589</f>
        <v>7.265241040760298E-2</v>
      </c>
      <c r="F2589" s="2">
        <f>'Moving Avg'!D2589</f>
        <v>47.543199999999999</v>
      </c>
      <c r="G2589" s="2">
        <f>'Moving Avg'!F2589</f>
        <v>47.298699999999997</v>
      </c>
      <c r="H2589" s="2">
        <f>'Moving Avg'!G2589</f>
        <v>47.499259999999992</v>
      </c>
      <c r="I2589" s="2">
        <f>'Moving Avg'!H2589</f>
        <v>48.250489999999992</v>
      </c>
      <c r="J2589" s="5" t="str">
        <f>OBV!F2589</f>
        <v>BULLISH</v>
      </c>
      <c r="K2589" s="5" t="str">
        <f>OBV!G2589</f>
        <v>WEAK</v>
      </c>
      <c r="L2589" s="5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47.881</v>
      </c>
      <c r="C2590" s="2">
        <f>RSI!I2590</f>
        <v>58.244753917082981</v>
      </c>
      <c r="D2590" s="2">
        <f>MACD!E2590</f>
        <v>1.4996176597854571E-2</v>
      </c>
      <c r="E2590" s="2">
        <f>MACD!F2590</f>
        <v>6.1121163645653301E-2</v>
      </c>
      <c r="F2590" s="2">
        <f>'Moving Avg'!D2590</f>
        <v>47.877400000000002</v>
      </c>
      <c r="G2590" s="2">
        <f>'Moving Avg'!F2590</f>
        <v>47.322149999999986</v>
      </c>
      <c r="H2590" s="2">
        <f>'Moving Avg'!G2590</f>
        <v>47.486119999999993</v>
      </c>
      <c r="I2590" s="2">
        <f>'Moving Avg'!H2590</f>
        <v>48.244619999999998</v>
      </c>
      <c r="J2590" s="5" t="str">
        <f>OBV!F2590</f>
        <v>BULLISH</v>
      </c>
      <c r="K2590" s="5" t="str">
        <f>OBV!G2590</f>
        <v>WEAK</v>
      </c>
      <c r="L2590" s="5" t="str">
        <f>OBV!H2590</f>
        <v>CONFIRMED BULLISH</v>
      </c>
    </row>
    <row r="2591" spans="1:12" ht="13.5" x14ac:dyDescent="0.25">
      <c r="A2591" s="3">
        <f>RSI!A2591</f>
        <v>45779</v>
      </c>
      <c r="B2591" s="2">
        <f>RSI!B2591</f>
        <v>47.984000000000002</v>
      </c>
      <c r="C2591" s="2">
        <f>RSI!I2591</f>
        <v>59.616186427780363</v>
      </c>
      <c r="D2591" s="2">
        <f>MACD!E2591</f>
        <v>-0.15707390548565314</v>
      </c>
      <c r="E2591" s="2">
        <f>MACD!F2591</f>
        <v>1.7482149819392008E-2</v>
      </c>
      <c r="F2591" s="2">
        <f>'Moving Avg'!D2591</f>
        <v>47.899800000000006</v>
      </c>
      <c r="G2591" s="2">
        <f>'Moving Avg'!F2591</f>
        <v>47.350749999999991</v>
      </c>
      <c r="H2591" s="2">
        <f>'Moving Avg'!G2591</f>
        <v>47.475039999999993</v>
      </c>
      <c r="I2591" s="2">
        <f>'Moving Avg'!H2591</f>
        <v>48.239264999999996</v>
      </c>
      <c r="J2591" s="5" t="str">
        <f>OBV!F2591</f>
        <v>BULLISH</v>
      </c>
      <c r="K2591" s="5" t="str">
        <f>OBV!G2591</f>
        <v>WEAK</v>
      </c>
      <c r="L2591" s="5" t="str">
        <f>OBV!H2591</f>
        <v>CONFIRMED BULLISH</v>
      </c>
    </row>
    <row r="2592" spans="1:12" ht="13.5" x14ac:dyDescent="0.25">
      <c r="A2592" s="3">
        <f>RSI!A2592</f>
        <v>45782</v>
      </c>
      <c r="B2592" s="2">
        <f>RSI!B2592</f>
        <v>47.984000000000002</v>
      </c>
      <c r="C2592" s="2">
        <f>RSI!I2592</f>
        <v>59.616186427780363</v>
      </c>
      <c r="D2592" s="2">
        <f>MACD!E2592</f>
        <v>-0.30624477998998856</v>
      </c>
      <c r="E2592" s="2">
        <f>MACD!F2592</f>
        <v>-4.7263236142484108E-2</v>
      </c>
      <c r="F2592" s="2">
        <f>'Moving Avg'!D2592</f>
        <v>47.922200000000004</v>
      </c>
      <c r="G2592" s="2">
        <f>'Moving Avg'!F2592</f>
        <v>47.379349999999995</v>
      </c>
      <c r="H2592" s="2">
        <f>'Moving Avg'!G2592</f>
        <v>47.439539999999994</v>
      </c>
      <c r="I2592" s="2">
        <f>'Moving Avg'!H2592</f>
        <v>48.229214999999996</v>
      </c>
      <c r="J2592" s="5" t="str">
        <f>OBV!F2592</f>
        <v>BULLISH</v>
      </c>
      <c r="K2592" s="5" t="str">
        <f>OBV!G2592</f>
        <v>WEAK</v>
      </c>
      <c r="L2592" s="5" t="str">
        <f>OBV!H2592</f>
        <v>CONFIRMED BULLISH</v>
      </c>
    </row>
    <row r="2593" spans="1:12" ht="13.5" x14ac:dyDescent="0.25">
      <c r="A2593" s="3">
        <f>RSI!A2593</f>
        <v>45783</v>
      </c>
      <c r="B2593" s="2">
        <f>RSI!B2593</f>
        <v>47.984000000000002</v>
      </c>
      <c r="C2593" s="2">
        <f>RSI!I2593</f>
        <v>59.616186427780363</v>
      </c>
      <c r="D2593" s="2">
        <f>MACD!E2593</f>
        <v>-0.49069780383253203</v>
      </c>
      <c r="E2593" s="2">
        <f>MACD!F2593</f>
        <v>-0.13595014968049371</v>
      </c>
      <c r="F2593" s="2">
        <f>'Moving Avg'!D2593</f>
        <v>47.942800000000005</v>
      </c>
      <c r="G2593" s="2">
        <f>'Moving Avg'!F2593</f>
        <v>47.40795</v>
      </c>
      <c r="H2593" s="2">
        <f>'Moving Avg'!G2593</f>
        <v>47.441600000000001</v>
      </c>
      <c r="I2593" s="2">
        <f>'Moving Avg'!H2593</f>
        <v>48.219165000000004</v>
      </c>
      <c r="J2593" s="5" t="str">
        <f>OBV!F2593</f>
        <v>BULLISH</v>
      </c>
      <c r="K2593" s="5" t="str">
        <f>OBV!G2593</f>
        <v>NEUTRAL</v>
      </c>
      <c r="L2593" s="5" t="str">
        <f>OBV!H2593</f>
        <v>CONFIRMED BULLISH</v>
      </c>
    </row>
    <row r="2594" spans="1:12" ht="13.5" x14ac:dyDescent="0.25">
      <c r="A2594" s="3">
        <f>RSI!A2594</f>
        <v>45784</v>
      </c>
      <c r="B2594" s="2">
        <f>RSI!B2594</f>
        <v>46.219000000000001</v>
      </c>
      <c r="C2594" s="2">
        <f>RSI!I2594</f>
        <v>35.00758008321057</v>
      </c>
      <c r="D2594" s="2">
        <f>MACD!E2594</f>
        <v>-0.51909606691334886</v>
      </c>
      <c r="E2594" s="2">
        <f>MACD!F2594</f>
        <v>-0.21257933312706476</v>
      </c>
      <c r="F2594" s="2">
        <f>'Moving Avg'!D2594</f>
        <v>47.610400000000006</v>
      </c>
      <c r="G2594" s="2">
        <f>'Moving Avg'!F2594</f>
        <v>47.348799999999997</v>
      </c>
      <c r="H2594" s="2">
        <f>'Moving Avg'!G2594</f>
        <v>47.408360000000002</v>
      </c>
      <c r="I2594" s="2">
        <f>'Moving Avg'!H2594</f>
        <v>48.200290000000003</v>
      </c>
      <c r="J2594" s="5" t="str">
        <f>OBV!F2594</f>
        <v>BULLISH</v>
      </c>
      <c r="K2594" s="5" t="str">
        <f>OBV!G2594</f>
        <v>NEUTRAL</v>
      </c>
      <c r="L2594" s="5" t="str">
        <f>OBV!H2594</f>
        <v>BULLISH DIVERGENCE</v>
      </c>
    </row>
    <row r="2595" spans="1:12" ht="13.5" x14ac:dyDescent="0.25">
      <c r="A2595" s="3">
        <f>RSI!A2595</f>
        <v>45785</v>
      </c>
      <c r="B2595" s="2">
        <f>RSI!B2595</f>
        <v>46.238</v>
      </c>
      <c r="C2595" s="2">
        <f>RSI!I2595</f>
        <v>35.317112260714012</v>
      </c>
      <c r="D2595" s="2">
        <f>MACD!E2595</f>
        <v>-0.28124745745344626</v>
      </c>
      <c r="E2595" s="2">
        <f>MACD!F2595</f>
        <v>-0.22631295799234108</v>
      </c>
      <c r="F2595" s="2">
        <f>'Moving Avg'!D2595</f>
        <v>47.281799999999997</v>
      </c>
      <c r="G2595" s="2">
        <f>'Moving Avg'!F2595</f>
        <v>47.290599999999998</v>
      </c>
      <c r="H2595" s="2">
        <f>'Moving Avg'!G2595</f>
        <v>47.375500000000009</v>
      </c>
      <c r="I2595" s="2">
        <f>'Moving Avg'!H2595</f>
        <v>48.181509999999996</v>
      </c>
      <c r="J2595" s="5" t="str">
        <f>OBV!F2595</f>
        <v>BULLISH</v>
      </c>
      <c r="K2595" s="5" t="str">
        <f>OBV!G2595</f>
        <v>NEUTRAL</v>
      </c>
      <c r="L2595" s="5" t="str">
        <f>OBV!H2595</f>
        <v>BULLISH DIVERGENCE</v>
      </c>
    </row>
    <row r="2596" spans="1:12" ht="13.5" x14ac:dyDescent="0.25">
      <c r="A2596" s="3">
        <f>RSI!A2596</f>
        <v>45786</v>
      </c>
      <c r="B2596" s="2">
        <f>RSI!B2596</f>
        <v>46.304000000000002</v>
      </c>
      <c r="C2596" s="2">
        <f>RSI!I2596</f>
        <v>36.449351238555685</v>
      </c>
      <c r="D2596" s="2">
        <f>MACD!E2596</f>
        <v>-7.7961538845791267E-2</v>
      </c>
      <c r="E2596" s="2">
        <f>MACD!F2596</f>
        <v>-0.19664267416303113</v>
      </c>
      <c r="F2596" s="2">
        <f>'Moving Avg'!D2596</f>
        <v>46.945800000000006</v>
      </c>
      <c r="G2596" s="2">
        <f>'Moving Avg'!F2596</f>
        <v>47.235700000000001</v>
      </c>
      <c r="H2596" s="2">
        <f>'Moving Avg'!G2596</f>
        <v>47.343960000000017</v>
      </c>
      <c r="I2596" s="2">
        <f>'Moving Avg'!H2596</f>
        <v>48.163059999999994</v>
      </c>
      <c r="J2596" s="5" t="str">
        <f>OBV!F2596</f>
        <v>BULLISH</v>
      </c>
      <c r="K2596" s="5" t="str">
        <f>OBV!G2596</f>
        <v>NEUTRAL</v>
      </c>
      <c r="L2596" s="5" t="str">
        <f>OBV!H2596</f>
        <v>BULLISH DIVERGENCE</v>
      </c>
    </row>
    <row r="2597" spans="1:12" ht="13.5" x14ac:dyDescent="0.25">
      <c r="A2597" s="3">
        <f>RSI!A2597</f>
        <v>45789</v>
      </c>
      <c r="B2597" s="2">
        <f>RSI!B2597</f>
        <v>48.378999999999998</v>
      </c>
      <c r="C2597" s="2">
        <f>RSI!I2597</f>
        <v>60.097859246711309</v>
      </c>
      <c r="D2597" s="2">
        <f>MACD!E2597</f>
        <v>-5.2253636360063638E-2</v>
      </c>
      <c r="E2597" s="2">
        <f>MACD!F2597</f>
        <v>-0.16776486660243767</v>
      </c>
      <c r="F2597" s="2">
        <f>'Moving Avg'!D2597</f>
        <v>47.024799999999999</v>
      </c>
      <c r="G2597" s="2">
        <f>'Moving Avg'!F2597</f>
        <v>47.284050000000001</v>
      </c>
      <c r="H2597" s="2">
        <f>'Moving Avg'!G2597</f>
        <v>47.353920000000016</v>
      </c>
      <c r="I2597" s="2">
        <f>'Moving Avg'!H2597</f>
        <v>48.166204999999998</v>
      </c>
      <c r="J2597" s="5" t="str">
        <f>OBV!F2597</f>
        <v>BULLISH</v>
      </c>
      <c r="K2597" s="5" t="str">
        <f>OBV!G2597</f>
        <v>NEUTRAL</v>
      </c>
      <c r="L2597" s="5" t="str">
        <f>OBV!H2597</f>
        <v>CONFIRMED BULLISH</v>
      </c>
    </row>
    <row r="2598" spans="1:12" ht="13.5" x14ac:dyDescent="0.25">
      <c r="A2598" s="3">
        <f>RSI!A2598</f>
        <v>45790</v>
      </c>
      <c r="B2598" s="2">
        <f>RSI!B2598</f>
        <v>48.801000000000002</v>
      </c>
      <c r="C2598" s="2">
        <f>RSI!I2598</f>
        <v>63.10484986384494</v>
      </c>
      <c r="D2598" s="2">
        <f>MACD!E2598</f>
        <v>-6.8451107217569529E-2</v>
      </c>
      <c r="E2598" s="2">
        <f>MACD!F2598</f>
        <v>-0.14790211472546402</v>
      </c>
      <c r="F2598" s="2">
        <f>'Moving Avg'!D2598</f>
        <v>47.188199999999995</v>
      </c>
      <c r="G2598" s="2">
        <f>'Moving Avg'!F2598</f>
        <v>47.353500000000004</v>
      </c>
      <c r="H2598" s="2">
        <f>'Moving Avg'!G2598</f>
        <v>47.372320000000016</v>
      </c>
      <c r="I2598" s="2">
        <f>'Moving Avg'!H2598</f>
        <v>48.171459999999996</v>
      </c>
      <c r="J2598" s="5" t="str">
        <f>OBV!F2598</f>
        <v>BULLISH</v>
      </c>
      <c r="K2598" s="5" t="str">
        <f>OBV!G2598</f>
        <v>WEAK</v>
      </c>
      <c r="L2598" s="5" t="str">
        <f>OBV!H2598</f>
        <v>CONFIRMED BULLISH</v>
      </c>
    </row>
    <row r="2599" spans="1:12" ht="13.5" x14ac:dyDescent="0.25">
      <c r="A2599" s="3">
        <f>RSI!A2599</f>
        <v>45791</v>
      </c>
      <c r="B2599" s="2">
        <f>RSI!B2599</f>
        <v>48.801000000000002</v>
      </c>
      <c r="C2599" s="2">
        <f>RSI!I2599</f>
        <v>63.10484986384494</v>
      </c>
      <c r="D2599" s="2">
        <f>MACD!E2599</f>
        <v>-9.0845694274399591E-2</v>
      </c>
      <c r="E2599" s="2">
        <f>MACD!F2599</f>
        <v>-0.13649083063525114</v>
      </c>
      <c r="F2599" s="2">
        <f>'Moving Avg'!D2599</f>
        <v>47.704599999999992</v>
      </c>
      <c r="G2599" s="2">
        <f>'Moving Avg'!F2599</f>
        <v>47.422950000000014</v>
      </c>
      <c r="H2599" s="2">
        <f>'Moving Avg'!G2599</f>
        <v>47.390720000000009</v>
      </c>
      <c r="I2599" s="2">
        <f>'Moving Avg'!H2599</f>
        <v>48.176714999999994</v>
      </c>
      <c r="J2599" s="5" t="str">
        <f>OBV!F2599</f>
        <v>BULLISH</v>
      </c>
      <c r="K2599" s="5" t="str">
        <f>OBV!G2599</f>
        <v>WEAK</v>
      </c>
      <c r="L2599" s="5" t="str">
        <f>OBV!H2599</f>
        <v>CONFIRMED BULLISH</v>
      </c>
    </row>
    <row r="2600" spans="1:12" ht="13.5" x14ac:dyDescent="0.25">
      <c r="A2600" s="3">
        <f>RSI!A2600</f>
        <v>45792</v>
      </c>
      <c r="B2600" s="2">
        <f>RSI!B2600</f>
        <v>47.609000000000002</v>
      </c>
      <c r="C2600" s="2">
        <f>RSI!I2600</f>
        <v>50.610591992849216</v>
      </c>
      <c r="D2600" s="2">
        <f>MACD!E2600</f>
        <v>-1.3697912689011105E-2</v>
      </c>
      <c r="E2600" s="2">
        <f>MACD!F2600</f>
        <v>-0.11193224704600314</v>
      </c>
      <c r="F2600" s="2">
        <f>'Moving Avg'!D2600</f>
        <v>47.978799999999993</v>
      </c>
      <c r="G2600" s="2">
        <f>'Moving Avg'!F2600</f>
        <v>47.432800000000015</v>
      </c>
      <c r="H2600" s="2">
        <f>'Moving Avg'!G2600</f>
        <v>47.385280000000009</v>
      </c>
      <c r="I2600" s="2">
        <f>'Moving Avg'!H2600</f>
        <v>48.180049999999994</v>
      </c>
      <c r="J2600" s="5" t="str">
        <f>OBV!F2600</f>
        <v>BULLISH</v>
      </c>
      <c r="K2600" s="5" t="str">
        <f>OBV!G2600</f>
        <v>NEUTRAL</v>
      </c>
      <c r="L2600" s="5" t="str">
        <f>OBV!H2600</f>
        <v>CONFIRMED BULLISH</v>
      </c>
    </row>
    <row r="2601" spans="1:12" ht="13.5" x14ac:dyDescent="0.25">
      <c r="A2601" s="3">
        <f>RSI!A2601</f>
        <v>45793</v>
      </c>
      <c r="B2601" s="2">
        <f>RSI!B2601</f>
        <v>47.618000000000002</v>
      </c>
      <c r="C2601" s="2">
        <f>RSI!I2601</f>
        <v>50.689976157165198</v>
      </c>
      <c r="D2601" s="2">
        <f>MACD!E2601</f>
        <v>5.0508445107965372E-2</v>
      </c>
      <c r="E2601" s="2">
        <f>MACD!F2601</f>
        <v>-7.9444108615209452E-2</v>
      </c>
      <c r="F2601" s="2">
        <f>'Moving Avg'!D2601</f>
        <v>48.241599999999998</v>
      </c>
      <c r="G2601" s="2">
        <f>'Moving Avg'!F2601</f>
        <v>47.443100000000001</v>
      </c>
      <c r="H2601" s="2">
        <f>'Moving Avg'!G2601</f>
        <v>47.380020000000016</v>
      </c>
      <c r="I2601" s="2">
        <f>'Moving Avg'!H2601</f>
        <v>48.183429999999987</v>
      </c>
      <c r="J2601" s="5" t="str">
        <f>OBV!F2601</f>
        <v>BULLISH</v>
      </c>
      <c r="K2601" s="5" t="str">
        <f>OBV!G2601</f>
        <v>NEUTRAL</v>
      </c>
      <c r="L2601" s="5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48.82</v>
      </c>
      <c r="C2602" s="2">
        <f>RSI!I2602</f>
        <v>59.948910991881313</v>
      </c>
      <c r="D2602" s="2">
        <f>MACD!E2602</f>
        <v>1.5370879904935464E-2</v>
      </c>
      <c r="E2602" s="2">
        <f>MACD!F2602</f>
        <v>-6.0481110911180469E-2</v>
      </c>
      <c r="F2602" s="2">
        <f>'Moving Avg'!D2602</f>
        <v>48.329799999999999</v>
      </c>
      <c r="G2602" s="2">
        <f>'Moving Avg'!F2602</f>
        <v>47.555750000000003</v>
      </c>
      <c r="H2602" s="2">
        <f>'Moving Avg'!G2602</f>
        <v>47.398800000000008</v>
      </c>
      <c r="I2602" s="2">
        <f>'Moving Avg'!H2602</f>
        <v>48.203099999999985</v>
      </c>
      <c r="J2602" s="5" t="str">
        <f>OBV!F2602</f>
        <v>BULLISH</v>
      </c>
      <c r="K2602" s="5" t="str">
        <f>OBV!G2602</f>
        <v>WEAK</v>
      </c>
      <c r="L2602" s="5" t="str">
        <f>OBV!H2602</f>
        <v>CONFIRMED BULLISH</v>
      </c>
    </row>
    <row r="2603" spans="1:12" ht="13.5" x14ac:dyDescent="0.25">
      <c r="A2603" s="3">
        <f>RSI!A2603</f>
        <v>45797</v>
      </c>
      <c r="B2603" s="2">
        <f>RSI!B2603</f>
        <v>48.82</v>
      </c>
      <c r="C2603" s="2">
        <f>RSI!I2603</f>
        <v>59.948910991881313</v>
      </c>
      <c r="D2603" s="2">
        <f>MACD!E2603</f>
        <v>-0.29339924531003447</v>
      </c>
      <c r="E2603" s="2">
        <f>MACD!F2603</f>
        <v>-0.10706473779095127</v>
      </c>
      <c r="F2603" s="2">
        <f>'Moving Avg'!D2603</f>
        <v>48.333599999999997</v>
      </c>
      <c r="G2603" s="2">
        <f>'Moving Avg'!F2603</f>
        <v>47.668400000000005</v>
      </c>
      <c r="H2603" s="2">
        <f>'Moving Avg'!G2603</f>
        <v>47.417580000000022</v>
      </c>
      <c r="I2603" s="2">
        <f>'Moving Avg'!H2603</f>
        <v>48.222769999999983</v>
      </c>
      <c r="J2603" s="5" t="str">
        <f>OBV!F2603</f>
        <v>BULLISH</v>
      </c>
      <c r="K2603" s="5" t="str">
        <f>OBV!G2603</f>
        <v>NEUTRAL</v>
      </c>
      <c r="L2603" s="5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48.36</v>
      </c>
      <c r="C2604" s="2">
        <f>RSI!I2604</f>
        <v>55.337164288261917</v>
      </c>
      <c r="D2604" s="2">
        <f>MACD!E2604</f>
        <v>-0.52461345457749076</v>
      </c>
      <c r="E2604" s="2">
        <f>MACD!F2604</f>
        <v>-0.1905744811482592</v>
      </c>
      <c r="F2604" s="2">
        <f>'Moving Avg'!D2604</f>
        <v>48.245399999999997</v>
      </c>
      <c r="G2604" s="2">
        <f>'Moving Avg'!F2604</f>
        <v>47.775900000000007</v>
      </c>
      <c r="H2604" s="2">
        <f>'Moving Avg'!G2604</f>
        <v>47.427160000000022</v>
      </c>
      <c r="I2604" s="2">
        <f>'Moving Avg'!H2604</f>
        <v>48.240139999999982</v>
      </c>
      <c r="J2604" s="5" t="str">
        <f>OBV!F2604</f>
        <v>BULLISH</v>
      </c>
      <c r="K2604" s="5" t="str">
        <f>OBV!G2604</f>
        <v>NEUTRAL</v>
      </c>
      <c r="L2604" s="5" t="str">
        <f>OBV!H2604</f>
        <v>BULLISH DIVERGENCE</v>
      </c>
    </row>
    <row r="2605" spans="1:12" ht="13.5" x14ac:dyDescent="0.25">
      <c r="A2605" s="3">
        <f>RSI!A2605</f>
        <v>45799</v>
      </c>
      <c r="B2605" s="2">
        <f>RSI!B2605</f>
        <v>50.53</v>
      </c>
      <c r="C2605" s="2">
        <f>RSI!I2605</f>
        <v>67.887281990991795</v>
      </c>
      <c r="D2605" s="2">
        <f>MACD!E2605</f>
        <v>-0.8745549181964023</v>
      </c>
      <c r="E2605" s="2">
        <f>MACD!F2605</f>
        <v>-0.32737056855788782</v>
      </c>
      <c r="F2605" s="2">
        <f>'Moving Avg'!D2605</f>
        <v>48.829599999999999</v>
      </c>
      <c r="G2605" s="2">
        <f>'Moving Avg'!F2605</f>
        <v>47.991900000000008</v>
      </c>
      <c r="H2605" s="2">
        <f>'Moving Avg'!G2605</f>
        <v>47.480320000000027</v>
      </c>
      <c r="I2605" s="2">
        <f>'Moving Avg'!H2605</f>
        <v>48.25826499999998</v>
      </c>
      <c r="J2605" s="5" t="str">
        <f>OBV!F2605</f>
        <v>BEARISH</v>
      </c>
      <c r="K2605" s="5" t="str">
        <f>OBV!G2605</f>
        <v>NEUTRAL</v>
      </c>
      <c r="L2605" s="5" t="str">
        <f>OBV!H2605</f>
        <v>CONFIRMED BEARISH</v>
      </c>
    </row>
    <row r="2606" spans="1:12" ht="13.5" x14ac:dyDescent="0.25">
      <c r="A2606" s="3">
        <f>RSI!A2606</f>
        <v>45800</v>
      </c>
      <c r="B2606" s="2">
        <f>RSI!B2606</f>
        <v>50.53</v>
      </c>
      <c r="C2606" s="2">
        <f>RSI!I2606</f>
        <v>67.887281990991795</v>
      </c>
      <c r="D2606" s="2">
        <f>MACD!E2606</f>
        <v>-0.86768791769046061</v>
      </c>
      <c r="E2606" s="2">
        <f>MACD!F2606</f>
        <v>-0.43543403838440237</v>
      </c>
      <c r="F2606" s="2">
        <f>'Moving Avg'!D2606</f>
        <v>49.411999999999999</v>
      </c>
      <c r="G2606" s="2">
        <f>'Moving Avg'!F2606</f>
        <v>48.124800000000008</v>
      </c>
      <c r="H2606" s="2">
        <f>'Moving Avg'!G2606</f>
        <v>47.566160000000025</v>
      </c>
      <c r="I2606" s="2">
        <f>'Moving Avg'!H2606</f>
        <v>48.265874999999987</v>
      </c>
      <c r="J2606" s="5" t="str">
        <f>OBV!F2606</f>
        <v>BEARISH</v>
      </c>
      <c r="K2606" s="5" t="str">
        <f>OBV!G2606</f>
        <v>NEUTRAL</v>
      </c>
      <c r="L2606" s="5" t="str">
        <f>OBV!H2606</f>
        <v>CONFIRMED BEARISH</v>
      </c>
    </row>
    <row r="2607" spans="1:12" ht="13.5" x14ac:dyDescent="0.25">
      <c r="A2607" s="3">
        <f>RSI!A2607</f>
        <v>45803</v>
      </c>
      <c r="B2607" s="2">
        <f>RSI!B2607</f>
        <v>50.53</v>
      </c>
      <c r="C2607" s="2">
        <f>RSI!I2607</f>
        <v>67.887281990991795</v>
      </c>
      <c r="D2607" s="2">
        <f>MACD!E2607</f>
        <v>-0.81200935128050844</v>
      </c>
      <c r="E2607" s="2">
        <f>MACD!F2607</f>
        <v>-0.51074910096362358</v>
      </c>
      <c r="F2607" s="2">
        <f>'Moving Avg'!D2607</f>
        <v>49.754000000000005</v>
      </c>
      <c r="G2607" s="2">
        <f>'Moving Avg'!F2607</f>
        <v>48.257700000000014</v>
      </c>
      <c r="H2607" s="2">
        <f>'Moving Avg'!G2607</f>
        <v>47.652000000000037</v>
      </c>
      <c r="I2607" s="2">
        <f>'Moving Avg'!H2607</f>
        <v>48.273484999999994</v>
      </c>
      <c r="J2607" s="5" t="str">
        <f>OBV!F2607</f>
        <v>BEARISH</v>
      </c>
      <c r="K2607" s="5" t="str">
        <f>OBV!G2607</f>
        <v>STRONG</v>
      </c>
      <c r="L2607" s="5" t="str">
        <f>OBV!H2607</f>
        <v>CONFIRMED BEARISH</v>
      </c>
    </row>
    <row r="2608" spans="1:12" ht="13.5" x14ac:dyDescent="0.25">
      <c r="A2608" s="3">
        <f>RSI!A2608</f>
        <v>45804</v>
      </c>
      <c r="B2608" s="2">
        <f>RSI!B2608</f>
        <v>50.53</v>
      </c>
      <c r="C2608" s="2">
        <f>RSI!I2608</f>
        <v>67.887281990991795</v>
      </c>
      <c r="D2608" s="2">
        <f>MACD!E2608</f>
        <v>-0.77883657872251177</v>
      </c>
      <c r="E2608" s="2">
        <f>MACD!F2608</f>
        <v>-0.56436659651540122</v>
      </c>
      <c r="F2608" s="2">
        <f>'Moving Avg'!D2608</f>
        <v>50.096000000000004</v>
      </c>
      <c r="G2608" s="2">
        <f>'Moving Avg'!F2608</f>
        <v>48.390150000000006</v>
      </c>
      <c r="H2608" s="2">
        <f>'Moving Avg'!G2608</f>
        <v>47.704980000000035</v>
      </c>
      <c r="I2608" s="2">
        <f>'Moving Avg'!H2608</f>
        <v>48.281094999999993</v>
      </c>
      <c r="J2608" s="5" t="str">
        <f>OBV!F2608</f>
        <v>BEARISH</v>
      </c>
      <c r="K2608" s="5" t="str">
        <f>OBV!G2608</f>
        <v>STRONG</v>
      </c>
      <c r="L2608" s="5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49.6</v>
      </c>
      <c r="C2609" s="2">
        <f>RSI!I2609</f>
        <v>58.423756973144101</v>
      </c>
      <c r="D2609" s="2">
        <f>MACD!E2609</f>
        <v>-0.8781703144252333</v>
      </c>
      <c r="E2609" s="2">
        <f>MACD!F2609</f>
        <v>-0.6271273400973677</v>
      </c>
      <c r="F2609" s="2">
        <f>'Moving Avg'!D2609</f>
        <v>50.344000000000001</v>
      </c>
      <c r="G2609" s="2">
        <f>'Moving Avg'!F2609</f>
        <v>48.47610000000001</v>
      </c>
      <c r="H2609" s="2">
        <f>'Moving Avg'!G2609</f>
        <v>47.739360000000026</v>
      </c>
      <c r="I2609" s="2">
        <f>'Moving Avg'!H2609</f>
        <v>48.284054999999995</v>
      </c>
      <c r="J2609" s="5" t="str">
        <f>OBV!F2609</f>
        <v>BEARISH</v>
      </c>
      <c r="K2609" s="5" t="str">
        <f>OBV!G2609</f>
        <v>STRONG</v>
      </c>
      <c r="L2609" s="5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49</v>
      </c>
      <c r="C2610" s="2">
        <f>RSI!I2610</f>
        <v>53.264844473029498</v>
      </c>
      <c r="D2610" s="2">
        <f>MACD!E2610</f>
        <v>-0.92284865078006817</v>
      </c>
      <c r="E2610" s="2">
        <f>MACD!F2610</f>
        <v>-0.68627160223390782</v>
      </c>
      <c r="F2610" s="2">
        <f>'Moving Avg'!D2610</f>
        <v>50.037999999999997</v>
      </c>
      <c r="G2610" s="2">
        <f>'Moving Avg'!F2610</f>
        <v>48.532049999999998</v>
      </c>
      <c r="H2610" s="2">
        <f>'Moving Avg'!G2610</f>
        <v>47.794400000000017</v>
      </c>
      <c r="I2610" s="2">
        <f>'Moving Avg'!H2610</f>
        <v>48.284014999999997</v>
      </c>
      <c r="J2610" s="5" t="str">
        <f>OBV!F2610</f>
        <v>BEARISH</v>
      </c>
      <c r="K2610" s="5" t="str">
        <f>OBV!G2610</f>
        <v>STRONG</v>
      </c>
      <c r="L2610" s="5" t="str">
        <f>OBV!H2610</f>
        <v>CONFIRMED BEARISH</v>
      </c>
    </row>
    <row r="2611" spans="1:12" ht="13.5" x14ac:dyDescent="0.25">
      <c r="A2611" s="3">
        <f>RSI!A2611</f>
        <v>45807</v>
      </c>
      <c r="B2611" s="2">
        <f>RSI!B2611</f>
        <v>49</v>
      </c>
      <c r="C2611" s="2">
        <f>RSI!I2611</f>
        <v>53.264844473029498</v>
      </c>
      <c r="D2611" s="2">
        <f>MACD!E2611</f>
        <v>-0.77816246244520215</v>
      </c>
      <c r="E2611" s="2">
        <f>MACD!F2611</f>
        <v>-0.70464977427616671</v>
      </c>
      <c r="F2611" s="2">
        <f>'Moving Avg'!D2611</f>
        <v>49.731999999999999</v>
      </c>
      <c r="G2611" s="2">
        <f>'Moving Avg'!F2611</f>
        <v>48.582849999999993</v>
      </c>
      <c r="H2611" s="2">
        <f>'Moving Avg'!G2611</f>
        <v>47.816780000000016</v>
      </c>
      <c r="I2611" s="2">
        <f>'Moving Avg'!H2611</f>
        <v>48.283974999999998</v>
      </c>
      <c r="J2611" s="5" t="str">
        <f>OBV!F2611</f>
        <v>BEARISH</v>
      </c>
      <c r="K2611" s="5" t="str">
        <f>OBV!G2611</f>
        <v>STRONG</v>
      </c>
      <c r="L2611" s="5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49</v>
      </c>
      <c r="C2612" s="2">
        <f>RSI!I2612</f>
        <v>53.264844473029498</v>
      </c>
      <c r="D2612" s="2">
        <f>MACD!E2612</f>
        <v>-0.65798767144272574</v>
      </c>
      <c r="E2612" s="2">
        <f>MACD!F2612</f>
        <v>-0.69531735370947856</v>
      </c>
      <c r="F2612" s="2">
        <f>'Moving Avg'!D2612</f>
        <v>49.426000000000002</v>
      </c>
      <c r="G2612" s="2">
        <f>'Moving Avg'!F2612</f>
        <v>48.633649999999996</v>
      </c>
      <c r="H2612" s="2">
        <f>'Moving Avg'!G2612</f>
        <v>47.839160000000014</v>
      </c>
      <c r="I2612" s="2">
        <f>'Moving Avg'!H2612</f>
        <v>48.282995</v>
      </c>
      <c r="J2612" s="5" t="str">
        <f>OBV!F2612</f>
        <v>BEARISH</v>
      </c>
      <c r="K2612" s="5" t="str">
        <f>OBV!G2612</f>
        <v>STRONG</v>
      </c>
      <c r="L2612" s="5" t="str">
        <f>OBV!H2612</f>
        <v>CONFIRMED BEARISH</v>
      </c>
    </row>
    <row r="2613" spans="1:12" ht="13.5" x14ac:dyDescent="0.25">
      <c r="A2613" s="3">
        <f>RSI!A2613</f>
        <v>45811</v>
      </c>
      <c r="B2613" s="2">
        <f>RSI!B2613</f>
        <v>50</v>
      </c>
      <c r="C2613" s="2">
        <f>RSI!I2613</f>
        <v>60.521438122300722</v>
      </c>
      <c r="D2613" s="2">
        <f>MACD!E2613</f>
        <v>-0.70322978480041343</v>
      </c>
      <c r="E2613" s="2">
        <f>MACD!F2613</f>
        <v>-0.69689983992766558</v>
      </c>
      <c r="F2613" s="2">
        <f>'Moving Avg'!D2613</f>
        <v>49.32</v>
      </c>
      <c r="G2613" s="2">
        <f>'Moving Avg'!F2613</f>
        <v>48.734449999999995</v>
      </c>
      <c r="H2613" s="2">
        <f>'Moving Avg'!G2613</f>
        <v>47.915140000000008</v>
      </c>
      <c r="I2613" s="2">
        <f>'Moving Avg'!H2613</f>
        <v>48.287015000000011</v>
      </c>
      <c r="J2613" s="5" t="str">
        <f>OBV!F2613</f>
        <v>BEARISH</v>
      </c>
      <c r="K2613" s="5" t="str">
        <f>OBV!G2613</f>
        <v>NEUTRAL</v>
      </c>
      <c r="L2613" s="5" t="str">
        <f>OBV!H2613</f>
        <v>CONFIRMED BEARISH</v>
      </c>
    </row>
    <row r="2614" spans="1:12" ht="13.5" x14ac:dyDescent="0.25">
      <c r="A2614" s="3">
        <f>RSI!A2614</f>
        <v>45812</v>
      </c>
      <c r="B2614" s="2">
        <f>RSI!B2614</f>
        <v>50</v>
      </c>
      <c r="C2614" s="2">
        <f>RSI!I2614</f>
        <v>60.521438122300722</v>
      </c>
      <c r="D2614" s="2">
        <f>MACD!E2614</f>
        <v>-0.4155051752111234</v>
      </c>
      <c r="E2614" s="2">
        <f>MACD!F2614</f>
        <v>-0.64062090698435714</v>
      </c>
      <c r="F2614" s="2">
        <f>'Moving Avg'!D2614</f>
        <v>49.4</v>
      </c>
      <c r="G2614" s="2">
        <f>'Moving Avg'!F2614</f>
        <v>48.923499999999997</v>
      </c>
      <c r="H2614" s="2">
        <f>'Moving Avg'!G2614</f>
        <v>47.991120000000002</v>
      </c>
      <c r="I2614" s="2">
        <f>'Moving Avg'!H2614</f>
        <v>48.291035000000022</v>
      </c>
      <c r="J2614" s="5" t="str">
        <f>OBV!F2614</f>
        <v>BULLISH</v>
      </c>
      <c r="K2614" s="5" t="str">
        <f>OBV!G2614</f>
        <v>NEUTRAL</v>
      </c>
      <c r="L2614" s="5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50</v>
      </c>
      <c r="C2615" s="2">
        <f>RSI!I2615</f>
        <v>60.521438122300722</v>
      </c>
      <c r="D2615" s="2">
        <f>MACD!E2615</f>
        <v>-0.17930492353620764</v>
      </c>
      <c r="E2615" s="2">
        <f>MACD!F2615</f>
        <v>-0.54835771029472724</v>
      </c>
      <c r="F2615" s="2">
        <f>'Moving Avg'!D2615</f>
        <v>49.6</v>
      </c>
      <c r="G2615" s="2">
        <f>'Moving Avg'!F2615</f>
        <v>49.111599999999996</v>
      </c>
      <c r="H2615" s="2">
        <f>'Moving Avg'!G2615</f>
        <v>48.042879999999997</v>
      </c>
      <c r="I2615" s="2">
        <f>'Moving Avg'!H2615</f>
        <v>48.295055000000019</v>
      </c>
      <c r="J2615" s="5" t="str">
        <f>OBV!F2615</f>
        <v>BULLISH</v>
      </c>
      <c r="K2615" s="5" t="str">
        <f>OBV!G2615</f>
        <v>NEUTRAL</v>
      </c>
      <c r="L2615" s="5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50</v>
      </c>
      <c r="C2616" s="2">
        <f>RSI!I2616</f>
        <v>60.521438122300722</v>
      </c>
      <c r="D2616" s="2">
        <f>MACD!E2616</f>
        <v>1.3835500693843983E-2</v>
      </c>
      <c r="E2616" s="2">
        <f>MACD!F2616</f>
        <v>-0.43591906809701303</v>
      </c>
      <c r="F2616" s="2">
        <f>'Moving Avg'!D2616</f>
        <v>49.8</v>
      </c>
      <c r="G2616" s="2">
        <f>'Moving Avg'!F2616</f>
        <v>49.296399999999998</v>
      </c>
      <c r="H2616" s="2">
        <f>'Moving Avg'!G2616</f>
        <v>48.094639999999991</v>
      </c>
      <c r="I2616" s="2">
        <f>'Moving Avg'!H2616</f>
        <v>48.29907500000003</v>
      </c>
      <c r="J2616" s="5" t="str">
        <f>OBV!F2616</f>
        <v>BULLISH</v>
      </c>
      <c r="K2616" s="5" t="str">
        <f>OBV!G2616</f>
        <v>NEUTRAL</v>
      </c>
      <c r="L2616" s="5" t="str">
        <f>OBV!H2616</f>
        <v>CONFIRMED BULLISH</v>
      </c>
    </row>
    <row r="2617" spans="1:12" ht="13.5" x14ac:dyDescent="0.25">
      <c r="A2617" s="3">
        <f>RSI!A2617</f>
        <v>45818</v>
      </c>
      <c r="B2617" s="2">
        <f>RSI!B2617</f>
        <v>50</v>
      </c>
      <c r="C2617" s="2">
        <f>RSI!I2617</f>
        <v>60.521438122300722</v>
      </c>
      <c r="D2617" s="2">
        <f>MACD!E2617</f>
        <v>0.17103856240463955</v>
      </c>
      <c r="E2617" s="2">
        <f>MACD!F2617</f>
        <v>-0.31452754199668254</v>
      </c>
      <c r="F2617" s="2">
        <f>'Moving Avg'!D2617</f>
        <v>50</v>
      </c>
      <c r="G2617" s="2">
        <f>'Moving Avg'!F2617</f>
        <v>49.377449999999996</v>
      </c>
      <c r="H2617" s="2">
        <f>'Moving Avg'!G2617</f>
        <v>48.146399999999986</v>
      </c>
      <c r="I2617" s="2">
        <f>'Moving Avg'!H2617</f>
        <v>48.301220000000036</v>
      </c>
      <c r="J2617" s="5" t="str">
        <f>OBV!F2617</f>
        <v>BULLISH</v>
      </c>
      <c r="K2617" s="5" t="str">
        <f>OBV!G2617</f>
        <v>NEUTRAL</v>
      </c>
      <c r="L2617" s="5" t="str">
        <f>OBV!H2617</f>
        <v>CONFIRMED BULLISH</v>
      </c>
    </row>
    <row r="2618" spans="1:12" ht="13.5" x14ac:dyDescent="0.25">
      <c r="A2618" s="3">
        <f>RSI!A2618</f>
        <v>45819</v>
      </c>
      <c r="B2618" s="2">
        <f>RSI!B2618</f>
        <v>49.99</v>
      </c>
      <c r="C2618" s="2">
        <f>RSI!I2618</f>
        <v>60.385623639277519</v>
      </c>
      <c r="D2618" s="2">
        <f>MACD!E2618</f>
        <v>0.15595790064067927</v>
      </c>
      <c r="E2618" s="2">
        <f>MACD!F2618</f>
        <v>-0.22043045346921017</v>
      </c>
      <c r="F2618" s="2">
        <f>'Moving Avg'!D2618</f>
        <v>49.998000000000005</v>
      </c>
      <c r="G2618" s="2">
        <f>'Moving Avg'!F2618</f>
        <v>49.436899999999994</v>
      </c>
      <c r="H2618" s="2">
        <f>'Moving Avg'!G2618</f>
        <v>48.197959999999988</v>
      </c>
      <c r="I2618" s="2">
        <f>'Moving Avg'!H2618</f>
        <v>48.303315000000048</v>
      </c>
      <c r="J2618" s="5" t="str">
        <f>OBV!F2618</f>
        <v>BEARISH</v>
      </c>
      <c r="K2618" s="5" t="str">
        <f>OBV!G2618</f>
        <v>NEUTRAL</v>
      </c>
      <c r="L2618" s="5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49.99</v>
      </c>
      <c r="C2619" s="2">
        <f>RSI!I2619</f>
        <v>60.385623639277512</v>
      </c>
      <c r="D2619" s="2">
        <f>MACD!E2619</f>
        <v>4.561313258469113E-2</v>
      </c>
      <c r="E2619" s="2">
        <f>MACD!F2619</f>
        <v>-0.1672217362584299</v>
      </c>
      <c r="F2619" s="2">
        <f>'Moving Avg'!D2619</f>
        <v>49.996000000000002</v>
      </c>
      <c r="G2619" s="2">
        <f>'Moving Avg'!F2619</f>
        <v>49.496349999999993</v>
      </c>
      <c r="H2619" s="2">
        <f>'Moving Avg'!G2619</f>
        <v>48.249519999999976</v>
      </c>
      <c r="I2619" s="2">
        <f>'Moving Avg'!H2619</f>
        <v>48.305410000000045</v>
      </c>
      <c r="J2619" s="5" t="str">
        <f>OBV!F2619</f>
        <v>BEARISH</v>
      </c>
      <c r="K2619" s="5" t="str">
        <f>OBV!G2619</f>
        <v>NEUTRAL</v>
      </c>
      <c r="L2619" s="5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50</v>
      </c>
      <c r="C2620" s="2">
        <f>RSI!I2620</f>
        <v>60.488456096193232</v>
      </c>
      <c r="D2620" s="2">
        <f>MACD!E2620</f>
        <v>-5.3381920821962581E-2</v>
      </c>
      <c r="E2620" s="2">
        <f>MACD!F2620</f>
        <v>-0.14445377317113645</v>
      </c>
      <c r="F2620" s="2">
        <f>'Moving Avg'!D2620</f>
        <v>49.996000000000002</v>
      </c>
      <c r="G2620" s="2">
        <f>'Moving Avg'!F2620</f>
        <v>49.615899999999996</v>
      </c>
      <c r="H2620" s="2">
        <f>'Moving Avg'!G2620</f>
        <v>48.30127999999997</v>
      </c>
      <c r="I2620" s="2">
        <f>'Moving Avg'!H2620</f>
        <v>48.307555000000058</v>
      </c>
      <c r="J2620" s="5" t="str">
        <f>OBV!F2620</f>
        <v>BULLISH</v>
      </c>
      <c r="K2620" s="5" t="str">
        <f>OBV!G2620</f>
        <v>NEUTRAL</v>
      </c>
      <c r="L2620" s="5" t="str">
        <f>OBV!H2620</f>
        <v>NEUTRAL</v>
      </c>
    </row>
    <row r="2621" spans="1:12" ht="13.5" x14ac:dyDescent="0.25">
      <c r="A2621" s="3">
        <f>RSI!A2621</f>
        <v>45824</v>
      </c>
      <c r="B2621" s="2">
        <f>RSI!B2621</f>
        <v>50</v>
      </c>
      <c r="C2621" s="2">
        <f>RSI!I2621</f>
        <v>60.488456096193232</v>
      </c>
      <c r="D2621" s="2">
        <f>MACD!E2621</f>
        <v>-0.14172981826794739</v>
      </c>
      <c r="E2621" s="2">
        <f>MACD!F2621</f>
        <v>-0.14390898219049864</v>
      </c>
      <c r="F2621" s="2">
        <f>'Moving Avg'!D2621</f>
        <v>49.996000000000002</v>
      </c>
      <c r="G2621" s="2">
        <f>'Moving Avg'!F2621</f>
        <v>49.734999999999999</v>
      </c>
      <c r="H2621" s="2">
        <f>'Moving Avg'!G2621</f>
        <v>48.353039999999972</v>
      </c>
      <c r="I2621" s="2">
        <f>'Moving Avg'!H2621</f>
        <v>48.309700000000056</v>
      </c>
      <c r="J2621" s="5" t="str">
        <f>OBV!F2621</f>
        <v>BULLISH</v>
      </c>
      <c r="K2621" s="5" t="str">
        <f>OBV!G2621</f>
        <v>NEUTRAL</v>
      </c>
      <c r="L2621" s="5" t="str">
        <f>OBV!H2621</f>
        <v>NEUTRAL</v>
      </c>
    </row>
    <row r="2622" spans="1:12" ht="13.5" x14ac:dyDescent="0.25">
      <c r="A2622" s="3">
        <f>RSI!A2622</f>
        <v>45825</v>
      </c>
      <c r="B2622" s="2">
        <f>RSI!B2622</f>
        <v>48.51</v>
      </c>
      <c r="C2622" s="2">
        <f>RSI!I2622</f>
        <v>41.757274670154402</v>
      </c>
      <c r="D2622" s="2">
        <f>MACD!E2622</f>
        <v>4.3487411006765342E-2</v>
      </c>
      <c r="E2622" s="2">
        <f>MACD!F2622</f>
        <v>-0.10642970355104585</v>
      </c>
      <c r="F2622" s="2">
        <f>'Moving Avg'!D2622</f>
        <v>49.698</v>
      </c>
      <c r="G2622" s="2">
        <f>'Moving Avg'!F2622</f>
        <v>49.719500000000004</v>
      </c>
      <c r="H2622" s="2">
        <f>'Moving Avg'!G2622</f>
        <v>48.374999999999979</v>
      </c>
      <c r="I2622" s="2">
        <f>'Moving Avg'!H2622</f>
        <v>48.304395000000071</v>
      </c>
      <c r="J2622" s="5" t="str">
        <f>OBV!F2622</f>
        <v>BEARISH</v>
      </c>
      <c r="K2622" s="5" t="str">
        <f>OBV!G2622</f>
        <v>NEUTRAL</v>
      </c>
      <c r="L2622" s="5" t="str">
        <f>OBV!H2622</f>
        <v>CONFIRMED BEARISH</v>
      </c>
    </row>
    <row r="2623" spans="1:12" ht="13.5" x14ac:dyDescent="0.25">
      <c r="A2623" s="3">
        <f>RSI!A2623</f>
        <v>45826</v>
      </c>
      <c r="B2623" s="2">
        <f>RSI!B2623</f>
        <v>49</v>
      </c>
      <c r="C2623" s="2">
        <f>RSI!I2623</f>
        <v>47.513464080018323</v>
      </c>
      <c r="D2623" s="2">
        <f>MACD!E2623</f>
        <v>0.16878880247833195</v>
      </c>
      <c r="E2623" s="2">
        <f>MACD!F2623</f>
        <v>-5.1386002345170302E-2</v>
      </c>
      <c r="F2623" s="2">
        <f>'Moving Avg'!D2623</f>
        <v>49.5</v>
      </c>
      <c r="G2623" s="2">
        <f>'Moving Avg'!F2623</f>
        <v>49.728500000000004</v>
      </c>
      <c r="H2623" s="2">
        <f>'Moving Avg'!G2623</f>
        <v>48.406759999999977</v>
      </c>
      <c r="I2623" s="2">
        <f>'Moving Avg'!H2623</f>
        <v>48.301540000000067</v>
      </c>
      <c r="J2623" s="5" t="str">
        <f>OBV!F2623</f>
        <v>BULLISH</v>
      </c>
      <c r="K2623" s="5" t="str">
        <f>OBV!G2623</f>
        <v>NEUTRAL</v>
      </c>
      <c r="L2623" s="5" t="str">
        <f>OBV!H2623</f>
        <v>BULLISH DIVERGENCE</v>
      </c>
    </row>
    <row r="2624" spans="1:12" ht="13.5" x14ac:dyDescent="0.25">
      <c r="A2624" s="3">
        <f>RSI!A2624</f>
        <v>45827</v>
      </c>
      <c r="B2624" s="2">
        <f>RSI!B2624</f>
        <v>49</v>
      </c>
      <c r="C2624" s="2">
        <f>RSI!I2624</f>
        <v>47.513464080018316</v>
      </c>
      <c r="D2624" s="2">
        <f>MACD!E2624</f>
        <v>0.27643190061157696</v>
      </c>
      <c r="E2624" s="2">
        <f>MACD!F2624</f>
        <v>1.417757824617915E-2</v>
      </c>
      <c r="F2624" s="2">
        <f>'Moving Avg'!D2624</f>
        <v>49.302</v>
      </c>
      <c r="G2624" s="2">
        <f>'Moving Avg'!F2624</f>
        <v>49.7605</v>
      </c>
      <c r="H2624" s="2">
        <f>'Moving Avg'!G2624</f>
        <v>48.438719999999975</v>
      </c>
      <c r="I2624" s="2">
        <f>'Moving Avg'!H2624</f>
        <v>48.298685000000077</v>
      </c>
      <c r="J2624" s="5" t="str">
        <f>OBV!F2624</f>
        <v>BULLISH</v>
      </c>
      <c r="K2624" s="5" t="str">
        <f>OBV!G2624</f>
        <v>NEUTRAL</v>
      </c>
      <c r="L2624" s="5" t="str">
        <f>OBV!H2624</f>
        <v>BULLISH DIVERGENCE</v>
      </c>
    </row>
    <row r="2625" spans="1:12" ht="13.5" x14ac:dyDescent="0.25">
      <c r="A2625" s="3">
        <f>RSI!A2625</f>
        <v>45828</v>
      </c>
      <c r="B2625" s="2">
        <f>RSI!B2625</f>
        <v>49</v>
      </c>
      <c r="C2625" s="2">
        <f>RSI!I2625</f>
        <v>47.513464080018316</v>
      </c>
      <c r="D2625" s="2">
        <f>MACD!E2625</f>
        <v>0.36901345156370269</v>
      </c>
      <c r="E2625" s="2">
        <f>MACD!F2625</f>
        <v>8.5144752909683874E-2</v>
      </c>
      <c r="F2625" s="2">
        <f>'Moving Avg'!D2625</f>
        <v>49.101999999999997</v>
      </c>
      <c r="G2625" s="2">
        <f>'Moving Avg'!F2625</f>
        <v>49.684000000000005</v>
      </c>
      <c r="H2625" s="2">
        <f>'Moving Avg'!G2625</f>
        <v>48.470679999999987</v>
      </c>
      <c r="I2625" s="2">
        <f>'Moving Avg'!H2625</f>
        <v>48.294940000000082</v>
      </c>
      <c r="J2625" s="5" t="str">
        <f>OBV!F2625</f>
        <v>BULLISH</v>
      </c>
      <c r="K2625" s="5" t="str">
        <f>OBV!G2625</f>
        <v>NEUTRAL</v>
      </c>
      <c r="L2625" s="5" t="str">
        <f>OBV!H2625</f>
        <v>BULLISH DIVERGENCE</v>
      </c>
    </row>
    <row r="2626" spans="1:12" ht="13.5" x14ac:dyDescent="0.25">
      <c r="A2626" s="3">
        <f>RSI!A2626</f>
        <v>45831</v>
      </c>
      <c r="B2626" s="2">
        <f>RSI!B2626</f>
        <v>49</v>
      </c>
      <c r="C2626" s="2">
        <f>RSI!I2626</f>
        <v>47.513464080018316</v>
      </c>
      <c r="D2626" s="2">
        <f>MACD!E2626</f>
        <v>0.44873958462802932</v>
      </c>
      <c r="E2626" s="2">
        <f>MACD!F2626</f>
        <v>0.15786371925335296</v>
      </c>
      <c r="F2626" s="2">
        <f>'Moving Avg'!D2626</f>
        <v>48.902000000000001</v>
      </c>
      <c r="G2626" s="2">
        <f>'Moving Avg'!F2626</f>
        <v>49.607500000000002</v>
      </c>
      <c r="H2626" s="2">
        <f>'Moving Avg'!G2626</f>
        <v>48.502639999999992</v>
      </c>
      <c r="I2626" s="2">
        <f>'Moving Avg'!H2626</f>
        <v>48.29119500000008</v>
      </c>
      <c r="J2626" s="5" t="str">
        <f>OBV!F2626</f>
        <v>BULLISH</v>
      </c>
      <c r="K2626" s="5" t="str">
        <f>OBV!G2626</f>
        <v>NEUTRAL</v>
      </c>
      <c r="L2626" s="5" t="str">
        <f>OBV!H2626</f>
        <v>BULLISH DIVERGENCE</v>
      </c>
    </row>
    <row r="2627" spans="1:12" ht="13.5" x14ac:dyDescent="0.25">
      <c r="A2627" s="3">
        <f>RSI!A2627</f>
        <v>45832</v>
      </c>
      <c r="B2627" s="2">
        <f>RSI!B2627</f>
        <v>49.5</v>
      </c>
      <c r="C2627" s="2">
        <f>RSI!I2627</f>
        <v>53.782649189294176</v>
      </c>
      <c r="D2627" s="2">
        <f>MACD!E2627</f>
        <v>0.47890975059434737</v>
      </c>
      <c r="E2627" s="2">
        <f>MACD!F2627</f>
        <v>0.22207292552155186</v>
      </c>
      <c r="F2627" s="2">
        <f>'Moving Avg'!D2627</f>
        <v>49.1</v>
      </c>
      <c r="G2627" s="2">
        <f>'Moving Avg'!F2627</f>
        <v>49.555999999999997</v>
      </c>
      <c r="H2627" s="2">
        <f>'Moving Avg'!G2627</f>
        <v>48.544399999999996</v>
      </c>
      <c r="I2627" s="2">
        <f>'Moving Avg'!H2627</f>
        <v>48.289950000000083</v>
      </c>
      <c r="J2627" s="5" t="str">
        <f>OBV!F2627</f>
        <v>BULLISH</v>
      </c>
      <c r="K2627" s="5" t="str">
        <f>OBV!G2627</f>
        <v>WEAK</v>
      </c>
      <c r="L2627" s="5" t="str">
        <f>OBV!H2627</f>
        <v>CONFIRMED BULLISH</v>
      </c>
    </row>
    <row r="2628" spans="1:12" ht="13.5" x14ac:dyDescent="0.25">
      <c r="A2628" s="3">
        <f>RSI!A2628</f>
        <v>45833</v>
      </c>
      <c r="B2628" s="2">
        <f>RSI!B2628</f>
        <v>49.9</v>
      </c>
      <c r="C2628" s="2">
        <f>RSI!I2628</f>
        <v>58.094906500648989</v>
      </c>
      <c r="D2628" s="2">
        <f>MACD!E2628</f>
        <v>0.47304409999138386</v>
      </c>
      <c r="E2628" s="2">
        <f>MACD!F2628</f>
        <v>0.27226716041551824</v>
      </c>
      <c r="F2628" s="2">
        <f>'Moving Avg'!D2628</f>
        <v>49.28</v>
      </c>
      <c r="G2628" s="2">
        <f>'Moving Avg'!F2628</f>
        <v>49.524500000000003</v>
      </c>
      <c r="H2628" s="2">
        <f>'Moving Avg'!G2628</f>
        <v>48.594160000000002</v>
      </c>
      <c r="I2628" s="2">
        <f>'Moving Avg'!H2628</f>
        <v>48.290705000000088</v>
      </c>
      <c r="J2628" s="5" t="str">
        <f>OBV!F2628</f>
        <v>BULLISH</v>
      </c>
      <c r="K2628" s="5" t="str">
        <f>OBV!G2628</f>
        <v>WEAK</v>
      </c>
      <c r="L2628" s="5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49.9</v>
      </c>
      <c r="C2629" s="2">
        <f>RSI!I2629</f>
        <v>58.094906500648989</v>
      </c>
      <c r="D2629" s="2">
        <f>MACD!E2629</f>
        <v>0.46562179139942117</v>
      </c>
      <c r="E2629" s="2">
        <f>MACD!F2629</f>
        <v>0.31093808661229883</v>
      </c>
      <c r="F2629" s="2">
        <f>'Moving Avg'!D2629</f>
        <v>49.46</v>
      </c>
      <c r="G2629" s="2">
        <f>'Moving Avg'!F2629</f>
        <v>49.539499999999997</v>
      </c>
      <c r="H2629" s="2">
        <f>'Moving Avg'!G2629</f>
        <v>48.643920000000008</v>
      </c>
      <c r="I2629" s="2">
        <f>'Moving Avg'!H2629</f>
        <v>48.291460000000079</v>
      </c>
      <c r="J2629" s="5" t="str">
        <f>OBV!F2629</f>
        <v>BULLISH</v>
      </c>
      <c r="K2629" s="5" t="str">
        <f>OBV!G2629</f>
        <v>WEAK</v>
      </c>
      <c r="L2629" s="5" t="str">
        <f>OBV!H2629</f>
        <v>CONFIRMED BULLISH</v>
      </c>
    </row>
    <row r="2630" spans="1:12" ht="13.5" x14ac:dyDescent="0.25">
      <c r="A2630" s="3">
        <f>RSI!A2630</f>
        <v>45838</v>
      </c>
      <c r="B2630" s="2">
        <f>RSI!B2630</f>
        <v>49.9</v>
      </c>
      <c r="C2630" s="2">
        <f>RSI!I2630</f>
        <v>58.094906500648996</v>
      </c>
      <c r="D2630" s="2">
        <f>MACD!E2630</f>
        <v>0.45563996225871506</v>
      </c>
      <c r="E2630" s="2">
        <f>MACD!F2630</f>
        <v>0.33987846174158209</v>
      </c>
      <c r="F2630" s="2">
        <f>'Moving Avg'!D2630</f>
        <v>49.64</v>
      </c>
      <c r="G2630" s="2">
        <f>'Moving Avg'!F2630</f>
        <v>49.584499999999998</v>
      </c>
      <c r="H2630" s="2">
        <f>'Moving Avg'!G2630</f>
        <v>48.693680000000001</v>
      </c>
      <c r="I2630" s="2">
        <f>'Moving Avg'!H2630</f>
        <v>48.292215000000084</v>
      </c>
      <c r="J2630" s="5" t="str">
        <f>OBV!F2630</f>
        <v>BULLISH</v>
      </c>
      <c r="K2630" s="5" t="str">
        <f>OBV!G2630</f>
        <v>WEAK</v>
      </c>
      <c r="L2630" s="5" t="str">
        <f>OBV!H2630</f>
        <v>CONFIRMED BULLISH</v>
      </c>
    </row>
    <row r="2631" spans="1:12" ht="13.5" x14ac:dyDescent="0.25">
      <c r="A2631" s="3">
        <f>RSI!A2631</f>
        <v>45839</v>
      </c>
      <c r="B2631" s="2">
        <f>RSI!B2631</f>
        <v>49.9</v>
      </c>
      <c r="C2631" s="2">
        <f>RSI!I2631</f>
        <v>58.094906500648996</v>
      </c>
      <c r="D2631" s="2">
        <f>MACD!E2631</f>
        <v>0.21453579455863547</v>
      </c>
      <c r="E2631" s="2">
        <f>MACD!F2631</f>
        <v>0.31480992830499277</v>
      </c>
      <c r="F2631" s="2">
        <f>'Moving Avg'!D2631</f>
        <v>49.820000000000007</v>
      </c>
      <c r="G2631" s="2">
        <f>'Moving Avg'!F2631</f>
        <v>49.629499999999993</v>
      </c>
      <c r="H2631" s="2">
        <f>'Moving Avg'!G2631</f>
        <v>48.743440000000007</v>
      </c>
      <c r="I2631" s="2">
        <f>'Moving Avg'!H2631</f>
        <v>48.292970000000089</v>
      </c>
      <c r="J2631" s="5" t="str">
        <f>OBV!F2631</f>
        <v>BULLISH</v>
      </c>
      <c r="K2631" s="5" t="str">
        <f>OBV!G2631</f>
        <v>WEAK</v>
      </c>
      <c r="L2631" s="5" t="str">
        <f>OBV!H2631</f>
        <v>CONFIRMED BULLISH</v>
      </c>
    </row>
    <row r="2632" spans="1:12" ht="13.5" x14ac:dyDescent="0.25">
      <c r="A2632" s="3">
        <f>RSI!A2632</f>
        <v>45840</v>
      </c>
      <c r="B2632" s="2">
        <f>RSI!B2632</f>
        <v>50</v>
      </c>
      <c r="C2632" s="2">
        <f>RSI!I2632</f>
        <v>59.369667413986974</v>
      </c>
      <c r="D2632" s="2">
        <f>MACD!E2632</f>
        <v>7.5328417647646972E-2</v>
      </c>
      <c r="E2632" s="2">
        <f>MACD!F2632</f>
        <v>0.26691362617352365</v>
      </c>
      <c r="F2632" s="2">
        <f>'Moving Avg'!D2632</f>
        <v>49.92</v>
      </c>
      <c r="G2632" s="2">
        <f>'Moving Avg'!F2632</f>
        <v>49.679499999999997</v>
      </c>
      <c r="H2632" s="2">
        <f>'Moving Avg'!G2632</f>
        <v>48.812100000000008</v>
      </c>
      <c r="I2632" s="2">
        <f>'Moving Avg'!H2632</f>
        <v>48.294175000000088</v>
      </c>
      <c r="J2632" s="5" t="str">
        <f>OBV!F2632</f>
        <v>BULLISH</v>
      </c>
      <c r="K2632" s="5" t="str">
        <f>OBV!G2632</f>
        <v>WEAK</v>
      </c>
      <c r="L2632" s="5" t="str">
        <f>OBV!H2632</f>
        <v>CONFIRMED BULLISH</v>
      </c>
    </row>
    <row r="2633" spans="1:12" ht="13.5" x14ac:dyDescent="0.25">
      <c r="A2633" s="3">
        <f>RSI!A2633</f>
        <v>45841</v>
      </c>
      <c r="B2633" s="2">
        <f>RSI!B2633</f>
        <v>49.85</v>
      </c>
      <c r="C2633" s="2">
        <f>RSI!I2633</f>
        <v>56.588872819666044</v>
      </c>
      <c r="D2633" s="2">
        <f>MACD!E2633</f>
        <v>-3.4880534834158539E-2</v>
      </c>
      <c r="E2633" s="2">
        <f>MACD!F2633</f>
        <v>0.20655479397198723</v>
      </c>
      <c r="F2633" s="2">
        <f>'Moving Avg'!D2633</f>
        <v>49.91</v>
      </c>
      <c r="G2633" s="2">
        <f>'Moving Avg'!F2633</f>
        <v>49.671999999999997</v>
      </c>
      <c r="H2633" s="2">
        <f>'Moving Avg'!G2633</f>
        <v>48.877760000000009</v>
      </c>
      <c r="I2633" s="2">
        <f>'Moving Avg'!H2633</f>
        <v>48.293455000000087</v>
      </c>
      <c r="J2633" s="5" t="str">
        <f>OBV!F2633</f>
        <v>BULLISH</v>
      </c>
      <c r="K2633" s="5" t="str">
        <f>OBV!G2633</f>
        <v>NEUTRAL</v>
      </c>
      <c r="L2633" s="5" t="str">
        <f>OBV!H2633</f>
        <v>BULLISH DIVERGENCE</v>
      </c>
    </row>
    <row r="2634" spans="1:12" ht="13.5" x14ac:dyDescent="0.25">
      <c r="A2634" s="3">
        <f>RSI!A2634</f>
        <v>45842</v>
      </c>
      <c r="B2634" s="2">
        <f>RSI!B2634</f>
        <v>49.99</v>
      </c>
      <c r="C2634" s="2">
        <f>RSI!I2634</f>
        <v>58.540727290529489</v>
      </c>
      <c r="D2634" s="2">
        <f>MACD!E2634</f>
        <v>-0.14088606131039683</v>
      </c>
      <c r="E2634" s="2">
        <f>MACD!F2634</f>
        <v>0.13706662291551042</v>
      </c>
      <c r="F2634" s="2">
        <f>'Moving Avg'!D2634</f>
        <v>49.928000000000004</v>
      </c>
      <c r="G2634" s="2">
        <f>'Moving Avg'!F2634</f>
        <v>49.671499999999995</v>
      </c>
      <c r="H2634" s="2">
        <f>'Moving Avg'!G2634</f>
        <v>48.953360000000004</v>
      </c>
      <c r="I2634" s="2">
        <f>'Moving Avg'!H2634</f>
        <v>48.29343500000008</v>
      </c>
      <c r="J2634" s="5" t="str">
        <f>OBV!F2634</f>
        <v>BULLISH</v>
      </c>
      <c r="K2634" s="5" t="str">
        <f>OBV!G2634</f>
        <v>NEUTRAL</v>
      </c>
      <c r="L2634" s="5" t="str">
        <f>OBV!H2634</f>
        <v>CONFIRMED BULLISH</v>
      </c>
    </row>
    <row r="2635" spans="1:12" ht="13.5" x14ac:dyDescent="0.25">
      <c r="A2635" s="3">
        <f>RSI!A2635</f>
        <v>45845</v>
      </c>
      <c r="B2635" s="2">
        <f>RSI!B2635</f>
        <v>49</v>
      </c>
      <c r="C2635" s="2">
        <f>RSI!I2635</f>
        <v>43.608890072394701</v>
      </c>
      <c r="D2635" s="2">
        <f>MACD!E2635</f>
        <v>-0.16028200300760886</v>
      </c>
      <c r="E2635" s="2">
        <f>MACD!F2635</f>
        <v>7.7596897730886558E-2</v>
      </c>
      <c r="F2635" s="2">
        <f>'Moving Avg'!D2635</f>
        <v>49.748000000000005</v>
      </c>
      <c r="G2635" s="2">
        <f>'Moving Avg'!F2635</f>
        <v>49.621499999999997</v>
      </c>
      <c r="H2635" s="2">
        <f>'Moving Avg'!G2635</f>
        <v>49.009160000000001</v>
      </c>
      <c r="I2635" s="2">
        <f>'Moving Avg'!H2635</f>
        <v>48.288465000000066</v>
      </c>
      <c r="J2635" s="5" t="str">
        <f>OBV!F2635</f>
        <v>BULLISH</v>
      </c>
      <c r="K2635" s="5" t="str">
        <f>OBV!G2635</f>
        <v>NEUTRAL</v>
      </c>
      <c r="L2635" s="5" t="str">
        <f>OBV!H2635</f>
        <v>BULLISH DIVERGENCE</v>
      </c>
    </row>
    <row r="2636" spans="1:12" ht="13.5" x14ac:dyDescent="0.25">
      <c r="A2636" s="3">
        <f>RSI!A2636</f>
        <v>45846</v>
      </c>
      <c r="B2636" s="2">
        <f>RSI!B2636</f>
        <v>49</v>
      </c>
      <c r="C2636" s="2">
        <f>RSI!I2636</f>
        <v>43.608890072394701</v>
      </c>
      <c r="D2636" s="2">
        <f>MACD!E2636</f>
        <v>-9.6728601169161266E-2</v>
      </c>
      <c r="E2636" s="2">
        <f>MACD!F2636</f>
        <v>4.273179795087699E-2</v>
      </c>
      <c r="F2636" s="2">
        <f>'Moving Avg'!D2636</f>
        <v>49.567999999999998</v>
      </c>
      <c r="G2636" s="2">
        <f>'Moving Avg'!F2636</f>
        <v>49.5715</v>
      </c>
      <c r="H2636" s="2">
        <f>'Moving Avg'!G2636</f>
        <v>49.031720000000007</v>
      </c>
      <c r="I2636" s="2">
        <f>'Moving Avg'!H2636</f>
        <v>48.283495000000073</v>
      </c>
      <c r="J2636" s="5" t="str">
        <f>OBV!F2636</f>
        <v>BULLISH</v>
      </c>
      <c r="K2636" s="5" t="str">
        <f>OBV!G2636</f>
        <v>NEUTRAL</v>
      </c>
      <c r="L2636" s="5" t="str">
        <f>OBV!H2636</f>
        <v>BULLISH DIVERGENCE</v>
      </c>
    </row>
    <row r="2637" spans="1:12" ht="13.5" x14ac:dyDescent="0.25">
      <c r="A2637" s="3">
        <f>RSI!A2637</f>
        <v>45847</v>
      </c>
      <c r="B2637" s="2">
        <f>RSI!B2637</f>
        <v>49.99</v>
      </c>
      <c r="C2637" s="2">
        <f>RSI!I2637</f>
        <v>56.482227601789234</v>
      </c>
      <c r="D2637" s="2">
        <f>MACD!E2637</f>
        <v>-5.1930595726858542E-2</v>
      </c>
      <c r="E2637" s="2">
        <f>MACD!F2637</f>
        <v>2.3799319215329885E-2</v>
      </c>
      <c r="F2637" s="2">
        <f>'Moving Avg'!D2637</f>
        <v>49.566000000000003</v>
      </c>
      <c r="G2637" s="2">
        <f>'Moving Avg'!F2637</f>
        <v>49.570999999999998</v>
      </c>
      <c r="H2637" s="2">
        <f>'Moving Avg'!G2637</f>
        <v>49.074079999999995</v>
      </c>
      <c r="I2637" s="2">
        <f>'Moving Avg'!H2637</f>
        <v>48.283475000000074</v>
      </c>
      <c r="J2637" s="5" t="str">
        <f>OBV!F2637</f>
        <v>BULLISH</v>
      </c>
      <c r="K2637" s="5" t="str">
        <f>OBV!G2637</f>
        <v>NEUTRAL</v>
      </c>
      <c r="L2637" s="5" t="str">
        <f>OBV!H2637</f>
        <v>BULLISH DIVERGENCE</v>
      </c>
    </row>
    <row r="2638" spans="1:12" ht="13.5" x14ac:dyDescent="0.25">
      <c r="A2638" s="3">
        <f>RSI!A2638</f>
        <v>45848</v>
      </c>
      <c r="B2638" s="2">
        <f>RSI!B2638</f>
        <v>49.99</v>
      </c>
      <c r="C2638" s="2">
        <f>RSI!I2638</f>
        <v>56.482227601789234</v>
      </c>
      <c r="D2638" s="2">
        <f>MACD!E2638</f>
        <v>-1.7266282679734957E-2</v>
      </c>
      <c r="E2638" s="2">
        <f>MACD!F2638</f>
        <v>1.5586198836316919E-2</v>
      </c>
      <c r="F2638" s="2">
        <f>'Moving Avg'!D2638</f>
        <v>49.594000000000008</v>
      </c>
      <c r="G2638" s="2">
        <f>'Moving Avg'!F2638</f>
        <v>49.570999999999998</v>
      </c>
      <c r="H2638" s="2">
        <f>'Moving Avg'!G2638</f>
        <v>49.11625999999999</v>
      </c>
      <c r="I2638" s="2">
        <f>'Moving Avg'!H2638</f>
        <v>48.28345500000006</v>
      </c>
      <c r="J2638" s="5" t="str">
        <f>OBV!F2638</f>
        <v>BULLISH</v>
      </c>
      <c r="K2638" s="5" t="str">
        <f>OBV!G2638</f>
        <v>NEUTRAL</v>
      </c>
      <c r="L2638" s="5" t="str">
        <f>OBV!H2638</f>
        <v>CONFIRMED BULLISH</v>
      </c>
    </row>
    <row r="2639" spans="1:12" ht="13.5" x14ac:dyDescent="0.25">
      <c r="A2639" s="3">
        <f>RSI!A2639</f>
        <v>45849</v>
      </c>
      <c r="B2639" s="2">
        <f>RSI!B2639</f>
        <v>49.99</v>
      </c>
      <c r="C2639" s="2">
        <f>RSI!I2639</f>
        <v>56.482227601789234</v>
      </c>
      <c r="D2639" s="2">
        <f>MACD!E2639</f>
        <v>9.0634928720589869E-3</v>
      </c>
      <c r="E2639" s="2">
        <f>MACD!F2639</f>
        <v>1.4281657643465333E-2</v>
      </c>
      <c r="F2639" s="2">
        <f>'Moving Avg'!D2639</f>
        <v>49.594000000000008</v>
      </c>
      <c r="G2639" s="2">
        <f>'Moving Avg'!F2639</f>
        <v>49.570999999999998</v>
      </c>
      <c r="H2639" s="2">
        <f>'Moving Avg'!G2639</f>
        <v>49.158439999999992</v>
      </c>
      <c r="I2639" s="2">
        <f>'Moving Avg'!H2639</f>
        <v>48.283435000000061</v>
      </c>
      <c r="J2639" s="5" t="str">
        <f>OBV!F2639</f>
        <v>BULLISH</v>
      </c>
      <c r="K2639" s="5" t="str">
        <f>OBV!G2639</f>
        <v>NEUTRAL</v>
      </c>
      <c r="L2639" s="5" t="str">
        <f>OBV!H2639</f>
        <v>NEUTRAL</v>
      </c>
    </row>
    <row r="2640" spans="1:12" ht="13.5" x14ac:dyDescent="0.25">
      <c r="A2640" s="3">
        <f>RSI!A2640</f>
        <v>45852</v>
      </c>
      <c r="B2640" s="2">
        <f>RSI!B2640</f>
        <v>50</v>
      </c>
      <c r="C2640" s="2">
        <f>RSI!I2640</f>
        <v>56.607200843515237</v>
      </c>
      <c r="D2640" s="2">
        <f>MACD!E2640</f>
        <v>2.7822564966804464E-2</v>
      </c>
      <c r="E2640" s="2">
        <f>MACD!F2640</f>
        <v>1.6989839108133162E-2</v>
      </c>
      <c r="F2640" s="2">
        <f>'Moving Avg'!D2640</f>
        <v>49.794000000000004</v>
      </c>
      <c r="G2640" s="2">
        <f>'Moving Avg'!F2640</f>
        <v>49.570999999999998</v>
      </c>
      <c r="H2640" s="2">
        <f>'Moving Avg'!G2640</f>
        <v>49.200819999999993</v>
      </c>
      <c r="I2640" s="2">
        <f>'Moving Avg'!H2640</f>
        <v>48.283465000000071</v>
      </c>
      <c r="J2640" s="5" t="str">
        <f>OBV!F2640</f>
        <v>BULLISH</v>
      </c>
      <c r="K2640" s="5" t="str">
        <f>OBV!G2640</f>
        <v>WEAK</v>
      </c>
      <c r="L2640" s="5" t="str">
        <f>OBV!H2640</f>
        <v>CONFIRMED BULLISH</v>
      </c>
    </row>
    <row r="2641" spans="1:12" ht="13.5" x14ac:dyDescent="0.25">
      <c r="A2641" s="3">
        <f>RSI!A2641</f>
        <v>45853</v>
      </c>
      <c r="B2641" s="2">
        <f>RSI!B2641</f>
        <v>50</v>
      </c>
      <c r="C2641" s="2">
        <f>RSI!I2641</f>
        <v>56.607200843515237</v>
      </c>
      <c r="D2641" s="2">
        <f>MACD!E2641</f>
        <v>5.6447791651095258E-2</v>
      </c>
      <c r="E2641" s="2">
        <f>MACD!F2641</f>
        <v>2.4881429616725584E-2</v>
      </c>
      <c r="F2641" s="2">
        <f>'Moving Avg'!D2641</f>
        <v>49.994</v>
      </c>
      <c r="G2641" s="2">
        <f>'Moving Avg'!F2641</f>
        <v>49.570999999999998</v>
      </c>
      <c r="H2641" s="2">
        <f>'Moving Avg'!G2641</f>
        <v>49.241139999999987</v>
      </c>
      <c r="I2641" s="2">
        <f>'Moving Avg'!H2641</f>
        <v>48.283495000000066</v>
      </c>
      <c r="J2641" s="5" t="str">
        <f>OBV!F2641</f>
        <v>BULLISH</v>
      </c>
      <c r="K2641" s="5" t="str">
        <f>OBV!G2641</f>
        <v>WEAK</v>
      </c>
      <c r="L2641" s="5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50</v>
      </c>
      <c r="C2642" s="2">
        <f>RSI!I2642</f>
        <v>56.607200843515237</v>
      </c>
      <c r="D2642" s="2">
        <f>MACD!E2642</f>
        <v>5.515476080088888E-2</v>
      </c>
      <c r="E2642" s="2">
        <f>MACD!F2642</f>
        <v>3.0936095853558245E-2</v>
      </c>
      <c r="F2642" s="2">
        <f>'Moving Avg'!D2642</f>
        <v>49.996000000000002</v>
      </c>
      <c r="G2642" s="2">
        <f>'Moving Avg'!F2642</f>
        <v>49.645499999999998</v>
      </c>
      <c r="H2642" s="2">
        <f>'Moving Avg'!G2642</f>
        <v>49.281459999999988</v>
      </c>
      <c r="I2642" s="2">
        <f>'Moving Avg'!H2642</f>
        <v>48.283525000000061</v>
      </c>
      <c r="J2642" s="5" t="str">
        <f>OBV!F2642</f>
        <v>BULLISH</v>
      </c>
      <c r="K2642" s="5" t="str">
        <f>OBV!G2642</f>
        <v>NEUTRAL</v>
      </c>
      <c r="L2642" s="5" t="str">
        <f>OBV!H2642</f>
        <v>CONFIRMED BULLISH</v>
      </c>
    </row>
    <row r="2643" spans="1:12" ht="13.5" x14ac:dyDescent="0.25">
      <c r="A2643" s="3">
        <f>RSI!A2643</f>
        <v>45855</v>
      </c>
      <c r="B2643" s="2">
        <f>RSI!B2643</f>
        <v>50</v>
      </c>
      <c r="C2643" s="2">
        <f>RSI!I2643</f>
        <v>56.607200843515237</v>
      </c>
      <c r="D2643" s="2">
        <f>MACD!E2643</f>
        <v>7.3342217988894731E-2</v>
      </c>
      <c r="E2643" s="2">
        <f>MACD!F2643</f>
        <v>3.9417320280625542E-2</v>
      </c>
      <c r="F2643" s="2">
        <f>'Moving Avg'!D2643</f>
        <v>49.998000000000005</v>
      </c>
      <c r="G2643" s="2">
        <f>'Moving Avg'!F2643</f>
        <v>49.695499999999996</v>
      </c>
      <c r="H2643" s="2">
        <f>'Moving Avg'!G2643</f>
        <v>49.32177999999999</v>
      </c>
      <c r="I2643" s="2">
        <f>'Moving Avg'!H2643</f>
        <v>48.283555000000071</v>
      </c>
      <c r="J2643" s="5" t="str">
        <f>OBV!F2643</f>
        <v>BULLISH</v>
      </c>
      <c r="K2643" s="5" t="str">
        <f>OBV!G2643</f>
        <v>NEUTRAL</v>
      </c>
      <c r="L2643" s="5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50</v>
      </c>
      <c r="C2644" s="2">
        <f>RSI!I2644</f>
        <v>56.607200843515237</v>
      </c>
      <c r="D2644" s="2">
        <f>MACD!E2644</f>
        <v>-6.5665810914964595E-2</v>
      </c>
      <c r="E2644" s="2">
        <f>MACD!F2644</f>
        <v>1.8400694041507518E-2</v>
      </c>
      <c r="F2644" s="2">
        <f>'Moving Avg'!D2644</f>
        <v>50</v>
      </c>
      <c r="G2644" s="2">
        <f>'Moving Avg'!F2644</f>
        <v>49.745500000000007</v>
      </c>
      <c r="H2644" s="2">
        <f>'Moving Avg'!G2644</f>
        <v>49.39739999999999</v>
      </c>
      <c r="I2644" s="2">
        <f>'Moving Avg'!H2644</f>
        <v>48.283585000000073</v>
      </c>
      <c r="J2644" s="5" t="str">
        <f>OBV!F2644</f>
        <v>BULLISH</v>
      </c>
      <c r="K2644" s="5" t="str">
        <f>OBV!G2644</f>
        <v>NEUTRAL</v>
      </c>
      <c r="L2644" s="5" t="str">
        <f>OBV!H2644</f>
        <v>CONFIRMED BULLISH</v>
      </c>
    </row>
    <row r="2645" spans="1:12" ht="13.5" x14ac:dyDescent="0.25">
      <c r="A2645" s="3">
        <f>RSI!A2645</f>
        <v>45859</v>
      </c>
      <c r="B2645" s="2">
        <f>RSI!B2645</f>
        <v>50</v>
      </c>
      <c r="C2645" s="2">
        <f>RSI!I2645</f>
        <v>56.607200843515223</v>
      </c>
      <c r="D2645" s="2">
        <f>MACD!E2645</f>
        <v>-0.18522291833633631</v>
      </c>
      <c r="E2645" s="2">
        <f>MACD!F2645</f>
        <v>-2.2324028434061248E-2</v>
      </c>
      <c r="F2645" s="2">
        <f>'Moving Avg'!D2645</f>
        <v>50</v>
      </c>
      <c r="G2645" s="2">
        <f>'Moving Avg'!F2645</f>
        <v>49.795500000000004</v>
      </c>
      <c r="H2645" s="2">
        <f>'Moving Avg'!G2645</f>
        <v>49.472639999999991</v>
      </c>
      <c r="I2645" s="2">
        <f>'Moving Avg'!H2645</f>
        <v>48.283615000000076</v>
      </c>
      <c r="J2645" s="5" t="str">
        <f>OBV!F2645</f>
        <v>NEUTRAL</v>
      </c>
      <c r="K2645" s="5" t="str">
        <f>OBV!G2645</f>
        <v>NEUTRAL</v>
      </c>
      <c r="L2645" s="5" t="str">
        <f>OBV!H2645</f>
        <v>NEUTRAL</v>
      </c>
    </row>
    <row r="2646" spans="1:12" ht="13.5" x14ac:dyDescent="0.25">
      <c r="A2646" s="3">
        <f>RSI!A2646</f>
        <v>45860</v>
      </c>
      <c r="B2646" s="2">
        <f>RSI!B2646</f>
        <v>50</v>
      </c>
      <c r="C2646" s="2">
        <f>RSI!I2646</f>
        <v>56.607200843515223</v>
      </c>
      <c r="D2646" s="2">
        <f>MACD!E2646</f>
        <v>-0.13587053334354238</v>
      </c>
      <c r="E2646" s="2">
        <f>MACD!F2646</f>
        <v>-4.5033329415957474E-2</v>
      </c>
      <c r="F2646" s="2">
        <f>'Moving Avg'!D2646</f>
        <v>50</v>
      </c>
      <c r="G2646" s="2">
        <f>'Moving Avg'!F2646</f>
        <v>49.845500000000001</v>
      </c>
      <c r="H2646" s="2">
        <f>'Moving Avg'!G2646</f>
        <v>49.546559999999999</v>
      </c>
      <c r="I2646" s="2">
        <f>'Moving Avg'!H2646</f>
        <v>48.283645000000071</v>
      </c>
      <c r="J2646" s="5" t="str">
        <f>OBV!F2646</f>
        <v>NEUTRAL</v>
      </c>
      <c r="K2646" s="5" t="str">
        <f>OBV!G2646</f>
        <v>NEUTRAL</v>
      </c>
      <c r="L2646" s="5" t="str">
        <f>OBV!H2646</f>
        <v>NEUTRAL</v>
      </c>
    </row>
    <row r="2647" spans="1:12" ht="13.5" x14ac:dyDescent="0.25">
      <c r="A2647" s="3">
        <f>RSI!A2647</f>
        <v>45861</v>
      </c>
      <c r="B2647" s="2">
        <f>RSI!B2647</f>
        <v>49.92</v>
      </c>
      <c r="C2647" s="2">
        <f>RSI!I2647</f>
        <v>54.503623310026057</v>
      </c>
      <c r="D2647" s="2">
        <f>MACD!E2647</f>
        <v>-8.9843786886589783E-2</v>
      </c>
      <c r="E2647" s="2">
        <f>MACD!F2647</f>
        <v>-5.3995420910083934E-2</v>
      </c>
      <c r="F2647" s="2">
        <f>'Moving Avg'!D2647</f>
        <v>49.984000000000002</v>
      </c>
      <c r="G2647" s="2">
        <f>'Moving Avg'!F2647</f>
        <v>49.866499999999995</v>
      </c>
      <c r="H2647" s="2">
        <f>'Moving Avg'!G2647</f>
        <v>49.577380000000005</v>
      </c>
      <c r="I2647" s="2">
        <f>'Moving Avg'!H2647</f>
        <v>48.283275000000067</v>
      </c>
      <c r="J2647" s="5" t="str">
        <f>OBV!F2647</f>
        <v>BEARISH</v>
      </c>
      <c r="K2647" s="5" t="str">
        <f>OBV!G2647</f>
        <v>NEUTRAL</v>
      </c>
      <c r="L2647" s="5" t="str">
        <f>OBV!H2647</f>
        <v>CONFIRMED BEARISH</v>
      </c>
    </row>
    <row r="2648" spans="1:12" ht="13.5" x14ac:dyDescent="0.25">
      <c r="A2648" s="3">
        <f>RSI!A2648</f>
        <v>45862</v>
      </c>
      <c r="B2648" s="2">
        <f>RSI!B2648</f>
        <v>49.92</v>
      </c>
      <c r="C2648" s="2">
        <f>RSI!I2648</f>
        <v>54.503623310026043</v>
      </c>
      <c r="D2648" s="2">
        <f>MACD!E2648</f>
        <v>-5.1961364028450419E-2</v>
      </c>
      <c r="E2648" s="2">
        <f>MACD!F2648</f>
        <v>-5.3588609533757235E-2</v>
      </c>
      <c r="F2648" s="2">
        <f>'Moving Avg'!D2648</f>
        <v>49.968000000000004</v>
      </c>
      <c r="G2648" s="2">
        <f>'Moving Avg'!F2648</f>
        <v>49.867499999999993</v>
      </c>
      <c r="H2648" s="2">
        <f>'Moving Avg'!G2648</f>
        <v>49.599760000000003</v>
      </c>
      <c r="I2648" s="2">
        <f>'Moving Avg'!H2648</f>
        <v>48.282905000000071</v>
      </c>
      <c r="J2648" s="5" t="str">
        <f>OBV!F2648</f>
        <v>BEARISH</v>
      </c>
      <c r="K2648" s="5" t="str">
        <f>OBV!G2648</f>
        <v>NEUTRAL</v>
      </c>
      <c r="L2648" s="5" t="str">
        <f>OBV!H2648</f>
        <v>CONFIRMED BEARISH</v>
      </c>
    </row>
    <row r="2649" spans="1:12" ht="13.5" x14ac:dyDescent="0.25">
      <c r="A2649" s="3">
        <f>RSI!A2649</f>
        <v>45866</v>
      </c>
      <c r="B2649" s="2">
        <f>RSI!B2649</f>
        <v>48.6</v>
      </c>
      <c r="C2649" s="2">
        <f>RSI!I2649</f>
        <v>31.852684871923756</v>
      </c>
      <c r="D2649" s="2">
        <f>MACD!E2649</f>
        <v>7.8424709310873197E-2</v>
      </c>
      <c r="E2649" s="2">
        <f>MACD!F2649</f>
        <v>-2.7185945764831149E-2</v>
      </c>
      <c r="F2649" s="2">
        <f>'Moving Avg'!D2649</f>
        <v>49.688000000000002</v>
      </c>
      <c r="G2649" s="2">
        <f>'Moving Avg'!F2649</f>
        <v>49.802499999999995</v>
      </c>
      <c r="H2649" s="2">
        <f>'Moving Avg'!G2649</f>
        <v>49.595740000000006</v>
      </c>
      <c r="I2649" s="2">
        <f>'Moving Avg'!H2649</f>
        <v>48.275935000000075</v>
      </c>
      <c r="J2649" s="5" t="str">
        <f>OBV!F2649</f>
        <v>BEARISH</v>
      </c>
      <c r="K2649" s="5" t="str">
        <f>OBV!G2649</f>
        <v>STRONG</v>
      </c>
      <c r="L2649" s="5" t="str">
        <f>OBV!H2649</f>
        <v>CONFIRMED BEARISH</v>
      </c>
    </row>
    <row r="2650" spans="1:12" ht="13.5" x14ac:dyDescent="0.25">
      <c r="A2650" s="3">
        <f>RSI!A2650</f>
        <v>45867</v>
      </c>
      <c r="B2650" s="2">
        <f>RSI!B2650</f>
        <v>48.6</v>
      </c>
      <c r="C2650" s="2">
        <f>RSI!I2650</f>
        <v>31.852684871923756</v>
      </c>
      <c r="D2650" s="2">
        <f>MACD!E2650</f>
        <v>0.19563972734810875</v>
      </c>
      <c r="E2650" s="2">
        <f>MACD!F2650</f>
        <v>1.7379188857756835E-2</v>
      </c>
      <c r="F2650" s="2">
        <f>'Moving Avg'!D2650</f>
        <v>49.408000000000001</v>
      </c>
      <c r="G2650" s="2">
        <f>'Moving Avg'!F2650</f>
        <v>49.737499999999997</v>
      </c>
      <c r="H2650" s="2">
        <f>'Moving Avg'!G2650</f>
        <v>49.615560000000002</v>
      </c>
      <c r="I2650" s="2">
        <f>'Moving Avg'!H2650</f>
        <v>48.269200000000076</v>
      </c>
      <c r="J2650" s="5" t="str">
        <f>OBV!F2650</f>
        <v>BEARISH</v>
      </c>
      <c r="K2650" s="5" t="str">
        <f>OBV!G2650</f>
        <v>STRONG</v>
      </c>
      <c r="L2650" s="5" t="str">
        <f>OBV!H2650</f>
        <v>CONFIRMED BEARISH</v>
      </c>
    </row>
    <row r="2651" spans="1:12" ht="13.5" x14ac:dyDescent="0.25">
      <c r="A2651" s="3">
        <f>RSI!A2651</f>
        <v>45868</v>
      </c>
      <c r="B2651" s="2">
        <f>RSI!B2651</f>
        <v>50</v>
      </c>
      <c r="C2651" s="2">
        <f>RSI!I2651</f>
        <v>54.904934667996017</v>
      </c>
      <c r="D2651" s="2">
        <f>MACD!E2651</f>
        <v>0.1974960551283047</v>
      </c>
      <c r="E2651" s="2">
        <f>MACD!F2651</f>
        <v>5.3402562111866413E-2</v>
      </c>
      <c r="F2651" s="2">
        <f>'Moving Avg'!D2651</f>
        <v>49.408000000000001</v>
      </c>
      <c r="G2651" s="2">
        <f>'Moving Avg'!F2651</f>
        <v>49.742499999999993</v>
      </c>
      <c r="H2651" s="2">
        <f>'Moving Avg'!G2651</f>
        <v>49.663200000000003</v>
      </c>
      <c r="I2651" s="2">
        <f>'Moving Avg'!H2651</f>
        <v>48.269465000000061</v>
      </c>
      <c r="J2651" s="5" t="str">
        <f>OBV!F2651</f>
        <v>BEARISH</v>
      </c>
      <c r="K2651" s="5" t="str">
        <f>OBV!G2651</f>
        <v>NEUTRAL</v>
      </c>
      <c r="L2651" s="5" t="str">
        <f>OBV!H2651</f>
        <v>NEUTRAL</v>
      </c>
    </row>
    <row r="2652" spans="1:12" ht="13.5" x14ac:dyDescent="0.25">
      <c r="A2652" s="3">
        <f>RSI!A2652</f>
        <v>45869</v>
      </c>
      <c r="B2652" s="2">
        <f>RSI!B2652</f>
        <v>50</v>
      </c>
      <c r="C2652" s="2">
        <f>RSI!I2652</f>
        <v>54.904934667996031</v>
      </c>
      <c r="D2652" s="2">
        <f>MACD!E2652</f>
        <v>0.19669977569537167</v>
      </c>
      <c r="E2652" s="2">
        <f>MACD!F2652</f>
        <v>8.2062004828567472E-2</v>
      </c>
      <c r="F2652" s="2">
        <f>'Moving Avg'!D2652</f>
        <v>49.423999999999999</v>
      </c>
      <c r="G2652" s="2">
        <f>'Moving Avg'!F2652</f>
        <v>49.742499999999993</v>
      </c>
      <c r="H2652" s="2">
        <f>'Moving Avg'!G2652</f>
        <v>49.686800000000005</v>
      </c>
      <c r="I2652" s="2">
        <f>'Moving Avg'!H2652</f>
        <v>48.273020000000059</v>
      </c>
      <c r="J2652" s="5" t="str">
        <f>OBV!F2652</f>
        <v>BULLISH</v>
      </c>
      <c r="K2652" s="5" t="str">
        <f>OBV!G2652</f>
        <v>NEUTRAL</v>
      </c>
      <c r="L2652" s="5" t="str">
        <f>OBV!H2652</f>
        <v>CONFIRMED BULLISH</v>
      </c>
    </row>
    <row r="2653" spans="1:12" ht="13.5" x14ac:dyDescent="0.25">
      <c r="A2653" s="3">
        <f>RSI!A2653</f>
        <v>45870</v>
      </c>
      <c r="B2653" s="2">
        <f>RSI!B2653</f>
        <v>50</v>
      </c>
      <c r="C2653" s="2">
        <f>RSI!I2653</f>
        <v>54.904934667996031</v>
      </c>
      <c r="D2653" s="2">
        <f>MACD!E2653</f>
        <v>0.19383431715736776</v>
      </c>
      <c r="E2653" s="2">
        <f>MACD!F2653</f>
        <v>0.10441646729432755</v>
      </c>
      <c r="F2653" s="2">
        <f>'Moving Avg'!D2653</f>
        <v>49.44</v>
      </c>
      <c r="G2653" s="2">
        <f>'Moving Avg'!F2653</f>
        <v>49.75</v>
      </c>
      <c r="H2653" s="2">
        <f>'Moving Avg'!G2653</f>
        <v>49.710400000000007</v>
      </c>
      <c r="I2653" s="2">
        <f>'Moving Avg'!H2653</f>
        <v>48.276575000000065</v>
      </c>
      <c r="J2653" s="5" t="str">
        <f>OBV!F2653</f>
        <v>BULLISH</v>
      </c>
      <c r="K2653" s="5" t="str">
        <f>OBV!G2653</f>
        <v>NEUTRAL</v>
      </c>
      <c r="L2653" s="5" t="str">
        <f>OBV!H2653</f>
        <v>CONFIRMED BULLISH</v>
      </c>
    </row>
    <row r="2654" spans="1:12" ht="13.5" x14ac:dyDescent="0.25">
      <c r="A2654" s="3">
        <f>RSI!A2654</f>
        <v>45873</v>
      </c>
      <c r="B2654" s="2">
        <f>RSI!B2654</f>
        <v>50.01</v>
      </c>
      <c r="C2654" s="2">
        <f>RSI!I2654</f>
        <v>55.040613145344409</v>
      </c>
      <c r="D2654" s="2">
        <f>MACD!E2654</f>
        <v>0.18863962095629461</v>
      </c>
      <c r="E2654" s="2">
        <f>MACD!F2654</f>
        <v>0.12126109802672097</v>
      </c>
      <c r="F2654" s="2">
        <f>'Moving Avg'!D2654</f>
        <v>49.721999999999994</v>
      </c>
      <c r="G2654" s="2">
        <f>'Moving Avg'!F2654</f>
        <v>49.750999999999998</v>
      </c>
      <c r="H2654" s="2">
        <f>'Moving Avg'!G2654</f>
        <v>49.743400000000008</v>
      </c>
      <c r="I2654" s="2">
        <f>'Moving Avg'!H2654</f>
        <v>48.280180000000065</v>
      </c>
      <c r="J2654" s="5" t="str">
        <f>OBV!F2654</f>
        <v>BULLISH</v>
      </c>
      <c r="K2654" s="5" t="str">
        <f>OBV!G2654</f>
        <v>WEAK</v>
      </c>
      <c r="L2654" s="5" t="str">
        <f>OBV!H2654</f>
        <v>CONFIRMED BULLISH</v>
      </c>
    </row>
    <row r="2655" spans="1:12" ht="13.5" x14ac:dyDescent="0.25">
      <c r="A2655" s="3">
        <f>RSI!A2655</f>
        <v>45874</v>
      </c>
      <c r="B2655" s="2">
        <f>RSI!B2655</f>
        <v>50.01</v>
      </c>
      <c r="C2655" s="2">
        <f>RSI!I2655</f>
        <v>55.040613145344409</v>
      </c>
      <c r="D2655" s="2">
        <f>MACD!E2655</f>
        <v>0.18230600289611942</v>
      </c>
      <c r="E2655" s="2">
        <f>MACD!F2655</f>
        <v>0.13347007900060068</v>
      </c>
      <c r="F2655" s="2">
        <f>'Moving Avg'!D2655</f>
        <v>50.003999999999998</v>
      </c>
      <c r="G2655" s="2">
        <f>'Moving Avg'!F2655</f>
        <v>49.801499999999997</v>
      </c>
      <c r="H2655" s="2">
        <f>'Moving Avg'!G2655</f>
        <v>49.733000000000011</v>
      </c>
      <c r="I2655" s="2">
        <f>'Moving Avg'!H2655</f>
        <v>48.283785000000073</v>
      </c>
      <c r="J2655" s="5" t="str">
        <f>OBV!F2655</f>
        <v>BULLISH</v>
      </c>
      <c r="K2655" s="5" t="str">
        <f>OBV!G2655</f>
        <v>WEAK</v>
      </c>
      <c r="L2655" s="5" t="str">
        <f>OBV!H2655</f>
        <v>CONFIRMED BULLISH</v>
      </c>
    </row>
    <row r="2656" spans="1:12" ht="13.5" x14ac:dyDescent="0.25">
      <c r="A2656" s="3">
        <f>RSI!A2656</f>
        <v>45875</v>
      </c>
      <c r="B2656" s="2">
        <f>RSI!B2656</f>
        <v>50.2</v>
      </c>
      <c r="C2656" s="2">
        <f>RSI!I2656</f>
        <v>57.836028941206742</v>
      </c>
      <c r="D2656" s="2">
        <f>MACD!E2656</f>
        <v>0.14877047874188776</v>
      </c>
      <c r="E2656" s="2">
        <f>MACD!F2656</f>
        <v>0.13653015894885812</v>
      </c>
      <c r="F2656" s="2">
        <f>'Moving Avg'!D2656</f>
        <v>50.043999999999997</v>
      </c>
      <c r="G2656" s="2">
        <f>'Moving Avg'!F2656</f>
        <v>49.861499999999999</v>
      </c>
      <c r="H2656" s="2">
        <f>'Moving Avg'!G2656</f>
        <v>49.726400000000012</v>
      </c>
      <c r="I2656" s="2">
        <f>'Moving Avg'!H2656</f>
        <v>48.288340000000069</v>
      </c>
      <c r="J2656" s="5" t="str">
        <f>OBV!F2656</f>
        <v>BULLISH</v>
      </c>
      <c r="K2656" s="5" t="str">
        <f>OBV!G2656</f>
        <v>WEAK</v>
      </c>
      <c r="L2656" s="5" t="str">
        <f>OBV!H2656</f>
        <v>CONFIRMED BULLISH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56"/>
  <sheetViews>
    <sheetView topLeftCell="A2644" workbookViewId="0">
      <selection activeCell="G2668" sqref="G2668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38</v>
      </c>
      <c r="N1" s="6" t="s">
        <v>39</v>
      </c>
      <c r="O1" s="6" t="s">
        <v>40</v>
      </c>
      <c r="P1" s="6" t="s">
        <v>41</v>
      </c>
      <c r="Q1" s="6" t="s">
        <v>42</v>
      </c>
      <c r="R1" s="6" t="s">
        <v>43</v>
      </c>
      <c r="S1" s="6" t="s">
        <v>44</v>
      </c>
      <c r="T1" s="6" t="s">
        <v>45</v>
      </c>
      <c r="U1" s="6" t="s">
        <v>46</v>
      </c>
      <c r="V1" s="6" t="s">
        <v>47</v>
      </c>
    </row>
    <row r="2" spans="1:22" ht="13.5" x14ac:dyDescent="0.25">
      <c r="A2" s="3">
        <f>RSI!A2</f>
        <v>0</v>
      </c>
      <c r="B2" s="2">
        <f>RSI!B2</f>
        <v>0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0</v>
      </c>
      <c r="B3" s="2">
        <f>RSI!B3</f>
        <v>0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0</v>
      </c>
      <c r="B4" s="2">
        <f>RSI!B4</f>
        <v>0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0</v>
      </c>
      <c r="B5" s="2">
        <f>RSI!B5</f>
        <v>0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0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0</v>
      </c>
      <c r="P5" s="7">
        <f t="shared" si="3"/>
        <v>33</v>
      </c>
      <c r="Q5" s="8">
        <f t="shared" si="4"/>
        <v>38.200000000000003</v>
      </c>
      <c r="R5" s="8">
        <f t="shared" si="5"/>
        <v>27.25</v>
      </c>
      <c r="S5" s="8">
        <f t="shared" si="6"/>
        <v>29.1</v>
      </c>
      <c r="T5" s="8">
        <f t="shared" si="7"/>
        <v>32</v>
      </c>
      <c r="U5" s="7">
        <f t="shared" si="8"/>
        <v>31.516666666666669</v>
      </c>
      <c r="V5" s="7">
        <f t="shared" si="9"/>
        <v>31.637500000000003</v>
      </c>
    </row>
    <row r="6" spans="1:22" ht="13.5" x14ac:dyDescent="0.25">
      <c r="A6" s="3">
        <f>RSI!A6</f>
        <v>0</v>
      </c>
      <c r="B6" s="2">
        <f>RSI!B6</f>
        <v>0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0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0</v>
      </c>
      <c r="P6" s="7">
        <f t="shared" si="3"/>
        <v>33</v>
      </c>
      <c r="Q6" s="8">
        <f t="shared" si="4"/>
        <v>38.200000000000003</v>
      </c>
      <c r="R6" s="8">
        <f t="shared" si="5"/>
        <v>27.25</v>
      </c>
      <c r="S6" s="8">
        <f t="shared" si="6"/>
        <v>29.1</v>
      </c>
      <c r="T6" s="8">
        <f t="shared" si="7"/>
        <v>32</v>
      </c>
      <c r="U6" s="7">
        <f t="shared" si="8"/>
        <v>31.516666666666669</v>
      </c>
      <c r="V6" s="7">
        <f t="shared" si="9"/>
        <v>31.637500000000003</v>
      </c>
    </row>
    <row r="7" spans="1:22" ht="13.5" x14ac:dyDescent="0.25">
      <c r="A7" s="3">
        <f>RSI!A7</f>
        <v>0</v>
      </c>
      <c r="B7" s="2">
        <f>RSI!B7</f>
        <v>0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0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NEUTRAL</v>
      </c>
      <c r="K7" s="5" t="e">
        <f>OBV!G7</f>
        <v>#DIV/0!</v>
      </c>
      <c r="L7" s="5" t="str">
        <f>OBV!H7</f>
        <v>NEUTRAL</v>
      </c>
      <c r="M7" s="7">
        <f t="shared" si="0"/>
        <v>50</v>
      </c>
      <c r="N7" s="7">
        <f t="shared" si="1"/>
        <v>45</v>
      </c>
      <c r="O7" s="7">
        <f t="shared" si="2"/>
        <v>0</v>
      </c>
      <c r="P7" s="7" t="e">
        <f t="shared" si="3"/>
        <v>#DIV/0!</v>
      </c>
      <c r="Q7" s="8" t="e">
        <f t="shared" si="4"/>
        <v>#DIV/0!</v>
      </c>
      <c r="R7" s="8" t="e">
        <f t="shared" si="5"/>
        <v>#DIV/0!</v>
      </c>
      <c r="S7" s="8" t="e">
        <f t="shared" si="6"/>
        <v>#DIV/0!</v>
      </c>
      <c r="T7" s="8" t="e">
        <f t="shared" si="7"/>
        <v>#DIV/0!</v>
      </c>
      <c r="U7" s="7" t="e">
        <f t="shared" si="8"/>
        <v>#DIV/0!</v>
      </c>
      <c r="V7" s="7" t="e">
        <f t="shared" si="9"/>
        <v>#DIV/0!</v>
      </c>
    </row>
    <row r="8" spans="1:22" ht="13.5" x14ac:dyDescent="0.25">
      <c r="A8" s="3">
        <f>RSI!A8</f>
        <v>0</v>
      </c>
      <c r="B8" s="2">
        <f>RSI!B8</f>
        <v>0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0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NEUTRAL</v>
      </c>
      <c r="K8" s="5" t="e">
        <f>OBV!G8</f>
        <v>#DIV/0!</v>
      </c>
      <c r="L8" s="5" t="str">
        <f>OBV!H8</f>
        <v>NEUTRAL</v>
      </c>
      <c r="M8" s="7">
        <f t="shared" si="0"/>
        <v>50</v>
      </c>
      <c r="N8" s="7">
        <f t="shared" si="1"/>
        <v>45</v>
      </c>
      <c r="O8" s="7">
        <f t="shared" si="2"/>
        <v>0</v>
      </c>
      <c r="P8" s="7" t="e">
        <f t="shared" si="3"/>
        <v>#DIV/0!</v>
      </c>
      <c r="Q8" s="8" t="e">
        <f t="shared" si="4"/>
        <v>#DIV/0!</v>
      </c>
      <c r="R8" s="8" t="e">
        <f t="shared" si="5"/>
        <v>#DIV/0!</v>
      </c>
      <c r="S8" s="8" t="e">
        <f t="shared" si="6"/>
        <v>#DIV/0!</v>
      </c>
      <c r="T8" s="8" t="e">
        <f t="shared" si="7"/>
        <v>#DIV/0!</v>
      </c>
      <c r="U8" s="7" t="e">
        <f t="shared" si="8"/>
        <v>#DIV/0!</v>
      </c>
      <c r="V8" s="7" t="e">
        <f t="shared" si="9"/>
        <v>#DIV/0!</v>
      </c>
    </row>
    <row r="9" spans="1:22" ht="13.5" x14ac:dyDescent="0.25">
      <c r="A9" s="3">
        <f>RSI!A9</f>
        <v>0</v>
      </c>
      <c r="B9" s="2">
        <f>RSI!B9</f>
        <v>0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0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NEUTRAL</v>
      </c>
      <c r="K9" s="5" t="e">
        <f>OBV!G9</f>
        <v>#DIV/0!</v>
      </c>
      <c r="L9" s="5" t="str">
        <f>OBV!H9</f>
        <v>NEUTRAL</v>
      </c>
      <c r="M9" s="7">
        <f t="shared" si="0"/>
        <v>50</v>
      </c>
      <c r="N9" s="7">
        <f t="shared" si="1"/>
        <v>45</v>
      </c>
      <c r="O9" s="7">
        <f t="shared" si="2"/>
        <v>0</v>
      </c>
      <c r="P9" s="7" t="e">
        <f t="shared" si="3"/>
        <v>#DIV/0!</v>
      </c>
      <c r="Q9" s="8" t="e">
        <f t="shared" si="4"/>
        <v>#DIV/0!</v>
      </c>
      <c r="R9" s="8" t="e">
        <f t="shared" si="5"/>
        <v>#DIV/0!</v>
      </c>
      <c r="S9" s="8" t="e">
        <f t="shared" si="6"/>
        <v>#DIV/0!</v>
      </c>
      <c r="T9" s="8" t="e">
        <f t="shared" si="7"/>
        <v>#DIV/0!</v>
      </c>
      <c r="U9" s="7" t="e">
        <f t="shared" si="8"/>
        <v>#DIV/0!</v>
      </c>
      <c r="V9" s="7" t="e">
        <f t="shared" si="9"/>
        <v>#DIV/0!</v>
      </c>
    </row>
    <row r="10" spans="1:22" ht="13.5" x14ac:dyDescent="0.25">
      <c r="A10" s="3">
        <f>RSI!A10</f>
        <v>0</v>
      </c>
      <c r="B10" s="2">
        <f>RSI!B10</f>
        <v>0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0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NEUTRAL</v>
      </c>
      <c r="K10" s="5" t="e">
        <f>OBV!G10</f>
        <v>#DIV/0!</v>
      </c>
      <c r="L10" s="5" t="str">
        <f>OBV!H10</f>
        <v>NEUTRAL</v>
      </c>
      <c r="M10" s="7">
        <f t="shared" si="0"/>
        <v>50</v>
      </c>
      <c r="N10" s="7">
        <f t="shared" si="1"/>
        <v>45</v>
      </c>
      <c r="O10" s="7">
        <f t="shared" si="2"/>
        <v>0</v>
      </c>
      <c r="P10" s="7" t="e">
        <f t="shared" si="3"/>
        <v>#DIV/0!</v>
      </c>
      <c r="Q10" s="8" t="e">
        <f t="shared" si="4"/>
        <v>#DIV/0!</v>
      </c>
      <c r="R10" s="8" t="e">
        <f t="shared" si="5"/>
        <v>#DIV/0!</v>
      </c>
      <c r="S10" s="8" t="e">
        <f t="shared" si="6"/>
        <v>#DIV/0!</v>
      </c>
      <c r="T10" s="8" t="e">
        <f t="shared" si="7"/>
        <v>#DIV/0!</v>
      </c>
      <c r="U10" s="7" t="e">
        <f t="shared" si="8"/>
        <v>#DIV/0!</v>
      </c>
      <c r="V10" s="7" t="e">
        <f t="shared" si="9"/>
        <v>#DIV/0!</v>
      </c>
    </row>
    <row r="11" spans="1:22" ht="13.5" x14ac:dyDescent="0.25">
      <c r="A11" s="3">
        <f>RSI!A11</f>
        <v>0</v>
      </c>
      <c r="B11" s="2">
        <f>RSI!B11</f>
        <v>0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0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NEUTRAL</v>
      </c>
      <c r="K11" s="5" t="e">
        <f>OBV!G11</f>
        <v>#DIV/0!</v>
      </c>
      <c r="L11" s="5" t="str">
        <f>OBV!H11</f>
        <v>NEUTRAL</v>
      </c>
      <c r="M11" s="7">
        <f t="shared" si="0"/>
        <v>50</v>
      </c>
      <c r="N11" s="7">
        <f t="shared" si="1"/>
        <v>45</v>
      </c>
      <c r="O11" s="7">
        <f t="shared" si="2"/>
        <v>0</v>
      </c>
      <c r="P11" s="7" t="e">
        <f t="shared" si="3"/>
        <v>#DIV/0!</v>
      </c>
      <c r="Q11" s="8" t="e">
        <f t="shared" si="4"/>
        <v>#DIV/0!</v>
      </c>
      <c r="R11" s="8" t="e">
        <f t="shared" si="5"/>
        <v>#DIV/0!</v>
      </c>
      <c r="S11" s="8" t="e">
        <f t="shared" si="6"/>
        <v>#DIV/0!</v>
      </c>
      <c r="T11" s="8" t="e">
        <f t="shared" si="7"/>
        <v>#DIV/0!</v>
      </c>
      <c r="U11" s="7" t="e">
        <f t="shared" si="8"/>
        <v>#DIV/0!</v>
      </c>
      <c r="V11" s="7" t="e">
        <f t="shared" si="9"/>
        <v>#DIV/0!</v>
      </c>
    </row>
    <row r="12" spans="1:22" ht="13.5" x14ac:dyDescent="0.25">
      <c r="A12" s="3">
        <f>RSI!A12</f>
        <v>0</v>
      </c>
      <c r="B12" s="2">
        <f>RSI!B12</f>
        <v>0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0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NEUTRAL</v>
      </c>
      <c r="K12" s="5" t="e">
        <f>OBV!G12</f>
        <v>#DIV/0!</v>
      </c>
      <c r="L12" s="5" t="str">
        <f>OBV!H12</f>
        <v>NEUTRAL</v>
      </c>
      <c r="M12" s="7">
        <f t="shared" si="0"/>
        <v>50</v>
      </c>
      <c r="N12" s="7">
        <f t="shared" si="1"/>
        <v>45</v>
      </c>
      <c r="O12" s="7">
        <f t="shared" si="2"/>
        <v>0</v>
      </c>
      <c r="P12" s="7" t="e">
        <f t="shared" si="3"/>
        <v>#DIV/0!</v>
      </c>
      <c r="Q12" s="8" t="e">
        <f t="shared" si="4"/>
        <v>#DIV/0!</v>
      </c>
      <c r="R12" s="8" t="e">
        <f t="shared" si="5"/>
        <v>#DIV/0!</v>
      </c>
      <c r="S12" s="8" t="e">
        <f t="shared" si="6"/>
        <v>#DIV/0!</v>
      </c>
      <c r="T12" s="8" t="e">
        <f t="shared" si="7"/>
        <v>#DIV/0!</v>
      </c>
      <c r="U12" s="7" t="e">
        <f t="shared" si="8"/>
        <v>#DIV/0!</v>
      </c>
      <c r="V12" s="7" t="e">
        <f t="shared" si="9"/>
        <v>#DIV/0!</v>
      </c>
    </row>
    <row r="13" spans="1:22" ht="13.5" x14ac:dyDescent="0.25">
      <c r="A13" s="3">
        <f>RSI!A13</f>
        <v>0</v>
      </c>
      <c r="B13" s="2">
        <f>RSI!B13</f>
        <v>0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0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NEUTRAL</v>
      </c>
      <c r="K13" s="5" t="e">
        <f>OBV!G13</f>
        <v>#DIV/0!</v>
      </c>
      <c r="L13" s="5" t="str">
        <f>OBV!H13</f>
        <v>NEUTRAL</v>
      </c>
      <c r="M13" s="7">
        <f t="shared" si="0"/>
        <v>50</v>
      </c>
      <c r="N13" s="7">
        <f t="shared" si="1"/>
        <v>45</v>
      </c>
      <c r="O13" s="7">
        <f t="shared" si="2"/>
        <v>0</v>
      </c>
      <c r="P13" s="7" t="e">
        <f t="shared" si="3"/>
        <v>#DIV/0!</v>
      </c>
      <c r="Q13" s="8" t="e">
        <f t="shared" si="4"/>
        <v>#DIV/0!</v>
      </c>
      <c r="R13" s="8" t="e">
        <f t="shared" si="5"/>
        <v>#DIV/0!</v>
      </c>
      <c r="S13" s="8" t="e">
        <f t="shared" si="6"/>
        <v>#DIV/0!</v>
      </c>
      <c r="T13" s="8" t="e">
        <f t="shared" si="7"/>
        <v>#DIV/0!</v>
      </c>
      <c r="U13" s="7" t="e">
        <f t="shared" si="8"/>
        <v>#DIV/0!</v>
      </c>
      <c r="V13" s="7" t="e">
        <f t="shared" si="9"/>
        <v>#DIV/0!</v>
      </c>
    </row>
    <row r="14" spans="1:22" ht="13.5" x14ac:dyDescent="0.25">
      <c r="A14" s="3">
        <f>RSI!A14</f>
        <v>0</v>
      </c>
      <c r="B14" s="2">
        <f>RSI!B14</f>
        <v>0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0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NEUTRAL</v>
      </c>
      <c r="K14" s="5" t="e">
        <f>OBV!G14</f>
        <v>#DIV/0!</v>
      </c>
      <c r="L14" s="5" t="str">
        <f>OBV!H14</f>
        <v>NEUTRAL</v>
      </c>
      <c r="M14" s="7">
        <f t="shared" si="0"/>
        <v>50</v>
      </c>
      <c r="N14" s="7">
        <f t="shared" si="1"/>
        <v>45</v>
      </c>
      <c r="O14" s="7">
        <f t="shared" si="2"/>
        <v>0</v>
      </c>
      <c r="P14" s="7" t="e">
        <f t="shared" si="3"/>
        <v>#DIV/0!</v>
      </c>
      <c r="Q14" s="8" t="e">
        <f t="shared" si="4"/>
        <v>#DIV/0!</v>
      </c>
      <c r="R14" s="8" t="e">
        <f t="shared" si="5"/>
        <v>#DIV/0!</v>
      </c>
      <c r="S14" s="8" t="e">
        <f t="shared" si="6"/>
        <v>#DIV/0!</v>
      </c>
      <c r="T14" s="8" t="e">
        <f t="shared" si="7"/>
        <v>#DIV/0!</v>
      </c>
      <c r="U14" s="7" t="e">
        <f t="shared" si="8"/>
        <v>#DIV/0!</v>
      </c>
      <c r="V14" s="7" t="e">
        <f t="shared" si="9"/>
        <v>#DIV/0!</v>
      </c>
    </row>
    <row r="15" spans="1:22" ht="13.5" x14ac:dyDescent="0.25">
      <c r="A15" s="3">
        <f>RSI!A15</f>
        <v>0</v>
      </c>
      <c r="B15" s="2">
        <f>RSI!B15</f>
        <v>0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0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NEUTRAL</v>
      </c>
      <c r="K15" s="5" t="e">
        <f>OBV!G15</f>
        <v>#DIV/0!</v>
      </c>
      <c r="L15" s="5" t="str">
        <f>OBV!H15</f>
        <v>NEUTRAL</v>
      </c>
      <c r="M15" s="7">
        <f t="shared" si="0"/>
        <v>50</v>
      </c>
      <c r="N15" s="7">
        <f t="shared" si="1"/>
        <v>45</v>
      </c>
      <c r="O15" s="7">
        <f t="shared" si="2"/>
        <v>0</v>
      </c>
      <c r="P15" s="7" t="e">
        <f t="shared" si="3"/>
        <v>#DIV/0!</v>
      </c>
      <c r="Q15" s="8" t="e">
        <f t="shared" si="4"/>
        <v>#DIV/0!</v>
      </c>
      <c r="R15" s="8" t="e">
        <f t="shared" si="5"/>
        <v>#DIV/0!</v>
      </c>
      <c r="S15" s="8" t="e">
        <f t="shared" si="6"/>
        <v>#DIV/0!</v>
      </c>
      <c r="T15" s="8" t="e">
        <f t="shared" si="7"/>
        <v>#DIV/0!</v>
      </c>
      <c r="U15" s="7" t="e">
        <f t="shared" si="8"/>
        <v>#DIV/0!</v>
      </c>
      <c r="V15" s="7" t="e">
        <f t="shared" si="9"/>
        <v>#DIV/0!</v>
      </c>
    </row>
    <row r="16" spans="1:22" ht="13.5" x14ac:dyDescent="0.25">
      <c r="A16" s="3">
        <f>RSI!A16</f>
        <v>0</v>
      </c>
      <c r="B16" s="2">
        <f>RSI!B16</f>
        <v>0</v>
      </c>
      <c r="C16" s="2">
        <f>RSI!I16</f>
        <v>100</v>
      </c>
      <c r="D16" s="2">
        <f>MACD!E16</f>
        <v>0</v>
      </c>
      <c r="E16" s="2">
        <f>MACD!F16</f>
        <v>0</v>
      </c>
      <c r="F16" s="2">
        <f>'Moving Avg'!D16</f>
        <v>0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NEUTRAL</v>
      </c>
      <c r="K16" s="5" t="e">
        <f>OBV!G16</f>
        <v>#DIV/0!</v>
      </c>
      <c r="L16" s="5" t="str">
        <f>OBV!H16</f>
        <v>NEUTRAL</v>
      </c>
      <c r="M16" s="7">
        <f t="shared" si="0"/>
        <v>0</v>
      </c>
      <c r="N16" s="7">
        <f t="shared" si="1"/>
        <v>45</v>
      </c>
      <c r="O16" s="7">
        <f t="shared" si="2"/>
        <v>0</v>
      </c>
      <c r="P16" s="7" t="e">
        <f t="shared" si="3"/>
        <v>#DIV/0!</v>
      </c>
      <c r="Q16" s="8" t="e">
        <f t="shared" si="4"/>
        <v>#DIV/0!</v>
      </c>
      <c r="R16" s="8" t="e">
        <f t="shared" si="5"/>
        <v>#DIV/0!</v>
      </c>
      <c r="S16" s="8" t="e">
        <f t="shared" si="6"/>
        <v>#DIV/0!</v>
      </c>
      <c r="T16" s="8" t="e">
        <f t="shared" si="7"/>
        <v>#DIV/0!</v>
      </c>
      <c r="U16" s="7" t="e">
        <f t="shared" si="8"/>
        <v>#DIV/0!</v>
      </c>
      <c r="V16" s="7" t="e">
        <f t="shared" si="9"/>
        <v>#DIV/0!</v>
      </c>
    </row>
    <row r="17" spans="1:22" ht="13.5" x14ac:dyDescent="0.25">
      <c r="A17" s="3">
        <f>RSI!A17</f>
        <v>0</v>
      </c>
      <c r="B17" s="2">
        <f>RSI!B17</f>
        <v>0</v>
      </c>
      <c r="C17" s="2">
        <f>RSI!I17</f>
        <v>100</v>
      </c>
      <c r="D17" s="2">
        <f>MACD!E17</f>
        <v>0</v>
      </c>
      <c r="E17" s="2">
        <f>MACD!F17</f>
        <v>0</v>
      </c>
      <c r="F17" s="2">
        <f>'Moving Avg'!D17</f>
        <v>0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NEUTRAL</v>
      </c>
      <c r="K17" s="5" t="e">
        <f>OBV!G17</f>
        <v>#DIV/0!</v>
      </c>
      <c r="L17" s="5" t="str">
        <f>OBV!H17</f>
        <v>NEUTRAL</v>
      </c>
      <c r="M17" s="7">
        <f t="shared" si="0"/>
        <v>0</v>
      </c>
      <c r="N17" s="7">
        <f t="shared" si="1"/>
        <v>45</v>
      </c>
      <c r="O17" s="7">
        <f t="shared" si="2"/>
        <v>0</v>
      </c>
      <c r="P17" s="7" t="e">
        <f t="shared" si="3"/>
        <v>#DIV/0!</v>
      </c>
      <c r="Q17" s="8" t="e">
        <f t="shared" si="4"/>
        <v>#DIV/0!</v>
      </c>
      <c r="R17" s="8" t="e">
        <f t="shared" si="5"/>
        <v>#DIV/0!</v>
      </c>
      <c r="S17" s="8" t="e">
        <f t="shared" si="6"/>
        <v>#DIV/0!</v>
      </c>
      <c r="T17" s="8" t="e">
        <f t="shared" si="7"/>
        <v>#DIV/0!</v>
      </c>
      <c r="U17" s="7" t="e">
        <f t="shared" si="8"/>
        <v>#DIV/0!</v>
      </c>
      <c r="V17" s="7" t="e">
        <f t="shared" si="9"/>
        <v>#DIV/0!</v>
      </c>
    </row>
    <row r="18" spans="1:22" ht="13.5" x14ac:dyDescent="0.25">
      <c r="A18" s="3">
        <f>RSI!A18</f>
        <v>0</v>
      </c>
      <c r="B18" s="2">
        <f>RSI!B18</f>
        <v>0</v>
      </c>
      <c r="C18" s="2">
        <f>RSI!I18</f>
        <v>100</v>
      </c>
      <c r="D18" s="2">
        <f>MACD!E18</f>
        <v>0</v>
      </c>
      <c r="E18" s="2">
        <f>MACD!F18</f>
        <v>0</v>
      </c>
      <c r="F18" s="2">
        <f>'Moving Avg'!D18</f>
        <v>0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NEUTRAL</v>
      </c>
      <c r="K18" s="5" t="e">
        <f>OBV!G18</f>
        <v>#DIV/0!</v>
      </c>
      <c r="L18" s="5" t="str">
        <f>OBV!H18</f>
        <v>NEUTRAL</v>
      </c>
      <c r="M18" s="7">
        <f t="shared" si="0"/>
        <v>0</v>
      </c>
      <c r="N18" s="7">
        <f t="shared" si="1"/>
        <v>45</v>
      </c>
      <c r="O18" s="7">
        <f t="shared" si="2"/>
        <v>0</v>
      </c>
      <c r="P18" s="7" t="e">
        <f t="shared" si="3"/>
        <v>#DIV/0!</v>
      </c>
      <c r="Q18" s="8" t="e">
        <f t="shared" si="4"/>
        <v>#DIV/0!</v>
      </c>
      <c r="R18" s="8" t="e">
        <f t="shared" si="5"/>
        <v>#DIV/0!</v>
      </c>
      <c r="S18" s="8" t="e">
        <f t="shared" si="6"/>
        <v>#DIV/0!</v>
      </c>
      <c r="T18" s="8" t="e">
        <f t="shared" si="7"/>
        <v>#DIV/0!</v>
      </c>
      <c r="U18" s="7" t="e">
        <f t="shared" si="8"/>
        <v>#DIV/0!</v>
      </c>
      <c r="V18" s="7" t="e">
        <f t="shared" si="9"/>
        <v>#DIV/0!</v>
      </c>
    </row>
    <row r="19" spans="1:22" ht="13.5" x14ac:dyDescent="0.25">
      <c r="A19" s="3">
        <f>RSI!A19</f>
        <v>0</v>
      </c>
      <c r="B19" s="2">
        <f>RSI!B19</f>
        <v>0</v>
      </c>
      <c r="C19" s="2">
        <f>RSI!I19</f>
        <v>100</v>
      </c>
      <c r="D19" s="2">
        <f>MACD!E19</f>
        <v>0</v>
      </c>
      <c r="E19" s="2">
        <f>MACD!F19</f>
        <v>0</v>
      </c>
      <c r="F19" s="2">
        <f>'Moving Avg'!D19</f>
        <v>0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NEUTRAL</v>
      </c>
      <c r="K19" s="5" t="e">
        <f>OBV!G19</f>
        <v>#DIV/0!</v>
      </c>
      <c r="L19" s="5" t="str">
        <f>OBV!H19</f>
        <v>NEUTRAL</v>
      </c>
      <c r="M19" s="7">
        <f t="shared" si="0"/>
        <v>0</v>
      </c>
      <c r="N19" s="7">
        <f t="shared" si="1"/>
        <v>45</v>
      </c>
      <c r="O19" s="7">
        <f t="shared" si="2"/>
        <v>0</v>
      </c>
      <c r="P19" s="7" t="e">
        <f t="shared" si="3"/>
        <v>#DIV/0!</v>
      </c>
      <c r="Q19" s="8" t="e">
        <f t="shared" si="4"/>
        <v>#DIV/0!</v>
      </c>
      <c r="R19" s="8" t="e">
        <f t="shared" si="5"/>
        <v>#DIV/0!</v>
      </c>
      <c r="S19" s="8" t="e">
        <f t="shared" si="6"/>
        <v>#DIV/0!</v>
      </c>
      <c r="T19" s="8" t="e">
        <f t="shared" si="7"/>
        <v>#DIV/0!</v>
      </c>
      <c r="U19" s="7" t="e">
        <f t="shared" si="8"/>
        <v>#DIV/0!</v>
      </c>
      <c r="V19" s="7" t="e">
        <f t="shared" si="9"/>
        <v>#DIV/0!</v>
      </c>
    </row>
    <row r="20" spans="1:22" ht="13.5" x14ac:dyDescent="0.25">
      <c r="A20" s="3">
        <f>RSI!A20</f>
        <v>0</v>
      </c>
      <c r="B20" s="2">
        <f>RSI!B20</f>
        <v>0</v>
      </c>
      <c r="C20" s="2">
        <f>RSI!I20</f>
        <v>100</v>
      </c>
      <c r="D20" s="2">
        <f>MACD!E20</f>
        <v>0</v>
      </c>
      <c r="E20" s="2">
        <f>MACD!F20</f>
        <v>0</v>
      </c>
      <c r="F20" s="2">
        <f>'Moving Avg'!D20</f>
        <v>0</v>
      </c>
      <c r="G20" s="2">
        <f>'Moving Avg'!F20</f>
        <v>0</v>
      </c>
      <c r="H20" s="2">
        <f>'Moving Avg'!G20</f>
        <v>0</v>
      </c>
      <c r="I20" s="2">
        <f>'Moving Avg'!H20</f>
        <v>0</v>
      </c>
      <c r="J20" s="5" t="str">
        <f>OBV!F20</f>
        <v>NEUTRAL</v>
      </c>
      <c r="K20" s="5" t="e">
        <f>OBV!G20</f>
        <v>#DIV/0!</v>
      </c>
      <c r="L20" s="5" t="str">
        <f>OBV!H20</f>
        <v>NEUTRAL</v>
      </c>
      <c r="M20" s="7">
        <f t="shared" si="0"/>
        <v>0</v>
      </c>
      <c r="N20" s="7">
        <f t="shared" si="1"/>
        <v>45</v>
      </c>
      <c r="O20" s="7">
        <f t="shared" si="2"/>
        <v>0</v>
      </c>
      <c r="P20" s="7" t="e">
        <f t="shared" si="3"/>
        <v>#DIV/0!</v>
      </c>
      <c r="Q20" s="8" t="e">
        <f t="shared" si="4"/>
        <v>#DIV/0!</v>
      </c>
      <c r="R20" s="8" t="e">
        <f t="shared" si="5"/>
        <v>#DIV/0!</v>
      </c>
      <c r="S20" s="8" t="e">
        <f t="shared" si="6"/>
        <v>#DIV/0!</v>
      </c>
      <c r="T20" s="8" t="e">
        <f t="shared" si="7"/>
        <v>#DIV/0!</v>
      </c>
      <c r="U20" s="7" t="e">
        <f t="shared" si="8"/>
        <v>#DIV/0!</v>
      </c>
      <c r="V20" s="7" t="e">
        <f t="shared" si="9"/>
        <v>#DIV/0!</v>
      </c>
    </row>
    <row r="21" spans="1:22" ht="13.5" x14ac:dyDescent="0.25">
      <c r="A21" s="3">
        <f>RSI!A21</f>
        <v>0</v>
      </c>
      <c r="B21" s="2">
        <f>RSI!B21</f>
        <v>0</v>
      </c>
      <c r="C21" s="2">
        <f>RSI!I21</f>
        <v>100</v>
      </c>
      <c r="D21" s="2">
        <f>MACD!E21</f>
        <v>0</v>
      </c>
      <c r="E21" s="2">
        <f>MACD!F21</f>
        <v>0</v>
      </c>
      <c r="F21" s="2">
        <f>'Moving Avg'!D21</f>
        <v>0</v>
      </c>
      <c r="G21" s="2">
        <f>'Moving Avg'!F21</f>
        <v>0</v>
      </c>
      <c r="H21" s="2">
        <f>'Moving Avg'!G21</f>
        <v>0</v>
      </c>
      <c r="I21" s="2">
        <f>'Moving Avg'!H21</f>
        <v>0</v>
      </c>
      <c r="J21" s="5" t="str">
        <f>OBV!F21</f>
        <v>NEUTRAL</v>
      </c>
      <c r="K21" s="5" t="e">
        <f>OBV!G21</f>
        <v>#DIV/0!</v>
      </c>
      <c r="L21" s="5" t="str">
        <f>OBV!H21</f>
        <v>NEUTRAL</v>
      </c>
      <c r="M21" s="7">
        <f t="shared" si="0"/>
        <v>0</v>
      </c>
      <c r="N21" s="7">
        <f t="shared" si="1"/>
        <v>45</v>
      </c>
      <c r="O21" s="7">
        <f t="shared" si="2"/>
        <v>0</v>
      </c>
      <c r="P21" s="7" t="e">
        <f t="shared" si="3"/>
        <v>#DIV/0!</v>
      </c>
      <c r="Q21" s="8" t="e">
        <f t="shared" si="4"/>
        <v>#DIV/0!</v>
      </c>
      <c r="R21" s="8" t="e">
        <f t="shared" si="5"/>
        <v>#DIV/0!</v>
      </c>
      <c r="S21" s="8" t="e">
        <f t="shared" si="6"/>
        <v>#DIV/0!</v>
      </c>
      <c r="T21" s="8" t="e">
        <f t="shared" si="7"/>
        <v>#DIV/0!</v>
      </c>
      <c r="U21" s="7" t="e">
        <f t="shared" si="8"/>
        <v>#DIV/0!</v>
      </c>
      <c r="V21" s="7" t="e">
        <f t="shared" si="9"/>
        <v>#DIV/0!</v>
      </c>
    </row>
    <row r="22" spans="1:22" ht="13.5" x14ac:dyDescent="0.25">
      <c r="A22" s="3">
        <f>RSI!A22</f>
        <v>0</v>
      </c>
      <c r="B22" s="2">
        <f>RSI!B22</f>
        <v>0</v>
      </c>
      <c r="C22" s="2">
        <f>RSI!I22</f>
        <v>100</v>
      </c>
      <c r="D22" s="2">
        <f>MACD!E22</f>
        <v>0</v>
      </c>
      <c r="E22" s="2">
        <f>MACD!F22</f>
        <v>0</v>
      </c>
      <c r="F22" s="2">
        <f>'Moving Avg'!D22</f>
        <v>0</v>
      </c>
      <c r="G22" s="2">
        <f>'Moving Avg'!F22</f>
        <v>0</v>
      </c>
      <c r="H22" s="2">
        <f>'Moving Avg'!G22</f>
        <v>0</v>
      </c>
      <c r="I22" s="2">
        <f>'Moving Avg'!H22</f>
        <v>0</v>
      </c>
      <c r="J22" s="5" t="str">
        <f>OBV!F22</f>
        <v>NEUTRAL</v>
      </c>
      <c r="K22" s="5" t="e">
        <f>OBV!G22</f>
        <v>#DIV/0!</v>
      </c>
      <c r="L22" s="5" t="str">
        <f>OBV!H22</f>
        <v>NEUTRAL</v>
      </c>
      <c r="M22" s="7">
        <f t="shared" si="0"/>
        <v>0</v>
      </c>
      <c r="N22" s="7">
        <f t="shared" si="1"/>
        <v>45</v>
      </c>
      <c r="O22" s="7">
        <f t="shared" si="2"/>
        <v>0</v>
      </c>
      <c r="P22" s="7" t="e">
        <f t="shared" si="3"/>
        <v>#DIV/0!</v>
      </c>
      <c r="Q22" s="8" t="e">
        <f t="shared" si="4"/>
        <v>#DIV/0!</v>
      </c>
      <c r="R22" s="8" t="e">
        <f t="shared" si="5"/>
        <v>#DIV/0!</v>
      </c>
      <c r="S22" s="8" t="e">
        <f t="shared" si="6"/>
        <v>#DIV/0!</v>
      </c>
      <c r="T22" s="8" t="e">
        <f t="shared" si="7"/>
        <v>#DIV/0!</v>
      </c>
      <c r="U22" s="7" t="e">
        <f t="shared" si="8"/>
        <v>#DIV/0!</v>
      </c>
      <c r="V22" s="7" t="e">
        <f t="shared" si="9"/>
        <v>#DIV/0!</v>
      </c>
    </row>
    <row r="23" spans="1:22" ht="13.5" x14ac:dyDescent="0.25">
      <c r="A23" s="3">
        <f>RSI!A23</f>
        <v>0</v>
      </c>
      <c r="B23" s="2">
        <f>RSI!B23</f>
        <v>0</v>
      </c>
      <c r="C23" s="2">
        <f>RSI!I23</f>
        <v>100</v>
      </c>
      <c r="D23" s="2">
        <f>MACD!E23</f>
        <v>0</v>
      </c>
      <c r="E23" s="2">
        <f>MACD!F23</f>
        <v>0</v>
      </c>
      <c r="F23" s="2">
        <f>'Moving Avg'!D23</f>
        <v>0</v>
      </c>
      <c r="G23" s="2">
        <f>'Moving Avg'!F23</f>
        <v>0</v>
      </c>
      <c r="H23" s="2">
        <f>'Moving Avg'!G23</f>
        <v>0</v>
      </c>
      <c r="I23" s="2">
        <f>'Moving Avg'!H23</f>
        <v>0</v>
      </c>
      <c r="J23" s="5" t="str">
        <f>OBV!F23</f>
        <v>NEUTRAL</v>
      </c>
      <c r="K23" s="5" t="e">
        <f>OBV!G23</f>
        <v>#DIV/0!</v>
      </c>
      <c r="L23" s="5" t="str">
        <f>OBV!H23</f>
        <v>NEUTRAL</v>
      </c>
      <c r="M23" s="7">
        <f t="shared" si="0"/>
        <v>0</v>
      </c>
      <c r="N23" s="7">
        <f t="shared" si="1"/>
        <v>45</v>
      </c>
      <c r="O23" s="7">
        <f t="shared" si="2"/>
        <v>0</v>
      </c>
      <c r="P23" s="7" t="e">
        <f t="shared" si="3"/>
        <v>#DIV/0!</v>
      </c>
      <c r="Q23" s="8" t="e">
        <f t="shared" si="4"/>
        <v>#DIV/0!</v>
      </c>
      <c r="R23" s="8" t="e">
        <f t="shared" si="5"/>
        <v>#DIV/0!</v>
      </c>
      <c r="S23" s="8" t="e">
        <f t="shared" si="6"/>
        <v>#DIV/0!</v>
      </c>
      <c r="T23" s="8" t="e">
        <f t="shared" si="7"/>
        <v>#DIV/0!</v>
      </c>
      <c r="U23" s="7" t="e">
        <f t="shared" si="8"/>
        <v>#DIV/0!</v>
      </c>
      <c r="V23" s="7" t="e">
        <f t="shared" si="9"/>
        <v>#DIV/0!</v>
      </c>
    </row>
    <row r="24" spans="1:22" ht="13.5" x14ac:dyDescent="0.25">
      <c r="A24" s="3">
        <f>RSI!A24</f>
        <v>0</v>
      </c>
      <c r="B24" s="2">
        <f>RSI!B24</f>
        <v>0</v>
      </c>
      <c r="C24" s="2">
        <f>RSI!I24</f>
        <v>100</v>
      </c>
      <c r="D24" s="2">
        <f>MACD!E24</f>
        <v>0</v>
      </c>
      <c r="E24" s="2">
        <f>MACD!F24</f>
        <v>0</v>
      </c>
      <c r="F24" s="2">
        <f>'Moving Avg'!D24</f>
        <v>0</v>
      </c>
      <c r="G24" s="2">
        <f>'Moving Avg'!F24</f>
        <v>0</v>
      </c>
      <c r="H24" s="2">
        <f>'Moving Avg'!G24</f>
        <v>0</v>
      </c>
      <c r="I24" s="2">
        <f>'Moving Avg'!H24</f>
        <v>0</v>
      </c>
      <c r="J24" s="5" t="str">
        <f>OBV!F24</f>
        <v>NEUTRAL</v>
      </c>
      <c r="K24" s="5" t="e">
        <f>OBV!G24</f>
        <v>#DIV/0!</v>
      </c>
      <c r="L24" s="5" t="str">
        <f>OBV!H24</f>
        <v>NEUTRAL</v>
      </c>
      <c r="M24" s="7">
        <f t="shared" si="0"/>
        <v>0</v>
      </c>
      <c r="N24" s="7">
        <f t="shared" si="1"/>
        <v>45</v>
      </c>
      <c r="O24" s="7">
        <f t="shared" si="2"/>
        <v>0</v>
      </c>
      <c r="P24" s="7" t="e">
        <f t="shared" si="3"/>
        <v>#DIV/0!</v>
      </c>
      <c r="Q24" s="8" t="e">
        <f t="shared" si="4"/>
        <v>#DIV/0!</v>
      </c>
      <c r="R24" s="8" t="e">
        <f t="shared" si="5"/>
        <v>#DIV/0!</v>
      </c>
      <c r="S24" s="8" t="e">
        <f t="shared" si="6"/>
        <v>#DIV/0!</v>
      </c>
      <c r="T24" s="8" t="e">
        <f t="shared" si="7"/>
        <v>#DIV/0!</v>
      </c>
      <c r="U24" s="7" t="e">
        <f t="shared" si="8"/>
        <v>#DIV/0!</v>
      </c>
      <c r="V24" s="7" t="e">
        <f t="shared" si="9"/>
        <v>#DIV/0!</v>
      </c>
    </row>
    <row r="25" spans="1:22" ht="13.5" x14ac:dyDescent="0.25">
      <c r="A25" s="3">
        <f>RSI!A25</f>
        <v>0</v>
      </c>
      <c r="B25" s="2">
        <f>RSI!B25</f>
        <v>0</v>
      </c>
      <c r="C25" s="2">
        <f>RSI!I25</f>
        <v>100</v>
      </c>
      <c r="D25" s="2">
        <f>MACD!E25</f>
        <v>0</v>
      </c>
      <c r="E25" s="2">
        <f>MACD!F25</f>
        <v>0</v>
      </c>
      <c r="F25" s="2">
        <f>'Moving Avg'!D25</f>
        <v>0</v>
      </c>
      <c r="G25" s="2">
        <f>'Moving Avg'!F25</f>
        <v>0</v>
      </c>
      <c r="H25" s="2">
        <f>'Moving Avg'!G25</f>
        <v>0</v>
      </c>
      <c r="I25" s="2">
        <f>'Moving Avg'!H25</f>
        <v>0</v>
      </c>
      <c r="J25" s="5" t="str">
        <f>OBV!F25</f>
        <v>NEUTRAL</v>
      </c>
      <c r="K25" s="5" t="e">
        <f>OBV!G25</f>
        <v>#DIV/0!</v>
      </c>
      <c r="L25" s="5" t="str">
        <f>OBV!H25</f>
        <v>NEUTRAL</v>
      </c>
      <c r="M25" s="7">
        <f t="shared" si="0"/>
        <v>0</v>
      </c>
      <c r="N25" s="7">
        <f t="shared" si="1"/>
        <v>45</v>
      </c>
      <c r="O25" s="7">
        <f t="shared" si="2"/>
        <v>0</v>
      </c>
      <c r="P25" s="7" t="e">
        <f t="shared" si="3"/>
        <v>#DIV/0!</v>
      </c>
      <c r="Q25" s="8" t="e">
        <f t="shared" si="4"/>
        <v>#DIV/0!</v>
      </c>
      <c r="R25" s="8" t="e">
        <f t="shared" si="5"/>
        <v>#DIV/0!</v>
      </c>
      <c r="S25" s="8" t="e">
        <f t="shared" si="6"/>
        <v>#DIV/0!</v>
      </c>
      <c r="T25" s="8" t="e">
        <f t="shared" si="7"/>
        <v>#DIV/0!</v>
      </c>
      <c r="U25" s="7" t="e">
        <f t="shared" si="8"/>
        <v>#DIV/0!</v>
      </c>
      <c r="V25" s="7" t="e">
        <f t="shared" si="9"/>
        <v>#DIV/0!</v>
      </c>
    </row>
    <row r="26" spans="1:22" ht="13.5" x14ac:dyDescent="0.25">
      <c r="A26" s="3">
        <f>RSI!A26</f>
        <v>0</v>
      </c>
      <c r="B26" s="2">
        <f>RSI!B26</f>
        <v>0</v>
      </c>
      <c r="C26" s="2">
        <f>RSI!I26</f>
        <v>100</v>
      </c>
      <c r="D26" s="2">
        <f>MACD!E26</f>
        <v>0</v>
      </c>
      <c r="E26" s="2">
        <f>MACD!F26</f>
        <v>0</v>
      </c>
      <c r="F26" s="2">
        <f>'Moving Avg'!D26</f>
        <v>0</v>
      </c>
      <c r="G26" s="2">
        <f>'Moving Avg'!F26</f>
        <v>0</v>
      </c>
      <c r="H26" s="2">
        <f>'Moving Avg'!G26</f>
        <v>0</v>
      </c>
      <c r="I26" s="2">
        <f>'Moving Avg'!H26</f>
        <v>0</v>
      </c>
      <c r="J26" s="5" t="str">
        <f>OBV!F26</f>
        <v>NEUTRAL</v>
      </c>
      <c r="K26" s="5" t="e">
        <f>OBV!G26</f>
        <v>#DIV/0!</v>
      </c>
      <c r="L26" s="5" t="str">
        <f>OBV!H26</f>
        <v>NEUTRAL</v>
      </c>
      <c r="M26" s="7">
        <f t="shared" si="0"/>
        <v>0</v>
      </c>
      <c r="N26" s="7">
        <f t="shared" si="1"/>
        <v>45</v>
      </c>
      <c r="O26" s="7">
        <f t="shared" si="2"/>
        <v>0</v>
      </c>
      <c r="P26" s="7" t="e">
        <f t="shared" si="3"/>
        <v>#DIV/0!</v>
      </c>
      <c r="Q26" s="8" t="e">
        <f t="shared" si="4"/>
        <v>#DIV/0!</v>
      </c>
      <c r="R26" s="8" t="e">
        <f t="shared" si="5"/>
        <v>#DIV/0!</v>
      </c>
      <c r="S26" s="8" t="e">
        <f t="shared" si="6"/>
        <v>#DIV/0!</v>
      </c>
      <c r="T26" s="8" t="e">
        <f t="shared" si="7"/>
        <v>#DIV/0!</v>
      </c>
      <c r="U26" s="7" t="e">
        <f t="shared" si="8"/>
        <v>#DIV/0!</v>
      </c>
      <c r="V26" s="7" t="e">
        <f t="shared" si="9"/>
        <v>#DIV/0!</v>
      </c>
    </row>
    <row r="27" spans="1:22" ht="13.5" x14ac:dyDescent="0.25">
      <c r="A27" s="3">
        <f>RSI!A27</f>
        <v>0</v>
      </c>
      <c r="B27" s="2">
        <f>RSI!B27</f>
        <v>0</v>
      </c>
      <c r="C27" s="2">
        <f>RSI!I27</f>
        <v>100</v>
      </c>
      <c r="D27" s="2">
        <f>MACD!E27</f>
        <v>0</v>
      </c>
      <c r="E27" s="2">
        <f>MACD!F27</f>
        <v>0</v>
      </c>
      <c r="F27" s="2">
        <f>'Moving Avg'!D27</f>
        <v>0</v>
      </c>
      <c r="G27" s="2">
        <f>'Moving Avg'!F27</f>
        <v>0</v>
      </c>
      <c r="H27" s="2">
        <f>'Moving Avg'!G27</f>
        <v>0</v>
      </c>
      <c r="I27" s="2">
        <f>'Moving Avg'!H27</f>
        <v>0</v>
      </c>
      <c r="J27" s="5" t="str">
        <f>OBV!F27</f>
        <v>NEUTRAL</v>
      </c>
      <c r="K27" s="5" t="e">
        <f>OBV!G27</f>
        <v>#DIV/0!</v>
      </c>
      <c r="L27" s="5" t="str">
        <f>OBV!H27</f>
        <v>NEUTRAL</v>
      </c>
      <c r="M27" s="7">
        <f t="shared" si="0"/>
        <v>0</v>
      </c>
      <c r="N27" s="7">
        <f t="shared" si="1"/>
        <v>45</v>
      </c>
      <c r="O27" s="7">
        <f t="shared" si="2"/>
        <v>0</v>
      </c>
      <c r="P27" s="7" t="e">
        <f t="shared" si="3"/>
        <v>#DIV/0!</v>
      </c>
      <c r="Q27" s="8" t="e">
        <f t="shared" si="4"/>
        <v>#DIV/0!</v>
      </c>
      <c r="R27" s="8" t="e">
        <f t="shared" si="5"/>
        <v>#DIV/0!</v>
      </c>
      <c r="S27" s="8" t="e">
        <f t="shared" si="6"/>
        <v>#DIV/0!</v>
      </c>
      <c r="T27" s="8" t="e">
        <f t="shared" si="7"/>
        <v>#DIV/0!</v>
      </c>
      <c r="U27" s="7" t="e">
        <f t="shared" si="8"/>
        <v>#DIV/0!</v>
      </c>
      <c r="V27" s="7" t="e">
        <f t="shared" si="9"/>
        <v>#DIV/0!</v>
      </c>
    </row>
    <row r="28" spans="1:22" ht="13.5" x14ac:dyDescent="0.25">
      <c r="A28" s="3">
        <f>RSI!A28</f>
        <v>0</v>
      </c>
      <c r="B28" s="2">
        <f>RSI!B28</f>
        <v>0</v>
      </c>
      <c r="C28" s="2">
        <f>RSI!I28</f>
        <v>100</v>
      </c>
      <c r="D28" s="2">
        <f>MACD!E28</f>
        <v>0</v>
      </c>
      <c r="E28" s="2">
        <f>MACD!F28</f>
        <v>0</v>
      </c>
      <c r="F28" s="2">
        <f>'Moving Avg'!D28</f>
        <v>0</v>
      </c>
      <c r="G28" s="2">
        <f>'Moving Avg'!F28</f>
        <v>0</v>
      </c>
      <c r="H28" s="2">
        <f>'Moving Avg'!G28</f>
        <v>0</v>
      </c>
      <c r="I28" s="2">
        <f>'Moving Avg'!H28</f>
        <v>0</v>
      </c>
      <c r="J28" s="5" t="str">
        <f>OBV!F28</f>
        <v>NEUTRAL</v>
      </c>
      <c r="K28" s="5" t="e">
        <f>OBV!G28</f>
        <v>#DIV/0!</v>
      </c>
      <c r="L28" s="5" t="str">
        <f>OBV!H28</f>
        <v>NEUTRAL</v>
      </c>
      <c r="M28" s="7">
        <f t="shared" si="0"/>
        <v>0</v>
      </c>
      <c r="N28" s="7">
        <f t="shared" si="1"/>
        <v>45</v>
      </c>
      <c r="O28" s="7">
        <f t="shared" si="2"/>
        <v>0</v>
      </c>
      <c r="P28" s="7" t="e">
        <f t="shared" si="3"/>
        <v>#DIV/0!</v>
      </c>
      <c r="Q28" s="8" t="e">
        <f t="shared" si="4"/>
        <v>#DIV/0!</v>
      </c>
      <c r="R28" s="8" t="e">
        <f t="shared" si="5"/>
        <v>#DIV/0!</v>
      </c>
      <c r="S28" s="8" t="e">
        <f t="shared" si="6"/>
        <v>#DIV/0!</v>
      </c>
      <c r="T28" s="8" t="e">
        <f t="shared" si="7"/>
        <v>#DIV/0!</v>
      </c>
      <c r="U28" s="7" t="e">
        <f t="shared" si="8"/>
        <v>#DIV/0!</v>
      </c>
      <c r="V28" s="7" t="e">
        <f t="shared" si="9"/>
        <v>#DIV/0!</v>
      </c>
    </row>
    <row r="29" spans="1:22" ht="13.5" x14ac:dyDescent="0.25">
      <c r="A29" s="3">
        <f>RSI!A29</f>
        <v>0</v>
      </c>
      <c r="B29" s="2">
        <f>RSI!B29</f>
        <v>0</v>
      </c>
      <c r="C29" s="2">
        <f>RSI!I29</f>
        <v>100</v>
      </c>
      <c r="D29" s="2">
        <f>MACD!E29</f>
        <v>0</v>
      </c>
      <c r="E29" s="2">
        <f>MACD!F29</f>
        <v>0</v>
      </c>
      <c r="F29" s="2">
        <f>'Moving Avg'!D29</f>
        <v>0</v>
      </c>
      <c r="G29" s="2">
        <f>'Moving Avg'!F29</f>
        <v>0</v>
      </c>
      <c r="H29" s="2">
        <f>'Moving Avg'!G29</f>
        <v>0</v>
      </c>
      <c r="I29" s="2">
        <f>'Moving Avg'!H29</f>
        <v>0</v>
      </c>
      <c r="J29" s="5" t="str">
        <f>OBV!F29</f>
        <v>NEUTRAL</v>
      </c>
      <c r="K29" s="5" t="e">
        <f>OBV!G29</f>
        <v>#DIV/0!</v>
      </c>
      <c r="L29" s="5" t="str">
        <f>OBV!H29</f>
        <v>NEUTRAL</v>
      </c>
      <c r="M29" s="7">
        <f t="shared" si="0"/>
        <v>0</v>
      </c>
      <c r="N29" s="7">
        <f t="shared" si="1"/>
        <v>45</v>
      </c>
      <c r="O29" s="7">
        <f t="shared" si="2"/>
        <v>0</v>
      </c>
      <c r="P29" s="7" t="e">
        <f t="shared" si="3"/>
        <v>#DIV/0!</v>
      </c>
      <c r="Q29" s="8" t="e">
        <f t="shared" si="4"/>
        <v>#DIV/0!</v>
      </c>
      <c r="R29" s="8" t="e">
        <f t="shared" si="5"/>
        <v>#DIV/0!</v>
      </c>
      <c r="S29" s="8" t="e">
        <f t="shared" si="6"/>
        <v>#DIV/0!</v>
      </c>
      <c r="T29" s="8" t="e">
        <f t="shared" si="7"/>
        <v>#DIV/0!</v>
      </c>
      <c r="U29" s="7" t="e">
        <f t="shared" si="8"/>
        <v>#DIV/0!</v>
      </c>
      <c r="V29" s="7" t="e">
        <f t="shared" si="9"/>
        <v>#DIV/0!</v>
      </c>
    </row>
    <row r="30" spans="1:22" ht="13.5" x14ac:dyDescent="0.25">
      <c r="A30" s="3">
        <f>RSI!A30</f>
        <v>0</v>
      </c>
      <c r="B30" s="2">
        <f>RSI!B30</f>
        <v>0</v>
      </c>
      <c r="C30" s="2">
        <f>RSI!I30</f>
        <v>100</v>
      </c>
      <c r="D30" s="2">
        <f>MACD!E30</f>
        <v>0</v>
      </c>
      <c r="E30" s="2">
        <f>MACD!F30</f>
        <v>0</v>
      </c>
      <c r="F30" s="2">
        <f>'Moving Avg'!D30</f>
        <v>0</v>
      </c>
      <c r="G30" s="2">
        <f>'Moving Avg'!F30</f>
        <v>0</v>
      </c>
      <c r="H30" s="2">
        <f>'Moving Avg'!G30</f>
        <v>0</v>
      </c>
      <c r="I30" s="2">
        <f>'Moving Avg'!H30</f>
        <v>0</v>
      </c>
      <c r="J30" s="5" t="str">
        <f>OBV!F30</f>
        <v>NEUTRAL</v>
      </c>
      <c r="K30" s="5" t="e">
        <f>OBV!G30</f>
        <v>#DIV/0!</v>
      </c>
      <c r="L30" s="5" t="str">
        <f>OBV!H30</f>
        <v>NEUTRAL</v>
      </c>
      <c r="M30" s="7">
        <f t="shared" si="0"/>
        <v>0</v>
      </c>
      <c r="N30" s="7">
        <f t="shared" si="1"/>
        <v>45</v>
      </c>
      <c r="O30" s="7">
        <f t="shared" si="2"/>
        <v>0</v>
      </c>
      <c r="P30" s="7" t="e">
        <f t="shared" si="3"/>
        <v>#DIV/0!</v>
      </c>
      <c r="Q30" s="8" t="e">
        <f t="shared" si="4"/>
        <v>#DIV/0!</v>
      </c>
      <c r="R30" s="8" t="e">
        <f t="shared" si="5"/>
        <v>#DIV/0!</v>
      </c>
      <c r="S30" s="8" t="e">
        <f t="shared" si="6"/>
        <v>#DIV/0!</v>
      </c>
      <c r="T30" s="8" t="e">
        <f t="shared" si="7"/>
        <v>#DIV/0!</v>
      </c>
      <c r="U30" s="7" t="e">
        <f t="shared" si="8"/>
        <v>#DIV/0!</v>
      </c>
      <c r="V30" s="7" t="e">
        <f t="shared" si="9"/>
        <v>#DIV/0!</v>
      </c>
    </row>
    <row r="31" spans="1:22" ht="13.5" x14ac:dyDescent="0.25">
      <c r="A31" s="3">
        <f>RSI!A31</f>
        <v>0</v>
      </c>
      <c r="B31" s="2">
        <f>RSI!B31</f>
        <v>0</v>
      </c>
      <c r="C31" s="2">
        <f>RSI!I31</f>
        <v>100</v>
      </c>
      <c r="D31" s="2">
        <f>MACD!E31</f>
        <v>0</v>
      </c>
      <c r="E31" s="2">
        <f>MACD!F31</f>
        <v>0</v>
      </c>
      <c r="F31" s="2">
        <f>'Moving Avg'!D31</f>
        <v>0</v>
      </c>
      <c r="G31" s="2">
        <f>'Moving Avg'!F31</f>
        <v>0</v>
      </c>
      <c r="H31" s="2">
        <f>'Moving Avg'!G31</f>
        <v>0</v>
      </c>
      <c r="I31" s="2">
        <f>'Moving Avg'!H31</f>
        <v>0</v>
      </c>
      <c r="J31" s="5" t="str">
        <f>OBV!F31</f>
        <v>NEUTRAL</v>
      </c>
      <c r="K31" s="5" t="e">
        <f>OBV!G31</f>
        <v>#DIV/0!</v>
      </c>
      <c r="L31" s="5" t="str">
        <f>OBV!H31</f>
        <v>NEUTRAL</v>
      </c>
      <c r="M31" s="7">
        <f t="shared" si="0"/>
        <v>0</v>
      </c>
      <c r="N31" s="7">
        <f t="shared" si="1"/>
        <v>45</v>
      </c>
      <c r="O31" s="7">
        <f t="shared" si="2"/>
        <v>0</v>
      </c>
      <c r="P31" s="7" t="e">
        <f t="shared" si="3"/>
        <v>#DIV/0!</v>
      </c>
      <c r="Q31" s="8" t="e">
        <f t="shared" si="4"/>
        <v>#DIV/0!</v>
      </c>
      <c r="R31" s="8" t="e">
        <f t="shared" si="5"/>
        <v>#DIV/0!</v>
      </c>
      <c r="S31" s="8" t="e">
        <f t="shared" si="6"/>
        <v>#DIV/0!</v>
      </c>
      <c r="T31" s="8" t="e">
        <f t="shared" si="7"/>
        <v>#DIV/0!</v>
      </c>
      <c r="U31" s="7" t="e">
        <f t="shared" si="8"/>
        <v>#DIV/0!</v>
      </c>
      <c r="V31" s="7" t="e">
        <f t="shared" si="9"/>
        <v>#DIV/0!</v>
      </c>
    </row>
    <row r="32" spans="1:22" ht="13.5" x14ac:dyDescent="0.25">
      <c r="A32" s="3">
        <f>RSI!A32</f>
        <v>0</v>
      </c>
      <c r="B32" s="2">
        <f>RSI!B32</f>
        <v>0</v>
      </c>
      <c r="C32" s="2">
        <f>RSI!I32</f>
        <v>100</v>
      </c>
      <c r="D32" s="2">
        <f>MACD!E32</f>
        <v>0</v>
      </c>
      <c r="E32" s="2">
        <f>MACD!F32</f>
        <v>0</v>
      </c>
      <c r="F32" s="2">
        <f>'Moving Avg'!D32</f>
        <v>0</v>
      </c>
      <c r="G32" s="2">
        <f>'Moving Avg'!F32</f>
        <v>0</v>
      </c>
      <c r="H32" s="2">
        <f>'Moving Avg'!G32</f>
        <v>0</v>
      </c>
      <c r="I32" s="2">
        <f>'Moving Avg'!H32</f>
        <v>0</v>
      </c>
      <c r="J32" s="5" t="str">
        <f>OBV!F32</f>
        <v>NEUTRAL</v>
      </c>
      <c r="K32" s="5" t="e">
        <f>OBV!G32</f>
        <v>#DIV/0!</v>
      </c>
      <c r="L32" s="5" t="str">
        <f>OBV!H32</f>
        <v>NEUTRAL</v>
      </c>
      <c r="M32" s="7">
        <f t="shared" si="0"/>
        <v>0</v>
      </c>
      <c r="N32" s="7">
        <f t="shared" si="1"/>
        <v>45</v>
      </c>
      <c r="O32" s="7">
        <f t="shared" si="2"/>
        <v>0</v>
      </c>
      <c r="P32" s="7" t="e">
        <f t="shared" si="3"/>
        <v>#DIV/0!</v>
      </c>
      <c r="Q32" s="8" t="e">
        <f t="shared" si="4"/>
        <v>#DIV/0!</v>
      </c>
      <c r="R32" s="8" t="e">
        <f t="shared" si="5"/>
        <v>#DIV/0!</v>
      </c>
      <c r="S32" s="8" t="e">
        <f t="shared" si="6"/>
        <v>#DIV/0!</v>
      </c>
      <c r="T32" s="8" t="e">
        <f t="shared" si="7"/>
        <v>#DIV/0!</v>
      </c>
      <c r="U32" s="7" t="e">
        <f t="shared" si="8"/>
        <v>#DIV/0!</v>
      </c>
      <c r="V32" s="7" t="e">
        <f t="shared" si="9"/>
        <v>#DIV/0!</v>
      </c>
    </row>
    <row r="33" spans="1:22" ht="13.5" x14ac:dyDescent="0.25">
      <c r="A33" s="3">
        <f>RSI!A33</f>
        <v>0</v>
      </c>
      <c r="B33" s="2">
        <f>RSI!B33</f>
        <v>0</v>
      </c>
      <c r="C33" s="2">
        <f>RSI!I33</f>
        <v>100</v>
      </c>
      <c r="D33" s="2">
        <f>MACD!E33</f>
        <v>0</v>
      </c>
      <c r="E33" s="2">
        <f>MACD!F33</f>
        <v>0</v>
      </c>
      <c r="F33" s="2">
        <f>'Moving Avg'!D33</f>
        <v>0</v>
      </c>
      <c r="G33" s="2">
        <f>'Moving Avg'!F33</f>
        <v>0</v>
      </c>
      <c r="H33" s="2">
        <f>'Moving Avg'!G33</f>
        <v>0</v>
      </c>
      <c r="I33" s="2">
        <f>'Moving Avg'!H33</f>
        <v>0</v>
      </c>
      <c r="J33" s="5" t="str">
        <f>OBV!F33</f>
        <v>NEUTRAL</v>
      </c>
      <c r="K33" s="5" t="e">
        <f>OBV!G33</f>
        <v>#DIV/0!</v>
      </c>
      <c r="L33" s="5" t="str">
        <f>OBV!H33</f>
        <v>NEUTRAL</v>
      </c>
      <c r="M33" s="7">
        <f t="shared" si="0"/>
        <v>0</v>
      </c>
      <c r="N33" s="7">
        <f t="shared" si="1"/>
        <v>45</v>
      </c>
      <c r="O33" s="7">
        <f t="shared" si="2"/>
        <v>0</v>
      </c>
      <c r="P33" s="7" t="e">
        <f t="shared" si="3"/>
        <v>#DIV/0!</v>
      </c>
      <c r="Q33" s="8" t="e">
        <f t="shared" si="4"/>
        <v>#DIV/0!</v>
      </c>
      <c r="R33" s="8" t="e">
        <f t="shared" si="5"/>
        <v>#DIV/0!</v>
      </c>
      <c r="S33" s="8" t="e">
        <f t="shared" si="6"/>
        <v>#DIV/0!</v>
      </c>
      <c r="T33" s="8" t="e">
        <f t="shared" si="7"/>
        <v>#DIV/0!</v>
      </c>
      <c r="U33" s="7" t="e">
        <f t="shared" si="8"/>
        <v>#DIV/0!</v>
      </c>
      <c r="V33" s="7" t="e">
        <f t="shared" si="9"/>
        <v>#DIV/0!</v>
      </c>
    </row>
    <row r="34" spans="1:22" ht="13.5" x14ac:dyDescent="0.25">
      <c r="A34" s="3">
        <f>RSI!A34</f>
        <v>0</v>
      </c>
      <c r="B34" s="2">
        <f>RSI!B34</f>
        <v>0</v>
      </c>
      <c r="C34" s="2">
        <f>RSI!I34</f>
        <v>100</v>
      </c>
      <c r="D34" s="2">
        <f>MACD!E34</f>
        <v>0</v>
      </c>
      <c r="E34" s="2">
        <f>MACD!F34</f>
        <v>0</v>
      </c>
      <c r="F34" s="2">
        <f>'Moving Avg'!D34</f>
        <v>0</v>
      </c>
      <c r="G34" s="2">
        <f>'Moving Avg'!F34</f>
        <v>0</v>
      </c>
      <c r="H34" s="2">
        <f>'Moving Avg'!G34</f>
        <v>0</v>
      </c>
      <c r="I34" s="2">
        <f>'Moving Avg'!H34</f>
        <v>0</v>
      </c>
      <c r="J34" s="5" t="str">
        <f>OBV!F34</f>
        <v>NEUTRAL</v>
      </c>
      <c r="K34" s="5" t="e">
        <f>OBV!G34</f>
        <v>#DIV/0!</v>
      </c>
      <c r="L34" s="5" t="str">
        <f>OBV!H34</f>
        <v>NEUTRAL</v>
      </c>
      <c r="M34" s="7">
        <f t="shared" si="0"/>
        <v>0</v>
      </c>
      <c r="N34" s="7">
        <f t="shared" si="1"/>
        <v>45</v>
      </c>
      <c r="O34" s="7">
        <f t="shared" si="2"/>
        <v>0</v>
      </c>
      <c r="P34" s="7" t="e">
        <f t="shared" si="3"/>
        <v>#DIV/0!</v>
      </c>
      <c r="Q34" s="8" t="e">
        <f t="shared" si="4"/>
        <v>#DIV/0!</v>
      </c>
      <c r="R34" s="8" t="e">
        <f t="shared" si="5"/>
        <v>#DIV/0!</v>
      </c>
      <c r="S34" s="8" t="e">
        <f t="shared" si="6"/>
        <v>#DIV/0!</v>
      </c>
      <c r="T34" s="8" t="e">
        <f t="shared" si="7"/>
        <v>#DIV/0!</v>
      </c>
      <c r="U34" s="7" t="e">
        <f t="shared" si="8"/>
        <v>#DIV/0!</v>
      </c>
      <c r="V34" s="7" t="e">
        <f t="shared" si="9"/>
        <v>#DIV/0!</v>
      </c>
    </row>
    <row r="35" spans="1:22" ht="13.5" x14ac:dyDescent="0.25">
      <c r="A35" s="3">
        <f>RSI!A35</f>
        <v>0</v>
      </c>
      <c r="B35" s="2">
        <f>RSI!B35</f>
        <v>0</v>
      </c>
      <c r="C35" s="2">
        <f>RSI!I35</f>
        <v>100</v>
      </c>
      <c r="D35" s="2">
        <f>MACD!E35</f>
        <v>0</v>
      </c>
      <c r="E35" s="2">
        <f>MACD!F35</f>
        <v>0</v>
      </c>
      <c r="F35" s="2">
        <f>'Moving Avg'!D35</f>
        <v>0</v>
      </c>
      <c r="G35" s="2">
        <f>'Moving Avg'!F35</f>
        <v>0</v>
      </c>
      <c r="H35" s="2">
        <f>'Moving Avg'!G35</f>
        <v>0</v>
      </c>
      <c r="I35" s="2">
        <f>'Moving Avg'!H35</f>
        <v>0</v>
      </c>
      <c r="J35" s="5" t="str">
        <f>OBV!F35</f>
        <v>NEUTRAL</v>
      </c>
      <c r="K35" s="5" t="e">
        <f>OBV!G35</f>
        <v>#DIV/0!</v>
      </c>
      <c r="L35" s="5" t="str">
        <f>OBV!H35</f>
        <v>NEUTRAL</v>
      </c>
      <c r="M35" s="7">
        <f t="shared" si="0"/>
        <v>0</v>
      </c>
      <c r="N35" s="7">
        <f t="shared" si="1"/>
        <v>45</v>
      </c>
      <c r="O35" s="7">
        <f t="shared" si="2"/>
        <v>0</v>
      </c>
      <c r="P35" s="7" t="e">
        <f t="shared" si="3"/>
        <v>#DIV/0!</v>
      </c>
      <c r="Q35" s="8" t="e">
        <f t="shared" si="4"/>
        <v>#DIV/0!</v>
      </c>
      <c r="R35" s="8" t="e">
        <f t="shared" si="5"/>
        <v>#DIV/0!</v>
      </c>
      <c r="S35" s="8" t="e">
        <f t="shared" si="6"/>
        <v>#DIV/0!</v>
      </c>
      <c r="T35" s="8" t="e">
        <f t="shared" si="7"/>
        <v>#DIV/0!</v>
      </c>
      <c r="U35" s="7" t="e">
        <f t="shared" si="8"/>
        <v>#DIV/0!</v>
      </c>
      <c r="V35" s="7" t="e">
        <f t="shared" si="9"/>
        <v>#DIV/0!</v>
      </c>
    </row>
    <row r="36" spans="1:22" ht="13.5" x14ac:dyDescent="0.25">
      <c r="A36" s="3">
        <f>RSI!A36</f>
        <v>0</v>
      </c>
      <c r="B36" s="2">
        <f>RSI!B36</f>
        <v>0</v>
      </c>
      <c r="C36" s="2">
        <f>RSI!I36</f>
        <v>100</v>
      </c>
      <c r="D36" s="2">
        <f>MACD!E36</f>
        <v>0</v>
      </c>
      <c r="E36" s="2">
        <f>MACD!F36</f>
        <v>0</v>
      </c>
      <c r="F36" s="2">
        <f>'Moving Avg'!D36</f>
        <v>0</v>
      </c>
      <c r="G36" s="2">
        <f>'Moving Avg'!F36</f>
        <v>0</v>
      </c>
      <c r="H36" s="2">
        <f>'Moving Avg'!G36</f>
        <v>0</v>
      </c>
      <c r="I36" s="2">
        <f>'Moving Avg'!H36</f>
        <v>0</v>
      </c>
      <c r="J36" s="5" t="str">
        <f>OBV!F36</f>
        <v>NEUTRAL</v>
      </c>
      <c r="K36" s="5" t="e">
        <f>OBV!G36</f>
        <v>#DIV/0!</v>
      </c>
      <c r="L36" s="5" t="str">
        <f>OBV!H36</f>
        <v>NEUTRAL</v>
      </c>
      <c r="M36" s="7">
        <f t="shared" si="0"/>
        <v>0</v>
      </c>
      <c r="N36" s="7">
        <f t="shared" si="1"/>
        <v>45</v>
      </c>
      <c r="O36" s="7">
        <f t="shared" si="2"/>
        <v>0</v>
      </c>
      <c r="P36" s="7" t="e">
        <f t="shared" si="3"/>
        <v>#DIV/0!</v>
      </c>
      <c r="Q36" s="8" t="e">
        <f t="shared" si="4"/>
        <v>#DIV/0!</v>
      </c>
      <c r="R36" s="8" t="e">
        <f t="shared" si="5"/>
        <v>#DIV/0!</v>
      </c>
      <c r="S36" s="8" t="e">
        <f t="shared" si="6"/>
        <v>#DIV/0!</v>
      </c>
      <c r="T36" s="8" t="e">
        <f t="shared" si="7"/>
        <v>#DIV/0!</v>
      </c>
      <c r="U36" s="7" t="e">
        <f t="shared" si="8"/>
        <v>#DIV/0!</v>
      </c>
      <c r="V36" s="7" t="e">
        <f t="shared" si="9"/>
        <v>#DIV/0!</v>
      </c>
    </row>
    <row r="37" spans="1:22" ht="13.5" x14ac:dyDescent="0.25">
      <c r="A37" s="3">
        <f>RSI!A37</f>
        <v>0</v>
      </c>
      <c r="B37" s="2">
        <f>RSI!B37</f>
        <v>0</v>
      </c>
      <c r="C37" s="2">
        <f>RSI!I37</f>
        <v>100</v>
      </c>
      <c r="D37" s="2">
        <f>MACD!E37</f>
        <v>0</v>
      </c>
      <c r="E37" s="2">
        <f>MACD!F37</f>
        <v>0</v>
      </c>
      <c r="F37" s="2">
        <f>'Moving Avg'!D37</f>
        <v>0</v>
      </c>
      <c r="G37" s="2">
        <f>'Moving Avg'!F37</f>
        <v>0</v>
      </c>
      <c r="H37" s="2">
        <f>'Moving Avg'!G37</f>
        <v>0</v>
      </c>
      <c r="I37" s="2">
        <f>'Moving Avg'!H37</f>
        <v>0</v>
      </c>
      <c r="J37" s="5" t="str">
        <f>OBV!F37</f>
        <v>NEUTRAL</v>
      </c>
      <c r="K37" s="5" t="e">
        <f>OBV!G37</f>
        <v>#DIV/0!</v>
      </c>
      <c r="L37" s="5" t="str">
        <f>OBV!H37</f>
        <v>NEUTRAL</v>
      </c>
      <c r="M37" s="7">
        <f t="shared" si="0"/>
        <v>0</v>
      </c>
      <c r="N37" s="7">
        <f t="shared" si="1"/>
        <v>45</v>
      </c>
      <c r="O37" s="7">
        <f t="shared" si="2"/>
        <v>0</v>
      </c>
      <c r="P37" s="7" t="e">
        <f t="shared" si="3"/>
        <v>#DIV/0!</v>
      </c>
      <c r="Q37" s="8" t="e">
        <f t="shared" si="4"/>
        <v>#DIV/0!</v>
      </c>
      <c r="R37" s="8" t="e">
        <f t="shared" si="5"/>
        <v>#DIV/0!</v>
      </c>
      <c r="S37" s="8" t="e">
        <f t="shared" si="6"/>
        <v>#DIV/0!</v>
      </c>
      <c r="T37" s="8" t="e">
        <f t="shared" si="7"/>
        <v>#DIV/0!</v>
      </c>
      <c r="U37" s="7" t="e">
        <f t="shared" si="8"/>
        <v>#DIV/0!</v>
      </c>
      <c r="V37" s="7" t="e">
        <f t="shared" si="9"/>
        <v>#DIV/0!</v>
      </c>
    </row>
    <row r="38" spans="1:22" ht="13.5" x14ac:dyDescent="0.25">
      <c r="A38" s="3">
        <f>RSI!A38</f>
        <v>0</v>
      </c>
      <c r="B38" s="2">
        <f>RSI!B38</f>
        <v>0</v>
      </c>
      <c r="C38" s="2">
        <f>RSI!I38</f>
        <v>100</v>
      </c>
      <c r="D38" s="2">
        <f>MACD!E38</f>
        <v>0</v>
      </c>
      <c r="E38" s="2">
        <f>MACD!F38</f>
        <v>0</v>
      </c>
      <c r="F38" s="2">
        <f>'Moving Avg'!D38</f>
        <v>0</v>
      </c>
      <c r="G38" s="2">
        <f>'Moving Avg'!F38</f>
        <v>0</v>
      </c>
      <c r="H38" s="2">
        <f>'Moving Avg'!G38</f>
        <v>0</v>
      </c>
      <c r="I38" s="2">
        <f>'Moving Avg'!H38</f>
        <v>0</v>
      </c>
      <c r="J38" s="5" t="str">
        <f>OBV!F38</f>
        <v>NEUTRAL</v>
      </c>
      <c r="K38" s="5" t="e">
        <f>OBV!G38</f>
        <v>#DIV/0!</v>
      </c>
      <c r="L38" s="5" t="str">
        <f>OBV!H38</f>
        <v>NEUTRAL</v>
      </c>
      <c r="M38" s="7">
        <f t="shared" si="0"/>
        <v>0</v>
      </c>
      <c r="N38" s="7">
        <f t="shared" si="1"/>
        <v>45</v>
      </c>
      <c r="O38" s="7">
        <f t="shared" si="2"/>
        <v>0</v>
      </c>
      <c r="P38" s="7" t="e">
        <f t="shared" si="3"/>
        <v>#DIV/0!</v>
      </c>
      <c r="Q38" s="8" t="e">
        <f t="shared" si="4"/>
        <v>#DIV/0!</v>
      </c>
      <c r="R38" s="8" t="e">
        <f t="shared" si="5"/>
        <v>#DIV/0!</v>
      </c>
      <c r="S38" s="8" t="e">
        <f t="shared" si="6"/>
        <v>#DIV/0!</v>
      </c>
      <c r="T38" s="8" t="e">
        <f t="shared" si="7"/>
        <v>#DIV/0!</v>
      </c>
      <c r="U38" s="7" t="e">
        <f t="shared" si="8"/>
        <v>#DIV/0!</v>
      </c>
      <c r="V38" s="7" t="e">
        <f t="shared" si="9"/>
        <v>#DIV/0!</v>
      </c>
    </row>
    <row r="39" spans="1:22" ht="13.5" x14ac:dyDescent="0.25">
      <c r="A39" s="3">
        <f>RSI!A39</f>
        <v>0</v>
      </c>
      <c r="B39" s="2">
        <f>RSI!B39</f>
        <v>0</v>
      </c>
      <c r="C39" s="2">
        <f>RSI!I39</f>
        <v>100</v>
      </c>
      <c r="D39" s="2">
        <f>MACD!E39</f>
        <v>0</v>
      </c>
      <c r="E39" s="2">
        <f>MACD!F39</f>
        <v>0</v>
      </c>
      <c r="F39" s="2">
        <f>'Moving Avg'!D39</f>
        <v>0</v>
      </c>
      <c r="G39" s="2">
        <f>'Moving Avg'!F39</f>
        <v>0</v>
      </c>
      <c r="H39" s="2">
        <f>'Moving Avg'!G39</f>
        <v>0</v>
      </c>
      <c r="I39" s="2">
        <f>'Moving Avg'!H39</f>
        <v>0</v>
      </c>
      <c r="J39" s="5" t="str">
        <f>OBV!F39</f>
        <v>NEUTRAL</v>
      </c>
      <c r="K39" s="5" t="e">
        <f>OBV!G39</f>
        <v>#DIV/0!</v>
      </c>
      <c r="L39" s="5" t="str">
        <f>OBV!H39</f>
        <v>NEUTRAL</v>
      </c>
      <c r="M39" s="7">
        <f t="shared" si="0"/>
        <v>0</v>
      </c>
      <c r="N39" s="7">
        <f t="shared" si="1"/>
        <v>45</v>
      </c>
      <c r="O39" s="7">
        <f t="shared" si="2"/>
        <v>0</v>
      </c>
      <c r="P39" s="7" t="e">
        <f t="shared" si="3"/>
        <v>#DIV/0!</v>
      </c>
      <c r="Q39" s="8" t="e">
        <f t="shared" si="4"/>
        <v>#DIV/0!</v>
      </c>
      <c r="R39" s="8" t="e">
        <f t="shared" si="5"/>
        <v>#DIV/0!</v>
      </c>
      <c r="S39" s="8" t="e">
        <f t="shared" si="6"/>
        <v>#DIV/0!</v>
      </c>
      <c r="T39" s="8" t="e">
        <f t="shared" si="7"/>
        <v>#DIV/0!</v>
      </c>
      <c r="U39" s="7" t="e">
        <f t="shared" si="8"/>
        <v>#DIV/0!</v>
      </c>
      <c r="V39" s="7" t="e">
        <f t="shared" si="9"/>
        <v>#DIV/0!</v>
      </c>
    </row>
    <row r="40" spans="1:22" ht="13.5" x14ac:dyDescent="0.25">
      <c r="A40" s="3">
        <f>RSI!A40</f>
        <v>0</v>
      </c>
      <c r="B40" s="2">
        <f>RSI!B40</f>
        <v>0</v>
      </c>
      <c r="C40" s="2">
        <f>RSI!I40</f>
        <v>100</v>
      </c>
      <c r="D40" s="2">
        <f>MACD!E40</f>
        <v>0</v>
      </c>
      <c r="E40" s="2">
        <f>MACD!F40</f>
        <v>0</v>
      </c>
      <c r="F40" s="2">
        <f>'Moving Avg'!D40</f>
        <v>0</v>
      </c>
      <c r="G40" s="2">
        <f>'Moving Avg'!F40</f>
        <v>0</v>
      </c>
      <c r="H40" s="2">
        <f>'Moving Avg'!G40</f>
        <v>0</v>
      </c>
      <c r="I40" s="2">
        <f>'Moving Avg'!H40</f>
        <v>0</v>
      </c>
      <c r="J40" s="5" t="str">
        <f>OBV!F40</f>
        <v>NEUTRAL</v>
      </c>
      <c r="K40" s="5" t="e">
        <f>OBV!G40</f>
        <v>#DIV/0!</v>
      </c>
      <c r="L40" s="5" t="str">
        <f>OBV!H40</f>
        <v>NEUTRAL</v>
      </c>
      <c r="M40" s="7">
        <f t="shared" si="0"/>
        <v>0</v>
      </c>
      <c r="N40" s="7">
        <f t="shared" si="1"/>
        <v>45</v>
      </c>
      <c r="O40" s="7">
        <f t="shared" si="2"/>
        <v>0</v>
      </c>
      <c r="P40" s="7" t="e">
        <f t="shared" si="3"/>
        <v>#DIV/0!</v>
      </c>
      <c r="Q40" s="8" t="e">
        <f t="shared" si="4"/>
        <v>#DIV/0!</v>
      </c>
      <c r="R40" s="8" t="e">
        <f t="shared" si="5"/>
        <v>#DIV/0!</v>
      </c>
      <c r="S40" s="8" t="e">
        <f t="shared" si="6"/>
        <v>#DIV/0!</v>
      </c>
      <c r="T40" s="8" t="e">
        <f t="shared" si="7"/>
        <v>#DIV/0!</v>
      </c>
      <c r="U40" s="7" t="e">
        <f t="shared" si="8"/>
        <v>#DIV/0!</v>
      </c>
      <c r="V40" s="7" t="e">
        <f t="shared" si="9"/>
        <v>#DIV/0!</v>
      </c>
    </row>
    <row r="41" spans="1:22" ht="13.5" x14ac:dyDescent="0.25">
      <c r="A41" s="3">
        <f>RSI!A41</f>
        <v>0</v>
      </c>
      <c r="B41" s="2">
        <f>RSI!B41</f>
        <v>0</v>
      </c>
      <c r="C41" s="2">
        <f>RSI!I41</f>
        <v>100</v>
      </c>
      <c r="D41" s="2">
        <f>MACD!E41</f>
        <v>0</v>
      </c>
      <c r="E41" s="2">
        <f>MACD!F41</f>
        <v>0</v>
      </c>
      <c r="F41" s="2">
        <f>'Moving Avg'!D41</f>
        <v>0</v>
      </c>
      <c r="G41" s="2">
        <f>'Moving Avg'!F41</f>
        <v>0</v>
      </c>
      <c r="H41" s="2">
        <f>'Moving Avg'!G41</f>
        <v>0</v>
      </c>
      <c r="I41" s="2">
        <f>'Moving Avg'!H41</f>
        <v>0</v>
      </c>
      <c r="J41" s="5" t="str">
        <f>OBV!F41</f>
        <v>NEUTRAL</v>
      </c>
      <c r="K41" s="5" t="e">
        <f>OBV!G41</f>
        <v>#DIV/0!</v>
      </c>
      <c r="L41" s="5" t="str">
        <f>OBV!H41</f>
        <v>NEUTRAL</v>
      </c>
      <c r="M41" s="7">
        <f t="shared" si="0"/>
        <v>0</v>
      </c>
      <c r="N41" s="7">
        <f t="shared" si="1"/>
        <v>45</v>
      </c>
      <c r="O41" s="7">
        <f t="shared" si="2"/>
        <v>0</v>
      </c>
      <c r="P41" s="7" t="e">
        <f t="shared" si="3"/>
        <v>#DIV/0!</v>
      </c>
      <c r="Q41" s="8" t="e">
        <f t="shared" si="4"/>
        <v>#DIV/0!</v>
      </c>
      <c r="R41" s="8" t="e">
        <f t="shared" si="5"/>
        <v>#DIV/0!</v>
      </c>
      <c r="S41" s="8" t="e">
        <f t="shared" si="6"/>
        <v>#DIV/0!</v>
      </c>
      <c r="T41" s="8" t="e">
        <f t="shared" si="7"/>
        <v>#DIV/0!</v>
      </c>
      <c r="U41" s="7" t="e">
        <f t="shared" si="8"/>
        <v>#DIV/0!</v>
      </c>
      <c r="V41" s="7" t="e">
        <f t="shared" si="9"/>
        <v>#DIV/0!</v>
      </c>
    </row>
    <row r="42" spans="1:22" ht="13.5" x14ac:dyDescent="0.25">
      <c r="A42" s="3">
        <f>RSI!A42</f>
        <v>0</v>
      </c>
      <c r="B42" s="2">
        <f>RSI!B42</f>
        <v>0</v>
      </c>
      <c r="C42" s="2">
        <f>RSI!I42</f>
        <v>100</v>
      </c>
      <c r="D42" s="2">
        <f>MACD!E42</f>
        <v>0</v>
      </c>
      <c r="E42" s="2">
        <f>MACD!F42</f>
        <v>0</v>
      </c>
      <c r="F42" s="2">
        <f>'Moving Avg'!D42</f>
        <v>0</v>
      </c>
      <c r="G42" s="2">
        <f>'Moving Avg'!F42</f>
        <v>0</v>
      </c>
      <c r="H42" s="2">
        <f>'Moving Avg'!G42</f>
        <v>0</v>
      </c>
      <c r="I42" s="2">
        <f>'Moving Avg'!H42</f>
        <v>0</v>
      </c>
      <c r="J42" s="5" t="str">
        <f>OBV!F42</f>
        <v>NEUTRAL</v>
      </c>
      <c r="K42" s="5" t="e">
        <f>OBV!G42</f>
        <v>#DIV/0!</v>
      </c>
      <c r="L42" s="5" t="str">
        <f>OBV!H42</f>
        <v>NEUTRAL</v>
      </c>
      <c r="M42" s="7">
        <f t="shared" si="0"/>
        <v>0</v>
      </c>
      <c r="N42" s="7">
        <f t="shared" si="1"/>
        <v>45</v>
      </c>
      <c r="O42" s="7">
        <f t="shared" si="2"/>
        <v>0</v>
      </c>
      <c r="P42" s="7" t="e">
        <f t="shared" si="3"/>
        <v>#DIV/0!</v>
      </c>
      <c r="Q42" s="8" t="e">
        <f t="shared" si="4"/>
        <v>#DIV/0!</v>
      </c>
      <c r="R42" s="8" t="e">
        <f t="shared" si="5"/>
        <v>#DIV/0!</v>
      </c>
      <c r="S42" s="8" t="e">
        <f t="shared" si="6"/>
        <v>#DIV/0!</v>
      </c>
      <c r="T42" s="8" t="e">
        <f t="shared" si="7"/>
        <v>#DIV/0!</v>
      </c>
      <c r="U42" s="7" t="e">
        <f t="shared" si="8"/>
        <v>#DIV/0!</v>
      </c>
      <c r="V42" s="7" t="e">
        <f t="shared" si="9"/>
        <v>#DIV/0!</v>
      </c>
    </row>
    <row r="43" spans="1:22" ht="13.5" x14ac:dyDescent="0.25">
      <c r="A43" s="3">
        <f>RSI!A43</f>
        <v>0</v>
      </c>
      <c r="B43" s="2">
        <f>RSI!B43</f>
        <v>0</v>
      </c>
      <c r="C43" s="2">
        <f>RSI!I43</f>
        <v>100</v>
      </c>
      <c r="D43" s="2">
        <f>MACD!E43</f>
        <v>0</v>
      </c>
      <c r="E43" s="2">
        <f>MACD!F43</f>
        <v>0</v>
      </c>
      <c r="F43" s="2">
        <f>'Moving Avg'!D43</f>
        <v>0</v>
      </c>
      <c r="G43" s="2">
        <f>'Moving Avg'!F43</f>
        <v>0</v>
      </c>
      <c r="H43" s="2">
        <f>'Moving Avg'!G43</f>
        <v>0</v>
      </c>
      <c r="I43" s="2">
        <f>'Moving Avg'!H43</f>
        <v>0</v>
      </c>
      <c r="J43" s="5" t="str">
        <f>OBV!F43</f>
        <v>NEUTRAL</v>
      </c>
      <c r="K43" s="5" t="e">
        <f>OBV!G43</f>
        <v>#DIV/0!</v>
      </c>
      <c r="L43" s="5" t="str">
        <f>OBV!H43</f>
        <v>NEUTRAL</v>
      </c>
      <c r="M43" s="7">
        <f t="shared" si="0"/>
        <v>0</v>
      </c>
      <c r="N43" s="7">
        <f t="shared" si="1"/>
        <v>45</v>
      </c>
      <c r="O43" s="7">
        <f t="shared" si="2"/>
        <v>0</v>
      </c>
      <c r="P43" s="7" t="e">
        <f t="shared" si="3"/>
        <v>#DIV/0!</v>
      </c>
      <c r="Q43" s="8" t="e">
        <f t="shared" si="4"/>
        <v>#DIV/0!</v>
      </c>
      <c r="R43" s="8" t="e">
        <f t="shared" si="5"/>
        <v>#DIV/0!</v>
      </c>
      <c r="S43" s="8" t="e">
        <f t="shared" si="6"/>
        <v>#DIV/0!</v>
      </c>
      <c r="T43" s="8" t="e">
        <f t="shared" si="7"/>
        <v>#DIV/0!</v>
      </c>
      <c r="U43" s="7" t="e">
        <f t="shared" si="8"/>
        <v>#DIV/0!</v>
      </c>
      <c r="V43" s="7" t="e">
        <f t="shared" si="9"/>
        <v>#DIV/0!</v>
      </c>
    </row>
    <row r="44" spans="1:22" ht="13.5" x14ac:dyDescent="0.25">
      <c r="A44" s="3">
        <f>RSI!A44</f>
        <v>0</v>
      </c>
      <c r="B44" s="2">
        <f>RSI!B44</f>
        <v>0</v>
      </c>
      <c r="C44" s="2">
        <f>RSI!I44</f>
        <v>100</v>
      </c>
      <c r="D44" s="2">
        <f>MACD!E44</f>
        <v>0</v>
      </c>
      <c r="E44" s="2">
        <f>MACD!F44</f>
        <v>0</v>
      </c>
      <c r="F44" s="2">
        <f>'Moving Avg'!D44</f>
        <v>0</v>
      </c>
      <c r="G44" s="2">
        <f>'Moving Avg'!F44</f>
        <v>0</v>
      </c>
      <c r="H44" s="2">
        <f>'Moving Avg'!G44</f>
        <v>0</v>
      </c>
      <c r="I44" s="2">
        <f>'Moving Avg'!H44</f>
        <v>0</v>
      </c>
      <c r="J44" s="5" t="str">
        <f>OBV!F44</f>
        <v>NEUTRAL</v>
      </c>
      <c r="K44" s="5" t="e">
        <f>OBV!G44</f>
        <v>#DIV/0!</v>
      </c>
      <c r="L44" s="5" t="str">
        <f>OBV!H44</f>
        <v>NEUTRAL</v>
      </c>
      <c r="M44" s="7">
        <f t="shared" si="0"/>
        <v>0</v>
      </c>
      <c r="N44" s="7">
        <f t="shared" si="1"/>
        <v>45</v>
      </c>
      <c r="O44" s="7">
        <f t="shared" si="2"/>
        <v>0</v>
      </c>
      <c r="P44" s="7" t="e">
        <f t="shared" si="3"/>
        <v>#DIV/0!</v>
      </c>
      <c r="Q44" s="8" t="e">
        <f t="shared" si="4"/>
        <v>#DIV/0!</v>
      </c>
      <c r="R44" s="8" t="e">
        <f t="shared" si="5"/>
        <v>#DIV/0!</v>
      </c>
      <c r="S44" s="8" t="e">
        <f t="shared" si="6"/>
        <v>#DIV/0!</v>
      </c>
      <c r="T44" s="8" t="e">
        <f t="shared" si="7"/>
        <v>#DIV/0!</v>
      </c>
      <c r="U44" s="7" t="e">
        <f t="shared" si="8"/>
        <v>#DIV/0!</v>
      </c>
      <c r="V44" s="7" t="e">
        <f t="shared" si="9"/>
        <v>#DIV/0!</v>
      </c>
    </row>
    <row r="45" spans="1:22" ht="13.5" x14ac:dyDescent="0.25">
      <c r="A45" s="3">
        <f>RSI!A45</f>
        <v>0</v>
      </c>
      <c r="B45" s="2">
        <f>RSI!B45</f>
        <v>0</v>
      </c>
      <c r="C45" s="2">
        <f>RSI!I45</f>
        <v>100</v>
      </c>
      <c r="D45" s="2">
        <f>MACD!E45</f>
        <v>0</v>
      </c>
      <c r="E45" s="2">
        <f>MACD!F45</f>
        <v>0</v>
      </c>
      <c r="F45" s="2">
        <f>'Moving Avg'!D45</f>
        <v>0</v>
      </c>
      <c r="G45" s="2">
        <f>'Moving Avg'!F45</f>
        <v>0</v>
      </c>
      <c r="H45" s="2">
        <f>'Moving Avg'!G45</f>
        <v>0</v>
      </c>
      <c r="I45" s="2">
        <f>'Moving Avg'!H45</f>
        <v>0</v>
      </c>
      <c r="J45" s="5" t="str">
        <f>OBV!F45</f>
        <v>NEUTRAL</v>
      </c>
      <c r="K45" s="5" t="e">
        <f>OBV!G45</f>
        <v>#DIV/0!</v>
      </c>
      <c r="L45" s="5" t="str">
        <f>OBV!H45</f>
        <v>NEUTRAL</v>
      </c>
      <c r="M45" s="7">
        <f t="shared" si="0"/>
        <v>0</v>
      </c>
      <c r="N45" s="7">
        <f t="shared" si="1"/>
        <v>45</v>
      </c>
      <c r="O45" s="7">
        <f t="shared" si="2"/>
        <v>0</v>
      </c>
      <c r="P45" s="7" t="e">
        <f t="shared" si="3"/>
        <v>#DIV/0!</v>
      </c>
      <c r="Q45" s="8" t="e">
        <f t="shared" si="4"/>
        <v>#DIV/0!</v>
      </c>
      <c r="R45" s="8" t="e">
        <f t="shared" si="5"/>
        <v>#DIV/0!</v>
      </c>
      <c r="S45" s="8" t="e">
        <f t="shared" si="6"/>
        <v>#DIV/0!</v>
      </c>
      <c r="T45" s="8" t="e">
        <f t="shared" si="7"/>
        <v>#DIV/0!</v>
      </c>
      <c r="U45" s="7" t="e">
        <f t="shared" si="8"/>
        <v>#DIV/0!</v>
      </c>
      <c r="V45" s="7" t="e">
        <f t="shared" si="9"/>
        <v>#DIV/0!</v>
      </c>
    </row>
    <row r="46" spans="1:22" ht="13.5" x14ac:dyDescent="0.25">
      <c r="A46" s="3">
        <f>RSI!A46</f>
        <v>0</v>
      </c>
      <c r="B46" s="2">
        <f>RSI!B46</f>
        <v>0</v>
      </c>
      <c r="C46" s="2">
        <f>RSI!I46</f>
        <v>100</v>
      </c>
      <c r="D46" s="2">
        <f>MACD!E46</f>
        <v>0</v>
      </c>
      <c r="E46" s="2">
        <f>MACD!F46</f>
        <v>0</v>
      </c>
      <c r="F46" s="2">
        <f>'Moving Avg'!D46</f>
        <v>0</v>
      </c>
      <c r="G46" s="2">
        <f>'Moving Avg'!F46</f>
        <v>0</v>
      </c>
      <c r="H46" s="2">
        <f>'Moving Avg'!G46</f>
        <v>0</v>
      </c>
      <c r="I46" s="2">
        <f>'Moving Avg'!H46</f>
        <v>0</v>
      </c>
      <c r="J46" s="5" t="str">
        <f>OBV!F46</f>
        <v>NEUTRAL</v>
      </c>
      <c r="K46" s="5" t="e">
        <f>OBV!G46</f>
        <v>#DIV/0!</v>
      </c>
      <c r="L46" s="5" t="str">
        <f>OBV!H46</f>
        <v>NEUTRAL</v>
      </c>
      <c r="M46" s="7">
        <f t="shared" si="0"/>
        <v>0</v>
      </c>
      <c r="N46" s="7">
        <f t="shared" si="1"/>
        <v>45</v>
      </c>
      <c r="O46" s="7">
        <f t="shared" si="2"/>
        <v>0</v>
      </c>
      <c r="P46" s="7" t="e">
        <f t="shared" si="3"/>
        <v>#DIV/0!</v>
      </c>
      <c r="Q46" s="8" t="e">
        <f t="shared" si="4"/>
        <v>#DIV/0!</v>
      </c>
      <c r="R46" s="8" t="e">
        <f t="shared" si="5"/>
        <v>#DIV/0!</v>
      </c>
      <c r="S46" s="8" t="e">
        <f t="shared" si="6"/>
        <v>#DIV/0!</v>
      </c>
      <c r="T46" s="8" t="e">
        <f t="shared" si="7"/>
        <v>#DIV/0!</v>
      </c>
      <c r="U46" s="7" t="e">
        <f t="shared" si="8"/>
        <v>#DIV/0!</v>
      </c>
      <c r="V46" s="7" t="e">
        <f t="shared" si="9"/>
        <v>#DIV/0!</v>
      </c>
    </row>
    <row r="47" spans="1:22" ht="13.5" x14ac:dyDescent="0.25">
      <c r="A47" s="3">
        <f>RSI!A47</f>
        <v>0</v>
      </c>
      <c r="B47" s="2">
        <f>RSI!B47</f>
        <v>0</v>
      </c>
      <c r="C47" s="2">
        <f>RSI!I47</f>
        <v>100</v>
      </c>
      <c r="D47" s="2">
        <f>MACD!E47</f>
        <v>0</v>
      </c>
      <c r="E47" s="2">
        <f>MACD!F47</f>
        <v>0</v>
      </c>
      <c r="F47" s="2">
        <f>'Moving Avg'!D47</f>
        <v>0</v>
      </c>
      <c r="G47" s="2">
        <f>'Moving Avg'!F47</f>
        <v>0</v>
      </c>
      <c r="H47" s="2">
        <f>'Moving Avg'!G47</f>
        <v>0</v>
      </c>
      <c r="I47" s="2">
        <f>'Moving Avg'!H47</f>
        <v>0</v>
      </c>
      <c r="J47" s="5" t="str">
        <f>OBV!F47</f>
        <v>NEUTRAL</v>
      </c>
      <c r="K47" s="5" t="e">
        <f>OBV!G47</f>
        <v>#DIV/0!</v>
      </c>
      <c r="L47" s="5" t="str">
        <f>OBV!H47</f>
        <v>NEUTRAL</v>
      </c>
      <c r="M47" s="7">
        <f t="shared" si="0"/>
        <v>0</v>
      </c>
      <c r="N47" s="7">
        <f t="shared" si="1"/>
        <v>45</v>
      </c>
      <c r="O47" s="7">
        <f t="shared" si="2"/>
        <v>0</v>
      </c>
      <c r="P47" s="7" t="e">
        <f t="shared" si="3"/>
        <v>#DIV/0!</v>
      </c>
      <c r="Q47" s="8" t="e">
        <f t="shared" si="4"/>
        <v>#DIV/0!</v>
      </c>
      <c r="R47" s="8" t="e">
        <f t="shared" si="5"/>
        <v>#DIV/0!</v>
      </c>
      <c r="S47" s="8" t="e">
        <f t="shared" si="6"/>
        <v>#DIV/0!</v>
      </c>
      <c r="T47" s="8" t="e">
        <f t="shared" si="7"/>
        <v>#DIV/0!</v>
      </c>
      <c r="U47" s="7" t="e">
        <f t="shared" si="8"/>
        <v>#DIV/0!</v>
      </c>
      <c r="V47" s="7" t="e">
        <f t="shared" si="9"/>
        <v>#DIV/0!</v>
      </c>
    </row>
    <row r="48" spans="1:22" ht="13.5" x14ac:dyDescent="0.25">
      <c r="A48" s="3">
        <f>RSI!A48</f>
        <v>0</v>
      </c>
      <c r="B48" s="2">
        <f>RSI!B48</f>
        <v>0</v>
      </c>
      <c r="C48" s="2">
        <f>RSI!I48</f>
        <v>100</v>
      </c>
      <c r="D48" s="2">
        <f>MACD!E48</f>
        <v>0</v>
      </c>
      <c r="E48" s="2">
        <f>MACD!F48</f>
        <v>0</v>
      </c>
      <c r="F48" s="2">
        <f>'Moving Avg'!D48</f>
        <v>0</v>
      </c>
      <c r="G48" s="2">
        <f>'Moving Avg'!F48</f>
        <v>0</v>
      </c>
      <c r="H48" s="2">
        <f>'Moving Avg'!G48</f>
        <v>0</v>
      </c>
      <c r="I48" s="2">
        <f>'Moving Avg'!H48</f>
        <v>0</v>
      </c>
      <c r="J48" s="5" t="str">
        <f>OBV!F48</f>
        <v>NEUTRAL</v>
      </c>
      <c r="K48" s="5" t="e">
        <f>OBV!G48</f>
        <v>#DIV/0!</v>
      </c>
      <c r="L48" s="5" t="str">
        <f>OBV!H48</f>
        <v>NEUTRAL</v>
      </c>
      <c r="M48" s="7">
        <f t="shared" si="0"/>
        <v>0</v>
      </c>
      <c r="N48" s="7">
        <f t="shared" si="1"/>
        <v>45</v>
      </c>
      <c r="O48" s="7">
        <f t="shared" si="2"/>
        <v>0</v>
      </c>
      <c r="P48" s="7" t="e">
        <f t="shared" si="3"/>
        <v>#DIV/0!</v>
      </c>
      <c r="Q48" s="8" t="e">
        <f t="shared" si="4"/>
        <v>#DIV/0!</v>
      </c>
      <c r="R48" s="8" t="e">
        <f t="shared" si="5"/>
        <v>#DIV/0!</v>
      </c>
      <c r="S48" s="8" t="e">
        <f t="shared" si="6"/>
        <v>#DIV/0!</v>
      </c>
      <c r="T48" s="8" t="e">
        <f t="shared" si="7"/>
        <v>#DIV/0!</v>
      </c>
      <c r="U48" s="7" t="e">
        <f t="shared" si="8"/>
        <v>#DIV/0!</v>
      </c>
      <c r="V48" s="7" t="e">
        <f t="shared" si="9"/>
        <v>#DIV/0!</v>
      </c>
    </row>
    <row r="49" spans="1:22" ht="13.5" x14ac:dyDescent="0.25">
      <c r="A49" s="3">
        <f>RSI!A49</f>
        <v>0</v>
      </c>
      <c r="B49" s="2">
        <f>RSI!B49</f>
        <v>0</v>
      </c>
      <c r="C49" s="2">
        <f>RSI!I49</f>
        <v>100</v>
      </c>
      <c r="D49" s="2">
        <f>MACD!E49</f>
        <v>0</v>
      </c>
      <c r="E49" s="2">
        <f>MACD!F49</f>
        <v>0</v>
      </c>
      <c r="F49" s="2">
        <f>'Moving Avg'!D49</f>
        <v>0</v>
      </c>
      <c r="G49" s="2">
        <f>'Moving Avg'!F49</f>
        <v>0</v>
      </c>
      <c r="H49" s="2">
        <f>'Moving Avg'!G49</f>
        <v>0</v>
      </c>
      <c r="I49" s="2">
        <f>'Moving Avg'!H49</f>
        <v>0</v>
      </c>
      <c r="J49" s="5" t="str">
        <f>OBV!F49</f>
        <v>NEUTRAL</v>
      </c>
      <c r="K49" s="5" t="e">
        <f>OBV!G49</f>
        <v>#DIV/0!</v>
      </c>
      <c r="L49" s="5" t="str">
        <f>OBV!H49</f>
        <v>NEUTRAL</v>
      </c>
      <c r="M49" s="7">
        <f t="shared" si="0"/>
        <v>0</v>
      </c>
      <c r="N49" s="7">
        <f t="shared" si="1"/>
        <v>45</v>
      </c>
      <c r="O49" s="7">
        <f t="shared" si="2"/>
        <v>0</v>
      </c>
      <c r="P49" s="7" t="e">
        <f t="shared" si="3"/>
        <v>#DIV/0!</v>
      </c>
      <c r="Q49" s="8" t="e">
        <f t="shared" si="4"/>
        <v>#DIV/0!</v>
      </c>
      <c r="R49" s="8" t="e">
        <f t="shared" si="5"/>
        <v>#DIV/0!</v>
      </c>
      <c r="S49" s="8" t="e">
        <f t="shared" si="6"/>
        <v>#DIV/0!</v>
      </c>
      <c r="T49" s="8" t="e">
        <f t="shared" si="7"/>
        <v>#DIV/0!</v>
      </c>
      <c r="U49" s="7" t="e">
        <f t="shared" si="8"/>
        <v>#DIV/0!</v>
      </c>
      <c r="V49" s="7" t="e">
        <f t="shared" si="9"/>
        <v>#DIV/0!</v>
      </c>
    </row>
    <row r="50" spans="1:22" ht="13.5" x14ac:dyDescent="0.25">
      <c r="A50" s="3">
        <f>RSI!A50</f>
        <v>0</v>
      </c>
      <c r="B50" s="2">
        <f>RSI!B50</f>
        <v>0</v>
      </c>
      <c r="C50" s="2">
        <f>RSI!I50</f>
        <v>100</v>
      </c>
      <c r="D50" s="2">
        <f>MACD!E50</f>
        <v>0</v>
      </c>
      <c r="E50" s="2">
        <f>MACD!F50</f>
        <v>0</v>
      </c>
      <c r="F50" s="2">
        <f>'Moving Avg'!D50</f>
        <v>0</v>
      </c>
      <c r="G50" s="2">
        <f>'Moving Avg'!F50</f>
        <v>0</v>
      </c>
      <c r="H50" s="2">
        <f>'Moving Avg'!G50</f>
        <v>0</v>
      </c>
      <c r="I50" s="2">
        <f>'Moving Avg'!H50</f>
        <v>0</v>
      </c>
      <c r="J50" s="5" t="str">
        <f>OBV!F50</f>
        <v>NEUTRAL</v>
      </c>
      <c r="K50" s="5" t="e">
        <f>OBV!G50</f>
        <v>#DIV/0!</v>
      </c>
      <c r="L50" s="5" t="str">
        <f>OBV!H50</f>
        <v>NEUTRAL</v>
      </c>
      <c r="M50" s="7">
        <f t="shared" si="0"/>
        <v>0</v>
      </c>
      <c r="N50" s="7">
        <f t="shared" si="1"/>
        <v>45</v>
      </c>
      <c r="O50" s="7">
        <f t="shared" si="2"/>
        <v>0</v>
      </c>
      <c r="P50" s="7" t="e">
        <f t="shared" si="3"/>
        <v>#DIV/0!</v>
      </c>
      <c r="Q50" s="8" t="e">
        <f t="shared" si="4"/>
        <v>#DIV/0!</v>
      </c>
      <c r="R50" s="8" t="e">
        <f t="shared" si="5"/>
        <v>#DIV/0!</v>
      </c>
      <c r="S50" s="8" t="e">
        <f t="shared" si="6"/>
        <v>#DIV/0!</v>
      </c>
      <c r="T50" s="8" t="e">
        <f t="shared" si="7"/>
        <v>#DIV/0!</v>
      </c>
      <c r="U50" s="7" t="e">
        <f t="shared" si="8"/>
        <v>#DIV/0!</v>
      </c>
      <c r="V50" s="7" t="e">
        <f t="shared" si="9"/>
        <v>#DIV/0!</v>
      </c>
    </row>
    <row r="51" spans="1:22" ht="13.5" x14ac:dyDescent="0.25">
      <c r="A51" s="3">
        <f>RSI!A51</f>
        <v>0</v>
      </c>
      <c r="B51" s="2">
        <f>RSI!B51</f>
        <v>0</v>
      </c>
      <c r="C51" s="2">
        <f>RSI!I51</f>
        <v>100</v>
      </c>
      <c r="D51" s="2">
        <f>MACD!E51</f>
        <v>0</v>
      </c>
      <c r="E51" s="2">
        <f>MACD!F51</f>
        <v>0</v>
      </c>
      <c r="F51" s="2">
        <f>'Moving Avg'!D51</f>
        <v>0</v>
      </c>
      <c r="G51" s="2">
        <f>'Moving Avg'!F51</f>
        <v>0</v>
      </c>
      <c r="H51" s="2">
        <f>'Moving Avg'!G51</f>
        <v>0</v>
      </c>
      <c r="I51" s="2">
        <f>'Moving Avg'!H51</f>
        <v>0</v>
      </c>
      <c r="J51" s="5" t="str">
        <f>OBV!F51</f>
        <v>NEUTRAL</v>
      </c>
      <c r="K51" s="5" t="e">
        <f>OBV!G51</f>
        <v>#DIV/0!</v>
      </c>
      <c r="L51" s="5" t="str">
        <f>OBV!H51</f>
        <v>NEUTRAL</v>
      </c>
      <c r="M51" s="7">
        <f t="shared" si="0"/>
        <v>0</v>
      </c>
      <c r="N51" s="7">
        <f t="shared" si="1"/>
        <v>45</v>
      </c>
      <c r="O51" s="7">
        <f t="shared" si="2"/>
        <v>0</v>
      </c>
      <c r="P51" s="7" t="e">
        <f t="shared" si="3"/>
        <v>#DIV/0!</v>
      </c>
      <c r="Q51" s="8" t="e">
        <f t="shared" si="4"/>
        <v>#DIV/0!</v>
      </c>
      <c r="R51" s="8" t="e">
        <f t="shared" si="5"/>
        <v>#DIV/0!</v>
      </c>
      <c r="S51" s="8" t="e">
        <f t="shared" si="6"/>
        <v>#DIV/0!</v>
      </c>
      <c r="T51" s="8" t="e">
        <f t="shared" si="7"/>
        <v>#DIV/0!</v>
      </c>
      <c r="U51" s="7" t="e">
        <f t="shared" si="8"/>
        <v>#DIV/0!</v>
      </c>
      <c r="V51" s="7" t="e">
        <f t="shared" si="9"/>
        <v>#DIV/0!</v>
      </c>
    </row>
    <row r="52" spans="1:22" ht="13.5" x14ac:dyDescent="0.25">
      <c r="A52" s="3">
        <f>RSI!A52</f>
        <v>0</v>
      </c>
      <c r="B52" s="2">
        <f>RSI!B52</f>
        <v>0</v>
      </c>
      <c r="C52" s="2">
        <f>RSI!I52</f>
        <v>100</v>
      </c>
      <c r="D52" s="2">
        <f>MACD!E52</f>
        <v>0</v>
      </c>
      <c r="E52" s="2">
        <f>MACD!F52</f>
        <v>0</v>
      </c>
      <c r="F52" s="2">
        <f>'Moving Avg'!D52</f>
        <v>0</v>
      </c>
      <c r="G52" s="2">
        <f>'Moving Avg'!F52</f>
        <v>0</v>
      </c>
      <c r="H52" s="2">
        <f>'Moving Avg'!G52</f>
        <v>0</v>
      </c>
      <c r="I52" s="2">
        <f>'Moving Avg'!H52</f>
        <v>0</v>
      </c>
      <c r="J52" s="5" t="str">
        <f>OBV!F52</f>
        <v>NEUTRAL</v>
      </c>
      <c r="K52" s="5" t="e">
        <f>OBV!G52</f>
        <v>#DIV/0!</v>
      </c>
      <c r="L52" s="5" t="str">
        <f>OBV!H52</f>
        <v>NEUTRAL</v>
      </c>
      <c r="M52" s="7">
        <f t="shared" si="0"/>
        <v>0</v>
      </c>
      <c r="N52" s="7">
        <f t="shared" si="1"/>
        <v>45</v>
      </c>
      <c r="O52" s="7">
        <f t="shared" si="2"/>
        <v>0</v>
      </c>
      <c r="P52" s="7" t="e">
        <f t="shared" si="3"/>
        <v>#DIV/0!</v>
      </c>
      <c r="Q52" s="8" t="e">
        <f t="shared" si="4"/>
        <v>#DIV/0!</v>
      </c>
      <c r="R52" s="8" t="e">
        <f t="shared" si="5"/>
        <v>#DIV/0!</v>
      </c>
      <c r="S52" s="8" t="e">
        <f t="shared" si="6"/>
        <v>#DIV/0!</v>
      </c>
      <c r="T52" s="8" t="e">
        <f t="shared" si="7"/>
        <v>#DIV/0!</v>
      </c>
      <c r="U52" s="7" t="e">
        <f t="shared" si="8"/>
        <v>#DIV/0!</v>
      </c>
      <c r="V52" s="7" t="e">
        <f t="shared" si="9"/>
        <v>#DIV/0!</v>
      </c>
    </row>
    <row r="53" spans="1:22" ht="13.5" x14ac:dyDescent="0.25">
      <c r="A53" s="3">
        <f>RSI!A53</f>
        <v>0</v>
      </c>
      <c r="B53" s="2">
        <f>RSI!B53</f>
        <v>0</v>
      </c>
      <c r="C53" s="2">
        <f>RSI!I53</f>
        <v>100</v>
      </c>
      <c r="D53" s="2">
        <f>MACD!E53</f>
        <v>0</v>
      </c>
      <c r="E53" s="2">
        <f>MACD!F53</f>
        <v>0</v>
      </c>
      <c r="F53" s="2">
        <f>'Moving Avg'!D53</f>
        <v>0</v>
      </c>
      <c r="G53" s="2">
        <f>'Moving Avg'!F53</f>
        <v>0</v>
      </c>
      <c r="H53" s="2">
        <f>'Moving Avg'!G53</f>
        <v>0</v>
      </c>
      <c r="I53" s="2">
        <f>'Moving Avg'!H53</f>
        <v>0</v>
      </c>
      <c r="J53" s="5" t="str">
        <f>OBV!F53</f>
        <v>NEUTRAL</v>
      </c>
      <c r="K53" s="5" t="e">
        <f>OBV!G53</f>
        <v>#DIV/0!</v>
      </c>
      <c r="L53" s="5" t="str">
        <f>OBV!H53</f>
        <v>NEUTRAL</v>
      </c>
      <c r="M53" s="7">
        <f t="shared" si="0"/>
        <v>0</v>
      </c>
      <c r="N53" s="7">
        <f t="shared" si="1"/>
        <v>45</v>
      </c>
      <c r="O53" s="7">
        <f t="shared" si="2"/>
        <v>0</v>
      </c>
      <c r="P53" s="7" t="e">
        <f t="shared" si="3"/>
        <v>#DIV/0!</v>
      </c>
      <c r="Q53" s="8" t="e">
        <f t="shared" si="4"/>
        <v>#DIV/0!</v>
      </c>
      <c r="R53" s="8" t="e">
        <f t="shared" si="5"/>
        <v>#DIV/0!</v>
      </c>
      <c r="S53" s="8" t="e">
        <f t="shared" si="6"/>
        <v>#DIV/0!</v>
      </c>
      <c r="T53" s="8" t="e">
        <f t="shared" si="7"/>
        <v>#DIV/0!</v>
      </c>
      <c r="U53" s="7" t="e">
        <f t="shared" si="8"/>
        <v>#DIV/0!</v>
      </c>
      <c r="V53" s="7" t="e">
        <f t="shared" si="9"/>
        <v>#DIV/0!</v>
      </c>
    </row>
    <row r="54" spans="1:22" ht="13.5" x14ac:dyDescent="0.25">
      <c r="A54" s="3">
        <f>RSI!A54</f>
        <v>0</v>
      </c>
      <c r="B54" s="2">
        <f>RSI!B54</f>
        <v>0</v>
      </c>
      <c r="C54" s="2">
        <f>RSI!I54</f>
        <v>100</v>
      </c>
      <c r="D54" s="2">
        <f>MACD!E54</f>
        <v>0</v>
      </c>
      <c r="E54" s="2">
        <f>MACD!F54</f>
        <v>0</v>
      </c>
      <c r="F54" s="2">
        <f>'Moving Avg'!D54</f>
        <v>0</v>
      </c>
      <c r="G54" s="2">
        <f>'Moving Avg'!F54</f>
        <v>0</v>
      </c>
      <c r="H54" s="2">
        <f>'Moving Avg'!G54</f>
        <v>0</v>
      </c>
      <c r="I54" s="2">
        <f>'Moving Avg'!H54</f>
        <v>0</v>
      </c>
      <c r="J54" s="5" t="str">
        <f>OBV!F54</f>
        <v>NEUTRAL</v>
      </c>
      <c r="K54" s="5" t="e">
        <f>OBV!G54</f>
        <v>#DIV/0!</v>
      </c>
      <c r="L54" s="5" t="str">
        <f>OBV!H54</f>
        <v>NEUTRAL</v>
      </c>
      <c r="M54" s="7">
        <f t="shared" si="0"/>
        <v>0</v>
      </c>
      <c r="N54" s="7">
        <f t="shared" si="1"/>
        <v>45</v>
      </c>
      <c r="O54" s="7">
        <f t="shared" si="2"/>
        <v>0</v>
      </c>
      <c r="P54" s="7" t="e">
        <f t="shared" si="3"/>
        <v>#DIV/0!</v>
      </c>
      <c r="Q54" s="8" t="e">
        <f t="shared" si="4"/>
        <v>#DIV/0!</v>
      </c>
      <c r="R54" s="8" t="e">
        <f t="shared" si="5"/>
        <v>#DIV/0!</v>
      </c>
      <c r="S54" s="8" t="e">
        <f t="shared" si="6"/>
        <v>#DIV/0!</v>
      </c>
      <c r="T54" s="8" t="e">
        <f t="shared" si="7"/>
        <v>#DIV/0!</v>
      </c>
      <c r="U54" s="7" t="e">
        <f t="shared" si="8"/>
        <v>#DIV/0!</v>
      </c>
      <c r="V54" s="7" t="e">
        <f t="shared" si="9"/>
        <v>#DIV/0!</v>
      </c>
    </row>
    <row r="55" spans="1:22" ht="13.5" x14ac:dyDescent="0.25">
      <c r="A55" s="3">
        <f>RSI!A55</f>
        <v>0</v>
      </c>
      <c r="B55" s="2">
        <f>RSI!B55</f>
        <v>0</v>
      </c>
      <c r="C55" s="2">
        <f>RSI!I55</f>
        <v>100</v>
      </c>
      <c r="D55" s="2">
        <f>MACD!E55</f>
        <v>0</v>
      </c>
      <c r="E55" s="2">
        <f>MACD!F55</f>
        <v>0</v>
      </c>
      <c r="F55" s="2">
        <f>'Moving Avg'!D55</f>
        <v>0</v>
      </c>
      <c r="G55" s="2">
        <f>'Moving Avg'!F55</f>
        <v>0</v>
      </c>
      <c r="H55" s="2">
        <f>'Moving Avg'!G55</f>
        <v>0</v>
      </c>
      <c r="I55" s="2">
        <f>'Moving Avg'!H55</f>
        <v>0</v>
      </c>
      <c r="J55" s="5" t="str">
        <f>OBV!F55</f>
        <v>NEUTRAL</v>
      </c>
      <c r="K55" s="5" t="e">
        <f>OBV!G55</f>
        <v>#DIV/0!</v>
      </c>
      <c r="L55" s="5" t="str">
        <f>OBV!H55</f>
        <v>NEUTRAL</v>
      </c>
      <c r="M55" s="7">
        <f t="shared" si="0"/>
        <v>0</v>
      </c>
      <c r="N55" s="7">
        <f t="shared" si="1"/>
        <v>45</v>
      </c>
      <c r="O55" s="7">
        <f t="shared" si="2"/>
        <v>0</v>
      </c>
      <c r="P55" s="7" t="e">
        <f t="shared" si="3"/>
        <v>#DIV/0!</v>
      </c>
      <c r="Q55" s="8" t="e">
        <f t="shared" si="4"/>
        <v>#DIV/0!</v>
      </c>
      <c r="R55" s="8" t="e">
        <f t="shared" si="5"/>
        <v>#DIV/0!</v>
      </c>
      <c r="S55" s="8" t="e">
        <f t="shared" si="6"/>
        <v>#DIV/0!</v>
      </c>
      <c r="T55" s="8" t="e">
        <f t="shared" si="7"/>
        <v>#DIV/0!</v>
      </c>
      <c r="U55" s="7" t="e">
        <f t="shared" si="8"/>
        <v>#DIV/0!</v>
      </c>
      <c r="V55" s="7" t="e">
        <f t="shared" si="9"/>
        <v>#DIV/0!</v>
      </c>
    </row>
    <row r="56" spans="1:22" ht="13.5" x14ac:dyDescent="0.25">
      <c r="A56" s="3">
        <f>RSI!A56</f>
        <v>0</v>
      </c>
      <c r="B56" s="2">
        <f>RSI!B56</f>
        <v>0</v>
      </c>
      <c r="C56" s="2">
        <f>RSI!I56</f>
        <v>100</v>
      </c>
      <c r="D56" s="2">
        <f>MACD!E56</f>
        <v>0</v>
      </c>
      <c r="E56" s="2">
        <f>MACD!F56</f>
        <v>0</v>
      </c>
      <c r="F56" s="2">
        <f>'Moving Avg'!D56</f>
        <v>0</v>
      </c>
      <c r="G56" s="2">
        <f>'Moving Avg'!F56</f>
        <v>0</v>
      </c>
      <c r="H56" s="2">
        <f>'Moving Avg'!G56</f>
        <v>0</v>
      </c>
      <c r="I56" s="2">
        <f>'Moving Avg'!H56</f>
        <v>0</v>
      </c>
      <c r="J56" s="5" t="str">
        <f>OBV!F56</f>
        <v>NEUTRAL</v>
      </c>
      <c r="K56" s="5" t="e">
        <f>OBV!G56</f>
        <v>#DIV/0!</v>
      </c>
      <c r="L56" s="5" t="str">
        <f>OBV!H56</f>
        <v>NEUTRAL</v>
      </c>
      <c r="M56" s="7">
        <f t="shared" si="0"/>
        <v>0</v>
      </c>
      <c r="N56" s="7">
        <f t="shared" si="1"/>
        <v>45</v>
      </c>
      <c r="O56" s="7">
        <f t="shared" si="2"/>
        <v>0</v>
      </c>
      <c r="P56" s="7" t="e">
        <f t="shared" si="3"/>
        <v>#DIV/0!</v>
      </c>
      <c r="Q56" s="8" t="e">
        <f t="shared" si="4"/>
        <v>#DIV/0!</v>
      </c>
      <c r="R56" s="8" t="e">
        <f t="shared" si="5"/>
        <v>#DIV/0!</v>
      </c>
      <c r="S56" s="8" t="e">
        <f t="shared" si="6"/>
        <v>#DIV/0!</v>
      </c>
      <c r="T56" s="8" t="e">
        <f t="shared" si="7"/>
        <v>#DIV/0!</v>
      </c>
      <c r="U56" s="7" t="e">
        <f t="shared" si="8"/>
        <v>#DIV/0!</v>
      </c>
      <c r="V56" s="7" t="e">
        <f t="shared" si="9"/>
        <v>#DIV/0!</v>
      </c>
    </row>
    <row r="57" spans="1:22" ht="13.5" x14ac:dyDescent="0.25">
      <c r="A57" s="3">
        <f>RSI!A57</f>
        <v>0</v>
      </c>
      <c r="B57" s="2">
        <f>RSI!B57</f>
        <v>0</v>
      </c>
      <c r="C57" s="2">
        <f>RSI!I57</f>
        <v>100</v>
      </c>
      <c r="D57" s="2">
        <f>MACD!E57</f>
        <v>0</v>
      </c>
      <c r="E57" s="2">
        <f>MACD!F57</f>
        <v>0</v>
      </c>
      <c r="F57" s="2">
        <f>'Moving Avg'!D57</f>
        <v>0</v>
      </c>
      <c r="G57" s="2">
        <f>'Moving Avg'!F57</f>
        <v>0</v>
      </c>
      <c r="H57" s="2">
        <f>'Moving Avg'!G57</f>
        <v>0</v>
      </c>
      <c r="I57" s="2">
        <f>'Moving Avg'!H57</f>
        <v>0</v>
      </c>
      <c r="J57" s="5" t="str">
        <f>OBV!F57</f>
        <v>NEUTRAL</v>
      </c>
      <c r="K57" s="5" t="e">
        <f>OBV!G57</f>
        <v>#DIV/0!</v>
      </c>
      <c r="L57" s="5" t="str">
        <f>OBV!H57</f>
        <v>NEUTRAL</v>
      </c>
      <c r="M57" s="7">
        <f t="shared" si="0"/>
        <v>0</v>
      </c>
      <c r="N57" s="7">
        <f t="shared" si="1"/>
        <v>45</v>
      </c>
      <c r="O57" s="7">
        <f t="shared" si="2"/>
        <v>0</v>
      </c>
      <c r="P57" s="7" t="e">
        <f t="shared" si="3"/>
        <v>#DIV/0!</v>
      </c>
      <c r="Q57" s="8" t="e">
        <f t="shared" si="4"/>
        <v>#DIV/0!</v>
      </c>
      <c r="R57" s="8" t="e">
        <f t="shared" si="5"/>
        <v>#DIV/0!</v>
      </c>
      <c r="S57" s="8" t="e">
        <f t="shared" si="6"/>
        <v>#DIV/0!</v>
      </c>
      <c r="T57" s="8" t="e">
        <f t="shared" si="7"/>
        <v>#DIV/0!</v>
      </c>
      <c r="U57" s="7" t="e">
        <f t="shared" si="8"/>
        <v>#DIV/0!</v>
      </c>
      <c r="V57" s="7" t="e">
        <f t="shared" si="9"/>
        <v>#DIV/0!</v>
      </c>
    </row>
    <row r="58" spans="1:22" ht="13.5" x14ac:dyDescent="0.25">
      <c r="A58" s="3">
        <f>RSI!A58</f>
        <v>0</v>
      </c>
      <c r="B58" s="2">
        <f>RSI!B58</f>
        <v>0</v>
      </c>
      <c r="C58" s="2">
        <f>RSI!I58</f>
        <v>100</v>
      </c>
      <c r="D58" s="2">
        <f>MACD!E58</f>
        <v>0</v>
      </c>
      <c r="E58" s="2">
        <f>MACD!F58</f>
        <v>0</v>
      </c>
      <c r="F58" s="2">
        <f>'Moving Avg'!D58</f>
        <v>0</v>
      </c>
      <c r="G58" s="2">
        <f>'Moving Avg'!F58</f>
        <v>0</v>
      </c>
      <c r="H58" s="2">
        <f>'Moving Avg'!G58</f>
        <v>0</v>
      </c>
      <c r="I58" s="2">
        <f>'Moving Avg'!H58</f>
        <v>0</v>
      </c>
      <c r="J58" s="5" t="str">
        <f>OBV!F58</f>
        <v>NEUTRAL</v>
      </c>
      <c r="K58" s="5" t="e">
        <f>OBV!G58</f>
        <v>#DIV/0!</v>
      </c>
      <c r="L58" s="5" t="str">
        <f>OBV!H58</f>
        <v>NEUTRAL</v>
      </c>
      <c r="M58" s="7">
        <f t="shared" si="0"/>
        <v>0</v>
      </c>
      <c r="N58" s="7">
        <f t="shared" si="1"/>
        <v>45</v>
      </c>
      <c r="O58" s="7">
        <f t="shared" si="2"/>
        <v>0</v>
      </c>
      <c r="P58" s="7" t="e">
        <f t="shared" si="3"/>
        <v>#DIV/0!</v>
      </c>
      <c r="Q58" s="8" t="e">
        <f t="shared" si="4"/>
        <v>#DIV/0!</v>
      </c>
      <c r="R58" s="8" t="e">
        <f t="shared" si="5"/>
        <v>#DIV/0!</v>
      </c>
      <c r="S58" s="8" t="e">
        <f t="shared" si="6"/>
        <v>#DIV/0!</v>
      </c>
      <c r="T58" s="8" t="e">
        <f t="shared" si="7"/>
        <v>#DIV/0!</v>
      </c>
      <c r="U58" s="7" t="e">
        <f t="shared" si="8"/>
        <v>#DIV/0!</v>
      </c>
      <c r="V58" s="7" t="e">
        <f t="shared" si="9"/>
        <v>#DIV/0!</v>
      </c>
    </row>
    <row r="59" spans="1:22" ht="13.5" x14ac:dyDescent="0.25">
      <c r="A59" s="3">
        <f>RSI!A59</f>
        <v>0</v>
      </c>
      <c r="B59" s="2">
        <f>RSI!B59</f>
        <v>0</v>
      </c>
      <c r="C59" s="2">
        <f>RSI!I59</f>
        <v>100</v>
      </c>
      <c r="D59" s="2">
        <f>MACD!E59</f>
        <v>0</v>
      </c>
      <c r="E59" s="2">
        <f>MACD!F59</f>
        <v>0</v>
      </c>
      <c r="F59" s="2">
        <f>'Moving Avg'!D59</f>
        <v>0</v>
      </c>
      <c r="G59" s="2">
        <f>'Moving Avg'!F59</f>
        <v>0</v>
      </c>
      <c r="H59" s="2">
        <f>'Moving Avg'!G59</f>
        <v>0</v>
      </c>
      <c r="I59" s="2">
        <f>'Moving Avg'!H59</f>
        <v>0</v>
      </c>
      <c r="J59" s="5" t="str">
        <f>OBV!F59</f>
        <v>NEUTRAL</v>
      </c>
      <c r="K59" s="5" t="e">
        <f>OBV!G59</f>
        <v>#DIV/0!</v>
      </c>
      <c r="L59" s="5" t="str">
        <f>OBV!H59</f>
        <v>NEUTRAL</v>
      </c>
      <c r="M59" s="7">
        <f t="shared" si="0"/>
        <v>0</v>
      </c>
      <c r="N59" s="7">
        <f t="shared" si="1"/>
        <v>45</v>
      </c>
      <c r="O59" s="7">
        <f t="shared" si="2"/>
        <v>0</v>
      </c>
      <c r="P59" s="7" t="e">
        <f t="shared" si="3"/>
        <v>#DIV/0!</v>
      </c>
      <c r="Q59" s="8" t="e">
        <f t="shared" si="4"/>
        <v>#DIV/0!</v>
      </c>
      <c r="R59" s="8" t="e">
        <f t="shared" si="5"/>
        <v>#DIV/0!</v>
      </c>
      <c r="S59" s="8" t="e">
        <f t="shared" si="6"/>
        <v>#DIV/0!</v>
      </c>
      <c r="T59" s="8" t="e">
        <f t="shared" si="7"/>
        <v>#DIV/0!</v>
      </c>
      <c r="U59" s="7" t="e">
        <f t="shared" si="8"/>
        <v>#DIV/0!</v>
      </c>
      <c r="V59" s="7" t="e">
        <f t="shared" si="9"/>
        <v>#DIV/0!</v>
      </c>
    </row>
    <row r="60" spans="1:22" ht="13.5" x14ac:dyDescent="0.25">
      <c r="A60" s="3">
        <f>RSI!A60</f>
        <v>0</v>
      </c>
      <c r="B60" s="2">
        <f>RSI!B60</f>
        <v>0</v>
      </c>
      <c r="C60" s="2">
        <f>RSI!I60</f>
        <v>100</v>
      </c>
      <c r="D60" s="2">
        <f>MACD!E60</f>
        <v>0</v>
      </c>
      <c r="E60" s="2">
        <f>MACD!F60</f>
        <v>0</v>
      </c>
      <c r="F60" s="2">
        <f>'Moving Avg'!D60</f>
        <v>0</v>
      </c>
      <c r="G60" s="2">
        <f>'Moving Avg'!F60</f>
        <v>0</v>
      </c>
      <c r="H60" s="2">
        <f>'Moving Avg'!G60</f>
        <v>0</v>
      </c>
      <c r="I60" s="2">
        <f>'Moving Avg'!H60</f>
        <v>0</v>
      </c>
      <c r="J60" s="5" t="str">
        <f>OBV!F60</f>
        <v>NEUTRAL</v>
      </c>
      <c r="K60" s="5" t="e">
        <f>OBV!G60</f>
        <v>#DIV/0!</v>
      </c>
      <c r="L60" s="5" t="str">
        <f>OBV!H60</f>
        <v>NEUTRAL</v>
      </c>
      <c r="M60" s="7">
        <f t="shared" si="0"/>
        <v>0</v>
      </c>
      <c r="N60" s="7">
        <f t="shared" si="1"/>
        <v>45</v>
      </c>
      <c r="O60" s="7">
        <f t="shared" si="2"/>
        <v>0</v>
      </c>
      <c r="P60" s="7" t="e">
        <f t="shared" si="3"/>
        <v>#DIV/0!</v>
      </c>
      <c r="Q60" s="8" t="e">
        <f t="shared" si="4"/>
        <v>#DIV/0!</v>
      </c>
      <c r="R60" s="8" t="e">
        <f t="shared" si="5"/>
        <v>#DIV/0!</v>
      </c>
      <c r="S60" s="8" t="e">
        <f t="shared" si="6"/>
        <v>#DIV/0!</v>
      </c>
      <c r="T60" s="8" t="e">
        <f t="shared" si="7"/>
        <v>#DIV/0!</v>
      </c>
      <c r="U60" s="7" t="e">
        <f t="shared" si="8"/>
        <v>#DIV/0!</v>
      </c>
      <c r="V60" s="7" t="e">
        <f t="shared" si="9"/>
        <v>#DIV/0!</v>
      </c>
    </row>
    <row r="61" spans="1:22" ht="13.5" x14ac:dyDescent="0.25">
      <c r="A61" s="3">
        <f>RSI!A61</f>
        <v>0</v>
      </c>
      <c r="B61" s="2">
        <f>RSI!B61</f>
        <v>0</v>
      </c>
      <c r="C61" s="2">
        <f>RSI!I61</f>
        <v>100</v>
      </c>
      <c r="D61" s="2">
        <f>MACD!E61</f>
        <v>0</v>
      </c>
      <c r="E61" s="2">
        <f>MACD!F61</f>
        <v>0</v>
      </c>
      <c r="F61" s="2">
        <f>'Moving Avg'!D61</f>
        <v>0</v>
      </c>
      <c r="G61" s="2">
        <f>'Moving Avg'!F61</f>
        <v>0</v>
      </c>
      <c r="H61" s="2">
        <f>'Moving Avg'!G61</f>
        <v>0</v>
      </c>
      <c r="I61" s="2">
        <f>'Moving Avg'!H61</f>
        <v>0</v>
      </c>
      <c r="J61" s="5" t="str">
        <f>OBV!F61</f>
        <v>NEUTRAL</v>
      </c>
      <c r="K61" s="5" t="e">
        <f>OBV!G61</f>
        <v>#DIV/0!</v>
      </c>
      <c r="L61" s="5" t="str">
        <f>OBV!H61</f>
        <v>NEUTRAL</v>
      </c>
      <c r="M61" s="7">
        <f t="shared" si="0"/>
        <v>0</v>
      </c>
      <c r="N61" s="7">
        <f t="shared" si="1"/>
        <v>45</v>
      </c>
      <c r="O61" s="7">
        <f t="shared" si="2"/>
        <v>0</v>
      </c>
      <c r="P61" s="7" t="e">
        <f t="shared" si="3"/>
        <v>#DIV/0!</v>
      </c>
      <c r="Q61" s="8" t="e">
        <f t="shared" si="4"/>
        <v>#DIV/0!</v>
      </c>
      <c r="R61" s="8" t="e">
        <f t="shared" si="5"/>
        <v>#DIV/0!</v>
      </c>
      <c r="S61" s="8" t="e">
        <f t="shared" si="6"/>
        <v>#DIV/0!</v>
      </c>
      <c r="T61" s="8" t="e">
        <f t="shared" si="7"/>
        <v>#DIV/0!</v>
      </c>
      <c r="U61" s="7" t="e">
        <f t="shared" si="8"/>
        <v>#DIV/0!</v>
      </c>
      <c r="V61" s="7" t="e">
        <f t="shared" si="9"/>
        <v>#DIV/0!</v>
      </c>
    </row>
    <row r="62" spans="1:22" ht="13.5" x14ac:dyDescent="0.25">
      <c r="A62" s="3">
        <f>RSI!A62</f>
        <v>0</v>
      </c>
      <c r="B62" s="2">
        <f>RSI!B62</f>
        <v>0</v>
      </c>
      <c r="C62" s="2">
        <f>RSI!I62</f>
        <v>100</v>
      </c>
      <c r="D62" s="2">
        <f>MACD!E62</f>
        <v>0</v>
      </c>
      <c r="E62" s="2">
        <f>MACD!F62</f>
        <v>0</v>
      </c>
      <c r="F62" s="2">
        <f>'Moving Avg'!D62</f>
        <v>0</v>
      </c>
      <c r="G62" s="2">
        <f>'Moving Avg'!F62</f>
        <v>0</v>
      </c>
      <c r="H62" s="2">
        <f>'Moving Avg'!G62</f>
        <v>0</v>
      </c>
      <c r="I62" s="2">
        <f>'Moving Avg'!H62</f>
        <v>0</v>
      </c>
      <c r="J62" s="5" t="str">
        <f>OBV!F62</f>
        <v>NEUTRAL</v>
      </c>
      <c r="K62" s="5" t="e">
        <f>OBV!G62</f>
        <v>#DIV/0!</v>
      </c>
      <c r="L62" s="5" t="str">
        <f>OBV!H62</f>
        <v>NEUTRAL</v>
      </c>
      <c r="M62" s="7">
        <f t="shared" si="0"/>
        <v>0</v>
      </c>
      <c r="N62" s="7">
        <f t="shared" si="1"/>
        <v>45</v>
      </c>
      <c r="O62" s="7">
        <f t="shared" si="2"/>
        <v>0</v>
      </c>
      <c r="P62" s="7" t="e">
        <f t="shared" si="3"/>
        <v>#DIV/0!</v>
      </c>
      <c r="Q62" s="8" t="e">
        <f t="shared" si="4"/>
        <v>#DIV/0!</v>
      </c>
      <c r="R62" s="8" t="e">
        <f t="shared" si="5"/>
        <v>#DIV/0!</v>
      </c>
      <c r="S62" s="8" t="e">
        <f t="shared" si="6"/>
        <v>#DIV/0!</v>
      </c>
      <c r="T62" s="8" t="e">
        <f t="shared" si="7"/>
        <v>#DIV/0!</v>
      </c>
      <c r="U62" s="7" t="e">
        <f t="shared" si="8"/>
        <v>#DIV/0!</v>
      </c>
      <c r="V62" s="7" t="e">
        <f t="shared" si="9"/>
        <v>#DIV/0!</v>
      </c>
    </row>
    <row r="63" spans="1:22" ht="13.5" x14ac:dyDescent="0.25">
      <c r="A63" s="3">
        <f>RSI!A63</f>
        <v>0</v>
      </c>
      <c r="B63" s="2">
        <f>RSI!B63</f>
        <v>0</v>
      </c>
      <c r="C63" s="2">
        <f>RSI!I63</f>
        <v>100</v>
      </c>
      <c r="D63" s="2">
        <f>MACD!E63</f>
        <v>0</v>
      </c>
      <c r="E63" s="2">
        <f>MACD!F63</f>
        <v>0</v>
      </c>
      <c r="F63" s="2">
        <f>'Moving Avg'!D63</f>
        <v>0</v>
      </c>
      <c r="G63" s="2">
        <f>'Moving Avg'!F63</f>
        <v>0</v>
      </c>
      <c r="H63" s="2">
        <f>'Moving Avg'!G63</f>
        <v>0</v>
      </c>
      <c r="I63" s="2">
        <f>'Moving Avg'!H63</f>
        <v>0</v>
      </c>
      <c r="J63" s="5" t="str">
        <f>OBV!F63</f>
        <v>NEUTRAL</v>
      </c>
      <c r="K63" s="5" t="e">
        <f>OBV!G63</f>
        <v>#DIV/0!</v>
      </c>
      <c r="L63" s="5" t="str">
        <f>OBV!H63</f>
        <v>NEUTRAL</v>
      </c>
      <c r="M63" s="7">
        <f t="shared" si="0"/>
        <v>0</v>
      </c>
      <c r="N63" s="7">
        <f t="shared" si="1"/>
        <v>45</v>
      </c>
      <c r="O63" s="7">
        <f t="shared" si="2"/>
        <v>0</v>
      </c>
      <c r="P63" s="7" t="e">
        <f t="shared" si="3"/>
        <v>#DIV/0!</v>
      </c>
      <c r="Q63" s="8" t="e">
        <f t="shared" si="4"/>
        <v>#DIV/0!</v>
      </c>
      <c r="R63" s="8" t="e">
        <f t="shared" si="5"/>
        <v>#DIV/0!</v>
      </c>
      <c r="S63" s="8" t="e">
        <f t="shared" si="6"/>
        <v>#DIV/0!</v>
      </c>
      <c r="T63" s="8" t="e">
        <f t="shared" si="7"/>
        <v>#DIV/0!</v>
      </c>
      <c r="U63" s="7" t="e">
        <f t="shared" si="8"/>
        <v>#DIV/0!</v>
      </c>
      <c r="V63" s="7" t="e">
        <f t="shared" si="9"/>
        <v>#DIV/0!</v>
      </c>
    </row>
    <row r="64" spans="1:22" ht="13.5" x14ac:dyDescent="0.25">
      <c r="A64" s="3">
        <f>RSI!A64</f>
        <v>0</v>
      </c>
      <c r="B64" s="2">
        <f>RSI!B64</f>
        <v>0</v>
      </c>
      <c r="C64" s="2">
        <f>RSI!I64</f>
        <v>100</v>
      </c>
      <c r="D64" s="2">
        <f>MACD!E64</f>
        <v>0</v>
      </c>
      <c r="E64" s="2">
        <f>MACD!F64</f>
        <v>0</v>
      </c>
      <c r="F64" s="2">
        <f>'Moving Avg'!D64</f>
        <v>0</v>
      </c>
      <c r="G64" s="2">
        <f>'Moving Avg'!F64</f>
        <v>0</v>
      </c>
      <c r="H64" s="2">
        <f>'Moving Avg'!G64</f>
        <v>0</v>
      </c>
      <c r="I64" s="2">
        <f>'Moving Avg'!H64</f>
        <v>0</v>
      </c>
      <c r="J64" s="5" t="str">
        <f>OBV!F64</f>
        <v>NEUTRAL</v>
      </c>
      <c r="K64" s="5" t="e">
        <f>OBV!G64</f>
        <v>#DIV/0!</v>
      </c>
      <c r="L64" s="5" t="str">
        <f>OBV!H64</f>
        <v>NEUTRAL</v>
      </c>
      <c r="M64" s="7">
        <f t="shared" si="0"/>
        <v>0</v>
      </c>
      <c r="N64" s="7">
        <f t="shared" si="1"/>
        <v>45</v>
      </c>
      <c r="O64" s="7">
        <f t="shared" si="2"/>
        <v>0</v>
      </c>
      <c r="P64" s="7" t="e">
        <f t="shared" si="3"/>
        <v>#DIV/0!</v>
      </c>
      <c r="Q64" s="8" t="e">
        <f t="shared" si="4"/>
        <v>#DIV/0!</v>
      </c>
      <c r="R64" s="8" t="e">
        <f t="shared" si="5"/>
        <v>#DIV/0!</v>
      </c>
      <c r="S64" s="8" t="e">
        <f t="shared" si="6"/>
        <v>#DIV/0!</v>
      </c>
      <c r="T64" s="8" t="e">
        <f t="shared" si="7"/>
        <v>#DIV/0!</v>
      </c>
      <c r="U64" s="7" t="e">
        <f t="shared" si="8"/>
        <v>#DIV/0!</v>
      </c>
      <c r="V64" s="7" t="e">
        <f t="shared" si="9"/>
        <v>#DIV/0!</v>
      </c>
    </row>
    <row r="65" spans="1:22" ht="13.5" x14ac:dyDescent="0.25">
      <c r="A65" s="3">
        <f>RSI!A65</f>
        <v>0</v>
      </c>
      <c r="B65" s="2">
        <f>RSI!B65</f>
        <v>0</v>
      </c>
      <c r="C65" s="2">
        <f>RSI!I65</f>
        <v>100</v>
      </c>
      <c r="D65" s="2">
        <f>MACD!E65</f>
        <v>0</v>
      </c>
      <c r="E65" s="2">
        <f>MACD!F65</f>
        <v>0</v>
      </c>
      <c r="F65" s="2">
        <f>'Moving Avg'!D65</f>
        <v>0</v>
      </c>
      <c r="G65" s="2">
        <f>'Moving Avg'!F65</f>
        <v>0</v>
      </c>
      <c r="H65" s="2">
        <f>'Moving Avg'!G65</f>
        <v>0</v>
      </c>
      <c r="I65" s="2">
        <f>'Moving Avg'!H65</f>
        <v>0</v>
      </c>
      <c r="J65" s="5" t="str">
        <f>OBV!F65</f>
        <v>NEUTRAL</v>
      </c>
      <c r="K65" s="5" t="e">
        <f>OBV!G65</f>
        <v>#DIV/0!</v>
      </c>
      <c r="L65" s="5" t="str">
        <f>OBV!H65</f>
        <v>NEUTRAL</v>
      </c>
      <c r="M65" s="7">
        <f t="shared" si="0"/>
        <v>0</v>
      </c>
      <c r="N65" s="7">
        <f t="shared" si="1"/>
        <v>45</v>
      </c>
      <c r="O65" s="7">
        <f t="shared" si="2"/>
        <v>0</v>
      </c>
      <c r="P65" s="7" t="e">
        <f t="shared" si="3"/>
        <v>#DIV/0!</v>
      </c>
      <c r="Q65" s="8" t="e">
        <f t="shared" si="4"/>
        <v>#DIV/0!</v>
      </c>
      <c r="R65" s="8" t="e">
        <f t="shared" si="5"/>
        <v>#DIV/0!</v>
      </c>
      <c r="S65" s="8" t="e">
        <f t="shared" si="6"/>
        <v>#DIV/0!</v>
      </c>
      <c r="T65" s="8" t="e">
        <f t="shared" si="7"/>
        <v>#DIV/0!</v>
      </c>
      <c r="U65" s="7" t="e">
        <f t="shared" si="8"/>
        <v>#DIV/0!</v>
      </c>
      <c r="V65" s="7" t="e">
        <f t="shared" si="9"/>
        <v>#DIV/0!</v>
      </c>
    </row>
    <row r="66" spans="1:22" ht="13.5" x14ac:dyDescent="0.25">
      <c r="A66" s="3">
        <f>RSI!A66</f>
        <v>0</v>
      </c>
      <c r="B66" s="2">
        <f>RSI!B66</f>
        <v>0</v>
      </c>
      <c r="C66" s="2">
        <f>RSI!I66</f>
        <v>100</v>
      </c>
      <c r="D66" s="2">
        <f>MACD!E66</f>
        <v>0</v>
      </c>
      <c r="E66" s="2">
        <f>MACD!F66</f>
        <v>0</v>
      </c>
      <c r="F66" s="2">
        <f>'Moving Avg'!D66</f>
        <v>0</v>
      </c>
      <c r="G66" s="2">
        <f>'Moving Avg'!F66</f>
        <v>0</v>
      </c>
      <c r="H66" s="2">
        <f>'Moving Avg'!G66</f>
        <v>0</v>
      </c>
      <c r="I66" s="2">
        <f>'Moving Avg'!H66</f>
        <v>0</v>
      </c>
      <c r="J66" s="5" t="str">
        <f>OBV!F66</f>
        <v>NEUTRAL</v>
      </c>
      <c r="K66" s="5" t="e">
        <f>OBV!G66</f>
        <v>#DIV/0!</v>
      </c>
      <c r="L66" s="5" t="str">
        <f>OBV!H66</f>
        <v>NEUTRAL</v>
      </c>
      <c r="M66" s="7">
        <f t="shared" ref="M66:M129" si="10">IF(C66&lt;30,50, IF(C66&gt;70, 0, 25))</f>
        <v>0</v>
      </c>
      <c r="N66" s="7">
        <f t="shared" ref="N66:N129" si="11">IF(E66-D66&gt;0.02, 100, IF(E66-D66&lt;0,0,45))</f>
        <v>45</v>
      </c>
      <c r="O66" s="7">
        <f t="shared" ref="O66:O129" si="12">IF(F66-I66&gt;10,100,IF(F66-I66&gt;5,75, IF(F66-I66&gt;0,50,0)))</f>
        <v>0</v>
      </c>
      <c r="P66" s="7" t="e">
        <f t="shared" ref="P66:P129" si="13">IF(L66="confirmed bullish", 34, IF(L66="bullish divergence",17, 0))+IF(J66="bullish",33,IF(J66="bearish",0,16.5))+IF(K66="strong",33,IF(K66="weak",0,16.5))</f>
        <v>#DIV/0!</v>
      </c>
      <c r="Q66" s="8" t="e">
        <f t="shared" si="4"/>
        <v>#DIV/0!</v>
      </c>
      <c r="R66" s="8" t="e">
        <f t="shared" si="5"/>
        <v>#DIV/0!</v>
      </c>
      <c r="S66" s="8" t="e">
        <f t="shared" si="6"/>
        <v>#DIV/0!</v>
      </c>
      <c r="T66" s="8" t="e">
        <f t="shared" si="7"/>
        <v>#DIV/0!</v>
      </c>
      <c r="U66" s="7" t="e">
        <f t="shared" si="8"/>
        <v>#DIV/0!</v>
      </c>
      <c r="V66" s="7" t="e">
        <f t="shared" si="9"/>
        <v>#DIV/0!</v>
      </c>
    </row>
    <row r="67" spans="1:22" ht="13.5" x14ac:dyDescent="0.25">
      <c r="A67" s="3">
        <f>RSI!A67</f>
        <v>0</v>
      </c>
      <c r="B67" s="2">
        <f>RSI!B67</f>
        <v>0</v>
      </c>
      <c r="C67" s="2">
        <f>RSI!I67</f>
        <v>100</v>
      </c>
      <c r="D67" s="2">
        <f>MACD!E67</f>
        <v>0</v>
      </c>
      <c r="E67" s="2">
        <f>MACD!F67</f>
        <v>0</v>
      </c>
      <c r="F67" s="2">
        <f>'Moving Avg'!D67</f>
        <v>0</v>
      </c>
      <c r="G67" s="2">
        <f>'Moving Avg'!F67</f>
        <v>0</v>
      </c>
      <c r="H67" s="2">
        <f>'Moving Avg'!G67</f>
        <v>0</v>
      </c>
      <c r="I67" s="2">
        <f>'Moving Avg'!H67</f>
        <v>0</v>
      </c>
      <c r="J67" s="5" t="str">
        <f>OBV!F67</f>
        <v>NEUTRAL</v>
      </c>
      <c r="K67" s="5" t="e">
        <f>OBV!G67</f>
        <v>#DIV/0!</v>
      </c>
      <c r="L67" s="5" t="str">
        <f>OBV!H67</f>
        <v>NEUTRAL</v>
      </c>
      <c r="M67" s="7">
        <f t="shared" si="10"/>
        <v>0</v>
      </c>
      <c r="N67" s="7">
        <f t="shared" si="11"/>
        <v>45</v>
      </c>
      <c r="O67" s="7">
        <f t="shared" si="12"/>
        <v>0</v>
      </c>
      <c r="P67" s="7" t="e">
        <f t="shared" si="13"/>
        <v>#DIV/0!</v>
      </c>
      <c r="Q67" s="8" t="e">
        <f t="shared" ref="Q67:Q130" si="14">0.35*M67+N67*0.35+O67*0.15+P67*0.15</f>
        <v>#DIV/0!</v>
      </c>
      <c r="R67" s="8" t="e">
        <f t="shared" ref="R67:R130" si="15">M67*0.2+N67*0.2+O67*0.35+P67*0.25</f>
        <v>#DIV/0!</v>
      </c>
      <c r="S67" s="8" t="e">
        <f t="shared" ref="S67:S130" si="16">M67*0.15+N67*0.15+O67*0.25+P67*0.45</f>
        <v>#DIV/0!</v>
      </c>
      <c r="T67" s="8" t="e">
        <f t="shared" ref="T67:T130" si="17">0.25*SUM(M67:P67)</f>
        <v>#DIV/0!</v>
      </c>
      <c r="U67" s="7" t="e">
        <f t="shared" ref="U67:U130" si="18">SUM(Q67:S67)/3</f>
        <v>#DIV/0!</v>
      </c>
      <c r="V67" s="7" t="e">
        <f t="shared" ref="V67:V130" si="19">SUM(Q67:T67)/4</f>
        <v>#DIV/0!</v>
      </c>
    </row>
    <row r="68" spans="1:22" ht="13.5" x14ac:dyDescent="0.25">
      <c r="A68" s="3">
        <f>RSI!A68</f>
        <v>0</v>
      </c>
      <c r="B68" s="2">
        <f>RSI!B68</f>
        <v>0</v>
      </c>
      <c r="C68" s="2">
        <f>RSI!I68</f>
        <v>100</v>
      </c>
      <c r="D68" s="2">
        <f>MACD!E68</f>
        <v>0</v>
      </c>
      <c r="E68" s="2">
        <f>MACD!F68</f>
        <v>0</v>
      </c>
      <c r="F68" s="2">
        <f>'Moving Avg'!D68</f>
        <v>0</v>
      </c>
      <c r="G68" s="2">
        <f>'Moving Avg'!F68</f>
        <v>0</v>
      </c>
      <c r="H68" s="2">
        <f>'Moving Avg'!G68</f>
        <v>0</v>
      </c>
      <c r="I68" s="2">
        <f>'Moving Avg'!H68</f>
        <v>0</v>
      </c>
      <c r="J68" s="5" t="str">
        <f>OBV!F68</f>
        <v>NEUTRAL</v>
      </c>
      <c r="K68" s="5" t="e">
        <f>OBV!G68</f>
        <v>#DIV/0!</v>
      </c>
      <c r="L68" s="5" t="str">
        <f>OBV!H68</f>
        <v>NEUTRAL</v>
      </c>
      <c r="M68" s="7">
        <f t="shared" si="10"/>
        <v>0</v>
      </c>
      <c r="N68" s="7">
        <f t="shared" si="11"/>
        <v>45</v>
      </c>
      <c r="O68" s="7">
        <f t="shared" si="12"/>
        <v>0</v>
      </c>
      <c r="P68" s="7" t="e">
        <f t="shared" si="13"/>
        <v>#DIV/0!</v>
      </c>
      <c r="Q68" s="8" t="e">
        <f t="shared" si="14"/>
        <v>#DIV/0!</v>
      </c>
      <c r="R68" s="8" t="e">
        <f t="shared" si="15"/>
        <v>#DIV/0!</v>
      </c>
      <c r="S68" s="8" t="e">
        <f t="shared" si="16"/>
        <v>#DIV/0!</v>
      </c>
      <c r="T68" s="8" t="e">
        <f t="shared" si="17"/>
        <v>#DIV/0!</v>
      </c>
      <c r="U68" s="7" t="e">
        <f t="shared" si="18"/>
        <v>#DIV/0!</v>
      </c>
      <c r="V68" s="7" t="e">
        <f t="shared" si="19"/>
        <v>#DIV/0!</v>
      </c>
    </row>
    <row r="69" spans="1:22" ht="13.5" x14ac:dyDescent="0.25">
      <c r="A69" s="3">
        <f>RSI!A69</f>
        <v>0</v>
      </c>
      <c r="B69" s="2">
        <f>RSI!B69</f>
        <v>0</v>
      </c>
      <c r="C69" s="2">
        <f>RSI!I69</f>
        <v>100</v>
      </c>
      <c r="D69" s="2">
        <f>MACD!E69</f>
        <v>0</v>
      </c>
      <c r="E69" s="2">
        <f>MACD!F69</f>
        <v>0</v>
      </c>
      <c r="F69" s="2">
        <f>'Moving Avg'!D69</f>
        <v>0</v>
      </c>
      <c r="G69" s="2">
        <f>'Moving Avg'!F69</f>
        <v>0</v>
      </c>
      <c r="H69" s="2">
        <f>'Moving Avg'!G69</f>
        <v>0</v>
      </c>
      <c r="I69" s="2">
        <f>'Moving Avg'!H69</f>
        <v>0</v>
      </c>
      <c r="J69" s="5" t="str">
        <f>OBV!F69</f>
        <v>NEUTRAL</v>
      </c>
      <c r="K69" s="5" t="e">
        <f>OBV!G69</f>
        <v>#DIV/0!</v>
      </c>
      <c r="L69" s="5" t="str">
        <f>OBV!H69</f>
        <v>NEUTRAL</v>
      </c>
      <c r="M69" s="7">
        <f t="shared" si="10"/>
        <v>0</v>
      </c>
      <c r="N69" s="7">
        <f t="shared" si="11"/>
        <v>45</v>
      </c>
      <c r="O69" s="7">
        <f t="shared" si="12"/>
        <v>0</v>
      </c>
      <c r="P69" s="7" t="e">
        <f t="shared" si="13"/>
        <v>#DIV/0!</v>
      </c>
      <c r="Q69" s="8" t="e">
        <f t="shared" si="14"/>
        <v>#DIV/0!</v>
      </c>
      <c r="R69" s="8" t="e">
        <f t="shared" si="15"/>
        <v>#DIV/0!</v>
      </c>
      <c r="S69" s="8" t="e">
        <f t="shared" si="16"/>
        <v>#DIV/0!</v>
      </c>
      <c r="T69" s="8" t="e">
        <f t="shared" si="17"/>
        <v>#DIV/0!</v>
      </c>
      <c r="U69" s="7" t="e">
        <f t="shared" si="18"/>
        <v>#DIV/0!</v>
      </c>
      <c r="V69" s="7" t="e">
        <f t="shared" si="19"/>
        <v>#DIV/0!</v>
      </c>
    </row>
    <row r="70" spans="1:22" ht="13.5" x14ac:dyDescent="0.25">
      <c r="A70" s="3">
        <f>RSI!A70</f>
        <v>0</v>
      </c>
      <c r="B70" s="2">
        <f>RSI!B70</f>
        <v>0</v>
      </c>
      <c r="C70" s="2">
        <f>RSI!I70</f>
        <v>100</v>
      </c>
      <c r="D70" s="2">
        <f>MACD!E70</f>
        <v>0</v>
      </c>
      <c r="E70" s="2">
        <f>MACD!F70</f>
        <v>0</v>
      </c>
      <c r="F70" s="2">
        <f>'Moving Avg'!D70</f>
        <v>0</v>
      </c>
      <c r="G70" s="2">
        <f>'Moving Avg'!F70</f>
        <v>0</v>
      </c>
      <c r="H70" s="2">
        <f>'Moving Avg'!G70</f>
        <v>0</v>
      </c>
      <c r="I70" s="2">
        <f>'Moving Avg'!H70</f>
        <v>0</v>
      </c>
      <c r="J70" s="5" t="str">
        <f>OBV!F70</f>
        <v>NEUTRAL</v>
      </c>
      <c r="K70" s="5" t="e">
        <f>OBV!G70</f>
        <v>#DIV/0!</v>
      </c>
      <c r="L70" s="5" t="str">
        <f>OBV!H70</f>
        <v>NEUTRAL</v>
      </c>
      <c r="M70" s="7">
        <f t="shared" si="10"/>
        <v>0</v>
      </c>
      <c r="N70" s="7">
        <f t="shared" si="11"/>
        <v>45</v>
      </c>
      <c r="O70" s="7">
        <f t="shared" si="12"/>
        <v>0</v>
      </c>
      <c r="P70" s="7" t="e">
        <f t="shared" si="13"/>
        <v>#DIV/0!</v>
      </c>
      <c r="Q70" s="8" t="e">
        <f t="shared" si="14"/>
        <v>#DIV/0!</v>
      </c>
      <c r="R70" s="8" t="e">
        <f t="shared" si="15"/>
        <v>#DIV/0!</v>
      </c>
      <c r="S70" s="8" t="e">
        <f t="shared" si="16"/>
        <v>#DIV/0!</v>
      </c>
      <c r="T70" s="8" t="e">
        <f t="shared" si="17"/>
        <v>#DIV/0!</v>
      </c>
      <c r="U70" s="7" t="e">
        <f t="shared" si="18"/>
        <v>#DIV/0!</v>
      </c>
      <c r="V70" s="7" t="e">
        <f t="shared" si="19"/>
        <v>#DIV/0!</v>
      </c>
    </row>
    <row r="71" spans="1:22" ht="13.5" x14ac:dyDescent="0.25">
      <c r="A71" s="3">
        <f>RSI!A71</f>
        <v>0</v>
      </c>
      <c r="B71" s="2">
        <f>RSI!B71</f>
        <v>0</v>
      </c>
      <c r="C71" s="2">
        <f>RSI!I71</f>
        <v>100</v>
      </c>
      <c r="D71" s="2">
        <f>MACD!E71</f>
        <v>0</v>
      </c>
      <c r="E71" s="2">
        <f>MACD!F71</f>
        <v>0</v>
      </c>
      <c r="F71" s="2">
        <f>'Moving Avg'!D71</f>
        <v>0</v>
      </c>
      <c r="G71" s="2">
        <f>'Moving Avg'!F71</f>
        <v>0</v>
      </c>
      <c r="H71" s="2">
        <f>'Moving Avg'!G71</f>
        <v>0</v>
      </c>
      <c r="I71" s="2">
        <f>'Moving Avg'!H71</f>
        <v>0</v>
      </c>
      <c r="J71" s="5" t="str">
        <f>OBV!F71</f>
        <v>NEUTRAL</v>
      </c>
      <c r="K71" s="5" t="e">
        <f>OBV!G71</f>
        <v>#DIV/0!</v>
      </c>
      <c r="L71" s="5" t="str">
        <f>OBV!H71</f>
        <v>NEUTRAL</v>
      </c>
      <c r="M71" s="7">
        <f t="shared" si="10"/>
        <v>0</v>
      </c>
      <c r="N71" s="7">
        <f t="shared" si="11"/>
        <v>45</v>
      </c>
      <c r="O71" s="7">
        <f t="shared" si="12"/>
        <v>0</v>
      </c>
      <c r="P71" s="7" t="e">
        <f t="shared" si="13"/>
        <v>#DIV/0!</v>
      </c>
      <c r="Q71" s="8" t="e">
        <f t="shared" si="14"/>
        <v>#DIV/0!</v>
      </c>
      <c r="R71" s="8" t="e">
        <f t="shared" si="15"/>
        <v>#DIV/0!</v>
      </c>
      <c r="S71" s="8" t="e">
        <f t="shared" si="16"/>
        <v>#DIV/0!</v>
      </c>
      <c r="T71" s="8" t="e">
        <f t="shared" si="17"/>
        <v>#DIV/0!</v>
      </c>
      <c r="U71" s="7" t="e">
        <f t="shared" si="18"/>
        <v>#DIV/0!</v>
      </c>
      <c r="V71" s="7" t="e">
        <f t="shared" si="19"/>
        <v>#DIV/0!</v>
      </c>
    </row>
    <row r="72" spans="1:22" ht="13.5" x14ac:dyDescent="0.25">
      <c r="A72" s="3">
        <f>RSI!A72</f>
        <v>0</v>
      </c>
      <c r="B72" s="2">
        <f>RSI!B72</f>
        <v>0</v>
      </c>
      <c r="C72" s="2">
        <f>RSI!I72</f>
        <v>100</v>
      </c>
      <c r="D72" s="2">
        <f>MACD!E72</f>
        <v>0</v>
      </c>
      <c r="E72" s="2">
        <f>MACD!F72</f>
        <v>0</v>
      </c>
      <c r="F72" s="2">
        <f>'Moving Avg'!D72</f>
        <v>0</v>
      </c>
      <c r="G72" s="2">
        <f>'Moving Avg'!F72</f>
        <v>0</v>
      </c>
      <c r="H72" s="2">
        <f>'Moving Avg'!G72</f>
        <v>0</v>
      </c>
      <c r="I72" s="2">
        <f>'Moving Avg'!H72</f>
        <v>0</v>
      </c>
      <c r="J72" s="5" t="str">
        <f>OBV!F72</f>
        <v>NEUTRAL</v>
      </c>
      <c r="K72" s="5" t="e">
        <f>OBV!G72</f>
        <v>#DIV/0!</v>
      </c>
      <c r="L72" s="5" t="str">
        <f>OBV!H72</f>
        <v>NEUTRAL</v>
      </c>
      <c r="M72" s="7">
        <f t="shared" si="10"/>
        <v>0</v>
      </c>
      <c r="N72" s="7">
        <f t="shared" si="11"/>
        <v>45</v>
      </c>
      <c r="O72" s="7">
        <f t="shared" si="12"/>
        <v>0</v>
      </c>
      <c r="P72" s="7" t="e">
        <f t="shared" si="13"/>
        <v>#DIV/0!</v>
      </c>
      <c r="Q72" s="8" t="e">
        <f t="shared" si="14"/>
        <v>#DIV/0!</v>
      </c>
      <c r="R72" s="8" t="e">
        <f t="shared" si="15"/>
        <v>#DIV/0!</v>
      </c>
      <c r="S72" s="8" t="e">
        <f t="shared" si="16"/>
        <v>#DIV/0!</v>
      </c>
      <c r="T72" s="8" t="e">
        <f t="shared" si="17"/>
        <v>#DIV/0!</v>
      </c>
      <c r="U72" s="7" t="e">
        <f t="shared" si="18"/>
        <v>#DIV/0!</v>
      </c>
      <c r="V72" s="7" t="e">
        <f t="shared" si="19"/>
        <v>#DIV/0!</v>
      </c>
    </row>
    <row r="73" spans="1:22" ht="13.5" x14ac:dyDescent="0.25">
      <c r="A73" s="3">
        <f>RSI!A73</f>
        <v>0</v>
      </c>
      <c r="B73" s="2">
        <f>RSI!B73</f>
        <v>0</v>
      </c>
      <c r="C73" s="2">
        <f>RSI!I73</f>
        <v>100</v>
      </c>
      <c r="D73" s="2">
        <f>MACD!E73</f>
        <v>0</v>
      </c>
      <c r="E73" s="2">
        <f>MACD!F73</f>
        <v>0</v>
      </c>
      <c r="F73" s="2">
        <f>'Moving Avg'!D73</f>
        <v>0</v>
      </c>
      <c r="G73" s="2">
        <f>'Moving Avg'!F73</f>
        <v>0</v>
      </c>
      <c r="H73" s="2">
        <f>'Moving Avg'!G73</f>
        <v>0</v>
      </c>
      <c r="I73" s="2">
        <f>'Moving Avg'!H73</f>
        <v>0</v>
      </c>
      <c r="J73" s="5" t="str">
        <f>OBV!F73</f>
        <v>NEUTRAL</v>
      </c>
      <c r="K73" s="5" t="e">
        <f>OBV!G73</f>
        <v>#DIV/0!</v>
      </c>
      <c r="L73" s="5" t="str">
        <f>OBV!H73</f>
        <v>NEUTRAL</v>
      </c>
      <c r="M73" s="7">
        <f t="shared" si="10"/>
        <v>0</v>
      </c>
      <c r="N73" s="7">
        <f t="shared" si="11"/>
        <v>45</v>
      </c>
      <c r="O73" s="7">
        <f t="shared" si="12"/>
        <v>0</v>
      </c>
      <c r="P73" s="7" t="e">
        <f t="shared" si="13"/>
        <v>#DIV/0!</v>
      </c>
      <c r="Q73" s="8" t="e">
        <f t="shared" si="14"/>
        <v>#DIV/0!</v>
      </c>
      <c r="R73" s="8" t="e">
        <f t="shared" si="15"/>
        <v>#DIV/0!</v>
      </c>
      <c r="S73" s="8" t="e">
        <f t="shared" si="16"/>
        <v>#DIV/0!</v>
      </c>
      <c r="T73" s="8" t="e">
        <f t="shared" si="17"/>
        <v>#DIV/0!</v>
      </c>
      <c r="U73" s="7" t="e">
        <f t="shared" si="18"/>
        <v>#DIV/0!</v>
      </c>
      <c r="V73" s="7" t="e">
        <f t="shared" si="19"/>
        <v>#DIV/0!</v>
      </c>
    </row>
    <row r="74" spans="1:22" ht="13.5" x14ac:dyDescent="0.25">
      <c r="A74" s="3">
        <f>RSI!A74</f>
        <v>0</v>
      </c>
      <c r="B74" s="2">
        <f>RSI!B74</f>
        <v>0</v>
      </c>
      <c r="C74" s="2">
        <f>RSI!I74</f>
        <v>100</v>
      </c>
      <c r="D74" s="2">
        <f>MACD!E74</f>
        <v>0</v>
      </c>
      <c r="E74" s="2">
        <f>MACD!F74</f>
        <v>0</v>
      </c>
      <c r="F74" s="2">
        <f>'Moving Avg'!D74</f>
        <v>0</v>
      </c>
      <c r="G74" s="2">
        <f>'Moving Avg'!F74</f>
        <v>0</v>
      </c>
      <c r="H74" s="2">
        <f>'Moving Avg'!G74</f>
        <v>0</v>
      </c>
      <c r="I74" s="2">
        <f>'Moving Avg'!H74</f>
        <v>0</v>
      </c>
      <c r="J74" s="5" t="str">
        <f>OBV!F74</f>
        <v>NEUTRAL</v>
      </c>
      <c r="K74" s="5" t="e">
        <f>OBV!G74</f>
        <v>#DIV/0!</v>
      </c>
      <c r="L74" s="5" t="str">
        <f>OBV!H74</f>
        <v>NEUTRAL</v>
      </c>
      <c r="M74" s="7">
        <f t="shared" si="10"/>
        <v>0</v>
      </c>
      <c r="N74" s="7">
        <f t="shared" si="11"/>
        <v>45</v>
      </c>
      <c r="O74" s="7">
        <f t="shared" si="12"/>
        <v>0</v>
      </c>
      <c r="P74" s="7" t="e">
        <f t="shared" si="13"/>
        <v>#DIV/0!</v>
      </c>
      <c r="Q74" s="8" t="e">
        <f t="shared" si="14"/>
        <v>#DIV/0!</v>
      </c>
      <c r="R74" s="8" t="e">
        <f t="shared" si="15"/>
        <v>#DIV/0!</v>
      </c>
      <c r="S74" s="8" t="e">
        <f t="shared" si="16"/>
        <v>#DIV/0!</v>
      </c>
      <c r="T74" s="8" t="e">
        <f t="shared" si="17"/>
        <v>#DIV/0!</v>
      </c>
      <c r="U74" s="7" t="e">
        <f t="shared" si="18"/>
        <v>#DIV/0!</v>
      </c>
      <c r="V74" s="7" t="e">
        <f t="shared" si="19"/>
        <v>#DIV/0!</v>
      </c>
    </row>
    <row r="75" spans="1:22" ht="13.5" x14ac:dyDescent="0.25">
      <c r="A75" s="3">
        <f>RSI!A75</f>
        <v>0</v>
      </c>
      <c r="B75" s="2">
        <f>RSI!B75</f>
        <v>0</v>
      </c>
      <c r="C75" s="2">
        <f>RSI!I75</f>
        <v>100</v>
      </c>
      <c r="D75" s="2">
        <f>MACD!E75</f>
        <v>0</v>
      </c>
      <c r="E75" s="2">
        <f>MACD!F75</f>
        <v>0</v>
      </c>
      <c r="F75" s="2">
        <f>'Moving Avg'!D75</f>
        <v>0</v>
      </c>
      <c r="G75" s="2">
        <f>'Moving Avg'!F75</f>
        <v>0</v>
      </c>
      <c r="H75" s="2">
        <f>'Moving Avg'!G75</f>
        <v>0</v>
      </c>
      <c r="I75" s="2">
        <f>'Moving Avg'!H75</f>
        <v>0</v>
      </c>
      <c r="J75" s="5" t="str">
        <f>OBV!F75</f>
        <v>NEUTRAL</v>
      </c>
      <c r="K75" s="5" t="e">
        <f>OBV!G75</f>
        <v>#DIV/0!</v>
      </c>
      <c r="L75" s="5" t="str">
        <f>OBV!H75</f>
        <v>NEUTRAL</v>
      </c>
      <c r="M75" s="7">
        <f t="shared" si="10"/>
        <v>0</v>
      </c>
      <c r="N75" s="7">
        <f t="shared" si="11"/>
        <v>45</v>
      </c>
      <c r="O75" s="7">
        <f t="shared" si="12"/>
        <v>0</v>
      </c>
      <c r="P75" s="7" t="e">
        <f t="shared" si="13"/>
        <v>#DIV/0!</v>
      </c>
      <c r="Q75" s="8" t="e">
        <f t="shared" si="14"/>
        <v>#DIV/0!</v>
      </c>
      <c r="R75" s="8" t="e">
        <f t="shared" si="15"/>
        <v>#DIV/0!</v>
      </c>
      <c r="S75" s="8" t="e">
        <f t="shared" si="16"/>
        <v>#DIV/0!</v>
      </c>
      <c r="T75" s="8" t="e">
        <f t="shared" si="17"/>
        <v>#DIV/0!</v>
      </c>
      <c r="U75" s="7" t="e">
        <f t="shared" si="18"/>
        <v>#DIV/0!</v>
      </c>
      <c r="V75" s="7" t="e">
        <f t="shared" si="19"/>
        <v>#DIV/0!</v>
      </c>
    </row>
    <row r="76" spans="1:22" ht="13.5" x14ac:dyDescent="0.25">
      <c r="A76" s="3">
        <f>RSI!A76</f>
        <v>0</v>
      </c>
      <c r="B76" s="2">
        <f>RSI!B76</f>
        <v>0</v>
      </c>
      <c r="C76" s="2">
        <f>RSI!I76</f>
        <v>100</v>
      </c>
      <c r="D76" s="2">
        <f>MACD!E76</f>
        <v>0</v>
      </c>
      <c r="E76" s="2">
        <f>MACD!F76</f>
        <v>0</v>
      </c>
      <c r="F76" s="2">
        <f>'Moving Avg'!D76</f>
        <v>0</v>
      </c>
      <c r="G76" s="2">
        <f>'Moving Avg'!F76</f>
        <v>0</v>
      </c>
      <c r="H76" s="2">
        <f>'Moving Avg'!G76</f>
        <v>0</v>
      </c>
      <c r="I76" s="2">
        <f>'Moving Avg'!H76</f>
        <v>0</v>
      </c>
      <c r="J76" s="5" t="str">
        <f>OBV!F76</f>
        <v>NEUTRAL</v>
      </c>
      <c r="K76" s="5" t="e">
        <f>OBV!G76</f>
        <v>#DIV/0!</v>
      </c>
      <c r="L76" s="5" t="str">
        <f>OBV!H76</f>
        <v>NEUTRAL</v>
      </c>
      <c r="M76" s="7">
        <f t="shared" si="10"/>
        <v>0</v>
      </c>
      <c r="N76" s="7">
        <f t="shared" si="11"/>
        <v>45</v>
      </c>
      <c r="O76" s="7">
        <f t="shared" si="12"/>
        <v>0</v>
      </c>
      <c r="P76" s="7" t="e">
        <f t="shared" si="13"/>
        <v>#DIV/0!</v>
      </c>
      <c r="Q76" s="8" t="e">
        <f t="shared" si="14"/>
        <v>#DIV/0!</v>
      </c>
      <c r="R76" s="8" t="e">
        <f t="shared" si="15"/>
        <v>#DIV/0!</v>
      </c>
      <c r="S76" s="8" t="e">
        <f t="shared" si="16"/>
        <v>#DIV/0!</v>
      </c>
      <c r="T76" s="8" t="e">
        <f t="shared" si="17"/>
        <v>#DIV/0!</v>
      </c>
      <c r="U76" s="7" t="e">
        <f t="shared" si="18"/>
        <v>#DIV/0!</v>
      </c>
      <c r="V76" s="7" t="e">
        <f t="shared" si="19"/>
        <v>#DIV/0!</v>
      </c>
    </row>
    <row r="77" spans="1:22" ht="13.5" x14ac:dyDescent="0.25">
      <c r="A77" s="3">
        <f>RSI!A77</f>
        <v>0</v>
      </c>
      <c r="B77" s="2">
        <f>RSI!B77</f>
        <v>0</v>
      </c>
      <c r="C77" s="2">
        <f>RSI!I77</f>
        <v>100</v>
      </c>
      <c r="D77" s="2">
        <f>MACD!E77</f>
        <v>0</v>
      </c>
      <c r="E77" s="2">
        <f>MACD!F77</f>
        <v>0</v>
      </c>
      <c r="F77" s="2">
        <f>'Moving Avg'!D77</f>
        <v>0</v>
      </c>
      <c r="G77" s="2">
        <f>'Moving Avg'!F77</f>
        <v>0</v>
      </c>
      <c r="H77" s="2">
        <f>'Moving Avg'!G77</f>
        <v>0</v>
      </c>
      <c r="I77" s="2">
        <f>'Moving Avg'!H77</f>
        <v>0</v>
      </c>
      <c r="J77" s="5" t="str">
        <f>OBV!F77</f>
        <v>NEUTRAL</v>
      </c>
      <c r="K77" s="5" t="e">
        <f>OBV!G77</f>
        <v>#DIV/0!</v>
      </c>
      <c r="L77" s="5" t="str">
        <f>OBV!H77</f>
        <v>NEUTRAL</v>
      </c>
      <c r="M77" s="7">
        <f t="shared" si="10"/>
        <v>0</v>
      </c>
      <c r="N77" s="7">
        <f t="shared" si="11"/>
        <v>45</v>
      </c>
      <c r="O77" s="7">
        <f t="shared" si="12"/>
        <v>0</v>
      </c>
      <c r="P77" s="7" t="e">
        <f t="shared" si="13"/>
        <v>#DIV/0!</v>
      </c>
      <c r="Q77" s="8" t="e">
        <f t="shared" si="14"/>
        <v>#DIV/0!</v>
      </c>
      <c r="R77" s="8" t="e">
        <f t="shared" si="15"/>
        <v>#DIV/0!</v>
      </c>
      <c r="S77" s="8" t="e">
        <f t="shared" si="16"/>
        <v>#DIV/0!</v>
      </c>
      <c r="T77" s="8" t="e">
        <f t="shared" si="17"/>
        <v>#DIV/0!</v>
      </c>
      <c r="U77" s="7" t="e">
        <f t="shared" si="18"/>
        <v>#DIV/0!</v>
      </c>
      <c r="V77" s="7" t="e">
        <f t="shared" si="19"/>
        <v>#DIV/0!</v>
      </c>
    </row>
    <row r="78" spans="1:22" ht="13.5" x14ac:dyDescent="0.25">
      <c r="A78" s="3">
        <f>RSI!A78</f>
        <v>0</v>
      </c>
      <c r="B78" s="2">
        <f>RSI!B78</f>
        <v>0</v>
      </c>
      <c r="C78" s="2">
        <f>RSI!I78</f>
        <v>100</v>
      </c>
      <c r="D78" s="2">
        <f>MACD!E78</f>
        <v>0</v>
      </c>
      <c r="E78" s="2">
        <f>MACD!F78</f>
        <v>0</v>
      </c>
      <c r="F78" s="2">
        <f>'Moving Avg'!D78</f>
        <v>0</v>
      </c>
      <c r="G78" s="2">
        <f>'Moving Avg'!F78</f>
        <v>0</v>
      </c>
      <c r="H78" s="2">
        <f>'Moving Avg'!G78</f>
        <v>0</v>
      </c>
      <c r="I78" s="2">
        <f>'Moving Avg'!H78</f>
        <v>0</v>
      </c>
      <c r="J78" s="5" t="str">
        <f>OBV!F78</f>
        <v>NEUTRAL</v>
      </c>
      <c r="K78" s="5" t="e">
        <f>OBV!G78</f>
        <v>#DIV/0!</v>
      </c>
      <c r="L78" s="5" t="str">
        <f>OBV!H78</f>
        <v>NEUTRAL</v>
      </c>
      <c r="M78" s="7">
        <f t="shared" si="10"/>
        <v>0</v>
      </c>
      <c r="N78" s="7">
        <f t="shared" si="11"/>
        <v>45</v>
      </c>
      <c r="O78" s="7">
        <f t="shared" si="12"/>
        <v>0</v>
      </c>
      <c r="P78" s="7" t="e">
        <f t="shared" si="13"/>
        <v>#DIV/0!</v>
      </c>
      <c r="Q78" s="8" t="e">
        <f t="shared" si="14"/>
        <v>#DIV/0!</v>
      </c>
      <c r="R78" s="8" t="e">
        <f t="shared" si="15"/>
        <v>#DIV/0!</v>
      </c>
      <c r="S78" s="8" t="e">
        <f t="shared" si="16"/>
        <v>#DIV/0!</v>
      </c>
      <c r="T78" s="8" t="e">
        <f t="shared" si="17"/>
        <v>#DIV/0!</v>
      </c>
      <c r="U78" s="7" t="e">
        <f t="shared" si="18"/>
        <v>#DIV/0!</v>
      </c>
      <c r="V78" s="7" t="e">
        <f t="shared" si="19"/>
        <v>#DIV/0!</v>
      </c>
    </row>
    <row r="79" spans="1:22" ht="13.5" x14ac:dyDescent="0.25">
      <c r="A79" s="3">
        <f>RSI!A79</f>
        <v>0</v>
      </c>
      <c r="B79" s="2">
        <f>RSI!B79</f>
        <v>0</v>
      </c>
      <c r="C79" s="2">
        <f>RSI!I79</f>
        <v>100</v>
      </c>
      <c r="D79" s="2">
        <f>MACD!E79</f>
        <v>0</v>
      </c>
      <c r="E79" s="2">
        <f>MACD!F79</f>
        <v>0</v>
      </c>
      <c r="F79" s="2">
        <f>'Moving Avg'!D79</f>
        <v>0</v>
      </c>
      <c r="G79" s="2">
        <f>'Moving Avg'!F79</f>
        <v>0</v>
      </c>
      <c r="H79" s="2">
        <f>'Moving Avg'!G79</f>
        <v>0</v>
      </c>
      <c r="I79" s="2">
        <f>'Moving Avg'!H79</f>
        <v>0</v>
      </c>
      <c r="J79" s="5" t="str">
        <f>OBV!F79</f>
        <v>NEUTRAL</v>
      </c>
      <c r="K79" s="5" t="e">
        <f>OBV!G79</f>
        <v>#DIV/0!</v>
      </c>
      <c r="L79" s="5" t="str">
        <f>OBV!H79</f>
        <v>NEUTRAL</v>
      </c>
      <c r="M79" s="7">
        <f t="shared" si="10"/>
        <v>0</v>
      </c>
      <c r="N79" s="7">
        <f t="shared" si="11"/>
        <v>45</v>
      </c>
      <c r="O79" s="7">
        <f t="shared" si="12"/>
        <v>0</v>
      </c>
      <c r="P79" s="7" t="e">
        <f t="shared" si="13"/>
        <v>#DIV/0!</v>
      </c>
      <c r="Q79" s="8" t="e">
        <f t="shared" si="14"/>
        <v>#DIV/0!</v>
      </c>
      <c r="R79" s="8" t="e">
        <f t="shared" si="15"/>
        <v>#DIV/0!</v>
      </c>
      <c r="S79" s="8" t="e">
        <f t="shared" si="16"/>
        <v>#DIV/0!</v>
      </c>
      <c r="T79" s="8" t="e">
        <f t="shared" si="17"/>
        <v>#DIV/0!</v>
      </c>
      <c r="U79" s="7" t="e">
        <f t="shared" si="18"/>
        <v>#DIV/0!</v>
      </c>
      <c r="V79" s="7" t="e">
        <f t="shared" si="19"/>
        <v>#DIV/0!</v>
      </c>
    </row>
    <row r="80" spans="1:22" ht="13.5" x14ac:dyDescent="0.25">
      <c r="A80" s="3">
        <f>RSI!A80</f>
        <v>0</v>
      </c>
      <c r="B80" s="2">
        <f>RSI!B80</f>
        <v>0</v>
      </c>
      <c r="C80" s="2">
        <f>RSI!I80</f>
        <v>100</v>
      </c>
      <c r="D80" s="2">
        <f>MACD!E80</f>
        <v>0</v>
      </c>
      <c r="E80" s="2">
        <f>MACD!F80</f>
        <v>0</v>
      </c>
      <c r="F80" s="2">
        <f>'Moving Avg'!D80</f>
        <v>0</v>
      </c>
      <c r="G80" s="2">
        <f>'Moving Avg'!F80</f>
        <v>0</v>
      </c>
      <c r="H80" s="2">
        <f>'Moving Avg'!G80</f>
        <v>0</v>
      </c>
      <c r="I80" s="2">
        <f>'Moving Avg'!H80</f>
        <v>0</v>
      </c>
      <c r="J80" s="5" t="str">
        <f>OBV!F80</f>
        <v>NEUTRAL</v>
      </c>
      <c r="K80" s="5" t="e">
        <f>OBV!G80</f>
        <v>#DIV/0!</v>
      </c>
      <c r="L80" s="5" t="str">
        <f>OBV!H80</f>
        <v>NEUTRAL</v>
      </c>
      <c r="M80" s="7">
        <f t="shared" si="10"/>
        <v>0</v>
      </c>
      <c r="N80" s="7">
        <f t="shared" si="11"/>
        <v>45</v>
      </c>
      <c r="O80" s="7">
        <f t="shared" si="12"/>
        <v>0</v>
      </c>
      <c r="P80" s="7" t="e">
        <f t="shared" si="13"/>
        <v>#DIV/0!</v>
      </c>
      <c r="Q80" s="8" t="e">
        <f t="shared" si="14"/>
        <v>#DIV/0!</v>
      </c>
      <c r="R80" s="8" t="e">
        <f t="shared" si="15"/>
        <v>#DIV/0!</v>
      </c>
      <c r="S80" s="8" t="e">
        <f t="shared" si="16"/>
        <v>#DIV/0!</v>
      </c>
      <c r="T80" s="8" t="e">
        <f t="shared" si="17"/>
        <v>#DIV/0!</v>
      </c>
      <c r="U80" s="7" t="e">
        <f t="shared" si="18"/>
        <v>#DIV/0!</v>
      </c>
      <c r="V80" s="7" t="e">
        <f t="shared" si="19"/>
        <v>#DIV/0!</v>
      </c>
    </row>
    <row r="81" spans="1:22" ht="13.5" x14ac:dyDescent="0.25">
      <c r="A81" s="3">
        <f>RSI!A81</f>
        <v>0</v>
      </c>
      <c r="B81" s="2">
        <f>RSI!B81</f>
        <v>0</v>
      </c>
      <c r="C81" s="2">
        <f>RSI!I81</f>
        <v>100</v>
      </c>
      <c r="D81" s="2">
        <f>MACD!E81</f>
        <v>0</v>
      </c>
      <c r="E81" s="2">
        <f>MACD!F81</f>
        <v>0</v>
      </c>
      <c r="F81" s="2">
        <f>'Moving Avg'!D81</f>
        <v>0</v>
      </c>
      <c r="G81" s="2">
        <f>'Moving Avg'!F81</f>
        <v>0</v>
      </c>
      <c r="H81" s="2">
        <f>'Moving Avg'!G81</f>
        <v>0</v>
      </c>
      <c r="I81" s="2">
        <f>'Moving Avg'!H81</f>
        <v>0</v>
      </c>
      <c r="J81" s="5" t="str">
        <f>OBV!F81</f>
        <v>NEUTRAL</v>
      </c>
      <c r="K81" s="5" t="e">
        <f>OBV!G81</f>
        <v>#DIV/0!</v>
      </c>
      <c r="L81" s="5" t="str">
        <f>OBV!H81</f>
        <v>NEUTRAL</v>
      </c>
      <c r="M81" s="7">
        <f t="shared" si="10"/>
        <v>0</v>
      </c>
      <c r="N81" s="7">
        <f t="shared" si="11"/>
        <v>45</v>
      </c>
      <c r="O81" s="7">
        <f t="shared" si="12"/>
        <v>0</v>
      </c>
      <c r="P81" s="7" t="e">
        <f t="shared" si="13"/>
        <v>#DIV/0!</v>
      </c>
      <c r="Q81" s="8" t="e">
        <f t="shared" si="14"/>
        <v>#DIV/0!</v>
      </c>
      <c r="R81" s="8" t="e">
        <f t="shared" si="15"/>
        <v>#DIV/0!</v>
      </c>
      <c r="S81" s="8" t="e">
        <f t="shared" si="16"/>
        <v>#DIV/0!</v>
      </c>
      <c r="T81" s="8" t="e">
        <f t="shared" si="17"/>
        <v>#DIV/0!</v>
      </c>
      <c r="U81" s="7" t="e">
        <f t="shared" si="18"/>
        <v>#DIV/0!</v>
      </c>
      <c r="V81" s="7" t="e">
        <f t="shared" si="19"/>
        <v>#DIV/0!</v>
      </c>
    </row>
    <row r="82" spans="1:22" ht="13.5" x14ac:dyDescent="0.25">
      <c r="A82" s="3">
        <f>RSI!A82</f>
        <v>0</v>
      </c>
      <c r="B82" s="2">
        <f>RSI!B82</f>
        <v>0</v>
      </c>
      <c r="C82" s="2">
        <f>RSI!I82</f>
        <v>100</v>
      </c>
      <c r="D82" s="2">
        <f>MACD!E82</f>
        <v>0</v>
      </c>
      <c r="E82" s="2">
        <f>MACD!F82</f>
        <v>0</v>
      </c>
      <c r="F82" s="2">
        <f>'Moving Avg'!D82</f>
        <v>0</v>
      </c>
      <c r="G82" s="2">
        <f>'Moving Avg'!F82</f>
        <v>0</v>
      </c>
      <c r="H82" s="2">
        <f>'Moving Avg'!G82</f>
        <v>0</v>
      </c>
      <c r="I82" s="2">
        <f>'Moving Avg'!H82</f>
        <v>0</v>
      </c>
      <c r="J82" s="5" t="str">
        <f>OBV!F82</f>
        <v>NEUTRAL</v>
      </c>
      <c r="K82" s="5" t="e">
        <f>OBV!G82</f>
        <v>#DIV/0!</v>
      </c>
      <c r="L82" s="5" t="str">
        <f>OBV!H82</f>
        <v>NEUTRAL</v>
      </c>
      <c r="M82" s="7">
        <f t="shared" si="10"/>
        <v>0</v>
      </c>
      <c r="N82" s="7">
        <f t="shared" si="11"/>
        <v>45</v>
      </c>
      <c r="O82" s="7">
        <f t="shared" si="12"/>
        <v>0</v>
      </c>
      <c r="P82" s="7" t="e">
        <f t="shared" si="13"/>
        <v>#DIV/0!</v>
      </c>
      <c r="Q82" s="8" t="e">
        <f t="shared" si="14"/>
        <v>#DIV/0!</v>
      </c>
      <c r="R82" s="8" t="e">
        <f t="shared" si="15"/>
        <v>#DIV/0!</v>
      </c>
      <c r="S82" s="8" t="e">
        <f t="shared" si="16"/>
        <v>#DIV/0!</v>
      </c>
      <c r="T82" s="8" t="e">
        <f t="shared" si="17"/>
        <v>#DIV/0!</v>
      </c>
      <c r="U82" s="7" t="e">
        <f t="shared" si="18"/>
        <v>#DIV/0!</v>
      </c>
      <c r="V82" s="7" t="e">
        <f t="shared" si="19"/>
        <v>#DIV/0!</v>
      </c>
    </row>
    <row r="83" spans="1:22" ht="13.5" x14ac:dyDescent="0.25">
      <c r="A83" s="3">
        <f>RSI!A83</f>
        <v>0</v>
      </c>
      <c r="B83" s="2">
        <f>RSI!B83</f>
        <v>0</v>
      </c>
      <c r="C83" s="2">
        <f>RSI!I83</f>
        <v>100</v>
      </c>
      <c r="D83" s="2">
        <f>MACD!E83</f>
        <v>0</v>
      </c>
      <c r="E83" s="2">
        <f>MACD!F83</f>
        <v>0</v>
      </c>
      <c r="F83" s="2">
        <f>'Moving Avg'!D83</f>
        <v>0</v>
      </c>
      <c r="G83" s="2">
        <f>'Moving Avg'!F83</f>
        <v>0</v>
      </c>
      <c r="H83" s="2">
        <f>'Moving Avg'!G83</f>
        <v>0</v>
      </c>
      <c r="I83" s="2">
        <f>'Moving Avg'!H83</f>
        <v>0</v>
      </c>
      <c r="J83" s="5" t="str">
        <f>OBV!F83</f>
        <v>NEUTRAL</v>
      </c>
      <c r="K83" s="5" t="e">
        <f>OBV!G83</f>
        <v>#DIV/0!</v>
      </c>
      <c r="L83" s="5" t="str">
        <f>OBV!H83</f>
        <v>NEUTRAL</v>
      </c>
      <c r="M83" s="7">
        <f t="shared" si="10"/>
        <v>0</v>
      </c>
      <c r="N83" s="7">
        <f t="shared" si="11"/>
        <v>45</v>
      </c>
      <c r="O83" s="7">
        <f t="shared" si="12"/>
        <v>0</v>
      </c>
      <c r="P83" s="7" t="e">
        <f t="shared" si="13"/>
        <v>#DIV/0!</v>
      </c>
      <c r="Q83" s="8" t="e">
        <f t="shared" si="14"/>
        <v>#DIV/0!</v>
      </c>
      <c r="R83" s="8" t="e">
        <f t="shared" si="15"/>
        <v>#DIV/0!</v>
      </c>
      <c r="S83" s="8" t="e">
        <f t="shared" si="16"/>
        <v>#DIV/0!</v>
      </c>
      <c r="T83" s="8" t="e">
        <f t="shared" si="17"/>
        <v>#DIV/0!</v>
      </c>
      <c r="U83" s="7" t="e">
        <f t="shared" si="18"/>
        <v>#DIV/0!</v>
      </c>
      <c r="V83" s="7" t="e">
        <f t="shared" si="19"/>
        <v>#DIV/0!</v>
      </c>
    </row>
    <row r="84" spans="1:22" ht="13.5" x14ac:dyDescent="0.25">
      <c r="A84" s="3">
        <f>RSI!A84</f>
        <v>0</v>
      </c>
      <c r="B84" s="2">
        <f>RSI!B84</f>
        <v>0</v>
      </c>
      <c r="C84" s="2">
        <f>RSI!I84</f>
        <v>100</v>
      </c>
      <c r="D84" s="2">
        <f>MACD!E84</f>
        <v>0</v>
      </c>
      <c r="E84" s="2">
        <f>MACD!F84</f>
        <v>0</v>
      </c>
      <c r="F84" s="2">
        <f>'Moving Avg'!D84</f>
        <v>0</v>
      </c>
      <c r="G84" s="2">
        <f>'Moving Avg'!F84</f>
        <v>0</v>
      </c>
      <c r="H84" s="2">
        <f>'Moving Avg'!G84</f>
        <v>0</v>
      </c>
      <c r="I84" s="2">
        <f>'Moving Avg'!H84</f>
        <v>0</v>
      </c>
      <c r="J84" s="5" t="str">
        <f>OBV!F84</f>
        <v>NEUTRAL</v>
      </c>
      <c r="K84" s="5" t="e">
        <f>OBV!G84</f>
        <v>#DIV/0!</v>
      </c>
      <c r="L84" s="5" t="str">
        <f>OBV!H84</f>
        <v>NEUTRAL</v>
      </c>
      <c r="M84" s="7">
        <f t="shared" si="10"/>
        <v>0</v>
      </c>
      <c r="N84" s="7">
        <f t="shared" si="11"/>
        <v>45</v>
      </c>
      <c r="O84" s="7">
        <f t="shared" si="12"/>
        <v>0</v>
      </c>
      <c r="P84" s="7" t="e">
        <f t="shared" si="13"/>
        <v>#DIV/0!</v>
      </c>
      <c r="Q84" s="8" t="e">
        <f t="shared" si="14"/>
        <v>#DIV/0!</v>
      </c>
      <c r="R84" s="8" t="e">
        <f t="shared" si="15"/>
        <v>#DIV/0!</v>
      </c>
      <c r="S84" s="8" t="e">
        <f t="shared" si="16"/>
        <v>#DIV/0!</v>
      </c>
      <c r="T84" s="8" t="e">
        <f t="shared" si="17"/>
        <v>#DIV/0!</v>
      </c>
      <c r="U84" s="7" t="e">
        <f t="shared" si="18"/>
        <v>#DIV/0!</v>
      </c>
      <c r="V84" s="7" t="e">
        <f t="shared" si="19"/>
        <v>#DIV/0!</v>
      </c>
    </row>
    <row r="85" spans="1:22" ht="13.5" x14ac:dyDescent="0.25">
      <c r="A85" s="3">
        <f>RSI!A85</f>
        <v>0</v>
      </c>
      <c r="B85" s="2">
        <f>RSI!B85</f>
        <v>0</v>
      </c>
      <c r="C85" s="2">
        <f>RSI!I85</f>
        <v>100</v>
      </c>
      <c r="D85" s="2">
        <f>MACD!E85</f>
        <v>0</v>
      </c>
      <c r="E85" s="2">
        <f>MACD!F85</f>
        <v>0</v>
      </c>
      <c r="F85" s="2">
        <f>'Moving Avg'!D85</f>
        <v>0</v>
      </c>
      <c r="G85" s="2">
        <f>'Moving Avg'!F85</f>
        <v>0</v>
      </c>
      <c r="H85" s="2">
        <f>'Moving Avg'!G85</f>
        <v>0</v>
      </c>
      <c r="I85" s="2">
        <f>'Moving Avg'!H85</f>
        <v>0</v>
      </c>
      <c r="J85" s="5" t="str">
        <f>OBV!F85</f>
        <v>NEUTRAL</v>
      </c>
      <c r="K85" s="5" t="e">
        <f>OBV!G85</f>
        <v>#DIV/0!</v>
      </c>
      <c r="L85" s="5" t="str">
        <f>OBV!H85</f>
        <v>NEUTRAL</v>
      </c>
      <c r="M85" s="7">
        <f t="shared" si="10"/>
        <v>0</v>
      </c>
      <c r="N85" s="7">
        <f t="shared" si="11"/>
        <v>45</v>
      </c>
      <c r="O85" s="7">
        <f t="shared" si="12"/>
        <v>0</v>
      </c>
      <c r="P85" s="7" t="e">
        <f t="shared" si="13"/>
        <v>#DIV/0!</v>
      </c>
      <c r="Q85" s="8" t="e">
        <f t="shared" si="14"/>
        <v>#DIV/0!</v>
      </c>
      <c r="R85" s="8" t="e">
        <f t="shared" si="15"/>
        <v>#DIV/0!</v>
      </c>
      <c r="S85" s="8" t="e">
        <f t="shared" si="16"/>
        <v>#DIV/0!</v>
      </c>
      <c r="T85" s="8" t="e">
        <f t="shared" si="17"/>
        <v>#DIV/0!</v>
      </c>
      <c r="U85" s="7" t="e">
        <f t="shared" si="18"/>
        <v>#DIV/0!</v>
      </c>
      <c r="V85" s="7" t="e">
        <f t="shared" si="19"/>
        <v>#DIV/0!</v>
      </c>
    </row>
    <row r="86" spans="1:22" ht="13.5" x14ac:dyDescent="0.25">
      <c r="A86" s="3">
        <f>RSI!A86</f>
        <v>0</v>
      </c>
      <c r="B86" s="2">
        <f>RSI!B86</f>
        <v>0</v>
      </c>
      <c r="C86" s="2">
        <f>RSI!I86</f>
        <v>100</v>
      </c>
      <c r="D86" s="2">
        <f>MACD!E86</f>
        <v>0</v>
      </c>
      <c r="E86" s="2">
        <f>MACD!F86</f>
        <v>0</v>
      </c>
      <c r="F86" s="2">
        <f>'Moving Avg'!D86</f>
        <v>0</v>
      </c>
      <c r="G86" s="2">
        <f>'Moving Avg'!F86</f>
        <v>0</v>
      </c>
      <c r="H86" s="2">
        <f>'Moving Avg'!G86</f>
        <v>0</v>
      </c>
      <c r="I86" s="2">
        <f>'Moving Avg'!H86</f>
        <v>0</v>
      </c>
      <c r="J86" s="5" t="str">
        <f>OBV!F86</f>
        <v>NEUTRAL</v>
      </c>
      <c r="K86" s="5" t="e">
        <f>OBV!G86</f>
        <v>#DIV/0!</v>
      </c>
      <c r="L86" s="5" t="str">
        <f>OBV!H86</f>
        <v>NEUTRAL</v>
      </c>
      <c r="M86" s="7">
        <f t="shared" si="10"/>
        <v>0</v>
      </c>
      <c r="N86" s="7">
        <f t="shared" si="11"/>
        <v>45</v>
      </c>
      <c r="O86" s="7">
        <f t="shared" si="12"/>
        <v>0</v>
      </c>
      <c r="P86" s="7" t="e">
        <f t="shared" si="13"/>
        <v>#DIV/0!</v>
      </c>
      <c r="Q86" s="8" t="e">
        <f t="shared" si="14"/>
        <v>#DIV/0!</v>
      </c>
      <c r="R86" s="8" t="e">
        <f t="shared" si="15"/>
        <v>#DIV/0!</v>
      </c>
      <c r="S86" s="8" t="e">
        <f t="shared" si="16"/>
        <v>#DIV/0!</v>
      </c>
      <c r="T86" s="8" t="e">
        <f t="shared" si="17"/>
        <v>#DIV/0!</v>
      </c>
      <c r="U86" s="7" t="e">
        <f t="shared" si="18"/>
        <v>#DIV/0!</v>
      </c>
      <c r="V86" s="7" t="e">
        <f t="shared" si="19"/>
        <v>#DIV/0!</v>
      </c>
    </row>
    <row r="87" spans="1:22" ht="13.5" x14ac:dyDescent="0.25">
      <c r="A87" s="3">
        <f>RSI!A87</f>
        <v>0</v>
      </c>
      <c r="B87" s="2">
        <f>RSI!B87</f>
        <v>0</v>
      </c>
      <c r="C87" s="2">
        <f>RSI!I87</f>
        <v>100</v>
      </c>
      <c r="D87" s="2">
        <f>MACD!E87</f>
        <v>0</v>
      </c>
      <c r="E87" s="2">
        <f>MACD!F87</f>
        <v>0</v>
      </c>
      <c r="F87" s="2">
        <f>'Moving Avg'!D87</f>
        <v>0</v>
      </c>
      <c r="G87" s="2">
        <f>'Moving Avg'!F87</f>
        <v>0</v>
      </c>
      <c r="H87" s="2">
        <f>'Moving Avg'!G87</f>
        <v>0</v>
      </c>
      <c r="I87" s="2">
        <f>'Moving Avg'!H87</f>
        <v>0</v>
      </c>
      <c r="J87" s="5" t="str">
        <f>OBV!F87</f>
        <v>NEUTRAL</v>
      </c>
      <c r="K87" s="5" t="e">
        <f>OBV!G87</f>
        <v>#DIV/0!</v>
      </c>
      <c r="L87" s="5" t="str">
        <f>OBV!H87</f>
        <v>NEUTRAL</v>
      </c>
      <c r="M87" s="7">
        <f t="shared" si="10"/>
        <v>0</v>
      </c>
      <c r="N87" s="7">
        <f t="shared" si="11"/>
        <v>45</v>
      </c>
      <c r="O87" s="7">
        <f t="shared" si="12"/>
        <v>0</v>
      </c>
      <c r="P87" s="7" t="e">
        <f t="shared" si="13"/>
        <v>#DIV/0!</v>
      </c>
      <c r="Q87" s="8" t="e">
        <f t="shared" si="14"/>
        <v>#DIV/0!</v>
      </c>
      <c r="R87" s="8" t="e">
        <f t="shared" si="15"/>
        <v>#DIV/0!</v>
      </c>
      <c r="S87" s="8" t="e">
        <f t="shared" si="16"/>
        <v>#DIV/0!</v>
      </c>
      <c r="T87" s="8" t="e">
        <f t="shared" si="17"/>
        <v>#DIV/0!</v>
      </c>
      <c r="U87" s="7" t="e">
        <f t="shared" si="18"/>
        <v>#DIV/0!</v>
      </c>
      <c r="V87" s="7" t="e">
        <f t="shared" si="19"/>
        <v>#DIV/0!</v>
      </c>
    </row>
    <row r="88" spans="1:22" ht="13.5" x14ac:dyDescent="0.25">
      <c r="A88" s="3">
        <f>RSI!A88</f>
        <v>0</v>
      </c>
      <c r="B88" s="2">
        <f>RSI!B88</f>
        <v>0</v>
      </c>
      <c r="C88" s="2">
        <f>RSI!I88</f>
        <v>100</v>
      </c>
      <c r="D88" s="2">
        <f>MACD!E88</f>
        <v>0</v>
      </c>
      <c r="E88" s="2">
        <f>MACD!F88</f>
        <v>0</v>
      </c>
      <c r="F88" s="2">
        <f>'Moving Avg'!D88</f>
        <v>0</v>
      </c>
      <c r="G88" s="2">
        <f>'Moving Avg'!F88</f>
        <v>0</v>
      </c>
      <c r="H88" s="2">
        <f>'Moving Avg'!G88</f>
        <v>0</v>
      </c>
      <c r="I88" s="2">
        <f>'Moving Avg'!H88</f>
        <v>0</v>
      </c>
      <c r="J88" s="5" t="str">
        <f>OBV!F88</f>
        <v>NEUTRAL</v>
      </c>
      <c r="K88" s="5" t="e">
        <f>OBV!G88</f>
        <v>#DIV/0!</v>
      </c>
      <c r="L88" s="5" t="str">
        <f>OBV!H88</f>
        <v>NEUTRAL</v>
      </c>
      <c r="M88" s="7">
        <f t="shared" si="10"/>
        <v>0</v>
      </c>
      <c r="N88" s="7">
        <f t="shared" si="11"/>
        <v>45</v>
      </c>
      <c r="O88" s="7">
        <f t="shared" si="12"/>
        <v>0</v>
      </c>
      <c r="P88" s="7" t="e">
        <f t="shared" si="13"/>
        <v>#DIV/0!</v>
      </c>
      <c r="Q88" s="8" t="e">
        <f t="shared" si="14"/>
        <v>#DIV/0!</v>
      </c>
      <c r="R88" s="8" t="e">
        <f t="shared" si="15"/>
        <v>#DIV/0!</v>
      </c>
      <c r="S88" s="8" t="e">
        <f t="shared" si="16"/>
        <v>#DIV/0!</v>
      </c>
      <c r="T88" s="8" t="e">
        <f t="shared" si="17"/>
        <v>#DIV/0!</v>
      </c>
      <c r="U88" s="7" t="e">
        <f t="shared" si="18"/>
        <v>#DIV/0!</v>
      </c>
      <c r="V88" s="7" t="e">
        <f t="shared" si="19"/>
        <v>#DIV/0!</v>
      </c>
    </row>
    <row r="89" spans="1:22" ht="13.5" x14ac:dyDescent="0.25">
      <c r="A89" s="3">
        <f>RSI!A89</f>
        <v>0</v>
      </c>
      <c r="B89" s="2">
        <f>RSI!B89</f>
        <v>0</v>
      </c>
      <c r="C89" s="2">
        <f>RSI!I89</f>
        <v>100</v>
      </c>
      <c r="D89" s="2">
        <f>MACD!E89</f>
        <v>0</v>
      </c>
      <c r="E89" s="2">
        <f>MACD!F89</f>
        <v>0</v>
      </c>
      <c r="F89" s="2">
        <f>'Moving Avg'!D89</f>
        <v>0</v>
      </c>
      <c r="G89" s="2">
        <f>'Moving Avg'!F89</f>
        <v>0</v>
      </c>
      <c r="H89" s="2">
        <f>'Moving Avg'!G89</f>
        <v>0</v>
      </c>
      <c r="I89" s="2">
        <f>'Moving Avg'!H89</f>
        <v>0</v>
      </c>
      <c r="J89" s="5" t="str">
        <f>OBV!F89</f>
        <v>NEUTRAL</v>
      </c>
      <c r="K89" s="5" t="e">
        <f>OBV!G89</f>
        <v>#DIV/0!</v>
      </c>
      <c r="L89" s="5" t="str">
        <f>OBV!H89</f>
        <v>NEUTRAL</v>
      </c>
      <c r="M89" s="7">
        <f t="shared" si="10"/>
        <v>0</v>
      </c>
      <c r="N89" s="7">
        <f t="shared" si="11"/>
        <v>45</v>
      </c>
      <c r="O89" s="7">
        <f t="shared" si="12"/>
        <v>0</v>
      </c>
      <c r="P89" s="7" t="e">
        <f t="shared" si="13"/>
        <v>#DIV/0!</v>
      </c>
      <c r="Q89" s="8" t="e">
        <f t="shared" si="14"/>
        <v>#DIV/0!</v>
      </c>
      <c r="R89" s="8" t="e">
        <f t="shared" si="15"/>
        <v>#DIV/0!</v>
      </c>
      <c r="S89" s="8" t="e">
        <f t="shared" si="16"/>
        <v>#DIV/0!</v>
      </c>
      <c r="T89" s="8" t="e">
        <f t="shared" si="17"/>
        <v>#DIV/0!</v>
      </c>
      <c r="U89" s="7" t="e">
        <f t="shared" si="18"/>
        <v>#DIV/0!</v>
      </c>
      <c r="V89" s="7" t="e">
        <f t="shared" si="19"/>
        <v>#DIV/0!</v>
      </c>
    </row>
    <row r="90" spans="1:22" ht="13.5" x14ac:dyDescent="0.25">
      <c r="A90" s="3">
        <f>RSI!A90</f>
        <v>0</v>
      </c>
      <c r="B90" s="2">
        <f>RSI!B90</f>
        <v>0</v>
      </c>
      <c r="C90" s="2">
        <f>RSI!I90</f>
        <v>100</v>
      </c>
      <c r="D90" s="2">
        <f>MACD!E90</f>
        <v>0</v>
      </c>
      <c r="E90" s="2">
        <f>MACD!F90</f>
        <v>0</v>
      </c>
      <c r="F90" s="2">
        <f>'Moving Avg'!D90</f>
        <v>0</v>
      </c>
      <c r="G90" s="2">
        <f>'Moving Avg'!F90</f>
        <v>0</v>
      </c>
      <c r="H90" s="2">
        <f>'Moving Avg'!G90</f>
        <v>0</v>
      </c>
      <c r="I90" s="2">
        <f>'Moving Avg'!H90</f>
        <v>0</v>
      </c>
      <c r="J90" s="5" t="str">
        <f>OBV!F90</f>
        <v>NEUTRAL</v>
      </c>
      <c r="K90" s="5" t="e">
        <f>OBV!G90</f>
        <v>#DIV/0!</v>
      </c>
      <c r="L90" s="5" t="str">
        <f>OBV!H90</f>
        <v>NEUTRAL</v>
      </c>
      <c r="M90" s="7">
        <f t="shared" si="10"/>
        <v>0</v>
      </c>
      <c r="N90" s="7">
        <f t="shared" si="11"/>
        <v>45</v>
      </c>
      <c r="O90" s="7">
        <f t="shared" si="12"/>
        <v>0</v>
      </c>
      <c r="P90" s="7" t="e">
        <f t="shared" si="13"/>
        <v>#DIV/0!</v>
      </c>
      <c r="Q90" s="8" t="e">
        <f t="shared" si="14"/>
        <v>#DIV/0!</v>
      </c>
      <c r="R90" s="8" t="e">
        <f t="shared" si="15"/>
        <v>#DIV/0!</v>
      </c>
      <c r="S90" s="8" t="e">
        <f t="shared" si="16"/>
        <v>#DIV/0!</v>
      </c>
      <c r="T90" s="8" t="e">
        <f t="shared" si="17"/>
        <v>#DIV/0!</v>
      </c>
      <c r="U90" s="7" t="e">
        <f t="shared" si="18"/>
        <v>#DIV/0!</v>
      </c>
      <c r="V90" s="7" t="e">
        <f t="shared" si="19"/>
        <v>#DIV/0!</v>
      </c>
    </row>
    <row r="91" spans="1:22" ht="13.5" x14ac:dyDescent="0.25">
      <c r="A91" s="3">
        <f>RSI!A91</f>
        <v>0</v>
      </c>
      <c r="B91" s="2">
        <f>RSI!B91</f>
        <v>0</v>
      </c>
      <c r="C91" s="2">
        <f>RSI!I91</f>
        <v>100</v>
      </c>
      <c r="D91" s="2">
        <f>MACD!E91</f>
        <v>0</v>
      </c>
      <c r="E91" s="2">
        <f>MACD!F91</f>
        <v>0</v>
      </c>
      <c r="F91" s="2">
        <f>'Moving Avg'!D91</f>
        <v>0</v>
      </c>
      <c r="G91" s="2">
        <f>'Moving Avg'!F91</f>
        <v>0</v>
      </c>
      <c r="H91" s="2">
        <f>'Moving Avg'!G91</f>
        <v>0</v>
      </c>
      <c r="I91" s="2">
        <f>'Moving Avg'!H91</f>
        <v>0</v>
      </c>
      <c r="J91" s="5" t="str">
        <f>OBV!F91</f>
        <v>NEUTRAL</v>
      </c>
      <c r="K91" s="5" t="e">
        <f>OBV!G91</f>
        <v>#DIV/0!</v>
      </c>
      <c r="L91" s="5" t="str">
        <f>OBV!H91</f>
        <v>NEUTRAL</v>
      </c>
      <c r="M91" s="7">
        <f t="shared" si="10"/>
        <v>0</v>
      </c>
      <c r="N91" s="7">
        <f t="shared" si="11"/>
        <v>45</v>
      </c>
      <c r="O91" s="7">
        <f t="shared" si="12"/>
        <v>0</v>
      </c>
      <c r="P91" s="7" t="e">
        <f t="shared" si="13"/>
        <v>#DIV/0!</v>
      </c>
      <c r="Q91" s="8" t="e">
        <f t="shared" si="14"/>
        <v>#DIV/0!</v>
      </c>
      <c r="R91" s="8" t="e">
        <f t="shared" si="15"/>
        <v>#DIV/0!</v>
      </c>
      <c r="S91" s="8" t="e">
        <f t="shared" si="16"/>
        <v>#DIV/0!</v>
      </c>
      <c r="T91" s="8" t="e">
        <f t="shared" si="17"/>
        <v>#DIV/0!</v>
      </c>
      <c r="U91" s="7" t="e">
        <f t="shared" si="18"/>
        <v>#DIV/0!</v>
      </c>
      <c r="V91" s="7" t="e">
        <f t="shared" si="19"/>
        <v>#DIV/0!</v>
      </c>
    </row>
    <row r="92" spans="1:22" ht="13.5" x14ac:dyDescent="0.25">
      <c r="A92" s="3">
        <f>RSI!A92</f>
        <v>0</v>
      </c>
      <c r="B92" s="2">
        <f>RSI!B92</f>
        <v>0</v>
      </c>
      <c r="C92" s="2">
        <f>RSI!I92</f>
        <v>100</v>
      </c>
      <c r="D92" s="2">
        <f>MACD!E92</f>
        <v>0</v>
      </c>
      <c r="E92" s="2">
        <f>MACD!F92</f>
        <v>0</v>
      </c>
      <c r="F92" s="2">
        <f>'Moving Avg'!D92</f>
        <v>0</v>
      </c>
      <c r="G92" s="2">
        <f>'Moving Avg'!F92</f>
        <v>0</v>
      </c>
      <c r="H92" s="2">
        <f>'Moving Avg'!G92</f>
        <v>0</v>
      </c>
      <c r="I92" s="2">
        <f>'Moving Avg'!H92</f>
        <v>0</v>
      </c>
      <c r="J92" s="5" t="str">
        <f>OBV!F92</f>
        <v>NEUTRAL</v>
      </c>
      <c r="K92" s="5" t="e">
        <f>OBV!G92</f>
        <v>#DIV/0!</v>
      </c>
      <c r="L92" s="5" t="str">
        <f>OBV!H92</f>
        <v>NEUTRAL</v>
      </c>
      <c r="M92" s="7">
        <f t="shared" si="10"/>
        <v>0</v>
      </c>
      <c r="N92" s="7">
        <f t="shared" si="11"/>
        <v>45</v>
      </c>
      <c r="O92" s="7">
        <f t="shared" si="12"/>
        <v>0</v>
      </c>
      <c r="P92" s="7" t="e">
        <f t="shared" si="13"/>
        <v>#DIV/0!</v>
      </c>
      <c r="Q92" s="8" t="e">
        <f t="shared" si="14"/>
        <v>#DIV/0!</v>
      </c>
      <c r="R92" s="8" t="e">
        <f t="shared" si="15"/>
        <v>#DIV/0!</v>
      </c>
      <c r="S92" s="8" t="e">
        <f t="shared" si="16"/>
        <v>#DIV/0!</v>
      </c>
      <c r="T92" s="8" t="e">
        <f t="shared" si="17"/>
        <v>#DIV/0!</v>
      </c>
      <c r="U92" s="7" t="e">
        <f t="shared" si="18"/>
        <v>#DIV/0!</v>
      </c>
      <c r="V92" s="7" t="e">
        <f t="shared" si="19"/>
        <v>#DIV/0!</v>
      </c>
    </row>
    <row r="93" spans="1:22" ht="13.5" x14ac:dyDescent="0.25">
      <c r="A93" s="3">
        <f>RSI!A93</f>
        <v>0</v>
      </c>
      <c r="B93" s="2">
        <f>RSI!B93</f>
        <v>0</v>
      </c>
      <c r="C93" s="2">
        <f>RSI!I93</f>
        <v>100</v>
      </c>
      <c r="D93" s="2">
        <f>MACD!E93</f>
        <v>0</v>
      </c>
      <c r="E93" s="2">
        <f>MACD!F93</f>
        <v>0</v>
      </c>
      <c r="F93" s="2">
        <f>'Moving Avg'!D93</f>
        <v>0</v>
      </c>
      <c r="G93" s="2">
        <f>'Moving Avg'!F93</f>
        <v>0</v>
      </c>
      <c r="H93" s="2">
        <f>'Moving Avg'!G93</f>
        <v>0</v>
      </c>
      <c r="I93" s="2">
        <f>'Moving Avg'!H93</f>
        <v>0</v>
      </c>
      <c r="J93" s="5" t="str">
        <f>OBV!F93</f>
        <v>NEUTRAL</v>
      </c>
      <c r="K93" s="5" t="e">
        <f>OBV!G93</f>
        <v>#DIV/0!</v>
      </c>
      <c r="L93" s="5" t="str">
        <f>OBV!H93</f>
        <v>NEUTRAL</v>
      </c>
      <c r="M93" s="7">
        <f t="shared" si="10"/>
        <v>0</v>
      </c>
      <c r="N93" s="7">
        <f t="shared" si="11"/>
        <v>45</v>
      </c>
      <c r="O93" s="7">
        <f t="shared" si="12"/>
        <v>0</v>
      </c>
      <c r="P93" s="7" t="e">
        <f t="shared" si="13"/>
        <v>#DIV/0!</v>
      </c>
      <c r="Q93" s="8" t="e">
        <f t="shared" si="14"/>
        <v>#DIV/0!</v>
      </c>
      <c r="R93" s="8" t="e">
        <f t="shared" si="15"/>
        <v>#DIV/0!</v>
      </c>
      <c r="S93" s="8" t="e">
        <f t="shared" si="16"/>
        <v>#DIV/0!</v>
      </c>
      <c r="T93" s="8" t="e">
        <f t="shared" si="17"/>
        <v>#DIV/0!</v>
      </c>
      <c r="U93" s="7" t="e">
        <f t="shared" si="18"/>
        <v>#DIV/0!</v>
      </c>
      <c r="V93" s="7" t="e">
        <f t="shared" si="19"/>
        <v>#DIV/0!</v>
      </c>
    </row>
    <row r="94" spans="1:22" ht="13.5" x14ac:dyDescent="0.25">
      <c r="A94" s="3">
        <f>RSI!A94</f>
        <v>0</v>
      </c>
      <c r="B94" s="2">
        <f>RSI!B94</f>
        <v>0</v>
      </c>
      <c r="C94" s="2">
        <f>RSI!I94</f>
        <v>100</v>
      </c>
      <c r="D94" s="2">
        <f>MACD!E94</f>
        <v>0</v>
      </c>
      <c r="E94" s="2">
        <f>MACD!F94</f>
        <v>0</v>
      </c>
      <c r="F94" s="2">
        <f>'Moving Avg'!D94</f>
        <v>0</v>
      </c>
      <c r="G94" s="2">
        <f>'Moving Avg'!F94</f>
        <v>0</v>
      </c>
      <c r="H94" s="2">
        <f>'Moving Avg'!G94</f>
        <v>0</v>
      </c>
      <c r="I94" s="2">
        <f>'Moving Avg'!H94</f>
        <v>0</v>
      </c>
      <c r="J94" s="5" t="str">
        <f>OBV!F94</f>
        <v>NEUTRAL</v>
      </c>
      <c r="K94" s="5" t="e">
        <f>OBV!G94</f>
        <v>#DIV/0!</v>
      </c>
      <c r="L94" s="5" t="str">
        <f>OBV!H94</f>
        <v>NEUTRAL</v>
      </c>
      <c r="M94" s="7">
        <f t="shared" si="10"/>
        <v>0</v>
      </c>
      <c r="N94" s="7">
        <f t="shared" si="11"/>
        <v>45</v>
      </c>
      <c r="O94" s="7">
        <f t="shared" si="12"/>
        <v>0</v>
      </c>
      <c r="P94" s="7" t="e">
        <f t="shared" si="13"/>
        <v>#DIV/0!</v>
      </c>
      <c r="Q94" s="8" t="e">
        <f t="shared" si="14"/>
        <v>#DIV/0!</v>
      </c>
      <c r="R94" s="8" t="e">
        <f t="shared" si="15"/>
        <v>#DIV/0!</v>
      </c>
      <c r="S94" s="8" t="e">
        <f t="shared" si="16"/>
        <v>#DIV/0!</v>
      </c>
      <c r="T94" s="8" t="e">
        <f t="shared" si="17"/>
        <v>#DIV/0!</v>
      </c>
      <c r="U94" s="7" t="e">
        <f t="shared" si="18"/>
        <v>#DIV/0!</v>
      </c>
      <c r="V94" s="7" t="e">
        <f t="shared" si="19"/>
        <v>#DIV/0!</v>
      </c>
    </row>
    <row r="95" spans="1:22" ht="13.5" x14ac:dyDescent="0.25">
      <c r="A95" s="3">
        <f>RSI!A95</f>
        <v>0</v>
      </c>
      <c r="B95" s="2">
        <f>RSI!B95</f>
        <v>0</v>
      </c>
      <c r="C95" s="2">
        <f>RSI!I95</f>
        <v>100</v>
      </c>
      <c r="D95" s="2">
        <f>MACD!E95</f>
        <v>0</v>
      </c>
      <c r="E95" s="2">
        <f>MACD!F95</f>
        <v>0</v>
      </c>
      <c r="F95" s="2">
        <f>'Moving Avg'!D95</f>
        <v>0</v>
      </c>
      <c r="G95" s="2">
        <f>'Moving Avg'!F95</f>
        <v>0</v>
      </c>
      <c r="H95" s="2">
        <f>'Moving Avg'!G95</f>
        <v>0</v>
      </c>
      <c r="I95" s="2">
        <f>'Moving Avg'!H95</f>
        <v>0</v>
      </c>
      <c r="J95" s="5" t="str">
        <f>OBV!F95</f>
        <v>NEUTRAL</v>
      </c>
      <c r="K95" s="5" t="e">
        <f>OBV!G95</f>
        <v>#DIV/0!</v>
      </c>
      <c r="L95" s="5" t="str">
        <f>OBV!H95</f>
        <v>NEUTRAL</v>
      </c>
      <c r="M95" s="7">
        <f t="shared" si="10"/>
        <v>0</v>
      </c>
      <c r="N95" s="7">
        <f t="shared" si="11"/>
        <v>45</v>
      </c>
      <c r="O95" s="7">
        <f t="shared" si="12"/>
        <v>0</v>
      </c>
      <c r="P95" s="7" t="e">
        <f t="shared" si="13"/>
        <v>#DIV/0!</v>
      </c>
      <c r="Q95" s="8" t="e">
        <f t="shared" si="14"/>
        <v>#DIV/0!</v>
      </c>
      <c r="R95" s="8" t="e">
        <f t="shared" si="15"/>
        <v>#DIV/0!</v>
      </c>
      <c r="S95" s="8" t="e">
        <f t="shared" si="16"/>
        <v>#DIV/0!</v>
      </c>
      <c r="T95" s="8" t="e">
        <f t="shared" si="17"/>
        <v>#DIV/0!</v>
      </c>
      <c r="U95" s="7" t="e">
        <f t="shared" si="18"/>
        <v>#DIV/0!</v>
      </c>
      <c r="V95" s="7" t="e">
        <f t="shared" si="19"/>
        <v>#DIV/0!</v>
      </c>
    </row>
    <row r="96" spans="1:22" ht="13.5" x14ac:dyDescent="0.25">
      <c r="A96" s="3">
        <f>RSI!A96</f>
        <v>0</v>
      </c>
      <c r="B96" s="2">
        <f>RSI!B96</f>
        <v>0</v>
      </c>
      <c r="C96" s="2">
        <f>RSI!I96</f>
        <v>100</v>
      </c>
      <c r="D96" s="2">
        <f>MACD!E96</f>
        <v>0</v>
      </c>
      <c r="E96" s="2">
        <f>MACD!F96</f>
        <v>0</v>
      </c>
      <c r="F96" s="2">
        <f>'Moving Avg'!D96</f>
        <v>0</v>
      </c>
      <c r="G96" s="2">
        <f>'Moving Avg'!F96</f>
        <v>0</v>
      </c>
      <c r="H96" s="2">
        <f>'Moving Avg'!G96</f>
        <v>0</v>
      </c>
      <c r="I96" s="2">
        <f>'Moving Avg'!H96</f>
        <v>0</v>
      </c>
      <c r="J96" s="5" t="str">
        <f>OBV!F96</f>
        <v>NEUTRAL</v>
      </c>
      <c r="K96" s="5" t="e">
        <f>OBV!G96</f>
        <v>#DIV/0!</v>
      </c>
      <c r="L96" s="5" t="str">
        <f>OBV!H96</f>
        <v>NEUTRAL</v>
      </c>
      <c r="M96" s="7">
        <f t="shared" si="10"/>
        <v>0</v>
      </c>
      <c r="N96" s="7">
        <f t="shared" si="11"/>
        <v>45</v>
      </c>
      <c r="O96" s="7">
        <f t="shared" si="12"/>
        <v>0</v>
      </c>
      <c r="P96" s="7" t="e">
        <f t="shared" si="13"/>
        <v>#DIV/0!</v>
      </c>
      <c r="Q96" s="8" t="e">
        <f t="shared" si="14"/>
        <v>#DIV/0!</v>
      </c>
      <c r="R96" s="8" t="e">
        <f t="shared" si="15"/>
        <v>#DIV/0!</v>
      </c>
      <c r="S96" s="8" t="e">
        <f t="shared" si="16"/>
        <v>#DIV/0!</v>
      </c>
      <c r="T96" s="8" t="e">
        <f t="shared" si="17"/>
        <v>#DIV/0!</v>
      </c>
      <c r="U96" s="7" t="e">
        <f t="shared" si="18"/>
        <v>#DIV/0!</v>
      </c>
      <c r="V96" s="7" t="e">
        <f t="shared" si="19"/>
        <v>#DIV/0!</v>
      </c>
    </row>
    <row r="97" spans="1:22" ht="13.5" x14ac:dyDescent="0.25">
      <c r="A97" s="3">
        <f>RSI!A97</f>
        <v>0</v>
      </c>
      <c r="B97" s="2">
        <f>RSI!B97</f>
        <v>0</v>
      </c>
      <c r="C97" s="2">
        <f>RSI!I97</f>
        <v>100</v>
      </c>
      <c r="D97" s="2">
        <f>MACD!E97</f>
        <v>0</v>
      </c>
      <c r="E97" s="2">
        <f>MACD!F97</f>
        <v>0</v>
      </c>
      <c r="F97" s="2">
        <f>'Moving Avg'!D97</f>
        <v>0</v>
      </c>
      <c r="G97" s="2">
        <f>'Moving Avg'!F97</f>
        <v>0</v>
      </c>
      <c r="H97" s="2">
        <f>'Moving Avg'!G97</f>
        <v>0</v>
      </c>
      <c r="I97" s="2">
        <f>'Moving Avg'!H97</f>
        <v>0</v>
      </c>
      <c r="J97" s="5" t="str">
        <f>OBV!F97</f>
        <v>NEUTRAL</v>
      </c>
      <c r="K97" s="5" t="e">
        <f>OBV!G97</f>
        <v>#DIV/0!</v>
      </c>
      <c r="L97" s="5" t="str">
        <f>OBV!H97</f>
        <v>NEUTRAL</v>
      </c>
      <c r="M97" s="7">
        <f t="shared" si="10"/>
        <v>0</v>
      </c>
      <c r="N97" s="7">
        <f t="shared" si="11"/>
        <v>45</v>
      </c>
      <c r="O97" s="7">
        <f t="shared" si="12"/>
        <v>0</v>
      </c>
      <c r="P97" s="7" t="e">
        <f t="shared" si="13"/>
        <v>#DIV/0!</v>
      </c>
      <c r="Q97" s="8" t="e">
        <f t="shared" si="14"/>
        <v>#DIV/0!</v>
      </c>
      <c r="R97" s="8" t="e">
        <f t="shared" si="15"/>
        <v>#DIV/0!</v>
      </c>
      <c r="S97" s="8" t="e">
        <f t="shared" si="16"/>
        <v>#DIV/0!</v>
      </c>
      <c r="T97" s="8" t="e">
        <f t="shared" si="17"/>
        <v>#DIV/0!</v>
      </c>
      <c r="U97" s="7" t="e">
        <f t="shared" si="18"/>
        <v>#DIV/0!</v>
      </c>
      <c r="V97" s="7" t="e">
        <f t="shared" si="19"/>
        <v>#DIV/0!</v>
      </c>
    </row>
    <row r="98" spans="1:22" ht="13.5" x14ac:dyDescent="0.25">
      <c r="A98" s="3">
        <f>RSI!A98</f>
        <v>0</v>
      </c>
      <c r="B98" s="2">
        <f>RSI!B98</f>
        <v>0</v>
      </c>
      <c r="C98" s="2">
        <f>RSI!I98</f>
        <v>100</v>
      </c>
      <c r="D98" s="2">
        <f>MACD!E98</f>
        <v>0</v>
      </c>
      <c r="E98" s="2">
        <f>MACD!F98</f>
        <v>0</v>
      </c>
      <c r="F98" s="2">
        <f>'Moving Avg'!D98</f>
        <v>0</v>
      </c>
      <c r="G98" s="2">
        <f>'Moving Avg'!F98</f>
        <v>0</v>
      </c>
      <c r="H98" s="2">
        <f>'Moving Avg'!G98</f>
        <v>0</v>
      </c>
      <c r="I98" s="2">
        <f>'Moving Avg'!H98</f>
        <v>0</v>
      </c>
      <c r="J98" s="5" t="str">
        <f>OBV!F98</f>
        <v>NEUTRAL</v>
      </c>
      <c r="K98" s="5" t="e">
        <f>OBV!G98</f>
        <v>#DIV/0!</v>
      </c>
      <c r="L98" s="5" t="str">
        <f>OBV!H98</f>
        <v>NEUTRAL</v>
      </c>
      <c r="M98" s="7">
        <f t="shared" si="10"/>
        <v>0</v>
      </c>
      <c r="N98" s="7">
        <f t="shared" si="11"/>
        <v>45</v>
      </c>
      <c r="O98" s="7">
        <f t="shared" si="12"/>
        <v>0</v>
      </c>
      <c r="P98" s="7" t="e">
        <f t="shared" si="13"/>
        <v>#DIV/0!</v>
      </c>
      <c r="Q98" s="8" t="e">
        <f t="shared" si="14"/>
        <v>#DIV/0!</v>
      </c>
      <c r="R98" s="8" t="e">
        <f t="shared" si="15"/>
        <v>#DIV/0!</v>
      </c>
      <c r="S98" s="8" t="e">
        <f t="shared" si="16"/>
        <v>#DIV/0!</v>
      </c>
      <c r="T98" s="8" t="e">
        <f t="shared" si="17"/>
        <v>#DIV/0!</v>
      </c>
      <c r="U98" s="7" t="e">
        <f t="shared" si="18"/>
        <v>#DIV/0!</v>
      </c>
      <c r="V98" s="7" t="e">
        <f t="shared" si="19"/>
        <v>#DIV/0!</v>
      </c>
    </row>
    <row r="99" spans="1:22" ht="13.5" x14ac:dyDescent="0.25">
      <c r="A99" s="3">
        <f>RSI!A99</f>
        <v>0</v>
      </c>
      <c r="B99" s="2">
        <f>RSI!B99</f>
        <v>0</v>
      </c>
      <c r="C99" s="2">
        <f>RSI!I99</f>
        <v>100</v>
      </c>
      <c r="D99" s="2">
        <f>MACD!E99</f>
        <v>0</v>
      </c>
      <c r="E99" s="2">
        <f>MACD!F99</f>
        <v>0</v>
      </c>
      <c r="F99" s="2">
        <f>'Moving Avg'!D99</f>
        <v>0</v>
      </c>
      <c r="G99" s="2">
        <f>'Moving Avg'!F99</f>
        <v>0</v>
      </c>
      <c r="H99" s="2">
        <f>'Moving Avg'!G99</f>
        <v>0</v>
      </c>
      <c r="I99" s="2">
        <f>'Moving Avg'!H99</f>
        <v>0</v>
      </c>
      <c r="J99" s="5" t="str">
        <f>OBV!F99</f>
        <v>NEUTRAL</v>
      </c>
      <c r="K99" s="5" t="e">
        <f>OBV!G99</f>
        <v>#DIV/0!</v>
      </c>
      <c r="L99" s="5" t="str">
        <f>OBV!H99</f>
        <v>NEUTRAL</v>
      </c>
      <c r="M99" s="7">
        <f t="shared" si="10"/>
        <v>0</v>
      </c>
      <c r="N99" s="7">
        <f t="shared" si="11"/>
        <v>45</v>
      </c>
      <c r="O99" s="7">
        <f t="shared" si="12"/>
        <v>0</v>
      </c>
      <c r="P99" s="7" t="e">
        <f t="shared" si="13"/>
        <v>#DIV/0!</v>
      </c>
      <c r="Q99" s="8" t="e">
        <f t="shared" si="14"/>
        <v>#DIV/0!</v>
      </c>
      <c r="R99" s="8" t="e">
        <f t="shared" si="15"/>
        <v>#DIV/0!</v>
      </c>
      <c r="S99" s="8" t="e">
        <f t="shared" si="16"/>
        <v>#DIV/0!</v>
      </c>
      <c r="T99" s="8" t="e">
        <f t="shared" si="17"/>
        <v>#DIV/0!</v>
      </c>
      <c r="U99" s="7" t="e">
        <f t="shared" si="18"/>
        <v>#DIV/0!</v>
      </c>
      <c r="V99" s="7" t="e">
        <f t="shared" si="19"/>
        <v>#DIV/0!</v>
      </c>
    </row>
    <row r="100" spans="1:22" ht="13.5" x14ac:dyDescent="0.25">
      <c r="A100" s="3">
        <f>RSI!A100</f>
        <v>0</v>
      </c>
      <c r="B100" s="2">
        <f>RSI!B100</f>
        <v>0</v>
      </c>
      <c r="C100" s="2">
        <f>RSI!I100</f>
        <v>100</v>
      </c>
      <c r="D100" s="2">
        <f>MACD!E100</f>
        <v>0</v>
      </c>
      <c r="E100" s="2">
        <f>MACD!F100</f>
        <v>0</v>
      </c>
      <c r="F100" s="2">
        <f>'Moving Avg'!D100</f>
        <v>0</v>
      </c>
      <c r="G100" s="2">
        <f>'Moving Avg'!F100</f>
        <v>0</v>
      </c>
      <c r="H100" s="2">
        <f>'Moving Avg'!G100</f>
        <v>0</v>
      </c>
      <c r="I100" s="2">
        <f>'Moving Avg'!H100</f>
        <v>0</v>
      </c>
      <c r="J100" s="5" t="str">
        <f>OBV!F100</f>
        <v>NEUTRAL</v>
      </c>
      <c r="K100" s="5" t="e">
        <f>OBV!G100</f>
        <v>#DIV/0!</v>
      </c>
      <c r="L100" s="5" t="str">
        <f>OBV!H100</f>
        <v>NEUTRAL</v>
      </c>
      <c r="M100" s="7">
        <f t="shared" si="10"/>
        <v>0</v>
      </c>
      <c r="N100" s="7">
        <f t="shared" si="11"/>
        <v>45</v>
      </c>
      <c r="O100" s="7">
        <f t="shared" si="12"/>
        <v>0</v>
      </c>
      <c r="P100" s="7" t="e">
        <f t="shared" si="13"/>
        <v>#DIV/0!</v>
      </c>
      <c r="Q100" s="8" t="e">
        <f t="shared" si="14"/>
        <v>#DIV/0!</v>
      </c>
      <c r="R100" s="8" t="e">
        <f t="shared" si="15"/>
        <v>#DIV/0!</v>
      </c>
      <c r="S100" s="8" t="e">
        <f t="shared" si="16"/>
        <v>#DIV/0!</v>
      </c>
      <c r="T100" s="8" t="e">
        <f t="shared" si="17"/>
        <v>#DIV/0!</v>
      </c>
      <c r="U100" s="7" t="e">
        <f t="shared" si="18"/>
        <v>#DIV/0!</v>
      </c>
      <c r="V100" s="7" t="e">
        <f t="shared" si="19"/>
        <v>#DIV/0!</v>
      </c>
    </row>
    <row r="101" spans="1:22" ht="13.5" x14ac:dyDescent="0.25">
      <c r="A101" s="3">
        <f>RSI!A101</f>
        <v>0</v>
      </c>
      <c r="B101" s="2">
        <f>RSI!B101</f>
        <v>0</v>
      </c>
      <c r="C101" s="2">
        <f>RSI!I101</f>
        <v>100</v>
      </c>
      <c r="D101" s="2">
        <f>MACD!E101</f>
        <v>0</v>
      </c>
      <c r="E101" s="2">
        <f>MACD!F101</f>
        <v>0</v>
      </c>
      <c r="F101" s="2">
        <f>'Moving Avg'!D101</f>
        <v>0</v>
      </c>
      <c r="G101" s="2">
        <f>'Moving Avg'!F101</f>
        <v>0</v>
      </c>
      <c r="H101" s="2">
        <f>'Moving Avg'!G101</f>
        <v>0</v>
      </c>
      <c r="I101" s="2">
        <f>'Moving Avg'!H101</f>
        <v>0</v>
      </c>
      <c r="J101" s="5" t="str">
        <f>OBV!F101</f>
        <v>NEUTRAL</v>
      </c>
      <c r="K101" s="5" t="e">
        <f>OBV!G101</f>
        <v>#DIV/0!</v>
      </c>
      <c r="L101" s="5" t="str">
        <f>OBV!H101</f>
        <v>NEUTRAL</v>
      </c>
      <c r="M101" s="7">
        <f t="shared" si="10"/>
        <v>0</v>
      </c>
      <c r="N101" s="7">
        <f t="shared" si="11"/>
        <v>45</v>
      </c>
      <c r="O101" s="7">
        <f t="shared" si="12"/>
        <v>0</v>
      </c>
      <c r="P101" s="7" t="e">
        <f t="shared" si="13"/>
        <v>#DIV/0!</v>
      </c>
      <c r="Q101" s="8" t="e">
        <f t="shared" si="14"/>
        <v>#DIV/0!</v>
      </c>
      <c r="R101" s="8" t="e">
        <f t="shared" si="15"/>
        <v>#DIV/0!</v>
      </c>
      <c r="S101" s="8" t="e">
        <f t="shared" si="16"/>
        <v>#DIV/0!</v>
      </c>
      <c r="T101" s="8" t="e">
        <f t="shared" si="17"/>
        <v>#DIV/0!</v>
      </c>
      <c r="U101" s="7" t="e">
        <f t="shared" si="18"/>
        <v>#DIV/0!</v>
      </c>
      <c r="V101" s="7" t="e">
        <f t="shared" si="19"/>
        <v>#DIV/0!</v>
      </c>
    </row>
    <row r="102" spans="1:22" ht="13.5" x14ac:dyDescent="0.25">
      <c r="A102" s="3">
        <f>RSI!A102</f>
        <v>0</v>
      </c>
      <c r="B102" s="2">
        <f>RSI!B102</f>
        <v>0</v>
      </c>
      <c r="C102" s="2">
        <f>RSI!I102</f>
        <v>100</v>
      </c>
      <c r="D102" s="2">
        <f>MACD!E102</f>
        <v>0</v>
      </c>
      <c r="E102" s="2">
        <f>MACD!F102</f>
        <v>0</v>
      </c>
      <c r="F102" s="2">
        <f>'Moving Avg'!D102</f>
        <v>0</v>
      </c>
      <c r="G102" s="2">
        <f>'Moving Avg'!F102</f>
        <v>0</v>
      </c>
      <c r="H102" s="2">
        <f>'Moving Avg'!G102</f>
        <v>0</v>
      </c>
      <c r="I102" s="2">
        <f>'Moving Avg'!H102</f>
        <v>0</v>
      </c>
      <c r="J102" s="5" t="str">
        <f>OBV!F102</f>
        <v>NEUTRAL</v>
      </c>
      <c r="K102" s="5" t="e">
        <f>OBV!G102</f>
        <v>#DIV/0!</v>
      </c>
      <c r="L102" s="5" t="str">
        <f>OBV!H102</f>
        <v>NEUTRAL</v>
      </c>
      <c r="M102" s="7">
        <f t="shared" si="10"/>
        <v>0</v>
      </c>
      <c r="N102" s="7">
        <f t="shared" si="11"/>
        <v>45</v>
      </c>
      <c r="O102" s="7">
        <f t="shared" si="12"/>
        <v>0</v>
      </c>
      <c r="P102" s="7" t="e">
        <f t="shared" si="13"/>
        <v>#DIV/0!</v>
      </c>
      <c r="Q102" s="8" t="e">
        <f t="shared" si="14"/>
        <v>#DIV/0!</v>
      </c>
      <c r="R102" s="8" t="e">
        <f t="shared" si="15"/>
        <v>#DIV/0!</v>
      </c>
      <c r="S102" s="8" t="e">
        <f t="shared" si="16"/>
        <v>#DIV/0!</v>
      </c>
      <c r="T102" s="8" t="e">
        <f t="shared" si="17"/>
        <v>#DIV/0!</v>
      </c>
      <c r="U102" s="7" t="e">
        <f t="shared" si="18"/>
        <v>#DIV/0!</v>
      </c>
      <c r="V102" s="7" t="e">
        <f t="shared" si="19"/>
        <v>#DIV/0!</v>
      </c>
    </row>
    <row r="103" spans="1:22" ht="13.5" x14ac:dyDescent="0.25">
      <c r="A103" s="3">
        <f>RSI!A103</f>
        <v>0</v>
      </c>
      <c r="B103" s="2">
        <f>RSI!B103</f>
        <v>0</v>
      </c>
      <c r="C103" s="2">
        <f>RSI!I103</f>
        <v>100</v>
      </c>
      <c r="D103" s="2">
        <f>MACD!E103</f>
        <v>0</v>
      </c>
      <c r="E103" s="2">
        <f>MACD!F103</f>
        <v>0</v>
      </c>
      <c r="F103" s="2">
        <f>'Moving Avg'!D103</f>
        <v>0</v>
      </c>
      <c r="G103" s="2">
        <f>'Moving Avg'!F103</f>
        <v>0</v>
      </c>
      <c r="H103" s="2">
        <f>'Moving Avg'!G103</f>
        <v>0</v>
      </c>
      <c r="I103" s="2">
        <f>'Moving Avg'!H103</f>
        <v>0</v>
      </c>
      <c r="J103" s="5" t="str">
        <f>OBV!F103</f>
        <v>NEUTRAL</v>
      </c>
      <c r="K103" s="5" t="e">
        <f>OBV!G103</f>
        <v>#DIV/0!</v>
      </c>
      <c r="L103" s="5" t="str">
        <f>OBV!H103</f>
        <v>NEUTRAL</v>
      </c>
      <c r="M103" s="7">
        <f t="shared" si="10"/>
        <v>0</v>
      </c>
      <c r="N103" s="7">
        <f t="shared" si="11"/>
        <v>45</v>
      </c>
      <c r="O103" s="7">
        <f t="shared" si="12"/>
        <v>0</v>
      </c>
      <c r="P103" s="7" t="e">
        <f t="shared" si="13"/>
        <v>#DIV/0!</v>
      </c>
      <c r="Q103" s="8" t="e">
        <f t="shared" si="14"/>
        <v>#DIV/0!</v>
      </c>
      <c r="R103" s="8" t="e">
        <f t="shared" si="15"/>
        <v>#DIV/0!</v>
      </c>
      <c r="S103" s="8" t="e">
        <f t="shared" si="16"/>
        <v>#DIV/0!</v>
      </c>
      <c r="T103" s="8" t="e">
        <f t="shared" si="17"/>
        <v>#DIV/0!</v>
      </c>
      <c r="U103" s="7" t="e">
        <f t="shared" si="18"/>
        <v>#DIV/0!</v>
      </c>
      <c r="V103" s="7" t="e">
        <f t="shared" si="19"/>
        <v>#DIV/0!</v>
      </c>
    </row>
    <row r="104" spans="1:22" ht="13.5" x14ac:dyDescent="0.25">
      <c r="A104" s="3">
        <f>RSI!A104</f>
        <v>0</v>
      </c>
      <c r="B104" s="2">
        <f>RSI!B104</f>
        <v>0</v>
      </c>
      <c r="C104" s="2">
        <f>RSI!I104</f>
        <v>100</v>
      </c>
      <c r="D104" s="2">
        <f>MACD!E104</f>
        <v>0</v>
      </c>
      <c r="E104" s="2">
        <f>MACD!F104</f>
        <v>0</v>
      </c>
      <c r="F104" s="2">
        <f>'Moving Avg'!D104</f>
        <v>0</v>
      </c>
      <c r="G104" s="2">
        <f>'Moving Avg'!F104</f>
        <v>0</v>
      </c>
      <c r="H104" s="2">
        <f>'Moving Avg'!G104</f>
        <v>0</v>
      </c>
      <c r="I104" s="2">
        <f>'Moving Avg'!H104</f>
        <v>0</v>
      </c>
      <c r="J104" s="5" t="str">
        <f>OBV!F104</f>
        <v>NEUTRAL</v>
      </c>
      <c r="K104" s="5" t="e">
        <f>OBV!G104</f>
        <v>#DIV/0!</v>
      </c>
      <c r="L104" s="5" t="str">
        <f>OBV!H104</f>
        <v>NEUTRAL</v>
      </c>
      <c r="M104" s="7">
        <f t="shared" si="10"/>
        <v>0</v>
      </c>
      <c r="N104" s="7">
        <f t="shared" si="11"/>
        <v>45</v>
      </c>
      <c r="O104" s="7">
        <f t="shared" si="12"/>
        <v>0</v>
      </c>
      <c r="P104" s="7" t="e">
        <f t="shared" si="13"/>
        <v>#DIV/0!</v>
      </c>
      <c r="Q104" s="8" t="e">
        <f t="shared" si="14"/>
        <v>#DIV/0!</v>
      </c>
      <c r="R104" s="8" t="e">
        <f t="shared" si="15"/>
        <v>#DIV/0!</v>
      </c>
      <c r="S104" s="8" t="e">
        <f t="shared" si="16"/>
        <v>#DIV/0!</v>
      </c>
      <c r="T104" s="8" t="e">
        <f t="shared" si="17"/>
        <v>#DIV/0!</v>
      </c>
      <c r="U104" s="7" t="e">
        <f t="shared" si="18"/>
        <v>#DIV/0!</v>
      </c>
      <c r="V104" s="7" t="e">
        <f t="shared" si="19"/>
        <v>#DIV/0!</v>
      </c>
    </row>
    <row r="105" spans="1:22" ht="13.5" x14ac:dyDescent="0.25">
      <c r="A105" s="3">
        <f>RSI!A105</f>
        <v>0</v>
      </c>
      <c r="B105" s="2">
        <f>RSI!B105</f>
        <v>0</v>
      </c>
      <c r="C105" s="2">
        <f>RSI!I105</f>
        <v>100</v>
      </c>
      <c r="D105" s="2">
        <f>MACD!E105</f>
        <v>0</v>
      </c>
      <c r="E105" s="2">
        <f>MACD!F105</f>
        <v>0</v>
      </c>
      <c r="F105" s="2">
        <f>'Moving Avg'!D105</f>
        <v>0</v>
      </c>
      <c r="G105" s="2">
        <f>'Moving Avg'!F105</f>
        <v>0</v>
      </c>
      <c r="H105" s="2">
        <f>'Moving Avg'!G105</f>
        <v>0</v>
      </c>
      <c r="I105" s="2">
        <f>'Moving Avg'!H105</f>
        <v>0</v>
      </c>
      <c r="J105" s="5" t="str">
        <f>OBV!F105</f>
        <v>NEUTRAL</v>
      </c>
      <c r="K105" s="5" t="e">
        <f>OBV!G105</f>
        <v>#DIV/0!</v>
      </c>
      <c r="L105" s="5" t="str">
        <f>OBV!H105</f>
        <v>NEUTRAL</v>
      </c>
      <c r="M105" s="7">
        <f t="shared" si="10"/>
        <v>0</v>
      </c>
      <c r="N105" s="7">
        <f t="shared" si="11"/>
        <v>45</v>
      </c>
      <c r="O105" s="7">
        <f t="shared" si="12"/>
        <v>0</v>
      </c>
      <c r="P105" s="7" t="e">
        <f t="shared" si="13"/>
        <v>#DIV/0!</v>
      </c>
      <c r="Q105" s="8" t="e">
        <f t="shared" si="14"/>
        <v>#DIV/0!</v>
      </c>
      <c r="R105" s="8" t="e">
        <f t="shared" si="15"/>
        <v>#DIV/0!</v>
      </c>
      <c r="S105" s="8" t="e">
        <f t="shared" si="16"/>
        <v>#DIV/0!</v>
      </c>
      <c r="T105" s="8" t="e">
        <f t="shared" si="17"/>
        <v>#DIV/0!</v>
      </c>
      <c r="U105" s="7" t="e">
        <f t="shared" si="18"/>
        <v>#DIV/0!</v>
      </c>
      <c r="V105" s="7" t="e">
        <f t="shared" si="19"/>
        <v>#DIV/0!</v>
      </c>
    </row>
    <row r="106" spans="1:22" ht="13.5" x14ac:dyDescent="0.25">
      <c r="A106" s="3">
        <f>RSI!A106</f>
        <v>0</v>
      </c>
      <c r="B106" s="2">
        <f>RSI!B106</f>
        <v>0</v>
      </c>
      <c r="C106" s="2">
        <f>RSI!I106</f>
        <v>100</v>
      </c>
      <c r="D106" s="2">
        <f>MACD!E106</f>
        <v>0</v>
      </c>
      <c r="E106" s="2">
        <f>MACD!F106</f>
        <v>0</v>
      </c>
      <c r="F106" s="2">
        <f>'Moving Avg'!D106</f>
        <v>0</v>
      </c>
      <c r="G106" s="2">
        <f>'Moving Avg'!F106</f>
        <v>0</v>
      </c>
      <c r="H106" s="2">
        <f>'Moving Avg'!G106</f>
        <v>0</v>
      </c>
      <c r="I106" s="2">
        <f>'Moving Avg'!H106</f>
        <v>0</v>
      </c>
      <c r="J106" s="5" t="str">
        <f>OBV!F106</f>
        <v>NEUTRAL</v>
      </c>
      <c r="K106" s="5" t="e">
        <f>OBV!G106</f>
        <v>#DIV/0!</v>
      </c>
      <c r="L106" s="5" t="str">
        <f>OBV!H106</f>
        <v>NEUTRAL</v>
      </c>
      <c r="M106" s="7">
        <f t="shared" si="10"/>
        <v>0</v>
      </c>
      <c r="N106" s="7">
        <f t="shared" si="11"/>
        <v>45</v>
      </c>
      <c r="O106" s="7">
        <f t="shared" si="12"/>
        <v>0</v>
      </c>
      <c r="P106" s="7" t="e">
        <f t="shared" si="13"/>
        <v>#DIV/0!</v>
      </c>
      <c r="Q106" s="8" t="e">
        <f t="shared" si="14"/>
        <v>#DIV/0!</v>
      </c>
      <c r="R106" s="8" t="e">
        <f t="shared" si="15"/>
        <v>#DIV/0!</v>
      </c>
      <c r="S106" s="8" t="e">
        <f t="shared" si="16"/>
        <v>#DIV/0!</v>
      </c>
      <c r="T106" s="8" t="e">
        <f t="shared" si="17"/>
        <v>#DIV/0!</v>
      </c>
      <c r="U106" s="7" t="e">
        <f t="shared" si="18"/>
        <v>#DIV/0!</v>
      </c>
      <c r="V106" s="7" t="e">
        <f t="shared" si="19"/>
        <v>#DIV/0!</v>
      </c>
    </row>
    <row r="107" spans="1:22" ht="13.5" x14ac:dyDescent="0.25">
      <c r="A107" s="3">
        <f>RSI!A107</f>
        <v>0</v>
      </c>
      <c r="B107" s="2">
        <f>RSI!B107</f>
        <v>0</v>
      </c>
      <c r="C107" s="2">
        <f>RSI!I107</f>
        <v>100</v>
      </c>
      <c r="D107" s="2">
        <f>MACD!E107</f>
        <v>0</v>
      </c>
      <c r="E107" s="2">
        <f>MACD!F107</f>
        <v>0</v>
      </c>
      <c r="F107" s="2">
        <f>'Moving Avg'!D107</f>
        <v>0</v>
      </c>
      <c r="G107" s="2">
        <f>'Moving Avg'!F107</f>
        <v>0</v>
      </c>
      <c r="H107" s="2">
        <f>'Moving Avg'!G107</f>
        <v>0</v>
      </c>
      <c r="I107" s="2">
        <f>'Moving Avg'!H107</f>
        <v>0</v>
      </c>
      <c r="J107" s="5" t="str">
        <f>OBV!F107</f>
        <v>NEUTRAL</v>
      </c>
      <c r="K107" s="5" t="e">
        <f>OBV!G107</f>
        <v>#DIV/0!</v>
      </c>
      <c r="L107" s="5" t="str">
        <f>OBV!H107</f>
        <v>NEUTRAL</v>
      </c>
      <c r="M107" s="7">
        <f t="shared" si="10"/>
        <v>0</v>
      </c>
      <c r="N107" s="7">
        <f t="shared" si="11"/>
        <v>45</v>
      </c>
      <c r="O107" s="7">
        <f t="shared" si="12"/>
        <v>0</v>
      </c>
      <c r="P107" s="7" t="e">
        <f t="shared" si="13"/>
        <v>#DIV/0!</v>
      </c>
      <c r="Q107" s="8" t="e">
        <f t="shared" si="14"/>
        <v>#DIV/0!</v>
      </c>
      <c r="R107" s="8" t="e">
        <f t="shared" si="15"/>
        <v>#DIV/0!</v>
      </c>
      <c r="S107" s="8" t="e">
        <f t="shared" si="16"/>
        <v>#DIV/0!</v>
      </c>
      <c r="T107" s="8" t="e">
        <f t="shared" si="17"/>
        <v>#DIV/0!</v>
      </c>
      <c r="U107" s="7" t="e">
        <f t="shared" si="18"/>
        <v>#DIV/0!</v>
      </c>
      <c r="V107" s="7" t="e">
        <f t="shared" si="19"/>
        <v>#DIV/0!</v>
      </c>
    </row>
    <row r="108" spans="1:22" ht="13.5" x14ac:dyDescent="0.25">
      <c r="A108" s="3">
        <f>RSI!A108</f>
        <v>0</v>
      </c>
      <c r="B108" s="2">
        <f>RSI!B108</f>
        <v>0</v>
      </c>
      <c r="C108" s="2">
        <f>RSI!I108</f>
        <v>100</v>
      </c>
      <c r="D108" s="2">
        <f>MACD!E108</f>
        <v>0</v>
      </c>
      <c r="E108" s="2">
        <f>MACD!F108</f>
        <v>0</v>
      </c>
      <c r="F108" s="2">
        <f>'Moving Avg'!D108</f>
        <v>0</v>
      </c>
      <c r="G108" s="2">
        <f>'Moving Avg'!F108</f>
        <v>0</v>
      </c>
      <c r="H108" s="2">
        <f>'Moving Avg'!G108</f>
        <v>0</v>
      </c>
      <c r="I108" s="2">
        <f>'Moving Avg'!H108</f>
        <v>0</v>
      </c>
      <c r="J108" s="5" t="str">
        <f>OBV!F108</f>
        <v>NEUTRAL</v>
      </c>
      <c r="K108" s="5" t="e">
        <f>OBV!G108</f>
        <v>#DIV/0!</v>
      </c>
      <c r="L108" s="5" t="str">
        <f>OBV!H108</f>
        <v>NEUTRAL</v>
      </c>
      <c r="M108" s="7">
        <f t="shared" si="10"/>
        <v>0</v>
      </c>
      <c r="N108" s="7">
        <f t="shared" si="11"/>
        <v>45</v>
      </c>
      <c r="O108" s="7">
        <f t="shared" si="12"/>
        <v>0</v>
      </c>
      <c r="P108" s="7" t="e">
        <f t="shared" si="13"/>
        <v>#DIV/0!</v>
      </c>
      <c r="Q108" s="8" t="e">
        <f t="shared" si="14"/>
        <v>#DIV/0!</v>
      </c>
      <c r="R108" s="8" t="e">
        <f t="shared" si="15"/>
        <v>#DIV/0!</v>
      </c>
      <c r="S108" s="8" t="e">
        <f t="shared" si="16"/>
        <v>#DIV/0!</v>
      </c>
      <c r="T108" s="8" t="e">
        <f t="shared" si="17"/>
        <v>#DIV/0!</v>
      </c>
      <c r="U108" s="7" t="e">
        <f t="shared" si="18"/>
        <v>#DIV/0!</v>
      </c>
      <c r="V108" s="7" t="e">
        <f t="shared" si="19"/>
        <v>#DIV/0!</v>
      </c>
    </row>
    <row r="109" spans="1:22" ht="13.5" x14ac:dyDescent="0.25">
      <c r="A109" s="3">
        <f>RSI!A109</f>
        <v>0</v>
      </c>
      <c r="B109" s="2">
        <f>RSI!B109</f>
        <v>0</v>
      </c>
      <c r="C109" s="2">
        <f>RSI!I109</f>
        <v>100</v>
      </c>
      <c r="D109" s="2">
        <f>MACD!E109</f>
        <v>0</v>
      </c>
      <c r="E109" s="2">
        <f>MACD!F109</f>
        <v>0</v>
      </c>
      <c r="F109" s="2">
        <f>'Moving Avg'!D109</f>
        <v>0</v>
      </c>
      <c r="G109" s="2">
        <f>'Moving Avg'!F109</f>
        <v>0</v>
      </c>
      <c r="H109" s="2">
        <f>'Moving Avg'!G109</f>
        <v>0</v>
      </c>
      <c r="I109" s="2">
        <f>'Moving Avg'!H109</f>
        <v>0</v>
      </c>
      <c r="J109" s="5" t="str">
        <f>OBV!F109</f>
        <v>NEUTRAL</v>
      </c>
      <c r="K109" s="5" t="e">
        <f>OBV!G109</f>
        <v>#DIV/0!</v>
      </c>
      <c r="L109" s="5" t="str">
        <f>OBV!H109</f>
        <v>NEUTRAL</v>
      </c>
      <c r="M109" s="7">
        <f t="shared" si="10"/>
        <v>0</v>
      </c>
      <c r="N109" s="7">
        <f t="shared" si="11"/>
        <v>45</v>
      </c>
      <c r="O109" s="7">
        <f t="shared" si="12"/>
        <v>0</v>
      </c>
      <c r="P109" s="7" t="e">
        <f t="shared" si="13"/>
        <v>#DIV/0!</v>
      </c>
      <c r="Q109" s="8" t="e">
        <f t="shared" si="14"/>
        <v>#DIV/0!</v>
      </c>
      <c r="R109" s="8" t="e">
        <f t="shared" si="15"/>
        <v>#DIV/0!</v>
      </c>
      <c r="S109" s="8" t="e">
        <f t="shared" si="16"/>
        <v>#DIV/0!</v>
      </c>
      <c r="T109" s="8" t="e">
        <f t="shared" si="17"/>
        <v>#DIV/0!</v>
      </c>
      <c r="U109" s="7" t="e">
        <f t="shared" si="18"/>
        <v>#DIV/0!</v>
      </c>
      <c r="V109" s="7" t="e">
        <f t="shared" si="19"/>
        <v>#DIV/0!</v>
      </c>
    </row>
    <row r="110" spans="1:22" ht="13.5" x14ac:dyDescent="0.25">
      <c r="A110" s="3">
        <f>RSI!A110</f>
        <v>0</v>
      </c>
      <c r="B110" s="2">
        <f>RSI!B110</f>
        <v>0</v>
      </c>
      <c r="C110" s="2">
        <f>RSI!I110</f>
        <v>100</v>
      </c>
      <c r="D110" s="2">
        <f>MACD!E110</f>
        <v>0</v>
      </c>
      <c r="E110" s="2">
        <f>MACD!F110</f>
        <v>0</v>
      </c>
      <c r="F110" s="2">
        <f>'Moving Avg'!D110</f>
        <v>0</v>
      </c>
      <c r="G110" s="2">
        <f>'Moving Avg'!F110</f>
        <v>0</v>
      </c>
      <c r="H110" s="2">
        <f>'Moving Avg'!G110</f>
        <v>0</v>
      </c>
      <c r="I110" s="2">
        <f>'Moving Avg'!H110</f>
        <v>0</v>
      </c>
      <c r="J110" s="5" t="str">
        <f>OBV!F110</f>
        <v>NEUTRAL</v>
      </c>
      <c r="K110" s="5" t="e">
        <f>OBV!G110</f>
        <v>#DIV/0!</v>
      </c>
      <c r="L110" s="5" t="str">
        <f>OBV!H110</f>
        <v>NEUTRAL</v>
      </c>
      <c r="M110" s="7">
        <f t="shared" si="10"/>
        <v>0</v>
      </c>
      <c r="N110" s="7">
        <f t="shared" si="11"/>
        <v>45</v>
      </c>
      <c r="O110" s="7">
        <f t="shared" si="12"/>
        <v>0</v>
      </c>
      <c r="P110" s="7" t="e">
        <f t="shared" si="13"/>
        <v>#DIV/0!</v>
      </c>
      <c r="Q110" s="8" t="e">
        <f t="shared" si="14"/>
        <v>#DIV/0!</v>
      </c>
      <c r="R110" s="8" t="e">
        <f t="shared" si="15"/>
        <v>#DIV/0!</v>
      </c>
      <c r="S110" s="8" t="e">
        <f t="shared" si="16"/>
        <v>#DIV/0!</v>
      </c>
      <c r="T110" s="8" t="e">
        <f t="shared" si="17"/>
        <v>#DIV/0!</v>
      </c>
      <c r="U110" s="7" t="e">
        <f t="shared" si="18"/>
        <v>#DIV/0!</v>
      </c>
      <c r="V110" s="7" t="e">
        <f t="shared" si="19"/>
        <v>#DIV/0!</v>
      </c>
    </row>
    <row r="111" spans="1:22" ht="13.5" x14ac:dyDescent="0.25">
      <c r="A111" s="3">
        <f>RSI!A111</f>
        <v>0</v>
      </c>
      <c r="B111" s="2">
        <f>RSI!B111</f>
        <v>0</v>
      </c>
      <c r="C111" s="2">
        <f>RSI!I111</f>
        <v>100</v>
      </c>
      <c r="D111" s="2">
        <f>MACD!E111</f>
        <v>0</v>
      </c>
      <c r="E111" s="2">
        <f>MACD!F111</f>
        <v>0</v>
      </c>
      <c r="F111" s="2">
        <f>'Moving Avg'!D111</f>
        <v>0</v>
      </c>
      <c r="G111" s="2">
        <f>'Moving Avg'!F111</f>
        <v>0</v>
      </c>
      <c r="H111" s="2">
        <f>'Moving Avg'!G111</f>
        <v>0</v>
      </c>
      <c r="I111" s="2">
        <f>'Moving Avg'!H111</f>
        <v>0</v>
      </c>
      <c r="J111" s="5" t="str">
        <f>OBV!F111</f>
        <v>NEUTRAL</v>
      </c>
      <c r="K111" s="5" t="e">
        <f>OBV!G111</f>
        <v>#DIV/0!</v>
      </c>
      <c r="L111" s="5" t="str">
        <f>OBV!H111</f>
        <v>NEUTRAL</v>
      </c>
      <c r="M111" s="7">
        <f t="shared" si="10"/>
        <v>0</v>
      </c>
      <c r="N111" s="7">
        <f t="shared" si="11"/>
        <v>45</v>
      </c>
      <c r="O111" s="7">
        <f t="shared" si="12"/>
        <v>0</v>
      </c>
      <c r="P111" s="7" t="e">
        <f t="shared" si="13"/>
        <v>#DIV/0!</v>
      </c>
      <c r="Q111" s="8" t="e">
        <f t="shared" si="14"/>
        <v>#DIV/0!</v>
      </c>
      <c r="R111" s="8" t="e">
        <f t="shared" si="15"/>
        <v>#DIV/0!</v>
      </c>
      <c r="S111" s="8" t="e">
        <f t="shared" si="16"/>
        <v>#DIV/0!</v>
      </c>
      <c r="T111" s="8" t="e">
        <f t="shared" si="17"/>
        <v>#DIV/0!</v>
      </c>
      <c r="U111" s="7" t="e">
        <f t="shared" si="18"/>
        <v>#DIV/0!</v>
      </c>
      <c r="V111" s="7" t="e">
        <f t="shared" si="19"/>
        <v>#DIV/0!</v>
      </c>
    </row>
    <row r="112" spans="1:22" ht="13.5" x14ac:dyDescent="0.25">
      <c r="A112" s="3">
        <f>RSI!A112</f>
        <v>0</v>
      </c>
      <c r="B112" s="2">
        <f>RSI!B112</f>
        <v>0</v>
      </c>
      <c r="C112" s="2">
        <f>RSI!I112</f>
        <v>100</v>
      </c>
      <c r="D112" s="2">
        <f>MACD!E112</f>
        <v>0</v>
      </c>
      <c r="E112" s="2">
        <f>MACD!F112</f>
        <v>0</v>
      </c>
      <c r="F112" s="2">
        <f>'Moving Avg'!D112</f>
        <v>0</v>
      </c>
      <c r="G112" s="2">
        <f>'Moving Avg'!F112</f>
        <v>0</v>
      </c>
      <c r="H112" s="2">
        <f>'Moving Avg'!G112</f>
        <v>0</v>
      </c>
      <c r="I112" s="2">
        <f>'Moving Avg'!H112</f>
        <v>0</v>
      </c>
      <c r="J112" s="5" t="str">
        <f>OBV!F112</f>
        <v>NEUTRAL</v>
      </c>
      <c r="K112" s="5" t="e">
        <f>OBV!G112</f>
        <v>#DIV/0!</v>
      </c>
      <c r="L112" s="5" t="str">
        <f>OBV!H112</f>
        <v>NEUTRAL</v>
      </c>
      <c r="M112" s="7">
        <f t="shared" si="10"/>
        <v>0</v>
      </c>
      <c r="N112" s="7">
        <f t="shared" si="11"/>
        <v>45</v>
      </c>
      <c r="O112" s="7">
        <f t="shared" si="12"/>
        <v>0</v>
      </c>
      <c r="P112" s="7" t="e">
        <f t="shared" si="13"/>
        <v>#DIV/0!</v>
      </c>
      <c r="Q112" s="8" t="e">
        <f t="shared" si="14"/>
        <v>#DIV/0!</v>
      </c>
      <c r="R112" s="8" t="e">
        <f t="shared" si="15"/>
        <v>#DIV/0!</v>
      </c>
      <c r="S112" s="8" t="e">
        <f t="shared" si="16"/>
        <v>#DIV/0!</v>
      </c>
      <c r="T112" s="8" t="e">
        <f t="shared" si="17"/>
        <v>#DIV/0!</v>
      </c>
      <c r="U112" s="7" t="e">
        <f t="shared" si="18"/>
        <v>#DIV/0!</v>
      </c>
      <c r="V112" s="7" t="e">
        <f t="shared" si="19"/>
        <v>#DIV/0!</v>
      </c>
    </row>
    <row r="113" spans="1:22" ht="13.5" x14ac:dyDescent="0.25">
      <c r="A113" s="3">
        <f>RSI!A113</f>
        <v>0</v>
      </c>
      <c r="B113" s="2">
        <f>RSI!B113</f>
        <v>0</v>
      </c>
      <c r="C113" s="2">
        <f>RSI!I113</f>
        <v>100</v>
      </c>
      <c r="D113" s="2">
        <f>MACD!E113</f>
        <v>0</v>
      </c>
      <c r="E113" s="2">
        <f>MACD!F113</f>
        <v>0</v>
      </c>
      <c r="F113" s="2">
        <f>'Moving Avg'!D113</f>
        <v>0</v>
      </c>
      <c r="G113" s="2">
        <f>'Moving Avg'!F113</f>
        <v>0</v>
      </c>
      <c r="H113" s="2">
        <f>'Moving Avg'!G113</f>
        <v>0</v>
      </c>
      <c r="I113" s="2">
        <f>'Moving Avg'!H113</f>
        <v>0</v>
      </c>
      <c r="J113" s="5" t="str">
        <f>OBV!F113</f>
        <v>NEUTRAL</v>
      </c>
      <c r="K113" s="5" t="e">
        <f>OBV!G113</f>
        <v>#DIV/0!</v>
      </c>
      <c r="L113" s="5" t="str">
        <f>OBV!H113</f>
        <v>NEUTRAL</v>
      </c>
      <c r="M113" s="7">
        <f t="shared" si="10"/>
        <v>0</v>
      </c>
      <c r="N113" s="7">
        <f t="shared" si="11"/>
        <v>45</v>
      </c>
      <c r="O113" s="7">
        <f t="shared" si="12"/>
        <v>0</v>
      </c>
      <c r="P113" s="7" t="e">
        <f t="shared" si="13"/>
        <v>#DIV/0!</v>
      </c>
      <c r="Q113" s="8" t="e">
        <f t="shared" si="14"/>
        <v>#DIV/0!</v>
      </c>
      <c r="R113" s="8" t="e">
        <f t="shared" si="15"/>
        <v>#DIV/0!</v>
      </c>
      <c r="S113" s="8" t="e">
        <f t="shared" si="16"/>
        <v>#DIV/0!</v>
      </c>
      <c r="T113" s="8" t="e">
        <f t="shared" si="17"/>
        <v>#DIV/0!</v>
      </c>
      <c r="U113" s="7" t="e">
        <f t="shared" si="18"/>
        <v>#DIV/0!</v>
      </c>
      <c r="V113" s="7" t="e">
        <f t="shared" si="19"/>
        <v>#DIV/0!</v>
      </c>
    </row>
    <row r="114" spans="1:22" ht="13.5" x14ac:dyDescent="0.25">
      <c r="A114" s="3">
        <f>RSI!A114</f>
        <v>0</v>
      </c>
      <c r="B114" s="2">
        <f>RSI!B114</f>
        <v>0</v>
      </c>
      <c r="C114" s="2">
        <f>RSI!I114</f>
        <v>100</v>
      </c>
      <c r="D114" s="2">
        <f>MACD!E114</f>
        <v>0</v>
      </c>
      <c r="E114" s="2">
        <f>MACD!F114</f>
        <v>0</v>
      </c>
      <c r="F114" s="2">
        <f>'Moving Avg'!D114</f>
        <v>0</v>
      </c>
      <c r="G114" s="2">
        <f>'Moving Avg'!F114</f>
        <v>0</v>
      </c>
      <c r="H114" s="2">
        <f>'Moving Avg'!G114</f>
        <v>0</v>
      </c>
      <c r="I114" s="2">
        <f>'Moving Avg'!H114</f>
        <v>0</v>
      </c>
      <c r="J114" s="5" t="str">
        <f>OBV!F114</f>
        <v>NEUTRAL</v>
      </c>
      <c r="K114" s="5" t="e">
        <f>OBV!G114</f>
        <v>#DIV/0!</v>
      </c>
      <c r="L114" s="5" t="str">
        <f>OBV!H114</f>
        <v>NEUTRAL</v>
      </c>
      <c r="M114" s="7">
        <f t="shared" si="10"/>
        <v>0</v>
      </c>
      <c r="N114" s="7">
        <f t="shared" si="11"/>
        <v>45</v>
      </c>
      <c r="O114" s="7">
        <f t="shared" si="12"/>
        <v>0</v>
      </c>
      <c r="P114" s="7" t="e">
        <f t="shared" si="13"/>
        <v>#DIV/0!</v>
      </c>
      <c r="Q114" s="8" t="e">
        <f t="shared" si="14"/>
        <v>#DIV/0!</v>
      </c>
      <c r="R114" s="8" t="e">
        <f t="shared" si="15"/>
        <v>#DIV/0!</v>
      </c>
      <c r="S114" s="8" t="e">
        <f t="shared" si="16"/>
        <v>#DIV/0!</v>
      </c>
      <c r="T114" s="8" t="e">
        <f t="shared" si="17"/>
        <v>#DIV/0!</v>
      </c>
      <c r="U114" s="7" t="e">
        <f t="shared" si="18"/>
        <v>#DIV/0!</v>
      </c>
      <c r="V114" s="7" t="e">
        <f t="shared" si="19"/>
        <v>#DIV/0!</v>
      </c>
    </row>
    <row r="115" spans="1:22" ht="13.5" x14ac:dyDescent="0.25">
      <c r="A115" s="3">
        <f>RSI!A115</f>
        <v>0</v>
      </c>
      <c r="B115" s="2">
        <f>RSI!B115</f>
        <v>0</v>
      </c>
      <c r="C115" s="2">
        <f>RSI!I115</f>
        <v>100</v>
      </c>
      <c r="D115" s="2">
        <f>MACD!E115</f>
        <v>0</v>
      </c>
      <c r="E115" s="2">
        <f>MACD!F115</f>
        <v>0</v>
      </c>
      <c r="F115" s="2">
        <f>'Moving Avg'!D115</f>
        <v>0</v>
      </c>
      <c r="G115" s="2">
        <f>'Moving Avg'!F115</f>
        <v>0</v>
      </c>
      <c r="H115" s="2">
        <f>'Moving Avg'!G115</f>
        <v>0</v>
      </c>
      <c r="I115" s="2">
        <f>'Moving Avg'!H115</f>
        <v>0</v>
      </c>
      <c r="J115" s="5" t="str">
        <f>OBV!F115</f>
        <v>NEUTRAL</v>
      </c>
      <c r="K115" s="5" t="e">
        <f>OBV!G115</f>
        <v>#DIV/0!</v>
      </c>
      <c r="L115" s="5" t="str">
        <f>OBV!H115</f>
        <v>NEUTRAL</v>
      </c>
      <c r="M115" s="7">
        <f t="shared" si="10"/>
        <v>0</v>
      </c>
      <c r="N115" s="7">
        <f t="shared" si="11"/>
        <v>45</v>
      </c>
      <c r="O115" s="7">
        <f t="shared" si="12"/>
        <v>0</v>
      </c>
      <c r="P115" s="7" t="e">
        <f t="shared" si="13"/>
        <v>#DIV/0!</v>
      </c>
      <c r="Q115" s="8" t="e">
        <f t="shared" si="14"/>
        <v>#DIV/0!</v>
      </c>
      <c r="R115" s="8" t="e">
        <f t="shared" si="15"/>
        <v>#DIV/0!</v>
      </c>
      <c r="S115" s="8" t="e">
        <f t="shared" si="16"/>
        <v>#DIV/0!</v>
      </c>
      <c r="T115" s="8" t="e">
        <f t="shared" si="17"/>
        <v>#DIV/0!</v>
      </c>
      <c r="U115" s="7" t="e">
        <f t="shared" si="18"/>
        <v>#DIV/0!</v>
      </c>
      <c r="V115" s="7" t="e">
        <f t="shared" si="19"/>
        <v>#DIV/0!</v>
      </c>
    </row>
    <row r="116" spans="1:22" ht="13.5" x14ac:dyDescent="0.25">
      <c r="A116" s="3">
        <f>RSI!A116</f>
        <v>0</v>
      </c>
      <c r="B116" s="2">
        <f>RSI!B116</f>
        <v>0</v>
      </c>
      <c r="C116" s="2">
        <f>RSI!I116</f>
        <v>100</v>
      </c>
      <c r="D116" s="2">
        <f>MACD!E116</f>
        <v>0</v>
      </c>
      <c r="E116" s="2">
        <f>MACD!F116</f>
        <v>0</v>
      </c>
      <c r="F116" s="2">
        <f>'Moving Avg'!D116</f>
        <v>0</v>
      </c>
      <c r="G116" s="2">
        <f>'Moving Avg'!F116</f>
        <v>0</v>
      </c>
      <c r="H116" s="2">
        <f>'Moving Avg'!G116</f>
        <v>0</v>
      </c>
      <c r="I116" s="2">
        <f>'Moving Avg'!H116</f>
        <v>0</v>
      </c>
      <c r="J116" s="5" t="str">
        <f>OBV!F116</f>
        <v>NEUTRAL</v>
      </c>
      <c r="K116" s="5" t="e">
        <f>OBV!G116</f>
        <v>#DIV/0!</v>
      </c>
      <c r="L116" s="5" t="str">
        <f>OBV!H116</f>
        <v>NEUTRAL</v>
      </c>
      <c r="M116" s="7">
        <f t="shared" si="10"/>
        <v>0</v>
      </c>
      <c r="N116" s="7">
        <f t="shared" si="11"/>
        <v>45</v>
      </c>
      <c r="O116" s="7">
        <f t="shared" si="12"/>
        <v>0</v>
      </c>
      <c r="P116" s="7" t="e">
        <f t="shared" si="13"/>
        <v>#DIV/0!</v>
      </c>
      <c r="Q116" s="8" t="e">
        <f t="shared" si="14"/>
        <v>#DIV/0!</v>
      </c>
      <c r="R116" s="8" t="e">
        <f t="shared" si="15"/>
        <v>#DIV/0!</v>
      </c>
      <c r="S116" s="8" t="e">
        <f t="shared" si="16"/>
        <v>#DIV/0!</v>
      </c>
      <c r="T116" s="8" t="e">
        <f t="shared" si="17"/>
        <v>#DIV/0!</v>
      </c>
      <c r="U116" s="7" t="e">
        <f t="shared" si="18"/>
        <v>#DIV/0!</v>
      </c>
      <c r="V116" s="7" t="e">
        <f t="shared" si="19"/>
        <v>#DIV/0!</v>
      </c>
    </row>
    <row r="117" spans="1:22" ht="13.5" x14ac:dyDescent="0.25">
      <c r="A117" s="3">
        <f>RSI!A117</f>
        <v>0</v>
      </c>
      <c r="B117" s="2">
        <f>RSI!B117</f>
        <v>0</v>
      </c>
      <c r="C117" s="2">
        <f>RSI!I117</f>
        <v>100</v>
      </c>
      <c r="D117" s="2">
        <f>MACD!E117</f>
        <v>0</v>
      </c>
      <c r="E117" s="2">
        <f>MACD!F117</f>
        <v>0</v>
      </c>
      <c r="F117" s="2">
        <f>'Moving Avg'!D117</f>
        <v>0</v>
      </c>
      <c r="G117" s="2">
        <f>'Moving Avg'!F117</f>
        <v>0</v>
      </c>
      <c r="H117" s="2">
        <f>'Moving Avg'!G117</f>
        <v>0</v>
      </c>
      <c r="I117" s="2">
        <f>'Moving Avg'!H117</f>
        <v>0</v>
      </c>
      <c r="J117" s="5" t="str">
        <f>OBV!F117</f>
        <v>NEUTRAL</v>
      </c>
      <c r="K117" s="5" t="e">
        <f>OBV!G117</f>
        <v>#DIV/0!</v>
      </c>
      <c r="L117" s="5" t="str">
        <f>OBV!H117</f>
        <v>NEUTRAL</v>
      </c>
      <c r="M117" s="7">
        <f t="shared" si="10"/>
        <v>0</v>
      </c>
      <c r="N117" s="7">
        <f t="shared" si="11"/>
        <v>45</v>
      </c>
      <c r="O117" s="7">
        <f t="shared" si="12"/>
        <v>0</v>
      </c>
      <c r="P117" s="7" t="e">
        <f t="shared" si="13"/>
        <v>#DIV/0!</v>
      </c>
      <c r="Q117" s="8" t="e">
        <f t="shared" si="14"/>
        <v>#DIV/0!</v>
      </c>
      <c r="R117" s="8" t="e">
        <f t="shared" si="15"/>
        <v>#DIV/0!</v>
      </c>
      <c r="S117" s="8" t="e">
        <f t="shared" si="16"/>
        <v>#DIV/0!</v>
      </c>
      <c r="T117" s="8" t="e">
        <f t="shared" si="17"/>
        <v>#DIV/0!</v>
      </c>
      <c r="U117" s="7" t="e">
        <f t="shared" si="18"/>
        <v>#DIV/0!</v>
      </c>
      <c r="V117" s="7" t="e">
        <f t="shared" si="19"/>
        <v>#DIV/0!</v>
      </c>
    </row>
    <row r="118" spans="1:22" ht="13.5" x14ac:dyDescent="0.25">
      <c r="A118" s="3">
        <f>RSI!A118</f>
        <v>0</v>
      </c>
      <c r="B118" s="2">
        <f>RSI!B118</f>
        <v>0</v>
      </c>
      <c r="C118" s="2">
        <f>RSI!I118</f>
        <v>100</v>
      </c>
      <c r="D118" s="2">
        <f>MACD!E118</f>
        <v>0</v>
      </c>
      <c r="E118" s="2">
        <f>MACD!F118</f>
        <v>0</v>
      </c>
      <c r="F118" s="2">
        <f>'Moving Avg'!D118</f>
        <v>0</v>
      </c>
      <c r="G118" s="2">
        <f>'Moving Avg'!F118</f>
        <v>0</v>
      </c>
      <c r="H118" s="2">
        <f>'Moving Avg'!G118</f>
        <v>0</v>
      </c>
      <c r="I118" s="2">
        <f>'Moving Avg'!H118</f>
        <v>0</v>
      </c>
      <c r="J118" s="5" t="str">
        <f>OBV!F118</f>
        <v>NEUTRAL</v>
      </c>
      <c r="K118" s="5" t="e">
        <f>OBV!G118</f>
        <v>#DIV/0!</v>
      </c>
      <c r="L118" s="5" t="str">
        <f>OBV!H118</f>
        <v>NEUTRAL</v>
      </c>
      <c r="M118" s="7">
        <f t="shared" si="10"/>
        <v>0</v>
      </c>
      <c r="N118" s="7">
        <f t="shared" si="11"/>
        <v>45</v>
      </c>
      <c r="O118" s="7">
        <f t="shared" si="12"/>
        <v>0</v>
      </c>
      <c r="P118" s="7" t="e">
        <f t="shared" si="13"/>
        <v>#DIV/0!</v>
      </c>
      <c r="Q118" s="8" t="e">
        <f t="shared" si="14"/>
        <v>#DIV/0!</v>
      </c>
      <c r="R118" s="8" t="e">
        <f t="shared" si="15"/>
        <v>#DIV/0!</v>
      </c>
      <c r="S118" s="8" t="e">
        <f t="shared" si="16"/>
        <v>#DIV/0!</v>
      </c>
      <c r="T118" s="8" t="e">
        <f t="shared" si="17"/>
        <v>#DIV/0!</v>
      </c>
      <c r="U118" s="7" t="e">
        <f t="shared" si="18"/>
        <v>#DIV/0!</v>
      </c>
      <c r="V118" s="7" t="e">
        <f t="shared" si="19"/>
        <v>#DIV/0!</v>
      </c>
    </row>
    <row r="119" spans="1:22" ht="13.5" x14ac:dyDescent="0.25">
      <c r="A119" s="3">
        <f>RSI!A119</f>
        <v>0</v>
      </c>
      <c r="B119" s="2">
        <f>RSI!B119</f>
        <v>0</v>
      </c>
      <c r="C119" s="2">
        <f>RSI!I119</f>
        <v>100</v>
      </c>
      <c r="D119" s="2">
        <f>MACD!E119</f>
        <v>0</v>
      </c>
      <c r="E119" s="2">
        <f>MACD!F119</f>
        <v>0</v>
      </c>
      <c r="F119" s="2">
        <f>'Moving Avg'!D119</f>
        <v>0</v>
      </c>
      <c r="G119" s="2">
        <f>'Moving Avg'!F119</f>
        <v>0</v>
      </c>
      <c r="H119" s="2">
        <f>'Moving Avg'!G119</f>
        <v>0</v>
      </c>
      <c r="I119" s="2">
        <f>'Moving Avg'!H119</f>
        <v>0</v>
      </c>
      <c r="J119" s="5" t="str">
        <f>OBV!F119</f>
        <v>NEUTRAL</v>
      </c>
      <c r="K119" s="5" t="e">
        <f>OBV!G119</f>
        <v>#DIV/0!</v>
      </c>
      <c r="L119" s="5" t="str">
        <f>OBV!H119</f>
        <v>NEUTRAL</v>
      </c>
      <c r="M119" s="7">
        <f t="shared" si="10"/>
        <v>0</v>
      </c>
      <c r="N119" s="7">
        <f t="shared" si="11"/>
        <v>45</v>
      </c>
      <c r="O119" s="7">
        <f t="shared" si="12"/>
        <v>0</v>
      </c>
      <c r="P119" s="7" t="e">
        <f t="shared" si="13"/>
        <v>#DIV/0!</v>
      </c>
      <c r="Q119" s="8" t="e">
        <f t="shared" si="14"/>
        <v>#DIV/0!</v>
      </c>
      <c r="R119" s="8" t="e">
        <f t="shared" si="15"/>
        <v>#DIV/0!</v>
      </c>
      <c r="S119" s="8" t="e">
        <f t="shared" si="16"/>
        <v>#DIV/0!</v>
      </c>
      <c r="T119" s="8" t="e">
        <f t="shared" si="17"/>
        <v>#DIV/0!</v>
      </c>
      <c r="U119" s="7" t="e">
        <f t="shared" si="18"/>
        <v>#DIV/0!</v>
      </c>
      <c r="V119" s="7" t="e">
        <f t="shared" si="19"/>
        <v>#DIV/0!</v>
      </c>
    </row>
    <row r="120" spans="1:22" ht="13.5" x14ac:dyDescent="0.25">
      <c r="A120" s="3">
        <f>RSI!A120</f>
        <v>0</v>
      </c>
      <c r="B120" s="2">
        <f>RSI!B120</f>
        <v>0</v>
      </c>
      <c r="C120" s="2">
        <f>RSI!I120</f>
        <v>100</v>
      </c>
      <c r="D120" s="2">
        <f>MACD!E120</f>
        <v>0</v>
      </c>
      <c r="E120" s="2">
        <f>MACD!F120</f>
        <v>0</v>
      </c>
      <c r="F120" s="2">
        <f>'Moving Avg'!D120</f>
        <v>0</v>
      </c>
      <c r="G120" s="2">
        <f>'Moving Avg'!F120</f>
        <v>0</v>
      </c>
      <c r="H120" s="2">
        <f>'Moving Avg'!G120</f>
        <v>0</v>
      </c>
      <c r="I120" s="2">
        <f>'Moving Avg'!H120</f>
        <v>0</v>
      </c>
      <c r="J120" s="5" t="str">
        <f>OBV!F120</f>
        <v>NEUTRAL</v>
      </c>
      <c r="K120" s="5" t="e">
        <f>OBV!G120</f>
        <v>#DIV/0!</v>
      </c>
      <c r="L120" s="5" t="str">
        <f>OBV!H120</f>
        <v>NEUTRAL</v>
      </c>
      <c r="M120" s="7">
        <f t="shared" si="10"/>
        <v>0</v>
      </c>
      <c r="N120" s="7">
        <f t="shared" si="11"/>
        <v>45</v>
      </c>
      <c r="O120" s="7">
        <f t="shared" si="12"/>
        <v>0</v>
      </c>
      <c r="P120" s="7" t="e">
        <f t="shared" si="13"/>
        <v>#DIV/0!</v>
      </c>
      <c r="Q120" s="8" t="e">
        <f t="shared" si="14"/>
        <v>#DIV/0!</v>
      </c>
      <c r="R120" s="8" t="e">
        <f t="shared" si="15"/>
        <v>#DIV/0!</v>
      </c>
      <c r="S120" s="8" t="e">
        <f t="shared" si="16"/>
        <v>#DIV/0!</v>
      </c>
      <c r="T120" s="8" t="e">
        <f t="shared" si="17"/>
        <v>#DIV/0!</v>
      </c>
      <c r="U120" s="7" t="e">
        <f t="shared" si="18"/>
        <v>#DIV/0!</v>
      </c>
      <c r="V120" s="7" t="e">
        <f t="shared" si="19"/>
        <v>#DIV/0!</v>
      </c>
    </row>
    <row r="121" spans="1:22" ht="13.5" x14ac:dyDescent="0.25">
      <c r="A121" s="3">
        <f>RSI!A121</f>
        <v>0</v>
      </c>
      <c r="B121" s="2">
        <f>RSI!B121</f>
        <v>0</v>
      </c>
      <c r="C121" s="2">
        <f>RSI!I121</f>
        <v>100</v>
      </c>
      <c r="D121" s="2">
        <f>MACD!E121</f>
        <v>0</v>
      </c>
      <c r="E121" s="2">
        <f>MACD!F121</f>
        <v>0</v>
      </c>
      <c r="F121" s="2">
        <f>'Moving Avg'!D121</f>
        <v>0</v>
      </c>
      <c r="G121" s="2">
        <f>'Moving Avg'!F121</f>
        <v>0</v>
      </c>
      <c r="H121" s="2">
        <f>'Moving Avg'!G121</f>
        <v>0</v>
      </c>
      <c r="I121" s="2">
        <f>'Moving Avg'!H121</f>
        <v>0</v>
      </c>
      <c r="J121" s="5" t="str">
        <f>OBV!F121</f>
        <v>NEUTRAL</v>
      </c>
      <c r="K121" s="5" t="e">
        <f>OBV!G121</f>
        <v>#DIV/0!</v>
      </c>
      <c r="L121" s="5" t="str">
        <f>OBV!H121</f>
        <v>NEUTRAL</v>
      </c>
      <c r="M121" s="7">
        <f t="shared" si="10"/>
        <v>0</v>
      </c>
      <c r="N121" s="7">
        <f t="shared" si="11"/>
        <v>45</v>
      </c>
      <c r="O121" s="7">
        <f t="shared" si="12"/>
        <v>0</v>
      </c>
      <c r="P121" s="7" t="e">
        <f t="shared" si="13"/>
        <v>#DIV/0!</v>
      </c>
      <c r="Q121" s="8" t="e">
        <f t="shared" si="14"/>
        <v>#DIV/0!</v>
      </c>
      <c r="R121" s="8" t="e">
        <f t="shared" si="15"/>
        <v>#DIV/0!</v>
      </c>
      <c r="S121" s="8" t="e">
        <f t="shared" si="16"/>
        <v>#DIV/0!</v>
      </c>
      <c r="T121" s="8" t="e">
        <f t="shared" si="17"/>
        <v>#DIV/0!</v>
      </c>
      <c r="U121" s="7" t="e">
        <f t="shared" si="18"/>
        <v>#DIV/0!</v>
      </c>
      <c r="V121" s="7" t="e">
        <f t="shared" si="19"/>
        <v>#DIV/0!</v>
      </c>
    </row>
    <row r="122" spans="1:22" ht="13.5" x14ac:dyDescent="0.25">
      <c r="A122" s="3">
        <f>RSI!A122</f>
        <v>0</v>
      </c>
      <c r="B122" s="2">
        <f>RSI!B122</f>
        <v>0</v>
      </c>
      <c r="C122" s="2">
        <f>RSI!I122</f>
        <v>100</v>
      </c>
      <c r="D122" s="2">
        <f>MACD!E122</f>
        <v>0</v>
      </c>
      <c r="E122" s="2">
        <f>MACD!F122</f>
        <v>0</v>
      </c>
      <c r="F122" s="2">
        <f>'Moving Avg'!D122</f>
        <v>0</v>
      </c>
      <c r="G122" s="2">
        <f>'Moving Avg'!F122</f>
        <v>0</v>
      </c>
      <c r="H122" s="2">
        <f>'Moving Avg'!G122</f>
        <v>0</v>
      </c>
      <c r="I122" s="2">
        <f>'Moving Avg'!H122</f>
        <v>0</v>
      </c>
      <c r="J122" s="5" t="str">
        <f>OBV!F122</f>
        <v>NEUTRAL</v>
      </c>
      <c r="K122" s="5" t="e">
        <f>OBV!G122</f>
        <v>#DIV/0!</v>
      </c>
      <c r="L122" s="5" t="str">
        <f>OBV!H122</f>
        <v>NEUTRAL</v>
      </c>
      <c r="M122" s="7">
        <f t="shared" si="10"/>
        <v>0</v>
      </c>
      <c r="N122" s="7">
        <f t="shared" si="11"/>
        <v>45</v>
      </c>
      <c r="O122" s="7">
        <f t="shared" si="12"/>
        <v>0</v>
      </c>
      <c r="P122" s="7" t="e">
        <f t="shared" si="13"/>
        <v>#DIV/0!</v>
      </c>
      <c r="Q122" s="8" t="e">
        <f t="shared" si="14"/>
        <v>#DIV/0!</v>
      </c>
      <c r="R122" s="8" t="e">
        <f t="shared" si="15"/>
        <v>#DIV/0!</v>
      </c>
      <c r="S122" s="8" t="e">
        <f t="shared" si="16"/>
        <v>#DIV/0!</v>
      </c>
      <c r="T122" s="8" t="e">
        <f t="shared" si="17"/>
        <v>#DIV/0!</v>
      </c>
      <c r="U122" s="7" t="e">
        <f t="shared" si="18"/>
        <v>#DIV/0!</v>
      </c>
      <c r="V122" s="7" t="e">
        <f t="shared" si="19"/>
        <v>#DIV/0!</v>
      </c>
    </row>
    <row r="123" spans="1:22" ht="13.5" x14ac:dyDescent="0.25">
      <c r="A123" s="3">
        <f>RSI!A123</f>
        <v>0</v>
      </c>
      <c r="B123" s="2">
        <f>RSI!B123</f>
        <v>0</v>
      </c>
      <c r="C123" s="2">
        <f>RSI!I123</f>
        <v>100</v>
      </c>
      <c r="D123" s="2">
        <f>MACD!E123</f>
        <v>0</v>
      </c>
      <c r="E123" s="2">
        <f>MACD!F123</f>
        <v>0</v>
      </c>
      <c r="F123" s="2">
        <f>'Moving Avg'!D123</f>
        <v>0</v>
      </c>
      <c r="G123" s="2">
        <f>'Moving Avg'!F123</f>
        <v>0</v>
      </c>
      <c r="H123" s="2">
        <f>'Moving Avg'!G123</f>
        <v>0</v>
      </c>
      <c r="I123" s="2">
        <f>'Moving Avg'!H123</f>
        <v>0</v>
      </c>
      <c r="J123" s="5" t="str">
        <f>OBV!F123</f>
        <v>NEUTRAL</v>
      </c>
      <c r="K123" s="5" t="e">
        <f>OBV!G123</f>
        <v>#DIV/0!</v>
      </c>
      <c r="L123" s="5" t="str">
        <f>OBV!H123</f>
        <v>NEUTRAL</v>
      </c>
      <c r="M123" s="7">
        <f t="shared" si="10"/>
        <v>0</v>
      </c>
      <c r="N123" s="7">
        <f t="shared" si="11"/>
        <v>45</v>
      </c>
      <c r="O123" s="7">
        <f t="shared" si="12"/>
        <v>0</v>
      </c>
      <c r="P123" s="7" t="e">
        <f t="shared" si="13"/>
        <v>#DIV/0!</v>
      </c>
      <c r="Q123" s="8" t="e">
        <f t="shared" si="14"/>
        <v>#DIV/0!</v>
      </c>
      <c r="R123" s="8" t="e">
        <f t="shared" si="15"/>
        <v>#DIV/0!</v>
      </c>
      <c r="S123" s="8" t="e">
        <f t="shared" si="16"/>
        <v>#DIV/0!</v>
      </c>
      <c r="T123" s="8" t="e">
        <f t="shared" si="17"/>
        <v>#DIV/0!</v>
      </c>
      <c r="U123" s="7" t="e">
        <f t="shared" si="18"/>
        <v>#DIV/0!</v>
      </c>
      <c r="V123" s="7" t="e">
        <f t="shared" si="19"/>
        <v>#DIV/0!</v>
      </c>
    </row>
    <row r="124" spans="1:22" ht="13.5" x14ac:dyDescent="0.25">
      <c r="A124" s="3">
        <f>RSI!A124</f>
        <v>0</v>
      </c>
      <c r="B124" s="2">
        <f>RSI!B124</f>
        <v>0</v>
      </c>
      <c r="C124" s="2">
        <f>RSI!I124</f>
        <v>100</v>
      </c>
      <c r="D124" s="2">
        <f>MACD!E124</f>
        <v>0</v>
      </c>
      <c r="E124" s="2">
        <f>MACD!F124</f>
        <v>0</v>
      </c>
      <c r="F124" s="2">
        <f>'Moving Avg'!D124</f>
        <v>0</v>
      </c>
      <c r="G124" s="2">
        <f>'Moving Avg'!F124</f>
        <v>0</v>
      </c>
      <c r="H124" s="2">
        <f>'Moving Avg'!G124</f>
        <v>0</v>
      </c>
      <c r="I124" s="2">
        <f>'Moving Avg'!H124</f>
        <v>0</v>
      </c>
      <c r="J124" s="5" t="str">
        <f>OBV!F124</f>
        <v>NEUTRAL</v>
      </c>
      <c r="K124" s="5" t="e">
        <f>OBV!G124</f>
        <v>#DIV/0!</v>
      </c>
      <c r="L124" s="5" t="str">
        <f>OBV!H124</f>
        <v>NEUTRAL</v>
      </c>
      <c r="M124" s="7">
        <f t="shared" si="10"/>
        <v>0</v>
      </c>
      <c r="N124" s="7">
        <f t="shared" si="11"/>
        <v>45</v>
      </c>
      <c r="O124" s="7">
        <f t="shared" si="12"/>
        <v>0</v>
      </c>
      <c r="P124" s="7" t="e">
        <f t="shared" si="13"/>
        <v>#DIV/0!</v>
      </c>
      <c r="Q124" s="8" t="e">
        <f t="shared" si="14"/>
        <v>#DIV/0!</v>
      </c>
      <c r="R124" s="8" t="e">
        <f t="shared" si="15"/>
        <v>#DIV/0!</v>
      </c>
      <c r="S124" s="8" t="e">
        <f t="shared" si="16"/>
        <v>#DIV/0!</v>
      </c>
      <c r="T124" s="8" t="e">
        <f t="shared" si="17"/>
        <v>#DIV/0!</v>
      </c>
      <c r="U124" s="7" t="e">
        <f t="shared" si="18"/>
        <v>#DIV/0!</v>
      </c>
      <c r="V124" s="7" t="e">
        <f t="shared" si="19"/>
        <v>#DIV/0!</v>
      </c>
    </row>
    <row r="125" spans="1:22" ht="13.5" x14ac:dyDescent="0.25">
      <c r="A125" s="3">
        <f>RSI!A125</f>
        <v>0</v>
      </c>
      <c r="B125" s="2">
        <f>RSI!B125</f>
        <v>0</v>
      </c>
      <c r="C125" s="2">
        <f>RSI!I125</f>
        <v>100</v>
      </c>
      <c r="D125" s="2">
        <f>MACD!E125</f>
        <v>0</v>
      </c>
      <c r="E125" s="2">
        <f>MACD!F125</f>
        <v>0</v>
      </c>
      <c r="F125" s="2">
        <f>'Moving Avg'!D125</f>
        <v>0</v>
      </c>
      <c r="G125" s="2">
        <f>'Moving Avg'!F125</f>
        <v>0</v>
      </c>
      <c r="H125" s="2">
        <f>'Moving Avg'!G125</f>
        <v>0</v>
      </c>
      <c r="I125" s="2">
        <f>'Moving Avg'!H125</f>
        <v>0</v>
      </c>
      <c r="J125" s="5" t="str">
        <f>OBV!F125</f>
        <v>NEUTRAL</v>
      </c>
      <c r="K125" s="5" t="e">
        <f>OBV!G125</f>
        <v>#DIV/0!</v>
      </c>
      <c r="L125" s="5" t="str">
        <f>OBV!H125</f>
        <v>NEUTRAL</v>
      </c>
      <c r="M125" s="7">
        <f t="shared" si="10"/>
        <v>0</v>
      </c>
      <c r="N125" s="7">
        <f t="shared" si="11"/>
        <v>45</v>
      </c>
      <c r="O125" s="7">
        <f t="shared" si="12"/>
        <v>0</v>
      </c>
      <c r="P125" s="7" t="e">
        <f t="shared" si="13"/>
        <v>#DIV/0!</v>
      </c>
      <c r="Q125" s="8" t="e">
        <f t="shared" si="14"/>
        <v>#DIV/0!</v>
      </c>
      <c r="R125" s="8" t="e">
        <f t="shared" si="15"/>
        <v>#DIV/0!</v>
      </c>
      <c r="S125" s="8" t="e">
        <f t="shared" si="16"/>
        <v>#DIV/0!</v>
      </c>
      <c r="T125" s="8" t="e">
        <f t="shared" si="17"/>
        <v>#DIV/0!</v>
      </c>
      <c r="U125" s="7" t="e">
        <f t="shared" si="18"/>
        <v>#DIV/0!</v>
      </c>
      <c r="V125" s="7" t="e">
        <f t="shared" si="19"/>
        <v>#DIV/0!</v>
      </c>
    </row>
    <row r="126" spans="1:22" ht="13.5" x14ac:dyDescent="0.25">
      <c r="A126" s="3">
        <f>RSI!A126</f>
        <v>0</v>
      </c>
      <c r="B126" s="2">
        <f>RSI!B126</f>
        <v>0</v>
      </c>
      <c r="C126" s="2">
        <f>RSI!I126</f>
        <v>100</v>
      </c>
      <c r="D126" s="2">
        <f>MACD!E126</f>
        <v>0</v>
      </c>
      <c r="E126" s="2">
        <f>MACD!F126</f>
        <v>0</v>
      </c>
      <c r="F126" s="2">
        <f>'Moving Avg'!D126</f>
        <v>0</v>
      </c>
      <c r="G126" s="2">
        <f>'Moving Avg'!F126</f>
        <v>0</v>
      </c>
      <c r="H126" s="2">
        <f>'Moving Avg'!G126</f>
        <v>0</v>
      </c>
      <c r="I126" s="2">
        <f>'Moving Avg'!H126</f>
        <v>0</v>
      </c>
      <c r="J126" s="5" t="str">
        <f>OBV!F126</f>
        <v>NEUTRAL</v>
      </c>
      <c r="K126" s="5" t="e">
        <f>OBV!G126</f>
        <v>#DIV/0!</v>
      </c>
      <c r="L126" s="5" t="str">
        <f>OBV!H126</f>
        <v>NEUTRAL</v>
      </c>
      <c r="M126" s="7">
        <f t="shared" si="10"/>
        <v>0</v>
      </c>
      <c r="N126" s="7">
        <f t="shared" si="11"/>
        <v>45</v>
      </c>
      <c r="O126" s="7">
        <f t="shared" si="12"/>
        <v>0</v>
      </c>
      <c r="P126" s="7" t="e">
        <f t="shared" si="13"/>
        <v>#DIV/0!</v>
      </c>
      <c r="Q126" s="8" t="e">
        <f t="shared" si="14"/>
        <v>#DIV/0!</v>
      </c>
      <c r="R126" s="8" t="e">
        <f t="shared" si="15"/>
        <v>#DIV/0!</v>
      </c>
      <c r="S126" s="8" t="e">
        <f t="shared" si="16"/>
        <v>#DIV/0!</v>
      </c>
      <c r="T126" s="8" t="e">
        <f t="shared" si="17"/>
        <v>#DIV/0!</v>
      </c>
      <c r="U126" s="7" t="e">
        <f t="shared" si="18"/>
        <v>#DIV/0!</v>
      </c>
      <c r="V126" s="7" t="e">
        <f t="shared" si="19"/>
        <v>#DIV/0!</v>
      </c>
    </row>
    <row r="127" spans="1:22" ht="13.5" x14ac:dyDescent="0.25">
      <c r="A127" s="3">
        <f>RSI!A127</f>
        <v>0</v>
      </c>
      <c r="B127" s="2">
        <f>RSI!B127</f>
        <v>0</v>
      </c>
      <c r="C127" s="2">
        <f>RSI!I127</f>
        <v>100</v>
      </c>
      <c r="D127" s="2">
        <f>MACD!E127</f>
        <v>0</v>
      </c>
      <c r="E127" s="2">
        <f>MACD!F127</f>
        <v>0</v>
      </c>
      <c r="F127" s="2">
        <f>'Moving Avg'!D127</f>
        <v>0</v>
      </c>
      <c r="G127" s="2">
        <f>'Moving Avg'!F127</f>
        <v>0</v>
      </c>
      <c r="H127" s="2">
        <f>'Moving Avg'!G127</f>
        <v>0</v>
      </c>
      <c r="I127" s="2">
        <f>'Moving Avg'!H127</f>
        <v>0</v>
      </c>
      <c r="J127" s="5" t="str">
        <f>OBV!F127</f>
        <v>NEUTRAL</v>
      </c>
      <c r="K127" s="5" t="e">
        <f>OBV!G127</f>
        <v>#DIV/0!</v>
      </c>
      <c r="L127" s="5" t="str">
        <f>OBV!H127</f>
        <v>NEUTRAL</v>
      </c>
      <c r="M127" s="7">
        <f t="shared" si="10"/>
        <v>0</v>
      </c>
      <c r="N127" s="7">
        <f t="shared" si="11"/>
        <v>45</v>
      </c>
      <c r="O127" s="7">
        <f t="shared" si="12"/>
        <v>0</v>
      </c>
      <c r="P127" s="7" t="e">
        <f t="shared" si="13"/>
        <v>#DIV/0!</v>
      </c>
      <c r="Q127" s="8" t="e">
        <f t="shared" si="14"/>
        <v>#DIV/0!</v>
      </c>
      <c r="R127" s="8" t="e">
        <f t="shared" si="15"/>
        <v>#DIV/0!</v>
      </c>
      <c r="S127" s="8" t="e">
        <f t="shared" si="16"/>
        <v>#DIV/0!</v>
      </c>
      <c r="T127" s="8" t="e">
        <f t="shared" si="17"/>
        <v>#DIV/0!</v>
      </c>
      <c r="U127" s="7" t="e">
        <f t="shared" si="18"/>
        <v>#DIV/0!</v>
      </c>
      <c r="V127" s="7" t="e">
        <f t="shared" si="19"/>
        <v>#DIV/0!</v>
      </c>
    </row>
    <row r="128" spans="1:22" ht="13.5" x14ac:dyDescent="0.25">
      <c r="A128" s="3">
        <f>RSI!A128</f>
        <v>0</v>
      </c>
      <c r="B128" s="2">
        <f>RSI!B128</f>
        <v>0</v>
      </c>
      <c r="C128" s="2">
        <f>RSI!I128</f>
        <v>100</v>
      </c>
      <c r="D128" s="2">
        <f>MACD!E128</f>
        <v>0</v>
      </c>
      <c r="E128" s="2">
        <f>MACD!F128</f>
        <v>0</v>
      </c>
      <c r="F128" s="2">
        <f>'Moving Avg'!D128</f>
        <v>0</v>
      </c>
      <c r="G128" s="2">
        <f>'Moving Avg'!F128</f>
        <v>0</v>
      </c>
      <c r="H128" s="2">
        <f>'Moving Avg'!G128</f>
        <v>0</v>
      </c>
      <c r="I128" s="2">
        <f>'Moving Avg'!H128</f>
        <v>0</v>
      </c>
      <c r="J128" s="5" t="str">
        <f>OBV!F128</f>
        <v>NEUTRAL</v>
      </c>
      <c r="K128" s="5" t="e">
        <f>OBV!G128</f>
        <v>#DIV/0!</v>
      </c>
      <c r="L128" s="5" t="str">
        <f>OBV!H128</f>
        <v>NEUTRAL</v>
      </c>
      <c r="M128" s="7">
        <f t="shared" si="10"/>
        <v>0</v>
      </c>
      <c r="N128" s="7">
        <f t="shared" si="11"/>
        <v>45</v>
      </c>
      <c r="O128" s="7">
        <f t="shared" si="12"/>
        <v>0</v>
      </c>
      <c r="P128" s="7" t="e">
        <f t="shared" si="13"/>
        <v>#DIV/0!</v>
      </c>
      <c r="Q128" s="8" t="e">
        <f t="shared" si="14"/>
        <v>#DIV/0!</v>
      </c>
      <c r="R128" s="8" t="e">
        <f t="shared" si="15"/>
        <v>#DIV/0!</v>
      </c>
      <c r="S128" s="8" t="e">
        <f t="shared" si="16"/>
        <v>#DIV/0!</v>
      </c>
      <c r="T128" s="8" t="e">
        <f t="shared" si="17"/>
        <v>#DIV/0!</v>
      </c>
      <c r="U128" s="7" t="e">
        <f t="shared" si="18"/>
        <v>#DIV/0!</v>
      </c>
      <c r="V128" s="7" t="e">
        <f t="shared" si="19"/>
        <v>#DIV/0!</v>
      </c>
    </row>
    <row r="129" spans="1:22" ht="13.5" x14ac:dyDescent="0.25">
      <c r="A129" s="3">
        <f>RSI!A129</f>
        <v>0</v>
      </c>
      <c r="B129" s="2">
        <f>RSI!B129</f>
        <v>0</v>
      </c>
      <c r="C129" s="2">
        <f>RSI!I129</f>
        <v>100</v>
      </c>
      <c r="D129" s="2">
        <f>MACD!E129</f>
        <v>0</v>
      </c>
      <c r="E129" s="2">
        <f>MACD!F129</f>
        <v>0</v>
      </c>
      <c r="F129" s="2">
        <f>'Moving Avg'!D129</f>
        <v>0</v>
      </c>
      <c r="G129" s="2">
        <f>'Moving Avg'!F129</f>
        <v>0</v>
      </c>
      <c r="H129" s="2">
        <f>'Moving Avg'!G129</f>
        <v>0</v>
      </c>
      <c r="I129" s="2">
        <f>'Moving Avg'!H129</f>
        <v>0</v>
      </c>
      <c r="J129" s="5" t="str">
        <f>OBV!F129</f>
        <v>NEUTRAL</v>
      </c>
      <c r="K129" s="5" t="e">
        <f>OBV!G129</f>
        <v>#DIV/0!</v>
      </c>
      <c r="L129" s="5" t="str">
        <f>OBV!H129</f>
        <v>NEUTRAL</v>
      </c>
      <c r="M129" s="7">
        <f t="shared" si="10"/>
        <v>0</v>
      </c>
      <c r="N129" s="7">
        <f t="shared" si="11"/>
        <v>45</v>
      </c>
      <c r="O129" s="7">
        <f t="shared" si="12"/>
        <v>0</v>
      </c>
      <c r="P129" s="7" t="e">
        <f t="shared" si="13"/>
        <v>#DIV/0!</v>
      </c>
      <c r="Q129" s="8" t="e">
        <f t="shared" si="14"/>
        <v>#DIV/0!</v>
      </c>
      <c r="R129" s="8" t="e">
        <f t="shared" si="15"/>
        <v>#DIV/0!</v>
      </c>
      <c r="S129" s="8" t="e">
        <f t="shared" si="16"/>
        <v>#DIV/0!</v>
      </c>
      <c r="T129" s="8" t="e">
        <f t="shared" si="17"/>
        <v>#DIV/0!</v>
      </c>
      <c r="U129" s="7" t="e">
        <f t="shared" si="18"/>
        <v>#DIV/0!</v>
      </c>
      <c r="V129" s="7" t="e">
        <f t="shared" si="19"/>
        <v>#DIV/0!</v>
      </c>
    </row>
    <row r="130" spans="1:22" ht="13.5" x14ac:dyDescent="0.25">
      <c r="A130" s="3">
        <f>RSI!A130</f>
        <v>0</v>
      </c>
      <c r="B130" s="2">
        <f>RSI!B130</f>
        <v>0</v>
      </c>
      <c r="C130" s="2">
        <f>RSI!I130</f>
        <v>100</v>
      </c>
      <c r="D130" s="2">
        <f>MACD!E130</f>
        <v>0</v>
      </c>
      <c r="E130" s="2">
        <f>MACD!F130</f>
        <v>0</v>
      </c>
      <c r="F130" s="2">
        <f>'Moving Avg'!D130</f>
        <v>0</v>
      </c>
      <c r="G130" s="2">
        <f>'Moving Avg'!F130</f>
        <v>0</v>
      </c>
      <c r="H130" s="2">
        <f>'Moving Avg'!G130</f>
        <v>0</v>
      </c>
      <c r="I130" s="2">
        <f>'Moving Avg'!H130</f>
        <v>0</v>
      </c>
      <c r="J130" s="5" t="str">
        <f>OBV!F130</f>
        <v>NEUTRAL</v>
      </c>
      <c r="K130" s="5" t="e">
        <f>OBV!G130</f>
        <v>#DIV/0!</v>
      </c>
      <c r="L130" s="5" t="str">
        <f>OBV!H130</f>
        <v>NEUTRAL</v>
      </c>
      <c r="M130" s="7">
        <f t="shared" ref="M130:M193" si="20">IF(C130&lt;30,50, IF(C130&gt;70, 0, 25))</f>
        <v>0</v>
      </c>
      <c r="N130" s="7">
        <f t="shared" ref="N130:N193" si="21">IF(E130-D130&gt;0.02, 100, IF(E130-D130&lt;0,0,45))</f>
        <v>45</v>
      </c>
      <c r="O130" s="7">
        <f t="shared" ref="O130:O193" si="22">IF(F130-I130&gt;10,100,IF(F130-I130&gt;5,75, IF(F130-I130&gt;0,50,0)))</f>
        <v>0</v>
      </c>
      <c r="P130" s="7" t="e">
        <f t="shared" ref="P130:P193" si="23">IF(L130="confirmed bullish", 34, IF(L130="bullish divergence",17, 0))+IF(J130="bullish",33,IF(J130="bearish",0,16.5))+IF(K130="strong",33,IF(K130="weak",0,16.5))</f>
        <v>#DIV/0!</v>
      </c>
      <c r="Q130" s="8" t="e">
        <f t="shared" si="14"/>
        <v>#DIV/0!</v>
      </c>
      <c r="R130" s="8" t="e">
        <f t="shared" si="15"/>
        <v>#DIV/0!</v>
      </c>
      <c r="S130" s="8" t="e">
        <f t="shared" si="16"/>
        <v>#DIV/0!</v>
      </c>
      <c r="T130" s="8" t="e">
        <f t="shared" si="17"/>
        <v>#DIV/0!</v>
      </c>
      <c r="U130" s="7" t="e">
        <f t="shared" si="18"/>
        <v>#DIV/0!</v>
      </c>
      <c r="V130" s="7" t="e">
        <f t="shared" si="19"/>
        <v>#DIV/0!</v>
      </c>
    </row>
    <row r="131" spans="1:22" ht="13.5" x14ac:dyDescent="0.25">
      <c r="A131" s="3">
        <f>RSI!A131</f>
        <v>0</v>
      </c>
      <c r="B131" s="2">
        <f>RSI!B131</f>
        <v>0</v>
      </c>
      <c r="C131" s="2">
        <f>RSI!I131</f>
        <v>100</v>
      </c>
      <c r="D131" s="2">
        <f>MACD!E131</f>
        <v>0</v>
      </c>
      <c r="E131" s="2">
        <f>MACD!F131</f>
        <v>0</v>
      </c>
      <c r="F131" s="2">
        <f>'Moving Avg'!D131</f>
        <v>0</v>
      </c>
      <c r="G131" s="2">
        <f>'Moving Avg'!F131</f>
        <v>0</v>
      </c>
      <c r="H131" s="2">
        <f>'Moving Avg'!G131</f>
        <v>0</v>
      </c>
      <c r="I131" s="2">
        <f>'Moving Avg'!H131</f>
        <v>0</v>
      </c>
      <c r="J131" s="5" t="str">
        <f>OBV!F131</f>
        <v>NEUTRAL</v>
      </c>
      <c r="K131" s="5" t="e">
        <f>OBV!G131</f>
        <v>#DIV/0!</v>
      </c>
      <c r="L131" s="5" t="str">
        <f>OBV!H131</f>
        <v>NEUTRAL</v>
      </c>
      <c r="M131" s="7">
        <f t="shared" si="20"/>
        <v>0</v>
      </c>
      <c r="N131" s="7">
        <f t="shared" si="21"/>
        <v>45</v>
      </c>
      <c r="O131" s="7">
        <f t="shared" si="22"/>
        <v>0</v>
      </c>
      <c r="P131" s="7" t="e">
        <f t="shared" si="23"/>
        <v>#DIV/0!</v>
      </c>
      <c r="Q131" s="8" t="e">
        <f t="shared" ref="Q131:Q194" si="24">0.35*M131+N131*0.35+O131*0.15+P131*0.15</f>
        <v>#DIV/0!</v>
      </c>
      <c r="R131" s="8" t="e">
        <f t="shared" ref="R131:R194" si="25">M131*0.2+N131*0.2+O131*0.35+P131*0.25</f>
        <v>#DIV/0!</v>
      </c>
      <c r="S131" s="8" t="e">
        <f t="shared" ref="S131:S194" si="26">M131*0.15+N131*0.15+O131*0.25+P131*0.45</f>
        <v>#DIV/0!</v>
      </c>
      <c r="T131" s="8" t="e">
        <f t="shared" ref="T131:T194" si="27">0.25*SUM(M131:P131)</f>
        <v>#DIV/0!</v>
      </c>
      <c r="U131" s="7" t="e">
        <f t="shared" ref="U131:U194" si="28">SUM(Q131:S131)/3</f>
        <v>#DIV/0!</v>
      </c>
      <c r="V131" s="7" t="e">
        <f t="shared" ref="V131:V194" si="29">SUM(Q131:T131)/4</f>
        <v>#DIV/0!</v>
      </c>
    </row>
    <row r="132" spans="1:22" ht="13.5" x14ac:dyDescent="0.25">
      <c r="A132" s="3">
        <f>RSI!A132</f>
        <v>0</v>
      </c>
      <c r="B132" s="2">
        <f>RSI!B132</f>
        <v>0</v>
      </c>
      <c r="C132" s="2">
        <f>RSI!I132</f>
        <v>100</v>
      </c>
      <c r="D132" s="2">
        <f>MACD!E132</f>
        <v>0</v>
      </c>
      <c r="E132" s="2">
        <f>MACD!F132</f>
        <v>0</v>
      </c>
      <c r="F132" s="2">
        <f>'Moving Avg'!D132</f>
        <v>0</v>
      </c>
      <c r="G132" s="2">
        <f>'Moving Avg'!F132</f>
        <v>0</v>
      </c>
      <c r="H132" s="2">
        <f>'Moving Avg'!G132</f>
        <v>0</v>
      </c>
      <c r="I132" s="2">
        <f>'Moving Avg'!H132</f>
        <v>0</v>
      </c>
      <c r="J132" s="5" t="str">
        <f>OBV!F132</f>
        <v>NEUTRAL</v>
      </c>
      <c r="K132" s="5" t="e">
        <f>OBV!G132</f>
        <v>#DIV/0!</v>
      </c>
      <c r="L132" s="5" t="str">
        <f>OBV!H132</f>
        <v>NEUTRAL</v>
      </c>
      <c r="M132" s="7">
        <f t="shared" si="20"/>
        <v>0</v>
      </c>
      <c r="N132" s="7">
        <f t="shared" si="21"/>
        <v>45</v>
      </c>
      <c r="O132" s="7">
        <f t="shared" si="22"/>
        <v>0</v>
      </c>
      <c r="P132" s="7" t="e">
        <f t="shared" si="23"/>
        <v>#DIV/0!</v>
      </c>
      <c r="Q132" s="8" t="e">
        <f t="shared" si="24"/>
        <v>#DIV/0!</v>
      </c>
      <c r="R132" s="8" t="e">
        <f t="shared" si="25"/>
        <v>#DIV/0!</v>
      </c>
      <c r="S132" s="8" t="e">
        <f t="shared" si="26"/>
        <v>#DIV/0!</v>
      </c>
      <c r="T132" s="8" t="e">
        <f t="shared" si="27"/>
        <v>#DIV/0!</v>
      </c>
      <c r="U132" s="7" t="e">
        <f t="shared" si="28"/>
        <v>#DIV/0!</v>
      </c>
      <c r="V132" s="7" t="e">
        <f t="shared" si="29"/>
        <v>#DIV/0!</v>
      </c>
    </row>
    <row r="133" spans="1:22" ht="13.5" x14ac:dyDescent="0.25">
      <c r="A133" s="3">
        <f>RSI!A133</f>
        <v>0</v>
      </c>
      <c r="B133" s="2">
        <f>RSI!B133</f>
        <v>0</v>
      </c>
      <c r="C133" s="2">
        <f>RSI!I133</f>
        <v>100</v>
      </c>
      <c r="D133" s="2">
        <f>MACD!E133</f>
        <v>0</v>
      </c>
      <c r="E133" s="2">
        <f>MACD!F133</f>
        <v>0</v>
      </c>
      <c r="F133" s="2">
        <f>'Moving Avg'!D133</f>
        <v>0</v>
      </c>
      <c r="G133" s="2">
        <f>'Moving Avg'!F133</f>
        <v>0</v>
      </c>
      <c r="H133" s="2">
        <f>'Moving Avg'!G133</f>
        <v>0</v>
      </c>
      <c r="I133" s="2">
        <f>'Moving Avg'!H133</f>
        <v>0</v>
      </c>
      <c r="J133" s="5" t="str">
        <f>OBV!F133</f>
        <v>NEUTRAL</v>
      </c>
      <c r="K133" s="5" t="e">
        <f>OBV!G133</f>
        <v>#DIV/0!</v>
      </c>
      <c r="L133" s="5" t="str">
        <f>OBV!H133</f>
        <v>NEUTRAL</v>
      </c>
      <c r="M133" s="7">
        <f t="shared" si="20"/>
        <v>0</v>
      </c>
      <c r="N133" s="7">
        <f t="shared" si="21"/>
        <v>45</v>
      </c>
      <c r="O133" s="7">
        <f t="shared" si="22"/>
        <v>0</v>
      </c>
      <c r="P133" s="7" t="e">
        <f t="shared" si="23"/>
        <v>#DIV/0!</v>
      </c>
      <c r="Q133" s="8" t="e">
        <f t="shared" si="24"/>
        <v>#DIV/0!</v>
      </c>
      <c r="R133" s="8" t="e">
        <f t="shared" si="25"/>
        <v>#DIV/0!</v>
      </c>
      <c r="S133" s="8" t="e">
        <f t="shared" si="26"/>
        <v>#DIV/0!</v>
      </c>
      <c r="T133" s="8" t="e">
        <f t="shared" si="27"/>
        <v>#DIV/0!</v>
      </c>
      <c r="U133" s="7" t="e">
        <f t="shared" si="28"/>
        <v>#DIV/0!</v>
      </c>
      <c r="V133" s="7" t="e">
        <f t="shared" si="29"/>
        <v>#DIV/0!</v>
      </c>
    </row>
    <row r="134" spans="1:22" ht="13.5" x14ac:dyDescent="0.25">
      <c r="A134" s="3">
        <f>RSI!A134</f>
        <v>0</v>
      </c>
      <c r="B134" s="2">
        <f>RSI!B134</f>
        <v>0</v>
      </c>
      <c r="C134" s="2">
        <f>RSI!I134</f>
        <v>100</v>
      </c>
      <c r="D134" s="2">
        <f>MACD!E134</f>
        <v>0</v>
      </c>
      <c r="E134" s="2">
        <f>MACD!F134</f>
        <v>0</v>
      </c>
      <c r="F134" s="2">
        <f>'Moving Avg'!D134</f>
        <v>0</v>
      </c>
      <c r="G134" s="2">
        <f>'Moving Avg'!F134</f>
        <v>0</v>
      </c>
      <c r="H134" s="2">
        <f>'Moving Avg'!G134</f>
        <v>0</v>
      </c>
      <c r="I134" s="2">
        <f>'Moving Avg'!H134</f>
        <v>0</v>
      </c>
      <c r="J134" s="5" t="str">
        <f>OBV!F134</f>
        <v>NEUTRAL</v>
      </c>
      <c r="K134" s="5" t="e">
        <f>OBV!G134</f>
        <v>#DIV/0!</v>
      </c>
      <c r="L134" s="5" t="str">
        <f>OBV!H134</f>
        <v>NEUTRAL</v>
      </c>
      <c r="M134" s="7">
        <f t="shared" si="20"/>
        <v>0</v>
      </c>
      <c r="N134" s="7">
        <f t="shared" si="21"/>
        <v>45</v>
      </c>
      <c r="O134" s="7">
        <f t="shared" si="22"/>
        <v>0</v>
      </c>
      <c r="P134" s="7" t="e">
        <f t="shared" si="23"/>
        <v>#DIV/0!</v>
      </c>
      <c r="Q134" s="8" t="e">
        <f t="shared" si="24"/>
        <v>#DIV/0!</v>
      </c>
      <c r="R134" s="8" t="e">
        <f t="shared" si="25"/>
        <v>#DIV/0!</v>
      </c>
      <c r="S134" s="8" t="e">
        <f t="shared" si="26"/>
        <v>#DIV/0!</v>
      </c>
      <c r="T134" s="8" t="e">
        <f t="shared" si="27"/>
        <v>#DIV/0!</v>
      </c>
      <c r="U134" s="7" t="e">
        <f t="shared" si="28"/>
        <v>#DIV/0!</v>
      </c>
      <c r="V134" s="7" t="e">
        <f t="shared" si="29"/>
        <v>#DIV/0!</v>
      </c>
    </row>
    <row r="135" spans="1:22" ht="13.5" x14ac:dyDescent="0.25">
      <c r="A135" s="3">
        <f>RSI!A135</f>
        <v>0</v>
      </c>
      <c r="B135" s="2">
        <f>RSI!B135</f>
        <v>0</v>
      </c>
      <c r="C135" s="2">
        <f>RSI!I135</f>
        <v>100</v>
      </c>
      <c r="D135" s="2">
        <f>MACD!E135</f>
        <v>0</v>
      </c>
      <c r="E135" s="2">
        <f>MACD!F135</f>
        <v>0</v>
      </c>
      <c r="F135" s="2">
        <f>'Moving Avg'!D135</f>
        <v>0</v>
      </c>
      <c r="G135" s="2">
        <f>'Moving Avg'!F135</f>
        <v>0</v>
      </c>
      <c r="H135" s="2">
        <f>'Moving Avg'!G135</f>
        <v>0</v>
      </c>
      <c r="I135" s="2">
        <f>'Moving Avg'!H135</f>
        <v>0</v>
      </c>
      <c r="J135" s="5" t="str">
        <f>OBV!F135</f>
        <v>NEUTRAL</v>
      </c>
      <c r="K135" s="5" t="e">
        <f>OBV!G135</f>
        <v>#DIV/0!</v>
      </c>
      <c r="L135" s="5" t="str">
        <f>OBV!H135</f>
        <v>NEUTRAL</v>
      </c>
      <c r="M135" s="7">
        <f t="shared" si="20"/>
        <v>0</v>
      </c>
      <c r="N135" s="7">
        <f t="shared" si="21"/>
        <v>45</v>
      </c>
      <c r="O135" s="7">
        <f t="shared" si="22"/>
        <v>0</v>
      </c>
      <c r="P135" s="7" t="e">
        <f t="shared" si="23"/>
        <v>#DIV/0!</v>
      </c>
      <c r="Q135" s="8" t="e">
        <f t="shared" si="24"/>
        <v>#DIV/0!</v>
      </c>
      <c r="R135" s="8" t="e">
        <f t="shared" si="25"/>
        <v>#DIV/0!</v>
      </c>
      <c r="S135" s="8" t="e">
        <f t="shared" si="26"/>
        <v>#DIV/0!</v>
      </c>
      <c r="T135" s="8" t="e">
        <f t="shared" si="27"/>
        <v>#DIV/0!</v>
      </c>
      <c r="U135" s="7" t="e">
        <f t="shared" si="28"/>
        <v>#DIV/0!</v>
      </c>
      <c r="V135" s="7" t="e">
        <f t="shared" si="29"/>
        <v>#DIV/0!</v>
      </c>
    </row>
    <row r="136" spans="1:22" ht="13.5" x14ac:dyDescent="0.25">
      <c r="A136" s="3">
        <f>RSI!A136</f>
        <v>0</v>
      </c>
      <c r="B136" s="2">
        <f>RSI!B136</f>
        <v>0</v>
      </c>
      <c r="C136" s="2">
        <f>RSI!I136</f>
        <v>100</v>
      </c>
      <c r="D136" s="2">
        <f>MACD!E136</f>
        <v>0</v>
      </c>
      <c r="E136" s="2">
        <f>MACD!F136</f>
        <v>0</v>
      </c>
      <c r="F136" s="2">
        <f>'Moving Avg'!D136</f>
        <v>0</v>
      </c>
      <c r="G136" s="2">
        <f>'Moving Avg'!F136</f>
        <v>0</v>
      </c>
      <c r="H136" s="2">
        <f>'Moving Avg'!G136</f>
        <v>0</v>
      </c>
      <c r="I136" s="2">
        <f>'Moving Avg'!H136</f>
        <v>0</v>
      </c>
      <c r="J136" s="5" t="str">
        <f>OBV!F136</f>
        <v>NEUTRAL</v>
      </c>
      <c r="K136" s="5" t="e">
        <f>OBV!G136</f>
        <v>#DIV/0!</v>
      </c>
      <c r="L136" s="5" t="str">
        <f>OBV!H136</f>
        <v>NEUTRAL</v>
      </c>
      <c r="M136" s="7">
        <f t="shared" si="20"/>
        <v>0</v>
      </c>
      <c r="N136" s="7">
        <f t="shared" si="21"/>
        <v>45</v>
      </c>
      <c r="O136" s="7">
        <f t="shared" si="22"/>
        <v>0</v>
      </c>
      <c r="P136" s="7" t="e">
        <f t="shared" si="23"/>
        <v>#DIV/0!</v>
      </c>
      <c r="Q136" s="8" t="e">
        <f t="shared" si="24"/>
        <v>#DIV/0!</v>
      </c>
      <c r="R136" s="8" t="e">
        <f t="shared" si="25"/>
        <v>#DIV/0!</v>
      </c>
      <c r="S136" s="8" t="e">
        <f t="shared" si="26"/>
        <v>#DIV/0!</v>
      </c>
      <c r="T136" s="8" t="e">
        <f t="shared" si="27"/>
        <v>#DIV/0!</v>
      </c>
      <c r="U136" s="7" t="e">
        <f t="shared" si="28"/>
        <v>#DIV/0!</v>
      </c>
      <c r="V136" s="7" t="e">
        <f t="shared" si="29"/>
        <v>#DIV/0!</v>
      </c>
    </row>
    <row r="137" spans="1:22" ht="13.5" x14ac:dyDescent="0.25">
      <c r="A137" s="3">
        <f>RSI!A137</f>
        <v>0</v>
      </c>
      <c r="B137" s="2">
        <f>RSI!B137</f>
        <v>0</v>
      </c>
      <c r="C137" s="2">
        <f>RSI!I137</f>
        <v>100</v>
      </c>
      <c r="D137" s="2">
        <f>MACD!E137</f>
        <v>0</v>
      </c>
      <c r="E137" s="2">
        <f>MACD!F137</f>
        <v>0</v>
      </c>
      <c r="F137" s="2">
        <f>'Moving Avg'!D137</f>
        <v>0</v>
      </c>
      <c r="G137" s="2">
        <f>'Moving Avg'!F137</f>
        <v>0</v>
      </c>
      <c r="H137" s="2">
        <f>'Moving Avg'!G137</f>
        <v>0</v>
      </c>
      <c r="I137" s="2">
        <f>'Moving Avg'!H137</f>
        <v>0</v>
      </c>
      <c r="J137" s="5" t="str">
        <f>OBV!F137</f>
        <v>NEUTRAL</v>
      </c>
      <c r="K137" s="5" t="e">
        <f>OBV!G137</f>
        <v>#DIV/0!</v>
      </c>
      <c r="L137" s="5" t="str">
        <f>OBV!H137</f>
        <v>NEUTRAL</v>
      </c>
      <c r="M137" s="7">
        <f t="shared" si="20"/>
        <v>0</v>
      </c>
      <c r="N137" s="7">
        <f t="shared" si="21"/>
        <v>45</v>
      </c>
      <c r="O137" s="7">
        <f t="shared" si="22"/>
        <v>0</v>
      </c>
      <c r="P137" s="7" t="e">
        <f t="shared" si="23"/>
        <v>#DIV/0!</v>
      </c>
      <c r="Q137" s="8" t="e">
        <f t="shared" si="24"/>
        <v>#DIV/0!</v>
      </c>
      <c r="R137" s="8" t="e">
        <f t="shared" si="25"/>
        <v>#DIV/0!</v>
      </c>
      <c r="S137" s="8" t="e">
        <f t="shared" si="26"/>
        <v>#DIV/0!</v>
      </c>
      <c r="T137" s="8" t="e">
        <f t="shared" si="27"/>
        <v>#DIV/0!</v>
      </c>
      <c r="U137" s="7" t="e">
        <f t="shared" si="28"/>
        <v>#DIV/0!</v>
      </c>
      <c r="V137" s="7" t="e">
        <f t="shared" si="29"/>
        <v>#DIV/0!</v>
      </c>
    </row>
    <row r="138" spans="1:22" ht="13.5" x14ac:dyDescent="0.25">
      <c r="A138" s="3">
        <f>RSI!A138</f>
        <v>0</v>
      </c>
      <c r="B138" s="2">
        <f>RSI!B138</f>
        <v>0</v>
      </c>
      <c r="C138" s="2">
        <f>RSI!I138</f>
        <v>100</v>
      </c>
      <c r="D138" s="2">
        <f>MACD!E138</f>
        <v>0</v>
      </c>
      <c r="E138" s="2">
        <f>MACD!F138</f>
        <v>0</v>
      </c>
      <c r="F138" s="2">
        <f>'Moving Avg'!D138</f>
        <v>0</v>
      </c>
      <c r="G138" s="2">
        <f>'Moving Avg'!F138</f>
        <v>0</v>
      </c>
      <c r="H138" s="2">
        <f>'Moving Avg'!G138</f>
        <v>0</v>
      </c>
      <c r="I138" s="2">
        <f>'Moving Avg'!H138</f>
        <v>0</v>
      </c>
      <c r="J138" s="5" t="str">
        <f>OBV!F138</f>
        <v>NEUTRAL</v>
      </c>
      <c r="K138" s="5" t="e">
        <f>OBV!G138</f>
        <v>#DIV/0!</v>
      </c>
      <c r="L138" s="5" t="str">
        <f>OBV!H138</f>
        <v>NEUTRAL</v>
      </c>
      <c r="M138" s="7">
        <f t="shared" si="20"/>
        <v>0</v>
      </c>
      <c r="N138" s="7">
        <f t="shared" si="21"/>
        <v>45</v>
      </c>
      <c r="O138" s="7">
        <f t="shared" si="22"/>
        <v>0</v>
      </c>
      <c r="P138" s="7" t="e">
        <f t="shared" si="23"/>
        <v>#DIV/0!</v>
      </c>
      <c r="Q138" s="8" t="e">
        <f t="shared" si="24"/>
        <v>#DIV/0!</v>
      </c>
      <c r="R138" s="8" t="e">
        <f t="shared" si="25"/>
        <v>#DIV/0!</v>
      </c>
      <c r="S138" s="8" t="e">
        <f t="shared" si="26"/>
        <v>#DIV/0!</v>
      </c>
      <c r="T138" s="8" t="e">
        <f t="shared" si="27"/>
        <v>#DIV/0!</v>
      </c>
      <c r="U138" s="7" t="e">
        <f t="shared" si="28"/>
        <v>#DIV/0!</v>
      </c>
      <c r="V138" s="7" t="e">
        <f t="shared" si="29"/>
        <v>#DIV/0!</v>
      </c>
    </row>
    <row r="139" spans="1:22" ht="13.5" x14ac:dyDescent="0.25">
      <c r="A139" s="3">
        <f>RSI!A139</f>
        <v>0</v>
      </c>
      <c r="B139" s="2">
        <f>RSI!B139</f>
        <v>0</v>
      </c>
      <c r="C139" s="2">
        <f>RSI!I139</f>
        <v>100</v>
      </c>
      <c r="D139" s="2">
        <f>MACD!E139</f>
        <v>0</v>
      </c>
      <c r="E139" s="2">
        <f>MACD!F139</f>
        <v>0</v>
      </c>
      <c r="F139" s="2">
        <f>'Moving Avg'!D139</f>
        <v>0</v>
      </c>
      <c r="G139" s="2">
        <f>'Moving Avg'!F139</f>
        <v>0</v>
      </c>
      <c r="H139" s="2">
        <f>'Moving Avg'!G139</f>
        <v>0</v>
      </c>
      <c r="I139" s="2">
        <f>'Moving Avg'!H139</f>
        <v>0</v>
      </c>
      <c r="J139" s="5" t="str">
        <f>OBV!F139</f>
        <v>NEUTRAL</v>
      </c>
      <c r="K139" s="5" t="e">
        <f>OBV!G139</f>
        <v>#DIV/0!</v>
      </c>
      <c r="L139" s="5" t="str">
        <f>OBV!H139</f>
        <v>NEUTRAL</v>
      </c>
      <c r="M139" s="7">
        <f t="shared" si="20"/>
        <v>0</v>
      </c>
      <c r="N139" s="7">
        <f t="shared" si="21"/>
        <v>45</v>
      </c>
      <c r="O139" s="7">
        <f t="shared" si="22"/>
        <v>0</v>
      </c>
      <c r="P139" s="7" t="e">
        <f t="shared" si="23"/>
        <v>#DIV/0!</v>
      </c>
      <c r="Q139" s="8" t="e">
        <f t="shared" si="24"/>
        <v>#DIV/0!</v>
      </c>
      <c r="R139" s="8" t="e">
        <f t="shared" si="25"/>
        <v>#DIV/0!</v>
      </c>
      <c r="S139" s="8" t="e">
        <f t="shared" si="26"/>
        <v>#DIV/0!</v>
      </c>
      <c r="T139" s="8" t="e">
        <f t="shared" si="27"/>
        <v>#DIV/0!</v>
      </c>
      <c r="U139" s="7" t="e">
        <f t="shared" si="28"/>
        <v>#DIV/0!</v>
      </c>
      <c r="V139" s="7" t="e">
        <f t="shared" si="29"/>
        <v>#DIV/0!</v>
      </c>
    </row>
    <row r="140" spans="1:22" ht="13.5" x14ac:dyDescent="0.25">
      <c r="A140" s="3">
        <f>RSI!A140</f>
        <v>0</v>
      </c>
      <c r="B140" s="2">
        <f>RSI!B140</f>
        <v>0</v>
      </c>
      <c r="C140" s="2">
        <f>RSI!I140</f>
        <v>100</v>
      </c>
      <c r="D140" s="2">
        <f>MACD!E140</f>
        <v>0</v>
      </c>
      <c r="E140" s="2">
        <f>MACD!F140</f>
        <v>0</v>
      </c>
      <c r="F140" s="2">
        <f>'Moving Avg'!D140</f>
        <v>0</v>
      </c>
      <c r="G140" s="2">
        <f>'Moving Avg'!F140</f>
        <v>0</v>
      </c>
      <c r="H140" s="2">
        <f>'Moving Avg'!G140</f>
        <v>0</v>
      </c>
      <c r="I140" s="2">
        <f>'Moving Avg'!H140</f>
        <v>0</v>
      </c>
      <c r="J140" s="5" t="str">
        <f>OBV!F140</f>
        <v>NEUTRAL</v>
      </c>
      <c r="K140" s="5" t="e">
        <f>OBV!G140</f>
        <v>#DIV/0!</v>
      </c>
      <c r="L140" s="5" t="str">
        <f>OBV!H140</f>
        <v>NEUTRAL</v>
      </c>
      <c r="M140" s="7">
        <f t="shared" si="20"/>
        <v>0</v>
      </c>
      <c r="N140" s="7">
        <f t="shared" si="21"/>
        <v>45</v>
      </c>
      <c r="O140" s="7">
        <f t="shared" si="22"/>
        <v>0</v>
      </c>
      <c r="P140" s="7" t="e">
        <f t="shared" si="23"/>
        <v>#DIV/0!</v>
      </c>
      <c r="Q140" s="8" t="e">
        <f t="shared" si="24"/>
        <v>#DIV/0!</v>
      </c>
      <c r="R140" s="8" t="e">
        <f t="shared" si="25"/>
        <v>#DIV/0!</v>
      </c>
      <c r="S140" s="8" t="e">
        <f t="shared" si="26"/>
        <v>#DIV/0!</v>
      </c>
      <c r="T140" s="8" t="e">
        <f t="shared" si="27"/>
        <v>#DIV/0!</v>
      </c>
      <c r="U140" s="7" t="e">
        <f t="shared" si="28"/>
        <v>#DIV/0!</v>
      </c>
      <c r="V140" s="7" t="e">
        <f t="shared" si="29"/>
        <v>#DIV/0!</v>
      </c>
    </row>
    <row r="141" spans="1:22" ht="13.5" x14ac:dyDescent="0.25">
      <c r="A141" s="3">
        <f>RSI!A141</f>
        <v>0</v>
      </c>
      <c r="B141" s="2">
        <f>RSI!B141</f>
        <v>0</v>
      </c>
      <c r="C141" s="2">
        <f>RSI!I141</f>
        <v>100</v>
      </c>
      <c r="D141" s="2">
        <f>MACD!E141</f>
        <v>0</v>
      </c>
      <c r="E141" s="2">
        <f>MACD!F141</f>
        <v>0</v>
      </c>
      <c r="F141" s="2">
        <f>'Moving Avg'!D141</f>
        <v>0</v>
      </c>
      <c r="G141" s="2">
        <f>'Moving Avg'!F141</f>
        <v>0</v>
      </c>
      <c r="H141" s="2">
        <f>'Moving Avg'!G141</f>
        <v>0</v>
      </c>
      <c r="I141" s="2">
        <f>'Moving Avg'!H141</f>
        <v>0</v>
      </c>
      <c r="J141" s="5" t="str">
        <f>OBV!F141</f>
        <v>NEUTRAL</v>
      </c>
      <c r="K141" s="5" t="e">
        <f>OBV!G141</f>
        <v>#DIV/0!</v>
      </c>
      <c r="L141" s="5" t="str">
        <f>OBV!H141</f>
        <v>NEUTRAL</v>
      </c>
      <c r="M141" s="7">
        <f t="shared" si="20"/>
        <v>0</v>
      </c>
      <c r="N141" s="7">
        <f t="shared" si="21"/>
        <v>45</v>
      </c>
      <c r="O141" s="7">
        <f t="shared" si="22"/>
        <v>0</v>
      </c>
      <c r="P141" s="7" t="e">
        <f t="shared" si="23"/>
        <v>#DIV/0!</v>
      </c>
      <c r="Q141" s="8" t="e">
        <f t="shared" si="24"/>
        <v>#DIV/0!</v>
      </c>
      <c r="R141" s="8" t="e">
        <f t="shared" si="25"/>
        <v>#DIV/0!</v>
      </c>
      <c r="S141" s="8" t="e">
        <f t="shared" si="26"/>
        <v>#DIV/0!</v>
      </c>
      <c r="T141" s="8" t="e">
        <f t="shared" si="27"/>
        <v>#DIV/0!</v>
      </c>
      <c r="U141" s="7" t="e">
        <f t="shared" si="28"/>
        <v>#DIV/0!</v>
      </c>
      <c r="V141" s="7" t="e">
        <f t="shared" si="29"/>
        <v>#DIV/0!</v>
      </c>
    </row>
    <row r="142" spans="1:22" ht="13.5" x14ac:dyDescent="0.25">
      <c r="A142" s="3">
        <f>RSI!A142</f>
        <v>0</v>
      </c>
      <c r="B142" s="2">
        <f>RSI!B142</f>
        <v>0</v>
      </c>
      <c r="C142" s="2">
        <f>RSI!I142</f>
        <v>100</v>
      </c>
      <c r="D142" s="2">
        <f>MACD!E142</f>
        <v>0</v>
      </c>
      <c r="E142" s="2">
        <f>MACD!F142</f>
        <v>0</v>
      </c>
      <c r="F142" s="2">
        <f>'Moving Avg'!D142</f>
        <v>0</v>
      </c>
      <c r="G142" s="2">
        <f>'Moving Avg'!F142</f>
        <v>0</v>
      </c>
      <c r="H142" s="2">
        <f>'Moving Avg'!G142</f>
        <v>0</v>
      </c>
      <c r="I142" s="2">
        <f>'Moving Avg'!H142</f>
        <v>0</v>
      </c>
      <c r="J142" s="5" t="str">
        <f>OBV!F142</f>
        <v>NEUTRAL</v>
      </c>
      <c r="K142" s="5" t="e">
        <f>OBV!G142</f>
        <v>#DIV/0!</v>
      </c>
      <c r="L142" s="5" t="str">
        <f>OBV!H142</f>
        <v>NEUTRAL</v>
      </c>
      <c r="M142" s="7">
        <f t="shared" si="20"/>
        <v>0</v>
      </c>
      <c r="N142" s="7">
        <f t="shared" si="21"/>
        <v>45</v>
      </c>
      <c r="O142" s="7">
        <f t="shared" si="22"/>
        <v>0</v>
      </c>
      <c r="P142" s="7" t="e">
        <f t="shared" si="23"/>
        <v>#DIV/0!</v>
      </c>
      <c r="Q142" s="8" t="e">
        <f t="shared" si="24"/>
        <v>#DIV/0!</v>
      </c>
      <c r="R142" s="8" t="e">
        <f t="shared" si="25"/>
        <v>#DIV/0!</v>
      </c>
      <c r="S142" s="8" t="e">
        <f t="shared" si="26"/>
        <v>#DIV/0!</v>
      </c>
      <c r="T142" s="8" t="e">
        <f t="shared" si="27"/>
        <v>#DIV/0!</v>
      </c>
      <c r="U142" s="7" t="e">
        <f t="shared" si="28"/>
        <v>#DIV/0!</v>
      </c>
      <c r="V142" s="7" t="e">
        <f t="shared" si="29"/>
        <v>#DIV/0!</v>
      </c>
    </row>
    <row r="143" spans="1:22" ht="13.5" x14ac:dyDescent="0.25">
      <c r="A143" s="3">
        <f>RSI!A143</f>
        <v>0</v>
      </c>
      <c r="B143" s="2">
        <f>RSI!B143</f>
        <v>0</v>
      </c>
      <c r="C143" s="2">
        <f>RSI!I143</f>
        <v>100</v>
      </c>
      <c r="D143" s="2">
        <f>MACD!E143</f>
        <v>0</v>
      </c>
      <c r="E143" s="2">
        <f>MACD!F143</f>
        <v>0</v>
      </c>
      <c r="F143" s="2">
        <f>'Moving Avg'!D143</f>
        <v>0</v>
      </c>
      <c r="G143" s="2">
        <f>'Moving Avg'!F143</f>
        <v>0</v>
      </c>
      <c r="H143" s="2">
        <f>'Moving Avg'!G143</f>
        <v>0</v>
      </c>
      <c r="I143" s="2">
        <f>'Moving Avg'!H143</f>
        <v>0</v>
      </c>
      <c r="J143" s="5" t="str">
        <f>OBV!F143</f>
        <v>NEUTRAL</v>
      </c>
      <c r="K143" s="5" t="e">
        <f>OBV!G143</f>
        <v>#DIV/0!</v>
      </c>
      <c r="L143" s="5" t="str">
        <f>OBV!H143</f>
        <v>NEUTRAL</v>
      </c>
      <c r="M143" s="7">
        <f t="shared" si="20"/>
        <v>0</v>
      </c>
      <c r="N143" s="7">
        <f t="shared" si="21"/>
        <v>45</v>
      </c>
      <c r="O143" s="7">
        <f t="shared" si="22"/>
        <v>0</v>
      </c>
      <c r="P143" s="7" t="e">
        <f t="shared" si="23"/>
        <v>#DIV/0!</v>
      </c>
      <c r="Q143" s="8" t="e">
        <f t="shared" si="24"/>
        <v>#DIV/0!</v>
      </c>
      <c r="R143" s="8" t="e">
        <f t="shared" si="25"/>
        <v>#DIV/0!</v>
      </c>
      <c r="S143" s="8" t="e">
        <f t="shared" si="26"/>
        <v>#DIV/0!</v>
      </c>
      <c r="T143" s="8" t="e">
        <f t="shared" si="27"/>
        <v>#DIV/0!</v>
      </c>
      <c r="U143" s="7" t="e">
        <f t="shared" si="28"/>
        <v>#DIV/0!</v>
      </c>
      <c r="V143" s="7" t="e">
        <f t="shared" si="29"/>
        <v>#DIV/0!</v>
      </c>
    </row>
    <row r="144" spans="1:22" ht="13.5" x14ac:dyDescent="0.25">
      <c r="A144" s="3">
        <f>RSI!A144</f>
        <v>0</v>
      </c>
      <c r="B144" s="2">
        <f>RSI!B144</f>
        <v>0</v>
      </c>
      <c r="C144" s="2">
        <f>RSI!I144</f>
        <v>100</v>
      </c>
      <c r="D144" s="2">
        <f>MACD!E144</f>
        <v>0</v>
      </c>
      <c r="E144" s="2">
        <f>MACD!F144</f>
        <v>0</v>
      </c>
      <c r="F144" s="2">
        <f>'Moving Avg'!D144</f>
        <v>0</v>
      </c>
      <c r="G144" s="2">
        <f>'Moving Avg'!F144</f>
        <v>0</v>
      </c>
      <c r="H144" s="2">
        <f>'Moving Avg'!G144</f>
        <v>0</v>
      </c>
      <c r="I144" s="2">
        <f>'Moving Avg'!H144</f>
        <v>0</v>
      </c>
      <c r="J144" s="5" t="str">
        <f>OBV!F144</f>
        <v>NEUTRAL</v>
      </c>
      <c r="K144" s="5" t="e">
        <f>OBV!G144</f>
        <v>#DIV/0!</v>
      </c>
      <c r="L144" s="5" t="str">
        <f>OBV!H144</f>
        <v>NEUTRAL</v>
      </c>
      <c r="M144" s="7">
        <f t="shared" si="20"/>
        <v>0</v>
      </c>
      <c r="N144" s="7">
        <f t="shared" si="21"/>
        <v>45</v>
      </c>
      <c r="O144" s="7">
        <f t="shared" si="22"/>
        <v>0</v>
      </c>
      <c r="P144" s="7" t="e">
        <f t="shared" si="23"/>
        <v>#DIV/0!</v>
      </c>
      <c r="Q144" s="8" t="e">
        <f t="shared" si="24"/>
        <v>#DIV/0!</v>
      </c>
      <c r="R144" s="8" t="e">
        <f t="shared" si="25"/>
        <v>#DIV/0!</v>
      </c>
      <c r="S144" s="8" t="e">
        <f t="shared" si="26"/>
        <v>#DIV/0!</v>
      </c>
      <c r="T144" s="8" t="e">
        <f t="shared" si="27"/>
        <v>#DIV/0!</v>
      </c>
      <c r="U144" s="7" t="e">
        <f t="shared" si="28"/>
        <v>#DIV/0!</v>
      </c>
      <c r="V144" s="7" t="e">
        <f t="shared" si="29"/>
        <v>#DIV/0!</v>
      </c>
    </row>
    <row r="145" spans="1:22" ht="13.5" x14ac:dyDescent="0.25">
      <c r="A145" s="3">
        <f>RSI!A145</f>
        <v>0</v>
      </c>
      <c r="B145" s="2">
        <f>RSI!B145</f>
        <v>0</v>
      </c>
      <c r="C145" s="2">
        <f>RSI!I145</f>
        <v>100</v>
      </c>
      <c r="D145" s="2">
        <f>MACD!E145</f>
        <v>0</v>
      </c>
      <c r="E145" s="2">
        <f>MACD!F145</f>
        <v>0</v>
      </c>
      <c r="F145" s="2">
        <f>'Moving Avg'!D145</f>
        <v>0</v>
      </c>
      <c r="G145" s="2">
        <f>'Moving Avg'!F145</f>
        <v>0</v>
      </c>
      <c r="H145" s="2">
        <f>'Moving Avg'!G145</f>
        <v>0</v>
      </c>
      <c r="I145" s="2">
        <f>'Moving Avg'!H145</f>
        <v>0</v>
      </c>
      <c r="J145" s="5" t="str">
        <f>OBV!F145</f>
        <v>NEUTRAL</v>
      </c>
      <c r="K145" s="5" t="e">
        <f>OBV!G145</f>
        <v>#DIV/0!</v>
      </c>
      <c r="L145" s="5" t="str">
        <f>OBV!H145</f>
        <v>NEUTRAL</v>
      </c>
      <c r="M145" s="7">
        <f t="shared" si="20"/>
        <v>0</v>
      </c>
      <c r="N145" s="7">
        <f t="shared" si="21"/>
        <v>45</v>
      </c>
      <c r="O145" s="7">
        <f t="shared" si="22"/>
        <v>0</v>
      </c>
      <c r="P145" s="7" t="e">
        <f t="shared" si="23"/>
        <v>#DIV/0!</v>
      </c>
      <c r="Q145" s="8" t="e">
        <f t="shared" si="24"/>
        <v>#DIV/0!</v>
      </c>
      <c r="R145" s="8" t="e">
        <f t="shared" si="25"/>
        <v>#DIV/0!</v>
      </c>
      <c r="S145" s="8" t="e">
        <f t="shared" si="26"/>
        <v>#DIV/0!</v>
      </c>
      <c r="T145" s="8" t="e">
        <f t="shared" si="27"/>
        <v>#DIV/0!</v>
      </c>
      <c r="U145" s="7" t="e">
        <f t="shared" si="28"/>
        <v>#DIV/0!</v>
      </c>
      <c r="V145" s="7" t="e">
        <f t="shared" si="29"/>
        <v>#DIV/0!</v>
      </c>
    </row>
    <row r="146" spans="1:22" ht="13.5" x14ac:dyDescent="0.25">
      <c r="A146" s="3">
        <f>RSI!A146</f>
        <v>0</v>
      </c>
      <c r="B146" s="2">
        <f>RSI!B146</f>
        <v>0</v>
      </c>
      <c r="C146" s="2">
        <f>RSI!I146</f>
        <v>100</v>
      </c>
      <c r="D146" s="2">
        <f>MACD!E146</f>
        <v>0</v>
      </c>
      <c r="E146" s="2">
        <f>MACD!F146</f>
        <v>0</v>
      </c>
      <c r="F146" s="2">
        <f>'Moving Avg'!D146</f>
        <v>0</v>
      </c>
      <c r="G146" s="2">
        <f>'Moving Avg'!F146</f>
        <v>0</v>
      </c>
      <c r="H146" s="2">
        <f>'Moving Avg'!G146</f>
        <v>0</v>
      </c>
      <c r="I146" s="2">
        <f>'Moving Avg'!H146</f>
        <v>0</v>
      </c>
      <c r="J146" s="5" t="str">
        <f>OBV!F146</f>
        <v>NEUTRAL</v>
      </c>
      <c r="K146" s="5" t="e">
        <f>OBV!G146</f>
        <v>#DIV/0!</v>
      </c>
      <c r="L146" s="5" t="str">
        <f>OBV!H146</f>
        <v>NEUTRAL</v>
      </c>
      <c r="M146" s="7">
        <f t="shared" si="20"/>
        <v>0</v>
      </c>
      <c r="N146" s="7">
        <f t="shared" si="21"/>
        <v>45</v>
      </c>
      <c r="O146" s="7">
        <f t="shared" si="22"/>
        <v>0</v>
      </c>
      <c r="P146" s="7" t="e">
        <f t="shared" si="23"/>
        <v>#DIV/0!</v>
      </c>
      <c r="Q146" s="8" t="e">
        <f t="shared" si="24"/>
        <v>#DIV/0!</v>
      </c>
      <c r="R146" s="8" t="e">
        <f t="shared" si="25"/>
        <v>#DIV/0!</v>
      </c>
      <c r="S146" s="8" t="e">
        <f t="shared" si="26"/>
        <v>#DIV/0!</v>
      </c>
      <c r="T146" s="8" t="e">
        <f t="shared" si="27"/>
        <v>#DIV/0!</v>
      </c>
      <c r="U146" s="7" t="e">
        <f t="shared" si="28"/>
        <v>#DIV/0!</v>
      </c>
      <c r="V146" s="7" t="e">
        <f t="shared" si="29"/>
        <v>#DIV/0!</v>
      </c>
    </row>
    <row r="147" spans="1:22" ht="13.5" x14ac:dyDescent="0.25">
      <c r="A147" s="3">
        <f>RSI!A147</f>
        <v>0</v>
      </c>
      <c r="B147" s="2">
        <f>RSI!B147</f>
        <v>0</v>
      </c>
      <c r="C147" s="2">
        <f>RSI!I147</f>
        <v>100</v>
      </c>
      <c r="D147" s="2">
        <f>MACD!E147</f>
        <v>0</v>
      </c>
      <c r="E147" s="2">
        <f>MACD!F147</f>
        <v>0</v>
      </c>
      <c r="F147" s="2">
        <f>'Moving Avg'!D147</f>
        <v>0</v>
      </c>
      <c r="G147" s="2">
        <f>'Moving Avg'!F147</f>
        <v>0</v>
      </c>
      <c r="H147" s="2">
        <f>'Moving Avg'!G147</f>
        <v>0</v>
      </c>
      <c r="I147" s="2">
        <f>'Moving Avg'!H147</f>
        <v>0</v>
      </c>
      <c r="J147" s="5" t="str">
        <f>OBV!F147</f>
        <v>NEUTRAL</v>
      </c>
      <c r="K147" s="5" t="e">
        <f>OBV!G147</f>
        <v>#DIV/0!</v>
      </c>
      <c r="L147" s="5" t="str">
        <f>OBV!H147</f>
        <v>NEUTRAL</v>
      </c>
      <c r="M147" s="7">
        <f t="shared" si="20"/>
        <v>0</v>
      </c>
      <c r="N147" s="7">
        <f t="shared" si="21"/>
        <v>45</v>
      </c>
      <c r="O147" s="7">
        <f t="shared" si="22"/>
        <v>0</v>
      </c>
      <c r="P147" s="7" t="e">
        <f t="shared" si="23"/>
        <v>#DIV/0!</v>
      </c>
      <c r="Q147" s="8" t="e">
        <f t="shared" si="24"/>
        <v>#DIV/0!</v>
      </c>
      <c r="R147" s="8" t="e">
        <f t="shared" si="25"/>
        <v>#DIV/0!</v>
      </c>
      <c r="S147" s="8" t="e">
        <f t="shared" si="26"/>
        <v>#DIV/0!</v>
      </c>
      <c r="T147" s="8" t="e">
        <f t="shared" si="27"/>
        <v>#DIV/0!</v>
      </c>
      <c r="U147" s="7" t="e">
        <f t="shared" si="28"/>
        <v>#DIV/0!</v>
      </c>
      <c r="V147" s="7" t="e">
        <f t="shared" si="29"/>
        <v>#DIV/0!</v>
      </c>
    </row>
    <row r="148" spans="1:22" ht="13.5" x14ac:dyDescent="0.25">
      <c r="A148" s="3">
        <f>RSI!A148</f>
        <v>0</v>
      </c>
      <c r="B148" s="2">
        <f>RSI!B148</f>
        <v>0</v>
      </c>
      <c r="C148" s="2">
        <f>RSI!I148</f>
        <v>100</v>
      </c>
      <c r="D148" s="2">
        <f>MACD!E148</f>
        <v>0</v>
      </c>
      <c r="E148" s="2">
        <f>MACD!F148</f>
        <v>0</v>
      </c>
      <c r="F148" s="2">
        <f>'Moving Avg'!D148</f>
        <v>0</v>
      </c>
      <c r="G148" s="2">
        <f>'Moving Avg'!F148</f>
        <v>0</v>
      </c>
      <c r="H148" s="2">
        <f>'Moving Avg'!G148</f>
        <v>0</v>
      </c>
      <c r="I148" s="2">
        <f>'Moving Avg'!H148</f>
        <v>0</v>
      </c>
      <c r="J148" s="5" t="str">
        <f>OBV!F148</f>
        <v>NEUTRAL</v>
      </c>
      <c r="K148" s="5" t="e">
        <f>OBV!G148</f>
        <v>#DIV/0!</v>
      </c>
      <c r="L148" s="5" t="str">
        <f>OBV!H148</f>
        <v>NEUTRAL</v>
      </c>
      <c r="M148" s="7">
        <f t="shared" si="20"/>
        <v>0</v>
      </c>
      <c r="N148" s="7">
        <f t="shared" si="21"/>
        <v>45</v>
      </c>
      <c r="O148" s="7">
        <f t="shared" si="22"/>
        <v>0</v>
      </c>
      <c r="P148" s="7" t="e">
        <f t="shared" si="23"/>
        <v>#DIV/0!</v>
      </c>
      <c r="Q148" s="8" t="e">
        <f t="shared" si="24"/>
        <v>#DIV/0!</v>
      </c>
      <c r="R148" s="8" t="e">
        <f t="shared" si="25"/>
        <v>#DIV/0!</v>
      </c>
      <c r="S148" s="8" t="e">
        <f t="shared" si="26"/>
        <v>#DIV/0!</v>
      </c>
      <c r="T148" s="8" t="e">
        <f t="shared" si="27"/>
        <v>#DIV/0!</v>
      </c>
      <c r="U148" s="7" t="e">
        <f t="shared" si="28"/>
        <v>#DIV/0!</v>
      </c>
      <c r="V148" s="7" t="e">
        <f t="shared" si="29"/>
        <v>#DIV/0!</v>
      </c>
    </row>
    <row r="149" spans="1:22" ht="13.5" x14ac:dyDescent="0.25">
      <c r="A149" s="3">
        <f>RSI!A149</f>
        <v>0</v>
      </c>
      <c r="B149" s="2">
        <f>RSI!B149</f>
        <v>0</v>
      </c>
      <c r="C149" s="2">
        <f>RSI!I149</f>
        <v>100</v>
      </c>
      <c r="D149" s="2">
        <f>MACD!E149</f>
        <v>0</v>
      </c>
      <c r="E149" s="2">
        <f>MACD!F149</f>
        <v>0</v>
      </c>
      <c r="F149" s="2">
        <f>'Moving Avg'!D149</f>
        <v>0</v>
      </c>
      <c r="G149" s="2">
        <f>'Moving Avg'!F149</f>
        <v>0</v>
      </c>
      <c r="H149" s="2">
        <f>'Moving Avg'!G149</f>
        <v>0</v>
      </c>
      <c r="I149" s="2">
        <f>'Moving Avg'!H149</f>
        <v>0</v>
      </c>
      <c r="J149" s="5" t="str">
        <f>OBV!F149</f>
        <v>NEUTRAL</v>
      </c>
      <c r="K149" s="5" t="e">
        <f>OBV!G149</f>
        <v>#DIV/0!</v>
      </c>
      <c r="L149" s="5" t="str">
        <f>OBV!H149</f>
        <v>NEUTRAL</v>
      </c>
      <c r="M149" s="7">
        <f t="shared" si="20"/>
        <v>0</v>
      </c>
      <c r="N149" s="7">
        <f t="shared" si="21"/>
        <v>45</v>
      </c>
      <c r="O149" s="7">
        <f t="shared" si="22"/>
        <v>0</v>
      </c>
      <c r="P149" s="7" t="e">
        <f t="shared" si="23"/>
        <v>#DIV/0!</v>
      </c>
      <c r="Q149" s="8" t="e">
        <f t="shared" si="24"/>
        <v>#DIV/0!</v>
      </c>
      <c r="R149" s="8" t="e">
        <f t="shared" si="25"/>
        <v>#DIV/0!</v>
      </c>
      <c r="S149" s="8" t="e">
        <f t="shared" si="26"/>
        <v>#DIV/0!</v>
      </c>
      <c r="T149" s="8" t="e">
        <f t="shared" si="27"/>
        <v>#DIV/0!</v>
      </c>
      <c r="U149" s="7" t="e">
        <f t="shared" si="28"/>
        <v>#DIV/0!</v>
      </c>
      <c r="V149" s="7" t="e">
        <f t="shared" si="29"/>
        <v>#DIV/0!</v>
      </c>
    </row>
    <row r="150" spans="1:22" ht="13.5" x14ac:dyDescent="0.25">
      <c r="A150" s="3">
        <f>RSI!A150</f>
        <v>0</v>
      </c>
      <c r="B150" s="2">
        <f>RSI!B150</f>
        <v>0</v>
      </c>
      <c r="C150" s="2">
        <f>RSI!I150</f>
        <v>100</v>
      </c>
      <c r="D150" s="2">
        <f>MACD!E150</f>
        <v>0</v>
      </c>
      <c r="E150" s="2">
        <f>MACD!F150</f>
        <v>0</v>
      </c>
      <c r="F150" s="2">
        <f>'Moving Avg'!D150</f>
        <v>0</v>
      </c>
      <c r="G150" s="2">
        <f>'Moving Avg'!F150</f>
        <v>0</v>
      </c>
      <c r="H150" s="2">
        <f>'Moving Avg'!G150</f>
        <v>0</v>
      </c>
      <c r="I150" s="2">
        <f>'Moving Avg'!H150</f>
        <v>0</v>
      </c>
      <c r="J150" s="5" t="str">
        <f>OBV!F150</f>
        <v>NEUTRAL</v>
      </c>
      <c r="K150" s="5" t="e">
        <f>OBV!G150</f>
        <v>#DIV/0!</v>
      </c>
      <c r="L150" s="5" t="str">
        <f>OBV!H150</f>
        <v>NEUTRAL</v>
      </c>
      <c r="M150" s="7">
        <f t="shared" si="20"/>
        <v>0</v>
      </c>
      <c r="N150" s="7">
        <f t="shared" si="21"/>
        <v>45</v>
      </c>
      <c r="O150" s="7">
        <f t="shared" si="22"/>
        <v>0</v>
      </c>
      <c r="P150" s="7" t="e">
        <f t="shared" si="23"/>
        <v>#DIV/0!</v>
      </c>
      <c r="Q150" s="8" t="e">
        <f t="shared" si="24"/>
        <v>#DIV/0!</v>
      </c>
      <c r="R150" s="8" t="e">
        <f t="shared" si="25"/>
        <v>#DIV/0!</v>
      </c>
      <c r="S150" s="8" t="e">
        <f t="shared" si="26"/>
        <v>#DIV/0!</v>
      </c>
      <c r="T150" s="8" t="e">
        <f t="shared" si="27"/>
        <v>#DIV/0!</v>
      </c>
      <c r="U150" s="7" t="e">
        <f t="shared" si="28"/>
        <v>#DIV/0!</v>
      </c>
      <c r="V150" s="7" t="e">
        <f t="shared" si="29"/>
        <v>#DIV/0!</v>
      </c>
    </row>
    <row r="151" spans="1:22" ht="13.5" x14ac:dyDescent="0.25">
      <c r="A151" s="3">
        <f>RSI!A151</f>
        <v>0</v>
      </c>
      <c r="B151" s="2">
        <f>RSI!B151</f>
        <v>0</v>
      </c>
      <c r="C151" s="2">
        <f>RSI!I151</f>
        <v>100</v>
      </c>
      <c r="D151" s="2">
        <f>MACD!E151</f>
        <v>0</v>
      </c>
      <c r="E151" s="2">
        <f>MACD!F151</f>
        <v>0</v>
      </c>
      <c r="F151" s="2">
        <f>'Moving Avg'!D151</f>
        <v>0</v>
      </c>
      <c r="G151" s="2">
        <f>'Moving Avg'!F151</f>
        <v>0</v>
      </c>
      <c r="H151" s="2">
        <f>'Moving Avg'!G151</f>
        <v>0</v>
      </c>
      <c r="I151" s="2">
        <f>'Moving Avg'!H151</f>
        <v>0</v>
      </c>
      <c r="J151" s="5" t="str">
        <f>OBV!F151</f>
        <v>NEUTRAL</v>
      </c>
      <c r="K151" s="5" t="e">
        <f>OBV!G151</f>
        <v>#DIV/0!</v>
      </c>
      <c r="L151" s="5" t="str">
        <f>OBV!H151</f>
        <v>NEUTRAL</v>
      </c>
      <c r="M151" s="7">
        <f t="shared" si="20"/>
        <v>0</v>
      </c>
      <c r="N151" s="7">
        <f t="shared" si="21"/>
        <v>45</v>
      </c>
      <c r="O151" s="7">
        <f t="shared" si="22"/>
        <v>0</v>
      </c>
      <c r="P151" s="7" t="e">
        <f t="shared" si="23"/>
        <v>#DIV/0!</v>
      </c>
      <c r="Q151" s="8" t="e">
        <f t="shared" si="24"/>
        <v>#DIV/0!</v>
      </c>
      <c r="R151" s="8" t="e">
        <f t="shared" si="25"/>
        <v>#DIV/0!</v>
      </c>
      <c r="S151" s="8" t="e">
        <f t="shared" si="26"/>
        <v>#DIV/0!</v>
      </c>
      <c r="T151" s="8" t="e">
        <f t="shared" si="27"/>
        <v>#DIV/0!</v>
      </c>
      <c r="U151" s="7" t="e">
        <f t="shared" si="28"/>
        <v>#DIV/0!</v>
      </c>
      <c r="V151" s="7" t="e">
        <f t="shared" si="29"/>
        <v>#DIV/0!</v>
      </c>
    </row>
    <row r="152" spans="1:22" ht="13.5" x14ac:dyDescent="0.25">
      <c r="A152" s="3">
        <f>RSI!A152</f>
        <v>0</v>
      </c>
      <c r="B152" s="2">
        <f>RSI!B152</f>
        <v>0</v>
      </c>
      <c r="C152" s="2">
        <f>RSI!I152</f>
        <v>100</v>
      </c>
      <c r="D152" s="2">
        <f>MACD!E152</f>
        <v>0</v>
      </c>
      <c r="E152" s="2">
        <f>MACD!F152</f>
        <v>0</v>
      </c>
      <c r="F152" s="2">
        <f>'Moving Avg'!D152</f>
        <v>0</v>
      </c>
      <c r="G152" s="2">
        <f>'Moving Avg'!F152</f>
        <v>0</v>
      </c>
      <c r="H152" s="2">
        <f>'Moving Avg'!G152</f>
        <v>0</v>
      </c>
      <c r="I152" s="2">
        <f>'Moving Avg'!H152</f>
        <v>0</v>
      </c>
      <c r="J152" s="5" t="str">
        <f>OBV!F152</f>
        <v>NEUTRAL</v>
      </c>
      <c r="K152" s="5" t="e">
        <f>OBV!G152</f>
        <v>#DIV/0!</v>
      </c>
      <c r="L152" s="5" t="str">
        <f>OBV!H152</f>
        <v>NEUTRAL</v>
      </c>
      <c r="M152" s="7">
        <f t="shared" si="20"/>
        <v>0</v>
      </c>
      <c r="N152" s="7">
        <f t="shared" si="21"/>
        <v>45</v>
      </c>
      <c r="O152" s="7">
        <f t="shared" si="22"/>
        <v>0</v>
      </c>
      <c r="P152" s="7" t="e">
        <f t="shared" si="23"/>
        <v>#DIV/0!</v>
      </c>
      <c r="Q152" s="8" t="e">
        <f t="shared" si="24"/>
        <v>#DIV/0!</v>
      </c>
      <c r="R152" s="8" t="e">
        <f t="shared" si="25"/>
        <v>#DIV/0!</v>
      </c>
      <c r="S152" s="8" t="e">
        <f t="shared" si="26"/>
        <v>#DIV/0!</v>
      </c>
      <c r="T152" s="8" t="e">
        <f t="shared" si="27"/>
        <v>#DIV/0!</v>
      </c>
      <c r="U152" s="7" t="e">
        <f t="shared" si="28"/>
        <v>#DIV/0!</v>
      </c>
      <c r="V152" s="7" t="e">
        <f t="shared" si="29"/>
        <v>#DIV/0!</v>
      </c>
    </row>
    <row r="153" spans="1:22" ht="13.5" x14ac:dyDescent="0.25">
      <c r="A153" s="3">
        <f>RSI!A153</f>
        <v>0</v>
      </c>
      <c r="B153" s="2">
        <f>RSI!B153</f>
        <v>0</v>
      </c>
      <c r="C153" s="2">
        <f>RSI!I153</f>
        <v>100</v>
      </c>
      <c r="D153" s="2">
        <f>MACD!E153</f>
        <v>0</v>
      </c>
      <c r="E153" s="2">
        <f>MACD!F153</f>
        <v>0</v>
      </c>
      <c r="F153" s="2">
        <f>'Moving Avg'!D153</f>
        <v>0</v>
      </c>
      <c r="G153" s="2">
        <f>'Moving Avg'!F153</f>
        <v>0</v>
      </c>
      <c r="H153" s="2">
        <f>'Moving Avg'!G153</f>
        <v>0</v>
      </c>
      <c r="I153" s="2">
        <f>'Moving Avg'!H153</f>
        <v>0</v>
      </c>
      <c r="J153" s="5" t="str">
        <f>OBV!F153</f>
        <v>NEUTRAL</v>
      </c>
      <c r="K153" s="5" t="e">
        <f>OBV!G153</f>
        <v>#DIV/0!</v>
      </c>
      <c r="L153" s="5" t="str">
        <f>OBV!H153</f>
        <v>NEUTRAL</v>
      </c>
      <c r="M153" s="7">
        <f t="shared" si="20"/>
        <v>0</v>
      </c>
      <c r="N153" s="7">
        <f t="shared" si="21"/>
        <v>45</v>
      </c>
      <c r="O153" s="7">
        <f t="shared" si="22"/>
        <v>0</v>
      </c>
      <c r="P153" s="7" t="e">
        <f t="shared" si="23"/>
        <v>#DIV/0!</v>
      </c>
      <c r="Q153" s="8" t="e">
        <f t="shared" si="24"/>
        <v>#DIV/0!</v>
      </c>
      <c r="R153" s="8" t="e">
        <f t="shared" si="25"/>
        <v>#DIV/0!</v>
      </c>
      <c r="S153" s="8" t="e">
        <f t="shared" si="26"/>
        <v>#DIV/0!</v>
      </c>
      <c r="T153" s="8" t="e">
        <f t="shared" si="27"/>
        <v>#DIV/0!</v>
      </c>
      <c r="U153" s="7" t="e">
        <f t="shared" si="28"/>
        <v>#DIV/0!</v>
      </c>
      <c r="V153" s="7" t="e">
        <f t="shared" si="29"/>
        <v>#DIV/0!</v>
      </c>
    </row>
    <row r="154" spans="1:22" ht="13.5" x14ac:dyDescent="0.25">
      <c r="A154" s="3">
        <f>RSI!A154</f>
        <v>0</v>
      </c>
      <c r="B154" s="2">
        <f>RSI!B154</f>
        <v>0</v>
      </c>
      <c r="C154" s="2">
        <f>RSI!I154</f>
        <v>100</v>
      </c>
      <c r="D154" s="2">
        <f>MACD!E154</f>
        <v>0</v>
      </c>
      <c r="E154" s="2">
        <f>MACD!F154</f>
        <v>0</v>
      </c>
      <c r="F154" s="2">
        <f>'Moving Avg'!D154</f>
        <v>0</v>
      </c>
      <c r="G154" s="2">
        <f>'Moving Avg'!F154</f>
        <v>0</v>
      </c>
      <c r="H154" s="2">
        <f>'Moving Avg'!G154</f>
        <v>0</v>
      </c>
      <c r="I154" s="2">
        <f>'Moving Avg'!H154</f>
        <v>0</v>
      </c>
      <c r="J154" s="5" t="str">
        <f>OBV!F154</f>
        <v>NEUTRAL</v>
      </c>
      <c r="K154" s="5" t="e">
        <f>OBV!G154</f>
        <v>#DIV/0!</v>
      </c>
      <c r="L154" s="5" t="str">
        <f>OBV!H154</f>
        <v>NEUTRAL</v>
      </c>
      <c r="M154" s="7">
        <f t="shared" si="20"/>
        <v>0</v>
      </c>
      <c r="N154" s="7">
        <f t="shared" si="21"/>
        <v>45</v>
      </c>
      <c r="O154" s="7">
        <f t="shared" si="22"/>
        <v>0</v>
      </c>
      <c r="P154" s="7" t="e">
        <f t="shared" si="23"/>
        <v>#DIV/0!</v>
      </c>
      <c r="Q154" s="8" t="e">
        <f t="shared" si="24"/>
        <v>#DIV/0!</v>
      </c>
      <c r="R154" s="8" t="e">
        <f t="shared" si="25"/>
        <v>#DIV/0!</v>
      </c>
      <c r="S154" s="8" t="e">
        <f t="shared" si="26"/>
        <v>#DIV/0!</v>
      </c>
      <c r="T154" s="8" t="e">
        <f t="shared" si="27"/>
        <v>#DIV/0!</v>
      </c>
      <c r="U154" s="7" t="e">
        <f t="shared" si="28"/>
        <v>#DIV/0!</v>
      </c>
      <c r="V154" s="7" t="e">
        <f t="shared" si="29"/>
        <v>#DIV/0!</v>
      </c>
    </row>
    <row r="155" spans="1:22" ht="13.5" x14ac:dyDescent="0.25">
      <c r="A155" s="3">
        <f>RSI!A155</f>
        <v>0</v>
      </c>
      <c r="B155" s="2">
        <f>RSI!B155</f>
        <v>0</v>
      </c>
      <c r="C155" s="2">
        <f>RSI!I155</f>
        <v>100</v>
      </c>
      <c r="D155" s="2">
        <f>MACD!E155</f>
        <v>0</v>
      </c>
      <c r="E155" s="2">
        <f>MACD!F155</f>
        <v>0</v>
      </c>
      <c r="F155" s="2">
        <f>'Moving Avg'!D155</f>
        <v>0</v>
      </c>
      <c r="G155" s="2">
        <f>'Moving Avg'!F155</f>
        <v>0</v>
      </c>
      <c r="H155" s="2">
        <f>'Moving Avg'!G155</f>
        <v>0</v>
      </c>
      <c r="I155" s="2">
        <f>'Moving Avg'!H155</f>
        <v>0</v>
      </c>
      <c r="J155" s="5" t="str">
        <f>OBV!F155</f>
        <v>NEUTRAL</v>
      </c>
      <c r="K155" s="5" t="e">
        <f>OBV!G155</f>
        <v>#DIV/0!</v>
      </c>
      <c r="L155" s="5" t="str">
        <f>OBV!H155</f>
        <v>NEUTRAL</v>
      </c>
      <c r="M155" s="7">
        <f t="shared" si="20"/>
        <v>0</v>
      </c>
      <c r="N155" s="7">
        <f t="shared" si="21"/>
        <v>45</v>
      </c>
      <c r="O155" s="7">
        <f t="shared" si="22"/>
        <v>0</v>
      </c>
      <c r="P155" s="7" t="e">
        <f t="shared" si="23"/>
        <v>#DIV/0!</v>
      </c>
      <c r="Q155" s="8" t="e">
        <f t="shared" si="24"/>
        <v>#DIV/0!</v>
      </c>
      <c r="R155" s="8" t="e">
        <f t="shared" si="25"/>
        <v>#DIV/0!</v>
      </c>
      <c r="S155" s="8" t="e">
        <f t="shared" si="26"/>
        <v>#DIV/0!</v>
      </c>
      <c r="T155" s="8" t="e">
        <f t="shared" si="27"/>
        <v>#DIV/0!</v>
      </c>
      <c r="U155" s="7" t="e">
        <f t="shared" si="28"/>
        <v>#DIV/0!</v>
      </c>
      <c r="V155" s="7" t="e">
        <f t="shared" si="29"/>
        <v>#DIV/0!</v>
      </c>
    </row>
    <row r="156" spans="1:22" ht="13.5" x14ac:dyDescent="0.25">
      <c r="A156" s="3">
        <f>RSI!A156</f>
        <v>0</v>
      </c>
      <c r="B156" s="2">
        <f>RSI!B156</f>
        <v>0</v>
      </c>
      <c r="C156" s="2">
        <f>RSI!I156</f>
        <v>100</v>
      </c>
      <c r="D156" s="2">
        <f>MACD!E156</f>
        <v>0</v>
      </c>
      <c r="E156" s="2">
        <f>MACD!F156</f>
        <v>0</v>
      </c>
      <c r="F156" s="2">
        <f>'Moving Avg'!D156</f>
        <v>0</v>
      </c>
      <c r="G156" s="2">
        <f>'Moving Avg'!F156</f>
        <v>0</v>
      </c>
      <c r="H156" s="2">
        <f>'Moving Avg'!G156</f>
        <v>0</v>
      </c>
      <c r="I156" s="2">
        <f>'Moving Avg'!H156</f>
        <v>0</v>
      </c>
      <c r="J156" s="5" t="str">
        <f>OBV!F156</f>
        <v>NEUTRAL</v>
      </c>
      <c r="K156" s="5" t="e">
        <f>OBV!G156</f>
        <v>#DIV/0!</v>
      </c>
      <c r="L156" s="5" t="str">
        <f>OBV!H156</f>
        <v>NEUTRAL</v>
      </c>
      <c r="M156" s="7">
        <f t="shared" si="20"/>
        <v>0</v>
      </c>
      <c r="N156" s="7">
        <f t="shared" si="21"/>
        <v>45</v>
      </c>
      <c r="O156" s="7">
        <f t="shared" si="22"/>
        <v>0</v>
      </c>
      <c r="P156" s="7" t="e">
        <f t="shared" si="23"/>
        <v>#DIV/0!</v>
      </c>
      <c r="Q156" s="8" t="e">
        <f t="shared" si="24"/>
        <v>#DIV/0!</v>
      </c>
      <c r="R156" s="8" t="e">
        <f t="shared" si="25"/>
        <v>#DIV/0!</v>
      </c>
      <c r="S156" s="8" t="e">
        <f t="shared" si="26"/>
        <v>#DIV/0!</v>
      </c>
      <c r="T156" s="8" t="e">
        <f t="shared" si="27"/>
        <v>#DIV/0!</v>
      </c>
      <c r="U156" s="7" t="e">
        <f t="shared" si="28"/>
        <v>#DIV/0!</v>
      </c>
      <c r="V156" s="7" t="e">
        <f t="shared" si="29"/>
        <v>#DIV/0!</v>
      </c>
    </row>
    <row r="157" spans="1:22" ht="13.5" x14ac:dyDescent="0.25">
      <c r="A157" s="3">
        <f>RSI!A157</f>
        <v>0</v>
      </c>
      <c r="B157" s="2">
        <f>RSI!B157</f>
        <v>0</v>
      </c>
      <c r="C157" s="2">
        <f>RSI!I157</f>
        <v>100</v>
      </c>
      <c r="D157" s="2">
        <f>MACD!E157</f>
        <v>0</v>
      </c>
      <c r="E157" s="2">
        <f>MACD!F157</f>
        <v>0</v>
      </c>
      <c r="F157" s="2">
        <f>'Moving Avg'!D157</f>
        <v>0</v>
      </c>
      <c r="G157" s="2">
        <f>'Moving Avg'!F157</f>
        <v>0</v>
      </c>
      <c r="H157" s="2">
        <f>'Moving Avg'!G157</f>
        <v>0</v>
      </c>
      <c r="I157" s="2">
        <f>'Moving Avg'!H157</f>
        <v>0</v>
      </c>
      <c r="J157" s="5" t="str">
        <f>OBV!F157</f>
        <v>NEUTRAL</v>
      </c>
      <c r="K157" s="5" t="e">
        <f>OBV!G157</f>
        <v>#DIV/0!</v>
      </c>
      <c r="L157" s="5" t="str">
        <f>OBV!H157</f>
        <v>NEUTRAL</v>
      </c>
      <c r="M157" s="7">
        <f t="shared" si="20"/>
        <v>0</v>
      </c>
      <c r="N157" s="7">
        <f t="shared" si="21"/>
        <v>45</v>
      </c>
      <c r="O157" s="7">
        <f t="shared" si="22"/>
        <v>0</v>
      </c>
      <c r="P157" s="7" t="e">
        <f t="shared" si="23"/>
        <v>#DIV/0!</v>
      </c>
      <c r="Q157" s="8" t="e">
        <f t="shared" si="24"/>
        <v>#DIV/0!</v>
      </c>
      <c r="R157" s="8" t="e">
        <f t="shared" si="25"/>
        <v>#DIV/0!</v>
      </c>
      <c r="S157" s="8" t="e">
        <f t="shared" si="26"/>
        <v>#DIV/0!</v>
      </c>
      <c r="T157" s="8" t="e">
        <f t="shared" si="27"/>
        <v>#DIV/0!</v>
      </c>
      <c r="U157" s="7" t="e">
        <f t="shared" si="28"/>
        <v>#DIV/0!</v>
      </c>
      <c r="V157" s="7" t="e">
        <f t="shared" si="29"/>
        <v>#DIV/0!</v>
      </c>
    </row>
    <row r="158" spans="1:22" ht="13.5" x14ac:dyDescent="0.25">
      <c r="A158" s="3">
        <f>RSI!A158</f>
        <v>0</v>
      </c>
      <c r="B158" s="2">
        <f>RSI!B158</f>
        <v>0</v>
      </c>
      <c r="C158" s="2">
        <f>RSI!I158</f>
        <v>100</v>
      </c>
      <c r="D158" s="2">
        <f>MACD!E158</f>
        <v>0</v>
      </c>
      <c r="E158" s="2">
        <f>MACD!F158</f>
        <v>0</v>
      </c>
      <c r="F158" s="2">
        <f>'Moving Avg'!D158</f>
        <v>0</v>
      </c>
      <c r="G158" s="2">
        <f>'Moving Avg'!F158</f>
        <v>0</v>
      </c>
      <c r="H158" s="2">
        <f>'Moving Avg'!G158</f>
        <v>0</v>
      </c>
      <c r="I158" s="2">
        <f>'Moving Avg'!H158</f>
        <v>0</v>
      </c>
      <c r="J158" s="5" t="str">
        <f>OBV!F158</f>
        <v>NEUTRAL</v>
      </c>
      <c r="K158" s="5" t="e">
        <f>OBV!G158</f>
        <v>#DIV/0!</v>
      </c>
      <c r="L158" s="5" t="str">
        <f>OBV!H158</f>
        <v>NEUTRAL</v>
      </c>
      <c r="M158" s="7">
        <f t="shared" si="20"/>
        <v>0</v>
      </c>
      <c r="N158" s="7">
        <f t="shared" si="21"/>
        <v>45</v>
      </c>
      <c r="O158" s="7">
        <f t="shared" si="22"/>
        <v>0</v>
      </c>
      <c r="P158" s="7" t="e">
        <f t="shared" si="23"/>
        <v>#DIV/0!</v>
      </c>
      <c r="Q158" s="8" t="e">
        <f t="shared" si="24"/>
        <v>#DIV/0!</v>
      </c>
      <c r="R158" s="8" t="e">
        <f t="shared" si="25"/>
        <v>#DIV/0!</v>
      </c>
      <c r="S158" s="8" t="e">
        <f t="shared" si="26"/>
        <v>#DIV/0!</v>
      </c>
      <c r="T158" s="8" t="e">
        <f t="shared" si="27"/>
        <v>#DIV/0!</v>
      </c>
      <c r="U158" s="7" t="e">
        <f t="shared" si="28"/>
        <v>#DIV/0!</v>
      </c>
      <c r="V158" s="7" t="e">
        <f t="shared" si="29"/>
        <v>#DIV/0!</v>
      </c>
    </row>
    <row r="159" spans="1:22" ht="13.5" x14ac:dyDescent="0.25">
      <c r="A159" s="3">
        <f>RSI!A159</f>
        <v>0</v>
      </c>
      <c r="B159" s="2">
        <f>RSI!B159</f>
        <v>0</v>
      </c>
      <c r="C159" s="2">
        <f>RSI!I159</f>
        <v>100</v>
      </c>
      <c r="D159" s="2">
        <f>MACD!E159</f>
        <v>0</v>
      </c>
      <c r="E159" s="2">
        <f>MACD!F159</f>
        <v>0</v>
      </c>
      <c r="F159" s="2">
        <f>'Moving Avg'!D159</f>
        <v>0</v>
      </c>
      <c r="G159" s="2">
        <f>'Moving Avg'!F159</f>
        <v>0</v>
      </c>
      <c r="H159" s="2">
        <f>'Moving Avg'!G159</f>
        <v>0</v>
      </c>
      <c r="I159" s="2">
        <f>'Moving Avg'!H159</f>
        <v>0</v>
      </c>
      <c r="J159" s="5" t="str">
        <f>OBV!F159</f>
        <v>NEUTRAL</v>
      </c>
      <c r="K159" s="5" t="e">
        <f>OBV!G159</f>
        <v>#DIV/0!</v>
      </c>
      <c r="L159" s="5" t="str">
        <f>OBV!H159</f>
        <v>NEUTRAL</v>
      </c>
      <c r="M159" s="7">
        <f t="shared" si="20"/>
        <v>0</v>
      </c>
      <c r="N159" s="7">
        <f t="shared" si="21"/>
        <v>45</v>
      </c>
      <c r="O159" s="7">
        <f t="shared" si="22"/>
        <v>0</v>
      </c>
      <c r="P159" s="7" t="e">
        <f t="shared" si="23"/>
        <v>#DIV/0!</v>
      </c>
      <c r="Q159" s="8" t="e">
        <f t="shared" si="24"/>
        <v>#DIV/0!</v>
      </c>
      <c r="R159" s="8" t="e">
        <f t="shared" si="25"/>
        <v>#DIV/0!</v>
      </c>
      <c r="S159" s="8" t="e">
        <f t="shared" si="26"/>
        <v>#DIV/0!</v>
      </c>
      <c r="T159" s="8" t="e">
        <f t="shared" si="27"/>
        <v>#DIV/0!</v>
      </c>
      <c r="U159" s="7" t="e">
        <f t="shared" si="28"/>
        <v>#DIV/0!</v>
      </c>
      <c r="V159" s="7" t="e">
        <f t="shared" si="29"/>
        <v>#DIV/0!</v>
      </c>
    </row>
    <row r="160" spans="1:22" ht="13.5" x14ac:dyDescent="0.25">
      <c r="A160" s="3">
        <f>RSI!A160</f>
        <v>0</v>
      </c>
      <c r="B160" s="2">
        <f>RSI!B160</f>
        <v>0</v>
      </c>
      <c r="C160" s="2">
        <f>RSI!I160</f>
        <v>100</v>
      </c>
      <c r="D160" s="2">
        <f>MACD!E160</f>
        <v>0</v>
      </c>
      <c r="E160" s="2">
        <f>MACD!F160</f>
        <v>0</v>
      </c>
      <c r="F160" s="2">
        <f>'Moving Avg'!D160</f>
        <v>0</v>
      </c>
      <c r="G160" s="2">
        <f>'Moving Avg'!F160</f>
        <v>0</v>
      </c>
      <c r="H160" s="2">
        <f>'Moving Avg'!G160</f>
        <v>0</v>
      </c>
      <c r="I160" s="2">
        <f>'Moving Avg'!H160</f>
        <v>0</v>
      </c>
      <c r="J160" s="5" t="str">
        <f>OBV!F160</f>
        <v>NEUTRAL</v>
      </c>
      <c r="K160" s="5" t="e">
        <f>OBV!G160</f>
        <v>#DIV/0!</v>
      </c>
      <c r="L160" s="5" t="str">
        <f>OBV!H160</f>
        <v>NEUTRAL</v>
      </c>
      <c r="M160" s="7">
        <f t="shared" si="20"/>
        <v>0</v>
      </c>
      <c r="N160" s="7">
        <f t="shared" si="21"/>
        <v>45</v>
      </c>
      <c r="O160" s="7">
        <f t="shared" si="22"/>
        <v>0</v>
      </c>
      <c r="P160" s="7" t="e">
        <f t="shared" si="23"/>
        <v>#DIV/0!</v>
      </c>
      <c r="Q160" s="8" t="e">
        <f t="shared" si="24"/>
        <v>#DIV/0!</v>
      </c>
      <c r="R160" s="8" t="e">
        <f t="shared" si="25"/>
        <v>#DIV/0!</v>
      </c>
      <c r="S160" s="8" t="e">
        <f t="shared" si="26"/>
        <v>#DIV/0!</v>
      </c>
      <c r="T160" s="8" t="e">
        <f t="shared" si="27"/>
        <v>#DIV/0!</v>
      </c>
      <c r="U160" s="7" t="e">
        <f t="shared" si="28"/>
        <v>#DIV/0!</v>
      </c>
      <c r="V160" s="7" t="e">
        <f t="shared" si="29"/>
        <v>#DIV/0!</v>
      </c>
    </row>
    <row r="161" spans="1:22" ht="13.5" x14ac:dyDescent="0.25">
      <c r="A161" s="3">
        <f>RSI!A161</f>
        <v>0</v>
      </c>
      <c r="B161" s="2">
        <f>RSI!B161</f>
        <v>0</v>
      </c>
      <c r="C161" s="2">
        <f>RSI!I161</f>
        <v>100</v>
      </c>
      <c r="D161" s="2">
        <f>MACD!E161</f>
        <v>0</v>
      </c>
      <c r="E161" s="2">
        <f>MACD!F161</f>
        <v>0</v>
      </c>
      <c r="F161" s="2">
        <f>'Moving Avg'!D161</f>
        <v>0</v>
      </c>
      <c r="G161" s="2">
        <f>'Moving Avg'!F161</f>
        <v>0</v>
      </c>
      <c r="H161" s="2">
        <f>'Moving Avg'!G161</f>
        <v>0</v>
      </c>
      <c r="I161" s="2">
        <f>'Moving Avg'!H161</f>
        <v>0</v>
      </c>
      <c r="J161" s="5" t="str">
        <f>OBV!F161</f>
        <v>NEUTRAL</v>
      </c>
      <c r="K161" s="5" t="e">
        <f>OBV!G161</f>
        <v>#DIV/0!</v>
      </c>
      <c r="L161" s="5" t="str">
        <f>OBV!H161</f>
        <v>NEUTRAL</v>
      </c>
      <c r="M161" s="7">
        <f t="shared" si="20"/>
        <v>0</v>
      </c>
      <c r="N161" s="7">
        <f t="shared" si="21"/>
        <v>45</v>
      </c>
      <c r="O161" s="7">
        <f t="shared" si="22"/>
        <v>0</v>
      </c>
      <c r="P161" s="7" t="e">
        <f t="shared" si="23"/>
        <v>#DIV/0!</v>
      </c>
      <c r="Q161" s="8" t="e">
        <f t="shared" si="24"/>
        <v>#DIV/0!</v>
      </c>
      <c r="R161" s="8" t="e">
        <f t="shared" si="25"/>
        <v>#DIV/0!</v>
      </c>
      <c r="S161" s="8" t="e">
        <f t="shared" si="26"/>
        <v>#DIV/0!</v>
      </c>
      <c r="T161" s="8" t="e">
        <f t="shared" si="27"/>
        <v>#DIV/0!</v>
      </c>
      <c r="U161" s="7" t="e">
        <f t="shared" si="28"/>
        <v>#DIV/0!</v>
      </c>
      <c r="V161" s="7" t="e">
        <f t="shared" si="29"/>
        <v>#DIV/0!</v>
      </c>
    </row>
    <row r="162" spans="1:22" ht="13.5" x14ac:dyDescent="0.25">
      <c r="A162" s="3">
        <f>RSI!A162</f>
        <v>0</v>
      </c>
      <c r="B162" s="2">
        <f>RSI!B162</f>
        <v>0</v>
      </c>
      <c r="C162" s="2">
        <f>RSI!I162</f>
        <v>100</v>
      </c>
      <c r="D162" s="2">
        <f>MACD!E162</f>
        <v>0</v>
      </c>
      <c r="E162" s="2">
        <f>MACD!F162</f>
        <v>0</v>
      </c>
      <c r="F162" s="2">
        <f>'Moving Avg'!D162</f>
        <v>0</v>
      </c>
      <c r="G162" s="2">
        <f>'Moving Avg'!F162</f>
        <v>0</v>
      </c>
      <c r="H162" s="2">
        <f>'Moving Avg'!G162</f>
        <v>0</v>
      </c>
      <c r="I162" s="2">
        <f>'Moving Avg'!H162</f>
        <v>0</v>
      </c>
      <c r="J162" s="5" t="str">
        <f>OBV!F162</f>
        <v>NEUTRAL</v>
      </c>
      <c r="K162" s="5" t="e">
        <f>OBV!G162</f>
        <v>#DIV/0!</v>
      </c>
      <c r="L162" s="5" t="str">
        <f>OBV!H162</f>
        <v>NEUTRAL</v>
      </c>
      <c r="M162" s="7">
        <f t="shared" si="20"/>
        <v>0</v>
      </c>
      <c r="N162" s="7">
        <f t="shared" si="21"/>
        <v>45</v>
      </c>
      <c r="O162" s="7">
        <f t="shared" si="22"/>
        <v>0</v>
      </c>
      <c r="P162" s="7" t="e">
        <f t="shared" si="23"/>
        <v>#DIV/0!</v>
      </c>
      <c r="Q162" s="8" t="e">
        <f t="shared" si="24"/>
        <v>#DIV/0!</v>
      </c>
      <c r="R162" s="8" t="e">
        <f t="shared" si="25"/>
        <v>#DIV/0!</v>
      </c>
      <c r="S162" s="8" t="e">
        <f t="shared" si="26"/>
        <v>#DIV/0!</v>
      </c>
      <c r="T162" s="8" t="e">
        <f t="shared" si="27"/>
        <v>#DIV/0!</v>
      </c>
      <c r="U162" s="7" t="e">
        <f t="shared" si="28"/>
        <v>#DIV/0!</v>
      </c>
      <c r="V162" s="7" t="e">
        <f t="shared" si="29"/>
        <v>#DIV/0!</v>
      </c>
    </row>
    <row r="163" spans="1:22" ht="13.5" x14ac:dyDescent="0.25">
      <c r="A163" s="3">
        <f>RSI!A163</f>
        <v>0</v>
      </c>
      <c r="B163" s="2">
        <f>RSI!B163</f>
        <v>0</v>
      </c>
      <c r="C163" s="2">
        <f>RSI!I163</f>
        <v>100</v>
      </c>
      <c r="D163" s="2">
        <f>MACD!E163</f>
        <v>0</v>
      </c>
      <c r="E163" s="2">
        <f>MACD!F163</f>
        <v>0</v>
      </c>
      <c r="F163" s="2">
        <f>'Moving Avg'!D163</f>
        <v>0</v>
      </c>
      <c r="G163" s="2">
        <f>'Moving Avg'!F163</f>
        <v>0</v>
      </c>
      <c r="H163" s="2">
        <f>'Moving Avg'!G163</f>
        <v>0</v>
      </c>
      <c r="I163" s="2">
        <f>'Moving Avg'!H163</f>
        <v>0</v>
      </c>
      <c r="J163" s="5" t="str">
        <f>OBV!F163</f>
        <v>NEUTRAL</v>
      </c>
      <c r="K163" s="5" t="e">
        <f>OBV!G163</f>
        <v>#DIV/0!</v>
      </c>
      <c r="L163" s="5" t="str">
        <f>OBV!H163</f>
        <v>NEUTRAL</v>
      </c>
      <c r="M163" s="7">
        <f t="shared" si="20"/>
        <v>0</v>
      </c>
      <c r="N163" s="7">
        <f t="shared" si="21"/>
        <v>45</v>
      </c>
      <c r="O163" s="7">
        <f t="shared" si="22"/>
        <v>0</v>
      </c>
      <c r="P163" s="7" t="e">
        <f t="shared" si="23"/>
        <v>#DIV/0!</v>
      </c>
      <c r="Q163" s="8" t="e">
        <f t="shared" si="24"/>
        <v>#DIV/0!</v>
      </c>
      <c r="R163" s="8" t="e">
        <f t="shared" si="25"/>
        <v>#DIV/0!</v>
      </c>
      <c r="S163" s="8" t="e">
        <f t="shared" si="26"/>
        <v>#DIV/0!</v>
      </c>
      <c r="T163" s="8" t="e">
        <f t="shared" si="27"/>
        <v>#DIV/0!</v>
      </c>
      <c r="U163" s="7" t="e">
        <f t="shared" si="28"/>
        <v>#DIV/0!</v>
      </c>
      <c r="V163" s="7" t="e">
        <f t="shared" si="29"/>
        <v>#DIV/0!</v>
      </c>
    </row>
    <row r="164" spans="1:22" ht="13.5" x14ac:dyDescent="0.25">
      <c r="A164" s="3">
        <f>RSI!A164</f>
        <v>0</v>
      </c>
      <c r="B164" s="2">
        <f>RSI!B164</f>
        <v>0</v>
      </c>
      <c r="C164" s="2">
        <f>RSI!I164</f>
        <v>100</v>
      </c>
      <c r="D164" s="2">
        <f>MACD!E164</f>
        <v>0</v>
      </c>
      <c r="E164" s="2">
        <f>MACD!F164</f>
        <v>0</v>
      </c>
      <c r="F164" s="2">
        <f>'Moving Avg'!D164</f>
        <v>0</v>
      </c>
      <c r="G164" s="2">
        <f>'Moving Avg'!F164</f>
        <v>0</v>
      </c>
      <c r="H164" s="2">
        <f>'Moving Avg'!G164</f>
        <v>0</v>
      </c>
      <c r="I164" s="2">
        <f>'Moving Avg'!H164</f>
        <v>0</v>
      </c>
      <c r="J164" s="5" t="str">
        <f>OBV!F164</f>
        <v>NEUTRAL</v>
      </c>
      <c r="K164" s="5" t="e">
        <f>OBV!G164</f>
        <v>#DIV/0!</v>
      </c>
      <c r="L164" s="5" t="str">
        <f>OBV!H164</f>
        <v>NEUTRAL</v>
      </c>
      <c r="M164" s="7">
        <f t="shared" si="20"/>
        <v>0</v>
      </c>
      <c r="N164" s="7">
        <f t="shared" si="21"/>
        <v>45</v>
      </c>
      <c r="O164" s="7">
        <f t="shared" si="22"/>
        <v>0</v>
      </c>
      <c r="P164" s="7" t="e">
        <f t="shared" si="23"/>
        <v>#DIV/0!</v>
      </c>
      <c r="Q164" s="8" t="e">
        <f t="shared" si="24"/>
        <v>#DIV/0!</v>
      </c>
      <c r="R164" s="8" t="e">
        <f t="shared" si="25"/>
        <v>#DIV/0!</v>
      </c>
      <c r="S164" s="8" t="e">
        <f t="shared" si="26"/>
        <v>#DIV/0!</v>
      </c>
      <c r="T164" s="8" t="e">
        <f t="shared" si="27"/>
        <v>#DIV/0!</v>
      </c>
      <c r="U164" s="7" t="e">
        <f t="shared" si="28"/>
        <v>#DIV/0!</v>
      </c>
      <c r="V164" s="7" t="e">
        <f t="shared" si="29"/>
        <v>#DIV/0!</v>
      </c>
    </row>
    <row r="165" spans="1:22" ht="13.5" x14ac:dyDescent="0.25">
      <c r="A165" s="3">
        <f>RSI!A165</f>
        <v>0</v>
      </c>
      <c r="B165" s="2">
        <f>RSI!B165</f>
        <v>0</v>
      </c>
      <c r="C165" s="2">
        <f>RSI!I165</f>
        <v>100</v>
      </c>
      <c r="D165" s="2">
        <f>MACD!E165</f>
        <v>0</v>
      </c>
      <c r="E165" s="2">
        <f>MACD!F165</f>
        <v>0</v>
      </c>
      <c r="F165" s="2">
        <f>'Moving Avg'!D165</f>
        <v>0</v>
      </c>
      <c r="G165" s="2">
        <f>'Moving Avg'!F165</f>
        <v>0</v>
      </c>
      <c r="H165" s="2">
        <f>'Moving Avg'!G165</f>
        <v>0</v>
      </c>
      <c r="I165" s="2">
        <f>'Moving Avg'!H165</f>
        <v>0</v>
      </c>
      <c r="J165" s="5" t="str">
        <f>OBV!F165</f>
        <v>NEUTRAL</v>
      </c>
      <c r="K165" s="5" t="e">
        <f>OBV!G165</f>
        <v>#DIV/0!</v>
      </c>
      <c r="L165" s="5" t="str">
        <f>OBV!H165</f>
        <v>NEUTRAL</v>
      </c>
      <c r="M165" s="7">
        <f t="shared" si="20"/>
        <v>0</v>
      </c>
      <c r="N165" s="7">
        <f t="shared" si="21"/>
        <v>45</v>
      </c>
      <c r="O165" s="7">
        <f t="shared" si="22"/>
        <v>0</v>
      </c>
      <c r="P165" s="7" t="e">
        <f t="shared" si="23"/>
        <v>#DIV/0!</v>
      </c>
      <c r="Q165" s="8" t="e">
        <f t="shared" si="24"/>
        <v>#DIV/0!</v>
      </c>
      <c r="R165" s="8" t="e">
        <f t="shared" si="25"/>
        <v>#DIV/0!</v>
      </c>
      <c r="S165" s="8" t="e">
        <f t="shared" si="26"/>
        <v>#DIV/0!</v>
      </c>
      <c r="T165" s="8" t="e">
        <f t="shared" si="27"/>
        <v>#DIV/0!</v>
      </c>
      <c r="U165" s="7" t="e">
        <f t="shared" si="28"/>
        <v>#DIV/0!</v>
      </c>
      <c r="V165" s="7" t="e">
        <f t="shared" si="29"/>
        <v>#DIV/0!</v>
      </c>
    </row>
    <row r="166" spans="1:22" ht="13.5" x14ac:dyDescent="0.25">
      <c r="A166" s="3">
        <f>RSI!A166</f>
        <v>0</v>
      </c>
      <c r="B166" s="2">
        <f>RSI!B166</f>
        <v>0</v>
      </c>
      <c r="C166" s="2">
        <f>RSI!I166</f>
        <v>100</v>
      </c>
      <c r="D166" s="2">
        <f>MACD!E166</f>
        <v>0</v>
      </c>
      <c r="E166" s="2">
        <f>MACD!F166</f>
        <v>0</v>
      </c>
      <c r="F166" s="2">
        <f>'Moving Avg'!D166</f>
        <v>0</v>
      </c>
      <c r="G166" s="2">
        <f>'Moving Avg'!F166</f>
        <v>0</v>
      </c>
      <c r="H166" s="2">
        <f>'Moving Avg'!G166</f>
        <v>0</v>
      </c>
      <c r="I166" s="2">
        <f>'Moving Avg'!H166</f>
        <v>0</v>
      </c>
      <c r="J166" s="5" t="str">
        <f>OBV!F166</f>
        <v>NEUTRAL</v>
      </c>
      <c r="K166" s="5" t="e">
        <f>OBV!G166</f>
        <v>#DIV/0!</v>
      </c>
      <c r="L166" s="5" t="str">
        <f>OBV!H166</f>
        <v>NEUTRAL</v>
      </c>
      <c r="M166" s="7">
        <f t="shared" si="20"/>
        <v>0</v>
      </c>
      <c r="N166" s="7">
        <f t="shared" si="21"/>
        <v>45</v>
      </c>
      <c r="O166" s="7">
        <f t="shared" si="22"/>
        <v>0</v>
      </c>
      <c r="P166" s="7" t="e">
        <f t="shared" si="23"/>
        <v>#DIV/0!</v>
      </c>
      <c r="Q166" s="8" t="e">
        <f t="shared" si="24"/>
        <v>#DIV/0!</v>
      </c>
      <c r="R166" s="8" t="e">
        <f t="shared" si="25"/>
        <v>#DIV/0!</v>
      </c>
      <c r="S166" s="8" t="e">
        <f t="shared" si="26"/>
        <v>#DIV/0!</v>
      </c>
      <c r="T166" s="8" t="e">
        <f t="shared" si="27"/>
        <v>#DIV/0!</v>
      </c>
      <c r="U166" s="7" t="e">
        <f t="shared" si="28"/>
        <v>#DIV/0!</v>
      </c>
      <c r="V166" s="7" t="e">
        <f t="shared" si="29"/>
        <v>#DIV/0!</v>
      </c>
    </row>
    <row r="167" spans="1:22" ht="13.5" x14ac:dyDescent="0.25">
      <c r="A167" s="3">
        <f>RSI!A167</f>
        <v>0</v>
      </c>
      <c r="B167" s="2">
        <f>RSI!B167</f>
        <v>0</v>
      </c>
      <c r="C167" s="2">
        <f>RSI!I167</f>
        <v>100</v>
      </c>
      <c r="D167" s="2">
        <f>MACD!E167</f>
        <v>0</v>
      </c>
      <c r="E167" s="2">
        <f>MACD!F167</f>
        <v>0</v>
      </c>
      <c r="F167" s="2">
        <f>'Moving Avg'!D167</f>
        <v>0</v>
      </c>
      <c r="G167" s="2">
        <f>'Moving Avg'!F167</f>
        <v>0</v>
      </c>
      <c r="H167" s="2">
        <f>'Moving Avg'!G167</f>
        <v>0</v>
      </c>
      <c r="I167" s="2">
        <f>'Moving Avg'!H167</f>
        <v>0</v>
      </c>
      <c r="J167" s="5" t="str">
        <f>OBV!F167</f>
        <v>NEUTRAL</v>
      </c>
      <c r="K167" s="5" t="e">
        <f>OBV!G167</f>
        <v>#DIV/0!</v>
      </c>
      <c r="L167" s="5" t="str">
        <f>OBV!H167</f>
        <v>NEUTRAL</v>
      </c>
      <c r="M167" s="7">
        <f t="shared" si="20"/>
        <v>0</v>
      </c>
      <c r="N167" s="7">
        <f t="shared" si="21"/>
        <v>45</v>
      </c>
      <c r="O167" s="7">
        <f t="shared" si="22"/>
        <v>0</v>
      </c>
      <c r="P167" s="7" t="e">
        <f t="shared" si="23"/>
        <v>#DIV/0!</v>
      </c>
      <c r="Q167" s="8" t="e">
        <f t="shared" si="24"/>
        <v>#DIV/0!</v>
      </c>
      <c r="R167" s="8" t="e">
        <f t="shared" si="25"/>
        <v>#DIV/0!</v>
      </c>
      <c r="S167" s="8" t="e">
        <f t="shared" si="26"/>
        <v>#DIV/0!</v>
      </c>
      <c r="T167" s="8" t="e">
        <f t="shared" si="27"/>
        <v>#DIV/0!</v>
      </c>
      <c r="U167" s="7" t="e">
        <f t="shared" si="28"/>
        <v>#DIV/0!</v>
      </c>
      <c r="V167" s="7" t="e">
        <f t="shared" si="29"/>
        <v>#DIV/0!</v>
      </c>
    </row>
    <row r="168" spans="1:22" ht="13.5" x14ac:dyDescent="0.25">
      <c r="A168" s="3">
        <f>RSI!A168</f>
        <v>0</v>
      </c>
      <c r="B168" s="2">
        <f>RSI!B168</f>
        <v>0</v>
      </c>
      <c r="C168" s="2">
        <f>RSI!I168</f>
        <v>100</v>
      </c>
      <c r="D168" s="2">
        <f>MACD!E168</f>
        <v>0</v>
      </c>
      <c r="E168" s="2">
        <f>MACD!F168</f>
        <v>0</v>
      </c>
      <c r="F168" s="2">
        <f>'Moving Avg'!D168</f>
        <v>0</v>
      </c>
      <c r="G168" s="2">
        <f>'Moving Avg'!F168</f>
        <v>0</v>
      </c>
      <c r="H168" s="2">
        <f>'Moving Avg'!G168</f>
        <v>0</v>
      </c>
      <c r="I168" s="2">
        <f>'Moving Avg'!H168</f>
        <v>0</v>
      </c>
      <c r="J168" s="5" t="str">
        <f>OBV!F168</f>
        <v>NEUTRAL</v>
      </c>
      <c r="K168" s="5" t="e">
        <f>OBV!G168</f>
        <v>#DIV/0!</v>
      </c>
      <c r="L168" s="5" t="str">
        <f>OBV!H168</f>
        <v>NEUTRAL</v>
      </c>
      <c r="M168" s="7">
        <f t="shared" si="20"/>
        <v>0</v>
      </c>
      <c r="N168" s="7">
        <f t="shared" si="21"/>
        <v>45</v>
      </c>
      <c r="O168" s="7">
        <f t="shared" si="22"/>
        <v>0</v>
      </c>
      <c r="P168" s="7" t="e">
        <f t="shared" si="23"/>
        <v>#DIV/0!</v>
      </c>
      <c r="Q168" s="8" t="e">
        <f t="shared" si="24"/>
        <v>#DIV/0!</v>
      </c>
      <c r="R168" s="8" t="e">
        <f t="shared" si="25"/>
        <v>#DIV/0!</v>
      </c>
      <c r="S168" s="8" t="e">
        <f t="shared" si="26"/>
        <v>#DIV/0!</v>
      </c>
      <c r="T168" s="8" t="e">
        <f t="shared" si="27"/>
        <v>#DIV/0!</v>
      </c>
      <c r="U168" s="7" t="e">
        <f t="shared" si="28"/>
        <v>#DIV/0!</v>
      </c>
      <c r="V168" s="7" t="e">
        <f t="shared" si="29"/>
        <v>#DIV/0!</v>
      </c>
    </row>
    <row r="169" spans="1:22" ht="13.5" x14ac:dyDescent="0.25">
      <c r="A169" s="3">
        <f>RSI!A169</f>
        <v>0</v>
      </c>
      <c r="B169" s="2">
        <f>RSI!B169</f>
        <v>0</v>
      </c>
      <c r="C169" s="2">
        <f>RSI!I169</f>
        <v>100</v>
      </c>
      <c r="D169" s="2">
        <f>MACD!E169</f>
        <v>0</v>
      </c>
      <c r="E169" s="2">
        <f>MACD!F169</f>
        <v>0</v>
      </c>
      <c r="F169" s="2">
        <f>'Moving Avg'!D169</f>
        <v>0</v>
      </c>
      <c r="G169" s="2">
        <f>'Moving Avg'!F169</f>
        <v>0</v>
      </c>
      <c r="H169" s="2">
        <f>'Moving Avg'!G169</f>
        <v>0</v>
      </c>
      <c r="I169" s="2">
        <f>'Moving Avg'!H169</f>
        <v>0</v>
      </c>
      <c r="J169" s="5" t="str">
        <f>OBV!F169</f>
        <v>NEUTRAL</v>
      </c>
      <c r="K169" s="5" t="e">
        <f>OBV!G169</f>
        <v>#DIV/0!</v>
      </c>
      <c r="L169" s="5" t="str">
        <f>OBV!H169</f>
        <v>NEUTRAL</v>
      </c>
      <c r="M169" s="7">
        <f t="shared" si="20"/>
        <v>0</v>
      </c>
      <c r="N169" s="7">
        <f t="shared" si="21"/>
        <v>45</v>
      </c>
      <c r="O169" s="7">
        <f t="shared" si="22"/>
        <v>0</v>
      </c>
      <c r="P169" s="7" t="e">
        <f t="shared" si="23"/>
        <v>#DIV/0!</v>
      </c>
      <c r="Q169" s="8" t="e">
        <f t="shared" si="24"/>
        <v>#DIV/0!</v>
      </c>
      <c r="R169" s="8" t="e">
        <f t="shared" si="25"/>
        <v>#DIV/0!</v>
      </c>
      <c r="S169" s="8" t="e">
        <f t="shared" si="26"/>
        <v>#DIV/0!</v>
      </c>
      <c r="T169" s="8" t="e">
        <f t="shared" si="27"/>
        <v>#DIV/0!</v>
      </c>
      <c r="U169" s="7" t="e">
        <f t="shared" si="28"/>
        <v>#DIV/0!</v>
      </c>
      <c r="V169" s="7" t="e">
        <f t="shared" si="29"/>
        <v>#DIV/0!</v>
      </c>
    </row>
    <row r="170" spans="1:22" ht="13.5" x14ac:dyDescent="0.25">
      <c r="A170" s="3">
        <f>RSI!A170</f>
        <v>0</v>
      </c>
      <c r="B170" s="2">
        <f>RSI!B170</f>
        <v>0</v>
      </c>
      <c r="C170" s="2">
        <f>RSI!I170</f>
        <v>100</v>
      </c>
      <c r="D170" s="2">
        <f>MACD!E170</f>
        <v>0</v>
      </c>
      <c r="E170" s="2">
        <f>MACD!F170</f>
        <v>0</v>
      </c>
      <c r="F170" s="2">
        <f>'Moving Avg'!D170</f>
        <v>0</v>
      </c>
      <c r="G170" s="2">
        <f>'Moving Avg'!F170</f>
        <v>0</v>
      </c>
      <c r="H170" s="2">
        <f>'Moving Avg'!G170</f>
        <v>0</v>
      </c>
      <c r="I170" s="2">
        <f>'Moving Avg'!H170</f>
        <v>0</v>
      </c>
      <c r="J170" s="5" t="str">
        <f>OBV!F170</f>
        <v>NEUTRAL</v>
      </c>
      <c r="K170" s="5" t="e">
        <f>OBV!G170</f>
        <v>#DIV/0!</v>
      </c>
      <c r="L170" s="5" t="str">
        <f>OBV!H170</f>
        <v>NEUTRAL</v>
      </c>
      <c r="M170" s="7">
        <f t="shared" si="20"/>
        <v>0</v>
      </c>
      <c r="N170" s="7">
        <f t="shared" si="21"/>
        <v>45</v>
      </c>
      <c r="O170" s="7">
        <f t="shared" si="22"/>
        <v>0</v>
      </c>
      <c r="P170" s="7" t="e">
        <f t="shared" si="23"/>
        <v>#DIV/0!</v>
      </c>
      <c r="Q170" s="8" t="e">
        <f t="shared" si="24"/>
        <v>#DIV/0!</v>
      </c>
      <c r="R170" s="8" t="e">
        <f t="shared" si="25"/>
        <v>#DIV/0!</v>
      </c>
      <c r="S170" s="8" t="e">
        <f t="shared" si="26"/>
        <v>#DIV/0!</v>
      </c>
      <c r="T170" s="8" t="e">
        <f t="shared" si="27"/>
        <v>#DIV/0!</v>
      </c>
      <c r="U170" s="7" t="e">
        <f t="shared" si="28"/>
        <v>#DIV/0!</v>
      </c>
      <c r="V170" s="7" t="e">
        <f t="shared" si="29"/>
        <v>#DIV/0!</v>
      </c>
    </row>
    <row r="171" spans="1:22" ht="13.5" x14ac:dyDescent="0.25">
      <c r="A171" s="3">
        <f>RSI!A171</f>
        <v>0</v>
      </c>
      <c r="B171" s="2">
        <f>RSI!B171</f>
        <v>0</v>
      </c>
      <c r="C171" s="2">
        <f>RSI!I171</f>
        <v>100</v>
      </c>
      <c r="D171" s="2">
        <f>MACD!E171</f>
        <v>0</v>
      </c>
      <c r="E171" s="2">
        <f>MACD!F171</f>
        <v>0</v>
      </c>
      <c r="F171" s="2">
        <f>'Moving Avg'!D171</f>
        <v>0</v>
      </c>
      <c r="G171" s="2">
        <f>'Moving Avg'!F171</f>
        <v>0</v>
      </c>
      <c r="H171" s="2">
        <f>'Moving Avg'!G171</f>
        <v>0</v>
      </c>
      <c r="I171" s="2">
        <f>'Moving Avg'!H171</f>
        <v>0</v>
      </c>
      <c r="J171" s="5" t="str">
        <f>OBV!F171</f>
        <v>NEUTRAL</v>
      </c>
      <c r="K171" s="5" t="e">
        <f>OBV!G171</f>
        <v>#DIV/0!</v>
      </c>
      <c r="L171" s="5" t="str">
        <f>OBV!H171</f>
        <v>NEUTRAL</v>
      </c>
      <c r="M171" s="7">
        <f t="shared" si="20"/>
        <v>0</v>
      </c>
      <c r="N171" s="7">
        <f t="shared" si="21"/>
        <v>45</v>
      </c>
      <c r="O171" s="7">
        <f t="shared" si="22"/>
        <v>0</v>
      </c>
      <c r="P171" s="7" t="e">
        <f t="shared" si="23"/>
        <v>#DIV/0!</v>
      </c>
      <c r="Q171" s="8" t="e">
        <f t="shared" si="24"/>
        <v>#DIV/0!</v>
      </c>
      <c r="R171" s="8" t="e">
        <f t="shared" si="25"/>
        <v>#DIV/0!</v>
      </c>
      <c r="S171" s="8" t="e">
        <f t="shared" si="26"/>
        <v>#DIV/0!</v>
      </c>
      <c r="T171" s="8" t="e">
        <f t="shared" si="27"/>
        <v>#DIV/0!</v>
      </c>
      <c r="U171" s="7" t="e">
        <f t="shared" si="28"/>
        <v>#DIV/0!</v>
      </c>
      <c r="V171" s="7" t="e">
        <f t="shared" si="29"/>
        <v>#DIV/0!</v>
      </c>
    </row>
    <row r="172" spans="1:22" ht="13.5" x14ac:dyDescent="0.25">
      <c r="A172" s="3">
        <f>RSI!A172</f>
        <v>0</v>
      </c>
      <c r="B172" s="2">
        <f>RSI!B172</f>
        <v>0</v>
      </c>
      <c r="C172" s="2">
        <f>RSI!I172</f>
        <v>100</v>
      </c>
      <c r="D172" s="2">
        <f>MACD!E172</f>
        <v>0</v>
      </c>
      <c r="E172" s="2">
        <f>MACD!F172</f>
        <v>0</v>
      </c>
      <c r="F172" s="2">
        <f>'Moving Avg'!D172</f>
        <v>0</v>
      </c>
      <c r="G172" s="2">
        <f>'Moving Avg'!F172</f>
        <v>0</v>
      </c>
      <c r="H172" s="2">
        <f>'Moving Avg'!G172</f>
        <v>0</v>
      </c>
      <c r="I172" s="2">
        <f>'Moving Avg'!H172</f>
        <v>0</v>
      </c>
      <c r="J172" s="5" t="str">
        <f>OBV!F172</f>
        <v>NEUTRAL</v>
      </c>
      <c r="K172" s="5" t="e">
        <f>OBV!G172</f>
        <v>#DIV/0!</v>
      </c>
      <c r="L172" s="5" t="str">
        <f>OBV!H172</f>
        <v>NEUTRAL</v>
      </c>
      <c r="M172" s="7">
        <f t="shared" si="20"/>
        <v>0</v>
      </c>
      <c r="N172" s="7">
        <f t="shared" si="21"/>
        <v>45</v>
      </c>
      <c r="O172" s="7">
        <f t="shared" si="22"/>
        <v>0</v>
      </c>
      <c r="P172" s="7" t="e">
        <f t="shared" si="23"/>
        <v>#DIV/0!</v>
      </c>
      <c r="Q172" s="8" t="e">
        <f t="shared" si="24"/>
        <v>#DIV/0!</v>
      </c>
      <c r="R172" s="8" t="e">
        <f t="shared" si="25"/>
        <v>#DIV/0!</v>
      </c>
      <c r="S172" s="8" t="e">
        <f t="shared" si="26"/>
        <v>#DIV/0!</v>
      </c>
      <c r="T172" s="8" t="e">
        <f t="shared" si="27"/>
        <v>#DIV/0!</v>
      </c>
      <c r="U172" s="7" t="e">
        <f t="shared" si="28"/>
        <v>#DIV/0!</v>
      </c>
      <c r="V172" s="7" t="e">
        <f t="shared" si="29"/>
        <v>#DIV/0!</v>
      </c>
    </row>
    <row r="173" spans="1:22" ht="13.5" x14ac:dyDescent="0.25">
      <c r="A173" s="3">
        <f>RSI!A173</f>
        <v>0</v>
      </c>
      <c r="B173" s="2">
        <f>RSI!B173</f>
        <v>0</v>
      </c>
      <c r="C173" s="2">
        <f>RSI!I173</f>
        <v>100</v>
      </c>
      <c r="D173" s="2">
        <f>MACD!E173</f>
        <v>0</v>
      </c>
      <c r="E173" s="2">
        <f>MACD!F173</f>
        <v>0</v>
      </c>
      <c r="F173" s="2">
        <f>'Moving Avg'!D173</f>
        <v>0</v>
      </c>
      <c r="G173" s="2">
        <f>'Moving Avg'!F173</f>
        <v>0</v>
      </c>
      <c r="H173" s="2">
        <f>'Moving Avg'!G173</f>
        <v>0</v>
      </c>
      <c r="I173" s="2">
        <f>'Moving Avg'!H173</f>
        <v>0</v>
      </c>
      <c r="J173" s="5" t="str">
        <f>OBV!F173</f>
        <v>NEUTRAL</v>
      </c>
      <c r="K173" s="5" t="e">
        <f>OBV!G173</f>
        <v>#DIV/0!</v>
      </c>
      <c r="L173" s="5" t="str">
        <f>OBV!H173</f>
        <v>NEUTRAL</v>
      </c>
      <c r="M173" s="7">
        <f t="shared" si="20"/>
        <v>0</v>
      </c>
      <c r="N173" s="7">
        <f t="shared" si="21"/>
        <v>45</v>
      </c>
      <c r="O173" s="7">
        <f t="shared" si="22"/>
        <v>0</v>
      </c>
      <c r="P173" s="7" t="e">
        <f t="shared" si="23"/>
        <v>#DIV/0!</v>
      </c>
      <c r="Q173" s="8" t="e">
        <f t="shared" si="24"/>
        <v>#DIV/0!</v>
      </c>
      <c r="R173" s="8" t="e">
        <f t="shared" si="25"/>
        <v>#DIV/0!</v>
      </c>
      <c r="S173" s="8" t="e">
        <f t="shared" si="26"/>
        <v>#DIV/0!</v>
      </c>
      <c r="T173" s="8" t="e">
        <f t="shared" si="27"/>
        <v>#DIV/0!</v>
      </c>
      <c r="U173" s="7" t="e">
        <f t="shared" si="28"/>
        <v>#DIV/0!</v>
      </c>
      <c r="V173" s="7" t="e">
        <f t="shared" si="29"/>
        <v>#DIV/0!</v>
      </c>
    </row>
    <row r="174" spans="1:22" ht="13.5" x14ac:dyDescent="0.25">
      <c r="A174" s="3">
        <f>RSI!A174</f>
        <v>0</v>
      </c>
      <c r="B174" s="2">
        <f>RSI!B174</f>
        <v>0</v>
      </c>
      <c r="C174" s="2">
        <f>RSI!I174</f>
        <v>100</v>
      </c>
      <c r="D174" s="2">
        <f>MACD!E174</f>
        <v>0</v>
      </c>
      <c r="E174" s="2">
        <f>MACD!F174</f>
        <v>0</v>
      </c>
      <c r="F174" s="2">
        <f>'Moving Avg'!D174</f>
        <v>0</v>
      </c>
      <c r="G174" s="2">
        <f>'Moving Avg'!F174</f>
        <v>0</v>
      </c>
      <c r="H174" s="2">
        <f>'Moving Avg'!G174</f>
        <v>0</v>
      </c>
      <c r="I174" s="2">
        <f>'Moving Avg'!H174</f>
        <v>0</v>
      </c>
      <c r="J174" s="5" t="str">
        <f>OBV!F174</f>
        <v>NEUTRAL</v>
      </c>
      <c r="K174" s="5" t="e">
        <f>OBV!G174</f>
        <v>#DIV/0!</v>
      </c>
      <c r="L174" s="5" t="str">
        <f>OBV!H174</f>
        <v>NEUTRAL</v>
      </c>
      <c r="M174" s="7">
        <f t="shared" si="20"/>
        <v>0</v>
      </c>
      <c r="N174" s="7">
        <f t="shared" si="21"/>
        <v>45</v>
      </c>
      <c r="O174" s="7">
        <f t="shared" si="22"/>
        <v>0</v>
      </c>
      <c r="P174" s="7" t="e">
        <f t="shared" si="23"/>
        <v>#DIV/0!</v>
      </c>
      <c r="Q174" s="8" t="e">
        <f t="shared" si="24"/>
        <v>#DIV/0!</v>
      </c>
      <c r="R174" s="8" t="e">
        <f t="shared" si="25"/>
        <v>#DIV/0!</v>
      </c>
      <c r="S174" s="8" t="e">
        <f t="shared" si="26"/>
        <v>#DIV/0!</v>
      </c>
      <c r="T174" s="8" t="e">
        <f t="shared" si="27"/>
        <v>#DIV/0!</v>
      </c>
      <c r="U174" s="7" t="e">
        <f t="shared" si="28"/>
        <v>#DIV/0!</v>
      </c>
      <c r="V174" s="7" t="e">
        <f t="shared" si="29"/>
        <v>#DIV/0!</v>
      </c>
    </row>
    <row r="175" spans="1:22" ht="13.5" x14ac:dyDescent="0.25">
      <c r="A175" s="3">
        <f>RSI!A175</f>
        <v>0</v>
      </c>
      <c r="B175" s="2">
        <f>RSI!B175</f>
        <v>0</v>
      </c>
      <c r="C175" s="2">
        <f>RSI!I175</f>
        <v>100</v>
      </c>
      <c r="D175" s="2">
        <f>MACD!E175</f>
        <v>0</v>
      </c>
      <c r="E175" s="2">
        <f>MACD!F175</f>
        <v>0</v>
      </c>
      <c r="F175" s="2">
        <f>'Moving Avg'!D175</f>
        <v>0</v>
      </c>
      <c r="G175" s="2">
        <f>'Moving Avg'!F175</f>
        <v>0</v>
      </c>
      <c r="H175" s="2">
        <f>'Moving Avg'!G175</f>
        <v>0</v>
      </c>
      <c r="I175" s="2">
        <f>'Moving Avg'!H175</f>
        <v>0</v>
      </c>
      <c r="J175" s="5" t="str">
        <f>OBV!F175</f>
        <v>NEUTRAL</v>
      </c>
      <c r="K175" s="5" t="e">
        <f>OBV!G175</f>
        <v>#DIV/0!</v>
      </c>
      <c r="L175" s="5" t="str">
        <f>OBV!H175</f>
        <v>NEUTRAL</v>
      </c>
      <c r="M175" s="7">
        <f t="shared" si="20"/>
        <v>0</v>
      </c>
      <c r="N175" s="7">
        <f t="shared" si="21"/>
        <v>45</v>
      </c>
      <c r="O175" s="7">
        <f t="shared" si="22"/>
        <v>0</v>
      </c>
      <c r="P175" s="7" t="e">
        <f t="shared" si="23"/>
        <v>#DIV/0!</v>
      </c>
      <c r="Q175" s="8" t="e">
        <f t="shared" si="24"/>
        <v>#DIV/0!</v>
      </c>
      <c r="R175" s="8" t="e">
        <f t="shared" si="25"/>
        <v>#DIV/0!</v>
      </c>
      <c r="S175" s="8" t="e">
        <f t="shared" si="26"/>
        <v>#DIV/0!</v>
      </c>
      <c r="T175" s="8" t="e">
        <f t="shared" si="27"/>
        <v>#DIV/0!</v>
      </c>
      <c r="U175" s="7" t="e">
        <f t="shared" si="28"/>
        <v>#DIV/0!</v>
      </c>
      <c r="V175" s="7" t="e">
        <f t="shared" si="29"/>
        <v>#DIV/0!</v>
      </c>
    </row>
    <row r="176" spans="1:22" ht="13.5" x14ac:dyDescent="0.25">
      <c r="A176" s="3">
        <f>RSI!A176</f>
        <v>0</v>
      </c>
      <c r="B176" s="2">
        <f>RSI!B176</f>
        <v>0</v>
      </c>
      <c r="C176" s="2">
        <f>RSI!I176</f>
        <v>100</v>
      </c>
      <c r="D176" s="2">
        <f>MACD!E176</f>
        <v>0</v>
      </c>
      <c r="E176" s="2">
        <f>MACD!F176</f>
        <v>0</v>
      </c>
      <c r="F176" s="2">
        <f>'Moving Avg'!D176</f>
        <v>0</v>
      </c>
      <c r="G176" s="2">
        <f>'Moving Avg'!F176</f>
        <v>0</v>
      </c>
      <c r="H176" s="2">
        <f>'Moving Avg'!G176</f>
        <v>0</v>
      </c>
      <c r="I176" s="2">
        <f>'Moving Avg'!H176</f>
        <v>0</v>
      </c>
      <c r="J176" s="5" t="str">
        <f>OBV!F176</f>
        <v>NEUTRAL</v>
      </c>
      <c r="K176" s="5" t="e">
        <f>OBV!G176</f>
        <v>#DIV/0!</v>
      </c>
      <c r="L176" s="5" t="str">
        <f>OBV!H176</f>
        <v>NEUTRAL</v>
      </c>
      <c r="M176" s="7">
        <f t="shared" si="20"/>
        <v>0</v>
      </c>
      <c r="N176" s="7">
        <f t="shared" si="21"/>
        <v>45</v>
      </c>
      <c r="O176" s="7">
        <f t="shared" si="22"/>
        <v>0</v>
      </c>
      <c r="P176" s="7" t="e">
        <f t="shared" si="23"/>
        <v>#DIV/0!</v>
      </c>
      <c r="Q176" s="8" t="e">
        <f t="shared" si="24"/>
        <v>#DIV/0!</v>
      </c>
      <c r="R176" s="8" t="e">
        <f t="shared" si="25"/>
        <v>#DIV/0!</v>
      </c>
      <c r="S176" s="8" t="e">
        <f t="shared" si="26"/>
        <v>#DIV/0!</v>
      </c>
      <c r="T176" s="8" t="e">
        <f t="shared" si="27"/>
        <v>#DIV/0!</v>
      </c>
      <c r="U176" s="7" t="e">
        <f t="shared" si="28"/>
        <v>#DIV/0!</v>
      </c>
      <c r="V176" s="7" t="e">
        <f t="shared" si="29"/>
        <v>#DIV/0!</v>
      </c>
    </row>
    <row r="177" spans="1:22" ht="13.5" x14ac:dyDescent="0.25">
      <c r="A177" s="3">
        <f>RSI!A177</f>
        <v>0</v>
      </c>
      <c r="B177" s="2">
        <f>RSI!B177</f>
        <v>0</v>
      </c>
      <c r="C177" s="2">
        <f>RSI!I177</f>
        <v>100</v>
      </c>
      <c r="D177" s="2">
        <f>MACD!E177</f>
        <v>0</v>
      </c>
      <c r="E177" s="2">
        <f>MACD!F177</f>
        <v>0</v>
      </c>
      <c r="F177" s="2">
        <f>'Moving Avg'!D177</f>
        <v>0</v>
      </c>
      <c r="G177" s="2">
        <f>'Moving Avg'!F177</f>
        <v>0</v>
      </c>
      <c r="H177" s="2">
        <f>'Moving Avg'!G177</f>
        <v>0</v>
      </c>
      <c r="I177" s="2">
        <f>'Moving Avg'!H177</f>
        <v>0</v>
      </c>
      <c r="J177" s="5" t="str">
        <f>OBV!F177</f>
        <v>NEUTRAL</v>
      </c>
      <c r="K177" s="5" t="e">
        <f>OBV!G177</f>
        <v>#DIV/0!</v>
      </c>
      <c r="L177" s="5" t="str">
        <f>OBV!H177</f>
        <v>NEUTRAL</v>
      </c>
      <c r="M177" s="7">
        <f t="shared" si="20"/>
        <v>0</v>
      </c>
      <c r="N177" s="7">
        <f t="shared" si="21"/>
        <v>45</v>
      </c>
      <c r="O177" s="7">
        <f t="shared" si="22"/>
        <v>0</v>
      </c>
      <c r="P177" s="7" t="e">
        <f t="shared" si="23"/>
        <v>#DIV/0!</v>
      </c>
      <c r="Q177" s="8" t="e">
        <f t="shared" si="24"/>
        <v>#DIV/0!</v>
      </c>
      <c r="R177" s="8" t="e">
        <f t="shared" si="25"/>
        <v>#DIV/0!</v>
      </c>
      <c r="S177" s="8" t="e">
        <f t="shared" si="26"/>
        <v>#DIV/0!</v>
      </c>
      <c r="T177" s="8" t="e">
        <f t="shared" si="27"/>
        <v>#DIV/0!</v>
      </c>
      <c r="U177" s="7" t="e">
        <f t="shared" si="28"/>
        <v>#DIV/0!</v>
      </c>
      <c r="V177" s="7" t="e">
        <f t="shared" si="29"/>
        <v>#DIV/0!</v>
      </c>
    </row>
    <row r="178" spans="1:22" ht="13.5" x14ac:dyDescent="0.25">
      <c r="A178" s="3">
        <f>RSI!A178</f>
        <v>0</v>
      </c>
      <c r="B178" s="2">
        <f>RSI!B178</f>
        <v>0</v>
      </c>
      <c r="C178" s="2">
        <f>RSI!I178</f>
        <v>100</v>
      </c>
      <c r="D178" s="2">
        <f>MACD!E178</f>
        <v>0</v>
      </c>
      <c r="E178" s="2">
        <f>MACD!F178</f>
        <v>0</v>
      </c>
      <c r="F178" s="2">
        <f>'Moving Avg'!D178</f>
        <v>0</v>
      </c>
      <c r="G178" s="2">
        <f>'Moving Avg'!F178</f>
        <v>0</v>
      </c>
      <c r="H178" s="2">
        <f>'Moving Avg'!G178</f>
        <v>0</v>
      </c>
      <c r="I178" s="2">
        <f>'Moving Avg'!H178</f>
        <v>0</v>
      </c>
      <c r="J178" s="5" t="str">
        <f>OBV!F178</f>
        <v>NEUTRAL</v>
      </c>
      <c r="K178" s="5" t="e">
        <f>OBV!G178</f>
        <v>#DIV/0!</v>
      </c>
      <c r="L178" s="5" t="str">
        <f>OBV!H178</f>
        <v>NEUTRAL</v>
      </c>
      <c r="M178" s="7">
        <f t="shared" si="20"/>
        <v>0</v>
      </c>
      <c r="N178" s="7">
        <f t="shared" si="21"/>
        <v>45</v>
      </c>
      <c r="O178" s="7">
        <f t="shared" si="22"/>
        <v>0</v>
      </c>
      <c r="P178" s="7" t="e">
        <f t="shared" si="23"/>
        <v>#DIV/0!</v>
      </c>
      <c r="Q178" s="8" t="e">
        <f t="shared" si="24"/>
        <v>#DIV/0!</v>
      </c>
      <c r="R178" s="8" t="e">
        <f t="shared" si="25"/>
        <v>#DIV/0!</v>
      </c>
      <c r="S178" s="8" t="e">
        <f t="shared" si="26"/>
        <v>#DIV/0!</v>
      </c>
      <c r="T178" s="8" t="e">
        <f t="shared" si="27"/>
        <v>#DIV/0!</v>
      </c>
      <c r="U178" s="7" t="e">
        <f t="shared" si="28"/>
        <v>#DIV/0!</v>
      </c>
      <c r="V178" s="7" t="e">
        <f t="shared" si="29"/>
        <v>#DIV/0!</v>
      </c>
    </row>
    <row r="179" spans="1:22" ht="13.5" x14ac:dyDescent="0.25">
      <c r="A179" s="3">
        <f>RSI!A179</f>
        <v>0</v>
      </c>
      <c r="B179" s="2">
        <f>RSI!B179</f>
        <v>0</v>
      </c>
      <c r="C179" s="2">
        <f>RSI!I179</f>
        <v>100</v>
      </c>
      <c r="D179" s="2">
        <f>MACD!E179</f>
        <v>0</v>
      </c>
      <c r="E179" s="2">
        <f>MACD!F179</f>
        <v>0</v>
      </c>
      <c r="F179" s="2">
        <f>'Moving Avg'!D179</f>
        <v>0</v>
      </c>
      <c r="G179" s="2">
        <f>'Moving Avg'!F179</f>
        <v>0</v>
      </c>
      <c r="H179" s="2">
        <f>'Moving Avg'!G179</f>
        <v>0</v>
      </c>
      <c r="I179" s="2">
        <f>'Moving Avg'!H179</f>
        <v>0</v>
      </c>
      <c r="J179" s="5" t="str">
        <f>OBV!F179</f>
        <v>NEUTRAL</v>
      </c>
      <c r="K179" s="5" t="e">
        <f>OBV!G179</f>
        <v>#DIV/0!</v>
      </c>
      <c r="L179" s="5" t="str">
        <f>OBV!H179</f>
        <v>NEUTRAL</v>
      </c>
      <c r="M179" s="7">
        <f t="shared" si="20"/>
        <v>0</v>
      </c>
      <c r="N179" s="7">
        <f t="shared" si="21"/>
        <v>45</v>
      </c>
      <c r="O179" s="7">
        <f t="shared" si="22"/>
        <v>0</v>
      </c>
      <c r="P179" s="7" t="e">
        <f t="shared" si="23"/>
        <v>#DIV/0!</v>
      </c>
      <c r="Q179" s="8" t="e">
        <f t="shared" si="24"/>
        <v>#DIV/0!</v>
      </c>
      <c r="R179" s="8" t="e">
        <f t="shared" si="25"/>
        <v>#DIV/0!</v>
      </c>
      <c r="S179" s="8" t="e">
        <f t="shared" si="26"/>
        <v>#DIV/0!</v>
      </c>
      <c r="T179" s="8" t="e">
        <f t="shared" si="27"/>
        <v>#DIV/0!</v>
      </c>
      <c r="U179" s="7" t="e">
        <f t="shared" si="28"/>
        <v>#DIV/0!</v>
      </c>
      <c r="V179" s="7" t="e">
        <f t="shared" si="29"/>
        <v>#DIV/0!</v>
      </c>
    </row>
    <row r="180" spans="1:22" ht="13.5" x14ac:dyDescent="0.25">
      <c r="A180" s="3">
        <f>RSI!A180</f>
        <v>0</v>
      </c>
      <c r="B180" s="2">
        <f>RSI!B180</f>
        <v>0</v>
      </c>
      <c r="C180" s="2">
        <f>RSI!I180</f>
        <v>100</v>
      </c>
      <c r="D180" s="2">
        <f>MACD!E180</f>
        <v>0</v>
      </c>
      <c r="E180" s="2">
        <f>MACD!F180</f>
        <v>0</v>
      </c>
      <c r="F180" s="2">
        <f>'Moving Avg'!D180</f>
        <v>0</v>
      </c>
      <c r="G180" s="2">
        <f>'Moving Avg'!F180</f>
        <v>0</v>
      </c>
      <c r="H180" s="2">
        <f>'Moving Avg'!G180</f>
        <v>0</v>
      </c>
      <c r="I180" s="2">
        <f>'Moving Avg'!H180</f>
        <v>0</v>
      </c>
      <c r="J180" s="5" t="str">
        <f>OBV!F180</f>
        <v>NEUTRAL</v>
      </c>
      <c r="K180" s="5" t="e">
        <f>OBV!G180</f>
        <v>#DIV/0!</v>
      </c>
      <c r="L180" s="5" t="str">
        <f>OBV!H180</f>
        <v>NEUTRAL</v>
      </c>
      <c r="M180" s="7">
        <f t="shared" si="20"/>
        <v>0</v>
      </c>
      <c r="N180" s="7">
        <f t="shared" si="21"/>
        <v>45</v>
      </c>
      <c r="O180" s="7">
        <f t="shared" si="22"/>
        <v>0</v>
      </c>
      <c r="P180" s="7" t="e">
        <f t="shared" si="23"/>
        <v>#DIV/0!</v>
      </c>
      <c r="Q180" s="8" t="e">
        <f t="shared" si="24"/>
        <v>#DIV/0!</v>
      </c>
      <c r="R180" s="8" t="e">
        <f t="shared" si="25"/>
        <v>#DIV/0!</v>
      </c>
      <c r="S180" s="8" t="e">
        <f t="shared" si="26"/>
        <v>#DIV/0!</v>
      </c>
      <c r="T180" s="8" t="e">
        <f t="shared" si="27"/>
        <v>#DIV/0!</v>
      </c>
      <c r="U180" s="7" t="e">
        <f t="shared" si="28"/>
        <v>#DIV/0!</v>
      </c>
      <c r="V180" s="7" t="e">
        <f t="shared" si="29"/>
        <v>#DIV/0!</v>
      </c>
    </row>
    <row r="181" spans="1:22" ht="13.5" x14ac:dyDescent="0.25">
      <c r="A181" s="3">
        <f>RSI!A181</f>
        <v>0</v>
      </c>
      <c r="B181" s="2">
        <f>RSI!B181</f>
        <v>0</v>
      </c>
      <c r="C181" s="2">
        <f>RSI!I181</f>
        <v>100</v>
      </c>
      <c r="D181" s="2">
        <f>MACD!E181</f>
        <v>0</v>
      </c>
      <c r="E181" s="2">
        <f>MACD!F181</f>
        <v>0</v>
      </c>
      <c r="F181" s="2">
        <f>'Moving Avg'!D181</f>
        <v>0</v>
      </c>
      <c r="G181" s="2">
        <f>'Moving Avg'!F181</f>
        <v>0</v>
      </c>
      <c r="H181" s="2">
        <f>'Moving Avg'!G181</f>
        <v>0</v>
      </c>
      <c r="I181" s="2">
        <f>'Moving Avg'!H181</f>
        <v>0</v>
      </c>
      <c r="J181" s="5" t="str">
        <f>OBV!F181</f>
        <v>NEUTRAL</v>
      </c>
      <c r="K181" s="5" t="e">
        <f>OBV!G181</f>
        <v>#DIV/0!</v>
      </c>
      <c r="L181" s="5" t="str">
        <f>OBV!H181</f>
        <v>NEUTRAL</v>
      </c>
      <c r="M181" s="7">
        <f t="shared" si="20"/>
        <v>0</v>
      </c>
      <c r="N181" s="7">
        <f t="shared" si="21"/>
        <v>45</v>
      </c>
      <c r="O181" s="7">
        <f t="shared" si="22"/>
        <v>0</v>
      </c>
      <c r="P181" s="7" t="e">
        <f t="shared" si="23"/>
        <v>#DIV/0!</v>
      </c>
      <c r="Q181" s="8" t="e">
        <f t="shared" si="24"/>
        <v>#DIV/0!</v>
      </c>
      <c r="R181" s="8" t="e">
        <f t="shared" si="25"/>
        <v>#DIV/0!</v>
      </c>
      <c r="S181" s="8" t="e">
        <f t="shared" si="26"/>
        <v>#DIV/0!</v>
      </c>
      <c r="T181" s="8" t="e">
        <f t="shared" si="27"/>
        <v>#DIV/0!</v>
      </c>
      <c r="U181" s="7" t="e">
        <f t="shared" si="28"/>
        <v>#DIV/0!</v>
      </c>
      <c r="V181" s="7" t="e">
        <f t="shared" si="29"/>
        <v>#DIV/0!</v>
      </c>
    </row>
    <row r="182" spans="1:22" ht="13.5" x14ac:dyDescent="0.25">
      <c r="A182" s="3">
        <f>RSI!A182</f>
        <v>0</v>
      </c>
      <c r="B182" s="2">
        <f>RSI!B182</f>
        <v>0</v>
      </c>
      <c r="C182" s="2">
        <f>RSI!I182</f>
        <v>100</v>
      </c>
      <c r="D182" s="2">
        <f>MACD!E182</f>
        <v>0</v>
      </c>
      <c r="E182" s="2">
        <f>MACD!F182</f>
        <v>0</v>
      </c>
      <c r="F182" s="2">
        <f>'Moving Avg'!D182</f>
        <v>0</v>
      </c>
      <c r="G182" s="2">
        <f>'Moving Avg'!F182</f>
        <v>0</v>
      </c>
      <c r="H182" s="2">
        <f>'Moving Avg'!G182</f>
        <v>0</v>
      </c>
      <c r="I182" s="2">
        <f>'Moving Avg'!H182</f>
        <v>0</v>
      </c>
      <c r="J182" s="5" t="str">
        <f>OBV!F182</f>
        <v>NEUTRAL</v>
      </c>
      <c r="K182" s="5" t="e">
        <f>OBV!G182</f>
        <v>#DIV/0!</v>
      </c>
      <c r="L182" s="5" t="str">
        <f>OBV!H182</f>
        <v>NEUTRAL</v>
      </c>
      <c r="M182" s="7">
        <f t="shared" si="20"/>
        <v>0</v>
      </c>
      <c r="N182" s="7">
        <f t="shared" si="21"/>
        <v>45</v>
      </c>
      <c r="O182" s="7">
        <f t="shared" si="22"/>
        <v>0</v>
      </c>
      <c r="P182" s="7" t="e">
        <f t="shared" si="23"/>
        <v>#DIV/0!</v>
      </c>
      <c r="Q182" s="8" t="e">
        <f t="shared" si="24"/>
        <v>#DIV/0!</v>
      </c>
      <c r="R182" s="8" t="e">
        <f t="shared" si="25"/>
        <v>#DIV/0!</v>
      </c>
      <c r="S182" s="8" t="e">
        <f t="shared" si="26"/>
        <v>#DIV/0!</v>
      </c>
      <c r="T182" s="8" t="e">
        <f t="shared" si="27"/>
        <v>#DIV/0!</v>
      </c>
      <c r="U182" s="7" t="e">
        <f t="shared" si="28"/>
        <v>#DIV/0!</v>
      </c>
      <c r="V182" s="7" t="e">
        <f t="shared" si="29"/>
        <v>#DIV/0!</v>
      </c>
    </row>
    <row r="183" spans="1:22" ht="13.5" x14ac:dyDescent="0.25">
      <c r="A183" s="3">
        <f>RSI!A183</f>
        <v>0</v>
      </c>
      <c r="B183" s="2">
        <f>RSI!B183</f>
        <v>0</v>
      </c>
      <c r="C183" s="2">
        <f>RSI!I183</f>
        <v>100</v>
      </c>
      <c r="D183" s="2">
        <f>MACD!E183</f>
        <v>0</v>
      </c>
      <c r="E183" s="2">
        <f>MACD!F183</f>
        <v>0</v>
      </c>
      <c r="F183" s="2">
        <f>'Moving Avg'!D183</f>
        <v>0</v>
      </c>
      <c r="G183" s="2">
        <f>'Moving Avg'!F183</f>
        <v>0</v>
      </c>
      <c r="H183" s="2">
        <f>'Moving Avg'!G183</f>
        <v>0</v>
      </c>
      <c r="I183" s="2">
        <f>'Moving Avg'!H183</f>
        <v>0</v>
      </c>
      <c r="J183" s="5" t="str">
        <f>OBV!F183</f>
        <v>NEUTRAL</v>
      </c>
      <c r="K183" s="5" t="e">
        <f>OBV!G183</f>
        <v>#DIV/0!</v>
      </c>
      <c r="L183" s="5" t="str">
        <f>OBV!H183</f>
        <v>NEUTRAL</v>
      </c>
      <c r="M183" s="7">
        <f t="shared" si="20"/>
        <v>0</v>
      </c>
      <c r="N183" s="7">
        <f t="shared" si="21"/>
        <v>45</v>
      </c>
      <c r="O183" s="7">
        <f t="shared" si="22"/>
        <v>0</v>
      </c>
      <c r="P183" s="7" t="e">
        <f t="shared" si="23"/>
        <v>#DIV/0!</v>
      </c>
      <c r="Q183" s="8" t="e">
        <f t="shared" si="24"/>
        <v>#DIV/0!</v>
      </c>
      <c r="R183" s="8" t="e">
        <f t="shared" si="25"/>
        <v>#DIV/0!</v>
      </c>
      <c r="S183" s="8" t="e">
        <f t="shared" si="26"/>
        <v>#DIV/0!</v>
      </c>
      <c r="T183" s="8" t="e">
        <f t="shared" si="27"/>
        <v>#DIV/0!</v>
      </c>
      <c r="U183" s="7" t="e">
        <f t="shared" si="28"/>
        <v>#DIV/0!</v>
      </c>
      <c r="V183" s="7" t="e">
        <f t="shared" si="29"/>
        <v>#DIV/0!</v>
      </c>
    </row>
    <row r="184" spans="1:22" ht="13.5" x14ac:dyDescent="0.25">
      <c r="A184" s="3">
        <f>RSI!A184</f>
        <v>0</v>
      </c>
      <c r="B184" s="2">
        <f>RSI!B184</f>
        <v>0</v>
      </c>
      <c r="C184" s="2">
        <f>RSI!I184</f>
        <v>100</v>
      </c>
      <c r="D184" s="2">
        <f>MACD!E184</f>
        <v>0</v>
      </c>
      <c r="E184" s="2">
        <f>MACD!F184</f>
        <v>0</v>
      </c>
      <c r="F184" s="2">
        <f>'Moving Avg'!D184</f>
        <v>0</v>
      </c>
      <c r="G184" s="2">
        <f>'Moving Avg'!F184</f>
        <v>0</v>
      </c>
      <c r="H184" s="2">
        <f>'Moving Avg'!G184</f>
        <v>0</v>
      </c>
      <c r="I184" s="2">
        <f>'Moving Avg'!H184</f>
        <v>0</v>
      </c>
      <c r="J184" s="5" t="str">
        <f>OBV!F184</f>
        <v>NEUTRAL</v>
      </c>
      <c r="K184" s="5" t="e">
        <f>OBV!G184</f>
        <v>#DIV/0!</v>
      </c>
      <c r="L184" s="5" t="str">
        <f>OBV!H184</f>
        <v>NEUTRAL</v>
      </c>
      <c r="M184" s="7">
        <f t="shared" si="20"/>
        <v>0</v>
      </c>
      <c r="N184" s="7">
        <f t="shared" si="21"/>
        <v>45</v>
      </c>
      <c r="O184" s="7">
        <f t="shared" si="22"/>
        <v>0</v>
      </c>
      <c r="P184" s="7" t="e">
        <f t="shared" si="23"/>
        <v>#DIV/0!</v>
      </c>
      <c r="Q184" s="8" t="e">
        <f t="shared" si="24"/>
        <v>#DIV/0!</v>
      </c>
      <c r="R184" s="8" t="e">
        <f t="shared" si="25"/>
        <v>#DIV/0!</v>
      </c>
      <c r="S184" s="8" t="e">
        <f t="shared" si="26"/>
        <v>#DIV/0!</v>
      </c>
      <c r="T184" s="8" t="e">
        <f t="shared" si="27"/>
        <v>#DIV/0!</v>
      </c>
      <c r="U184" s="7" t="e">
        <f t="shared" si="28"/>
        <v>#DIV/0!</v>
      </c>
      <c r="V184" s="7" t="e">
        <f t="shared" si="29"/>
        <v>#DIV/0!</v>
      </c>
    </row>
    <row r="185" spans="1:22" ht="13.5" x14ac:dyDescent="0.25">
      <c r="A185" s="3">
        <f>RSI!A185</f>
        <v>0</v>
      </c>
      <c r="B185" s="2">
        <f>RSI!B185</f>
        <v>0</v>
      </c>
      <c r="C185" s="2">
        <f>RSI!I185</f>
        <v>100</v>
      </c>
      <c r="D185" s="2">
        <f>MACD!E185</f>
        <v>0</v>
      </c>
      <c r="E185" s="2">
        <f>MACD!F185</f>
        <v>0</v>
      </c>
      <c r="F185" s="2">
        <f>'Moving Avg'!D185</f>
        <v>0</v>
      </c>
      <c r="G185" s="2">
        <f>'Moving Avg'!F185</f>
        <v>0</v>
      </c>
      <c r="H185" s="2">
        <f>'Moving Avg'!G185</f>
        <v>0</v>
      </c>
      <c r="I185" s="2">
        <f>'Moving Avg'!H185</f>
        <v>0</v>
      </c>
      <c r="J185" s="5" t="str">
        <f>OBV!F185</f>
        <v>NEUTRAL</v>
      </c>
      <c r="K185" s="5" t="e">
        <f>OBV!G185</f>
        <v>#DIV/0!</v>
      </c>
      <c r="L185" s="5" t="str">
        <f>OBV!H185</f>
        <v>NEUTRAL</v>
      </c>
      <c r="M185" s="7">
        <f t="shared" si="20"/>
        <v>0</v>
      </c>
      <c r="N185" s="7">
        <f t="shared" si="21"/>
        <v>45</v>
      </c>
      <c r="O185" s="7">
        <f t="shared" si="22"/>
        <v>0</v>
      </c>
      <c r="P185" s="7" t="e">
        <f t="shared" si="23"/>
        <v>#DIV/0!</v>
      </c>
      <c r="Q185" s="8" t="e">
        <f t="shared" si="24"/>
        <v>#DIV/0!</v>
      </c>
      <c r="R185" s="8" t="e">
        <f t="shared" si="25"/>
        <v>#DIV/0!</v>
      </c>
      <c r="S185" s="8" t="e">
        <f t="shared" si="26"/>
        <v>#DIV/0!</v>
      </c>
      <c r="T185" s="8" t="e">
        <f t="shared" si="27"/>
        <v>#DIV/0!</v>
      </c>
      <c r="U185" s="7" t="e">
        <f t="shared" si="28"/>
        <v>#DIV/0!</v>
      </c>
      <c r="V185" s="7" t="e">
        <f t="shared" si="29"/>
        <v>#DIV/0!</v>
      </c>
    </row>
    <row r="186" spans="1:22" ht="13.5" x14ac:dyDescent="0.25">
      <c r="A186" s="3">
        <f>RSI!A186</f>
        <v>0</v>
      </c>
      <c r="B186" s="2">
        <f>RSI!B186</f>
        <v>0</v>
      </c>
      <c r="C186" s="2">
        <f>RSI!I186</f>
        <v>100</v>
      </c>
      <c r="D186" s="2">
        <f>MACD!E186</f>
        <v>0</v>
      </c>
      <c r="E186" s="2">
        <f>MACD!F186</f>
        <v>0</v>
      </c>
      <c r="F186" s="2">
        <f>'Moving Avg'!D186</f>
        <v>0</v>
      </c>
      <c r="G186" s="2">
        <f>'Moving Avg'!F186</f>
        <v>0</v>
      </c>
      <c r="H186" s="2">
        <f>'Moving Avg'!G186</f>
        <v>0</v>
      </c>
      <c r="I186" s="2">
        <f>'Moving Avg'!H186</f>
        <v>0</v>
      </c>
      <c r="J186" s="5" t="str">
        <f>OBV!F186</f>
        <v>NEUTRAL</v>
      </c>
      <c r="K186" s="5" t="e">
        <f>OBV!G186</f>
        <v>#DIV/0!</v>
      </c>
      <c r="L186" s="5" t="str">
        <f>OBV!H186</f>
        <v>NEUTRAL</v>
      </c>
      <c r="M186" s="7">
        <f t="shared" si="20"/>
        <v>0</v>
      </c>
      <c r="N186" s="7">
        <f t="shared" si="21"/>
        <v>45</v>
      </c>
      <c r="O186" s="7">
        <f t="shared" si="22"/>
        <v>0</v>
      </c>
      <c r="P186" s="7" t="e">
        <f t="shared" si="23"/>
        <v>#DIV/0!</v>
      </c>
      <c r="Q186" s="8" t="e">
        <f t="shared" si="24"/>
        <v>#DIV/0!</v>
      </c>
      <c r="R186" s="8" t="e">
        <f t="shared" si="25"/>
        <v>#DIV/0!</v>
      </c>
      <c r="S186" s="8" t="e">
        <f t="shared" si="26"/>
        <v>#DIV/0!</v>
      </c>
      <c r="T186" s="8" t="e">
        <f t="shared" si="27"/>
        <v>#DIV/0!</v>
      </c>
      <c r="U186" s="7" t="e">
        <f t="shared" si="28"/>
        <v>#DIV/0!</v>
      </c>
      <c r="V186" s="7" t="e">
        <f t="shared" si="29"/>
        <v>#DIV/0!</v>
      </c>
    </row>
    <row r="187" spans="1:22" ht="13.5" x14ac:dyDescent="0.25">
      <c r="A187" s="3">
        <f>RSI!A187</f>
        <v>0</v>
      </c>
      <c r="B187" s="2">
        <f>RSI!B187</f>
        <v>0</v>
      </c>
      <c r="C187" s="2">
        <f>RSI!I187</f>
        <v>100</v>
      </c>
      <c r="D187" s="2">
        <f>MACD!E187</f>
        <v>0</v>
      </c>
      <c r="E187" s="2">
        <f>MACD!F187</f>
        <v>0</v>
      </c>
      <c r="F187" s="2">
        <f>'Moving Avg'!D187</f>
        <v>0</v>
      </c>
      <c r="G187" s="2">
        <f>'Moving Avg'!F187</f>
        <v>0</v>
      </c>
      <c r="H187" s="2">
        <f>'Moving Avg'!G187</f>
        <v>0</v>
      </c>
      <c r="I187" s="2">
        <f>'Moving Avg'!H187</f>
        <v>0</v>
      </c>
      <c r="J187" s="5" t="str">
        <f>OBV!F187</f>
        <v>NEUTRAL</v>
      </c>
      <c r="K187" s="5" t="e">
        <f>OBV!G187</f>
        <v>#DIV/0!</v>
      </c>
      <c r="L187" s="5" t="str">
        <f>OBV!H187</f>
        <v>NEUTRAL</v>
      </c>
      <c r="M187" s="7">
        <f t="shared" si="20"/>
        <v>0</v>
      </c>
      <c r="N187" s="7">
        <f t="shared" si="21"/>
        <v>45</v>
      </c>
      <c r="O187" s="7">
        <f t="shared" si="22"/>
        <v>0</v>
      </c>
      <c r="P187" s="7" t="e">
        <f t="shared" si="23"/>
        <v>#DIV/0!</v>
      </c>
      <c r="Q187" s="8" t="e">
        <f t="shared" si="24"/>
        <v>#DIV/0!</v>
      </c>
      <c r="R187" s="8" t="e">
        <f t="shared" si="25"/>
        <v>#DIV/0!</v>
      </c>
      <c r="S187" s="8" t="e">
        <f t="shared" si="26"/>
        <v>#DIV/0!</v>
      </c>
      <c r="T187" s="8" t="e">
        <f t="shared" si="27"/>
        <v>#DIV/0!</v>
      </c>
      <c r="U187" s="7" t="e">
        <f t="shared" si="28"/>
        <v>#DIV/0!</v>
      </c>
      <c r="V187" s="7" t="e">
        <f t="shared" si="29"/>
        <v>#DIV/0!</v>
      </c>
    </row>
    <row r="188" spans="1:22" ht="13.5" x14ac:dyDescent="0.25">
      <c r="A188" s="3">
        <f>RSI!A188</f>
        <v>0</v>
      </c>
      <c r="B188" s="2">
        <f>RSI!B188</f>
        <v>0</v>
      </c>
      <c r="C188" s="2">
        <f>RSI!I188</f>
        <v>100</v>
      </c>
      <c r="D188" s="2">
        <f>MACD!E188</f>
        <v>0</v>
      </c>
      <c r="E188" s="2">
        <f>MACD!F188</f>
        <v>0</v>
      </c>
      <c r="F188" s="2">
        <f>'Moving Avg'!D188</f>
        <v>0</v>
      </c>
      <c r="G188" s="2">
        <f>'Moving Avg'!F188</f>
        <v>0</v>
      </c>
      <c r="H188" s="2">
        <f>'Moving Avg'!G188</f>
        <v>0</v>
      </c>
      <c r="I188" s="2">
        <f>'Moving Avg'!H188</f>
        <v>0</v>
      </c>
      <c r="J188" s="5" t="str">
        <f>OBV!F188</f>
        <v>NEUTRAL</v>
      </c>
      <c r="K188" s="5" t="e">
        <f>OBV!G188</f>
        <v>#DIV/0!</v>
      </c>
      <c r="L188" s="5" t="str">
        <f>OBV!H188</f>
        <v>NEUTRAL</v>
      </c>
      <c r="M188" s="7">
        <f t="shared" si="20"/>
        <v>0</v>
      </c>
      <c r="N188" s="7">
        <f t="shared" si="21"/>
        <v>45</v>
      </c>
      <c r="O188" s="7">
        <f t="shared" si="22"/>
        <v>0</v>
      </c>
      <c r="P188" s="7" t="e">
        <f t="shared" si="23"/>
        <v>#DIV/0!</v>
      </c>
      <c r="Q188" s="8" t="e">
        <f t="shared" si="24"/>
        <v>#DIV/0!</v>
      </c>
      <c r="R188" s="8" t="e">
        <f t="shared" si="25"/>
        <v>#DIV/0!</v>
      </c>
      <c r="S188" s="8" t="e">
        <f t="shared" si="26"/>
        <v>#DIV/0!</v>
      </c>
      <c r="T188" s="8" t="e">
        <f t="shared" si="27"/>
        <v>#DIV/0!</v>
      </c>
      <c r="U188" s="7" t="e">
        <f t="shared" si="28"/>
        <v>#DIV/0!</v>
      </c>
      <c r="V188" s="7" t="e">
        <f t="shared" si="29"/>
        <v>#DIV/0!</v>
      </c>
    </row>
    <row r="189" spans="1:22" ht="13.5" x14ac:dyDescent="0.25">
      <c r="A189" s="3">
        <f>RSI!A189</f>
        <v>0</v>
      </c>
      <c r="B189" s="2">
        <f>RSI!B189</f>
        <v>0</v>
      </c>
      <c r="C189" s="2">
        <f>RSI!I189</f>
        <v>100</v>
      </c>
      <c r="D189" s="2">
        <f>MACD!E189</f>
        <v>0</v>
      </c>
      <c r="E189" s="2">
        <f>MACD!F189</f>
        <v>0</v>
      </c>
      <c r="F189" s="2">
        <f>'Moving Avg'!D189</f>
        <v>0</v>
      </c>
      <c r="G189" s="2">
        <f>'Moving Avg'!F189</f>
        <v>0</v>
      </c>
      <c r="H189" s="2">
        <f>'Moving Avg'!G189</f>
        <v>0</v>
      </c>
      <c r="I189" s="2">
        <f>'Moving Avg'!H189</f>
        <v>0</v>
      </c>
      <c r="J189" s="5" t="str">
        <f>OBV!F189</f>
        <v>NEUTRAL</v>
      </c>
      <c r="K189" s="5" t="e">
        <f>OBV!G189</f>
        <v>#DIV/0!</v>
      </c>
      <c r="L189" s="5" t="str">
        <f>OBV!H189</f>
        <v>NEUTRAL</v>
      </c>
      <c r="M189" s="7">
        <f t="shared" si="20"/>
        <v>0</v>
      </c>
      <c r="N189" s="7">
        <f t="shared" si="21"/>
        <v>45</v>
      </c>
      <c r="O189" s="7">
        <f t="shared" si="22"/>
        <v>0</v>
      </c>
      <c r="P189" s="7" t="e">
        <f t="shared" si="23"/>
        <v>#DIV/0!</v>
      </c>
      <c r="Q189" s="8" t="e">
        <f t="shared" si="24"/>
        <v>#DIV/0!</v>
      </c>
      <c r="R189" s="8" t="e">
        <f t="shared" si="25"/>
        <v>#DIV/0!</v>
      </c>
      <c r="S189" s="8" t="e">
        <f t="shared" si="26"/>
        <v>#DIV/0!</v>
      </c>
      <c r="T189" s="8" t="e">
        <f t="shared" si="27"/>
        <v>#DIV/0!</v>
      </c>
      <c r="U189" s="7" t="e">
        <f t="shared" si="28"/>
        <v>#DIV/0!</v>
      </c>
      <c r="V189" s="7" t="e">
        <f t="shared" si="29"/>
        <v>#DIV/0!</v>
      </c>
    </row>
    <row r="190" spans="1:22" ht="13.5" x14ac:dyDescent="0.25">
      <c r="A190" s="3">
        <f>RSI!A190</f>
        <v>0</v>
      </c>
      <c r="B190" s="2">
        <f>RSI!B190</f>
        <v>0</v>
      </c>
      <c r="C190" s="2">
        <f>RSI!I190</f>
        <v>100</v>
      </c>
      <c r="D190" s="2">
        <f>MACD!E190</f>
        <v>0</v>
      </c>
      <c r="E190" s="2">
        <f>MACD!F190</f>
        <v>0</v>
      </c>
      <c r="F190" s="2">
        <f>'Moving Avg'!D190</f>
        <v>0</v>
      </c>
      <c r="G190" s="2">
        <f>'Moving Avg'!F190</f>
        <v>0</v>
      </c>
      <c r="H190" s="2">
        <f>'Moving Avg'!G190</f>
        <v>0</v>
      </c>
      <c r="I190" s="2">
        <f>'Moving Avg'!H190</f>
        <v>0</v>
      </c>
      <c r="J190" s="5" t="str">
        <f>OBV!F190</f>
        <v>NEUTRAL</v>
      </c>
      <c r="K190" s="5" t="e">
        <f>OBV!G190</f>
        <v>#DIV/0!</v>
      </c>
      <c r="L190" s="5" t="str">
        <f>OBV!H190</f>
        <v>NEUTRAL</v>
      </c>
      <c r="M190" s="7">
        <f t="shared" si="20"/>
        <v>0</v>
      </c>
      <c r="N190" s="7">
        <f t="shared" si="21"/>
        <v>45</v>
      </c>
      <c r="O190" s="7">
        <f t="shared" si="22"/>
        <v>0</v>
      </c>
      <c r="P190" s="7" t="e">
        <f t="shared" si="23"/>
        <v>#DIV/0!</v>
      </c>
      <c r="Q190" s="8" t="e">
        <f t="shared" si="24"/>
        <v>#DIV/0!</v>
      </c>
      <c r="R190" s="8" t="e">
        <f t="shared" si="25"/>
        <v>#DIV/0!</v>
      </c>
      <c r="S190" s="8" t="e">
        <f t="shared" si="26"/>
        <v>#DIV/0!</v>
      </c>
      <c r="T190" s="8" t="e">
        <f t="shared" si="27"/>
        <v>#DIV/0!</v>
      </c>
      <c r="U190" s="7" t="e">
        <f t="shared" si="28"/>
        <v>#DIV/0!</v>
      </c>
      <c r="V190" s="7" t="e">
        <f t="shared" si="29"/>
        <v>#DIV/0!</v>
      </c>
    </row>
    <row r="191" spans="1:22" ht="13.5" x14ac:dyDescent="0.25">
      <c r="A191" s="3">
        <f>RSI!A191</f>
        <v>0</v>
      </c>
      <c r="B191" s="2">
        <f>RSI!B191</f>
        <v>0</v>
      </c>
      <c r="C191" s="2">
        <f>RSI!I191</f>
        <v>100</v>
      </c>
      <c r="D191" s="2">
        <f>MACD!E191</f>
        <v>0</v>
      </c>
      <c r="E191" s="2">
        <f>MACD!F191</f>
        <v>0</v>
      </c>
      <c r="F191" s="2">
        <f>'Moving Avg'!D191</f>
        <v>0</v>
      </c>
      <c r="G191" s="2">
        <f>'Moving Avg'!F191</f>
        <v>0</v>
      </c>
      <c r="H191" s="2">
        <f>'Moving Avg'!G191</f>
        <v>0</v>
      </c>
      <c r="I191" s="2">
        <f>'Moving Avg'!H191</f>
        <v>0</v>
      </c>
      <c r="J191" s="5" t="str">
        <f>OBV!F191</f>
        <v>NEUTRAL</v>
      </c>
      <c r="K191" s="5" t="e">
        <f>OBV!G191</f>
        <v>#DIV/0!</v>
      </c>
      <c r="L191" s="5" t="str">
        <f>OBV!H191</f>
        <v>NEUTRAL</v>
      </c>
      <c r="M191" s="7">
        <f t="shared" si="20"/>
        <v>0</v>
      </c>
      <c r="N191" s="7">
        <f t="shared" si="21"/>
        <v>45</v>
      </c>
      <c r="O191" s="7">
        <f t="shared" si="22"/>
        <v>0</v>
      </c>
      <c r="P191" s="7" t="e">
        <f t="shared" si="23"/>
        <v>#DIV/0!</v>
      </c>
      <c r="Q191" s="8" t="e">
        <f t="shared" si="24"/>
        <v>#DIV/0!</v>
      </c>
      <c r="R191" s="8" t="e">
        <f t="shared" si="25"/>
        <v>#DIV/0!</v>
      </c>
      <c r="S191" s="8" t="e">
        <f t="shared" si="26"/>
        <v>#DIV/0!</v>
      </c>
      <c r="T191" s="8" t="e">
        <f t="shared" si="27"/>
        <v>#DIV/0!</v>
      </c>
      <c r="U191" s="7" t="e">
        <f t="shared" si="28"/>
        <v>#DIV/0!</v>
      </c>
      <c r="V191" s="7" t="e">
        <f t="shared" si="29"/>
        <v>#DIV/0!</v>
      </c>
    </row>
    <row r="192" spans="1:22" ht="13.5" x14ac:dyDescent="0.25">
      <c r="A192" s="3">
        <f>RSI!A192</f>
        <v>0</v>
      </c>
      <c r="B192" s="2">
        <f>RSI!B192</f>
        <v>0</v>
      </c>
      <c r="C192" s="2">
        <f>RSI!I192</f>
        <v>100</v>
      </c>
      <c r="D192" s="2">
        <f>MACD!E192</f>
        <v>0</v>
      </c>
      <c r="E192" s="2">
        <f>MACD!F192</f>
        <v>0</v>
      </c>
      <c r="F192" s="2">
        <f>'Moving Avg'!D192</f>
        <v>0</v>
      </c>
      <c r="G192" s="2">
        <f>'Moving Avg'!F192</f>
        <v>0</v>
      </c>
      <c r="H192" s="2">
        <f>'Moving Avg'!G192</f>
        <v>0</v>
      </c>
      <c r="I192" s="2">
        <f>'Moving Avg'!H192</f>
        <v>0</v>
      </c>
      <c r="J192" s="5" t="str">
        <f>OBV!F192</f>
        <v>NEUTRAL</v>
      </c>
      <c r="K192" s="5" t="e">
        <f>OBV!G192</f>
        <v>#DIV/0!</v>
      </c>
      <c r="L192" s="5" t="str">
        <f>OBV!H192</f>
        <v>NEUTRAL</v>
      </c>
      <c r="M192" s="7">
        <f t="shared" si="20"/>
        <v>0</v>
      </c>
      <c r="N192" s="7">
        <f t="shared" si="21"/>
        <v>45</v>
      </c>
      <c r="O192" s="7">
        <f t="shared" si="22"/>
        <v>0</v>
      </c>
      <c r="P192" s="7" t="e">
        <f t="shared" si="23"/>
        <v>#DIV/0!</v>
      </c>
      <c r="Q192" s="8" t="e">
        <f t="shared" si="24"/>
        <v>#DIV/0!</v>
      </c>
      <c r="R192" s="8" t="e">
        <f t="shared" si="25"/>
        <v>#DIV/0!</v>
      </c>
      <c r="S192" s="8" t="e">
        <f t="shared" si="26"/>
        <v>#DIV/0!</v>
      </c>
      <c r="T192" s="8" t="e">
        <f t="shared" si="27"/>
        <v>#DIV/0!</v>
      </c>
      <c r="U192" s="7" t="e">
        <f t="shared" si="28"/>
        <v>#DIV/0!</v>
      </c>
      <c r="V192" s="7" t="e">
        <f t="shared" si="29"/>
        <v>#DIV/0!</v>
      </c>
    </row>
    <row r="193" spans="1:22" ht="13.5" x14ac:dyDescent="0.25">
      <c r="A193" s="3">
        <f>RSI!A193</f>
        <v>0</v>
      </c>
      <c r="B193" s="2">
        <f>RSI!B193</f>
        <v>0</v>
      </c>
      <c r="C193" s="2">
        <f>RSI!I193</f>
        <v>100</v>
      </c>
      <c r="D193" s="2">
        <f>MACD!E193</f>
        <v>0</v>
      </c>
      <c r="E193" s="2">
        <f>MACD!F193</f>
        <v>0</v>
      </c>
      <c r="F193" s="2">
        <f>'Moving Avg'!D193</f>
        <v>0</v>
      </c>
      <c r="G193" s="2">
        <f>'Moving Avg'!F193</f>
        <v>0</v>
      </c>
      <c r="H193" s="2">
        <f>'Moving Avg'!G193</f>
        <v>0</v>
      </c>
      <c r="I193" s="2">
        <f>'Moving Avg'!H193</f>
        <v>0</v>
      </c>
      <c r="J193" s="5" t="str">
        <f>OBV!F193</f>
        <v>NEUTRAL</v>
      </c>
      <c r="K193" s="5" t="e">
        <f>OBV!G193</f>
        <v>#DIV/0!</v>
      </c>
      <c r="L193" s="5" t="str">
        <f>OBV!H193</f>
        <v>NEUTRAL</v>
      </c>
      <c r="M193" s="7">
        <f t="shared" si="20"/>
        <v>0</v>
      </c>
      <c r="N193" s="7">
        <f t="shared" si="21"/>
        <v>45</v>
      </c>
      <c r="O193" s="7">
        <f t="shared" si="22"/>
        <v>0</v>
      </c>
      <c r="P193" s="7" t="e">
        <f t="shared" si="23"/>
        <v>#DIV/0!</v>
      </c>
      <c r="Q193" s="8" t="e">
        <f t="shared" si="24"/>
        <v>#DIV/0!</v>
      </c>
      <c r="R193" s="8" t="e">
        <f t="shared" si="25"/>
        <v>#DIV/0!</v>
      </c>
      <c r="S193" s="8" t="e">
        <f t="shared" si="26"/>
        <v>#DIV/0!</v>
      </c>
      <c r="T193" s="8" t="e">
        <f t="shared" si="27"/>
        <v>#DIV/0!</v>
      </c>
      <c r="U193" s="7" t="e">
        <f t="shared" si="28"/>
        <v>#DIV/0!</v>
      </c>
      <c r="V193" s="7" t="e">
        <f t="shared" si="29"/>
        <v>#DIV/0!</v>
      </c>
    </row>
    <row r="194" spans="1:22" ht="13.5" x14ac:dyDescent="0.25">
      <c r="A194" s="3">
        <f>RSI!A194</f>
        <v>0</v>
      </c>
      <c r="B194" s="2">
        <f>RSI!B194</f>
        <v>0</v>
      </c>
      <c r="C194" s="2">
        <f>RSI!I194</f>
        <v>100</v>
      </c>
      <c r="D194" s="2">
        <f>MACD!E194</f>
        <v>0</v>
      </c>
      <c r="E194" s="2">
        <f>MACD!F194</f>
        <v>0</v>
      </c>
      <c r="F194" s="2">
        <f>'Moving Avg'!D194</f>
        <v>0</v>
      </c>
      <c r="G194" s="2">
        <f>'Moving Avg'!F194</f>
        <v>0</v>
      </c>
      <c r="H194" s="2">
        <f>'Moving Avg'!G194</f>
        <v>0</v>
      </c>
      <c r="I194" s="2">
        <f>'Moving Avg'!H194</f>
        <v>0</v>
      </c>
      <c r="J194" s="5" t="str">
        <f>OBV!F194</f>
        <v>NEUTRAL</v>
      </c>
      <c r="K194" s="5" t="e">
        <f>OBV!G194</f>
        <v>#DIV/0!</v>
      </c>
      <c r="L194" s="5" t="str">
        <f>OBV!H194</f>
        <v>NEUTRAL</v>
      </c>
      <c r="M194" s="7">
        <f t="shared" ref="M194:M257" si="30">IF(C194&lt;30,50, IF(C194&gt;70, 0, 25))</f>
        <v>0</v>
      </c>
      <c r="N194" s="7">
        <f t="shared" ref="N194:N257" si="31">IF(E194-D194&gt;0.02, 100, IF(E194-D194&lt;0,0,45))</f>
        <v>45</v>
      </c>
      <c r="O194" s="7">
        <f t="shared" ref="O194:O257" si="32">IF(F194-I194&gt;10,100,IF(F194-I194&gt;5,75, IF(F194-I194&gt;0,50,0)))</f>
        <v>0</v>
      </c>
      <c r="P194" s="7" t="e">
        <f t="shared" ref="P194:P257" si="33">IF(L194="confirmed bullish", 34, IF(L194="bullish divergence",17, 0))+IF(J194="bullish",33,IF(J194="bearish",0,16.5))+IF(K194="strong",33,IF(K194="weak",0,16.5))</f>
        <v>#DIV/0!</v>
      </c>
      <c r="Q194" s="8" t="e">
        <f t="shared" si="24"/>
        <v>#DIV/0!</v>
      </c>
      <c r="R194" s="8" t="e">
        <f t="shared" si="25"/>
        <v>#DIV/0!</v>
      </c>
      <c r="S194" s="8" t="e">
        <f t="shared" si="26"/>
        <v>#DIV/0!</v>
      </c>
      <c r="T194" s="8" t="e">
        <f t="shared" si="27"/>
        <v>#DIV/0!</v>
      </c>
      <c r="U194" s="7" t="e">
        <f t="shared" si="28"/>
        <v>#DIV/0!</v>
      </c>
      <c r="V194" s="7" t="e">
        <f t="shared" si="29"/>
        <v>#DIV/0!</v>
      </c>
    </row>
    <row r="195" spans="1:22" ht="13.5" x14ac:dyDescent="0.25">
      <c r="A195" s="3">
        <f>RSI!A195</f>
        <v>0</v>
      </c>
      <c r="B195" s="2">
        <f>RSI!B195</f>
        <v>0</v>
      </c>
      <c r="C195" s="2">
        <f>RSI!I195</f>
        <v>100</v>
      </c>
      <c r="D195" s="2">
        <f>MACD!E195</f>
        <v>0</v>
      </c>
      <c r="E195" s="2">
        <f>MACD!F195</f>
        <v>0</v>
      </c>
      <c r="F195" s="2">
        <f>'Moving Avg'!D195</f>
        <v>0</v>
      </c>
      <c r="G195" s="2">
        <f>'Moving Avg'!F195</f>
        <v>0</v>
      </c>
      <c r="H195" s="2">
        <f>'Moving Avg'!G195</f>
        <v>0</v>
      </c>
      <c r="I195" s="2">
        <f>'Moving Avg'!H195</f>
        <v>0</v>
      </c>
      <c r="J195" s="5" t="str">
        <f>OBV!F195</f>
        <v>NEUTRAL</v>
      </c>
      <c r="K195" s="5" t="e">
        <f>OBV!G195</f>
        <v>#DIV/0!</v>
      </c>
      <c r="L195" s="5" t="str">
        <f>OBV!H195</f>
        <v>NEUTRAL</v>
      </c>
      <c r="M195" s="7">
        <f t="shared" si="30"/>
        <v>0</v>
      </c>
      <c r="N195" s="7">
        <f t="shared" si="31"/>
        <v>45</v>
      </c>
      <c r="O195" s="7">
        <f t="shared" si="32"/>
        <v>0</v>
      </c>
      <c r="P195" s="7" t="e">
        <f t="shared" si="33"/>
        <v>#DIV/0!</v>
      </c>
      <c r="Q195" s="8" t="e">
        <f t="shared" ref="Q195:Q258" si="34">0.35*M195+N195*0.35+O195*0.15+P195*0.15</f>
        <v>#DIV/0!</v>
      </c>
      <c r="R195" s="8" t="e">
        <f t="shared" ref="R195:R258" si="35">M195*0.2+N195*0.2+O195*0.35+P195*0.25</f>
        <v>#DIV/0!</v>
      </c>
      <c r="S195" s="8" t="e">
        <f t="shared" ref="S195:S258" si="36">M195*0.15+N195*0.15+O195*0.25+P195*0.45</f>
        <v>#DIV/0!</v>
      </c>
      <c r="T195" s="8" t="e">
        <f t="shared" ref="T195:T258" si="37">0.25*SUM(M195:P195)</f>
        <v>#DIV/0!</v>
      </c>
      <c r="U195" s="7" t="e">
        <f t="shared" ref="U195:U258" si="38">SUM(Q195:S195)/3</f>
        <v>#DIV/0!</v>
      </c>
      <c r="V195" s="7" t="e">
        <f t="shared" ref="V195:V258" si="39">SUM(Q195:T195)/4</f>
        <v>#DIV/0!</v>
      </c>
    </row>
    <row r="196" spans="1:22" ht="13.5" x14ac:dyDescent="0.25">
      <c r="A196" s="3">
        <f>RSI!A196</f>
        <v>0</v>
      </c>
      <c r="B196" s="2">
        <f>RSI!B196</f>
        <v>0</v>
      </c>
      <c r="C196" s="2">
        <f>RSI!I196</f>
        <v>100</v>
      </c>
      <c r="D196" s="2">
        <f>MACD!E196</f>
        <v>0</v>
      </c>
      <c r="E196" s="2">
        <f>MACD!F196</f>
        <v>0</v>
      </c>
      <c r="F196" s="2">
        <f>'Moving Avg'!D196</f>
        <v>0</v>
      </c>
      <c r="G196" s="2">
        <f>'Moving Avg'!F196</f>
        <v>0</v>
      </c>
      <c r="H196" s="2">
        <f>'Moving Avg'!G196</f>
        <v>0</v>
      </c>
      <c r="I196" s="2">
        <f>'Moving Avg'!H196</f>
        <v>0</v>
      </c>
      <c r="J196" s="5" t="str">
        <f>OBV!F196</f>
        <v>NEUTRAL</v>
      </c>
      <c r="K196" s="5" t="e">
        <f>OBV!G196</f>
        <v>#DIV/0!</v>
      </c>
      <c r="L196" s="5" t="str">
        <f>OBV!H196</f>
        <v>NEUTRAL</v>
      </c>
      <c r="M196" s="7">
        <f t="shared" si="30"/>
        <v>0</v>
      </c>
      <c r="N196" s="7">
        <f t="shared" si="31"/>
        <v>45</v>
      </c>
      <c r="O196" s="7">
        <f t="shared" si="32"/>
        <v>0</v>
      </c>
      <c r="P196" s="7" t="e">
        <f t="shared" si="33"/>
        <v>#DIV/0!</v>
      </c>
      <c r="Q196" s="8" t="e">
        <f t="shared" si="34"/>
        <v>#DIV/0!</v>
      </c>
      <c r="R196" s="8" t="e">
        <f t="shared" si="35"/>
        <v>#DIV/0!</v>
      </c>
      <c r="S196" s="8" t="e">
        <f t="shared" si="36"/>
        <v>#DIV/0!</v>
      </c>
      <c r="T196" s="8" t="e">
        <f t="shared" si="37"/>
        <v>#DIV/0!</v>
      </c>
      <c r="U196" s="7" t="e">
        <f t="shared" si="38"/>
        <v>#DIV/0!</v>
      </c>
      <c r="V196" s="7" t="e">
        <f t="shared" si="39"/>
        <v>#DIV/0!</v>
      </c>
    </row>
    <row r="197" spans="1:22" ht="13.5" x14ac:dyDescent="0.25">
      <c r="A197" s="3">
        <f>RSI!A197</f>
        <v>0</v>
      </c>
      <c r="B197" s="2">
        <f>RSI!B197</f>
        <v>0</v>
      </c>
      <c r="C197" s="2">
        <f>RSI!I197</f>
        <v>100</v>
      </c>
      <c r="D197" s="2">
        <f>MACD!E197</f>
        <v>0</v>
      </c>
      <c r="E197" s="2">
        <f>MACD!F197</f>
        <v>0</v>
      </c>
      <c r="F197" s="2">
        <f>'Moving Avg'!D197</f>
        <v>0</v>
      </c>
      <c r="G197" s="2">
        <f>'Moving Avg'!F197</f>
        <v>0</v>
      </c>
      <c r="H197" s="2">
        <f>'Moving Avg'!G197</f>
        <v>0</v>
      </c>
      <c r="I197" s="2">
        <f>'Moving Avg'!H197</f>
        <v>0</v>
      </c>
      <c r="J197" s="5" t="str">
        <f>OBV!F197</f>
        <v>NEUTRAL</v>
      </c>
      <c r="K197" s="5" t="e">
        <f>OBV!G197</f>
        <v>#DIV/0!</v>
      </c>
      <c r="L197" s="5" t="str">
        <f>OBV!H197</f>
        <v>NEUTRAL</v>
      </c>
      <c r="M197" s="7">
        <f t="shared" si="30"/>
        <v>0</v>
      </c>
      <c r="N197" s="7">
        <f t="shared" si="31"/>
        <v>45</v>
      </c>
      <c r="O197" s="7">
        <f t="shared" si="32"/>
        <v>0</v>
      </c>
      <c r="P197" s="7" t="e">
        <f t="shared" si="33"/>
        <v>#DIV/0!</v>
      </c>
      <c r="Q197" s="8" t="e">
        <f t="shared" si="34"/>
        <v>#DIV/0!</v>
      </c>
      <c r="R197" s="8" t="e">
        <f t="shared" si="35"/>
        <v>#DIV/0!</v>
      </c>
      <c r="S197" s="8" t="e">
        <f t="shared" si="36"/>
        <v>#DIV/0!</v>
      </c>
      <c r="T197" s="8" t="e">
        <f t="shared" si="37"/>
        <v>#DIV/0!</v>
      </c>
      <c r="U197" s="7" t="e">
        <f t="shared" si="38"/>
        <v>#DIV/0!</v>
      </c>
      <c r="V197" s="7" t="e">
        <f t="shared" si="39"/>
        <v>#DIV/0!</v>
      </c>
    </row>
    <row r="198" spans="1:22" ht="13.5" x14ac:dyDescent="0.25">
      <c r="A198" s="3">
        <f>RSI!A198</f>
        <v>0</v>
      </c>
      <c r="B198" s="2">
        <f>RSI!B198</f>
        <v>0</v>
      </c>
      <c r="C198" s="2">
        <f>RSI!I198</f>
        <v>100</v>
      </c>
      <c r="D198" s="2">
        <f>MACD!E198</f>
        <v>0</v>
      </c>
      <c r="E198" s="2">
        <f>MACD!F198</f>
        <v>0</v>
      </c>
      <c r="F198" s="2">
        <f>'Moving Avg'!D198</f>
        <v>0</v>
      </c>
      <c r="G198" s="2">
        <f>'Moving Avg'!F198</f>
        <v>0</v>
      </c>
      <c r="H198" s="2">
        <f>'Moving Avg'!G198</f>
        <v>0</v>
      </c>
      <c r="I198" s="2">
        <f>'Moving Avg'!H198</f>
        <v>0</v>
      </c>
      <c r="J198" s="5" t="str">
        <f>OBV!F198</f>
        <v>NEUTRAL</v>
      </c>
      <c r="K198" s="5" t="e">
        <f>OBV!G198</f>
        <v>#DIV/0!</v>
      </c>
      <c r="L198" s="5" t="str">
        <f>OBV!H198</f>
        <v>NEUTRAL</v>
      </c>
      <c r="M198" s="7">
        <f t="shared" si="30"/>
        <v>0</v>
      </c>
      <c r="N198" s="7">
        <f t="shared" si="31"/>
        <v>45</v>
      </c>
      <c r="O198" s="7">
        <f t="shared" si="32"/>
        <v>0</v>
      </c>
      <c r="P198" s="7" t="e">
        <f t="shared" si="33"/>
        <v>#DIV/0!</v>
      </c>
      <c r="Q198" s="8" t="e">
        <f t="shared" si="34"/>
        <v>#DIV/0!</v>
      </c>
      <c r="R198" s="8" t="e">
        <f t="shared" si="35"/>
        <v>#DIV/0!</v>
      </c>
      <c r="S198" s="8" t="e">
        <f t="shared" si="36"/>
        <v>#DIV/0!</v>
      </c>
      <c r="T198" s="8" t="e">
        <f t="shared" si="37"/>
        <v>#DIV/0!</v>
      </c>
      <c r="U198" s="7" t="e">
        <f t="shared" si="38"/>
        <v>#DIV/0!</v>
      </c>
      <c r="V198" s="7" t="e">
        <f t="shared" si="39"/>
        <v>#DIV/0!</v>
      </c>
    </row>
    <row r="199" spans="1:22" ht="13.5" x14ac:dyDescent="0.25">
      <c r="A199" s="3">
        <f>RSI!A199</f>
        <v>0</v>
      </c>
      <c r="B199" s="2">
        <f>RSI!B199</f>
        <v>0</v>
      </c>
      <c r="C199" s="2">
        <f>RSI!I199</f>
        <v>100</v>
      </c>
      <c r="D199" s="2">
        <f>MACD!E199</f>
        <v>0</v>
      </c>
      <c r="E199" s="2">
        <f>MACD!F199</f>
        <v>0</v>
      </c>
      <c r="F199" s="2">
        <f>'Moving Avg'!D199</f>
        <v>0</v>
      </c>
      <c r="G199" s="2">
        <f>'Moving Avg'!F199</f>
        <v>0</v>
      </c>
      <c r="H199" s="2">
        <f>'Moving Avg'!G199</f>
        <v>0</v>
      </c>
      <c r="I199" s="2">
        <f>'Moving Avg'!H199</f>
        <v>0</v>
      </c>
      <c r="J199" s="5" t="str">
        <f>OBV!F199</f>
        <v>NEUTRAL</v>
      </c>
      <c r="K199" s="5" t="e">
        <f>OBV!G199</f>
        <v>#DIV/0!</v>
      </c>
      <c r="L199" s="5" t="str">
        <f>OBV!H199</f>
        <v>NEUTRAL</v>
      </c>
      <c r="M199" s="7">
        <f t="shared" si="30"/>
        <v>0</v>
      </c>
      <c r="N199" s="7">
        <f t="shared" si="31"/>
        <v>45</v>
      </c>
      <c r="O199" s="7">
        <f t="shared" si="32"/>
        <v>0</v>
      </c>
      <c r="P199" s="7" t="e">
        <f t="shared" si="33"/>
        <v>#DIV/0!</v>
      </c>
      <c r="Q199" s="8" t="e">
        <f t="shared" si="34"/>
        <v>#DIV/0!</v>
      </c>
      <c r="R199" s="8" t="e">
        <f t="shared" si="35"/>
        <v>#DIV/0!</v>
      </c>
      <c r="S199" s="8" t="e">
        <f t="shared" si="36"/>
        <v>#DIV/0!</v>
      </c>
      <c r="T199" s="8" t="e">
        <f t="shared" si="37"/>
        <v>#DIV/0!</v>
      </c>
      <c r="U199" s="7" t="e">
        <f t="shared" si="38"/>
        <v>#DIV/0!</v>
      </c>
      <c r="V199" s="7" t="e">
        <f t="shared" si="39"/>
        <v>#DIV/0!</v>
      </c>
    </row>
    <row r="200" spans="1:22" ht="13.5" x14ac:dyDescent="0.25">
      <c r="A200" s="3">
        <f>RSI!A200</f>
        <v>0</v>
      </c>
      <c r="B200" s="2">
        <f>RSI!B200</f>
        <v>0</v>
      </c>
      <c r="C200" s="2">
        <f>RSI!I200</f>
        <v>100</v>
      </c>
      <c r="D200" s="2">
        <f>MACD!E200</f>
        <v>0</v>
      </c>
      <c r="E200" s="2">
        <f>MACD!F200</f>
        <v>0</v>
      </c>
      <c r="F200" s="2">
        <f>'Moving Avg'!D200</f>
        <v>0</v>
      </c>
      <c r="G200" s="2">
        <f>'Moving Avg'!F200</f>
        <v>0</v>
      </c>
      <c r="H200" s="2">
        <f>'Moving Avg'!G200</f>
        <v>0</v>
      </c>
      <c r="I200" s="2">
        <f>'Moving Avg'!H200</f>
        <v>0</v>
      </c>
      <c r="J200" s="5" t="str">
        <f>OBV!F200</f>
        <v>NEUTRAL</v>
      </c>
      <c r="K200" s="5" t="e">
        <f>OBV!G200</f>
        <v>#DIV/0!</v>
      </c>
      <c r="L200" s="5" t="str">
        <f>OBV!H200</f>
        <v>NEUTRAL</v>
      </c>
      <c r="M200" s="7">
        <f t="shared" si="30"/>
        <v>0</v>
      </c>
      <c r="N200" s="7">
        <f t="shared" si="31"/>
        <v>45</v>
      </c>
      <c r="O200" s="7">
        <f t="shared" si="32"/>
        <v>0</v>
      </c>
      <c r="P200" s="7" t="e">
        <f t="shared" si="33"/>
        <v>#DIV/0!</v>
      </c>
      <c r="Q200" s="8" t="e">
        <f t="shared" si="34"/>
        <v>#DIV/0!</v>
      </c>
      <c r="R200" s="8" t="e">
        <f t="shared" si="35"/>
        <v>#DIV/0!</v>
      </c>
      <c r="S200" s="8" t="e">
        <f t="shared" si="36"/>
        <v>#DIV/0!</v>
      </c>
      <c r="T200" s="8" t="e">
        <f t="shared" si="37"/>
        <v>#DIV/0!</v>
      </c>
      <c r="U200" s="7" t="e">
        <f t="shared" si="38"/>
        <v>#DIV/0!</v>
      </c>
      <c r="V200" s="7" t="e">
        <f t="shared" si="39"/>
        <v>#DIV/0!</v>
      </c>
    </row>
    <row r="201" spans="1:22" ht="13.5" x14ac:dyDescent="0.25">
      <c r="A201" s="3">
        <f>RSI!A201</f>
        <v>0</v>
      </c>
      <c r="B201" s="2">
        <f>RSI!B201</f>
        <v>0</v>
      </c>
      <c r="C201" s="2">
        <f>RSI!I201</f>
        <v>100</v>
      </c>
      <c r="D201" s="2">
        <f>MACD!E201</f>
        <v>0</v>
      </c>
      <c r="E201" s="2">
        <f>MACD!F201</f>
        <v>0</v>
      </c>
      <c r="F201" s="2">
        <f>'Moving Avg'!D201</f>
        <v>0</v>
      </c>
      <c r="G201" s="2">
        <f>'Moving Avg'!F201</f>
        <v>0</v>
      </c>
      <c r="H201" s="2">
        <f>'Moving Avg'!G201</f>
        <v>0</v>
      </c>
      <c r="I201" s="2">
        <f>'Moving Avg'!H201</f>
        <v>0</v>
      </c>
      <c r="J201" s="5" t="str">
        <f>OBV!F201</f>
        <v>NEUTRAL</v>
      </c>
      <c r="K201" s="5" t="e">
        <f>OBV!G201</f>
        <v>#DIV/0!</v>
      </c>
      <c r="L201" s="5" t="str">
        <f>OBV!H201</f>
        <v>NEUTRAL</v>
      </c>
      <c r="M201" s="7">
        <f t="shared" si="30"/>
        <v>0</v>
      </c>
      <c r="N201" s="7">
        <f t="shared" si="31"/>
        <v>45</v>
      </c>
      <c r="O201" s="7">
        <f t="shared" si="32"/>
        <v>0</v>
      </c>
      <c r="P201" s="7" t="e">
        <f t="shared" si="33"/>
        <v>#DIV/0!</v>
      </c>
      <c r="Q201" s="8" t="e">
        <f t="shared" si="34"/>
        <v>#DIV/0!</v>
      </c>
      <c r="R201" s="8" t="e">
        <f t="shared" si="35"/>
        <v>#DIV/0!</v>
      </c>
      <c r="S201" s="8" t="e">
        <f t="shared" si="36"/>
        <v>#DIV/0!</v>
      </c>
      <c r="T201" s="8" t="e">
        <f t="shared" si="37"/>
        <v>#DIV/0!</v>
      </c>
      <c r="U201" s="7" t="e">
        <f t="shared" si="38"/>
        <v>#DIV/0!</v>
      </c>
      <c r="V201" s="7" t="e">
        <f t="shared" si="39"/>
        <v>#DIV/0!</v>
      </c>
    </row>
    <row r="202" spans="1:22" ht="13.5" x14ac:dyDescent="0.25">
      <c r="A202" s="3">
        <f>RSI!A202</f>
        <v>0</v>
      </c>
      <c r="B202" s="2">
        <f>RSI!B202</f>
        <v>0</v>
      </c>
      <c r="C202" s="2">
        <f>RSI!I202</f>
        <v>100</v>
      </c>
      <c r="D202" s="2">
        <f>MACD!E202</f>
        <v>0</v>
      </c>
      <c r="E202" s="2">
        <f>MACD!F202</f>
        <v>0</v>
      </c>
      <c r="F202" s="2">
        <f>'Moving Avg'!D202</f>
        <v>0</v>
      </c>
      <c r="G202" s="2">
        <f>'Moving Avg'!F202</f>
        <v>0</v>
      </c>
      <c r="H202" s="2">
        <f>'Moving Avg'!G202</f>
        <v>0</v>
      </c>
      <c r="I202" s="2">
        <f>'Moving Avg'!H202</f>
        <v>0</v>
      </c>
      <c r="J202" s="5" t="str">
        <f>OBV!F202</f>
        <v>NEUTRAL</v>
      </c>
      <c r="K202" s="5" t="e">
        <f>OBV!G202</f>
        <v>#DIV/0!</v>
      </c>
      <c r="L202" s="5" t="str">
        <f>OBV!H202</f>
        <v>NEUTRAL</v>
      </c>
      <c r="M202" s="7">
        <f t="shared" si="30"/>
        <v>0</v>
      </c>
      <c r="N202" s="7">
        <f t="shared" si="31"/>
        <v>45</v>
      </c>
      <c r="O202" s="7">
        <f t="shared" si="32"/>
        <v>0</v>
      </c>
      <c r="P202" s="7" t="e">
        <f t="shared" si="33"/>
        <v>#DIV/0!</v>
      </c>
      <c r="Q202" s="8" t="e">
        <f t="shared" si="34"/>
        <v>#DIV/0!</v>
      </c>
      <c r="R202" s="8" t="e">
        <f t="shared" si="35"/>
        <v>#DIV/0!</v>
      </c>
      <c r="S202" s="8" t="e">
        <f t="shared" si="36"/>
        <v>#DIV/0!</v>
      </c>
      <c r="T202" s="8" t="e">
        <f t="shared" si="37"/>
        <v>#DIV/0!</v>
      </c>
      <c r="U202" s="7" t="e">
        <f t="shared" si="38"/>
        <v>#DIV/0!</v>
      </c>
      <c r="V202" s="7" t="e">
        <f t="shared" si="39"/>
        <v>#DIV/0!</v>
      </c>
    </row>
    <row r="203" spans="1:22" ht="13.5" x14ac:dyDescent="0.25">
      <c r="A203" s="3">
        <f>RSI!A203</f>
        <v>0</v>
      </c>
      <c r="B203" s="2">
        <f>RSI!B203</f>
        <v>0</v>
      </c>
      <c r="C203" s="2">
        <f>RSI!I203</f>
        <v>100</v>
      </c>
      <c r="D203" s="2">
        <f>MACD!E203</f>
        <v>0</v>
      </c>
      <c r="E203" s="2">
        <f>MACD!F203</f>
        <v>0</v>
      </c>
      <c r="F203" s="2">
        <f>'Moving Avg'!D203</f>
        <v>0</v>
      </c>
      <c r="G203" s="2">
        <f>'Moving Avg'!F203</f>
        <v>0</v>
      </c>
      <c r="H203" s="2">
        <f>'Moving Avg'!G203</f>
        <v>0</v>
      </c>
      <c r="I203" s="2">
        <f>'Moving Avg'!H203</f>
        <v>0</v>
      </c>
      <c r="J203" s="5" t="str">
        <f>OBV!F203</f>
        <v>NEUTRAL</v>
      </c>
      <c r="K203" s="5" t="e">
        <f>OBV!G203</f>
        <v>#DIV/0!</v>
      </c>
      <c r="L203" s="5" t="str">
        <f>OBV!H203</f>
        <v>NEUTRAL</v>
      </c>
      <c r="M203" s="7">
        <f t="shared" si="30"/>
        <v>0</v>
      </c>
      <c r="N203" s="7">
        <f t="shared" si="31"/>
        <v>45</v>
      </c>
      <c r="O203" s="7">
        <f t="shared" si="32"/>
        <v>0</v>
      </c>
      <c r="P203" s="7" t="e">
        <f t="shared" si="33"/>
        <v>#DIV/0!</v>
      </c>
      <c r="Q203" s="8" t="e">
        <f t="shared" si="34"/>
        <v>#DIV/0!</v>
      </c>
      <c r="R203" s="8" t="e">
        <f t="shared" si="35"/>
        <v>#DIV/0!</v>
      </c>
      <c r="S203" s="8" t="e">
        <f t="shared" si="36"/>
        <v>#DIV/0!</v>
      </c>
      <c r="T203" s="8" t="e">
        <f t="shared" si="37"/>
        <v>#DIV/0!</v>
      </c>
      <c r="U203" s="7" t="e">
        <f t="shared" si="38"/>
        <v>#DIV/0!</v>
      </c>
      <c r="V203" s="7" t="e">
        <f t="shared" si="39"/>
        <v>#DIV/0!</v>
      </c>
    </row>
    <row r="204" spans="1:22" ht="13.5" x14ac:dyDescent="0.25">
      <c r="A204" s="3">
        <f>RSI!A204</f>
        <v>0</v>
      </c>
      <c r="B204" s="2">
        <f>RSI!B204</f>
        <v>0</v>
      </c>
      <c r="C204" s="2">
        <f>RSI!I204</f>
        <v>100</v>
      </c>
      <c r="D204" s="2">
        <f>MACD!E204</f>
        <v>0</v>
      </c>
      <c r="E204" s="2">
        <f>MACD!F204</f>
        <v>0</v>
      </c>
      <c r="F204" s="2">
        <f>'Moving Avg'!D204</f>
        <v>0</v>
      </c>
      <c r="G204" s="2">
        <f>'Moving Avg'!F204</f>
        <v>0</v>
      </c>
      <c r="H204" s="2">
        <f>'Moving Avg'!G204</f>
        <v>0</v>
      </c>
      <c r="I204" s="2">
        <f>'Moving Avg'!H204</f>
        <v>0</v>
      </c>
      <c r="J204" s="5" t="str">
        <f>OBV!F204</f>
        <v>NEUTRAL</v>
      </c>
      <c r="K204" s="5" t="e">
        <f>OBV!G204</f>
        <v>#DIV/0!</v>
      </c>
      <c r="L204" s="5" t="str">
        <f>OBV!H204</f>
        <v>NEUTRAL</v>
      </c>
      <c r="M204" s="7">
        <f t="shared" si="30"/>
        <v>0</v>
      </c>
      <c r="N204" s="7">
        <f t="shared" si="31"/>
        <v>45</v>
      </c>
      <c r="O204" s="7">
        <f t="shared" si="32"/>
        <v>0</v>
      </c>
      <c r="P204" s="7" t="e">
        <f t="shared" si="33"/>
        <v>#DIV/0!</v>
      </c>
      <c r="Q204" s="8" t="e">
        <f t="shared" si="34"/>
        <v>#DIV/0!</v>
      </c>
      <c r="R204" s="8" t="e">
        <f t="shared" si="35"/>
        <v>#DIV/0!</v>
      </c>
      <c r="S204" s="8" t="e">
        <f t="shared" si="36"/>
        <v>#DIV/0!</v>
      </c>
      <c r="T204" s="8" t="e">
        <f t="shared" si="37"/>
        <v>#DIV/0!</v>
      </c>
      <c r="U204" s="7" t="e">
        <f t="shared" si="38"/>
        <v>#DIV/0!</v>
      </c>
      <c r="V204" s="7" t="e">
        <f t="shared" si="39"/>
        <v>#DIV/0!</v>
      </c>
    </row>
    <row r="205" spans="1:22" ht="13.5" x14ac:dyDescent="0.25">
      <c r="A205" s="3">
        <f>RSI!A205</f>
        <v>0</v>
      </c>
      <c r="B205" s="2">
        <f>RSI!B205</f>
        <v>0</v>
      </c>
      <c r="C205" s="2">
        <f>RSI!I205</f>
        <v>100</v>
      </c>
      <c r="D205" s="2">
        <f>MACD!E205</f>
        <v>0</v>
      </c>
      <c r="E205" s="2">
        <f>MACD!F205</f>
        <v>0</v>
      </c>
      <c r="F205" s="2">
        <f>'Moving Avg'!D205</f>
        <v>0</v>
      </c>
      <c r="G205" s="2">
        <f>'Moving Avg'!F205</f>
        <v>0</v>
      </c>
      <c r="H205" s="2">
        <f>'Moving Avg'!G205</f>
        <v>0</v>
      </c>
      <c r="I205" s="2">
        <f>'Moving Avg'!H205</f>
        <v>0</v>
      </c>
      <c r="J205" s="5" t="str">
        <f>OBV!F205</f>
        <v>NEUTRAL</v>
      </c>
      <c r="K205" s="5" t="e">
        <f>OBV!G205</f>
        <v>#DIV/0!</v>
      </c>
      <c r="L205" s="5" t="str">
        <f>OBV!H205</f>
        <v>NEUTRAL</v>
      </c>
      <c r="M205" s="7">
        <f t="shared" si="30"/>
        <v>0</v>
      </c>
      <c r="N205" s="7">
        <f t="shared" si="31"/>
        <v>45</v>
      </c>
      <c r="O205" s="7">
        <f t="shared" si="32"/>
        <v>0</v>
      </c>
      <c r="P205" s="7" t="e">
        <f t="shared" si="33"/>
        <v>#DIV/0!</v>
      </c>
      <c r="Q205" s="8" t="e">
        <f t="shared" si="34"/>
        <v>#DIV/0!</v>
      </c>
      <c r="R205" s="8" t="e">
        <f t="shared" si="35"/>
        <v>#DIV/0!</v>
      </c>
      <c r="S205" s="8" t="e">
        <f t="shared" si="36"/>
        <v>#DIV/0!</v>
      </c>
      <c r="T205" s="8" t="e">
        <f t="shared" si="37"/>
        <v>#DIV/0!</v>
      </c>
      <c r="U205" s="7" t="e">
        <f t="shared" si="38"/>
        <v>#DIV/0!</v>
      </c>
      <c r="V205" s="7" t="e">
        <f t="shared" si="39"/>
        <v>#DIV/0!</v>
      </c>
    </row>
    <row r="206" spans="1:22" ht="13.5" x14ac:dyDescent="0.25">
      <c r="A206" s="3">
        <f>RSI!A206</f>
        <v>0</v>
      </c>
      <c r="B206" s="2">
        <f>RSI!B206</f>
        <v>0</v>
      </c>
      <c r="C206" s="2">
        <f>RSI!I206</f>
        <v>100</v>
      </c>
      <c r="D206" s="2">
        <f>MACD!E206</f>
        <v>0</v>
      </c>
      <c r="E206" s="2">
        <f>MACD!F206</f>
        <v>0</v>
      </c>
      <c r="F206" s="2">
        <f>'Moving Avg'!D206</f>
        <v>0</v>
      </c>
      <c r="G206" s="2">
        <f>'Moving Avg'!F206</f>
        <v>0</v>
      </c>
      <c r="H206" s="2">
        <f>'Moving Avg'!G206</f>
        <v>0</v>
      </c>
      <c r="I206" s="2">
        <f>'Moving Avg'!H206</f>
        <v>0</v>
      </c>
      <c r="J206" s="5" t="str">
        <f>OBV!F206</f>
        <v>NEUTRAL</v>
      </c>
      <c r="K206" s="5" t="e">
        <f>OBV!G206</f>
        <v>#DIV/0!</v>
      </c>
      <c r="L206" s="5" t="str">
        <f>OBV!H206</f>
        <v>NEUTRAL</v>
      </c>
      <c r="M206" s="7">
        <f t="shared" si="30"/>
        <v>0</v>
      </c>
      <c r="N206" s="7">
        <f t="shared" si="31"/>
        <v>45</v>
      </c>
      <c r="O206" s="7">
        <f t="shared" si="32"/>
        <v>0</v>
      </c>
      <c r="P206" s="7" t="e">
        <f t="shared" si="33"/>
        <v>#DIV/0!</v>
      </c>
      <c r="Q206" s="8" t="e">
        <f t="shared" si="34"/>
        <v>#DIV/0!</v>
      </c>
      <c r="R206" s="8" t="e">
        <f t="shared" si="35"/>
        <v>#DIV/0!</v>
      </c>
      <c r="S206" s="8" t="e">
        <f t="shared" si="36"/>
        <v>#DIV/0!</v>
      </c>
      <c r="T206" s="8" t="e">
        <f t="shared" si="37"/>
        <v>#DIV/0!</v>
      </c>
      <c r="U206" s="7" t="e">
        <f t="shared" si="38"/>
        <v>#DIV/0!</v>
      </c>
      <c r="V206" s="7" t="e">
        <f t="shared" si="39"/>
        <v>#DIV/0!</v>
      </c>
    </row>
    <row r="207" spans="1:22" ht="13.5" x14ac:dyDescent="0.25">
      <c r="A207" s="3">
        <f>RSI!A207</f>
        <v>0</v>
      </c>
      <c r="B207" s="2">
        <f>RSI!B207</f>
        <v>0</v>
      </c>
      <c r="C207" s="2">
        <f>RSI!I207</f>
        <v>100</v>
      </c>
      <c r="D207" s="2">
        <f>MACD!E207</f>
        <v>0</v>
      </c>
      <c r="E207" s="2">
        <f>MACD!F207</f>
        <v>0</v>
      </c>
      <c r="F207" s="2">
        <f>'Moving Avg'!D207</f>
        <v>0</v>
      </c>
      <c r="G207" s="2">
        <f>'Moving Avg'!F207</f>
        <v>0</v>
      </c>
      <c r="H207" s="2">
        <f>'Moving Avg'!G207</f>
        <v>0</v>
      </c>
      <c r="I207" s="2">
        <f>'Moving Avg'!H207</f>
        <v>0</v>
      </c>
      <c r="J207" s="5" t="str">
        <f>OBV!F207</f>
        <v>NEUTRAL</v>
      </c>
      <c r="K207" s="5" t="e">
        <f>OBV!G207</f>
        <v>#DIV/0!</v>
      </c>
      <c r="L207" s="5" t="str">
        <f>OBV!H207</f>
        <v>NEUTRAL</v>
      </c>
      <c r="M207" s="7">
        <f t="shared" si="30"/>
        <v>0</v>
      </c>
      <c r="N207" s="7">
        <f t="shared" si="31"/>
        <v>45</v>
      </c>
      <c r="O207" s="7">
        <f t="shared" si="32"/>
        <v>0</v>
      </c>
      <c r="P207" s="7" t="e">
        <f t="shared" si="33"/>
        <v>#DIV/0!</v>
      </c>
      <c r="Q207" s="8" t="e">
        <f t="shared" si="34"/>
        <v>#DIV/0!</v>
      </c>
      <c r="R207" s="8" t="e">
        <f t="shared" si="35"/>
        <v>#DIV/0!</v>
      </c>
      <c r="S207" s="8" t="e">
        <f t="shared" si="36"/>
        <v>#DIV/0!</v>
      </c>
      <c r="T207" s="8" t="e">
        <f t="shared" si="37"/>
        <v>#DIV/0!</v>
      </c>
      <c r="U207" s="7" t="e">
        <f t="shared" si="38"/>
        <v>#DIV/0!</v>
      </c>
      <c r="V207" s="7" t="e">
        <f t="shared" si="39"/>
        <v>#DIV/0!</v>
      </c>
    </row>
    <row r="208" spans="1:22" ht="13.5" x14ac:dyDescent="0.25">
      <c r="A208" s="3">
        <f>RSI!A208</f>
        <v>0</v>
      </c>
      <c r="B208" s="2">
        <f>RSI!B208</f>
        <v>0</v>
      </c>
      <c r="C208" s="2">
        <f>RSI!I208</f>
        <v>100</v>
      </c>
      <c r="D208" s="2">
        <f>MACD!E208</f>
        <v>0</v>
      </c>
      <c r="E208" s="2">
        <f>MACD!F208</f>
        <v>0</v>
      </c>
      <c r="F208" s="2">
        <f>'Moving Avg'!D208</f>
        <v>0</v>
      </c>
      <c r="G208" s="2">
        <f>'Moving Avg'!F208</f>
        <v>0</v>
      </c>
      <c r="H208" s="2">
        <f>'Moving Avg'!G208</f>
        <v>0</v>
      </c>
      <c r="I208" s="2">
        <f>'Moving Avg'!H208</f>
        <v>0</v>
      </c>
      <c r="J208" s="5" t="str">
        <f>OBV!F208</f>
        <v>NEUTRAL</v>
      </c>
      <c r="K208" s="5" t="e">
        <f>OBV!G208</f>
        <v>#DIV/0!</v>
      </c>
      <c r="L208" s="5" t="str">
        <f>OBV!H208</f>
        <v>NEUTRAL</v>
      </c>
      <c r="M208" s="7">
        <f t="shared" si="30"/>
        <v>0</v>
      </c>
      <c r="N208" s="7">
        <f t="shared" si="31"/>
        <v>45</v>
      </c>
      <c r="O208" s="7">
        <f t="shared" si="32"/>
        <v>0</v>
      </c>
      <c r="P208" s="7" t="e">
        <f t="shared" si="33"/>
        <v>#DIV/0!</v>
      </c>
      <c r="Q208" s="8" t="e">
        <f t="shared" si="34"/>
        <v>#DIV/0!</v>
      </c>
      <c r="R208" s="8" t="e">
        <f t="shared" si="35"/>
        <v>#DIV/0!</v>
      </c>
      <c r="S208" s="8" t="e">
        <f t="shared" si="36"/>
        <v>#DIV/0!</v>
      </c>
      <c r="T208" s="8" t="e">
        <f t="shared" si="37"/>
        <v>#DIV/0!</v>
      </c>
      <c r="U208" s="7" t="e">
        <f t="shared" si="38"/>
        <v>#DIV/0!</v>
      </c>
      <c r="V208" s="7" t="e">
        <f t="shared" si="39"/>
        <v>#DIV/0!</v>
      </c>
    </row>
    <row r="209" spans="1:22" ht="13.5" x14ac:dyDescent="0.25">
      <c r="A209" s="3">
        <f>RSI!A209</f>
        <v>0</v>
      </c>
      <c r="B209" s="2">
        <f>RSI!B209</f>
        <v>0</v>
      </c>
      <c r="C209" s="2">
        <f>RSI!I209</f>
        <v>100</v>
      </c>
      <c r="D209" s="2">
        <f>MACD!E209</f>
        <v>0</v>
      </c>
      <c r="E209" s="2">
        <f>MACD!F209</f>
        <v>0</v>
      </c>
      <c r="F209" s="2">
        <f>'Moving Avg'!D209</f>
        <v>0</v>
      </c>
      <c r="G209" s="2">
        <f>'Moving Avg'!F209</f>
        <v>0</v>
      </c>
      <c r="H209" s="2">
        <f>'Moving Avg'!G209</f>
        <v>0</v>
      </c>
      <c r="I209" s="2">
        <f>'Moving Avg'!H209</f>
        <v>0</v>
      </c>
      <c r="J209" s="5" t="str">
        <f>OBV!F209</f>
        <v>NEUTRAL</v>
      </c>
      <c r="K209" s="5" t="e">
        <f>OBV!G209</f>
        <v>#DIV/0!</v>
      </c>
      <c r="L209" s="5" t="str">
        <f>OBV!H209</f>
        <v>NEUTRAL</v>
      </c>
      <c r="M209" s="7">
        <f t="shared" si="30"/>
        <v>0</v>
      </c>
      <c r="N209" s="7">
        <f t="shared" si="31"/>
        <v>45</v>
      </c>
      <c r="O209" s="7">
        <f t="shared" si="32"/>
        <v>0</v>
      </c>
      <c r="P209" s="7" t="e">
        <f t="shared" si="33"/>
        <v>#DIV/0!</v>
      </c>
      <c r="Q209" s="8" t="e">
        <f t="shared" si="34"/>
        <v>#DIV/0!</v>
      </c>
      <c r="R209" s="8" t="e">
        <f t="shared" si="35"/>
        <v>#DIV/0!</v>
      </c>
      <c r="S209" s="8" t="e">
        <f t="shared" si="36"/>
        <v>#DIV/0!</v>
      </c>
      <c r="T209" s="8" t="e">
        <f t="shared" si="37"/>
        <v>#DIV/0!</v>
      </c>
      <c r="U209" s="7" t="e">
        <f t="shared" si="38"/>
        <v>#DIV/0!</v>
      </c>
      <c r="V209" s="7" t="e">
        <f t="shared" si="39"/>
        <v>#DIV/0!</v>
      </c>
    </row>
    <row r="210" spans="1:22" ht="13.5" x14ac:dyDescent="0.25">
      <c r="A210" s="3">
        <f>RSI!A210</f>
        <v>0</v>
      </c>
      <c r="B210" s="2">
        <f>RSI!B210</f>
        <v>0</v>
      </c>
      <c r="C210" s="2">
        <f>RSI!I210</f>
        <v>100</v>
      </c>
      <c r="D210" s="2">
        <f>MACD!E210</f>
        <v>0</v>
      </c>
      <c r="E210" s="2">
        <f>MACD!F210</f>
        <v>0</v>
      </c>
      <c r="F210" s="2">
        <f>'Moving Avg'!D210</f>
        <v>0</v>
      </c>
      <c r="G210" s="2">
        <f>'Moving Avg'!F210</f>
        <v>0</v>
      </c>
      <c r="H210" s="2">
        <f>'Moving Avg'!G210</f>
        <v>0</v>
      </c>
      <c r="I210" s="2">
        <f>'Moving Avg'!H210</f>
        <v>0</v>
      </c>
      <c r="J210" s="5" t="str">
        <f>OBV!F210</f>
        <v>NEUTRAL</v>
      </c>
      <c r="K210" s="5" t="e">
        <f>OBV!G210</f>
        <v>#DIV/0!</v>
      </c>
      <c r="L210" s="5" t="str">
        <f>OBV!H210</f>
        <v>NEUTRAL</v>
      </c>
      <c r="M210" s="7">
        <f t="shared" si="30"/>
        <v>0</v>
      </c>
      <c r="N210" s="7">
        <f t="shared" si="31"/>
        <v>45</v>
      </c>
      <c r="O210" s="7">
        <f t="shared" si="32"/>
        <v>0</v>
      </c>
      <c r="P210" s="7" t="e">
        <f t="shared" si="33"/>
        <v>#DIV/0!</v>
      </c>
      <c r="Q210" s="8" t="e">
        <f t="shared" si="34"/>
        <v>#DIV/0!</v>
      </c>
      <c r="R210" s="8" t="e">
        <f t="shared" si="35"/>
        <v>#DIV/0!</v>
      </c>
      <c r="S210" s="8" t="e">
        <f t="shared" si="36"/>
        <v>#DIV/0!</v>
      </c>
      <c r="T210" s="8" t="e">
        <f t="shared" si="37"/>
        <v>#DIV/0!</v>
      </c>
      <c r="U210" s="7" t="e">
        <f t="shared" si="38"/>
        <v>#DIV/0!</v>
      </c>
      <c r="V210" s="7" t="e">
        <f t="shared" si="39"/>
        <v>#DIV/0!</v>
      </c>
    </row>
    <row r="211" spans="1:22" ht="13.5" x14ac:dyDescent="0.25">
      <c r="A211" s="3">
        <f>RSI!A211</f>
        <v>0</v>
      </c>
      <c r="B211" s="2">
        <f>RSI!B211</f>
        <v>0</v>
      </c>
      <c r="C211" s="2">
        <f>RSI!I211</f>
        <v>100</v>
      </c>
      <c r="D211" s="2">
        <f>MACD!E211</f>
        <v>0</v>
      </c>
      <c r="E211" s="2">
        <f>MACD!F211</f>
        <v>0</v>
      </c>
      <c r="F211" s="2">
        <f>'Moving Avg'!D211</f>
        <v>0</v>
      </c>
      <c r="G211" s="2">
        <f>'Moving Avg'!F211</f>
        <v>0</v>
      </c>
      <c r="H211" s="2">
        <f>'Moving Avg'!G211</f>
        <v>0</v>
      </c>
      <c r="I211" s="2">
        <f>'Moving Avg'!H211</f>
        <v>0</v>
      </c>
      <c r="J211" s="5" t="str">
        <f>OBV!F211</f>
        <v>NEUTRAL</v>
      </c>
      <c r="K211" s="5" t="e">
        <f>OBV!G211</f>
        <v>#DIV/0!</v>
      </c>
      <c r="L211" s="5" t="str">
        <f>OBV!H211</f>
        <v>NEUTRAL</v>
      </c>
      <c r="M211" s="7">
        <f t="shared" si="30"/>
        <v>0</v>
      </c>
      <c r="N211" s="7">
        <f t="shared" si="31"/>
        <v>45</v>
      </c>
      <c r="O211" s="7">
        <f t="shared" si="32"/>
        <v>0</v>
      </c>
      <c r="P211" s="7" t="e">
        <f t="shared" si="33"/>
        <v>#DIV/0!</v>
      </c>
      <c r="Q211" s="8" t="e">
        <f t="shared" si="34"/>
        <v>#DIV/0!</v>
      </c>
      <c r="R211" s="8" t="e">
        <f t="shared" si="35"/>
        <v>#DIV/0!</v>
      </c>
      <c r="S211" s="8" t="e">
        <f t="shared" si="36"/>
        <v>#DIV/0!</v>
      </c>
      <c r="T211" s="8" t="e">
        <f t="shared" si="37"/>
        <v>#DIV/0!</v>
      </c>
      <c r="U211" s="7" t="e">
        <f t="shared" si="38"/>
        <v>#DIV/0!</v>
      </c>
      <c r="V211" s="7" t="e">
        <f t="shared" si="39"/>
        <v>#DIV/0!</v>
      </c>
    </row>
    <row r="212" spans="1:22" ht="13.5" x14ac:dyDescent="0.25">
      <c r="A212" s="3">
        <f>RSI!A212</f>
        <v>0</v>
      </c>
      <c r="B212" s="2">
        <f>RSI!B212</f>
        <v>0</v>
      </c>
      <c r="C212" s="2">
        <f>RSI!I212</f>
        <v>100</v>
      </c>
      <c r="D212" s="2">
        <f>MACD!E212</f>
        <v>0</v>
      </c>
      <c r="E212" s="2">
        <f>MACD!F212</f>
        <v>0</v>
      </c>
      <c r="F212" s="2">
        <f>'Moving Avg'!D212</f>
        <v>0</v>
      </c>
      <c r="G212" s="2">
        <f>'Moving Avg'!F212</f>
        <v>0</v>
      </c>
      <c r="H212" s="2">
        <f>'Moving Avg'!G212</f>
        <v>0</v>
      </c>
      <c r="I212" s="2">
        <f>'Moving Avg'!H212</f>
        <v>0</v>
      </c>
      <c r="J212" s="5" t="str">
        <f>OBV!F212</f>
        <v>NEUTRAL</v>
      </c>
      <c r="K212" s="5" t="e">
        <f>OBV!G212</f>
        <v>#DIV/0!</v>
      </c>
      <c r="L212" s="5" t="str">
        <f>OBV!H212</f>
        <v>NEUTRAL</v>
      </c>
      <c r="M212" s="7">
        <f t="shared" si="30"/>
        <v>0</v>
      </c>
      <c r="N212" s="7">
        <f t="shared" si="31"/>
        <v>45</v>
      </c>
      <c r="O212" s="7">
        <f t="shared" si="32"/>
        <v>0</v>
      </c>
      <c r="P212" s="7" t="e">
        <f t="shared" si="33"/>
        <v>#DIV/0!</v>
      </c>
      <c r="Q212" s="8" t="e">
        <f t="shared" si="34"/>
        <v>#DIV/0!</v>
      </c>
      <c r="R212" s="8" t="e">
        <f t="shared" si="35"/>
        <v>#DIV/0!</v>
      </c>
      <c r="S212" s="8" t="e">
        <f t="shared" si="36"/>
        <v>#DIV/0!</v>
      </c>
      <c r="T212" s="8" t="e">
        <f t="shared" si="37"/>
        <v>#DIV/0!</v>
      </c>
      <c r="U212" s="7" t="e">
        <f t="shared" si="38"/>
        <v>#DIV/0!</v>
      </c>
      <c r="V212" s="7" t="e">
        <f t="shared" si="39"/>
        <v>#DIV/0!</v>
      </c>
    </row>
    <row r="213" spans="1:22" ht="13.5" x14ac:dyDescent="0.25">
      <c r="A213" s="3">
        <f>RSI!A213</f>
        <v>0</v>
      </c>
      <c r="B213" s="2">
        <f>RSI!B213</f>
        <v>0</v>
      </c>
      <c r="C213" s="2">
        <f>RSI!I213</f>
        <v>100</v>
      </c>
      <c r="D213" s="2">
        <f>MACD!E213</f>
        <v>0</v>
      </c>
      <c r="E213" s="2">
        <f>MACD!F213</f>
        <v>0</v>
      </c>
      <c r="F213" s="2">
        <f>'Moving Avg'!D213</f>
        <v>0</v>
      </c>
      <c r="G213" s="2">
        <f>'Moving Avg'!F213</f>
        <v>0</v>
      </c>
      <c r="H213" s="2">
        <f>'Moving Avg'!G213</f>
        <v>0</v>
      </c>
      <c r="I213" s="2">
        <f>'Moving Avg'!H213</f>
        <v>0</v>
      </c>
      <c r="J213" s="5" t="str">
        <f>OBV!F213</f>
        <v>NEUTRAL</v>
      </c>
      <c r="K213" s="5" t="e">
        <f>OBV!G213</f>
        <v>#DIV/0!</v>
      </c>
      <c r="L213" s="5" t="str">
        <f>OBV!H213</f>
        <v>NEUTRAL</v>
      </c>
      <c r="M213" s="7">
        <f t="shared" si="30"/>
        <v>0</v>
      </c>
      <c r="N213" s="7">
        <f t="shared" si="31"/>
        <v>45</v>
      </c>
      <c r="O213" s="7">
        <f t="shared" si="32"/>
        <v>0</v>
      </c>
      <c r="P213" s="7" t="e">
        <f t="shared" si="33"/>
        <v>#DIV/0!</v>
      </c>
      <c r="Q213" s="8" t="e">
        <f t="shared" si="34"/>
        <v>#DIV/0!</v>
      </c>
      <c r="R213" s="8" t="e">
        <f t="shared" si="35"/>
        <v>#DIV/0!</v>
      </c>
      <c r="S213" s="8" t="e">
        <f t="shared" si="36"/>
        <v>#DIV/0!</v>
      </c>
      <c r="T213" s="8" t="e">
        <f t="shared" si="37"/>
        <v>#DIV/0!</v>
      </c>
      <c r="U213" s="7" t="e">
        <f t="shared" si="38"/>
        <v>#DIV/0!</v>
      </c>
      <c r="V213" s="7" t="e">
        <f t="shared" si="39"/>
        <v>#DIV/0!</v>
      </c>
    </row>
    <row r="214" spans="1:22" ht="13.5" x14ac:dyDescent="0.25">
      <c r="A214" s="3">
        <f>RSI!A214</f>
        <v>0</v>
      </c>
      <c r="B214" s="2">
        <f>RSI!B214</f>
        <v>0</v>
      </c>
      <c r="C214" s="2">
        <f>RSI!I214</f>
        <v>100</v>
      </c>
      <c r="D214" s="2">
        <f>MACD!E214</f>
        <v>0</v>
      </c>
      <c r="E214" s="2">
        <f>MACD!F214</f>
        <v>0</v>
      </c>
      <c r="F214" s="2">
        <f>'Moving Avg'!D214</f>
        <v>0</v>
      </c>
      <c r="G214" s="2">
        <f>'Moving Avg'!F214</f>
        <v>0</v>
      </c>
      <c r="H214" s="2">
        <f>'Moving Avg'!G214</f>
        <v>0</v>
      </c>
      <c r="I214" s="2">
        <f>'Moving Avg'!H214</f>
        <v>0</v>
      </c>
      <c r="J214" s="5" t="str">
        <f>OBV!F214</f>
        <v>NEUTRAL</v>
      </c>
      <c r="K214" s="5" t="e">
        <f>OBV!G214</f>
        <v>#DIV/0!</v>
      </c>
      <c r="L214" s="5" t="str">
        <f>OBV!H214</f>
        <v>NEUTRAL</v>
      </c>
      <c r="M214" s="7">
        <f t="shared" si="30"/>
        <v>0</v>
      </c>
      <c r="N214" s="7">
        <f t="shared" si="31"/>
        <v>45</v>
      </c>
      <c r="O214" s="7">
        <f t="shared" si="32"/>
        <v>0</v>
      </c>
      <c r="P214" s="7" t="e">
        <f t="shared" si="33"/>
        <v>#DIV/0!</v>
      </c>
      <c r="Q214" s="8" t="e">
        <f t="shared" si="34"/>
        <v>#DIV/0!</v>
      </c>
      <c r="R214" s="8" t="e">
        <f t="shared" si="35"/>
        <v>#DIV/0!</v>
      </c>
      <c r="S214" s="8" t="e">
        <f t="shared" si="36"/>
        <v>#DIV/0!</v>
      </c>
      <c r="T214" s="8" t="e">
        <f t="shared" si="37"/>
        <v>#DIV/0!</v>
      </c>
      <c r="U214" s="7" t="e">
        <f t="shared" si="38"/>
        <v>#DIV/0!</v>
      </c>
      <c r="V214" s="7" t="e">
        <f t="shared" si="39"/>
        <v>#DIV/0!</v>
      </c>
    </row>
    <row r="215" spans="1:22" ht="13.5" x14ac:dyDescent="0.25">
      <c r="A215" s="3">
        <f>RSI!A215</f>
        <v>0</v>
      </c>
      <c r="B215" s="2">
        <f>RSI!B215</f>
        <v>0</v>
      </c>
      <c r="C215" s="2">
        <f>RSI!I215</f>
        <v>100</v>
      </c>
      <c r="D215" s="2">
        <f>MACD!E215</f>
        <v>0</v>
      </c>
      <c r="E215" s="2">
        <f>MACD!F215</f>
        <v>0</v>
      </c>
      <c r="F215" s="2">
        <f>'Moving Avg'!D215</f>
        <v>0</v>
      </c>
      <c r="G215" s="2">
        <f>'Moving Avg'!F215</f>
        <v>0</v>
      </c>
      <c r="H215" s="2">
        <f>'Moving Avg'!G215</f>
        <v>0</v>
      </c>
      <c r="I215" s="2">
        <f>'Moving Avg'!H215</f>
        <v>0</v>
      </c>
      <c r="J215" s="5" t="str">
        <f>OBV!F215</f>
        <v>NEUTRAL</v>
      </c>
      <c r="K215" s="5" t="e">
        <f>OBV!G215</f>
        <v>#DIV/0!</v>
      </c>
      <c r="L215" s="5" t="str">
        <f>OBV!H215</f>
        <v>NEUTRAL</v>
      </c>
      <c r="M215" s="7">
        <f t="shared" si="30"/>
        <v>0</v>
      </c>
      <c r="N215" s="7">
        <f t="shared" si="31"/>
        <v>45</v>
      </c>
      <c r="O215" s="7">
        <f t="shared" si="32"/>
        <v>0</v>
      </c>
      <c r="P215" s="7" t="e">
        <f t="shared" si="33"/>
        <v>#DIV/0!</v>
      </c>
      <c r="Q215" s="8" t="e">
        <f t="shared" si="34"/>
        <v>#DIV/0!</v>
      </c>
      <c r="R215" s="8" t="e">
        <f t="shared" si="35"/>
        <v>#DIV/0!</v>
      </c>
      <c r="S215" s="8" t="e">
        <f t="shared" si="36"/>
        <v>#DIV/0!</v>
      </c>
      <c r="T215" s="8" t="e">
        <f t="shared" si="37"/>
        <v>#DIV/0!</v>
      </c>
      <c r="U215" s="7" t="e">
        <f t="shared" si="38"/>
        <v>#DIV/0!</v>
      </c>
      <c r="V215" s="7" t="e">
        <f t="shared" si="39"/>
        <v>#DIV/0!</v>
      </c>
    </row>
    <row r="216" spans="1:22" ht="13.5" x14ac:dyDescent="0.25">
      <c r="A216" s="3">
        <f>RSI!A216</f>
        <v>0</v>
      </c>
      <c r="B216" s="2">
        <f>RSI!B216</f>
        <v>0</v>
      </c>
      <c r="C216" s="2">
        <f>RSI!I216</f>
        <v>100</v>
      </c>
      <c r="D216" s="2">
        <f>MACD!E216</f>
        <v>0</v>
      </c>
      <c r="E216" s="2">
        <f>MACD!F216</f>
        <v>0</v>
      </c>
      <c r="F216" s="2">
        <f>'Moving Avg'!D216</f>
        <v>0</v>
      </c>
      <c r="G216" s="2">
        <f>'Moving Avg'!F216</f>
        <v>0</v>
      </c>
      <c r="H216" s="2">
        <f>'Moving Avg'!G216</f>
        <v>0</v>
      </c>
      <c r="I216" s="2">
        <f>'Moving Avg'!H216</f>
        <v>0</v>
      </c>
      <c r="J216" s="5" t="str">
        <f>OBV!F216</f>
        <v>NEUTRAL</v>
      </c>
      <c r="K216" s="5" t="e">
        <f>OBV!G216</f>
        <v>#DIV/0!</v>
      </c>
      <c r="L216" s="5" t="str">
        <f>OBV!H216</f>
        <v>NEUTRAL</v>
      </c>
      <c r="M216" s="7">
        <f t="shared" si="30"/>
        <v>0</v>
      </c>
      <c r="N216" s="7">
        <f t="shared" si="31"/>
        <v>45</v>
      </c>
      <c r="O216" s="7">
        <f t="shared" si="32"/>
        <v>0</v>
      </c>
      <c r="P216" s="7" t="e">
        <f t="shared" si="33"/>
        <v>#DIV/0!</v>
      </c>
      <c r="Q216" s="8" t="e">
        <f t="shared" si="34"/>
        <v>#DIV/0!</v>
      </c>
      <c r="R216" s="8" t="e">
        <f t="shared" si="35"/>
        <v>#DIV/0!</v>
      </c>
      <c r="S216" s="8" t="e">
        <f t="shared" si="36"/>
        <v>#DIV/0!</v>
      </c>
      <c r="T216" s="8" t="e">
        <f t="shared" si="37"/>
        <v>#DIV/0!</v>
      </c>
      <c r="U216" s="7" t="e">
        <f t="shared" si="38"/>
        <v>#DIV/0!</v>
      </c>
      <c r="V216" s="7" t="e">
        <f t="shared" si="39"/>
        <v>#DIV/0!</v>
      </c>
    </row>
    <row r="217" spans="1:22" ht="13.5" x14ac:dyDescent="0.25">
      <c r="A217" s="3">
        <f>RSI!A217</f>
        <v>0</v>
      </c>
      <c r="B217" s="2">
        <f>RSI!B217</f>
        <v>0</v>
      </c>
      <c r="C217" s="2">
        <f>RSI!I217</f>
        <v>100</v>
      </c>
      <c r="D217" s="2">
        <f>MACD!E217</f>
        <v>0</v>
      </c>
      <c r="E217" s="2">
        <f>MACD!F217</f>
        <v>0</v>
      </c>
      <c r="F217" s="2">
        <f>'Moving Avg'!D217</f>
        <v>0</v>
      </c>
      <c r="G217" s="2">
        <f>'Moving Avg'!F217</f>
        <v>0</v>
      </c>
      <c r="H217" s="2">
        <f>'Moving Avg'!G217</f>
        <v>0</v>
      </c>
      <c r="I217" s="2">
        <f>'Moving Avg'!H217</f>
        <v>0</v>
      </c>
      <c r="J217" s="5" t="str">
        <f>OBV!F217</f>
        <v>NEUTRAL</v>
      </c>
      <c r="K217" s="5" t="e">
        <f>OBV!G217</f>
        <v>#DIV/0!</v>
      </c>
      <c r="L217" s="5" t="str">
        <f>OBV!H217</f>
        <v>NEUTRAL</v>
      </c>
      <c r="M217" s="7">
        <f t="shared" si="30"/>
        <v>0</v>
      </c>
      <c r="N217" s="7">
        <f t="shared" si="31"/>
        <v>45</v>
      </c>
      <c r="O217" s="7">
        <f t="shared" si="32"/>
        <v>0</v>
      </c>
      <c r="P217" s="7" t="e">
        <f t="shared" si="33"/>
        <v>#DIV/0!</v>
      </c>
      <c r="Q217" s="8" t="e">
        <f t="shared" si="34"/>
        <v>#DIV/0!</v>
      </c>
      <c r="R217" s="8" t="e">
        <f t="shared" si="35"/>
        <v>#DIV/0!</v>
      </c>
      <c r="S217" s="8" t="e">
        <f t="shared" si="36"/>
        <v>#DIV/0!</v>
      </c>
      <c r="T217" s="8" t="e">
        <f t="shared" si="37"/>
        <v>#DIV/0!</v>
      </c>
      <c r="U217" s="7" t="e">
        <f t="shared" si="38"/>
        <v>#DIV/0!</v>
      </c>
      <c r="V217" s="7" t="e">
        <f t="shared" si="39"/>
        <v>#DIV/0!</v>
      </c>
    </row>
    <row r="218" spans="1:22" ht="13.5" x14ac:dyDescent="0.25">
      <c r="A218" s="3">
        <f>RSI!A218</f>
        <v>0</v>
      </c>
      <c r="B218" s="2">
        <f>RSI!B218</f>
        <v>0</v>
      </c>
      <c r="C218" s="2">
        <f>RSI!I218</f>
        <v>100</v>
      </c>
      <c r="D218" s="2">
        <f>MACD!E218</f>
        <v>0</v>
      </c>
      <c r="E218" s="2">
        <f>MACD!F218</f>
        <v>0</v>
      </c>
      <c r="F218" s="2">
        <f>'Moving Avg'!D218</f>
        <v>0</v>
      </c>
      <c r="G218" s="2">
        <f>'Moving Avg'!F218</f>
        <v>0</v>
      </c>
      <c r="H218" s="2">
        <f>'Moving Avg'!G218</f>
        <v>0</v>
      </c>
      <c r="I218" s="2">
        <f>'Moving Avg'!H218</f>
        <v>0</v>
      </c>
      <c r="J218" s="5" t="str">
        <f>OBV!F218</f>
        <v>NEUTRAL</v>
      </c>
      <c r="K218" s="5" t="e">
        <f>OBV!G218</f>
        <v>#DIV/0!</v>
      </c>
      <c r="L218" s="5" t="str">
        <f>OBV!H218</f>
        <v>NEUTRAL</v>
      </c>
      <c r="M218" s="7">
        <f t="shared" si="30"/>
        <v>0</v>
      </c>
      <c r="N218" s="7">
        <f t="shared" si="31"/>
        <v>45</v>
      </c>
      <c r="O218" s="7">
        <f t="shared" si="32"/>
        <v>0</v>
      </c>
      <c r="P218" s="7" t="e">
        <f t="shared" si="33"/>
        <v>#DIV/0!</v>
      </c>
      <c r="Q218" s="8" t="e">
        <f t="shared" si="34"/>
        <v>#DIV/0!</v>
      </c>
      <c r="R218" s="8" t="e">
        <f t="shared" si="35"/>
        <v>#DIV/0!</v>
      </c>
      <c r="S218" s="8" t="e">
        <f t="shared" si="36"/>
        <v>#DIV/0!</v>
      </c>
      <c r="T218" s="8" t="e">
        <f t="shared" si="37"/>
        <v>#DIV/0!</v>
      </c>
      <c r="U218" s="7" t="e">
        <f t="shared" si="38"/>
        <v>#DIV/0!</v>
      </c>
      <c r="V218" s="7" t="e">
        <f t="shared" si="39"/>
        <v>#DIV/0!</v>
      </c>
    </row>
    <row r="219" spans="1:22" ht="13.5" x14ac:dyDescent="0.25">
      <c r="A219" s="3">
        <f>RSI!A219</f>
        <v>0</v>
      </c>
      <c r="B219" s="2">
        <f>RSI!B219</f>
        <v>0</v>
      </c>
      <c r="C219" s="2">
        <f>RSI!I219</f>
        <v>100</v>
      </c>
      <c r="D219" s="2">
        <f>MACD!E219</f>
        <v>0</v>
      </c>
      <c r="E219" s="2">
        <f>MACD!F219</f>
        <v>0</v>
      </c>
      <c r="F219" s="2">
        <f>'Moving Avg'!D219</f>
        <v>0</v>
      </c>
      <c r="G219" s="2">
        <f>'Moving Avg'!F219</f>
        <v>0</v>
      </c>
      <c r="H219" s="2">
        <f>'Moving Avg'!G219</f>
        <v>0</v>
      </c>
      <c r="I219" s="2">
        <f>'Moving Avg'!H219</f>
        <v>0</v>
      </c>
      <c r="J219" s="5" t="str">
        <f>OBV!F219</f>
        <v>NEUTRAL</v>
      </c>
      <c r="K219" s="5" t="e">
        <f>OBV!G219</f>
        <v>#DIV/0!</v>
      </c>
      <c r="L219" s="5" t="str">
        <f>OBV!H219</f>
        <v>NEUTRAL</v>
      </c>
      <c r="M219" s="7">
        <f t="shared" si="30"/>
        <v>0</v>
      </c>
      <c r="N219" s="7">
        <f t="shared" si="31"/>
        <v>45</v>
      </c>
      <c r="O219" s="7">
        <f t="shared" si="32"/>
        <v>0</v>
      </c>
      <c r="P219" s="7" t="e">
        <f t="shared" si="33"/>
        <v>#DIV/0!</v>
      </c>
      <c r="Q219" s="8" t="e">
        <f t="shared" si="34"/>
        <v>#DIV/0!</v>
      </c>
      <c r="R219" s="8" t="e">
        <f t="shared" si="35"/>
        <v>#DIV/0!</v>
      </c>
      <c r="S219" s="8" t="e">
        <f t="shared" si="36"/>
        <v>#DIV/0!</v>
      </c>
      <c r="T219" s="8" t="e">
        <f t="shared" si="37"/>
        <v>#DIV/0!</v>
      </c>
      <c r="U219" s="7" t="e">
        <f t="shared" si="38"/>
        <v>#DIV/0!</v>
      </c>
      <c r="V219" s="7" t="e">
        <f t="shared" si="39"/>
        <v>#DIV/0!</v>
      </c>
    </row>
    <row r="220" spans="1:22" ht="13.5" x14ac:dyDescent="0.25">
      <c r="A220" s="3">
        <f>RSI!A220</f>
        <v>0</v>
      </c>
      <c r="B220" s="2">
        <f>RSI!B220</f>
        <v>0</v>
      </c>
      <c r="C220" s="2">
        <f>RSI!I220</f>
        <v>100</v>
      </c>
      <c r="D220" s="2">
        <f>MACD!E220</f>
        <v>0</v>
      </c>
      <c r="E220" s="2">
        <f>MACD!F220</f>
        <v>0</v>
      </c>
      <c r="F220" s="2">
        <f>'Moving Avg'!D220</f>
        <v>0</v>
      </c>
      <c r="G220" s="2">
        <f>'Moving Avg'!F220</f>
        <v>0</v>
      </c>
      <c r="H220" s="2">
        <f>'Moving Avg'!G220</f>
        <v>0</v>
      </c>
      <c r="I220" s="2">
        <f>'Moving Avg'!H220</f>
        <v>0</v>
      </c>
      <c r="J220" s="5" t="str">
        <f>OBV!F220</f>
        <v>NEUTRAL</v>
      </c>
      <c r="K220" s="5" t="e">
        <f>OBV!G220</f>
        <v>#DIV/0!</v>
      </c>
      <c r="L220" s="5" t="str">
        <f>OBV!H220</f>
        <v>NEUTRAL</v>
      </c>
      <c r="M220" s="7">
        <f t="shared" si="30"/>
        <v>0</v>
      </c>
      <c r="N220" s="7">
        <f t="shared" si="31"/>
        <v>45</v>
      </c>
      <c r="O220" s="7">
        <f t="shared" si="32"/>
        <v>0</v>
      </c>
      <c r="P220" s="7" t="e">
        <f t="shared" si="33"/>
        <v>#DIV/0!</v>
      </c>
      <c r="Q220" s="8" t="e">
        <f t="shared" si="34"/>
        <v>#DIV/0!</v>
      </c>
      <c r="R220" s="8" t="e">
        <f t="shared" si="35"/>
        <v>#DIV/0!</v>
      </c>
      <c r="S220" s="8" t="e">
        <f t="shared" si="36"/>
        <v>#DIV/0!</v>
      </c>
      <c r="T220" s="8" t="e">
        <f t="shared" si="37"/>
        <v>#DIV/0!</v>
      </c>
      <c r="U220" s="7" t="e">
        <f t="shared" si="38"/>
        <v>#DIV/0!</v>
      </c>
      <c r="V220" s="7" t="e">
        <f t="shared" si="39"/>
        <v>#DIV/0!</v>
      </c>
    </row>
    <row r="221" spans="1:22" ht="13.5" x14ac:dyDescent="0.25">
      <c r="A221" s="3">
        <f>RSI!A221</f>
        <v>0</v>
      </c>
      <c r="B221" s="2">
        <f>RSI!B221</f>
        <v>0</v>
      </c>
      <c r="C221" s="2">
        <f>RSI!I221</f>
        <v>100</v>
      </c>
      <c r="D221" s="2">
        <f>MACD!E221</f>
        <v>0</v>
      </c>
      <c r="E221" s="2">
        <f>MACD!F221</f>
        <v>0</v>
      </c>
      <c r="F221" s="2">
        <f>'Moving Avg'!D221</f>
        <v>0</v>
      </c>
      <c r="G221" s="2">
        <f>'Moving Avg'!F221</f>
        <v>0</v>
      </c>
      <c r="H221" s="2">
        <f>'Moving Avg'!G221</f>
        <v>0</v>
      </c>
      <c r="I221" s="2">
        <f>'Moving Avg'!H221</f>
        <v>0</v>
      </c>
      <c r="J221" s="5" t="str">
        <f>OBV!F221</f>
        <v>NEUTRAL</v>
      </c>
      <c r="K221" s="5" t="e">
        <f>OBV!G221</f>
        <v>#DIV/0!</v>
      </c>
      <c r="L221" s="5" t="str">
        <f>OBV!H221</f>
        <v>NEUTRAL</v>
      </c>
      <c r="M221" s="7">
        <f t="shared" si="30"/>
        <v>0</v>
      </c>
      <c r="N221" s="7">
        <f t="shared" si="31"/>
        <v>45</v>
      </c>
      <c r="O221" s="7">
        <f t="shared" si="32"/>
        <v>0</v>
      </c>
      <c r="P221" s="7" t="e">
        <f t="shared" si="33"/>
        <v>#DIV/0!</v>
      </c>
      <c r="Q221" s="8" t="e">
        <f t="shared" si="34"/>
        <v>#DIV/0!</v>
      </c>
      <c r="R221" s="8" t="e">
        <f t="shared" si="35"/>
        <v>#DIV/0!</v>
      </c>
      <c r="S221" s="8" t="e">
        <f t="shared" si="36"/>
        <v>#DIV/0!</v>
      </c>
      <c r="T221" s="8" t="e">
        <f t="shared" si="37"/>
        <v>#DIV/0!</v>
      </c>
      <c r="U221" s="7" t="e">
        <f t="shared" si="38"/>
        <v>#DIV/0!</v>
      </c>
      <c r="V221" s="7" t="e">
        <f t="shared" si="39"/>
        <v>#DIV/0!</v>
      </c>
    </row>
    <row r="222" spans="1:22" ht="13.5" x14ac:dyDescent="0.25">
      <c r="A222" s="3">
        <f>RSI!A222</f>
        <v>0</v>
      </c>
      <c r="B222" s="2">
        <f>RSI!B222</f>
        <v>0</v>
      </c>
      <c r="C222" s="2">
        <f>RSI!I222</f>
        <v>100</v>
      </c>
      <c r="D222" s="2">
        <f>MACD!E222</f>
        <v>0</v>
      </c>
      <c r="E222" s="2">
        <f>MACD!F222</f>
        <v>0</v>
      </c>
      <c r="F222" s="2">
        <f>'Moving Avg'!D222</f>
        <v>0</v>
      </c>
      <c r="G222" s="2">
        <f>'Moving Avg'!F222</f>
        <v>0</v>
      </c>
      <c r="H222" s="2">
        <f>'Moving Avg'!G222</f>
        <v>0</v>
      </c>
      <c r="I222" s="2">
        <f>'Moving Avg'!H222</f>
        <v>0</v>
      </c>
      <c r="J222" s="5" t="str">
        <f>OBV!F222</f>
        <v>NEUTRAL</v>
      </c>
      <c r="K222" s="5" t="e">
        <f>OBV!G222</f>
        <v>#DIV/0!</v>
      </c>
      <c r="L222" s="5" t="str">
        <f>OBV!H222</f>
        <v>NEUTRAL</v>
      </c>
      <c r="M222" s="7">
        <f t="shared" si="30"/>
        <v>0</v>
      </c>
      <c r="N222" s="7">
        <f t="shared" si="31"/>
        <v>45</v>
      </c>
      <c r="O222" s="7">
        <f t="shared" si="32"/>
        <v>0</v>
      </c>
      <c r="P222" s="7" t="e">
        <f t="shared" si="33"/>
        <v>#DIV/0!</v>
      </c>
      <c r="Q222" s="8" t="e">
        <f t="shared" si="34"/>
        <v>#DIV/0!</v>
      </c>
      <c r="R222" s="8" t="e">
        <f t="shared" si="35"/>
        <v>#DIV/0!</v>
      </c>
      <c r="S222" s="8" t="e">
        <f t="shared" si="36"/>
        <v>#DIV/0!</v>
      </c>
      <c r="T222" s="8" t="e">
        <f t="shared" si="37"/>
        <v>#DIV/0!</v>
      </c>
      <c r="U222" s="7" t="e">
        <f t="shared" si="38"/>
        <v>#DIV/0!</v>
      </c>
      <c r="V222" s="7" t="e">
        <f t="shared" si="39"/>
        <v>#DIV/0!</v>
      </c>
    </row>
    <row r="223" spans="1:22" ht="13.5" x14ac:dyDescent="0.25">
      <c r="A223" s="3">
        <f>RSI!A223</f>
        <v>0</v>
      </c>
      <c r="B223" s="2">
        <f>RSI!B223</f>
        <v>0</v>
      </c>
      <c r="C223" s="2">
        <f>RSI!I223</f>
        <v>100</v>
      </c>
      <c r="D223" s="2">
        <f>MACD!E223</f>
        <v>0</v>
      </c>
      <c r="E223" s="2">
        <f>MACD!F223</f>
        <v>0</v>
      </c>
      <c r="F223" s="2">
        <f>'Moving Avg'!D223</f>
        <v>0</v>
      </c>
      <c r="G223" s="2">
        <f>'Moving Avg'!F223</f>
        <v>0</v>
      </c>
      <c r="H223" s="2">
        <f>'Moving Avg'!G223</f>
        <v>0</v>
      </c>
      <c r="I223" s="2">
        <f>'Moving Avg'!H223</f>
        <v>0</v>
      </c>
      <c r="J223" s="5" t="str">
        <f>OBV!F223</f>
        <v>NEUTRAL</v>
      </c>
      <c r="K223" s="5" t="e">
        <f>OBV!G223</f>
        <v>#DIV/0!</v>
      </c>
      <c r="L223" s="5" t="str">
        <f>OBV!H223</f>
        <v>NEUTRAL</v>
      </c>
      <c r="M223" s="7">
        <f t="shared" si="30"/>
        <v>0</v>
      </c>
      <c r="N223" s="7">
        <f t="shared" si="31"/>
        <v>45</v>
      </c>
      <c r="O223" s="7">
        <f t="shared" si="32"/>
        <v>0</v>
      </c>
      <c r="P223" s="7" t="e">
        <f t="shared" si="33"/>
        <v>#DIV/0!</v>
      </c>
      <c r="Q223" s="8" t="e">
        <f t="shared" si="34"/>
        <v>#DIV/0!</v>
      </c>
      <c r="R223" s="8" t="e">
        <f t="shared" si="35"/>
        <v>#DIV/0!</v>
      </c>
      <c r="S223" s="8" t="e">
        <f t="shared" si="36"/>
        <v>#DIV/0!</v>
      </c>
      <c r="T223" s="8" t="e">
        <f t="shared" si="37"/>
        <v>#DIV/0!</v>
      </c>
      <c r="U223" s="7" t="e">
        <f t="shared" si="38"/>
        <v>#DIV/0!</v>
      </c>
      <c r="V223" s="7" t="e">
        <f t="shared" si="39"/>
        <v>#DIV/0!</v>
      </c>
    </row>
    <row r="224" spans="1:22" ht="13.5" x14ac:dyDescent="0.25">
      <c r="A224" s="3">
        <f>RSI!A224</f>
        <v>0</v>
      </c>
      <c r="B224" s="2">
        <f>RSI!B224</f>
        <v>0</v>
      </c>
      <c r="C224" s="2">
        <f>RSI!I224</f>
        <v>100</v>
      </c>
      <c r="D224" s="2">
        <f>MACD!E224</f>
        <v>0</v>
      </c>
      <c r="E224" s="2">
        <f>MACD!F224</f>
        <v>0</v>
      </c>
      <c r="F224" s="2">
        <f>'Moving Avg'!D224</f>
        <v>0</v>
      </c>
      <c r="G224" s="2">
        <f>'Moving Avg'!F224</f>
        <v>0</v>
      </c>
      <c r="H224" s="2">
        <f>'Moving Avg'!G224</f>
        <v>0</v>
      </c>
      <c r="I224" s="2">
        <f>'Moving Avg'!H224</f>
        <v>0</v>
      </c>
      <c r="J224" s="5" t="str">
        <f>OBV!F224</f>
        <v>NEUTRAL</v>
      </c>
      <c r="K224" s="5" t="e">
        <f>OBV!G224</f>
        <v>#DIV/0!</v>
      </c>
      <c r="L224" s="5" t="str">
        <f>OBV!H224</f>
        <v>NEUTRAL</v>
      </c>
      <c r="M224" s="7">
        <f t="shared" si="30"/>
        <v>0</v>
      </c>
      <c r="N224" s="7">
        <f t="shared" si="31"/>
        <v>45</v>
      </c>
      <c r="O224" s="7">
        <f t="shared" si="32"/>
        <v>0</v>
      </c>
      <c r="P224" s="7" t="e">
        <f t="shared" si="33"/>
        <v>#DIV/0!</v>
      </c>
      <c r="Q224" s="8" t="e">
        <f t="shared" si="34"/>
        <v>#DIV/0!</v>
      </c>
      <c r="R224" s="8" t="e">
        <f t="shared" si="35"/>
        <v>#DIV/0!</v>
      </c>
      <c r="S224" s="8" t="e">
        <f t="shared" si="36"/>
        <v>#DIV/0!</v>
      </c>
      <c r="T224" s="8" t="e">
        <f t="shared" si="37"/>
        <v>#DIV/0!</v>
      </c>
      <c r="U224" s="7" t="e">
        <f t="shared" si="38"/>
        <v>#DIV/0!</v>
      </c>
      <c r="V224" s="7" t="e">
        <f t="shared" si="39"/>
        <v>#DIV/0!</v>
      </c>
    </row>
    <row r="225" spans="1:22" ht="13.5" x14ac:dyDescent="0.25">
      <c r="A225" s="3">
        <f>RSI!A225</f>
        <v>0</v>
      </c>
      <c r="B225" s="2">
        <f>RSI!B225</f>
        <v>0</v>
      </c>
      <c r="C225" s="2">
        <f>RSI!I225</f>
        <v>100</v>
      </c>
      <c r="D225" s="2">
        <f>MACD!E225</f>
        <v>0</v>
      </c>
      <c r="E225" s="2">
        <f>MACD!F225</f>
        <v>0</v>
      </c>
      <c r="F225" s="2">
        <f>'Moving Avg'!D225</f>
        <v>0</v>
      </c>
      <c r="G225" s="2">
        <f>'Moving Avg'!F225</f>
        <v>0</v>
      </c>
      <c r="H225" s="2">
        <f>'Moving Avg'!G225</f>
        <v>0</v>
      </c>
      <c r="I225" s="2">
        <f>'Moving Avg'!H225</f>
        <v>0</v>
      </c>
      <c r="J225" s="5" t="str">
        <f>OBV!F225</f>
        <v>NEUTRAL</v>
      </c>
      <c r="K225" s="5" t="e">
        <f>OBV!G225</f>
        <v>#DIV/0!</v>
      </c>
      <c r="L225" s="5" t="str">
        <f>OBV!H225</f>
        <v>NEUTRAL</v>
      </c>
      <c r="M225" s="7">
        <f t="shared" si="30"/>
        <v>0</v>
      </c>
      <c r="N225" s="7">
        <f t="shared" si="31"/>
        <v>45</v>
      </c>
      <c r="O225" s="7">
        <f t="shared" si="32"/>
        <v>0</v>
      </c>
      <c r="P225" s="7" t="e">
        <f t="shared" si="33"/>
        <v>#DIV/0!</v>
      </c>
      <c r="Q225" s="8" t="e">
        <f t="shared" si="34"/>
        <v>#DIV/0!</v>
      </c>
      <c r="R225" s="8" t="e">
        <f t="shared" si="35"/>
        <v>#DIV/0!</v>
      </c>
      <c r="S225" s="8" t="e">
        <f t="shared" si="36"/>
        <v>#DIV/0!</v>
      </c>
      <c r="T225" s="8" t="e">
        <f t="shared" si="37"/>
        <v>#DIV/0!</v>
      </c>
      <c r="U225" s="7" t="e">
        <f t="shared" si="38"/>
        <v>#DIV/0!</v>
      </c>
      <c r="V225" s="7" t="e">
        <f t="shared" si="39"/>
        <v>#DIV/0!</v>
      </c>
    </row>
    <row r="226" spans="1:22" ht="13.5" x14ac:dyDescent="0.25">
      <c r="A226" s="3">
        <f>RSI!A226</f>
        <v>0</v>
      </c>
      <c r="B226" s="2">
        <f>RSI!B226</f>
        <v>0</v>
      </c>
      <c r="C226" s="2">
        <f>RSI!I226</f>
        <v>100</v>
      </c>
      <c r="D226" s="2">
        <f>MACD!E226</f>
        <v>0</v>
      </c>
      <c r="E226" s="2">
        <f>MACD!F226</f>
        <v>0</v>
      </c>
      <c r="F226" s="2">
        <f>'Moving Avg'!D226</f>
        <v>0</v>
      </c>
      <c r="G226" s="2">
        <f>'Moving Avg'!F226</f>
        <v>0</v>
      </c>
      <c r="H226" s="2">
        <f>'Moving Avg'!G226</f>
        <v>0</v>
      </c>
      <c r="I226" s="2">
        <f>'Moving Avg'!H226</f>
        <v>0</v>
      </c>
      <c r="J226" s="5" t="str">
        <f>OBV!F226</f>
        <v>NEUTRAL</v>
      </c>
      <c r="K226" s="5" t="e">
        <f>OBV!G226</f>
        <v>#DIV/0!</v>
      </c>
      <c r="L226" s="5" t="str">
        <f>OBV!H226</f>
        <v>NEUTRAL</v>
      </c>
      <c r="M226" s="7">
        <f t="shared" si="30"/>
        <v>0</v>
      </c>
      <c r="N226" s="7">
        <f t="shared" si="31"/>
        <v>45</v>
      </c>
      <c r="O226" s="7">
        <f t="shared" si="32"/>
        <v>0</v>
      </c>
      <c r="P226" s="7" t="e">
        <f t="shared" si="33"/>
        <v>#DIV/0!</v>
      </c>
      <c r="Q226" s="8" t="e">
        <f t="shared" si="34"/>
        <v>#DIV/0!</v>
      </c>
      <c r="R226" s="8" t="e">
        <f t="shared" si="35"/>
        <v>#DIV/0!</v>
      </c>
      <c r="S226" s="8" t="e">
        <f t="shared" si="36"/>
        <v>#DIV/0!</v>
      </c>
      <c r="T226" s="8" t="e">
        <f t="shared" si="37"/>
        <v>#DIV/0!</v>
      </c>
      <c r="U226" s="7" t="e">
        <f t="shared" si="38"/>
        <v>#DIV/0!</v>
      </c>
      <c r="V226" s="7" t="e">
        <f t="shared" si="39"/>
        <v>#DIV/0!</v>
      </c>
    </row>
    <row r="227" spans="1:22" ht="13.5" x14ac:dyDescent="0.25">
      <c r="A227" s="3">
        <f>RSI!A227</f>
        <v>0</v>
      </c>
      <c r="B227" s="2">
        <f>RSI!B227</f>
        <v>0</v>
      </c>
      <c r="C227" s="2">
        <f>RSI!I227</f>
        <v>100</v>
      </c>
      <c r="D227" s="2">
        <f>MACD!E227</f>
        <v>0</v>
      </c>
      <c r="E227" s="2">
        <f>MACD!F227</f>
        <v>0</v>
      </c>
      <c r="F227" s="2">
        <f>'Moving Avg'!D227</f>
        <v>0</v>
      </c>
      <c r="G227" s="2">
        <f>'Moving Avg'!F227</f>
        <v>0</v>
      </c>
      <c r="H227" s="2">
        <f>'Moving Avg'!G227</f>
        <v>0</v>
      </c>
      <c r="I227" s="2">
        <f>'Moving Avg'!H227</f>
        <v>0</v>
      </c>
      <c r="J227" s="5" t="str">
        <f>OBV!F227</f>
        <v>NEUTRAL</v>
      </c>
      <c r="K227" s="5" t="e">
        <f>OBV!G227</f>
        <v>#DIV/0!</v>
      </c>
      <c r="L227" s="5" t="str">
        <f>OBV!H227</f>
        <v>NEUTRAL</v>
      </c>
      <c r="M227" s="7">
        <f t="shared" si="30"/>
        <v>0</v>
      </c>
      <c r="N227" s="7">
        <f t="shared" si="31"/>
        <v>45</v>
      </c>
      <c r="O227" s="7">
        <f t="shared" si="32"/>
        <v>0</v>
      </c>
      <c r="P227" s="7" t="e">
        <f t="shared" si="33"/>
        <v>#DIV/0!</v>
      </c>
      <c r="Q227" s="8" t="e">
        <f t="shared" si="34"/>
        <v>#DIV/0!</v>
      </c>
      <c r="R227" s="8" t="e">
        <f t="shared" si="35"/>
        <v>#DIV/0!</v>
      </c>
      <c r="S227" s="8" t="e">
        <f t="shared" si="36"/>
        <v>#DIV/0!</v>
      </c>
      <c r="T227" s="8" t="e">
        <f t="shared" si="37"/>
        <v>#DIV/0!</v>
      </c>
      <c r="U227" s="7" t="e">
        <f t="shared" si="38"/>
        <v>#DIV/0!</v>
      </c>
      <c r="V227" s="7" t="e">
        <f t="shared" si="39"/>
        <v>#DIV/0!</v>
      </c>
    </row>
    <row r="228" spans="1:22" ht="13.5" x14ac:dyDescent="0.25">
      <c r="A228" s="3">
        <f>RSI!A228</f>
        <v>0</v>
      </c>
      <c r="B228" s="2">
        <f>RSI!B228</f>
        <v>0</v>
      </c>
      <c r="C228" s="2">
        <f>RSI!I228</f>
        <v>100</v>
      </c>
      <c r="D228" s="2">
        <f>MACD!E228</f>
        <v>0</v>
      </c>
      <c r="E228" s="2">
        <f>MACD!F228</f>
        <v>0</v>
      </c>
      <c r="F228" s="2">
        <f>'Moving Avg'!D228</f>
        <v>0</v>
      </c>
      <c r="G228" s="2">
        <f>'Moving Avg'!F228</f>
        <v>0</v>
      </c>
      <c r="H228" s="2">
        <f>'Moving Avg'!G228</f>
        <v>0</v>
      </c>
      <c r="I228" s="2">
        <f>'Moving Avg'!H228</f>
        <v>0</v>
      </c>
      <c r="J228" s="5" t="str">
        <f>OBV!F228</f>
        <v>NEUTRAL</v>
      </c>
      <c r="K228" s="5" t="e">
        <f>OBV!G228</f>
        <v>#DIV/0!</v>
      </c>
      <c r="L228" s="5" t="str">
        <f>OBV!H228</f>
        <v>NEUTRAL</v>
      </c>
      <c r="M228" s="7">
        <f t="shared" si="30"/>
        <v>0</v>
      </c>
      <c r="N228" s="7">
        <f t="shared" si="31"/>
        <v>45</v>
      </c>
      <c r="O228" s="7">
        <f t="shared" si="32"/>
        <v>0</v>
      </c>
      <c r="P228" s="7" t="e">
        <f t="shared" si="33"/>
        <v>#DIV/0!</v>
      </c>
      <c r="Q228" s="8" t="e">
        <f t="shared" si="34"/>
        <v>#DIV/0!</v>
      </c>
      <c r="R228" s="8" t="e">
        <f t="shared" si="35"/>
        <v>#DIV/0!</v>
      </c>
      <c r="S228" s="8" t="e">
        <f t="shared" si="36"/>
        <v>#DIV/0!</v>
      </c>
      <c r="T228" s="8" t="e">
        <f t="shared" si="37"/>
        <v>#DIV/0!</v>
      </c>
      <c r="U228" s="7" t="e">
        <f t="shared" si="38"/>
        <v>#DIV/0!</v>
      </c>
      <c r="V228" s="7" t="e">
        <f t="shared" si="39"/>
        <v>#DIV/0!</v>
      </c>
    </row>
    <row r="229" spans="1:22" ht="13.5" x14ac:dyDescent="0.25">
      <c r="A229" s="3">
        <f>RSI!A229</f>
        <v>0</v>
      </c>
      <c r="B229" s="2">
        <f>RSI!B229</f>
        <v>0</v>
      </c>
      <c r="C229" s="2">
        <f>RSI!I229</f>
        <v>100</v>
      </c>
      <c r="D229" s="2">
        <f>MACD!E229</f>
        <v>0</v>
      </c>
      <c r="E229" s="2">
        <f>MACD!F229</f>
        <v>0</v>
      </c>
      <c r="F229" s="2">
        <f>'Moving Avg'!D229</f>
        <v>0</v>
      </c>
      <c r="G229" s="2">
        <f>'Moving Avg'!F229</f>
        <v>0</v>
      </c>
      <c r="H229" s="2">
        <f>'Moving Avg'!G229</f>
        <v>0</v>
      </c>
      <c r="I229" s="2">
        <f>'Moving Avg'!H229</f>
        <v>0</v>
      </c>
      <c r="J229" s="5" t="str">
        <f>OBV!F229</f>
        <v>NEUTRAL</v>
      </c>
      <c r="K229" s="5" t="e">
        <f>OBV!G229</f>
        <v>#DIV/0!</v>
      </c>
      <c r="L229" s="5" t="str">
        <f>OBV!H229</f>
        <v>NEUTRAL</v>
      </c>
      <c r="M229" s="7">
        <f t="shared" si="30"/>
        <v>0</v>
      </c>
      <c r="N229" s="7">
        <f t="shared" si="31"/>
        <v>45</v>
      </c>
      <c r="O229" s="7">
        <f t="shared" si="32"/>
        <v>0</v>
      </c>
      <c r="P229" s="7" t="e">
        <f t="shared" si="33"/>
        <v>#DIV/0!</v>
      </c>
      <c r="Q229" s="8" t="e">
        <f t="shared" si="34"/>
        <v>#DIV/0!</v>
      </c>
      <c r="R229" s="8" t="e">
        <f t="shared" si="35"/>
        <v>#DIV/0!</v>
      </c>
      <c r="S229" s="8" t="e">
        <f t="shared" si="36"/>
        <v>#DIV/0!</v>
      </c>
      <c r="T229" s="8" t="e">
        <f t="shared" si="37"/>
        <v>#DIV/0!</v>
      </c>
      <c r="U229" s="7" t="e">
        <f t="shared" si="38"/>
        <v>#DIV/0!</v>
      </c>
      <c r="V229" s="7" t="e">
        <f t="shared" si="39"/>
        <v>#DIV/0!</v>
      </c>
    </row>
    <row r="230" spans="1:22" ht="13.5" x14ac:dyDescent="0.25">
      <c r="A230" s="3">
        <f>RSI!A230</f>
        <v>0</v>
      </c>
      <c r="B230" s="2">
        <f>RSI!B230</f>
        <v>0</v>
      </c>
      <c r="C230" s="2">
        <f>RSI!I230</f>
        <v>100</v>
      </c>
      <c r="D230" s="2">
        <f>MACD!E230</f>
        <v>0</v>
      </c>
      <c r="E230" s="2">
        <f>MACD!F230</f>
        <v>0</v>
      </c>
      <c r="F230" s="2">
        <f>'Moving Avg'!D230</f>
        <v>0</v>
      </c>
      <c r="G230" s="2">
        <f>'Moving Avg'!F230</f>
        <v>0</v>
      </c>
      <c r="H230" s="2">
        <f>'Moving Avg'!G230</f>
        <v>0</v>
      </c>
      <c r="I230" s="2">
        <f>'Moving Avg'!H230</f>
        <v>0</v>
      </c>
      <c r="J230" s="5" t="str">
        <f>OBV!F230</f>
        <v>NEUTRAL</v>
      </c>
      <c r="K230" s="5" t="e">
        <f>OBV!G230</f>
        <v>#DIV/0!</v>
      </c>
      <c r="L230" s="5" t="str">
        <f>OBV!H230</f>
        <v>NEUTRAL</v>
      </c>
      <c r="M230" s="7">
        <f t="shared" si="30"/>
        <v>0</v>
      </c>
      <c r="N230" s="7">
        <f t="shared" si="31"/>
        <v>45</v>
      </c>
      <c r="O230" s="7">
        <f t="shared" si="32"/>
        <v>0</v>
      </c>
      <c r="P230" s="7" t="e">
        <f t="shared" si="33"/>
        <v>#DIV/0!</v>
      </c>
      <c r="Q230" s="8" t="e">
        <f t="shared" si="34"/>
        <v>#DIV/0!</v>
      </c>
      <c r="R230" s="8" t="e">
        <f t="shared" si="35"/>
        <v>#DIV/0!</v>
      </c>
      <c r="S230" s="8" t="e">
        <f t="shared" si="36"/>
        <v>#DIV/0!</v>
      </c>
      <c r="T230" s="8" t="e">
        <f t="shared" si="37"/>
        <v>#DIV/0!</v>
      </c>
      <c r="U230" s="7" t="e">
        <f t="shared" si="38"/>
        <v>#DIV/0!</v>
      </c>
      <c r="V230" s="7" t="e">
        <f t="shared" si="39"/>
        <v>#DIV/0!</v>
      </c>
    </row>
    <row r="231" spans="1:22" ht="13.5" x14ac:dyDescent="0.25">
      <c r="A231" s="3">
        <f>RSI!A231</f>
        <v>0</v>
      </c>
      <c r="B231" s="2">
        <f>RSI!B231</f>
        <v>0</v>
      </c>
      <c r="C231" s="2">
        <f>RSI!I231</f>
        <v>100</v>
      </c>
      <c r="D231" s="2">
        <f>MACD!E231</f>
        <v>0</v>
      </c>
      <c r="E231" s="2">
        <f>MACD!F231</f>
        <v>0</v>
      </c>
      <c r="F231" s="2">
        <f>'Moving Avg'!D231</f>
        <v>0</v>
      </c>
      <c r="G231" s="2">
        <f>'Moving Avg'!F231</f>
        <v>0</v>
      </c>
      <c r="H231" s="2">
        <f>'Moving Avg'!G231</f>
        <v>0</v>
      </c>
      <c r="I231" s="2">
        <f>'Moving Avg'!H231</f>
        <v>0</v>
      </c>
      <c r="J231" s="5" t="str">
        <f>OBV!F231</f>
        <v>NEUTRAL</v>
      </c>
      <c r="K231" s="5" t="e">
        <f>OBV!G231</f>
        <v>#DIV/0!</v>
      </c>
      <c r="L231" s="5" t="str">
        <f>OBV!H231</f>
        <v>NEUTRAL</v>
      </c>
      <c r="M231" s="7">
        <f t="shared" si="30"/>
        <v>0</v>
      </c>
      <c r="N231" s="7">
        <f t="shared" si="31"/>
        <v>45</v>
      </c>
      <c r="O231" s="7">
        <f t="shared" si="32"/>
        <v>0</v>
      </c>
      <c r="P231" s="7" t="e">
        <f t="shared" si="33"/>
        <v>#DIV/0!</v>
      </c>
      <c r="Q231" s="8" t="e">
        <f t="shared" si="34"/>
        <v>#DIV/0!</v>
      </c>
      <c r="R231" s="8" t="e">
        <f t="shared" si="35"/>
        <v>#DIV/0!</v>
      </c>
      <c r="S231" s="8" t="e">
        <f t="shared" si="36"/>
        <v>#DIV/0!</v>
      </c>
      <c r="T231" s="8" t="e">
        <f t="shared" si="37"/>
        <v>#DIV/0!</v>
      </c>
      <c r="U231" s="7" t="e">
        <f t="shared" si="38"/>
        <v>#DIV/0!</v>
      </c>
      <c r="V231" s="7" t="e">
        <f t="shared" si="39"/>
        <v>#DIV/0!</v>
      </c>
    </row>
    <row r="232" spans="1:22" ht="13.5" x14ac:dyDescent="0.25">
      <c r="A232" s="3">
        <f>RSI!A232</f>
        <v>0</v>
      </c>
      <c r="B232" s="2">
        <f>RSI!B232</f>
        <v>0</v>
      </c>
      <c r="C232" s="2">
        <f>RSI!I232</f>
        <v>100</v>
      </c>
      <c r="D232" s="2">
        <f>MACD!E232</f>
        <v>0</v>
      </c>
      <c r="E232" s="2">
        <f>MACD!F232</f>
        <v>0</v>
      </c>
      <c r="F232" s="2">
        <f>'Moving Avg'!D232</f>
        <v>0</v>
      </c>
      <c r="G232" s="2">
        <f>'Moving Avg'!F232</f>
        <v>0</v>
      </c>
      <c r="H232" s="2">
        <f>'Moving Avg'!G232</f>
        <v>0</v>
      </c>
      <c r="I232" s="2">
        <f>'Moving Avg'!H232</f>
        <v>0</v>
      </c>
      <c r="J232" s="5" t="str">
        <f>OBV!F232</f>
        <v>NEUTRAL</v>
      </c>
      <c r="K232" s="5" t="e">
        <f>OBV!G232</f>
        <v>#DIV/0!</v>
      </c>
      <c r="L232" s="5" t="str">
        <f>OBV!H232</f>
        <v>NEUTRAL</v>
      </c>
      <c r="M232" s="7">
        <f t="shared" si="30"/>
        <v>0</v>
      </c>
      <c r="N232" s="7">
        <f t="shared" si="31"/>
        <v>45</v>
      </c>
      <c r="O232" s="7">
        <f t="shared" si="32"/>
        <v>0</v>
      </c>
      <c r="P232" s="7" t="e">
        <f t="shared" si="33"/>
        <v>#DIV/0!</v>
      </c>
      <c r="Q232" s="8" t="e">
        <f t="shared" si="34"/>
        <v>#DIV/0!</v>
      </c>
      <c r="R232" s="8" t="e">
        <f t="shared" si="35"/>
        <v>#DIV/0!</v>
      </c>
      <c r="S232" s="8" t="e">
        <f t="shared" si="36"/>
        <v>#DIV/0!</v>
      </c>
      <c r="T232" s="8" t="e">
        <f t="shared" si="37"/>
        <v>#DIV/0!</v>
      </c>
      <c r="U232" s="7" t="e">
        <f t="shared" si="38"/>
        <v>#DIV/0!</v>
      </c>
      <c r="V232" s="7" t="e">
        <f t="shared" si="39"/>
        <v>#DIV/0!</v>
      </c>
    </row>
    <row r="233" spans="1:22" ht="13.5" x14ac:dyDescent="0.25">
      <c r="A233" s="3">
        <f>RSI!A233</f>
        <v>0</v>
      </c>
      <c r="B233" s="2">
        <f>RSI!B233</f>
        <v>0</v>
      </c>
      <c r="C233" s="2">
        <f>RSI!I233</f>
        <v>100</v>
      </c>
      <c r="D233" s="2">
        <f>MACD!E233</f>
        <v>0</v>
      </c>
      <c r="E233" s="2">
        <f>MACD!F233</f>
        <v>0</v>
      </c>
      <c r="F233" s="2">
        <f>'Moving Avg'!D233</f>
        <v>0</v>
      </c>
      <c r="G233" s="2">
        <f>'Moving Avg'!F233</f>
        <v>0</v>
      </c>
      <c r="H233" s="2">
        <f>'Moving Avg'!G233</f>
        <v>0</v>
      </c>
      <c r="I233" s="2">
        <f>'Moving Avg'!H233</f>
        <v>0</v>
      </c>
      <c r="J233" s="5" t="str">
        <f>OBV!F233</f>
        <v>NEUTRAL</v>
      </c>
      <c r="K233" s="5" t="e">
        <f>OBV!G233</f>
        <v>#DIV/0!</v>
      </c>
      <c r="L233" s="5" t="str">
        <f>OBV!H233</f>
        <v>NEUTRAL</v>
      </c>
      <c r="M233" s="7">
        <f t="shared" si="30"/>
        <v>0</v>
      </c>
      <c r="N233" s="7">
        <f t="shared" si="31"/>
        <v>45</v>
      </c>
      <c r="O233" s="7">
        <f t="shared" si="32"/>
        <v>0</v>
      </c>
      <c r="P233" s="7" t="e">
        <f t="shared" si="33"/>
        <v>#DIV/0!</v>
      </c>
      <c r="Q233" s="8" t="e">
        <f t="shared" si="34"/>
        <v>#DIV/0!</v>
      </c>
      <c r="R233" s="8" t="e">
        <f t="shared" si="35"/>
        <v>#DIV/0!</v>
      </c>
      <c r="S233" s="8" t="e">
        <f t="shared" si="36"/>
        <v>#DIV/0!</v>
      </c>
      <c r="T233" s="8" t="e">
        <f t="shared" si="37"/>
        <v>#DIV/0!</v>
      </c>
      <c r="U233" s="7" t="e">
        <f t="shared" si="38"/>
        <v>#DIV/0!</v>
      </c>
      <c r="V233" s="7" t="e">
        <f t="shared" si="39"/>
        <v>#DIV/0!</v>
      </c>
    </row>
    <row r="234" spans="1:22" ht="13.5" x14ac:dyDescent="0.25">
      <c r="A234" s="3">
        <f>RSI!A234</f>
        <v>0</v>
      </c>
      <c r="B234" s="2">
        <f>RSI!B234</f>
        <v>0</v>
      </c>
      <c r="C234" s="2">
        <f>RSI!I234</f>
        <v>100</v>
      </c>
      <c r="D234" s="2">
        <f>MACD!E234</f>
        <v>0</v>
      </c>
      <c r="E234" s="2">
        <f>MACD!F234</f>
        <v>0</v>
      </c>
      <c r="F234" s="2">
        <f>'Moving Avg'!D234</f>
        <v>0</v>
      </c>
      <c r="G234" s="2">
        <f>'Moving Avg'!F234</f>
        <v>0</v>
      </c>
      <c r="H234" s="2">
        <f>'Moving Avg'!G234</f>
        <v>0</v>
      </c>
      <c r="I234" s="2">
        <f>'Moving Avg'!H234</f>
        <v>0</v>
      </c>
      <c r="J234" s="5" t="str">
        <f>OBV!F234</f>
        <v>NEUTRAL</v>
      </c>
      <c r="K234" s="5" t="e">
        <f>OBV!G234</f>
        <v>#DIV/0!</v>
      </c>
      <c r="L234" s="5" t="str">
        <f>OBV!H234</f>
        <v>NEUTRAL</v>
      </c>
      <c r="M234" s="7">
        <f t="shared" si="30"/>
        <v>0</v>
      </c>
      <c r="N234" s="7">
        <f t="shared" si="31"/>
        <v>45</v>
      </c>
      <c r="O234" s="7">
        <f t="shared" si="32"/>
        <v>0</v>
      </c>
      <c r="P234" s="7" t="e">
        <f t="shared" si="33"/>
        <v>#DIV/0!</v>
      </c>
      <c r="Q234" s="8" t="e">
        <f t="shared" si="34"/>
        <v>#DIV/0!</v>
      </c>
      <c r="R234" s="8" t="e">
        <f t="shared" si="35"/>
        <v>#DIV/0!</v>
      </c>
      <c r="S234" s="8" t="e">
        <f t="shared" si="36"/>
        <v>#DIV/0!</v>
      </c>
      <c r="T234" s="8" t="e">
        <f t="shared" si="37"/>
        <v>#DIV/0!</v>
      </c>
      <c r="U234" s="7" t="e">
        <f t="shared" si="38"/>
        <v>#DIV/0!</v>
      </c>
      <c r="V234" s="7" t="e">
        <f t="shared" si="39"/>
        <v>#DIV/0!</v>
      </c>
    </row>
    <row r="235" spans="1:22" ht="13.5" x14ac:dyDescent="0.25">
      <c r="A235" s="3">
        <f>RSI!A235</f>
        <v>0</v>
      </c>
      <c r="B235" s="2">
        <f>RSI!B235</f>
        <v>0</v>
      </c>
      <c r="C235" s="2">
        <f>RSI!I235</f>
        <v>100</v>
      </c>
      <c r="D235" s="2">
        <f>MACD!E235</f>
        <v>0</v>
      </c>
      <c r="E235" s="2">
        <f>MACD!F235</f>
        <v>0</v>
      </c>
      <c r="F235" s="2">
        <f>'Moving Avg'!D235</f>
        <v>0</v>
      </c>
      <c r="G235" s="2">
        <f>'Moving Avg'!F235</f>
        <v>0</v>
      </c>
      <c r="H235" s="2">
        <f>'Moving Avg'!G235</f>
        <v>0</v>
      </c>
      <c r="I235" s="2">
        <f>'Moving Avg'!H235</f>
        <v>0</v>
      </c>
      <c r="J235" s="5" t="str">
        <f>OBV!F235</f>
        <v>NEUTRAL</v>
      </c>
      <c r="K235" s="5" t="e">
        <f>OBV!G235</f>
        <v>#DIV/0!</v>
      </c>
      <c r="L235" s="5" t="str">
        <f>OBV!H235</f>
        <v>NEUTRAL</v>
      </c>
      <c r="M235" s="7">
        <f t="shared" si="30"/>
        <v>0</v>
      </c>
      <c r="N235" s="7">
        <f t="shared" si="31"/>
        <v>45</v>
      </c>
      <c r="O235" s="7">
        <f t="shared" si="32"/>
        <v>0</v>
      </c>
      <c r="P235" s="7" t="e">
        <f t="shared" si="33"/>
        <v>#DIV/0!</v>
      </c>
      <c r="Q235" s="8" t="e">
        <f t="shared" si="34"/>
        <v>#DIV/0!</v>
      </c>
      <c r="R235" s="8" t="e">
        <f t="shared" si="35"/>
        <v>#DIV/0!</v>
      </c>
      <c r="S235" s="8" t="e">
        <f t="shared" si="36"/>
        <v>#DIV/0!</v>
      </c>
      <c r="T235" s="8" t="e">
        <f t="shared" si="37"/>
        <v>#DIV/0!</v>
      </c>
      <c r="U235" s="7" t="e">
        <f t="shared" si="38"/>
        <v>#DIV/0!</v>
      </c>
      <c r="V235" s="7" t="e">
        <f t="shared" si="39"/>
        <v>#DIV/0!</v>
      </c>
    </row>
    <row r="236" spans="1:22" ht="13.5" x14ac:dyDescent="0.25">
      <c r="A236" s="3">
        <f>RSI!A236</f>
        <v>0</v>
      </c>
      <c r="B236" s="2">
        <f>RSI!B236</f>
        <v>0</v>
      </c>
      <c r="C236" s="2">
        <f>RSI!I236</f>
        <v>100</v>
      </c>
      <c r="D236" s="2">
        <f>MACD!E236</f>
        <v>0</v>
      </c>
      <c r="E236" s="2">
        <f>MACD!F236</f>
        <v>0</v>
      </c>
      <c r="F236" s="2">
        <f>'Moving Avg'!D236</f>
        <v>0</v>
      </c>
      <c r="G236" s="2">
        <f>'Moving Avg'!F236</f>
        <v>0</v>
      </c>
      <c r="H236" s="2">
        <f>'Moving Avg'!G236</f>
        <v>0</v>
      </c>
      <c r="I236" s="2">
        <f>'Moving Avg'!H236</f>
        <v>0</v>
      </c>
      <c r="J236" s="5" t="str">
        <f>OBV!F236</f>
        <v>NEUTRAL</v>
      </c>
      <c r="K236" s="5" t="e">
        <f>OBV!G236</f>
        <v>#DIV/0!</v>
      </c>
      <c r="L236" s="5" t="str">
        <f>OBV!H236</f>
        <v>NEUTRAL</v>
      </c>
      <c r="M236" s="7">
        <f t="shared" si="30"/>
        <v>0</v>
      </c>
      <c r="N236" s="7">
        <f t="shared" si="31"/>
        <v>45</v>
      </c>
      <c r="O236" s="7">
        <f t="shared" si="32"/>
        <v>0</v>
      </c>
      <c r="P236" s="7" t="e">
        <f t="shared" si="33"/>
        <v>#DIV/0!</v>
      </c>
      <c r="Q236" s="8" t="e">
        <f t="shared" si="34"/>
        <v>#DIV/0!</v>
      </c>
      <c r="R236" s="8" t="e">
        <f t="shared" si="35"/>
        <v>#DIV/0!</v>
      </c>
      <c r="S236" s="8" t="e">
        <f t="shared" si="36"/>
        <v>#DIV/0!</v>
      </c>
      <c r="T236" s="8" t="e">
        <f t="shared" si="37"/>
        <v>#DIV/0!</v>
      </c>
      <c r="U236" s="7" t="e">
        <f t="shared" si="38"/>
        <v>#DIV/0!</v>
      </c>
      <c r="V236" s="7" t="e">
        <f t="shared" si="39"/>
        <v>#DIV/0!</v>
      </c>
    </row>
    <row r="237" spans="1:22" ht="13.5" x14ac:dyDescent="0.25">
      <c r="A237" s="3">
        <f>RSI!A237</f>
        <v>0</v>
      </c>
      <c r="B237" s="2">
        <f>RSI!B237</f>
        <v>0</v>
      </c>
      <c r="C237" s="2">
        <f>RSI!I237</f>
        <v>100</v>
      </c>
      <c r="D237" s="2">
        <f>MACD!E237</f>
        <v>0</v>
      </c>
      <c r="E237" s="2">
        <f>MACD!F237</f>
        <v>0</v>
      </c>
      <c r="F237" s="2">
        <f>'Moving Avg'!D237</f>
        <v>0</v>
      </c>
      <c r="G237" s="2">
        <f>'Moving Avg'!F237</f>
        <v>0</v>
      </c>
      <c r="H237" s="2">
        <f>'Moving Avg'!G237</f>
        <v>0</v>
      </c>
      <c r="I237" s="2">
        <f>'Moving Avg'!H237</f>
        <v>0</v>
      </c>
      <c r="J237" s="5" t="str">
        <f>OBV!F237</f>
        <v>NEUTRAL</v>
      </c>
      <c r="K237" s="5" t="e">
        <f>OBV!G237</f>
        <v>#DIV/0!</v>
      </c>
      <c r="L237" s="5" t="str">
        <f>OBV!H237</f>
        <v>NEUTRAL</v>
      </c>
      <c r="M237" s="7">
        <f t="shared" si="30"/>
        <v>0</v>
      </c>
      <c r="N237" s="7">
        <f t="shared" si="31"/>
        <v>45</v>
      </c>
      <c r="O237" s="7">
        <f t="shared" si="32"/>
        <v>0</v>
      </c>
      <c r="P237" s="7" t="e">
        <f t="shared" si="33"/>
        <v>#DIV/0!</v>
      </c>
      <c r="Q237" s="8" t="e">
        <f t="shared" si="34"/>
        <v>#DIV/0!</v>
      </c>
      <c r="R237" s="8" t="e">
        <f t="shared" si="35"/>
        <v>#DIV/0!</v>
      </c>
      <c r="S237" s="8" t="e">
        <f t="shared" si="36"/>
        <v>#DIV/0!</v>
      </c>
      <c r="T237" s="8" t="e">
        <f t="shared" si="37"/>
        <v>#DIV/0!</v>
      </c>
      <c r="U237" s="7" t="e">
        <f t="shared" si="38"/>
        <v>#DIV/0!</v>
      </c>
      <c r="V237" s="7" t="e">
        <f t="shared" si="39"/>
        <v>#DIV/0!</v>
      </c>
    </row>
    <row r="238" spans="1:22" ht="13.5" x14ac:dyDescent="0.25">
      <c r="A238" s="3">
        <f>RSI!A238</f>
        <v>0</v>
      </c>
      <c r="B238" s="2">
        <f>RSI!B238</f>
        <v>0</v>
      </c>
      <c r="C238" s="2">
        <f>RSI!I238</f>
        <v>100</v>
      </c>
      <c r="D238" s="2">
        <f>MACD!E238</f>
        <v>0</v>
      </c>
      <c r="E238" s="2">
        <f>MACD!F238</f>
        <v>0</v>
      </c>
      <c r="F238" s="2">
        <f>'Moving Avg'!D238</f>
        <v>0</v>
      </c>
      <c r="G238" s="2">
        <f>'Moving Avg'!F238</f>
        <v>0</v>
      </c>
      <c r="H238" s="2">
        <f>'Moving Avg'!G238</f>
        <v>0</v>
      </c>
      <c r="I238" s="2">
        <f>'Moving Avg'!H238</f>
        <v>0</v>
      </c>
      <c r="J238" s="5" t="str">
        <f>OBV!F238</f>
        <v>NEUTRAL</v>
      </c>
      <c r="K238" s="5" t="e">
        <f>OBV!G238</f>
        <v>#DIV/0!</v>
      </c>
      <c r="L238" s="5" t="str">
        <f>OBV!H238</f>
        <v>NEUTRAL</v>
      </c>
      <c r="M238" s="7">
        <f t="shared" si="30"/>
        <v>0</v>
      </c>
      <c r="N238" s="7">
        <f t="shared" si="31"/>
        <v>45</v>
      </c>
      <c r="O238" s="7">
        <f t="shared" si="32"/>
        <v>0</v>
      </c>
      <c r="P238" s="7" t="e">
        <f t="shared" si="33"/>
        <v>#DIV/0!</v>
      </c>
      <c r="Q238" s="8" t="e">
        <f t="shared" si="34"/>
        <v>#DIV/0!</v>
      </c>
      <c r="R238" s="8" t="e">
        <f t="shared" si="35"/>
        <v>#DIV/0!</v>
      </c>
      <c r="S238" s="8" t="e">
        <f t="shared" si="36"/>
        <v>#DIV/0!</v>
      </c>
      <c r="T238" s="8" t="e">
        <f t="shared" si="37"/>
        <v>#DIV/0!</v>
      </c>
      <c r="U238" s="7" t="e">
        <f t="shared" si="38"/>
        <v>#DIV/0!</v>
      </c>
      <c r="V238" s="7" t="e">
        <f t="shared" si="39"/>
        <v>#DIV/0!</v>
      </c>
    </row>
    <row r="239" spans="1:22" ht="13.5" x14ac:dyDescent="0.25">
      <c r="A239" s="3">
        <f>RSI!A239</f>
        <v>0</v>
      </c>
      <c r="B239" s="2">
        <f>RSI!B239</f>
        <v>0</v>
      </c>
      <c r="C239" s="2">
        <f>RSI!I239</f>
        <v>100</v>
      </c>
      <c r="D239" s="2">
        <f>MACD!E239</f>
        <v>0</v>
      </c>
      <c r="E239" s="2">
        <f>MACD!F239</f>
        <v>0</v>
      </c>
      <c r="F239" s="2">
        <f>'Moving Avg'!D239</f>
        <v>0</v>
      </c>
      <c r="G239" s="2">
        <f>'Moving Avg'!F239</f>
        <v>0</v>
      </c>
      <c r="H239" s="2">
        <f>'Moving Avg'!G239</f>
        <v>0</v>
      </c>
      <c r="I239" s="2">
        <f>'Moving Avg'!H239</f>
        <v>0</v>
      </c>
      <c r="J239" s="5" t="str">
        <f>OBV!F239</f>
        <v>NEUTRAL</v>
      </c>
      <c r="K239" s="5" t="e">
        <f>OBV!G239</f>
        <v>#DIV/0!</v>
      </c>
      <c r="L239" s="5" t="str">
        <f>OBV!H239</f>
        <v>NEUTRAL</v>
      </c>
      <c r="M239" s="7">
        <f t="shared" si="30"/>
        <v>0</v>
      </c>
      <c r="N239" s="7">
        <f t="shared" si="31"/>
        <v>45</v>
      </c>
      <c r="O239" s="7">
        <f t="shared" si="32"/>
        <v>0</v>
      </c>
      <c r="P239" s="7" t="e">
        <f t="shared" si="33"/>
        <v>#DIV/0!</v>
      </c>
      <c r="Q239" s="8" t="e">
        <f t="shared" si="34"/>
        <v>#DIV/0!</v>
      </c>
      <c r="R239" s="8" t="e">
        <f t="shared" si="35"/>
        <v>#DIV/0!</v>
      </c>
      <c r="S239" s="8" t="e">
        <f t="shared" si="36"/>
        <v>#DIV/0!</v>
      </c>
      <c r="T239" s="8" t="e">
        <f t="shared" si="37"/>
        <v>#DIV/0!</v>
      </c>
      <c r="U239" s="7" t="e">
        <f t="shared" si="38"/>
        <v>#DIV/0!</v>
      </c>
      <c r="V239" s="7" t="e">
        <f t="shared" si="39"/>
        <v>#DIV/0!</v>
      </c>
    </row>
    <row r="240" spans="1:22" ht="13.5" x14ac:dyDescent="0.25">
      <c r="A240" s="3">
        <f>RSI!A240</f>
        <v>0</v>
      </c>
      <c r="B240" s="2">
        <f>RSI!B240</f>
        <v>0</v>
      </c>
      <c r="C240" s="2">
        <f>RSI!I240</f>
        <v>100</v>
      </c>
      <c r="D240" s="2">
        <f>MACD!E240</f>
        <v>0</v>
      </c>
      <c r="E240" s="2">
        <f>MACD!F240</f>
        <v>0</v>
      </c>
      <c r="F240" s="2">
        <f>'Moving Avg'!D240</f>
        <v>0</v>
      </c>
      <c r="G240" s="2">
        <f>'Moving Avg'!F240</f>
        <v>0</v>
      </c>
      <c r="H240" s="2">
        <f>'Moving Avg'!G240</f>
        <v>0</v>
      </c>
      <c r="I240" s="2">
        <f>'Moving Avg'!H240</f>
        <v>0</v>
      </c>
      <c r="J240" s="5" t="str">
        <f>OBV!F240</f>
        <v>NEUTRAL</v>
      </c>
      <c r="K240" s="5" t="e">
        <f>OBV!G240</f>
        <v>#DIV/0!</v>
      </c>
      <c r="L240" s="5" t="str">
        <f>OBV!H240</f>
        <v>NEUTRAL</v>
      </c>
      <c r="M240" s="7">
        <f t="shared" si="30"/>
        <v>0</v>
      </c>
      <c r="N240" s="7">
        <f t="shared" si="31"/>
        <v>45</v>
      </c>
      <c r="O240" s="7">
        <f t="shared" si="32"/>
        <v>0</v>
      </c>
      <c r="P240" s="7" t="e">
        <f t="shared" si="33"/>
        <v>#DIV/0!</v>
      </c>
      <c r="Q240" s="8" t="e">
        <f t="shared" si="34"/>
        <v>#DIV/0!</v>
      </c>
      <c r="R240" s="8" t="e">
        <f t="shared" si="35"/>
        <v>#DIV/0!</v>
      </c>
      <c r="S240" s="8" t="e">
        <f t="shared" si="36"/>
        <v>#DIV/0!</v>
      </c>
      <c r="T240" s="8" t="e">
        <f t="shared" si="37"/>
        <v>#DIV/0!</v>
      </c>
      <c r="U240" s="7" t="e">
        <f t="shared" si="38"/>
        <v>#DIV/0!</v>
      </c>
      <c r="V240" s="7" t="e">
        <f t="shared" si="39"/>
        <v>#DIV/0!</v>
      </c>
    </row>
    <row r="241" spans="1:22" ht="13.5" x14ac:dyDescent="0.25">
      <c r="A241" s="3">
        <f>RSI!A241</f>
        <v>0</v>
      </c>
      <c r="B241" s="2">
        <f>RSI!B241</f>
        <v>0</v>
      </c>
      <c r="C241" s="2">
        <f>RSI!I241</f>
        <v>100</v>
      </c>
      <c r="D241" s="2">
        <f>MACD!E241</f>
        <v>0</v>
      </c>
      <c r="E241" s="2">
        <f>MACD!F241</f>
        <v>0</v>
      </c>
      <c r="F241" s="2">
        <f>'Moving Avg'!D241</f>
        <v>0</v>
      </c>
      <c r="G241" s="2">
        <f>'Moving Avg'!F241</f>
        <v>0</v>
      </c>
      <c r="H241" s="2">
        <f>'Moving Avg'!G241</f>
        <v>0</v>
      </c>
      <c r="I241" s="2">
        <f>'Moving Avg'!H241</f>
        <v>0</v>
      </c>
      <c r="J241" s="5" t="str">
        <f>OBV!F241</f>
        <v>NEUTRAL</v>
      </c>
      <c r="K241" s="5" t="e">
        <f>OBV!G241</f>
        <v>#DIV/0!</v>
      </c>
      <c r="L241" s="5" t="str">
        <f>OBV!H241</f>
        <v>NEUTRAL</v>
      </c>
      <c r="M241" s="7">
        <f t="shared" si="30"/>
        <v>0</v>
      </c>
      <c r="N241" s="7">
        <f t="shared" si="31"/>
        <v>45</v>
      </c>
      <c r="O241" s="7">
        <f t="shared" si="32"/>
        <v>0</v>
      </c>
      <c r="P241" s="7" t="e">
        <f t="shared" si="33"/>
        <v>#DIV/0!</v>
      </c>
      <c r="Q241" s="8" t="e">
        <f t="shared" si="34"/>
        <v>#DIV/0!</v>
      </c>
      <c r="R241" s="8" t="e">
        <f t="shared" si="35"/>
        <v>#DIV/0!</v>
      </c>
      <c r="S241" s="8" t="e">
        <f t="shared" si="36"/>
        <v>#DIV/0!</v>
      </c>
      <c r="T241" s="8" t="e">
        <f t="shared" si="37"/>
        <v>#DIV/0!</v>
      </c>
      <c r="U241" s="7" t="e">
        <f t="shared" si="38"/>
        <v>#DIV/0!</v>
      </c>
      <c r="V241" s="7" t="e">
        <f t="shared" si="39"/>
        <v>#DIV/0!</v>
      </c>
    </row>
    <row r="242" spans="1:22" ht="13.5" x14ac:dyDescent="0.25">
      <c r="A242" s="3">
        <f>RSI!A242</f>
        <v>0</v>
      </c>
      <c r="B242" s="2">
        <f>RSI!B242</f>
        <v>0</v>
      </c>
      <c r="C242" s="2">
        <f>RSI!I242</f>
        <v>100</v>
      </c>
      <c r="D242" s="2">
        <f>MACD!E242</f>
        <v>0</v>
      </c>
      <c r="E242" s="2">
        <f>MACD!F242</f>
        <v>0</v>
      </c>
      <c r="F242" s="2">
        <f>'Moving Avg'!D242</f>
        <v>0</v>
      </c>
      <c r="G242" s="2">
        <f>'Moving Avg'!F242</f>
        <v>0</v>
      </c>
      <c r="H242" s="2">
        <f>'Moving Avg'!G242</f>
        <v>0</v>
      </c>
      <c r="I242" s="2">
        <f>'Moving Avg'!H242</f>
        <v>0</v>
      </c>
      <c r="J242" s="5" t="str">
        <f>OBV!F242</f>
        <v>NEUTRAL</v>
      </c>
      <c r="K242" s="5" t="e">
        <f>OBV!G242</f>
        <v>#DIV/0!</v>
      </c>
      <c r="L242" s="5" t="str">
        <f>OBV!H242</f>
        <v>NEUTRAL</v>
      </c>
      <c r="M242" s="7">
        <f t="shared" si="30"/>
        <v>0</v>
      </c>
      <c r="N242" s="7">
        <f t="shared" si="31"/>
        <v>45</v>
      </c>
      <c r="O242" s="7">
        <f t="shared" si="32"/>
        <v>0</v>
      </c>
      <c r="P242" s="7" t="e">
        <f t="shared" si="33"/>
        <v>#DIV/0!</v>
      </c>
      <c r="Q242" s="8" t="e">
        <f t="shared" si="34"/>
        <v>#DIV/0!</v>
      </c>
      <c r="R242" s="8" t="e">
        <f t="shared" si="35"/>
        <v>#DIV/0!</v>
      </c>
      <c r="S242" s="8" t="e">
        <f t="shared" si="36"/>
        <v>#DIV/0!</v>
      </c>
      <c r="T242" s="8" t="e">
        <f t="shared" si="37"/>
        <v>#DIV/0!</v>
      </c>
      <c r="U242" s="7" t="e">
        <f t="shared" si="38"/>
        <v>#DIV/0!</v>
      </c>
      <c r="V242" s="7" t="e">
        <f t="shared" si="39"/>
        <v>#DIV/0!</v>
      </c>
    </row>
    <row r="243" spans="1:22" ht="13.5" x14ac:dyDescent="0.25">
      <c r="A243" s="3">
        <f>RSI!A243</f>
        <v>0</v>
      </c>
      <c r="B243" s="2">
        <f>RSI!B243</f>
        <v>0</v>
      </c>
      <c r="C243" s="2">
        <f>RSI!I243</f>
        <v>100</v>
      </c>
      <c r="D243" s="2">
        <f>MACD!E243</f>
        <v>0</v>
      </c>
      <c r="E243" s="2">
        <f>MACD!F243</f>
        <v>0</v>
      </c>
      <c r="F243" s="2">
        <f>'Moving Avg'!D243</f>
        <v>0</v>
      </c>
      <c r="G243" s="2">
        <f>'Moving Avg'!F243</f>
        <v>0</v>
      </c>
      <c r="H243" s="2">
        <f>'Moving Avg'!G243</f>
        <v>0</v>
      </c>
      <c r="I243" s="2">
        <f>'Moving Avg'!H243</f>
        <v>0</v>
      </c>
      <c r="J243" s="5" t="str">
        <f>OBV!F243</f>
        <v>NEUTRAL</v>
      </c>
      <c r="K243" s="5" t="e">
        <f>OBV!G243</f>
        <v>#DIV/0!</v>
      </c>
      <c r="L243" s="5" t="str">
        <f>OBV!H243</f>
        <v>NEUTRAL</v>
      </c>
      <c r="M243" s="7">
        <f t="shared" si="30"/>
        <v>0</v>
      </c>
      <c r="N243" s="7">
        <f t="shared" si="31"/>
        <v>45</v>
      </c>
      <c r="O243" s="7">
        <f t="shared" si="32"/>
        <v>0</v>
      </c>
      <c r="P243" s="7" t="e">
        <f t="shared" si="33"/>
        <v>#DIV/0!</v>
      </c>
      <c r="Q243" s="8" t="e">
        <f t="shared" si="34"/>
        <v>#DIV/0!</v>
      </c>
      <c r="R243" s="8" t="e">
        <f t="shared" si="35"/>
        <v>#DIV/0!</v>
      </c>
      <c r="S243" s="8" t="e">
        <f t="shared" si="36"/>
        <v>#DIV/0!</v>
      </c>
      <c r="T243" s="8" t="e">
        <f t="shared" si="37"/>
        <v>#DIV/0!</v>
      </c>
      <c r="U243" s="7" t="e">
        <f t="shared" si="38"/>
        <v>#DIV/0!</v>
      </c>
      <c r="V243" s="7" t="e">
        <f t="shared" si="39"/>
        <v>#DIV/0!</v>
      </c>
    </row>
    <row r="244" spans="1:22" ht="13.5" x14ac:dyDescent="0.25">
      <c r="A244" s="3">
        <f>RSI!A244</f>
        <v>0</v>
      </c>
      <c r="B244" s="2">
        <f>RSI!B244</f>
        <v>0</v>
      </c>
      <c r="C244" s="2">
        <f>RSI!I244</f>
        <v>100</v>
      </c>
      <c r="D244" s="2">
        <f>MACD!E244</f>
        <v>0</v>
      </c>
      <c r="E244" s="2">
        <f>MACD!F244</f>
        <v>0</v>
      </c>
      <c r="F244" s="2">
        <f>'Moving Avg'!D244</f>
        <v>0</v>
      </c>
      <c r="G244" s="2">
        <f>'Moving Avg'!F244</f>
        <v>0</v>
      </c>
      <c r="H244" s="2">
        <f>'Moving Avg'!G244</f>
        <v>0</v>
      </c>
      <c r="I244" s="2">
        <f>'Moving Avg'!H244</f>
        <v>0</v>
      </c>
      <c r="J244" s="5" t="str">
        <f>OBV!F244</f>
        <v>NEUTRAL</v>
      </c>
      <c r="K244" s="5" t="e">
        <f>OBV!G244</f>
        <v>#DIV/0!</v>
      </c>
      <c r="L244" s="5" t="str">
        <f>OBV!H244</f>
        <v>NEUTRAL</v>
      </c>
      <c r="M244" s="7">
        <f t="shared" si="30"/>
        <v>0</v>
      </c>
      <c r="N244" s="7">
        <f t="shared" si="31"/>
        <v>45</v>
      </c>
      <c r="O244" s="7">
        <f t="shared" si="32"/>
        <v>0</v>
      </c>
      <c r="P244" s="7" t="e">
        <f t="shared" si="33"/>
        <v>#DIV/0!</v>
      </c>
      <c r="Q244" s="8" t="e">
        <f t="shared" si="34"/>
        <v>#DIV/0!</v>
      </c>
      <c r="R244" s="8" t="e">
        <f t="shared" si="35"/>
        <v>#DIV/0!</v>
      </c>
      <c r="S244" s="8" t="e">
        <f t="shared" si="36"/>
        <v>#DIV/0!</v>
      </c>
      <c r="T244" s="8" t="e">
        <f t="shared" si="37"/>
        <v>#DIV/0!</v>
      </c>
      <c r="U244" s="7" t="e">
        <f t="shared" si="38"/>
        <v>#DIV/0!</v>
      </c>
      <c r="V244" s="7" t="e">
        <f t="shared" si="39"/>
        <v>#DIV/0!</v>
      </c>
    </row>
    <row r="245" spans="1:22" ht="13.5" x14ac:dyDescent="0.25">
      <c r="A245" s="3">
        <f>RSI!A245</f>
        <v>0</v>
      </c>
      <c r="B245" s="2">
        <f>RSI!B245</f>
        <v>0</v>
      </c>
      <c r="C245" s="2">
        <f>RSI!I245</f>
        <v>100</v>
      </c>
      <c r="D245" s="2">
        <f>MACD!E245</f>
        <v>0</v>
      </c>
      <c r="E245" s="2">
        <f>MACD!F245</f>
        <v>0</v>
      </c>
      <c r="F245" s="2">
        <f>'Moving Avg'!D245</f>
        <v>0</v>
      </c>
      <c r="G245" s="2">
        <f>'Moving Avg'!F245</f>
        <v>0</v>
      </c>
      <c r="H245" s="2">
        <f>'Moving Avg'!G245</f>
        <v>0</v>
      </c>
      <c r="I245" s="2">
        <f>'Moving Avg'!H245</f>
        <v>0</v>
      </c>
      <c r="J245" s="5" t="str">
        <f>OBV!F245</f>
        <v>NEUTRAL</v>
      </c>
      <c r="K245" s="5" t="e">
        <f>OBV!G245</f>
        <v>#DIV/0!</v>
      </c>
      <c r="L245" s="5" t="str">
        <f>OBV!H245</f>
        <v>NEUTRAL</v>
      </c>
      <c r="M245" s="7">
        <f t="shared" si="30"/>
        <v>0</v>
      </c>
      <c r="N245" s="7">
        <f t="shared" si="31"/>
        <v>45</v>
      </c>
      <c r="O245" s="7">
        <f t="shared" si="32"/>
        <v>0</v>
      </c>
      <c r="P245" s="7" t="e">
        <f t="shared" si="33"/>
        <v>#DIV/0!</v>
      </c>
      <c r="Q245" s="8" t="e">
        <f t="shared" si="34"/>
        <v>#DIV/0!</v>
      </c>
      <c r="R245" s="8" t="e">
        <f t="shared" si="35"/>
        <v>#DIV/0!</v>
      </c>
      <c r="S245" s="8" t="e">
        <f t="shared" si="36"/>
        <v>#DIV/0!</v>
      </c>
      <c r="T245" s="8" t="e">
        <f t="shared" si="37"/>
        <v>#DIV/0!</v>
      </c>
      <c r="U245" s="7" t="e">
        <f t="shared" si="38"/>
        <v>#DIV/0!</v>
      </c>
      <c r="V245" s="7" t="e">
        <f t="shared" si="39"/>
        <v>#DIV/0!</v>
      </c>
    </row>
    <row r="246" spans="1:22" ht="13.5" x14ac:dyDescent="0.25">
      <c r="A246" s="3">
        <f>RSI!A246</f>
        <v>0</v>
      </c>
      <c r="B246" s="2">
        <f>RSI!B246</f>
        <v>0</v>
      </c>
      <c r="C246" s="2">
        <f>RSI!I246</f>
        <v>100</v>
      </c>
      <c r="D246" s="2">
        <f>MACD!E246</f>
        <v>0</v>
      </c>
      <c r="E246" s="2">
        <f>MACD!F246</f>
        <v>0</v>
      </c>
      <c r="F246" s="2">
        <f>'Moving Avg'!D246</f>
        <v>0</v>
      </c>
      <c r="G246" s="2">
        <f>'Moving Avg'!F246</f>
        <v>0</v>
      </c>
      <c r="H246" s="2">
        <f>'Moving Avg'!G246</f>
        <v>0</v>
      </c>
      <c r="I246" s="2">
        <f>'Moving Avg'!H246</f>
        <v>0</v>
      </c>
      <c r="J246" s="5" t="str">
        <f>OBV!F246</f>
        <v>NEUTRAL</v>
      </c>
      <c r="K246" s="5" t="e">
        <f>OBV!G246</f>
        <v>#DIV/0!</v>
      </c>
      <c r="L246" s="5" t="str">
        <f>OBV!H246</f>
        <v>NEUTRAL</v>
      </c>
      <c r="M246" s="7">
        <f t="shared" si="30"/>
        <v>0</v>
      </c>
      <c r="N246" s="7">
        <f t="shared" si="31"/>
        <v>45</v>
      </c>
      <c r="O246" s="7">
        <f t="shared" si="32"/>
        <v>0</v>
      </c>
      <c r="P246" s="7" t="e">
        <f t="shared" si="33"/>
        <v>#DIV/0!</v>
      </c>
      <c r="Q246" s="8" t="e">
        <f t="shared" si="34"/>
        <v>#DIV/0!</v>
      </c>
      <c r="R246" s="8" t="e">
        <f t="shared" si="35"/>
        <v>#DIV/0!</v>
      </c>
      <c r="S246" s="8" t="e">
        <f t="shared" si="36"/>
        <v>#DIV/0!</v>
      </c>
      <c r="T246" s="8" t="e">
        <f t="shared" si="37"/>
        <v>#DIV/0!</v>
      </c>
      <c r="U246" s="7" t="e">
        <f t="shared" si="38"/>
        <v>#DIV/0!</v>
      </c>
      <c r="V246" s="7" t="e">
        <f t="shared" si="39"/>
        <v>#DIV/0!</v>
      </c>
    </row>
    <row r="247" spans="1:22" ht="13.5" x14ac:dyDescent="0.25">
      <c r="A247" s="3">
        <f>RSI!A247</f>
        <v>0</v>
      </c>
      <c r="B247" s="2">
        <f>RSI!B247</f>
        <v>0</v>
      </c>
      <c r="C247" s="2">
        <f>RSI!I247</f>
        <v>100</v>
      </c>
      <c r="D247" s="2">
        <f>MACD!E247</f>
        <v>0</v>
      </c>
      <c r="E247" s="2">
        <f>MACD!F247</f>
        <v>0</v>
      </c>
      <c r="F247" s="2">
        <f>'Moving Avg'!D247</f>
        <v>0</v>
      </c>
      <c r="G247" s="2">
        <f>'Moving Avg'!F247</f>
        <v>0</v>
      </c>
      <c r="H247" s="2">
        <f>'Moving Avg'!G247</f>
        <v>0</v>
      </c>
      <c r="I247" s="2">
        <f>'Moving Avg'!H247</f>
        <v>0</v>
      </c>
      <c r="J247" s="5" t="str">
        <f>OBV!F247</f>
        <v>NEUTRAL</v>
      </c>
      <c r="K247" s="5" t="e">
        <f>OBV!G247</f>
        <v>#DIV/0!</v>
      </c>
      <c r="L247" s="5" t="str">
        <f>OBV!H247</f>
        <v>NEUTRAL</v>
      </c>
      <c r="M247" s="7">
        <f t="shared" si="30"/>
        <v>0</v>
      </c>
      <c r="N247" s="7">
        <f t="shared" si="31"/>
        <v>45</v>
      </c>
      <c r="O247" s="7">
        <f t="shared" si="32"/>
        <v>0</v>
      </c>
      <c r="P247" s="7" t="e">
        <f t="shared" si="33"/>
        <v>#DIV/0!</v>
      </c>
      <c r="Q247" s="8" t="e">
        <f t="shared" si="34"/>
        <v>#DIV/0!</v>
      </c>
      <c r="R247" s="8" t="e">
        <f t="shared" si="35"/>
        <v>#DIV/0!</v>
      </c>
      <c r="S247" s="8" t="e">
        <f t="shared" si="36"/>
        <v>#DIV/0!</v>
      </c>
      <c r="T247" s="8" t="e">
        <f t="shared" si="37"/>
        <v>#DIV/0!</v>
      </c>
      <c r="U247" s="7" t="e">
        <f t="shared" si="38"/>
        <v>#DIV/0!</v>
      </c>
      <c r="V247" s="7" t="e">
        <f t="shared" si="39"/>
        <v>#DIV/0!</v>
      </c>
    </row>
    <row r="248" spans="1:22" ht="13.5" x14ac:dyDescent="0.25">
      <c r="A248" s="3">
        <f>RSI!A248</f>
        <v>0</v>
      </c>
      <c r="B248" s="2">
        <f>RSI!B248</f>
        <v>0</v>
      </c>
      <c r="C248" s="2">
        <f>RSI!I248</f>
        <v>100</v>
      </c>
      <c r="D248" s="2">
        <f>MACD!E248</f>
        <v>0</v>
      </c>
      <c r="E248" s="2">
        <f>MACD!F248</f>
        <v>0</v>
      </c>
      <c r="F248" s="2">
        <f>'Moving Avg'!D248</f>
        <v>0</v>
      </c>
      <c r="G248" s="2">
        <f>'Moving Avg'!F248</f>
        <v>0</v>
      </c>
      <c r="H248" s="2">
        <f>'Moving Avg'!G248</f>
        <v>0</v>
      </c>
      <c r="I248" s="2">
        <f>'Moving Avg'!H248</f>
        <v>0</v>
      </c>
      <c r="J248" s="5" t="str">
        <f>OBV!F248</f>
        <v>NEUTRAL</v>
      </c>
      <c r="K248" s="5" t="e">
        <f>OBV!G248</f>
        <v>#DIV/0!</v>
      </c>
      <c r="L248" s="5" t="str">
        <f>OBV!H248</f>
        <v>NEUTRAL</v>
      </c>
      <c r="M248" s="7">
        <f t="shared" si="30"/>
        <v>0</v>
      </c>
      <c r="N248" s="7">
        <f t="shared" si="31"/>
        <v>45</v>
      </c>
      <c r="O248" s="7">
        <f t="shared" si="32"/>
        <v>0</v>
      </c>
      <c r="P248" s="7" t="e">
        <f t="shared" si="33"/>
        <v>#DIV/0!</v>
      </c>
      <c r="Q248" s="8" t="e">
        <f t="shared" si="34"/>
        <v>#DIV/0!</v>
      </c>
      <c r="R248" s="8" t="e">
        <f t="shared" si="35"/>
        <v>#DIV/0!</v>
      </c>
      <c r="S248" s="8" t="e">
        <f t="shared" si="36"/>
        <v>#DIV/0!</v>
      </c>
      <c r="T248" s="8" t="e">
        <f t="shared" si="37"/>
        <v>#DIV/0!</v>
      </c>
      <c r="U248" s="7" t="e">
        <f t="shared" si="38"/>
        <v>#DIV/0!</v>
      </c>
      <c r="V248" s="7" t="e">
        <f t="shared" si="39"/>
        <v>#DIV/0!</v>
      </c>
    </row>
    <row r="249" spans="1:22" ht="13.5" x14ac:dyDescent="0.25">
      <c r="A249" s="3">
        <f>RSI!A249</f>
        <v>0</v>
      </c>
      <c r="B249" s="2">
        <f>RSI!B249</f>
        <v>0</v>
      </c>
      <c r="C249" s="2">
        <f>RSI!I249</f>
        <v>100</v>
      </c>
      <c r="D249" s="2">
        <f>MACD!E249</f>
        <v>0</v>
      </c>
      <c r="E249" s="2">
        <f>MACD!F249</f>
        <v>0</v>
      </c>
      <c r="F249" s="2">
        <f>'Moving Avg'!D249</f>
        <v>0</v>
      </c>
      <c r="G249" s="2">
        <f>'Moving Avg'!F249</f>
        <v>0</v>
      </c>
      <c r="H249" s="2">
        <f>'Moving Avg'!G249</f>
        <v>0</v>
      </c>
      <c r="I249" s="2">
        <f>'Moving Avg'!H249</f>
        <v>0</v>
      </c>
      <c r="J249" s="5" t="str">
        <f>OBV!F249</f>
        <v>NEUTRAL</v>
      </c>
      <c r="K249" s="5" t="e">
        <f>OBV!G249</f>
        <v>#DIV/0!</v>
      </c>
      <c r="L249" s="5" t="str">
        <f>OBV!H249</f>
        <v>NEUTRAL</v>
      </c>
      <c r="M249" s="7">
        <f t="shared" si="30"/>
        <v>0</v>
      </c>
      <c r="N249" s="7">
        <f t="shared" si="31"/>
        <v>45</v>
      </c>
      <c r="O249" s="7">
        <f t="shared" si="32"/>
        <v>0</v>
      </c>
      <c r="P249" s="7" t="e">
        <f t="shared" si="33"/>
        <v>#DIV/0!</v>
      </c>
      <c r="Q249" s="8" t="e">
        <f t="shared" si="34"/>
        <v>#DIV/0!</v>
      </c>
      <c r="R249" s="8" t="e">
        <f t="shared" si="35"/>
        <v>#DIV/0!</v>
      </c>
      <c r="S249" s="8" t="e">
        <f t="shared" si="36"/>
        <v>#DIV/0!</v>
      </c>
      <c r="T249" s="8" t="e">
        <f t="shared" si="37"/>
        <v>#DIV/0!</v>
      </c>
      <c r="U249" s="7" t="e">
        <f t="shared" si="38"/>
        <v>#DIV/0!</v>
      </c>
      <c r="V249" s="7" t="e">
        <f t="shared" si="39"/>
        <v>#DIV/0!</v>
      </c>
    </row>
    <row r="250" spans="1:22" ht="13.5" x14ac:dyDescent="0.25">
      <c r="A250" s="3">
        <f>RSI!A250</f>
        <v>0</v>
      </c>
      <c r="B250" s="2">
        <f>RSI!B250</f>
        <v>0</v>
      </c>
      <c r="C250" s="2">
        <f>RSI!I250</f>
        <v>100</v>
      </c>
      <c r="D250" s="2">
        <f>MACD!E250</f>
        <v>0</v>
      </c>
      <c r="E250" s="2">
        <f>MACD!F250</f>
        <v>0</v>
      </c>
      <c r="F250" s="2">
        <f>'Moving Avg'!D250</f>
        <v>0</v>
      </c>
      <c r="G250" s="2">
        <f>'Moving Avg'!F250</f>
        <v>0</v>
      </c>
      <c r="H250" s="2">
        <f>'Moving Avg'!G250</f>
        <v>0</v>
      </c>
      <c r="I250" s="2">
        <f>'Moving Avg'!H250</f>
        <v>0</v>
      </c>
      <c r="J250" s="5" t="str">
        <f>OBV!F250</f>
        <v>NEUTRAL</v>
      </c>
      <c r="K250" s="5" t="e">
        <f>OBV!G250</f>
        <v>#DIV/0!</v>
      </c>
      <c r="L250" s="5" t="str">
        <f>OBV!H250</f>
        <v>NEUTRAL</v>
      </c>
      <c r="M250" s="7">
        <f t="shared" si="30"/>
        <v>0</v>
      </c>
      <c r="N250" s="7">
        <f t="shared" si="31"/>
        <v>45</v>
      </c>
      <c r="O250" s="7">
        <f t="shared" si="32"/>
        <v>0</v>
      </c>
      <c r="P250" s="7" t="e">
        <f t="shared" si="33"/>
        <v>#DIV/0!</v>
      </c>
      <c r="Q250" s="8" t="e">
        <f t="shared" si="34"/>
        <v>#DIV/0!</v>
      </c>
      <c r="R250" s="8" t="e">
        <f t="shared" si="35"/>
        <v>#DIV/0!</v>
      </c>
      <c r="S250" s="8" t="e">
        <f t="shared" si="36"/>
        <v>#DIV/0!</v>
      </c>
      <c r="T250" s="8" t="e">
        <f t="shared" si="37"/>
        <v>#DIV/0!</v>
      </c>
      <c r="U250" s="7" t="e">
        <f t="shared" si="38"/>
        <v>#DIV/0!</v>
      </c>
      <c r="V250" s="7" t="e">
        <f t="shared" si="39"/>
        <v>#DIV/0!</v>
      </c>
    </row>
    <row r="251" spans="1:22" ht="13.5" x14ac:dyDescent="0.25">
      <c r="A251" s="3">
        <f>RSI!A251</f>
        <v>0</v>
      </c>
      <c r="B251" s="2">
        <f>RSI!B251</f>
        <v>0</v>
      </c>
      <c r="C251" s="2">
        <f>RSI!I251</f>
        <v>100</v>
      </c>
      <c r="D251" s="2">
        <f>MACD!E251</f>
        <v>0</v>
      </c>
      <c r="E251" s="2">
        <f>MACD!F251</f>
        <v>0</v>
      </c>
      <c r="F251" s="2">
        <f>'Moving Avg'!D251</f>
        <v>0</v>
      </c>
      <c r="G251" s="2">
        <f>'Moving Avg'!F251</f>
        <v>0</v>
      </c>
      <c r="H251" s="2">
        <f>'Moving Avg'!G251</f>
        <v>0</v>
      </c>
      <c r="I251" s="2">
        <f>'Moving Avg'!H251</f>
        <v>0</v>
      </c>
      <c r="J251" s="5" t="str">
        <f>OBV!F251</f>
        <v>NEUTRAL</v>
      </c>
      <c r="K251" s="5" t="e">
        <f>OBV!G251</f>
        <v>#DIV/0!</v>
      </c>
      <c r="L251" s="5" t="str">
        <f>OBV!H251</f>
        <v>NEUTRAL</v>
      </c>
      <c r="M251" s="7">
        <f t="shared" si="30"/>
        <v>0</v>
      </c>
      <c r="N251" s="7">
        <f t="shared" si="31"/>
        <v>45</v>
      </c>
      <c r="O251" s="7">
        <f t="shared" si="32"/>
        <v>0</v>
      </c>
      <c r="P251" s="7" t="e">
        <f t="shared" si="33"/>
        <v>#DIV/0!</v>
      </c>
      <c r="Q251" s="8" t="e">
        <f t="shared" si="34"/>
        <v>#DIV/0!</v>
      </c>
      <c r="R251" s="8" t="e">
        <f t="shared" si="35"/>
        <v>#DIV/0!</v>
      </c>
      <c r="S251" s="8" t="e">
        <f t="shared" si="36"/>
        <v>#DIV/0!</v>
      </c>
      <c r="T251" s="8" t="e">
        <f t="shared" si="37"/>
        <v>#DIV/0!</v>
      </c>
      <c r="U251" s="7" t="e">
        <f t="shared" si="38"/>
        <v>#DIV/0!</v>
      </c>
      <c r="V251" s="7" t="e">
        <f t="shared" si="39"/>
        <v>#DIV/0!</v>
      </c>
    </row>
    <row r="252" spans="1:22" ht="13.5" x14ac:dyDescent="0.25">
      <c r="A252" s="3">
        <f>RSI!A252</f>
        <v>0</v>
      </c>
      <c r="B252" s="2">
        <f>RSI!B252</f>
        <v>0</v>
      </c>
      <c r="C252" s="2">
        <f>RSI!I252</f>
        <v>100</v>
      </c>
      <c r="D252" s="2">
        <f>MACD!E252</f>
        <v>0</v>
      </c>
      <c r="E252" s="2">
        <f>MACD!F252</f>
        <v>0</v>
      </c>
      <c r="F252" s="2">
        <f>'Moving Avg'!D252</f>
        <v>0</v>
      </c>
      <c r="G252" s="2">
        <f>'Moving Avg'!F252</f>
        <v>0</v>
      </c>
      <c r="H252" s="2">
        <f>'Moving Avg'!G252</f>
        <v>0</v>
      </c>
      <c r="I252" s="2">
        <f>'Moving Avg'!H252</f>
        <v>0</v>
      </c>
      <c r="J252" s="5" t="str">
        <f>OBV!F252</f>
        <v>NEUTRAL</v>
      </c>
      <c r="K252" s="5" t="e">
        <f>OBV!G252</f>
        <v>#DIV/0!</v>
      </c>
      <c r="L252" s="5" t="str">
        <f>OBV!H252</f>
        <v>NEUTRAL</v>
      </c>
      <c r="M252" s="7">
        <f t="shared" si="30"/>
        <v>0</v>
      </c>
      <c r="N252" s="7">
        <f t="shared" si="31"/>
        <v>45</v>
      </c>
      <c r="O252" s="7">
        <f t="shared" si="32"/>
        <v>0</v>
      </c>
      <c r="P252" s="7" t="e">
        <f t="shared" si="33"/>
        <v>#DIV/0!</v>
      </c>
      <c r="Q252" s="8" t="e">
        <f t="shared" si="34"/>
        <v>#DIV/0!</v>
      </c>
      <c r="R252" s="8" t="e">
        <f t="shared" si="35"/>
        <v>#DIV/0!</v>
      </c>
      <c r="S252" s="8" t="e">
        <f t="shared" si="36"/>
        <v>#DIV/0!</v>
      </c>
      <c r="T252" s="8" t="e">
        <f t="shared" si="37"/>
        <v>#DIV/0!</v>
      </c>
      <c r="U252" s="7" t="e">
        <f t="shared" si="38"/>
        <v>#DIV/0!</v>
      </c>
      <c r="V252" s="7" t="e">
        <f t="shared" si="39"/>
        <v>#DIV/0!</v>
      </c>
    </row>
    <row r="253" spans="1:22" ht="13.5" x14ac:dyDescent="0.25">
      <c r="A253" s="3">
        <f>RSI!A253</f>
        <v>0</v>
      </c>
      <c r="B253" s="2">
        <f>RSI!B253</f>
        <v>0</v>
      </c>
      <c r="C253" s="2">
        <f>RSI!I253</f>
        <v>100</v>
      </c>
      <c r="D253" s="2">
        <f>MACD!E253</f>
        <v>0</v>
      </c>
      <c r="E253" s="2">
        <f>MACD!F253</f>
        <v>0</v>
      </c>
      <c r="F253" s="2">
        <f>'Moving Avg'!D253</f>
        <v>0</v>
      </c>
      <c r="G253" s="2">
        <f>'Moving Avg'!F253</f>
        <v>0</v>
      </c>
      <c r="H253" s="2">
        <f>'Moving Avg'!G253</f>
        <v>0</v>
      </c>
      <c r="I253" s="2">
        <f>'Moving Avg'!H253</f>
        <v>0</v>
      </c>
      <c r="J253" s="5" t="str">
        <f>OBV!F253</f>
        <v>NEUTRAL</v>
      </c>
      <c r="K253" s="5" t="e">
        <f>OBV!G253</f>
        <v>#DIV/0!</v>
      </c>
      <c r="L253" s="5" t="str">
        <f>OBV!H253</f>
        <v>NEUTRAL</v>
      </c>
      <c r="M253" s="7">
        <f t="shared" si="30"/>
        <v>0</v>
      </c>
      <c r="N253" s="7">
        <f t="shared" si="31"/>
        <v>45</v>
      </c>
      <c r="O253" s="7">
        <f t="shared" si="32"/>
        <v>0</v>
      </c>
      <c r="P253" s="7" t="e">
        <f t="shared" si="33"/>
        <v>#DIV/0!</v>
      </c>
      <c r="Q253" s="8" t="e">
        <f t="shared" si="34"/>
        <v>#DIV/0!</v>
      </c>
      <c r="R253" s="8" t="e">
        <f t="shared" si="35"/>
        <v>#DIV/0!</v>
      </c>
      <c r="S253" s="8" t="e">
        <f t="shared" si="36"/>
        <v>#DIV/0!</v>
      </c>
      <c r="T253" s="8" t="e">
        <f t="shared" si="37"/>
        <v>#DIV/0!</v>
      </c>
      <c r="U253" s="7" t="e">
        <f t="shared" si="38"/>
        <v>#DIV/0!</v>
      </c>
      <c r="V253" s="7" t="e">
        <f t="shared" si="39"/>
        <v>#DIV/0!</v>
      </c>
    </row>
    <row r="254" spans="1:22" ht="13.5" x14ac:dyDescent="0.25">
      <c r="A254" s="3">
        <f>RSI!A254</f>
        <v>0</v>
      </c>
      <c r="B254" s="2">
        <f>RSI!B254</f>
        <v>0</v>
      </c>
      <c r="C254" s="2">
        <f>RSI!I254</f>
        <v>100</v>
      </c>
      <c r="D254" s="2">
        <f>MACD!E254</f>
        <v>0</v>
      </c>
      <c r="E254" s="2">
        <f>MACD!F254</f>
        <v>0</v>
      </c>
      <c r="F254" s="2">
        <f>'Moving Avg'!D254</f>
        <v>0</v>
      </c>
      <c r="G254" s="2">
        <f>'Moving Avg'!F254</f>
        <v>0</v>
      </c>
      <c r="H254" s="2">
        <f>'Moving Avg'!G254</f>
        <v>0</v>
      </c>
      <c r="I254" s="2">
        <f>'Moving Avg'!H254</f>
        <v>0</v>
      </c>
      <c r="J254" s="5" t="str">
        <f>OBV!F254</f>
        <v>NEUTRAL</v>
      </c>
      <c r="K254" s="5" t="e">
        <f>OBV!G254</f>
        <v>#DIV/0!</v>
      </c>
      <c r="L254" s="5" t="str">
        <f>OBV!H254</f>
        <v>NEUTRAL</v>
      </c>
      <c r="M254" s="7">
        <f t="shared" si="30"/>
        <v>0</v>
      </c>
      <c r="N254" s="7">
        <f t="shared" si="31"/>
        <v>45</v>
      </c>
      <c r="O254" s="7">
        <f t="shared" si="32"/>
        <v>0</v>
      </c>
      <c r="P254" s="7" t="e">
        <f t="shared" si="33"/>
        <v>#DIV/0!</v>
      </c>
      <c r="Q254" s="8" t="e">
        <f t="shared" si="34"/>
        <v>#DIV/0!</v>
      </c>
      <c r="R254" s="8" t="e">
        <f t="shared" si="35"/>
        <v>#DIV/0!</v>
      </c>
      <c r="S254" s="8" t="e">
        <f t="shared" si="36"/>
        <v>#DIV/0!</v>
      </c>
      <c r="T254" s="8" t="e">
        <f t="shared" si="37"/>
        <v>#DIV/0!</v>
      </c>
      <c r="U254" s="7" t="e">
        <f t="shared" si="38"/>
        <v>#DIV/0!</v>
      </c>
      <c r="V254" s="7" t="e">
        <f t="shared" si="39"/>
        <v>#DIV/0!</v>
      </c>
    </row>
    <row r="255" spans="1:22" ht="13.5" x14ac:dyDescent="0.25">
      <c r="A255" s="3">
        <f>RSI!A255</f>
        <v>0</v>
      </c>
      <c r="B255" s="2">
        <f>RSI!B255</f>
        <v>0</v>
      </c>
      <c r="C255" s="2">
        <f>RSI!I255</f>
        <v>100</v>
      </c>
      <c r="D255" s="2">
        <f>MACD!E255</f>
        <v>0</v>
      </c>
      <c r="E255" s="2">
        <f>MACD!F255</f>
        <v>0</v>
      </c>
      <c r="F255" s="2">
        <f>'Moving Avg'!D255</f>
        <v>0</v>
      </c>
      <c r="G255" s="2">
        <f>'Moving Avg'!F255</f>
        <v>0</v>
      </c>
      <c r="H255" s="2">
        <f>'Moving Avg'!G255</f>
        <v>0</v>
      </c>
      <c r="I255" s="2">
        <f>'Moving Avg'!H255</f>
        <v>0</v>
      </c>
      <c r="J255" s="5" t="str">
        <f>OBV!F255</f>
        <v>NEUTRAL</v>
      </c>
      <c r="K255" s="5" t="e">
        <f>OBV!G255</f>
        <v>#DIV/0!</v>
      </c>
      <c r="L255" s="5" t="str">
        <f>OBV!H255</f>
        <v>NEUTRAL</v>
      </c>
      <c r="M255" s="7">
        <f t="shared" si="30"/>
        <v>0</v>
      </c>
      <c r="N255" s="7">
        <f t="shared" si="31"/>
        <v>45</v>
      </c>
      <c r="O255" s="7">
        <f t="shared" si="32"/>
        <v>0</v>
      </c>
      <c r="P255" s="7" t="e">
        <f t="shared" si="33"/>
        <v>#DIV/0!</v>
      </c>
      <c r="Q255" s="8" t="e">
        <f t="shared" si="34"/>
        <v>#DIV/0!</v>
      </c>
      <c r="R255" s="8" t="e">
        <f t="shared" si="35"/>
        <v>#DIV/0!</v>
      </c>
      <c r="S255" s="8" t="e">
        <f t="shared" si="36"/>
        <v>#DIV/0!</v>
      </c>
      <c r="T255" s="8" t="e">
        <f t="shared" si="37"/>
        <v>#DIV/0!</v>
      </c>
      <c r="U255" s="7" t="e">
        <f t="shared" si="38"/>
        <v>#DIV/0!</v>
      </c>
      <c r="V255" s="7" t="e">
        <f t="shared" si="39"/>
        <v>#DIV/0!</v>
      </c>
    </row>
    <row r="256" spans="1:22" ht="13.5" x14ac:dyDescent="0.25">
      <c r="A256" s="3">
        <f>RSI!A256</f>
        <v>0</v>
      </c>
      <c r="B256" s="2">
        <f>RSI!B256</f>
        <v>0</v>
      </c>
      <c r="C256" s="2">
        <f>RSI!I256</f>
        <v>100</v>
      </c>
      <c r="D256" s="2">
        <f>MACD!E256</f>
        <v>0</v>
      </c>
      <c r="E256" s="2">
        <f>MACD!F256</f>
        <v>0</v>
      </c>
      <c r="F256" s="2">
        <f>'Moving Avg'!D256</f>
        <v>0</v>
      </c>
      <c r="G256" s="2">
        <f>'Moving Avg'!F256</f>
        <v>0</v>
      </c>
      <c r="H256" s="2">
        <f>'Moving Avg'!G256</f>
        <v>0</v>
      </c>
      <c r="I256" s="2">
        <f>'Moving Avg'!H256</f>
        <v>0</v>
      </c>
      <c r="J256" s="5" t="str">
        <f>OBV!F256</f>
        <v>NEUTRAL</v>
      </c>
      <c r="K256" s="5" t="e">
        <f>OBV!G256</f>
        <v>#DIV/0!</v>
      </c>
      <c r="L256" s="5" t="str">
        <f>OBV!H256</f>
        <v>NEUTRAL</v>
      </c>
      <c r="M256" s="7">
        <f t="shared" si="30"/>
        <v>0</v>
      </c>
      <c r="N256" s="7">
        <f t="shared" si="31"/>
        <v>45</v>
      </c>
      <c r="O256" s="7">
        <f t="shared" si="32"/>
        <v>0</v>
      </c>
      <c r="P256" s="7" t="e">
        <f t="shared" si="33"/>
        <v>#DIV/0!</v>
      </c>
      <c r="Q256" s="8" t="e">
        <f t="shared" si="34"/>
        <v>#DIV/0!</v>
      </c>
      <c r="R256" s="8" t="e">
        <f t="shared" si="35"/>
        <v>#DIV/0!</v>
      </c>
      <c r="S256" s="8" t="e">
        <f t="shared" si="36"/>
        <v>#DIV/0!</v>
      </c>
      <c r="T256" s="8" t="e">
        <f t="shared" si="37"/>
        <v>#DIV/0!</v>
      </c>
      <c r="U256" s="7" t="e">
        <f t="shared" si="38"/>
        <v>#DIV/0!</v>
      </c>
      <c r="V256" s="7" t="e">
        <f t="shared" si="39"/>
        <v>#DIV/0!</v>
      </c>
    </row>
    <row r="257" spans="1:22" ht="13.5" x14ac:dyDescent="0.25">
      <c r="A257" s="3">
        <f>RSI!A257</f>
        <v>0</v>
      </c>
      <c r="B257" s="2">
        <f>RSI!B257</f>
        <v>0</v>
      </c>
      <c r="C257" s="2">
        <f>RSI!I257</f>
        <v>100</v>
      </c>
      <c r="D257" s="2">
        <f>MACD!E257</f>
        <v>0</v>
      </c>
      <c r="E257" s="2">
        <f>MACD!F257</f>
        <v>0</v>
      </c>
      <c r="F257" s="2">
        <f>'Moving Avg'!D257</f>
        <v>0</v>
      </c>
      <c r="G257" s="2">
        <f>'Moving Avg'!F257</f>
        <v>0</v>
      </c>
      <c r="H257" s="2">
        <f>'Moving Avg'!G257</f>
        <v>0</v>
      </c>
      <c r="I257" s="2">
        <f>'Moving Avg'!H257</f>
        <v>0</v>
      </c>
      <c r="J257" s="5" t="str">
        <f>OBV!F257</f>
        <v>NEUTRAL</v>
      </c>
      <c r="K257" s="5" t="e">
        <f>OBV!G257</f>
        <v>#DIV/0!</v>
      </c>
      <c r="L257" s="5" t="str">
        <f>OBV!H257</f>
        <v>NEUTRAL</v>
      </c>
      <c r="M257" s="7">
        <f t="shared" si="30"/>
        <v>0</v>
      </c>
      <c r="N257" s="7">
        <f t="shared" si="31"/>
        <v>45</v>
      </c>
      <c r="O257" s="7">
        <f t="shared" si="32"/>
        <v>0</v>
      </c>
      <c r="P257" s="7" t="e">
        <f t="shared" si="33"/>
        <v>#DIV/0!</v>
      </c>
      <c r="Q257" s="8" t="e">
        <f t="shared" si="34"/>
        <v>#DIV/0!</v>
      </c>
      <c r="R257" s="8" t="e">
        <f t="shared" si="35"/>
        <v>#DIV/0!</v>
      </c>
      <c r="S257" s="8" t="e">
        <f t="shared" si="36"/>
        <v>#DIV/0!</v>
      </c>
      <c r="T257" s="8" t="e">
        <f t="shared" si="37"/>
        <v>#DIV/0!</v>
      </c>
      <c r="U257" s="7" t="e">
        <f t="shared" si="38"/>
        <v>#DIV/0!</v>
      </c>
      <c r="V257" s="7" t="e">
        <f t="shared" si="39"/>
        <v>#DIV/0!</v>
      </c>
    </row>
    <row r="258" spans="1:22" ht="13.5" x14ac:dyDescent="0.25">
      <c r="A258" s="3">
        <f>RSI!A258</f>
        <v>0</v>
      </c>
      <c r="B258" s="2">
        <f>RSI!B258</f>
        <v>0</v>
      </c>
      <c r="C258" s="2">
        <f>RSI!I258</f>
        <v>100</v>
      </c>
      <c r="D258" s="2">
        <f>MACD!E258</f>
        <v>0</v>
      </c>
      <c r="E258" s="2">
        <f>MACD!F258</f>
        <v>0</v>
      </c>
      <c r="F258" s="2">
        <f>'Moving Avg'!D258</f>
        <v>0</v>
      </c>
      <c r="G258" s="2">
        <f>'Moving Avg'!F258</f>
        <v>0</v>
      </c>
      <c r="H258" s="2">
        <f>'Moving Avg'!G258</f>
        <v>0</v>
      </c>
      <c r="I258" s="2">
        <f>'Moving Avg'!H258</f>
        <v>0</v>
      </c>
      <c r="J258" s="5" t="str">
        <f>OBV!F258</f>
        <v>NEUTRAL</v>
      </c>
      <c r="K258" s="5" t="e">
        <f>OBV!G258</f>
        <v>#DIV/0!</v>
      </c>
      <c r="L258" s="5" t="str">
        <f>OBV!H258</f>
        <v>NEUTRAL</v>
      </c>
      <c r="M258" s="7">
        <f t="shared" ref="M258:M321" si="40">IF(C258&lt;30,50, IF(C258&gt;70, 0, 25))</f>
        <v>0</v>
      </c>
      <c r="N258" s="7">
        <f t="shared" ref="N258:N321" si="41">IF(E258-D258&gt;0.02, 100, IF(E258-D258&lt;0,0,45))</f>
        <v>45</v>
      </c>
      <c r="O258" s="7">
        <f t="shared" ref="O258:O321" si="42">IF(F258-I258&gt;10,100,IF(F258-I258&gt;5,75, IF(F258-I258&gt;0,50,0)))</f>
        <v>0</v>
      </c>
      <c r="P258" s="7" t="e">
        <f t="shared" ref="P258:P321" si="43">IF(L258="confirmed bullish", 34, IF(L258="bullish divergence",17, 0))+IF(J258="bullish",33,IF(J258="bearish",0,16.5))+IF(K258="strong",33,IF(K258="weak",0,16.5))</f>
        <v>#DIV/0!</v>
      </c>
      <c r="Q258" s="8" t="e">
        <f t="shared" si="34"/>
        <v>#DIV/0!</v>
      </c>
      <c r="R258" s="8" t="e">
        <f t="shared" si="35"/>
        <v>#DIV/0!</v>
      </c>
      <c r="S258" s="8" t="e">
        <f t="shared" si="36"/>
        <v>#DIV/0!</v>
      </c>
      <c r="T258" s="8" t="e">
        <f t="shared" si="37"/>
        <v>#DIV/0!</v>
      </c>
      <c r="U258" s="7" t="e">
        <f t="shared" si="38"/>
        <v>#DIV/0!</v>
      </c>
      <c r="V258" s="7" t="e">
        <f t="shared" si="39"/>
        <v>#DIV/0!</v>
      </c>
    </row>
    <row r="259" spans="1:22" ht="13.5" x14ac:dyDescent="0.25">
      <c r="A259" s="3">
        <f>RSI!A259</f>
        <v>0</v>
      </c>
      <c r="B259" s="2">
        <f>RSI!B259</f>
        <v>0</v>
      </c>
      <c r="C259" s="2">
        <f>RSI!I259</f>
        <v>100</v>
      </c>
      <c r="D259" s="2">
        <f>MACD!E259</f>
        <v>0</v>
      </c>
      <c r="E259" s="2">
        <f>MACD!F259</f>
        <v>0</v>
      </c>
      <c r="F259" s="2">
        <f>'Moving Avg'!D259</f>
        <v>0</v>
      </c>
      <c r="G259" s="2">
        <f>'Moving Avg'!F259</f>
        <v>0</v>
      </c>
      <c r="H259" s="2">
        <f>'Moving Avg'!G259</f>
        <v>0</v>
      </c>
      <c r="I259" s="2">
        <f>'Moving Avg'!H259</f>
        <v>0</v>
      </c>
      <c r="J259" s="5" t="str">
        <f>OBV!F259</f>
        <v>NEUTRAL</v>
      </c>
      <c r="K259" s="5" t="e">
        <f>OBV!G259</f>
        <v>#DIV/0!</v>
      </c>
      <c r="L259" s="5" t="str">
        <f>OBV!H259</f>
        <v>NEUTRAL</v>
      </c>
      <c r="M259" s="7">
        <f t="shared" si="40"/>
        <v>0</v>
      </c>
      <c r="N259" s="7">
        <f t="shared" si="41"/>
        <v>45</v>
      </c>
      <c r="O259" s="7">
        <f t="shared" si="42"/>
        <v>0</v>
      </c>
      <c r="P259" s="7" t="e">
        <f t="shared" si="43"/>
        <v>#DIV/0!</v>
      </c>
      <c r="Q259" s="8" t="e">
        <f t="shared" ref="Q259:Q322" si="44">0.35*M259+N259*0.35+O259*0.15+P259*0.15</f>
        <v>#DIV/0!</v>
      </c>
      <c r="R259" s="8" t="e">
        <f t="shared" ref="R259:R322" si="45">M259*0.2+N259*0.2+O259*0.35+P259*0.25</f>
        <v>#DIV/0!</v>
      </c>
      <c r="S259" s="8" t="e">
        <f t="shared" ref="S259:S322" si="46">M259*0.15+N259*0.15+O259*0.25+P259*0.45</f>
        <v>#DIV/0!</v>
      </c>
      <c r="T259" s="8" t="e">
        <f t="shared" ref="T259:T322" si="47">0.25*SUM(M259:P259)</f>
        <v>#DIV/0!</v>
      </c>
      <c r="U259" s="7" t="e">
        <f t="shared" ref="U259:U322" si="48">SUM(Q259:S259)/3</f>
        <v>#DIV/0!</v>
      </c>
      <c r="V259" s="7" t="e">
        <f t="shared" ref="V259:V322" si="49">SUM(Q259:T259)/4</f>
        <v>#DIV/0!</v>
      </c>
    </row>
    <row r="260" spans="1:22" ht="13.5" x14ac:dyDescent="0.25">
      <c r="A260" s="3">
        <f>RSI!A260</f>
        <v>0</v>
      </c>
      <c r="B260" s="2">
        <f>RSI!B260</f>
        <v>0</v>
      </c>
      <c r="C260" s="2">
        <f>RSI!I260</f>
        <v>100</v>
      </c>
      <c r="D260" s="2">
        <f>MACD!E260</f>
        <v>0</v>
      </c>
      <c r="E260" s="2">
        <f>MACD!F260</f>
        <v>0</v>
      </c>
      <c r="F260" s="2">
        <f>'Moving Avg'!D260</f>
        <v>0</v>
      </c>
      <c r="G260" s="2">
        <f>'Moving Avg'!F260</f>
        <v>0</v>
      </c>
      <c r="H260" s="2">
        <f>'Moving Avg'!G260</f>
        <v>0</v>
      </c>
      <c r="I260" s="2">
        <f>'Moving Avg'!H260</f>
        <v>0</v>
      </c>
      <c r="J260" s="5" t="str">
        <f>OBV!F260</f>
        <v>NEUTRAL</v>
      </c>
      <c r="K260" s="5" t="e">
        <f>OBV!G260</f>
        <v>#DIV/0!</v>
      </c>
      <c r="L260" s="5" t="str">
        <f>OBV!H260</f>
        <v>NEUTRAL</v>
      </c>
      <c r="M260" s="7">
        <f t="shared" si="40"/>
        <v>0</v>
      </c>
      <c r="N260" s="7">
        <f t="shared" si="41"/>
        <v>45</v>
      </c>
      <c r="O260" s="7">
        <f t="shared" si="42"/>
        <v>0</v>
      </c>
      <c r="P260" s="7" t="e">
        <f t="shared" si="43"/>
        <v>#DIV/0!</v>
      </c>
      <c r="Q260" s="8" t="e">
        <f t="shared" si="44"/>
        <v>#DIV/0!</v>
      </c>
      <c r="R260" s="8" t="e">
        <f t="shared" si="45"/>
        <v>#DIV/0!</v>
      </c>
      <c r="S260" s="8" t="e">
        <f t="shared" si="46"/>
        <v>#DIV/0!</v>
      </c>
      <c r="T260" s="8" t="e">
        <f t="shared" si="47"/>
        <v>#DIV/0!</v>
      </c>
      <c r="U260" s="7" t="e">
        <f t="shared" si="48"/>
        <v>#DIV/0!</v>
      </c>
      <c r="V260" s="7" t="e">
        <f t="shared" si="49"/>
        <v>#DIV/0!</v>
      </c>
    </row>
    <row r="261" spans="1:22" ht="13.5" x14ac:dyDescent="0.25">
      <c r="A261" s="3">
        <f>RSI!A261</f>
        <v>0</v>
      </c>
      <c r="B261" s="2">
        <f>RSI!B261</f>
        <v>0</v>
      </c>
      <c r="C261" s="2">
        <f>RSI!I261</f>
        <v>100</v>
      </c>
      <c r="D261" s="2">
        <f>MACD!E261</f>
        <v>0</v>
      </c>
      <c r="E261" s="2">
        <f>MACD!F261</f>
        <v>0</v>
      </c>
      <c r="F261" s="2">
        <f>'Moving Avg'!D261</f>
        <v>0</v>
      </c>
      <c r="G261" s="2">
        <f>'Moving Avg'!F261</f>
        <v>0</v>
      </c>
      <c r="H261" s="2">
        <f>'Moving Avg'!G261</f>
        <v>0</v>
      </c>
      <c r="I261" s="2">
        <f>'Moving Avg'!H261</f>
        <v>0</v>
      </c>
      <c r="J261" s="5" t="str">
        <f>OBV!F261</f>
        <v>NEUTRAL</v>
      </c>
      <c r="K261" s="5" t="e">
        <f>OBV!G261</f>
        <v>#DIV/0!</v>
      </c>
      <c r="L261" s="5" t="str">
        <f>OBV!H261</f>
        <v>NEUTRAL</v>
      </c>
      <c r="M261" s="7">
        <f t="shared" si="40"/>
        <v>0</v>
      </c>
      <c r="N261" s="7">
        <f t="shared" si="41"/>
        <v>45</v>
      </c>
      <c r="O261" s="7">
        <f t="shared" si="42"/>
        <v>0</v>
      </c>
      <c r="P261" s="7" t="e">
        <f t="shared" si="43"/>
        <v>#DIV/0!</v>
      </c>
      <c r="Q261" s="8" t="e">
        <f t="shared" si="44"/>
        <v>#DIV/0!</v>
      </c>
      <c r="R261" s="8" t="e">
        <f t="shared" si="45"/>
        <v>#DIV/0!</v>
      </c>
      <c r="S261" s="8" t="e">
        <f t="shared" si="46"/>
        <v>#DIV/0!</v>
      </c>
      <c r="T261" s="8" t="e">
        <f t="shared" si="47"/>
        <v>#DIV/0!</v>
      </c>
      <c r="U261" s="7" t="e">
        <f t="shared" si="48"/>
        <v>#DIV/0!</v>
      </c>
      <c r="V261" s="7" t="e">
        <f t="shared" si="49"/>
        <v>#DIV/0!</v>
      </c>
    </row>
    <row r="262" spans="1:22" ht="13.5" x14ac:dyDescent="0.25">
      <c r="A262" s="3">
        <f>RSI!A262</f>
        <v>0</v>
      </c>
      <c r="B262" s="2">
        <f>RSI!B262</f>
        <v>0</v>
      </c>
      <c r="C262" s="2">
        <f>RSI!I262</f>
        <v>100</v>
      </c>
      <c r="D262" s="2">
        <f>MACD!E262</f>
        <v>0</v>
      </c>
      <c r="E262" s="2">
        <f>MACD!F262</f>
        <v>0</v>
      </c>
      <c r="F262" s="2">
        <f>'Moving Avg'!D262</f>
        <v>0</v>
      </c>
      <c r="G262" s="2">
        <f>'Moving Avg'!F262</f>
        <v>0</v>
      </c>
      <c r="H262" s="2">
        <f>'Moving Avg'!G262</f>
        <v>0</v>
      </c>
      <c r="I262" s="2">
        <f>'Moving Avg'!H262</f>
        <v>0</v>
      </c>
      <c r="J262" s="5" t="str">
        <f>OBV!F262</f>
        <v>NEUTRAL</v>
      </c>
      <c r="K262" s="5" t="e">
        <f>OBV!G262</f>
        <v>#DIV/0!</v>
      </c>
      <c r="L262" s="5" t="str">
        <f>OBV!H262</f>
        <v>NEUTRAL</v>
      </c>
      <c r="M262" s="7">
        <f t="shared" si="40"/>
        <v>0</v>
      </c>
      <c r="N262" s="7">
        <f t="shared" si="41"/>
        <v>45</v>
      </c>
      <c r="O262" s="7">
        <f t="shared" si="42"/>
        <v>0</v>
      </c>
      <c r="P262" s="7" t="e">
        <f t="shared" si="43"/>
        <v>#DIV/0!</v>
      </c>
      <c r="Q262" s="8" t="e">
        <f t="shared" si="44"/>
        <v>#DIV/0!</v>
      </c>
      <c r="R262" s="8" t="e">
        <f t="shared" si="45"/>
        <v>#DIV/0!</v>
      </c>
      <c r="S262" s="8" t="e">
        <f t="shared" si="46"/>
        <v>#DIV/0!</v>
      </c>
      <c r="T262" s="8" t="e">
        <f t="shared" si="47"/>
        <v>#DIV/0!</v>
      </c>
      <c r="U262" s="7" t="e">
        <f t="shared" si="48"/>
        <v>#DIV/0!</v>
      </c>
      <c r="V262" s="7" t="e">
        <f t="shared" si="49"/>
        <v>#DIV/0!</v>
      </c>
    </row>
    <row r="263" spans="1:22" ht="13.5" x14ac:dyDescent="0.25">
      <c r="A263" s="3">
        <f>RSI!A263</f>
        <v>0</v>
      </c>
      <c r="B263" s="2">
        <f>RSI!B263</f>
        <v>0</v>
      </c>
      <c r="C263" s="2">
        <f>RSI!I263</f>
        <v>100</v>
      </c>
      <c r="D263" s="2">
        <f>MACD!E263</f>
        <v>0</v>
      </c>
      <c r="E263" s="2">
        <f>MACD!F263</f>
        <v>0</v>
      </c>
      <c r="F263" s="2">
        <f>'Moving Avg'!D263</f>
        <v>0</v>
      </c>
      <c r="G263" s="2">
        <f>'Moving Avg'!F263</f>
        <v>0</v>
      </c>
      <c r="H263" s="2">
        <f>'Moving Avg'!G263</f>
        <v>0</v>
      </c>
      <c r="I263" s="2">
        <f>'Moving Avg'!H263</f>
        <v>0</v>
      </c>
      <c r="J263" s="5" t="str">
        <f>OBV!F263</f>
        <v>NEUTRAL</v>
      </c>
      <c r="K263" s="5" t="e">
        <f>OBV!G263</f>
        <v>#DIV/0!</v>
      </c>
      <c r="L263" s="5" t="str">
        <f>OBV!H263</f>
        <v>NEUTRAL</v>
      </c>
      <c r="M263" s="7">
        <f t="shared" si="40"/>
        <v>0</v>
      </c>
      <c r="N263" s="7">
        <f t="shared" si="41"/>
        <v>45</v>
      </c>
      <c r="O263" s="7">
        <f t="shared" si="42"/>
        <v>0</v>
      </c>
      <c r="P263" s="7" t="e">
        <f t="shared" si="43"/>
        <v>#DIV/0!</v>
      </c>
      <c r="Q263" s="8" t="e">
        <f t="shared" si="44"/>
        <v>#DIV/0!</v>
      </c>
      <c r="R263" s="8" t="e">
        <f t="shared" si="45"/>
        <v>#DIV/0!</v>
      </c>
      <c r="S263" s="8" t="e">
        <f t="shared" si="46"/>
        <v>#DIV/0!</v>
      </c>
      <c r="T263" s="8" t="e">
        <f t="shared" si="47"/>
        <v>#DIV/0!</v>
      </c>
      <c r="U263" s="7" t="e">
        <f t="shared" si="48"/>
        <v>#DIV/0!</v>
      </c>
      <c r="V263" s="7" t="e">
        <f t="shared" si="49"/>
        <v>#DIV/0!</v>
      </c>
    </row>
    <row r="264" spans="1:22" ht="13.5" x14ac:dyDescent="0.25">
      <c r="A264" s="3">
        <f>RSI!A264</f>
        <v>0</v>
      </c>
      <c r="B264" s="2">
        <f>RSI!B264</f>
        <v>0</v>
      </c>
      <c r="C264" s="2">
        <f>RSI!I264</f>
        <v>100</v>
      </c>
      <c r="D264" s="2">
        <f>MACD!E264</f>
        <v>0</v>
      </c>
      <c r="E264" s="2">
        <f>MACD!F264</f>
        <v>0</v>
      </c>
      <c r="F264" s="2">
        <f>'Moving Avg'!D264</f>
        <v>0</v>
      </c>
      <c r="G264" s="2">
        <f>'Moving Avg'!F264</f>
        <v>0</v>
      </c>
      <c r="H264" s="2">
        <f>'Moving Avg'!G264</f>
        <v>0</v>
      </c>
      <c r="I264" s="2">
        <f>'Moving Avg'!H264</f>
        <v>0</v>
      </c>
      <c r="J264" s="5" t="str">
        <f>OBV!F264</f>
        <v>NEUTRAL</v>
      </c>
      <c r="K264" s="5" t="e">
        <f>OBV!G264</f>
        <v>#DIV/0!</v>
      </c>
      <c r="L264" s="5" t="str">
        <f>OBV!H264</f>
        <v>NEUTRAL</v>
      </c>
      <c r="M264" s="7">
        <f t="shared" si="40"/>
        <v>0</v>
      </c>
      <c r="N264" s="7">
        <f t="shared" si="41"/>
        <v>45</v>
      </c>
      <c r="O264" s="7">
        <f t="shared" si="42"/>
        <v>0</v>
      </c>
      <c r="P264" s="7" t="e">
        <f t="shared" si="43"/>
        <v>#DIV/0!</v>
      </c>
      <c r="Q264" s="8" t="e">
        <f t="shared" si="44"/>
        <v>#DIV/0!</v>
      </c>
      <c r="R264" s="8" t="e">
        <f t="shared" si="45"/>
        <v>#DIV/0!</v>
      </c>
      <c r="S264" s="8" t="e">
        <f t="shared" si="46"/>
        <v>#DIV/0!</v>
      </c>
      <c r="T264" s="8" t="e">
        <f t="shared" si="47"/>
        <v>#DIV/0!</v>
      </c>
      <c r="U264" s="7" t="e">
        <f t="shared" si="48"/>
        <v>#DIV/0!</v>
      </c>
      <c r="V264" s="7" t="e">
        <f t="shared" si="49"/>
        <v>#DIV/0!</v>
      </c>
    </row>
    <row r="265" spans="1:22" ht="13.5" x14ac:dyDescent="0.25">
      <c r="A265" s="3">
        <f>RSI!A265</f>
        <v>0</v>
      </c>
      <c r="B265" s="2">
        <f>RSI!B265</f>
        <v>0</v>
      </c>
      <c r="C265" s="2">
        <f>RSI!I265</f>
        <v>100</v>
      </c>
      <c r="D265" s="2">
        <f>MACD!E265</f>
        <v>0</v>
      </c>
      <c r="E265" s="2">
        <f>MACD!F265</f>
        <v>0</v>
      </c>
      <c r="F265" s="2">
        <f>'Moving Avg'!D265</f>
        <v>0</v>
      </c>
      <c r="G265" s="2">
        <f>'Moving Avg'!F265</f>
        <v>0</v>
      </c>
      <c r="H265" s="2">
        <f>'Moving Avg'!G265</f>
        <v>0</v>
      </c>
      <c r="I265" s="2">
        <f>'Moving Avg'!H265</f>
        <v>0</v>
      </c>
      <c r="J265" s="5" t="str">
        <f>OBV!F265</f>
        <v>NEUTRAL</v>
      </c>
      <c r="K265" s="5" t="e">
        <f>OBV!G265</f>
        <v>#DIV/0!</v>
      </c>
      <c r="L265" s="5" t="str">
        <f>OBV!H265</f>
        <v>NEUTRAL</v>
      </c>
      <c r="M265" s="7">
        <f t="shared" si="40"/>
        <v>0</v>
      </c>
      <c r="N265" s="7">
        <f t="shared" si="41"/>
        <v>45</v>
      </c>
      <c r="O265" s="7">
        <f t="shared" si="42"/>
        <v>0</v>
      </c>
      <c r="P265" s="7" t="e">
        <f t="shared" si="43"/>
        <v>#DIV/0!</v>
      </c>
      <c r="Q265" s="8" t="e">
        <f t="shared" si="44"/>
        <v>#DIV/0!</v>
      </c>
      <c r="R265" s="8" t="e">
        <f t="shared" si="45"/>
        <v>#DIV/0!</v>
      </c>
      <c r="S265" s="8" t="e">
        <f t="shared" si="46"/>
        <v>#DIV/0!</v>
      </c>
      <c r="T265" s="8" t="e">
        <f t="shared" si="47"/>
        <v>#DIV/0!</v>
      </c>
      <c r="U265" s="7" t="e">
        <f t="shared" si="48"/>
        <v>#DIV/0!</v>
      </c>
      <c r="V265" s="7" t="e">
        <f t="shared" si="49"/>
        <v>#DIV/0!</v>
      </c>
    </row>
    <row r="266" spans="1:22" ht="13.5" x14ac:dyDescent="0.25">
      <c r="A266" s="3">
        <f>RSI!A266</f>
        <v>0</v>
      </c>
      <c r="B266" s="2">
        <f>RSI!B266</f>
        <v>0</v>
      </c>
      <c r="C266" s="2">
        <f>RSI!I266</f>
        <v>100</v>
      </c>
      <c r="D266" s="2">
        <f>MACD!E266</f>
        <v>0</v>
      </c>
      <c r="E266" s="2">
        <f>MACD!F266</f>
        <v>0</v>
      </c>
      <c r="F266" s="2">
        <f>'Moving Avg'!D266</f>
        <v>0</v>
      </c>
      <c r="G266" s="2">
        <f>'Moving Avg'!F266</f>
        <v>0</v>
      </c>
      <c r="H266" s="2">
        <f>'Moving Avg'!G266</f>
        <v>0</v>
      </c>
      <c r="I266" s="2">
        <f>'Moving Avg'!H266</f>
        <v>0</v>
      </c>
      <c r="J266" s="5" t="str">
        <f>OBV!F266</f>
        <v>NEUTRAL</v>
      </c>
      <c r="K266" s="5" t="e">
        <f>OBV!G266</f>
        <v>#DIV/0!</v>
      </c>
      <c r="L266" s="5" t="str">
        <f>OBV!H266</f>
        <v>NEUTRAL</v>
      </c>
      <c r="M266" s="7">
        <f t="shared" si="40"/>
        <v>0</v>
      </c>
      <c r="N266" s="7">
        <f t="shared" si="41"/>
        <v>45</v>
      </c>
      <c r="O266" s="7">
        <f t="shared" si="42"/>
        <v>0</v>
      </c>
      <c r="P266" s="7" t="e">
        <f t="shared" si="43"/>
        <v>#DIV/0!</v>
      </c>
      <c r="Q266" s="8" t="e">
        <f t="shared" si="44"/>
        <v>#DIV/0!</v>
      </c>
      <c r="R266" s="8" t="e">
        <f t="shared" si="45"/>
        <v>#DIV/0!</v>
      </c>
      <c r="S266" s="8" t="e">
        <f t="shared" si="46"/>
        <v>#DIV/0!</v>
      </c>
      <c r="T266" s="8" t="e">
        <f t="shared" si="47"/>
        <v>#DIV/0!</v>
      </c>
      <c r="U266" s="7" t="e">
        <f t="shared" si="48"/>
        <v>#DIV/0!</v>
      </c>
      <c r="V266" s="7" t="e">
        <f t="shared" si="49"/>
        <v>#DIV/0!</v>
      </c>
    </row>
    <row r="267" spans="1:22" ht="13.5" x14ac:dyDescent="0.25">
      <c r="A267" s="3">
        <f>RSI!A267</f>
        <v>0</v>
      </c>
      <c r="B267" s="2">
        <f>RSI!B267</f>
        <v>0</v>
      </c>
      <c r="C267" s="2">
        <f>RSI!I267</f>
        <v>100</v>
      </c>
      <c r="D267" s="2">
        <f>MACD!E267</f>
        <v>0</v>
      </c>
      <c r="E267" s="2">
        <f>MACD!F267</f>
        <v>0</v>
      </c>
      <c r="F267" s="2">
        <f>'Moving Avg'!D267</f>
        <v>0</v>
      </c>
      <c r="G267" s="2">
        <f>'Moving Avg'!F267</f>
        <v>0</v>
      </c>
      <c r="H267" s="2">
        <f>'Moving Avg'!G267</f>
        <v>0</v>
      </c>
      <c r="I267" s="2">
        <f>'Moving Avg'!H267</f>
        <v>0</v>
      </c>
      <c r="J267" s="5" t="str">
        <f>OBV!F267</f>
        <v>NEUTRAL</v>
      </c>
      <c r="K267" s="5" t="e">
        <f>OBV!G267</f>
        <v>#DIV/0!</v>
      </c>
      <c r="L267" s="5" t="str">
        <f>OBV!H267</f>
        <v>NEUTRAL</v>
      </c>
      <c r="M267" s="7">
        <f t="shared" si="40"/>
        <v>0</v>
      </c>
      <c r="N267" s="7">
        <f t="shared" si="41"/>
        <v>45</v>
      </c>
      <c r="O267" s="7">
        <f t="shared" si="42"/>
        <v>0</v>
      </c>
      <c r="P267" s="7" t="e">
        <f t="shared" si="43"/>
        <v>#DIV/0!</v>
      </c>
      <c r="Q267" s="8" t="e">
        <f t="shared" si="44"/>
        <v>#DIV/0!</v>
      </c>
      <c r="R267" s="8" t="e">
        <f t="shared" si="45"/>
        <v>#DIV/0!</v>
      </c>
      <c r="S267" s="8" t="e">
        <f t="shared" si="46"/>
        <v>#DIV/0!</v>
      </c>
      <c r="T267" s="8" t="e">
        <f t="shared" si="47"/>
        <v>#DIV/0!</v>
      </c>
      <c r="U267" s="7" t="e">
        <f t="shared" si="48"/>
        <v>#DIV/0!</v>
      </c>
      <c r="V267" s="7" t="e">
        <f t="shared" si="49"/>
        <v>#DIV/0!</v>
      </c>
    </row>
    <row r="268" spans="1:22" ht="13.5" x14ac:dyDescent="0.25">
      <c r="A268" s="3">
        <f>RSI!A268</f>
        <v>0</v>
      </c>
      <c r="B268" s="2">
        <f>RSI!B268</f>
        <v>0</v>
      </c>
      <c r="C268" s="2">
        <f>RSI!I268</f>
        <v>100</v>
      </c>
      <c r="D268" s="2">
        <f>MACD!E268</f>
        <v>0</v>
      </c>
      <c r="E268" s="2">
        <f>MACD!F268</f>
        <v>0</v>
      </c>
      <c r="F268" s="2">
        <f>'Moving Avg'!D268</f>
        <v>0</v>
      </c>
      <c r="G268" s="2">
        <f>'Moving Avg'!F268</f>
        <v>0</v>
      </c>
      <c r="H268" s="2">
        <f>'Moving Avg'!G268</f>
        <v>0</v>
      </c>
      <c r="I268" s="2">
        <f>'Moving Avg'!H268</f>
        <v>0</v>
      </c>
      <c r="J268" s="5" t="str">
        <f>OBV!F268</f>
        <v>NEUTRAL</v>
      </c>
      <c r="K268" s="5" t="e">
        <f>OBV!G268</f>
        <v>#DIV/0!</v>
      </c>
      <c r="L268" s="5" t="str">
        <f>OBV!H268</f>
        <v>NEUTRAL</v>
      </c>
      <c r="M268" s="7">
        <f t="shared" si="40"/>
        <v>0</v>
      </c>
      <c r="N268" s="7">
        <f t="shared" si="41"/>
        <v>45</v>
      </c>
      <c r="O268" s="7">
        <f t="shared" si="42"/>
        <v>0</v>
      </c>
      <c r="P268" s="7" t="e">
        <f t="shared" si="43"/>
        <v>#DIV/0!</v>
      </c>
      <c r="Q268" s="8" t="e">
        <f t="shared" si="44"/>
        <v>#DIV/0!</v>
      </c>
      <c r="R268" s="8" t="e">
        <f t="shared" si="45"/>
        <v>#DIV/0!</v>
      </c>
      <c r="S268" s="8" t="e">
        <f t="shared" si="46"/>
        <v>#DIV/0!</v>
      </c>
      <c r="T268" s="8" t="e">
        <f t="shared" si="47"/>
        <v>#DIV/0!</v>
      </c>
      <c r="U268" s="7" t="e">
        <f t="shared" si="48"/>
        <v>#DIV/0!</v>
      </c>
      <c r="V268" s="7" t="e">
        <f t="shared" si="49"/>
        <v>#DIV/0!</v>
      </c>
    </row>
    <row r="269" spans="1:22" ht="13.5" x14ac:dyDescent="0.25">
      <c r="A269" s="3">
        <f>RSI!A269</f>
        <v>0</v>
      </c>
      <c r="B269" s="2">
        <f>RSI!B269</f>
        <v>0</v>
      </c>
      <c r="C269" s="2">
        <f>RSI!I269</f>
        <v>100</v>
      </c>
      <c r="D269" s="2">
        <f>MACD!E269</f>
        <v>0</v>
      </c>
      <c r="E269" s="2">
        <f>MACD!F269</f>
        <v>0</v>
      </c>
      <c r="F269" s="2">
        <f>'Moving Avg'!D269</f>
        <v>0</v>
      </c>
      <c r="G269" s="2">
        <f>'Moving Avg'!F269</f>
        <v>0</v>
      </c>
      <c r="H269" s="2">
        <f>'Moving Avg'!G269</f>
        <v>0</v>
      </c>
      <c r="I269" s="2">
        <f>'Moving Avg'!H269</f>
        <v>0</v>
      </c>
      <c r="J269" s="5" t="str">
        <f>OBV!F269</f>
        <v>NEUTRAL</v>
      </c>
      <c r="K269" s="5" t="e">
        <f>OBV!G269</f>
        <v>#DIV/0!</v>
      </c>
      <c r="L269" s="5" t="str">
        <f>OBV!H269</f>
        <v>NEUTRAL</v>
      </c>
      <c r="M269" s="7">
        <f t="shared" si="40"/>
        <v>0</v>
      </c>
      <c r="N269" s="7">
        <f t="shared" si="41"/>
        <v>45</v>
      </c>
      <c r="O269" s="7">
        <f t="shared" si="42"/>
        <v>0</v>
      </c>
      <c r="P269" s="7" t="e">
        <f t="shared" si="43"/>
        <v>#DIV/0!</v>
      </c>
      <c r="Q269" s="8" t="e">
        <f t="shared" si="44"/>
        <v>#DIV/0!</v>
      </c>
      <c r="R269" s="8" t="e">
        <f t="shared" si="45"/>
        <v>#DIV/0!</v>
      </c>
      <c r="S269" s="8" t="e">
        <f t="shared" si="46"/>
        <v>#DIV/0!</v>
      </c>
      <c r="T269" s="8" t="e">
        <f t="shared" si="47"/>
        <v>#DIV/0!</v>
      </c>
      <c r="U269" s="7" t="e">
        <f t="shared" si="48"/>
        <v>#DIV/0!</v>
      </c>
      <c r="V269" s="7" t="e">
        <f t="shared" si="49"/>
        <v>#DIV/0!</v>
      </c>
    </row>
    <row r="270" spans="1:22" ht="13.5" x14ac:dyDescent="0.25">
      <c r="A270" s="3">
        <f>RSI!A270</f>
        <v>0</v>
      </c>
      <c r="B270" s="2">
        <f>RSI!B270</f>
        <v>0</v>
      </c>
      <c r="C270" s="2">
        <f>RSI!I270</f>
        <v>100</v>
      </c>
      <c r="D270" s="2">
        <f>MACD!E270</f>
        <v>0</v>
      </c>
      <c r="E270" s="2">
        <f>MACD!F270</f>
        <v>0</v>
      </c>
      <c r="F270" s="2">
        <f>'Moving Avg'!D270</f>
        <v>0</v>
      </c>
      <c r="G270" s="2">
        <f>'Moving Avg'!F270</f>
        <v>0</v>
      </c>
      <c r="H270" s="2">
        <f>'Moving Avg'!G270</f>
        <v>0</v>
      </c>
      <c r="I270" s="2">
        <f>'Moving Avg'!H270</f>
        <v>0</v>
      </c>
      <c r="J270" s="5" t="str">
        <f>OBV!F270</f>
        <v>NEUTRAL</v>
      </c>
      <c r="K270" s="5" t="e">
        <f>OBV!G270</f>
        <v>#DIV/0!</v>
      </c>
      <c r="L270" s="5" t="str">
        <f>OBV!H270</f>
        <v>NEUTRAL</v>
      </c>
      <c r="M270" s="7">
        <f t="shared" si="40"/>
        <v>0</v>
      </c>
      <c r="N270" s="7">
        <f t="shared" si="41"/>
        <v>45</v>
      </c>
      <c r="O270" s="7">
        <f t="shared" si="42"/>
        <v>0</v>
      </c>
      <c r="P270" s="7" t="e">
        <f t="shared" si="43"/>
        <v>#DIV/0!</v>
      </c>
      <c r="Q270" s="8" t="e">
        <f t="shared" si="44"/>
        <v>#DIV/0!</v>
      </c>
      <c r="R270" s="8" t="e">
        <f t="shared" si="45"/>
        <v>#DIV/0!</v>
      </c>
      <c r="S270" s="8" t="e">
        <f t="shared" si="46"/>
        <v>#DIV/0!</v>
      </c>
      <c r="T270" s="8" t="e">
        <f t="shared" si="47"/>
        <v>#DIV/0!</v>
      </c>
      <c r="U270" s="7" t="e">
        <f t="shared" si="48"/>
        <v>#DIV/0!</v>
      </c>
      <c r="V270" s="7" t="e">
        <f t="shared" si="49"/>
        <v>#DIV/0!</v>
      </c>
    </row>
    <row r="271" spans="1:22" ht="13.5" x14ac:dyDescent="0.25">
      <c r="A271" s="3">
        <f>RSI!A271</f>
        <v>0</v>
      </c>
      <c r="B271" s="2">
        <f>RSI!B271</f>
        <v>0</v>
      </c>
      <c r="C271" s="2">
        <f>RSI!I271</f>
        <v>100</v>
      </c>
      <c r="D271" s="2">
        <f>MACD!E271</f>
        <v>0</v>
      </c>
      <c r="E271" s="2">
        <f>MACD!F271</f>
        <v>0</v>
      </c>
      <c r="F271" s="2">
        <f>'Moving Avg'!D271</f>
        <v>0</v>
      </c>
      <c r="G271" s="2">
        <f>'Moving Avg'!F271</f>
        <v>0</v>
      </c>
      <c r="H271" s="2">
        <f>'Moving Avg'!G271</f>
        <v>0</v>
      </c>
      <c r="I271" s="2">
        <f>'Moving Avg'!H271</f>
        <v>0</v>
      </c>
      <c r="J271" s="5" t="str">
        <f>OBV!F271</f>
        <v>NEUTRAL</v>
      </c>
      <c r="K271" s="5" t="e">
        <f>OBV!G271</f>
        <v>#DIV/0!</v>
      </c>
      <c r="L271" s="5" t="str">
        <f>OBV!H271</f>
        <v>NEUTRAL</v>
      </c>
      <c r="M271" s="7">
        <f t="shared" si="40"/>
        <v>0</v>
      </c>
      <c r="N271" s="7">
        <f t="shared" si="41"/>
        <v>45</v>
      </c>
      <c r="O271" s="7">
        <f t="shared" si="42"/>
        <v>0</v>
      </c>
      <c r="P271" s="7" t="e">
        <f t="shared" si="43"/>
        <v>#DIV/0!</v>
      </c>
      <c r="Q271" s="8" t="e">
        <f t="shared" si="44"/>
        <v>#DIV/0!</v>
      </c>
      <c r="R271" s="8" t="e">
        <f t="shared" si="45"/>
        <v>#DIV/0!</v>
      </c>
      <c r="S271" s="8" t="e">
        <f t="shared" si="46"/>
        <v>#DIV/0!</v>
      </c>
      <c r="T271" s="8" t="e">
        <f t="shared" si="47"/>
        <v>#DIV/0!</v>
      </c>
      <c r="U271" s="7" t="e">
        <f t="shared" si="48"/>
        <v>#DIV/0!</v>
      </c>
      <c r="V271" s="7" t="e">
        <f t="shared" si="49"/>
        <v>#DIV/0!</v>
      </c>
    </row>
    <row r="272" spans="1:22" ht="13.5" x14ac:dyDescent="0.25">
      <c r="A272" s="3">
        <f>RSI!A272</f>
        <v>0</v>
      </c>
      <c r="B272" s="2">
        <f>RSI!B272</f>
        <v>0</v>
      </c>
      <c r="C272" s="2">
        <f>RSI!I272</f>
        <v>100</v>
      </c>
      <c r="D272" s="2">
        <f>MACD!E272</f>
        <v>0</v>
      </c>
      <c r="E272" s="2">
        <f>MACD!F272</f>
        <v>0</v>
      </c>
      <c r="F272" s="2">
        <f>'Moving Avg'!D272</f>
        <v>0</v>
      </c>
      <c r="G272" s="2">
        <f>'Moving Avg'!F272</f>
        <v>0</v>
      </c>
      <c r="H272" s="2">
        <f>'Moving Avg'!G272</f>
        <v>0</v>
      </c>
      <c r="I272" s="2">
        <f>'Moving Avg'!H272</f>
        <v>0</v>
      </c>
      <c r="J272" s="5" t="str">
        <f>OBV!F272</f>
        <v>NEUTRAL</v>
      </c>
      <c r="K272" s="5" t="e">
        <f>OBV!G272</f>
        <v>#DIV/0!</v>
      </c>
      <c r="L272" s="5" t="str">
        <f>OBV!H272</f>
        <v>NEUTRAL</v>
      </c>
      <c r="M272" s="7">
        <f t="shared" si="40"/>
        <v>0</v>
      </c>
      <c r="N272" s="7">
        <f t="shared" si="41"/>
        <v>45</v>
      </c>
      <c r="O272" s="7">
        <f t="shared" si="42"/>
        <v>0</v>
      </c>
      <c r="P272" s="7" t="e">
        <f t="shared" si="43"/>
        <v>#DIV/0!</v>
      </c>
      <c r="Q272" s="8" t="e">
        <f t="shared" si="44"/>
        <v>#DIV/0!</v>
      </c>
      <c r="R272" s="8" t="e">
        <f t="shared" si="45"/>
        <v>#DIV/0!</v>
      </c>
      <c r="S272" s="8" t="e">
        <f t="shared" si="46"/>
        <v>#DIV/0!</v>
      </c>
      <c r="T272" s="8" t="e">
        <f t="shared" si="47"/>
        <v>#DIV/0!</v>
      </c>
      <c r="U272" s="7" t="e">
        <f t="shared" si="48"/>
        <v>#DIV/0!</v>
      </c>
      <c r="V272" s="7" t="e">
        <f t="shared" si="49"/>
        <v>#DIV/0!</v>
      </c>
    </row>
    <row r="273" spans="1:22" ht="13.5" x14ac:dyDescent="0.25">
      <c r="A273" s="3">
        <f>RSI!A273</f>
        <v>0</v>
      </c>
      <c r="B273" s="2">
        <f>RSI!B273</f>
        <v>0</v>
      </c>
      <c r="C273" s="2">
        <f>RSI!I273</f>
        <v>100</v>
      </c>
      <c r="D273" s="2">
        <f>MACD!E273</f>
        <v>0</v>
      </c>
      <c r="E273" s="2">
        <f>MACD!F273</f>
        <v>0</v>
      </c>
      <c r="F273" s="2">
        <f>'Moving Avg'!D273</f>
        <v>0</v>
      </c>
      <c r="G273" s="2">
        <f>'Moving Avg'!F273</f>
        <v>0</v>
      </c>
      <c r="H273" s="2">
        <f>'Moving Avg'!G273</f>
        <v>0</v>
      </c>
      <c r="I273" s="2">
        <f>'Moving Avg'!H273</f>
        <v>0</v>
      </c>
      <c r="J273" s="5" t="str">
        <f>OBV!F273</f>
        <v>NEUTRAL</v>
      </c>
      <c r="K273" s="5" t="e">
        <f>OBV!G273</f>
        <v>#DIV/0!</v>
      </c>
      <c r="L273" s="5" t="str">
        <f>OBV!H273</f>
        <v>NEUTRAL</v>
      </c>
      <c r="M273" s="7">
        <f t="shared" si="40"/>
        <v>0</v>
      </c>
      <c r="N273" s="7">
        <f t="shared" si="41"/>
        <v>45</v>
      </c>
      <c r="O273" s="7">
        <f t="shared" si="42"/>
        <v>0</v>
      </c>
      <c r="P273" s="7" t="e">
        <f t="shared" si="43"/>
        <v>#DIV/0!</v>
      </c>
      <c r="Q273" s="8" t="e">
        <f t="shared" si="44"/>
        <v>#DIV/0!</v>
      </c>
      <c r="R273" s="8" t="e">
        <f t="shared" si="45"/>
        <v>#DIV/0!</v>
      </c>
      <c r="S273" s="8" t="e">
        <f t="shared" si="46"/>
        <v>#DIV/0!</v>
      </c>
      <c r="T273" s="8" t="e">
        <f t="shared" si="47"/>
        <v>#DIV/0!</v>
      </c>
      <c r="U273" s="7" t="e">
        <f t="shared" si="48"/>
        <v>#DIV/0!</v>
      </c>
      <c r="V273" s="7" t="e">
        <f t="shared" si="49"/>
        <v>#DIV/0!</v>
      </c>
    </row>
    <row r="274" spans="1:22" ht="13.5" x14ac:dyDescent="0.25">
      <c r="A274" s="3">
        <f>RSI!A274</f>
        <v>0</v>
      </c>
      <c r="B274" s="2">
        <f>RSI!B274</f>
        <v>0</v>
      </c>
      <c r="C274" s="2">
        <f>RSI!I274</f>
        <v>100</v>
      </c>
      <c r="D274" s="2">
        <f>MACD!E274</f>
        <v>0</v>
      </c>
      <c r="E274" s="2">
        <f>MACD!F274</f>
        <v>0</v>
      </c>
      <c r="F274" s="2">
        <f>'Moving Avg'!D274</f>
        <v>0</v>
      </c>
      <c r="G274" s="2">
        <f>'Moving Avg'!F274</f>
        <v>0</v>
      </c>
      <c r="H274" s="2">
        <f>'Moving Avg'!G274</f>
        <v>0</v>
      </c>
      <c r="I274" s="2">
        <f>'Moving Avg'!H274</f>
        <v>0</v>
      </c>
      <c r="J274" s="5" t="str">
        <f>OBV!F274</f>
        <v>NEUTRAL</v>
      </c>
      <c r="K274" s="5" t="e">
        <f>OBV!G274</f>
        <v>#DIV/0!</v>
      </c>
      <c r="L274" s="5" t="str">
        <f>OBV!H274</f>
        <v>NEUTRAL</v>
      </c>
      <c r="M274" s="7">
        <f t="shared" si="40"/>
        <v>0</v>
      </c>
      <c r="N274" s="7">
        <f t="shared" si="41"/>
        <v>45</v>
      </c>
      <c r="O274" s="7">
        <f t="shared" si="42"/>
        <v>0</v>
      </c>
      <c r="P274" s="7" t="e">
        <f t="shared" si="43"/>
        <v>#DIV/0!</v>
      </c>
      <c r="Q274" s="8" t="e">
        <f t="shared" si="44"/>
        <v>#DIV/0!</v>
      </c>
      <c r="R274" s="8" t="e">
        <f t="shared" si="45"/>
        <v>#DIV/0!</v>
      </c>
      <c r="S274" s="8" t="e">
        <f t="shared" si="46"/>
        <v>#DIV/0!</v>
      </c>
      <c r="T274" s="8" t="e">
        <f t="shared" si="47"/>
        <v>#DIV/0!</v>
      </c>
      <c r="U274" s="7" t="e">
        <f t="shared" si="48"/>
        <v>#DIV/0!</v>
      </c>
      <c r="V274" s="7" t="e">
        <f t="shared" si="49"/>
        <v>#DIV/0!</v>
      </c>
    </row>
    <row r="275" spans="1:22" ht="13.5" x14ac:dyDescent="0.25">
      <c r="A275" s="3">
        <f>RSI!A275</f>
        <v>0</v>
      </c>
      <c r="B275" s="2">
        <f>RSI!B275</f>
        <v>0</v>
      </c>
      <c r="C275" s="2">
        <f>RSI!I275</f>
        <v>100</v>
      </c>
      <c r="D275" s="2">
        <f>MACD!E275</f>
        <v>0</v>
      </c>
      <c r="E275" s="2">
        <f>MACD!F275</f>
        <v>0</v>
      </c>
      <c r="F275" s="2">
        <f>'Moving Avg'!D275</f>
        <v>0</v>
      </c>
      <c r="G275" s="2">
        <f>'Moving Avg'!F275</f>
        <v>0</v>
      </c>
      <c r="H275" s="2">
        <f>'Moving Avg'!G275</f>
        <v>0</v>
      </c>
      <c r="I275" s="2">
        <f>'Moving Avg'!H275</f>
        <v>0</v>
      </c>
      <c r="J275" s="5" t="str">
        <f>OBV!F275</f>
        <v>NEUTRAL</v>
      </c>
      <c r="K275" s="5" t="e">
        <f>OBV!G275</f>
        <v>#DIV/0!</v>
      </c>
      <c r="L275" s="5" t="str">
        <f>OBV!H275</f>
        <v>NEUTRAL</v>
      </c>
      <c r="M275" s="7">
        <f t="shared" si="40"/>
        <v>0</v>
      </c>
      <c r="N275" s="7">
        <f t="shared" si="41"/>
        <v>45</v>
      </c>
      <c r="O275" s="7">
        <f t="shared" si="42"/>
        <v>0</v>
      </c>
      <c r="P275" s="7" t="e">
        <f t="shared" si="43"/>
        <v>#DIV/0!</v>
      </c>
      <c r="Q275" s="8" t="e">
        <f t="shared" si="44"/>
        <v>#DIV/0!</v>
      </c>
      <c r="R275" s="8" t="e">
        <f t="shared" si="45"/>
        <v>#DIV/0!</v>
      </c>
      <c r="S275" s="8" t="e">
        <f t="shared" si="46"/>
        <v>#DIV/0!</v>
      </c>
      <c r="T275" s="8" t="e">
        <f t="shared" si="47"/>
        <v>#DIV/0!</v>
      </c>
      <c r="U275" s="7" t="e">
        <f t="shared" si="48"/>
        <v>#DIV/0!</v>
      </c>
      <c r="V275" s="7" t="e">
        <f t="shared" si="49"/>
        <v>#DIV/0!</v>
      </c>
    </row>
    <row r="276" spans="1:22" ht="13.5" x14ac:dyDescent="0.25">
      <c r="A276" s="3">
        <f>RSI!A276</f>
        <v>0</v>
      </c>
      <c r="B276" s="2">
        <f>RSI!B276</f>
        <v>0</v>
      </c>
      <c r="C276" s="2">
        <f>RSI!I276</f>
        <v>100</v>
      </c>
      <c r="D276" s="2">
        <f>MACD!E276</f>
        <v>0</v>
      </c>
      <c r="E276" s="2">
        <f>MACD!F276</f>
        <v>0</v>
      </c>
      <c r="F276" s="2">
        <f>'Moving Avg'!D276</f>
        <v>0</v>
      </c>
      <c r="G276" s="2">
        <f>'Moving Avg'!F276</f>
        <v>0</v>
      </c>
      <c r="H276" s="2">
        <f>'Moving Avg'!G276</f>
        <v>0</v>
      </c>
      <c r="I276" s="2">
        <f>'Moving Avg'!H276</f>
        <v>0</v>
      </c>
      <c r="J276" s="5" t="str">
        <f>OBV!F276</f>
        <v>NEUTRAL</v>
      </c>
      <c r="K276" s="5" t="e">
        <f>OBV!G276</f>
        <v>#DIV/0!</v>
      </c>
      <c r="L276" s="5" t="str">
        <f>OBV!H276</f>
        <v>NEUTRAL</v>
      </c>
      <c r="M276" s="7">
        <f t="shared" si="40"/>
        <v>0</v>
      </c>
      <c r="N276" s="7">
        <f t="shared" si="41"/>
        <v>45</v>
      </c>
      <c r="O276" s="7">
        <f t="shared" si="42"/>
        <v>0</v>
      </c>
      <c r="P276" s="7" t="e">
        <f t="shared" si="43"/>
        <v>#DIV/0!</v>
      </c>
      <c r="Q276" s="8" t="e">
        <f t="shared" si="44"/>
        <v>#DIV/0!</v>
      </c>
      <c r="R276" s="8" t="e">
        <f t="shared" si="45"/>
        <v>#DIV/0!</v>
      </c>
      <c r="S276" s="8" t="e">
        <f t="shared" si="46"/>
        <v>#DIV/0!</v>
      </c>
      <c r="T276" s="8" t="e">
        <f t="shared" si="47"/>
        <v>#DIV/0!</v>
      </c>
      <c r="U276" s="7" t="e">
        <f t="shared" si="48"/>
        <v>#DIV/0!</v>
      </c>
      <c r="V276" s="7" t="e">
        <f t="shared" si="49"/>
        <v>#DIV/0!</v>
      </c>
    </row>
    <row r="277" spans="1:22" ht="13.5" x14ac:dyDescent="0.25">
      <c r="A277" s="3">
        <f>RSI!A277</f>
        <v>0</v>
      </c>
      <c r="B277" s="2">
        <f>RSI!B277</f>
        <v>0</v>
      </c>
      <c r="C277" s="2">
        <f>RSI!I277</f>
        <v>100</v>
      </c>
      <c r="D277" s="2">
        <f>MACD!E277</f>
        <v>0</v>
      </c>
      <c r="E277" s="2">
        <f>MACD!F277</f>
        <v>0</v>
      </c>
      <c r="F277" s="2">
        <f>'Moving Avg'!D277</f>
        <v>0</v>
      </c>
      <c r="G277" s="2">
        <f>'Moving Avg'!F277</f>
        <v>0</v>
      </c>
      <c r="H277" s="2">
        <f>'Moving Avg'!G277</f>
        <v>0</v>
      </c>
      <c r="I277" s="2">
        <f>'Moving Avg'!H277</f>
        <v>0</v>
      </c>
      <c r="J277" s="5" t="str">
        <f>OBV!F277</f>
        <v>NEUTRAL</v>
      </c>
      <c r="K277" s="5" t="e">
        <f>OBV!G277</f>
        <v>#DIV/0!</v>
      </c>
      <c r="L277" s="5" t="str">
        <f>OBV!H277</f>
        <v>NEUTRAL</v>
      </c>
      <c r="M277" s="7">
        <f t="shared" si="40"/>
        <v>0</v>
      </c>
      <c r="N277" s="7">
        <f t="shared" si="41"/>
        <v>45</v>
      </c>
      <c r="O277" s="7">
        <f t="shared" si="42"/>
        <v>0</v>
      </c>
      <c r="P277" s="7" t="e">
        <f t="shared" si="43"/>
        <v>#DIV/0!</v>
      </c>
      <c r="Q277" s="8" t="e">
        <f t="shared" si="44"/>
        <v>#DIV/0!</v>
      </c>
      <c r="R277" s="8" t="e">
        <f t="shared" si="45"/>
        <v>#DIV/0!</v>
      </c>
      <c r="S277" s="8" t="e">
        <f t="shared" si="46"/>
        <v>#DIV/0!</v>
      </c>
      <c r="T277" s="8" t="e">
        <f t="shared" si="47"/>
        <v>#DIV/0!</v>
      </c>
      <c r="U277" s="7" t="e">
        <f t="shared" si="48"/>
        <v>#DIV/0!</v>
      </c>
      <c r="V277" s="7" t="e">
        <f t="shared" si="49"/>
        <v>#DIV/0!</v>
      </c>
    </row>
    <row r="278" spans="1:22" ht="13.5" x14ac:dyDescent="0.25">
      <c r="A278" s="3">
        <f>RSI!A278</f>
        <v>0</v>
      </c>
      <c r="B278" s="2">
        <f>RSI!B278</f>
        <v>0</v>
      </c>
      <c r="C278" s="2">
        <f>RSI!I278</f>
        <v>100</v>
      </c>
      <c r="D278" s="2">
        <f>MACD!E278</f>
        <v>0</v>
      </c>
      <c r="E278" s="2">
        <f>MACD!F278</f>
        <v>0</v>
      </c>
      <c r="F278" s="2">
        <f>'Moving Avg'!D278</f>
        <v>0</v>
      </c>
      <c r="G278" s="2">
        <f>'Moving Avg'!F278</f>
        <v>0</v>
      </c>
      <c r="H278" s="2">
        <f>'Moving Avg'!G278</f>
        <v>0</v>
      </c>
      <c r="I278" s="2">
        <f>'Moving Avg'!H278</f>
        <v>0</v>
      </c>
      <c r="J278" s="5" t="str">
        <f>OBV!F278</f>
        <v>NEUTRAL</v>
      </c>
      <c r="K278" s="5" t="e">
        <f>OBV!G278</f>
        <v>#DIV/0!</v>
      </c>
      <c r="L278" s="5" t="str">
        <f>OBV!H278</f>
        <v>NEUTRAL</v>
      </c>
      <c r="M278" s="7">
        <f t="shared" si="40"/>
        <v>0</v>
      </c>
      <c r="N278" s="7">
        <f t="shared" si="41"/>
        <v>45</v>
      </c>
      <c r="O278" s="7">
        <f t="shared" si="42"/>
        <v>0</v>
      </c>
      <c r="P278" s="7" t="e">
        <f t="shared" si="43"/>
        <v>#DIV/0!</v>
      </c>
      <c r="Q278" s="8" t="e">
        <f t="shared" si="44"/>
        <v>#DIV/0!</v>
      </c>
      <c r="R278" s="8" t="e">
        <f t="shared" si="45"/>
        <v>#DIV/0!</v>
      </c>
      <c r="S278" s="8" t="e">
        <f t="shared" si="46"/>
        <v>#DIV/0!</v>
      </c>
      <c r="T278" s="8" t="e">
        <f t="shared" si="47"/>
        <v>#DIV/0!</v>
      </c>
      <c r="U278" s="7" t="e">
        <f t="shared" si="48"/>
        <v>#DIV/0!</v>
      </c>
      <c r="V278" s="7" t="e">
        <f t="shared" si="49"/>
        <v>#DIV/0!</v>
      </c>
    </row>
    <row r="279" spans="1:22" ht="13.5" x14ac:dyDescent="0.25">
      <c r="A279" s="3">
        <f>RSI!A279</f>
        <v>0</v>
      </c>
      <c r="B279" s="2">
        <f>RSI!B279</f>
        <v>0</v>
      </c>
      <c r="C279" s="2">
        <f>RSI!I279</f>
        <v>100</v>
      </c>
      <c r="D279" s="2">
        <f>MACD!E279</f>
        <v>0</v>
      </c>
      <c r="E279" s="2">
        <f>MACD!F279</f>
        <v>0</v>
      </c>
      <c r="F279" s="2">
        <f>'Moving Avg'!D279</f>
        <v>0</v>
      </c>
      <c r="G279" s="2">
        <f>'Moving Avg'!F279</f>
        <v>0</v>
      </c>
      <c r="H279" s="2">
        <f>'Moving Avg'!G279</f>
        <v>0</v>
      </c>
      <c r="I279" s="2">
        <f>'Moving Avg'!H279</f>
        <v>0</v>
      </c>
      <c r="J279" s="5" t="str">
        <f>OBV!F279</f>
        <v>NEUTRAL</v>
      </c>
      <c r="K279" s="5" t="e">
        <f>OBV!G279</f>
        <v>#DIV/0!</v>
      </c>
      <c r="L279" s="5" t="str">
        <f>OBV!H279</f>
        <v>NEUTRAL</v>
      </c>
      <c r="M279" s="7">
        <f t="shared" si="40"/>
        <v>0</v>
      </c>
      <c r="N279" s="7">
        <f t="shared" si="41"/>
        <v>45</v>
      </c>
      <c r="O279" s="7">
        <f t="shared" si="42"/>
        <v>0</v>
      </c>
      <c r="P279" s="7" t="e">
        <f t="shared" si="43"/>
        <v>#DIV/0!</v>
      </c>
      <c r="Q279" s="8" t="e">
        <f t="shared" si="44"/>
        <v>#DIV/0!</v>
      </c>
      <c r="R279" s="8" t="e">
        <f t="shared" si="45"/>
        <v>#DIV/0!</v>
      </c>
      <c r="S279" s="8" t="e">
        <f t="shared" si="46"/>
        <v>#DIV/0!</v>
      </c>
      <c r="T279" s="8" t="e">
        <f t="shared" si="47"/>
        <v>#DIV/0!</v>
      </c>
      <c r="U279" s="7" t="e">
        <f t="shared" si="48"/>
        <v>#DIV/0!</v>
      </c>
      <c r="V279" s="7" t="e">
        <f t="shared" si="49"/>
        <v>#DIV/0!</v>
      </c>
    </row>
    <row r="280" spans="1:22" ht="13.5" x14ac:dyDescent="0.25">
      <c r="A280" s="3">
        <f>RSI!A280</f>
        <v>0</v>
      </c>
      <c r="B280" s="2">
        <f>RSI!B280</f>
        <v>0</v>
      </c>
      <c r="C280" s="2">
        <f>RSI!I280</f>
        <v>100</v>
      </c>
      <c r="D280" s="2">
        <f>MACD!E280</f>
        <v>0</v>
      </c>
      <c r="E280" s="2">
        <f>MACD!F280</f>
        <v>0</v>
      </c>
      <c r="F280" s="2">
        <f>'Moving Avg'!D280</f>
        <v>0</v>
      </c>
      <c r="G280" s="2">
        <f>'Moving Avg'!F280</f>
        <v>0</v>
      </c>
      <c r="H280" s="2">
        <f>'Moving Avg'!G280</f>
        <v>0</v>
      </c>
      <c r="I280" s="2">
        <f>'Moving Avg'!H280</f>
        <v>0</v>
      </c>
      <c r="J280" s="5" t="str">
        <f>OBV!F280</f>
        <v>NEUTRAL</v>
      </c>
      <c r="K280" s="5" t="e">
        <f>OBV!G280</f>
        <v>#DIV/0!</v>
      </c>
      <c r="L280" s="5" t="str">
        <f>OBV!H280</f>
        <v>NEUTRAL</v>
      </c>
      <c r="M280" s="7">
        <f t="shared" si="40"/>
        <v>0</v>
      </c>
      <c r="N280" s="7">
        <f t="shared" si="41"/>
        <v>45</v>
      </c>
      <c r="O280" s="7">
        <f t="shared" si="42"/>
        <v>0</v>
      </c>
      <c r="P280" s="7" t="e">
        <f t="shared" si="43"/>
        <v>#DIV/0!</v>
      </c>
      <c r="Q280" s="8" t="e">
        <f t="shared" si="44"/>
        <v>#DIV/0!</v>
      </c>
      <c r="R280" s="8" t="e">
        <f t="shared" si="45"/>
        <v>#DIV/0!</v>
      </c>
      <c r="S280" s="8" t="e">
        <f t="shared" si="46"/>
        <v>#DIV/0!</v>
      </c>
      <c r="T280" s="8" t="e">
        <f t="shared" si="47"/>
        <v>#DIV/0!</v>
      </c>
      <c r="U280" s="7" t="e">
        <f t="shared" si="48"/>
        <v>#DIV/0!</v>
      </c>
      <c r="V280" s="7" t="e">
        <f t="shared" si="49"/>
        <v>#DIV/0!</v>
      </c>
    </row>
    <row r="281" spans="1:22" ht="13.5" x14ac:dyDescent="0.25">
      <c r="A281" s="3">
        <f>RSI!A281</f>
        <v>0</v>
      </c>
      <c r="B281" s="2">
        <f>RSI!B281</f>
        <v>0</v>
      </c>
      <c r="C281" s="2">
        <f>RSI!I281</f>
        <v>100</v>
      </c>
      <c r="D281" s="2">
        <f>MACD!E281</f>
        <v>0</v>
      </c>
      <c r="E281" s="2">
        <f>MACD!F281</f>
        <v>0</v>
      </c>
      <c r="F281" s="2">
        <f>'Moving Avg'!D281</f>
        <v>0</v>
      </c>
      <c r="G281" s="2">
        <f>'Moving Avg'!F281</f>
        <v>0</v>
      </c>
      <c r="H281" s="2">
        <f>'Moving Avg'!G281</f>
        <v>0</v>
      </c>
      <c r="I281" s="2">
        <f>'Moving Avg'!H281</f>
        <v>0</v>
      </c>
      <c r="J281" s="5" t="str">
        <f>OBV!F281</f>
        <v>NEUTRAL</v>
      </c>
      <c r="K281" s="5" t="e">
        <f>OBV!G281</f>
        <v>#DIV/0!</v>
      </c>
      <c r="L281" s="5" t="str">
        <f>OBV!H281</f>
        <v>NEUTRAL</v>
      </c>
      <c r="M281" s="7">
        <f t="shared" si="40"/>
        <v>0</v>
      </c>
      <c r="N281" s="7">
        <f t="shared" si="41"/>
        <v>45</v>
      </c>
      <c r="O281" s="7">
        <f t="shared" si="42"/>
        <v>0</v>
      </c>
      <c r="P281" s="7" t="e">
        <f t="shared" si="43"/>
        <v>#DIV/0!</v>
      </c>
      <c r="Q281" s="8" t="e">
        <f t="shared" si="44"/>
        <v>#DIV/0!</v>
      </c>
      <c r="R281" s="8" t="e">
        <f t="shared" si="45"/>
        <v>#DIV/0!</v>
      </c>
      <c r="S281" s="8" t="e">
        <f t="shared" si="46"/>
        <v>#DIV/0!</v>
      </c>
      <c r="T281" s="8" t="e">
        <f t="shared" si="47"/>
        <v>#DIV/0!</v>
      </c>
      <c r="U281" s="7" t="e">
        <f t="shared" si="48"/>
        <v>#DIV/0!</v>
      </c>
      <c r="V281" s="7" t="e">
        <f t="shared" si="49"/>
        <v>#DIV/0!</v>
      </c>
    </row>
    <row r="282" spans="1:22" ht="13.5" x14ac:dyDescent="0.25">
      <c r="A282" s="3">
        <f>RSI!A282</f>
        <v>0</v>
      </c>
      <c r="B282" s="2">
        <f>RSI!B282</f>
        <v>0</v>
      </c>
      <c r="C282" s="2">
        <f>RSI!I282</f>
        <v>100</v>
      </c>
      <c r="D282" s="2">
        <f>MACD!E282</f>
        <v>0</v>
      </c>
      <c r="E282" s="2">
        <f>MACD!F282</f>
        <v>0</v>
      </c>
      <c r="F282" s="2">
        <f>'Moving Avg'!D282</f>
        <v>0</v>
      </c>
      <c r="G282" s="2">
        <f>'Moving Avg'!F282</f>
        <v>0</v>
      </c>
      <c r="H282" s="2">
        <f>'Moving Avg'!G282</f>
        <v>0</v>
      </c>
      <c r="I282" s="2">
        <f>'Moving Avg'!H282</f>
        <v>0</v>
      </c>
      <c r="J282" s="5" t="str">
        <f>OBV!F282</f>
        <v>NEUTRAL</v>
      </c>
      <c r="K282" s="5" t="e">
        <f>OBV!G282</f>
        <v>#DIV/0!</v>
      </c>
      <c r="L282" s="5" t="str">
        <f>OBV!H282</f>
        <v>NEUTRAL</v>
      </c>
      <c r="M282" s="7">
        <f t="shared" si="40"/>
        <v>0</v>
      </c>
      <c r="N282" s="7">
        <f t="shared" si="41"/>
        <v>45</v>
      </c>
      <c r="O282" s="7">
        <f t="shared" si="42"/>
        <v>0</v>
      </c>
      <c r="P282" s="7" t="e">
        <f t="shared" si="43"/>
        <v>#DIV/0!</v>
      </c>
      <c r="Q282" s="8" t="e">
        <f t="shared" si="44"/>
        <v>#DIV/0!</v>
      </c>
      <c r="R282" s="8" t="e">
        <f t="shared" si="45"/>
        <v>#DIV/0!</v>
      </c>
      <c r="S282" s="8" t="e">
        <f t="shared" si="46"/>
        <v>#DIV/0!</v>
      </c>
      <c r="T282" s="8" t="e">
        <f t="shared" si="47"/>
        <v>#DIV/0!</v>
      </c>
      <c r="U282" s="7" t="e">
        <f t="shared" si="48"/>
        <v>#DIV/0!</v>
      </c>
      <c r="V282" s="7" t="e">
        <f t="shared" si="49"/>
        <v>#DIV/0!</v>
      </c>
    </row>
    <row r="283" spans="1:22" ht="13.5" x14ac:dyDescent="0.25">
      <c r="A283" s="3">
        <f>RSI!A283</f>
        <v>0</v>
      </c>
      <c r="B283" s="2">
        <f>RSI!B283</f>
        <v>0</v>
      </c>
      <c r="C283" s="2">
        <f>RSI!I283</f>
        <v>100</v>
      </c>
      <c r="D283" s="2">
        <f>MACD!E283</f>
        <v>0</v>
      </c>
      <c r="E283" s="2">
        <f>MACD!F283</f>
        <v>0</v>
      </c>
      <c r="F283" s="2">
        <f>'Moving Avg'!D283</f>
        <v>0</v>
      </c>
      <c r="G283" s="2">
        <f>'Moving Avg'!F283</f>
        <v>0</v>
      </c>
      <c r="H283" s="2">
        <f>'Moving Avg'!G283</f>
        <v>0</v>
      </c>
      <c r="I283" s="2">
        <f>'Moving Avg'!H283</f>
        <v>0</v>
      </c>
      <c r="J283" s="5" t="str">
        <f>OBV!F283</f>
        <v>NEUTRAL</v>
      </c>
      <c r="K283" s="5" t="e">
        <f>OBV!G283</f>
        <v>#DIV/0!</v>
      </c>
      <c r="L283" s="5" t="str">
        <f>OBV!H283</f>
        <v>NEUTRAL</v>
      </c>
      <c r="M283" s="7">
        <f t="shared" si="40"/>
        <v>0</v>
      </c>
      <c r="N283" s="7">
        <f t="shared" si="41"/>
        <v>45</v>
      </c>
      <c r="O283" s="7">
        <f t="shared" si="42"/>
        <v>0</v>
      </c>
      <c r="P283" s="7" t="e">
        <f t="shared" si="43"/>
        <v>#DIV/0!</v>
      </c>
      <c r="Q283" s="8" t="e">
        <f t="shared" si="44"/>
        <v>#DIV/0!</v>
      </c>
      <c r="R283" s="8" t="e">
        <f t="shared" si="45"/>
        <v>#DIV/0!</v>
      </c>
      <c r="S283" s="8" t="e">
        <f t="shared" si="46"/>
        <v>#DIV/0!</v>
      </c>
      <c r="T283" s="8" t="e">
        <f t="shared" si="47"/>
        <v>#DIV/0!</v>
      </c>
      <c r="U283" s="7" t="e">
        <f t="shared" si="48"/>
        <v>#DIV/0!</v>
      </c>
      <c r="V283" s="7" t="e">
        <f t="shared" si="49"/>
        <v>#DIV/0!</v>
      </c>
    </row>
    <row r="284" spans="1:22" ht="13.5" x14ac:dyDescent="0.25">
      <c r="A284" s="3">
        <f>RSI!A284</f>
        <v>0</v>
      </c>
      <c r="B284" s="2">
        <f>RSI!B284</f>
        <v>0</v>
      </c>
      <c r="C284" s="2">
        <f>RSI!I284</f>
        <v>100</v>
      </c>
      <c r="D284" s="2">
        <f>MACD!E284</f>
        <v>0</v>
      </c>
      <c r="E284" s="2">
        <f>MACD!F284</f>
        <v>0</v>
      </c>
      <c r="F284" s="2">
        <f>'Moving Avg'!D284</f>
        <v>0</v>
      </c>
      <c r="G284" s="2">
        <f>'Moving Avg'!F284</f>
        <v>0</v>
      </c>
      <c r="H284" s="2">
        <f>'Moving Avg'!G284</f>
        <v>0</v>
      </c>
      <c r="I284" s="2">
        <f>'Moving Avg'!H284</f>
        <v>0</v>
      </c>
      <c r="J284" s="5" t="str">
        <f>OBV!F284</f>
        <v>NEUTRAL</v>
      </c>
      <c r="K284" s="5" t="e">
        <f>OBV!G284</f>
        <v>#DIV/0!</v>
      </c>
      <c r="L284" s="5" t="str">
        <f>OBV!H284</f>
        <v>NEUTRAL</v>
      </c>
      <c r="M284" s="7">
        <f t="shared" si="40"/>
        <v>0</v>
      </c>
      <c r="N284" s="7">
        <f t="shared" si="41"/>
        <v>45</v>
      </c>
      <c r="O284" s="7">
        <f t="shared" si="42"/>
        <v>0</v>
      </c>
      <c r="P284" s="7" t="e">
        <f t="shared" si="43"/>
        <v>#DIV/0!</v>
      </c>
      <c r="Q284" s="8" t="e">
        <f t="shared" si="44"/>
        <v>#DIV/0!</v>
      </c>
      <c r="R284" s="8" t="e">
        <f t="shared" si="45"/>
        <v>#DIV/0!</v>
      </c>
      <c r="S284" s="8" t="e">
        <f t="shared" si="46"/>
        <v>#DIV/0!</v>
      </c>
      <c r="T284" s="8" t="e">
        <f t="shared" si="47"/>
        <v>#DIV/0!</v>
      </c>
      <c r="U284" s="7" t="e">
        <f t="shared" si="48"/>
        <v>#DIV/0!</v>
      </c>
      <c r="V284" s="7" t="e">
        <f t="shared" si="49"/>
        <v>#DIV/0!</v>
      </c>
    </row>
    <row r="285" spans="1:22" ht="13.5" x14ac:dyDescent="0.25">
      <c r="A285" s="3">
        <f>RSI!A285</f>
        <v>0</v>
      </c>
      <c r="B285" s="2">
        <f>RSI!B285</f>
        <v>0</v>
      </c>
      <c r="C285" s="2">
        <f>RSI!I285</f>
        <v>100</v>
      </c>
      <c r="D285" s="2">
        <f>MACD!E285</f>
        <v>0</v>
      </c>
      <c r="E285" s="2">
        <f>MACD!F285</f>
        <v>0</v>
      </c>
      <c r="F285" s="2">
        <f>'Moving Avg'!D285</f>
        <v>0</v>
      </c>
      <c r="G285" s="2">
        <f>'Moving Avg'!F285</f>
        <v>0</v>
      </c>
      <c r="H285" s="2">
        <f>'Moving Avg'!G285</f>
        <v>0</v>
      </c>
      <c r="I285" s="2">
        <f>'Moving Avg'!H285</f>
        <v>0</v>
      </c>
      <c r="J285" s="5" t="str">
        <f>OBV!F285</f>
        <v>NEUTRAL</v>
      </c>
      <c r="K285" s="5" t="e">
        <f>OBV!G285</f>
        <v>#DIV/0!</v>
      </c>
      <c r="L285" s="5" t="str">
        <f>OBV!H285</f>
        <v>NEUTRAL</v>
      </c>
      <c r="M285" s="7">
        <f t="shared" si="40"/>
        <v>0</v>
      </c>
      <c r="N285" s="7">
        <f t="shared" si="41"/>
        <v>45</v>
      </c>
      <c r="O285" s="7">
        <f t="shared" si="42"/>
        <v>0</v>
      </c>
      <c r="P285" s="7" t="e">
        <f t="shared" si="43"/>
        <v>#DIV/0!</v>
      </c>
      <c r="Q285" s="8" t="e">
        <f t="shared" si="44"/>
        <v>#DIV/0!</v>
      </c>
      <c r="R285" s="8" t="e">
        <f t="shared" si="45"/>
        <v>#DIV/0!</v>
      </c>
      <c r="S285" s="8" t="e">
        <f t="shared" si="46"/>
        <v>#DIV/0!</v>
      </c>
      <c r="T285" s="8" t="e">
        <f t="shared" si="47"/>
        <v>#DIV/0!</v>
      </c>
      <c r="U285" s="7" t="e">
        <f t="shared" si="48"/>
        <v>#DIV/0!</v>
      </c>
      <c r="V285" s="7" t="e">
        <f t="shared" si="49"/>
        <v>#DIV/0!</v>
      </c>
    </row>
    <row r="286" spans="1:22" ht="13.5" x14ac:dyDescent="0.25">
      <c r="A286" s="3">
        <f>RSI!A286</f>
        <v>0</v>
      </c>
      <c r="B286" s="2">
        <f>RSI!B286</f>
        <v>0</v>
      </c>
      <c r="C286" s="2">
        <f>RSI!I286</f>
        <v>100</v>
      </c>
      <c r="D286" s="2">
        <f>MACD!E286</f>
        <v>0</v>
      </c>
      <c r="E286" s="2">
        <f>MACD!F286</f>
        <v>0</v>
      </c>
      <c r="F286" s="2">
        <f>'Moving Avg'!D286</f>
        <v>0</v>
      </c>
      <c r="G286" s="2">
        <f>'Moving Avg'!F286</f>
        <v>0</v>
      </c>
      <c r="H286" s="2">
        <f>'Moving Avg'!G286</f>
        <v>0</v>
      </c>
      <c r="I286" s="2">
        <f>'Moving Avg'!H286</f>
        <v>0</v>
      </c>
      <c r="J286" s="5" t="str">
        <f>OBV!F286</f>
        <v>NEUTRAL</v>
      </c>
      <c r="K286" s="5" t="e">
        <f>OBV!G286</f>
        <v>#DIV/0!</v>
      </c>
      <c r="L286" s="5" t="str">
        <f>OBV!H286</f>
        <v>NEUTRAL</v>
      </c>
      <c r="M286" s="7">
        <f t="shared" si="40"/>
        <v>0</v>
      </c>
      <c r="N286" s="7">
        <f t="shared" si="41"/>
        <v>45</v>
      </c>
      <c r="O286" s="7">
        <f t="shared" si="42"/>
        <v>0</v>
      </c>
      <c r="P286" s="7" t="e">
        <f t="shared" si="43"/>
        <v>#DIV/0!</v>
      </c>
      <c r="Q286" s="8" t="e">
        <f t="shared" si="44"/>
        <v>#DIV/0!</v>
      </c>
      <c r="R286" s="8" t="e">
        <f t="shared" si="45"/>
        <v>#DIV/0!</v>
      </c>
      <c r="S286" s="8" t="e">
        <f t="shared" si="46"/>
        <v>#DIV/0!</v>
      </c>
      <c r="T286" s="8" t="e">
        <f t="shared" si="47"/>
        <v>#DIV/0!</v>
      </c>
      <c r="U286" s="7" t="e">
        <f t="shared" si="48"/>
        <v>#DIV/0!</v>
      </c>
      <c r="V286" s="7" t="e">
        <f t="shared" si="49"/>
        <v>#DIV/0!</v>
      </c>
    </row>
    <row r="287" spans="1:22" ht="13.5" x14ac:dyDescent="0.25">
      <c r="A287" s="3">
        <f>RSI!A287</f>
        <v>0</v>
      </c>
      <c r="B287" s="2">
        <f>RSI!B287</f>
        <v>0</v>
      </c>
      <c r="C287" s="2">
        <f>RSI!I287</f>
        <v>100</v>
      </c>
      <c r="D287" s="2">
        <f>MACD!E287</f>
        <v>0</v>
      </c>
      <c r="E287" s="2">
        <f>MACD!F287</f>
        <v>0</v>
      </c>
      <c r="F287" s="2">
        <f>'Moving Avg'!D287</f>
        <v>0</v>
      </c>
      <c r="G287" s="2">
        <f>'Moving Avg'!F287</f>
        <v>0</v>
      </c>
      <c r="H287" s="2">
        <f>'Moving Avg'!G287</f>
        <v>0</v>
      </c>
      <c r="I287" s="2">
        <f>'Moving Avg'!H287</f>
        <v>0</v>
      </c>
      <c r="J287" s="5" t="str">
        <f>OBV!F287</f>
        <v>NEUTRAL</v>
      </c>
      <c r="K287" s="5" t="e">
        <f>OBV!G287</f>
        <v>#DIV/0!</v>
      </c>
      <c r="L287" s="5" t="str">
        <f>OBV!H287</f>
        <v>NEUTRAL</v>
      </c>
      <c r="M287" s="7">
        <f t="shared" si="40"/>
        <v>0</v>
      </c>
      <c r="N287" s="7">
        <f t="shared" si="41"/>
        <v>45</v>
      </c>
      <c r="O287" s="7">
        <f t="shared" si="42"/>
        <v>0</v>
      </c>
      <c r="P287" s="7" t="e">
        <f t="shared" si="43"/>
        <v>#DIV/0!</v>
      </c>
      <c r="Q287" s="8" t="e">
        <f t="shared" si="44"/>
        <v>#DIV/0!</v>
      </c>
      <c r="R287" s="8" t="e">
        <f t="shared" si="45"/>
        <v>#DIV/0!</v>
      </c>
      <c r="S287" s="8" t="e">
        <f t="shared" si="46"/>
        <v>#DIV/0!</v>
      </c>
      <c r="T287" s="8" t="e">
        <f t="shared" si="47"/>
        <v>#DIV/0!</v>
      </c>
      <c r="U287" s="7" t="e">
        <f t="shared" si="48"/>
        <v>#DIV/0!</v>
      </c>
      <c r="V287" s="7" t="e">
        <f t="shared" si="49"/>
        <v>#DIV/0!</v>
      </c>
    </row>
    <row r="288" spans="1:22" ht="13.5" x14ac:dyDescent="0.25">
      <c r="A288" s="3">
        <f>RSI!A288</f>
        <v>0</v>
      </c>
      <c r="B288" s="2">
        <f>RSI!B288</f>
        <v>0</v>
      </c>
      <c r="C288" s="2">
        <f>RSI!I288</f>
        <v>100</v>
      </c>
      <c r="D288" s="2">
        <f>MACD!E288</f>
        <v>0</v>
      </c>
      <c r="E288" s="2">
        <f>MACD!F288</f>
        <v>0</v>
      </c>
      <c r="F288" s="2">
        <f>'Moving Avg'!D288</f>
        <v>0</v>
      </c>
      <c r="G288" s="2">
        <f>'Moving Avg'!F288</f>
        <v>0</v>
      </c>
      <c r="H288" s="2">
        <f>'Moving Avg'!G288</f>
        <v>0</v>
      </c>
      <c r="I288" s="2">
        <f>'Moving Avg'!H288</f>
        <v>0</v>
      </c>
      <c r="J288" s="5" t="str">
        <f>OBV!F288</f>
        <v>NEUTRAL</v>
      </c>
      <c r="K288" s="5" t="e">
        <f>OBV!G288</f>
        <v>#DIV/0!</v>
      </c>
      <c r="L288" s="5" t="str">
        <f>OBV!H288</f>
        <v>NEUTRAL</v>
      </c>
      <c r="M288" s="7">
        <f t="shared" si="40"/>
        <v>0</v>
      </c>
      <c r="N288" s="7">
        <f t="shared" si="41"/>
        <v>45</v>
      </c>
      <c r="O288" s="7">
        <f t="shared" si="42"/>
        <v>0</v>
      </c>
      <c r="P288" s="7" t="e">
        <f t="shared" si="43"/>
        <v>#DIV/0!</v>
      </c>
      <c r="Q288" s="8" t="e">
        <f t="shared" si="44"/>
        <v>#DIV/0!</v>
      </c>
      <c r="R288" s="8" t="e">
        <f t="shared" si="45"/>
        <v>#DIV/0!</v>
      </c>
      <c r="S288" s="8" t="e">
        <f t="shared" si="46"/>
        <v>#DIV/0!</v>
      </c>
      <c r="T288" s="8" t="e">
        <f t="shared" si="47"/>
        <v>#DIV/0!</v>
      </c>
      <c r="U288" s="7" t="e">
        <f t="shared" si="48"/>
        <v>#DIV/0!</v>
      </c>
      <c r="V288" s="7" t="e">
        <f t="shared" si="49"/>
        <v>#DIV/0!</v>
      </c>
    </row>
    <row r="289" spans="1:22" ht="13.5" x14ac:dyDescent="0.25">
      <c r="A289" s="3">
        <f>RSI!A289</f>
        <v>0</v>
      </c>
      <c r="B289" s="2">
        <f>RSI!B289</f>
        <v>0</v>
      </c>
      <c r="C289" s="2">
        <f>RSI!I289</f>
        <v>100</v>
      </c>
      <c r="D289" s="2">
        <f>MACD!E289</f>
        <v>0</v>
      </c>
      <c r="E289" s="2">
        <f>MACD!F289</f>
        <v>0</v>
      </c>
      <c r="F289" s="2">
        <f>'Moving Avg'!D289</f>
        <v>0</v>
      </c>
      <c r="G289" s="2">
        <f>'Moving Avg'!F289</f>
        <v>0</v>
      </c>
      <c r="H289" s="2">
        <f>'Moving Avg'!G289</f>
        <v>0</v>
      </c>
      <c r="I289" s="2">
        <f>'Moving Avg'!H289</f>
        <v>0</v>
      </c>
      <c r="J289" s="5" t="str">
        <f>OBV!F289</f>
        <v>NEUTRAL</v>
      </c>
      <c r="K289" s="5" t="e">
        <f>OBV!G289</f>
        <v>#DIV/0!</v>
      </c>
      <c r="L289" s="5" t="str">
        <f>OBV!H289</f>
        <v>NEUTRAL</v>
      </c>
      <c r="M289" s="7">
        <f t="shared" si="40"/>
        <v>0</v>
      </c>
      <c r="N289" s="7">
        <f t="shared" si="41"/>
        <v>45</v>
      </c>
      <c r="O289" s="7">
        <f t="shared" si="42"/>
        <v>0</v>
      </c>
      <c r="P289" s="7" t="e">
        <f t="shared" si="43"/>
        <v>#DIV/0!</v>
      </c>
      <c r="Q289" s="8" t="e">
        <f t="shared" si="44"/>
        <v>#DIV/0!</v>
      </c>
      <c r="R289" s="8" t="e">
        <f t="shared" si="45"/>
        <v>#DIV/0!</v>
      </c>
      <c r="S289" s="8" t="e">
        <f t="shared" si="46"/>
        <v>#DIV/0!</v>
      </c>
      <c r="T289" s="8" t="e">
        <f t="shared" si="47"/>
        <v>#DIV/0!</v>
      </c>
      <c r="U289" s="7" t="e">
        <f t="shared" si="48"/>
        <v>#DIV/0!</v>
      </c>
      <c r="V289" s="7" t="e">
        <f t="shared" si="49"/>
        <v>#DIV/0!</v>
      </c>
    </row>
    <row r="290" spans="1:22" ht="13.5" x14ac:dyDescent="0.25">
      <c r="A290" s="3">
        <f>RSI!A290</f>
        <v>0</v>
      </c>
      <c r="B290" s="2">
        <f>RSI!B290</f>
        <v>0</v>
      </c>
      <c r="C290" s="2">
        <f>RSI!I290</f>
        <v>100</v>
      </c>
      <c r="D290" s="2">
        <f>MACD!E290</f>
        <v>0</v>
      </c>
      <c r="E290" s="2">
        <f>MACD!F290</f>
        <v>0</v>
      </c>
      <c r="F290" s="2">
        <f>'Moving Avg'!D290</f>
        <v>0</v>
      </c>
      <c r="G290" s="2">
        <f>'Moving Avg'!F290</f>
        <v>0</v>
      </c>
      <c r="H290" s="2">
        <f>'Moving Avg'!G290</f>
        <v>0</v>
      </c>
      <c r="I290" s="2">
        <f>'Moving Avg'!H290</f>
        <v>0</v>
      </c>
      <c r="J290" s="5" t="str">
        <f>OBV!F290</f>
        <v>NEUTRAL</v>
      </c>
      <c r="K290" s="5" t="e">
        <f>OBV!G290</f>
        <v>#DIV/0!</v>
      </c>
      <c r="L290" s="5" t="str">
        <f>OBV!H290</f>
        <v>NEUTRAL</v>
      </c>
      <c r="M290" s="7">
        <f t="shared" si="40"/>
        <v>0</v>
      </c>
      <c r="N290" s="7">
        <f t="shared" si="41"/>
        <v>45</v>
      </c>
      <c r="O290" s="7">
        <f t="shared" si="42"/>
        <v>0</v>
      </c>
      <c r="P290" s="7" t="e">
        <f t="shared" si="43"/>
        <v>#DIV/0!</v>
      </c>
      <c r="Q290" s="8" t="e">
        <f t="shared" si="44"/>
        <v>#DIV/0!</v>
      </c>
      <c r="R290" s="8" t="e">
        <f t="shared" si="45"/>
        <v>#DIV/0!</v>
      </c>
      <c r="S290" s="8" t="e">
        <f t="shared" si="46"/>
        <v>#DIV/0!</v>
      </c>
      <c r="T290" s="8" t="e">
        <f t="shared" si="47"/>
        <v>#DIV/0!</v>
      </c>
      <c r="U290" s="7" t="e">
        <f t="shared" si="48"/>
        <v>#DIV/0!</v>
      </c>
      <c r="V290" s="7" t="e">
        <f t="shared" si="49"/>
        <v>#DIV/0!</v>
      </c>
    </row>
    <row r="291" spans="1:22" ht="13.5" x14ac:dyDescent="0.25">
      <c r="A291" s="3">
        <f>RSI!A291</f>
        <v>0</v>
      </c>
      <c r="B291" s="2">
        <f>RSI!B291</f>
        <v>0</v>
      </c>
      <c r="C291" s="2">
        <f>RSI!I291</f>
        <v>100</v>
      </c>
      <c r="D291" s="2">
        <f>MACD!E291</f>
        <v>0</v>
      </c>
      <c r="E291" s="2">
        <f>MACD!F291</f>
        <v>0</v>
      </c>
      <c r="F291" s="2">
        <f>'Moving Avg'!D291</f>
        <v>0</v>
      </c>
      <c r="G291" s="2">
        <f>'Moving Avg'!F291</f>
        <v>0</v>
      </c>
      <c r="H291" s="2">
        <f>'Moving Avg'!G291</f>
        <v>0</v>
      </c>
      <c r="I291" s="2">
        <f>'Moving Avg'!H291</f>
        <v>0</v>
      </c>
      <c r="J291" s="5" t="str">
        <f>OBV!F291</f>
        <v>NEUTRAL</v>
      </c>
      <c r="K291" s="5" t="e">
        <f>OBV!G291</f>
        <v>#DIV/0!</v>
      </c>
      <c r="L291" s="5" t="str">
        <f>OBV!H291</f>
        <v>NEUTRAL</v>
      </c>
      <c r="M291" s="7">
        <f t="shared" si="40"/>
        <v>0</v>
      </c>
      <c r="N291" s="7">
        <f t="shared" si="41"/>
        <v>45</v>
      </c>
      <c r="O291" s="7">
        <f t="shared" si="42"/>
        <v>0</v>
      </c>
      <c r="P291" s="7" t="e">
        <f t="shared" si="43"/>
        <v>#DIV/0!</v>
      </c>
      <c r="Q291" s="8" t="e">
        <f t="shared" si="44"/>
        <v>#DIV/0!</v>
      </c>
      <c r="R291" s="8" t="e">
        <f t="shared" si="45"/>
        <v>#DIV/0!</v>
      </c>
      <c r="S291" s="8" t="e">
        <f t="shared" si="46"/>
        <v>#DIV/0!</v>
      </c>
      <c r="T291" s="8" t="e">
        <f t="shared" si="47"/>
        <v>#DIV/0!</v>
      </c>
      <c r="U291" s="7" t="e">
        <f t="shared" si="48"/>
        <v>#DIV/0!</v>
      </c>
      <c r="V291" s="7" t="e">
        <f t="shared" si="49"/>
        <v>#DIV/0!</v>
      </c>
    </row>
    <row r="292" spans="1:22" ht="13.5" x14ac:dyDescent="0.25">
      <c r="A292" s="3">
        <f>RSI!A292</f>
        <v>0</v>
      </c>
      <c r="B292" s="2">
        <f>RSI!B292</f>
        <v>0</v>
      </c>
      <c r="C292" s="2">
        <f>RSI!I292</f>
        <v>100</v>
      </c>
      <c r="D292" s="2">
        <f>MACD!E292</f>
        <v>0</v>
      </c>
      <c r="E292" s="2">
        <f>MACD!F292</f>
        <v>0</v>
      </c>
      <c r="F292" s="2">
        <f>'Moving Avg'!D292</f>
        <v>0</v>
      </c>
      <c r="G292" s="2">
        <f>'Moving Avg'!F292</f>
        <v>0</v>
      </c>
      <c r="H292" s="2">
        <f>'Moving Avg'!G292</f>
        <v>0</v>
      </c>
      <c r="I292" s="2">
        <f>'Moving Avg'!H292</f>
        <v>0</v>
      </c>
      <c r="J292" s="5" t="str">
        <f>OBV!F292</f>
        <v>NEUTRAL</v>
      </c>
      <c r="K292" s="5" t="e">
        <f>OBV!G292</f>
        <v>#DIV/0!</v>
      </c>
      <c r="L292" s="5" t="str">
        <f>OBV!H292</f>
        <v>NEUTRAL</v>
      </c>
      <c r="M292" s="7">
        <f t="shared" si="40"/>
        <v>0</v>
      </c>
      <c r="N292" s="7">
        <f t="shared" si="41"/>
        <v>45</v>
      </c>
      <c r="O292" s="7">
        <f t="shared" si="42"/>
        <v>0</v>
      </c>
      <c r="P292" s="7" t="e">
        <f t="shared" si="43"/>
        <v>#DIV/0!</v>
      </c>
      <c r="Q292" s="8" t="e">
        <f t="shared" si="44"/>
        <v>#DIV/0!</v>
      </c>
      <c r="R292" s="8" t="e">
        <f t="shared" si="45"/>
        <v>#DIV/0!</v>
      </c>
      <c r="S292" s="8" t="e">
        <f t="shared" si="46"/>
        <v>#DIV/0!</v>
      </c>
      <c r="T292" s="8" t="e">
        <f t="shared" si="47"/>
        <v>#DIV/0!</v>
      </c>
      <c r="U292" s="7" t="e">
        <f t="shared" si="48"/>
        <v>#DIV/0!</v>
      </c>
      <c r="V292" s="7" t="e">
        <f t="shared" si="49"/>
        <v>#DIV/0!</v>
      </c>
    </row>
    <row r="293" spans="1:22" ht="13.5" x14ac:dyDescent="0.25">
      <c r="A293" s="3">
        <f>RSI!A293</f>
        <v>0</v>
      </c>
      <c r="B293" s="2">
        <f>RSI!B293</f>
        <v>0</v>
      </c>
      <c r="C293" s="2">
        <f>RSI!I293</f>
        <v>100</v>
      </c>
      <c r="D293" s="2">
        <f>MACD!E293</f>
        <v>0</v>
      </c>
      <c r="E293" s="2">
        <f>MACD!F293</f>
        <v>0</v>
      </c>
      <c r="F293" s="2">
        <f>'Moving Avg'!D293</f>
        <v>0</v>
      </c>
      <c r="G293" s="2">
        <f>'Moving Avg'!F293</f>
        <v>0</v>
      </c>
      <c r="H293" s="2">
        <f>'Moving Avg'!G293</f>
        <v>0</v>
      </c>
      <c r="I293" s="2">
        <f>'Moving Avg'!H293</f>
        <v>0</v>
      </c>
      <c r="J293" s="5" t="str">
        <f>OBV!F293</f>
        <v>NEUTRAL</v>
      </c>
      <c r="K293" s="5" t="e">
        <f>OBV!G293</f>
        <v>#DIV/0!</v>
      </c>
      <c r="L293" s="5" t="str">
        <f>OBV!H293</f>
        <v>NEUTRAL</v>
      </c>
      <c r="M293" s="7">
        <f t="shared" si="40"/>
        <v>0</v>
      </c>
      <c r="N293" s="7">
        <f t="shared" si="41"/>
        <v>45</v>
      </c>
      <c r="O293" s="7">
        <f t="shared" si="42"/>
        <v>0</v>
      </c>
      <c r="P293" s="7" t="e">
        <f t="shared" si="43"/>
        <v>#DIV/0!</v>
      </c>
      <c r="Q293" s="8" t="e">
        <f t="shared" si="44"/>
        <v>#DIV/0!</v>
      </c>
      <c r="R293" s="8" t="e">
        <f t="shared" si="45"/>
        <v>#DIV/0!</v>
      </c>
      <c r="S293" s="8" t="e">
        <f t="shared" si="46"/>
        <v>#DIV/0!</v>
      </c>
      <c r="T293" s="8" t="e">
        <f t="shared" si="47"/>
        <v>#DIV/0!</v>
      </c>
      <c r="U293" s="7" t="e">
        <f t="shared" si="48"/>
        <v>#DIV/0!</v>
      </c>
      <c r="V293" s="7" t="e">
        <f t="shared" si="49"/>
        <v>#DIV/0!</v>
      </c>
    </row>
    <row r="294" spans="1:22" ht="13.5" x14ac:dyDescent="0.25">
      <c r="A294" s="3">
        <f>RSI!A294</f>
        <v>0</v>
      </c>
      <c r="B294" s="2">
        <f>RSI!B294</f>
        <v>0</v>
      </c>
      <c r="C294" s="2">
        <f>RSI!I294</f>
        <v>100</v>
      </c>
      <c r="D294" s="2">
        <f>MACD!E294</f>
        <v>0</v>
      </c>
      <c r="E294" s="2">
        <f>MACD!F294</f>
        <v>0</v>
      </c>
      <c r="F294" s="2">
        <f>'Moving Avg'!D294</f>
        <v>0</v>
      </c>
      <c r="G294" s="2">
        <f>'Moving Avg'!F294</f>
        <v>0</v>
      </c>
      <c r="H294" s="2">
        <f>'Moving Avg'!G294</f>
        <v>0</v>
      </c>
      <c r="I294" s="2">
        <f>'Moving Avg'!H294</f>
        <v>0</v>
      </c>
      <c r="J294" s="5" t="str">
        <f>OBV!F294</f>
        <v>NEUTRAL</v>
      </c>
      <c r="K294" s="5" t="e">
        <f>OBV!G294</f>
        <v>#DIV/0!</v>
      </c>
      <c r="L294" s="5" t="str">
        <f>OBV!H294</f>
        <v>NEUTRAL</v>
      </c>
      <c r="M294" s="7">
        <f t="shared" si="40"/>
        <v>0</v>
      </c>
      <c r="N294" s="7">
        <f t="shared" si="41"/>
        <v>45</v>
      </c>
      <c r="O294" s="7">
        <f t="shared" si="42"/>
        <v>0</v>
      </c>
      <c r="P294" s="7" t="e">
        <f t="shared" si="43"/>
        <v>#DIV/0!</v>
      </c>
      <c r="Q294" s="8" t="e">
        <f t="shared" si="44"/>
        <v>#DIV/0!</v>
      </c>
      <c r="R294" s="8" t="e">
        <f t="shared" si="45"/>
        <v>#DIV/0!</v>
      </c>
      <c r="S294" s="8" t="e">
        <f t="shared" si="46"/>
        <v>#DIV/0!</v>
      </c>
      <c r="T294" s="8" t="e">
        <f t="shared" si="47"/>
        <v>#DIV/0!</v>
      </c>
      <c r="U294" s="7" t="e">
        <f t="shared" si="48"/>
        <v>#DIV/0!</v>
      </c>
      <c r="V294" s="7" t="e">
        <f t="shared" si="49"/>
        <v>#DIV/0!</v>
      </c>
    </row>
    <row r="295" spans="1:22" ht="13.5" x14ac:dyDescent="0.25">
      <c r="A295" s="3">
        <f>RSI!A295</f>
        <v>0</v>
      </c>
      <c r="B295" s="2">
        <f>RSI!B295</f>
        <v>0</v>
      </c>
      <c r="C295" s="2">
        <f>RSI!I295</f>
        <v>100</v>
      </c>
      <c r="D295" s="2">
        <f>MACD!E295</f>
        <v>0</v>
      </c>
      <c r="E295" s="2">
        <f>MACD!F295</f>
        <v>0</v>
      </c>
      <c r="F295" s="2">
        <f>'Moving Avg'!D295</f>
        <v>0</v>
      </c>
      <c r="G295" s="2">
        <f>'Moving Avg'!F295</f>
        <v>0</v>
      </c>
      <c r="H295" s="2">
        <f>'Moving Avg'!G295</f>
        <v>0</v>
      </c>
      <c r="I295" s="2">
        <f>'Moving Avg'!H295</f>
        <v>0</v>
      </c>
      <c r="J295" s="5" t="str">
        <f>OBV!F295</f>
        <v>NEUTRAL</v>
      </c>
      <c r="K295" s="5" t="e">
        <f>OBV!G295</f>
        <v>#DIV/0!</v>
      </c>
      <c r="L295" s="5" t="str">
        <f>OBV!H295</f>
        <v>NEUTRAL</v>
      </c>
      <c r="M295" s="7">
        <f t="shared" si="40"/>
        <v>0</v>
      </c>
      <c r="N295" s="7">
        <f t="shared" si="41"/>
        <v>45</v>
      </c>
      <c r="O295" s="7">
        <f t="shared" si="42"/>
        <v>0</v>
      </c>
      <c r="P295" s="7" t="e">
        <f t="shared" si="43"/>
        <v>#DIV/0!</v>
      </c>
      <c r="Q295" s="8" t="e">
        <f t="shared" si="44"/>
        <v>#DIV/0!</v>
      </c>
      <c r="R295" s="8" t="e">
        <f t="shared" si="45"/>
        <v>#DIV/0!</v>
      </c>
      <c r="S295" s="8" t="e">
        <f t="shared" si="46"/>
        <v>#DIV/0!</v>
      </c>
      <c r="T295" s="8" t="e">
        <f t="shared" si="47"/>
        <v>#DIV/0!</v>
      </c>
      <c r="U295" s="7" t="e">
        <f t="shared" si="48"/>
        <v>#DIV/0!</v>
      </c>
      <c r="V295" s="7" t="e">
        <f t="shared" si="49"/>
        <v>#DIV/0!</v>
      </c>
    </row>
    <row r="296" spans="1:22" ht="13.5" x14ac:dyDescent="0.25">
      <c r="A296" s="3">
        <f>RSI!A296</f>
        <v>0</v>
      </c>
      <c r="B296" s="2">
        <f>RSI!B296</f>
        <v>0</v>
      </c>
      <c r="C296" s="2">
        <f>RSI!I296</f>
        <v>100</v>
      </c>
      <c r="D296" s="2">
        <f>MACD!E296</f>
        <v>0</v>
      </c>
      <c r="E296" s="2">
        <f>MACD!F296</f>
        <v>0</v>
      </c>
      <c r="F296" s="2">
        <f>'Moving Avg'!D296</f>
        <v>0</v>
      </c>
      <c r="G296" s="2">
        <f>'Moving Avg'!F296</f>
        <v>0</v>
      </c>
      <c r="H296" s="2">
        <f>'Moving Avg'!G296</f>
        <v>0</v>
      </c>
      <c r="I296" s="2">
        <f>'Moving Avg'!H296</f>
        <v>0</v>
      </c>
      <c r="J296" s="5" t="str">
        <f>OBV!F296</f>
        <v>NEUTRAL</v>
      </c>
      <c r="K296" s="5" t="e">
        <f>OBV!G296</f>
        <v>#DIV/0!</v>
      </c>
      <c r="L296" s="5" t="str">
        <f>OBV!H296</f>
        <v>NEUTRAL</v>
      </c>
      <c r="M296" s="7">
        <f t="shared" si="40"/>
        <v>0</v>
      </c>
      <c r="N296" s="7">
        <f t="shared" si="41"/>
        <v>45</v>
      </c>
      <c r="O296" s="7">
        <f t="shared" si="42"/>
        <v>0</v>
      </c>
      <c r="P296" s="7" t="e">
        <f t="shared" si="43"/>
        <v>#DIV/0!</v>
      </c>
      <c r="Q296" s="8" t="e">
        <f t="shared" si="44"/>
        <v>#DIV/0!</v>
      </c>
      <c r="R296" s="8" t="e">
        <f t="shared" si="45"/>
        <v>#DIV/0!</v>
      </c>
      <c r="S296" s="8" t="e">
        <f t="shared" si="46"/>
        <v>#DIV/0!</v>
      </c>
      <c r="T296" s="8" t="e">
        <f t="shared" si="47"/>
        <v>#DIV/0!</v>
      </c>
      <c r="U296" s="7" t="e">
        <f t="shared" si="48"/>
        <v>#DIV/0!</v>
      </c>
      <c r="V296" s="7" t="e">
        <f t="shared" si="49"/>
        <v>#DIV/0!</v>
      </c>
    </row>
    <row r="297" spans="1:22" ht="13.5" x14ac:dyDescent="0.25">
      <c r="A297" s="3">
        <f>RSI!A297</f>
        <v>0</v>
      </c>
      <c r="B297" s="2">
        <f>RSI!B297</f>
        <v>0</v>
      </c>
      <c r="C297" s="2">
        <f>RSI!I297</f>
        <v>100</v>
      </c>
      <c r="D297" s="2">
        <f>MACD!E297</f>
        <v>0</v>
      </c>
      <c r="E297" s="2">
        <f>MACD!F297</f>
        <v>0</v>
      </c>
      <c r="F297" s="2">
        <f>'Moving Avg'!D297</f>
        <v>0</v>
      </c>
      <c r="G297" s="2">
        <f>'Moving Avg'!F297</f>
        <v>0</v>
      </c>
      <c r="H297" s="2">
        <f>'Moving Avg'!G297</f>
        <v>0</v>
      </c>
      <c r="I297" s="2">
        <f>'Moving Avg'!H297</f>
        <v>0</v>
      </c>
      <c r="J297" s="5" t="str">
        <f>OBV!F297</f>
        <v>NEUTRAL</v>
      </c>
      <c r="K297" s="5" t="e">
        <f>OBV!G297</f>
        <v>#DIV/0!</v>
      </c>
      <c r="L297" s="5" t="str">
        <f>OBV!H297</f>
        <v>NEUTRAL</v>
      </c>
      <c r="M297" s="7">
        <f t="shared" si="40"/>
        <v>0</v>
      </c>
      <c r="N297" s="7">
        <f t="shared" si="41"/>
        <v>45</v>
      </c>
      <c r="O297" s="7">
        <f t="shared" si="42"/>
        <v>0</v>
      </c>
      <c r="P297" s="7" t="e">
        <f t="shared" si="43"/>
        <v>#DIV/0!</v>
      </c>
      <c r="Q297" s="8" t="e">
        <f t="shared" si="44"/>
        <v>#DIV/0!</v>
      </c>
      <c r="R297" s="8" t="e">
        <f t="shared" si="45"/>
        <v>#DIV/0!</v>
      </c>
      <c r="S297" s="8" t="e">
        <f t="shared" si="46"/>
        <v>#DIV/0!</v>
      </c>
      <c r="T297" s="8" t="e">
        <f t="shared" si="47"/>
        <v>#DIV/0!</v>
      </c>
      <c r="U297" s="7" t="e">
        <f t="shared" si="48"/>
        <v>#DIV/0!</v>
      </c>
      <c r="V297" s="7" t="e">
        <f t="shared" si="49"/>
        <v>#DIV/0!</v>
      </c>
    </row>
    <row r="298" spans="1:22" ht="13.5" x14ac:dyDescent="0.25">
      <c r="A298" s="3">
        <f>RSI!A298</f>
        <v>0</v>
      </c>
      <c r="B298" s="2">
        <f>RSI!B298</f>
        <v>0</v>
      </c>
      <c r="C298" s="2">
        <f>RSI!I298</f>
        <v>100</v>
      </c>
      <c r="D298" s="2">
        <f>MACD!E298</f>
        <v>0</v>
      </c>
      <c r="E298" s="2">
        <f>MACD!F298</f>
        <v>0</v>
      </c>
      <c r="F298" s="2">
        <f>'Moving Avg'!D298</f>
        <v>0</v>
      </c>
      <c r="G298" s="2">
        <f>'Moving Avg'!F298</f>
        <v>0</v>
      </c>
      <c r="H298" s="2">
        <f>'Moving Avg'!G298</f>
        <v>0</v>
      </c>
      <c r="I298" s="2">
        <f>'Moving Avg'!H298</f>
        <v>0</v>
      </c>
      <c r="J298" s="5" t="str">
        <f>OBV!F298</f>
        <v>NEUTRAL</v>
      </c>
      <c r="K298" s="5" t="e">
        <f>OBV!G298</f>
        <v>#DIV/0!</v>
      </c>
      <c r="L298" s="5" t="str">
        <f>OBV!H298</f>
        <v>NEUTRAL</v>
      </c>
      <c r="M298" s="7">
        <f t="shared" si="40"/>
        <v>0</v>
      </c>
      <c r="N298" s="7">
        <f t="shared" si="41"/>
        <v>45</v>
      </c>
      <c r="O298" s="7">
        <f t="shared" si="42"/>
        <v>0</v>
      </c>
      <c r="P298" s="7" t="e">
        <f t="shared" si="43"/>
        <v>#DIV/0!</v>
      </c>
      <c r="Q298" s="8" t="e">
        <f t="shared" si="44"/>
        <v>#DIV/0!</v>
      </c>
      <c r="R298" s="8" t="e">
        <f t="shared" si="45"/>
        <v>#DIV/0!</v>
      </c>
      <c r="S298" s="8" t="e">
        <f t="shared" si="46"/>
        <v>#DIV/0!</v>
      </c>
      <c r="T298" s="8" t="e">
        <f t="shared" si="47"/>
        <v>#DIV/0!</v>
      </c>
      <c r="U298" s="7" t="e">
        <f t="shared" si="48"/>
        <v>#DIV/0!</v>
      </c>
      <c r="V298" s="7" t="e">
        <f t="shared" si="49"/>
        <v>#DIV/0!</v>
      </c>
    </row>
    <row r="299" spans="1:22" ht="13.5" x14ac:dyDescent="0.25">
      <c r="A299" s="3">
        <f>RSI!A299</f>
        <v>0</v>
      </c>
      <c r="B299" s="2">
        <f>RSI!B299</f>
        <v>0</v>
      </c>
      <c r="C299" s="2">
        <f>RSI!I299</f>
        <v>100</v>
      </c>
      <c r="D299" s="2">
        <f>MACD!E299</f>
        <v>0</v>
      </c>
      <c r="E299" s="2">
        <f>MACD!F299</f>
        <v>0</v>
      </c>
      <c r="F299" s="2">
        <f>'Moving Avg'!D299</f>
        <v>0</v>
      </c>
      <c r="G299" s="2">
        <f>'Moving Avg'!F299</f>
        <v>0</v>
      </c>
      <c r="H299" s="2">
        <f>'Moving Avg'!G299</f>
        <v>0</v>
      </c>
      <c r="I299" s="2">
        <f>'Moving Avg'!H299</f>
        <v>0</v>
      </c>
      <c r="J299" s="5" t="str">
        <f>OBV!F299</f>
        <v>NEUTRAL</v>
      </c>
      <c r="K299" s="5" t="e">
        <f>OBV!G299</f>
        <v>#DIV/0!</v>
      </c>
      <c r="L299" s="5" t="str">
        <f>OBV!H299</f>
        <v>NEUTRAL</v>
      </c>
      <c r="M299" s="7">
        <f t="shared" si="40"/>
        <v>0</v>
      </c>
      <c r="N299" s="7">
        <f t="shared" si="41"/>
        <v>45</v>
      </c>
      <c r="O299" s="7">
        <f t="shared" si="42"/>
        <v>0</v>
      </c>
      <c r="P299" s="7" t="e">
        <f t="shared" si="43"/>
        <v>#DIV/0!</v>
      </c>
      <c r="Q299" s="8" t="e">
        <f t="shared" si="44"/>
        <v>#DIV/0!</v>
      </c>
      <c r="R299" s="8" t="e">
        <f t="shared" si="45"/>
        <v>#DIV/0!</v>
      </c>
      <c r="S299" s="8" t="e">
        <f t="shared" si="46"/>
        <v>#DIV/0!</v>
      </c>
      <c r="T299" s="8" t="e">
        <f t="shared" si="47"/>
        <v>#DIV/0!</v>
      </c>
      <c r="U299" s="7" t="e">
        <f t="shared" si="48"/>
        <v>#DIV/0!</v>
      </c>
      <c r="V299" s="7" t="e">
        <f t="shared" si="49"/>
        <v>#DIV/0!</v>
      </c>
    </row>
    <row r="300" spans="1:22" ht="13.5" x14ac:dyDescent="0.25">
      <c r="A300" s="3">
        <f>RSI!A300</f>
        <v>0</v>
      </c>
      <c r="B300" s="2">
        <f>RSI!B300</f>
        <v>0</v>
      </c>
      <c r="C300" s="2">
        <f>RSI!I300</f>
        <v>100</v>
      </c>
      <c r="D300" s="2">
        <f>MACD!E300</f>
        <v>0</v>
      </c>
      <c r="E300" s="2">
        <f>MACD!F300</f>
        <v>0</v>
      </c>
      <c r="F300" s="2">
        <f>'Moving Avg'!D300</f>
        <v>0</v>
      </c>
      <c r="G300" s="2">
        <f>'Moving Avg'!F300</f>
        <v>0</v>
      </c>
      <c r="H300" s="2">
        <f>'Moving Avg'!G300</f>
        <v>0</v>
      </c>
      <c r="I300" s="2">
        <f>'Moving Avg'!H300</f>
        <v>0</v>
      </c>
      <c r="J300" s="5" t="str">
        <f>OBV!F300</f>
        <v>NEUTRAL</v>
      </c>
      <c r="K300" s="5" t="e">
        <f>OBV!G300</f>
        <v>#DIV/0!</v>
      </c>
      <c r="L300" s="5" t="str">
        <f>OBV!H300</f>
        <v>NEUTRAL</v>
      </c>
      <c r="M300" s="7">
        <f t="shared" si="40"/>
        <v>0</v>
      </c>
      <c r="N300" s="7">
        <f t="shared" si="41"/>
        <v>45</v>
      </c>
      <c r="O300" s="7">
        <f t="shared" si="42"/>
        <v>0</v>
      </c>
      <c r="P300" s="7" t="e">
        <f t="shared" si="43"/>
        <v>#DIV/0!</v>
      </c>
      <c r="Q300" s="8" t="e">
        <f t="shared" si="44"/>
        <v>#DIV/0!</v>
      </c>
      <c r="R300" s="8" t="e">
        <f t="shared" si="45"/>
        <v>#DIV/0!</v>
      </c>
      <c r="S300" s="8" t="e">
        <f t="shared" si="46"/>
        <v>#DIV/0!</v>
      </c>
      <c r="T300" s="8" t="e">
        <f t="shared" si="47"/>
        <v>#DIV/0!</v>
      </c>
      <c r="U300" s="7" t="e">
        <f t="shared" si="48"/>
        <v>#DIV/0!</v>
      </c>
      <c r="V300" s="7" t="e">
        <f t="shared" si="49"/>
        <v>#DIV/0!</v>
      </c>
    </row>
    <row r="301" spans="1:22" ht="13.5" x14ac:dyDescent="0.25">
      <c r="A301" s="3">
        <f>RSI!A301</f>
        <v>0</v>
      </c>
      <c r="B301" s="2">
        <f>RSI!B301</f>
        <v>0</v>
      </c>
      <c r="C301" s="2">
        <f>RSI!I301</f>
        <v>100</v>
      </c>
      <c r="D301" s="2">
        <f>MACD!E301</f>
        <v>0</v>
      </c>
      <c r="E301" s="2">
        <f>MACD!F301</f>
        <v>0</v>
      </c>
      <c r="F301" s="2">
        <f>'Moving Avg'!D301</f>
        <v>0</v>
      </c>
      <c r="G301" s="2">
        <f>'Moving Avg'!F301</f>
        <v>0</v>
      </c>
      <c r="H301" s="2">
        <f>'Moving Avg'!G301</f>
        <v>0</v>
      </c>
      <c r="I301" s="2">
        <f>'Moving Avg'!H301</f>
        <v>0</v>
      </c>
      <c r="J301" s="5" t="str">
        <f>OBV!F301</f>
        <v>NEUTRAL</v>
      </c>
      <c r="K301" s="5" t="e">
        <f>OBV!G301</f>
        <v>#DIV/0!</v>
      </c>
      <c r="L301" s="5" t="str">
        <f>OBV!H301</f>
        <v>NEUTRAL</v>
      </c>
      <c r="M301" s="7">
        <f t="shared" si="40"/>
        <v>0</v>
      </c>
      <c r="N301" s="7">
        <f t="shared" si="41"/>
        <v>45</v>
      </c>
      <c r="O301" s="7">
        <f t="shared" si="42"/>
        <v>0</v>
      </c>
      <c r="P301" s="7" t="e">
        <f t="shared" si="43"/>
        <v>#DIV/0!</v>
      </c>
      <c r="Q301" s="8" t="e">
        <f t="shared" si="44"/>
        <v>#DIV/0!</v>
      </c>
      <c r="R301" s="8" t="e">
        <f t="shared" si="45"/>
        <v>#DIV/0!</v>
      </c>
      <c r="S301" s="8" t="e">
        <f t="shared" si="46"/>
        <v>#DIV/0!</v>
      </c>
      <c r="T301" s="8" t="e">
        <f t="shared" si="47"/>
        <v>#DIV/0!</v>
      </c>
      <c r="U301" s="7" t="e">
        <f t="shared" si="48"/>
        <v>#DIV/0!</v>
      </c>
      <c r="V301" s="7" t="e">
        <f t="shared" si="49"/>
        <v>#DIV/0!</v>
      </c>
    </row>
    <row r="302" spans="1:22" ht="13.5" x14ac:dyDescent="0.25">
      <c r="A302" s="3">
        <f>RSI!A302</f>
        <v>0</v>
      </c>
      <c r="B302" s="2">
        <f>RSI!B302</f>
        <v>0</v>
      </c>
      <c r="C302" s="2">
        <f>RSI!I302</f>
        <v>100</v>
      </c>
      <c r="D302" s="2">
        <f>MACD!E302</f>
        <v>0</v>
      </c>
      <c r="E302" s="2">
        <f>MACD!F302</f>
        <v>0</v>
      </c>
      <c r="F302" s="2">
        <f>'Moving Avg'!D302</f>
        <v>0</v>
      </c>
      <c r="G302" s="2">
        <f>'Moving Avg'!F302</f>
        <v>0</v>
      </c>
      <c r="H302" s="2">
        <f>'Moving Avg'!G302</f>
        <v>0</v>
      </c>
      <c r="I302" s="2">
        <f>'Moving Avg'!H302</f>
        <v>0</v>
      </c>
      <c r="J302" s="5" t="str">
        <f>OBV!F302</f>
        <v>NEUTRAL</v>
      </c>
      <c r="K302" s="5" t="e">
        <f>OBV!G302</f>
        <v>#DIV/0!</v>
      </c>
      <c r="L302" s="5" t="str">
        <f>OBV!H302</f>
        <v>NEUTRAL</v>
      </c>
      <c r="M302" s="7">
        <f t="shared" si="40"/>
        <v>0</v>
      </c>
      <c r="N302" s="7">
        <f t="shared" si="41"/>
        <v>45</v>
      </c>
      <c r="O302" s="7">
        <f t="shared" si="42"/>
        <v>0</v>
      </c>
      <c r="P302" s="7" t="e">
        <f t="shared" si="43"/>
        <v>#DIV/0!</v>
      </c>
      <c r="Q302" s="8" t="e">
        <f t="shared" si="44"/>
        <v>#DIV/0!</v>
      </c>
      <c r="R302" s="8" t="e">
        <f t="shared" si="45"/>
        <v>#DIV/0!</v>
      </c>
      <c r="S302" s="8" t="e">
        <f t="shared" si="46"/>
        <v>#DIV/0!</v>
      </c>
      <c r="T302" s="8" t="e">
        <f t="shared" si="47"/>
        <v>#DIV/0!</v>
      </c>
      <c r="U302" s="7" t="e">
        <f t="shared" si="48"/>
        <v>#DIV/0!</v>
      </c>
      <c r="V302" s="7" t="e">
        <f t="shared" si="49"/>
        <v>#DIV/0!</v>
      </c>
    </row>
    <row r="303" spans="1:22" ht="13.5" x14ac:dyDescent="0.25">
      <c r="A303" s="3">
        <f>RSI!A303</f>
        <v>0</v>
      </c>
      <c r="B303" s="2">
        <f>RSI!B303</f>
        <v>0</v>
      </c>
      <c r="C303" s="2">
        <f>RSI!I303</f>
        <v>100</v>
      </c>
      <c r="D303" s="2">
        <f>MACD!E303</f>
        <v>0</v>
      </c>
      <c r="E303" s="2">
        <f>MACD!F303</f>
        <v>0</v>
      </c>
      <c r="F303" s="2">
        <f>'Moving Avg'!D303</f>
        <v>0</v>
      </c>
      <c r="G303" s="2">
        <f>'Moving Avg'!F303</f>
        <v>0</v>
      </c>
      <c r="H303" s="2">
        <f>'Moving Avg'!G303</f>
        <v>0</v>
      </c>
      <c r="I303" s="2">
        <f>'Moving Avg'!H303</f>
        <v>0</v>
      </c>
      <c r="J303" s="5" t="str">
        <f>OBV!F303</f>
        <v>NEUTRAL</v>
      </c>
      <c r="K303" s="5" t="e">
        <f>OBV!G303</f>
        <v>#DIV/0!</v>
      </c>
      <c r="L303" s="5" t="str">
        <f>OBV!H303</f>
        <v>NEUTRAL</v>
      </c>
      <c r="M303" s="7">
        <f t="shared" si="40"/>
        <v>0</v>
      </c>
      <c r="N303" s="7">
        <f t="shared" si="41"/>
        <v>45</v>
      </c>
      <c r="O303" s="7">
        <f t="shared" si="42"/>
        <v>0</v>
      </c>
      <c r="P303" s="7" t="e">
        <f t="shared" si="43"/>
        <v>#DIV/0!</v>
      </c>
      <c r="Q303" s="8" t="e">
        <f t="shared" si="44"/>
        <v>#DIV/0!</v>
      </c>
      <c r="R303" s="8" t="e">
        <f t="shared" si="45"/>
        <v>#DIV/0!</v>
      </c>
      <c r="S303" s="8" t="e">
        <f t="shared" si="46"/>
        <v>#DIV/0!</v>
      </c>
      <c r="T303" s="8" t="e">
        <f t="shared" si="47"/>
        <v>#DIV/0!</v>
      </c>
      <c r="U303" s="7" t="e">
        <f t="shared" si="48"/>
        <v>#DIV/0!</v>
      </c>
      <c r="V303" s="7" t="e">
        <f t="shared" si="49"/>
        <v>#DIV/0!</v>
      </c>
    </row>
    <row r="304" spans="1:22" ht="13.5" x14ac:dyDescent="0.25">
      <c r="A304" s="3">
        <f>RSI!A304</f>
        <v>0</v>
      </c>
      <c r="B304" s="2">
        <f>RSI!B304</f>
        <v>0</v>
      </c>
      <c r="C304" s="2">
        <f>RSI!I304</f>
        <v>100</v>
      </c>
      <c r="D304" s="2">
        <f>MACD!E304</f>
        <v>0</v>
      </c>
      <c r="E304" s="2">
        <f>MACD!F304</f>
        <v>0</v>
      </c>
      <c r="F304" s="2">
        <f>'Moving Avg'!D304</f>
        <v>0</v>
      </c>
      <c r="G304" s="2">
        <f>'Moving Avg'!F304</f>
        <v>0</v>
      </c>
      <c r="H304" s="2">
        <f>'Moving Avg'!G304</f>
        <v>0</v>
      </c>
      <c r="I304" s="2">
        <f>'Moving Avg'!H304</f>
        <v>0</v>
      </c>
      <c r="J304" s="5" t="str">
        <f>OBV!F304</f>
        <v>NEUTRAL</v>
      </c>
      <c r="K304" s="5" t="e">
        <f>OBV!G304</f>
        <v>#DIV/0!</v>
      </c>
      <c r="L304" s="5" t="str">
        <f>OBV!H304</f>
        <v>NEUTRAL</v>
      </c>
      <c r="M304" s="7">
        <f t="shared" si="40"/>
        <v>0</v>
      </c>
      <c r="N304" s="7">
        <f t="shared" si="41"/>
        <v>45</v>
      </c>
      <c r="O304" s="7">
        <f t="shared" si="42"/>
        <v>0</v>
      </c>
      <c r="P304" s="7" t="e">
        <f t="shared" si="43"/>
        <v>#DIV/0!</v>
      </c>
      <c r="Q304" s="8" t="e">
        <f t="shared" si="44"/>
        <v>#DIV/0!</v>
      </c>
      <c r="R304" s="8" t="e">
        <f t="shared" si="45"/>
        <v>#DIV/0!</v>
      </c>
      <c r="S304" s="8" t="e">
        <f t="shared" si="46"/>
        <v>#DIV/0!</v>
      </c>
      <c r="T304" s="8" t="e">
        <f t="shared" si="47"/>
        <v>#DIV/0!</v>
      </c>
      <c r="U304" s="7" t="e">
        <f t="shared" si="48"/>
        <v>#DIV/0!</v>
      </c>
      <c r="V304" s="7" t="e">
        <f t="shared" si="49"/>
        <v>#DIV/0!</v>
      </c>
    </row>
    <row r="305" spans="1:22" ht="13.5" x14ac:dyDescent="0.25">
      <c r="A305" s="3">
        <f>RSI!A305</f>
        <v>0</v>
      </c>
      <c r="B305" s="2">
        <f>RSI!B305</f>
        <v>0</v>
      </c>
      <c r="C305" s="2">
        <f>RSI!I305</f>
        <v>100</v>
      </c>
      <c r="D305" s="2">
        <f>MACD!E305</f>
        <v>0</v>
      </c>
      <c r="E305" s="2">
        <f>MACD!F305</f>
        <v>0</v>
      </c>
      <c r="F305" s="2">
        <f>'Moving Avg'!D305</f>
        <v>0</v>
      </c>
      <c r="G305" s="2">
        <f>'Moving Avg'!F305</f>
        <v>0</v>
      </c>
      <c r="H305" s="2">
        <f>'Moving Avg'!G305</f>
        <v>0</v>
      </c>
      <c r="I305" s="2">
        <f>'Moving Avg'!H305</f>
        <v>0</v>
      </c>
      <c r="J305" s="5" t="str">
        <f>OBV!F305</f>
        <v>NEUTRAL</v>
      </c>
      <c r="K305" s="5" t="e">
        <f>OBV!G305</f>
        <v>#DIV/0!</v>
      </c>
      <c r="L305" s="5" t="str">
        <f>OBV!H305</f>
        <v>NEUTRAL</v>
      </c>
      <c r="M305" s="7">
        <f t="shared" si="40"/>
        <v>0</v>
      </c>
      <c r="N305" s="7">
        <f t="shared" si="41"/>
        <v>45</v>
      </c>
      <c r="O305" s="7">
        <f t="shared" si="42"/>
        <v>0</v>
      </c>
      <c r="P305" s="7" t="e">
        <f t="shared" si="43"/>
        <v>#DIV/0!</v>
      </c>
      <c r="Q305" s="8" t="e">
        <f t="shared" si="44"/>
        <v>#DIV/0!</v>
      </c>
      <c r="R305" s="8" t="e">
        <f t="shared" si="45"/>
        <v>#DIV/0!</v>
      </c>
      <c r="S305" s="8" t="e">
        <f t="shared" si="46"/>
        <v>#DIV/0!</v>
      </c>
      <c r="T305" s="8" t="e">
        <f t="shared" si="47"/>
        <v>#DIV/0!</v>
      </c>
      <c r="U305" s="7" t="e">
        <f t="shared" si="48"/>
        <v>#DIV/0!</v>
      </c>
      <c r="V305" s="7" t="e">
        <f t="shared" si="49"/>
        <v>#DIV/0!</v>
      </c>
    </row>
    <row r="306" spans="1:22" ht="13.5" x14ac:dyDescent="0.25">
      <c r="A306" s="3">
        <f>RSI!A306</f>
        <v>0</v>
      </c>
      <c r="B306" s="2">
        <f>RSI!B306</f>
        <v>0</v>
      </c>
      <c r="C306" s="2">
        <f>RSI!I306</f>
        <v>100</v>
      </c>
      <c r="D306" s="2">
        <f>MACD!E306</f>
        <v>0</v>
      </c>
      <c r="E306" s="2">
        <f>MACD!F306</f>
        <v>0</v>
      </c>
      <c r="F306" s="2">
        <f>'Moving Avg'!D306</f>
        <v>0</v>
      </c>
      <c r="G306" s="2">
        <f>'Moving Avg'!F306</f>
        <v>0</v>
      </c>
      <c r="H306" s="2">
        <f>'Moving Avg'!G306</f>
        <v>0</v>
      </c>
      <c r="I306" s="2">
        <f>'Moving Avg'!H306</f>
        <v>0</v>
      </c>
      <c r="J306" s="5" t="str">
        <f>OBV!F306</f>
        <v>NEUTRAL</v>
      </c>
      <c r="K306" s="5" t="e">
        <f>OBV!G306</f>
        <v>#DIV/0!</v>
      </c>
      <c r="L306" s="5" t="str">
        <f>OBV!H306</f>
        <v>NEUTRAL</v>
      </c>
      <c r="M306" s="7">
        <f t="shared" si="40"/>
        <v>0</v>
      </c>
      <c r="N306" s="7">
        <f t="shared" si="41"/>
        <v>45</v>
      </c>
      <c r="O306" s="7">
        <f t="shared" si="42"/>
        <v>0</v>
      </c>
      <c r="P306" s="7" t="e">
        <f t="shared" si="43"/>
        <v>#DIV/0!</v>
      </c>
      <c r="Q306" s="8" t="e">
        <f t="shared" si="44"/>
        <v>#DIV/0!</v>
      </c>
      <c r="R306" s="8" t="e">
        <f t="shared" si="45"/>
        <v>#DIV/0!</v>
      </c>
      <c r="S306" s="8" t="e">
        <f t="shared" si="46"/>
        <v>#DIV/0!</v>
      </c>
      <c r="T306" s="8" t="e">
        <f t="shared" si="47"/>
        <v>#DIV/0!</v>
      </c>
      <c r="U306" s="7" t="e">
        <f t="shared" si="48"/>
        <v>#DIV/0!</v>
      </c>
      <c r="V306" s="7" t="e">
        <f t="shared" si="49"/>
        <v>#DIV/0!</v>
      </c>
    </row>
    <row r="307" spans="1:22" ht="13.5" x14ac:dyDescent="0.25">
      <c r="A307" s="3">
        <f>RSI!A307</f>
        <v>0</v>
      </c>
      <c r="B307" s="2">
        <f>RSI!B307</f>
        <v>0</v>
      </c>
      <c r="C307" s="2">
        <f>RSI!I307</f>
        <v>100</v>
      </c>
      <c r="D307" s="2">
        <f>MACD!E307</f>
        <v>0</v>
      </c>
      <c r="E307" s="2">
        <f>MACD!F307</f>
        <v>0</v>
      </c>
      <c r="F307" s="2">
        <f>'Moving Avg'!D307</f>
        <v>0</v>
      </c>
      <c r="G307" s="2">
        <f>'Moving Avg'!F307</f>
        <v>0</v>
      </c>
      <c r="H307" s="2">
        <f>'Moving Avg'!G307</f>
        <v>0</v>
      </c>
      <c r="I307" s="2">
        <f>'Moving Avg'!H307</f>
        <v>0</v>
      </c>
      <c r="J307" s="5" t="str">
        <f>OBV!F307</f>
        <v>NEUTRAL</v>
      </c>
      <c r="K307" s="5" t="e">
        <f>OBV!G307</f>
        <v>#DIV/0!</v>
      </c>
      <c r="L307" s="5" t="str">
        <f>OBV!H307</f>
        <v>NEUTRAL</v>
      </c>
      <c r="M307" s="7">
        <f t="shared" si="40"/>
        <v>0</v>
      </c>
      <c r="N307" s="7">
        <f t="shared" si="41"/>
        <v>45</v>
      </c>
      <c r="O307" s="7">
        <f t="shared" si="42"/>
        <v>0</v>
      </c>
      <c r="P307" s="7" t="e">
        <f t="shared" si="43"/>
        <v>#DIV/0!</v>
      </c>
      <c r="Q307" s="8" t="e">
        <f t="shared" si="44"/>
        <v>#DIV/0!</v>
      </c>
      <c r="R307" s="8" t="e">
        <f t="shared" si="45"/>
        <v>#DIV/0!</v>
      </c>
      <c r="S307" s="8" t="e">
        <f t="shared" si="46"/>
        <v>#DIV/0!</v>
      </c>
      <c r="T307" s="8" t="e">
        <f t="shared" si="47"/>
        <v>#DIV/0!</v>
      </c>
      <c r="U307" s="7" t="e">
        <f t="shared" si="48"/>
        <v>#DIV/0!</v>
      </c>
      <c r="V307" s="7" t="e">
        <f t="shared" si="49"/>
        <v>#DIV/0!</v>
      </c>
    </row>
    <row r="308" spans="1:22" ht="13.5" x14ac:dyDescent="0.25">
      <c r="A308" s="3">
        <f>RSI!A308</f>
        <v>0</v>
      </c>
      <c r="B308" s="2">
        <f>RSI!B308</f>
        <v>0</v>
      </c>
      <c r="C308" s="2">
        <f>RSI!I308</f>
        <v>100</v>
      </c>
      <c r="D308" s="2">
        <f>MACD!E308</f>
        <v>0</v>
      </c>
      <c r="E308" s="2">
        <f>MACD!F308</f>
        <v>0</v>
      </c>
      <c r="F308" s="2">
        <f>'Moving Avg'!D308</f>
        <v>0</v>
      </c>
      <c r="G308" s="2">
        <f>'Moving Avg'!F308</f>
        <v>0</v>
      </c>
      <c r="H308" s="2">
        <f>'Moving Avg'!G308</f>
        <v>0</v>
      </c>
      <c r="I308" s="2">
        <f>'Moving Avg'!H308</f>
        <v>0</v>
      </c>
      <c r="J308" s="5" t="str">
        <f>OBV!F308</f>
        <v>NEUTRAL</v>
      </c>
      <c r="K308" s="5" t="e">
        <f>OBV!G308</f>
        <v>#DIV/0!</v>
      </c>
      <c r="L308" s="5" t="str">
        <f>OBV!H308</f>
        <v>NEUTRAL</v>
      </c>
      <c r="M308" s="7">
        <f t="shared" si="40"/>
        <v>0</v>
      </c>
      <c r="N308" s="7">
        <f t="shared" si="41"/>
        <v>45</v>
      </c>
      <c r="O308" s="7">
        <f t="shared" si="42"/>
        <v>0</v>
      </c>
      <c r="P308" s="7" t="e">
        <f t="shared" si="43"/>
        <v>#DIV/0!</v>
      </c>
      <c r="Q308" s="8" t="e">
        <f t="shared" si="44"/>
        <v>#DIV/0!</v>
      </c>
      <c r="R308" s="8" t="e">
        <f t="shared" si="45"/>
        <v>#DIV/0!</v>
      </c>
      <c r="S308" s="8" t="e">
        <f t="shared" si="46"/>
        <v>#DIV/0!</v>
      </c>
      <c r="T308" s="8" t="e">
        <f t="shared" si="47"/>
        <v>#DIV/0!</v>
      </c>
      <c r="U308" s="7" t="e">
        <f t="shared" si="48"/>
        <v>#DIV/0!</v>
      </c>
      <c r="V308" s="7" t="e">
        <f t="shared" si="49"/>
        <v>#DIV/0!</v>
      </c>
    </row>
    <row r="309" spans="1:22" ht="13.5" x14ac:dyDescent="0.25">
      <c r="A309" s="3">
        <f>RSI!A309</f>
        <v>0</v>
      </c>
      <c r="B309" s="2">
        <f>RSI!B309</f>
        <v>0</v>
      </c>
      <c r="C309" s="2">
        <f>RSI!I309</f>
        <v>100</v>
      </c>
      <c r="D309" s="2">
        <f>MACD!E309</f>
        <v>0</v>
      </c>
      <c r="E309" s="2">
        <f>MACD!F309</f>
        <v>0</v>
      </c>
      <c r="F309" s="2">
        <f>'Moving Avg'!D309</f>
        <v>0</v>
      </c>
      <c r="G309" s="2">
        <f>'Moving Avg'!F309</f>
        <v>0</v>
      </c>
      <c r="H309" s="2">
        <f>'Moving Avg'!G309</f>
        <v>0</v>
      </c>
      <c r="I309" s="2">
        <f>'Moving Avg'!H309</f>
        <v>0</v>
      </c>
      <c r="J309" s="5" t="str">
        <f>OBV!F309</f>
        <v>NEUTRAL</v>
      </c>
      <c r="K309" s="5" t="e">
        <f>OBV!G309</f>
        <v>#DIV/0!</v>
      </c>
      <c r="L309" s="5" t="str">
        <f>OBV!H309</f>
        <v>NEUTRAL</v>
      </c>
      <c r="M309" s="7">
        <f t="shared" si="40"/>
        <v>0</v>
      </c>
      <c r="N309" s="7">
        <f t="shared" si="41"/>
        <v>45</v>
      </c>
      <c r="O309" s="7">
        <f t="shared" si="42"/>
        <v>0</v>
      </c>
      <c r="P309" s="7" t="e">
        <f t="shared" si="43"/>
        <v>#DIV/0!</v>
      </c>
      <c r="Q309" s="8" t="e">
        <f t="shared" si="44"/>
        <v>#DIV/0!</v>
      </c>
      <c r="R309" s="8" t="e">
        <f t="shared" si="45"/>
        <v>#DIV/0!</v>
      </c>
      <c r="S309" s="8" t="e">
        <f t="shared" si="46"/>
        <v>#DIV/0!</v>
      </c>
      <c r="T309" s="8" t="e">
        <f t="shared" si="47"/>
        <v>#DIV/0!</v>
      </c>
      <c r="U309" s="7" t="e">
        <f t="shared" si="48"/>
        <v>#DIV/0!</v>
      </c>
      <c r="V309" s="7" t="e">
        <f t="shared" si="49"/>
        <v>#DIV/0!</v>
      </c>
    </row>
    <row r="310" spans="1:22" ht="13.5" x14ac:dyDescent="0.25">
      <c r="A310" s="3">
        <f>RSI!A310</f>
        <v>0</v>
      </c>
      <c r="B310" s="2">
        <f>RSI!B310</f>
        <v>0</v>
      </c>
      <c r="C310" s="2">
        <f>RSI!I310</f>
        <v>100</v>
      </c>
      <c r="D310" s="2">
        <f>MACD!E310</f>
        <v>0</v>
      </c>
      <c r="E310" s="2">
        <f>MACD!F310</f>
        <v>0</v>
      </c>
      <c r="F310" s="2">
        <f>'Moving Avg'!D310</f>
        <v>0</v>
      </c>
      <c r="G310" s="2">
        <f>'Moving Avg'!F310</f>
        <v>0</v>
      </c>
      <c r="H310" s="2">
        <f>'Moving Avg'!G310</f>
        <v>0</v>
      </c>
      <c r="I310" s="2">
        <f>'Moving Avg'!H310</f>
        <v>0</v>
      </c>
      <c r="J310" s="5" t="str">
        <f>OBV!F310</f>
        <v>NEUTRAL</v>
      </c>
      <c r="K310" s="5" t="e">
        <f>OBV!G310</f>
        <v>#DIV/0!</v>
      </c>
      <c r="L310" s="5" t="str">
        <f>OBV!H310</f>
        <v>NEUTRAL</v>
      </c>
      <c r="M310" s="7">
        <f t="shared" si="40"/>
        <v>0</v>
      </c>
      <c r="N310" s="7">
        <f t="shared" si="41"/>
        <v>45</v>
      </c>
      <c r="O310" s="7">
        <f t="shared" si="42"/>
        <v>0</v>
      </c>
      <c r="P310" s="7" t="e">
        <f t="shared" si="43"/>
        <v>#DIV/0!</v>
      </c>
      <c r="Q310" s="8" t="e">
        <f t="shared" si="44"/>
        <v>#DIV/0!</v>
      </c>
      <c r="R310" s="8" t="e">
        <f t="shared" si="45"/>
        <v>#DIV/0!</v>
      </c>
      <c r="S310" s="8" t="e">
        <f t="shared" si="46"/>
        <v>#DIV/0!</v>
      </c>
      <c r="T310" s="8" t="e">
        <f t="shared" si="47"/>
        <v>#DIV/0!</v>
      </c>
      <c r="U310" s="7" t="e">
        <f t="shared" si="48"/>
        <v>#DIV/0!</v>
      </c>
      <c r="V310" s="7" t="e">
        <f t="shared" si="49"/>
        <v>#DIV/0!</v>
      </c>
    </row>
    <row r="311" spans="1:22" ht="13.5" x14ac:dyDescent="0.25">
      <c r="A311" s="3">
        <f>RSI!A311</f>
        <v>0</v>
      </c>
      <c r="B311" s="2">
        <f>RSI!B311</f>
        <v>0</v>
      </c>
      <c r="C311" s="2">
        <f>RSI!I311</f>
        <v>100</v>
      </c>
      <c r="D311" s="2">
        <f>MACD!E311</f>
        <v>0</v>
      </c>
      <c r="E311" s="2">
        <f>MACD!F311</f>
        <v>0</v>
      </c>
      <c r="F311" s="2">
        <f>'Moving Avg'!D311</f>
        <v>0</v>
      </c>
      <c r="G311" s="2">
        <f>'Moving Avg'!F311</f>
        <v>0</v>
      </c>
      <c r="H311" s="2">
        <f>'Moving Avg'!G311</f>
        <v>0</v>
      </c>
      <c r="I311" s="2">
        <f>'Moving Avg'!H311</f>
        <v>0</v>
      </c>
      <c r="J311" s="5" t="str">
        <f>OBV!F311</f>
        <v>NEUTRAL</v>
      </c>
      <c r="K311" s="5" t="e">
        <f>OBV!G311</f>
        <v>#DIV/0!</v>
      </c>
      <c r="L311" s="5" t="str">
        <f>OBV!H311</f>
        <v>NEUTRAL</v>
      </c>
      <c r="M311" s="7">
        <f t="shared" si="40"/>
        <v>0</v>
      </c>
      <c r="N311" s="7">
        <f t="shared" si="41"/>
        <v>45</v>
      </c>
      <c r="O311" s="7">
        <f t="shared" si="42"/>
        <v>0</v>
      </c>
      <c r="P311" s="7" t="e">
        <f t="shared" si="43"/>
        <v>#DIV/0!</v>
      </c>
      <c r="Q311" s="8" t="e">
        <f t="shared" si="44"/>
        <v>#DIV/0!</v>
      </c>
      <c r="R311" s="8" t="e">
        <f t="shared" si="45"/>
        <v>#DIV/0!</v>
      </c>
      <c r="S311" s="8" t="e">
        <f t="shared" si="46"/>
        <v>#DIV/0!</v>
      </c>
      <c r="T311" s="8" t="e">
        <f t="shared" si="47"/>
        <v>#DIV/0!</v>
      </c>
      <c r="U311" s="7" t="e">
        <f t="shared" si="48"/>
        <v>#DIV/0!</v>
      </c>
      <c r="V311" s="7" t="e">
        <f t="shared" si="49"/>
        <v>#DIV/0!</v>
      </c>
    </row>
    <row r="312" spans="1:22" ht="13.5" x14ac:dyDescent="0.25">
      <c r="A312" s="3">
        <f>RSI!A312</f>
        <v>0</v>
      </c>
      <c r="B312" s="2">
        <f>RSI!B312</f>
        <v>0</v>
      </c>
      <c r="C312" s="2">
        <f>RSI!I312</f>
        <v>100</v>
      </c>
      <c r="D312" s="2">
        <f>MACD!E312</f>
        <v>0</v>
      </c>
      <c r="E312" s="2">
        <f>MACD!F312</f>
        <v>0</v>
      </c>
      <c r="F312" s="2">
        <f>'Moving Avg'!D312</f>
        <v>0</v>
      </c>
      <c r="G312" s="2">
        <f>'Moving Avg'!F312</f>
        <v>0</v>
      </c>
      <c r="H312" s="2">
        <f>'Moving Avg'!G312</f>
        <v>0</v>
      </c>
      <c r="I312" s="2">
        <f>'Moving Avg'!H312</f>
        <v>0</v>
      </c>
      <c r="J312" s="5" t="str">
        <f>OBV!F312</f>
        <v>NEUTRAL</v>
      </c>
      <c r="K312" s="5" t="e">
        <f>OBV!G312</f>
        <v>#DIV/0!</v>
      </c>
      <c r="L312" s="5" t="str">
        <f>OBV!H312</f>
        <v>NEUTRAL</v>
      </c>
      <c r="M312" s="7">
        <f t="shared" si="40"/>
        <v>0</v>
      </c>
      <c r="N312" s="7">
        <f t="shared" si="41"/>
        <v>45</v>
      </c>
      <c r="O312" s="7">
        <f t="shared" si="42"/>
        <v>0</v>
      </c>
      <c r="P312" s="7" t="e">
        <f t="shared" si="43"/>
        <v>#DIV/0!</v>
      </c>
      <c r="Q312" s="8" t="e">
        <f t="shared" si="44"/>
        <v>#DIV/0!</v>
      </c>
      <c r="R312" s="8" t="e">
        <f t="shared" si="45"/>
        <v>#DIV/0!</v>
      </c>
      <c r="S312" s="8" t="e">
        <f t="shared" si="46"/>
        <v>#DIV/0!</v>
      </c>
      <c r="T312" s="8" t="e">
        <f t="shared" si="47"/>
        <v>#DIV/0!</v>
      </c>
      <c r="U312" s="7" t="e">
        <f t="shared" si="48"/>
        <v>#DIV/0!</v>
      </c>
      <c r="V312" s="7" t="e">
        <f t="shared" si="49"/>
        <v>#DIV/0!</v>
      </c>
    </row>
    <row r="313" spans="1:22" ht="13.5" x14ac:dyDescent="0.25">
      <c r="A313" s="3">
        <f>RSI!A313</f>
        <v>0</v>
      </c>
      <c r="B313" s="2">
        <f>RSI!B313</f>
        <v>0</v>
      </c>
      <c r="C313" s="2">
        <f>RSI!I313</f>
        <v>100</v>
      </c>
      <c r="D313" s="2">
        <f>MACD!E313</f>
        <v>0</v>
      </c>
      <c r="E313" s="2">
        <f>MACD!F313</f>
        <v>0</v>
      </c>
      <c r="F313" s="2">
        <f>'Moving Avg'!D313</f>
        <v>0</v>
      </c>
      <c r="G313" s="2">
        <f>'Moving Avg'!F313</f>
        <v>0</v>
      </c>
      <c r="H313" s="2">
        <f>'Moving Avg'!G313</f>
        <v>0</v>
      </c>
      <c r="I313" s="2">
        <f>'Moving Avg'!H313</f>
        <v>0</v>
      </c>
      <c r="J313" s="5" t="str">
        <f>OBV!F313</f>
        <v>NEUTRAL</v>
      </c>
      <c r="K313" s="5" t="e">
        <f>OBV!G313</f>
        <v>#DIV/0!</v>
      </c>
      <c r="L313" s="5" t="str">
        <f>OBV!H313</f>
        <v>NEUTRAL</v>
      </c>
      <c r="M313" s="7">
        <f t="shared" si="40"/>
        <v>0</v>
      </c>
      <c r="N313" s="7">
        <f t="shared" si="41"/>
        <v>45</v>
      </c>
      <c r="O313" s="7">
        <f t="shared" si="42"/>
        <v>0</v>
      </c>
      <c r="P313" s="7" t="e">
        <f t="shared" si="43"/>
        <v>#DIV/0!</v>
      </c>
      <c r="Q313" s="8" t="e">
        <f t="shared" si="44"/>
        <v>#DIV/0!</v>
      </c>
      <c r="R313" s="8" t="e">
        <f t="shared" si="45"/>
        <v>#DIV/0!</v>
      </c>
      <c r="S313" s="8" t="e">
        <f t="shared" si="46"/>
        <v>#DIV/0!</v>
      </c>
      <c r="T313" s="8" t="e">
        <f t="shared" si="47"/>
        <v>#DIV/0!</v>
      </c>
      <c r="U313" s="7" t="e">
        <f t="shared" si="48"/>
        <v>#DIV/0!</v>
      </c>
      <c r="V313" s="7" t="e">
        <f t="shared" si="49"/>
        <v>#DIV/0!</v>
      </c>
    </row>
    <row r="314" spans="1:22" ht="13.5" x14ac:dyDescent="0.25">
      <c r="A314" s="3">
        <f>RSI!A314</f>
        <v>0</v>
      </c>
      <c r="B314" s="2">
        <f>RSI!B314</f>
        <v>0</v>
      </c>
      <c r="C314" s="2">
        <f>RSI!I314</f>
        <v>100</v>
      </c>
      <c r="D314" s="2">
        <f>MACD!E314</f>
        <v>0</v>
      </c>
      <c r="E314" s="2">
        <f>MACD!F314</f>
        <v>0</v>
      </c>
      <c r="F314" s="2">
        <f>'Moving Avg'!D314</f>
        <v>0</v>
      </c>
      <c r="G314" s="2">
        <f>'Moving Avg'!F314</f>
        <v>0</v>
      </c>
      <c r="H314" s="2">
        <f>'Moving Avg'!G314</f>
        <v>0</v>
      </c>
      <c r="I314" s="2">
        <f>'Moving Avg'!H314</f>
        <v>0</v>
      </c>
      <c r="J314" s="5" t="str">
        <f>OBV!F314</f>
        <v>NEUTRAL</v>
      </c>
      <c r="K314" s="5" t="e">
        <f>OBV!G314</f>
        <v>#DIV/0!</v>
      </c>
      <c r="L314" s="5" t="str">
        <f>OBV!H314</f>
        <v>NEUTRAL</v>
      </c>
      <c r="M314" s="7">
        <f t="shared" si="40"/>
        <v>0</v>
      </c>
      <c r="N314" s="7">
        <f t="shared" si="41"/>
        <v>45</v>
      </c>
      <c r="O314" s="7">
        <f t="shared" si="42"/>
        <v>0</v>
      </c>
      <c r="P314" s="7" t="e">
        <f t="shared" si="43"/>
        <v>#DIV/0!</v>
      </c>
      <c r="Q314" s="8" t="e">
        <f t="shared" si="44"/>
        <v>#DIV/0!</v>
      </c>
      <c r="R314" s="8" t="e">
        <f t="shared" si="45"/>
        <v>#DIV/0!</v>
      </c>
      <c r="S314" s="8" t="e">
        <f t="shared" si="46"/>
        <v>#DIV/0!</v>
      </c>
      <c r="T314" s="8" t="e">
        <f t="shared" si="47"/>
        <v>#DIV/0!</v>
      </c>
      <c r="U314" s="7" t="e">
        <f t="shared" si="48"/>
        <v>#DIV/0!</v>
      </c>
      <c r="V314" s="7" t="e">
        <f t="shared" si="49"/>
        <v>#DIV/0!</v>
      </c>
    </row>
    <row r="315" spans="1:22" ht="13.5" x14ac:dyDescent="0.25">
      <c r="A315" s="3">
        <f>RSI!A315</f>
        <v>0</v>
      </c>
      <c r="B315" s="2">
        <f>RSI!B315</f>
        <v>0</v>
      </c>
      <c r="C315" s="2">
        <f>RSI!I315</f>
        <v>100</v>
      </c>
      <c r="D315" s="2">
        <f>MACD!E315</f>
        <v>0</v>
      </c>
      <c r="E315" s="2">
        <f>MACD!F315</f>
        <v>0</v>
      </c>
      <c r="F315" s="2">
        <f>'Moving Avg'!D315</f>
        <v>0</v>
      </c>
      <c r="G315" s="2">
        <f>'Moving Avg'!F315</f>
        <v>0</v>
      </c>
      <c r="H315" s="2">
        <f>'Moving Avg'!G315</f>
        <v>0</v>
      </c>
      <c r="I315" s="2">
        <f>'Moving Avg'!H315</f>
        <v>0</v>
      </c>
      <c r="J315" s="5" t="str">
        <f>OBV!F315</f>
        <v>NEUTRAL</v>
      </c>
      <c r="K315" s="5" t="e">
        <f>OBV!G315</f>
        <v>#DIV/0!</v>
      </c>
      <c r="L315" s="5" t="str">
        <f>OBV!H315</f>
        <v>NEUTRAL</v>
      </c>
      <c r="M315" s="7">
        <f t="shared" si="40"/>
        <v>0</v>
      </c>
      <c r="N315" s="7">
        <f t="shared" si="41"/>
        <v>45</v>
      </c>
      <c r="O315" s="7">
        <f t="shared" si="42"/>
        <v>0</v>
      </c>
      <c r="P315" s="7" t="e">
        <f t="shared" si="43"/>
        <v>#DIV/0!</v>
      </c>
      <c r="Q315" s="8" t="e">
        <f t="shared" si="44"/>
        <v>#DIV/0!</v>
      </c>
      <c r="R315" s="8" t="e">
        <f t="shared" si="45"/>
        <v>#DIV/0!</v>
      </c>
      <c r="S315" s="8" t="e">
        <f t="shared" si="46"/>
        <v>#DIV/0!</v>
      </c>
      <c r="T315" s="8" t="e">
        <f t="shared" si="47"/>
        <v>#DIV/0!</v>
      </c>
      <c r="U315" s="7" t="e">
        <f t="shared" si="48"/>
        <v>#DIV/0!</v>
      </c>
      <c r="V315" s="7" t="e">
        <f t="shared" si="49"/>
        <v>#DIV/0!</v>
      </c>
    </row>
    <row r="316" spans="1:22" ht="13.5" x14ac:dyDescent="0.25">
      <c r="A316" s="3">
        <f>RSI!A316</f>
        <v>0</v>
      </c>
      <c r="B316" s="2">
        <f>RSI!B316</f>
        <v>0</v>
      </c>
      <c r="C316" s="2">
        <f>RSI!I316</f>
        <v>100</v>
      </c>
      <c r="D316" s="2">
        <f>MACD!E316</f>
        <v>0</v>
      </c>
      <c r="E316" s="2">
        <f>MACD!F316</f>
        <v>0</v>
      </c>
      <c r="F316" s="2">
        <f>'Moving Avg'!D316</f>
        <v>0</v>
      </c>
      <c r="G316" s="2">
        <f>'Moving Avg'!F316</f>
        <v>0</v>
      </c>
      <c r="H316" s="2">
        <f>'Moving Avg'!G316</f>
        <v>0</v>
      </c>
      <c r="I316" s="2">
        <f>'Moving Avg'!H316</f>
        <v>0</v>
      </c>
      <c r="J316" s="5" t="str">
        <f>OBV!F316</f>
        <v>NEUTRAL</v>
      </c>
      <c r="K316" s="5" t="e">
        <f>OBV!G316</f>
        <v>#DIV/0!</v>
      </c>
      <c r="L316" s="5" t="str">
        <f>OBV!H316</f>
        <v>NEUTRAL</v>
      </c>
      <c r="M316" s="7">
        <f t="shared" si="40"/>
        <v>0</v>
      </c>
      <c r="N316" s="7">
        <f t="shared" si="41"/>
        <v>45</v>
      </c>
      <c r="O316" s="7">
        <f t="shared" si="42"/>
        <v>0</v>
      </c>
      <c r="P316" s="7" t="e">
        <f t="shared" si="43"/>
        <v>#DIV/0!</v>
      </c>
      <c r="Q316" s="8" t="e">
        <f t="shared" si="44"/>
        <v>#DIV/0!</v>
      </c>
      <c r="R316" s="8" t="e">
        <f t="shared" si="45"/>
        <v>#DIV/0!</v>
      </c>
      <c r="S316" s="8" t="e">
        <f t="shared" si="46"/>
        <v>#DIV/0!</v>
      </c>
      <c r="T316" s="8" t="e">
        <f t="shared" si="47"/>
        <v>#DIV/0!</v>
      </c>
      <c r="U316" s="7" t="e">
        <f t="shared" si="48"/>
        <v>#DIV/0!</v>
      </c>
      <c r="V316" s="7" t="e">
        <f t="shared" si="49"/>
        <v>#DIV/0!</v>
      </c>
    </row>
    <row r="317" spans="1:22" ht="13.5" x14ac:dyDescent="0.25">
      <c r="A317" s="3">
        <f>RSI!A317</f>
        <v>0</v>
      </c>
      <c r="B317" s="2">
        <f>RSI!B317</f>
        <v>0</v>
      </c>
      <c r="C317" s="2">
        <f>RSI!I317</f>
        <v>100</v>
      </c>
      <c r="D317" s="2">
        <f>MACD!E317</f>
        <v>0</v>
      </c>
      <c r="E317" s="2">
        <f>MACD!F317</f>
        <v>0</v>
      </c>
      <c r="F317" s="2">
        <f>'Moving Avg'!D317</f>
        <v>0</v>
      </c>
      <c r="G317" s="2">
        <f>'Moving Avg'!F317</f>
        <v>0</v>
      </c>
      <c r="H317" s="2">
        <f>'Moving Avg'!G317</f>
        <v>0</v>
      </c>
      <c r="I317" s="2">
        <f>'Moving Avg'!H317</f>
        <v>0</v>
      </c>
      <c r="J317" s="5" t="str">
        <f>OBV!F317</f>
        <v>NEUTRAL</v>
      </c>
      <c r="K317" s="5" t="e">
        <f>OBV!G317</f>
        <v>#DIV/0!</v>
      </c>
      <c r="L317" s="5" t="str">
        <f>OBV!H317</f>
        <v>NEUTRAL</v>
      </c>
      <c r="M317" s="7">
        <f t="shared" si="40"/>
        <v>0</v>
      </c>
      <c r="N317" s="7">
        <f t="shared" si="41"/>
        <v>45</v>
      </c>
      <c r="O317" s="7">
        <f t="shared" si="42"/>
        <v>0</v>
      </c>
      <c r="P317" s="7" t="e">
        <f t="shared" si="43"/>
        <v>#DIV/0!</v>
      </c>
      <c r="Q317" s="8" t="e">
        <f t="shared" si="44"/>
        <v>#DIV/0!</v>
      </c>
      <c r="R317" s="8" t="e">
        <f t="shared" si="45"/>
        <v>#DIV/0!</v>
      </c>
      <c r="S317" s="8" t="e">
        <f t="shared" si="46"/>
        <v>#DIV/0!</v>
      </c>
      <c r="T317" s="8" t="e">
        <f t="shared" si="47"/>
        <v>#DIV/0!</v>
      </c>
      <c r="U317" s="7" t="e">
        <f t="shared" si="48"/>
        <v>#DIV/0!</v>
      </c>
      <c r="V317" s="7" t="e">
        <f t="shared" si="49"/>
        <v>#DIV/0!</v>
      </c>
    </row>
    <row r="318" spans="1:22" ht="13.5" x14ac:dyDescent="0.25">
      <c r="A318" s="3">
        <f>RSI!A318</f>
        <v>0</v>
      </c>
      <c r="B318" s="2">
        <f>RSI!B318</f>
        <v>0</v>
      </c>
      <c r="C318" s="2">
        <f>RSI!I318</f>
        <v>100</v>
      </c>
      <c r="D318" s="2">
        <f>MACD!E318</f>
        <v>0</v>
      </c>
      <c r="E318" s="2">
        <f>MACD!F318</f>
        <v>0</v>
      </c>
      <c r="F318" s="2">
        <f>'Moving Avg'!D318</f>
        <v>0</v>
      </c>
      <c r="G318" s="2">
        <f>'Moving Avg'!F318</f>
        <v>0</v>
      </c>
      <c r="H318" s="2">
        <f>'Moving Avg'!G318</f>
        <v>0</v>
      </c>
      <c r="I318" s="2">
        <f>'Moving Avg'!H318</f>
        <v>0</v>
      </c>
      <c r="J318" s="5" t="str">
        <f>OBV!F318</f>
        <v>NEUTRAL</v>
      </c>
      <c r="K318" s="5" t="e">
        <f>OBV!G318</f>
        <v>#DIV/0!</v>
      </c>
      <c r="L318" s="5" t="str">
        <f>OBV!H318</f>
        <v>NEUTRAL</v>
      </c>
      <c r="M318" s="7">
        <f t="shared" si="40"/>
        <v>0</v>
      </c>
      <c r="N318" s="7">
        <f t="shared" si="41"/>
        <v>45</v>
      </c>
      <c r="O318" s="7">
        <f t="shared" si="42"/>
        <v>0</v>
      </c>
      <c r="P318" s="7" t="e">
        <f t="shared" si="43"/>
        <v>#DIV/0!</v>
      </c>
      <c r="Q318" s="8" t="e">
        <f t="shared" si="44"/>
        <v>#DIV/0!</v>
      </c>
      <c r="R318" s="8" t="e">
        <f t="shared" si="45"/>
        <v>#DIV/0!</v>
      </c>
      <c r="S318" s="8" t="e">
        <f t="shared" si="46"/>
        <v>#DIV/0!</v>
      </c>
      <c r="T318" s="8" t="e">
        <f t="shared" si="47"/>
        <v>#DIV/0!</v>
      </c>
      <c r="U318" s="7" t="e">
        <f t="shared" si="48"/>
        <v>#DIV/0!</v>
      </c>
      <c r="V318" s="7" t="e">
        <f t="shared" si="49"/>
        <v>#DIV/0!</v>
      </c>
    </row>
    <row r="319" spans="1:22" ht="13.5" x14ac:dyDescent="0.25">
      <c r="A319" s="3">
        <f>RSI!A319</f>
        <v>0</v>
      </c>
      <c r="B319" s="2">
        <f>RSI!B319</f>
        <v>0</v>
      </c>
      <c r="C319" s="2">
        <f>RSI!I319</f>
        <v>100</v>
      </c>
      <c r="D319" s="2">
        <f>MACD!E319</f>
        <v>0</v>
      </c>
      <c r="E319" s="2">
        <f>MACD!F319</f>
        <v>0</v>
      </c>
      <c r="F319" s="2">
        <f>'Moving Avg'!D319</f>
        <v>0</v>
      </c>
      <c r="G319" s="2">
        <f>'Moving Avg'!F319</f>
        <v>0</v>
      </c>
      <c r="H319" s="2">
        <f>'Moving Avg'!G319</f>
        <v>0</v>
      </c>
      <c r="I319" s="2">
        <f>'Moving Avg'!H319</f>
        <v>0</v>
      </c>
      <c r="J319" s="5" t="str">
        <f>OBV!F319</f>
        <v>NEUTRAL</v>
      </c>
      <c r="K319" s="5" t="e">
        <f>OBV!G319</f>
        <v>#DIV/0!</v>
      </c>
      <c r="L319" s="5" t="str">
        <f>OBV!H319</f>
        <v>NEUTRAL</v>
      </c>
      <c r="M319" s="7">
        <f t="shared" si="40"/>
        <v>0</v>
      </c>
      <c r="N319" s="7">
        <f t="shared" si="41"/>
        <v>45</v>
      </c>
      <c r="O319" s="7">
        <f t="shared" si="42"/>
        <v>0</v>
      </c>
      <c r="P319" s="7" t="e">
        <f t="shared" si="43"/>
        <v>#DIV/0!</v>
      </c>
      <c r="Q319" s="8" t="e">
        <f t="shared" si="44"/>
        <v>#DIV/0!</v>
      </c>
      <c r="R319" s="8" t="e">
        <f t="shared" si="45"/>
        <v>#DIV/0!</v>
      </c>
      <c r="S319" s="8" t="e">
        <f t="shared" si="46"/>
        <v>#DIV/0!</v>
      </c>
      <c r="T319" s="8" t="e">
        <f t="shared" si="47"/>
        <v>#DIV/0!</v>
      </c>
      <c r="U319" s="7" t="e">
        <f t="shared" si="48"/>
        <v>#DIV/0!</v>
      </c>
      <c r="V319" s="7" t="e">
        <f t="shared" si="49"/>
        <v>#DIV/0!</v>
      </c>
    </row>
    <row r="320" spans="1:22" ht="13.5" x14ac:dyDescent="0.25">
      <c r="A320" s="3">
        <f>RSI!A320</f>
        <v>0</v>
      </c>
      <c r="B320" s="2">
        <f>RSI!B320</f>
        <v>0</v>
      </c>
      <c r="C320" s="2">
        <f>RSI!I320</f>
        <v>100</v>
      </c>
      <c r="D320" s="2">
        <f>MACD!E320</f>
        <v>0</v>
      </c>
      <c r="E320" s="2">
        <f>MACD!F320</f>
        <v>0</v>
      </c>
      <c r="F320" s="2">
        <f>'Moving Avg'!D320</f>
        <v>0</v>
      </c>
      <c r="G320" s="2">
        <f>'Moving Avg'!F320</f>
        <v>0</v>
      </c>
      <c r="H320" s="2">
        <f>'Moving Avg'!G320</f>
        <v>0</v>
      </c>
      <c r="I320" s="2">
        <f>'Moving Avg'!H320</f>
        <v>0</v>
      </c>
      <c r="J320" s="5" t="str">
        <f>OBV!F320</f>
        <v>NEUTRAL</v>
      </c>
      <c r="K320" s="5" t="e">
        <f>OBV!G320</f>
        <v>#DIV/0!</v>
      </c>
      <c r="L320" s="5" t="str">
        <f>OBV!H320</f>
        <v>NEUTRAL</v>
      </c>
      <c r="M320" s="7">
        <f t="shared" si="40"/>
        <v>0</v>
      </c>
      <c r="N320" s="7">
        <f t="shared" si="41"/>
        <v>45</v>
      </c>
      <c r="O320" s="7">
        <f t="shared" si="42"/>
        <v>0</v>
      </c>
      <c r="P320" s="7" t="e">
        <f t="shared" si="43"/>
        <v>#DIV/0!</v>
      </c>
      <c r="Q320" s="8" t="e">
        <f t="shared" si="44"/>
        <v>#DIV/0!</v>
      </c>
      <c r="R320" s="8" t="e">
        <f t="shared" si="45"/>
        <v>#DIV/0!</v>
      </c>
      <c r="S320" s="8" t="e">
        <f t="shared" si="46"/>
        <v>#DIV/0!</v>
      </c>
      <c r="T320" s="8" t="e">
        <f t="shared" si="47"/>
        <v>#DIV/0!</v>
      </c>
      <c r="U320" s="7" t="e">
        <f t="shared" si="48"/>
        <v>#DIV/0!</v>
      </c>
      <c r="V320" s="7" t="e">
        <f t="shared" si="49"/>
        <v>#DIV/0!</v>
      </c>
    </row>
    <row r="321" spans="1:22" ht="13.5" x14ac:dyDescent="0.25">
      <c r="A321" s="3">
        <f>RSI!A321</f>
        <v>0</v>
      </c>
      <c r="B321" s="2">
        <f>RSI!B321</f>
        <v>0</v>
      </c>
      <c r="C321" s="2">
        <f>RSI!I321</f>
        <v>100</v>
      </c>
      <c r="D321" s="2">
        <f>MACD!E321</f>
        <v>0</v>
      </c>
      <c r="E321" s="2">
        <f>MACD!F321</f>
        <v>0</v>
      </c>
      <c r="F321" s="2">
        <f>'Moving Avg'!D321</f>
        <v>0</v>
      </c>
      <c r="G321" s="2">
        <f>'Moving Avg'!F321</f>
        <v>0</v>
      </c>
      <c r="H321" s="2">
        <f>'Moving Avg'!G321</f>
        <v>0</v>
      </c>
      <c r="I321" s="2">
        <f>'Moving Avg'!H321</f>
        <v>0</v>
      </c>
      <c r="J321" s="5" t="str">
        <f>OBV!F321</f>
        <v>NEUTRAL</v>
      </c>
      <c r="K321" s="5" t="e">
        <f>OBV!G321</f>
        <v>#DIV/0!</v>
      </c>
      <c r="L321" s="5" t="str">
        <f>OBV!H321</f>
        <v>NEUTRAL</v>
      </c>
      <c r="M321" s="7">
        <f t="shared" si="40"/>
        <v>0</v>
      </c>
      <c r="N321" s="7">
        <f t="shared" si="41"/>
        <v>45</v>
      </c>
      <c r="O321" s="7">
        <f t="shared" si="42"/>
        <v>0</v>
      </c>
      <c r="P321" s="7" t="e">
        <f t="shared" si="43"/>
        <v>#DIV/0!</v>
      </c>
      <c r="Q321" s="8" t="e">
        <f t="shared" si="44"/>
        <v>#DIV/0!</v>
      </c>
      <c r="R321" s="8" t="e">
        <f t="shared" si="45"/>
        <v>#DIV/0!</v>
      </c>
      <c r="S321" s="8" t="e">
        <f t="shared" si="46"/>
        <v>#DIV/0!</v>
      </c>
      <c r="T321" s="8" t="e">
        <f t="shared" si="47"/>
        <v>#DIV/0!</v>
      </c>
      <c r="U321" s="7" t="e">
        <f t="shared" si="48"/>
        <v>#DIV/0!</v>
      </c>
      <c r="V321" s="7" t="e">
        <f t="shared" si="49"/>
        <v>#DIV/0!</v>
      </c>
    </row>
    <row r="322" spans="1:22" ht="13.5" x14ac:dyDescent="0.25">
      <c r="A322" s="3">
        <f>RSI!A322</f>
        <v>0</v>
      </c>
      <c r="B322" s="2">
        <f>RSI!B322</f>
        <v>0</v>
      </c>
      <c r="C322" s="2">
        <f>RSI!I322</f>
        <v>100</v>
      </c>
      <c r="D322" s="2">
        <f>MACD!E322</f>
        <v>0</v>
      </c>
      <c r="E322" s="2">
        <f>MACD!F322</f>
        <v>0</v>
      </c>
      <c r="F322" s="2">
        <f>'Moving Avg'!D322</f>
        <v>0</v>
      </c>
      <c r="G322" s="2">
        <f>'Moving Avg'!F322</f>
        <v>0</v>
      </c>
      <c r="H322" s="2">
        <f>'Moving Avg'!G322</f>
        <v>0</v>
      </c>
      <c r="I322" s="2">
        <f>'Moving Avg'!H322</f>
        <v>0</v>
      </c>
      <c r="J322" s="5" t="str">
        <f>OBV!F322</f>
        <v>NEUTRAL</v>
      </c>
      <c r="K322" s="5" t="e">
        <f>OBV!G322</f>
        <v>#DIV/0!</v>
      </c>
      <c r="L322" s="5" t="str">
        <f>OBV!H322</f>
        <v>NEUTRAL</v>
      </c>
      <c r="M322" s="7">
        <f t="shared" ref="M322:M385" si="50">IF(C322&lt;30,50, IF(C322&gt;70, 0, 25))</f>
        <v>0</v>
      </c>
      <c r="N322" s="7">
        <f t="shared" ref="N322:N385" si="51">IF(E322-D322&gt;0.02, 100, IF(E322-D322&lt;0,0,45))</f>
        <v>45</v>
      </c>
      <c r="O322" s="7">
        <f t="shared" ref="O322:O385" si="52">IF(F322-I322&gt;10,100,IF(F322-I322&gt;5,75, IF(F322-I322&gt;0,50,0)))</f>
        <v>0</v>
      </c>
      <c r="P322" s="7" t="e">
        <f t="shared" ref="P322:P385" si="53">IF(L322="confirmed bullish", 34, IF(L322="bullish divergence",17, 0))+IF(J322="bullish",33,IF(J322="bearish",0,16.5))+IF(K322="strong",33,IF(K322="weak",0,16.5))</f>
        <v>#DIV/0!</v>
      </c>
      <c r="Q322" s="8" t="e">
        <f t="shared" si="44"/>
        <v>#DIV/0!</v>
      </c>
      <c r="R322" s="8" t="e">
        <f t="shared" si="45"/>
        <v>#DIV/0!</v>
      </c>
      <c r="S322" s="8" t="e">
        <f t="shared" si="46"/>
        <v>#DIV/0!</v>
      </c>
      <c r="T322" s="8" t="e">
        <f t="shared" si="47"/>
        <v>#DIV/0!</v>
      </c>
      <c r="U322" s="7" t="e">
        <f t="shared" si="48"/>
        <v>#DIV/0!</v>
      </c>
      <c r="V322" s="7" t="e">
        <f t="shared" si="49"/>
        <v>#DIV/0!</v>
      </c>
    </row>
    <row r="323" spans="1:22" ht="13.5" x14ac:dyDescent="0.25">
      <c r="A323" s="3">
        <f>RSI!A323</f>
        <v>0</v>
      </c>
      <c r="B323" s="2">
        <f>RSI!B323</f>
        <v>0</v>
      </c>
      <c r="C323" s="2">
        <f>RSI!I323</f>
        <v>100</v>
      </c>
      <c r="D323" s="2">
        <f>MACD!E323</f>
        <v>0</v>
      </c>
      <c r="E323" s="2">
        <f>MACD!F323</f>
        <v>0</v>
      </c>
      <c r="F323" s="2">
        <f>'Moving Avg'!D323</f>
        <v>0</v>
      </c>
      <c r="G323" s="2">
        <f>'Moving Avg'!F323</f>
        <v>0</v>
      </c>
      <c r="H323" s="2">
        <f>'Moving Avg'!G323</f>
        <v>0</v>
      </c>
      <c r="I323" s="2">
        <f>'Moving Avg'!H323</f>
        <v>0</v>
      </c>
      <c r="J323" s="5" t="str">
        <f>OBV!F323</f>
        <v>NEUTRAL</v>
      </c>
      <c r="K323" s="5" t="e">
        <f>OBV!G323</f>
        <v>#DIV/0!</v>
      </c>
      <c r="L323" s="5" t="str">
        <f>OBV!H323</f>
        <v>NEUTRAL</v>
      </c>
      <c r="M323" s="7">
        <f t="shared" si="50"/>
        <v>0</v>
      </c>
      <c r="N323" s="7">
        <f t="shared" si="51"/>
        <v>45</v>
      </c>
      <c r="O323" s="7">
        <f t="shared" si="52"/>
        <v>0</v>
      </c>
      <c r="P323" s="7" t="e">
        <f t="shared" si="53"/>
        <v>#DIV/0!</v>
      </c>
      <c r="Q323" s="8" t="e">
        <f t="shared" ref="Q323:Q386" si="54">0.35*M323+N323*0.35+O323*0.15+P323*0.15</f>
        <v>#DIV/0!</v>
      </c>
      <c r="R323" s="8" t="e">
        <f t="shared" ref="R323:R386" si="55">M323*0.2+N323*0.2+O323*0.35+P323*0.25</f>
        <v>#DIV/0!</v>
      </c>
      <c r="S323" s="8" t="e">
        <f t="shared" ref="S323:S386" si="56">M323*0.15+N323*0.15+O323*0.25+P323*0.45</f>
        <v>#DIV/0!</v>
      </c>
      <c r="T323" s="8" t="e">
        <f t="shared" ref="T323:T386" si="57">0.25*SUM(M323:P323)</f>
        <v>#DIV/0!</v>
      </c>
      <c r="U323" s="7" t="e">
        <f t="shared" ref="U323:U386" si="58">SUM(Q323:S323)/3</f>
        <v>#DIV/0!</v>
      </c>
      <c r="V323" s="7" t="e">
        <f t="shared" ref="V323:V386" si="59">SUM(Q323:T323)/4</f>
        <v>#DIV/0!</v>
      </c>
    </row>
    <row r="324" spans="1:22" ht="13.5" x14ac:dyDescent="0.25">
      <c r="A324" s="3">
        <f>RSI!A324</f>
        <v>0</v>
      </c>
      <c r="B324" s="2">
        <f>RSI!B324</f>
        <v>0</v>
      </c>
      <c r="C324" s="2">
        <f>RSI!I324</f>
        <v>100</v>
      </c>
      <c r="D324" s="2">
        <f>MACD!E324</f>
        <v>0</v>
      </c>
      <c r="E324" s="2">
        <f>MACD!F324</f>
        <v>0</v>
      </c>
      <c r="F324" s="2">
        <f>'Moving Avg'!D324</f>
        <v>0</v>
      </c>
      <c r="G324" s="2">
        <f>'Moving Avg'!F324</f>
        <v>0</v>
      </c>
      <c r="H324" s="2">
        <f>'Moving Avg'!G324</f>
        <v>0</v>
      </c>
      <c r="I324" s="2">
        <f>'Moving Avg'!H324</f>
        <v>0</v>
      </c>
      <c r="J324" s="5" t="str">
        <f>OBV!F324</f>
        <v>NEUTRAL</v>
      </c>
      <c r="K324" s="5" t="e">
        <f>OBV!G324</f>
        <v>#DIV/0!</v>
      </c>
      <c r="L324" s="5" t="str">
        <f>OBV!H324</f>
        <v>NEUTRAL</v>
      </c>
      <c r="M324" s="7">
        <f t="shared" si="50"/>
        <v>0</v>
      </c>
      <c r="N324" s="7">
        <f t="shared" si="51"/>
        <v>45</v>
      </c>
      <c r="O324" s="7">
        <f t="shared" si="52"/>
        <v>0</v>
      </c>
      <c r="P324" s="7" t="e">
        <f t="shared" si="53"/>
        <v>#DIV/0!</v>
      </c>
      <c r="Q324" s="8" t="e">
        <f t="shared" si="54"/>
        <v>#DIV/0!</v>
      </c>
      <c r="R324" s="8" t="e">
        <f t="shared" si="55"/>
        <v>#DIV/0!</v>
      </c>
      <c r="S324" s="8" t="e">
        <f t="shared" si="56"/>
        <v>#DIV/0!</v>
      </c>
      <c r="T324" s="8" t="e">
        <f t="shared" si="57"/>
        <v>#DIV/0!</v>
      </c>
      <c r="U324" s="7" t="e">
        <f t="shared" si="58"/>
        <v>#DIV/0!</v>
      </c>
      <c r="V324" s="7" t="e">
        <f t="shared" si="59"/>
        <v>#DIV/0!</v>
      </c>
    </row>
    <row r="325" spans="1:22" ht="13.5" x14ac:dyDescent="0.25">
      <c r="A325" s="3">
        <f>RSI!A325</f>
        <v>0</v>
      </c>
      <c r="B325" s="2">
        <f>RSI!B325</f>
        <v>0</v>
      </c>
      <c r="C325" s="2">
        <f>RSI!I325</f>
        <v>100</v>
      </c>
      <c r="D325" s="2">
        <f>MACD!E325</f>
        <v>0</v>
      </c>
      <c r="E325" s="2">
        <f>MACD!F325</f>
        <v>0</v>
      </c>
      <c r="F325" s="2">
        <f>'Moving Avg'!D325</f>
        <v>0</v>
      </c>
      <c r="G325" s="2">
        <f>'Moving Avg'!F325</f>
        <v>0</v>
      </c>
      <c r="H325" s="2">
        <f>'Moving Avg'!G325</f>
        <v>0</v>
      </c>
      <c r="I325" s="2">
        <f>'Moving Avg'!H325</f>
        <v>0</v>
      </c>
      <c r="J325" s="5" t="str">
        <f>OBV!F325</f>
        <v>NEUTRAL</v>
      </c>
      <c r="K325" s="5" t="e">
        <f>OBV!G325</f>
        <v>#DIV/0!</v>
      </c>
      <c r="L325" s="5" t="str">
        <f>OBV!H325</f>
        <v>NEUTRAL</v>
      </c>
      <c r="M325" s="7">
        <f t="shared" si="50"/>
        <v>0</v>
      </c>
      <c r="N325" s="7">
        <f t="shared" si="51"/>
        <v>45</v>
      </c>
      <c r="O325" s="7">
        <f t="shared" si="52"/>
        <v>0</v>
      </c>
      <c r="P325" s="7" t="e">
        <f t="shared" si="53"/>
        <v>#DIV/0!</v>
      </c>
      <c r="Q325" s="8" t="e">
        <f t="shared" si="54"/>
        <v>#DIV/0!</v>
      </c>
      <c r="R325" s="8" t="e">
        <f t="shared" si="55"/>
        <v>#DIV/0!</v>
      </c>
      <c r="S325" s="8" t="e">
        <f t="shared" si="56"/>
        <v>#DIV/0!</v>
      </c>
      <c r="T325" s="8" t="e">
        <f t="shared" si="57"/>
        <v>#DIV/0!</v>
      </c>
      <c r="U325" s="7" t="e">
        <f t="shared" si="58"/>
        <v>#DIV/0!</v>
      </c>
      <c r="V325" s="7" t="e">
        <f t="shared" si="59"/>
        <v>#DIV/0!</v>
      </c>
    </row>
    <row r="326" spans="1:22" ht="13.5" x14ac:dyDescent="0.25">
      <c r="A326" s="3">
        <f>RSI!A326</f>
        <v>0</v>
      </c>
      <c r="B326" s="2">
        <f>RSI!B326</f>
        <v>0</v>
      </c>
      <c r="C326" s="2">
        <f>RSI!I326</f>
        <v>100</v>
      </c>
      <c r="D326" s="2">
        <f>MACD!E326</f>
        <v>0</v>
      </c>
      <c r="E326" s="2">
        <f>MACD!F326</f>
        <v>0</v>
      </c>
      <c r="F326" s="2">
        <f>'Moving Avg'!D326</f>
        <v>0</v>
      </c>
      <c r="G326" s="2">
        <f>'Moving Avg'!F326</f>
        <v>0</v>
      </c>
      <c r="H326" s="2">
        <f>'Moving Avg'!G326</f>
        <v>0</v>
      </c>
      <c r="I326" s="2">
        <f>'Moving Avg'!H326</f>
        <v>0</v>
      </c>
      <c r="J326" s="5" t="str">
        <f>OBV!F326</f>
        <v>NEUTRAL</v>
      </c>
      <c r="K326" s="5" t="e">
        <f>OBV!G326</f>
        <v>#DIV/0!</v>
      </c>
      <c r="L326" s="5" t="str">
        <f>OBV!H326</f>
        <v>NEUTRAL</v>
      </c>
      <c r="M326" s="7">
        <f t="shared" si="50"/>
        <v>0</v>
      </c>
      <c r="N326" s="7">
        <f t="shared" si="51"/>
        <v>45</v>
      </c>
      <c r="O326" s="7">
        <f t="shared" si="52"/>
        <v>0</v>
      </c>
      <c r="P326" s="7" t="e">
        <f t="shared" si="53"/>
        <v>#DIV/0!</v>
      </c>
      <c r="Q326" s="8" t="e">
        <f t="shared" si="54"/>
        <v>#DIV/0!</v>
      </c>
      <c r="R326" s="8" t="e">
        <f t="shared" si="55"/>
        <v>#DIV/0!</v>
      </c>
      <c r="S326" s="8" t="e">
        <f t="shared" si="56"/>
        <v>#DIV/0!</v>
      </c>
      <c r="T326" s="8" t="e">
        <f t="shared" si="57"/>
        <v>#DIV/0!</v>
      </c>
      <c r="U326" s="7" t="e">
        <f t="shared" si="58"/>
        <v>#DIV/0!</v>
      </c>
      <c r="V326" s="7" t="e">
        <f t="shared" si="59"/>
        <v>#DIV/0!</v>
      </c>
    </row>
    <row r="327" spans="1:22" ht="13.5" x14ac:dyDescent="0.25">
      <c r="A327" s="3">
        <f>RSI!A327</f>
        <v>0</v>
      </c>
      <c r="B327" s="2">
        <f>RSI!B327</f>
        <v>0</v>
      </c>
      <c r="C327" s="2">
        <f>RSI!I327</f>
        <v>100</v>
      </c>
      <c r="D327" s="2">
        <f>MACD!E327</f>
        <v>0</v>
      </c>
      <c r="E327" s="2">
        <f>MACD!F327</f>
        <v>0</v>
      </c>
      <c r="F327" s="2">
        <f>'Moving Avg'!D327</f>
        <v>0</v>
      </c>
      <c r="G327" s="2">
        <f>'Moving Avg'!F327</f>
        <v>0</v>
      </c>
      <c r="H327" s="2">
        <f>'Moving Avg'!G327</f>
        <v>0</v>
      </c>
      <c r="I327" s="2">
        <f>'Moving Avg'!H327</f>
        <v>0</v>
      </c>
      <c r="J327" s="5" t="str">
        <f>OBV!F327</f>
        <v>NEUTRAL</v>
      </c>
      <c r="K327" s="5" t="e">
        <f>OBV!G327</f>
        <v>#DIV/0!</v>
      </c>
      <c r="L327" s="5" t="str">
        <f>OBV!H327</f>
        <v>NEUTRAL</v>
      </c>
      <c r="M327" s="7">
        <f t="shared" si="50"/>
        <v>0</v>
      </c>
      <c r="N327" s="7">
        <f t="shared" si="51"/>
        <v>45</v>
      </c>
      <c r="O327" s="7">
        <f t="shared" si="52"/>
        <v>0</v>
      </c>
      <c r="P327" s="7" t="e">
        <f t="shared" si="53"/>
        <v>#DIV/0!</v>
      </c>
      <c r="Q327" s="8" t="e">
        <f t="shared" si="54"/>
        <v>#DIV/0!</v>
      </c>
      <c r="R327" s="8" t="e">
        <f t="shared" si="55"/>
        <v>#DIV/0!</v>
      </c>
      <c r="S327" s="8" t="e">
        <f t="shared" si="56"/>
        <v>#DIV/0!</v>
      </c>
      <c r="T327" s="8" t="e">
        <f t="shared" si="57"/>
        <v>#DIV/0!</v>
      </c>
      <c r="U327" s="7" t="e">
        <f t="shared" si="58"/>
        <v>#DIV/0!</v>
      </c>
      <c r="V327" s="7" t="e">
        <f t="shared" si="59"/>
        <v>#DIV/0!</v>
      </c>
    </row>
    <row r="328" spans="1:22" ht="13.5" x14ac:dyDescent="0.25">
      <c r="A328" s="3">
        <f>RSI!A328</f>
        <v>0</v>
      </c>
      <c r="B328" s="2">
        <f>RSI!B328</f>
        <v>0</v>
      </c>
      <c r="C328" s="2">
        <f>RSI!I328</f>
        <v>100</v>
      </c>
      <c r="D328" s="2">
        <f>MACD!E328</f>
        <v>0</v>
      </c>
      <c r="E328" s="2">
        <f>MACD!F328</f>
        <v>0</v>
      </c>
      <c r="F328" s="2">
        <f>'Moving Avg'!D328</f>
        <v>0</v>
      </c>
      <c r="G328" s="2">
        <f>'Moving Avg'!F328</f>
        <v>0</v>
      </c>
      <c r="H328" s="2">
        <f>'Moving Avg'!G328</f>
        <v>0</v>
      </c>
      <c r="I328" s="2">
        <f>'Moving Avg'!H328</f>
        <v>0</v>
      </c>
      <c r="J328" s="5" t="str">
        <f>OBV!F328</f>
        <v>NEUTRAL</v>
      </c>
      <c r="K328" s="5" t="e">
        <f>OBV!G328</f>
        <v>#DIV/0!</v>
      </c>
      <c r="L328" s="5" t="str">
        <f>OBV!H328</f>
        <v>NEUTRAL</v>
      </c>
      <c r="M328" s="7">
        <f t="shared" si="50"/>
        <v>0</v>
      </c>
      <c r="N328" s="7">
        <f t="shared" si="51"/>
        <v>45</v>
      </c>
      <c r="O328" s="7">
        <f t="shared" si="52"/>
        <v>0</v>
      </c>
      <c r="P328" s="7" t="e">
        <f t="shared" si="53"/>
        <v>#DIV/0!</v>
      </c>
      <c r="Q328" s="8" t="e">
        <f t="shared" si="54"/>
        <v>#DIV/0!</v>
      </c>
      <c r="R328" s="8" t="e">
        <f t="shared" si="55"/>
        <v>#DIV/0!</v>
      </c>
      <c r="S328" s="8" t="e">
        <f t="shared" si="56"/>
        <v>#DIV/0!</v>
      </c>
      <c r="T328" s="8" t="e">
        <f t="shared" si="57"/>
        <v>#DIV/0!</v>
      </c>
      <c r="U328" s="7" t="e">
        <f t="shared" si="58"/>
        <v>#DIV/0!</v>
      </c>
      <c r="V328" s="7" t="e">
        <f t="shared" si="59"/>
        <v>#DIV/0!</v>
      </c>
    </row>
    <row r="329" spans="1:22" ht="13.5" x14ac:dyDescent="0.25">
      <c r="A329" s="3">
        <f>RSI!A329</f>
        <v>0</v>
      </c>
      <c r="B329" s="2">
        <f>RSI!B329</f>
        <v>0</v>
      </c>
      <c r="C329" s="2">
        <f>RSI!I329</f>
        <v>100</v>
      </c>
      <c r="D329" s="2">
        <f>MACD!E329</f>
        <v>0</v>
      </c>
      <c r="E329" s="2">
        <f>MACD!F329</f>
        <v>0</v>
      </c>
      <c r="F329" s="2">
        <f>'Moving Avg'!D329</f>
        <v>0</v>
      </c>
      <c r="G329" s="2">
        <f>'Moving Avg'!F329</f>
        <v>0</v>
      </c>
      <c r="H329" s="2">
        <f>'Moving Avg'!G329</f>
        <v>0</v>
      </c>
      <c r="I329" s="2">
        <f>'Moving Avg'!H329</f>
        <v>0</v>
      </c>
      <c r="J329" s="5" t="str">
        <f>OBV!F329</f>
        <v>NEUTRAL</v>
      </c>
      <c r="K329" s="5" t="e">
        <f>OBV!G329</f>
        <v>#DIV/0!</v>
      </c>
      <c r="L329" s="5" t="str">
        <f>OBV!H329</f>
        <v>NEUTRAL</v>
      </c>
      <c r="M329" s="7">
        <f t="shared" si="50"/>
        <v>0</v>
      </c>
      <c r="N329" s="7">
        <f t="shared" si="51"/>
        <v>45</v>
      </c>
      <c r="O329" s="7">
        <f t="shared" si="52"/>
        <v>0</v>
      </c>
      <c r="P329" s="7" t="e">
        <f t="shared" si="53"/>
        <v>#DIV/0!</v>
      </c>
      <c r="Q329" s="8" t="e">
        <f t="shared" si="54"/>
        <v>#DIV/0!</v>
      </c>
      <c r="R329" s="8" t="e">
        <f t="shared" si="55"/>
        <v>#DIV/0!</v>
      </c>
      <c r="S329" s="8" t="e">
        <f t="shared" si="56"/>
        <v>#DIV/0!</v>
      </c>
      <c r="T329" s="8" t="e">
        <f t="shared" si="57"/>
        <v>#DIV/0!</v>
      </c>
      <c r="U329" s="7" t="e">
        <f t="shared" si="58"/>
        <v>#DIV/0!</v>
      </c>
      <c r="V329" s="7" t="e">
        <f t="shared" si="59"/>
        <v>#DIV/0!</v>
      </c>
    </row>
    <row r="330" spans="1:22" ht="13.5" x14ac:dyDescent="0.25">
      <c r="A330" s="3">
        <f>RSI!A330</f>
        <v>0</v>
      </c>
      <c r="B330" s="2">
        <f>RSI!B330</f>
        <v>0</v>
      </c>
      <c r="C330" s="2">
        <f>RSI!I330</f>
        <v>100</v>
      </c>
      <c r="D330" s="2">
        <f>MACD!E330</f>
        <v>0</v>
      </c>
      <c r="E330" s="2">
        <f>MACD!F330</f>
        <v>0</v>
      </c>
      <c r="F330" s="2">
        <f>'Moving Avg'!D330</f>
        <v>0</v>
      </c>
      <c r="G330" s="2">
        <f>'Moving Avg'!F330</f>
        <v>0</v>
      </c>
      <c r="H330" s="2">
        <f>'Moving Avg'!G330</f>
        <v>0</v>
      </c>
      <c r="I330" s="2">
        <f>'Moving Avg'!H330</f>
        <v>0</v>
      </c>
      <c r="J330" s="5" t="str">
        <f>OBV!F330</f>
        <v>NEUTRAL</v>
      </c>
      <c r="K330" s="5" t="e">
        <f>OBV!G330</f>
        <v>#DIV/0!</v>
      </c>
      <c r="L330" s="5" t="str">
        <f>OBV!H330</f>
        <v>NEUTRAL</v>
      </c>
      <c r="M330" s="7">
        <f t="shared" si="50"/>
        <v>0</v>
      </c>
      <c r="N330" s="7">
        <f t="shared" si="51"/>
        <v>45</v>
      </c>
      <c r="O330" s="7">
        <f t="shared" si="52"/>
        <v>0</v>
      </c>
      <c r="P330" s="7" t="e">
        <f t="shared" si="53"/>
        <v>#DIV/0!</v>
      </c>
      <c r="Q330" s="8" t="e">
        <f t="shared" si="54"/>
        <v>#DIV/0!</v>
      </c>
      <c r="R330" s="8" t="e">
        <f t="shared" si="55"/>
        <v>#DIV/0!</v>
      </c>
      <c r="S330" s="8" t="e">
        <f t="shared" si="56"/>
        <v>#DIV/0!</v>
      </c>
      <c r="T330" s="8" t="e">
        <f t="shared" si="57"/>
        <v>#DIV/0!</v>
      </c>
      <c r="U330" s="7" t="e">
        <f t="shared" si="58"/>
        <v>#DIV/0!</v>
      </c>
      <c r="V330" s="7" t="e">
        <f t="shared" si="59"/>
        <v>#DIV/0!</v>
      </c>
    </row>
    <row r="331" spans="1:22" ht="13.5" x14ac:dyDescent="0.25">
      <c r="A331" s="3">
        <f>RSI!A331</f>
        <v>0</v>
      </c>
      <c r="B331" s="2">
        <f>RSI!B331</f>
        <v>0</v>
      </c>
      <c r="C331" s="2">
        <f>RSI!I331</f>
        <v>100</v>
      </c>
      <c r="D331" s="2">
        <f>MACD!E331</f>
        <v>0</v>
      </c>
      <c r="E331" s="2">
        <f>MACD!F331</f>
        <v>0</v>
      </c>
      <c r="F331" s="2">
        <f>'Moving Avg'!D331</f>
        <v>0</v>
      </c>
      <c r="G331" s="2">
        <f>'Moving Avg'!F331</f>
        <v>0</v>
      </c>
      <c r="H331" s="2">
        <f>'Moving Avg'!G331</f>
        <v>0</v>
      </c>
      <c r="I331" s="2">
        <f>'Moving Avg'!H331</f>
        <v>0</v>
      </c>
      <c r="J331" s="5" t="str">
        <f>OBV!F331</f>
        <v>NEUTRAL</v>
      </c>
      <c r="K331" s="5" t="e">
        <f>OBV!G331</f>
        <v>#DIV/0!</v>
      </c>
      <c r="L331" s="5" t="str">
        <f>OBV!H331</f>
        <v>NEUTRAL</v>
      </c>
      <c r="M331" s="7">
        <f t="shared" si="50"/>
        <v>0</v>
      </c>
      <c r="N331" s="7">
        <f t="shared" si="51"/>
        <v>45</v>
      </c>
      <c r="O331" s="7">
        <f t="shared" si="52"/>
        <v>0</v>
      </c>
      <c r="P331" s="7" t="e">
        <f t="shared" si="53"/>
        <v>#DIV/0!</v>
      </c>
      <c r="Q331" s="8" t="e">
        <f t="shared" si="54"/>
        <v>#DIV/0!</v>
      </c>
      <c r="R331" s="8" t="e">
        <f t="shared" si="55"/>
        <v>#DIV/0!</v>
      </c>
      <c r="S331" s="8" t="e">
        <f t="shared" si="56"/>
        <v>#DIV/0!</v>
      </c>
      <c r="T331" s="8" t="e">
        <f t="shared" si="57"/>
        <v>#DIV/0!</v>
      </c>
      <c r="U331" s="7" t="e">
        <f t="shared" si="58"/>
        <v>#DIV/0!</v>
      </c>
      <c r="V331" s="7" t="e">
        <f t="shared" si="59"/>
        <v>#DIV/0!</v>
      </c>
    </row>
    <row r="332" spans="1:22" ht="13.5" x14ac:dyDescent="0.25">
      <c r="A332" s="3">
        <f>RSI!A332</f>
        <v>0</v>
      </c>
      <c r="B332" s="2">
        <f>RSI!B332</f>
        <v>0</v>
      </c>
      <c r="C332" s="2">
        <f>RSI!I332</f>
        <v>100</v>
      </c>
      <c r="D332" s="2">
        <f>MACD!E332</f>
        <v>0</v>
      </c>
      <c r="E332" s="2">
        <f>MACD!F332</f>
        <v>0</v>
      </c>
      <c r="F332" s="2">
        <f>'Moving Avg'!D332</f>
        <v>0</v>
      </c>
      <c r="G332" s="2">
        <f>'Moving Avg'!F332</f>
        <v>0</v>
      </c>
      <c r="H332" s="2">
        <f>'Moving Avg'!G332</f>
        <v>0</v>
      </c>
      <c r="I332" s="2">
        <f>'Moving Avg'!H332</f>
        <v>0</v>
      </c>
      <c r="J332" s="5" t="str">
        <f>OBV!F332</f>
        <v>NEUTRAL</v>
      </c>
      <c r="K332" s="5" t="e">
        <f>OBV!G332</f>
        <v>#DIV/0!</v>
      </c>
      <c r="L332" s="5" t="str">
        <f>OBV!H332</f>
        <v>NEUTRAL</v>
      </c>
      <c r="M332" s="7">
        <f t="shared" si="50"/>
        <v>0</v>
      </c>
      <c r="N332" s="7">
        <f t="shared" si="51"/>
        <v>45</v>
      </c>
      <c r="O332" s="7">
        <f t="shared" si="52"/>
        <v>0</v>
      </c>
      <c r="P332" s="7" t="e">
        <f t="shared" si="53"/>
        <v>#DIV/0!</v>
      </c>
      <c r="Q332" s="8" t="e">
        <f t="shared" si="54"/>
        <v>#DIV/0!</v>
      </c>
      <c r="R332" s="8" t="e">
        <f t="shared" si="55"/>
        <v>#DIV/0!</v>
      </c>
      <c r="S332" s="8" t="e">
        <f t="shared" si="56"/>
        <v>#DIV/0!</v>
      </c>
      <c r="T332" s="8" t="e">
        <f t="shared" si="57"/>
        <v>#DIV/0!</v>
      </c>
      <c r="U332" s="7" t="e">
        <f t="shared" si="58"/>
        <v>#DIV/0!</v>
      </c>
      <c r="V332" s="7" t="e">
        <f t="shared" si="59"/>
        <v>#DIV/0!</v>
      </c>
    </row>
    <row r="333" spans="1:22" ht="13.5" x14ac:dyDescent="0.25">
      <c r="A333" s="3">
        <f>RSI!A333</f>
        <v>0</v>
      </c>
      <c r="B333" s="2">
        <f>RSI!B333</f>
        <v>0</v>
      </c>
      <c r="C333" s="2">
        <f>RSI!I333</f>
        <v>100</v>
      </c>
      <c r="D333" s="2">
        <f>MACD!E333</f>
        <v>0</v>
      </c>
      <c r="E333" s="2">
        <f>MACD!F333</f>
        <v>0</v>
      </c>
      <c r="F333" s="2">
        <f>'Moving Avg'!D333</f>
        <v>0</v>
      </c>
      <c r="G333" s="2">
        <f>'Moving Avg'!F333</f>
        <v>0</v>
      </c>
      <c r="H333" s="2">
        <f>'Moving Avg'!G333</f>
        <v>0</v>
      </c>
      <c r="I333" s="2">
        <f>'Moving Avg'!H333</f>
        <v>0</v>
      </c>
      <c r="J333" s="5" t="str">
        <f>OBV!F333</f>
        <v>NEUTRAL</v>
      </c>
      <c r="K333" s="5" t="e">
        <f>OBV!G333</f>
        <v>#DIV/0!</v>
      </c>
      <c r="L333" s="5" t="str">
        <f>OBV!H333</f>
        <v>NEUTRAL</v>
      </c>
      <c r="M333" s="7">
        <f t="shared" si="50"/>
        <v>0</v>
      </c>
      <c r="N333" s="7">
        <f t="shared" si="51"/>
        <v>45</v>
      </c>
      <c r="O333" s="7">
        <f t="shared" si="52"/>
        <v>0</v>
      </c>
      <c r="P333" s="7" t="e">
        <f t="shared" si="53"/>
        <v>#DIV/0!</v>
      </c>
      <c r="Q333" s="8" t="e">
        <f t="shared" si="54"/>
        <v>#DIV/0!</v>
      </c>
      <c r="R333" s="8" t="e">
        <f t="shared" si="55"/>
        <v>#DIV/0!</v>
      </c>
      <c r="S333" s="8" t="e">
        <f t="shared" si="56"/>
        <v>#DIV/0!</v>
      </c>
      <c r="T333" s="8" t="e">
        <f t="shared" si="57"/>
        <v>#DIV/0!</v>
      </c>
      <c r="U333" s="7" t="e">
        <f t="shared" si="58"/>
        <v>#DIV/0!</v>
      </c>
      <c r="V333" s="7" t="e">
        <f t="shared" si="59"/>
        <v>#DIV/0!</v>
      </c>
    </row>
    <row r="334" spans="1:22" ht="13.5" x14ac:dyDescent="0.25">
      <c r="A334" s="3">
        <f>RSI!A334</f>
        <v>0</v>
      </c>
      <c r="B334" s="2">
        <f>RSI!B334</f>
        <v>0</v>
      </c>
      <c r="C334" s="2">
        <f>RSI!I334</f>
        <v>100</v>
      </c>
      <c r="D334" s="2">
        <f>MACD!E334</f>
        <v>0</v>
      </c>
      <c r="E334" s="2">
        <f>MACD!F334</f>
        <v>0</v>
      </c>
      <c r="F334" s="2">
        <f>'Moving Avg'!D334</f>
        <v>0</v>
      </c>
      <c r="G334" s="2">
        <f>'Moving Avg'!F334</f>
        <v>0</v>
      </c>
      <c r="H334" s="2">
        <f>'Moving Avg'!G334</f>
        <v>0</v>
      </c>
      <c r="I334" s="2">
        <f>'Moving Avg'!H334</f>
        <v>0</v>
      </c>
      <c r="J334" s="5" t="str">
        <f>OBV!F334</f>
        <v>NEUTRAL</v>
      </c>
      <c r="K334" s="5" t="e">
        <f>OBV!G334</f>
        <v>#DIV/0!</v>
      </c>
      <c r="L334" s="5" t="str">
        <f>OBV!H334</f>
        <v>NEUTRAL</v>
      </c>
      <c r="M334" s="7">
        <f t="shared" si="50"/>
        <v>0</v>
      </c>
      <c r="N334" s="7">
        <f t="shared" si="51"/>
        <v>45</v>
      </c>
      <c r="O334" s="7">
        <f t="shared" si="52"/>
        <v>0</v>
      </c>
      <c r="P334" s="7" t="e">
        <f t="shared" si="53"/>
        <v>#DIV/0!</v>
      </c>
      <c r="Q334" s="8" t="e">
        <f t="shared" si="54"/>
        <v>#DIV/0!</v>
      </c>
      <c r="R334" s="8" t="e">
        <f t="shared" si="55"/>
        <v>#DIV/0!</v>
      </c>
      <c r="S334" s="8" t="e">
        <f t="shared" si="56"/>
        <v>#DIV/0!</v>
      </c>
      <c r="T334" s="8" t="e">
        <f t="shared" si="57"/>
        <v>#DIV/0!</v>
      </c>
      <c r="U334" s="7" t="e">
        <f t="shared" si="58"/>
        <v>#DIV/0!</v>
      </c>
      <c r="V334" s="7" t="e">
        <f t="shared" si="59"/>
        <v>#DIV/0!</v>
      </c>
    </row>
    <row r="335" spans="1:22" ht="13.5" x14ac:dyDescent="0.25">
      <c r="A335" s="3">
        <f>RSI!A335</f>
        <v>0</v>
      </c>
      <c r="B335" s="2">
        <f>RSI!B335</f>
        <v>0</v>
      </c>
      <c r="C335" s="2">
        <f>RSI!I335</f>
        <v>100</v>
      </c>
      <c r="D335" s="2">
        <f>MACD!E335</f>
        <v>0</v>
      </c>
      <c r="E335" s="2">
        <f>MACD!F335</f>
        <v>0</v>
      </c>
      <c r="F335" s="2">
        <f>'Moving Avg'!D335</f>
        <v>0</v>
      </c>
      <c r="G335" s="2">
        <f>'Moving Avg'!F335</f>
        <v>0</v>
      </c>
      <c r="H335" s="2">
        <f>'Moving Avg'!G335</f>
        <v>0</v>
      </c>
      <c r="I335" s="2">
        <f>'Moving Avg'!H335</f>
        <v>0</v>
      </c>
      <c r="J335" s="5" t="str">
        <f>OBV!F335</f>
        <v>NEUTRAL</v>
      </c>
      <c r="K335" s="5" t="e">
        <f>OBV!G335</f>
        <v>#DIV/0!</v>
      </c>
      <c r="L335" s="5" t="str">
        <f>OBV!H335</f>
        <v>NEUTRAL</v>
      </c>
      <c r="M335" s="7">
        <f t="shared" si="50"/>
        <v>0</v>
      </c>
      <c r="N335" s="7">
        <f t="shared" si="51"/>
        <v>45</v>
      </c>
      <c r="O335" s="7">
        <f t="shared" si="52"/>
        <v>0</v>
      </c>
      <c r="P335" s="7" t="e">
        <f t="shared" si="53"/>
        <v>#DIV/0!</v>
      </c>
      <c r="Q335" s="8" t="e">
        <f t="shared" si="54"/>
        <v>#DIV/0!</v>
      </c>
      <c r="R335" s="8" t="e">
        <f t="shared" si="55"/>
        <v>#DIV/0!</v>
      </c>
      <c r="S335" s="8" t="e">
        <f t="shared" si="56"/>
        <v>#DIV/0!</v>
      </c>
      <c r="T335" s="8" t="e">
        <f t="shared" si="57"/>
        <v>#DIV/0!</v>
      </c>
      <c r="U335" s="7" t="e">
        <f t="shared" si="58"/>
        <v>#DIV/0!</v>
      </c>
      <c r="V335" s="7" t="e">
        <f t="shared" si="59"/>
        <v>#DIV/0!</v>
      </c>
    </row>
    <row r="336" spans="1:22" ht="13.5" x14ac:dyDescent="0.25">
      <c r="A336" s="3">
        <f>RSI!A336</f>
        <v>0</v>
      </c>
      <c r="B336" s="2">
        <f>RSI!B336</f>
        <v>0</v>
      </c>
      <c r="C336" s="2">
        <f>RSI!I336</f>
        <v>100</v>
      </c>
      <c r="D336" s="2">
        <f>MACD!E336</f>
        <v>0</v>
      </c>
      <c r="E336" s="2">
        <f>MACD!F336</f>
        <v>0</v>
      </c>
      <c r="F336" s="2">
        <f>'Moving Avg'!D336</f>
        <v>0</v>
      </c>
      <c r="G336" s="2">
        <f>'Moving Avg'!F336</f>
        <v>0</v>
      </c>
      <c r="H336" s="2">
        <f>'Moving Avg'!G336</f>
        <v>0</v>
      </c>
      <c r="I336" s="2">
        <f>'Moving Avg'!H336</f>
        <v>0</v>
      </c>
      <c r="J336" s="5" t="str">
        <f>OBV!F336</f>
        <v>NEUTRAL</v>
      </c>
      <c r="K336" s="5" t="e">
        <f>OBV!G336</f>
        <v>#DIV/0!</v>
      </c>
      <c r="L336" s="5" t="str">
        <f>OBV!H336</f>
        <v>NEUTRAL</v>
      </c>
      <c r="M336" s="7">
        <f t="shared" si="50"/>
        <v>0</v>
      </c>
      <c r="N336" s="7">
        <f t="shared" si="51"/>
        <v>45</v>
      </c>
      <c r="O336" s="7">
        <f t="shared" si="52"/>
        <v>0</v>
      </c>
      <c r="P336" s="7" t="e">
        <f t="shared" si="53"/>
        <v>#DIV/0!</v>
      </c>
      <c r="Q336" s="8" t="e">
        <f t="shared" si="54"/>
        <v>#DIV/0!</v>
      </c>
      <c r="R336" s="8" t="e">
        <f t="shared" si="55"/>
        <v>#DIV/0!</v>
      </c>
      <c r="S336" s="8" t="e">
        <f t="shared" si="56"/>
        <v>#DIV/0!</v>
      </c>
      <c r="T336" s="8" t="e">
        <f t="shared" si="57"/>
        <v>#DIV/0!</v>
      </c>
      <c r="U336" s="7" t="e">
        <f t="shared" si="58"/>
        <v>#DIV/0!</v>
      </c>
      <c r="V336" s="7" t="e">
        <f t="shared" si="59"/>
        <v>#DIV/0!</v>
      </c>
    </row>
    <row r="337" spans="1:22" ht="13.5" x14ac:dyDescent="0.25">
      <c r="A337" s="3">
        <f>RSI!A337</f>
        <v>0</v>
      </c>
      <c r="B337" s="2">
        <f>RSI!B337</f>
        <v>0</v>
      </c>
      <c r="C337" s="2">
        <f>RSI!I337</f>
        <v>100</v>
      </c>
      <c r="D337" s="2">
        <f>MACD!E337</f>
        <v>0</v>
      </c>
      <c r="E337" s="2">
        <f>MACD!F337</f>
        <v>0</v>
      </c>
      <c r="F337" s="2">
        <f>'Moving Avg'!D337</f>
        <v>0</v>
      </c>
      <c r="G337" s="2">
        <f>'Moving Avg'!F337</f>
        <v>0</v>
      </c>
      <c r="H337" s="2">
        <f>'Moving Avg'!G337</f>
        <v>0</v>
      </c>
      <c r="I337" s="2">
        <f>'Moving Avg'!H337</f>
        <v>0</v>
      </c>
      <c r="J337" s="5" t="str">
        <f>OBV!F337</f>
        <v>NEUTRAL</v>
      </c>
      <c r="K337" s="5" t="e">
        <f>OBV!G337</f>
        <v>#DIV/0!</v>
      </c>
      <c r="L337" s="5" t="str">
        <f>OBV!H337</f>
        <v>NEUTRAL</v>
      </c>
      <c r="M337" s="7">
        <f t="shared" si="50"/>
        <v>0</v>
      </c>
      <c r="N337" s="7">
        <f t="shared" si="51"/>
        <v>45</v>
      </c>
      <c r="O337" s="7">
        <f t="shared" si="52"/>
        <v>0</v>
      </c>
      <c r="P337" s="7" t="e">
        <f t="shared" si="53"/>
        <v>#DIV/0!</v>
      </c>
      <c r="Q337" s="8" t="e">
        <f t="shared" si="54"/>
        <v>#DIV/0!</v>
      </c>
      <c r="R337" s="8" t="e">
        <f t="shared" si="55"/>
        <v>#DIV/0!</v>
      </c>
      <c r="S337" s="8" t="e">
        <f t="shared" si="56"/>
        <v>#DIV/0!</v>
      </c>
      <c r="T337" s="8" t="e">
        <f t="shared" si="57"/>
        <v>#DIV/0!</v>
      </c>
      <c r="U337" s="7" t="e">
        <f t="shared" si="58"/>
        <v>#DIV/0!</v>
      </c>
      <c r="V337" s="7" t="e">
        <f t="shared" si="59"/>
        <v>#DIV/0!</v>
      </c>
    </row>
    <row r="338" spans="1:22" ht="13.5" x14ac:dyDescent="0.25">
      <c r="A338" s="3">
        <f>RSI!A338</f>
        <v>0</v>
      </c>
      <c r="B338" s="2">
        <f>RSI!B338</f>
        <v>0</v>
      </c>
      <c r="C338" s="2">
        <f>RSI!I338</f>
        <v>100</v>
      </c>
      <c r="D338" s="2">
        <f>MACD!E338</f>
        <v>0</v>
      </c>
      <c r="E338" s="2">
        <f>MACD!F338</f>
        <v>0</v>
      </c>
      <c r="F338" s="2">
        <f>'Moving Avg'!D338</f>
        <v>0</v>
      </c>
      <c r="G338" s="2">
        <f>'Moving Avg'!F338</f>
        <v>0</v>
      </c>
      <c r="H338" s="2">
        <f>'Moving Avg'!G338</f>
        <v>0</v>
      </c>
      <c r="I338" s="2">
        <f>'Moving Avg'!H338</f>
        <v>0</v>
      </c>
      <c r="J338" s="5" t="str">
        <f>OBV!F338</f>
        <v>NEUTRAL</v>
      </c>
      <c r="K338" s="5" t="e">
        <f>OBV!G338</f>
        <v>#DIV/0!</v>
      </c>
      <c r="L338" s="5" t="str">
        <f>OBV!H338</f>
        <v>NEUTRAL</v>
      </c>
      <c r="M338" s="7">
        <f t="shared" si="50"/>
        <v>0</v>
      </c>
      <c r="N338" s="7">
        <f t="shared" si="51"/>
        <v>45</v>
      </c>
      <c r="O338" s="7">
        <f t="shared" si="52"/>
        <v>0</v>
      </c>
      <c r="P338" s="7" t="e">
        <f t="shared" si="53"/>
        <v>#DIV/0!</v>
      </c>
      <c r="Q338" s="8" t="e">
        <f t="shared" si="54"/>
        <v>#DIV/0!</v>
      </c>
      <c r="R338" s="8" t="e">
        <f t="shared" si="55"/>
        <v>#DIV/0!</v>
      </c>
      <c r="S338" s="8" t="e">
        <f t="shared" si="56"/>
        <v>#DIV/0!</v>
      </c>
      <c r="T338" s="8" t="e">
        <f t="shared" si="57"/>
        <v>#DIV/0!</v>
      </c>
      <c r="U338" s="7" t="e">
        <f t="shared" si="58"/>
        <v>#DIV/0!</v>
      </c>
      <c r="V338" s="7" t="e">
        <f t="shared" si="59"/>
        <v>#DIV/0!</v>
      </c>
    </row>
    <row r="339" spans="1:22" ht="13.5" x14ac:dyDescent="0.25">
      <c r="A339" s="3">
        <f>RSI!A339</f>
        <v>0</v>
      </c>
      <c r="B339" s="2">
        <f>RSI!B339</f>
        <v>0</v>
      </c>
      <c r="C339" s="2">
        <f>RSI!I339</f>
        <v>100</v>
      </c>
      <c r="D339" s="2">
        <f>MACD!E339</f>
        <v>0</v>
      </c>
      <c r="E339" s="2">
        <f>MACD!F339</f>
        <v>0</v>
      </c>
      <c r="F339" s="2">
        <f>'Moving Avg'!D339</f>
        <v>0</v>
      </c>
      <c r="G339" s="2">
        <f>'Moving Avg'!F339</f>
        <v>0</v>
      </c>
      <c r="H339" s="2">
        <f>'Moving Avg'!G339</f>
        <v>0</v>
      </c>
      <c r="I339" s="2">
        <f>'Moving Avg'!H339</f>
        <v>0</v>
      </c>
      <c r="J339" s="5" t="str">
        <f>OBV!F339</f>
        <v>NEUTRAL</v>
      </c>
      <c r="K339" s="5" t="e">
        <f>OBV!G339</f>
        <v>#DIV/0!</v>
      </c>
      <c r="L339" s="5" t="str">
        <f>OBV!H339</f>
        <v>NEUTRAL</v>
      </c>
      <c r="M339" s="7">
        <f t="shared" si="50"/>
        <v>0</v>
      </c>
      <c r="N339" s="7">
        <f t="shared" si="51"/>
        <v>45</v>
      </c>
      <c r="O339" s="7">
        <f t="shared" si="52"/>
        <v>0</v>
      </c>
      <c r="P339" s="7" t="e">
        <f t="shared" si="53"/>
        <v>#DIV/0!</v>
      </c>
      <c r="Q339" s="8" t="e">
        <f t="shared" si="54"/>
        <v>#DIV/0!</v>
      </c>
      <c r="R339" s="8" t="e">
        <f t="shared" si="55"/>
        <v>#DIV/0!</v>
      </c>
      <c r="S339" s="8" t="e">
        <f t="shared" si="56"/>
        <v>#DIV/0!</v>
      </c>
      <c r="T339" s="8" t="e">
        <f t="shared" si="57"/>
        <v>#DIV/0!</v>
      </c>
      <c r="U339" s="7" t="e">
        <f t="shared" si="58"/>
        <v>#DIV/0!</v>
      </c>
      <c r="V339" s="7" t="e">
        <f t="shared" si="59"/>
        <v>#DIV/0!</v>
      </c>
    </row>
    <row r="340" spans="1:22" ht="13.5" x14ac:dyDescent="0.25">
      <c r="A340" s="3">
        <f>RSI!A340</f>
        <v>0</v>
      </c>
      <c r="B340" s="2">
        <f>RSI!B340</f>
        <v>0</v>
      </c>
      <c r="C340" s="2">
        <f>RSI!I340</f>
        <v>100</v>
      </c>
      <c r="D340" s="2">
        <f>MACD!E340</f>
        <v>0</v>
      </c>
      <c r="E340" s="2">
        <f>MACD!F340</f>
        <v>0</v>
      </c>
      <c r="F340" s="2">
        <f>'Moving Avg'!D340</f>
        <v>0</v>
      </c>
      <c r="G340" s="2">
        <f>'Moving Avg'!F340</f>
        <v>0</v>
      </c>
      <c r="H340" s="2">
        <f>'Moving Avg'!G340</f>
        <v>0</v>
      </c>
      <c r="I340" s="2">
        <f>'Moving Avg'!H340</f>
        <v>0</v>
      </c>
      <c r="J340" s="5" t="str">
        <f>OBV!F340</f>
        <v>NEUTRAL</v>
      </c>
      <c r="K340" s="5" t="e">
        <f>OBV!G340</f>
        <v>#DIV/0!</v>
      </c>
      <c r="L340" s="5" t="str">
        <f>OBV!H340</f>
        <v>NEUTRAL</v>
      </c>
      <c r="M340" s="7">
        <f t="shared" si="50"/>
        <v>0</v>
      </c>
      <c r="N340" s="7">
        <f t="shared" si="51"/>
        <v>45</v>
      </c>
      <c r="O340" s="7">
        <f t="shared" si="52"/>
        <v>0</v>
      </c>
      <c r="P340" s="7" t="e">
        <f t="shared" si="53"/>
        <v>#DIV/0!</v>
      </c>
      <c r="Q340" s="8" t="e">
        <f t="shared" si="54"/>
        <v>#DIV/0!</v>
      </c>
      <c r="R340" s="8" t="e">
        <f t="shared" si="55"/>
        <v>#DIV/0!</v>
      </c>
      <c r="S340" s="8" t="e">
        <f t="shared" si="56"/>
        <v>#DIV/0!</v>
      </c>
      <c r="T340" s="8" t="e">
        <f t="shared" si="57"/>
        <v>#DIV/0!</v>
      </c>
      <c r="U340" s="7" t="e">
        <f t="shared" si="58"/>
        <v>#DIV/0!</v>
      </c>
      <c r="V340" s="7" t="e">
        <f t="shared" si="59"/>
        <v>#DIV/0!</v>
      </c>
    </row>
    <row r="341" spans="1:22" ht="13.5" x14ac:dyDescent="0.25">
      <c r="A341" s="3">
        <f>RSI!A341</f>
        <v>0</v>
      </c>
      <c r="B341" s="2">
        <f>RSI!B341</f>
        <v>0</v>
      </c>
      <c r="C341" s="2">
        <f>RSI!I341</f>
        <v>100</v>
      </c>
      <c r="D341" s="2">
        <f>MACD!E341</f>
        <v>0</v>
      </c>
      <c r="E341" s="2">
        <f>MACD!F341</f>
        <v>0</v>
      </c>
      <c r="F341" s="2">
        <f>'Moving Avg'!D341</f>
        <v>0</v>
      </c>
      <c r="G341" s="2">
        <f>'Moving Avg'!F341</f>
        <v>0</v>
      </c>
      <c r="H341" s="2">
        <f>'Moving Avg'!G341</f>
        <v>0</v>
      </c>
      <c r="I341" s="2">
        <f>'Moving Avg'!H341</f>
        <v>0</v>
      </c>
      <c r="J341" s="5" t="str">
        <f>OBV!F341</f>
        <v>NEUTRAL</v>
      </c>
      <c r="K341" s="5" t="e">
        <f>OBV!G341</f>
        <v>#DIV/0!</v>
      </c>
      <c r="L341" s="5" t="str">
        <f>OBV!H341</f>
        <v>NEUTRAL</v>
      </c>
      <c r="M341" s="7">
        <f t="shared" si="50"/>
        <v>0</v>
      </c>
      <c r="N341" s="7">
        <f t="shared" si="51"/>
        <v>45</v>
      </c>
      <c r="O341" s="7">
        <f t="shared" si="52"/>
        <v>0</v>
      </c>
      <c r="P341" s="7" t="e">
        <f t="shared" si="53"/>
        <v>#DIV/0!</v>
      </c>
      <c r="Q341" s="8" t="e">
        <f t="shared" si="54"/>
        <v>#DIV/0!</v>
      </c>
      <c r="R341" s="8" t="e">
        <f t="shared" si="55"/>
        <v>#DIV/0!</v>
      </c>
      <c r="S341" s="8" t="e">
        <f t="shared" si="56"/>
        <v>#DIV/0!</v>
      </c>
      <c r="T341" s="8" t="e">
        <f t="shared" si="57"/>
        <v>#DIV/0!</v>
      </c>
      <c r="U341" s="7" t="e">
        <f t="shared" si="58"/>
        <v>#DIV/0!</v>
      </c>
      <c r="V341" s="7" t="e">
        <f t="shared" si="59"/>
        <v>#DIV/0!</v>
      </c>
    </row>
    <row r="342" spans="1:22" ht="13.5" x14ac:dyDescent="0.25">
      <c r="A342" s="3">
        <f>RSI!A342</f>
        <v>0</v>
      </c>
      <c r="B342" s="2">
        <f>RSI!B342</f>
        <v>0</v>
      </c>
      <c r="C342" s="2">
        <f>RSI!I342</f>
        <v>100</v>
      </c>
      <c r="D342" s="2">
        <f>MACD!E342</f>
        <v>0</v>
      </c>
      <c r="E342" s="2">
        <f>MACD!F342</f>
        <v>0</v>
      </c>
      <c r="F342" s="2">
        <f>'Moving Avg'!D342</f>
        <v>0</v>
      </c>
      <c r="G342" s="2">
        <f>'Moving Avg'!F342</f>
        <v>0</v>
      </c>
      <c r="H342" s="2">
        <f>'Moving Avg'!G342</f>
        <v>0</v>
      </c>
      <c r="I342" s="2">
        <f>'Moving Avg'!H342</f>
        <v>0</v>
      </c>
      <c r="J342" s="5" t="str">
        <f>OBV!F342</f>
        <v>NEUTRAL</v>
      </c>
      <c r="K342" s="5" t="e">
        <f>OBV!G342</f>
        <v>#DIV/0!</v>
      </c>
      <c r="L342" s="5" t="str">
        <f>OBV!H342</f>
        <v>NEUTRAL</v>
      </c>
      <c r="M342" s="7">
        <f t="shared" si="50"/>
        <v>0</v>
      </c>
      <c r="N342" s="7">
        <f t="shared" si="51"/>
        <v>45</v>
      </c>
      <c r="O342" s="7">
        <f t="shared" si="52"/>
        <v>0</v>
      </c>
      <c r="P342" s="7" t="e">
        <f t="shared" si="53"/>
        <v>#DIV/0!</v>
      </c>
      <c r="Q342" s="8" t="e">
        <f t="shared" si="54"/>
        <v>#DIV/0!</v>
      </c>
      <c r="R342" s="8" t="e">
        <f t="shared" si="55"/>
        <v>#DIV/0!</v>
      </c>
      <c r="S342" s="8" t="e">
        <f t="shared" si="56"/>
        <v>#DIV/0!</v>
      </c>
      <c r="T342" s="8" t="e">
        <f t="shared" si="57"/>
        <v>#DIV/0!</v>
      </c>
      <c r="U342" s="7" t="e">
        <f t="shared" si="58"/>
        <v>#DIV/0!</v>
      </c>
      <c r="V342" s="7" t="e">
        <f t="shared" si="59"/>
        <v>#DIV/0!</v>
      </c>
    </row>
    <row r="343" spans="1:22" ht="13.5" x14ac:dyDescent="0.25">
      <c r="A343" s="3">
        <f>RSI!A343</f>
        <v>0</v>
      </c>
      <c r="B343" s="2">
        <f>RSI!B343</f>
        <v>0</v>
      </c>
      <c r="C343" s="2">
        <f>RSI!I343</f>
        <v>100</v>
      </c>
      <c r="D343" s="2">
        <f>MACD!E343</f>
        <v>0</v>
      </c>
      <c r="E343" s="2">
        <f>MACD!F343</f>
        <v>0</v>
      </c>
      <c r="F343" s="2">
        <f>'Moving Avg'!D343</f>
        <v>0</v>
      </c>
      <c r="G343" s="2">
        <f>'Moving Avg'!F343</f>
        <v>0</v>
      </c>
      <c r="H343" s="2">
        <f>'Moving Avg'!G343</f>
        <v>0</v>
      </c>
      <c r="I343" s="2">
        <f>'Moving Avg'!H343</f>
        <v>0</v>
      </c>
      <c r="J343" s="5" t="str">
        <f>OBV!F343</f>
        <v>NEUTRAL</v>
      </c>
      <c r="K343" s="5" t="e">
        <f>OBV!G343</f>
        <v>#DIV/0!</v>
      </c>
      <c r="L343" s="5" t="str">
        <f>OBV!H343</f>
        <v>NEUTRAL</v>
      </c>
      <c r="M343" s="7">
        <f t="shared" si="50"/>
        <v>0</v>
      </c>
      <c r="N343" s="7">
        <f t="shared" si="51"/>
        <v>45</v>
      </c>
      <c r="O343" s="7">
        <f t="shared" si="52"/>
        <v>0</v>
      </c>
      <c r="P343" s="7" t="e">
        <f t="shared" si="53"/>
        <v>#DIV/0!</v>
      </c>
      <c r="Q343" s="8" t="e">
        <f t="shared" si="54"/>
        <v>#DIV/0!</v>
      </c>
      <c r="R343" s="8" t="e">
        <f t="shared" si="55"/>
        <v>#DIV/0!</v>
      </c>
      <c r="S343" s="8" t="e">
        <f t="shared" si="56"/>
        <v>#DIV/0!</v>
      </c>
      <c r="T343" s="8" t="e">
        <f t="shared" si="57"/>
        <v>#DIV/0!</v>
      </c>
      <c r="U343" s="7" t="e">
        <f t="shared" si="58"/>
        <v>#DIV/0!</v>
      </c>
      <c r="V343" s="7" t="e">
        <f t="shared" si="59"/>
        <v>#DIV/0!</v>
      </c>
    </row>
    <row r="344" spans="1:22" ht="13.5" x14ac:dyDescent="0.25">
      <c r="A344" s="3">
        <f>RSI!A344</f>
        <v>0</v>
      </c>
      <c r="B344" s="2">
        <f>RSI!B344</f>
        <v>0</v>
      </c>
      <c r="C344" s="2">
        <f>RSI!I344</f>
        <v>100</v>
      </c>
      <c r="D344" s="2">
        <f>MACD!E344</f>
        <v>0</v>
      </c>
      <c r="E344" s="2">
        <f>MACD!F344</f>
        <v>0</v>
      </c>
      <c r="F344" s="2">
        <f>'Moving Avg'!D344</f>
        <v>0</v>
      </c>
      <c r="G344" s="2">
        <f>'Moving Avg'!F344</f>
        <v>0</v>
      </c>
      <c r="H344" s="2">
        <f>'Moving Avg'!G344</f>
        <v>0</v>
      </c>
      <c r="I344" s="2">
        <f>'Moving Avg'!H344</f>
        <v>0</v>
      </c>
      <c r="J344" s="5" t="str">
        <f>OBV!F344</f>
        <v>NEUTRAL</v>
      </c>
      <c r="K344" s="5" t="e">
        <f>OBV!G344</f>
        <v>#DIV/0!</v>
      </c>
      <c r="L344" s="5" t="str">
        <f>OBV!H344</f>
        <v>NEUTRAL</v>
      </c>
      <c r="M344" s="7">
        <f t="shared" si="50"/>
        <v>0</v>
      </c>
      <c r="N344" s="7">
        <f t="shared" si="51"/>
        <v>45</v>
      </c>
      <c r="O344" s="7">
        <f t="shared" si="52"/>
        <v>0</v>
      </c>
      <c r="P344" s="7" t="e">
        <f t="shared" si="53"/>
        <v>#DIV/0!</v>
      </c>
      <c r="Q344" s="8" t="e">
        <f t="shared" si="54"/>
        <v>#DIV/0!</v>
      </c>
      <c r="R344" s="8" t="e">
        <f t="shared" si="55"/>
        <v>#DIV/0!</v>
      </c>
      <c r="S344" s="8" t="e">
        <f t="shared" si="56"/>
        <v>#DIV/0!</v>
      </c>
      <c r="T344" s="8" t="e">
        <f t="shared" si="57"/>
        <v>#DIV/0!</v>
      </c>
      <c r="U344" s="7" t="e">
        <f t="shared" si="58"/>
        <v>#DIV/0!</v>
      </c>
      <c r="V344" s="7" t="e">
        <f t="shared" si="59"/>
        <v>#DIV/0!</v>
      </c>
    </row>
    <row r="345" spans="1:22" ht="13.5" x14ac:dyDescent="0.25">
      <c r="A345" s="3">
        <f>RSI!A345</f>
        <v>0</v>
      </c>
      <c r="B345" s="2">
        <f>RSI!B345</f>
        <v>0</v>
      </c>
      <c r="C345" s="2">
        <f>RSI!I345</f>
        <v>100</v>
      </c>
      <c r="D345" s="2">
        <f>MACD!E345</f>
        <v>0</v>
      </c>
      <c r="E345" s="2">
        <f>MACD!F345</f>
        <v>0</v>
      </c>
      <c r="F345" s="2">
        <f>'Moving Avg'!D345</f>
        <v>0</v>
      </c>
      <c r="G345" s="2">
        <f>'Moving Avg'!F345</f>
        <v>0</v>
      </c>
      <c r="H345" s="2">
        <f>'Moving Avg'!G345</f>
        <v>0</v>
      </c>
      <c r="I345" s="2">
        <f>'Moving Avg'!H345</f>
        <v>0</v>
      </c>
      <c r="J345" s="5" t="str">
        <f>OBV!F345</f>
        <v>NEUTRAL</v>
      </c>
      <c r="K345" s="5" t="e">
        <f>OBV!G345</f>
        <v>#DIV/0!</v>
      </c>
      <c r="L345" s="5" t="str">
        <f>OBV!H345</f>
        <v>NEUTRAL</v>
      </c>
      <c r="M345" s="7">
        <f t="shared" si="50"/>
        <v>0</v>
      </c>
      <c r="N345" s="7">
        <f t="shared" si="51"/>
        <v>45</v>
      </c>
      <c r="O345" s="7">
        <f t="shared" si="52"/>
        <v>0</v>
      </c>
      <c r="P345" s="7" t="e">
        <f t="shared" si="53"/>
        <v>#DIV/0!</v>
      </c>
      <c r="Q345" s="8" t="e">
        <f t="shared" si="54"/>
        <v>#DIV/0!</v>
      </c>
      <c r="R345" s="8" t="e">
        <f t="shared" si="55"/>
        <v>#DIV/0!</v>
      </c>
      <c r="S345" s="8" t="e">
        <f t="shared" si="56"/>
        <v>#DIV/0!</v>
      </c>
      <c r="T345" s="8" t="e">
        <f t="shared" si="57"/>
        <v>#DIV/0!</v>
      </c>
      <c r="U345" s="7" t="e">
        <f t="shared" si="58"/>
        <v>#DIV/0!</v>
      </c>
      <c r="V345" s="7" t="e">
        <f t="shared" si="59"/>
        <v>#DIV/0!</v>
      </c>
    </row>
    <row r="346" spans="1:22" ht="13.5" x14ac:dyDescent="0.25">
      <c r="A346" s="3">
        <f>RSI!A346</f>
        <v>0</v>
      </c>
      <c r="B346" s="2">
        <f>RSI!B346</f>
        <v>0</v>
      </c>
      <c r="C346" s="2">
        <f>RSI!I346</f>
        <v>100</v>
      </c>
      <c r="D346" s="2">
        <f>MACD!E346</f>
        <v>0</v>
      </c>
      <c r="E346" s="2">
        <f>MACD!F346</f>
        <v>0</v>
      </c>
      <c r="F346" s="2">
        <f>'Moving Avg'!D346</f>
        <v>0</v>
      </c>
      <c r="G346" s="2">
        <f>'Moving Avg'!F346</f>
        <v>0</v>
      </c>
      <c r="H346" s="2">
        <f>'Moving Avg'!G346</f>
        <v>0</v>
      </c>
      <c r="I346" s="2">
        <f>'Moving Avg'!H346</f>
        <v>0</v>
      </c>
      <c r="J346" s="5" t="str">
        <f>OBV!F346</f>
        <v>NEUTRAL</v>
      </c>
      <c r="K346" s="5" t="e">
        <f>OBV!G346</f>
        <v>#DIV/0!</v>
      </c>
      <c r="L346" s="5" t="str">
        <f>OBV!H346</f>
        <v>NEUTRAL</v>
      </c>
      <c r="M346" s="7">
        <f t="shared" si="50"/>
        <v>0</v>
      </c>
      <c r="N346" s="7">
        <f t="shared" si="51"/>
        <v>45</v>
      </c>
      <c r="O346" s="7">
        <f t="shared" si="52"/>
        <v>0</v>
      </c>
      <c r="P346" s="7" t="e">
        <f t="shared" si="53"/>
        <v>#DIV/0!</v>
      </c>
      <c r="Q346" s="8" t="e">
        <f t="shared" si="54"/>
        <v>#DIV/0!</v>
      </c>
      <c r="R346" s="8" t="e">
        <f t="shared" si="55"/>
        <v>#DIV/0!</v>
      </c>
      <c r="S346" s="8" t="e">
        <f t="shared" si="56"/>
        <v>#DIV/0!</v>
      </c>
      <c r="T346" s="8" t="e">
        <f t="shared" si="57"/>
        <v>#DIV/0!</v>
      </c>
      <c r="U346" s="7" t="e">
        <f t="shared" si="58"/>
        <v>#DIV/0!</v>
      </c>
      <c r="V346" s="7" t="e">
        <f t="shared" si="59"/>
        <v>#DIV/0!</v>
      </c>
    </row>
    <row r="347" spans="1:22" ht="13.5" x14ac:dyDescent="0.25">
      <c r="A347" s="3">
        <f>RSI!A347</f>
        <v>0</v>
      </c>
      <c r="B347" s="2">
        <f>RSI!B347</f>
        <v>0</v>
      </c>
      <c r="C347" s="2">
        <f>RSI!I347</f>
        <v>100</v>
      </c>
      <c r="D347" s="2">
        <f>MACD!E347</f>
        <v>0</v>
      </c>
      <c r="E347" s="2">
        <f>MACD!F347</f>
        <v>0</v>
      </c>
      <c r="F347" s="2">
        <f>'Moving Avg'!D347</f>
        <v>0</v>
      </c>
      <c r="G347" s="2">
        <f>'Moving Avg'!F347</f>
        <v>0</v>
      </c>
      <c r="H347" s="2">
        <f>'Moving Avg'!G347</f>
        <v>0</v>
      </c>
      <c r="I347" s="2">
        <f>'Moving Avg'!H347</f>
        <v>0</v>
      </c>
      <c r="J347" s="5" t="str">
        <f>OBV!F347</f>
        <v>NEUTRAL</v>
      </c>
      <c r="K347" s="5" t="e">
        <f>OBV!G347</f>
        <v>#DIV/0!</v>
      </c>
      <c r="L347" s="5" t="str">
        <f>OBV!H347</f>
        <v>NEUTRAL</v>
      </c>
      <c r="M347" s="7">
        <f t="shared" si="50"/>
        <v>0</v>
      </c>
      <c r="N347" s="7">
        <f t="shared" si="51"/>
        <v>45</v>
      </c>
      <c r="O347" s="7">
        <f t="shared" si="52"/>
        <v>0</v>
      </c>
      <c r="P347" s="7" t="e">
        <f t="shared" si="53"/>
        <v>#DIV/0!</v>
      </c>
      <c r="Q347" s="8" t="e">
        <f t="shared" si="54"/>
        <v>#DIV/0!</v>
      </c>
      <c r="R347" s="8" t="e">
        <f t="shared" si="55"/>
        <v>#DIV/0!</v>
      </c>
      <c r="S347" s="8" t="e">
        <f t="shared" si="56"/>
        <v>#DIV/0!</v>
      </c>
      <c r="T347" s="8" t="e">
        <f t="shared" si="57"/>
        <v>#DIV/0!</v>
      </c>
      <c r="U347" s="7" t="e">
        <f t="shared" si="58"/>
        <v>#DIV/0!</v>
      </c>
      <c r="V347" s="7" t="e">
        <f t="shared" si="59"/>
        <v>#DIV/0!</v>
      </c>
    </row>
    <row r="348" spans="1:22" ht="13.5" x14ac:dyDescent="0.25">
      <c r="A348" s="3">
        <f>RSI!A348</f>
        <v>0</v>
      </c>
      <c r="B348" s="2">
        <f>RSI!B348</f>
        <v>0</v>
      </c>
      <c r="C348" s="2">
        <f>RSI!I348</f>
        <v>100</v>
      </c>
      <c r="D348" s="2">
        <f>MACD!E348</f>
        <v>0</v>
      </c>
      <c r="E348" s="2">
        <f>MACD!F348</f>
        <v>0</v>
      </c>
      <c r="F348" s="2">
        <f>'Moving Avg'!D348</f>
        <v>0</v>
      </c>
      <c r="G348" s="2">
        <f>'Moving Avg'!F348</f>
        <v>0</v>
      </c>
      <c r="H348" s="2">
        <f>'Moving Avg'!G348</f>
        <v>0</v>
      </c>
      <c r="I348" s="2">
        <f>'Moving Avg'!H348</f>
        <v>0</v>
      </c>
      <c r="J348" s="5" t="str">
        <f>OBV!F348</f>
        <v>NEUTRAL</v>
      </c>
      <c r="K348" s="5" t="e">
        <f>OBV!G348</f>
        <v>#DIV/0!</v>
      </c>
      <c r="L348" s="5" t="str">
        <f>OBV!H348</f>
        <v>NEUTRAL</v>
      </c>
      <c r="M348" s="7">
        <f t="shared" si="50"/>
        <v>0</v>
      </c>
      <c r="N348" s="7">
        <f t="shared" si="51"/>
        <v>45</v>
      </c>
      <c r="O348" s="7">
        <f t="shared" si="52"/>
        <v>0</v>
      </c>
      <c r="P348" s="7" t="e">
        <f t="shared" si="53"/>
        <v>#DIV/0!</v>
      </c>
      <c r="Q348" s="8" t="e">
        <f t="shared" si="54"/>
        <v>#DIV/0!</v>
      </c>
      <c r="R348" s="8" t="e">
        <f t="shared" si="55"/>
        <v>#DIV/0!</v>
      </c>
      <c r="S348" s="8" t="e">
        <f t="shared" si="56"/>
        <v>#DIV/0!</v>
      </c>
      <c r="T348" s="8" t="e">
        <f t="shared" si="57"/>
        <v>#DIV/0!</v>
      </c>
      <c r="U348" s="7" t="e">
        <f t="shared" si="58"/>
        <v>#DIV/0!</v>
      </c>
      <c r="V348" s="7" t="e">
        <f t="shared" si="59"/>
        <v>#DIV/0!</v>
      </c>
    </row>
    <row r="349" spans="1:22" ht="13.5" x14ac:dyDescent="0.25">
      <c r="A349" s="3">
        <f>RSI!A349</f>
        <v>0</v>
      </c>
      <c r="B349" s="2">
        <f>RSI!B349</f>
        <v>0</v>
      </c>
      <c r="C349" s="2">
        <f>RSI!I349</f>
        <v>100</v>
      </c>
      <c r="D349" s="2">
        <f>MACD!E349</f>
        <v>0</v>
      </c>
      <c r="E349" s="2">
        <f>MACD!F349</f>
        <v>0</v>
      </c>
      <c r="F349" s="2">
        <f>'Moving Avg'!D349</f>
        <v>0</v>
      </c>
      <c r="G349" s="2">
        <f>'Moving Avg'!F349</f>
        <v>0</v>
      </c>
      <c r="H349" s="2">
        <f>'Moving Avg'!G349</f>
        <v>0</v>
      </c>
      <c r="I349" s="2">
        <f>'Moving Avg'!H349</f>
        <v>0</v>
      </c>
      <c r="J349" s="5" t="str">
        <f>OBV!F349</f>
        <v>NEUTRAL</v>
      </c>
      <c r="K349" s="5" t="e">
        <f>OBV!G349</f>
        <v>#DIV/0!</v>
      </c>
      <c r="L349" s="5" t="str">
        <f>OBV!H349</f>
        <v>NEUTRAL</v>
      </c>
      <c r="M349" s="7">
        <f t="shared" si="50"/>
        <v>0</v>
      </c>
      <c r="N349" s="7">
        <f t="shared" si="51"/>
        <v>45</v>
      </c>
      <c r="O349" s="7">
        <f t="shared" si="52"/>
        <v>0</v>
      </c>
      <c r="P349" s="7" t="e">
        <f t="shared" si="53"/>
        <v>#DIV/0!</v>
      </c>
      <c r="Q349" s="8" t="e">
        <f t="shared" si="54"/>
        <v>#DIV/0!</v>
      </c>
      <c r="R349" s="8" t="e">
        <f t="shared" si="55"/>
        <v>#DIV/0!</v>
      </c>
      <c r="S349" s="8" t="e">
        <f t="shared" si="56"/>
        <v>#DIV/0!</v>
      </c>
      <c r="T349" s="8" t="e">
        <f t="shared" si="57"/>
        <v>#DIV/0!</v>
      </c>
      <c r="U349" s="7" t="e">
        <f t="shared" si="58"/>
        <v>#DIV/0!</v>
      </c>
      <c r="V349" s="7" t="e">
        <f t="shared" si="59"/>
        <v>#DIV/0!</v>
      </c>
    </row>
    <row r="350" spans="1:22" ht="13.5" x14ac:dyDescent="0.25">
      <c r="A350" s="3">
        <f>RSI!A350</f>
        <v>0</v>
      </c>
      <c r="B350" s="2">
        <f>RSI!B350</f>
        <v>0</v>
      </c>
      <c r="C350" s="2">
        <f>RSI!I350</f>
        <v>100</v>
      </c>
      <c r="D350" s="2">
        <f>MACD!E350</f>
        <v>0</v>
      </c>
      <c r="E350" s="2">
        <f>MACD!F350</f>
        <v>0</v>
      </c>
      <c r="F350" s="2">
        <f>'Moving Avg'!D350</f>
        <v>0</v>
      </c>
      <c r="G350" s="2">
        <f>'Moving Avg'!F350</f>
        <v>0</v>
      </c>
      <c r="H350" s="2">
        <f>'Moving Avg'!G350</f>
        <v>0</v>
      </c>
      <c r="I350" s="2">
        <f>'Moving Avg'!H350</f>
        <v>0</v>
      </c>
      <c r="J350" s="5" t="str">
        <f>OBV!F350</f>
        <v>NEUTRAL</v>
      </c>
      <c r="K350" s="5" t="e">
        <f>OBV!G350</f>
        <v>#DIV/0!</v>
      </c>
      <c r="L350" s="5" t="str">
        <f>OBV!H350</f>
        <v>NEUTRAL</v>
      </c>
      <c r="M350" s="7">
        <f t="shared" si="50"/>
        <v>0</v>
      </c>
      <c r="N350" s="7">
        <f t="shared" si="51"/>
        <v>45</v>
      </c>
      <c r="O350" s="7">
        <f t="shared" si="52"/>
        <v>0</v>
      </c>
      <c r="P350" s="7" t="e">
        <f t="shared" si="53"/>
        <v>#DIV/0!</v>
      </c>
      <c r="Q350" s="8" t="e">
        <f t="shared" si="54"/>
        <v>#DIV/0!</v>
      </c>
      <c r="R350" s="8" t="e">
        <f t="shared" si="55"/>
        <v>#DIV/0!</v>
      </c>
      <c r="S350" s="8" t="e">
        <f t="shared" si="56"/>
        <v>#DIV/0!</v>
      </c>
      <c r="T350" s="8" t="e">
        <f t="shared" si="57"/>
        <v>#DIV/0!</v>
      </c>
      <c r="U350" s="7" t="e">
        <f t="shared" si="58"/>
        <v>#DIV/0!</v>
      </c>
      <c r="V350" s="7" t="e">
        <f t="shared" si="59"/>
        <v>#DIV/0!</v>
      </c>
    </row>
    <row r="351" spans="1:22" ht="13.5" x14ac:dyDescent="0.25">
      <c r="A351" s="3">
        <f>RSI!A351</f>
        <v>0</v>
      </c>
      <c r="B351" s="2">
        <f>RSI!B351</f>
        <v>0</v>
      </c>
      <c r="C351" s="2">
        <f>RSI!I351</f>
        <v>100</v>
      </c>
      <c r="D351" s="2">
        <f>MACD!E351</f>
        <v>0</v>
      </c>
      <c r="E351" s="2">
        <f>MACD!F351</f>
        <v>0</v>
      </c>
      <c r="F351" s="2">
        <f>'Moving Avg'!D351</f>
        <v>0</v>
      </c>
      <c r="G351" s="2">
        <f>'Moving Avg'!F351</f>
        <v>0</v>
      </c>
      <c r="H351" s="2">
        <f>'Moving Avg'!G351</f>
        <v>0</v>
      </c>
      <c r="I351" s="2">
        <f>'Moving Avg'!H351</f>
        <v>0</v>
      </c>
      <c r="J351" s="5" t="str">
        <f>OBV!F351</f>
        <v>NEUTRAL</v>
      </c>
      <c r="K351" s="5" t="e">
        <f>OBV!G351</f>
        <v>#DIV/0!</v>
      </c>
      <c r="L351" s="5" t="str">
        <f>OBV!H351</f>
        <v>NEUTRAL</v>
      </c>
      <c r="M351" s="7">
        <f t="shared" si="50"/>
        <v>0</v>
      </c>
      <c r="N351" s="7">
        <f t="shared" si="51"/>
        <v>45</v>
      </c>
      <c r="O351" s="7">
        <f t="shared" si="52"/>
        <v>0</v>
      </c>
      <c r="P351" s="7" t="e">
        <f t="shared" si="53"/>
        <v>#DIV/0!</v>
      </c>
      <c r="Q351" s="8" t="e">
        <f t="shared" si="54"/>
        <v>#DIV/0!</v>
      </c>
      <c r="R351" s="8" t="e">
        <f t="shared" si="55"/>
        <v>#DIV/0!</v>
      </c>
      <c r="S351" s="8" t="e">
        <f t="shared" si="56"/>
        <v>#DIV/0!</v>
      </c>
      <c r="T351" s="8" t="e">
        <f t="shared" si="57"/>
        <v>#DIV/0!</v>
      </c>
      <c r="U351" s="7" t="e">
        <f t="shared" si="58"/>
        <v>#DIV/0!</v>
      </c>
      <c r="V351" s="7" t="e">
        <f t="shared" si="59"/>
        <v>#DIV/0!</v>
      </c>
    </row>
    <row r="352" spans="1:22" ht="13.5" x14ac:dyDescent="0.25">
      <c r="A352" s="3">
        <f>RSI!A352</f>
        <v>0</v>
      </c>
      <c r="B352" s="2">
        <f>RSI!B352</f>
        <v>0</v>
      </c>
      <c r="C352" s="2">
        <f>RSI!I352</f>
        <v>100</v>
      </c>
      <c r="D352" s="2">
        <f>MACD!E352</f>
        <v>0</v>
      </c>
      <c r="E352" s="2">
        <f>MACD!F352</f>
        <v>0</v>
      </c>
      <c r="F352" s="2">
        <f>'Moving Avg'!D352</f>
        <v>0</v>
      </c>
      <c r="G352" s="2">
        <f>'Moving Avg'!F352</f>
        <v>0</v>
      </c>
      <c r="H352" s="2">
        <f>'Moving Avg'!G352</f>
        <v>0</v>
      </c>
      <c r="I352" s="2">
        <f>'Moving Avg'!H352</f>
        <v>0</v>
      </c>
      <c r="J352" s="5" t="str">
        <f>OBV!F352</f>
        <v>NEUTRAL</v>
      </c>
      <c r="K352" s="5" t="e">
        <f>OBV!G352</f>
        <v>#DIV/0!</v>
      </c>
      <c r="L352" s="5" t="str">
        <f>OBV!H352</f>
        <v>NEUTRAL</v>
      </c>
      <c r="M352" s="7">
        <f t="shared" si="50"/>
        <v>0</v>
      </c>
      <c r="N352" s="7">
        <f t="shared" si="51"/>
        <v>45</v>
      </c>
      <c r="O352" s="7">
        <f t="shared" si="52"/>
        <v>0</v>
      </c>
      <c r="P352" s="7" t="e">
        <f t="shared" si="53"/>
        <v>#DIV/0!</v>
      </c>
      <c r="Q352" s="8" t="e">
        <f t="shared" si="54"/>
        <v>#DIV/0!</v>
      </c>
      <c r="R352" s="8" t="e">
        <f t="shared" si="55"/>
        <v>#DIV/0!</v>
      </c>
      <c r="S352" s="8" t="e">
        <f t="shared" si="56"/>
        <v>#DIV/0!</v>
      </c>
      <c r="T352" s="8" t="e">
        <f t="shared" si="57"/>
        <v>#DIV/0!</v>
      </c>
      <c r="U352" s="7" t="e">
        <f t="shared" si="58"/>
        <v>#DIV/0!</v>
      </c>
      <c r="V352" s="7" t="e">
        <f t="shared" si="59"/>
        <v>#DIV/0!</v>
      </c>
    </row>
    <row r="353" spans="1:22" ht="13.5" x14ac:dyDescent="0.25">
      <c r="A353" s="3">
        <f>RSI!A353</f>
        <v>0</v>
      </c>
      <c r="B353" s="2">
        <f>RSI!B353</f>
        <v>0</v>
      </c>
      <c r="C353" s="2">
        <f>RSI!I353</f>
        <v>100</v>
      </c>
      <c r="D353" s="2">
        <f>MACD!E353</f>
        <v>0</v>
      </c>
      <c r="E353" s="2">
        <f>MACD!F353</f>
        <v>0</v>
      </c>
      <c r="F353" s="2">
        <f>'Moving Avg'!D353</f>
        <v>0</v>
      </c>
      <c r="G353" s="2">
        <f>'Moving Avg'!F353</f>
        <v>0</v>
      </c>
      <c r="H353" s="2">
        <f>'Moving Avg'!G353</f>
        <v>0</v>
      </c>
      <c r="I353" s="2">
        <f>'Moving Avg'!H353</f>
        <v>0</v>
      </c>
      <c r="J353" s="5" t="str">
        <f>OBV!F353</f>
        <v>NEUTRAL</v>
      </c>
      <c r="K353" s="5" t="e">
        <f>OBV!G353</f>
        <v>#DIV/0!</v>
      </c>
      <c r="L353" s="5" t="str">
        <f>OBV!H353</f>
        <v>NEUTRAL</v>
      </c>
      <c r="M353" s="7">
        <f t="shared" si="50"/>
        <v>0</v>
      </c>
      <c r="N353" s="7">
        <f t="shared" si="51"/>
        <v>45</v>
      </c>
      <c r="O353" s="7">
        <f t="shared" si="52"/>
        <v>0</v>
      </c>
      <c r="P353" s="7" t="e">
        <f t="shared" si="53"/>
        <v>#DIV/0!</v>
      </c>
      <c r="Q353" s="8" t="e">
        <f t="shared" si="54"/>
        <v>#DIV/0!</v>
      </c>
      <c r="R353" s="8" t="e">
        <f t="shared" si="55"/>
        <v>#DIV/0!</v>
      </c>
      <c r="S353" s="8" t="e">
        <f t="shared" si="56"/>
        <v>#DIV/0!</v>
      </c>
      <c r="T353" s="8" t="e">
        <f t="shared" si="57"/>
        <v>#DIV/0!</v>
      </c>
      <c r="U353" s="7" t="e">
        <f t="shared" si="58"/>
        <v>#DIV/0!</v>
      </c>
      <c r="V353" s="7" t="e">
        <f t="shared" si="59"/>
        <v>#DIV/0!</v>
      </c>
    </row>
    <row r="354" spans="1:22" ht="13.5" x14ac:dyDescent="0.25">
      <c r="A354" s="3">
        <f>RSI!A354</f>
        <v>0</v>
      </c>
      <c r="B354" s="2">
        <f>RSI!B354</f>
        <v>0</v>
      </c>
      <c r="C354" s="2">
        <f>RSI!I354</f>
        <v>100</v>
      </c>
      <c r="D354" s="2">
        <f>MACD!E354</f>
        <v>0</v>
      </c>
      <c r="E354" s="2">
        <f>MACD!F354</f>
        <v>0</v>
      </c>
      <c r="F354" s="2">
        <f>'Moving Avg'!D354</f>
        <v>0</v>
      </c>
      <c r="G354" s="2">
        <f>'Moving Avg'!F354</f>
        <v>0</v>
      </c>
      <c r="H354" s="2">
        <f>'Moving Avg'!G354</f>
        <v>0</v>
      </c>
      <c r="I354" s="2">
        <f>'Moving Avg'!H354</f>
        <v>0</v>
      </c>
      <c r="J354" s="5" t="str">
        <f>OBV!F354</f>
        <v>NEUTRAL</v>
      </c>
      <c r="K354" s="5" t="e">
        <f>OBV!G354</f>
        <v>#DIV/0!</v>
      </c>
      <c r="L354" s="5" t="str">
        <f>OBV!H354</f>
        <v>NEUTRAL</v>
      </c>
      <c r="M354" s="7">
        <f t="shared" si="50"/>
        <v>0</v>
      </c>
      <c r="N354" s="7">
        <f t="shared" si="51"/>
        <v>45</v>
      </c>
      <c r="O354" s="7">
        <f t="shared" si="52"/>
        <v>0</v>
      </c>
      <c r="P354" s="7" t="e">
        <f t="shared" si="53"/>
        <v>#DIV/0!</v>
      </c>
      <c r="Q354" s="8" t="e">
        <f t="shared" si="54"/>
        <v>#DIV/0!</v>
      </c>
      <c r="R354" s="8" t="e">
        <f t="shared" si="55"/>
        <v>#DIV/0!</v>
      </c>
      <c r="S354" s="8" t="e">
        <f t="shared" si="56"/>
        <v>#DIV/0!</v>
      </c>
      <c r="T354" s="8" t="e">
        <f t="shared" si="57"/>
        <v>#DIV/0!</v>
      </c>
      <c r="U354" s="7" t="e">
        <f t="shared" si="58"/>
        <v>#DIV/0!</v>
      </c>
      <c r="V354" s="7" t="e">
        <f t="shared" si="59"/>
        <v>#DIV/0!</v>
      </c>
    </row>
    <row r="355" spans="1:22" ht="13.5" x14ac:dyDescent="0.25">
      <c r="A355" s="3">
        <f>RSI!A355</f>
        <v>0</v>
      </c>
      <c r="B355" s="2">
        <f>RSI!B355</f>
        <v>0</v>
      </c>
      <c r="C355" s="2">
        <f>RSI!I355</f>
        <v>100</v>
      </c>
      <c r="D355" s="2">
        <f>MACD!E355</f>
        <v>0</v>
      </c>
      <c r="E355" s="2">
        <f>MACD!F355</f>
        <v>0</v>
      </c>
      <c r="F355" s="2">
        <f>'Moving Avg'!D355</f>
        <v>0</v>
      </c>
      <c r="G355" s="2">
        <f>'Moving Avg'!F355</f>
        <v>0</v>
      </c>
      <c r="H355" s="2">
        <f>'Moving Avg'!G355</f>
        <v>0</v>
      </c>
      <c r="I355" s="2">
        <f>'Moving Avg'!H355</f>
        <v>0</v>
      </c>
      <c r="J355" s="5" t="str">
        <f>OBV!F355</f>
        <v>NEUTRAL</v>
      </c>
      <c r="K355" s="5" t="e">
        <f>OBV!G355</f>
        <v>#DIV/0!</v>
      </c>
      <c r="L355" s="5" t="str">
        <f>OBV!H355</f>
        <v>NEUTRAL</v>
      </c>
      <c r="M355" s="7">
        <f t="shared" si="50"/>
        <v>0</v>
      </c>
      <c r="N355" s="7">
        <f t="shared" si="51"/>
        <v>45</v>
      </c>
      <c r="O355" s="7">
        <f t="shared" si="52"/>
        <v>0</v>
      </c>
      <c r="P355" s="7" t="e">
        <f t="shared" si="53"/>
        <v>#DIV/0!</v>
      </c>
      <c r="Q355" s="8" t="e">
        <f t="shared" si="54"/>
        <v>#DIV/0!</v>
      </c>
      <c r="R355" s="8" t="e">
        <f t="shared" si="55"/>
        <v>#DIV/0!</v>
      </c>
      <c r="S355" s="8" t="e">
        <f t="shared" si="56"/>
        <v>#DIV/0!</v>
      </c>
      <c r="T355" s="8" t="e">
        <f t="shared" si="57"/>
        <v>#DIV/0!</v>
      </c>
      <c r="U355" s="7" t="e">
        <f t="shared" si="58"/>
        <v>#DIV/0!</v>
      </c>
      <c r="V355" s="7" t="e">
        <f t="shared" si="59"/>
        <v>#DIV/0!</v>
      </c>
    </row>
    <row r="356" spans="1:22" ht="13.5" x14ac:dyDescent="0.25">
      <c r="A356" s="3">
        <f>RSI!A356</f>
        <v>0</v>
      </c>
      <c r="B356" s="2">
        <f>RSI!B356</f>
        <v>0</v>
      </c>
      <c r="C356" s="2">
        <f>RSI!I356</f>
        <v>100</v>
      </c>
      <c r="D356" s="2">
        <f>MACD!E356</f>
        <v>0</v>
      </c>
      <c r="E356" s="2">
        <f>MACD!F356</f>
        <v>0</v>
      </c>
      <c r="F356" s="2">
        <f>'Moving Avg'!D356</f>
        <v>0</v>
      </c>
      <c r="G356" s="2">
        <f>'Moving Avg'!F356</f>
        <v>0</v>
      </c>
      <c r="H356" s="2">
        <f>'Moving Avg'!G356</f>
        <v>0</v>
      </c>
      <c r="I356" s="2">
        <f>'Moving Avg'!H356</f>
        <v>0</v>
      </c>
      <c r="J356" s="5" t="str">
        <f>OBV!F356</f>
        <v>NEUTRAL</v>
      </c>
      <c r="K356" s="5" t="e">
        <f>OBV!G356</f>
        <v>#DIV/0!</v>
      </c>
      <c r="L356" s="5" t="str">
        <f>OBV!H356</f>
        <v>NEUTRAL</v>
      </c>
      <c r="M356" s="7">
        <f t="shared" si="50"/>
        <v>0</v>
      </c>
      <c r="N356" s="7">
        <f t="shared" si="51"/>
        <v>45</v>
      </c>
      <c r="O356" s="7">
        <f t="shared" si="52"/>
        <v>0</v>
      </c>
      <c r="P356" s="7" t="e">
        <f t="shared" si="53"/>
        <v>#DIV/0!</v>
      </c>
      <c r="Q356" s="8" t="e">
        <f t="shared" si="54"/>
        <v>#DIV/0!</v>
      </c>
      <c r="R356" s="8" t="e">
        <f t="shared" si="55"/>
        <v>#DIV/0!</v>
      </c>
      <c r="S356" s="8" t="e">
        <f t="shared" si="56"/>
        <v>#DIV/0!</v>
      </c>
      <c r="T356" s="8" t="e">
        <f t="shared" si="57"/>
        <v>#DIV/0!</v>
      </c>
      <c r="U356" s="7" t="e">
        <f t="shared" si="58"/>
        <v>#DIV/0!</v>
      </c>
      <c r="V356" s="7" t="e">
        <f t="shared" si="59"/>
        <v>#DIV/0!</v>
      </c>
    </row>
    <row r="357" spans="1:22" ht="13.5" x14ac:dyDescent="0.25">
      <c r="A357" s="3">
        <f>RSI!A357</f>
        <v>0</v>
      </c>
      <c r="B357" s="2">
        <f>RSI!B357</f>
        <v>0</v>
      </c>
      <c r="C357" s="2">
        <f>RSI!I357</f>
        <v>100</v>
      </c>
      <c r="D357" s="2">
        <f>MACD!E357</f>
        <v>0</v>
      </c>
      <c r="E357" s="2">
        <f>MACD!F357</f>
        <v>0</v>
      </c>
      <c r="F357" s="2">
        <f>'Moving Avg'!D357</f>
        <v>0</v>
      </c>
      <c r="G357" s="2">
        <f>'Moving Avg'!F357</f>
        <v>0</v>
      </c>
      <c r="H357" s="2">
        <f>'Moving Avg'!G357</f>
        <v>0</v>
      </c>
      <c r="I357" s="2">
        <f>'Moving Avg'!H357</f>
        <v>0</v>
      </c>
      <c r="J357" s="5" t="str">
        <f>OBV!F357</f>
        <v>NEUTRAL</v>
      </c>
      <c r="K357" s="5" t="e">
        <f>OBV!G357</f>
        <v>#DIV/0!</v>
      </c>
      <c r="L357" s="5" t="str">
        <f>OBV!H357</f>
        <v>NEUTRAL</v>
      </c>
      <c r="M357" s="7">
        <f t="shared" si="50"/>
        <v>0</v>
      </c>
      <c r="N357" s="7">
        <f t="shared" si="51"/>
        <v>45</v>
      </c>
      <c r="O357" s="7">
        <f t="shared" si="52"/>
        <v>0</v>
      </c>
      <c r="P357" s="7" t="e">
        <f t="shared" si="53"/>
        <v>#DIV/0!</v>
      </c>
      <c r="Q357" s="8" t="e">
        <f t="shared" si="54"/>
        <v>#DIV/0!</v>
      </c>
      <c r="R357" s="8" t="e">
        <f t="shared" si="55"/>
        <v>#DIV/0!</v>
      </c>
      <c r="S357" s="8" t="e">
        <f t="shared" si="56"/>
        <v>#DIV/0!</v>
      </c>
      <c r="T357" s="8" t="e">
        <f t="shared" si="57"/>
        <v>#DIV/0!</v>
      </c>
      <c r="U357" s="7" t="e">
        <f t="shared" si="58"/>
        <v>#DIV/0!</v>
      </c>
      <c r="V357" s="7" t="e">
        <f t="shared" si="59"/>
        <v>#DIV/0!</v>
      </c>
    </row>
    <row r="358" spans="1:22" ht="13.5" x14ac:dyDescent="0.25">
      <c r="A358" s="3">
        <f>RSI!A358</f>
        <v>0</v>
      </c>
      <c r="B358" s="2">
        <f>RSI!B358</f>
        <v>0</v>
      </c>
      <c r="C358" s="2">
        <f>RSI!I358</f>
        <v>100</v>
      </c>
      <c r="D358" s="2">
        <f>MACD!E358</f>
        <v>0</v>
      </c>
      <c r="E358" s="2">
        <f>MACD!F358</f>
        <v>0</v>
      </c>
      <c r="F358" s="2">
        <f>'Moving Avg'!D358</f>
        <v>0</v>
      </c>
      <c r="G358" s="2">
        <f>'Moving Avg'!F358</f>
        <v>0</v>
      </c>
      <c r="H358" s="2">
        <f>'Moving Avg'!G358</f>
        <v>0</v>
      </c>
      <c r="I358" s="2">
        <f>'Moving Avg'!H358</f>
        <v>0</v>
      </c>
      <c r="J358" s="5" t="str">
        <f>OBV!F358</f>
        <v>NEUTRAL</v>
      </c>
      <c r="K358" s="5" t="e">
        <f>OBV!G358</f>
        <v>#DIV/0!</v>
      </c>
      <c r="L358" s="5" t="str">
        <f>OBV!H358</f>
        <v>NEUTRAL</v>
      </c>
      <c r="M358" s="7">
        <f t="shared" si="50"/>
        <v>0</v>
      </c>
      <c r="N358" s="7">
        <f t="shared" si="51"/>
        <v>45</v>
      </c>
      <c r="O358" s="7">
        <f t="shared" si="52"/>
        <v>0</v>
      </c>
      <c r="P358" s="7" t="e">
        <f t="shared" si="53"/>
        <v>#DIV/0!</v>
      </c>
      <c r="Q358" s="8" t="e">
        <f t="shared" si="54"/>
        <v>#DIV/0!</v>
      </c>
      <c r="R358" s="8" t="e">
        <f t="shared" si="55"/>
        <v>#DIV/0!</v>
      </c>
      <c r="S358" s="8" t="e">
        <f t="shared" si="56"/>
        <v>#DIV/0!</v>
      </c>
      <c r="T358" s="8" t="e">
        <f t="shared" si="57"/>
        <v>#DIV/0!</v>
      </c>
      <c r="U358" s="7" t="e">
        <f t="shared" si="58"/>
        <v>#DIV/0!</v>
      </c>
      <c r="V358" s="7" t="e">
        <f t="shared" si="59"/>
        <v>#DIV/0!</v>
      </c>
    </row>
    <row r="359" spans="1:22" ht="13.5" x14ac:dyDescent="0.25">
      <c r="A359" s="3">
        <f>RSI!A359</f>
        <v>0</v>
      </c>
      <c r="B359" s="2">
        <f>RSI!B359</f>
        <v>0</v>
      </c>
      <c r="C359" s="2">
        <f>RSI!I359</f>
        <v>100</v>
      </c>
      <c r="D359" s="2">
        <f>MACD!E359</f>
        <v>0</v>
      </c>
      <c r="E359" s="2">
        <f>MACD!F359</f>
        <v>0</v>
      </c>
      <c r="F359" s="2">
        <f>'Moving Avg'!D359</f>
        <v>0</v>
      </c>
      <c r="G359" s="2">
        <f>'Moving Avg'!F359</f>
        <v>0</v>
      </c>
      <c r="H359" s="2">
        <f>'Moving Avg'!G359</f>
        <v>0</v>
      </c>
      <c r="I359" s="2">
        <f>'Moving Avg'!H359</f>
        <v>0</v>
      </c>
      <c r="J359" s="5" t="str">
        <f>OBV!F359</f>
        <v>NEUTRAL</v>
      </c>
      <c r="K359" s="5" t="e">
        <f>OBV!G359</f>
        <v>#DIV/0!</v>
      </c>
      <c r="L359" s="5" t="str">
        <f>OBV!H359</f>
        <v>NEUTRAL</v>
      </c>
      <c r="M359" s="7">
        <f t="shared" si="50"/>
        <v>0</v>
      </c>
      <c r="N359" s="7">
        <f t="shared" si="51"/>
        <v>45</v>
      </c>
      <c r="O359" s="7">
        <f t="shared" si="52"/>
        <v>0</v>
      </c>
      <c r="P359" s="7" t="e">
        <f t="shared" si="53"/>
        <v>#DIV/0!</v>
      </c>
      <c r="Q359" s="8" t="e">
        <f t="shared" si="54"/>
        <v>#DIV/0!</v>
      </c>
      <c r="R359" s="8" t="e">
        <f t="shared" si="55"/>
        <v>#DIV/0!</v>
      </c>
      <c r="S359" s="8" t="e">
        <f t="shared" si="56"/>
        <v>#DIV/0!</v>
      </c>
      <c r="T359" s="8" t="e">
        <f t="shared" si="57"/>
        <v>#DIV/0!</v>
      </c>
      <c r="U359" s="7" t="e">
        <f t="shared" si="58"/>
        <v>#DIV/0!</v>
      </c>
      <c r="V359" s="7" t="e">
        <f t="shared" si="59"/>
        <v>#DIV/0!</v>
      </c>
    </row>
    <row r="360" spans="1:22" ht="13.5" x14ac:dyDescent="0.25">
      <c r="A360" s="3">
        <f>RSI!A360</f>
        <v>0</v>
      </c>
      <c r="B360" s="2">
        <f>RSI!B360</f>
        <v>0</v>
      </c>
      <c r="C360" s="2">
        <f>RSI!I360</f>
        <v>100</v>
      </c>
      <c r="D360" s="2">
        <f>MACD!E360</f>
        <v>0</v>
      </c>
      <c r="E360" s="2">
        <f>MACD!F360</f>
        <v>0</v>
      </c>
      <c r="F360" s="2">
        <f>'Moving Avg'!D360</f>
        <v>0</v>
      </c>
      <c r="G360" s="2">
        <f>'Moving Avg'!F360</f>
        <v>0</v>
      </c>
      <c r="H360" s="2">
        <f>'Moving Avg'!G360</f>
        <v>0</v>
      </c>
      <c r="I360" s="2">
        <f>'Moving Avg'!H360</f>
        <v>0</v>
      </c>
      <c r="J360" s="5" t="str">
        <f>OBV!F360</f>
        <v>NEUTRAL</v>
      </c>
      <c r="K360" s="5" t="e">
        <f>OBV!G360</f>
        <v>#DIV/0!</v>
      </c>
      <c r="L360" s="5" t="str">
        <f>OBV!H360</f>
        <v>NEUTRAL</v>
      </c>
      <c r="M360" s="7">
        <f t="shared" si="50"/>
        <v>0</v>
      </c>
      <c r="N360" s="7">
        <f t="shared" si="51"/>
        <v>45</v>
      </c>
      <c r="O360" s="7">
        <f t="shared" si="52"/>
        <v>0</v>
      </c>
      <c r="P360" s="7" t="e">
        <f t="shared" si="53"/>
        <v>#DIV/0!</v>
      </c>
      <c r="Q360" s="8" t="e">
        <f t="shared" si="54"/>
        <v>#DIV/0!</v>
      </c>
      <c r="R360" s="8" t="e">
        <f t="shared" si="55"/>
        <v>#DIV/0!</v>
      </c>
      <c r="S360" s="8" t="e">
        <f t="shared" si="56"/>
        <v>#DIV/0!</v>
      </c>
      <c r="T360" s="8" t="e">
        <f t="shared" si="57"/>
        <v>#DIV/0!</v>
      </c>
      <c r="U360" s="7" t="e">
        <f t="shared" si="58"/>
        <v>#DIV/0!</v>
      </c>
      <c r="V360" s="7" t="e">
        <f t="shared" si="59"/>
        <v>#DIV/0!</v>
      </c>
    </row>
    <row r="361" spans="1:22" ht="13.5" x14ac:dyDescent="0.25">
      <c r="A361" s="3">
        <f>RSI!A361</f>
        <v>0</v>
      </c>
      <c r="B361" s="2">
        <f>RSI!B361</f>
        <v>0</v>
      </c>
      <c r="C361" s="2">
        <f>RSI!I361</f>
        <v>100</v>
      </c>
      <c r="D361" s="2">
        <f>MACD!E361</f>
        <v>0</v>
      </c>
      <c r="E361" s="2">
        <f>MACD!F361</f>
        <v>0</v>
      </c>
      <c r="F361" s="2">
        <f>'Moving Avg'!D361</f>
        <v>0</v>
      </c>
      <c r="G361" s="2">
        <f>'Moving Avg'!F361</f>
        <v>0</v>
      </c>
      <c r="H361" s="2">
        <f>'Moving Avg'!G361</f>
        <v>0</v>
      </c>
      <c r="I361" s="2">
        <f>'Moving Avg'!H361</f>
        <v>0</v>
      </c>
      <c r="J361" s="5" t="str">
        <f>OBV!F361</f>
        <v>NEUTRAL</v>
      </c>
      <c r="K361" s="5" t="e">
        <f>OBV!G361</f>
        <v>#DIV/0!</v>
      </c>
      <c r="L361" s="5" t="str">
        <f>OBV!H361</f>
        <v>NEUTRAL</v>
      </c>
      <c r="M361" s="7">
        <f t="shared" si="50"/>
        <v>0</v>
      </c>
      <c r="N361" s="7">
        <f t="shared" si="51"/>
        <v>45</v>
      </c>
      <c r="O361" s="7">
        <f t="shared" si="52"/>
        <v>0</v>
      </c>
      <c r="P361" s="7" t="e">
        <f t="shared" si="53"/>
        <v>#DIV/0!</v>
      </c>
      <c r="Q361" s="8" t="e">
        <f t="shared" si="54"/>
        <v>#DIV/0!</v>
      </c>
      <c r="R361" s="8" t="e">
        <f t="shared" si="55"/>
        <v>#DIV/0!</v>
      </c>
      <c r="S361" s="8" t="e">
        <f t="shared" si="56"/>
        <v>#DIV/0!</v>
      </c>
      <c r="T361" s="8" t="e">
        <f t="shared" si="57"/>
        <v>#DIV/0!</v>
      </c>
      <c r="U361" s="7" t="e">
        <f t="shared" si="58"/>
        <v>#DIV/0!</v>
      </c>
      <c r="V361" s="7" t="e">
        <f t="shared" si="59"/>
        <v>#DIV/0!</v>
      </c>
    </row>
    <row r="362" spans="1:22" ht="13.5" x14ac:dyDescent="0.25">
      <c r="A362" s="3">
        <f>RSI!A362</f>
        <v>0</v>
      </c>
      <c r="B362" s="2">
        <f>RSI!B362</f>
        <v>0</v>
      </c>
      <c r="C362" s="2">
        <f>RSI!I362</f>
        <v>100</v>
      </c>
      <c r="D362" s="2">
        <f>MACD!E362</f>
        <v>0</v>
      </c>
      <c r="E362" s="2">
        <f>MACD!F362</f>
        <v>0</v>
      </c>
      <c r="F362" s="2">
        <f>'Moving Avg'!D362</f>
        <v>0</v>
      </c>
      <c r="G362" s="2">
        <f>'Moving Avg'!F362</f>
        <v>0</v>
      </c>
      <c r="H362" s="2">
        <f>'Moving Avg'!G362</f>
        <v>0</v>
      </c>
      <c r="I362" s="2">
        <f>'Moving Avg'!H362</f>
        <v>0</v>
      </c>
      <c r="J362" s="5" t="str">
        <f>OBV!F362</f>
        <v>NEUTRAL</v>
      </c>
      <c r="K362" s="5" t="e">
        <f>OBV!G362</f>
        <v>#DIV/0!</v>
      </c>
      <c r="L362" s="5" t="str">
        <f>OBV!H362</f>
        <v>NEUTRAL</v>
      </c>
      <c r="M362" s="7">
        <f t="shared" si="50"/>
        <v>0</v>
      </c>
      <c r="N362" s="7">
        <f t="shared" si="51"/>
        <v>45</v>
      </c>
      <c r="O362" s="7">
        <f t="shared" si="52"/>
        <v>0</v>
      </c>
      <c r="P362" s="7" t="e">
        <f t="shared" si="53"/>
        <v>#DIV/0!</v>
      </c>
      <c r="Q362" s="8" t="e">
        <f t="shared" si="54"/>
        <v>#DIV/0!</v>
      </c>
      <c r="R362" s="8" t="e">
        <f t="shared" si="55"/>
        <v>#DIV/0!</v>
      </c>
      <c r="S362" s="8" t="e">
        <f t="shared" si="56"/>
        <v>#DIV/0!</v>
      </c>
      <c r="T362" s="8" t="e">
        <f t="shared" si="57"/>
        <v>#DIV/0!</v>
      </c>
      <c r="U362" s="7" t="e">
        <f t="shared" si="58"/>
        <v>#DIV/0!</v>
      </c>
      <c r="V362" s="7" t="e">
        <f t="shared" si="59"/>
        <v>#DIV/0!</v>
      </c>
    </row>
    <row r="363" spans="1:22" ht="13.5" x14ac:dyDescent="0.25">
      <c r="A363" s="3">
        <f>RSI!A363</f>
        <v>0</v>
      </c>
      <c r="B363" s="2">
        <f>RSI!B363</f>
        <v>0</v>
      </c>
      <c r="C363" s="2">
        <f>RSI!I363</f>
        <v>100</v>
      </c>
      <c r="D363" s="2">
        <f>MACD!E363</f>
        <v>0</v>
      </c>
      <c r="E363" s="2">
        <f>MACD!F363</f>
        <v>0</v>
      </c>
      <c r="F363" s="2">
        <f>'Moving Avg'!D363</f>
        <v>0</v>
      </c>
      <c r="G363" s="2">
        <f>'Moving Avg'!F363</f>
        <v>0</v>
      </c>
      <c r="H363" s="2">
        <f>'Moving Avg'!G363</f>
        <v>0</v>
      </c>
      <c r="I363" s="2">
        <f>'Moving Avg'!H363</f>
        <v>0</v>
      </c>
      <c r="J363" s="5" t="str">
        <f>OBV!F363</f>
        <v>NEUTRAL</v>
      </c>
      <c r="K363" s="5" t="e">
        <f>OBV!G363</f>
        <v>#DIV/0!</v>
      </c>
      <c r="L363" s="5" t="str">
        <f>OBV!H363</f>
        <v>NEUTRAL</v>
      </c>
      <c r="M363" s="7">
        <f t="shared" si="50"/>
        <v>0</v>
      </c>
      <c r="N363" s="7">
        <f t="shared" si="51"/>
        <v>45</v>
      </c>
      <c r="O363" s="7">
        <f t="shared" si="52"/>
        <v>0</v>
      </c>
      <c r="P363" s="7" t="e">
        <f t="shared" si="53"/>
        <v>#DIV/0!</v>
      </c>
      <c r="Q363" s="8" t="e">
        <f t="shared" si="54"/>
        <v>#DIV/0!</v>
      </c>
      <c r="R363" s="8" t="e">
        <f t="shared" si="55"/>
        <v>#DIV/0!</v>
      </c>
      <c r="S363" s="8" t="e">
        <f t="shared" si="56"/>
        <v>#DIV/0!</v>
      </c>
      <c r="T363" s="8" t="e">
        <f t="shared" si="57"/>
        <v>#DIV/0!</v>
      </c>
      <c r="U363" s="7" t="e">
        <f t="shared" si="58"/>
        <v>#DIV/0!</v>
      </c>
      <c r="V363" s="7" t="e">
        <f t="shared" si="59"/>
        <v>#DIV/0!</v>
      </c>
    </row>
    <row r="364" spans="1:22" ht="13.5" x14ac:dyDescent="0.25">
      <c r="A364" s="3">
        <f>RSI!A364</f>
        <v>0</v>
      </c>
      <c r="B364" s="2">
        <f>RSI!B364</f>
        <v>0</v>
      </c>
      <c r="C364" s="2">
        <f>RSI!I364</f>
        <v>100</v>
      </c>
      <c r="D364" s="2">
        <f>MACD!E364</f>
        <v>0</v>
      </c>
      <c r="E364" s="2">
        <f>MACD!F364</f>
        <v>0</v>
      </c>
      <c r="F364" s="2">
        <f>'Moving Avg'!D364</f>
        <v>0</v>
      </c>
      <c r="G364" s="2">
        <f>'Moving Avg'!F364</f>
        <v>0</v>
      </c>
      <c r="H364" s="2">
        <f>'Moving Avg'!G364</f>
        <v>0</v>
      </c>
      <c r="I364" s="2">
        <f>'Moving Avg'!H364</f>
        <v>0</v>
      </c>
      <c r="J364" s="5" t="str">
        <f>OBV!F364</f>
        <v>NEUTRAL</v>
      </c>
      <c r="K364" s="5" t="e">
        <f>OBV!G364</f>
        <v>#DIV/0!</v>
      </c>
      <c r="L364" s="5" t="str">
        <f>OBV!H364</f>
        <v>NEUTRAL</v>
      </c>
      <c r="M364" s="7">
        <f t="shared" si="50"/>
        <v>0</v>
      </c>
      <c r="N364" s="7">
        <f t="shared" si="51"/>
        <v>45</v>
      </c>
      <c r="O364" s="7">
        <f t="shared" si="52"/>
        <v>0</v>
      </c>
      <c r="P364" s="7" t="e">
        <f t="shared" si="53"/>
        <v>#DIV/0!</v>
      </c>
      <c r="Q364" s="8" t="e">
        <f t="shared" si="54"/>
        <v>#DIV/0!</v>
      </c>
      <c r="R364" s="8" t="e">
        <f t="shared" si="55"/>
        <v>#DIV/0!</v>
      </c>
      <c r="S364" s="8" t="e">
        <f t="shared" si="56"/>
        <v>#DIV/0!</v>
      </c>
      <c r="T364" s="8" t="e">
        <f t="shared" si="57"/>
        <v>#DIV/0!</v>
      </c>
      <c r="U364" s="7" t="e">
        <f t="shared" si="58"/>
        <v>#DIV/0!</v>
      </c>
      <c r="V364" s="7" t="e">
        <f t="shared" si="59"/>
        <v>#DIV/0!</v>
      </c>
    </row>
    <row r="365" spans="1:22" ht="13.5" x14ac:dyDescent="0.25">
      <c r="A365" s="3">
        <f>RSI!A365</f>
        <v>0</v>
      </c>
      <c r="B365" s="2">
        <f>RSI!B365</f>
        <v>0</v>
      </c>
      <c r="C365" s="2">
        <f>RSI!I365</f>
        <v>100</v>
      </c>
      <c r="D365" s="2">
        <f>MACD!E365</f>
        <v>0</v>
      </c>
      <c r="E365" s="2">
        <f>MACD!F365</f>
        <v>0</v>
      </c>
      <c r="F365" s="2">
        <f>'Moving Avg'!D365</f>
        <v>0</v>
      </c>
      <c r="G365" s="2">
        <f>'Moving Avg'!F365</f>
        <v>0</v>
      </c>
      <c r="H365" s="2">
        <f>'Moving Avg'!G365</f>
        <v>0</v>
      </c>
      <c r="I365" s="2">
        <f>'Moving Avg'!H365</f>
        <v>0</v>
      </c>
      <c r="J365" s="5" t="str">
        <f>OBV!F365</f>
        <v>NEUTRAL</v>
      </c>
      <c r="K365" s="5" t="e">
        <f>OBV!G365</f>
        <v>#DIV/0!</v>
      </c>
      <c r="L365" s="5" t="str">
        <f>OBV!H365</f>
        <v>NEUTRAL</v>
      </c>
      <c r="M365" s="7">
        <f t="shared" si="50"/>
        <v>0</v>
      </c>
      <c r="N365" s="7">
        <f t="shared" si="51"/>
        <v>45</v>
      </c>
      <c r="O365" s="7">
        <f t="shared" si="52"/>
        <v>0</v>
      </c>
      <c r="P365" s="7" t="e">
        <f t="shared" si="53"/>
        <v>#DIV/0!</v>
      </c>
      <c r="Q365" s="8" t="e">
        <f t="shared" si="54"/>
        <v>#DIV/0!</v>
      </c>
      <c r="R365" s="8" t="e">
        <f t="shared" si="55"/>
        <v>#DIV/0!</v>
      </c>
      <c r="S365" s="8" t="e">
        <f t="shared" si="56"/>
        <v>#DIV/0!</v>
      </c>
      <c r="T365" s="8" t="e">
        <f t="shared" si="57"/>
        <v>#DIV/0!</v>
      </c>
      <c r="U365" s="7" t="e">
        <f t="shared" si="58"/>
        <v>#DIV/0!</v>
      </c>
      <c r="V365" s="7" t="e">
        <f t="shared" si="59"/>
        <v>#DIV/0!</v>
      </c>
    </row>
    <row r="366" spans="1:22" ht="13.5" x14ac:dyDescent="0.25">
      <c r="A366" s="3">
        <f>RSI!A366</f>
        <v>0</v>
      </c>
      <c r="B366" s="2">
        <f>RSI!B366</f>
        <v>0</v>
      </c>
      <c r="C366" s="2">
        <f>RSI!I366</f>
        <v>100</v>
      </c>
      <c r="D366" s="2">
        <f>MACD!E366</f>
        <v>0</v>
      </c>
      <c r="E366" s="2">
        <f>MACD!F366</f>
        <v>0</v>
      </c>
      <c r="F366" s="2">
        <f>'Moving Avg'!D366</f>
        <v>0</v>
      </c>
      <c r="G366" s="2">
        <f>'Moving Avg'!F366</f>
        <v>0</v>
      </c>
      <c r="H366" s="2">
        <f>'Moving Avg'!G366</f>
        <v>0</v>
      </c>
      <c r="I366" s="2">
        <f>'Moving Avg'!H366</f>
        <v>0</v>
      </c>
      <c r="J366" s="5" t="str">
        <f>OBV!F366</f>
        <v>NEUTRAL</v>
      </c>
      <c r="K366" s="5" t="e">
        <f>OBV!G366</f>
        <v>#DIV/0!</v>
      </c>
      <c r="L366" s="5" t="str">
        <f>OBV!H366</f>
        <v>NEUTRAL</v>
      </c>
      <c r="M366" s="7">
        <f t="shared" si="50"/>
        <v>0</v>
      </c>
      <c r="N366" s="7">
        <f t="shared" si="51"/>
        <v>45</v>
      </c>
      <c r="O366" s="7">
        <f t="shared" si="52"/>
        <v>0</v>
      </c>
      <c r="P366" s="7" t="e">
        <f t="shared" si="53"/>
        <v>#DIV/0!</v>
      </c>
      <c r="Q366" s="8" t="e">
        <f t="shared" si="54"/>
        <v>#DIV/0!</v>
      </c>
      <c r="R366" s="8" t="e">
        <f t="shared" si="55"/>
        <v>#DIV/0!</v>
      </c>
      <c r="S366" s="8" t="e">
        <f t="shared" si="56"/>
        <v>#DIV/0!</v>
      </c>
      <c r="T366" s="8" t="e">
        <f t="shared" si="57"/>
        <v>#DIV/0!</v>
      </c>
      <c r="U366" s="7" t="e">
        <f t="shared" si="58"/>
        <v>#DIV/0!</v>
      </c>
      <c r="V366" s="7" t="e">
        <f t="shared" si="59"/>
        <v>#DIV/0!</v>
      </c>
    </row>
    <row r="367" spans="1:22" ht="13.5" x14ac:dyDescent="0.25">
      <c r="A367" s="3">
        <f>RSI!A367</f>
        <v>0</v>
      </c>
      <c r="B367" s="2">
        <f>RSI!B367</f>
        <v>0</v>
      </c>
      <c r="C367" s="2">
        <f>RSI!I367</f>
        <v>100</v>
      </c>
      <c r="D367" s="2">
        <f>MACD!E367</f>
        <v>0</v>
      </c>
      <c r="E367" s="2">
        <f>MACD!F367</f>
        <v>0</v>
      </c>
      <c r="F367" s="2">
        <f>'Moving Avg'!D367</f>
        <v>0</v>
      </c>
      <c r="G367" s="2">
        <f>'Moving Avg'!F367</f>
        <v>0</v>
      </c>
      <c r="H367" s="2">
        <f>'Moving Avg'!G367</f>
        <v>0</v>
      </c>
      <c r="I367" s="2">
        <f>'Moving Avg'!H367</f>
        <v>0</v>
      </c>
      <c r="J367" s="5" t="str">
        <f>OBV!F367</f>
        <v>NEUTRAL</v>
      </c>
      <c r="K367" s="5" t="e">
        <f>OBV!G367</f>
        <v>#DIV/0!</v>
      </c>
      <c r="L367" s="5" t="str">
        <f>OBV!H367</f>
        <v>NEUTRAL</v>
      </c>
      <c r="M367" s="7">
        <f t="shared" si="50"/>
        <v>0</v>
      </c>
      <c r="N367" s="7">
        <f t="shared" si="51"/>
        <v>45</v>
      </c>
      <c r="O367" s="7">
        <f t="shared" si="52"/>
        <v>0</v>
      </c>
      <c r="P367" s="7" t="e">
        <f t="shared" si="53"/>
        <v>#DIV/0!</v>
      </c>
      <c r="Q367" s="8" t="e">
        <f t="shared" si="54"/>
        <v>#DIV/0!</v>
      </c>
      <c r="R367" s="8" t="e">
        <f t="shared" si="55"/>
        <v>#DIV/0!</v>
      </c>
      <c r="S367" s="8" t="e">
        <f t="shared" si="56"/>
        <v>#DIV/0!</v>
      </c>
      <c r="T367" s="8" t="e">
        <f t="shared" si="57"/>
        <v>#DIV/0!</v>
      </c>
      <c r="U367" s="7" t="e">
        <f t="shared" si="58"/>
        <v>#DIV/0!</v>
      </c>
      <c r="V367" s="7" t="e">
        <f t="shared" si="59"/>
        <v>#DIV/0!</v>
      </c>
    </row>
    <row r="368" spans="1:22" ht="13.5" x14ac:dyDescent="0.25">
      <c r="A368" s="3">
        <f>RSI!A368</f>
        <v>0</v>
      </c>
      <c r="B368" s="2">
        <f>RSI!B368</f>
        <v>0</v>
      </c>
      <c r="C368" s="2">
        <f>RSI!I368</f>
        <v>100</v>
      </c>
      <c r="D368" s="2">
        <f>MACD!E368</f>
        <v>0</v>
      </c>
      <c r="E368" s="2">
        <f>MACD!F368</f>
        <v>0</v>
      </c>
      <c r="F368" s="2">
        <f>'Moving Avg'!D368</f>
        <v>0</v>
      </c>
      <c r="G368" s="2">
        <f>'Moving Avg'!F368</f>
        <v>0</v>
      </c>
      <c r="H368" s="2">
        <f>'Moving Avg'!G368</f>
        <v>0</v>
      </c>
      <c r="I368" s="2">
        <f>'Moving Avg'!H368</f>
        <v>0</v>
      </c>
      <c r="J368" s="5" t="str">
        <f>OBV!F368</f>
        <v>NEUTRAL</v>
      </c>
      <c r="K368" s="5" t="e">
        <f>OBV!G368</f>
        <v>#DIV/0!</v>
      </c>
      <c r="L368" s="5" t="str">
        <f>OBV!H368</f>
        <v>NEUTRAL</v>
      </c>
      <c r="M368" s="7">
        <f t="shared" si="50"/>
        <v>0</v>
      </c>
      <c r="N368" s="7">
        <f t="shared" si="51"/>
        <v>45</v>
      </c>
      <c r="O368" s="7">
        <f t="shared" si="52"/>
        <v>0</v>
      </c>
      <c r="P368" s="7" t="e">
        <f t="shared" si="53"/>
        <v>#DIV/0!</v>
      </c>
      <c r="Q368" s="8" t="e">
        <f t="shared" si="54"/>
        <v>#DIV/0!</v>
      </c>
      <c r="R368" s="8" t="e">
        <f t="shared" si="55"/>
        <v>#DIV/0!</v>
      </c>
      <c r="S368" s="8" t="e">
        <f t="shared" si="56"/>
        <v>#DIV/0!</v>
      </c>
      <c r="T368" s="8" t="e">
        <f t="shared" si="57"/>
        <v>#DIV/0!</v>
      </c>
      <c r="U368" s="7" t="e">
        <f t="shared" si="58"/>
        <v>#DIV/0!</v>
      </c>
      <c r="V368" s="7" t="e">
        <f t="shared" si="59"/>
        <v>#DIV/0!</v>
      </c>
    </row>
    <row r="369" spans="1:22" ht="13.5" x14ac:dyDescent="0.25">
      <c r="A369" s="3">
        <f>RSI!A369</f>
        <v>0</v>
      </c>
      <c r="B369" s="2">
        <f>RSI!B369</f>
        <v>0</v>
      </c>
      <c r="C369" s="2">
        <f>RSI!I369</f>
        <v>100</v>
      </c>
      <c r="D369" s="2">
        <f>MACD!E369</f>
        <v>0</v>
      </c>
      <c r="E369" s="2">
        <f>MACD!F369</f>
        <v>0</v>
      </c>
      <c r="F369" s="2">
        <f>'Moving Avg'!D369</f>
        <v>0</v>
      </c>
      <c r="G369" s="2">
        <f>'Moving Avg'!F369</f>
        <v>0</v>
      </c>
      <c r="H369" s="2">
        <f>'Moving Avg'!G369</f>
        <v>0</v>
      </c>
      <c r="I369" s="2">
        <f>'Moving Avg'!H369</f>
        <v>0</v>
      </c>
      <c r="J369" s="5" t="str">
        <f>OBV!F369</f>
        <v>NEUTRAL</v>
      </c>
      <c r="K369" s="5" t="e">
        <f>OBV!G369</f>
        <v>#DIV/0!</v>
      </c>
      <c r="L369" s="5" t="str">
        <f>OBV!H369</f>
        <v>NEUTRAL</v>
      </c>
      <c r="M369" s="7">
        <f t="shared" si="50"/>
        <v>0</v>
      </c>
      <c r="N369" s="7">
        <f t="shared" si="51"/>
        <v>45</v>
      </c>
      <c r="O369" s="7">
        <f t="shared" si="52"/>
        <v>0</v>
      </c>
      <c r="P369" s="7" t="e">
        <f t="shared" si="53"/>
        <v>#DIV/0!</v>
      </c>
      <c r="Q369" s="8" t="e">
        <f t="shared" si="54"/>
        <v>#DIV/0!</v>
      </c>
      <c r="R369" s="8" t="e">
        <f t="shared" si="55"/>
        <v>#DIV/0!</v>
      </c>
      <c r="S369" s="8" t="e">
        <f t="shared" si="56"/>
        <v>#DIV/0!</v>
      </c>
      <c r="T369" s="8" t="e">
        <f t="shared" si="57"/>
        <v>#DIV/0!</v>
      </c>
      <c r="U369" s="7" t="e">
        <f t="shared" si="58"/>
        <v>#DIV/0!</v>
      </c>
      <c r="V369" s="7" t="e">
        <f t="shared" si="59"/>
        <v>#DIV/0!</v>
      </c>
    </row>
    <row r="370" spans="1:22" ht="13.5" x14ac:dyDescent="0.25">
      <c r="A370" s="3">
        <f>RSI!A370</f>
        <v>0</v>
      </c>
      <c r="B370" s="2">
        <f>RSI!B370</f>
        <v>0</v>
      </c>
      <c r="C370" s="2">
        <f>RSI!I370</f>
        <v>100</v>
      </c>
      <c r="D370" s="2">
        <f>MACD!E370</f>
        <v>0</v>
      </c>
      <c r="E370" s="2">
        <f>MACD!F370</f>
        <v>0</v>
      </c>
      <c r="F370" s="2">
        <f>'Moving Avg'!D370</f>
        <v>0</v>
      </c>
      <c r="G370" s="2">
        <f>'Moving Avg'!F370</f>
        <v>0</v>
      </c>
      <c r="H370" s="2">
        <f>'Moving Avg'!G370</f>
        <v>0</v>
      </c>
      <c r="I370" s="2">
        <f>'Moving Avg'!H370</f>
        <v>0</v>
      </c>
      <c r="J370" s="5" t="str">
        <f>OBV!F370</f>
        <v>NEUTRAL</v>
      </c>
      <c r="K370" s="5" t="e">
        <f>OBV!G370</f>
        <v>#DIV/0!</v>
      </c>
      <c r="L370" s="5" t="str">
        <f>OBV!H370</f>
        <v>NEUTRAL</v>
      </c>
      <c r="M370" s="7">
        <f t="shared" si="50"/>
        <v>0</v>
      </c>
      <c r="N370" s="7">
        <f t="shared" si="51"/>
        <v>45</v>
      </c>
      <c r="O370" s="7">
        <f t="shared" si="52"/>
        <v>0</v>
      </c>
      <c r="P370" s="7" t="e">
        <f t="shared" si="53"/>
        <v>#DIV/0!</v>
      </c>
      <c r="Q370" s="8" t="e">
        <f t="shared" si="54"/>
        <v>#DIV/0!</v>
      </c>
      <c r="R370" s="8" t="e">
        <f t="shared" si="55"/>
        <v>#DIV/0!</v>
      </c>
      <c r="S370" s="8" t="e">
        <f t="shared" si="56"/>
        <v>#DIV/0!</v>
      </c>
      <c r="T370" s="8" t="e">
        <f t="shared" si="57"/>
        <v>#DIV/0!</v>
      </c>
      <c r="U370" s="7" t="e">
        <f t="shared" si="58"/>
        <v>#DIV/0!</v>
      </c>
      <c r="V370" s="7" t="e">
        <f t="shared" si="59"/>
        <v>#DIV/0!</v>
      </c>
    </row>
    <row r="371" spans="1:22" ht="13.5" x14ac:dyDescent="0.25">
      <c r="A371" s="3">
        <f>RSI!A371</f>
        <v>0</v>
      </c>
      <c r="B371" s="2">
        <f>RSI!B371</f>
        <v>0</v>
      </c>
      <c r="C371" s="2">
        <f>RSI!I371</f>
        <v>100</v>
      </c>
      <c r="D371" s="2">
        <f>MACD!E371</f>
        <v>0</v>
      </c>
      <c r="E371" s="2">
        <f>MACD!F371</f>
        <v>0</v>
      </c>
      <c r="F371" s="2">
        <f>'Moving Avg'!D371</f>
        <v>0</v>
      </c>
      <c r="G371" s="2">
        <f>'Moving Avg'!F371</f>
        <v>0</v>
      </c>
      <c r="H371" s="2">
        <f>'Moving Avg'!G371</f>
        <v>0</v>
      </c>
      <c r="I371" s="2">
        <f>'Moving Avg'!H371</f>
        <v>0</v>
      </c>
      <c r="J371" s="5" t="str">
        <f>OBV!F371</f>
        <v>NEUTRAL</v>
      </c>
      <c r="K371" s="5" t="e">
        <f>OBV!G371</f>
        <v>#DIV/0!</v>
      </c>
      <c r="L371" s="5" t="str">
        <f>OBV!H371</f>
        <v>NEUTRAL</v>
      </c>
      <c r="M371" s="7">
        <f t="shared" si="50"/>
        <v>0</v>
      </c>
      <c r="N371" s="7">
        <f t="shared" si="51"/>
        <v>45</v>
      </c>
      <c r="O371" s="7">
        <f t="shared" si="52"/>
        <v>0</v>
      </c>
      <c r="P371" s="7" t="e">
        <f t="shared" si="53"/>
        <v>#DIV/0!</v>
      </c>
      <c r="Q371" s="8" t="e">
        <f t="shared" si="54"/>
        <v>#DIV/0!</v>
      </c>
      <c r="R371" s="8" t="e">
        <f t="shared" si="55"/>
        <v>#DIV/0!</v>
      </c>
      <c r="S371" s="8" t="e">
        <f t="shared" si="56"/>
        <v>#DIV/0!</v>
      </c>
      <c r="T371" s="8" t="e">
        <f t="shared" si="57"/>
        <v>#DIV/0!</v>
      </c>
      <c r="U371" s="7" t="e">
        <f t="shared" si="58"/>
        <v>#DIV/0!</v>
      </c>
      <c r="V371" s="7" t="e">
        <f t="shared" si="59"/>
        <v>#DIV/0!</v>
      </c>
    </row>
    <row r="372" spans="1:22" ht="13.5" x14ac:dyDescent="0.25">
      <c r="A372" s="3">
        <f>RSI!A372</f>
        <v>0</v>
      </c>
      <c r="B372" s="2">
        <f>RSI!B372</f>
        <v>0</v>
      </c>
      <c r="C372" s="2">
        <f>RSI!I372</f>
        <v>100</v>
      </c>
      <c r="D372" s="2">
        <f>MACD!E372</f>
        <v>0</v>
      </c>
      <c r="E372" s="2">
        <f>MACD!F372</f>
        <v>0</v>
      </c>
      <c r="F372" s="2">
        <f>'Moving Avg'!D372</f>
        <v>0</v>
      </c>
      <c r="G372" s="2">
        <f>'Moving Avg'!F372</f>
        <v>0</v>
      </c>
      <c r="H372" s="2">
        <f>'Moving Avg'!G372</f>
        <v>0</v>
      </c>
      <c r="I372" s="2">
        <f>'Moving Avg'!H372</f>
        <v>0</v>
      </c>
      <c r="J372" s="5" t="str">
        <f>OBV!F372</f>
        <v>NEUTRAL</v>
      </c>
      <c r="K372" s="5" t="e">
        <f>OBV!G372</f>
        <v>#DIV/0!</v>
      </c>
      <c r="L372" s="5" t="str">
        <f>OBV!H372</f>
        <v>NEUTRAL</v>
      </c>
      <c r="M372" s="7">
        <f t="shared" si="50"/>
        <v>0</v>
      </c>
      <c r="N372" s="7">
        <f t="shared" si="51"/>
        <v>45</v>
      </c>
      <c r="O372" s="7">
        <f t="shared" si="52"/>
        <v>0</v>
      </c>
      <c r="P372" s="7" t="e">
        <f t="shared" si="53"/>
        <v>#DIV/0!</v>
      </c>
      <c r="Q372" s="8" t="e">
        <f t="shared" si="54"/>
        <v>#DIV/0!</v>
      </c>
      <c r="R372" s="8" t="e">
        <f t="shared" si="55"/>
        <v>#DIV/0!</v>
      </c>
      <c r="S372" s="8" t="e">
        <f t="shared" si="56"/>
        <v>#DIV/0!</v>
      </c>
      <c r="T372" s="8" t="e">
        <f t="shared" si="57"/>
        <v>#DIV/0!</v>
      </c>
      <c r="U372" s="7" t="e">
        <f t="shared" si="58"/>
        <v>#DIV/0!</v>
      </c>
      <c r="V372" s="7" t="e">
        <f t="shared" si="59"/>
        <v>#DIV/0!</v>
      </c>
    </row>
    <row r="373" spans="1:22" ht="13.5" x14ac:dyDescent="0.25">
      <c r="A373" s="3">
        <f>RSI!A373</f>
        <v>0</v>
      </c>
      <c r="B373" s="2">
        <f>RSI!B373</f>
        <v>0</v>
      </c>
      <c r="C373" s="2">
        <f>RSI!I373</f>
        <v>100</v>
      </c>
      <c r="D373" s="2">
        <f>MACD!E373</f>
        <v>0</v>
      </c>
      <c r="E373" s="2">
        <f>MACD!F373</f>
        <v>0</v>
      </c>
      <c r="F373" s="2">
        <f>'Moving Avg'!D373</f>
        <v>0</v>
      </c>
      <c r="G373" s="2">
        <f>'Moving Avg'!F373</f>
        <v>0</v>
      </c>
      <c r="H373" s="2">
        <f>'Moving Avg'!G373</f>
        <v>0</v>
      </c>
      <c r="I373" s="2">
        <f>'Moving Avg'!H373</f>
        <v>0</v>
      </c>
      <c r="J373" s="5" t="str">
        <f>OBV!F373</f>
        <v>NEUTRAL</v>
      </c>
      <c r="K373" s="5" t="e">
        <f>OBV!G373</f>
        <v>#DIV/0!</v>
      </c>
      <c r="L373" s="5" t="str">
        <f>OBV!H373</f>
        <v>NEUTRAL</v>
      </c>
      <c r="M373" s="7">
        <f t="shared" si="50"/>
        <v>0</v>
      </c>
      <c r="N373" s="7">
        <f t="shared" si="51"/>
        <v>45</v>
      </c>
      <c r="O373" s="7">
        <f t="shared" si="52"/>
        <v>0</v>
      </c>
      <c r="P373" s="7" t="e">
        <f t="shared" si="53"/>
        <v>#DIV/0!</v>
      </c>
      <c r="Q373" s="8" t="e">
        <f t="shared" si="54"/>
        <v>#DIV/0!</v>
      </c>
      <c r="R373" s="8" t="e">
        <f t="shared" si="55"/>
        <v>#DIV/0!</v>
      </c>
      <c r="S373" s="8" t="e">
        <f t="shared" si="56"/>
        <v>#DIV/0!</v>
      </c>
      <c r="T373" s="8" t="e">
        <f t="shared" si="57"/>
        <v>#DIV/0!</v>
      </c>
      <c r="U373" s="7" t="e">
        <f t="shared" si="58"/>
        <v>#DIV/0!</v>
      </c>
      <c r="V373" s="7" t="e">
        <f t="shared" si="59"/>
        <v>#DIV/0!</v>
      </c>
    </row>
    <row r="374" spans="1:22" ht="13.5" x14ac:dyDescent="0.25">
      <c r="A374" s="3">
        <f>RSI!A374</f>
        <v>0</v>
      </c>
      <c r="B374" s="2">
        <f>RSI!B374</f>
        <v>0</v>
      </c>
      <c r="C374" s="2">
        <f>RSI!I374</f>
        <v>100</v>
      </c>
      <c r="D374" s="2">
        <f>MACD!E374</f>
        <v>0</v>
      </c>
      <c r="E374" s="2">
        <f>MACD!F374</f>
        <v>0</v>
      </c>
      <c r="F374" s="2">
        <f>'Moving Avg'!D374</f>
        <v>0</v>
      </c>
      <c r="G374" s="2">
        <f>'Moving Avg'!F374</f>
        <v>0</v>
      </c>
      <c r="H374" s="2">
        <f>'Moving Avg'!G374</f>
        <v>0</v>
      </c>
      <c r="I374" s="2">
        <f>'Moving Avg'!H374</f>
        <v>0</v>
      </c>
      <c r="J374" s="5" t="str">
        <f>OBV!F374</f>
        <v>NEUTRAL</v>
      </c>
      <c r="K374" s="5" t="e">
        <f>OBV!G374</f>
        <v>#DIV/0!</v>
      </c>
      <c r="L374" s="5" t="str">
        <f>OBV!H374</f>
        <v>NEUTRAL</v>
      </c>
      <c r="M374" s="7">
        <f t="shared" si="50"/>
        <v>0</v>
      </c>
      <c r="N374" s="7">
        <f t="shared" si="51"/>
        <v>45</v>
      </c>
      <c r="O374" s="7">
        <f t="shared" si="52"/>
        <v>0</v>
      </c>
      <c r="P374" s="7" t="e">
        <f t="shared" si="53"/>
        <v>#DIV/0!</v>
      </c>
      <c r="Q374" s="8" t="e">
        <f t="shared" si="54"/>
        <v>#DIV/0!</v>
      </c>
      <c r="R374" s="8" t="e">
        <f t="shared" si="55"/>
        <v>#DIV/0!</v>
      </c>
      <c r="S374" s="8" t="e">
        <f t="shared" si="56"/>
        <v>#DIV/0!</v>
      </c>
      <c r="T374" s="8" t="e">
        <f t="shared" si="57"/>
        <v>#DIV/0!</v>
      </c>
      <c r="U374" s="7" t="e">
        <f t="shared" si="58"/>
        <v>#DIV/0!</v>
      </c>
      <c r="V374" s="7" t="e">
        <f t="shared" si="59"/>
        <v>#DIV/0!</v>
      </c>
    </row>
    <row r="375" spans="1:22" ht="13.5" x14ac:dyDescent="0.25">
      <c r="A375" s="3">
        <f>RSI!A375</f>
        <v>0</v>
      </c>
      <c r="B375" s="2">
        <f>RSI!B375</f>
        <v>0</v>
      </c>
      <c r="C375" s="2">
        <f>RSI!I375</f>
        <v>100</v>
      </c>
      <c r="D375" s="2">
        <f>MACD!E375</f>
        <v>0</v>
      </c>
      <c r="E375" s="2">
        <f>MACD!F375</f>
        <v>0</v>
      </c>
      <c r="F375" s="2">
        <f>'Moving Avg'!D375</f>
        <v>0</v>
      </c>
      <c r="G375" s="2">
        <f>'Moving Avg'!F375</f>
        <v>0</v>
      </c>
      <c r="H375" s="2">
        <f>'Moving Avg'!G375</f>
        <v>0</v>
      </c>
      <c r="I375" s="2">
        <f>'Moving Avg'!H375</f>
        <v>0</v>
      </c>
      <c r="J375" s="5" t="str">
        <f>OBV!F375</f>
        <v>NEUTRAL</v>
      </c>
      <c r="K375" s="5" t="e">
        <f>OBV!G375</f>
        <v>#DIV/0!</v>
      </c>
      <c r="L375" s="5" t="str">
        <f>OBV!H375</f>
        <v>NEUTRAL</v>
      </c>
      <c r="M375" s="7">
        <f t="shared" si="50"/>
        <v>0</v>
      </c>
      <c r="N375" s="7">
        <f t="shared" si="51"/>
        <v>45</v>
      </c>
      <c r="O375" s="7">
        <f t="shared" si="52"/>
        <v>0</v>
      </c>
      <c r="P375" s="7" t="e">
        <f t="shared" si="53"/>
        <v>#DIV/0!</v>
      </c>
      <c r="Q375" s="8" t="e">
        <f t="shared" si="54"/>
        <v>#DIV/0!</v>
      </c>
      <c r="R375" s="8" t="e">
        <f t="shared" si="55"/>
        <v>#DIV/0!</v>
      </c>
      <c r="S375" s="8" t="e">
        <f t="shared" si="56"/>
        <v>#DIV/0!</v>
      </c>
      <c r="T375" s="8" t="e">
        <f t="shared" si="57"/>
        <v>#DIV/0!</v>
      </c>
      <c r="U375" s="7" t="e">
        <f t="shared" si="58"/>
        <v>#DIV/0!</v>
      </c>
      <c r="V375" s="7" t="e">
        <f t="shared" si="59"/>
        <v>#DIV/0!</v>
      </c>
    </row>
    <row r="376" spans="1:22" ht="13.5" x14ac:dyDescent="0.25">
      <c r="A376" s="3">
        <f>RSI!A376</f>
        <v>0</v>
      </c>
      <c r="B376" s="2">
        <f>RSI!B376</f>
        <v>0</v>
      </c>
      <c r="C376" s="2">
        <f>RSI!I376</f>
        <v>100</v>
      </c>
      <c r="D376" s="2">
        <f>MACD!E376</f>
        <v>0</v>
      </c>
      <c r="E376" s="2">
        <f>MACD!F376</f>
        <v>0</v>
      </c>
      <c r="F376" s="2">
        <f>'Moving Avg'!D376</f>
        <v>0</v>
      </c>
      <c r="G376" s="2">
        <f>'Moving Avg'!F376</f>
        <v>0</v>
      </c>
      <c r="H376" s="2">
        <f>'Moving Avg'!G376</f>
        <v>0</v>
      </c>
      <c r="I376" s="2">
        <f>'Moving Avg'!H376</f>
        <v>0</v>
      </c>
      <c r="J376" s="5" t="str">
        <f>OBV!F376</f>
        <v>NEUTRAL</v>
      </c>
      <c r="K376" s="5" t="e">
        <f>OBV!G376</f>
        <v>#DIV/0!</v>
      </c>
      <c r="L376" s="5" t="str">
        <f>OBV!H376</f>
        <v>NEUTRAL</v>
      </c>
      <c r="M376" s="7">
        <f t="shared" si="50"/>
        <v>0</v>
      </c>
      <c r="N376" s="7">
        <f t="shared" si="51"/>
        <v>45</v>
      </c>
      <c r="O376" s="7">
        <f t="shared" si="52"/>
        <v>0</v>
      </c>
      <c r="P376" s="7" t="e">
        <f t="shared" si="53"/>
        <v>#DIV/0!</v>
      </c>
      <c r="Q376" s="8" t="e">
        <f t="shared" si="54"/>
        <v>#DIV/0!</v>
      </c>
      <c r="R376" s="8" t="e">
        <f t="shared" si="55"/>
        <v>#DIV/0!</v>
      </c>
      <c r="S376" s="8" t="e">
        <f t="shared" si="56"/>
        <v>#DIV/0!</v>
      </c>
      <c r="T376" s="8" t="e">
        <f t="shared" si="57"/>
        <v>#DIV/0!</v>
      </c>
      <c r="U376" s="7" t="e">
        <f t="shared" si="58"/>
        <v>#DIV/0!</v>
      </c>
      <c r="V376" s="7" t="e">
        <f t="shared" si="59"/>
        <v>#DIV/0!</v>
      </c>
    </row>
    <row r="377" spans="1:22" ht="13.5" x14ac:dyDescent="0.25">
      <c r="A377" s="3">
        <f>RSI!A377</f>
        <v>0</v>
      </c>
      <c r="B377" s="2">
        <f>RSI!B377</f>
        <v>0</v>
      </c>
      <c r="C377" s="2">
        <f>RSI!I377</f>
        <v>100</v>
      </c>
      <c r="D377" s="2">
        <f>MACD!E377</f>
        <v>0</v>
      </c>
      <c r="E377" s="2">
        <f>MACD!F377</f>
        <v>0</v>
      </c>
      <c r="F377" s="2">
        <f>'Moving Avg'!D377</f>
        <v>0</v>
      </c>
      <c r="G377" s="2">
        <f>'Moving Avg'!F377</f>
        <v>0</v>
      </c>
      <c r="H377" s="2">
        <f>'Moving Avg'!G377</f>
        <v>0</v>
      </c>
      <c r="I377" s="2">
        <f>'Moving Avg'!H377</f>
        <v>0</v>
      </c>
      <c r="J377" s="5" t="str">
        <f>OBV!F377</f>
        <v>NEUTRAL</v>
      </c>
      <c r="K377" s="5" t="e">
        <f>OBV!G377</f>
        <v>#DIV/0!</v>
      </c>
      <c r="L377" s="5" t="str">
        <f>OBV!H377</f>
        <v>NEUTRAL</v>
      </c>
      <c r="M377" s="7">
        <f t="shared" si="50"/>
        <v>0</v>
      </c>
      <c r="N377" s="7">
        <f t="shared" si="51"/>
        <v>45</v>
      </c>
      <c r="O377" s="7">
        <f t="shared" si="52"/>
        <v>0</v>
      </c>
      <c r="P377" s="7" t="e">
        <f t="shared" si="53"/>
        <v>#DIV/0!</v>
      </c>
      <c r="Q377" s="8" t="e">
        <f t="shared" si="54"/>
        <v>#DIV/0!</v>
      </c>
      <c r="R377" s="8" t="e">
        <f t="shared" si="55"/>
        <v>#DIV/0!</v>
      </c>
      <c r="S377" s="8" t="e">
        <f t="shared" si="56"/>
        <v>#DIV/0!</v>
      </c>
      <c r="T377" s="8" t="e">
        <f t="shared" si="57"/>
        <v>#DIV/0!</v>
      </c>
      <c r="U377" s="7" t="e">
        <f t="shared" si="58"/>
        <v>#DIV/0!</v>
      </c>
      <c r="V377" s="7" t="e">
        <f t="shared" si="59"/>
        <v>#DIV/0!</v>
      </c>
    </row>
    <row r="378" spans="1:22" ht="13.5" x14ac:dyDescent="0.25">
      <c r="A378" s="3">
        <f>RSI!A378</f>
        <v>0</v>
      </c>
      <c r="B378" s="2">
        <f>RSI!B378</f>
        <v>0</v>
      </c>
      <c r="C378" s="2">
        <f>RSI!I378</f>
        <v>100</v>
      </c>
      <c r="D378" s="2">
        <f>MACD!E378</f>
        <v>0</v>
      </c>
      <c r="E378" s="2">
        <f>MACD!F378</f>
        <v>0</v>
      </c>
      <c r="F378" s="2">
        <f>'Moving Avg'!D378</f>
        <v>0</v>
      </c>
      <c r="G378" s="2">
        <f>'Moving Avg'!F378</f>
        <v>0</v>
      </c>
      <c r="H378" s="2">
        <f>'Moving Avg'!G378</f>
        <v>0</v>
      </c>
      <c r="I378" s="2">
        <f>'Moving Avg'!H378</f>
        <v>0</v>
      </c>
      <c r="J378" s="5" t="str">
        <f>OBV!F378</f>
        <v>NEUTRAL</v>
      </c>
      <c r="K378" s="5" t="e">
        <f>OBV!G378</f>
        <v>#DIV/0!</v>
      </c>
      <c r="L378" s="5" t="str">
        <f>OBV!H378</f>
        <v>NEUTRAL</v>
      </c>
      <c r="M378" s="7">
        <f t="shared" si="50"/>
        <v>0</v>
      </c>
      <c r="N378" s="7">
        <f t="shared" si="51"/>
        <v>45</v>
      </c>
      <c r="O378" s="7">
        <f t="shared" si="52"/>
        <v>0</v>
      </c>
      <c r="P378" s="7" t="e">
        <f t="shared" si="53"/>
        <v>#DIV/0!</v>
      </c>
      <c r="Q378" s="8" t="e">
        <f t="shared" si="54"/>
        <v>#DIV/0!</v>
      </c>
      <c r="R378" s="8" t="e">
        <f t="shared" si="55"/>
        <v>#DIV/0!</v>
      </c>
      <c r="S378" s="8" t="e">
        <f t="shared" si="56"/>
        <v>#DIV/0!</v>
      </c>
      <c r="T378" s="8" t="e">
        <f t="shared" si="57"/>
        <v>#DIV/0!</v>
      </c>
      <c r="U378" s="7" t="e">
        <f t="shared" si="58"/>
        <v>#DIV/0!</v>
      </c>
      <c r="V378" s="7" t="e">
        <f t="shared" si="59"/>
        <v>#DIV/0!</v>
      </c>
    </row>
    <row r="379" spans="1:22" ht="13.5" x14ac:dyDescent="0.25">
      <c r="A379" s="3">
        <f>RSI!A379</f>
        <v>0</v>
      </c>
      <c r="B379" s="2">
        <f>RSI!B379</f>
        <v>0</v>
      </c>
      <c r="C379" s="2">
        <f>RSI!I379</f>
        <v>100</v>
      </c>
      <c r="D379" s="2">
        <f>MACD!E379</f>
        <v>0</v>
      </c>
      <c r="E379" s="2">
        <f>MACD!F379</f>
        <v>0</v>
      </c>
      <c r="F379" s="2">
        <f>'Moving Avg'!D379</f>
        <v>0</v>
      </c>
      <c r="G379" s="2">
        <f>'Moving Avg'!F379</f>
        <v>0</v>
      </c>
      <c r="H379" s="2">
        <f>'Moving Avg'!G379</f>
        <v>0</v>
      </c>
      <c r="I379" s="2">
        <f>'Moving Avg'!H379</f>
        <v>0</v>
      </c>
      <c r="J379" s="5" t="str">
        <f>OBV!F379</f>
        <v>NEUTRAL</v>
      </c>
      <c r="K379" s="5" t="e">
        <f>OBV!G379</f>
        <v>#DIV/0!</v>
      </c>
      <c r="L379" s="5" t="str">
        <f>OBV!H379</f>
        <v>NEUTRAL</v>
      </c>
      <c r="M379" s="7">
        <f t="shared" si="50"/>
        <v>0</v>
      </c>
      <c r="N379" s="7">
        <f t="shared" si="51"/>
        <v>45</v>
      </c>
      <c r="O379" s="7">
        <f t="shared" si="52"/>
        <v>0</v>
      </c>
      <c r="P379" s="7" t="e">
        <f t="shared" si="53"/>
        <v>#DIV/0!</v>
      </c>
      <c r="Q379" s="8" t="e">
        <f t="shared" si="54"/>
        <v>#DIV/0!</v>
      </c>
      <c r="R379" s="8" t="e">
        <f t="shared" si="55"/>
        <v>#DIV/0!</v>
      </c>
      <c r="S379" s="8" t="e">
        <f t="shared" si="56"/>
        <v>#DIV/0!</v>
      </c>
      <c r="T379" s="8" t="e">
        <f t="shared" si="57"/>
        <v>#DIV/0!</v>
      </c>
      <c r="U379" s="7" t="e">
        <f t="shared" si="58"/>
        <v>#DIV/0!</v>
      </c>
      <c r="V379" s="7" t="e">
        <f t="shared" si="59"/>
        <v>#DIV/0!</v>
      </c>
    </row>
    <row r="380" spans="1:22" ht="13.5" x14ac:dyDescent="0.25">
      <c r="A380" s="3">
        <f>RSI!A380</f>
        <v>0</v>
      </c>
      <c r="B380" s="2">
        <f>RSI!B380</f>
        <v>0</v>
      </c>
      <c r="C380" s="2">
        <f>RSI!I380</f>
        <v>100</v>
      </c>
      <c r="D380" s="2">
        <f>MACD!E380</f>
        <v>0</v>
      </c>
      <c r="E380" s="2">
        <f>MACD!F380</f>
        <v>0</v>
      </c>
      <c r="F380" s="2">
        <f>'Moving Avg'!D380</f>
        <v>0</v>
      </c>
      <c r="G380" s="2">
        <f>'Moving Avg'!F380</f>
        <v>0</v>
      </c>
      <c r="H380" s="2">
        <f>'Moving Avg'!G380</f>
        <v>0</v>
      </c>
      <c r="I380" s="2">
        <f>'Moving Avg'!H380</f>
        <v>0</v>
      </c>
      <c r="J380" s="5" t="str">
        <f>OBV!F380</f>
        <v>NEUTRAL</v>
      </c>
      <c r="K380" s="5" t="e">
        <f>OBV!G380</f>
        <v>#DIV/0!</v>
      </c>
      <c r="L380" s="5" t="str">
        <f>OBV!H380</f>
        <v>NEUTRAL</v>
      </c>
      <c r="M380" s="7">
        <f t="shared" si="50"/>
        <v>0</v>
      </c>
      <c r="N380" s="7">
        <f t="shared" si="51"/>
        <v>45</v>
      </c>
      <c r="O380" s="7">
        <f t="shared" si="52"/>
        <v>0</v>
      </c>
      <c r="P380" s="7" t="e">
        <f t="shared" si="53"/>
        <v>#DIV/0!</v>
      </c>
      <c r="Q380" s="8" t="e">
        <f t="shared" si="54"/>
        <v>#DIV/0!</v>
      </c>
      <c r="R380" s="8" t="e">
        <f t="shared" si="55"/>
        <v>#DIV/0!</v>
      </c>
      <c r="S380" s="8" t="e">
        <f t="shared" si="56"/>
        <v>#DIV/0!</v>
      </c>
      <c r="T380" s="8" t="e">
        <f t="shared" si="57"/>
        <v>#DIV/0!</v>
      </c>
      <c r="U380" s="7" t="e">
        <f t="shared" si="58"/>
        <v>#DIV/0!</v>
      </c>
      <c r="V380" s="7" t="e">
        <f t="shared" si="59"/>
        <v>#DIV/0!</v>
      </c>
    </row>
    <row r="381" spans="1:22" ht="13.5" x14ac:dyDescent="0.25">
      <c r="A381" s="3">
        <f>RSI!A381</f>
        <v>0</v>
      </c>
      <c r="B381" s="2">
        <f>RSI!B381</f>
        <v>0</v>
      </c>
      <c r="C381" s="2">
        <f>RSI!I381</f>
        <v>100</v>
      </c>
      <c r="D381" s="2">
        <f>MACD!E381</f>
        <v>0</v>
      </c>
      <c r="E381" s="2">
        <f>MACD!F381</f>
        <v>0</v>
      </c>
      <c r="F381" s="2">
        <f>'Moving Avg'!D381</f>
        <v>0</v>
      </c>
      <c r="G381" s="2">
        <f>'Moving Avg'!F381</f>
        <v>0</v>
      </c>
      <c r="H381" s="2">
        <f>'Moving Avg'!G381</f>
        <v>0</v>
      </c>
      <c r="I381" s="2">
        <f>'Moving Avg'!H381</f>
        <v>0</v>
      </c>
      <c r="J381" s="5" t="str">
        <f>OBV!F381</f>
        <v>NEUTRAL</v>
      </c>
      <c r="K381" s="5" t="e">
        <f>OBV!G381</f>
        <v>#DIV/0!</v>
      </c>
      <c r="L381" s="5" t="str">
        <f>OBV!H381</f>
        <v>NEUTRAL</v>
      </c>
      <c r="M381" s="7">
        <f t="shared" si="50"/>
        <v>0</v>
      </c>
      <c r="N381" s="7">
        <f t="shared" si="51"/>
        <v>45</v>
      </c>
      <c r="O381" s="7">
        <f t="shared" si="52"/>
        <v>0</v>
      </c>
      <c r="P381" s="7" t="e">
        <f t="shared" si="53"/>
        <v>#DIV/0!</v>
      </c>
      <c r="Q381" s="8" t="e">
        <f t="shared" si="54"/>
        <v>#DIV/0!</v>
      </c>
      <c r="R381" s="8" t="e">
        <f t="shared" si="55"/>
        <v>#DIV/0!</v>
      </c>
      <c r="S381" s="8" t="e">
        <f t="shared" si="56"/>
        <v>#DIV/0!</v>
      </c>
      <c r="T381" s="8" t="e">
        <f t="shared" si="57"/>
        <v>#DIV/0!</v>
      </c>
      <c r="U381" s="7" t="e">
        <f t="shared" si="58"/>
        <v>#DIV/0!</v>
      </c>
      <c r="V381" s="7" t="e">
        <f t="shared" si="59"/>
        <v>#DIV/0!</v>
      </c>
    </row>
    <row r="382" spans="1:22" ht="13.5" x14ac:dyDescent="0.25">
      <c r="A382" s="3">
        <f>RSI!A382</f>
        <v>0</v>
      </c>
      <c r="B382" s="2">
        <f>RSI!B382</f>
        <v>0</v>
      </c>
      <c r="C382" s="2">
        <f>RSI!I382</f>
        <v>100</v>
      </c>
      <c r="D382" s="2">
        <f>MACD!E382</f>
        <v>0</v>
      </c>
      <c r="E382" s="2">
        <f>MACD!F382</f>
        <v>0</v>
      </c>
      <c r="F382" s="2">
        <f>'Moving Avg'!D382</f>
        <v>0</v>
      </c>
      <c r="G382" s="2">
        <f>'Moving Avg'!F382</f>
        <v>0</v>
      </c>
      <c r="H382" s="2">
        <f>'Moving Avg'!G382</f>
        <v>0</v>
      </c>
      <c r="I382" s="2">
        <f>'Moving Avg'!H382</f>
        <v>0</v>
      </c>
      <c r="J382" s="5" t="str">
        <f>OBV!F382</f>
        <v>NEUTRAL</v>
      </c>
      <c r="K382" s="5" t="e">
        <f>OBV!G382</f>
        <v>#DIV/0!</v>
      </c>
      <c r="L382" s="5" t="str">
        <f>OBV!H382</f>
        <v>NEUTRAL</v>
      </c>
      <c r="M382" s="7">
        <f t="shared" si="50"/>
        <v>0</v>
      </c>
      <c r="N382" s="7">
        <f t="shared" si="51"/>
        <v>45</v>
      </c>
      <c r="O382" s="7">
        <f t="shared" si="52"/>
        <v>0</v>
      </c>
      <c r="P382" s="7" t="e">
        <f t="shared" si="53"/>
        <v>#DIV/0!</v>
      </c>
      <c r="Q382" s="8" t="e">
        <f t="shared" si="54"/>
        <v>#DIV/0!</v>
      </c>
      <c r="R382" s="8" t="e">
        <f t="shared" si="55"/>
        <v>#DIV/0!</v>
      </c>
      <c r="S382" s="8" t="e">
        <f t="shared" si="56"/>
        <v>#DIV/0!</v>
      </c>
      <c r="T382" s="8" t="e">
        <f t="shared" si="57"/>
        <v>#DIV/0!</v>
      </c>
      <c r="U382" s="7" t="e">
        <f t="shared" si="58"/>
        <v>#DIV/0!</v>
      </c>
      <c r="V382" s="7" t="e">
        <f t="shared" si="59"/>
        <v>#DIV/0!</v>
      </c>
    </row>
    <row r="383" spans="1:22" ht="13.5" x14ac:dyDescent="0.25">
      <c r="A383" s="3">
        <f>RSI!A383</f>
        <v>0</v>
      </c>
      <c r="B383" s="2">
        <f>RSI!B383</f>
        <v>0</v>
      </c>
      <c r="C383" s="2">
        <f>RSI!I383</f>
        <v>100</v>
      </c>
      <c r="D383" s="2">
        <f>MACD!E383</f>
        <v>0</v>
      </c>
      <c r="E383" s="2">
        <f>MACD!F383</f>
        <v>0</v>
      </c>
      <c r="F383" s="2">
        <f>'Moving Avg'!D383</f>
        <v>0</v>
      </c>
      <c r="G383" s="2">
        <f>'Moving Avg'!F383</f>
        <v>0</v>
      </c>
      <c r="H383" s="2">
        <f>'Moving Avg'!G383</f>
        <v>0</v>
      </c>
      <c r="I383" s="2">
        <f>'Moving Avg'!H383</f>
        <v>0</v>
      </c>
      <c r="J383" s="5" t="str">
        <f>OBV!F383</f>
        <v>NEUTRAL</v>
      </c>
      <c r="K383" s="5" t="e">
        <f>OBV!G383</f>
        <v>#DIV/0!</v>
      </c>
      <c r="L383" s="5" t="str">
        <f>OBV!H383</f>
        <v>NEUTRAL</v>
      </c>
      <c r="M383" s="7">
        <f t="shared" si="50"/>
        <v>0</v>
      </c>
      <c r="N383" s="7">
        <f t="shared" si="51"/>
        <v>45</v>
      </c>
      <c r="O383" s="7">
        <f t="shared" si="52"/>
        <v>0</v>
      </c>
      <c r="P383" s="7" t="e">
        <f t="shared" si="53"/>
        <v>#DIV/0!</v>
      </c>
      <c r="Q383" s="8" t="e">
        <f t="shared" si="54"/>
        <v>#DIV/0!</v>
      </c>
      <c r="R383" s="8" t="e">
        <f t="shared" si="55"/>
        <v>#DIV/0!</v>
      </c>
      <c r="S383" s="8" t="e">
        <f t="shared" si="56"/>
        <v>#DIV/0!</v>
      </c>
      <c r="T383" s="8" t="e">
        <f t="shared" si="57"/>
        <v>#DIV/0!</v>
      </c>
      <c r="U383" s="7" t="e">
        <f t="shared" si="58"/>
        <v>#DIV/0!</v>
      </c>
      <c r="V383" s="7" t="e">
        <f t="shared" si="59"/>
        <v>#DIV/0!</v>
      </c>
    </row>
    <row r="384" spans="1:22" ht="13.5" x14ac:dyDescent="0.25">
      <c r="A384" s="3">
        <f>RSI!A384</f>
        <v>0</v>
      </c>
      <c r="B384" s="2">
        <f>RSI!B384</f>
        <v>0</v>
      </c>
      <c r="C384" s="2">
        <f>RSI!I384</f>
        <v>100</v>
      </c>
      <c r="D384" s="2">
        <f>MACD!E384</f>
        <v>0</v>
      </c>
      <c r="E384" s="2">
        <f>MACD!F384</f>
        <v>0</v>
      </c>
      <c r="F384" s="2">
        <f>'Moving Avg'!D384</f>
        <v>0</v>
      </c>
      <c r="G384" s="2">
        <f>'Moving Avg'!F384</f>
        <v>0</v>
      </c>
      <c r="H384" s="2">
        <f>'Moving Avg'!G384</f>
        <v>0</v>
      </c>
      <c r="I384" s="2">
        <f>'Moving Avg'!H384</f>
        <v>0</v>
      </c>
      <c r="J384" s="5" t="str">
        <f>OBV!F384</f>
        <v>NEUTRAL</v>
      </c>
      <c r="K384" s="5" t="e">
        <f>OBV!G384</f>
        <v>#DIV/0!</v>
      </c>
      <c r="L384" s="5" t="str">
        <f>OBV!H384</f>
        <v>NEUTRAL</v>
      </c>
      <c r="M384" s="7">
        <f t="shared" si="50"/>
        <v>0</v>
      </c>
      <c r="N384" s="7">
        <f t="shared" si="51"/>
        <v>45</v>
      </c>
      <c r="O384" s="7">
        <f t="shared" si="52"/>
        <v>0</v>
      </c>
      <c r="P384" s="7" t="e">
        <f t="shared" si="53"/>
        <v>#DIV/0!</v>
      </c>
      <c r="Q384" s="8" t="e">
        <f t="shared" si="54"/>
        <v>#DIV/0!</v>
      </c>
      <c r="R384" s="8" t="e">
        <f t="shared" si="55"/>
        <v>#DIV/0!</v>
      </c>
      <c r="S384" s="8" t="e">
        <f t="shared" si="56"/>
        <v>#DIV/0!</v>
      </c>
      <c r="T384" s="8" t="e">
        <f t="shared" si="57"/>
        <v>#DIV/0!</v>
      </c>
      <c r="U384" s="7" t="e">
        <f t="shared" si="58"/>
        <v>#DIV/0!</v>
      </c>
      <c r="V384" s="7" t="e">
        <f t="shared" si="59"/>
        <v>#DIV/0!</v>
      </c>
    </row>
    <row r="385" spans="1:22" ht="13.5" x14ac:dyDescent="0.25">
      <c r="A385" s="3">
        <f>RSI!A385</f>
        <v>0</v>
      </c>
      <c r="B385" s="2">
        <f>RSI!B385</f>
        <v>0</v>
      </c>
      <c r="C385" s="2">
        <f>RSI!I385</f>
        <v>100</v>
      </c>
      <c r="D385" s="2">
        <f>MACD!E385</f>
        <v>0</v>
      </c>
      <c r="E385" s="2">
        <f>MACD!F385</f>
        <v>0</v>
      </c>
      <c r="F385" s="2">
        <f>'Moving Avg'!D385</f>
        <v>0</v>
      </c>
      <c r="G385" s="2">
        <f>'Moving Avg'!F385</f>
        <v>0</v>
      </c>
      <c r="H385" s="2">
        <f>'Moving Avg'!G385</f>
        <v>0</v>
      </c>
      <c r="I385" s="2">
        <f>'Moving Avg'!H385</f>
        <v>0</v>
      </c>
      <c r="J385" s="5" t="str">
        <f>OBV!F385</f>
        <v>NEUTRAL</v>
      </c>
      <c r="K385" s="5" t="e">
        <f>OBV!G385</f>
        <v>#DIV/0!</v>
      </c>
      <c r="L385" s="5" t="str">
        <f>OBV!H385</f>
        <v>NEUTRAL</v>
      </c>
      <c r="M385" s="7">
        <f t="shared" si="50"/>
        <v>0</v>
      </c>
      <c r="N385" s="7">
        <f t="shared" si="51"/>
        <v>45</v>
      </c>
      <c r="O385" s="7">
        <f t="shared" si="52"/>
        <v>0</v>
      </c>
      <c r="P385" s="7" t="e">
        <f t="shared" si="53"/>
        <v>#DIV/0!</v>
      </c>
      <c r="Q385" s="8" t="e">
        <f t="shared" si="54"/>
        <v>#DIV/0!</v>
      </c>
      <c r="R385" s="8" t="e">
        <f t="shared" si="55"/>
        <v>#DIV/0!</v>
      </c>
      <c r="S385" s="8" t="e">
        <f t="shared" si="56"/>
        <v>#DIV/0!</v>
      </c>
      <c r="T385" s="8" t="e">
        <f t="shared" si="57"/>
        <v>#DIV/0!</v>
      </c>
      <c r="U385" s="7" t="e">
        <f t="shared" si="58"/>
        <v>#DIV/0!</v>
      </c>
      <c r="V385" s="7" t="e">
        <f t="shared" si="59"/>
        <v>#DIV/0!</v>
      </c>
    </row>
    <row r="386" spans="1:22" ht="13.5" x14ac:dyDescent="0.25">
      <c r="A386" s="3">
        <f>RSI!A386</f>
        <v>0</v>
      </c>
      <c r="B386" s="2">
        <f>RSI!B386</f>
        <v>0</v>
      </c>
      <c r="C386" s="2">
        <f>RSI!I386</f>
        <v>100</v>
      </c>
      <c r="D386" s="2">
        <f>MACD!E386</f>
        <v>0</v>
      </c>
      <c r="E386" s="2">
        <f>MACD!F386</f>
        <v>0</v>
      </c>
      <c r="F386" s="2">
        <f>'Moving Avg'!D386</f>
        <v>0</v>
      </c>
      <c r="G386" s="2">
        <f>'Moving Avg'!F386</f>
        <v>0</v>
      </c>
      <c r="H386" s="2">
        <f>'Moving Avg'!G386</f>
        <v>0</v>
      </c>
      <c r="I386" s="2">
        <f>'Moving Avg'!H386</f>
        <v>0</v>
      </c>
      <c r="J386" s="5" t="str">
        <f>OBV!F386</f>
        <v>NEUTRAL</v>
      </c>
      <c r="K386" s="5" t="e">
        <f>OBV!G386</f>
        <v>#DIV/0!</v>
      </c>
      <c r="L386" s="5" t="str">
        <f>OBV!H386</f>
        <v>NEUTRAL</v>
      </c>
      <c r="M386" s="7">
        <f t="shared" ref="M386:M449" si="60">IF(C386&lt;30,50, IF(C386&gt;70, 0, 25))</f>
        <v>0</v>
      </c>
      <c r="N386" s="7">
        <f t="shared" ref="N386:N449" si="61">IF(E386-D386&gt;0.02, 100, IF(E386-D386&lt;0,0,45))</f>
        <v>45</v>
      </c>
      <c r="O386" s="7">
        <f t="shared" ref="O386:O449" si="62">IF(F386-I386&gt;10,100,IF(F386-I386&gt;5,75, IF(F386-I386&gt;0,50,0)))</f>
        <v>0</v>
      </c>
      <c r="P386" s="7" t="e">
        <f t="shared" ref="P386:P449" si="63">IF(L386="confirmed bullish", 34, IF(L386="bullish divergence",17, 0))+IF(J386="bullish",33,IF(J386="bearish",0,16.5))+IF(K386="strong",33,IF(K386="weak",0,16.5))</f>
        <v>#DIV/0!</v>
      </c>
      <c r="Q386" s="8" t="e">
        <f t="shared" si="54"/>
        <v>#DIV/0!</v>
      </c>
      <c r="R386" s="8" t="e">
        <f t="shared" si="55"/>
        <v>#DIV/0!</v>
      </c>
      <c r="S386" s="8" t="e">
        <f t="shared" si="56"/>
        <v>#DIV/0!</v>
      </c>
      <c r="T386" s="8" t="e">
        <f t="shared" si="57"/>
        <v>#DIV/0!</v>
      </c>
      <c r="U386" s="7" t="e">
        <f t="shared" si="58"/>
        <v>#DIV/0!</v>
      </c>
      <c r="V386" s="7" t="e">
        <f t="shared" si="59"/>
        <v>#DIV/0!</v>
      </c>
    </row>
    <row r="387" spans="1:22" ht="13.5" x14ac:dyDescent="0.25">
      <c r="A387" s="3">
        <f>RSI!A387</f>
        <v>0</v>
      </c>
      <c r="B387" s="2">
        <f>RSI!B387</f>
        <v>0</v>
      </c>
      <c r="C387" s="2">
        <f>RSI!I387</f>
        <v>100</v>
      </c>
      <c r="D387" s="2">
        <f>MACD!E387</f>
        <v>0</v>
      </c>
      <c r="E387" s="2">
        <f>MACD!F387</f>
        <v>0</v>
      </c>
      <c r="F387" s="2">
        <f>'Moving Avg'!D387</f>
        <v>0</v>
      </c>
      <c r="G387" s="2">
        <f>'Moving Avg'!F387</f>
        <v>0</v>
      </c>
      <c r="H387" s="2">
        <f>'Moving Avg'!G387</f>
        <v>0</v>
      </c>
      <c r="I387" s="2">
        <f>'Moving Avg'!H387</f>
        <v>0</v>
      </c>
      <c r="J387" s="5" t="str">
        <f>OBV!F387</f>
        <v>NEUTRAL</v>
      </c>
      <c r="K387" s="5" t="e">
        <f>OBV!G387</f>
        <v>#DIV/0!</v>
      </c>
      <c r="L387" s="5" t="str">
        <f>OBV!H387</f>
        <v>NEUTRAL</v>
      </c>
      <c r="M387" s="7">
        <f t="shared" si="60"/>
        <v>0</v>
      </c>
      <c r="N387" s="7">
        <f t="shared" si="61"/>
        <v>45</v>
      </c>
      <c r="O387" s="7">
        <f t="shared" si="62"/>
        <v>0</v>
      </c>
      <c r="P387" s="7" t="e">
        <f t="shared" si="63"/>
        <v>#DIV/0!</v>
      </c>
      <c r="Q387" s="8" t="e">
        <f t="shared" ref="Q387:Q450" si="64">0.35*M387+N387*0.35+O387*0.15+P387*0.15</f>
        <v>#DIV/0!</v>
      </c>
      <c r="R387" s="8" t="e">
        <f t="shared" ref="R387:R450" si="65">M387*0.2+N387*0.2+O387*0.35+P387*0.25</f>
        <v>#DIV/0!</v>
      </c>
      <c r="S387" s="8" t="e">
        <f t="shared" ref="S387:S450" si="66">M387*0.15+N387*0.15+O387*0.25+P387*0.45</f>
        <v>#DIV/0!</v>
      </c>
      <c r="T387" s="8" t="e">
        <f t="shared" ref="T387:T450" si="67">0.25*SUM(M387:P387)</f>
        <v>#DIV/0!</v>
      </c>
      <c r="U387" s="7" t="e">
        <f t="shared" ref="U387:U450" si="68">SUM(Q387:S387)/3</f>
        <v>#DIV/0!</v>
      </c>
      <c r="V387" s="7" t="e">
        <f t="shared" ref="V387:V450" si="69">SUM(Q387:T387)/4</f>
        <v>#DIV/0!</v>
      </c>
    </row>
    <row r="388" spans="1:22" ht="13.5" x14ac:dyDescent="0.25">
      <c r="A388" s="3">
        <f>RSI!A388</f>
        <v>0</v>
      </c>
      <c r="B388" s="2">
        <f>RSI!B388</f>
        <v>0</v>
      </c>
      <c r="C388" s="2">
        <f>RSI!I388</f>
        <v>100</v>
      </c>
      <c r="D388" s="2">
        <f>MACD!E388</f>
        <v>0</v>
      </c>
      <c r="E388" s="2">
        <f>MACD!F388</f>
        <v>0</v>
      </c>
      <c r="F388" s="2">
        <f>'Moving Avg'!D388</f>
        <v>0</v>
      </c>
      <c r="G388" s="2">
        <f>'Moving Avg'!F388</f>
        <v>0</v>
      </c>
      <c r="H388" s="2">
        <f>'Moving Avg'!G388</f>
        <v>0</v>
      </c>
      <c r="I388" s="2">
        <f>'Moving Avg'!H388</f>
        <v>0</v>
      </c>
      <c r="J388" s="5" t="str">
        <f>OBV!F388</f>
        <v>NEUTRAL</v>
      </c>
      <c r="K388" s="5" t="e">
        <f>OBV!G388</f>
        <v>#DIV/0!</v>
      </c>
      <c r="L388" s="5" t="str">
        <f>OBV!H388</f>
        <v>NEUTRAL</v>
      </c>
      <c r="M388" s="7">
        <f t="shared" si="60"/>
        <v>0</v>
      </c>
      <c r="N388" s="7">
        <f t="shared" si="61"/>
        <v>45</v>
      </c>
      <c r="O388" s="7">
        <f t="shared" si="62"/>
        <v>0</v>
      </c>
      <c r="P388" s="7" t="e">
        <f t="shared" si="63"/>
        <v>#DIV/0!</v>
      </c>
      <c r="Q388" s="8" t="e">
        <f t="shared" si="64"/>
        <v>#DIV/0!</v>
      </c>
      <c r="R388" s="8" t="e">
        <f t="shared" si="65"/>
        <v>#DIV/0!</v>
      </c>
      <c r="S388" s="8" t="e">
        <f t="shared" si="66"/>
        <v>#DIV/0!</v>
      </c>
      <c r="T388" s="8" t="e">
        <f t="shared" si="67"/>
        <v>#DIV/0!</v>
      </c>
      <c r="U388" s="7" t="e">
        <f t="shared" si="68"/>
        <v>#DIV/0!</v>
      </c>
      <c r="V388" s="7" t="e">
        <f t="shared" si="69"/>
        <v>#DIV/0!</v>
      </c>
    </row>
    <row r="389" spans="1:22" ht="13.5" x14ac:dyDescent="0.25">
      <c r="A389" s="3">
        <f>RSI!A389</f>
        <v>0</v>
      </c>
      <c r="B389" s="2">
        <f>RSI!B389</f>
        <v>0</v>
      </c>
      <c r="C389" s="2">
        <f>RSI!I389</f>
        <v>100</v>
      </c>
      <c r="D389" s="2">
        <f>MACD!E389</f>
        <v>0</v>
      </c>
      <c r="E389" s="2">
        <f>MACD!F389</f>
        <v>0</v>
      </c>
      <c r="F389" s="2">
        <f>'Moving Avg'!D389</f>
        <v>0</v>
      </c>
      <c r="G389" s="2">
        <f>'Moving Avg'!F389</f>
        <v>0</v>
      </c>
      <c r="H389" s="2">
        <f>'Moving Avg'!G389</f>
        <v>0</v>
      </c>
      <c r="I389" s="2">
        <f>'Moving Avg'!H389</f>
        <v>0</v>
      </c>
      <c r="J389" s="5" t="str">
        <f>OBV!F389</f>
        <v>NEUTRAL</v>
      </c>
      <c r="K389" s="5" t="e">
        <f>OBV!G389</f>
        <v>#DIV/0!</v>
      </c>
      <c r="L389" s="5" t="str">
        <f>OBV!H389</f>
        <v>NEUTRAL</v>
      </c>
      <c r="M389" s="7">
        <f t="shared" si="60"/>
        <v>0</v>
      </c>
      <c r="N389" s="7">
        <f t="shared" si="61"/>
        <v>45</v>
      </c>
      <c r="O389" s="7">
        <f t="shared" si="62"/>
        <v>0</v>
      </c>
      <c r="P389" s="7" t="e">
        <f t="shared" si="63"/>
        <v>#DIV/0!</v>
      </c>
      <c r="Q389" s="8" t="e">
        <f t="shared" si="64"/>
        <v>#DIV/0!</v>
      </c>
      <c r="R389" s="8" t="e">
        <f t="shared" si="65"/>
        <v>#DIV/0!</v>
      </c>
      <c r="S389" s="8" t="e">
        <f t="shared" si="66"/>
        <v>#DIV/0!</v>
      </c>
      <c r="T389" s="8" t="e">
        <f t="shared" si="67"/>
        <v>#DIV/0!</v>
      </c>
      <c r="U389" s="7" t="e">
        <f t="shared" si="68"/>
        <v>#DIV/0!</v>
      </c>
      <c r="V389" s="7" t="e">
        <f t="shared" si="69"/>
        <v>#DIV/0!</v>
      </c>
    </row>
    <row r="390" spans="1:22" ht="13.5" x14ac:dyDescent="0.25">
      <c r="A390" s="3">
        <f>RSI!A390</f>
        <v>0</v>
      </c>
      <c r="B390" s="2">
        <f>RSI!B390</f>
        <v>0</v>
      </c>
      <c r="C390" s="2">
        <f>RSI!I390</f>
        <v>100</v>
      </c>
      <c r="D390" s="2">
        <f>MACD!E390</f>
        <v>0</v>
      </c>
      <c r="E390" s="2">
        <f>MACD!F390</f>
        <v>0</v>
      </c>
      <c r="F390" s="2">
        <f>'Moving Avg'!D390</f>
        <v>0</v>
      </c>
      <c r="G390" s="2">
        <f>'Moving Avg'!F390</f>
        <v>0</v>
      </c>
      <c r="H390" s="2">
        <f>'Moving Avg'!G390</f>
        <v>0</v>
      </c>
      <c r="I390" s="2">
        <f>'Moving Avg'!H390</f>
        <v>0</v>
      </c>
      <c r="J390" s="5" t="str">
        <f>OBV!F390</f>
        <v>NEUTRAL</v>
      </c>
      <c r="K390" s="5" t="e">
        <f>OBV!G390</f>
        <v>#DIV/0!</v>
      </c>
      <c r="L390" s="5" t="str">
        <f>OBV!H390</f>
        <v>NEUTRAL</v>
      </c>
      <c r="M390" s="7">
        <f t="shared" si="60"/>
        <v>0</v>
      </c>
      <c r="N390" s="7">
        <f t="shared" si="61"/>
        <v>45</v>
      </c>
      <c r="O390" s="7">
        <f t="shared" si="62"/>
        <v>0</v>
      </c>
      <c r="P390" s="7" t="e">
        <f t="shared" si="63"/>
        <v>#DIV/0!</v>
      </c>
      <c r="Q390" s="8" t="e">
        <f t="shared" si="64"/>
        <v>#DIV/0!</v>
      </c>
      <c r="R390" s="8" t="e">
        <f t="shared" si="65"/>
        <v>#DIV/0!</v>
      </c>
      <c r="S390" s="8" t="e">
        <f t="shared" si="66"/>
        <v>#DIV/0!</v>
      </c>
      <c r="T390" s="8" t="e">
        <f t="shared" si="67"/>
        <v>#DIV/0!</v>
      </c>
      <c r="U390" s="7" t="e">
        <f t="shared" si="68"/>
        <v>#DIV/0!</v>
      </c>
      <c r="V390" s="7" t="e">
        <f t="shared" si="69"/>
        <v>#DIV/0!</v>
      </c>
    </row>
    <row r="391" spans="1:22" ht="13.5" x14ac:dyDescent="0.25">
      <c r="A391" s="3">
        <f>RSI!A391</f>
        <v>0</v>
      </c>
      <c r="B391" s="2">
        <f>RSI!B391</f>
        <v>0</v>
      </c>
      <c r="C391" s="2">
        <f>RSI!I391</f>
        <v>100</v>
      </c>
      <c r="D391" s="2">
        <f>MACD!E391</f>
        <v>0</v>
      </c>
      <c r="E391" s="2">
        <f>MACD!F391</f>
        <v>0</v>
      </c>
      <c r="F391" s="2">
        <f>'Moving Avg'!D391</f>
        <v>0</v>
      </c>
      <c r="G391" s="2">
        <f>'Moving Avg'!F391</f>
        <v>0</v>
      </c>
      <c r="H391" s="2">
        <f>'Moving Avg'!G391</f>
        <v>0</v>
      </c>
      <c r="I391" s="2">
        <f>'Moving Avg'!H391</f>
        <v>0</v>
      </c>
      <c r="J391" s="5" t="str">
        <f>OBV!F391</f>
        <v>NEUTRAL</v>
      </c>
      <c r="K391" s="5" t="e">
        <f>OBV!G391</f>
        <v>#DIV/0!</v>
      </c>
      <c r="L391" s="5" t="str">
        <f>OBV!H391</f>
        <v>NEUTRAL</v>
      </c>
      <c r="M391" s="7">
        <f t="shared" si="60"/>
        <v>0</v>
      </c>
      <c r="N391" s="7">
        <f t="shared" si="61"/>
        <v>45</v>
      </c>
      <c r="O391" s="7">
        <f t="shared" si="62"/>
        <v>0</v>
      </c>
      <c r="P391" s="7" t="e">
        <f t="shared" si="63"/>
        <v>#DIV/0!</v>
      </c>
      <c r="Q391" s="8" t="e">
        <f t="shared" si="64"/>
        <v>#DIV/0!</v>
      </c>
      <c r="R391" s="8" t="e">
        <f t="shared" si="65"/>
        <v>#DIV/0!</v>
      </c>
      <c r="S391" s="8" t="e">
        <f t="shared" si="66"/>
        <v>#DIV/0!</v>
      </c>
      <c r="T391" s="8" t="e">
        <f t="shared" si="67"/>
        <v>#DIV/0!</v>
      </c>
      <c r="U391" s="7" t="e">
        <f t="shared" si="68"/>
        <v>#DIV/0!</v>
      </c>
      <c r="V391" s="7" t="e">
        <f t="shared" si="69"/>
        <v>#DIV/0!</v>
      </c>
    </row>
    <row r="392" spans="1:22" ht="13.5" x14ac:dyDescent="0.25">
      <c r="A392" s="3">
        <f>RSI!A392</f>
        <v>0</v>
      </c>
      <c r="B392" s="2">
        <f>RSI!B392</f>
        <v>0</v>
      </c>
      <c r="C392" s="2">
        <f>RSI!I392</f>
        <v>100</v>
      </c>
      <c r="D392" s="2">
        <f>MACD!E392</f>
        <v>0</v>
      </c>
      <c r="E392" s="2">
        <f>MACD!F392</f>
        <v>0</v>
      </c>
      <c r="F392" s="2">
        <f>'Moving Avg'!D392</f>
        <v>0</v>
      </c>
      <c r="G392" s="2">
        <f>'Moving Avg'!F392</f>
        <v>0</v>
      </c>
      <c r="H392" s="2">
        <f>'Moving Avg'!G392</f>
        <v>0</v>
      </c>
      <c r="I392" s="2">
        <f>'Moving Avg'!H392</f>
        <v>0</v>
      </c>
      <c r="J392" s="5" t="str">
        <f>OBV!F392</f>
        <v>NEUTRAL</v>
      </c>
      <c r="K392" s="5" t="e">
        <f>OBV!G392</f>
        <v>#DIV/0!</v>
      </c>
      <c r="L392" s="5" t="str">
        <f>OBV!H392</f>
        <v>NEUTRAL</v>
      </c>
      <c r="M392" s="7">
        <f t="shared" si="60"/>
        <v>0</v>
      </c>
      <c r="N392" s="7">
        <f t="shared" si="61"/>
        <v>45</v>
      </c>
      <c r="O392" s="7">
        <f t="shared" si="62"/>
        <v>0</v>
      </c>
      <c r="P392" s="7" t="e">
        <f t="shared" si="63"/>
        <v>#DIV/0!</v>
      </c>
      <c r="Q392" s="8" t="e">
        <f t="shared" si="64"/>
        <v>#DIV/0!</v>
      </c>
      <c r="R392" s="8" t="e">
        <f t="shared" si="65"/>
        <v>#DIV/0!</v>
      </c>
      <c r="S392" s="8" t="e">
        <f t="shared" si="66"/>
        <v>#DIV/0!</v>
      </c>
      <c r="T392" s="8" t="e">
        <f t="shared" si="67"/>
        <v>#DIV/0!</v>
      </c>
      <c r="U392" s="7" t="e">
        <f t="shared" si="68"/>
        <v>#DIV/0!</v>
      </c>
      <c r="V392" s="7" t="e">
        <f t="shared" si="69"/>
        <v>#DIV/0!</v>
      </c>
    </row>
    <row r="393" spans="1:22" ht="13.5" x14ac:dyDescent="0.25">
      <c r="A393" s="3">
        <f>RSI!A393</f>
        <v>0</v>
      </c>
      <c r="B393" s="2">
        <f>RSI!B393</f>
        <v>0</v>
      </c>
      <c r="C393" s="2">
        <f>RSI!I393</f>
        <v>100</v>
      </c>
      <c r="D393" s="2">
        <f>MACD!E393</f>
        <v>0</v>
      </c>
      <c r="E393" s="2">
        <f>MACD!F393</f>
        <v>0</v>
      </c>
      <c r="F393" s="2">
        <f>'Moving Avg'!D393</f>
        <v>0</v>
      </c>
      <c r="G393" s="2">
        <f>'Moving Avg'!F393</f>
        <v>0</v>
      </c>
      <c r="H393" s="2">
        <f>'Moving Avg'!G393</f>
        <v>0</v>
      </c>
      <c r="I393" s="2">
        <f>'Moving Avg'!H393</f>
        <v>0</v>
      </c>
      <c r="J393" s="5" t="str">
        <f>OBV!F393</f>
        <v>NEUTRAL</v>
      </c>
      <c r="K393" s="5" t="e">
        <f>OBV!G393</f>
        <v>#DIV/0!</v>
      </c>
      <c r="L393" s="5" t="str">
        <f>OBV!H393</f>
        <v>NEUTRAL</v>
      </c>
      <c r="M393" s="7">
        <f t="shared" si="60"/>
        <v>0</v>
      </c>
      <c r="N393" s="7">
        <f t="shared" si="61"/>
        <v>45</v>
      </c>
      <c r="O393" s="7">
        <f t="shared" si="62"/>
        <v>0</v>
      </c>
      <c r="P393" s="7" t="e">
        <f t="shared" si="63"/>
        <v>#DIV/0!</v>
      </c>
      <c r="Q393" s="8" t="e">
        <f t="shared" si="64"/>
        <v>#DIV/0!</v>
      </c>
      <c r="R393" s="8" t="e">
        <f t="shared" si="65"/>
        <v>#DIV/0!</v>
      </c>
      <c r="S393" s="8" t="e">
        <f t="shared" si="66"/>
        <v>#DIV/0!</v>
      </c>
      <c r="T393" s="8" t="e">
        <f t="shared" si="67"/>
        <v>#DIV/0!</v>
      </c>
      <c r="U393" s="7" t="e">
        <f t="shared" si="68"/>
        <v>#DIV/0!</v>
      </c>
      <c r="V393" s="7" t="e">
        <f t="shared" si="69"/>
        <v>#DIV/0!</v>
      </c>
    </row>
    <row r="394" spans="1:22" ht="13.5" x14ac:dyDescent="0.25">
      <c r="A394" s="3">
        <f>RSI!A394</f>
        <v>0</v>
      </c>
      <c r="B394" s="2">
        <f>RSI!B394</f>
        <v>0</v>
      </c>
      <c r="C394" s="2">
        <f>RSI!I394</f>
        <v>100</v>
      </c>
      <c r="D394" s="2">
        <f>MACD!E394</f>
        <v>0</v>
      </c>
      <c r="E394" s="2">
        <f>MACD!F394</f>
        <v>0</v>
      </c>
      <c r="F394" s="2">
        <f>'Moving Avg'!D394</f>
        <v>0</v>
      </c>
      <c r="G394" s="2">
        <f>'Moving Avg'!F394</f>
        <v>0</v>
      </c>
      <c r="H394" s="2">
        <f>'Moving Avg'!G394</f>
        <v>0</v>
      </c>
      <c r="I394" s="2">
        <f>'Moving Avg'!H394</f>
        <v>0</v>
      </c>
      <c r="J394" s="5" t="str">
        <f>OBV!F394</f>
        <v>NEUTRAL</v>
      </c>
      <c r="K394" s="5" t="e">
        <f>OBV!G394</f>
        <v>#DIV/0!</v>
      </c>
      <c r="L394" s="5" t="str">
        <f>OBV!H394</f>
        <v>NEUTRAL</v>
      </c>
      <c r="M394" s="7">
        <f t="shared" si="60"/>
        <v>0</v>
      </c>
      <c r="N394" s="7">
        <f t="shared" si="61"/>
        <v>45</v>
      </c>
      <c r="O394" s="7">
        <f t="shared" si="62"/>
        <v>0</v>
      </c>
      <c r="P394" s="7" t="e">
        <f t="shared" si="63"/>
        <v>#DIV/0!</v>
      </c>
      <c r="Q394" s="8" t="e">
        <f t="shared" si="64"/>
        <v>#DIV/0!</v>
      </c>
      <c r="R394" s="8" t="e">
        <f t="shared" si="65"/>
        <v>#DIV/0!</v>
      </c>
      <c r="S394" s="8" t="e">
        <f t="shared" si="66"/>
        <v>#DIV/0!</v>
      </c>
      <c r="T394" s="8" t="e">
        <f t="shared" si="67"/>
        <v>#DIV/0!</v>
      </c>
      <c r="U394" s="7" t="e">
        <f t="shared" si="68"/>
        <v>#DIV/0!</v>
      </c>
      <c r="V394" s="7" t="e">
        <f t="shared" si="69"/>
        <v>#DIV/0!</v>
      </c>
    </row>
    <row r="395" spans="1:22" ht="13.5" x14ac:dyDescent="0.25">
      <c r="A395" s="3">
        <f>RSI!A395</f>
        <v>0</v>
      </c>
      <c r="B395" s="2">
        <f>RSI!B395</f>
        <v>0</v>
      </c>
      <c r="C395" s="2">
        <f>RSI!I395</f>
        <v>100</v>
      </c>
      <c r="D395" s="2">
        <f>MACD!E395</f>
        <v>0</v>
      </c>
      <c r="E395" s="2">
        <f>MACD!F395</f>
        <v>0</v>
      </c>
      <c r="F395" s="2">
        <f>'Moving Avg'!D395</f>
        <v>0</v>
      </c>
      <c r="G395" s="2">
        <f>'Moving Avg'!F395</f>
        <v>0</v>
      </c>
      <c r="H395" s="2">
        <f>'Moving Avg'!G395</f>
        <v>0</v>
      </c>
      <c r="I395" s="2">
        <f>'Moving Avg'!H395</f>
        <v>0</v>
      </c>
      <c r="J395" s="5" t="str">
        <f>OBV!F395</f>
        <v>NEUTRAL</v>
      </c>
      <c r="K395" s="5" t="e">
        <f>OBV!G395</f>
        <v>#DIV/0!</v>
      </c>
      <c r="L395" s="5" t="str">
        <f>OBV!H395</f>
        <v>NEUTRAL</v>
      </c>
      <c r="M395" s="7">
        <f t="shared" si="60"/>
        <v>0</v>
      </c>
      <c r="N395" s="7">
        <f t="shared" si="61"/>
        <v>45</v>
      </c>
      <c r="O395" s="7">
        <f t="shared" si="62"/>
        <v>0</v>
      </c>
      <c r="P395" s="7" t="e">
        <f t="shared" si="63"/>
        <v>#DIV/0!</v>
      </c>
      <c r="Q395" s="8" t="e">
        <f t="shared" si="64"/>
        <v>#DIV/0!</v>
      </c>
      <c r="R395" s="8" t="e">
        <f t="shared" si="65"/>
        <v>#DIV/0!</v>
      </c>
      <c r="S395" s="8" t="e">
        <f t="shared" si="66"/>
        <v>#DIV/0!</v>
      </c>
      <c r="T395" s="8" t="e">
        <f t="shared" si="67"/>
        <v>#DIV/0!</v>
      </c>
      <c r="U395" s="7" t="e">
        <f t="shared" si="68"/>
        <v>#DIV/0!</v>
      </c>
      <c r="V395" s="7" t="e">
        <f t="shared" si="69"/>
        <v>#DIV/0!</v>
      </c>
    </row>
    <row r="396" spans="1:22" ht="13.5" x14ac:dyDescent="0.25">
      <c r="A396" s="3">
        <f>RSI!A396</f>
        <v>0</v>
      </c>
      <c r="B396" s="2">
        <f>RSI!B396</f>
        <v>0</v>
      </c>
      <c r="C396" s="2">
        <f>RSI!I396</f>
        <v>100</v>
      </c>
      <c r="D396" s="2">
        <f>MACD!E396</f>
        <v>0</v>
      </c>
      <c r="E396" s="2">
        <f>MACD!F396</f>
        <v>0</v>
      </c>
      <c r="F396" s="2">
        <f>'Moving Avg'!D396</f>
        <v>0</v>
      </c>
      <c r="G396" s="2">
        <f>'Moving Avg'!F396</f>
        <v>0</v>
      </c>
      <c r="H396" s="2">
        <f>'Moving Avg'!G396</f>
        <v>0</v>
      </c>
      <c r="I396" s="2">
        <f>'Moving Avg'!H396</f>
        <v>0</v>
      </c>
      <c r="J396" s="5" t="str">
        <f>OBV!F396</f>
        <v>NEUTRAL</v>
      </c>
      <c r="K396" s="5" t="e">
        <f>OBV!G396</f>
        <v>#DIV/0!</v>
      </c>
      <c r="L396" s="5" t="str">
        <f>OBV!H396</f>
        <v>NEUTRAL</v>
      </c>
      <c r="M396" s="7">
        <f t="shared" si="60"/>
        <v>0</v>
      </c>
      <c r="N396" s="7">
        <f t="shared" si="61"/>
        <v>45</v>
      </c>
      <c r="O396" s="7">
        <f t="shared" si="62"/>
        <v>0</v>
      </c>
      <c r="P396" s="7" t="e">
        <f t="shared" si="63"/>
        <v>#DIV/0!</v>
      </c>
      <c r="Q396" s="8" t="e">
        <f t="shared" si="64"/>
        <v>#DIV/0!</v>
      </c>
      <c r="R396" s="8" t="e">
        <f t="shared" si="65"/>
        <v>#DIV/0!</v>
      </c>
      <c r="S396" s="8" t="e">
        <f t="shared" si="66"/>
        <v>#DIV/0!</v>
      </c>
      <c r="T396" s="8" t="e">
        <f t="shared" si="67"/>
        <v>#DIV/0!</v>
      </c>
      <c r="U396" s="7" t="e">
        <f t="shared" si="68"/>
        <v>#DIV/0!</v>
      </c>
      <c r="V396" s="7" t="e">
        <f t="shared" si="69"/>
        <v>#DIV/0!</v>
      </c>
    </row>
    <row r="397" spans="1:22" ht="13.5" x14ac:dyDescent="0.25">
      <c r="A397" s="3">
        <f>RSI!A397</f>
        <v>0</v>
      </c>
      <c r="B397" s="2">
        <f>RSI!B397</f>
        <v>0</v>
      </c>
      <c r="C397" s="2">
        <f>RSI!I397</f>
        <v>100</v>
      </c>
      <c r="D397" s="2">
        <f>MACD!E397</f>
        <v>0</v>
      </c>
      <c r="E397" s="2">
        <f>MACD!F397</f>
        <v>0</v>
      </c>
      <c r="F397" s="2">
        <f>'Moving Avg'!D397</f>
        <v>0</v>
      </c>
      <c r="G397" s="2">
        <f>'Moving Avg'!F397</f>
        <v>0</v>
      </c>
      <c r="H397" s="2">
        <f>'Moving Avg'!G397</f>
        <v>0</v>
      </c>
      <c r="I397" s="2">
        <f>'Moving Avg'!H397</f>
        <v>0</v>
      </c>
      <c r="J397" s="5" t="str">
        <f>OBV!F397</f>
        <v>NEUTRAL</v>
      </c>
      <c r="K397" s="5" t="e">
        <f>OBV!G397</f>
        <v>#DIV/0!</v>
      </c>
      <c r="L397" s="5" t="str">
        <f>OBV!H397</f>
        <v>NEUTRAL</v>
      </c>
      <c r="M397" s="7">
        <f t="shared" si="60"/>
        <v>0</v>
      </c>
      <c r="N397" s="7">
        <f t="shared" si="61"/>
        <v>45</v>
      </c>
      <c r="O397" s="7">
        <f t="shared" si="62"/>
        <v>0</v>
      </c>
      <c r="P397" s="7" t="e">
        <f t="shared" si="63"/>
        <v>#DIV/0!</v>
      </c>
      <c r="Q397" s="8" t="e">
        <f t="shared" si="64"/>
        <v>#DIV/0!</v>
      </c>
      <c r="R397" s="8" t="e">
        <f t="shared" si="65"/>
        <v>#DIV/0!</v>
      </c>
      <c r="S397" s="8" t="e">
        <f t="shared" si="66"/>
        <v>#DIV/0!</v>
      </c>
      <c r="T397" s="8" t="e">
        <f t="shared" si="67"/>
        <v>#DIV/0!</v>
      </c>
      <c r="U397" s="7" t="e">
        <f t="shared" si="68"/>
        <v>#DIV/0!</v>
      </c>
      <c r="V397" s="7" t="e">
        <f t="shared" si="69"/>
        <v>#DIV/0!</v>
      </c>
    </row>
    <row r="398" spans="1:22" ht="13.5" x14ac:dyDescent="0.25">
      <c r="A398" s="3">
        <f>RSI!A398</f>
        <v>0</v>
      </c>
      <c r="B398" s="2">
        <f>RSI!B398</f>
        <v>0</v>
      </c>
      <c r="C398" s="2">
        <f>RSI!I398</f>
        <v>100</v>
      </c>
      <c r="D398" s="2">
        <f>MACD!E398</f>
        <v>0</v>
      </c>
      <c r="E398" s="2">
        <f>MACD!F398</f>
        <v>0</v>
      </c>
      <c r="F398" s="2">
        <f>'Moving Avg'!D398</f>
        <v>0</v>
      </c>
      <c r="G398" s="2">
        <f>'Moving Avg'!F398</f>
        <v>0</v>
      </c>
      <c r="H398" s="2">
        <f>'Moving Avg'!G398</f>
        <v>0</v>
      </c>
      <c r="I398" s="2">
        <f>'Moving Avg'!H398</f>
        <v>0</v>
      </c>
      <c r="J398" s="5" t="str">
        <f>OBV!F398</f>
        <v>NEUTRAL</v>
      </c>
      <c r="K398" s="5" t="e">
        <f>OBV!G398</f>
        <v>#DIV/0!</v>
      </c>
      <c r="L398" s="5" t="str">
        <f>OBV!H398</f>
        <v>NEUTRAL</v>
      </c>
      <c r="M398" s="7">
        <f t="shared" si="60"/>
        <v>0</v>
      </c>
      <c r="N398" s="7">
        <f t="shared" si="61"/>
        <v>45</v>
      </c>
      <c r="O398" s="7">
        <f t="shared" si="62"/>
        <v>0</v>
      </c>
      <c r="P398" s="7" t="e">
        <f t="shared" si="63"/>
        <v>#DIV/0!</v>
      </c>
      <c r="Q398" s="8" t="e">
        <f t="shared" si="64"/>
        <v>#DIV/0!</v>
      </c>
      <c r="R398" s="8" t="e">
        <f t="shared" si="65"/>
        <v>#DIV/0!</v>
      </c>
      <c r="S398" s="8" t="e">
        <f t="shared" si="66"/>
        <v>#DIV/0!</v>
      </c>
      <c r="T398" s="8" t="e">
        <f t="shared" si="67"/>
        <v>#DIV/0!</v>
      </c>
      <c r="U398" s="7" t="e">
        <f t="shared" si="68"/>
        <v>#DIV/0!</v>
      </c>
      <c r="V398" s="7" t="e">
        <f t="shared" si="69"/>
        <v>#DIV/0!</v>
      </c>
    </row>
    <row r="399" spans="1:22" ht="13.5" x14ac:dyDescent="0.25">
      <c r="A399" s="3">
        <f>RSI!A399</f>
        <v>0</v>
      </c>
      <c r="B399" s="2">
        <f>RSI!B399</f>
        <v>0</v>
      </c>
      <c r="C399" s="2">
        <f>RSI!I399</f>
        <v>100</v>
      </c>
      <c r="D399" s="2">
        <f>MACD!E399</f>
        <v>0</v>
      </c>
      <c r="E399" s="2">
        <f>MACD!F399</f>
        <v>0</v>
      </c>
      <c r="F399" s="2">
        <f>'Moving Avg'!D399</f>
        <v>0</v>
      </c>
      <c r="G399" s="2">
        <f>'Moving Avg'!F399</f>
        <v>0</v>
      </c>
      <c r="H399" s="2">
        <f>'Moving Avg'!G399</f>
        <v>0</v>
      </c>
      <c r="I399" s="2">
        <f>'Moving Avg'!H399</f>
        <v>0</v>
      </c>
      <c r="J399" s="5" t="str">
        <f>OBV!F399</f>
        <v>NEUTRAL</v>
      </c>
      <c r="K399" s="5" t="e">
        <f>OBV!G399</f>
        <v>#DIV/0!</v>
      </c>
      <c r="L399" s="5" t="str">
        <f>OBV!H399</f>
        <v>NEUTRAL</v>
      </c>
      <c r="M399" s="7">
        <f t="shared" si="60"/>
        <v>0</v>
      </c>
      <c r="N399" s="7">
        <f t="shared" si="61"/>
        <v>45</v>
      </c>
      <c r="O399" s="7">
        <f t="shared" si="62"/>
        <v>0</v>
      </c>
      <c r="P399" s="7" t="e">
        <f t="shared" si="63"/>
        <v>#DIV/0!</v>
      </c>
      <c r="Q399" s="8" t="e">
        <f t="shared" si="64"/>
        <v>#DIV/0!</v>
      </c>
      <c r="R399" s="8" t="e">
        <f t="shared" si="65"/>
        <v>#DIV/0!</v>
      </c>
      <c r="S399" s="8" t="e">
        <f t="shared" si="66"/>
        <v>#DIV/0!</v>
      </c>
      <c r="T399" s="8" t="e">
        <f t="shared" si="67"/>
        <v>#DIV/0!</v>
      </c>
      <c r="U399" s="7" t="e">
        <f t="shared" si="68"/>
        <v>#DIV/0!</v>
      </c>
      <c r="V399" s="7" t="e">
        <f t="shared" si="69"/>
        <v>#DIV/0!</v>
      </c>
    </row>
    <row r="400" spans="1:22" ht="13.5" x14ac:dyDescent="0.25">
      <c r="A400" s="3">
        <f>RSI!A400</f>
        <v>0</v>
      </c>
      <c r="B400" s="2">
        <f>RSI!B400</f>
        <v>0</v>
      </c>
      <c r="C400" s="2">
        <f>RSI!I400</f>
        <v>100</v>
      </c>
      <c r="D400" s="2">
        <f>MACD!E400</f>
        <v>0</v>
      </c>
      <c r="E400" s="2">
        <f>MACD!F400</f>
        <v>0</v>
      </c>
      <c r="F400" s="2">
        <f>'Moving Avg'!D400</f>
        <v>0</v>
      </c>
      <c r="G400" s="2">
        <f>'Moving Avg'!F400</f>
        <v>0</v>
      </c>
      <c r="H400" s="2">
        <f>'Moving Avg'!G400</f>
        <v>0</v>
      </c>
      <c r="I400" s="2">
        <f>'Moving Avg'!H400</f>
        <v>0</v>
      </c>
      <c r="J400" s="5" t="str">
        <f>OBV!F400</f>
        <v>NEUTRAL</v>
      </c>
      <c r="K400" s="5" t="e">
        <f>OBV!G400</f>
        <v>#DIV/0!</v>
      </c>
      <c r="L400" s="5" t="str">
        <f>OBV!H400</f>
        <v>NEUTRAL</v>
      </c>
      <c r="M400" s="7">
        <f t="shared" si="60"/>
        <v>0</v>
      </c>
      <c r="N400" s="7">
        <f t="shared" si="61"/>
        <v>45</v>
      </c>
      <c r="O400" s="7">
        <f t="shared" si="62"/>
        <v>0</v>
      </c>
      <c r="P400" s="7" t="e">
        <f t="shared" si="63"/>
        <v>#DIV/0!</v>
      </c>
      <c r="Q400" s="8" t="e">
        <f t="shared" si="64"/>
        <v>#DIV/0!</v>
      </c>
      <c r="R400" s="8" t="e">
        <f t="shared" si="65"/>
        <v>#DIV/0!</v>
      </c>
      <c r="S400" s="8" t="e">
        <f t="shared" si="66"/>
        <v>#DIV/0!</v>
      </c>
      <c r="T400" s="8" t="e">
        <f t="shared" si="67"/>
        <v>#DIV/0!</v>
      </c>
      <c r="U400" s="7" t="e">
        <f t="shared" si="68"/>
        <v>#DIV/0!</v>
      </c>
      <c r="V400" s="7" t="e">
        <f t="shared" si="69"/>
        <v>#DIV/0!</v>
      </c>
    </row>
    <row r="401" spans="1:22" ht="13.5" x14ac:dyDescent="0.25">
      <c r="A401" s="3">
        <f>RSI!A401</f>
        <v>0</v>
      </c>
      <c r="B401" s="2">
        <f>RSI!B401</f>
        <v>0</v>
      </c>
      <c r="C401" s="2">
        <f>RSI!I401</f>
        <v>100</v>
      </c>
      <c r="D401" s="2">
        <f>MACD!E401</f>
        <v>0</v>
      </c>
      <c r="E401" s="2">
        <f>MACD!F401</f>
        <v>0</v>
      </c>
      <c r="F401" s="2">
        <f>'Moving Avg'!D401</f>
        <v>0</v>
      </c>
      <c r="G401" s="2">
        <f>'Moving Avg'!F401</f>
        <v>0</v>
      </c>
      <c r="H401" s="2">
        <f>'Moving Avg'!G401</f>
        <v>0</v>
      </c>
      <c r="I401" s="2">
        <f>'Moving Avg'!H401</f>
        <v>0</v>
      </c>
      <c r="J401" s="5" t="str">
        <f>OBV!F401</f>
        <v>NEUTRAL</v>
      </c>
      <c r="K401" s="5" t="e">
        <f>OBV!G401</f>
        <v>#DIV/0!</v>
      </c>
      <c r="L401" s="5" t="str">
        <f>OBV!H401</f>
        <v>NEUTRAL</v>
      </c>
      <c r="M401" s="7">
        <f t="shared" si="60"/>
        <v>0</v>
      </c>
      <c r="N401" s="7">
        <f t="shared" si="61"/>
        <v>45</v>
      </c>
      <c r="O401" s="7">
        <f t="shared" si="62"/>
        <v>0</v>
      </c>
      <c r="P401" s="7" t="e">
        <f t="shared" si="63"/>
        <v>#DIV/0!</v>
      </c>
      <c r="Q401" s="8" t="e">
        <f t="shared" si="64"/>
        <v>#DIV/0!</v>
      </c>
      <c r="R401" s="8" t="e">
        <f t="shared" si="65"/>
        <v>#DIV/0!</v>
      </c>
      <c r="S401" s="8" t="e">
        <f t="shared" si="66"/>
        <v>#DIV/0!</v>
      </c>
      <c r="T401" s="8" t="e">
        <f t="shared" si="67"/>
        <v>#DIV/0!</v>
      </c>
      <c r="U401" s="7" t="e">
        <f t="shared" si="68"/>
        <v>#DIV/0!</v>
      </c>
      <c r="V401" s="7" t="e">
        <f t="shared" si="69"/>
        <v>#DIV/0!</v>
      </c>
    </row>
    <row r="402" spans="1:22" ht="13.5" x14ac:dyDescent="0.25">
      <c r="A402" s="3">
        <f>RSI!A402</f>
        <v>0</v>
      </c>
      <c r="B402" s="2">
        <f>RSI!B402</f>
        <v>0</v>
      </c>
      <c r="C402" s="2">
        <f>RSI!I402</f>
        <v>100</v>
      </c>
      <c r="D402" s="2">
        <f>MACD!E402</f>
        <v>0</v>
      </c>
      <c r="E402" s="2">
        <f>MACD!F402</f>
        <v>0</v>
      </c>
      <c r="F402" s="2">
        <f>'Moving Avg'!D402</f>
        <v>0</v>
      </c>
      <c r="G402" s="2">
        <f>'Moving Avg'!F402</f>
        <v>0</v>
      </c>
      <c r="H402" s="2">
        <f>'Moving Avg'!G402</f>
        <v>0</v>
      </c>
      <c r="I402" s="2">
        <f>'Moving Avg'!H402</f>
        <v>0</v>
      </c>
      <c r="J402" s="5" t="str">
        <f>OBV!F402</f>
        <v>NEUTRAL</v>
      </c>
      <c r="K402" s="5" t="e">
        <f>OBV!G402</f>
        <v>#DIV/0!</v>
      </c>
      <c r="L402" s="5" t="str">
        <f>OBV!H402</f>
        <v>NEUTRAL</v>
      </c>
      <c r="M402" s="7">
        <f t="shared" si="60"/>
        <v>0</v>
      </c>
      <c r="N402" s="7">
        <f t="shared" si="61"/>
        <v>45</v>
      </c>
      <c r="O402" s="7">
        <f t="shared" si="62"/>
        <v>0</v>
      </c>
      <c r="P402" s="7" t="e">
        <f t="shared" si="63"/>
        <v>#DIV/0!</v>
      </c>
      <c r="Q402" s="8" t="e">
        <f t="shared" si="64"/>
        <v>#DIV/0!</v>
      </c>
      <c r="R402" s="8" t="e">
        <f t="shared" si="65"/>
        <v>#DIV/0!</v>
      </c>
      <c r="S402" s="8" t="e">
        <f t="shared" si="66"/>
        <v>#DIV/0!</v>
      </c>
      <c r="T402" s="8" t="e">
        <f t="shared" si="67"/>
        <v>#DIV/0!</v>
      </c>
      <c r="U402" s="7" t="e">
        <f t="shared" si="68"/>
        <v>#DIV/0!</v>
      </c>
      <c r="V402" s="7" t="e">
        <f t="shared" si="69"/>
        <v>#DIV/0!</v>
      </c>
    </row>
    <row r="403" spans="1:22" ht="13.5" x14ac:dyDescent="0.25">
      <c r="A403" s="3">
        <f>RSI!A403</f>
        <v>0</v>
      </c>
      <c r="B403" s="2">
        <f>RSI!B403</f>
        <v>0</v>
      </c>
      <c r="C403" s="2">
        <f>RSI!I403</f>
        <v>100</v>
      </c>
      <c r="D403" s="2">
        <f>MACD!E403</f>
        <v>0</v>
      </c>
      <c r="E403" s="2">
        <f>MACD!F403</f>
        <v>0</v>
      </c>
      <c r="F403" s="2">
        <f>'Moving Avg'!D403</f>
        <v>0</v>
      </c>
      <c r="G403" s="2">
        <f>'Moving Avg'!F403</f>
        <v>0</v>
      </c>
      <c r="H403" s="2">
        <f>'Moving Avg'!G403</f>
        <v>0</v>
      </c>
      <c r="I403" s="2">
        <f>'Moving Avg'!H403</f>
        <v>0</v>
      </c>
      <c r="J403" s="5" t="str">
        <f>OBV!F403</f>
        <v>NEUTRAL</v>
      </c>
      <c r="K403" s="5" t="e">
        <f>OBV!G403</f>
        <v>#DIV/0!</v>
      </c>
      <c r="L403" s="5" t="str">
        <f>OBV!H403</f>
        <v>NEUTRAL</v>
      </c>
      <c r="M403" s="7">
        <f t="shared" si="60"/>
        <v>0</v>
      </c>
      <c r="N403" s="7">
        <f t="shared" si="61"/>
        <v>45</v>
      </c>
      <c r="O403" s="7">
        <f t="shared" si="62"/>
        <v>0</v>
      </c>
      <c r="P403" s="7" t="e">
        <f t="shared" si="63"/>
        <v>#DIV/0!</v>
      </c>
      <c r="Q403" s="8" t="e">
        <f t="shared" si="64"/>
        <v>#DIV/0!</v>
      </c>
      <c r="R403" s="8" t="e">
        <f t="shared" si="65"/>
        <v>#DIV/0!</v>
      </c>
      <c r="S403" s="8" t="e">
        <f t="shared" si="66"/>
        <v>#DIV/0!</v>
      </c>
      <c r="T403" s="8" t="e">
        <f t="shared" si="67"/>
        <v>#DIV/0!</v>
      </c>
      <c r="U403" s="7" t="e">
        <f t="shared" si="68"/>
        <v>#DIV/0!</v>
      </c>
      <c r="V403" s="7" t="e">
        <f t="shared" si="69"/>
        <v>#DIV/0!</v>
      </c>
    </row>
    <row r="404" spans="1:22" ht="13.5" x14ac:dyDescent="0.25">
      <c r="A404" s="3">
        <f>RSI!A404</f>
        <v>0</v>
      </c>
      <c r="B404" s="2">
        <f>RSI!B404</f>
        <v>0</v>
      </c>
      <c r="C404" s="2">
        <f>RSI!I404</f>
        <v>100</v>
      </c>
      <c r="D404" s="2">
        <f>MACD!E404</f>
        <v>0</v>
      </c>
      <c r="E404" s="2">
        <f>MACD!F404</f>
        <v>0</v>
      </c>
      <c r="F404" s="2">
        <f>'Moving Avg'!D404</f>
        <v>0</v>
      </c>
      <c r="G404" s="2">
        <f>'Moving Avg'!F404</f>
        <v>0</v>
      </c>
      <c r="H404" s="2">
        <f>'Moving Avg'!G404</f>
        <v>0</v>
      </c>
      <c r="I404" s="2">
        <f>'Moving Avg'!H404</f>
        <v>0</v>
      </c>
      <c r="J404" s="5" t="str">
        <f>OBV!F404</f>
        <v>NEUTRAL</v>
      </c>
      <c r="K404" s="5" t="e">
        <f>OBV!G404</f>
        <v>#DIV/0!</v>
      </c>
      <c r="L404" s="5" t="str">
        <f>OBV!H404</f>
        <v>NEUTRAL</v>
      </c>
      <c r="M404" s="7">
        <f t="shared" si="60"/>
        <v>0</v>
      </c>
      <c r="N404" s="7">
        <f t="shared" si="61"/>
        <v>45</v>
      </c>
      <c r="O404" s="7">
        <f t="shared" si="62"/>
        <v>0</v>
      </c>
      <c r="P404" s="7" t="e">
        <f t="shared" si="63"/>
        <v>#DIV/0!</v>
      </c>
      <c r="Q404" s="8" t="e">
        <f t="shared" si="64"/>
        <v>#DIV/0!</v>
      </c>
      <c r="R404" s="8" t="e">
        <f t="shared" si="65"/>
        <v>#DIV/0!</v>
      </c>
      <c r="S404" s="8" t="e">
        <f t="shared" si="66"/>
        <v>#DIV/0!</v>
      </c>
      <c r="T404" s="8" t="e">
        <f t="shared" si="67"/>
        <v>#DIV/0!</v>
      </c>
      <c r="U404" s="7" t="e">
        <f t="shared" si="68"/>
        <v>#DIV/0!</v>
      </c>
      <c r="V404" s="7" t="e">
        <f t="shared" si="69"/>
        <v>#DIV/0!</v>
      </c>
    </row>
    <row r="405" spans="1:22" ht="13.5" x14ac:dyDescent="0.25">
      <c r="A405" s="3">
        <f>RSI!A405</f>
        <v>0</v>
      </c>
      <c r="B405" s="2">
        <f>RSI!B405</f>
        <v>0</v>
      </c>
      <c r="C405" s="2">
        <f>RSI!I405</f>
        <v>100</v>
      </c>
      <c r="D405" s="2">
        <f>MACD!E405</f>
        <v>0</v>
      </c>
      <c r="E405" s="2">
        <f>MACD!F405</f>
        <v>0</v>
      </c>
      <c r="F405" s="2">
        <f>'Moving Avg'!D405</f>
        <v>0</v>
      </c>
      <c r="G405" s="2">
        <f>'Moving Avg'!F405</f>
        <v>0</v>
      </c>
      <c r="H405" s="2">
        <f>'Moving Avg'!G405</f>
        <v>0</v>
      </c>
      <c r="I405" s="2">
        <f>'Moving Avg'!H405</f>
        <v>0</v>
      </c>
      <c r="J405" s="5" t="str">
        <f>OBV!F405</f>
        <v>NEUTRAL</v>
      </c>
      <c r="K405" s="5" t="e">
        <f>OBV!G405</f>
        <v>#DIV/0!</v>
      </c>
      <c r="L405" s="5" t="str">
        <f>OBV!H405</f>
        <v>NEUTRAL</v>
      </c>
      <c r="M405" s="7">
        <f t="shared" si="60"/>
        <v>0</v>
      </c>
      <c r="N405" s="7">
        <f t="shared" si="61"/>
        <v>45</v>
      </c>
      <c r="O405" s="7">
        <f t="shared" si="62"/>
        <v>0</v>
      </c>
      <c r="P405" s="7" t="e">
        <f t="shared" si="63"/>
        <v>#DIV/0!</v>
      </c>
      <c r="Q405" s="8" t="e">
        <f t="shared" si="64"/>
        <v>#DIV/0!</v>
      </c>
      <c r="R405" s="8" t="e">
        <f t="shared" si="65"/>
        <v>#DIV/0!</v>
      </c>
      <c r="S405" s="8" t="e">
        <f t="shared" si="66"/>
        <v>#DIV/0!</v>
      </c>
      <c r="T405" s="8" t="e">
        <f t="shared" si="67"/>
        <v>#DIV/0!</v>
      </c>
      <c r="U405" s="7" t="e">
        <f t="shared" si="68"/>
        <v>#DIV/0!</v>
      </c>
      <c r="V405" s="7" t="e">
        <f t="shared" si="69"/>
        <v>#DIV/0!</v>
      </c>
    </row>
    <row r="406" spans="1:22" ht="13.5" x14ac:dyDescent="0.25">
      <c r="A406" s="3">
        <f>RSI!A406</f>
        <v>0</v>
      </c>
      <c r="B406" s="2">
        <f>RSI!B406</f>
        <v>0</v>
      </c>
      <c r="C406" s="2">
        <f>RSI!I406</f>
        <v>100</v>
      </c>
      <c r="D406" s="2">
        <f>MACD!E406</f>
        <v>0</v>
      </c>
      <c r="E406" s="2">
        <f>MACD!F406</f>
        <v>0</v>
      </c>
      <c r="F406" s="2">
        <f>'Moving Avg'!D406</f>
        <v>0</v>
      </c>
      <c r="G406" s="2">
        <f>'Moving Avg'!F406</f>
        <v>0</v>
      </c>
      <c r="H406" s="2">
        <f>'Moving Avg'!G406</f>
        <v>0</v>
      </c>
      <c r="I406" s="2">
        <f>'Moving Avg'!H406</f>
        <v>0</v>
      </c>
      <c r="J406" s="5" t="str">
        <f>OBV!F406</f>
        <v>NEUTRAL</v>
      </c>
      <c r="K406" s="5" t="e">
        <f>OBV!G406</f>
        <v>#DIV/0!</v>
      </c>
      <c r="L406" s="5" t="str">
        <f>OBV!H406</f>
        <v>NEUTRAL</v>
      </c>
      <c r="M406" s="7">
        <f t="shared" si="60"/>
        <v>0</v>
      </c>
      <c r="N406" s="7">
        <f t="shared" si="61"/>
        <v>45</v>
      </c>
      <c r="O406" s="7">
        <f t="shared" si="62"/>
        <v>0</v>
      </c>
      <c r="P406" s="7" t="e">
        <f t="shared" si="63"/>
        <v>#DIV/0!</v>
      </c>
      <c r="Q406" s="8" t="e">
        <f t="shared" si="64"/>
        <v>#DIV/0!</v>
      </c>
      <c r="R406" s="8" t="e">
        <f t="shared" si="65"/>
        <v>#DIV/0!</v>
      </c>
      <c r="S406" s="8" t="e">
        <f t="shared" si="66"/>
        <v>#DIV/0!</v>
      </c>
      <c r="T406" s="8" t="e">
        <f t="shared" si="67"/>
        <v>#DIV/0!</v>
      </c>
      <c r="U406" s="7" t="e">
        <f t="shared" si="68"/>
        <v>#DIV/0!</v>
      </c>
      <c r="V406" s="7" t="e">
        <f t="shared" si="69"/>
        <v>#DIV/0!</v>
      </c>
    </row>
    <row r="407" spans="1:22" ht="13.5" x14ac:dyDescent="0.25">
      <c r="A407" s="3">
        <f>RSI!A407</f>
        <v>0</v>
      </c>
      <c r="B407" s="2">
        <f>RSI!B407</f>
        <v>0</v>
      </c>
      <c r="C407" s="2">
        <f>RSI!I407</f>
        <v>100</v>
      </c>
      <c r="D407" s="2">
        <f>MACD!E407</f>
        <v>0</v>
      </c>
      <c r="E407" s="2">
        <f>MACD!F407</f>
        <v>0</v>
      </c>
      <c r="F407" s="2">
        <f>'Moving Avg'!D407</f>
        <v>0</v>
      </c>
      <c r="G407" s="2">
        <f>'Moving Avg'!F407</f>
        <v>0</v>
      </c>
      <c r="H407" s="2">
        <f>'Moving Avg'!G407</f>
        <v>0</v>
      </c>
      <c r="I407" s="2">
        <f>'Moving Avg'!H407</f>
        <v>0</v>
      </c>
      <c r="J407" s="5" t="str">
        <f>OBV!F407</f>
        <v>NEUTRAL</v>
      </c>
      <c r="K407" s="5" t="e">
        <f>OBV!G407</f>
        <v>#DIV/0!</v>
      </c>
      <c r="L407" s="5" t="str">
        <f>OBV!H407</f>
        <v>NEUTRAL</v>
      </c>
      <c r="M407" s="7">
        <f t="shared" si="60"/>
        <v>0</v>
      </c>
      <c r="N407" s="7">
        <f t="shared" si="61"/>
        <v>45</v>
      </c>
      <c r="O407" s="7">
        <f t="shared" si="62"/>
        <v>0</v>
      </c>
      <c r="P407" s="7" t="e">
        <f t="shared" si="63"/>
        <v>#DIV/0!</v>
      </c>
      <c r="Q407" s="8" t="e">
        <f t="shared" si="64"/>
        <v>#DIV/0!</v>
      </c>
      <c r="R407" s="8" t="e">
        <f t="shared" si="65"/>
        <v>#DIV/0!</v>
      </c>
      <c r="S407" s="8" t="e">
        <f t="shared" si="66"/>
        <v>#DIV/0!</v>
      </c>
      <c r="T407" s="8" t="e">
        <f t="shared" si="67"/>
        <v>#DIV/0!</v>
      </c>
      <c r="U407" s="7" t="e">
        <f t="shared" si="68"/>
        <v>#DIV/0!</v>
      </c>
      <c r="V407" s="7" t="e">
        <f t="shared" si="69"/>
        <v>#DIV/0!</v>
      </c>
    </row>
    <row r="408" spans="1:22" ht="13.5" x14ac:dyDescent="0.25">
      <c r="A408" s="3">
        <f>RSI!A408</f>
        <v>0</v>
      </c>
      <c r="B408" s="2">
        <f>RSI!B408</f>
        <v>0</v>
      </c>
      <c r="C408" s="2">
        <f>RSI!I408</f>
        <v>100</v>
      </c>
      <c r="D408" s="2">
        <f>MACD!E408</f>
        <v>0</v>
      </c>
      <c r="E408" s="2">
        <f>MACD!F408</f>
        <v>0</v>
      </c>
      <c r="F408" s="2">
        <f>'Moving Avg'!D408</f>
        <v>0</v>
      </c>
      <c r="G408" s="2">
        <f>'Moving Avg'!F408</f>
        <v>0</v>
      </c>
      <c r="H408" s="2">
        <f>'Moving Avg'!G408</f>
        <v>0</v>
      </c>
      <c r="I408" s="2">
        <f>'Moving Avg'!H408</f>
        <v>0</v>
      </c>
      <c r="J408" s="5" t="str">
        <f>OBV!F408</f>
        <v>NEUTRAL</v>
      </c>
      <c r="K408" s="5" t="e">
        <f>OBV!G408</f>
        <v>#DIV/0!</v>
      </c>
      <c r="L408" s="5" t="str">
        <f>OBV!H408</f>
        <v>NEUTRAL</v>
      </c>
      <c r="M408" s="7">
        <f t="shared" si="60"/>
        <v>0</v>
      </c>
      <c r="N408" s="7">
        <f t="shared" si="61"/>
        <v>45</v>
      </c>
      <c r="O408" s="7">
        <f t="shared" si="62"/>
        <v>0</v>
      </c>
      <c r="P408" s="7" t="e">
        <f t="shared" si="63"/>
        <v>#DIV/0!</v>
      </c>
      <c r="Q408" s="8" t="e">
        <f t="shared" si="64"/>
        <v>#DIV/0!</v>
      </c>
      <c r="R408" s="8" t="e">
        <f t="shared" si="65"/>
        <v>#DIV/0!</v>
      </c>
      <c r="S408" s="8" t="e">
        <f t="shared" si="66"/>
        <v>#DIV/0!</v>
      </c>
      <c r="T408" s="8" t="e">
        <f t="shared" si="67"/>
        <v>#DIV/0!</v>
      </c>
      <c r="U408" s="7" t="e">
        <f t="shared" si="68"/>
        <v>#DIV/0!</v>
      </c>
      <c r="V408" s="7" t="e">
        <f t="shared" si="69"/>
        <v>#DIV/0!</v>
      </c>
    </row>
    <row r="409" spans="1:22" ht="13.5" x14ac:dyDescent="0.25">
      <c r="A409" s="3">
        <f>RSI!A409</f>
        <v>0</v>
      </c>
      <c r="B409" s="2">
        <f>RSI!B409</f>
        <v>0</v>
      </c>
      <c r="C409" s="2">
        <f>RSI!I409</f>
        <v>100</v>
      </c>
      <c r="D409" s="2">
        <f>MACD!E409</f>
        <v>0</v>
      </c>
      <c r="E409" s="2">
        <f>MACD!F409</f>
        <v>0</v>
      </c>
      <c r="F409" s="2">
        <f>'Moving Avg'!D409</f>
        <v>0</v>
      </c>
      <c r="G409" s="2">
        <f>'Moving Avg'!F409</f>
        <v>0</v>
      </c>
      <c r="H409" s="2">
        <f>'Moving Avg'!G409</f>
        <v>0</v>
      </c>
      <c r="I409" s="2">
        <f>'Moving Avg'!H409</f>
        <v>0</v>
      </c>
      <c r="J409" s="5" t="str">
        <f>OBV!F409</f>
        <v>NEUTRAL</v>
      </c>
      <c r="K409" s="5" t="e">
        <f>OBV!G409</f>
        <v>#DIV/0!</v>
      </c>
      <c r="L409" s="5" t="str">
        <f>OBV!H409</f>
        <v>NEUTRAL</v>
      </c>
      <c r="M409" s="7">
        <f t="shared" si="60"/>
        <v>0</v>
      </c>
      <c r="N409" s="7">
        <f t="shared" si="61"/>
        <v>45</v>
      </c>
      <c r="O409" s="7">
        <f t="shared" si="62"/>
        <v>0</v>
      </c>
      <c r="P409" s="7" t="e">
        <f t="shared" si="63"/>
        <v>#DIV/0!</v>
      </c>
      <c r="Q409" s="8" t="e">
        <f t="shared" si="64"/>
        <v>#DIV/0!</v>
      </c>
      <c r="R409" s="8" t="e">
        <f t="shared" si="65"/>
        <v>#DIV/0!</v>
      </c>
      <c r="S409" s="8" t="e">
        <f t="shared" si="66"/>
        <v>#DIV/0!</v>
      </c>
      <c r="T409" s="8" t="e">
        <f t="shared" si="67"/>
        <v>#DIV/0!</v>
      </c>
      <c r="U409" s="7" t="e">
        <f t="shared" si="68"/>
        <v>#DIV/0!</v>
      </c>
      <c r="V409" s="7" t="e">
        <f t="shared" si="69"/>
        <v>#DIV/0!</v>
      </c>
    </row>
    <row r="410" spans="1:22" ht="13.5" x14ac:dyDescent="0.25">
      <c r="A410" s="3">
        <f>RSI!A410</f>
        <v>0</v>
      </c>
      <c r="B410" s="2">
        <f>RSI!B410</f>
        <v>0</v>
      </c>
      <c r="C410" s="2">
        <f>RSI!I410</f>
        <v>100</v>
      </c>
      <c r="D410" s="2">
        <f>MACD!E410</f>
        <v>0</v>
      </c>
      <c r="E410" s="2">
        <f>MACD!F410</f>
        <v>0</v>
      </c>
      <c r="F410" s="2">
        <f>'Moving Avg'!D410</f>
        <v>0</v>
      </c>
      <c r="G410" s="2">
        <f>'Moving Avg'!F410</f>
        <v>0</v>
      </c>
      <c r="H410" s="2">
        <f>'Moving Avg'!G410</f>
        <v>0</v>
      </c>
      <c r="I410" s="2">
        <f>'Moving Avg'!H410</f>
        <v>0</v>
      </c>
      <c r="J410" s="5" t="str">
        <f>OBV!F410</f>
        <v>NEUTRAL</v>
      </c>
      <c r="K410" s="5" t="e">
        <f>OBV!G410</f>
        <v>#DIV/0!</v>
      </c>
      <c r="L410" s="5" t="str">
        <f>OBV!H410</f>
        <v>NEUTRAL</v>
      </c>
      <c r="M410" s="7">
        <f t="shared" si="60"/>
        <v>0</v>
      </c>
      <c r="N410" s="7">
        <f t="shared" si="61"/>
        <v>45</v>
      </c>
      <c r="O410" s="7">
        <f t="shared" si="62"/>
        <v>0</v>
      </c>
      <c r="P410" s="7" t="e">
        <f t="shared" si="63"/>
        <v>#DIV/0!</v>
      </c>
      <c r="Q410" s="8" t="e">
        <f t="shared" si="64"/>
        <v>#DIV/0!</v>
      </c>
      <c r="R410" s="8" t="e">
        <f t="shared" si="65"/>
        <v>#DIV/0!</v>
      </c>
      <c r="S410" s="8" t="e">
        <f t="shared" si="66"/>
        <v>#DIV/0!</v>
      </c>
      <c r="T410" s="8" t="e">
        <f t="shared" si="67"/>
        <v>#DIV/0!</v>
      </c>
      <c r="U410" s="7" t="e">
        <f t="shared" si="68"/>
        <v>#DIV/0!</v>
      </c>
      <c r="V410" s="7" t="e">
        <f t="shared" si="69"/>
        <v>#DIV/0!</v>
      </c>
    </row>
    <row r="411" spans="1:22" ht="13.5" x14ac:dyDescent="0.25">
      <c r="A411" s="3">
        <f>RSI!A411</f>
        <v>0</v>
      </c>
      <c r="B411" s="2">
        <f>RSI!B411</f>
        <v>0</v>
      </c>
      <c r="C411" s="2">
        <f>RSI!I411</f>
        <v>100</v>
      </c>
      <c r="D411" s="2">
        <f>MACD!E411</f>
        <v>0</v>
      </c>
      <c r="E411" s="2">
        <f>MACD!F411</f>
        <v>0</v>
      </c>
      <c r="F411" s="2">
        <f>'Moving Avg'!D411</f>
        <v>0</v>
      </c>
      <c r="G411" s="2">
        <f>'Moving Avg'!F411</f>
        <v>0</v>
      </c>
      <c r="H411" s="2">
        <f>'Moving Avg'!G411</f>
        <v>0</v>
      </c>
      <c r="I411" s="2">
        <f>'Moving Avg'!H411</f>
        <v>0</v>
      </c>
      <c r="J411" s="5" t="str">
        <f>OBV!F411</f>
        <v>NEUTRAL</v>
      </c>
      <c r="K411" s="5" t="e">
        <f>OBV!G411</f>
        <v>#DIV/0!</v>
      </c>
      <c r="L411" s="5" t="str">
        <f>OBV!H411</f>
        <v>NEUTRAL</v>
      </c>
      <c r="M411" s="7">
        <f t="shared" si="60"/>
        <v>0</v>
      </c>
      <c r="N411" s="7">
        <f t="shared" si="61"/>
        <v>45</v>
      </c>
      <c r="O411" s="7">
        <f t="shared" si="62"/>
        <v>0</v>
      </c>
      <c r="P411" s="7" t="e">
        <f t="shared" si="63"/>
        <v>#DIV/0!</v>
      </c>
      <c r="Q411" s="8" t="e">
        <f t="shared" si="64"/>
        <v>#DIV/0!</v>
      </c>
      <c r="R411" s="8" t="e">
        <f t="shared" si="65"/>
        <v>#DIV/0!</v>
      </c>
      <c r="S411" s="8" t="e">
        <f t="shared" si="66"/>
        <v>#DIV/0!</v>
      </c>
      <c r="T411" s="8" t="e">
        <f t="shared" si="67"/>
        <v>#DIV/0!</v>
      </c>
      <c r="U411" s="7" t="e">
        <f t="shared" si="68"/>
        <v>#DIV/0!</v>
      </c>
      <c r="V411" s="7" t="e">
        <f t="shared" si="69"/>
        <v>#DIV/0!</v>
      </c>
    </row>
    <row r="412" spans="1:22" ht="13.5" x14ac:dyDescent="0.25">
      <c r="A412" s="3">
        <f>RSI!A412</f>
        <v>0</v>
      </c>
      <c r="B412" s="2">
        <f>RSI!B412</f>
        <v>0</v>
      </c>
      <c r="C412" s="2">
        <f>RSI!I412</f>
        <v>100</v>
      </c>
      <c r="D412" s="2">
        <f>MACD!E412</f>
        <v>0</v>
      </c>
      <c r="E412" s="2">
        <f>MACD!F412</f>
        <v>0</v>
      </c>
      <c r="F412" s="2">
        <f>'Moving Avg'!D412</f>
        <v>0</v>
      </c>
      <c r="G412" s="2">
        <f>'Moving Avg'!F412</f>
        <v>0</v>
      </c>
      <c r="H412" s="2">
        <f>'Moving Avg'!G412</f>
        <v>0</v>
      </c>
      <c r="I412" s="2">
        <f>'Moving Avg'!H412</f>
        <v>0</v>
      </c>
      <c r="J412" s="5" t="str">
        <f>OBV!F412</f>
        <v>NEUTRAL</v>
      </c>
      <c r="K412" s="5" t="e">
        <f>OBV!G412</f>
        <v>#DIV/0!</v>
      </c>
      <c r="L412" s="5" t="str">
        <f>OBV!H412</f>
        <v>NEUTRAL</v>
      </c>
      <c r="M412" s="7">
        <f t="shared" si="60"/>
        <v>0</v>
      </c>
      <c r="N412" s="7">
        <f t="shared" si="61"/>
        <v>45</v>
      </c>
      <c r="O412" s="7">
        <f t="shared" si="62"/>
        <v>0</v>
      </c>
      <c r="P412" s="7" t="e">
        <f t="shared" si="63"/>
        <v>#DIV/0!</v>
      </c>
      <c r="Q412" s="8" t="e">
        <f t="shared" si="64"/>
        <v>#DIV/0!</v>
      </c>
      <c r="R412" s="8" t="e">
        <f t="shared" si="65"/>
        <v>#DIV/0!</v>
      </c>
      <c r="S412" s="8" t="e">
        <f t="shared" si="66"/>
        <v>#DIV/0!</v>
      </c>
      <c r="T412" s="8" t="e">
        <f t="shared" si="67"/>
        <v>#DIV/0!</v>
      </c>
      <c r="U412" s="7" t="e">
        <f t="shared" si="68"/>
        <v>#DIV/0!</v>
      </c>
      <c r="V412" s="7" t="e">
        <f t="shared" si="69"/>
        <v>#DIV/0!</v>
      </c>
    </row>
    <row r="413" spans="1:22" ht="13.5" x14ac:dyDescent="0.25">
      <c r="A413" s="3">
        <f>RSI!A413</f>
        <v>0</v>
      </c>
      <c r="B413" s="2">
        <f>RSI!B413</f>
        <v>0</v>
      </c>
      <c r="C413" s="2">
        <f>RSI!I413</f>
        <v>100</v>
      </c>
      <c r="D413" s="2">
        <f>MACD!E413</f>
        <v>0</v>
      </c>
      <c r="E413" s="2">
        <f>MACD!F413</f>
        <v>0</v>
      </c>
      <c r="F413" s="2">
        <f>'Moving Avg'!D413</f>
        <v>0</v>
      </c>
      <c r="G413" s="2">
        <f>'Moving Avg'!F413</f>
        <v>0</v>
      </c>
      <c r="H413" s="2">
        <f>'Moving Avg'!G413</f>
        <v>0</v>
      </c>
      <c r="I413" s="2">
        <f>'Moving Avg'!H413</f>
        <v>0</v>
      </c>
      <c r="J413" s="5" t="str">
        <f>OBV!F413</f>
        <v>NEUTRAL</v>
      </c>
      <c r="K413" s="5" t="e">
        <f>OBV!G413</f>
        <v>#DIV/0!</v>
      </c>
      <c r="L413" s="5" t="str">
        <f>OBV!H413</f>
        <v>NEUTRAL</v>
      </c>
      <c r="M413" s="7">
        <f t="shared" si="60"/>
        <v>0</v>
      </c>
      <c r="N413" s="7">
        <f t="shared" si="61"/>
        <v>45</v>
      </c>
      <c r="O413" s="7">
        <f t="shared" si="62"/>
        <v>0</v>
      </c>
      <c r="P413" s="7" t="e">
        <f t="shared" si="63"/>
        <v>#DIV/0!</v>
      </c>
      <c r="Q413" s="8" t="e">
        <f t="shared" si="64"/>
        <v>#DIV/0!</v>
      </c>
      <c r="R413" s="8" t="e">
        <f t="shared" si="65"/>
        <v>#DIV/0!</v>
      </c>
      <c r="S413" s="8" t="e">
        <f t="shared" si="66"/>
        <v>#DIV/0!</v>
      </c>
      <c r="T413" s="8" t="e">
        <f t="shared" si="67"/>
        <v>#DIV/0!</v>
      </c>
      <c r="U413" s="7" t="e">
        <f t="shared" si="68"/>
        <v>#DIV/0!</v>
      </c>
      <c r="V413" s="7" t="e">
        <f t="shared" si="69"/>
        <v>#DIV/0!</v>
      </c>
    </row>
    <row r="414" spans="1:22" ht="13.5" x14ac:dyDescent="0.25">
      <c r="A414" s="3">
        <f>RSI!A414</f>
        <v>0</v>
      </c>
      <c r="B414" s="2">
        <f>RSI!B414</f>
        <v>0</v>
      </c>
      <c r="C414" s="2">
        <f>RSI!I414</f>
        <v>100</v>
      </c>
      <c r="D414" s="2">
        <f>MACD!E414</f>
        <v>0</v>
      </c>
      <c r="E414" s="2">
        <f>MACD!F414</f>
        <v>0</v>
      </c>
      <c r="F414" s="2">
        <f>'Moving Avg'!D414</f>
        <v>0</v>
      </c>
      <c r="G414" s="2">
        <f>'Moving Avg'!F414</f>
        <v>0</v>
      </c>
      <c r="H414" s="2">
        <f>'Moving Avg'!G414</f>
        <v>0</v>
      </c>
      <c r="I414" s="2">
        <f>'Moving Avg'!H414</f>
        <v>0</v>
      </c>
      <c r="J414" s="5" t="str">
        <f>OBV!F414</f>
        <v>NEUTRAL</v>
      </c>
      <c r="K414" s="5" t="e">
        <f>OBV!G414</f>
        <v>#DIV/0!</v>
      </c>
      <c r="L414" s="5" t="str">
        <f>OBV!H414</f>
        <v>NEUTRAL</v>
      </c>
      <c r="M414" s="7">
        <f t="shared" si="60"/>
        <v>0</v>
      </c>
      <c r="N414" s="7">
        <f t="shared" si="61"/>
        <v>45</v>
      </c>
      <c r="O414" s="7">
        <f t="shared" si="62"/>
        <v>0</v>
      </c>
      <c r="P414" s="7" t="e">
        <f t="shared" si="63"/>
        <v>#DIV/0!</v>
      </c>
      <c r="Q414" s="8" t="e">
        <f t="shared" si="64"/>
        <v>#DIV/0!</v>
      </c>
      <c r="R414" s="8" t="e">
        <f t="shared" si="65"/>
        <v>#DIV/0!</v>
      </c>
      <c r="S414" s="8" t="e">
        <f t="shared" si="66"/>
        <v>#DIV/0!</v>
      </c>
      <c r="T414" s="8" t="e">
        <f t="shared" si="67"/>
        <v>#DIV/0!</v>
      </c>
      <c r="U414" s="7" t="e">
        <f t="shared" si="68"/>
        <v>#DIV/0!</v>
      </c>
      <c r="V414" s="7" t="e">
        <f t="shared" si="69"/>
        <v>#DIV/0!</v>
      </c>
    </row>
    <row r="415" spans="1:22" ht="13.5" x14ac:dyDescent="0.25">
      <c r="A415" s="3">
        <f>RSI!A415</f>
        <v>0</v>
      </c>
      <c r="B415" s="2">
        <f>RSI!B415</f>
        <v>0</v>
      </c>
      <c r="C415" s="2">
        <f>RSI!I415</f>
        <v>100</v>
      </c>
      <c r="D415" s="2">
        <f>MACD!E415</f>
        <v>0</v>
      </c>
      <c r="E415" s="2">
        <f>MACD!F415</f>
        <v>0</v>
      </c>
      <c r="F415" s="2">
        <f>'Moving Avg'!D415</f>
        <v>0</v>
      </c>
      <c r="G415" s="2">
        <f>'Moving Avg'!F415</f>
        <v>0</v>
      </c>
      <c r="H415" s="2">
        <f>'Moving Avg'!G415</f>
        <v>0</v>
      </c>
      <c r="I415" s="2">
        <f>'Moving Avg'!H415</f>
        <v>0</v>
      </c>
      <c r="J415" s="5" t="str">
        <f>OBV!F415</f>
        <v>NEUTRAL</v>
      </c>
      <c r="K415" s="5" t="e">
        <f>OBV!G415</f>
        <v>#DIV/0!</v>
      </c>
      <c r="L415" s="5" t="str">
        <f>OBV!H415</f>
        <v>NEUTRAL</v>
      </c>
      <c r="M415" s="7">
        <f t="shared" si="60"/>
        <v>0</v>
      </c>
      <c r="N415" s="7">
        <f t="shared" si="61"/>
        <v>45</v>
      </c>
      <c r="O415" s="7">
        <f t="shared" si="62"/>
        <v>0</v>
      </c>
      <c r="P415" s="7" t="e">
        <f t="shared" si="63"/>
        <v>#DIV/0!</v>
      </c>
      <c r="Q415" s="8" t="e">
        <f t="shared" si="64"/>
        <v>#DIV/0!</v>
      </c>
      <c r="R415" s="8" t="e">
        <f t="shared" si="65"/>
        <v>#DIV/0!</v>
      </c>
      <c r="S415" s="8" t="e">
        <f t="shared" si="66"/>
        <v>#DIV/0!</v>
      </c>
      <c r="T415" s="8" t="e">
        <f t="shared" si="67"/>
        <v>#DIV/0!</v>
      </c>
      <c r="U415" s="7" t="e">
        <f t="shared" si="68"/>
        <v>#DIV/0!</v>
      </c>
      <c r="V415" s="7" t="e">
        <f t="shared" si="69"/>
        <v>#DIV/0!</v>
      </c>
    </row>
    <row r="416" spans="1:22" ht="13.5" x14ac:dyDescent="0.25">
      <c r="A416" s="3">
        <f>RSI!A416</f>
        <v>0</v>
      </c>
      <c r="B416" s="2">
        <f>RSI!B416</f>
        <v>0</v>
      </c>
      <c r="C416" s="2">
        <f>RSI!I416</f>
        <v>100</v>
      </c>
      <c r="D416" s="2">
        <f>MACD!E416</f>
        <v>0</v>
      </c>
      <c r="E416" s="2">
        <f>MACD!F416</f>
        <v>0</v>
      </c>
      <c r="F416" s="2">
        <f>'Moving Avg'!D416</f>
        <v>0</v>
      </c>
      <c r="G416" s="2">
        <f>'Moving Avg'!F416</f>
        <v>0</v>
      </c>
      <c r="H416" s="2">
        <f>'Moving Avg'!G416</f>
        <v>0</v>
      </c>
      <c r="I416" s="2">
        <f>'Moving Avg'!H416</f>
        <v>0</v>
      </c>
      <c r="J416" s="5" t="str">
        <f>OBV!F416</f>
        <v>NEUTRAL</v>
      </c>
      <c r="K416" s="5" t="e">
        <f>OBV!G416</f>
        <v>#DIV/0!</v>
      </c>
      <c r="L416" s="5" t="str">
        <f>OBV!H416</f>
        <v>NEUTRAL</v>
      </c>
      <c r="M416" s="7">
        <f t="shared" si="60"/>
        <v>0</v>
      </c>
      <c r="N416" s="7">
        <f t="shared" si="61"/>
        <v>45</v>
      </c>
      <c r="O416" s="7">
        <f t="shared" si="62"/>
        <v>0</v>
      </c>
      <c r="P416" s="7" t="e">
        <f t="shared" si="63"/>
        <v>#DIV/0!</v>
      </c>
      <c r="Q416" s="8" t="e">
        <f t="shared" si="64"/>
        <v>#DIV/0!</v>
      </c>
      <c r="R416" s="8" t="e">
        <f t="shared" si="65"/>
        <v>#DIV/0!</v>
      </c>
      <c r="S416" s="8" t="e">
        <f t="shared" si="66"/>
        <v>#DIV/0!</v>
      </c>
      <c r="T416" s="8" t="e">
        <f t="shared" si="67"/>
        <v>#DIV/0!</v>
      </c>
      <c r="U416" s="7" t="e">
        <f t="shared" si="68"/>
        <v>#DIV/0!</v>
      </c>
      <c r="V416" s="7" t="e">
        <f t="shared" si="69"/>
        <v>#DIV/0!</v>
      </c>
    </row>
    <row r="417" spans="1:22" ht="13.5" x14ac:dyDescent="0.25">
      <c r="A417" s="3">
        <f>RSI!A417</f>
        <v>0</v>
      </c>
      <c r="B417" s="2">
        <f>RSI!B417</f>
        <v>0</v>
      </c>
      <c r="C417" s="2">
        <f>RSI!I417</f>
        <v>100</v>
      </c>
      <c r="D417" s="2">
        <f>MACD!E417</f>
        <v>0</v>
      </c>
      <c r="E417" s="2">
        <f>MACD!F417</f>
        <v>0</v>
      </c>
      <c r="F417" s="2">
        <f>'Moving Avg'!D417</f>
        <v>0</v>
      </c>
      <c r="G417" s="2">
        <f>'Moving Avg'!F417</f>
        <v>0</v>
      </c>
      <c r="H417" s="2">
        <f>'Moving Avg'!G417</f>
        <v>0</v>
      </c>
      <c r="I417" s="2">
        <f>'Moving Avg'!H417</f>
        <v>0</v>
      </c>
      <c r="J417" s="5" t="str">
        <f>OBV!F417</f>
        <v>NEUTRAL</v>
      </c>
      <c r="K417" s="5" t="e">
        <f>OBV!G417</f>
        <v>#DIV/0!</v>
      </c>
      <c r="L417" s="5" t="str">
        <f>OBV!H417</f>
        <v>NEUTRAL</v>
      </c>
      <c r="M417" s="7">
        <f t="shared" si="60"/>
        <v>0</v>
      </c>
      <c r="N417" s="7">
        <f t="shared" si="61"/>
        <v>45</v>
      </c>
      <c r="O417" s="7">
        <f t="shared" si="62"/>
        <v>0</v>
      </c>
      <c r="P417" s="7" t="e">
        <f t="shared" si="63"/>
        <v>#DIV/0!</v>
      </c>
      <c r="Q417" s="8" t="e">
        <f t="shared" si="64"/>
        <v>#DIV/0!</v>
      </c>
      <c r="R417" s="8" t="e">
        <f t="shared" si="65"/>
        <v>#DIV/0!</v>
      </c>
      <c r="S417" s="8" t="e">
        <f t="shared" si="66"/>
        <v>#DIV/0!</v>
      </c>
      <c r="T417" s="8" t="e">
        <f t="shared" si="67"/>
        <v>#DIV/0!</v>
      </c>
      <c r="U417" s="7" t="e">
        <f t="shared" si="68"/>
        <v>#DIV/0!</v>
      </c>
      <c r="V417" s="7" t="e">
        <f t="shared" si="69"/>
        <v>#DIV/0!</v>
      </c>
    </row>
    <row r="418" spans="1:22" ht="13.5" x14ac:dyDescent="0.25">
      <c r="A418" s="3">
        <f>RSI!A418</f>
        <v>0</v>
      </c>
      <c r="B418" s="2">
        <f>RSI!B418</f>
        <v>0</v>
      </c>
      <c r="C418" s="2">
        <f>RSI!I418</f>
        <v>100</v>
      </c>
      <c r="D418" s="2">
        <f>MACD!E418</f>
        <v>0</v>
      </c>
      <c r="E418" s="2">
        <f>MACD!F418</f>
        <v>0</v>
      </c>
      <c r="F418" s="2">
        <f>'Moving Avg'!D418</f>
        <v>0</v>
      </c>
      <c r="G418" s="2">
        <f>'Moving Avg'!F418</f>
        <v>0</v>
      </c>
      <c r="H418" s="2">
        <f>'Moving Avg'!G418</f>
        <v>0</v>
      </c>
      <c r="I418" s="2">
        <f>'Moving Avg'!H418</f>
        <v>0</v>
      </c>
      <c r="J418" s="5" t="str">
        <f>OBV!F418</f>
        <v>NEUTRAL</v>
      </c>
      <c r="K418" s="5" t="e">
        <f>OBV!G418</f>
        <v>#DIV/0!</v>
      </c>
      <c r="L418" s="5" t="str">
        <f>OBV!H418</f>
        <v>NEUTRAL</v>
      </c>
      <c r="M418" s="7">
        <f t="shared" si="60"/>
        <v>0</v>
      </c>
      <c r="N418" s="7">
        <f t="shared" si="61"/>
        <v>45</v>
      </c>
      <c r="O418" s="7">
        <f t="shared" si="62"/>
        <v>0</v>
      </c>
      <c r="P418" s="7" t="e">
        <f t="shared" si="63"/>
        <v>#DIV/0!</v>
      </c>
      <c r="Q418" s="8" t="e">
        <f t="shared" si="64"/>
        <v>#DIV/0!</v>
      </c>
      <c r="R418" s="8" t="e">
        <f t="shared" si="65"/>
        <v>#DIV/0!</v>
      </c>
      <c r="S418" s="8" t="e">
        <f t="shared" si="66"/>
        <v>#DIV/0!</v>
      </c>
      <c r="T418" s="8" t="e">
        <f t="shared" si="67"/>
        <v>#DIV/0!</v>
      </c>
      <c r="U418" s="7" t="e">
        <f t="shared" si="68"/>
        <v>#DIV/0!</v>
      </c>
      <c r="V418" s="7" t="e">
        <f t="shared" si="69"/>
        <v>#DIV/0!</v>
      </c>
    </row>
    <row r="419" spans="1:22" ht="13.5" x14ac:dyDescent="0.25">
      <c r="A419" s="3">
        <f>RSI!A419</f>
        <v>0</v>
      </c>
      <c r="B419" s="2">
        <f>RSI!B419</f>
        <v>0</v>
      </c>
      <c r="C419" s="2">
        <f>RSI!I419</f>
        <v>100</v>
      </c>
      <c r="D419" s="2">
        <f>MACD!E419</f>
        <v>0</v>
      </c>
      <c r="E419" s="2">
        <f>MACD!F419</f>
        <v>0</v>
      </c>
      <c r="F419" s="2">
        <f>'Moving Avg'!D419</f>
        <v>0</v>
      </c>
      <c r="G419" s="2">
        <f>'Moving Avg'!F419</f>
        <v>0</v>
      </c>
      <c r="H419" s="2">
        <f>'Moving Avg'!G419</f>
        <v>0</v>
      </c>
      <c r="I419" s="2">
        <f>'Moving Avg'!H419</f>
        <v>0</v>
      </c>
      <c r="J419" s="5" t="str">
        <f>OBV!F419</f>
        <v>NEUTRAL</v>
      </c>
      <c r="K419" s="5" t="e">
        <f>OBV!G419</f>
        <v>#DIV/0!</v>
      </c>
      <c r="L419" s="5" t="str">
        <f>OBV!H419</f>
        <v>NEUTRAL</v>
      </c>
      <c r="M419" s="7">
        <f t="shared" si="60"/>
        <v>0</v>
      </c>
      <c r="N419" s="7">
        <f t="shared" si="61"/>
        <v>45</v>
      </c>
      <c r="O419" s="7">
        <f t="shared" si="62"/>
        <v>0</v>
      </c>
      <c r="P419" s="7" t="e">
        <f t="shared" si="63"/>
        <v>#DIV/0!</v>
      </c>
      <c r="Q419" s="8" t="e">
        <f t="shared" si="64"/>
        <v>#DIV/0!</v>
      </c>
      <c r="R419" s="8" t="e">
        <f t="shared" si="65"/>
        <v>#DIV/0!</v>
      </c>
      <c r="S419" s="8" t="e">
        <f t="shared" si="66"/>
        <v>#DIV/0!</v>
      </c>
      <c r="T419" s="8" t="e">
        <f t="shared" si="67"/>
        <v>#DIV/0!</v>
      </c>
      <c r="U419" s="7" t="e">
        <f t="shared" si="68"/>
        <v>#DIV/0!</v>
      </c>
      <c r="V419" s="7" t="e">
        <f t="shared" si="69"/>
        <v>#DIV/0!</v>
      </c>
    </row>
    <row r="420" spans="1:22" ht="13.5" x14ac:dyDescent="0.25">
      <c r="A420" s="3">
        <f>RSI!A420</f>
        <v>0</v>
      </c>
      <c r="B420" s="2">
        <f>RSI!B420</f>
        <v>0</v>
      </c>
      <c r="C420" s="2">
        <f>RSI!I420</f>
        <v>100</v>
      </c>
      <c r="D420" s="2">
        <f>MACD!E420</f>
        <v>0</v>
      </c>
      <c r="E420" s="2">
        <f>MACD!F420</f>
        <v>0</v>
      </c>
      <c r="F420" s="2">
        <f>'Moving Avg'!D420</f>
        <v>0</v>
      </c>
      <c r="G420" s="2">
        <f>'Moving Avg'!F420</f>
        <v>0</v>
      </c>
      <c r="H420" s="2">
        <f>'Moving Avg'!G420</f>
        <v>0</v>
      </c>
      <c r="I420" s="2">
        <f>'Moving Avg'!H420</f>
        <v>0</v>
      </c>
      <c r="J420" s="5" t="str">
        <f>OBV!F420</f>
        <v>NEUTRAL</v>
      </c>
      <c r="K420" s="5" t="e">
        <f>OBV!G420</f>
        <v>#DIV/0!</v>
      </c>
      <c r="L420" s="5" t="str">
        <f>OBV!H420</f>
        <v>NEUTRAL</v>
      </c>
      <c r="M420" s="7">
        <f t="shared" si="60"/>
        <v>0</v>
      </c>
      <c r="N420" s="7">
        <f t="shared" si="61"/>
        <v>45</v>
      </c>
      <c r="O420" s="7">
        <f t="shared" si="62"/>
        <v>0</v>
      </c>
      <c r="P420" s="7" t="e">
        <f t="shared" si="63"/>
        <v>#DIV/0!</v>
      </c>
      <c r="Q420" s="8" t="e">
        <f t="shared" si="64"/>
        <v>#DIV/0!</v>
      </c>
      <c r="R420" s="8" t="e">
        <f t="shared" si="65"/>
        <v>#DIV/0!</v>
      </c>
      <c r="S420" s="8" t="e">
        <f t="shared" si="66"/>
        <v>#DIV/0!</v>
      </c>
      <c r="T420" s="8" t="e">
        <f t="shared" si="67"/>
        <v>#DIV/0!</v>
      </c>
      <c r="U420" s="7" t="e">
        <f t="shared" si="68"/>
        <v>#DIV/0!</v>
      </c>
      <c r="V420" s="7" t="e">
        <f t="shared" si="69"/>
        <v>#DIV/0!</v>
      </c>
    </row>
    <row r="421" spans="1:22" ht="13.5" x14ac:dyDescent="0.25">
      <c r="A421" s="3">
        <f>RSI!A421</f>
        <v>0</v>
      </c>
      <c r="B421" s="2">
        <f>RSI!B421</f>
        <v>0</v>
      </c>
      <c r="C421" s="2">
        <f>RSI!I421</f>
        <v>100</v>
      </c>
      <c r="D421" s="2">
        <f>MACD!E421</f>
        <v>0</v>
      </c>
      <c r="E421" s="2">
        <f>MACD!F421</f>
        <v>0</v>
      </c>
      <c r="F421" s="2">
        <f>'Moving Avg'!D421</f>
        <v>0</v>
      </c>
      <c r="G421" s="2">
        <f>'Moving Avg'!F421</f>
        <v>0</v>
      </c>
      <c r="H421" s="2">
        <f>'Moving Avg'!G421</f>
        <v>0</v>
      </c>
      <c r="I421" s="2">
        <f>'Moving Avg'!H421</f>
        <v>0</v>
      </c>
      <c r="J421" s="5" t="str">
        <f>OBV!F421</f>
        <v>NEUTRAL</v>
      </c>
      <c r="K421" s="5" t="e">
        <f>OBV!G421</f>
        <v>#DIV/0!</v>
      </c>
      <c r="L421" s="5" t="str">
        <f>OBV!H421</f>
        <v>NEUTRAL</v>
      </c>
      <c r="M421" s="7">
        <f t="shared" si="60"/>
        <v>0</v>
      </c>
      <c r="N421" s="7">
        <f t="shared" si="61"/>
        <v>45</v>
      </c>
      <c r="O421" s="7">
        <f t="shared" si="62"/>
        <v>0</v>
      </c>
      <c r="P421" s="7" t="e">
        <f t="shared" si="63"/>
        <v>#DIV/0!</v>
      </c>
      <c r="Q421" s="8" t="e">
        <f t="shared" si="64"/>
        <v>#DIV/0!</v>
      </c>
      <c r="R421" s="8" t="e">
        <f t="shared" si="65"/>
        <v>#DIV/0!</v>
      </c>
      <c r="S421" s="8" t="e">
        <f t="shared" si="66"/>
        <v>#DIV/0!</v>
      </c>
      <c r="T421" s="8" t="e">
        <f t="shared" si="67"/>
        <v>#DIV/0!</v>
      </c>
      <c r="U421" s="7" t="e">
        <f t="shared" si="68"/>
        <v>#DIV/0!</v>
      </c>
      <c r="V421" s="7" t="e">
        <f t="shared" si="69"/>
        <v>#DIV/0!</v>
      </c>
    </row>
    <row r="422" spans="1:22" ht="13.5" x14ac:dyDescent="0.25">
      <c r="A422" s="3">
        <f>RSI!A422</f>
        <v>0</v>
      </c>
      <c r="B422" s="2">
        <f>RSI!B422</f>
        <v>0</v>
      </c>
      <c r="C422" s="2">
        <f>RSI!I422</f>
        <v>100</v>
      </c>
      <c r="D422" s="2">
        <f>MACD!E422</f>
        <v>0</v>
      </c>
      <c r="E422" s="2">
        <f>MACD!F422</f>
        <v>0</v>
      </c>
      <c r="F422" s="2">
        <f>'Moving Avg'!D422</f>
        <v>0</v>
      </c>
      <c r="G422" s="2">
        <f>'Moving Avg'!F422</f>
        <v>0</v>
      </c>
      <c r="H422" s="2">
        <f>'Moving Avg'!G422</f>
        <v>0</v>
      </c>
      <c r="I422" s="2">
        <f>'Moving Avg'!H422</f>
        <v>0</v>
      </c>
      <c r="J422" s="5" t="str">
        <f>OBV!F422</f>
        <v>NEUTRAL</v>
      </c>
      <c r="K422" s="5" t="e">
        <f>OBV!G422</f>
        <v>#DIV/0!</v>
      </c>
      <c r="L422" s="5" t="str">
        <f>OBV!H422</f>
        <v>NEUTRAL</v>
      </c>
      <c r="M422" s="7">
        <f t="shared" si="60"/>
        <v>0</v>
      </c>
      <c r="N422" s="7">
        <f t="shared" si="61"/>
        <v>45</v>
      </c>
      <c r="O422" s="7">
        <f t="shared" si="62"/>
        <v>0</v>
      </c>
      <c r="P422" s="7" t="e">
        <f t="shared" si="63"/>
        <v>#DIV/0!</v>
      </c>
      <c r="Q422" s="8" t="e">
        <f t="shared" si="64"/>
        <v>#DIV/0!</v>
      </c>
      <c r="R422" s="8" t="e">
        <f t="shared" si="65"/>
        <v>#DIV/0!</v>
      </c>
      <c r="S422" s="8" t="e">
        <f t="shared" si="66"/>
        <v>#DIV/0!</v>
      </c>
      <c r="T422" s="8" t="e">
        <f t="shared" si="67"/>
        <v>#DIV/0!</v>
      </c>
      <c r="U422" s="7" t="e">
        <f t="shared" si="68"/>
        <v>#DIV/0!</v>
      </c>
      <c r="V422" s="7" t="e">
        <f t="shared" si="69"/>
        <v>#DIV/0!</v>
      </c>
    </row>
    <row r="423" spans="1:22" ht="13.5" x14ac:dyDescent="0.25">
      <c r="A423" s="3">
        <f>RSI!A423</f>
        <v>0</v>
      </c>
      <c r="B423" s="2">
        <f>RSI!B423</f>
        <v>0</v>
      </c>
      <c r="C423" s="2">
        <f>RSI!I423</f>
        <v>100</v>
      </c>
      <c r="D423" s="2">
        <f>MACD!E423</f>
        <v>0</v>
      </c>
      <c r="E423" s="2">
        <f>MACD!F423</f>
        <v>0</v>
      </c>
      <c r="F423" s="2">
        <f>'Moving Avg'!D423</f>
        <v>0</v>
      </c>
      <c r="G423" s="2">
        <f>'Moving Avg'!F423</f>
        <v>0</v>
      </c>
      <c r="H423" s="2">
        <f>'Moving Avg'!G423</f>
        <v>0</v>
      </c>
      <c r="I423" s="2">
        <f>'Moving Avg'!H423</f>
        <v>0</v>
      </c>
      <c r="J423" s="5" t="str">
        <f>OBV!F423</f>
        <v>NEUTRAL</v>
      </c>
      <c r="K423" s="5" t="e">
        <f>OBV!G423</f>
        <v>#DIV/0!</v>
      </c>
      <c r="L423" s="5" t="str">
        <f>OBV!H423</f>
        <v>NEUTRAL</v>
      </c>
      <c r="M423" s="7">
        <f t="shared" si="60"/>
        <v>0</v>
      </c>
      <c r="N423" s="7">
        <f t="shared" si="61"/>
        <v>45</v>
      </c>
      <c r="O423" s="7">
        <f t="shared" si="62"/>
        <v>0</v>
      </c>
      <c r="P423" s="7" t="e">
        <f t="shared" si="63"/>
        <v>#DIV/0!</v>
      </c>
      <c r="Q423" s="8" t="e">
        <f t="shared" si="64"/>
        <v>#DIV/0!</v>
      </c>
      <c r="R423" s="8" t="e">
        <f t="shared" si="65"/>
        <v>#DIV/0!</v>
      </c>
      <c r="S423" s="8" t="e">
        <f t="shared" si="66"/>
        <v>#DIV/0!</v>
      </c>
      <c r="T423" s="8" t="e">
        <f t="shared" si="67"/>
        <v>#DIV/0!</v>
      </c>
      <c r="U423" s="7" t="e">
        <f t="shared" si="68"/>
        <v>#DIV/0!</v>
      </c>
      <c r="V423" s="7" t="e">
        <f t="shared" si="69"/>
        <v>#DIV/0!</v>
      </c>
    </row>
    <row r="424" spans="1:22" ht="13.5" x14ac:dyDescent="0.25">
      <c r="A424" s="3">
        <f>RSI!A424</f>
        <v>0</v>
      </c>
      <c r="B424" s="2">
        <f>RSI!B424</f>
        <v>0</v>
      </c>
      <c r="C424" s="2">
        <f>RSI!I424</f>
        <v>100</v>
      </c>
      <c r="D424" s="2">
        <f>MACD!E424</f>
        <v>0</v>
      </c>
      <c r="E424" s="2">
        <f>MACD!F424</f>
        <v>0</v>
      </c>
      <c r="F424" s="2">
        <f>'Moving Avg'!D424</f>
        <v>0</v>
      </c>
      <c r="G424" s="2">
        <f>'Moving Avg'!F424</f>
        <v>0</v>
      </c>
      <c r="H424" s="2">
        <f>'Moving Avg'!G424</f>
        <v>0</v>
      </c>
      <c r="I424" s="2">
        <f>'Moving Avg'!H424</f>
        <v>0</v>
      </c>
      <c r="J424" s="5" t="str">
        <f>OBV!F424</f>
        <v>NEUTRAL</v>
      </c>
      <c r="K424" s="5" t="e">
        <f>OBV!G424</f>
        <v>#DIV/0!</v>
      </c>
      <c r="L424" s="5" t="str">
        <f>OBV!H424</f>
        <v>NEUTRAL</v>
      </c>
      <c r="M424" s="7">
        <f t="shared" si="60"/>
        <v>0</v>
      </c>
      <c r="N424" s="7">
        <f t="shared" si="61"/>
        <v>45</v>
      </c>
      <c r="O424" s="7">
        <f t="shared" si="62"/>
        <v>0</v>
      </c>
      <c r="P424" s="7" t="e">
        <f t="shared" si="63"/>
        <v>#DIV/0!</v>
      </c>
      <c r="Q424" s="8" t="e">
        <f t="shared" si="64"/>
        <v>#DIV/0!</v>
      </c>
      <c r="R424" s="8" t="e">
        <f t="shared" si="65"/>
        <v>#DIV/0!</v>
      </c>
      <c r="S424" s="8" t="e">
        <f t="shared" si="66"/>
        <v>#DIV/0!</v>
      </c>
      <c r="T424" s="8" t="e">
        <f t="shared" si="67"/>
        <v>#DIV/0!</v>
      </c>
      <c r="U424" s="7" t="e">
        <f t="shared" si="68"/>
        <v>#DIV/0!</v>
      </c>
      <c r="V424" s="7" t="e">
        <f t="shared" si="69"/>
        <v>#DIV/0!</v>
      </c>
    </row>
    <row r="425" spans="1:22" ht="13.5" x14ac:dyDescent="0.25">
      <c r="A425" s="3">
        <f>RSI!A425</f>
        <v>0</v>
      </c>
      <c r="B425" s="2">
        <f>RSI!B425</f>
        <v>0</v>
      </c>
      <c r="C425" s="2">
        <f>RSI!I425</f>
        <v>100</v>
      </c>
      <c r="D425" s="2">
        <f>MACD!E425</f>
        <v>0</v>
      </c>
      <c r="E425" s="2">
        <f>MACD!F425</f>
        <v>0</v>
      </c>
      <c r="F425" s="2">
        <f>'Moving Avg'!D425</f>
        <v>0</v>
      </c>
      <c r="G425" s="2">
        <f>'Moving Avg'!F425</f>
        <v>0</v>
      </c>
      <c r="H425" s="2">
        <f>'Moving Avg'!G425</f>
        <v>0</v>
      </c>
      <c r="I425" s="2">
        <f>'Moving Avg'!H425</f>
        <v>0</v>
      </c>
      <c r="J425" s="5" t="str">
        <f>OBV!F425</f>
        <v>NEUTRAL</v>
      </c>
      <c r="K425" s="5" t="e">
        <f>OBV!G425</f>
        <v>#DIV/0!</v>
      </c>
      <c r="L425" s="5" t="str">
        <f>OBV!H425</f>
        <v>NEUTRAL</v>
      </c>
      <c r="M425" s="7">
        <f t="shared" si="60"/>
        <v>0</v>
      </c>
      <c r="N425" s="7">
        <f t="shared" si="61"/>
        <v>45</v>
      </c>
      <c r="O425" s="7">
        <f t="shared" si="62"/>
        <v>0</v>
      </c>
      <c r="P425" s="7" t="e">
        <f t="shared" si="63"/>
        <v>#DIV/0!</v>
      </c>
      <c r="Q425" s="8" t="e">
        <f t="shared" si="64"/>
        <v>#DIV/0!</v>
      </c>
      <c r="R425" s="8" t="e">
        <f t="shared" si="65"/>
        <v>#DIV/0!</v>
      </c>
      <c r="S425" s="8" t="e">
        <f t="shared" si="66"/>
        <v>#DIV/0!</v>
      </c>
      <c r="T425" s="8" t="e">
        <f t="shared" si="67"/>
        <v>#DIV/0!</v>
      </c>
      <c r="U425" s="7" t="e">
        <f t="shared" si="68"/>
        <v>#DIV/0!</v>
      </c>
      <c r="V425" s="7" t="e">
        <f t="shared" si="69"/>
        <v>#DIV/0!</v>
      </c>
    </row>
    <row r="426" spans="1:22" ht="13.5" x14ac:dyDescent="0.25">
      <c r="A426" s="3">
        <f>RSI!A426</f>
        <v>0</v>
      </c>
      <c r="B426" s="2">
        <f>RSI!B426</f>
        <v>0</v>
      </c>
      <c r="C426" s="2">
        <f>RSI!I426</f>
        <v>100</v>
      </c>
      <c r="D426" s="2">
        <f>MACD!E426</f>
        <v>0</v>
      </c>
      <c r="E426" s="2">
        <f>MACD!F426</f>
        <v>0</v>
      </c>
      <c r="F426" s="2">
        <f>'Moving Avg'!D426</f>
        <v>0</v>
      </c>
      <c r="G426" s="2">
        <f>'Moving Avg'!F426</f>
        <v>0</v>
      </c>
      <c r="H426" s="2">
        <f>'Moving Avg'!G426</f>
        <v>0</v>
      </c>
      <c r="I426" s="2">
        <f>'Moving Avg'!H426</f>
        <v>0</v>
      </c>
      <c r="J426" s="5" t="str">
        <f>OBV!F426</f>
        <v>NEUTRAL</v>
      </c>
      <c r="K426" s="5" t="e">
        <f>OBV!G426</f>
        <v>#DIV/0!</v>
      </c>
      <c r="L426" s="5" t="str">
        <f>OBV!H426</f>
        <v>NEUTRAL</v>
      </c>
      <c r="M426" s="7">
        <f t="shared" si="60"/>
        <v>0</v>
      </c>
      <c r="N426" s="7">
        <f t="shared" si="61"/>
        <v>45</v>
      </c>
      <c r="O426" s="7">
        <f t="shared" si="62"/>
        <v>0</v>
      </c>
      <c r="P426" s="7" t="e">
        <f t="shared" si="63"/>
        <v>#DIV/0!</v>
      </c>
      <c r="Q426" s="8" t="e">
        <f t="shared" si="64"/>
        <v>#DIV/0!</v>
      </c>
      <c r="R426" s="8" t="e">
        <f t="shared" si="65"/>
        <v>#DIV/0!</v>
      </c>
      <c r="S426" s="8" t="e">
        <f t="shared" si="66"/>
        <v>#DIV/0!</v>
      </c>
      <c r="T426" s="8" t="e">
        <f t="shared" si="67"/>
        <v>#DIV/0!</v>
      </c>
      <c r="U426" s="7" t="e">
        <f t="shared" si="68"/>
        <v>#DIV/0!</v>
      </c>
      <c r="V426" s="7" t="e">
        <f t="shared" si="69"/>
        <v>#DIV/0!</v>
      </c>
    </row>
    <row r="427" spans="1:22" ht="13.5" x14ac:dyDescent="0.25">
      <c r="A427" s="3">
        <f>RSI!A427</f>
        <v>0</v>
      </c>
      <c r="B427" s="2">
        <f>RSI!B427</f>
        <v>0</v>
      </c>
      <c r="C427" s="2">
        <f>RSI!I427</f>
        <v>100</v>
      </c>
      <c r="D427" s="2">
        <f>MACD!E427</f>
        <v>0</v>
      </c>
      <c r="E427" s="2">
        <f>MACD!F427</f>
        <v>0</v>
      </c>
      <c r="F427" s="2">
        <f>'Moving Avg'!D427</f>
        <v>0</v>
      </c>
      <c r="G427" s="2">
        <f>'Moving Avg'!F427</f>
        <v>0</v>
      </c>
      <c r="H427" s="2">
        <f>'Moving Avg'!G427</f>
        <v>0</v>
      </c>
      <c r="I427" s="2">
        <f>'Moving Avg'!H427</f>
        <v>0</v>
      </c>
      <c r="J427" s="5" t="str">
        <f>OBV!F427</f>
        <v>NEUTRAL</v>
      </c>
      <c r="K427" s="5" t="e">
        <f>OBV!G427</f>
        <v>#DIV/0!</v>
      </c>
      <c r="L427" s="5" t="str">
        <f>OBV!H427</f>
        <v>NEUTRAL</v>
      </c>
      <c r="M427" s="7">
        <f t="shared" si="60"/>
        <v>0</v>
      </c>
      <c r="N427" s="7">
        <f t="shared" si="61"/>
        <v>45</v>
      </c>
      <c r="O427" s="7">
        <f t="shared" si="62"/>
        <v>0</v>
      </c>
      <c r="P427" s="7" t="e">
        <f t="shared" si="63"/>
        <v>#DIV/0!</v>
      </c>
      <c r="Q427" s="8" t="e">
        <f t="shared" si="64"/>
        <v>#DIV/0!</v>
      </c>
      <c r="R427" s="8" t="e">
        <f t="shared" si="65"/>
        <v>#DIV/0!</v>
      </c>
      <c r="S427" s="8" t="e">
        <f t="shared" si="66"/>
        <v>#DIV/0!</v>
      </c>
      <c r="T427" s="8" t="e">
        <f t="shared" si="67"/>
        <v>#DIV/0!</v>
      </c>
      <c r="U427" s="7" t="e">
        <f t="shared" si="68"/>
        <v>#DIV/0!</v>
      </c>
      <c r="V427" s="7" t="e">
        <f t="shared" si="69"/>
        <v>#DIV/0!</v>
      </c>
    </row>
    <row r="428" spans="1:22" ht="13.5" x14ac:dyDescent="0.25">
      <c r="A428" s="3">
        <f>RSI!A428</f>
        <v>0</v>
      </c>
      <c r="B428" s="2">
        <f>RSI!B428</f>
        <v>0</v>
      </c>
      <c r="C428" s="2">
        <f>RSI!I428</f>
        <v>100</v>
      </c>
      <c r="D428" s="2">
        <f>MACD!E428</f>
        <v>0</v>
      </c>
      <c r="E428" s="2">
        <f>MACD!F428</f>
        <v>0</v>
      </c>
      <c r="F428" s="2">
        <f>'Moving Avg'!D428</f>
        <v>0</v>
      </c>
      <c r="G428" s="2">
        <f>'Moving Avg'!F428</f>
        <v>0</v>
      </c>
      <c r="H428" s="2">
        <f>'Moving Avg'!G428</f>
        <v>0</v>
      </c>
      <c r="I428" s="2">
        <f>'Moving Avg'!H428</f>
        <v>0</v>
      </c>
      <c r="J428" s="5" t="str">
        <f>OBV!F428</f>
        <v>NEUTRAL</v>
      </c>
      <c r="K428" s="5" t="e">
        <f>OBV!G428</f>
        <v>#DIV/0!</v>
      </c>
      <c r="L428" s="5" t="str">
        <f>OBV!H428</f>
        <v>NEUTRAL</v>
      </c>
      <c r="M428" s="7">
        <f t="shared" si="60"/>
        <v>0</v>
      </c>
      <c r="N428" s="7">
        <f t="shared" si="61"/>
        <v>45</v>
      </c>
      <c r="O428" s="7">
        <f t="shared" si="62"/>
        <v>0</v>
      </c>
      <c r="P428" s="7" t="e">
        <f t="shared" si="63"/>
        <v>#DIV/0!</v>
      </c>
      <c r="Q428" s="8" t="e">
        <f t="shared" si="64"/>
        <v>#DIV/0!</v>
      </c>
      <c r="R428" s="8" t="e">
        <f t="shared" si="65"/>
        <v>#DIV/0!</v>
      </c>
      <c r="S428" s="8" t="e">
        <f t="shared" si="66"/>
        <v>#DIV/0!</v>
      </c>
      <c r="T428" s="8" t="e">
        <f t="shared" si="67"/>
        <v>#DIV/0!</v>
      </c>
      <c r="U428" s="7" t="e">
        <f t="shared" si="68"/>
        <v>#DIV/0!</v>
      </c>
      <c r="V428" s="7" t="e">
        <f t="shared" si="69"/>
        <v>#DIV/0!</v>
      </c>
    </row>
    <row r="429" spans="1:22" ht="13.5" x14ac:dyDescent="0.25">
      <c r="A429" s="3">
        <f>RSI!A429</f>
        <v>0</v>
      </c>
      <c r="B429" s="2">
        <f>RSI!B429</f>
        <v>0</v>
      </c>
      <c r="C429" s="2">
        <f>RSI!I429</f>
        <v>100</v>
      </c>
      <c r="D429" s="2">
        <f>MACD!E429</f>
        <v>0</v>
      </c>
      <c r="E429" s="2">
        <f>MACD!F429</f>
        <v>0</v>
      </c>
      <c r="F429" s="2">
        <f>'Moving Avg'!D429</f>
        <v>0</v>
      </c>
      <c r="G429" s="2">
        <f>'Moving Avg'!F429</f>
        <v>0</v>
      </c>
      <c r="H429" s="2">
        <f>'Moving Avg'!G429</f>
        <v>0</v>
      </c>
      <c r="I429" s="2">
        <f>'Moving Avg'!H429</f>
        <v>0</v>
      </c>
      <c r="J429" s="5" t="str">
        <f>OBV!F429</f>
        <v>NEUTRAL</v>
      </c>
      <c r="K429" s="5" t="e">
        <f>OBV!G429</f>
        <v>#DIV/0!</v>
      </c>
      <c r="L429" s="5" t="str">
        <f>OBV!H429</f>
        <v>NEUTRAL</v>
      </c>
      <c r="M429" s="7">
        <f t="shared" si="60"/>
        <v>0</v>
      </c>
      <c r="N429" s="7">
        <f t="shared" si="61"/>
        <v>45</v>
      </c>
      <c r="O429" s="7">
        <f t="shared" si="62"/>
        <v>0</v>
      </c>
      <c r="P429" s="7" t="e">
        <f t="shared" si="63"/>
        <v>#DIV/0!</v>
      </c>
      <c r="Q429" s="8" t="e">
        <f t="shared" si="64"/>
        <v>#DIV/0!</v>
      </c>
      <c r="R429" s="8" t="e">
        <f t="shared" si="65"/>
        <v>#DIV/0!</v>
      </c>
      <c r="S429" s="8" t="e">
        <f t="shared" si="66"/>
        <v>#DIV/0!</v>
      </c>
      <c r="T429" s="8" t="e">
        <f t="shared" si="67"/>
        <v>#DIV/0!</v>
      </c>
      <c r="U429" s="7" t="e">
        <f t="shared" si="68"/>
        <v>#DIV/0!</v>
      </c>
      <c r="V429" s="7" t="e">
        <f t="shared" si="69"/>
        <v>#DIV/0!</v>
      </c>
    </row>
    <row r="430" spans="1:22" ht="13.5" x14ac:dyDescent="0.25">
      <c r="A430" s="3">
        <f>RSI!A430</f>
        <v>0</v>
      </c>
      <c r="B430" s="2">
        <f>RSI!B430</f>
        <v>0</v>
      </c>
      <c r="C430" s="2">
        <f>RSI!I430</f>
        <v>100</v>
      </c>
      <c r="D430" s="2">
        <f>MACD!E430</f>
        <v>0</v>
      </c>
      <c r="E430" s="2">
        <f>MACD!F430</f>
        <v>0</v>
      </c>
      <c r="F430" s="2">
        <f>'Moving Avg'!D430</f>
        <v>0</v>
      </c>
      <c r="G430" s="2">
        <f>'Moving Avg'!F430</f>
        <v>0</v>
      </c>
      <c r="H430" s="2">
        <f>'Moving Avg'!G430</f>
        <v>0</v>
      </c>
      <c r="I430" s="2">
        <f>'Moving Avg'!H430</f>
        <v>0</v>
      </c>
      <c r="J430" s="5" t="str">
        <f>OBV!F430</f>
        <v>NEUTRAL</v>
      </c>
      <c r="K430" s="5" t="e">
        <f>OBV!G430</f>
        <v>#DIV/0!</v>
      </c>
      <c r="L430" s="5" t="str">
        <f>OBV!H430</f>
        <v>NEUTRAL</v>
      </c>
      <c r="M430" s="7">
        <f t="shared" si="60"/>
        <v>0</v>
      </c>
      <c r="N430" s="7">
        <f t="shared" si="61"/>
        <v>45</v>
      </c>
      <c r="O430" s="7">
        <f t="shared" si="62"/>
        <v>0</v>
      </c>
      <c r="P430" s="7" t="e">
        <f t="shared" si="63"/>
        <v>#DIV/0!</v>
      </c>
      <c r="Q430" s="8" t="e">
        <f t="shared" si="64"/>
        <v>#DIV/0!</v>
      </c>
      <c r="R430" s="8" t="e">
        <f t="shared" si="65"/>
        <v>#DIV/0!</v>
      </c>
      <c r="S430" s="8" t="e">
        <f t="shared" si="66"/>
        <v>#DIV/0!</v>
      </c>
      <c r="T430" s="8" t="e">
        <f t="shared" si="67"/>
        <v>#DIV/0!</v>
      </c>
      <c r="U430" s="7" t="e">
        <f t="shared" si="68"/>
        <v>#DIV/0!</v>
      </c>
      <c r="V430" s="7" t="e">
        <f t="shared" si="69"/>
        <v>#DIV/0!</v>
      </c>
    </row>
    <row r="431" spans="1:22" ht="13.5" x14ac:dyDescent="0.25">
      <c r="A431" s="3">
        <f>RSI!A431</f>
        <v>0</v>
      </c>
      <c r="B431" s="2">
        <f>RSI!B431</f>
        <v>0</v>
      </c>
      <c r="C431" s="2">
        <f>RSI!I431</f>
        <v>100</v>
      </c>
      <c r="D431" s="2">
        <f>MACD!E431</f>
        <v>0</v>
      </c>
      <c r="E431" s="2">
        <f>MACD!F431</f>
        <v>0</v>
      </c>
      <c r="F431" s="2">
        <f>'Moving Avg'!D431</f>
        <v>0</v>
      </c>
      <c r="G431" s="2">
        <f>'Moving Avg'!F431</f>
        <v>0</v>
      </c>
      <c r="H431" s="2">
        <f>'Moving Avg'!G431</f>
        <v>0</v>
      </c>
      <c r="I431" s="2">
        <f>'Moving Avg'!H431</f>
        <v>0</v>
      </c>
      <c r="J431" s="5" t="str">
        <f>OBV!F431</f>
        <v>NEUTRAL</v>
      </c>
      <c r="K431" s="5" t="e">
        <f>OBV!G431</f>
        <v>#DIV/0!</v>
      </c>
      <c r="L431" s="5" t="str">
        <f>OBV!H431</f>
        <v>NEUTRAL</v>
      </c>
      <c r="M431" s="7">
        <f t="shared" si="60"/>
        <v>0</v>
      </c>
      <c r="N431" s="7">
        <f t="shared" si="61"/>
        <v>45</v>
      </c>
      <c r="O431" s="7">
        <f t="shared" si="62"/>
        <v>0</v>
      </c>
      <c r="P431" s="7" t="e">
        <f t="shared" si="63"/>
        <v>#DIV/0!</v>
      </c>
      <c r="Q431" s="8" t="e">
        <f t="shared" si="64"/>
        <v>#DIV/0!</v>
      </c>
      <c r="R431" s="8" t="e">
        <f t="shared" si="65"/>
        <v>#DIV/0!</v>
      </c>
      <c r="S431" s="8" t="e">
        <f t="shared" si="66"/>
        <v>#DIV/0!</v>
      </c>
      <c r="T431" s="8" t="e">
        <f t="shared" si="67"/>
        <v>#DIV/0!</v>
      </c>
      <c r="U431" s="7" t="e">
        <f t="shared" si="68"/>
        <v>#DIV/0!</v>
      </c>
      <c r="V431" s="7" t="e">
        <f t="shared" si="69"/>
        <v>#DIV/0!</v>
      </c>
    </row>
    <row r="432" spans="1:22" ht="13.5" x14ac:dyDescent="0.25">
      <c r="A432" s="3">
        <f>RSI!A432</f>
        <v>0</v>
      </c>
      <c r="B432" s="2">
        <f>RSI!B432</f>
        <v>0</v>
      </c>
      <c r="C432" s="2">
        <f>RSI!I432</f>
        <v>100</v>
      </c>
      <c r="D432" s="2">
        <f>MACD!E432</f>
        <v>0</v>
      </c>
      <c r="E432" s="2">
        <f>MACD!F432</f>
        <v>0</v>
      </c>
      <c r="F432" s="2">
        <f>'Moving Avg'!D432</f>
        <v>0</v>
      </c>
      <c r="G432" s="2">
        <f>'Moving Avg'!F432</f>
        <v>0</v>
      </c>
      <c r="H432" s="2">
        <f>'Moving Avg'!G432</f>
        <v>0</v>
      </c>
      <c r="I432" s="2">
        <f>'Moving Avg'!H432</f>
        <v>0</v>
      </c>
      <c r="J432" s="5" t="str">
        <f>OBV!F432</f>
        <v>NEUTRAL</v>
      </c>
      <c r="K432" s="5" t="e">
        <f>OBV!G432</f>
        <v>#DIV/0!</v>
      </c>
      <c r="L432" s="5" t="str">
        <f>OBV!H432</f>
        <v>NEUTRAL</v>
      </c>
      <c r="M432" s="7">
        <f t="shared" si="60"/>
        <v>0</v>
      </c>
      <c r="N432" s="7">
        <f t="shared" si="61"/>
        <v>45</v>
      </c>
      <c r="O432" s="7">
        <f t="shared" si="62"/>
        <v>0</v>
      </c>
      <c r="P432" s="7" t="e">
        <f t="shared" si="63"/>
        <v>#DIV/0!</v>
      </c>
      <c r="Q432" s="8" t="e">
        <f t="shared" si="64"/>
        <v>#DIV/0!</v>
      </c>
      <c r="R432" s="8" t="e">
        <f t="shared" si="65"/>
        <v>#DIV/0!</v>
      </c>
      <c r="S432" s="8" t="e">
        <f t="shared" si="66"/>
        <v>#DIV/0!</v>
      </c>
      <c r="T432" s="8" t="e">
        <f t="shared" si="67"/>
        <v>#DIV/0!</v>
      </c>
      <c r="U432" s="7" t="e">
        <f t="shared" si="68"/>
        <v>#DIV/0!</v>
      </c>
      <c r="V432" s="7" t="e">
        <f t="shared" si="69"/>
        <v>#DIV/0!</v>
      </c>
    </row>
    <row r="433" spans="1:22" ht="13.5" x14ac:dyDescent="0.25">
      <c r="A433" s="3">
        <f>RSI!A433</f>
        <v>0</v>
      </c>
      <c r="B433" s="2">
        <f>RSI!B433</f>
        <v>0</v>
      </c>
      <c r="C433" s="2">
        <f>RSI!I433</f>
        <v>100</v>
      </c>
      <c r="D433" s="2">
        <f>MACD!E433</f>
        <v>0</v>
      </c>
      <c r="E433" s="2">
        <f>MACD!F433</f>
        <v>0</v>
      </c>
      <c r="F433" s="2">
        <f>'Moving Avg'!D433</f>
        <v>0</v>
      </c>
      <c r="G433" s="2">
        <f>'Moving Avg'!F433</f>
        <v>0</v>
      </c>
      <c r="H433" s="2">
        <f>'Moving Avg'!G433</f>
        <v>0</v>
      </c>
      <c r="I433" s="2">
        <f>'Moving Avg'!H433</f>
        <v>0</v>
      </c>
      <c r="J433" s="5" t="str">
        <f>OBV!F433</f>
        <v>NEUTRAL</v>
      </c>
      <c r="K433" s="5" t="e">
        <f>OBV!G433</f>
        <v>#DIV/0!</v>
      </c>
      <c r="L433" s="5" t="str">
        <f>OBV!H433</f>
        <v>NEUTRAL</v>
      </c>
      <c r="M433" s="7">
        <f t="shared" si="60"/>
        <v>0</v>
      </c>
      <c r="N433" s="7">
        <f t="shared" si="61"/>
        <v>45</v>
      </c>
      <c r="O433" s="7">
        <f t="shared" si="62"/>
        <v>0</v>
      </c>
      <c r="P433" s="7" t="e">
        <f t="shared" si="63"/>
        <v>#DIV/0!</v>
      </c>
      <c r="Q433" s="8" t="e">
        <f t="shared" si="64"/>
        <v>#DIV/0!</v>
      </c>
      <c r="R433" s="8" t="e">
        <f t="shared" si="65"/>
        <v>#DIV/0!</v>
      </c>
      <c r="S433" s="8" t="e">
        <f t="shared" si="66"/>
        <v>#DIV/0!</v>
      </c>
      <c r="T433" s="8" t="e">
        <f t="shared" si="67"/>
        <v>#DIV/0!</v>
      </c>
      <c r="U433" s="7" t="e">
        <f t="shared" si="68"/>
        <v>#DIV/0!</v>
      </c>
      <c r="V433" s="7" t="e">
        <f t="shared" si="69"/>
        <v>#DIV/0!</v>
      </c>
    </row>
    <row r="434" spans="1:22" ht="13.5" x14ac:dyDescent="0.25">
      <c r="A434" s="3">
        <f>RSI!A434</f>
        <v>0</v>
      </c>
      <c r="B434" s="2">
        <f>RSI!B434</f>
        <v>0</v>
      </c>
      <c r="C434" s="2">
        <f>RSI!I434</f>
        <v>100</v>
      </c>
      <c r="D434" s="2">
        <f>MACD!E434</f>
        <v>0</v>
      </c>
      <c r="E434" s="2">
        <f>MACD!F434</f>
        <v>0</v>
      </c>
      <c r="F434" s="2">
        <f>'Moving Avg'!D434</f>
        <v>0</v>
      </c>
      <c r="G434" s="2">
        <f>'Moving Avg'!F434</f>
        <v>0</v>
      </c>
      <c r="H434" s="2">
        <f>'Moving Avg'!G434</f>
        <v>0</v>
      </c>
      <c r="I434" s="2">
        <f>'Moving Avg'!H434</f>
        <v>0</v>
      </c>
      <c r="J434" s="5" t="str">
        <f>OBV!F434</f>
        <v>NEUTRAL</v>
      </c>
      <c r="K434" s="5" t="e">
        <f>OBV!G434</f>
        <v>#DIV/0!</v>
      </c>
      <c r="L434" s="5" t="str">
        <f>OBV!H434</f>
        <v>NEUTRAL</v>
      </c>
      <c r="M434" s="7">
        <f t="shared" si="60"/>
        <v>0</v>
      </c>
      <c r="N434" s="7">
        <f t="shared" si="61"/>
        <v>45</v>
      </c>
      <c r="O434" s="7">
        <f t="shared" si="62"/>
        <v>0</v>
      </c>
      <c r="P434" s="7" t="e">
        <f t="shared" si="63"/>
        <v>#DIV/0!</v>
      </c>
      <c r="Q434" s="8" t="e">
        <f t="shared" si="64"/>
        <v>#DIV/0!</v>
      </c>
      <c r="R434" s="8" t="e">
        <f t="shared" si="65"/>
        <v>#DIV/0!</v>
      </c>
      <c r="S434" s="8" t="e">
        <f t="shared" si="66"/>
        <v>#DIV/0!</v>
      </c>
      <c r="T434" s="8" t="e">
        <f t="shared" si="67"/>
        <v>#DIV/0!</v>
      </c>
      <c r="U434" s="7" t="e">
        <f t="shared" si="68"/>
        <v>#DIV/0!</v>
      </c>
      <c r="V434" s="7" t="e">
        <f t="shared" si="69"/>
        <v>#DIV/0!</v>
      </c>
    </row>
    <row r="435" spans="1:22" ht="13.5" x14ac:dyDescent="0.25">
      <c r="A435" s="3">
        <f>RSI!A435</f>
        <v>0</v>
      </c>
      <c r="B435" s="2">
        <f>RSI!B435</f>
        <v>0</v>
      </c>
      <c r="C435" s="2">
        <f>RSI!I435</f>
        <v>100</v>
      </c>
      <c r="D435" s="2">
        <f>MACD!E435</f>
        <v>0</v>
      </c>
      <c r="E435" s="2">
        <f>MACD!F435</f>
        <v>0</v>
      </c>
      <c r="F435" s="2">
        <f>'Moving Avg'!D435</f>
        <v>0</v>
      </c>
      <c r="G435" s="2">
        <f>'Moving Avg'!F435</f>
        <v>0</v>
      </c>
      <c r="H435" s="2">
        <f>'Moving Avg'!G435</f>
        <v>0</v>
      </c>
      <c r="I435" s="2">
        <f>'Moving Avg'!H435</f>
        <v>0</v>
      </c>
      <c r="J435" s="5" t="str">
        <f>OBV!F435</f>
        <v>NEUTRAL</v>
      </c>
      <c r="K435" s="5" t="e">
        <f>OBV!G435</f>
        <v>#DIV/0!</v>
      </c>
      <c r="L435" s="5" t="str">
        <f>OBV!H435</f>
        <v>NEUTRAL</v>
      </c>
      <c r="M435" s="7">
        <f t="shared" si="60"/>
        <v>0</v>
      </c>
      <c r="N435" s="7">
        <f t="shared" si="61"/>
        <v>45</v>
      </c>
      <c r="O435" s="7">
        <f t="shared" si="62"/>
        <v>0</v>
      </c>
      <c r="P435" s="7" t="e">
        <f t="shared" si="63"/>
        <v>#DIV/0!</v>
      </c>
      <c r="Q435" s="8" t="e">
        <f t="shared" si="64"/>
        <v>#DIV/0!</v>
      </c>
      <c r="R435" s="8" t="e">
        <f t="shared" si="65"/>
        <v>#DIV/0!</v>
      </c>
      <c r="S435" s="8" t="e">
        <f t="shared" si="66"/>
        <v>#DIV/0!</v>
      </c>
      <c r="T435" s="8" t="e">
        <f t="shared" si="67"/>
        <v>#DIV/0!</v>
      </c>
      <c r="U435" s="7" t="e">
        <f t="shared" si="68"/>
        <v>#DIV/0!</v>
      </c>
      <c r="V435" s="7" t="e">
        <f t="shared" si="69"/>
        <v>#DIV/0!</v>
      </c>
    </row>
    <row r="436" spans="1:22" ht="13.5" x14ac:dyDescent="0.25">
      <c r="A436" s="3">
        <f>RSI!A436</f>
        <v>0</v>
      </c>
      <c r="B436" s="2">
        <f>RSI!B436</f>
        <v>0</v>
      </c>
      <c r="C436" s="2">
        <f>RSI!I436</f>
        <v>100</v>
      </c>
      <c r="D436" s="2">
        <f>MACD!E436</f>
        <v>0</v>
      </c>
      <c r="E436" s="2">
        <f>MACD!F436</f>
        <v>0</v>
      </c>
      <c r="F436" s="2">
        <f>'Moving Avg'!D436</f>
        <v>0</v>
      </c>
      <c r="G436" s="2">
        <f>'Moving Avg'!F436</f>
        <v>0</v>
      </c>
      <c r="H436" s="2">
        <f>'Moving Avg'!G436</f>
        <v>0</v>
      </c>
      <c r="I436" s="2">
        <f>'Moving Avg'!H436</f>
        <v>0</v>
      </c>
      <c r="J436" s="5" t="str">
        <f>OBV!F436</f>
        <v>NEUTRAL</v>
      </c>
      <c r="K436" s="5" t="e">
        <f>OBV!G436</f>
        <v>#DIV/0!</v>
      </c>
      <c r="L436" s="5" t="str">
        <f>OBV!H436</f>
        <v>NEUTRAL</v>
      </c>
      <c r="M436" s="7">
        <f t="shared" si="60"/>
        <v>0</v>
      </c>
      <c r="N436" s="7">
        <f t="shared" si="61"/>
        <v>45</v>
      </c>
      <c r="O436" s="7">
        <f t="shared" si="62"/>
        <v>0</v>
      </c>
      <c r="P436" s="7" t="e">
        <f t="shared" si="63"/>
        <v>#DIV/0!</v>
      </c>
      <c r="Q436" s="8" t="e">
        <f t="shared" si="64"/>
        <v>#DIV/0!</v>
      </c>
      <c r="R436" s="8" t="e">
        <f t="shared" si="65"/>
        <v>#DIV/0!</v>
      </c>
      <c r="S436" s="8" t="e">
        <f t="shared" si="66"/>
        <v>#DIV/0!</v>
      </c>
      <c r="T436" s="8" t="e">
        <f t="shared" si="67"/>
        <v>#DIV/0!</v>
      </c>
      <c r="U436" s="7" t="e">
        <f t="shared" si="68"/>
        <v>#DIV/0!</v>
      </c>
      <c r="V436" s="7" t="e">
        <f t="shared" si="69"/>
        <v>#DIV/0!</v>
      </c>
    </row>
    <row r="437" spans="1:22" ht="13.5" x14ac:dyDescent="0.25">
      <c r="A437" s="3">
        <f>RSI!A437</f>
        <v>0</v>
      </c>
      <c r="B437" s="2">
        <f>RSI!B437</f>
        <v>0</v>
      </c>
      <c r="C437" s="2">
        <f>RSI!I437</f>
        <v>100</v>
      </c>
      <c r="D437" s="2">
        <f>MACD!E437</f>
        <v>0</v>
      </c>
      <c r="E437" s="2">
        <f>MACD!F437</f>
        <v>0</v>
      </c>
      <c r="F437" s="2">
        <f>'Moving Avg'!D437</f>
        <v>0</v>
      </c>
      <c r="G437" s="2">
        <f>'Moving Avg'!F437</f>
        <v>0</v>
      </c>
      <c r="H437" s="2">
        <f>'Moving Avg'!G437</f>
        <v>0</v>
      </c>
      <c r="I437" s="2">
        <f>'Moving Avg'!H437</f>
        <v>0</v>
      </c>
      <c r="J437" s="5" t="str">
        <f>OBV!F437</f>
        <v>NEUTRAL</v>
      </c>
      <c r="K437" s="5" t="e">
        <f>OBV!G437</f>
        <v>#DIV/0!</v>
      </c>
      <c r="L437" s="5" t="str">
        <f>OBV!H437</f>
        <v>NEUTRAL</v>
      </c>
      <c r="M437" s="7">
        <f t="shared" si="60"/>
        <v>0</v>
      </c>
      <c r="N437" s="7">
        <f t="shared" si="61"/>
        <v>45</v>
      </c>
      <c r="O437" s="7">
        <f t="shared" si="62"/>
        <v>0</v>
      </c>
      <c r="P437" s="7" t="e">
        <f t="shared" si="63"/>
        <v>#DIV/0!</v>
      </c>
      <c r="Q437" s="8" t="e">
        <f t="shared" si="64"/>
        <v>#DIV/0!</v>
      </c>
      <c r="R437" s="8" t="e">
        <f t="shared" si="65"/>
        <v>#DIV/0!</v>
      </c>
      <c r="S437" s="8" t="e">
        <f t="shared" si="66"/>
        <v>#DIV/0!</v>
      </c>
      <c r="T437" s="8" t="e">
        <f t="shared" si="67"/>
        <v>#DIV/0!</v>
      </c>
      <c r="U437" s="7" t="e">
        <f t="shared" si="68"/>
        <v>#DIV/0!</v>
      </c>
      <c r="V437" s="7" t="e">
        <f t="shared" si="69"/>
        <v>#DIV/0!</v>
      </c>
    </row>
    <row r="438" spans="1:22" ht="13.5" x14ac:dyDescent="0.25">
      <c r="A438" s="3">
        <f>RSI!A438</f>
        <v>0</v>
      </c>
      <c r="B438" s="2">
        <f>RSI!B438</f>
        <v>0</v>
      </c>
      <c r="C438" s="2">
        <f>RSI!I438</f>
        <v>100</v>
      </c>
      <c r="D438" s="2">
        <f>MACD!E438</f>
        <v>0</v>
      </c>
      <c r="E438" s="2">
        <f>MACD!F438</f>
        <v>0</v>
      </c>
      <c r="F438" s="2">
        <f>'Moving Avg'!D438</f>
        <v>0</v>
      </c>
      <c r="G438" s="2">
        <f>'Moving Avg'!F438</f>
        <v>0</v>
      </c>
      <c r="H438" s="2">
        <f>'Moving Avg'!G438</f>
        <v>0</v>
      </c>
      <c r="I438" s="2">
        <f>'Moving Avg'!H438</f>
        <v>0</v>
      </c>
      <c r="J438" s="5" t="str">
        <f>OBV!F438</f>
        <v>NEUTRAL</v>
      </c>
      <c r="K438" s="5" t="e">
        <f>OBV!G438</f>
        <v>#DIV/0!</v>
      </c>
      <c r="L438" s="5" t="str">
        <f>OBV!H438</f>
        <v>NEUTRAL</v>
      </c>
      <c r="M438" s="7">
        <f t="shared" si="60"/>
        <v>0</v>
      </c>
      <c r="N438" s="7">
        <f t="shared" si="61"/>
        <v>45</v>
      </c>
      <c r="O438" s="7">
        <f t="shared" si="62"/>
        <v>0</v>
      </c>
      <c r="P438" s="7" t="e">
        <f t="shared" si="63"/>
        <v>#DIV/0!</v>
      </c>
      <c r="Q438" s="8" t="e">
        <f t="shared" si="64"/>
        <v>#DIV/0!</v>
      </c>
      <c r="R438" s="8" t="e">
        <f t="shared" si="65"/>
        <v>#DIV/0!</v>
      </c>
      <c r="S438" s="8" t="e">
        <f t="shared" si="66"/>
        <v>#DIV/0!</v>
      </c>
      <c r="T438" s="8" t="e">
        <f t="shared" si="67"/>
        <v>#DIV/0!</v>
      </c>
      <c r="U438" s="7" t="e">
        <f t="shared" si="68"/>
        <v>#DIV/0!</v>
      </c>
      <c r="V438" s="7" t="e">
        <f t="shared" si="69"/>
        <v>#DIV/0!</v>
      </c>
    </row>
    <row r="439" spans="1:22" ht="13.5" x14ac:dyDescent="0.25">
      <c r="A439" s="3">
        <f>RSI!A439</f>
        <v>0</v>
      </c>
      <c r="B439" s="2">
        <f>RSI!B439</f>
        <v>0</v>
      </c>
      <c r="C439" s="2">
        <f>RSI!I439</f>
        <v>100</v>
      </c>
      <c r="D439" s="2">
        <f>MACD!E439</f>
        <v>0</v>
      </c>
      <c r="E439" s="2">
        <f>MACD!F439</f>
        <v>0</v>
      </c>
      <c r="F439" s="2">
        <f>'Moving Avg'!D439</f>
        <v>0</v>
      </c>
      <c r="G439" s="2">
        <f>'Moving Avg'!F439</f>
        <v>0</v>
      </c>
      <c r="H439" s="2">
        <f>'Moving Avg'!G439</f>
        <v>0</v>
      </c>
      <c r="I439" s="2">
        <f>'Moving Avg'!H439</f>
        <v>0</v>
      </c>
      <c r="J439" s="5" t="str">
        <f>OBV!F439</f>
        <v>NEUTRAL</v>
      </c>
      <c r="K439" s="5" t="e">
        <f>OBV!G439</f>
        <v>#DIV/0!</v>
      </c>
      <c r="L439" s="5" t="str">
        <f>OBV!H439</f>
        <v>NEUTRAL</v>
      </c>
      <c r="M439" s="7">
        <f t="shared" si="60"/>
        <v>0</v>
      </c>
      <c r="N439" s="7">
        <f t="shared" si="61"/>
        <v>45</v>
      </c>
      <c r="O439" s="7">
        <f t="shared" si="62"/>
        <v>0</v>
      </c>
      <c r="P439" s="7" t="e">
        <f t="shared" si="63"/>
        <v>#DIV/0!</v>
      </c>
      <c r="Q439" s="8" t="e">
        <f t="shared" si="64"/>
        <v>#DIV/0!</v>
      </c>
      <c r="R439" s="8" t="e">
        <f t="shared" si="65"/>
        <v>#DIV/0!</v>
      </c>
      <c r="S439" s="8" t="e">
        <f t="shared" si="66"/>
        <v>#DIV/0!</v>
      </c>
      <c r="T439" s="8" t="e">
        <f t="shared" si="67"/>
        <v>#DIV/0!</v>
      </c>
      <c r="U439" s="7" t="e">
        <f t="shared" si="68"/>
        <v>#DIV/0!</v>
      </c>
      <c r="V439" s="7" t="e">
        <f t="shared" si="69"/>
        <v>#DIV/0!</v>
      </c>
    </row>
    <row r="440" spans="1:22" ht="13.5" x14ac:dyDescent="0.25">
      <c r="A440" s="3">
        <f>RSI!A440</f>
        <v>0</v>
      </c>
      <c r="B440" s="2">
        <f>RSI!B440</f>
        <v>0</v>
      </c>
      <c r="C440" s="2">
        <f>RSI!I440</f>
        <v>100</v>
      </c>
      <c r="D440" s="2">
        <f>MACD!E440</f>
        <v>0</v>
      </c>
      <c r="E440" s="2">
        <f>MACD!F440</f>
        <v>0</v>
      </c>
      <c r="F440" s="2">
        <f>'Moving Avg'!D440</f>
        <v>0</v>
      </c>
      <c r="G440" s="2">
        <f>'Moving Avg'!F440</f>
        <v>0</v>
      </c>
      <c r="H440" s="2">
        <f>'Moving Avg'!G440</f>
        <v>0</v>
      </c>
      <c r="I440" s="2">
        <f>'Moving Avg'!H440</f>
        <v>0</v>
      </c>
      <c r="J440" s="5" t="str">
        <f>OBV!F440</f>
        <v>NEUTRAL</v>
      </c>
      <c r="K440" s="5" t="e">
        <f>OBV!G440</f>
        <v>#DIV/0!</v>
      </c>
      <c r="L440" s="5" t="str">
        <f>OBV!H440</f>
        <v>NEUTRAL</v>
      </c>
      <c r="M440" s="7">
        <f t="shared" si="60"/>
        <v>0</v>
      </c>
      <c r="N440" s="7">
        <f t="shared" si="61"/>
        <v>45</v>
      </c>
      <c r="O440" s="7">
        <f t="shared" si="62"/>
        <v>0</v>
      </c>
      <c r="P440" s="7" t="e">
        <f t="shared" si="63"/>
        <v>#DIV/0!</v>
      </c>
      <c r="Q440" s="8" t="e">
        <f t="shared" si="64"/>
        <v>#DIV/0!</v>
      </c>
      <c r="R440" s="8" t="e">
        <f t="shared" si="65"/>
        <v>#DIV/0!</v>
      </c>
      <c r="S440" s="8" t="e">
        <f t="shared" si="66"/>
        <v>#DIV/0!</v>
      </c>
      <c r="T440" s="8" t="e">
        <f t="shared" si="67"/>
        <v>#DIV/0!</v>
      </c>
      <c r="U440" s="7" t="e">
        <f t="shared" si="68"/>
        <v>#DIV/0!</v>
      </c>
      <c r="V440" s="7" t="e">
        <f t="shared" si="69"/>
        <v>#DIV/0!</v>
      </c>
    </row>
    <row r="441" spans="1:22" ht="13.5" x14ac:dyDescent="0.25">
      <c r="A441" s="3">
        <f>RSI!A441</f>
        <v>0</v>
      </c>
      <c r="B441" s="2">
        <f>RSI!B441</f>
        <v>0</v>
      </c>
      <c r="C441" s="2">
        <f>RSI!I441</f>
        <v>100</v>
      </c>
      <c r="D441" s="2">
        <f>MACD!E441</f>
        <v>0</v>
      </c>
      <c r="E441" s="2">
        <f>MACD!F441</f>
        <v>0</v>
      </c>
      <c r="F441" s="2">
        <f>'Moving Avg'!D441</f>
        <v>0</v>
      </c>
      <c r="G441" s="2">
        <f>'Moving Avg'!F441</f>
        <v>0</v>
      </c>
      <c r="H441" s="2">
        <f>'Moving Avg'!G441</f>
        <v>0</v>
      </c>
      <c r="I441" s="2">
        <f>'Moving Avg'!H441</f>
        <v>0</v>
      </c>
      <c r="J441" s="5" t="str">
        <f>OBV!F441</f>
        <v>NEUTRAL</v>
      </c>
      <c r="K441" s="5" t="e">
        <f>OBV!G441</f>
        <v>#DIV/0!</v>
      </c>
      <c r="L441" s="5" t="str">
        <f>OBV!H441</f>
        <v>NEUTRAL</v>
      </c>
      <c r="M441" s="7">
        <f t="shared" si="60"/>
        <v>0</v>
      </c>
      <c r="N441" s="7">
        <f t="shared" si="61"/>
        <v>45</v>
      </c>
      <c r="O441" s="7">
        <f t="shared" si="62"/>
        <v>0</v>
      </c>
      <c r="P441" s="7" t="e">
        <f t="shared" si="63"/>
        <v>#DIV/0!</v>
      </c>
      <c r="Q441" s="8" t="e">
        <f t="shared" si="64"/>
        <v>#DIV/0!</v>
      </c>
      <c r="R441" s="8" t="e">
        <f t="shared" si="65"/>
        <v>#DIV/0!</v>
      </c>
      <c r="S441" s="8" t="e">
        <f t="shared" si="66"/>
        <v>#DIV/0!</v>
      </c>
      <c r="T441" s="8" t="e">
        <f t="shared" si="67"/>
        <v>#DIV/0!</v>
      </c>
      <c r="U441" s="7" t="e">
        <f t="shared" si="68"/>
        <v>#DIV/0!</v>
      </c>
      <c r="V441" s="7" t="e">
        <f t="shared" si="69"/>
        <v>#DIV/0!</v>
      </c>
    </row>
    <row r="442" spans="1:22" ht="13.5" x14ac:dyDescent="0.25">
      <c r="A442" s="3">
        <f>RSI!A442</f>
        <v>0</v>
      </c>
      <c r="B442" s="2">
        <f>RSI!B442</f>
        <v>0</v>
      </c>
      <c r="C442" s="2">
        <f>RSI!I442</f>
        <v>100</v>
      </c>
      <c r="D442" s="2">
        <f>MACD!E442</f>
        <v>0</v>
      </c>
      <c r="E442" s="2">
        <f>MACD!F442</f>
        <v>0</v>
      </c>
      <c r="F442" s="2">
        <f>'Moving Avg'!D442</f>
        <v>0</v>
      </c>
      <c r="G442" s="2">
        <f>'Moving Avg'!F442</f>
        <v>0</v>
      </c>
      <c r="H442" s="2">
        <f>'Moving Avg'!G442</f>
        <v>0</v>
      </c>
      <c r="I442" s="2">
        <f>'Moving Avg'!H442</f>
        <v>0</v>
      </c>
      <c r="J442" s="5" t="str">
        <f>OBV!F442</f>
        <v>NEUTRAL</v>
      </c>
      <c r="K442" s="5" t="e">
        <f>OBV!G442</f>
        <v>#DIV/0!</v>
      </c>
      <c r="L442" s="5" t="str">
        <f>OBV!H442</f>
        <v>NEUTRAL</v>
      </c>
      <c r="M442" s="7">
        <f t="shared" si="60"/>
        <v>0</v>
      </c>
      <c r="N442" s="7">
        <f t="shared" si="61"/>
        <v>45</v>
      </c>
      <c r="O442" s="7">
        <f t="shared" si="62"/>
        <v>0</v>
      </c>
      <c r="P442" s="7" t="e">
        <f t="shared" si="63"/>
        <v>#DIV/0!</v>
      </c>
      <c r="Q442" s="8" t="e">
        <f t="shared" si="64"/>
        <v>#DIV/0!</v>
      </c>
      <c r="R442" s="8" t="e">
        <f t="shared" si="65"/>
        <v>#DIV/0!</v>
      </c>
      <c r="S442" s="8" t="e">
        <f t="shared" si="66"/>
        <v>#DIV/0!</v>
      </c>
      <c r="T442" s="8" t="e">
        <f t="shared" si="67"/>
        <v>#DIV/0!</v>
      </c>
      <c r="U442" s="7" t="e">
        <f t="shared" si="68"/>
        <v>#DIV/0!</v>
      </c>
      <c r="V442" s="7" t="e">
        <f t="shared" si="69"/>
        <v>#DIV/0!</v>
      </c>
    </row>
    <row r="443" spans="1:22" ht="13.5" x14ac:dyDescent="0.25">
      <c r="A443" s="3">
        <f>RSI!A443</f>
        <v>0</v>
      </c>
      <c r="B443" s="2">
        <f>RSI!B443</f>
        <v>0</v>
      </c>
      <c r="C443" s="2">
        <f>RSI!I443</f>
        <v>100</v>
      </c>
      <c r="D443" s="2">
        <f>MACD!E443</f>
        <v>0</v>
      </c>
      <c r="E443" s="2">
        <f>MACD!F443</f>
        <v>0</v>
      </c>
      <c r="F443" s="2">
        <f>'Moving Avg'!D443</f>
        <v>0</v>
      </c>
      <c r="G443" s="2">
        <f>'Moving Avg'!F443</f>
        <v>0</v>
      </c>
      <c r="H443" s="2">
        <f>'Moving Avg'!G443</f>
        <v>0</v>
      </c>
      <c r="I443" s="2">
        <f>'Moving Avg'!H443</f>
        <v>0</v>
      </c>
      <c r="J443" s="5" t="str">
        <f>OBV!F443</f>
        <v>NEUTRAL</v>
      </c>
      <c r="K443" s="5" t="e">
        <f>OBV!G443</f>
        <v>#DIV/0!</v>
      </c>
      <c r="L443" s="5" t="str">
        <f>OBV!H443</f>
        <v>NEUTRAL</v>
      </c>
      <c r="M443" s="7">
        <f t="shared" si="60"/>
        <v>0</v>
      </c>
      <c r="N443" s="7">
        <f t="shared" si="61"/>
        <v>45</v>
      </c>
      <c r="O443" s="7">
        <f t="shared" si="62"/>
        <v>0</v>
      </c>
      <c r="P443" s="7" t="e">
        <f t="shared" si="63"/>
        <v>#DIV/0!</v>
      </c>
      <c r="Q443" s="8" t="e">
        <f t="shared" si="64"/>
        <v>#DIV/0!</v>
      </c>
      <c r="R443" s="8" t="e">
        <f t="shared" si="65"/>
        <v>#DIV/0!</v>
      </c>
      <c r="S443" s="8" t="e">
        <f t="shared" si="66"/>
        <v>#DIV/0!</v>
      </c>
      <c r="T443" s="8" t="e">
        <f t="shared" si="67"/>
        <v>#DIV/0!</v>
      </c>
      <c r="U443" s="7" t="e">
        <f t="shared" si="68"/>
        <v>#DIV/0!</v>
      </c>
      <c r="V443" s="7" t="e">
        <f t="shared" si="69"/>
        <v>#DIV/0!</v>
      </c>
    </row>
    <row r="444" spans="1:22" ht="13.5" x14ac:dyDescent="0.25">
      <c r="A444" s="3">
        <f>RSI!A444</f>
        <v>0</v>
      </c>
      <c r="B444" s="2">
        <f>RSI!B444</f>
        <v>0</v>
      </c>
      <c r="C444" s="2">
        <f>RSI!I444</f>
        <v>100</v>
      </c>
      <c r="D444" s="2">
        <f>MACD!E444</f>
        <v>0</v>
      </c>
      <c r="E444" s="2">
        <f>MACD!F444</f>
        <v>0</v>
      </c>
      <c r="F444" s="2">
        <f>'Moving Avg'!D444</f>
        <v>0</v>
      </c>
      <c r="G444" s="2">
        <f>'Moving Avg'!F444</f>
        <v>0</v>
      </c>
      <c r="H444" s="2">
        <f>'Moving Avg'!G444</f>
        <v>0</v>
      </c>
      <c r="I444" s="2">
        <f>'Moving Avg'!H444</f>
        <v>0</v>
      </c>
      <c r="J444" s="5" t="str">
        <f>OBV!F444</f>
        <v>NEUTRAL</v>
      </c>
      <c r="K444" s="5" t="e">
        <f>OBV!G444</f>
        <v>#DIV/0!</v>
      </c>
      <c r="L444" s="5" t="str">
        <f>OBV!H444</f>
        <v>NEUTRAL</v>
      </c>
      <c r="M444" s="7">
        <f t="shared" si="60"/>
        <v>0</v>
      </c>
      <c r="N444" s="7">
        <f t="shared" si="61"/>
        <v>45</v>
      </c>
      <c r="O444" s="7">
        <f t="shared" si="62"/>
        <v>0</v>
      </c>
      <c r="P444" s="7" t="e">
        <f t="shared" si="63"/>
        <v>#DIV/0!</v>
      </c>
      <c r="Q444" s="8" t="e">
        <f t="shared" si="64"/>
        <v>#DIV/0!</v>
      </c>
      <c r="R444" s="8" t="e">
        <f t="shared" si="65"/>
        <v>#DIV/0!</v>
      </c>
      <c r="S444" s="8" t="e">
        <f t="shared" si="66"/>
        <v>#DIV/0!</v>
      </c>
      <c r="T444" s="8" t="e">
        <f t="shared" si="67"/>
        <v>#DIV/0!</v>
      </c>
      <c r="U444" s="7" t="e">
        <f t="shared" si="68"/>
        <v>#DIV/0!</v>
      </c>
      <c r="V444" s="7" t="e">
        <f t="shared" si="69"/>
        <v>#DIV/0!</v>
      </c>
    </row>
    <row r="445" spans="1:22" ht="13.5" x14ac:dyDescent="0.25">
      <c r="A445" s="3">
        <f>RSI!A445</f>
        <v>0</v>
      </c>
      <c r="B445" s="2">
        <f>RSI!B445</f>
        <v>0</v>
      </c>
      <c r="C445" s="2">
        <f>RSI!I445</f>
        <v>100</v>
      </c>
      <c r="D445" s="2">
        <f>MACD!E445</f>
        <v>0</v>
      </c>
      <c r="E445" s="2">
        <f>MACD!F445</f>
        <v>0</v>
      </c>
      <c r="F445" s="2">
        <f>'Moving Avg'!D445</f>
        <v>0</v>
      </c>
      <c r="G445" s="2">
        <f>'Moving Avg'!F445</f>
        <v>0</v>
      </c>
      <c r="H445" s="2">
        <f>'Moving Avg'!G445</f>
        <v>0</v>
      </c>
      <c r="I445" s="2">
        <f>'Moving Avg'!H445</f>
        <v>0</v>
      </c>
      <c r="J445" s="5" t="str">
        <f>OBV!F445</f>
        <v>NEUTRAL</v>
      </c>
      <c r="K445" s="5" t="e">
        <f>OBV!G445</f>
        <v>#DIV/0!</v>
      </c>
      <c r="L445" s="5" t="str">
        <f>OBV!H445</f>
        <v>NEUTRAL</v>
      </c>
      <c r="M445" s="7">
        <f t="shared" si="60"/>
        <v>0</v>
      </c>
      <c r="N445" s="7">
        <f t="shared" si="61"/>
        <v>45</v>
      </c>
      <c r="O445" s="7">
        <f t="shared" si="62"/>
        <v>0</v>
      </c>
      <c r="P445" s="7" t="e">
        <f t="shared" si="63"/>
        <v>#DIV/0!</v>
      </c>
      <c r="Q445" s="8" t="e">
        <f t="shared" si="64"/>
        <v>#DIV/0!</v>
      </c>
      <c r="R445" s="8" t="e">
        <f t="shared" si="65"/>
        <v>#DIV/0!</v>
      </c>
      <c r="S445" s="8" t="e">
        <f t="shared" si="66"/>
        <v>#DIV/0!</v>
      </c>
      <c r="T445" s="8" t="e">
        <f t="shared" si="67"/>
        <v>#DIV/0!</v>
      </c>
      <c r="U445" s="7" t="e">
        <f t="shared" si="68"/>
        <v>#DIV/0!</v>
      </c>
      <c r="V445" s="7" t="e">
        <f t="shared" si="69"/>
        <v>#DIV/0!</v>
      </c>
    </row>
    <row r="446" spans="1:22" ht="13.5" x14ac:dyDescent="0.25">
      <c r="A446" s="3">
        <f>RSI!A446</f>
        <v>0</v>
      </c>
      <c r="B446" s="2">
        <f>RSI!B446</f>
        <v>0</v>
      </c>
      <c r="C446" s="2">
        <f>RSI!I446</f>
        <v>100</v>
      </c>
      <c r="D446" s="2">
        <f>MACD!E446</f>
        <v>0</v>
      </c>
      <c r="E446" s="2">
        <f>MACD!F446</f>
        <v>0</v>
      </c>
      <c r="F446" s="2">
        <f>'Moving Avg'!D446</f>
        <v>0</v>
      </c>
      <c r="G446" s="2">
        <f>'Moving Avg'!F446</f>
        <v>0</v>
      </c>
      <c r="H446" s="2">
        <f>'Moving Avg'!G446</f>
        <v>0</v>
      </c>
      <c r="I446" s="2">
        <f>'Moving Avg'!H446</f>
        <v>0</v>
      </c>
      <c r="J446" s="5" t="str">
        <f>OBV!F446</f>
        <v>NEUTRAL</v>
      </c>
      <c r="K446" s="5" t="e">
        <f>OBV!G446</f>
        <v>#DIV/0!</v>
      </c>
      <c r="L446" s="5" t="str">
        <f>OBV!H446</f>
        <v>NEUTRAL</v>
      </c>
      <c r="M446" s="7">
        <f t="shared" si="60"/>
        <v>0</v>
      </c>
      <c r="N446" s="7">
        <f t="shared" si="61"/>
        <v>45</v>
      </c>
      <c r="O446" s="7">
        <f t="shared" si="62"/>
        <v>0</v>
      </c>
      <c r="P446" s="7" t="e">
        <f t="shared" si="63"/>
        <v>#DIV/0!</v>
      </c>
      <c r="Q446" s="8" t="e">
        <f t="shared" si="64"/>
        <v>#DIV/0!</v>
      </c>
      <c r="R446" s="8" t="e">
        <f t="shared" si="65"/>
        <v>#DIV/0!</v>
      </c>
      <c r="S446" s="8" t="e">
        <f t="shared" si="66"/>
        <v>#DIV/0!</v>
      </c>
      <c r="T446" s="8" t="e">
        <f t="shared" si="67"/>
        <v>#DIV/0!</v>
      </c>
      <c r="U446" s="7" t="e">
        <f t="shared" si="68"/>
        <v>#DIV/0!</v>
      </c>
      <c r="V446" s="7" t="e">
        <f t="shared" si="69"/>
        <v>#DIV/0!</v>
      </c>
    </row>
    <row r="447" spans="1:22" ht="13.5" x14ac:dyDescent="0.25">
      <c r="A447" s="3">
        <f>RSI!A447</f>
        <v>0</v>
      </c>
      <c r="B447" s="2">
        <f>RSI!B447</f>
        <v>0</v>
      </c>
      <c r="C447" s="2">
        <f>RSI!I447</f>
        <v>100</v>
      </c>
      <c r="D447" s="2">
        <f>MACD!E447</f>
        <v>0</v>
      </c>
      <c r="E447" s="2">
        <f>MACD!F447</f>
        <v>0</v>
      </c>
      <c r="F447" s="2">
        <f>'Moving Avg'!D447</f>
        <v>0</v>
      </c>
      <c r="G447" s="2">
        <f>'Moving Avg'!F447</f>
        <v>0</v>
      </c>
      <c r="H447" s="2">
        <f>'Moving Avg'!G447</f>
        <v>0</v>
      </c>
      <c r="I447" s="2">
        <f>'Moving Avg'!H447</f>
        <v>0</v>
      </c>
      <c r="J447" s="5" t="str">
        <f>OBV!F447</f>
        <v>NEUTRAL</v>
      </c>
      <c r="K447" s="5" t="e">
        <f>OBV!G447</f>
        <v>#DIV/0!</v>
      </c>
      <c r="L447" s="5" t="str">
        <f>OBV!H447</f>
        <v>NEUTRAL</v>
      </c>
      <c r="M447" s="7">
        <f t="shared" si="60"/>
        <v>0</v>
      </c>
      <c r="N447" s="7">
        <f t="shared" si="61"/>
        <v>45</v>
      </c>
      <c r="O447" s="7">
        <f t="shared" si="62"/>
        <v>0</v>
      </c>
      <c r="P447" s="7" t="e">
        <f t="shared" si="63"/>
        <v>#DIV/0!</v>
      </c>
      <c r="Q447" s="8" t="e">
        <f t="shared" si="64"/>
        <v>#DIV/0!</v>
      </c>
      <c r="R447" s="8" t="e">
        <f t="shared" si="65"/>
        <v>#DIV/0!</v>
      </c>
      <c r="S447" s="8" t="e">
        <f t="shared" si="66"/>
        <v>#DIV/0!</v>
      </c>
      <c r="T447" s="8" t="e">
        <f t="shared" si="67"/>
        <v>#DIV/0!</v>
      </c>
      <c r="U447" s="7" t="e">
        <f t="shared" si="68"/>
        <v>#DIV/0!</v>
      </c>
      <c r="V447" s="7" t="e">
        <f t="shared" si="69"/>
        <v>#DIV/0!</v>
      </c>
    </row>
    <row r="448" spans="1:22" ht="13.5" x14ac:dyDescent="0.25">
      <c r="A448" s="3">
        <f>RSI!A448</f>
        <v>0</v>
      </c>
      <c r="B448" s="2">
        <f>RSI!B448</f>
        <v>0</v>
      </c>
      <c r="C448" s="2">
        <f>RSI!I448</f>
        <v>100</v>
      </c>
      <c r="D448" s="2">
        <f>MACD!E448</f>
        <v>0</v>
      </c>
      <c r="E448" s="2">
        <f>MACD!F448</f>
        <v>0</v>
      </c>
      <c r="F448" s="2">
        <f>'Moving Avg'!D448</f>
        <v>0</v>
      </c>
      <c r="G448" s="2">
        <f>'Moving Avg'!F448</f>
        <v>0</v>
      </c>
      <c r="H448" s="2">
        <f>'Moving Avg'!G448</f>
        <v>0</v>
      </c>
      <c r="I448" s="2">
        <f>'Moving Avg'!H448</f>
        <v>0</v>
      </c>
      <c r="J448" s="5" t="str">
        <f>OBV!F448</f>
        <v>NEUTRAL</v>
      </c>
      <c r="K448" s="5" t="e">
        <f>OBV!G448</f>
        <v>#DIV/0!</v>
      </c>
      <c r="L448" s="5" t="str">
        <f>OBV!H448</f>
        <v>NEUTRAL</v>
      </c>
      <c r="M448" s="7">
        <f t="shared" si="60"/>
        <v>0</v>
      </c>
      <c r="N448" s="7">
        <f t="shared" si="61"/>
        <v>45</v>
      </c>
      <c r="O448" s="7">
        <f t="shared" si="62"/>
        <v>0</v>
      </c>
      <c r="P448" s="7" t="e">
        <f t="shared" si="63"/>
        <v>#DIV/0!</v>
      </c>
      <c r="Q448" s="8" t="e">
        <f t="shared" si="64"/>
        <v>#DIV/0!</v>
      </c>
      <c r="R448" s="8" t="e">
        <f t="shared" si="65"/>
        <v>#DIV/0!</v>
      </c>
      <c r="S448" s="8" t="e">
        <f t="shared" si="66"/>
        <v>#DIV/0!</v>
      </c>
      <c r="T448" s="8" t="e">
        <f t="shared" si="67"/>
        <v>#DIV/0!</v>
      </c>
      <c r="U448" s="7" t="e">
        <f t="shared" si="68"/>
        <v>#DIV/0!</v>
      </c>
      <c r="V448" s="7" t="e">
        <f t="shared" si="69"/>
        <v>#DIV/0!</v>
      </c>
    </row>
    <row r="449" spans="1:22" ht="13.5" x14ac:dyDescent="0.25">
      <c r="A449" s="3">
        <f>RSI!A449</f>
        <v>0</v>
      </c>
      <c r="B449" s="2">
        <f>RSI!B449</f>
        <v>0</v>
      </c>
      <c r="C449" s="2">
        <f>RSI!I449</f>
        <v>100</v>
      </c>
      <c r="D449" s="2">
        <f>MACD!E449</f>
        <v>0</v>
      </c>
      <c r="E449" s="2">
        <f>MACD!F449</f>
        <v>0</v>
      </c>
      <c r="F449" s="2">
        <f>'Moving Avg'!D449</f>
        <v>0</v>
      </c>
      <c r="G449" s="2">
        <f>'Moving Avg'!F449</f>
        <v>0</v>
      </c>
      <c r="H449" s="2">
        <f>'Moving Avg'!G449</f>
        <v>0</v>
      </c>
      <c r="I449" s="2">
        <f>'Moving Avg'!H449</f>
        <v>0</v>
      </c>
      <c r="J449" s="5" t="str">
        <f>OBV!F449</f>
        <v>NEUTRAL</v>
      </c>
      <c r="K449" s="5" t="e">
        <f>OBV!G449</f>
        <v>#DIV/0!</v>
      </c>
      <c r="L449" s="5" t="str">
        <f>OBV!H449</f>
        <v>NEUTRAL</v>
      </c>
      <c r="M449" s="7">
        <f t="shared" si="60"/>
        <v>0</v>
      </c>
      <c r="N449" s="7">
        <f t="shared" si="61"/>
        <v>45</v>
      </c>
      <c r="O449" s="7">
        <f t="shared" si="62"/>
        <v>0</v>
      </c>
      <c r="P449" s="7" t="e">
        <f t="shared" si="63"/>
        <v>#DIV/0!</v>
      </c>
      <c r="Q449" s="8" t="e">
        <f t="shared" si="64"/>
        <v>#DIV/0!</v>
      </c>
      <c r="R449" s="8" t="e">
        <f t="shared" si="65"/>
        <v>#DIV/0!</v>
      </c>
      <c r="S449" s="8" t="e">
        <f t="shared" si="66"/>
        <v>#DIV/0!</v>
      </c>
      <c r="T449" s="8" t="e">
        <f t="shared" si="67"/>
        <v>#DIV/0!</v>
      </c>
      <c r="U449" s="7" t="e">
        <f t="shared" si="68"/>
        <v>#DIV/0!</v>
      </c>
      <c r="V449" s="7" t="e">
        <f t="shared" si="69"/>
        <v>#DIV/0!</v>
      </c>
    </row>
    <row r="450" spans="1:22" ht="13.5" x14ac:dyDescent="0.25">
      <c r="A450" s="3">
        <f>RSI!A450</f>
        <v>0</v>
      </c>
      <c r="B450" s="2">
        <f>RSI!B450</f>
        <v>0</v>
      </c>
      <c r="C450" s="2">
        <f>RSI!I450</f>
        <v>100</v>
      </c>
      <c r="D450" s="2">
        <f>MACD!E450</f>
        <v>0</v>
      </c>
      <c r="E450" s="2">
        <f>MACD!F450</f>
        <v>0</v>
      </c>
      <c r="F450" s="2">
        <f>'Moving Avg'!D450</f>
        <v>0</v>
      </c>
      <c r="G450" s="2">
        <f>'Moving Avg'!F450</f>
        <v>0</v>
      </c>
      <c r="H450" s="2">
        <f>'Moving Avg'!G450</f>
        <v>0</v>
      </c>
      <c r="I450" s="2">
        <f>'Moving Avg'!H450</f>
        <v>0</v>
      </c>
      <c r="J450" s="5" t="str">
        <f>OBV!F450</f>
        <v>NEUTRAL</v>
      </c>
      <c r="K450" s="5" t="e">
        <f>OBV!G450</f>
        <v>#DIV/0!</v>
      </c>
      <c r="L450" s="5" t="str">
        <f>OBV!H450</f>
        <v>NEUTRAL</v>
      </c>
      <c r="M450" s="7">
        <f t="shared" ref="M450:M513" si="70">IF(C450&lt;30,50, IF(C450&gt;70, 0, 25))</f>
        <v>0</v>
      </c>
      <c r="N450" s="7">
        <f t="shared" ref="N450:N513" si="71">IF(E450-D450&gt;0.02, 100, IF(E450-D450&lt;0,0,45))</f>
        <v>45</v>
      </c>
      <c r="O450" s="7">
        <f t="shared" ref="O450:O513" si="72">IF(F450-I450&gt;10,100,IF(F450-I450&gt;5,75, IF(F450-I450&gt;0,50,0)))</f>
        <v>0</v>
      </c>
      <c r="P450" s="7" t="e">
        <f t="shared" ref="P450:P513" si="73">IF(L450="confirmed bullish", 34, IF(L450="bullish divergence",17, 0))+IF(J450="bullish",33,IF(J450="bearish",0,16.5))+IF(K450="strong",33,IF(K450="weak",0,16.5))</f>
        <v>#DIV/0!</v>
      </c>
      <c r="Q450" s="8" t="e">
        <f t="shared" si="64"/>
        <v>#DIV/0!</v>
      </c>
      <c r="R450" s="8" t="e">
        <f t="shared" si="65"/>
        <v>#DIV/0!</v>
      </c>
      <c r="S450" s="8" t="e">
        <f t="shared" si="66"/>
        <v>#DIV/0!</v>
      </c>
      <c r="T450" s="8" t="e">
        <f t="shared" si="67"/>
        <v>#DIV/0!</v>
      </c>
      <c r="U450" s="7" t="e">
        <f t="shared" si="68"/>
        <v>#DIV/0!</v>
      </c>
      <c r="V450" s="7" t="e">
        <f t="shared" si="69"/>
        <v>#DIV/0!</v>
      </c>
    </row>
    <row r="451" spans="1:22" ht="13.5" x14ac:dyDescent="0.25">
      <c r="A451" s="3">
        <f>RSI!A451</f>
        <v>0</v>
      </c>
      <c r="B451" s="2">
        <f>RSI!B451</f>
        <v>0</v>
      </c>
      <c r="C451" s="2">
        <f>RSI!I451</f>
        <v>100</v>
      </c>
      <c r="D451" s="2">
        <f>MACD!E451</f>
        <v>0</v>
      </c>
      <c r="E451" s="2">
        <f>MACD!F451</f>
        <v>0</v>
      </c>
      <c r="F451" s="2">
        <f>'Moving Avg'!D451</f>
        <v>0</v>
      </c>
      <c r="G451" s="2">
        <f>'Moving Avg'!F451</f>
        <v>0</v>
      </c>
      <c r="H451" s="2">
        <f>'Moving Avg'!G451</f>
        <v>0</v>
      </c>
      <c r="I451" s="2">
        <f>'Moving Avg'!H451</f>
        <v>0</v>
      </c>
      <c r="J451" s="5" t="str">
        <f>OBV!F451</f>
        <v>NEUTRAL</v>
      </c>
      <c r="K451" s="5" t="e">
        <f>OBV!G451</f>
        <v>#DIV/0!</v>
      </c>
      <c r="L451" s="5" t="str">
        <f>OBV!H451</f>
        <v>NEUTRAL</v>
      </c>
      <c r="M451" s="7">
        <f t="shared" si="70"/>
        <v>0</v>
      </c>
      <c r="N451" s="7">
        <f t="shared" si="71"/>
        <v>45</v>
      </c>
      <c r="O451" s="7">
        <f t="shared" si="72"/>
        <v>0</v>
      </c>
      <c r="P451" s="7" t="e">
        <f t="shared" si="73"/>
        <v>#DIV/0!</v>
      </c>
      <c r="Q451" s="8" t="e">
        <f t="shared" ref="Q451:Q514" si="74">0.35*M451+N451*0.35+O451*0.15+P451*0.15</f>
        <v>#DIV/0!</v>
      </c>
      <c r="R451" s="8" t="e">
        <f t="shared" ref="R451:R514" si="75">M451*0.2+N451*0.2+O451*0.35+P451*0.25</f>
        <v>#DIV/0!</v>
      </c>
      <c r="S451" s="8" t="e">
        <f t="shared" ref="S451:S514" si="76">M451*0.15+N451*0.15+O451*0.25+P451*0.45</f>
        <v>#DIV/0!</v>
      </c>
      <c r="T451" s="8" t="e">
        <f t="shared" ref="T451:T514" si="77">0.25*SUM(M451:P451)</f>
        <v>#DIV/0!</v>
      </c>
      <c r="U451" s="7" t="e">
        <f t="shared" ref="U451:U514" si="78">SUM(Q451:S451)/3</f>
        <v>#DIV/0!</v>
      </c>
      <c r="V451" s="7" t="e">
        <f t="shared" ref="V451:V514" si="79">SUM(Q451:T451)/4</f>
        <v>#DIV/0!</v>
      </c>
    </row>
    <row r="452" spans="1:22" ht="13.5" x14ac:dyDescent="0.25">
      <c r="A452" s="3">
        <f>RSI!A452</f>
        <v>0</v>
      </c>
      <c r="B452" s="2">
        <f>RSI!B452</f>
        <v>0</v>
      </c>
      <c r="C452" s="2">
        <f>RSI!I452</f>
        <v>100</v>
      </c>
      <c r="D452" s="2">
        <f>MACD!E452</f>
        <v>0</v>
      </c>
      <c r="E452" s="2">
        <f>MACD!F452</f>
        <v>0</v>
      </c>
      <c r="F452" s="2">
        <f>'Moving Avg'!D452</f>
        <v>0</v>
      </c>
      <c r="G452" s="2">
        <f>'Moving Avg'!F452</f>
        <v>0</v>
      </c>
      <c r="H452" s="2">
        <f>'Moving Avg'!G452</f>
        <v>0</v>
      </c>
      <c r="I452" s="2">
        <f>'Moving Avg'!H452</f>
        <v>0</v>
      </c>
      <c r="J452" s="5" t="str">
        <f>OBV!F452</f>
        <v>NEUTRAL</v>
      </c>
      <c r="K452" s="5" t="e">
        <f>OBV!G452</f>
        <v>#DIV/0!</v>
      </c>
      <c r="L452" s="5" t="str">
        <f>OBV!H452</f>
        <v>NEUTRAL</v>
      </c>
      <c r="M452" s="7">
        <f t="shared" si="70"/>
        <v>0</v>
      </c>
      <c r="N452" s="7">
        <f t="shared" si="71"/>
        <v>45</v>
      </c>
      <c r="O452" s="7">
        <f t="shared" si="72"/>
        <v>0</v>
      </c>
      <c r="P452" s="7" t="e">
        <f t="shared" si="73"/>
        <v>#DIV/0!</v>
      </c>
      <c r="Q452" s="8" t="e">
        <f t="shared" si="74"/>
        <v>#DIV/0!</v>
      </c>
      <c r="R452" s="8" t="e">
        <f t="shared" si="75"/>
        <v>#DIV/0!</v>
      </c>
      <c r="S452" s="8" t="e">
        <f t="shared" si="76"/>
        <v>#DIV/0!</v>
      </c>
      <c r="T452" s="8" t="e">
        <f t="shared" si="77"/>
        <v>#DIV/0!</v>
      </c>
      <c r="U452" s="7" t="e">
        <f t="shared" si="78"/>
        <v>#DIV/0!</v>
      </c>
      <c r="V452" s="7" t="e">
        <f t="shared" si="79"/>
        <v>#DIV/0!</v>
      </c>
    </row>
    <row r="453" spans="1:22" ht="13.5" x14ac:dyDescent="0.25">
      <c r="A453" s="3">
        <f>RSI!A453</f>
        <v>0</v>
      </c>
      <c r="B453" s="2">
        <f>RSI!B453</f>
        <v>0</v>
      </c>
      <c r="C453" s="2">
        <f>RSI!I453</f>
        <v>100</v>
      </c>
      <c r="D453" s="2">
        <f>MACD!E453</f>
        <v>0</v>
      </c>
      <c r="E453" s="2">
        <f>MACD!F453</f>
        <v>0</v>
      </c>
      <c r="F453" s="2">
        <f>'Moving Avg'!D453</f>
        <v>0</v>
      </c>
      <c r="G453" s="2">
        <f>'Moving Avg'!F453</f>
        <v>0</v>
      </c>
      <c r="H453" s="2">
        <f>'Moving Avg'!G453</f>
        <v>0</v>
      </c>
      <c r="I453" s="2">
        <f>'Moving Avg'!H453</f>
        <v>0</v>
      </c>
      <c r="J453" s="5" t="str">
        <f>OBV!F453</f>
        <v>NEUTRAL</v>
      </c>
      <c r="K453" s="5" t="e">
        <f>OBV!G453</f>
        <v>#DIV/0!</v>
      </c>
      <c r="L453" s="5" t="str">
        <f>OBV!H453</f>
        <v>NEUTRAL</v>
      </c>
      <c r="M453" s="7">
        <f t="shared" si="70"/>
        <v>0</v>
      </c>
      <c r="N453" s="7">
        <f t="shared" si="71"/>
        <v>45</v>
      </c>
      <c r="O453" s="7">
        <f t="shared" si="72"/>
        <v>0</v>
      </c>
      <c r="P453" s="7" t="e">
        <f t="shared" si="73"/>
        <v>#DIV/0!</v>
      </c>
      <c r="Q453" s="8" t="e">
        <f t="shared" si="74"/>
        <v>#DIV/0!</v>
      </c>
      <c r="R453" s="8" t="e">
        <f t="shared" si="75"/>
        <v>#DIV/0!</v>
      </c>
      <c r="S453" s="8" t="e">
        <f t="shared" si="76"/>
        <v>#DIV/0!</v>
      </c>
      <c r="T453" s="8" t="e">
        <f t="shared" si="77"/>
        <v>#DIV/0!</v>
      </c>
      <c r="U453" s="7" t="e">
        <f t="shared" si="78"/>
        <v>#DIV/0!</v>
      </c>
      <c r="V453" s="7" t="e">
        <f t="shared" si="79"/>
        <v>#DIV/0!</v>
      </c>
    </row>
    <row r="454" spans="1:22" ht="13.5" x14ac:dyDescent="0.25">
      <c r="A454" s="3">
        <f>RSI!A454</f>
        <v>0</v>
      </c>
      <c r="B454" s="2">
        <f>RSI!B454</f>
        <v>0</v>
      </c>
      <c r="C454" s="2">
        <f>RSI!I454</f>
        <v>100</v>
      </c>
      <c r="D454" s="2">
        <f>MACD!E454</f>
        <v>0</v>
      </c>
      <c r="E454" s="2">
        <f>MACD!F454</f>
        <v>0</v>
      </c>
      <c r="F454" s="2">
        <f>'Moving Avg'!D454</f>
        <v>0</v>
      </c>
      <c r="G454" s="2">
        <f>'Moving Avg'!F454</f>
        <v>0</v>
      </c>
      <c r="H454" s="2">
        <f>'Moving Avg'!G454</f>
        <v>0</v>
      </c>
      <c r="I454" s="2">
        <f>'Moving Avg'!H454</f>
        <v>0</v>
      </c>
      <c r="J454" s="5" t="str">
        <f>OBV!F454</f>
        <v>NEUTRAL</v>
      </c>
      <c r="K454" s="5" t="e">
        <f>OBV!G454</f>
        <v>#DIV/0!</v>
      </c>
      <c r="L454" s="5" t="str">
        <f>OBV!H454</f>
        <v>NEUTRAL</v>
      </c>
      <c r="M454" s="7">
        <f t="shared" si="70"/>
        <v>0</v>
      </c>
      <c r="N454" s="7">
        <f t="shared" si="71"/>
        <v>45</v>
      </c>
      <c r="O454" s="7">
        <f t="shared" si="72"/>
        <v>0</v>
      </c>
      <c r="P454" s="7" t="e">
        <f t="shared" si="73"/>
        <v>#DIV/0!</v>
      </c>
      <c r="Q454" s="8" t="e">
        <f t="shared" si="74"/>
        <v>#DIV/0!</v>
      </c>
      <c r="R454" s="8" t="e">
        <f t="shared" si="75"/>
        <v>#DIV/0!</v>
      </c>
      <c r="S454" s="8" t="e">
        <f t="shared" si="76"/>
        <v>#DIV/0!</v>
      </c>
      <c r="T454" s="8" t="e">
        <f t="shared" si="77"/>
        <v>#DIV/0!</v>
      </c>
      <c r="U454" s="7" t="e">
        <f t="shared" si="78"/>
        <v>#DIV/0!</v>
      </c>
      <c r="V454" s="7" t="e">
        <f t="shared" si="79"/>
        <v>#DIV/0!</v>
      </c>
    </row>
    <row r="455" spans="1:22" ht="13.5" x14ac:dyDescent="0.25">
      <c r="A455" s="3">
        <f>RSI!A455</f>
        <v>0</v>
      </c>
      <c r="B455" s="2">
        <f>RSI!B455</f>
        <v>0</v>
      </c>
      <c r="C455" s="2">
        <f>RSI!I455</f>
        <v>100</v>
      </c>
      <c r="D455" s="2">
        <f>MACD!E455</f>
        <v>0</v>
      </c>
      <c r="E455" s="2">
        <f>MACD!F455</f>
        <v>0</v>
      </c>
      <c r="F455" s="2">
        <f>'Moving Avg'!D455</f>
        <v>0</v>
      </c>
      <c r="G455" s="2">
        <f>'Moving Avg'!F455</f>
        <v>0</v>
      </c>
      <c r="H455" s="2">
        <f>'Moving Avg'!G455</f>
        <v>0</v>
      </c>
      <c r="I455" s="2">
        <f>'Moving Avg'!H455</f>
        <v>0</v>
      </c>
      <c r="J455" s="5" t="str">
        <f>OBV!F455</f>
        <v>NEUTRAL</v>
      </c>
      <c r="K455" s="5" t="e">
        <f>OBV!G455</f>
        <v>#DIV/0!</v>
      </c>
      <c r="L455" s="5" t="str">
        <f>OBV!H455</f>
        <v>NEUTRAL</v>
      </c>
      <c r="M455" s="7">
        <f t="shared" si="70"/>
        <v>0</v>
      </c>
      <c r="N455" s="7">
        <f t="shared" si="71"/>
        <v>45</v>
      </c>
      <c r="O455" s="7">
        <f t="shared" si="72"/>
        <v>0</v>
      </c>
      <c r="P455" s="7" t="e">
        <f t="shared" si="73"/>
        <v>#DIV/0!</v>
      </c>
      <c r="Q455" s="8" t="e">
        <f t="shared" si="74"/>
        <v>#DIV/0!</v>
      </c>
      <c r="R455" s="8" t="e">
        <f t="shared" si="75"/>
        <v>#DIV/0!</v>
      </c>
      <c r="S455" s="8" t="e">
        <f t="shared" si="76"/>
        <v>#DIV/0!</v>
      </c>
      <c r="T455" s="8" t="e">
        <f t="shared" si="77"/>
        <v>#DIV/0!</v>
      </c>
      <c r="U455" s="7" t="e">
        <f t="shared" si="78"/>
        <v>#DIV/0!</v>
      </c>
      <c r="V455" s="7" t="e">
        <f t="shared" si="79"/>
        <v>#DIV/0!</v>
      </c>
    </row>
    <row r="456" spans="1:22" ht="13.5" x14ac:dyDescent="0.25">
      <c r="A456" s="3">
        <f>RSI!A456</f>
        <v>0</v>
      </c>
      <c r="B456" s="2">
        <f>RSI!B456</f>
        <v>0</v>
      </c>
      <c r="C456" s="2">
        <f>RSI!I456</f>
        <v>100</v>
      </c>
      <c r="D456" s="2">
        <f>MACD!E456</f>
        <v>0</v>
      </c>
      <c r="E456" s="2">
        <f>MACD!F456</f>
        <v>0</v>
      </c>
      <c r="F456" s="2">
        <f>'Moving Avg'!D456</f>
        <v>0</v>
      </c>
      <c r="G456" s="2">
        <f>'Moving Avg'!F456</f>
        <v>0</v>
      </c>
      <c r="H456" s="2">
        <f>'Moving Avg'!G456</f>
        <v>0</v>
      </c>
      <c r="I456" s="2">
        <f>'Moving Avg'!H456</f>
        <v>0</v>
      </c>
      <c r="J456" s="5" t="str">
        <f>OBV!F456</f>
        <v>NEUTRAL</v>
      </c>
      <c r="K456" s="5" t="e">
        <f>OBV!G456</f>
        <v>#DIV/0!</v>
      </c>
      <c r="L456" s="5" t="str">
        <f>OBV!H456</f>
        <v>NEUTRAL</v>
      </c>
      <c r="M456" s="7">
        <f t="shared" si="70"/>
        <v>0</v>
      </c>
      <c r="N456" s="7">
        <f t="shared" si="71"/>
        <v>45</v>
      </c>
      <c r="O456" s="7">
        <f t="shared" si="72"/>
        <v>0</v>
      </c>
      <c r="P456" s="7" t="e">
        <f t="shared" si="73"/>
        <v>#DIV/0!</v>
      </c>
      <c r="Q456" s="8" t="e">
        <f t="shared" si="74"/>
        <v>#DIV/0!</v>
      </c>
      <c r="R456" s="8" t="e">
        <f t="shared" si="75"/>
        <v>#DIV/0!</v>
      </c>
      <c r="S456" s="8" t="e">
        <f t="shared" si="76"/>
        <v>#DIV/0!</v>
      </c>
      <c r="T456" s="8" t="e">
        <f t="shared" si="77"/>
        <v>#DIV/0!</v>
      </c>
      <c r="U456" s="7" t="e">
        <f t="shared" si="78"/>
        <v>#DIV/0!</v>
      </c>
      <c r="V456" s="7" t="e">
        <f t="shared" si="79"/>
        <v>#DIV/0!</v>
      </c>
    </row>
    <row r="457" spans="1:22" ht="13.5" x14ac:dyDescent="0.25">
      <c r="A457" s="3">
        <f>RSI!A457</f>
        <v>0</v>
      </c>
      <c r="B457" s="2">
        <f>RSI!B457</f>
        <v>0</v>
      </c>
      <c r="C457" s="2">
        <f>RSI!I457</f>
        <v>100</v>
      </c>
      <c r="D457" s="2">
        <f>MACD!E457</f>
        <v>0</v>
      </c>
      <c r="E457" s="2">
        <f>MACD!F457</f>
        <v>0</v>
      </c>
      <c r="F457" s="2">
        <f>'Moving Avg'!D457</f>
        <v>0</v>
      </c>
      <c r="G457" s="2">
        <f>'Moving Avg'!F457</f>
        <v>0</v>
      </c>
      <c r="H457" s="2">
        <f>'Moving Avg'!G457</f>
        <v>0</v>
      </c>
      <c r="I457" s="2">
        <f>'Moving Avg'!H457</f>
        <v>0</v>
      </c>
      <c r="J457" s="5" t="str">
        <f>OBV!F457</f>
        <v>NEUTRAL</v>
      </c>
      <c r="K457" s="5" t="e">
        <f>OBV!G457</f>
        <v>#DIV/0!</v>
      </c>
      <c r="L457" s="5" t="str">
        <f>OBV!H457</f>
        <v>NEUTRAL</v>
      </c>
      <c r="M457" s="7">
        <f t="shared" si="70"/>
        <v>0</v>
      </c>
      <c r="N457" s="7">
        <f t="shared" si="71"/>
        <v>45</v>
      </c>
      <c r="O457" s="7">
        <f t="shared" si="72"/>
        <v>0</v>
      </c>
      <c r="P457" s="7" t="e">
        <f t="shared" si="73"/>
        <v>#DIV/0!</v>
      </c>
      <c r="Q457" s="8" t="e">
        <f t="shared" si="74"/>
        <v>#DIV/0!</v>
      </c>
      <c r="R457" s="8" t="e">
        <f t="shared" si="75"/>
        <v>#DIV/0!</v>
      </c>
      <c r="S457" s="8" t="e">
        <f t="shared" si="76"/>
        <v>#DIV/0!</v>
      </c>
      <c r="T457" s="8" t="e">
        <f t="shared" si="77"/>
        <v>#DIV/0!</v>
      </c>
      <c r="U457" s="7" t="e">
        <f t="shared" si="78"/>
        <v>#DIV/0!</v>
      </c>
      <c r="V457" s="7" t="e">
        <f t="shared" si="79"/>
        <v>#DIV/0!</v>
      </c>
    </row>
    <row r="458" spans="1:22" ht="13.5" x14ac:dyDescent="0.25">
      <c r="A458" s="3">
        <f>RSI!A458</f>
        <v>0</v>
      </c>
      <c r="B458" s="2">
        <f>RSI!B458</f>
        <v>0</v>
      </c>
      <c r="C458" s="2">
        <f>RSI!I458</f>
        <v>100</v>
      </c>
      <c r="D458" s="2">
        <f>MACD!E458</f>
        <v>0</v>
      </c>
      <c r="E458" s="2">
        <f>MACD!F458</f>
        <v>0</v>
      </c>
      <c r="F458" s="2">
        <f>'Moving Avg'!D458</f>
        <v>0</v>
      </c>
      <c r="G458" s="2">
        <f>'Moving Avg'!F458</f>
        <v>0</v>
      </c>
      <c r="H458" s="2">
        <f>'Moving Avg'!G458</f>
        <v>0</v>
      </c>
      <c r="I458" s="2">
        <f>'Moving Avg'!H458</f>
        <v>0</v>
      </c>
      <c r="J458" s="5" t="str">
        <f>OBV!F458</f>
        <v>NEUTRAL</v>
      </c>
      <c r="K458" s="5" t="e">
        <f>OBV!G458</f>
        <v>#DIV/0!</v>
      </c>
      <c r="L458" s="5" t="str">
        <f>OBV!H458</f>
        <v>NEUTRAL</v>
      </c>
      <c r="M458" s="7">
        <f t="shared" si="70"/>
        <v>0</v>
      </c>
      <c r="N458" s="7">
        <f t="shared" si="71"/>
        <v>45</v>
      </c>
      <c r="O458" s="7">
        <f t="shared" si="72"/>
        <v>0</v>
      </c>
      <c r="P458" s="7" t="e">
        <f t="shared" si="73"/>
        <v>#DIV/0!</v>
      </c>
      <c r="Q458" s="8" t="e">
        <f t="shared" si="74"/>
        <v>#DIV/0!</v>
      </c>
      <c r="R458" s="8" t="e">
        <f t="shared" si="75"/>
        <v>#DIV/0!</v>
      </c>
      <c r="S458" s="8" t="e">
        <f t="shared" si="76"/>
        <v>#DIV/0!</v>
      </c>
      <c r="T458" s="8" t="e">
        <f t="shared" si="77"/>
        <v>#DIV/0!</v>
      </c>
      <c r="U458" s="7" t="e">
        <f t="shared" si="78"/>
        <v>#DIV/0!</v>
      </c>
      <c r="V458" s="7" t="e">
        <f t="shared" si="79"/>
        <v>#DIV/0!</v>
      </c>
    </row>
    <row r="459" spans="1:22" ht="13.5" x14ac:dyDescent="0.25">
      <c r="A459" s="3">
        <f>RSI!A459</f>
        <v>0</v>
      </c>
      <c r="B459" s="2">
        <f>RSI!B459</f>
        <v>0</v>
      </c>
      <c r="C459" s="2">
        <f>RSI!I459</f>
        <v>100</v>
      </c>
      <c r="D459" s="2">
        <f>MACD!E459</f>
        <v>0</v>
      </c>
      <c r="E459" s="2">
        <f>MACD!F459</f>
        <v>0</v>
      </c>
      <c r="F459" s="2">
        <f>'Moving Avg'!D459</f>
        <v>0</v>
      </c>
      <c r="G459" s="2">
        <f>'Moving Avg'!F459</f>
        <v>0</v>
      </c>
      <c r="H459" s="2">
        <f>'Moving Avg'!G459</f>
        <v>0</v>
      </c>
      <c r="I459" s="2">
        <f>'Moving Avg'!H459</f>
        <v>0</v>
      </c>
      <c r="J459" s="5" t="str">
        <f>OBV!F459</f>
        <v>NEUTRAL</v>
      </c>
      <c r="K459" s="5" t="e">
        <f>OBV!G459</f>
        <v>#DIV/0!</v>
      </c>
      <c r="L459" s="5" t="str">
        <f>OBV!H459</f>
        <v>NEUTRAL</v>
      </c>
      <c r="M459" s="7">
        <f t="shared" si="70"/>
        <v>0</v>
      </c>
      <c r="N459" s="7">
        <f t="shared" si="71"/>
        <v>45</v>
      </c>
      <c r="O459" s="7">
        <f t="shared" si="72"/>
        <v>0</v>
      </c>
      <c r="P459" s="7" t="e">
        <f t="shared" si="73"/>
        <v>#DIV/0!</v>
      </c>
      <c r="Q459" s="8" t="e">
        <f t="shared" si="74"/>
        <v>#DIV/0!</v>
      </c>
      <c r="R459" s="8" t="e">
        <f t="shared" si="75"/>
        <v>#DIV/0!</v>
      </c>
      <c r="S459" s="8" t="e">
        <f t="shared" si="76"/>
        <v>#DIV/0!</v>
      </c>
      <c r="T459" s="8" t="e">
        <f t="shared" si="77"/>
        <v>#DIV/0!</v>
      </c>
      <c r="U459" s="7" t="e">
        <f t="shared" si="78"/>
        <v>#DIV/0!</v>
      </c>
      <c r="V459" s="7" t="e">
        <f t="shared" si="79"/>
        <v>#DIV/0!</v>
      </c>
    </row>
    <row r="460" spans="1:22" ht="13.5" x14ac:dyDescent="0.25">
      <c r="A460" s="3">
        <f>RSI!A460</f>
        <v>0</v>
      </c>
      <c r="B460" s="2">
        <f>RSI!B460</f>
        <v>0</v>
      </c>
      <c r="C460" s="2">
        <f>RSI!I460</f>
        <v>100</v>
      </c>
      <c r="D460" s="2">
        <f>MACD!E460</f>
        <v>0</v>
      </c>
      <c r="E460" s="2">
        <f>MACD!F460</f>
        <v>0</v>
      </c>
      <c r="F460" s="2">
        <f>'Moving Avg'!D460</f>
        <v>0</v>
      </c>
      <c r="G460" s="2">
        <f>'Moving Avg'!F460</f>
        <v>0</v>
      </c>
      <c r="H460" s="2">
        <f>'Moving Avg'!G460</f>
        <v>0</v>
      </c>
      <c r="I460" s="2">
        <f>'Moving Avg'!H460</f>
        <v>0</v>
      </c>
      <c r="J460" s="5" t="str">
        <f>OBV!F460</f>
        <v>NEUTRAL</v>
      </c>
      <c r="K460" s="5" t="e">
        <f>OBV!G460</f>
        <v>#DIV/0!</v>
      </c>
      <c r="L460" s="5" t="str">
        <f>OBV!H460</f>
        <v>NEUTRAL</v>
      </c>
      <c r="M460" s="7">
        <f t="shared" si="70"/>
        <v>0</v>
      </c>
      <c r="N460" s="7">
        <f t="shared" si="71"/>
        <v>45</v>
      </c>
      <c r="O460" s="7">
        <f t="shared" si="72"/>
        <v>0</v>
      </c>
      <c r="P460" s="7" t="e">
        <f t="shared" si="73"/>
        <v>#DIV/0!</v>
      </c>
      <c r="Q460" s="8" t="e">
        <f t="shared" si="74"/>
        <v>#DIV/0!</v>
      </c>
      <c r="R460" s="8" t="e">
        <f t="shared" si="75"/>
        <v>#DIV/0!</v>
      </c>
      <c r="S460" s="8" t="e">
        <f t="shared" si="76"/>
        <v>#DIV/0!</v>
      </c>
      <c r="T460" s="8" t="e">
        <f t="shared" si="77"/>
        <v>#DIV/0!</v>
      </c>
      <c r="U460" s="7" t="e">
        <f t="shared" si="78"/>
        <v>#DIV/0!</v>
      </c>
      <c r="V460" s="7" t="e">
        <f t="shared" si="79"/>
        <v>#DIV/0!</v>
      </c>
    </row>
    <row r="461" spans="1:22" ht="13.5" x14ac:dyDescent="0.25">
      <c r="A461" s="3">
        <f>RSI!A461</f>
        <v>0</v>
      </c>
      <c r="B461" s="2">
        <f>RSI!B461</f>
        <v>0</v>
      </c>
      <c r="C461" s="2">
        <f>RSI!I461</f>
        <v>100</v>
      </c>
      <c r="D461" s="2">
        <f>MACD!E461</f>
        <v>0</v>
      </c>
      <c r="E461" s="2">
        <f>MACD!F461</f>
        <v>0</v>
      </c>
      <c r="F461" s="2">
        <f>'Moving Avg'!D461</f>
        <v>0</v>
      </c>
      <c r="G461" s="2">
        <f>'Moving Avg'!F461</f>
        <v>0</v>
      </c>
      <c r="H461" s="2">
        <f>'Moving Avg'!G461</f>
        <v>0</v>
      </c>
      <c r="I461" s="2">
        <f>'Moving Avg'!H461</f>
        <v>0</v>
      </c>
      <c r="J461" s="5" t="str">
        <f>OBV!F461</f>
        <v>NEUTRAL</v>
      </c>
      <c r="K461" s="5" t="e">
        <f>OBV!G461</f>
        <v>#DIV/0!</v>
      </c>
      <c r="L461" s="5" t="str">
        <f>OBV!H461</f>
        <v>NEUTRAL</v>
      </c>
      <c r="M461" s="7">
        <f t="shared" si="70"/>
        <v>0</v>
      </c>
      <c r="N461" s="7">
        <f t="shared" si="71"/>
        <v>45</v>
      </c>
      <c r="O461" s="7">
        <f t="shared" si="72"/>
        <v>0</v>
      </c>
      <c r="P461" s="7" t="e">
        <f t="shared" si="73"/>
        <v>#DIV/0!</v>
      </c>
      <c r="Q461" s="8" t="e">
        <f t="shared" si="74"/>
        <v>#DIV/0!</v>
      </c>
      <c r="R461" s="8" t="e">
        <f t="shared" si="75"/>
        <v>#DIV/0!</v>
      </c>
      <c r="S461" s="8" t="e">
        <f t="shared" si="76"/>
        <v>#DIV/0!</v>
      </c>
      <c r="T461" s="8" t="e">
        <f t="shared" si="77"/>
        <v>#DIV/0!</v>
      </c>
      <c r="U461" s="7" t="e">
        <f t="shared" si="78"/>
        <v>#DIV/0!</v>
      </c>
      <c r="V461" s="7" t="e">
        <f t="shared" si="79"/>
        <v>#DIV/0!</v>
      </c>
    </row>
    <row r="462" spans="1:22" ht="13.5" x14ac:dyDescent="0.25">
      <c r="A462" s="3">
        <f>RSI!A462</f>
        <v>0</v>
      </c>
      <c r="B462" s="2">
        <f>RSI!B462</f>
        <v>0</v>
      </c>
      <c r="C462" s="2">
        <f>RSI!I462</f>
        <v>100</v>
      </c>
      <c r="D462" s="2">
        <f>MACD!E462</f>
        <v>0</v>
      </c>
      <c r="E462" s="2">
        <f>MACD!F462</f>
        <v>0</v>
      </c>
      <c r="F462" s="2">
        <f>'Moving Avg'!D462</f>
        <v>0</v>
      </c>
      <c r="G462" s="2">
        <f>'Moving Avg'!F462</f>
        <v>0</v>
      </c>
      <c r="H462" s="2">
        <f>'Moving Avg'!G462</f>
        <v>0</v>
      </c>
      <c r="I462" s="2">
        <f>'Moving Avg'!H462</f>
        <v>0</v>
      </c>
      <c r="J462" s="5" t="str">
        <f>OBV!F462</f>
        <v>NEUTRAL</v>
      </c>
      <c r="K462" s="5" t="e">
        <f>OBV!G462</f>
        <v>#DIV/0!</v>
      </c>
      <c r="L462" s="5" t="str">
        <f>OBV!H462</f>
        <v>NEUTRAL</v>
      </c>
      <c r="M462" s="7">
        <f t="shared" si="70"/>
        <v>0</v>
      </c>
      <c r="N462" s="7">
        <f t="shared" si="71"/>
        <v>45</v>
      </c>
      <c r="O462" s="7">
        <f t="shared" si="72"/>
        <v>0</v>
      </c>
      <c r="P462" s="7" t="e">
        <f t="shared" si="73"/>
        <v>#DIV/0!</v>
      </c>
      <c r="Q462" s="8" t="e">
        <f t="shared" si="74"/>
        <v>#DIV/0!</v>
      </c>
      <c r="R462" s="8" t="e">
        <f t="shared" si="75"/>
        <v>#DIV/0!</v>
      </c>
      <c r="S462" s="8" t="e">
        <f t="shared" si="76"/>
        <v>#DIV/0!</v>
      </c>
      <c r="T462" s="8" t="e">
        <f t="shared" si="77"/>
        <v>#DIV/0!</v>
      </c>
      <c r="U462" s="7" t="e">
        <f t="shared" si="78"/>
        <v>#DIV/0!</v>
      </c>
      <c r="V462" s="7" t="e">
        <f t="shared" si="79"/>
        <v>#DIV/0!</v>
      </c>
    </row>
    <row r="463" spans="1:22" ht="13.5" x14ac:dyDescent="0.25">
      <c r="A463" s="3">
        <f>RSI!A463</f>
        <v>0</v>
      </c>
      <c r="B463" s="2">
        <f>RSI!B463</f>
        <v>0</v>
      </c>
      <c r="C463" s="2">
        <f>RSI!I463</f>
        <v>100</v>
      </c>
      <c r="D463" s="2">
        <f>MACD!E463</f>
        <v>0</v>
      </c>
      <c r="E463" s="2">
        <f>MACD!F463</f>
        <v>0</v>
      </c>
      <c r="F463" s="2">
        <f>'Moving Avg'!D463</f>
        <v>0</v>
      </c>
      <c r="G463" s="2">
        <f>'Moving Avg'!F463</f>
        <v>0</v>
      </c>
      <c r="H463" s="2">
        <f>'Moving Avg'!G463</f>
        <v>0</v>
      </c>
      <c r="I463" s="2">
        <f>'Moving Avg'!H463</f>
        <v>0</v>
      </c>
      <c r="J463" s="5" t="str">
        <f>OBV!F463</f>
        <v>NEUTRAL</v>
      </c>
      <c r="K463" s="5" t="e">
        <f>OBV!G463</f>
        <v>#DIV/0!</v>
      </c>
      <c r="L463" s="5" t="str">
        <f>OBV!H463</f>
        <v>NEUTRAL</v>
      </c>
      <c r="M463" s="7">
        <f t="shared" si="70"/>
        <v>0</v>
      </c>
      <c r="N463" s="7">
        <f t="shared" si="71"/>
        <v>45</v>
      </c>
      <c r="O463" s="7">
        <f t="shared" si="72"/>
        <v>0</v>
      </c>
      <c r="P463" s="7" t="e">
        <f t="shared" si="73"/>
        <v>#DIV/0!</v>
      </c>
      <c r="Q463" s="8" t="e">
        <f t="shared" si="74"/>
        <v>#DIV/0!</v>
      </c>
      <c r="R463" s="8" t="e">
        <f t="shared" si="75"/>
        <v>#DIV/0!</v>
      </c>
      <c r="S463" s="8" t="e">
        <f t="shared" si="76"/>
        <v>#DIV/0!</v>
      </c>
      <c r="T463" s="8" t="e">
        <f t="shared" si="77"/>
        <v>#DIV/0!</v>
      </c>
      <c r="U463" s="7" t="e">
        <f t="shared" si="78"/>
        <v>#DIV/0!</v>
      </c>
      <c r="V463" s="7" t="e">
        <f t="shared" si="79"/>
        <v>#DIV/0!</v>
      </c>
    </row>
    <row r="464" spans="1:22" ht="13.5" x14ac:dyDescent="0.25">
      <c r="A464" s="3">
        <f>RSI!A464</f>
        <v>0</v>
      </c>
      <c r="B464" s="2">
        <f>RSI!B464</f>
        <v>0</v>
      </c>
      <c r="C464" s="2">
        <f>RSI!I464</f>
        <v>100</v>
      </c>
      <c r="D464" s="2">
        <f>MACD!E464</f>
        <v>0</v>
      </c>
      <c r="E464" s="2">
        <f>MACD!F464</f>
        <v>0</v>
      </c>
      <c r="F464" s="2">
        <f>'Moving Avg'!D464</f>
        <v>0</v>
      </c>
      <c r="G464" s="2">
        <f>'Moving Avg'!F464</f>
        <v>0</v>
      </c>
      <c r="H464" s="2">
        <f>'Moving Avg'!G464</f>
        <v>0</v>
      </c>
      <c r="I464" s="2">
        <f>'Moving Avg'!H464</f>
        <v>0</v>
      </c>
      <c r="J464" s="5" t="str">
        <f>OBV!F464</f>
        <v>NEUTRAL</v>
      </c>
      <c r="K464" s="5" t="e">
        <f>OBV!G464</f>
        <v>#DIV/0!</v>
      </c>
      <c r="L464" s="5" t="str">
        <f>OBV!H464</f>
        <v>NEUTRAL</v>
      </c>
      <c r="M464" s="7">
        <f t="shared" si="70"/>
        <v>0</v>
      </c>
      <c r="N464" s="7">
        <f t="shared" si="71"/>
        <v>45</v>
      </c>
      <c r="O464" s="7">
        <f t="shared" si="72"/>
        <v>0</v>
      </c>
      <c r="P464" s="7" t="e">
        <f t="shared" si="73"/>
        <v>#DIV/0!</v>
      </c>
      <c r="Q464" s="8" t="e">
        <f t="shared" si="74"/>
        <v>#DIV/0!</v>
      </c>
      <c r="R464" s="8" t="e">
        <f t="shared" si="75"/>
        <v>#DIV/0!</v>
      </c>
      <c r="S464" s="8" t="e">
        <f t="shared" si="76"/>
        <v>#DIV/0!</v>
      </c>
      <c r="T464" s="8" t="e">
        <f t="shared" si="77"/>
        <v>#DIV/0!</v>
      </c>
      <c r="U464" s="7" t="e">
        <f t="shared" si="78"/>
        <v>#DIV/0!</v>
      </c>
      <c r="V464" s="7" t="e">
        <f t="shared" si="79"/>
        <v>#DIV/0!</v>
      </c>
    </row>
    <row r="465" spans="1:22" ht="13.5" x14ac:dyDescent="0.25">
      <c r="A465" s="3">
        <f>RSI!A465</f>
        <v>0</v>
      </c>
      <c r="B465" s="2">
        <f>RSI!B465</f>
        <v>0</v>
      </c>
      <c r="C465" s="2">
        <f>RSI!I465</f>
        <v>100</v>
      </c>
      <c r="D465" s="2">
        <f>MACD!E465</f>
        <v>0</v>
      </c>
      <c r="E465" s="2">
        <f>MACD!F465</f>
        <v>0</v>
      </c>
      <c r="F465" s="2">
        <f>'Moving Avg'!D465</f>
        <v>0</v>
      </c>
      <c r="G465" s="2">
        <f>'Moving Avg'!F465</f>
        <v>0</v>
      </c>
      <c r="H465" s="2">
        <f>'Moving Avg'!G465</f>
        <v>0</v>
      </c>
      <c r="I465" s="2">
        <f>'Moving Avg'!H465</f>
        <v>0</v>
      </c>
      <c r="J465" s="5" t="str">
        <f>OBV!F465</f>
        <v>NEUTRAL</v>
      </c>
      <c r="K465" s="5" t="e">
        <f>OBV!G465</f>
        <v>#DIV/0!</v>
      </c>
      <c r="L465" s="5" t="str">
        <f>OBV!H465</f>
        <v>NEUTRAL</v>
      </c>
      <c r="M465" s="7">
        <f t="shared" si="70"/>
        <v>0</v>
      </c>
      <c r="N465" s="7">
        <f t="shared" si="71"/>
        <v>45</v>
      </c>
      <c r="O465" s="7">
        <f t="shared" si="72"/>
        <v>0</v>
      </c>
      <c r="P465" s="7" t="e">
        <f t="shared" si="73"/>
        <v>#DIV/0!</v>
      </c>
      <c r="Q465" s="8" t="e">
        <f t="shared" si="74"/>
        <v>#DIV/0!</v>
      </c>
      <c r="R465" s="8" t="e">
        <f t="shared" si="75"/>
        <v>#DIV/0!</v>
      </c>
      <c r="S465" s="8" t="e">
        <f t="shared" si="76"/>
        <v>#DIV/0!</v>
      </c>
      <c r="T465" s="8" t="e">
        <f t="shared" si="77"/>
        <v>#DIV/0!</v>
      </c>
      <c r="U465" s="7" t="e">
        <f t="shared" si="78"/>
        <v>#DIV/0!</v>
      </c>
      <c r="V465" s="7" t="e">
        <f t="shared" si="79"/>
        <v>#DIV/0!</v>
      </c>
    </row>
    <row r="466" spans="1:22" ht="13.5" x14ac:dyDescent="0.25">
      <c r="A466" s="3">
        <f>RSI!A466</f>
        <v>0</v>
      </c>
      <c r="B466" s="2">
        <f>RSI!B466</f>
        <v>0</v>
      </c>
      <c r="C466" s="2">
        <f>RSI!I466</f>
        <v>100</v>
      </c>
      <c r="D466" s="2">
        <f>MACD!E466</f>
        <v>0</v>
      </c>
      <c r="E466" s="2">
        <f>MACD!F466</f>
        <v>0</v>
      </c>
      <c r="F466" s="2">
        <f>'Moving Avg'!D466</f>
        <v>0</v>
      </c>
      <c r="G466" s="2">
        <f>'Moving Avg'!F466</f>
        <v>0</v>
      </c>
      <c r="H466" s="2">
        <f>'Moving Avg'!G466</f>
        <v>0</v>
      </c>
      <c r="I466" s="2">
        <f>'Moving Avg'!H466</f>
        <v>0</v>
      </c>
      <c r="J466" s="5" t="str">
        <f>OBV!F466</f>
        <v>NEUTRAL</v>
      </c>
      <c r="K466" s="5" t="e">
        <f>OBV!G466</f>
        <v>#DIV/0!</v>
      </c>
      <c r="L466" s="5" t="str">
        <f>OBV!H466</f>
        <v>NEUTRAL</v>
      </c>
      <c r="M466" s="7">
        <f t="shared" si="70"/>
        <v>0</v>
      </c>
      <c r="N466" s="7">
        <f t="shared" si="71"/>
        <v>45</v>
      </c>
      <c r="O466" s="7">
        <f t="shared" si="72"/>
        <v>0</v>
      </c>
      <c r="P466" s="7" t="e">
        <f t="shared" si="73"/>
        <v>#DIV/0!</v>
      </c>
      <c r="Q466" s="8" t="e">
        <f t="shared" si="74"/>
        <v>#DIV/0!</v>
      </c>
      <c r="R466" s="8" t="e">
        <f t="shared" si="75"/>
        <v>#DIV/0!</v>
      </c>
      <c r="S466" s="8" t="e">
        <f t="shared" si="76"/>
        <v>#DIV/0!</v>
      </c>
      <c r="T466" s="8" t="e">
        <f t="shared" si="77"/>
        <v>#DIV/0!</v>
      </c>
      <c r="U466" s="7" t="e">
        <f t="shared" si="78"/>
        <v>#DIV/0!</v>
      </c>
      <c r="V466" s="7" t="e">
        <f t="shared" si="79"/>
        <v>#DIV/0!</v>
      </c>
    </row>
    <row r="467" spans="1:22" ht="13.5" x14ac:dyDescent="0.25">
      <c r="A467" s="3">
        <f>RSI!A467</f>
        <v>0</v>
      </c>
      <c r="B467" s="2">
        <f>RSI!B467</f>
        <v>0</v>
      </c>
      <c r="C467" s="2">
        <f>RSI!I467</f>
        <v>100</v>
      </c>
      <c r="D467" s="2">
        <f>MACD!E467</f>
        <v>0</v>
      </c>
      <c r="E467" s="2">
        <f>MACD!F467</f>
        <v>0</v>
      </c>
      <c r="F467" s="2">
        <f>'Moving Avg'!D467</f>
        <v>0</v>
      </c>
      <c r="G467" s="2">
        <f>'Moving Avg'!F467</f>
        <v>0</v>
      </c>
      <c r="H467" s="2">
        <f>'Moving Avg'!G467</f>
        <v>0</v>
      </c>
      <c r="I467" s="2">
        <f>'Moving Avg'!H467</f>
        <v>0</v>
      </c>
      <c r="J467" s="5" t="str">
        <f>OBV!F467</f>
        <v>NEUTRAL</v>
      </c>
      <c r="K467" s="5" t="e">
        <f>OBV!G467</f>
        <v>#DIV/0!</v>
      </c>
      <c r="L467" s="5" t="str">
        <f>OBV!H467</f>
        <v>NEUTRAL</v>
      </c>
      <c r="M467" s="7">
        <f t="shared" si="70"/>
        <v>0</v>
      </c>
      <c r="N467" s="7">
        <f t="shared" si="71"/>
        <v>45</v>
      </c>
      <c r="O467" s="7">
        <f t="shared" si="72"/>
        <v>0</v>
      </c>
      <c r="P467" s="7" t="e">
        <f t="shared" si="73"/>
        <v>#DIV/0!</v>
      </c>
      <c r="Q467" s="8" t="e">
        <f t="shared" si="74"/>
        <v>#DIV/0!</v>
      </c>
      <c r="R467" s="8" t="e">
        <f t="shared" si="75"/>
        <v>#DIV/0!</v>
      </c>
      <c r="S467" s="8" t="e">
        <f t="shared" si="76"/>
        <v>#DIV/0!</v>
      </c>
      <c r="T467" s="8" t="e">
        <f t="shared" si="77"/>
        <v>#DIV/0!</v>
      </c>
      <c r="U467" s="7" t="e">
        <f t="shared" si="78"/>
        <v>#DIV/0!</v>
      </c>
      <c r="V467" s="7" t="e">
        <f t="shared" si="79"/>
        <v>#DIV/0!</v>
      </c>
    </row>
    <row r="468" spans="1:22" ht="13.5" x14ac:dyDescent="0.25">
      <c r="A468" s="3">
        <f>RSI!A468</f>
        <v>0</v>
      </c>
      <c r="B468" s="2">
        <f>RSI!B468</f>
        <v>0</v>
      </c>
      <c r="C468" s="2">
        <f>RSI!I468</f>
        <v>100</v>
      </c>
      <c r="D468" s="2">
        <f>MACD!E468</f>
        <v>0</v>
      </c>
      <c r="E468" s="2">
        <f>MACD!F468</f>
        <v>0</v>
      </c>
      <c r="F468" s="2">
        <f>'Moving Avg'!D468</f>
        <v>0</v>
      </c>
      <c r="G468" s="2">
        <f>'Moving Avg'!F468</f>
        <v>0</v>
      </c>
      <c r="H468" s="2">
        <f>'Moving Avg'!G468</f>
        <v>0</v>
      </c>
      <c r="I468" s="2">
        <f>'Moving Avg'!H468</f>
        <v>0</v>
      </c>
      <c r="J468" s="5" t="str">
        <f>OBV!F468</f>
        <v>NEUTRAL</v>
      </c>
      <c r="K468" s="5" t="e">
        <f>OBV!G468</f>
        <v>#DIV/0!</v>
      </c>
      <c r="L468" s="5" t="str">
        <f>OBV!H468</f>
        <v>NEUTRAL</v>
      </c>
      <c r="M468" s="7">
        <f t="shared" si="70"/>
        <v>0</v>
      </c>
      <c r="N468" s="7">
        <f t="shared" si="71"/>
        <v>45</v>
      </c>
      <c r="O468" s="7">
        <f t="shared" si="72"/>
        <v>0</v>
      </c>
      <c r="P468" s="7" t="e">
        <f t="shared" si="73"/>
        <v>#DIV/0!</v>
      </c>
      <c r="Q468" s="8" t="e">
        <f t="shared" si="74"/>
        <v>#DIV/0!</v>
      </c>
      <c r="R468" s="8" t="e">
        <f t="shared" si="75"/>
        <v>#DIV/0!</v>
      </c>
      <c r="S468" s="8" t="e">
        <f t="shared" si="76"/>
        <v>#DIV/0!</v>
      </c>
      <c r="T468" s="8" t="e">
        <f t="shared" si="77"/>
        <v>#DIV/0!</v>
      </c>
      <c r="U468" s="7" t="e">
        <f t="shared" si="78"/>
        <v>#DIV/0!</v>
      </c>
      <c r="V468" s="7" t="e">
        <f t="shared" si="79"/>
        <v>#DIV/0!</v>
      </c>
    </row>
    <row r="469" spans="1:22" ht="13.5" x14ac:dyDescent="0.25">
      <c r="A469" s="3">
        <f>RSI!A469</f>
        <v>0</v>
      </c>
      <c r="B469" s="2">
        <f>RSI!B469</f>
        <v>0</v>
      </c>
      <c r="C469" s="2">
        <f>RSI!I469</f>
        <v>100</v>
      </c>
      <c r="D469" s="2">
        <f>MACD!E469</f>
        <v>0</v>
      </c>
      <c r="E469" s="2">
        <f>MACD!F469</f>
        <v>0</v>
      </c>
      <c r="F469" s="2">
        <f>'Moving Avg'!D469</f>
        <v>0</v>
      </c>
      <c r="G469" s="2">
        <f>'Moving Avg'!F469</f>
        <v>0</v>
      </c>
      <c r="H469" s="2">
        <f>'Moving Avg'!G469</f>
        <v>0</v>
      </c>
      <c r="I469" s="2">
        <f>'Moving Avg'!H469</f>
        <v>0</v>
      </c>
      <c r="J469" s="5" t="str">
        <f>OBV!F469</f>
        <v>NEUTRAL</v>
      </c>
      <c r="K469" s="5" t="e">
        <f>OBV!G469</f>
        <v>#DIV/0!</v>
      </c>
      <c r="L469" s="5" t="str">
        <f>OBV!H469</f>
        <v>NEUTRAL</v>
      </c>
      <c r="M469" s="7">
        <f t="shared" si="70"/>
        <v>0</v>
      </c>
      <c r="N469" s="7">
        <f t="shared" si="71"/>
        <v>45</v>
      </c>
      <c r="O469" s="7">
        <f t="shared" si="72"/>
        <v>0</v>
      </c>
      <c r="P469" s="7" t="e">
        <f t="shared" si="73"/>
        <v>#DIV/0!</v>
      </c>
      <c r="Q469" s="8" t="e">
        <f t="shared" si="74"/>
        <v>#DIV/0!</v>
      </c>
      <c r="R469" s="8" t="e">
        <f t="shared" si="75"/>
        <v>#DIV/0!</v>
      </c>
      <c r="S469" s="8" t="e">
        <f t="shared" si="76"/>
        <v>#DIV/0!</v>
      </c>
      <c r="T469" s="8" t="e">
        <f t="shared" si="77"/>
        <v>#DIV/0!</v>
      </c>
      <c r="U469" s="7" t="e">
        <f t="shared" si="78"/>
        <v>#DIV/0!</v>
      </c>
      <c r="V469" s="7" t="e">
        <f t="shared" si="79"/>
        <v>#DIV/0!</v>
      </c>
    </row>
    <row r="470" spans="1:22" ht="13.5" x14ac:dyDescent="0.25">
      <c r="A470" s="3">
        <f>RSI!A470</f>
        <v>0</v>
      </c>
      <c r="B470" s="2">
        <f>RSI!B470</f>
        <v>0</v>
      </c>
      <c r="C470" s="2">
        <f>RSI!I470</f>
        <v>100</v>
      </c>
      <c r="D470" s="2">
        <f>MACD!E470</f>
        <v>0</v>
      </c>
      <c r="E470" s="2">
        <f>MACD!F470</f>
        <v>0</v>
      </c>
      <c r="F470" s="2">
        <f>'Moving Avg'!D470</f>
        <v>0</v>
      </c>
      <c r="G470" s="2">
        <f>'Moving Avg'!F470</f>
        <v>0</v>
      </c>
      <c r="H470" s="2">
        <f>'Moving Avg'!G470</f>
        <v>0</v>
      </c>
      <c r="I470" s="2">
        <f>'Moving Avg'!H470</f>
        <v>0</v>
      </c>
      <c r="J470" s="5" t="str">
        <f>OBV!F470</f>
        <v>NEUTRAL</v>
      </c>
      <c r="K470" s="5" t="e">
        <f>OBV!G470</f>
        <v>#DIV/0!</v>
      </c>
      <c r="L470" s="5" t="str">
        <f>OBV!H470</f>
        <v>NEUTRAL</v>
      </c>
      <c r="M470" s="7">
        <f t="shared" si="70"/>
        <v>0</v>
      </c>
      <c r="N470" s="7">
        <f t="shared" si="71"/>
        <v>45</v>
      </c>
      <c r="O470" s="7">
        <f t="shared" si="72"/>
        <v>0</v>
      </c>
      <c r="P470" s="7" t="e">
        <f t="shared" si="73"/>
        <v>#DIV/0!</v>
      </c>
      <c r="Q470" s="8" t="e">
        <f t="shared" si="74"/>
        <v>#DIV/0!</v>
      </c>
      <c r="R470" s="8" t="e">
        <f t="shared" si="75"/>
        <v>#DIV/0!</v>
      </c>
      <c r="S470" s="8" t="e">
        <f t="shared" si="76"/>
        <v>#DIV/0!</v>
      </c>
      <c r="T470" s="8" t="e">
        <f t="shared" si="77"/>
        <v>#DIV/0!</v>
      </c>
      <c r="U470" s="7" t="e">
        <f t="shared" si="78"/>
        <v>#DIV/0!</v>
      </c>
      <c r="V470" s="7" t="e">
        <f t="shared" si="79"/>
        <v>#DIV/0!</v>
      </c>
    </row>
    <row r="471" spans="1:22" ht="13.5" x14ac:dyDescent="0.25">
      <c r="A471" s="3">
        <f>RSI!A471</f>
        <v>0</v>
      </c>
      <c r="B471" s="2">
        <f>RSI!B471</f>
        <v>0</v>
      </c>
      <c r="C471" s="2">
        <f>RSI!I471</f>
        <v>100</v>
      </c>
      <c r="D471" s="2">
        <f>MACD!E471</f>
        <v>0</v>
      </c>
      <c r="E471" s="2">
        <f>MACD!F471</f>
        <v>0</v>
      </c>
      <c r="F471" s="2">
        <f>'Moving Avg'!D471</f>
        <v>0</v>
      </c>
      <c r="G471" s="2">
        <f>'Moving Avg'!F471</f>
        <v>0</v>
      </c>
      <c r="H471" s="2">
        <f>'Moving Avg'!G471</f>
        <v>0</v>
      </c>
      <c r="I471" s="2">
        <f>'Moving Avg'!H471</f>
        <v>0</v>
      </c>
      <c r="J471" s="5" t="str">
        <f>OBV!F471</f>
        <v>NEUTRAL</v>
      </c>
      <c r="K471" s="5" t="e">
        <f>OBV!G471</f>
        <v>#DIV/0!</v>
      </c>
      <c r="L471" s="5" t="str">
        <f>OBV!H471</f>
        <v>NEUTRAL</v>
      </c>
      <c r="M471" s="7">
        <f t="shared" si="70"/>
        <v>0</v>
      </c>
      <c r="N471" s="7">
        <f t="shared" si="71"/>
        <v>45</v>
      </c>
      <c r="O471" s="7">
        <f t="shared" si="72"/>
        <v>0</v>
      </c>
      <c r="P471" s="7" t="e">
        <f t="shared" si="73"/>
        <v>#DIV/0!</v>
      </c>
      <c r="Q471" s="8" t="e">
        <f t="shared" si="74"/>
        <v>#DIV/0!</v>
      </c>
      <c r="R471" s="8" t="e">
        <f t="shared" si="75"/>
        <v>#DIV/0!</v>
      </c>
      <c r="S471" s="8" t="e">
        <f t="shared" si="76"/>
        <v>#DIV/0!</v>
      </c>
      <c r="T471" s="8" t="e">
        <f t="shared" si="77"/>
        <v>#DIV/0!</v>
      </c>
      <c r="U471" s="7" t="e">
        <f t="shared" si="78"/>
        <v>#DIV/0!</v>
      </c>
      <c r="V471" s="7" t="e">
        <f t="shared" si="79"/>
        <v>#DIV/0!</v>
      </c>
    </row>
    <row r="472" spans="1:22" ht="13.5" x14ac:dyDescent="0.25">
      <c r="A472" s="3">
        <f>RSI!A472</f>
        <v>0</v>
      </c>
      <c r="B472" s="2">
        <f>RSI!B472</f>
        <v>0</v>
      </c>
      <c r="C472" s="2">
        <f>RSI!I472</f>
        <v>100</v>
      </c>
      <c r="D472" s="2">
        <f>MACD!E472</f>
        <v>0</v>
      </c>
      <c r="E472" s="2">
        <f>MACD!F472</f>
        <v>0</v>
      </c>
      <c r="F472" s="2">
        <f>'Moving Avg'!D472</f>
        <v>0</v>
      </c>
      <c r="G472" s="2">
        <f>'Moving Avg'!F472</f>
        <v>0</v>
      </c>
      <c r="H472" s="2">
        <f>'Moving Avg'!G472</f>
        <v>0</v>
      </c>
      <c r="I472" s="2">
        <f>'Moving Avg'!H472</f>
        <v>0</v>
      </c>
      <c r="J472" s="5" t="str">
        <f>OBV!F472</f>
        <v>NEUTRAL</v>
      </c>
      <c r="K472" s="5" t="e">
        <f>OBV!G472</f>
        <v>#DIV/0!</v>
      </c>
      <c r="L472" s="5" t="str">
        <f>OBV!H472</f>
        <v>NEUTRAL</v>
      </c>
      <c r="M472" s="7">
        <f t="shared" si="70"/>
        <v>0</v>
      </c>
      <c r="N472" s="7">
        <f t="shared" si="71"/>
        <v>45</v>
      </c>
      <c r="O472" s="7">
        <f t="shared" si="72"/>
        <v>0</v>
      </c>
      <c r="P472" s="7" t="e">
        <f t="shared" si="73"/>
        <v>#DIV/0!</v>
      </c>
      <c r="Q472" s="8" t="e">
        <f t="shared" si="74"/>
        <v>#DIV/0!</v>
      </c>
      <c r="R472" s="8" t="e">
        <f t="shared" si="75"/>
        <v>#DIV/0!</v>
      </c>
      <c r="S472" s="8" t="e">
        <f t="shared" si="76"/>
        <v>#DIV/0!</v>
      </c>
      <c r="T472" s="8" t="e">
        <f t="shared" si="77"/>
        <v>#DIV/0!</v>
      </c>
      <c r="U472" s="7" t="e">
        <f t="shared" si="78"/>
        <v>#DIV/0!</v>
      </c>
      <c r="V472" s="7" t="e">
        <f t="shared" si="79"/>
        <v>#DIV/0!</v>
      </c>
    </row>
    <row r="473" spans="1:22" ht="13.5" x14ac:dyDescent="0.25">
      <c r="A473" s="3">
        <f>RSI!A473</f>
        <v>0</v>
      </c>
      <c r="B473" s="2">
        <f>RSI!B473</f>
        <v>0</v>
      </c>
      <c r="C473" s="2">
        <f>RSI!I473</f>
        <v>100</v>
      </c>
      <c r="D473" s="2">
        <f>MACD!E473</f>
        <v>0</v>
      </c>
      <c r="E473" s="2">
        <f>MACD!F473</f>
        <v>0</v>
      </c>
      <c r="F473" s="2">
        <f>'Moving Avg'!D473</f>
        <v>0</v>
      </c>
      <c r="G473" s="2">
        <f>'Moving Avg'!F473</f>
        <v>0</v>
      </c>
      <c r="H473" s="2">
        <f>'Moving Avg'!G473</f>
        <v>0</v>
      </c>
      <c r="I473" s="2">
        <f>'Moving Avg'!H473</f>
        <v>0</v>
      </c>
      <c r="J473" s="5" t="str">
        <f>OBV!F473</f>
        <v>NEUTRAL</v>
      </c>
      <c r="K473" s="5" t="e">
        <f>OBV!G473</f>
        <v>#DIV/0!</v>
      </c>
      <c r="L473" s="5" t="str">
        <f>OBV!H473</f>
        <v>NEUTRAL</v>
      </c>
      <c r="M473" s="7">
        <f t="shared" si="70"/>
        <v>0</v>
      </c>
      <c r="N473" s="7">
        <f t="shared" si="71"/>
        <v>45</v>
      </c>
      <c r="O473" s="7">
        <f t="shared" si="72"/>
        <v>0</v>
      </c>
      <c r="P473" s="7" t="e">
        <f t="shared" si="73"/>
        <v>#DIV/0!</v>
      </c>
      <c r="Q473" s="8" t="e">
        <f t="shared" si="74"/>
        <v>#DIV/0!</v>
      </c>
      <c r="R473" s="8" t="e">
        <f t="shared" si="75"/>
        <v>#DIV/0!</v>
      </c>
      <c r="S473" s="8" t="e">
        <f t="shared" si="76"/>
        <v>#DIV/0!</v>
      </c>
      <c r="T473" s="8" t="e">
        <f t="shared" si="77"/>
        <v>#DIV/0!</v>
      </c>
      <c r="U473" s="7" t="e">
        <f t="shared" si="78"/>
        <v>#DIV/0!</v>
      </c>
      <c r="V473" s="7" t="e">
        <f t="shared" si="79"/>
        <v>#DIV/0!</v>
      </c>
    </row>
    <row r="474" spans="1:22" ht="13.5" x14ac:dyDescent="0.25">
      <c r="A474" s="3">
        <f>RSI!A474</f>
        <v>0</v>
      </c>
      <c r="B474" s="2">
        <f>RSI!B474</f>
        <v>0</v>
      </c>
      <c r="C474" s="2">
        <f>RSI!I474</f>
        <v>100</v>
      </c>
      <c r="D474" s="2">
        <f>MACD!E474</f>
        <v>0</v>
      </c>
      <c r="E474" s="2">
        <f>MACD!F474</f>
        <v>0</v>
      </c>
      <c r="F474" s="2">
        <f>'Moving Avg'!D474</f>
        <v>0</v>
      </c>
      <c r="G474" s="2">
        <f>'Moving Avg'!F474</f>
        <v>0</v>
      </c>
      <c r="H474" s="2">
        <f>'Moving Avg'!G474</f>
        <v>0</v>
      </c>
      <c r="I474" s="2">
        <f>'Moving Avg'!H474</f>
        <v>0</v>
      </c>
      <c r="J474" s="5" t="str">
        <f>OBV!F474</f>
        <v>NEUTRAL</v>
      </c>
      <c r="K474" s="5" t="e">
        <f>OBV!G474</f>
        <v>#DIV/0!</v>
      </c>
      <c r="L474" s="5" t="str">
        <f>OBV!H474</f>
        <v>NEUTRAL</v>
      </c>
      <c r="M474" s="7">
        <f t="shared" si="70"/>
        <v>0</v>
      </c>
      <c r="N474" s="7">
        <f t="shared" si="71"/>
        <v>45</v>
      </c>
      <c r="O474" s="7">
        <f t="shared" si="72"/>
        <v>0</v>
      </c>
      <c r="P474" s="7" t="e">
        <f t="shared" si="73"/>
        <v>#DIV/0!</v>
      </c>
      <c r="Q474" s="8" t="e">
        <f t="shared" si="74"/>
        <v>#DIV/0!</v>
      </c>
      <c r="R474" s="8" t="e">
        <f t="shared" si="75"/>
        <v>#DIV/0!</v>
      </c>
      <c r="S474" s="8" t="e">
        <f t="shared" si="76"/>
        <v>#DIV/0!</v>
      </c>
      <c r="T474" s="8" t="e">
        <f t="shared" si="77"/>
        <v>#DIV/0!</v>
      </c>
      <c r="U474" s="7" t="e">
        <f t="shared" si="78"/>
        <v>#DIV/0!</v>
      </c>
      <c r="V474" s="7" t="e">
        <f t="shared" si="79"/>
        <v>#DIV/0!</v>
      </c>
    </row>
    <row r="475" spans="1:22" ht="13.5" x14ac:dyDescent="0.25">
      <c r="A475" s="3">
        <f>RSI!A475</f>
        <v>0</v>
      </c>
      <c r="B475" s="2">
        <f>RSI!B475</f>
        <v>0</v>
      </c>
      <c r="C475" s="2">
        <f>RSI!I475</f>
        <v>100</v>
      </c>
      <c r="D475" s="2">
        <f>MACD!E475</f>
        <v>0</v>
      </c>
      <c r="E475" s="2">
        <f>MACD!F475</f>
        <v>0</v>
      </c>
      <c r="F475" s="2">
        <f>'Moving Avg'!D475</f>
        <v>0</v>
      </c>
      <c r="G475" s="2">
        <f>'Moving Avg'!F475</f>
        <v>0</v>
      </c>
      <c r="H475" s="2">
        <f>'Moving Avg'!G475</f>
        <v>0</v>
      </c>
      <c r="I475" s="2">
        <f>'Moving Avg'!H475</f>
        <v>0</v>
      </c>
      <c r="J475" s="5" t="str">
        <f>OBV!F475</f>
        <v>NEUTRAL</v>
      </c>
      <c r="K475" s="5" t="e">
        <f>OBV!G475</f>
        <v>#DIV/0!</v>
      </c>
      <c r="L475" s="5" t="str">
        <f>OBV!H475</f>
        <v>NEUTRAL</v>
      </c>
      <c r="M475" s="7">
        <f t="shared" si="70"/>
        <v>0</v>
      </c>
      <c r="N475" s="7">
        <f t="shared" si="71"/>
        <v>45</v>
      </c>
      <c r="O475" s="7">
        <f t="shared" si="72"/>
        <v>0</v>
      </c>
      <c r="P475" s="7" t="e">
        <f t="shared" si="73"/>
        <v>#DIV/0!</v>
      </c>
      <c r="Q475" s="8" t="e">
        <f t="shared" si="74"/>
        <v>#DIV/0!</v>
      </c>
      <c r="R475" s="8" t="e">
        <f t="shared" si="75"/>
        <v>#DIV/0!</v>
      </c>
      <c r="S475" s="8" t="e">
        <f t="shared" si="76"/>
        <v>#DIV/0!</v>
      </c>
      <c r="T475" s="8" t="e">
        <f t="shared" si="77"/>
        <v>#DIV/0!</v>
      </c>
      <c r="U475" s="7" t="e">
        <f t="shared" si="78"/>
        <v>#DIV/0!</v>
      </c>
      <c r="V475" s="7" t="e">
        <f t="shared" si="79"/>
        <v>#DIV/0!</v>
      </c>
    </row>
    <row r="476" spans="1:22" ht="13.5" x14ac:dyDescent="0.25">
      <c r="A476" s="3">
        <f>RSI!A476</f>
        <v>0</v>
      </c>
      <c r="B476" s="2">
        <f>RSI!B476</f>
        <v>0</v>
      </c>
      <c r="C476" s="2">
        <f>RSI!I476</f>
        <v>100</v>
      </c>
      <c r="D476" s="2">
        <f>MACD!E476</f>
        <v>0</v>
      </c>
      <c r="E476" s="2">
        <f>MACD!F476</f>
        <v>0</v>
      </c>
      <c r="F476" s="2">
        <f>'Moving Avg'!D476</f>
        <v>0</v>
      </c>
      <c r="G476" s="2">
        <f>'Moving Avg'!F476</f>
        <v>0</v>
      </c>
      <c r="H476" s="2">
        <f>'Moving Avg'!G476</f>
        <v>0</v>
      </c>
      <c r="I476" s="2">
        <f>'Moving Avg'!H476</f>
        <v>0</v>
      </c>
      <c r="J476" s="5" t="str">
        <f>OBV!F476</f>
        <v>NEUTRAL</v>
      </c>
      <c r="K476" s="5" t="e">
        <f>OBV!G476</f>
        <v>#DIV/0!</v>
      </c>
      <c r="L476" s="5" t="str">
        <f>OBV!H476</f>
        <v>NEUTRAL</v>
      </c>
      <c r="M476" s="7">
        <f t="shared" si="70"/>
        <v>0</v>
      </c>
      <c r="N476" s="7">
        <f t="shared" si="71"/>
        <v>45</v>
      </c>
      <c r="O476" s="7">
        <f t="shared" si="72"/>
        <v>0</v>
      </c>
      <c r="P476" s="7" t="e">
        <f t="shared" si="73"/>
        <v>#DIV/0!</v>
      </c>
      <c r="Q476" s="8" t="e">
        <f t="shared" si="74"/>
        <v>#DIV/0!</v>
      </c>
      <c r="R476" s="8" t="e">
        <f t="shared" si="75"/>
        <v>#DIV/0!</v>
      </c>
      <c r="S476" s="8" t="e">
        <f t="shared" si="76"/>
        <v>#DIV/0!</v>
      </c>
      <c r="T476" s="8" t="e">
        <f t="shared" si="77"/>
        <v>#DIV/0!</v>
      </c>
      <c r="U476" s="7" t="e">
        <f t="shared" si="78"/>
        <v>#DIV/0!</v>
      </c>
      <c r="V476" s="7" t="e">
        <f t="shared" si="79"/>
        <v>#DIV/0!</v>
      </c>
    </row>
    <row r="477" spans="1:22" ht="13.5" x14ac:dyDescent="0.25">
      <c r="A477" s="3">
        <f>RSI!A477</f>
        <v>0</v>
      </c>
      <c r="B477" s="2">
        <f>RSI!B477</f>
        <v>0</v>
      </c>
      <c r="C477" s="2">
        <f>RSI!I477</f>
        <v>100</v>
      </c>
      <c r="D477" s="2">
        <f>MACD!E477</f>
        <v>0</v>
      </c>
      <c r="E477" s="2">
        <f>MACD!F477</f>
        <v>0</v>
      </c>
      <c r="F477" s="2">
        <f>'Moving Avg'!D477</f>
        <v>0</v>
      </c>
      <c r="G477" s="2">
        <f>'Moving Avg'!F477</f>
        <v>0</v>
      </c>
      <c r="H477" s="2">
        <f>'Moving Avg'!G477</f>
        <v>0</v>
      </c>
      <c r="I477" s="2">
        <f>'Moving Avg'!H477</f>
        <v>0</v>
      </c>
      <c r="J477" s="5" t="str">
        <f>OBV!F477</f>
        <v>NEUTRAL</v>
      </c>
      <c r="K477" s="5" t="e">
        <f>OBV!G477</f>
        <v>#DIV/0!</v>
      </c>
      <c r="L477" s="5" t="str">
        <f>OBV!H477</f>
        <v>NEUTRAL</v>
      </c>
      <c r="M477" s="7">
        <f t="shared" si="70"/>
        <v>0</v>
      </c>
      <c r="N477" s="7">
        <f t="shared" si="71"/>
        <v>45</v>
      </c>
      <c r="O477" s="7">
        <f t="shared" si="72"/>
        <v>0</v>
      </c>
      <c r="P477" s="7" t="e">
        <f t="shared" si="73"/>
        <v>#DIV/0!</v>
      </c>
      <c r="Q477" s="8" t="e">
        <f t="shared" si="74"/>
        <v>#DIV/0!</v>
      </c>
      <c r="R477" s="8" t="e">
        <f t="shared" si="75"/>
        <v>#DIV/0!</v>
      </c>
      <c r="S477" s="8" t="e">
        <f t="shared" si="76"/>
        <v>#DIV/0!</v>
      </c>
      <c r="T477" s="8" t="e">
        <f t="shared" si="77"/>
        <v>#DIV/0!</v>
      </c>
      <c r="U477" s="7" t="e">
        <f t="shared" si="78"/>
        <v>#DIV/0!</v>
      </c>
      <c r="V477" s="7" t="e">
        <f t="shared" si="79"/>
        <v>#DIV/0!</v>
      </c>
    </row>
    <row r="478" spans="1:22" ht="13.5" x14ac:dyDescent="0.25">
      <c r="A478" s="3">
        <f>RSI!A478</f>
        <v>0</v>
      </c>
      <c r="B478" s="2">
        <f>RSI!B478</f>
        <v>0</v>
      </c>
      <c r="C478" s="2">
        <f>RSI!I478</f>
        <v>100</v>
      </c>
      <c r="D478" s="2">
        <f>MACD!E478</f>
        <v>0</v>
      </c>
      <c r="E478" s="2">
        <f>MACD!F478</f>
        <v>0</v>
      </c>
      <c r="F478" s="2">
        <f>'Moving Avg'!D478</f>
        <v>0</v>
      </c>
      <c r="G478" s="2">
        <f>'Moving Avg'!F478</f>
        <v>0</v>
      </c>
      <c r="H478" s="2">
        <f>'Moving Avg'!G478</f>
        <v>0</v>
      </c>
      <c r="I478" s="2">
        <f>'Moving Avg'!H478</f>
        <v>0</v>
      </c>
      <c r="J478" s="5" t="str">
        <f>OBV!F478</f>
        <v>NEUTRAL</v>
      </c>
      <c r="K478" s="5" t="e">
        <f>OBV!G478</f>
        <v>#DIV/0!</v>
      </c>
      <c r="L478" s="5" t="str">
        <f>OBV!H478</f>
        <v>NEUTRAL</v>
      </c>
      <c r="M478" s="7">
        <f t="shared" si="70"/>
        <v>0</v>
      </c>
      <c r="N478" s="7">
        <f t="shared" si="71"/>
        <v>45</v>
      </c>
      <c r="O478" s="7">
        <f t="shared" si="72"/>
        <v>0</v>
      </c>
      <c r="P478" s="7" t="e">
        <f t="shared" si="73"/>
        <v>#DIV/0!</v>
      </c>
      <c r="Q478" s="8" t="e">
        <f t="shared" si="74"/>
        <v>#DIV/0!</v>
      </c>
      <c r="R478" s="8" t="e">
        <f t="shared" si="75"/>
        <v>#DIV/0!</v>
      </c>
      <c r="S478" s="8" t="e">
        <f t="shared" si="76"/>
        <v>#DIV/0!</v>
      </c>
      <c r="T478" s="8" t="e">
        <f t="shared" si="77"/>
        <v>#DIV/0!</v>
      </c>
      <c r="U478" s="7" t="e">
        <f t="shared" si="78"/>
        <v>#DIV/0!</v>
      </c>
      <c r="V478" s="7" t="e">
        <f t="shared" si="79"/>
        <v>#DIV/0!</v>
      </c>
    </row>
    <row r="479" spans="1:22" ht="13.5" x14ac:dyDescent="0.25">
      <c r="A479" s="3">
        <f>RSI!A479</f>
        <v>0</v>
      </c>
      <c r="B479" s="2">
        <f>RSI!B479</f>
        <v>0</v>
      </c>
      <c r="C479" s="2">
        <f>RSI!I479</f>
        <v>100</v>
      </c>
      <c r="D479" s="2">
        <f>MACD!E479</f>
        <v>0</v>
      </c>
      <c r="E479" s="2">
        <f>MACD!F479</f>
        <v>0</v>
      </c>
      <c r="F479" s="2">
        <f>'Moving Avg'!D479</f>
        <v>0</v>
      </c>
      <c r="G479" s="2">
        <f>'Moving Avg'!F479</f>
        <v>0</v>
      </c>
      <c r="H479" s="2">
        <f>'Moving Avg'!G479</f>
        <v>0</v>
      </c>
      <c r="I479" s="2">
        <f>'Moving Avg'!H479</f>
        <v>0</v>
      </c>
      <c r="J479" s="5" t="str">
        <f>OBV!F479</f>
        <v>NEUTRAL</v>
      </c>
      <c r="K479" s="5" t="e">
        <f>OBV!G479</f>
        <v>#DIV/0!</v>
      </c>
      <c r="L479" s="5" t="str">
        <f>OBV!H479</f>
        <v>NEUTRAL</v>
      </c>
      <c r="M479" s="7">
        <f t="shared" si="70"/>
        <v>0</v>
      </c>
      <c r="N479" s="7">
        <f t="shared" si="71"/>
        <v>45</v>
      </c>
      <c r="O479" s="7">
        <f t="shared" si="72"/>
        <v>0</v>
      </c>
      <c r="P479" s="7" t="e">
        <f t="shared" si="73"/>
        <v>#DIV/0!</v>
      </c>
      <c r="Q479" s="8" t="e">
        <f t="shared" si="74"/>
        <v>#DIV/0!</v>
      </c>
      <c r="R479" s="8" t="e">
        <f t="shared" si="75"/>
        <v>#DIV/0!</v>
      </c>
      <c r="S479" s="8" t="e">
        <f t="shared" si="76"/>
        <v>#DIV/0!</v>
      </c>
      <c r="T479" s="8" t="e">
        <f t="shared" si="77"/>
        <v>#DIV/0!</v>
      </c>
      <c r="U479" s="7" t="e">
        <f t="shared" si="78"/>
        <v>#DIV/0!</v>
      </c>
      <c r="V479" s="7" t="e">
        <f t="shared" si="79"/>
        <v>#DIV/0!</v>
      </c>
    </row>
    <row r="480" spans="1:22" ht="13.5" x14ac:dyDescent="0.25">
      <c r="A480" s="3">
        <f>RSI!A480</f>
        <v>0</v>
      </c>
      <c r="B480" s="2">
        <f>RSI!B480</f>
        <v>0</v>
      </c>
      <c r="C480" s="2">
        <f>RSI!I480</f>
        <v>100</v>
      </c>
      <c r="D480" s="2">
        <f>MACD!E480</f>
        <v>0</v>
      </c>
      <c r="E480" s="2">
        <f>MACD!F480</f>
        <v>0</v>
      </c>
      <c r="F480" s="2">
        <f>'Moving Avg'!D480</f>
        <v>0</v>
      </c>
      <c r="G480" s="2">
        <f>'Moving Avg'!F480</f>
        <v>0</v>
      </c>
      <c r="H480" s="2">
        <f>'Moving Avg'!G480</f>
        <v>0</v>
      </c>
      <c r="I480" s="2">
        <f>'Moving Avg'!H480</f>
        <v>0</v>
      </c>
      <c r="J480" s="5" t="str">
        <f>OBV!F480</f>
        <v>NEUTRAL</v>
      </c>
      <c r="K480" s="5" t="e">
        <f>OBV!G480</f>
        <v>#DIV/0!</v>
      </c>
      <c r="L480" s="5" t="str">
        <f>OBV!H480</f>
        <v>NEUTRAL</v>
      </c>
      <c r="M480" s="7">
        <f t="shared" si="70"/>
        <v>0</v>
      </c>
      <c r="N480" s="7">
        <f t="shared" si="71"/>
        <v>45</v>
      </c>
      <c r="O480" s="7">
        <f t="shared" si="72"/>
        <v>0</v>
      </c>
      <c r="P480" s="7" t="e">
        <f t="shared" si="73"/>
        <v>#DIV/0!</v>
      </c>
      <c r="Q480" s="8" t="e">
        <f t="shared" si="74"/>
        <v>#DIV/0!</v>
      </c>
      <c r="R480" s="8" t="e">
        <f t="shared" si="75"/>
        <v>#DIV/0!</v>
      </c>
      <c r="S480" s="8" t="e">
        <f t="shared" si="76"/>
        <v>#DIV/0!</v>
      </c>
      <c r="T480" s="8" t="e">
        <f t="shared" si="77"/>
        <v>#DIV/0!</v>
      </c>
      <c r="U480" s="7" t="e">
        <f t="shared" si="78"/>
        <v>#DIV/0!</v>
      </c>
      <c r="V480" s="7" t="e">
        <f t="shared" si="79"/>
        <v>#DIV/0!</v>
      </c>
    </row>
    <row r="481" spans="1:22" ht="13.5" x14ac:dyDescent="0.25">
      <c r="A481" s="3">
        <f>RSI!A481</f>
        <v>0</v>
      </c>
      <c r="B481" s="2">
        <f>RSI!B481</f>
        <v>0</v>
      </c>
      <c r="C481" s="2">
        <f>RSI!I481</f>
        <v>100</v>
      </c>
      <c r="D481" s="2">
        <f>MACD!E481</f>
        <v>0</v>
      </c>
      <c r="E481" s="2">
        <f>MACD!F481</f>
        <v>0</v>
      </c>
      <c r="F481" s="2">
        <f>'Moving Avg'!D481</f>
        <v>0</v>
      </c>
      <c r="G481" s="2">
        <f>'Moving Avg'!F481</f>
        <v>0</v>
      </c>
      <c r="H481" s="2">
        <f>'Moving Avg'!G481</f>
        <v>0</v>
      </c>
      <c r="I481" s="2">
        <f>'Moving Avg'!H481</f>
        <v>0</v>
      </c>
      <c r="J481" s="5" t="str">
        <f>OBV!F481</f>
        <v>NEUTRAL</v>
      </c>
      <c r="K481" s="5" t="e">
        <f>OBV!G481</f>
        <v>#DIV/0!</v>
      </c>
      <c r="L481" s="5" t="str">
        <f>OBV!H481</f>
        <v>NEUTRAL</v>
      </c>
      <c r="M481" s="7">
        <f t="shared" si="70"/>
        <v>0</v>
      </c>
      <c r="N481" s="7">
        <f t="shared" si="71"/>
        <v>45</v>
      </c>
      <c r="O481" s="7">
        <f t="shared" si="72"/>
        <v>0</v>
      </c>
      <c r="P481" s="7" t="e">
        <f t="shared" si="73"/>
        <v>#DIV/0!</v>
      </c>
      <c r="Q481" s="8" t="e">
        <f t="shared" si="74"/>
        <v>#DIV/0!</v>
      </c>
      <c r="R481" s="8" t="e">
        <f t="shared" si="75"/>
        <v>#DIV/0!</v>
      </c>
      <c r="S481" s="8" t="e">
        <f t="shared" si="76"/>
        <v>#DIV/0!</v>
      </c>
      <c r="T481" s="8" t="e">
        <f t="shared" si="77"/>
        <v>#DIV/0!</v>
      </c>
      <c r="U481" s="7" t="e">
        <f t="shared" si="78"/>
        <v>#DIV/0!</v>
      </c>
      <c r="V481" s="7" t="e">
        <f t="shared" si="79"/>
        <v>#DIV/0!</v>
      </c>
    </row>
    <row r="482" spans="1:22" ht="13.5" x14ac:dyDescent="0.25">
      <c r="A482" s="3">
        <f>RSI!A482</f>
        <v>0</v>
      </c>
      <c r="B482" s="2">
        <f>RSI!B482</f>
        <v>0</v>
      </c>
      <c r="C482" s="2">
        <f>RSI!I482</f>
        <v>100</v>
      </c>
      <c r="D482" s="2">
        <f>MACD!E482</f>
        <v>0</v>
      </c>
      <c r="E482" s="2">
        <f>MACD!F482</f>
        <v>0</v>
      </c>
      <c r="F482" s="2">
        <f>'Moving Avg'!D482</f>
        <v>0</v>
      </c>
      <c r="G482" s="2">
        <f>'Moving Avg'!F482</f>
        <v>0</v>
      </c>
      <c r="H482" s="2">
        <f>'Moving Avg'!G482</f>
        <v>0</v>
      </c>
      <c r="I482" s="2">
        <f>'Moving Avg'!H482</f>
        <v>0</v>
      </c>
      <c r="J482" s="5" t="str">
        <f>OBV!F482</f>
        <v>NEUTRAL</v>
      </c>
      <c r="K482" s="5" t="e">
        <f>OBV!G482</f>
        <v>#DIV/0!</v>
      </c>
      <c r="L482" s="5" t="str">
        <f>OBV!H482</f>
        <v>NEUTRAL</v>
      </c>
      <c r="M482" s="7">
        <f t="shared" si="70"/>
        <v>0</v>
      </c>
      <c r="N482" s="7">
        <f t="shared" si="71"/>
        <v>45</v>
      </c>
      <c r="O482" s="7">
        <f t="shared" si="72"/>
        <v>0</v>
      </c>
      <c r="P482" s="7" t="e">
        <f t="shared" si="73"/>
        <v>#DIV/0!</v>
      </c>
      <c r="Q482" s="8" t="e">
        <f t="shared" si="74"/>
        <v>#DIV/0!</v>
      </c>
      <c r="R482" s="8" t="e">
        <f t="shared" si="75"/>
        <v>#DIV/0!</v>
      </c>
      <c r="S482" s="8" t="e">
        <f t="shared" si="76"/>
        <v>#DIV/0!</v>
      </c>
      <c r="T482" s="8" t="e">
        <f t="shared" si="77"/>
        <v>#DIV/0!</v>
      </c>
      <c r="U482" s="7" t="e">
        <f t="shared" si="78"/>
        <v>#DIV/0!</v>
      </c>
      <c r="V482" s="7" t="e">
        <f t="shared" si="79"/>
        <v>#DIV/0!</v>
      </c>
    </row>
    <row r="483" spans="1:22" ht="13.5" x14ac:dyDescent="0.25">
      <c r="A483" s="3">
        <f>RSI!A483</f>
        <v>0</v>
      </c>
      <c r="B483" s="2">
        <f>RSI!B483</f>
        <v>0</v>
      </c>
      <c r="C483" s="2">
        <f>RSI!I483</f>
        <v>100</v>
      </c>
      <c r="D483" s="2">
        <f>MACD!E483</f>
        <v>0</v>
      </c>
      <c r="E483" s="2">
        <f>MACD!F483</f>
        <v>0</v>
      </c>
      <c r="F483" s="2">
        <f>'Moving Avg'!D483</f>
        <v>0</v>
      </c>
      <c r="G483" s="2">
        <f>'Moving Avg'!F483</f>
        <v>0</v>
      </c>
      <c r="H483" s="2">
        <f>'Moving Avg'!G483</f>
        <v>0</v>
      </c>
      <c r="I483" s="2">
        <f>'Moving Avg'!H483</f>
        <v>0</v>
      </c>
      <c r="J483" s="5" t="str">
        <f>OBV!F483</f>
        <v>NEUTRAL</v>
      </c>
      <c r="K483" s="5" t="e">
        <f>OBV!G483</f>
        <v>#DIV/0!</v>
      </c>
      <c r="L483" s="5" t="str">
        <f>OBV!H483</f>
        <v>NEUTRAL</v>
      </c>
      <c r="M483" s="7">
        <f t="shared" si="70"/>
        <v>0</v>
      </c>
      <c r="N483" s="7">
        <f t="shared" si="71"/>
        <v>45</v>
      </c>
      <c r="O483" s="7">
        <f t="shared" si="72"/>
        <v>0</v>
      </c>
      <c r="P483" s="7" t="e">
        <f t="shared" si="73"/>
        <v>#DIV/0!</v>
      </c>
      <c r="Q483" s="8" t="e">
        <f t="shared" si="74"/>
        <v>#DIV/0!</v>
      </c>
      <c r="R483" s="8" t="e">
        <f t="shared" si="75"/>
        <v>#DIV/0!</v>
      </c>
      <c r="S483" s="8" t="e">
        <f t="shared" si="76"/>
        <v>#DIV/0!</v>
      </c>
      <c r="T483" s="8" t="e">
        <f t="shared" si="77"/>
        <v>#DIV/0!</v>
      </c>
      <c r="U483" s="7" t="e">
        <f t="shared" si="78"/>
        <v>#DIV/0!</v>
      </c>
      <c r="V483" s="7" t="e">
        <f t="shared" si="79"/>
        <v>#DIV/0!</v>
      </c>
    </row>
    <row r="484" spans="1:22" ht="13.5" x14ac:dyDescent="0.25">
      <c r="A484" s="3">
        <f>RSI!A484</f>
        <v>0</v>
      </c>
      <c r="B484" s="2">
        <f>RSI!B484</f>
        <v>0</v>
      </c>
      <c r="C484" s="2">
        <f>RSI!I484</f>
        <v>100</v>
      </c>
      <c r="D484" s="2">
        <f>MACD!E484</f>
        <v>0</v>
      </c>
      <c r="E484" s="2">
        <f>MACD!F484</f>
        <v>0</v>
      </c>
      <c r="F484" s="2">
        <f>'Moving Avg'!D484</f>
        <v>0</v>
      </c>
      <c r="G484" s="2">
        <f>'Moving Avg'!F484</f>
        <v>0</v>
      </c>
      <c r="H484" s="2">
        <f>'Moving Avg'!G484</f>
        <v>0</v>
      </c>
      <c r="I484" s="2">
        <f>'Moving Avg'!H484</f>
        <v>0</v>
      </c>
      <c r="J484" s="5" t="str">
        <f>OBV!F484</f>
        <v>NEUTRAL</v>
      </c>
      <c r="K484" s="5" t="e">
        <f>OBV!G484</f>
        <v>#DIV/0!</v>
      </c>
      <c r="L484" s="5" t="str">
        <f>OBV!H484</f>
        <v>NEUTRAL</v>
      </c>
      <c r="M484" s="7">
        <f t="shared" si="70"/>
        <v>0</v>
      </c>
      <c r="N484" s="7">
        <f t="shared" si="71"/>
        <v>45</v>
      </c>
      <c r="O484" s="7">
        <f t="shared" si="72"/>
        <v>0</v>
      </c>
      <c r="P484" s="7" t="e">
        <f t="shared" si="73"/>
        <v>#DIV/0!</v>
      </c>
      <c r="Q484" s="8" t="e">
        <f t="shared" si="74"/>
        <v>#DIV/0!</v>
      </c>
      <c r="R484" s="8" t="e">
        <f t="shared" si="75"/>
        <v>#DIV/0!</v>
      </c>
      <c r="S484" s="8" t="e">
        <f t="shared" si="76"/>
        <v>#DIV/0!</v>
      </c>
      <c r="T484" s="8" t="e">
        <f t="shared" si="77"/>
        <v>#DIV/0!</v>
      </c>
      <c r="U484" s="7" t="e">
        <f t="shared" si="78"/>
        <v>#DIV/0!</v>
      </c>
      <c r="V484" s="7" t="e">
        <f t="shared" si="79"/>
        <v>#DIV/0!</v>
      </c>
    </row>
    <row r="485" spans="1:22" ht="13.5" x14ac:dyDescent="0.25">
      <c r="A485" s="3">
        <f>RSI!A485</f>
        <v>0</v>
      </c>
      <c r="B485" s="2">
        <f>RSI!B485</f>
        <v>0</v>
      </c>
      <c r="C485" s="2">
        <f>RSI!I485</f>
        <v>100</v>
      </c>
      <c r="D485" s="2">
        <f>MACD!E485</f>
        <v>0</v>
      </c>
      <c r="E485" s="2">
        <f>MACD!F485</f>
        <v>0</v>
      </c>
      <c r="F485" s="2">
        <f>'Moving Avg'!D485</f>
        <v>0</v>
      </c>
      <c r="G485" s="2">
        <f>'Moving Avg'!F485</f>
        <v>0</v>
      </c>
      <c r="H485" s="2">
        <f>'Moving Avg'!G485</f>
        <v>0</v>
      </c>
      <c r="I485" s="2">
        <f>'Moving Avg'!H485</f>
        <v>0</v>
      </c>
      <c r="J485" s="5" t="str">
        <f>OBV!F485</f>
        <v>NEUTRAL</v>
      </c>
      <c r="K485" s="5" t="e">
        <f>OBV!G485</f>
        <v>#DIV/0!</v>
      </c>
      <c r="L485" s="5" t="str">
        <f>OBV!H485</f>
        <v>NEUTRAL</v>
      </c>
      <c r="M485" s="7">
        <f t="shared" si="70"/>
        <v>0</v>
      </c>
      <c r="N485" s="7">
        <f t="shared" si="71"/>
        <v>45</v>
      </c>
      <c r="O485" s="7">
        <f t="shared" si="72"/>
        <v>0</v>
      </c>
      <c r="P485" s="7" t="e">
        <f t="shared" si="73"/>
        <v>#DIV/0!</v>
      </c>
      <c r="Q485" s="8" t="e">
        <f t="shared" si="74"/>
        <v>#DIV/0!</v>
      </c>
      <c r="R485" s="8" t="e">
        <f t="shared" si="75"/>
        <v>#DIV/0!</v>
      </c>
      <c r="S485" s="8" t="e">
        <f t="shared" si="76"/>
        <v>#DIV/0!</v>
      </c>
      <c r="T485" s="8" t="e">
        <f t="shared" si="77"/>
        <v>#DIV/0!</v>
      </c>
      <c r="U485" s="7" t="e">
        <f t="shared" si="78"/>
        <v>#DIV/0!</v>
      </c>
      <c r="V485" s="7" t="e">
        <f t="shared" si="79"/>
        <v>#DIV/0!</v>
      </c>
    </row>
    <row r="486" spans="1:22" ht="13.5" x14ac:dyDescent="0.25">
      <c r="A486" s="3">
        <f>RSI!A486</f>
        <v>0</v>
      </c>
      <c r="B486" s="2">
        <f>RSI!B486</f>
        <v>0</v>
      </c>
      <c r="C486" s="2">
        <f>RSI!I486</f>
        <v>100</v>
      </c>
      <c r="D486" s="2">
        <f>MACD!E486</f>
        <v>0</v>
      </c>
      <c r="E486" s="2">
        <f>MACD!F486</f>
        <v>0</v>
      </c>
      <c r="F486" s="2">
        <f>'Moving Avg'!D486</f>
        <v>0</v>
      </c>
      <c r="G486" s="2">
        <f>'Moving Avg'!F486</f>
        <v>0</v>
      </c>
      <c r="H486" s="2">
        <f>'Moving Avg'!G486</f>
        <v>0</v>
      </c>
      <c r="I486" s="2">
        <f>'Moving Avg'!H486</f>
        <v>0</v>
      </c>
      <c r="J486" s="5" t="str">
        <f>OBV!F486</f>
        <v>NEUTRAL</v>
      </c>
      <c r="K486" s="5" t="e">
        <f>OBV!G486</f>
        <v>#DIV/0!</v>
      </c>
      <c r="L486" s="5" t="str">
        <f>OBV!H486</f>
        <v>NEUTRAL</v>
      </c>
      <c r="M486" s="7">
        <f t="shared" si="70"/>
        <v>0</v>
      </c>
      <c r="N486" s="7">
        <f t="shared" si="71"/>
        <v>45</v>
      </c>
      <c r="O486" s="7">
        <f t="shared" si="72"/>
        <v>0</v>
      </c>
      <c r="P486" s="7" t="e">
        <f t="shared" si="73"/>
        <v>#DIV/0!</v>
      </c>
      <c r="Q486" s="8" t="e">
        <f t="shared" si="74"/>
        <v>#DIV/0!</v>
      </c>
      <c r="R486" s="8" t="e">
        <f t="shared" si="75"/>
        <v>#DIV/0!</v>
      </c>
      <c r="S486" s="8" t="e">
        <f t="shared" si="76"/>
        <v>#DIV/0!</v>
      </c>
      <c r="T486" s="8" t="e">
        <f t="shared" si="77"/>
        <v>#DIV/0!</v>
      </c>
      <c r="U486" s="7" t="e">
        <f t="shared" si="78"/>
        <v>#DIV/0!</v>
      </c>
      <c r="V486" s="7" t="e">
        <f t="shared" si="79"/>
        <v>#DIV/0!</v>
      </c>
    </row>
    <row r="487" spans="1:22" ht="13.5" x14ac:dyDescent="0.25">
      <c r="A487" s="3">
        <f>RSI!A487</f>
        <v>0</v>
      </c>
      <c r="B487" s="2">
        <f>RSI!B487</f>
        <v>0</v>
      </c>
      <c r="C487" s="2">
        <f>RSI!I487</f>
        <v>100</v>
      </c>
      <c r="D487" s="2">
        <f>MACD!E487</f>
        <v>0</v>
      </c>
      <c r="E487" s="2">
        <f>MACD!F487</f>
        <v>0</v>
      </c>
      <c r="F487" s="2">
        <f>'Moving Avg'!D487</f>
        <v>0</v>
      </c>
      <c r="G487" s="2">
        <f>'Moving Avg'!F487</f>
        <v>0</v>
      </c>
      <c r="H487" s="2">
        <f>'Moving Avg'!G487</f>
        <v>0</v>
      </c>
      <c r="I487" s="2">
        <f>'Moving Avg'!H487</f>
        <v>0</v>
      </c>
      <c r="J487" s="5" t="str">
        <f>OBV!F487</f>
        <v>NEUTRAL</v>
      </c>
      <c r="K487" s="5" t="e">
        <f>OBV!G487</f>
        <v>#DIV/0!</v>
      </c>
      <c r="L487" s="5" t="str">
        <f>OBV!H487</f>
        <v>NEUTRAL</v>
      </c>
      <c r="M487" s="7">
        <f t="shared" si="70"/>
        <v>0</v>
      </c>
      <c r="N487" s="7">
        <f t="shared" si="71"/>
        <v>45</v>
      </c>
      <c r="O487" s="7">
        <f t="shared" si="72"/>
        <v>0</v>
      </c>
      <c r="P487" s="7" t="e">
        <f t="shared" si="73"/>
        <v>#DIV/0!</v>
      </c>
      <c r="Q487" s="8" t="e">
        <f t="shared" si="74"/>
        <v>#DIV/0!</v>
      </c>
      <c r="R487" s="8" t="e">
        <f t="shared" si="75"/>
        <v>#DIV/0!</v>
      </c>
      <c r="S487" s="8" t="e">
        <f t="shared" si="76"/>
        <v>#DIV/0!</v>
      </c>
      <c r="T487" s="8" t="e">
        <f t="shared" si="77"/>
        <v>#DIV/0!</v>
      </c>
      <c r="U487" s="7" t="e">
        <f t="shared" si="78"/>
        <v>#DIV/0!</v>
      </c>
      <c r="V487" s="7" t="e">
        <f t="shared" si="79"/>
        <v>#DIV/0!</v>
      </c>
    </row>
    <row r="488" spans="1:22" ht="13.5" x14ac:dyDescent="0.25">
      <c r="A488" s="3">
        <f>RSI!A488</f>
        <v>0</v>
      </c>
      <c r="B488" s="2">
        <f>RSI!B488</f>
        <v>0</v>
      </c>
      <c r="C488" s="2">
        <f>RSI!I488</f>
        <v>100</v>
      </c>
      <c r="D488" s="2">
        <f>MACD!E488</f>
        <v>0</v>
      </c>
      <c r="E488" s="2">
        <f>MACD!F488</f>
        <v>0</v>
      </c>
      <c r="F488" s="2">
        <f>'Moving Avg'!D488</f>
        <v>0</v>
      </c>
      <c r="G488" s="2">
        <f>'Moving Avg'!F488</f>
        <v>0</v>
      </c>
      <c r="H488" s="2">
        <f>'Moving Avg'!G488</f>
        <v>0</v>
      </c>
      <c r="I488" s="2">
        <f>'Moving Avg'!H488</f>
        <v>0</v>
      </c>
      <c r="J488" s="5" t="str">
        <f>OBV!F488</f>
        <v>NEUTRAL</v>
      </c>
      <c r="K488" s="5" t="e">
        <f>OBV!G488</f>
        <v>#DIV/0!</v>
      </c>
      <c r="L488" s="5" t="str">
        <f>OBV!H488</f>
        <v>NEUTRAL</v>
      </c>
      <c r="M488" s="7">
        <f t="shared" si="70"/>
        <v>0</v>
      </c>
      <c r="N488" s="7">
        <f t="shared" si="71"/>
        <v>45</v>
      </c>
      <c r="O488" s="7">
        <f t="shared" si="72"/>
        <v>0</v>
      </c>
      <c r="P488" s="7" t="e">
        <f t="shared" si="73"/>
        <v>#DIV/0!</v>
      </c>
      <c r="Q488" s="8" t="e">
        <f t="shared" si="74"/>
        <v>#DIV/0!</v>
      </c>
      <c r="R488" s="8" t="e">
        <f t="shared" si="75"/>
        <v>#DIV/0!</v>
      </c>
      <c r="S488" s="8" t="e">
        <f t="shared" si="76"/>
        <v>#DIV/0!</v>
      </c>
      <c r="T488" s="8" t="e">
        <f t="shared" si="77"/>
        <v>#DIV/0!</v>
      </c>
      <c r="U488" s="7" t="e">
        <f t="shared" si="78"/>
        <v>#DIV/0!</v>
      </c>
      <c r="V488" s="7" t="e">
        <f t="shared" si="79"/>
        <v>#DIV/0!</v>
      </c>
    </row>
    <row r="489" spans="1:22" ht="13.5" x14ac:dyDescent="0.25">
      <c r="A489" s="3">
        <f>RSI!A489</f>
        <v>0</v>
      </c>
      <c r="B489" s="2">
        <f>RSI!B489</f>
        <v>0</v>
      </c>
      <c r="C489" s="2">
        <f>RSI!I489</f>
        <v>100</v>
      </c>
      <c r="D489" s="2">
        <f>MACD!E489</f>
        <v>0</v>
      </c>
      <c r="E489" s="2">
        <f>MACD!F489</f>
        <v>0</v>
      </c>
      <c r="F489" s="2">
        <f>'Moving Avg'!D489</f>
        <v>0</v>
      </c>
      <c r="G489" s="2">
        <f>'Moving Avg'!F489</f>
        <v>0</v>
      </c>
      <c r="H489" s="2">
        <f>'Moving Avg'!G489</f>
        <v>0</v>
      </c>
      <c r="I489" s="2">
        <f>'Moving Avg'!H489</f>
        <v>0</v>
      </c>
      <c r="J489" s="5" t="str">
        <f>OBV!F489</f>
        <v>NEUTRAL</v>
      </c>
      <c r="K489" s="5" t="e">
        <f>OBV!G489</f>
        <v>#DIV/0!</v>
      </c>
      <c r="L489" s="5" t="str">
        <f>OBV!H489</f>
        <v>NEUTRAL</v>
      </c>
      <c r="M489" s="7">
        <f t="shared" si="70"/>
        <v>0</v>
      </c>
      <c r="N489" s="7">
        <f t="shared" si="71"/>
        <v>45</v>
      </c>
      <c r="O489" s="7">
        <f t="shared" si="72"/>
        <v>0</v>
      </c>
      <c r="P489" s="7" t="e">
        <f t="shared" si="73"/>
        <v>#DIV/0!</v>
      </c>
      <c r="Q489" s="8" t="e">
        <f t="shared" si="74"/>
        <v>#DIV/0!</v>
      </c>
      <c r="R489" s="8" t="e">
        <f t="shared" si="75"/>
        <v>#DIV/0!</v>
      </c>
      <c r="S489" s="8" t="e">
        <f t="shared" si="76"/>
        <v>#DIV/0!</v>
      </c>
      <c r="T489" s="8" t="e">
        <f t="shared" si="77"/>
        <v>#DIV/0!</v>
      </c>
      <c r="U489" s="7" t="e">
        <f t="shared" si="78"/>
        <v>#DIV/0!</v>
      </c>
      <c r="V489" s="7" t="e">
        <f t="shared" si="79"/>
        <v>#DIV/0!</v>
      </c>
    </row>
    <row r="490" spans="1:22" ht="13.5" x14ac:dyDescent="0.25">
      <c r="A490" s="3">
        <f>RSI!A490</f>
        <v>0</v>
      </c>
      <c r="B490" s="2">
        <f>RSI!B490</f>
        <v>0</v>
      </c>
      <c r="C490" s="2">
        <f>RSI!I490</f>
        <v>100</v>
      </c>
      <c r="D490" s="2">
        <f>MACD!E490</f>
        <v>0</v>
      </c>
      <c r="E490" s="2">
        <f>MACD!F490</f>
        <v>0</v>
      </c>
      <c r="F490" s="2">
        <f>'Moving Avg'!D490</f>
        <v>0</v>
      </c>
      <c r="G490" s="2">
        <f>'Moving Avg'!F490</f>
        <v>0</v>
      </c>
      <c r="H490" s="2">
        <f>'Moving Avg'!G490</f>
        <v>0</v>
      </c>
      <c r="I490" s="2">
        <f>'Moving Avg'!H490</f>
        <v>0</v>
      </c>
      <c r="J490" s="5" t="str">
        <f>OBV!F490</f>
        <v>NEUTRAL</v>
      </c>
      <c r="K490" s="5" t="e">
        <f>OBV!G490</f>
        <v>#DIV/0!</v>
      </c>
      <c r="L490" s="5" t="str">
        <f>OBV!H490</f>
        <v>NEUTRAL</v>
      </c>
      <c r="M490" s="7">
        <f t="shared" si="70"/>
        <v>0</v>
      </c>
      <c r="N490" s="7">
        <f t="shared" si="71"/>
        <v>45</v>
      </c>
      <c r="O490" s="7">
        <f t="shared" si="72"/>
        <v>0</v>
      </c>
      <c r="P490" s="7" t="e">
        <f t="shared" si="73"/>
        <v>#DIV/0!</v>
      </c>
      <c r="Q490" s="8" t="e">
        <f t="shared" si="74"/>
        <v>#DIV/0!</v>
      </c>
      <c r="R490" s="8" t="e">
        <f t="shared" si="75"/>
        <v>#DIV/0!</v>
      </c>
      <c r="S490" s="8" t="e">
        <f t="shared" si="76"/>
        <v>#DIV/0!</v>
      </c>
      <c r="T490" s="8" t="e">
        <f t="shared" si="77"/>
        <v>#DIV/0!</v>
      </c>
      <c r="U490" s="7" t="e">
        <f t="shared" si="78"/>
        <v>#DIV/0!</v>
      </c>
      <c r="V490" s="7" t="e">
        <f t="shared" si="79"/>
        <v>#DIV/0!</v>
      </c>
    </row>
    <row r="491" spans="1:22" ht="13.5" x14ac:dyDescent="0.25">
      <c r="A491" s="3">
        <f>RSI!A491</f>
        <v>0</v>
      </c>
      <c r="B491" s="2">
        <f>RSI!B491</f>
        <v>0</v>
      </c>
      <c r="C491" s="2">
        <f>RSI!I491</f>
        <v>100</v>
      </c>
      <c r="D491" s="2">
        <f>MACD!E491</f>
        <v>0</v>
      </c>
      <c r="E491" s="2">
        <f>MACD!F491</f>
        <v>0</v>
      </c>
      <c r="F491" s="2">
        <f>'Moving Avg'!D491</f>
        <v>0</v>
      </c>
      <c r="G491" s="2">
        <f>'Moving Avg'!F491</f>
        <v>0</v>
      </c>
      <c r="H491" s="2">
        <f>'Moving Avg'!G491</f>
        <v>0</v>
      </c>
      <c r="I491" s="2">
        <f>'Moving Avg'!H491</f>
        <v>0</v>
      </c>
      <c r="J491" s="5" t="str">
        <f>OBV!F491</f>
        <v>NEUTRAL</v>
      </c>
      <c r="K491" s="5" t="e">
        <f>OBV!G491</f>
        <v>#DIV/0!</v>
      </c>
      <c r="L491" s="5" t="str">
        <f>OBV!H491</f>
        <v>NEUTRAL</v>
      </c>
      <c r="M491" s="7">
        <f t="shared" si="70"/>
        <v>0</v>
      </c>
      <c r="N491" s="7">
        <f t="shared" si="71"/>
        <v>45</v>
      </c>
      <c r="O491" s="7">
        <f t="shared" si="72"/>
        <v>0</v>
      </c>
      <c r="P491" s="7" t="e">
        <f t="shared" si="73"/>
        <v>#DIV/0!</v>
      </c>
      <c r="Q491" s="8" t="e">
        <f t="shared" si="74"/>
        <v>#DIV/0!</v>
      </c>
      <c r="R491" s="8" t="e">
        <f t="shared" si="75"/>
        <v>#DIV/0!</v>
      </c>
      <c r="S491" s="8" t="e">
        <f t="shared" si="76"/>
        <v>#DIV/0!</v>
      </c>
      <c r="T491" s="8" t="e">
        <f t="shared" si="77"/>
        <v>#DIV/0!</v>
      </c>
      <c r="U491" s="7" t="e">
        <f t="shared" si="78"/>
        <v>#DIV/0!</v>
      </c>
      <c r="V491" s="7" t="e">
        <f t="shared" si="79"/>
        <v>#DIV/0!</v>
      </c>
    </row>
    <row r="492" spans="1:22" ht="13.5" x14ac:dyDescent="0.25">
      <c r="A492" s="3">
        <f>RSI!A492</f>
        <v>0</v>
      </c>
      <c r="B492" s="2">
        <f>RSI!B492</f>
        <v>0</v>
      </c>
      <c r="C492" s="2">
        <f>RSI!I492</f>
        <v>100</v>
      </c>
      <c r="D492" s="2">
        <f>MACD!E492</f>
        <v>0</v>
      </c>
      <c r="E492" s="2">
        <f>MACD!F492</f>
        <v>0</v>
      </c>
      <c r="F492" s="2">
        <f>'Moving Avg'!D492</f>
        <v>0</v>
      </c>
      <c r="G492" s="2">
        <f>'Moving Avg'!F492</f>
        <v>0</v>
      </c>
      <c r="H492" s="2">
        <f>'Moving Avg'!G492</f>
        <v>0</v>
      </c>
      <c r="I492" s="2">
        <f>'Moving Avg'!H492</f>
        <v>0</v>
      </c>
      <c r="J492" s="5" t="str">
        <f>OBV!F492</f>
        <v>NEUTRAL</v>
      </c>
      <c r="K492" s="5" t="e">
        <f>OBV!G492</f>
        <v>#DIV/0!</v>
      </c>
      <c r="L492" s="5" t="str">
        <f>OBV!H492</f>
        <v>NEUTRAL</v>
      </c>
      <c r="M492" s="7">
        <f t="shared" si="70"/>
        <v>0</v>
      </c>
      <c r="N492" s="7">
        <f t="shared" si="71"/>
        <v>45</v>
      </c>
      <c r="O492" s="7">
        <f t="shared" si="72"/>
        <v>0</v>
      </c>
      <c r="P492" s="7" t="e">
        <f t="shared" si="73"/>
        <v>#DIV/0!</v>
      </c>
      <c r="Q492" s="8" t="e">
        <f t="shared" si="74"/>
        <v>#DIV/0!</v>
      </c>
      <c r="R492" s="8" t="e">
        <f t="shared" si="75"/>
        <v>#DIV/0!</v>
      </c>
      <c r="S492" s="8" t="e">
        <f t="shared" si="76"/>
        <v>#DIV/0!</v>
      </c>
      <c r="T492" s="8" t="e">
        <f t="shared" si="77"/>
        <v>#DIV/0!</v>
      </c>
      <c r="U492" s="7" t="e">
        <f t="shared" si="78"/>
        <v>#DIV/0!</v>
      </c>
      <c r="V492" s="7" t="e">
        <f t="shared" si="79"/>
        <v>#DIV/0!</v>
      </c>
    </row>
    <row r="493" spans="1:22" ht="13.5" x14ac:dyDescent="0.25">
      <c r="A493" s="3">
        <f>RSI!A493</f>
        <v>0</v>
      </c>
      <c r="B493" s="2">
        <f>RSI!B493</f>
        <v>0</v>
      </c>
      <c r="C493" s="2">
        <f>RSI!I493</f>
        <v>100</v>
      </c>
      <c r="D493" s="2">
        <f>MACD!E493</f>
        <v>0</v>
      </c>
      <c r="E493" s="2">
        <f>MACD!F493</f>
        <v>0</v>
      </c>
      <c r="F493" s="2">
        <f>'Moving Avg'!D493</f>
        <v>0</v>
      </c>
      <c r="G493" s="2">
        <f>'Moving Avg'!F493</f>
        <v>0</v>
      </c>
      <c r="H493" s="2">
        <f>'Moving Avg'!G493</f>
        <v>0</v>
      </c>
      <c r="I493" s="2">
        <f>'Moving Avg'!H493</f>
        <v>0</v>
      </c>
      <c r="J493" s="5" t="str">
        <f>OBV!F493</f>
        <v>NEUTRAL</v>
      </c>
      <c r="K493" s="5" t="e">
        <f>OBV!G493</f>
        <v>#DIV/0!</v>
      </c>
      <c r="L493" s="5" t="str">
        <f>OBV!H493</f>
        <v>NEUTRAL</v>
      </c>
      <c r="M493" s="7">
        <f t="shared" si="70"/>
        <v>0</v>
      </c>
      <c r="N493" s="7">
        <f t="shared" si="71"/>
        <v>45</v>
      </c>
      <c r="O493" s="7">
        <f t="shared" si="72"/>
        <v>0</v>
      </c>
      <c r="P493" s="7" t="e">
        <f t="shared" si="73"/>
        <v>#DIV/0!</v>
      </c>
      <c r="Q493" s="8" t="e">
        <f t="shared" si="74"/>
        <v>#DIV/0!</v>
      </c>
      <c r="R493" s="8" t="e">
        <f t="shared" si="75"/>
        <v>#DIV/0!</v>
      </c>
      <c r="S493" s="8" t="e">
        <f t="shared" si="76"/>
        <v>#DIV/0!</v>
      </c>
      <c r="T493" s="8" t="e">
        <f t="shared" si="77"/>
        <v>#DIV/0!</v>
      </c>
      <c r="U493" s="7" t="e">
        <f t="shared" si="78"/>
        <v>#DIV/0!</v>
      </c>
      <c r="V493" s="7" t="e">
        <f t="shared" si="79"/>
        <v>#DIV/0!</v>
      </c>
    </row>
    <row r="494" spans="1:22" ht="13.5" x14ac:dyDescent="0.25">
      <c r="A494" s="3">
        <f>RSI!A494</f>
        <v>0</v>
      </c>
      <c r="B494" s="2">
        <f>RSI!B494</f>
        <v>0</v>
      </c>
      <c r="C494" s="2">
        <f>RSI!I494</f>
        <v>100</v>
      </c>
      <c r="D494" s="2">
        <f>MACD!E494</f>
        <v>0</v>
      </c>
      <c r="E494" s="2">
        <f>MACD!F494</f>
        <v>0</v>
      </c>
      <c r="F494" s="2">
        <f>'Moving Avg'!D494</f>
        <v>0</v>
      </c>
      <c r="G494" s="2">
        <f>'Moving Avg'!F494</f>
        <v>0</v>
      </c>
      <c r="H494" s="2">
        <f>'Moving Avg'!G494</f>
        <v>0</v>
      </c>
      <c r="I494" s="2">
        <f>'Moving Avg'!H494</f>
        <v>0</v>
      </c>
      <c r="J494" s="5" t="str">
        <f>OBV!F494</f>
        <v>NEUTRAL</v>
      </c>
      <c r="K494" s="5" t="e">
        <f>OBV!G494</f>
        <v>#DIV/0!</v>
      </c>
      <c r="L494" s="5" t="str">
        <f>OBV!H494</f>
        <v>NEUTRAL</v>
      </c>
      <c r="M494" s="7">
        <f t="shared" si="70"/>
        <v>0</v>
      </c>
      <c r="N494" s="7">
        <f t="shared" si="71"/>
        <v>45</v>
      </c>
      <c r="O494" s="7">
        <f t="shared" si="72"/>
        <v>0</v>
      </c>
      <c r="P494" s="7" t="e">
        <f t="shared" si="73"/>
        <v>#DIV/0!</v>
      </c>
      <c r="Q494" s="8" t="e">
        <f t="shared" si="74"/>
        <v>#DIV/0!</v>
      </c>
      <c r="R494" s="8" t="e">
        <f t="shared" si="75"/>
        <v>#DIV/0!</v>
      </c>
      <c r="S494" s="8" t="e">
        <f t="shared" si="76"/>
        <v>#DIV/0!</v>
      </c>
      <c r="T494" s="8" t="e">
        <f t="shared" si="77"/>
        <v>#DIV/0!</v>
      </c>
      <c r="U494" s="7" t="e">
        <f t="shared" si="78"/>
        <v>#DIV/0!</v>
      </c>
      <c r="V494" s="7" t="e">
        <f t="shared" si="79"/>
        <v>#DIV/0!</v>
      </c>
    </row>
    <row r="495" spans="1:22" ht="13.5" x14ac:dyDescent="0.25">
      <c r="A495" s="3">
        <f>RSI!A495</f>
        <v>0</v>
      </c>
      <c r="B495" s="2">
        <f>RSI!B495</f>
        <v>0</v>
      </c>
      <c r="C495" s="2">
        <f>RSI!I495</f>
        <v>100</v>
      </c>
      <c r="D495" s="2">
        <f>MACD!E495</f>
        <v>0</v>
      </c>
      <c r="E495" s="2">
        <f>MACD!F495</f>
        <v>0</v>
      </c>
      <c r="F495" s="2">
        <f>'Moving Avg'!D495</f>
        <v>0</v>
      </c>
      <c r="G495" s="2">
        <f>'Moving Avg'!F495</f>
        <v>0</v>
      </c>
      <c r="H495" s="2">
        <f>'Moving Avg'!G495</f>
        <v>0</v>
      </c>
      <c r="I495" s="2">
        <f>'Moving Avg'!H495</f>
        <v>0</v>
      </c>
      <c r="J495" s="5" t="str">
        <f>OBV!F495</f>
        <v>NEUTRAL</v>
      </c>
      <c r="K495" s="5" t="e">
        <f>OBV!G495</f>
        <v>#DIV/0!</v>
      </c>
      <c r="L495" s="5" t="str">
        <f>OBV!H495</f>
        <v>NEUTRAL</v>
      </c>
      <c r="M495" s="7">
        <f t="shared" si="70"/>
        <v>0</v>
      </c>
      <c r="N495" s="7">
        <f t="shared" si="71"/>
        <v>45</v>
      </c>
      <c r="O495" s="7">
        <f t="shared" si="72"/>
        <v>0</v>
      </c>
      <c r="P495" s="7" t="e">
        <f t="shared" si="73"/>
        <v>#DIV/0!</v>
      </c>
      <c r="Q495" s="8" t="e">
        <f t="shared" si="74"/>
        <v>#DIV/0!</v>
      </c>
      <c r="R495" s="8" t="e">
        <f t="shared" si="75"/>
        <v>#DIV/0!</v>
      </c>
      <c r="S495" s="8" t="e">
        <f t="shared" si="76"/>
        <v>#DIV/0!</v>
      </c>
      <c r="T495" s="8" t="e">
        <f t="shared" si="77"/>
        <v>#DIV/0!</v>
      </c>
      <c r="U495" s="7" t="e">
        <f t="shared" si="78"/>
        <v>#DIV/0!</v>
      </c>
      <c r="V495" s="7" t="e">
        <f t="shared" si="79"/>
        <v>#DIV/0!</v>
      </c>
    </row>
    <row r="496" spans="1:22" ht="13.5" x14ac:dyDescent="0.25">
      <c r="A496" s="3">
        <f>RSI!A496</f>
        <v>0</v>
      </c>
      <c r="B496" s="2">
        <f>RSI!B496</f>
        <v>0</v>
      </c>
      <c r="C496" s="2">
        <f>RSI!I496</f>
        <v>100</v>
      </c>
      <c r="D496" s="2">
        <f>MACD!E496</f>
        <v>0</v>
      </c>
      <c r="E496" s="2">
        <f>MACD!F496</f>
        <v>0</v>
      </c>
      <c r="F496" s="2">
        <f>'Moving Avg'!D496</f>
        <v>0</v>
      </c>
      <c r="G496" s="2">
        <f>'Moving Avg'!F496</f>
        <v>0</v>
      </c>
      <c r="H496" s="2">
        <f>'Moving Avg'!G496</f>
        <v>0</v>
      </c>
      <c r="I496" s="2">
        <f>'Moving Avg'!H496</f>
        <v>0</v>
      </c>
      <c r="J496" s="5" t="str">
        <f>OBV!F496</f>
        <v>NEUTRAL</v>
      </c>
      <c r="K496" s="5" t="e">
        <f>OBV!G496</f>
        <v>#DIV/0!</v>
      </c>
      <c r="L496" s="5" t="str">
        <f>OBV!H496</f>
        <v>NEUTRAL</v>
      </c>
      <c r="M496" s="7">
        <f t="shared" si="70"/>
        <v>0</v>
      </c>
      <c r="N496" s="7">
        <f t="shared" si="71"/>
        <v>45</v>
      </c>
      <c r="O496" s="7">
        <f t="shared" si="72"/>
        <v>0</v>
      </c>
      <c r="P496" s="7" t="e">
        <f t="shared" si="73"/>
        <v>#DIV/0!</v>
      </c>
      <c r="Q496" s="8" t="e">
        <f t="shared" si="74"/>
        <v>#DIV/0!</v>
      </c>
      <c r="R496" s="8" t="e">
        <f t="shared" si="75"/>
        <v>#DIV/0!</v>
      </c>
      <c r="S496" s="8" t="e">
        <f t="shared" si="76"/>
        <v>#DIV/0!</v>
      </c>
      <c r="T496" s="8" t="e">
        <f t="shared" si="77"/>
        <v>#DIV/0!</v>
      </c>
      <c r="U496" s="7" t="e">
        <f t="shared" si="78"/>
        <v>#DIV/0!</v>
      </c>
      <c r="V496" s="7" t="e">
        <f t="shared" si="79"/>
        <v>#DIV/0!</v>
      </c>
    </row>
    <row r="497" spans="1:22" ht="13.5" x14ac:dyDescent="0.25">
      <c r="A497" s="3">
        <f>RSI!A497</f>
        <v>0</v>
      </c>
      <c r="B497" s="2">
        <f>RSI!B497</f>
        <v>0</v>
      </c>
      <c r="C497" s="2">
        <f>RSI!I497</f>
        <v>100</v>
      </c>
      <c r="D497" s="2">
        <f>MACD!E497</f>
        <v>0</v>
      </c>
      <c r="E497" s="2">
        <f>MACD!F497</f>
        <v>0</v>
      </c>
      <c r="F497" s="2">
        <f>'Moving Avg'!D497</f>
        <v>0</v>
      </c>
      <c r="G497" s="2">
        <f>'Moving Avg'!F497</f>
        <v>0</v>
      </c>
      <c r="H497" s="2">
        <f>'Moving Avg'!G497</f>
        <v>0</v>
      </c>
      <c r="I497" s="2">
        <f>'Moving Avg'!H497</f>
        <v>0</v>
      </c>
      <c r="J497" s="5" t="str">
        <f>OBV!F497</f>
        <v>NEUTRAL</v>
      </c>
      <c r="K497" s="5" t="e">
        <f>OBV!G497</f>
        <v>#DIV/0!</v>
      </c>
      <c r="L497" s="5" t="str">
        <f>OBV!H497</f>
        <v>NEUTRAL</v>
      </c>
      <c r="M497" s="7">
        <f t="shared" si="70"/>
        <v>0</v>
      </c>
      <c r="N497" s="7">
        <f t="shared" si="71"/>
        <v>45</v>
      </c>
      <c r="O497" s="7">
        <f t="shared" si="72"/>
        <v>0</v>
      </c>
      <c r="P497" s="7" t="e">
        <f t="shared" si="73"/>
        <v>#DIV/0!</v>
      </c>
      <c r="Q497" s="8" t="e">
        <f t="shared" si="74"/>
        <v>#DIV/0!</v>
      </c>
      <c r="R497" s="8" t="e">
        <f t="shared" si="75"/>
        <v>#DIV/0!</v>
      </c>
      <c r="S497" s="8" t="e">
        <f t="shared" si="76"/>
        <v>#DIV/0!</v>
      </c>
      <c r="T497" s="8" t="e">
        <f t="shared" si="77"/>
        <v>#DIV/0!</v>
      </c>
      <c r="U497" s="7" t="e">
        <f t="shared" si="78"/>
        <v>#DIV/0!</v>
      </c>
      <c r="V497" s="7" t="e">
        <f t="shared" si="79"/>
        <v>#DIV/0!</v>
      </c>
    </row>
    <row r="498" spans="1:22" ht="13.5" x14ac:dyDescent="0.25">
      <c r="A498" s="3">
        <f>RSI!A498</f>
        <v>0</v>
      </c>
      <c r="B498" s="2">
        <f>RSI!B498</f>
        <v>0</v>
      </c>
      <c r="C498" s="2">
        <f>RSI!I498</f>
        <v>100</v>
      </c>
      <c r="D498" s="2">
        <f>MACD!E498</f>
        <v>0</v>
      </c>
      <c r="E498" s="2">
        <f>MACD!F498</f>
        <v>0</v>
      </c>
      <c r="F498" s="2">
        <f>'Moving Avg'!D498</f>
        <v>0</v>
      </c>
      <c r="G498" s="2">
        <f>'Moving Avg'!F498</f>
        <v>0</v>
      </c>
      <c r="H498" s="2">
        <f>'Moving Avg'!G498</f>
        <v>0</v>
      </c>
      <c r="I498" s="2">
        <f>'Moving Avg'!H498</f>
        <v>0</v>
      </c>
      <c r="J498" s="5" t="str">
        <f>OBV!F498</f>
        <v>NEUTRAL</v>
      </c>
      <c r="K498" s="5" t="e">
        <f>OBV!G498</f>
        <v>#DIV/0!</v>
      </c>
      <c r="L498" s="5" t="str">
        <f>OBV!H498</f>
        <v>NEUTRAL</v>
      </c>
      <c r="M498" s="7">
        <f t="shared" si="70"/>
        <v>0</v>
      </c>
      <c r="N498" s="7">
        <f t="shared" si="71"/>
        <v>45</v>
      </c>
      <c r="O498" s="7">
        <f t="shared" si="72"/>
        <v>0</v>
      </c>
      <c r="P498" s="7" t="e">
        <f t="shared" si="73"/>
        <v>#DIV/0!</v>
      </c>
      <c r="Q498" s="8" t="e">
        <f t="shared" si="74"/>
        <v>#DIV/0!</v>
      </c>
      <c r="R498" s="8" t="e">
        <f t="shared" si="75"/>
        <v>#DIV/0!</v>
      </c>
      <c r="S498" s="8" t="e">
        <f t="shared" si="76"/>
        <v>#DIV/0!</v>
      </c>
      <c r="T498" s="8" t="e">
        <f t="shared" si="77"/>
        <v>#DIV/0!</v>
      </c>
      <c r="U498" s="7" t="e">
        <f t="shared" si="78"/>
        <v>#DIV/0!</v>
      </c>
      <c r="V498" s="7" t="e">
        <f t="shared" si="79"/>
        <v>#DIV/0!</v>
      </c>
    </row>
    <row r="499" spans="1:22" ht="13.5" x14ac:dyDescent="0.25">
      <c r="A499" s="3">
        <f>RSI!A499</f>
        <v>0</v>
      </c>
      <c r="B499" s="2">
        <f>RSI!B499</f>
        <v>0</v>
      </c>
      <c r="C499" s="2">
        <f>RSI!I499</f>
        <v>100</v>
      </c>
      <c r="D499" s="2">
        <f>MACD!E499</f>
        <v>0</v>
      </c>
      <c r="E499" s="2">
        <f>MACD!F499</f>
        <v>0</v>
      </c>
      <c r="F499" s="2">
        <f>'Moving Avg'!D499</f>
        <v>0</v>
      </c>
      <c r="G499" s="2">
        <f>'Moving Avg'!F499</f>
        <v>0</v>
      </c>
      <c r="H499" s="2">
        <f>'Moving Avg'!G499</f>
        <v>0</v>
      </c>
      <c r="I499" s="2">
        <f>'Moving Avg'!H499</f>
        <v>0</v>
      </c>
      <c r="J499" s="5" t="str">
        <f>OBV!F499</f>
        <v>NEUTRAL</v>
      </c>
      <c r="K499" s="5" t="e">
        <f>OBV!G499</f>
        <v>#DIV/0!</v>
      </c>
      <c r="L499" s="5" t="str">
        <f>OBV!H499</f>
        <v>NEUTRAL</v>
      </c>
      <c r="M499" s="7">
        <f t="shared" si="70"/>
        <v>0</v>
      </c>
      <c r="N499" s="7">
        <f t="shared" si="71"/>
        <v>45</v>
      </c>
      <c r="O499" s="7">
        <f t="shared" si="72"/>
        <v>0</v>
      </c>
      <c r="P499" s="7" t="e">
        <f t="shared" si="73"/>
        <v>#DIV/0!</v>
      </c>
      <c r="Q499" s="8" t="e">
        <f t="shared" si="74"/>
        <v>#DIV/0!</v>
      </c>
      <c r="R499" s="8" t="e">
        <f t="shared" si="75"/>
        <v>#DIV/0!</v>
      </c>
      <c r="S499" s="8" t="e">
        <f t="shared" si="76"/>
        <v>#DIV/0!</v>
      </c>
      <c r="T499" s="8" t="e">
        <f t="shared" si="77"/>
        <v>#DIV/0!</v>
      </c>
      <c r="U499" s="7" t="e">
        <f t="shared" si="78"/>
        <v>#DIV/0!</v>
      </c>
      <c r="V499" s="7" t="e">
        <f t="shared" si="79"/>
        <v>#DIV/0!</v>
      </c>
    </row>
    <row r="500" spans="1:22" ht="13.5" x14ac:dyDescent="0.25">
      <c r="A500" s="3">
        <f>RSI!A500</f>
        <v>0</v>
      </c>
      <c r="B500" s="2">
        <f>RSI!B500</f>
        <v>0</v>
      </c>
      <c r="C500" s="2">
        <f>RSI!I500</f>
        <v>100</v>
      </c>
      <c r="D500" s="2">
        <f>MACD!E500</f>
        <v>0</v>
      </c>
      <c r="E500" s="2">
        <f>MACD!F500</f>
        <v>0</v>
      </c>
      <c r="F500" s="2">
        <f>'Moving Avg'!D500</f>
        <v>0</v>
      </c>
      <c r="G500" s="2">
        <f>'Moving Avg'!F500</f>
        <v>0</v>
      </c>
      <c r="H500" s="2">
        <f>'Moving Avg'!G500</f>
        <v>0</v>
      </c>
      <c r="I500" s="2">
        <f>'Moving Avg'!H500</f>
        <v>0</v>
      </c>
      <c r="J500" s="5" t="str">
        <f>OBV!F500</f>
        <v>NEUTRAL</v>
      </c>
      <c r="K500" s="5" t="e">
        <f>OBV!G500</f>
        <v>#DIV/0!</v>
      </c>
      <c r="L500" s="5" t="str">
        <f>OBV!H500</f>
        <v>NEUTRAL</v>
      </c>
      <c r="M500" s="7">
        <f t="shared" si="70"/>
        <v>0</v>
      </c>
      <c r="N500" s="7">
        <f t="shared" si="71"/>
        <v>45</v>
      </c>
      <c r="O500" s="7">
        <f t="shared" si="72"/>
        <v>0</v>
      </c>
      <c r="P500" s="7" t="e">
        <f t="shared" si="73"/>
        <v>#DIV/0!</v>
      </c>
      <c r="Q500" s="8" t="e">
        <f t="shared" si="74"/>
        <v>#DIV/0!</v>
      </c>
      <c r="R500" s="8" t="e">
        <f t="shared" si="75"/>
        <v>#DIV/0!</v>
      </c>
      <c r="S500" s="8" t="e">
        <f t="shared" si="76"/>
        <v>#DIV/0!</v>
      </c>
      <c r="T500" s="8" t="e">
        <f t="shared" si="77"/>
        <v>#DIV/0!</v>
      </c>
      <c r="U500" s="7" t="e">
        <f t="shared" si="78"/>
        <v>#DIV/0!</v>
      </c>
      <c r="V500" s="7" t="e">
        <f t="shared" si="79"/>
        <v>#DIV/0!</v>
      </c>
    </row>
    <row r="501" spans="1:22" ht="13.5" x14ac:dyDescent="0.25">
      <c r="A501" s="3">
        <f>RSI!A501</f>
        <v>0</v>
      </c>
      <c r="B501" s="2">
        <f>RSI!B501</f>
        <v>0</v>
      </c>
      <c r="C501" s="2">
        <f>RSI!I501</f>
        <v>100</v>
      </c>
      <c r="D501" s="2">
        <f>MACD!E501</f>
        <v>0</v>
      </c>
      <c r="E501" s="2">
        <f>MACD!F501</f>
        <v>0</v>
      </c>
      <c r="F501" s="2">
        <f>'Moving Avg'!D501</f>
        <v>0</v>
      </c>
      <c r="G501" s="2">
        <f>'Moving Avg'!F501</f>
        <v>0</v>
      </c>
      <c r="H501" s="2">
        <f>'Moving Avg'!G501</f>
        <v>0</v>
      </c>
      <c r="I501" s="2">
        <f>'Moving Avg'!H501</f>
        <v>0</v>
      </c>
      <c r="J501" s="5" t="str">
        <f>OBV!F501</f>
        <v>NEUTRAL</v>
      </c>
      <c r="K501" s="5" t="e">
        <f>OBV!G501</f>
        <v>#DIV/0!</v>
      </c>
      <c r="L501" s="5" t="str">
        <f>OBV!H501</f>
        <v>NEUTRAL</v>
      </c>
      <c r="M501" s="7">
        <f t="shared" si="70"/>
        <v>0</v>
      </c>
      <c r="N501" s="7">
        <f t="shared" si="71"/>
        <v>45</v>
      </c>
      <c r="O501" s="7">
        <f t="shared" si="72"/>
        <v>0</v>
      </c>
      <c r="P501" s="7" t="e">
        <f t="shared" si="73"/>
        <v>#DIV/0!</v>
      </c>
      <c r="Q501" s="8" t="e">
        <f t="shared" si="74"/>
        <v>#DIV/0!</v>
      </c>
      <c r="R501" s="8" t="e">
        <f t="shared" si="75"/>
        <v>#DIV/0!</v>
      </c>
      <c r="S501" s="8" t="e">
        <f t="shared" si="76"/>
        <v>#DIV/0!</v>
      </c>
      <c r="T501" s="8" t="e">
        <f t="shared" si="77"/>
        <v>#DIV/0!</v>
      </c>
      <c r="U501" s="7" t="e">
        <f t="shared" si="78"/>
        <v>#DIV/0!</v>
      </c>
      <c r="V501" s="7" t="e">
        <f t="shared" si="79"/>
        <v>#DIV/0!</v>
      </c>
    </row>
    <row r="502" spans="1:22" ht="13.5" x14ac:dyDescent="0.25">
      <c r="A502" s="3">
        <f>RSI!A502</f>
        <v>0</v>
      </c>
      <c r="B502" s="2">
        <f>RSI!B502</f>
        <v>0</v>
      </c>
      <c r="C502" s="2">
        <f>RSI!I502</f>
        <v>100</v>
      </c>
      <c r="D502" s="2">
        <f>MACD!E502</f>
        <v>0</v>
      </c>
      <c r="E502" s="2">
        <f>MACD!F502</f>
        <v>0</v>
      </c>
      <c r="F502" s="2">
        <f>'Moving Avg'!D502</f>
        <v>0</v>
      </c>
      <c r="G502" s="2">
        <f>'Moving Avg'!F502</f>
        <v>0</v>
      </c>
      <c r="H502" s="2">
        <f>'Moving Avg'!G502</f>
        <v>0</v>
      </c>
      <c r="I502" s="2">
        <f>'Moving Avg'!H502</f>
        <v>0</v>
      </c>
      <c r="J502" s="5" t="str">
        <f>OBV!F502</f>
        <v>NEUTRAL</v>
      </c>
      <c r="K502" s="5" t="e">
        <f>OBV!G502</f>
        <v>#DIV/0!</v>
      </c>
      <c r="L502" s="5" t="str">
        <f>OBV!H502</f>
        <v>NEUTRAL</v>
      </c>
      <c r="M502" s="7">
        <f t="shared" si="70"/>
        <v>0</v>
      </c>
      <c r="N502" s="7">
        <f t="shared" si="71"/>
        <v>45</v>
      </c>
      <c r="O502" s="7">
        <f t="shared" si="72"/>
        <v>0</v>
      </c>
      <c r="P502" s="7" t="e">
        <f t="shared" si="73"/>
        <v>#DIV/0!</v>
      </c>
      <c r="Q502" s="8" t="e">
        <f t="shared" si="74"/>
        <v>#DIV/0!</v>
      </c>
      <c r="R502" s="8" t="e">
        <f t="shared" si="75"/>
        <v>#DIV/0!</v>
      </c>
      <c r="S502" s="8" t="e">
        <f t="shared" si="76"/>
        <v>#DIV/0!</v>
      </c>
      <c r="T502" s="8" t="e">
        <f t="shared" si="77"/>
        <v>#DIV/0!</v>
      </c>
      <c r="U502" s="7" t="e">
        <f t="shared" si="78"/>
        <v>#DIV/0!</v>
      </c>
      <c r="V502" s="7" t="e">
        <f t="shared" si="79"/>
        <v>#DIV/0!</v>
      </c>
    </row>
    <row r="503" spans="1:22" ht="13.5" x14ac:dyDescent="0.25">
      <c r="A503" s="3">
        <f>RSI!A503</f>
        <v>0</v>
      </c>
      <c r="B503" s="2">
        <f>RSI!B503</f>
        <v>0</v>
      </c>
      <c r="C503" s="2">
        <f>RSI!I503</f>
        <v>100</v>
      </c>
      <c r="D503" s="2">
        <f>MACD!E503</f>
        <v>0</v>
      </c>
      <c r="E503" s="2">
        <f>MACD!F503</f>
        <v>0</v>
      </c>
      <c r="F503" s="2">
        <f>'Moving Avg'!D503</f>
        <v>0</v>
      </c>
      <c r="G503" s="2">
        <f>'Moving Avg'!F503</f>
        <v>0</v>
      </c>
      <c r="H503" s="2">
        <f>'Moving Avg'!G503</f>
        <v>0</v>
      </c>
      <c r="I503" s="2">
        <f>'Moving Avg'!H503</f>
        <v>0</v>
      </c>
      <c r="J503" s="5" t="str">
        <f>OBV!F503</f>
        <v>NEUTRAL</v>
      </c>
      <c r="K503" s="5" t="e">
        <f>OBV!G503</f>
        <v>#DIV/0!</v>
      </c>
      <c r="L503" s="5" t="str">
        <f>OBV!H503</f>
        <v>NEUTRAL</v>
      </c>
      <c r="M503" s="7">
        <f t="shared" si="70"/>
        <v>0</v>
      </c>
      <c r="N503" s="7">
        <f t="shared" si="71"/>
        <v>45</v>
      </c>
      <c r="O503" s="7">
        <f t="shared" si="72"/>
        <v>0</v>
      </c>
      <c r="P503" s="7" t="e">
        <f t="shared" si="73"/>
        <v>#DIV/0!</v>
      </c>
      <c r="Q503" s="8" t="e">
        <f t="shared" si="74"/>
        <v>#DIV/0!</v>
      </c>
      <c r="R503" s="8" t="e">
        <f t="shared" si="75"/>
        <v>#DIV/0!</v>
      </c>
      <c r="S503" s="8" t="e">
        <f t="shared" si="76"/>
        <v>#DIV/0!</v>
      </c>
      <c r="T503" s="8" t="e">
        <f t="shared" si="77"/>
        <v>#DIV/0!</v>
      </c>
      <c r="U503" s="7" t="e">
        <f t="shared" si="78"/>
        <v>#DIV/0!</v>
      </c>
      <c r="V503" s="7" t="e">
        <f t="shared" si="79"/>
        <v>#DIV/0!</v>
      </c>
    </row>
    <row r="504" spans="1:22" ht="13.5" x14ac:dyDescent="0.25">
      <c r="A504" s="3">
        <f>RSI!A504</f>
        <v>0</v>
      </c>
      <c r="B504" s="2">
        <f>RSI!B504</f>
        <v>0</v>
      </c>
      <c r="C504" s="2">
        <f>RSI!I504</f>
        <v>100</v>
      </c>
      <c r="D504" s="2">
        <f>MACD!E504</f>
        <v>0</v>
      </c>
      <c r="E504" s="2">
        <f>MACD!F504</f>
        <v>0</v>
      </c>
      <c r="F504" s="2">
        <f>'Moving Avg'!D504</f>
        <v>0</v>
      </c>
      <c r="G504" s="2">
        <f>'Moving Avg'!F504</f>
        <v>0</v>
      </c>
      <c r="H504" s="2">
        <f>'Moving Avg'!G504</f>
        <v>0</v>
      </c>
      <c r="I504" s="2">
        <f>'Moving Avg'!H504</f>
        <v>0</v>
      </c>
      <c r="J504" s="5" t="str">
        <f>OBV!F504</f>
        <v>NEUTRAL</v>
      </c>
      <c r="K504" s="5" t="e">
        <f>OBV!G504</f>
        <v>#DIV/0!</v>
      </c>
      <c r="L504" s="5" t="str">
        <f>OBV!H504</f>
        <v>NEUTRAL</v>
      </c>
      <c r="M504" s="7">
        <f t="shared" si="70"/>
        <v>0</v>
      </c>
      <c r="N504" s="7">
        <f t="shared" si="71"/>
        <v>45</v>
      </c>
      <c r="O504" s="7">
        <f t="shared" si="72"/>
        <v>0</v>
      </c>
      <c r="P504" s="7" t="e">
        <f t="shared" si="73"/>
        <v>#DIV/0!</v>
      </c>
      <c r="Q504" s="8" t="e">
        <f t="shared" si="74"/>
        <v>#DIV/0!</v>
      </c>
      <c r="R504" s="8" t="e">
        <f t="shared" si="75"/>
        <v>#DIV/0!</v>
      </c>
      <c r="S504" s="8" t="e">
        <f t="shared" si="76"/>
        <v>#DIV/0!</v>
      </c>
      <c r="T504" s="8" t="e">
        <f t="shared" si="77"/>
        <v>#DIV/0!</v>
      </c>
      <c r="U504" s="7" t="e">
        <f t="shared" si="78"/>
        <v>#DIV/0!</v>
      </c>
      <c r="V504" s="7" t="e">
        <f t="shared" si="79"/>
        <v>#DIV/0!</v>
      </c>
    </row>
    <row r="505" spans="1:22" ht="13.5" x14ac:dyDescent="0.25">
      <c r="A505" s="3">
        <f>RSI!A505</f>
        <v>0</v>
      </c>
      <c r="B505" s="2">
        <f>RSI!B505</f>
        <v>0</v>
      </c>
      <c r="C505" s="2">
        <f>RSI!I505</f>
        <v>100</v>
      </c>
      <c r="D505" s="2">
        <f>MACD!E505</f>
        <v>0</v>
      </c>
      <c r="E505" s="2">
        <f>MACD!F505</f>
        <v>0</v>
      </c>
      <c r="F505" s="2">
        <f>'Moving Avg'!D505</f>
        <v>0</v>
      </c>
      <c r="G505" s="2">
        <f>'Moving Avg'!F505</f>
        <v>0</v>
      </c>
      <c r="H505" s="2">
        <f>'Moving Avg'!G505</f>
        <v>0</v>
      </c>
      <c r="I505" s="2">
        <f>'Moving Avg'!H505</f>
        <v>0</v>
      </c>
      <c r="J505" s="5" t="str">
        <f>OBV!F505</f>
        <v>NEUTRAL</v>
      </c>
      <c r="K505" s="5" t="e">
        <f>OBV!G505</f>
        <v>#DIV/0!</v>
      </c>
      <c r="L505" s="5" t="str">
        <f>OBV!H505</f>
        <v>NEUTRAL</v>
      </c>
      <c r="M505" s="7">
        <f t="shared" si="70"/>
        <v>0</v>
      </c>
      <c r="N505" s="7">
        <f t="shared" si="71"/>
        <v>45</v>
      </c>
      <c r="O505" s="7">
        <f t="shared" si="72"/>
        <v>0</v>
      </c>
      <c r="P505" s="7" t="e">
        <f t="shared" si="73"/>
        <v>#DIV/0!</v>
      </c>
      <c r="Q505" s="8" t="e">
        <f t="shared" si="74"/>
        <v>#DIV/0!</v>
      </c>
      <c r="R505" s="8" t="e">
        <f t="shared" si="75"/>
        <v>#DIV/0!</v>
      </c>
      <c r="S505" s="8" t="e">
        <f t="shared" si="76"/>
        <v>#DIV/0!</v>
      </c>
      <c r="T505" s="8" t="e">
        <f t="shared" si="77"/>
        <v>#DIV/0!</v>
      </c>
      <c r="U505" s="7" t="e">
        <f t="shared" si="78"/>
        <v>#DIV/0!</v>
      </c>
      <c r="V505" s="7" t="e">
        <f t="shared" si="79"/>
        <v>#DIV/0!</v>
      </c>
    </row>
    <row r="506" spans="1:22" ht="13.5" x14ac:dyDescent="0.25">
      <c r="A506" s="3">
        <f>RSI!A506</f>
        <v>0</v>
      </c>
      <c r="B506" s="2">
        <f>RSI!B506</f>
        <v>0</v>
      </c>
      <c r="C506" s="2">
        <f>RSI!I506</f>
        <v>100</v>
      </c>
      <c r="D506" s="2">
        <f>MACD!E506</f>
        <v>0</v>
      </c>
      <c r="E506" s="2">
        <f>MACD!F506</f>
        <v>0</v>
      </c>
      <c r="F506" s="2">
        <f>'Moving Avg'!D506</f>
        <v>0</v>
      </c>
      <c r="G506" s="2">
        <f>'Moving Avg'!F506</f>
        <v>0</v>
      </c>
      <c r="H506" s="2">
        <f>'Moving Avg'!G506</f>
        <v>0</v>
      </c>
      <c r="I506" s="2">
        <f>'Moving Avg'!H506</f>
        <v>0</v>
      </c>
      <c r="J506" s="5" t="str">
        <f>OBV!F506</f>
        <v>NEUTRAL</v>
      </c>
      <c r="K506" s="5" t="e">
        <f>OBV!G506</f>
        <v>#DIV/0!</v>
      </c>
      <c r="L506" s="5" t="str">
        <f>OBV!H506</f>
        <v>NEUTRAL</v>
      </c>
      <c r="M506" s="7">
        <f t="shared" si="70"/>
        <v>0</v>
      </c>
      <c r="N506" s="7">
        <f t="shared" si="71"/>
        <v>45</v>
      </c>
      <c r="O506" s="7">
        <f t="shared" si="72"/>
        <v>0</v>
      </c>
      <c r="P506" s="7" t="e">
        <f t="shared" si="73"/>
        <v>#DIV/0!</v>
      </c>
      <c r="Q506" s="8" t="e">
        <f t="shared" si="74"/>
        <v>#DIV/0!</v>
      </c>
      <c r="R506" s="8" t="e">
        <f t="shared" si="75"/>
        <v>#DIV/0!</v>
      </c>
      <c r="S506" s="8" t="e">
        <f t="shared" si="76"/>
        <v>#DIV/0!</v>
      </c>
      <c r="T506" s="8" t="e">
        <f t="shared" si="77"/>
        <v>#DIV/0!</v>
      </c>
      <c r="U506" s="7" t="e">
        <f t="shared" si="78"/>
        <v>#DIV/0!</v>
      </c>
      <c r="V506" s="7" t="e">
        <f t="shared" si="79"/>
        <v>#DIV/0!</v>
      </c>
    </row>
    <row r="507" spans="1:22" ht="13.5" x14ac:dyDescent="0.25">
      <c r="A507" s="3">
        <f>RSI!A507</f>
        <v>0</v>
      </c>
      <c r="B507" s="2">
        <f>RSI!B507</f>
        <v>0</v>
      </c>
      <c r="C507" s="2">
        <f>RSI!I507</f>
        <v>100</v>
      </c>
      <c r="D507" s="2">
        <f>MACD!E507</f>
        <v>0</v>
      </c>
      <c r="E507" s="2">
        <f>MACD!F507</f>
        <v>0</v>
      </c>
      <c r="F507" s="2">
        <f>'Moving Avg'!D507</f>
        <v>0</v>
      </c>
      <c r="G507" s="2">
        <f>'Moving Avg'!F507</f>
        <v>0</v>
      </c>
      <c r="H507" s="2">
        <f>'Moving Avg'!G507</f>
        <v>0</v>
      </c>
      <c r="I507" s="2">
        <f>'Moving Avg'!H507</f>
        <v>0</v>
      </c>
      <c r="J507" s="5" t="str">
        <f>OBV!F507</f>
        <v>NEUTRAL</v>
      </c>
      <c r="K507" s="5" t="e">
        <f>OBV!G507</f>
        <v>#DIV/0!</v>
      </c>
      <c r="L507" s="5" t="str">
        <f>OBV!H507</f>
        <v>NEUTRAL</v>
      </c>
      <c r="M507" s="7">
        <f t="shared" si="70"/>
        <v>0</v>
      </c>
      <c r="N507" s="7">
        <f t="shared" si="71"/>
        <v>45</v>
      </c>
      <c r="O507" s="7">
        <f t="shared" si="72"/>
        <v>0</v>
      </c>
      <c r="P507" s="7" t="e">
        <f t="shared" si="73"/>
        <v>#DIV/0!</v>
      </c>
      <c r="Q507" s="8" t="e">
        <f t="shared" si="74"/>
        <v>#DIV/0!</v>
      </c>
      <c r="R507" s="8" t="e">
        <f t="shared" si="75"/>
        <v>#DIV/0!</v>
      </c>
      <c r="S507" s="8" t="e">
        <f t="shared" si="76"/>
        <v>#DIV/0!</v>
      </c>
      <c r="T507" s="8" t="e">
        <f t="shared" si="77"/>
        <v>#DIV/0!</v>
      </c>
      <c r="U507" s="7" t="e">
        <f t="shared" si="78"/>
        <v>#DIV/0!</v>
      </c>
      <c r="V507" s="7" t="e">
        <f t="shared" si="79"/>
        <v>#DIV/0!</v>
      </c>
    </row>
    <row r="508" spans="1:22" ht="13.5" x14ac:dyDescent="0.25">
      <c r="A508" s="3">
        <f>RSI!A508</f>
        <v>0</v>
      </c>
      <c r="B508" s="2">
        <f>RSI!B508</f>
        <v>0</v>
      </c>
      <c r="C508" s="2">
        <f>RSI!I508</f>
        <v>100</v>
      </c>
      <c r="D508" s="2">
        <f>MACD!E508</f>
        <v>0</v>
      </c>
      <c r="E508" s="2">
        <f>MACD!F508</f>
        <v>0</v>
      </c>
      <c r="F508" s="2">
        <f>'Moving Avg'!D508</f>
        <v>0</v>
      </c>
      <c r="G508" s="2">
        <f>'Moving Avg'!F508</f>
        <v>0</v>
      </c>
      <c r="H508" s="2">
        <f>'Moving Avg'!G508</f>
        <v>0</v>
      </c>
      <c r="I508" s="2">
        <f>'Moving Avg'!H508</f>
        <v>0</v>
      </c>
      <c r="J508" s="5" t="str">
        <f>OBV!F508</f>
        <v>NEUTRAL</v>
      </c>
      <c r="K508" s="5" t="e">
        <f>OBV!G508</f>
        <v>#DIV/0!</v>
      </c>
      <c r="L508" s="5" t="str">
        <f>OBV!H508</f>
        <v>NEUTRAL</v>
      </c>
      <c r="M508" s="7">
        <f t="shared" si="70"/>
        <v>0</v>
      </c>
      <c r="N508" s="7">
        <f t="shared" si="71"/>
        <v>45</v>
      </c>
      <c r="O508" s="7">
        <f t="shared" si="72"/>
        <v>0</v>
      </c>
      <c r="P508" s="7" t="e">
        <f t="shared" si="73"/>
        <v>#DIV/0!</v>
      </c>
      <c r="Q508" s="8" t="e">
        <f t="shared" si="74"/>
        <v>#DIV/0!</v>
      </c>
      <c r="R508" s="8" t="e">
        <f t="shared" si="75"/>
        <v>#DIV/0!</v>
      </c>
      <c r="S508" s="8" t="e">
        <f t="shared" si="76"/>
        <v>#DIV/0!</v>
      </c>
      <c r="T508" s="8" t="e">
        <f t="shared" si="77"/>
        <v>#DIV/0!</v>
      </c>
      <c r="U508" s="7" t="e">
        <f t="shared" si="78"/>
        <v>#DIV/0!</v>
      </c>
      <c r="V508" s="7" t="e">
        <f t="shared" si="79"/>
        <v>#DIV/0!</v>
      </c>
    </row>
    <row r="509" spans="1:22" ht="13.5" x14ac:dyDescent="0.25">
      <c r="A509" s="3">
        <f>RSI!A509</f>
        <v>0</v>
      </c>
      <c r="B509" s="2">
        <f>RSI!B509</f>
        <v>0</v>
      </c>
      <c r="C509" s="2">
        <f>RSI!I509</f>
        <v>100</v>
      </c>
      <c r="D509" s="2">
        <f>MACD!E509</f>
        <v>0</v>
      </c>
      <c r="E509" s="2">
        <f>MACD!F509</f>
        <v>0</v>
      </c>
      <c r="F509" s="2">
        <f>'Moving Avg'!D509</f>
        <v>0</v>
      </c>
      <c r="G509" s="2">
        <f>'Moving Avg'!F509</f>
        <v>0</v>
      </c>
      <c r="H509" s="2">
        <f>'Moving Avg'!G509</f>
        <v>0</v>
      </c>
      <c r="I509" s="2">
        <f>'Moving Avg'!H509</f>
        <v>0</v>
      </c>
      <c r="J509" s="5" t="str">
        <f>OBV!F509</f>
        <v>NEUTRAL</v>
      </c>
      <c r="K509" s="5" t="e">
        <f>OBV!G509</f>
        <v>#DIV/0!</v>
      </c>
      <c r="L509" s="5" t="str">
        <f>OBV!H509</f>
        <v>NEUTRAL</v>
      </c>
      <c r="M509" s="7">
        <f t="shared" si="70"/>
        <v>0</v>
      </c>
      <c r="N509" s="7">
        <f t="shared" si="71"/>
        <v>45</v>
      </c>
      <c r="O509" s="7">
        <f t="shared" si="72"/>
        <v>0</v>
      </c>
      <c r="P509" s="7" t="e">
        <f t="shared" si="73"/>
        <v>#DIV/0!</v>
      </c>
      <c r="Q509" s="8" t="e">
        <f t="shared" si="74"/>
        <v>#DIV/0!</v>
      </c>
      <c r="R509" s="8" t="e">
        <f t="shared" si="75"/>
        <v>#DIV/0!</v>
      </c>
      <c r="S509" s="8" t="e">
        <f t="shared" si="76"/>
        <v>#DIV/0!</v>
      </c>
      <c r="T509" s="8" t="e">
        <f t="shared" si="77"/>
        <v>#DIV/0!</v>
      </c>
      <c r="U509" s="7" t="e">
        <f t="shared" si="78"/>
        <v>#DIV/0!</v>
      </c>
      <c r="V509" s="7" t="e">
        <f t="shared" si="79"/>
        <v>#DIV/0!</v>
      </c>
    </row>
    <row r="510" spans="1:22" ht="13.5" x14ac:dyDescent="0.25">
      <c r="A510" s="3">
        <f>RSI!A510</f>
        <v>0</v>
      </c>
      <c r="B510" s="2">
        <f>RSI!B510</f>
        <v>0</v>
      </c>
      <c r="C510" s="2">
        <f>RSI!I510</f>
        <v>100</v>
      </c>
      <c r="D510" s="2">
        <f>MACD!E510</f>
        <v>0</v>
      </c>
      <c r="E510" s="2">
        <f>MACD!F510</f>
        <v>0</v>
      </c>
      <c r="F510" s="2">
        <f>'Moving Avg'!D510</f>
        <v>0</v>
      </c>
      <c r="G510" s="2">
        <f>'Moving Avg'!F510</f>
        <v>0</v>
      </c>
      <c r="H510" s="2">
        <f>'Moving Avg'!G510</f>
        <v>0</v>
      </c>
      <c r="I510" s="2">
        <f>'Moving Avg'!H510</f>
        <v>0</v>
      </c>
      <c r="J510" s="5" t="str">
        <f>OBV!F510</f>
        <v>NEUTRAL</v>
      </c>
      <c r="K510" s="5" t="e">
        <f>OBV!G510</f>
        <v>#DIV/0!</v>
      </c>
      <c r="L510" s="5" t="str">
        <f>OBV!H510</f>
        <v>NEUTRAL</v>
      </c>
      <c r="M510" s="7">
        <f t="shared" si="70"/>
        <v>0</v>
      </c>
      <c r="N510" s="7">
        <f t="shared" si="71"/>
        <v>45</v>
      </c>
      <c r="O510" s="7">
        <f t="shared" si="72"/>
        <v>0</v>
      </c>
      <c r="P510" s="7" t="e">
        <f t="shared" si="73"/>
        <v>#DIV/0!</v>
      </c>
      <c r="Q510" s="8" t="e">
        <f t="shared" si="74"/>
        <v>#DIV/0!</v>
      </c>
      <c r="R510" s="8" t="e">
        <f t="shared" si="75"/>
        <v>#DIV/0!</v>
      </c>
      <c r="S510" s="8" t="e">
        <f t="shared" si="76"/>
        <v>#DIV/0!</v>
      </c>
      <c r="T510" s="8" t="e">
        <f t="shared" si="77"/>
        <v>#DIV/0!</v>
      </c>
      <c r="U510" s="7" t="e">
        <f t="shared" si="78"/>
        <v>#DIV/0!</v>
      </c>
      <c r="V510" s="7" t="e">
        <f t="shared" si="79"/>
        <v>#DIV/0!</v>
      </c>
    </row>
    <row r="511" spans="1:22" ht="13.5" x14ac:dyDescent="0.25">
      <c r="A511" s="3">
        <f>RSI!A511</f>
        <v>0</v>
      </c>
      <c r="B511" s="2">
        <f>RSI!B511</f>
        <v>0</v>
      </c>
      <c r="C511" s="2">
        <f>RSI!I511</f>
        <v>100</v>
      </c>
      <c r="D511" s="2">
        <f>MACD!E511</f>
        <v>0</v>
      </c>
      <c r="E511" s="2">
        <f>MACD!F511</f>
        <v>0</v>
      </c>
      <c r="F511" s="2">
        <f>'Moving Avg'!D511</f>
        <v>0</v>
      </c>
      <c r="G511" s="2">
        <f>'Moving Avg'!F511</f>
        <v>0</v>
      </c>
      <c r="H511" s="2">
        <f>'Moving Avg'!G511</f>
        <v>0</v>
      </c>
      <c r="I511" s="2">
        <f>'Moving Avg'!H511</f>
        <v>0</v>
      </c>
      <c r="J511" s="5" t="str">
        <f>OBV!F511</f>
        <v>NEUTRAL</v>
      </c>
      <c r="K511" s="5" t="e">
        <f>OBV!G511</f>
        <v>#DIV/0!</v>
      </c>
      <c r="L511" s="5" t="str">
        <f>OBV!H511</f>
        <v>NEUTRAL</v>
      </c>
      <c r="M511" s="7">
        <f t="shared" si="70"/>
        <v>0</v>
      </c>
      <c r="N511" s="7">
        <f t="shared" si="71"/>
        <v>45</v>
      </c>
      <c r="O511" s="7">
        <f t="shared" si="72"/>
        <v>0</v>
      </c>
      <c r="P511" s="7" t="e">
        <f t="shared" si="73"/>
        <v>#DIV/0!</v>
      </c>
      <c r="Q511" s="8" t="e">
        <f t="shared" si="74"/>
        <v>#DIV/0!</v>
      </c>
      <c r="R511" s="8" t="e">
        <f t="shared" si="75"/>
        <v>#DIV/0!</v>
      </c>
      <c r="S511" s="8" t="e">
        <f t="shared" si="76"/>
        <v>#DIV/0!</v>
      </c>
      <c r="T511" s="8" t="e">
        <f t="shared" si="77"/>
        <v>#DIV/0!</v>
      </c>
      <c r="U511" s="7" t="e">
        <f t="shared" si="78"/>
        <v>#DIV/0!</v>
      </c>
      <c r="V511" s="7" t="e">
        <f t="shared" si="79"/>
        <v>#DIV/0!</v>
      </c>
    </row>
    <row r="512" spans="1:22" ht="13.5" x14ac:dyDescent="0.25">
      <c r="A512" s="3">
        <f>RSI!A512</f>
        <v>0</v>
      </c>
      <c r="B512" s="2">
        <f>RSI!B512</f>
        <v>0</v>
      </c>
      <c r="C512" s="2">
        <f>RSI!I512</f>
        <v>100</v>
      </c>
      <c r="D512" s="2">
        <f>MACD!E512</f>
        <v>0</v>
      </c>
      <c r="E512" s="2">
        <f>MACD!F512</f>
        <v>0</v>
      </c>
      <c r="F512" s="2">
        <f>'Moving Avg'!D512</f>
        <v>0</v>
      </c>
      <c r="G512" s="2">
        <f>'Moving Avg'!F512</f>
        <v>0</v>
      </c>
      <c r="H512" s="2">
        <f>'Moving Avg'!G512</f>
        <v>0</v>
      </c>
      <c r="I512" s="2">
        <f>'Moving Avg'!H512</f>
        <v>0</v>
      </c>
      <c r="J512" s="5" t="str">
        <f>OBV!F512</f>
        <v>NEUTRAL</v>
      </c>
      <c r="K512" s="5" t="e">
        <f>OBV!G512</f>
        <v>#DIV/0!</v>
      </c>
      <c r="L512" s="5" t="str">
        <f>OBV!H512</f>
        <v>NEUTRAL</v>
      </c>
      <c r="M512" s="7">
        <f t="shared" si="70"/>
        <v>0</v>
      </c>
      <c r="N512" s="7">
        <f t="shared" si="71"/>
        <v>45</v>
      </c>
      <c r="O512" s="7">
        <f t="shared" si="72"/>
        <v>0</v>
      </c>
      <c r="P512" s="7" t="e">
        <f t="shared" si="73"/>
        <v>#DIV/0!</v>
      </c>
      <c r="Q512" s="8" t="e">
        <f t="shared" si="74"/>
        <v>#DIV/0!</v>
      </c>
      <c r="R512" s="8" t="e">
        <f t="shared" si="75"/>
        <v>#DIV/0!</v>
      </c>
      <c r="S512" s="8" t="e">
        <f t="shared" si="76"/>
        <v>#DIV/0!</v>
      </c>
      <c r="T512" s="8" t="e">
        <f t="shared" si="77"/>
        <v>#DIV/0!</v>
      </c>
      <c r="U512" s="7" t="e">
        <f t="shared" si="78"/>
        <v>#DIV/0!</v>
      </c>
      <c r="V512" s="7" t="e">
        <f t="shared" si="79"/>
        <v>#DIV/0!</v>
      </c>
    </row>
    <row r="513" spans="1:22" ht="13.5" x14ac:dyDescent="0.25">
      <c r="A513" s="3">
        <f>RSI!A513</f>
        <v>0</v>
      </c>
      <c r="B513" s="2">
        <f>RSI!B513</f>
        <v>0</v>
      </c>
      <c r="C513" s="2">
        <f>RSI!I513</f>
        <v>100</v>
      </c>
      <c r="D513" s="2">
        <f>MACD!E513</f>
        <v>0</v>
      </c>
      <c r="E513" s="2">
        <f>MACD!F513</f>
        <v>0</v>
      </c>
      <c r="F513" s="2">
        <f>'Moving Avg'!D513</f>
        <v>0</v>
      </c>
      <c r="G513" s="2">
        <f>'Moving Avg'!F513</f>
        <v>0</v>
      </c>
      <c r="H513" s="2">
        <f>'Moving Avg'!G513</f>
        <v>0</v>
      </c>
      <c r="I513" s="2">
        <f>'Moving Avg'!H513</f>
        <v>0</v>
      </c>
      <c r="J513" s="5" t="str">
        <f>OBV!F513</f>
        <v>NEUTRAL</v>
      </c>
      <c r="K513" s="5" t="e">
        <f>OBV!G513</f>
        <v>#DIV/0!</v>
      </c>
      <c r="L513" s="5" t="str">
        <f>OBV!H513</f>
        <v>NEUTRAL</v>
      </c>
      <c r="M513" s="7">
        <f t="shared" si="70"/>
        <v>0</v>
      </c>
      <c r="N513" s="7">
        <f t="shared" si="71"/>
        <v>45</v>
      </c>
      <c r="O513" s="7">
        <f t="shared" si="72"/>
        <v>0</v>
      </c>
      <c r="P513" s="7" t="e">
        <f t="shared" si="73"/>
        <v>#DIV/0!</v>
      </c>
      <c r="Q513" s="8" t="e">
        <f t="shared" si="74"/>
        <v>#DIV/0!</v>
      </c>
      <c r="R513" s="8" t="e">
        <f t="shared" si="75"/>
        <v>#DIV/0!</v>
      </c>
      <c r="S513" s="8" t="e">
        <f t="shared" si="76"/>
        <v>#DIV/0!</v>
      </c>
      <c r="T513" s="8" t="e">
        <f t="shared" si="77"/>
        <v>#DIV/0!</v>
      </c>
      <c r="U513" s="7" t="e">
        <f t="shared" si="78"/>
        <v>#DIV/0!</v>
      </c>
      <c r="V513" s="7" t="e">
        <f t="shared" si="79"/>
        <v>#DIV/0!</v>
      </c>
    </row>
    <row r="514" spans="1:22" ht="13.5" x14ac:dyDescent="0.25">
      <c r="A514" s="3">
        <f>RSI!A514</f>
        <v>0</v>
      </c>
      <c r="B514" s="2">
        <f>RSI!B514</f>
        <v>0</v>
      </c>
      <c r="C514" s="2">
        <f>RSI!I514</f>
        <v>100</v>
      </c>
      <c r="D514" s="2">
        <f>MACD!E514</f>
        <v>0</v>
      </c>
      <c r="E514" s="2">
        <f>MACD!F514</f>
        <v>0</v>
      </c>
      <c r="F514" s="2">
        <f>'Moving Avg'!D514</f>
        <v>0</v>
      </c>
      <c r="G514" s="2">
        <f>'Moving Avg'!F514</f>
        <v>0</v>
      </c>
      <c r="H514" s="2">
        <f>'Moving Avg'!G514</f>
        <v>0</v>
      </c>
      <c r="I514" s="2">
        <f>'Moving Avg'!H514</f>
        <v>0</v>
      </c>
      <c r="J514" s="5" t="str">
        <f>OBV!F514</f>
        <v>NEUTRAL</v>
      </c>
      <c r="K514" s="5" t="e">
        <f>OBV!G514</f>
        <v>#DIV/0!</v>
      </c>
      <c r="L514" s="5" t="str">
        <f>OBV!H514</f>
        <v>NEUTRAL</v>
      </c>
      <c r="M514" s="7">
        <f t="shared" ref="M514:M577" si="80">IF(C514&lt;30,50, IF(C514&gt;70, 0, 25))</f>
        <v>0</v>
      </c>
      <c r="N514" s="7">
        <f t="shared" ref="N514:N577" si="81">IF(E514-D514&gt;0.02, 100, IF(E514-D514&lt;0,0,45))</f>
        <v>45</v>
      </c>
      <c r="O514" s="7">
        <f t="shared" ref="O514:O577" si="82">IF(F514-I514&gt;10,100,IF(F514-I514&gt;5,75, IF(F514-I514&gt;0,50,0)))</f>
        <v>0</v>
      </c>
      <c r="P514" s="7" t="e">
        <f t="shared" ref="P514:P577" si="83">IF(L514="confirmed bullish", 34, IF(L514="bullish divergence",17, 0))+IF(J514="bullish",33,IF(J514="bearish",0,16.5))+IF(K514="strong",33,IF(K514="weak",0,16.5))</f>
        <v>#DIV/0!</v>
      </c>
      <c r="Q514" s="8" t="e">
        <f t="shared" si="74"/>
        <v>#DIV/0!</v>
      </c>
      <c r="R514" s="8" t="e">
        <f t="shared" si="75"/>
        <v>#DIV/0!</v>
      </c>
      <c r="S514" s="8" t="e">
        <f t="shared" si="76"/>
        <v>#DIV/0!</v>
      </c>
      <c r="T514" s="8" t="e">
        <f t="shared" si="77"/>
        <v>#DIV/0!</v>
      </c>
      <c r="U514" s="7" t="e">
        <f t="shared" si="78"/>
        <v>#DIV/0!</v>
      </c>
      <c r="V514" s="7" t="e">
        <f t="shared" si="79"/>
        <v>#DIV/0!</v>
      </c>
    </row>
    <row r="515" spans="1:22" ht="13.5" x14ac:dyDescent="0.25">
      <c r="A515" s="3">
        <f>RSI!A515</f>
        <v>0</v>
      </c>
      <c r="B515" s="2">
        <f>RSI!B515</f>
        <v>0</v>
      </c>
      <c r="C515" s="2">
        <f>RSI!I515</f>
        <v>100</v>
      </c>
      <c r="D515" s="2">
        <f>MACD!E515</f>
        <v>0</v>
      </c>
      <c r="E515" s="2">
        <f>MACD!F515</f>
        <v>0</v>
      </c>
      <c r="F515" s="2">
        <f>'Moving Avg'!D515</f>
        <v>0</v>
      </c>
      <c r="G515" s="2">
        <f>'Moving Avg'!F515</f>
        <v>0</v>
      </c>
      <c r="H515" s="2">
        <f>'Moving Avg'!G515</f>
        <v>0</v>
      </c>
      <c r="I515" s="2">
        <f>'Moving Avg'!H515</f>
        <v>0</v>
      </c>
      <c r="J515" s="5" t="str">
        <f>OBV!F515</f>
        <v>NEUTRAL</v>
      </c>
      <c r="K515" s="5" t="e">
        <f>OBV!G515</f>
        <v>#DIV/0!</v>
      </c>
      <c r="L515" s="5" t="str">
        <f>OBV!H515</f>
        <v>NEUTRAL</v>
      </c>
      <c r="M515" s="7">
        <f t="shared" si="80"/>
        <v>0</v>
      </c>
      <c r="N515" s="7">
        <f t="shared" si="81"/>
        <v>45</v>
      </c>
      <c r="O515" s="7">
        <f t="shared" si="82"/>
        <v>0</v>
      </c>
      <c r="P515" s="7" t="e">
        <f t="shared" si="83"/>
        <v>#DIV/0!</v>
      </c>
      <c r="Q515" s="8" t="e">
        <f t="shared" ref="Q515:Q578" si="84">0.35*M515+N515*0.35+O515*0.15+P515*0.15</f>
        <v>#DIV/0!</v>
      </c>
      <c r="R515" s="8" t="e">
        <f t="shared" ref="R515:R578" si="85">M515*0.2+N515*0.2+O515*0.35+P515*0.25</f>
        <v>#DIV/0!</v>
      </c>
      <c r="S515" s="8" t="e">
        <f t="shared" ref="S515:S578" si="86">M515*0.15+N515*0.15+O515*0.25+P515*0.45</f>
        <v>#DIV/0!</v>
      </c>
      <c r="T515" s="8" t="e">
        <f t="shared" ref="T515:T578" si="87">0.25*SUM(M515:P515)</f>
        <v>#DIV/0!</v>
      </c>
      <c r="U515" s="7" t="e">
        <f t="shared" ref="U515:U578" si="88">SUM(Q515:S515)/3</f>
        <v>#DIV/0!</v>
      </c>
      <c r="V515" s="7" t="e">
        <f t="shared" ref="V515:V578" si="89">SUM(Q515:T515)/4</f>
        <v>#DIV/0!</v>
      </c>
    </row>
    <row r="516" spans="1:22" ht="13.5" x14ac:dyDescent="0.25">
      <c r="A516" s="3">
        <f>RSI!A516</f>
        <v>0</v>
      </c>
      <c r="B516" s="2">
        <f>RSI!B516</f>
        <v>0</v>
      </c>
      <c r="C516" s="2">
        <f>RSI!I516</f>
        <v>100</v>
      </c>
      <c r="D516" s="2">
        <f>MACD!E516</f>
        <v>0</v>
      </c>
      <c r="E516" s="2">
        <f>MACD!F516</f>
        <v>0</v>
      </c>
      <c r="F516" s="2">
        <f>'Moving Avg'!D516</f>
        <v>0</v>
      </c>
      <c r="G516" s="2">
        <f>'Moving Avg'!F516</f>
        <v>0</v>
      </c>
      <c r="H516" s="2">
        <f>'Moving Avg'!G516</f>
        <v>0</v>
      </c>
      <c r="I516" s="2">
        <f>'Moving Avg'!H516</f>
        <v>0</v>
      </c>
      <c r="J516" s="5" t="str">
        <f>OBV!F516</f>
        <v>NEUTRAL</v>
      </c>
      <c r="K516" s="5" t="e">
        <f>OBV!G516</f>
        <v>#DIV/0!</v>
      </c>
      <c r="L516" s="5" t="str">
        <f>OBV!H516</f>
        <v>NEUTRAL</v>
      </c>
      <c r="M516" s="7">
        <f t="shared" si="80"/>
        <v>0</v>
      </c>
      <c r="N516" s="7">
        <f t="shared" si="81"/>
        <v>45</v>
      </c>
      <c r="O516" s="7">
        <f t="shared" si="82"/>
        <v>0</v>
      </c>
      <c r="P516" s="7" t="e">
        <f t="shared" si="83"/>
        <v>#DIV/0!</v>
      </c>
      <c r="Q516" s="8" t="e">
        <f t="shared" si="84"/>
        <v>#DIV/0!</v>
      </c>
      <c r="R516" s="8" t="e">
        <f t="shared" si="85"/>
        <v>#DIV/0!</v>
      </c>
      <c r="S516" s="8" t="e">
        <f t="shared" si="86"/>
        <v>#DIV/0!</v>
      </c>
      <c r="T516" s="8" t="e">
        <f t="shared" si="87"/>
        <v>#DIV/0!</v>
      </c>
      <c r="U516" s="7" t="e">
        <f t="shared" si="88"/>
        <v>#DIV/0!</v>
      </c>
      <c r="V516" s="7" t="e">
        <f t="shared" si="89"/>
        <v>#DIV/0!</v>
      </c>
    </row>
    <row r="517" spans="1:22" ht="13.5" x14ac:dyDescent="0.25">
      <c r="A517" s="3">
        <f>RSI!A517</f>
        <v>0</v>
      </c>
      <c r="B517" s="2">
        <f>RSI!B517</f>
        <v>0</v>
      </c>
      <c r="C517" s="2">
        <f>RSI!I517</f>
        <v>100</v>
      </c>
      <c r="D517" s="2">
        <f>MACD!E517</f>
        <v>0</v>
      </c>
      <c r="E517" s="2">
        <f>MACD!F517</f>
        <v>0</v>
      </c>
      <c r="F517" s="2">
        <f>'Moving Avg'!D517</f>
        <v>0</v>
      </c>
      <c r="G517" s="2">
        <f>'Moving Avg'!F517</f>
        <v>0</v>
      </c>
      <c r="H517" s="2">
        <f>'Moving Avg'!G517</f>
        <v>0</v>
      </c>
      <c r="I517" s="2">
        <f>'Moving Avg'!H517</f>
        <v>0</v>
      </c>
      <c r="J517" s="5" t="str">
        <f>OBV!F517</f>
        <v>NEUTRAL</v>
      </c>
      <c r="K517" s="5" t="e">
        <f>OBV!G517</f>
        <v>#DIV/0!</v>
      </c>
      <c r="L517" s="5" t="str">
        <f>OBV!H517</f>
        <v>NEUTRAL</v>
      </c>
      <c r="M517" s="7">
        <f t="shared" si="80"/>
        <v>0</v>
      </c>
      <c r="N517" s="7">
        <f t="shared" si="81"/>
        <v>45</v>
      </c>
      <c r="O517" s="7">
        <f t="shared" si="82"/>
        <v>0</v>
      </c>
      <c r="P517" s="7" t="e">
        <f t="shared" si="83"/>
        <v>#DIV/0!</v>
      </c>
      <c r="Q517" s="8" t="e">
        <f t="shared" si="84"/>
        <v>#DIV/0!</v>
      </c>
      <c r="R517" s="8" t="e">
        <f t="shared" si="85"/>
        <v>#DIV/0!</v>
      </c>
      <c r="S517" s="8" t="e">
        <f t="shared" si="86"/>
        <v>#DIV/0!</v>
      </c>
      <c r="T517" s="8" t="e">
        <f t="shared" si="87"/>
        <v>#DIV/0!</v>
      </c>
      <c r="U517" s="7" t="e">
        <f t="shared" si="88"/>
        <v>#DIV/0!</v>
      </c>
      <c r="V517" s="7" t="e">
        <f t="shared" si="89"/>
        <v>#DIV/0!</v>
      </c>
    </row>
    <row r="518" spans="1:22" ht="13.5" x14ac:dyDescent="0.25">
      <c r="A518" s="3">
        <f>RSI!A518</f>
        <v>0</v>
      </c>
      <c r="B518" s="2">
        <f>RSI!B518</f>
        <v>0</v>
      </c>
      <c r="C518" s="2">
        <f>RSI!I518</f>
        <v>100</v>
      </c>
      <c r="D518" s="2">
        <f>MACD!E518</f>
        <v>0</v>
      </c>
      <c r="E518" s="2">
        <f>MACD!F518</f>
        <v>0</v>
      </c>
      <c r="F518" s="2">
        <f>'Moving Avg'!D518</f>
        <v>0</v>
      </c>
      <c r="G518" s="2">
        <f>'Moving Avg'!F518</f>
        <v>0</v>
      </c>
      <c r="H518" s="2">
        <f>'Moving Avg'!G518</f>
        <v>0</v>
      </c>
      <c r="I518" s="2">
        <f>'Moving Avg'!H518</f>
        <v>0</v>
      </c>
      <c r="J518" s="5" t="str">
        <f>OBV!F518</f>
        <v>NEUTRAL</v>
      </c>
      <c r="K518" s="5" t="e">
        <f>OBV!G518</f>
        <v>#DIV/0!</v>
      </c>
      <c r="L518" s="5" t="str">
        <f>OBV!H518</f>
        <v>NEUTRAL</v>
      </c>
      <c r="M518" s="7">
        <f t="shared" si="80"/>
        <v>0</v>
      </c>
      <c r="N518" s="7">
        <f t="shared" si="81"/>
        <v>45</v>
      </c>
      <c r="O518" s="7">
        <f t="shared" si="82"/>
        <v>0</v>
      </c>
      <c r="P518" s="7" t="e">
        <f t="shared" si="83"/>
        <v>#DIV/0!</v>
      </c>
      <c r="Q518" s="8" t="e">
        <f t="shared" si="84"/>
        <v>#DIV/0!</v>
      </c>
      <c r="R518" s="8" t="e">
        <f t="shared" si="85"/>
        <v>#DIV/0!</v>
      </c>
      <c r="S518" s="8" t="e">
        <f t="shared" si="86"/>
        <v>#DIV/0!</v>
      </c>
      <c r="T518" s="8" t="e">
        <f t="shared" si="87"/>
        <v>#DIV/0!</v>
      </c>
      <c r="U518" s="7" t="e">
        <f t="shared" si="88"/>
        <v>#DIV/0!</v>
      </c>
      <c r="V518" s="7" t="e">
        <f t="shared" si="89"/>
        <v>#DIV/0!</v>
      </c>
    </row>
    <row r="519" spans="1:22" ht="13.5" x14ac:dyDescent="0.25">
      <c r="A519" s="3">
        <f>RSI!A519</f>
        <v>0</v>
      </c>
      <c r="B519" s="2">
        <f>RSI!B519</f>
        <v>0</v>
      </c>
      <c r="C519" s="2">
        <f>RSI!I519</f>
        <v>100</v>
      </c>
      <c r="D519" s="2">
        <f>MACD!E519</f>
        <v>0</v>
      </c>
      <c r="E519" s="2">
        <f>MACD!F519</f>
        <v>0</v>
      </c>
      <c r="F519" s="2">
        <f>'Moving Avg'!D519</f>
        <v>0</v>
      </c>
      <c r="G519" s="2">
        <f>'Moving Avg'!F519</f>
        <v>0</v>
      </c>
      <c r="H519" s="2">
        <f>'Moving Avg'!G519</f>
        <v>0</v>
      </c>
      <c r="I519" s="2">
        <f>'Moving Avg'!H519</f>
        <v>0</v>
      </c>
      <c r="J519" s="5" t="str">
        <f>OBV!F519</f>
        <v>NEUTRAL</v>
      </c>
      <c r="K519" s="5" t="e">
        <f>OBV!G519</f>
        <v>#DIV/0!</v>
      </c>
      <c r="L519" s="5" t="str">
        <f>OBV!H519</f>
        <v>NEUTRAL</v>
      </c>
      <c r="M519" s="7">
        <f t="shared" si="80"/>
        <v>0</v>
      </c>
      <c r="N519" s="7">
        <f t="shared" si="81"/>
        <v>45</v>
      </c>
      <c r="O519" s="7">
        <f t="shared" si="82"/>
        <v>0</v>
      </c>
      <c r="P519" s="7" t="e">
        <f t="shared" si="83"/>
        <v>#DIV/0!</v>
      </c>
      <c r="Q519" s="8" t="e">
        <f t="shared" si="84"/>
        <v>#DIV/0!</v>
      </c>
      <c r="R519" s="8" t="e">
        <f t="shared" si="85"/>
        <v>#DIV/0!</v>
      </c>
      <c r="S519" s="8" t="e">
        <f t="shared" si="86"/>
        <v>#DIV/0!</v>
      </c>
      <c r="T519" s="8" t="e">
        <f t="shared" si="87"/>
        <v>#DIV/0!</v>
      </c>
      <c r="U519" s="7" t="e">
        <f t="shared" si="88"/>
        <v>#DIV/0!</v>
      </c>
      <c r="V519" s="7" t="e">
        <f t="shared" si="89"/>
        <v>#DIV/0!</v>
      </c>
    </row>
    <row r="520" spans="1:22" ht="13.5" x14ac:dyDescent="0.25">
      <c r="A520" s="3">
        <f>RSI!A520</f>
        <v>0</v>
      </c>
      <c r="B520" s="2">
        <f>RSI!B520</f>
        <v>0</v>
      </c>
      <c r="C520" s="2">
        <f>RSI!I520</f>
        <v>100</v>
      </c>
      <c r="D520" s="2">
        <f>MACD!E520</f>
        <v>0</v>
      </c>
      <c r="E520" s="2">
        <f>MACD!F520</f>
        <v>0</v>
      </c>
      <c r="F520" s="2">
        <f>'Moving Avg'!D520</f>
        <v>0</v>
      </c>
      <c r="G520" s="2">
        <f>'Moving Avg'!F520</f>
        <v>0</v>
      </c>
      <c r="H520" s="2">
        <f>'Moving Avg'!G520</f>
        <v>0</v>
      </c>
      <c r="I520" s="2">
        <f>'Moving Avg'!H520</f>
        <v>0</v>
      </c>
      <c r="J520" s="5" t="str">
        <f>OBV!F520</f>
        <v>NEUTRAL</v>
      </c>
      <c r="K520" s="5" t="e">
        <f>OBV!G520</f>
        <v>#DIV/0!</v>
      </c>
      <c r="L520" s="5" t="str">
        <f>OBV!H520</f>
        <v>NEUTRAL</v>
      </c>
      <c r="M520" s="7">
        <f t="shared" si="80"/>
        <v>0</v>
      </c>
      <c r="N520" s="7">
        <f t="shared" si="81"/>
        <v>45</v>
      </c>
      <c r="O520" s="7">
        <f t="shared" si="82"/>
        <v>0</v>
      </c>
      <c r="P520" s="7" t="e">
        <f t="shared" si="83"/>
        <v>#DIV/0!</v>
      </c>
      <c r="Q520" s="8" t="e">
        <f t="shared" si="84"/>
        <v>#DIV/0!</v>
      </c>
      <c r="R520" s="8" t="e">
        <f t="shared" si="85"/>
        <v>#DIV/0!</v>
      </c>
      <c r="S520" s="8" t="e">
        <f t="shared" si="86"/>
        <v>#DIV/0!</v>
      </c>
      <c r="T520" s="8" t="e">
        <f t="shared" si="87"/>
        <v>#DIV/0!</v>
      </c>
      <c r="U520" s="7" t="e">
        <f t="shared" si="88"/>
        <v>#DIV/0!</v>
      </c>
      <c r="V520" s="7" t="e">
        <f t="shared" si="89"/>
        <v>#DIV/0!</v>
      </c>
    </row>
    <row r="521" spans="1:22" ht="13.5" x14ac:dyDescent="0.25">
      <c r="A521" s="3">
        <f>RSI!A521</f>
        <v>0</v>
      </c>
      <c r="B521" s="2">
        <f>RSI!B521</f>
        <v>0</v>
      </c>
      <c r="C521" s="2">
        <f>RSI!I521</f>
        <v>100</v>
      </c>
      <c r="D521" s="2">
        <f>MACD!E521</f>
        <v>0</v>
      </c>
      <c r="E521" s="2">
        <f>MACD!F521</f>
        <v>0</v>
      </c>
      <c r="F521" s="2">
        <f>'Moving Avg'!D521</f>
        <v>0</v>
      </c>
      <c r="G521" s="2">
        <f>'Moving Avg'!F521</f>
        <v>0</v>
      </c>
      <c r="H521" s="2">
        <f>'Moving Avg'!G521</f>
        <v>0</v>
      </c>
      <c r="I521" s="2">
        <f>'Moving Avg'!H521</f>
        <v>0</v>
      </c>
      <c r="J521" s="5" t="str">
        <f>OBV!F521</f>
        <v>NEUTRAL</v>
      </c>
      <c r="K521" s="5" t="e">
        <f>OBV!G521</f>
        <v>#DIV/0!</v>
      </c>
      <c r="L521" s="5" t="str">
        <f>OBV!H521</f>
        <v>NEUTRAL</v>
      </c>
      <c r="M521" s="7">
        <f t="shared" si="80"/>
        <v>0</v>
      </c>
      <c r="N521" s="7">
        <f t="shared" si="81"/>
        <v>45</v>
      </c>
      <c r="O521" s="7">
        <f t="shared" si="82"/>
        <v>0</v>
      </c>
      <c r="P521" s="7" t="e">
        <f t="shared" si="83"/>
        <v>#DIV/0!</v>
      </c>
      <c r="Q521" s="8" t="e">
        <f t="shared" si="84"/>
        <v>#DIV/0!</v>
      </c>
      <c r="R521" s="8" t="e">
        <f t="shared" si="85"/>
        <v>#DIV/0!</v>
      </c>
      <c r="S521" s="8" t="e">
        <f t="shared" si="86"/>
        <v>#DIV/0!</v>
      </c>
      <c r="T521" s="8" t="e">
        <f t="shared" si="87"/>
        <v>#DIV/0!</v>
      </c>
      <c r="U521" s="7" t="e">
        <f t="shared" si="88"/>
        <v>#DIV/0!</v>
      </c>
      <c r="V521" s="7" t="e">
        <f t="shared" si="89"/>
        <v>#DIV/0!</v>
      </c>
    </row>
    <row r="522" spans="1:22" ht="13.5" x14ac:dyDescent="0.25">
      <c r="A522" s="3">
        <f>RSI!A522</f>
        <v>0</v>
      </c>
      <c r="B522" s="2">
        <f>RSI!B522</f>
        <v>0</v>
      </c>
      <c r="C522" s="2">
        <f>RSI!I522</f>
        <v>100</v>
      </c>
      <c r="D522" s="2">
        <f>MACD!E522</f>
        <v>0</v>
      </c>
      <c r="E522" s="2">
        <f>MACD!F522</f>
        <v>0</v>
      </c>
      <c r="F522" s="2">
        <f>'Moving Avg'!D522</f>
        <v>0</v>
      </c>
      <c r="G522" s="2">
        <f>'Moving Avg'!F522</f>
        <v>0</v>
      </c>
      <c r="H522" s="2">
        <f>'Moving Avg'!G522</f>
        <v>0</v>
      </c>
      <c r="I522" s="2">
        <f>'Moving Avg'!H522</f>
        <v>0</v>
      </c>
      <c r="J522" s="5" t="str">
        <f>OBV!F522</f>
        <v>NEUTRAL</v>
      </c>
      <c r="K522" s="5" t="e">
        <f>OBV!G522</f>
        <v>#DIV/0!</v>
      </c>
      <c r="L522" s="5" t="str">
        <f>OBV!H522</f>
        <v>NEUTRAL</v>
      </c>
      <c r="M522" s="7">
        <f t="shared" si="80"/>
        <v>0</v>
      </c>
      <c r="N522" s="7">
        <f t="shared" si="81"/>
        <v>45</v>
      </c>
      <c r="O522" s="7">
        <f t="shared" si="82"/>
        <v>0</v>
      </c>
      <c r="P522" s="7" t="e">
        <f t="shared" si="83"/>
        <v>#DIV/0!</v>
      </c>
      <c r="Q522" s="8" t="e">
        <f t="shared" si="84"/>
        <v>#DIV/0!</v>
      </c>
      <c r="R522" s="8" t="e">
        <f t="shared" si="85"/>
        <v>#DIV/0!</v>
      </c>
      <c r="S522" s="8" t="e">
        <f t="shared" si="86"/>
        <v>#DIV/0!</v>
      </c>
      <c r="T522" s="8" t="e">
        <f t="shared" si="87"/>
        <v>#DIV/0!</v>
      </c>
      <c r="U522" s="7" t="e">
        <f t="shared" si="88"/>
        <v>#DIV/0!</v>
      </c>
      <c r="V522" s="7" t="e">
        <f t="shared" si="89"/>
        <v>#DIV/0!</v>
      </c>
    </row>
    <row r="523" spans="1:22" ht="13.5" x14ac:dyDescent="0.25">
      <c r="A523" s="3">
        <f>RSI!A523</f>
        <v>0</v>
      </c>
      <c r="B523" s="2">
        <f>RSI!B523</f>
        <v>0</v>
      </c>
      <c r="C523" s="2">
        <f>RSI!I523</f>
        <v>100</v>
      </c>
      <c r="D523" s="2">
        <f>MACD!E523</f>
        <v>0</v>
      </c>
      <c r="E523" s="2">
        <f>MACD!F523</f>
        <v>0</v>
      </c>
      <c r="F523" s="2">
        <f>'Moving Avg'!D523</f>
        <v>0</v>
      </c>
      <c r="G523" s="2">
        <f>'Moving Avg'!F523</f>
        <v>0</v>
      </c>
      <c r="H523" s="2">
        <f>'Moving Avg'!G523</f>
        <v>0</v>
      </c>
      <c r="I523" s="2">
        <f>'Moving Avg'!H523</f>
        <v>0</v>
      </c>
      <c r="J523" s="5" t="str">
        <f>OBV!F523</f>
        <v>NEUTRAL</v>
      </c>
      <c r="K523" s="5" t="e">
        <f>OBV!G523</f>
        <v>#DIV/0!</v>
      </c>
      <c r="L523" s="5" t="str">
        <f>OBV!H523</f>
        <v>NEUTRAL</v>
      </c>
      <c r="M523" s="7">
        <f t="shared" si="80"/>
        <v>0</v>
      </c>
      <c r="N523" s="7">
        <f t="shared" si="81"/>
        <v>45</v>
      </c>
      <c r="O523" s="7">
        <f t="shared" si="82"/>
        <v>0</v>
      </c>
      <c r="P523" s="7" t="e">
        <f t="shared" si="83"/>
        <v>#DIV/0!</v>
      </c>
      <c r="Q523" s="8" t="e">
        <f t="shared" si="84"/>
        <v>#DIV/0!</v>
      </c>
      <c r="R523" s="8" t="e">
        <f t="shared" si="85"/>
        <v>#DIV/0!</v>
      </c>
      <c r="S523" s="8" t="e">
        <f t="shared" si="86"/>
        <v>#DIV/0!</v>
      </c>
      <c r="T523" s="8" t="e">
        <f t="shared" si="87"/>
        <v>#DIV/0!</v>
      </c>
      <c r="U523" s="7" t="e">
        <f t="shared" si="88"/>
        <v>#DIV/0!</v>
      </c>
      <c r="V523" s="7" t="e">
        <f t="shared" si="89"/>
        <v>#DIV/0!</v>
      </c>
    </row>
    <row r="524" spans="1:22" ht="13.5" x14ac:dyDescent="0.25">
      <c r="A524" s="3">
        <f>RSI!A524</f>
        <v>0</v>
      </c>
      <c r="B524" s="2">
        <f>RSI!B524</f>
        <v>0</v>
      </c>
      <c r="C524" s="2">
        <f>RSI!I524</f>
        <v>100</v>
      </c>
      <c r="D524" s="2">
        <f>MACD!E524</f>
        <v>0</v>
      </c>
      <c r="E524" s="2">
        <f>MACD!F524</f>
        <v>0</v>
      </c>
      <c r="F524" s="2">
        <f>'Moving Avg'!D524</f>
        <v>0</v>
      </c>
      <c r="G524" s="2">
        <f>'Moving Avg'!F524</f>
        <v>0</v>
      </c>
      <c r="H524" s="2">
        <f>'Moving Avg'!G524</f>
        <v>0</v>
      </c>
      <c r="I524" s="2">
        <f>'Moving Avg'!H524</f>
        <v>0</v>
      </c>
      <c r="J524" s="5" t="str">
        <f>OBV!F524</f>
        <v>NEUTRAL</v>
      </c>
      <c r="K524" s="5" t="e">
        <f>OBV!G524</f>
        <v>#DIV/0!</v>
      </c>
      <c r="L524" s="5" t="str">
        <f>OBV!H524</f>
        <v>NEUTRAL</v>
      </c>
      <c r="M524" s="7">
        <f t="shared" si="80"/>
        <v>0</v>
      </c>
      <c r="N524" s="7">
        <f t="shared" si="81"/>
        <v>45</v>
      </c>
      <c r="O524" s="7">
        <f t="shared" si="82"/>
        <v>0</v>
      </c>
      <c r="P524" s="7" t="e">
        <f t="shared" si="83"/>
        <v>#DIV/0!</v>
      </c>
      <c r="Q524" s="8" t="e">
        <f t="shared" si="84"/>
        <v>#DIV/0!</v>
      </c>
      <c r="R524" s="8" t="e">
        <f t="shared" si="85"/>
        <v>#DIV/0!</v>
      </c>
      <c r="S524" s="8" t="e">
        <f t="shared" si="86"/>
        <v>#DIV/0!</v>
      </c>
      <c r="T524" s="8" t="e">
        <f t="shared" si="87"/>
        <v>#DIV/0!</v>
      </c>
      <c r="U524" s="7" t="e">
        <f t="shared" si="88"/>
        <v>#DIV/0!</v>
      </c>
      <c r="V524" s="7" t="e">
        <f t="shared" si="89"/>
        <v>#DIV/0!</v>
      </c>
    </row>
    <row r="525" spans="1:22" ht="13.5" x14ac:dyDescent="0.25">
      <c r="A525" s="3">
        <f>RSI!A525</f>
        <v>0</v>
      </c>
      <c r="B525" s="2">
        <f>RSI!B525</f>
        <v>0</v>
      </c>
      <c r="C525" s="2">
        <f>RSI!I525</f>
        <v>100</v>
      </c>
      <c r="D525" s="2">
        <f>MACD!E525</f>
        <v>0</v>
      </c>
      <c r="E525" s="2">
        <f>MACD!F525</f>
        <v>0</v>
      </c>
      <c r="F525" s="2">
        <f>'Moving Avg'!D525</f>
        <v>0</v>
      </c>
      <c r="G525" s="2">
        <f>'Moving Avg'!F525</f>
        <v>0</v>
      </c>
      <c r="H525" s="2">
        <f>'Moving Avg'!G525</f>
        <v>0</v>
      </c>
      <c r="I525" s="2">
        <f>'Moving Avg'!H525</f>
        <v>0</v>
      </c>
      <c r="J525" s="5" t="str">
        <f>OBV!F525</f>
        <v>NEUTRAL</v>
      </c>
      <c r="K525" s="5" t="e">
        <f>OBV!G525</f>
        <v>#DIV/0!</v>
      </c>
      <c r="L525" s="5" t="str">
        <f>OBV!H525</f>
        <v>NEUTRAL</v>
      </c>
      <c r="M525" s="7">
        <f t="shared" si="80"/>
        <v>0</v>
      </c>
      <c r="N525" s="7">
        <f t="shared" si="81"/>
        <v>45</v>
      </c>
      <c r="O525" s="7">
        <f t="shared" si="82"/>
        <v>0</v>
      </c>
      <c r="P525" s="7" t="e">
        <f t="shared" si="83"/>
        <v>#DIV/0!</v>
      </c>
      <c r="Q525" s="8" t="e">
        <f t="shared" si="84"/>
        <v>#DIV/0!</v>
      </c>
      <c r="R525" s="8" t="e">
        <f t="shared" si="85"/>
        <v>#DIV/0!</v>
      </c>
      <c r="S525" s="8" t="e">
        <f t="shared" si="86"/>
        <v>#DIV/0!</v>
      </c>
      <c r="T525" s="8" t="e">
        <f t="shared" si="87"/>
        <v>#DIV/0!</v>
      </c>
      <c r="U525" s="7" t="e">
        <f t="shared" si="88"/>
        <v>#DIV/0!</v>
      </c>
      <c r="V525" s="7" t="e">
        <f t="shared" si="89"/>
        <v>#DIV/0!</v>
      </c>
    </row>
    <row r="526" spans="1:22" ht="13.5" x14ac:dyDescent="0.25">
      <c r="A526" s="3">
        <f>RSI!A526</f>
        <v>0</v>
      </c>
      <c r="B526" s="2">
        <f>RSI!B526</f>
        <v>0</v>
      </c>
      <c r="C526" s="2">
        <f>RSI!I526</f>
        <v>100</v>
      </c>
      <c r="D526" s="2">
        <f>MACD!E526</f>
        <v>0</v>
      </c>
      <c r="E526" s="2">
        <f>MACD!F526</f>
        <v>0</v>
      </c>
      <c r="F526" s="2">
        <f>'Moving Avg'!D526</f>
        <v>0</v>
      </c>
      <c r="G526" s="2">
        <f>'Moving Avg'!F526</f>
        <v>0</v>
      </c>
      <c r="H526" s="2">
        <f>'Moving Avg'!G526</f>
        <v>0</v>
      </c>
      <c r="I526" s="2">
        <f>'Moving Avg'!H526</f>
        <v>0</v>
      </c>
      <c r="J526" s="5" t="str">
        <f>OBV!F526</f>
        <v>NEUTRAL</v>
      </c>
      <c r="K526" s="5" t="e">
        <f>OBV!G526</f>
        <v>#DIV/0!</v>
      </c>
      <c r="L526" s="5" t="str">
        <f>OBV!H526</f>
        <v>NEUTRAL</v>
      </c>
      <c r="M526" s="7">
        <f t="shared" si="80"/>
        <v>0</v>
      </c>
      <c r="N526" s="7">
        <f t="shared" si="81"/>
        <v>45</v>
      </c>
      <c r="O526" s="7">
        <f t="shared" si="82"/>
        <v>0</v>
      </c>
      <c r="P526" s="7" t="e">
        <f t="shared" si="83"/>
        <v>#DIV/0!</v>
      </c>
      <c r="Q526" s="8" t="e">
        <f t="shared" si="84"/>
        <v>#DIV/0!</v>
      </c>
      <c r="R526" s="8" t="e">
        <f t="shared" si="85"/>
        <v>#DIV/0!</v>
      </c>
      <c r="S526" s="8" t="e">
        <f t="shared" si="86"/>
        <v>#DIV/0!</v>
      </c>
      <c r="T526" s="8" t="e">
        <f t="shared" si="87"/>
        <v>#DIV/0!</v>
      </c>
      <c r="U526" s="7" t="e">
        <f t="shared" si="88"/>
        <v>#DIV/0!</v>
      </c>
      <c r="V526" s="7" t="e">
        <f t="shared" si="89"/>
        <v>#DIV/0!</v>
      </c>
    </row>
    <row r="527" spans="1:22" ht="13.5" x14ac:dyDescent="0.25">
      <c r="A527" s="3">
        <f>RSI!A527</f>
        <v>0</v>
      </c>
      <c r="B527" s="2">
        <f>RSI!B527</f>
        <v>0</v>
      </c>
      <c r="C527" s="2">
        <f>RSI!I527</f>
        <v>100</v>
      </c>
      <c r="D527" s="2">
        <f>MACD!E527</f>
        <v>0</v>
      </c>
      <c r="E527" s="2">
        <f>MACD!F527</f>
        <v>0</v>
      </c>
      <c r="F527" s="2">
        <f>'Moving Avg'!D527</f>
        <v>0</v>
      </c>
      <c r="G527" s="2">
        <f>'Moving Avg'!F527</f>
        <v>0</v>
      </c>
      <c r="H527" s="2">
        <f>'Moving Avg'!G527</f>
        <v>0</v>
      </c>
      <c r="I527" s="2">
        <f>'Moving Avg'!H527</f>
        <v>0</v>
      </c>
      <c r="J527" s="5" t="str">
        <f>OBV!F527</f>
        <v>NEUTRAL</v>
      </c>
      <c r="K527" s="5" t="e">
        <f>OBV!G527</f>
        <v>#DIV/0!</v>
      </c>
      <c r="L527" s="5" t="str">
        <f>OBV!H527</f>
        <v>NEUTRAL</v>
      </c>
      <c r="M527" s="7">
        <f t="shared" si="80"/>
        <v>0</v>
      </c>
      <c r="N527" s="7">
        <f t="shared" si="81"/>
        <v>45</v>
      </c>
      <c r="O527" s="7">
        <f t="shared" si="82"/>
        <v>0</v>
      </c>
      <c r="P527" s="7" t="e">
        <f t="shared" si="83"/>
        <v>#DIV/0!</v>
      </c>
      <c r="Q527" s="8" t="e">
        <f t="shared" si="84"/>
        <v>#DIV/0!</v>
      </c>
      <c r="R527" s="8" t="e">
        <f t="shared" si="85"/>
        <v>#DIV/0!</v>
      </c>
      <c r="S527" s="8" t="e">
        <f t="shared" si="86"/>
        <v>#DIV/0!</v>
      </c>
      <c r="T527" s="8" t="e">
        <f t="shared" si="87"/>
        <v>#DIV/0!</v>
      </c>
      <c r="U527" s="7" t="e">
        <f t="shared" si="88"/>
        <v>#DIV/0!</v>
      </c>
      <c r="V527" s="7" t="e">
        <f t="shared" si="89"/>
        <v>#DIV/0!</v>
      </c>
    </row>
    <row r="528" spans="1:22" ht="13.5" x14ac:dyDescent="0.25">
      <c r="A528" s="3">
        <f>RSI!A528</f>
        <v>0</v>
      </c>
      <c r="B528" s="2">
        <f>RSI!B528</f>
        <v>0</v>
      </c>
      <c r="C528" s="2">
        <f>RSI!I528</f>
        <v>100</v>
      </c>
      <c r="D528" s="2">
        <f>MACD!E528</f>
        <v>0</v>
      </c>
      <c r="E528" s="2">
        <f>MACD!F528</f>
        <v>0</v>
      </c>
      <c r="F528" s="2">
        <f>'Moving Avg'!D528</f>
        <v>0</v>
      </c>
      <c r="G528" s="2">
        <f>'Moving Avg'!F528</f>
        <v>0</v>
      </c>
      <c r="H528" s="2">
        <f>'Moving Avg'!G528</f>
        <v>0</v>
      </c>
      <c r="I528" s="2">
        <f>'Moving Avg'!H528</f>
        <v>0</v>
      </c>
      <c r="J528" s="5" t="str">
        <f>OBV!F528</f>
        <v>NEUTRAL</v>
      </c>
      <c r="K528" s="5" t="e">
        <f>OBV!G528</f>
        <v>#DIV/0!</v>
      </c>
      <c r="L528" s="5" t="str">
        <f>OBV!H528</f>
        <v>NEUTRAL</v>
      </c>
      <c r="M528" s="7">
        <f t="shared" si="80"/>
        <v>0</v>
      </c>
      <c r="N528" s="7">
        <f t="shared" si="81"/>
        <v>45</v>
      </c>
      <c r="O528" s="7">
        <f t="shared" si="82"/>
        <v>0</v>
      </c>
      <c r="P528" s="7" t="e">
        <f t="shared" si="83"/>
        <v>#DIV/0!</v>
      </c>
      <c r="Q528" s="8" t="e">
        <f t="shared" si="84"/>
        <v>#DIV/0!</v>
      </c>
      <c r="R528" s="8" t="e">
        <f t="shared" si="85"/>
        <v>#DIV/0!</v>
      </c>
      <c r="S528" s="8" t="e">
        <f t="shared" si="86"/>
        <v>#DIV/0!</v>
      </c>
      <c r="T528" s="8" t="e">
        <f t="shared" si="87"/>
        <v>#DIV/0!</v>
      </c>
      <c r="U528" s="7" t="e">
        <f t="shared" si="88"/>
        <v>#DIV/0!</v>
      </c>
      <c r="V528" s="7" t="e">
        <f t="shared" si="89"/>
        <v>#DIV/0!</v>
      </c>
    </row>
    <row r="529" spans="1:22" ht="13.5" x14ac:dyDescent="0.25">
      <c r="A529" s="3">
        <f>RSI!A529</f>
        <v>0</v>
      </c>
      <c r="B529" s="2">
        <f>RSI!B529</f>
        <v>0</v>
      </c>
      <c r="C529" s="2">
        <f>RSI!I529</f>
        <v>100</v>
      </c>
      <c r="D529" s="2">
        <f>MACD!E529</f>
        <v>0</v>
      </c>
      <c r="E529" s="2">
        <f>MACD!F529</f>
        <v>0</v>
      </c>
      <c r="F529" s="2">
        <f>'Moving Avg'!D529</f>
        <v>0</v>
      </c>
      <c r="G529" s="2">
        <f>'Moving Avg'!F529</f>
        <v>0</v>
      </c>
      <c r="H529" s="2">
        <f>'Moving Avg'!G529</f>
        <v>0</v>
      </c>
      <c r="I529" s="2">
        <f>'Moving Avg'!H529</f>
        <v>0</v>
      </c>
      <c r="J529" s="5" t="str">
        <f>OBV!F529</f>
        <v>NEUTRAL</v>
      </c>
      <c r="K529" s="5" t="e">
        <f>OBV!G529</f>
        <v>#DIV/0!</v>
      </c>
      <c r="L529" s="5" t="str">
        <f>OBV!H529</f>
        <v>NEUTRAL</v>
      </c>
      <c r="M529" s="7">
        <f t="shared" si="80"/>
        <v>0</v>
      </c>
      <c r="N529" s="7">
        <f t="shared" si="81"/>
        <v>45</v>
      </c>
      <c r="O529" s="7">
        <f t="shared" si="82"/>
        <v>0</v>
      </c>
      <c r="P529" s="7" t="e">
        <f t="shared" si="83"/>
        <v>#DIV/0!</v>
      </c>
      <c r="Q529" s="8" t="e">
        <f t="shared" si="84"/>
        <v>#DIV/0!</v>
      </c>
      <c r="R529" s="8" t="e">
        <f t="shared" si="85"/>
        <v>#DIV/0!</v>
      </c>
      <c r="S529" s="8" t="e">
        <f t="shared" si="86"/>
        <v>#DIV/0!</v>
      </c>
      <c r="T529" s="8" t="e">
        <f t="shared" si="87"/>
        <v>#DIV/0!</v>
      </c>
      <c r="U529" s="7" t="e">
        <f t="shared" si="88"/>
        <v>#DIV/0!</v>
      </c>
      <c r="V529" s="7" t="e">
        <f t="shared" si="89"/>
        <v>#DIV/0!</v>
      </c>
    </row>
    <row r="530" spans="1:22" ht="13.5" x14ac:dyDescent="0.25">
      <c r="A530" s="3">
        <f>RSI!A530</f>
        <v>0</v>
      </c>
      <c r="B530" s="2">
        <f>RSI!B530</f>
        <v>0</v>
      </c>
      <c r="C530" s="2">
        <f>RSI!I530</f>
        <v>100</v>
      </c>
      <c r="D530" s="2">
        <f>MACD!E530</f>
        <v>0</v>
      </c>
      <c r="E530" s="2">
        <f>MACD!F530</f>
        <v>0</v>
      </c>
      <c r="F530" s="2">
        <f>'Moving Avg'!D530</f>
        <v>0</v>
      </c>
      <c r="G530" s="2">
        <f>'Moving Avg'!F530</f>
        <v>0</v>
      </c>
      <c r="H530" s="2">
        <f>'Moving Avg'!G530</f>
        <v>0</v>
      </c>
      <c r="I530" s="2">
        <f>'Moving Avg'!H530</f>
        <v>0</v>
      </c>
      <c r="J530" s="5" t="str">
        <f>OBV!F530</f>
        <v>NEUTRAL</v>
      </c>
      <c r="K530" s="5" t="e">
        <f>OBV!G530</f>
        <v>#DIV/0!</v>
      </c>
      <c r="L530" s="5" t="str">
        <f>OBV!H530</f>
        <v>NEUTRAL</v>
      </c>
      <c r="M530" s="7">
        <f t="shared" si="80"/>
        <v>0</v>
      </c>
      <c r="N530" s="7">
        <f t="shared" si="81"/>
        <v>45</v>
      </c>
      <c r="O530" s="7">
        <f t="shared" si="82"/>
        <v>0</v>
      </c>
      <c r="P530" s="7" t="e">
        <f t="shared" si="83"/>
        <v>#DIV/0!</v>
      </c>
      <c r="Q530" s="8" t="e">
        <f t="shared" si="84"/>
        <v>#DIV/0!</v>
      </c>
      <c r="R530" s="8" t="e">
        <f t="shared" si="85"/>
        <v>#DIV/0!</v>
      </c>
      <c r="S530" s="8" t="e">
        <f t="shared" si="86"/>
        <v>#DIV/0!</v>
      </c>
      <c r="T530" s="8" t="e">
        <f t="shared" si="87"/>
        <v>#DIV/0!</v>
      </c>
      <c r="U530" s="7" t="e">
        <f t="shared" si="88"/>
        <v>#DIV/0!</v>
      </c>
      <c r="V530" s="7" t="e">
        <f t="shared" si="89"/>
        <v>#DIV/0!</v>
      </c>
    </row>
    <row r="531" spans="1:22" ht="13.5" x14ac:dyDescent="0.25">
      <c r="A531" s="3">
        <f>RSI!A531</f>
        <v>0</v>
      </c>
      <c r="B531" s="2">
        <f>RSI!B531</f>
        <v>0</v>
      </c>
      <c r="C531" s="2">
        <f>RSI!I531</f>
        <v>100</v>
      </c>
      <c r="D531" s="2">
        <f>MACD!E531</f>
        <v>0</v>
      </c>
      <c r="E531" s="2">
        <f>MACD!F531</f>
        <v>0</v>
      </c>
      <c r="F531" s="2">
        <f>'Moving Avg'!D531</f>
        <v>0</v>
      </c>
      <c r="G531" s="2">
        <f>'Moving Avg'!F531</f>
        <v>0</v>
      </c>
      <c r="H531" s="2">
        <f>'Moving Avg'!G531</f>
        <v>0</v>
      </c>
      <c r="I531" s="2">
        <f>'Moving Avg'!H531</f>
        <v>0</v>
      </c>
      <c r="J531" s="5" t="str">
        <f>OBV!F531</f>
        <v>NEUTRAL</v>
      </c>
      <c r="K531" s="5" t="e">
        <f>OBV!G531</f>
        <v>#DIV/0!</v>
      </c>
      <c r="L531" s="5" t="str">
        <f>OBV!H531</f>
        <v>NEUTRAL</v>
      </c>
      <c r="M531" s="7">
        <f t="shared" si="80"/>
        <v>0</v>
      </c>
      <c r="N531" s="7">
        <f t="shared" si="81"/>
        <v>45</v>
      </c>
      <c r="O531" s="7">
        <f t="shared" si="82"/>
        <v>0</v>
      </c>
      <c r="P531" s="7" t="e">
        <f t="shared" si="83"/>
        <v>#DIV/0!</v>
      </c>
      <c r="Q531" s="8" t="e">
        <f t="shared" si="84"/>
        <v>#DIV/0!</v>
      </c>
      <c r="R531" s="8" t="e">
        <f t="shared" si="85"/>
        <v>#DIV/0!</v>
      </c>
      <c r="S531" s="8" t="e">
        <f t="shared" si="86"/>
        <v>#DIV/0!</v>
      </c>
      <c r="T531" s="8" t="e">
        <f t="shared" si="87"/>
        <v>#DIV/0!</v>
      </c>
      <c r="U531" s="7" t="e">
        <f t="shared" si="88"/>
        <v>#DIV/0!</v>
      </c>
      <c r="V531" s="7" t="e">
        <f t="shared" si="89"/>
        <v>#DIV/0!</v>
      </c>
    </row>
    <row r="532" spans="1:22" ht="13.5" x14ac:dyDescent="0.25">
      <c r="A532" s="3">
        <f>RSI!A532</f>
        <v>0</v>
      </c>
      <c r="B532" s="2">
        <f>RSI!B532</f>
        <v>0</v>
      </c>
      <c r="C532" s="2">
        <f>RSI!I532</f>
        <v>100</v>
      </c>
      <c r="D532" s="2">
        <f>MACD!E532</f>
        <v>0</v>
      </c>
      <c r="E532" s="2">
        <f>MACD!F532</f>
        <v>0</v>
      </c>
      <c r="F532" s="2">
        <f>'Moving Avg'!D532</f>
        <v>0</v>
      </c>
      <c r="G532" s="2">
        <f>'Moving Avg'!F532</f>
        <v>0</v>
      </c>
      <c r="H532" s="2">
        <f>'Moving Avg'!G532</f>
        <v>0</v>
      </c>
      <c r="I532" s="2">
        <f>'Moving Avg'!H532</f>
        <v>0</v>
      </c>
      <c r="J532" s="5" t="str">
        <f>OBV!F532</f>
        <v>NEUTRAL</v>
      </c>
      <c r="K532" s="5" t="e">
        <f>OBV!G532</f>
        <v>#DIV/0!</v>
      </c>
      <c r="L532" s="5" t="str">
        <f>OBV!H532</f>
        <v>NEUTRAL</v>
      </c>
      <c r="M532" s="7">
        <f t="shared" si="80"/>
        <v>0</v>
      </c>
      <c r="N532" s="7">
        <f t="shared" si="81"/>
        <v>45</v>
      </c>
      <c r="O532" s="7">
        <f t="shared" si="82"/>
        <v>0</v>
      </c>
      <c r="P532" s="7" t="e">
        <f t="shared" si="83"/>
        <v>#DIV/0!</v>
      </c>
      <c r="Q532" s="8" t="e">
        <f t="shared" si="84"/>
        <v>#DIV/0!</v>
      </c>
      <c r="R532" s="8" t="e">
        <f t="shared" si="85"/>
        <v>#DIV/0!</v>
      </c>
      <c r="S532" s="8" t="e">
        <f t="shared" si="86"/>
        <v>#DIV/0!</v>
      </c>
      <c r="T532" s="8" t="e">
        <f t="shared" si="87"/>
        <v>#DIV/0!</v>
      </c>
      <c r="U532" s="7" t="e">
        <f t="shared" si="88"/>
        <v>#DIV/0!</v>
      </c>
      <c r="V532" s="7" t="e">
        <f t="shared" si="89"/>
        <v>#DIV/0!</v>
      </c>
    </row>
    <row r="533" spans="1:22" ht="13.5" x14ac:dyDescent="0.25">
      <c r="A533" s="3">
        <f>RSI!A533</f>
        <v>0</v>
      </c>
      <c r="B533" s="2">
        <f>RSI!B533</f>
        <v>0</v>
      </c>
      <c r="C533" s="2">
        <f>RSI!I533</f>
        <v>100</v>
      </c>
      <c r="D533" s="2">
        <f>MACD!E533</f>
        <v>0</v>
      </c>
      <c r="E533" s="2">
        <f>MACD!F533</f>
        <v>0</v>
      </c>
      <c r="F533" s="2">
        <f>'Moving Avg'!D533</f>
        <v>0</v>
      </c>
      <c r="G533" s="2">
        <f>'Moving Avg'!F533</f>
        <v>0</v>
      </c>
      <c r="H533" s="2">
        <f>'Moving Avg'!G533</f>
        <v>0</v>
      </c>
      <c r="I533" s="2">
        <f>'Moving Avg'!H533</f>
        <v>0</v>
      </c>
      <c r="J533" s="5" t="str">
        <f>OBV!F533</f>
        <v>NEUTRAL</v>
      </c>
      <c r="K533" s="5" t="e">
        <f>OBV!G533</f>
        <v>#DIV/0!</v>
      </c>
      <c r="L533" s="5" t="str">
        <f>OBV!H533</f>
        <v>NEUTRAL</v>
      </c>
      <c r="M533" s="7">
        <f t="shared" si="80"/>
        <v>0</v>
      </c>
      <c r="N533" s="7">
        <f t="shared" si="81"/>
        <v>45</v>
      </c>
      <c r="O533" s="7">
        <f t="shared" si="82"/>
        <v>0</v>
      </c>
      <c r="P533" s="7" t="e">
        <f t="shared" si="83"/>
        <v>#DIV/0!</v>
      </c>
      <c r="Q533" s="8" t="e">
        <f t="shared" si="84"/>
        <v>#DIV/0!</v>
      </c>
      <c r="R533" s="8" t="e">
        <f t="shared" si="85"/>
        <v>#DIV/0!</v>
      </c>
      <c r="S533" s="8" t="e">
        <f t="shared" si="86"/>
        <v>#DIV/0!</v>
      </c>
      <c r="T533" s="8" t="e">
        <f t="shared" si="87"/>
        <v>#DIV/0!</v>
      </c>
      <c r="U533" s="7" t="e">
        <f t="shared" si="88"/>
        <v>#DIV/0!</v>
      </c>
      <c r="V533" s="7" t="e">
        <f t="shared" si="89"/>
        <v>#DIV/0!</v>
      </c>
    </row>
    <row r="534" spans="1:22" ht="13.5" x14ac:dyDescent="0.25">
      <c r="A534" s="3">
        <f>RSI!A534</f>
        <v>0</v>
      </c>
      <c r="B534" s="2">
        <f>RSI!B534</f>
        <v>0</v>
      </c>
      <c r="C534" s="2">
        <f>RSI!I534</f>
        <v>100</v>
      </c>
      <c r="D534" s="2">
        <f>MACD!E534</f>
        <v>0</v>
      </c>
      <c r="E534" s="2">
        <f>MACD!F534</f>
        <v>0</v>
      </c>
      <c r="F534" s="2">
        <f>'Moving Avg'!D534</f>
        <v>0</v>
      </c>
      <c r="G534" s="2">
        <f>'Moving Avg'!F534</f>
        <v>0</v>
      </c>
      <c r="H534" s="2">
        <f>'Moving Avg'!G534</f>
        <v>0</v>
      </c>
      <c r="I534" s="2">
        <f>'Moving Avg'!H534</f>
        <v>0</v>
      </c>
      <c r="J534" s="5" t="str">
        <f>OBV!F534</f>
        <v>NEUTRAL</v>
      </c>
      <c r="K534" s="5" t="e">
        <f>OBV!G534</f>
        <v>#DIV/0!</v>
      </c>
      <c r="L534" s="5" t="str">
        <f>OBV!H534</f>
        <v>NEUTRAL</v>
      </c>
      <c r="M534" s="7">
        <f t="shared" si="80"/>
        <v>0</v>
      </c>
      <c r="N534" s="7">
        <f t="shared" si="81"/>
        <v>45</v>
      </c>
      <c r="O534" s="7">
        <f t="shared" si="82"/>
        <v>0</v>
      </c>
      <c r="P534" s="7" t="e">
        <f t="shared" si="83"/>
        <v>#DIV/0!</v>
      </c>
      <c r="Q534" s="8" t="e">
        <f t="shared" si="84"/>
        <v>#DIV/0!</v>
      </c>
      <c r="R534" s="8" t="e">
        <f t="shared" si="85"/>
        <v>#DIV/0!</v>
      </c>
      <c r="S534" s="8" t="e">
        <f t="shared" si="86"/>
        <v>#DIV/0!</v>
      </c>
      <c r="T534" s="8" t="e">
        <f t="shared" si="87"/>
        <v>#DIV/0!</v>
      </c>
      <c r="U534" s="7" t="e">
        <f t="shared" si="88"/>
        <v>#DIV/0!</v>
      </c>
      <c r="V534" s="7" t="e">
        <f t="shared" si="89"/>
        <v>#DIV/0!</v>
      </c>
    </row>
    <row r="535" spans="1:22" ht="13.5" x14ac:dyDescent="0.25">
      <c r="A535" s="3">
        <f>RSI!A535</f>
        <v>0</v>
      </c>
      <c r="B535" s="2">
        <f>RSI!B535</f>
        <v>0</v>
      </c>
      <c r="C535" s="2">
        <f>RSI!I535</f>
        <v>100</v>
      </c>
      <c r="D535" s="2">
        <f>MACD!E535</f>
        <v>0</v>
      </c>
      <c r="E535" s="2">
        <f>MACD!F535</f>
        <v>0</v>
      </c>
      <c r="F535" s="2">
        <f>'Moving Avg'!D535</f>
        <v>0</v>
      </c>
      <c r="G535" s="2">
        <f>'Moving Avg'!F535</f>
        <v>0</v>
      </c>
      <c r="H535" s="2">
        <f>'Moving Avg'!G535</f>
        <v>0</v>
      </c>
      <c r="I535" s="2">
        <f>'Moving Avg'!H535</f>
        <v>0</v>
      </c>
      <c r="J535" s="5" t="str">
        <f>OBV!F535</f>
        <v>NEUTRAL</v>
      </c>
      <c r="K535" s="5" t="e">
        <f>OBV!G535</f>
        <v>#DIV/0!</v>
      </c>
      <c r="L535" s="5" t="str">
        <f>OBV!H535</f>
        <v>NEUTRAL</v>
      </c>
      <c r="M535" s="7">
        <f t="shared" si="80"/>
        <v>0</v>
      </c>
      <c r="N535" s="7">
        <f t="shared" si="81"/>
        <v>45</v>
      </c>
      <c r="O535" s="7">
        <f t="shared" si="82"/>
        <v>0</v>
      </c>
      <c r="P535" s="7" t="e">
        <f t="shared" si="83"/>
        <v>#DIV/0!</v>
      </c>
      <c r="Q535" s="8" t="e">
        <f t="shared" si="84"/>
        <v>#DIV/0!</v>
      </c>
      <c r="R535" s="8" t="e">
        <f t="shared" si="85"/>
        <v>#DIV/0!</v>
      </c>
      <c r="S535" s="8" t="e">
        <f t="shared" si="86"/>
        <v>#DIV/0!</v>
      </c>
      <c r="T535" s="8" t="e">
        <f t="shared" si="87"/>
        <v>#DIV/0!</v>
      </c>
      <c r="U535" s="7" t="e">
        <f t="shared" si="88"/>
        <v>#DIV/0!</v>
      </c>
      <c r="V535" s="7" t="e">
        <f t="shared" si="89"/>
        <v>#DIV/0!</v>
      </c>
    </row>
    <row r="536" spans="1:22" ht="13.5" x14ac:dyDescent="0.25">
      <c r="A536" s="3">
        <f>RSI!A536</f>
        <v>0</v>
      </c>
      <c r="B536" s="2">
        <f>RSI!B536</f>
        <v>0</v>
      </c>
      <c r="C536" s="2">
        <f>RSI!I536</f>
        <v>100</v>
      </c>
      <c r="D536" s="2">
        <f>MACD!E536</f>
        <v>0</v>
      </c>
      <c r="E536" s="2">
        <f>MACD!F536</f>
        <v>0</v>
      </c>
      <c r="F536" s="2">
        <f>'Moving Avg'!D536</f>
        <v>0</v>
      </c>
      <c r="G536" s="2">
        <f>'Moving Avg'!F536</f>
        <v>0</v>
      </c>
      <c r="H536" s="2">
        <f>'Moving Avg'!G536</f>
        <v>0</v>
      </c>
      <c r="I536" s="2">
        <f>'Moving Avg'!H536</f>
        <v>0</v>
      </c>
      <c r="J536" s="5" t="str">
        <f>OBV!F536</f>
        <v>NEUTRAL</v>
      </c>
      <c r="K536" s="5" t="e">
        <f>OBV!G536</f>
        <v>#DIV/0!</v>
      </c>
      <c r="L536" s="5" t="str">
        <f>OBV!H536</f>
        <v>NEUTRAL</v>
      </c>
      <c r="M536" s="7">
        <f t="shared" si="80"/>
        <v>0</v>
      </c>
      <c r="N536" s="7">
        <f t="shared" si="81"/>
        <v>45</v>
      </c>
      <c r="O536" s="7">
        <f t="shared" si="82"/>
        <v>0</v>
      </c>
      <c r="P536" s="7" t="e">
        <f t="shared" si="83"/>
        <v>#DIV/0!</v>
      </c>
      <c r="Q536" s="8" t="e">
        <f t="shared" si="84"/>
        <v>#DIV/0!</v>
      </c>
      <c r="R536" s="8" t="e">
        <f t="shared" si="85"/>
        <v>#DIV/0!</v>
      </c>
      <c r="S536" s="8" t="e">
        <f t="shared" si="86"/>
        <v>#DIV/0!</v>
      </c>
      <c r="T536" s="8" t="e">
        <f t="shared" si="87"/>
        <v>#DIV/0!</v>
      </c>
      <c r="U536" s="7" t="e">
        <f t="shared" si="88"/>
        <v>#DIV/0!</v>
      </c>
      <c r="V536" s="7" t="e">
        <f t="shared" si="89"/>
        <v>#DIV/0!</v>
      </c>
    </row>
    <row r="537" spans="1:22" ht="13.5" x14ac:dyDescent="0.25">
      <c r="A537" s="3">
        <f>RSI!A537</f>
        <v>0</v>
      </c>
      <c r="B537" s="2">
        <f>RSI!B537</f>
        <v>0</v>
      </c>
      <c r="C537" s="2">
        <f>RSI!I537</f>
        <v>100</v>
      </c>
      <c r="D537" s="2">
        <f>MACD!E537</f>
        <v>0</v>
      </c>
      <c r="E537" s="2">
        <f>MACD!F537</f>
        <v>0</v>
      </c>
      <c r="F537" s="2">
        <f>'Moving Avg'!D537</f>
        <v>0</v>
      </c>
      <c r="G537" s="2">
        <f>'Moving Avg'!F537</f>
        <v>0</v>
      </c>
      <c r="H537" s="2">
        <f>'Moving Avg'!G537</f>
        <v>0</v>
      </c>
      <c r="I537" s="2">
        <f>'Moving Avg'!H537</f>
        <v>0</v>
      </c>
      <c r="J537" s="5" t="str">
        <f>OBV!F537</f>
        <v>NEUTRAL</v>
      </c>
      <c r="K537" s="5" t="e">
        <f>OBV!G537</f>
        <v>#DIV/0!</v>
      </c>
      <c r="L537" s="5" t="str">
        <f>OBV!H537</f>
        <v>NEUTRAL</v>
      </c>
      <c r="M537" s="7">
        <f t="shared" si="80"/>
        <v>0</v>
      </c>
      <c r="N537" s="7">
        <f t="shared" si="81"/>
        <v>45</v>
      </c>
      <c r="O537" s="7">
        <f t="shared" si="82"/>
        <v>0</v>
      </c>
      <c r="P537" s="7" t="e">
        <f t="shared" si="83"/>
        <v>#DIV/0!</v>
      </c>
      <c r="Q537" s="8" t="e">
        <f t="shared" si="84"/>
        <v>#DIV/0!</v>
      </c>
      <c r="R537" s="8" t="e">
        <f t="shared" si="85"/>
        <v>#DIV/0!</v>
      </c>
      <c r="S537" s="8" t="e">
        <f t="shared" si="86"/>
        <v>#DIV/0!</v>
      </c>
      <c r="T537" s="8" t="e">
        <f t="shared" si="87"/>
        <v>#DIV/0!</v>
      </c>
      <c r="U537" s="7" t="e">
        <f t="shared" si="88"/>
        <v>#DIV/0!</v>
      </c>
      <c r="V537" s="7" t="e">
        <f t="shared" si="89"/>
        <v>#DIV/0!</v>
      </c>
    </row>
    <row r="538" spans="1:22" ht="13.5" x14ac:dyDescent="0.25">
      <c r="A538" s="3">
        <f>RSI!A538</f>
        <v>0</v>
      </c>
      <c r="B538" s="2">
        <f>RSI!B538</f>
        <v>0</v>
      </c>
      <c r="C538" s="2">
        <f>RSI!I538</f>
        <v>100</v>
      </c>
      <c r="D538" s="2">
        <f>MACD!E538</f>
        <v>0</v>
      </c>
      <c r="E538" s="2">
        <f>MACD!F538</f>
        <v>0</v>
      </c>
      <c r="F538" s="2">
        <f>'Moving Avg'!D538</f>
        <v>0</v>
      </c>
      <c r="G538" s="2">
        <f>'Moving Avg'!F538</f>
        <v>0</v>
      </c>
      <c r="H538" s="2">
        <f>'Moving Avg'!G538</f>
        <v>0</v>
      </c>
      <c r="I538" s="2">
        <f>'Moving Avg'!H538</f>
        <v>0</v>
      </c>
      <c r="J538" s="5" t="str">
        <f>OBV!F538</f>
        <v>NEUTRAL</v>
      </c>
      <c r="K538" s="5" t="e">
        <f>OBV!G538</f>
        <v>#DIV/0!</v>
      </c>
      <c r="L538" s="5" t="str">
        <f>OBV!H538</f>
        <v>NEUTRAL</v>
      </c>
      <c r="M538" s="7">
        <f t="shared" si="80"/>
        <v>0</v>
      </c>
      <c r="N538" s="7">
        <f t="shared" si="81"/>
        <v>45</v>
      </c>
      <c r="O538" s="7">
        <f t="shared" si="82"/>
        <v>0</v>
      </c>
      <c r="P538" s="7" t="e">
        <f t="shared" si="83"/>
        <v>#DIV/0!</v>
      </c>
      <c r="Q538" s="8" t="e">
        <f t="shared" si="84"/>
        <v>#DIV/0!</v>
      </c>
      <c r="R538" s="8" t="e">
        <f t="shared" si="85"/>
        <v>#DIV/0!</v>
      </c>
      <c r="S538" s="8" t="e">
        <f t="shared" si="86"/>
        <v>#DIV/0!</v>
      </c>
      <c r="T538" s="8" t="e">
        <f t="shared" si="87"/>
        <v>#DIV/0!</v>
      </c>
      <c r="U538" s="7" t="e">
        <f t="shared" si="88"/>
        <v>#DIV/0!</v>
      </c>
      <c r="V538" s="7" t="e">
        <f t="shared" si="89"/>
        <v>#DIV/0!</v>
      </c>
    </row>
    <row r="539" spans="1:22" ht="13.5" x14ac:dyDescent="0.25">
      <c r="A539" s="3">
        <f>RSI!A539</f>
        <v>0</v>
      </c>
      <c r="B539" s="2">
        <f>RSI!B539</f>
        <v>0</v>
      </c>
      <c r="C539" s="2">
        <f>RSI!I539</f>
        <v>100</v>
      </c>
      <c r="D539" s="2">
        <f>MACD!E539</f>
        <v>0</v>
      </c>
      <c r="E539" s="2">
        <f>MACD!F539</f>
        <v>0</v>
      </c>
      <c r="F539" s="2">
        <f>'Moving Avg'!D539</f>
        <v>0</v>
      </c>
      <c r="G539" s="2">
        <f>'Moving Avg'!F539</f>
        <v>0</v>
      </c>
      <c r="H539" s="2">
        <f>'Moving Avg'!G539</f>
        <v>0</v>
      </c>
      <c r="I539" s="2">
        <f>'Moving Avg'!H539</f>
        <v>0</v>
      </c>
      <c r="J539" s="5" t="str">
        <f>OBV!F539</f>
        <v>NEUTRAL</v>
      </c>
      <c r="K539" s="5" t="e">
        <f>OBV!G539</f>
        <v>#DIV/0!</v>
      </c>
      <c r="L539" s="5" t="str">
        <f>OBV!H539</f>
        <v>NEUTRAL</v>
      </c>
      <c r="M539" s="7">
        <f t="shared" si="80"/>
        <v>0</v>
      </c>
      <c r="N539" s="7">
        <f t="shared" si="81"/>
        <v>45</v>
      </c>
      <c r="O539" s="7">
        <f t="shared" si="82"/>
        <v>0</v>
      </c>
      <c r="P539" s="7" t="e">
        <f t="shared" si="83"/>
        <v>#DIV/0!</v>
      </c>
      <c r="Q539" s="8" t="e">
        <f t="shared" si="84"/>
        <v>#DIV/0!</v>
      </c>
      <c r="R539" s="8" t="e">
        <f t="shared" si="85"/>
        <v>#DIV/0!</v>
      </c>
      <c r="S539" s="8" t="e">
        <f t="shared" si="86"/>
        <v>#DIV/0!</v>
      </c>
      <c r="T539" s="8" t="e">
        <f t="shared" si="87"/>
        <v>#DIV/0!</v>
      </c>
      <c r="U539" s="7" t="e">
        <f t="shared" si="88"/>
        <v>#DIV/0!</v>
      </c>
      <c r="V539" s="7" t="e">
        <f t="shared" si="89"/>
        <v>#DIV/0!</v>
      </c>
    </row>
    <row r="540" spans="1:22" ht="13.5" x14ac:dyDescent="0.25">
      <c r="A540" s="3">
        <f>RSI!A540</f>
        <v>0</v>
      </c>
      <c r="B540" s="2">
        <f>RSI!B540</f>
        <v>0</v>
      </c>
      <c r="C540" s="2">
        <f>RSI!I540</f>
        <v>100</v>
      </c>
      <c r="D540" s="2">
        <f>MACD!E540</f>
        <v>0</v>
      </c>
      <c r="E540" s="2">
        <f>MACD!F540</f>
        <v>0</v>
      </c>
      <c r="F540" s="2">
        <f>'Moving Avg'!D540</f>
        <v>0</v>
      </c>
      <c r="G540" s="2">
        <f>'Moving Avg'!F540</f>
        <v>0</v>
      </c>
      <c r="H540" s="2">
        <f>'Moving Avg'!G540</f>
        <v>0</v>
      </c>
      <c r="I540" s="2">
        <f>'Moving Avg'!H540</f>
        <v>0</v>
      </c>
      <c r="J540" s="5" t="str">
        <f>OBV!F540</f>
        <v>NEUTRAL</v>
      </c>
      <c r="K540" s="5" t="e">
        <f>OBV!G540</f>
        <v>#DIV/0!</v>
      </c>
      <c r="L540" s="5" t="str">
        <f>OBV!H540</f>
        <v>NEUTRAL</v>
      </c>
      <c r="M540" s="7">
        <f t="shared" si="80"/>
        <v>0</v>
      </c>
      <c r="N540" s="7">
        <f t="shared" si="81"/>
        <v>45</v>
      </c>
      <c r="O540" s="7">
        <f t="shared" si="82"/>
        <v>0</v>
      </c>
      <c r="P540" s="7" t="e">
        <f t="shared" si="83"/>
        <v>#DIV/0!</v>
      </c>
      <c r="Q540" s="8" t="e">
        <f t="shared" si="84"/>
        <v>#DIV/0!</v>
      </c>
      <c r="R540" s="8" t="e">
        <f t="shared" si="85"/>
        <v>#DIV/0!</v>
      </c>
      <c r="S540" s="8" t="e">
        <f t="shared" si="86"/>
        <v>#DIV/0!</v>
      </c>
      <c r="T540" s="8" t="e">
        <f t="shared" si="87"/>
        <v>#DIV/0!</v>
      </c>
      <c r="U540" s="7" t="e">
        <f t="shared" si="88"/>
        <v>#DIV/0!</v>
      </c>
      <c r="V540" s="7" t="e">
        <f t="shared" si="89"/>
        <v>#DIV/0!</v>
      </c>
    </row>
    <row r="541" spans="1:22" ht="13.5" x14ac:dyDescent="0.25">
      <c r="A541" s="3">
        <f>RSI!A541</f>
        <v>0</v>
      </c>
      <c r="B541" s="2">
        <f>RSI!B541</f>
        <v>0</v>
      </c>
      <c r="C541" s="2">
        <f>RSI!I541</f>
        <v>100</v>
      </c>
      <c r="D541" s="2">
        <f>MACD!E541</f>
        <v>0</v>
      </c>
      <c r="E541" s="2">
        <f>MACD!F541</f>
        <v>0</v>
      </c>
      <c r="F541" s="2">
        <f>'Moving Avg'!D541</f>
        <v>0</v>
      </c>
      <c r="G541" s="2">
        <f>'Moving Avg'!F541</f>
        <v>0</v>
      </c>
      <c r="H541" s="2">
        <f>'Moving Avg'!G541</f>
        <v>0</v>
      </c>
      <c r="I541" s="2">
        <f>'Moving Avg'!H541</f>
        <v>0</v>
      </c>
      <c r="J541" s="5" t="str">
        <f>OBV!F541</f>
        <v>NEUTRAL</v>
      </c>
      <c r="K541" s="5" t="e">
        <f>OBV!G541</f>
        <v>#DIV/0!</v>
      </c>
      <c r="L541" s="5" t="str">
        <f>OBV!H541</f>
        <v>NEUTRAL</v>
      </c>
      <c r="M541" s="7">
        <f t="shared" si="80"/>
        <v>0</v>
      </c>
      <c r="N541" s="7">
        <f t="shared" si="81"/>
        <v>45</v>
      </c>
      <c r="O541" s="7">
        <f t="shared" si="82"/>
        <v>0</v>
      </c>
      <c r="P541" s="7" t="e">
        <f t="shared" si="83"/>
        <v>#DIV/0!</v>
      </c>
      <c r="Q541" s="8" t="e">
        <f t="shared" si="84"/>
        <v>#DIV/0!</v>
      </c>
      <c r="R541" s="8" t="e">
        <f t="shared" si="85"/>
        <v>#DIV/0!</v>
      </c>
      <c r="S541" s="8" t="e">
        <f t="shared" si="86"/>
        <v>#DIV/0!</v>
      </c>
      <c r="T541" s="8" t="e">
        <f t="shared" si="87"/>
        <v>#DIV/0!</v>
      </c>
      <c r="U541" s="7" t="e">
        <f t="shared" si="88"/>
        <v>#DIV/0!</v>
      </c>
      <c r="V541" s="7" t="e">
        <f t="shared" si="89"/>
        <v>#DIV/0!</v>
      </c>
    </row>
    <row r="542" spans="1:22" ht="13.5" x14ac:dyDescent="0.25">
      <c r="A542" s="3">
        <f>RSI!A542</f>
        <v>0</v>
      </c>
      <c r="B542" s="2">
        <f>RSI!B542</f>
        <v>0</v>
      </c>
      <c r="C542" s="2">
        <f>RSI!I542</f>
        <v>100</v>
      </c>
      <c r="D542" s="2">
        <f>MACD!E542</f>
        <v>0</v>
      </c>
      <c r="E542" s="2">
        <f>MACD!F542</f>
        <v>0</v>
      </c>
      <c r="F542" s="2">
        <f>'Moving Avg'!D542</f>
        <v>0</v>
      </c>
      <c r="G542" s="2">
        <f>'Moving Avg'!F542</f>
        <v>0</v>
      </c>
      <c r="H542" s="2">
        <f>'Moving Avg'!G542</f>
        <v>0</v>
      </c>
      <c r="I542" s="2">
        <f>'Moving Avg'!H542</f>
        <v>0</v>
      </c>
      <c r="J542" s="5" t="str">
        <f>OBV!F542</f>
        <v>NEUTRAL</v>
      </c>
      <c r="K542" s="5" t="e">
        <f>OBV!G542</f>
        <v>#DIV/0!</v>
      </c>
      <c r="L542" s="5" t="str">
        <f>OBV!H542</f>
        <v>NEUTRAL</v>
      </c>
      <c r="M542" s="7">
        <f t="shared" si="80"/>
        <v>0</v>
      </c>
      <c r="N542" s="7">
        <f t="shared" si="81"/>
        <v>45</v>
      </c>
      <c r="O542" s="7">
        <f t="shared" si="82"/>
        <v>0</v>
      </c>
      <c r="P542" s="7" t="e">
        <f t="shared" si="83"/>
        <v>#DIV/0!</v>
      </c>
      <c r="Q542" s="8" t="e">
        <f t="shared" si="84"/>
        <v>#DIV/0!</v>
      </c>
      <c r="R542" s="8" t="e">
        <f t="shared" si="85"/>
        <v>#DIV/0!</v>
      </c>
      <c r="S542" s="8" t="e">
        <f t="shared" si="86"/>
        <v>#DIV/0!</v>
      </c>
      <c r="T542" s="8" t="e">
        <f t="shared" si="87"/>
        <v>#DIV/0!</v>
      </c>
      <c r="U542" s="7" t="e">
        <f t="shared" si="88"/>
        <v>#DIV/0!</v>
      </c>
      <c r="V542" s="7" t="e">
        <f t="shared" si="89"/>
        <v>#DIV/0!</v>
      </c>
    </row>
    <row r="543" spans="1:22" ht="13.5" x14ac:dyDescent="0.25">
      <c r="A543" s="3">
        <f>RSI!A543</f>
        <v>0</v>
      </c>
      <c r="B543" s="2">
        <f>RSI!B543</f>
        <v>0</v>
      </c>
      <c r="C543" s="2">
        <f>RSI!I543</f>
        <v>100</v>
      </c>
      <c r="D543" s="2">
        <f>MACD!E543</f>
        <v>0</v>
      </c>
      <c r="E543" s="2">
        <f>MACD!F543</f>
        <v>0</v>
      </c>
      <c r="F543" s="2">
        <f>'Moving Avg'!D543</f>
        <v>0</v>
      </c>
      <c r="G543" s="2">
        <f>'Moving Avg'!F543</f>
        <v>0</v>
      </c>
      <c r="H543" s="2">
        <f>'Moving Avg'!G543</f>
        <v>0</v>
      </c>
      <c r="I543" s="2">
        <f>'Moving Avg'!H543</f>
        <v>0</v>
      </c>
      <c r="J543" s="5" t="str">
        <f>OBV!F543</f>
        <v>NEUTRAL</v>
      </c>
      <c r="K543" s="5" t="e">
        <f>OBV!G543</f>
        <v>#DIV/0!</v>
      </c>
      <c r="L543" s="5" t="str">
        <f>OBV!H543</f>
        <v>NEUTRAL</v>
      </c>
      <c r="M543" s="7">
        <f t="shared" si="80"/>
        <v>0</v>
      </c>
      <c r="N543" s="7">
        <f t="shared" si="81"/>
        <v>45</v>
      </c>
      <c r="O543" s="7">
        <f t="shared" si="82"/>
        <v>0</v>
      </c>
      <c r="P543" s="7" t="e">
        <f t="shared" si="83"/>
        <v>#DIV/0!</v>
      </c>
      <c r="Q543" s="8" t="e">
        <f t="shared" si="84"/>
        <v>#DIV/0!</v>
      </c>
      <c r="R543" s="8" t="e">
        <f t="shared" si="85"/>
        <v>#DIV/0!</v>
      </c>
      <c r="S543" s="8" t="e">
        <f t="shared" si="86"/>
        <v>#DIV/0!</v>
      </c>
      <c r="T543" s="8" t="e">
        <f t="shared" si="87"/>
        <v>#DIV/0!</v>
      </c>
      <c r="U543" s="7" t="e">
        <f t="shared" si="88"/>
        <v>#DIV/0!</v>
      </c>
      <c r="V543" s="7" t="e">
        <f t="shared" si="89"/>
        <v>#DIV/0!</v>
      </c>
    </row>
    <row r="544" spans="1:22" ht="13.5" x14ac:dyDescent="0.25">
      <c r="A544" s="3">
        <f>RSI!A544</f>
        <v>0</v>
      </c>
      <c r="B544" s="2">
        <f>RSI!B544</f>
        <v>0</v>
      </c>
      <c r="C544" s="2">
        <f>RSI!I544</f>
        <v>100</v>
      </c>
      <c r="D544" s="2">
        <f>MACD!E544</f>
        <v>0</v>
      </c>
      <c r="E544" s="2">
        <f>MACD!F544</f>
        <v>0</v>
      </c>
      <c r="F544" s="2">
        <f>'Moving Avg'!D544</f>
        <v>0</v>
      </c>
      <c r="G544" s="2">
        <f>'Moving Avg'!F544</f>
        <v>0</v>
      </c>
      <c r="H544" s="2">
        <f>'Moving Avg'!G544</f>
        <v>0</v>
      </c>
      <c r="I544" s="2">
        <f>'Moving Avg'!H544</f>
        <v>0</v>
      </c>
      <c r="J544" s="5" t="str">
        <f>OBV!F544</f>
        <v>NEUTRAL</v>
      </c>
      <c r="K544" s="5" t="e">
        <f>OBV!G544</f>
        <v>#DIV/0!</v>
      </c>
      <c r="L544" s="5" t="str">
        <f>OBV!H544</f>
        <v>NEUTRAL</v>
      </c>
      <c r="M544" s="7">
        <f t="shared" si="80"/>
        <v>0</v>
      </c>
      <c r="N544" s="7">
        <f t="shared" si="81"/>
        <v>45</v>
      </c>
      <c r="O544" s="7">
        <f t="shared" si="82"/>
        <v>0</v>
      </c>
      <c r="P544" s="7" t="e">
        <f t="shared" si="83"/>
        <v>#DIV/0!</v>
      </c>
      <c r="Q544" s="8" t="e">
        <f t="shared" si="84"/>
        <v>#DIV/0!</v>
      </c>
      <c r="R544" s="8" t="e">
        <f t="shared" si="85"/>
        <v>#DIV/0!</v>
      </c>
      <c r="S544" s="8" t="e">
        <f t="shared" si="86"/>
        <v>#DIV/0!</v>
      </c>
      <c r="T544" s="8" t="e">
        <f t="shared" si="87"/>
        <v>#DIV/0!</v>
      </c>
      <c r="U544" s="7" t="e">
        <f t="shared" si="88"/>
        <v>#DIV/0!</v>
      </c>
      <c r="V544" s="7" t="e">
        <f t="shared" si="89"/>
        <v>#DIV/0!</v>
      </c>
    </row>
    <row r="545" spans="1:22" ht="13.5" x14ac:dyDescent="0.25">
      <c r="A545" s="3">
        <f>RSI!A545</f>
        <v>0</v>
      </c>
      <c r="B545" s="2">
        <f>RSI!B545</f>
        <v>0</v>
      </c>
      <c r="C545" s="2">
        <f>RSI!I545</f>
        <v>100</v>
      </c>
      <c r="D545" s="2">
        <f>MACD!E545</f>
        <v>0</v>
      </c>
      <c r="E545" s="2">
        <f>MACD!F545</f>
        <v>0</v>
      </c>
      <c r="F545" s="2">
        <f>'Moving Avg'!D545</f>
        <v>0</v>
      </c>
      <c r="G545" s="2">
        <f>'Moving Avg'!F545</f>
        <v>0</v>
      </c>
      <c r="H545" s="2">
        <f>'Moving Avg'!G545</f>
        <v>0</v>
      </c>
      <c r="I545" s="2">
        <f>'Moving Avg'!H545</f>
        <v>0</v>
      </c>
      <c r="J545" s="5" t="str">
        <f>OBV!F545</f>
        <v>NEUTRAL</v>
      </c>
      <c r="K545" s="5" t="e">
        <f>OBV!G545</f>
        <v>#DIV/0!</v>
      </c>
      <c r="L545" s="5" t="str">
        <f>OBV!H545</f>
        <v>NEUTRAL</v>
      </c>
      <c r="M545" s="7">
        <f t="shared" si="80"/>
        <v>0</v>
      </c>
      <c r="N545" s="7">
        <f t="shared" si="81"/>
        <v>45</v>
      </c>
      <c r="O545" s="7">
        <f t="shared" si="82"/>
        <v>0</v>
      </c>
      <c r="P545" s="7" t="e">
        <f t="shared" si="83"/>
        <v>#DIV/0!</v>
      </c>
      <c r="Q545" s="8" t="e">
        <f t="shared" si="84"/>
        <v>#DIV/0!</v>
      </c>
      <c r="R545" s="8" t="e">
        <f t="shared" si="85"/>
        <v>#DIV/0!</v>
      </c>
      <c r="S545" s="8" t="e">
        <f t="shared" si="86"/>
        <v>#DIV/0!</v>
      </c>
      <c r="T545" s="8" t="e">
        <f t="shared" si="87"/>
        <v>#DIV/0!</v>
      </c>
      <c r="U545" s="7" t="e">
        <f t="shared" si="88"/>
        <v>#DIV/0!</v>
      </c>
      <c r="V545" s="7" t="e">
        <f t="shared" si="89"/>
        <v>#DIV/0!</v>
      </c>
    </row>
    <row r="546" spans="1:22" ht="13.5" x14ac:dyDescent="0.25">
      <c r="A546" s="3">
        <f>RSI!A546</f>
        <v>0</v>
      </c>
      <c r="B546" s="2">
        <f>RSI!B546</f>
        <v>0</v>
      </c>
      <c r="C546" s="2">
        <f>RSI!I546</f>
        <v>100</v>
      </c>
      <c r="D546" s="2">
        <f>MACD!E546</f>
        <v>0</v>
      </c>
      <c r="E546" s="2">
        <f>MACD!F546</f>
        <v>0</v>
      </c>
      <c r="F546" s="2">
        <f>'Moving Avg'!D546</f>
        <v>0</v>
      </c>
      <c r="G546" s="2">
        <f>'Moving Avg'!F546</f>
        <v>0</v>
      </c>
      <c r="H546" s="2">
        <f>'Moving Avg'!G546</f>
        <v>0</v>
      </c>
      <c r="I546" s="2">
        <f>'Moving Avg'!H546</f>
        <v>0</v>
      </c>
      <c r="J546" s="5" t="str">
        <f>OBV!F546</f>
        <v>NEUTRAL</v>
      </c>
      <c r="K546" s="5" t="e">
        <f>OBV!G546</f>
        <v>#DIV/0!</v>
      </c>
      <c r="L546" s="5" t="str">
        <f>OBV!H546</f>
        <v>NEUTRAL</v>
      </c>
      <c r="M546" s="7">
        <f t="shared" si="80"/>
        <v>0</v>
      </c>
      <c r="N546" s="7">
        <f t="shared" si="81"/>
        <v>45</v>
      </c>
      <c r="O546" s="7">
        <f t="shared" si="82"/>
        <v>0</v>
      </c>
      <c r="P546" s="7" t="e">
        <f t="shared" si="83"/>
        <v>#DIV/0!</v>
      </c>
      <c r="Q546" s="8" t="e">
        <f t="shared" si="84"/>
        <v>#DIV/0!</v>
      </c>
      <c r="R546" s="8" t="e">
        <f t="shared" si="85"/>
        <v>#DIV/0!</v>
      </c>
      <c r="S546" s="8" t="e">
        <f t="shared" si="86"/>
        <v>#DIV/0!</v>
      </c>
      <c r="T546" s="8" t="e">
        <f t="shared" si="87"/>
        <v>#DIV/0!</v>
      </c>
      <c r="U546" s="7" t="e">
        <f t="shared" si="88"/>
        <v>#DIV/0!</v>
      </c>
      <c r="V546" s="7" t="e">
        <f t="shared" si="89"/>
        <v>#DIV/0!</v>
      </c>
    </row>
    <row r="547" spans="1:22" ht="13.5" x14ac:dyDescent="0.25">
      <c r="A547" s="3">
        <f>RSI!A547</f>
        <v>0</v>
      </c>
      <c r="B547" s="2">
        <f>RSI!B547</f>
        <v>0</v>
      </c>
      <c r="C547" s="2">
        <f>RSI!I547</f>
        <v>100</v>
      </c>
      <c r="D547" s="2">
        <f>MACD!E547</f>
        <v>0</v>
      </c>
      <c r="E547" s="2">
        <f>MACD!F547</f>
        <v>0</v>
      </c>
      <c r="F547" s="2">
        <f>'Moving Avg'!D547</f>
        <v>0</v>
      </c>
      <c r="G547" s="2">
        <f>'Moving Avg'!F547</f>
        <v>0</v>
      </c>
      <c r="H547" s="2">
        <f>'Moving Avg'!G547</f>
        <v>0</v>
      </c>
      <c r="I547" s="2">
        <f>'Moving Avg'!H547</f>
        <v>0</v>
      </c>
      <c r="J547" s="5" t="str">
        <f>OBV!F547</f>
        <v>NEUTRAL</v>
      </c>
      <c r="K547" s="5" t="e">
        <f>OBV!G547</f>
        <v>#DIV/0!</v>
      </c>
      <c r="L547" s="5" t="str">
        <f>OBV!H547</f>
        <v>NEUTRAL</v>
      </c>
      <c r="M547" s="7">
        <f t="shared" si="80"/>
        <v>0</v>
      </c>
      <c r="N547" s="7">
        <f t="shared" si="81"/>
        <v>45</v>
      </c>
      <c r="O547" s="7">
        <f t="shared" si="82"/>
        <v>0</v>
      </c>
      <c r="P547" s="7" t="e">
        <f t="shared" si="83"/>
        <v>#DIV/0!</v>
      </c>
      <c r="Q547" s="8" t="e">
        <f t="shared" si="84"/>
        <v>#DIV/0!</v>
      </c>
      <c r="R547" s="8" t="e">
        <f t="shared" si="85"/>
        <v>#DIV/0!</v>
      </c>
      <c r="S547" s="8" t="e">
        <f t="shared" si="86"/>
        <v>#DIV/0!</v>
      </c>
      <c r="T547" s="8" t="e">
        <f t="shared" si="87"/>
        <v>#DIV/0!</v>
      </c>
      <c r="U547" s="7" t="e">
        <f t="shared" si="88"/>
        <v>#DIV/0!</v>
      </c>
      <c r="V547" s="7" t="e">
        <f t="shared" si="89"/>
        <v>#DIV/0!</v>
      </c>
    </row>
    <row r="548" spans="1:22" ht="13.5" x14ac:dyDescent="0.25">
      <c r="A548" s="3">
        <f>RSI!A548</f>
        <v>0</v>
      </c>
      <c r="B548" s="2">
        <f>RSI!B548</f>
        <v>0</v>
      </c>
      <c r="C548" s="2">
        <f>RSI!I548</f>
        <v>100</v>
      </c>
      <c r="D548" s="2">
        <f>MACD!E548</f>
        <v>0</v>
      </c>
      <c r="E548" s="2">
        <f>MACD!F548</f>
        <v>0</v>
      </c>
      <c r="F548" s="2">
        <f>'Moving Avg'!D548</f>
        <v>0</v>
      </c>
      <c r="G548" s="2">
        <f>'Moving Avg'!F548</f>
        <v>0</v>
      </c>
      <c r="H548" s="2">
        <f>'Moving Avg'!G548</f>
        <v>0</v>
      </c>
      <c r="I548" s="2">
        <f>'Moving Avg'!H548</f>
        <v>0</v>
      </c>
      <c r="J548" s="5" t="str">
        <f>OBV!F548</f>
        <v>NEUTRAL</v>
      </c>
      <c r="K548" s="5" t="e">
        <f>OBV!G548</f>
        <v>#DIV/0!</v>
      </c>
      <c r="L548" s="5" t="str">
        <f>OBV!H548</f>
        <v>NEUTRAL</v>
      </c>
      <c r="M548" s="7">
        <f t="shared" si="80"/>
        <v>0</v>
      </c>
      <c r="N548" s="7">
        <f t="shared" si="81"/>
        <v>45</v>
      </c>
      <c r="O548" s="7">
        <f t="shared" si="82"/>
        <v>0</v>
      </c>
      <c r="P548" s="7" t="e">
        <f t="shared" si="83"/>
        <v>#DIV/0!</v>
      </c>
      <c r="Q548" s="8" t="e">
        <f t="shared" si="84"/>
        <v>#DIV/0!</v>
      </c>
      <c r="R548" s="8" t="e">
        <f t="shared" si="85"/>
        <v>#DIV/0!</v>
      </c>
      <c r="S548" s="8" t="e">
        <f t="shared" si="86"/>
        <v>#DIV/0!</v>
      </c>
      <c r="T548" s="8" t="e">
        <f t="shared" si="87"/>
        <v>#DIV/0!</v>
      </c>
      <c r="U548" s="7" t="e">
        <f t="shared" si="88"/>
        <v>#DIV/0!</v>
      </c>
      <c r="V548" s="7" t="e">
        <f t="shared" si="89"/>
        <v>#DIV/0!</v>
      </c>
    </row>
    <row r="549" spans="1:22" ht="13.5" x14ac:dyDescent="0.25">
      <c r="A549" s="3">
        <f>RSI!A549</f>
        <v>0</v>
      </c>
      <c r="B549" s="2">
        <f>RSI!B549</f>
        <v>0</v>
      </c>
      <c r="C549" s="2">
        <f>RSI!I549</f>
        <v>100</v>
      </c>
      <c r="D549" s="2">
        <f>MACD!E549</f>
        <v>0</v>
      </c>
      <c r="E549" s="2">
        <f>MACD!F549</f>
        <v>0</v>
      </c>
      <c r="F549" s="2">
        <f>'Moving Avg'!D549</f>
        <v>0</v>
      </c>
      <c r="G549" s="2">
        <f>'Moving Avg'!F549</f>
        <v>0</v>
      </c>
      <c r="H549" s="2">
        <f>'Moving Avg'!G549</f>
        <v>0</v>
      </c>
      <c r="I549" s="2">
        <f>'Moving Avg'!H549</f>
        <v>0</v>
      </c>
      <c r="J549" s="5" t="str">
        <f>OBV!F549</f>
        <v>NEUTRAL</v>
      </c>
      <c r="K549" s="5" t="e">
        <f>OBV!G549</f>
        <v>#DIV/0!</v>
      </c>
      <c r="L549" s="5" t="str">
        <f>OBV!H549</f>
        <v>NEUTRAL</v>
      </c>
      <c r="M549" s="7">
        <f t="shared" si="80"/>
        <v>0</v>
      </c>
      <c r="N549" s="7">
        <f t="shared" si="81"/>
        <v>45</v>
      </c>
      <c r="O549" s="7">
        <f t="shared" si="82"/>
        <v>0</v>
      </c>
      <c r="P549" s="7" t="e">
        <f t="shared" si="83"/>
        <v>#DIV/0!</v>
      </c>
      <c r="Q549" s="8" t="e">
        <f t="shared" si="84"/>
        <v>#DIV/0!</v>
      </c>
      <c r="R549" s="8" t="e">
        <f t="shared" si="85"/>
        <v>#DIV/0!</v>
      </c>
      <c r="S549" s="8" t="e">
        <f t="shared" si="86"/>
        <v>#DIV/0!</v>
      </c>
      <c r="T549" s="8" t="e">
        <f t="shared" si="87"/>
        <v>#DIV/0!</v>
      </c>
      <c r="U549" s="7" t="e">
        <f t="shared" si="88"/>
        <v>#DIV/0!</v>
      </c>
      <c r="V549" s="7" t="e">
        <f t="shared" si="89"/>
        <v>#DIV/0!</v>
      </c>
    </row>
    <row r="550" spans="1:22" ht="13.5" x14ac:dyDescent="0.25">
      <c r="A550" s="3">
        <f>RSI!A550</f>
        <v>0</v>
      </c>
      <c r="B550" s="2">
        <f>RSI!B550</f>
        <v>0</v>
      </c>
      <c r="C550" s="2">
        <f>RSI!I550</f>
        <v>100</v>
      </c>
      <c r="D550" s="2">
        <f>MACD!E550</f>
        <v>0</v>
      </c>
      <c r="E550" s="2">
        <f>MACD!F550</f>
        <v>0</v>
      </c>
      <c r="F550" s="2">
        <f>'Moving Avg'!D550</f>
        <v>0</v>
      </c>
      <c r="G550" s="2">
        <f>'Moving Avg'!F550</f>
        <v>0</v>
      </c>
      <c r="H550" s="2">
        <f>'Moving Avg'!G550</f>
        <v>0</v>
      </c>
      <c r="I550" s="2">
        <f>'Moving Avg'!H550</f>
        <v>0</v>
      </c>
      <c r="J550" s="5" t="str">
        <f>OBV!F550</f>
        <v>NEUTRAL</v>
      </c>
      <c r="K550" s="5" t="e">
        <f>OBV!G550</f>
        <v>#DIV/0!</v>
      </c>
      <c r="L550" s="5" t="str">
        <f>OBV!H550</f>
        <v>NEUTRAL</v>
      </c>
      <c r="M550" s="7">
        <f t="shared" si="80"/>
        <v>0</v>
      </c>
      <c r="N550" s="7">
        <f t="shared" si="81"/>
        <v>45</v>
      </c>
      <c r="O550" s="7">
        <f t="shared" si="82"/>
        <v>0</v>
      </c>
      <c r="P550" s="7" t="e">
        <f t="shared" si="83"/>
        <v>#DIV/0!</v>
      </c>
      <c r="Q550" s="8" t="e">
        <f t="shared" si="84"/>
        <v>#DIV/0!</v>
      </c>
      <c r="R550" s="8" t="e">
        <f t="shared" si="85"/>
        <v>#DIV/0!</v>
      </c>
      <c r="S550" s="8" t="e">
        <f t="shared" si="86"/>
        <v>#DIV/0!</v>
      </c>
      <c r="T550" s="8" t="e">
        <f t="shared" si="87"/>
        <v>#DIV/0!</v>
      </c>
      <c r="U550" s="7" t="e">
        <f t="shared" si="88"/>
        <v>#DIV/0!</v>
      </c>
      <c r="V550" s="7" t="e">
        <f t="shared" si="89"/>
        <v>#DIV/0!</v>
      </c>
    </row>
    <row r="551" spans="1:22" ht="13.5" x14ac:dyDescent="0.25">
      <c r="A551" s="3">
        <f>RSI!A551</f>
        <v>0</v>
      </c>
      <c r="B551" s="2">
        <f>RSI!B551</f>
        <v>0</v>
      </c>
      <c r="C551" s="2">
        <f>RSI!I551</f>
        <v>100</v>
      </c>
      <c r="D551" s="2">
        <f>MACD!E551</f>
        <v>0</v>
      </c>
      <c r="E551" s="2">
        <f>MACD!F551</f>
        <v>0</v>
      </c>
      <c r="F551" s="2">
        <f>'Moving Avg'!D551</f>
        <v>0</v>
      </c>
      <c r="G551" s="2">
        <f>'Moving Avg'!F551</f>
        <v>0</v>
      </c>
      <c r="H551" s="2">
        <f>'Moving Avg'!G551</f>
        <v>0</v>
      </c>
      <c r="I551" s="2">
        <f>'Moving Avg'!H551</f>
        <v>0</v>
      </c>
      <c r="J551" s="5" t="str">
        <f>OBV!F551</f>
        <v>NEUTRAL</v>
      </c>
      <c r="K551" s="5" t="e">
        <f>OBV!G551</f>
        <v>#DIV/0!</v>
      </c>
      <c r="L551" s="5" t="str">
        <f>OBV!H551</f>
        <v>NEUTRAL</v>
      </c>
      <c r="M551" s="7">
        <f t="shared" si="80"/>
        <v>0</v>
      </c>
      <c r="N551" s="7">
        <f t="shared" si="81"/>
        <v>45</v>
      </c>
      <c r="O551" s="7">
        <f t="shared" si="82"/>
        <v>0</v>
      </c>
      <c r="P551" s="7" t="e">
        <f t="shared" si="83"/>
        <v>#DIV/0!</v>
      </c>
      <c r="Q551" s="8" t="e">
        <f t="shared" si="84"/>
        <v>#DIV/0!</v>
      </c>
      <c r="R551" s="8" t="e">
        <f t="shared" si="85"/>
        <v>#DIV/0!</v>
      </c>
      <c r="S551" s="8" t="e">
        <f t="shared" si="86"/>
        <v>#DIV/0!</v>
      </c>
      <c r="T551" s="8" t="e">
        <f t="shared" si="87"/>
        <v>#DIV/0!</v>
      </c>
      <c r="U551" s="7" t="e">
        <f t="shared" si="88"/>
        <v>#DIV/0!</v>
      </c>
      <c r="V551" s="7" t="e">
        <f t="shared" si="89"/>
        <v>#DIV/0!</v>
      </c>
    </row>
    <row r="552" spans="1:22" ht="13.5" x14ac:dyDescent="0.25">
      <c r="A552" s="3">
        <f>RSI!A552</f>
        <v>0</v>
      </c>
      <c r="B552" s="2">
        <f>RSI!B552</f>
        <v>0</v>
      </c>
      <c r="C552" s="2">
        <f>RSI!I552</f>
        <v>100</v>
      </c>
      <c r="D552" s="2">
        <f>MACD!E552</f>
        <v>0</v>
      </c>
      <c r="E552" s="2">
        <f>MACD!F552</f>
        <v>0</v>
      </c>
      <c r="F552" s="2">
        <f>'Moving Avg'!D552</f>
        <v>0</v>
      </c>
      <c r="G552" s="2">
        <f>'Moving Avg'!F552</f>
        <v>0</v>
      </c>
      <c r="H552" s="2">
        <f>'Moving Avg'!G552</f>
        <v>0</v>
      </c>
      <c r="I552" s="2">
        <f>'Moving Avg'!H552</f>
        <v>0</v>
      </c>
      <c r="J552" s="5" t="str">
        <f>OBV!F552</f>
        <v>NEUTRAL</v>
      </c>
      <c r="K552" s="5" t="e">
        <f>OBV!G552</f>
        <v>#DIV/0!</v>
      </c>
      <c r="L552" s="5" t="str">
        <f>OBV!H552</f>
        <v>NEUTRAL</v>
      </c>
      <c r="M552" s="7">
        <f t="shared" si="80"/>
        <v>0</v>
      </c>
      <c r="N552" s="7">
        <f t="shared" si="81"/>
        <v>45</v>
      </c>
      <c r="O552" s="7">
        <f t="shared" si="82"/>
        <v>0</v>
      </c>
      <c r="P552" s="7" t="e">
        <f t="shared" si="83"/>
        <v>#DIV/0!</v>
      </c>
      <c r="Q552" s="8" t="e">
        <f t="shared" si="84"/>
        <v>#DIV/0!</v>
      </c>
      <c r="R552" s="8" t="e">
        <f t="shared" si="85"/>
        <v>#DIV/0!</v>
      </c>
      <c r="S552" s="8" t="e">
        <f t="shared" si="86"/>
        <v>#DIV/0!</v>
      </c>
      <c r="T552" s="8" t="e">
        <f t="shared" si="87"/>
        <v>#DIV/0!</v>
      </c>
      <c r="U552" s="7" t="e">
        <f t="shared" si="88"/>
        <v>#DIV/0!</v>
      </c>
      <c r="V552" s="7" t="e">
        <f t="shared" si="89"/>
        <v>#DIV/0!</v>
      </c>
    </row>
    <row r="553" spans="1:22" ht="13.5" x14ac:dyDescent="0.25">
      <c r="A553" s="3">
        <f>RSI!A553</f>
        <v>0</v>
      </c>
      <c r="B553" s="2">
        <f>RSI!B553</f>
        <v>0</v>
      </c>
      <c r="C553" s="2">
        <f>RSI!I553</f>
        <v>100</v>
      </c>
      <c r="D553" s="2">
        <f>MACD!E553</f>
        <v>0</v>
      </c>
      <c r="E553" s="2">
        <f>MACD!F553</f>
        <v>0</v>
      </c>
      <c r="F553" s="2">
        <f>'Moving Avg'!D553</f>
        <v>0</v>
      </c>
      <c r="G553" s="2">
        <f>'Moving Avg'!F553</f>
        <v>0</v>
      </c>
      <c r="H553" s="2">
        <f>'Moving Avg'!G553</f>
        <v>0</v>
      </c>
      <c r="I553" s="2">
        <f>'Moving Avg'!H553</f>
        <v>0</v>
      </c>
      <c r="J553" s="5" t="str">
        <f>OBV!F553</f>
        <v>NEUTRAL</v>
      </c>
      <c r="K553" s="5" t="e">
        <f>OBV!G553</f>
        <v>#DIV/0!</v>
      </c>
      <c r="L553" s="5" t="str">
        <f>OBV!H553</f>
        <v>NEUTRAL</v>
      </c>
      <c r="M553" s="7">
        <f t="shared" si="80"/>
        <v>0</v>
      </c>
      <c r="N553" s="7">
        <f t="shared" si="81"/>
        <v>45</v>
      </c>
      <c r="O553" s="7">
        <f t="shared" si="82"/>
        <v>0</v>
      </c>
      <c r="P553" s="7" t="e">
        <f t="shared" si="83"/>
        <v>#DIV/0!</v>
      </c>
      <c r="Q553" s="8" t="e">
        <f t="shared" si="84"/>
        <v>#DIV/0!</v>
      </c>
      <c r="R553" s="8" t="e">
        <f t="shared" si="85"/>
        <v>#DIV/0!</v>
      </c>
      <c r="S553" s="8" t="e">
        <f t="shared" si="86"/>
        <v>#DIV/0!</v>
      </c>
      <c r="T553" s="8" t="e">
        <f t="shared" si="87"/>
        <v>#DIV/0!</v>
      </c>
      <c r="U553" s="7" t="e">
        <f t="shared" si="88"/>
        <v>#DIV/0!</v>
      </c>
      <c r="V553" s="7" t="e">
        <f t="shared" si="89"/>
        <v>#DIV/0!</v>
      </c>
    </row>
    <row r="554" spans="1:22" ht="13.5" x14ac:dyDescent="0.25">
      <c r="A554" s="3">
        <f>RSI!A554</f>
        <v>0</v>
      </c>
      <c r="B554" s="2">
        <f>RSI!B554</f>
        <v>0</v>
      </c>
      <c r="C554" s="2">
        <f>RSI!I554</f>
        <v>100</v>
      </c>
      <c r="D554" s="2">
        <f>MACD!E554</f>
        <v>0</v>
      </c>
      <c r="E554" s="2">
        <f>MACD!F554</f>
        <v>0</v>
      </c>
      <c r="F554" s="2">
        <f>'Moving Avg'!D554</f>
        <v>0</v>
      </c>
      <c r="G554" s="2">
        <f>'Moving Avg'!F554</f>
        <v>0</v>
      </c>
      <c r="H554" s="2">
        <f>'Moving Avg'!G554</f>
        <v>0</v>
      </c>
      <c r="I554" s="2">
        <f>'Moving Avg'!H554</f>
        <v>0</v>
      </c>
      <c r="J554" s="5" t="str">
        <f>OBV!F554</f>
        <v>NEUTRAL</v>
      </c>
      <c r="K554" s="5" t="e">
        <f>OBV!G554</f>
        <v>#DIV/0!</v>
      </c>
      <c r="L554" s="5" t="str">
        <f>OBV!H554</f>
        <v>NEUTRAL</v>
      </c>
      <c r="M554" s="7">
        <f t="shared" si="80"/>
        <v>0</v>
      </c>
      <c r="N554" s="7">
        <f t="shared" si="81"/>
        <v>45</v>
      </c>
      <c r="O554" s="7">
        <f t="shared" si="82"/>
        <v>0</v>
      </c>
      <c r="P554" s="7" t="e">
        <f t="shared" si="83"/>
        <v>#DIV/0!</v>
      </c>
      <c r="Q554" s="8" t="e">
        <f t="shared" si="84"/>
        <v>#DIV/0!</v>
      </c>
      <c r="R554" s="8" t="e">
        <f t="shared" si="85"/>
        <v>#DIV/0!</v>
      </c>
      <c r="S554" s="8" t="e">
        <f t="shared" si="86"/>
        <v>#DIV/0!</v>
      </c>
      <c r="T554" s="8" t="e">
        <f t="shared" si="87"/>
        <v>#DIV/0!</v>
      </c>
      <c r="U554" s="7" t="e">
        <f t="shared" si="88"/>
        <v>#DIV/0!</v>
      </c>
      <c r="V554" s="7" t="e">
        <f t="shared" si="89"/>
        <v>#DIV/0!</v>
      </c>
    </row>
    <row r="555" spans="1:22" ht="13.5" x14ac:dyDescent="0.25">
      <c r="A555" s="3">
        <f>RSI!A555</f>
        <v>0</v>
      </c>
      <c r="B555" s="2">
        <f>RSI!B555</f>
        <v>0</v>
      </c>
      <c r="C555" s="2">
        <f>RSI!I555</f>
        <v>100</v>
      </c>
      <c r="D555" s="2">
        <f>MACD!E555</f>
        <v>0</v>
      </c>
      <c r="E555" s="2">
        <f>MACD!F555</f>
        <v>0</v>
      </c>
      <c r="F555" s="2">
        <f>'Moving Avg'!D555</f>
        <v>0</v>
      </c>
      <c r="G555" s="2">
        <f>'Moving Avg'!F555</f>
        <v>0</v>
      </c>
      <c r="H555" s="2">
        <f>'Moving Avg'!G555</f>
        <v>0</v>
      </c>
      <c r="I555" s="2">
        <f>'Moving Avg'!H555</f>
        <v>0</v>
      </c>
      <c r="J555" s="5" t="str">
        <f>OBV!F555</f>
        <v>NEUTRAL</v>
      </c>
      <c r="K555" s="5" t="e">
        <f>OBV!G555</f>
        <v>#DIV/0!</v>
      </c>
      <c r="L555" s="5" t="str">
        <f>OBV!H555</f>
        <v>NEUTRAL</v>
      </c>
      <c r="M555" s="7">
        <f t="shared" si="80"/>
        <v>0</v>
      </c>
      <c r="N555" s="7">
        <f t="shared" si="81"/>
        <v>45</v>
      </c>
      <c r="O555" s="7">
        <f t="shared" si="82"/>
        <v>0</v>
      </c>
      <c r="P555" s="7" t="e">
        <f t="shared" si="83"/>
        <v>#DIV/0!</v>
      </c>
      <c r="Q555" s="8" t="e">
        <f t="shared" si="84"/>
        <v>#DIV/0!</v>
      </c>
      <c r="R555" s="8" t="e">
        <f t="shared" si="85"/>
        <v>#DIV/0!</v>
      </c>
      <c r="S555" s="8" t="e">
        <f t="shared" si="86"/>
        <v>#DIV/0!</v>
      </c>
      <c r="T555" s="8" t="e">
        <f t="shared" si="87"/>
        <v>#DIV/0!</v>
      </c>
      <c r="U555" s="7" t="e">
        <f t="shared" si="88"/>
        <v>#DIV/0!</v>
      </c>
      <c r="V555" s="7" t="e">
        <f t="shared" si="89"/>
        <v>#DIV/0!</v>
      </c>
    </row>
    <row r="556" spans="1:22" ht="13.5" x14ac:dyDescent="0.25">
      <c r="A556" s="3">
        <f>RSI!A556</f>
        <v>0</v>
      </c>
      <c r="B556" s="2">
        <f>RSI!B556</f>
        <v>0</v>
      </c>
      <c r="C556" s="2">
        <f>RSI!I556</f>
        <v>100</v>
      </c>
      <c r="D556" s="2">
        <f>MACD!E556</f>
        <v>0</v>
      </c>
      <c r="E556" s="2">
        <f>MACD!F556</f>
        <v>0</v>
      </c>
      <c r="F556" s="2">
        <f>'Moving Avg'!D556</f>
        <v>0</v>
      </c>
      <c r="G556" s="2">
        <f>'Moving Avg'!F556</f>
        <v>0</v>
      </c>
      <c r="H556" s="2">
        <f>'Moving Avg'!G556</f>
        <v>0</v>
      </c>
      <c r="I556" s="2">
        <f>'Moving Avg'!H556</f>
        <v>0</v>
      </c>
      <c r="J556" s="5" t="str">
        <f>OBV!F556</f>
        <v>NEUTRAL</v>
      </c>
      <c r="K556" s="5" t="e">
        <f>OBV!G556</f>
        <v>#DIV/0!</v>
      </c>
      <c r="L556" s="5" t="str">
        <f>OBV!H556</f>
        <v>NEUTRAL</v>
      </c>
      <c r="M556" s="7">
        <f t="shared" si="80"/>
        <v>0</v>
      </c>
      <c r="N556" s="7">
        <f t="shared" si="81"/>
        <v>45</v>
      </c>
      <c r="O556" s="7">
        <f t="shared" si="82"/>
        <v>0</v>
      </c>
      <c r="P556" s="7" t="e">
        <f t="shared" si="83"/>
        <v>#DIV/0!</v>
      </c>
      <c r="Q556" s="8" t="e">
        <f t="shared" si="84"/>
        <v>#DIV/0!</v>
      </c>
      <c r="R556" s="8" t="e">
        <f t="shared" si="85"/>
        <v>#DIV/0!</v>
      </c>
      <c r="S556" s="8" t="e">
        <f t="shared" si="86"/>
        <v>#DIV/0!</v>
      </c>
      <c r="T556" s="8" t="e">
        <f t="shared" si="87"/>
        <v>#DIV/0!</v>
      </c>
      <c r="U556" s="7" t="e">
        <f t="shared" si="88"/>
        <v>#DIV/0!</v>
      </c>
      <c r="V556" s="7" t="e">
        <f t="shared" si="89"/>
        <v>#DIV/0!</v>
      </c>
    </row>
    <row r="557" spans="1:22" ht="13.5" x14ac:dyDescent="0.25">
      <c r="A557" s="3">
        <f>RSI!A557</f>
        <v>0</v>
      </c>
      <c r="B557" s="2">
        <f>RSI!B557</f>
        <v>0</v>
      </c>
      <c r="C557" s="2">
        <f>RSI!I557</f>
        <v>100</v>
      </c>
      <c r="D557" s="2">
        <f>MACD!E557</f>
        <v>0</v>
      </c>
      <c r="E557" s="2">
        <f>MACD!F557</f>
        <v>0</v>
      </c>
      <c r="F557" s="2">
        <f>'Moving Avg'!D557</f>
        <v>0</v>
      </c>
      <c r="G557" s="2">
        <f>'Moving Avg'!F557</f>
        <v>0</v>
      </c>
      <c r="H557" s="2">
        <f>'Moving Avg'!G557</f>
        <v>0</v>
      </c>
      <c r="I557" s="2">
        <f>'Moving Avg'!H557</f>
        <v>0</v>
      </c>
      <c r="J557" s="5" t="str">
        <f>OBV!F557</f>
        <v>NEUTRAL</v>
      </c>
      <c r="K557" s="5" t="e">
        <f>OBV!G557</f>
        <v>#DIV/0!</v>
      </c>
      <c r="L557" s="5" t="str">
        <f>OBV!H557</f>
        <v>NEUTRAL</v>
      </c>
      <c r="M557" s="7">
        <f t="shared" si="80"/>
        <v>0</v>
      </c>
      <c r="N557" s="7">
        <f t="shared" si="81"/>
        <v>45</v>
      </c>
      <c r="O557" s="7">
        <f t="shared" si="82"/>
        <v>0</v>
      </c>
      <c r="P557" s="7" t="e">
        <f t="shared" si="83"/>
        <v>#DIV/0!</v>
      </c>
      <c r="Q557" s="8" t="e">
        <f t="shared" si="84"/>
        <v>#DIV/0!</v>
      </c>
      <c r="R557" s="8" t="e">
        <f t="shared" si="85"/>
        <v>#DIV/0!</v>
      </c>
      <c r="S557" s="8" t="e">
        <f t="shared" si="86"/>
        <v>#DIV/0!</v>
      </c>
      <c r="T557" s="8" t="e">
        <f t="shared" si="87"/>
        <v>#DIV/0!</v>
      </c>
      <c r="U557" s="7" t="e">
        <f t="shared" si="88"/>
        <v>#DIV/0!</v>
      </c>
      <c r="V557" s="7" t="e">
        <f t="shared" si="89"/>
        <v>#DIV/0!</v>
      </c>
    </row>
    <row r="558" spans="1:22" ht="13.5" x14ac:dyDescent="0.25">
      <c r="A558" s="3">
        <f>RSI!A558</f>
        <v>0</v>
      </c>
      <c r="B558" s="2">
        <f>RSI!B558</f>
        <v>0</v>
      </c>
      <c r="C558" s="2">
        <f>RSI!I558</f>
        <v>100</v>
      </c>
      <c r="D558" s="2">
        <f>MACD!E558</f>
        <v>0</v>
      </c>
      <c r="E558" s="2">
        <f>MACD!F558</f>
        <v>0</v>
      </c>
      <c r="F558" s="2">
        <f>'Moving Avg'!D558</f>
        <v>0</v>
      </c>
      <c r="G558" s="2">
        <f>'Moving Avg'!F558</f>
        <v>0</v>
      </c>
      <c r="H558" s="2">
        <f>'Moving Avg'!G558</f>
        <v>0</v>
      </c>
      <c r="I558" s="2">
        <f>'Moving Avg'!H558</f>
        <v>0</v>
      </c>
      <c r="J558" s="5" t="str">
        <f>OBV!F558</f>
        <v>NEUTRAL</v>
      </c>
      <c r="K558" s="5" t="e">
        <f>OBV!G558</f>
        <v>#DIV/0!</v>
      </c>
      <c r="L558" s="5" t="str">
        <f>OBV!H558</f>
        <v>NEUTRAL</v>
      </c>
      <c r="M558" s="7">
        <f t="shared" si="80"/>
        <v>0</v>
      </c>
      <c r="N558" s="7">
        <f t="shared" si="81"/>
        <v>45</v>
      </c>
      <c r="O558" s="7">
        <f t="shared" si="82"/>
        <v>0</v>
      </c>
      <c r="P558" s="7" t="e">
        <f t="shared" si="83"/>
        <v>#DIV/0!</v>
      </c>
      <c r="Q558" s="8" t="e">
        <f t="shared" si="84"/>
        <v>#DIV/0!</v>
      </c>
      <c r="R558" s="8" t="e">
        <f t="shared" si="85"/>
        <v>#DIV/0!</v>
      </c>
      <c r="S558" s="8" t="e">
        <f t="shared" si="86"/>
        <v>#DIV/0!</v>
      </c>
      <c r="T558" s="8" t="e">
        <f t="shared" si="87"/>
        <v>#DIV/0!</v>
      </c>
      <c r="U558" s="7" t="e">
        <f t="shared" si="88"/>
        <v>#DIV/0!</v>
      </c>
      <c r="V558" s="7" t="e">
        <f t="shared" si="89"/>
        <v>#DIV/0!</v>
      </c>
    </row>
    <row r="559" spans="1:22" ht="13.5" x14ac:dyDescent="0.25">
      <c r="A559" s="3">
        <f>RSI!A559</f>
        <v>0</v>
      </c>
      <c r="B559" s="2">
        <f>RSI!B559</f>
        <v>0</v>
      </c>
      <c r="C559" s="2">
        <f>RSI!I559</f>
        <v>100</v>
      </c>
      <c r="D559" s="2">
        <f>MACD!E559</f>
        <v>0</v>
      </c>
      <c r="E559" s="2">
        <f>MACD!F559</f>
        <v>0</v>
      </c>
      <c r="F559" s="2">
        <f>'Moving Avg'!D559</f>
        <v>0</v>
      </c>
      <c r="G559" s="2">
        <f>'Moving Avg'!F559</f>
        <v>0</v>
      </c>
      <c r="H559" s="2">
        <f>'Moving Avg'!G559</f>
        <v>0</v>
      </c>
      <c r="I559" s="2">
        <f>'Moving Avg'!H559</f>
        <v>0</v>
      </c>
      <c r="J559" s="5" t="str">
        <f>OBV!F559</f>
        <v>NEUTRAL</v>
      </c>
      <c r="K559" s="5" t="e">
        <f>OBV!G559</f>
        <v>#DIV/0!</v>
      </c>
      <c r="L559" s="5" t="str">
        <f>OBV!H559</f>
        <v>NEUTRAL</v>
      </c>
      <c r="M559" s="7">
        <f t="shared" si="80"/>
        <v>0</v>
      </c>
      <c r="N559" s="7">
        <f t="shared" si="81"/>
        <v>45</v>
      </c>
      <c r="O559" s="7">
        <f t="shared" si="82"/>
        <v>0</v>
      </c>
      <c r="P559" s="7" t="e">
        <f t="shared" si="83"/>
        <v>#DIV/0!</v>
      </c>
      <c r="Q559" s="8" t="e">
        <f t="shared" si="84"/>
        <v>#DIV/0!</v>
      </c>
      <c r="R559" s="8" t="e">
        <f t="shared" si="85"/>
        <v>#DIV/0!</v>
      </c>
      <c r="S559" s="8" t="e">
        <f t="shared" si="86"/>
        <v>#DIV/0!</v>
      </c>
      <c r="T559" s="8" t="e">
        <f t="shared" si="87"/>
        <v>#DIV/0!</v>
      </c>
      <c r="U559" s="7" t="e">
        <f t="shared" si="88"/>
        <v>#DIV/0!</v>
      </c>
      <c r="V559" s="7" t="e">
        <f t="shared" si="89"/>
        <v>#DIV/0!</v>
      </c>
    </row>
    <row r="560" spans="1:22" ht="13.5" x14ac:dyDescent="0.25">
      <c r="A560" s="3">
        <f>RSI!A560</f>
        <v>0</v>
      </c>
      <c r="B560" s="2">
        <f>RSI!B560</f>
        <v>0</v>
      </c>
      <c r="C560" s="2">
        <f>RSI!I560</f>
        <v>100</v>
      </c>
      <c r="D560" s="2">
        <f>MACD!E560</f>
        <v>0</v>
      </c>
      <c r="E560" s="2">
        <f>MACD!F560</f>
        <v>0</v>
      </c>
      <c r="F560" s="2">
        <f>'Moving Avg'!D560</f>
        <v>0</v>
      </c>
      <c r="G560" s="2">
        <f>'Moving Avg'!F560</f>
        <v>0</v>
      </c>
      <c r="H560" s="2">
        <f>'Moving Avg'!G560</f>
        <v>0</v>
      </c>
      <c r="I560" s="2">
        <f>'Moving Avg'!H560</f>
        <v>0</v>
      </c>
      <c r="J560" s="5" t="str">
        <f>OBV!F560</f>
        <v>NEUTRAL</v>
      </c>
      <c r="K560" s="5" t="e">
        <f>OBV!G560</f>
        <v>#DIV/0!</v>
      </c>
      <c r="L560" s="5" t="str">
        <f>OBV!H560</f>
        <v>NEUTRAL</v>
      </c>
      <c r="M560" s="7">
        <f t="shared" si="80"/>
        <v>0</v>
      </c>
      <c r="N560" s="7">
        <f t="shared" si="81"/>
        <v>45</v>
      </c>
      <c r="O560" s="7">
        <f t="shared" si="82"/>
        <v>0</v>
      </c>
      <c r="P560" s="7" t="e">
        <f t="shared" si="83"/>
        <v>#DIV/0!</v>
      </c>
      <c r="Q560" s="8" t="e">
        <f t="shared" si="84"/>
        <v>#DIV/0!</v>
      </c>
      <c r="R560" s="8" t="e">
        <f t="shared" si="85"/>
        <v>#DIV/0!</v>
      </c>
      <c r="S560" s="8" t="e">
        <f t="shared" si="86"/>
        <v>#DIV/0!</v>
      </c>
      <c r="T560" s="8" t="e">
        <f t="shared" si="87"/>
        <v>#DIV/0!</v>
      </c>
      <c r="U560" s="7" t="e">
        <f t="shared" si="88"/>
        <v>#DIV/0!</v>
      </c>
      <c r="V560" s="7" t="e">
        <f t="shared" si="89"/>
        <v>#DIV/0!</v>
      </c>
    </row>
    <row r="561" spans="1:22" ht="13.5" x14ac:dyDescent="0.25">
      <c r="A561" s="3">
        <f>RSI!A561</f>
        <v>0</v>
      </c>
      <c r="B561" s="2">
        <f>RSI!B561</f>
        <v>0</v>
      </c>
      <c r="C561" s="2">
        <f>RSI!I561</f>
        <v>100</v>
      </c>
      <c r="D561" s="2">
        <f>MACD!E561</f>
        <v>0</v>
      </c>
      <c r="E561" s="2">
        <f>MACD!F561</f>
        <v>0</v>
      </c>
      <c r="F561" s="2">
        <f>'Moving Avg'!D561</f>
        <v>0</v>
      </c>
      <c r="G561" s="2">
        <f>'Moving Avg'!F561</f>
        <v>0</v>
      </c>
      <c r="H561" s="2">
        <f>'Moving Avg'!G561</f>
        <v>0</v>
      </c>
      <c r="I561" s="2">
        <f>'Moving Avg'!H561</f>
        <v>0</v>
      </c>
      <c r="J561" s="5" t="str">
        <f>OBV!F561</f>
        <v>NEUTRAL</v>
      </c>
      <c r="K561" s="5" t="e">
        <f>OBV!G561</f>
        <v>#DIV/0!</v>
      </c>
      <c r="L561" s="5" t="str">
        <f>OBV!H561</f>
        <v>NEUTRAL</v>
      </c>
      <c r="M561" s="7">
        <f t="shared" si="80"/>
        <v>0</v>
      </c>
      <c r="N561" s="7">
        <f t="shared" si="81"/>
        <v>45</v>
      </c>
      <c r="O561" s="7">
        <f t="shared" si="82"/>
        <v>0</v>
      </c>
      <c r="P561" s="7" t="e">
        <f t="shared" si="83"/>
        <v>#DIV/0!</v>
      </c>
      <c r="Q561" s="8" t="e">
        <f t="shared" si="84"/>
        <v>#DIV/0!</v>
      </c>
      <c r="R561" s="8" t="e">
        <f t="shared" si="85"/>
        <v>#DIV/0!</v>
      </c>
      <c r="S561" s="8" t="e">
        <f t="shared" si="86"/>
        <v>#DIV/0!</v>
      </c>
      <c r="T561" s="8" t="e">
        <f t="shared" si="87"/>
        <v>#DIV/0!</v>
      </c>
      <c r="U561" s="7" t="e">
        <f t="shared" si="88"/>
        <v>#DIV/0!</v>
      </c>
      <c r="V561" s="7" t="e">
        <f t="shared" si="89"/>
        <v>#DIV/0!</v>
      </c>
    </row>
    <row r="562" spans="1:22" ht="13.5" x14ac:dyDescent="0.25">
      <c r="A562" s="3">
        <f>RSI!A562</f>
        <v>0</v>
      </c>
      <c r="B562" s="2">
        <f>RSI!B562</f>
        <v>0</v>
      </c>
      <c r="C562" s="2">
        <f>RSI!I562</f>
        <v>100</v>
      </c>
      <c r="D562" s="2">
        <f>MACD!E562</f>
        <v>0</v>
      </c>
      <c r="E562" s="2">
        <f>MACD!F562</f>
        <v>0</v>
      </c>
      <c r="F562" s="2">
        <f>'Moving Avg'!D562</f>
        <v>0</v>
      </c>
      <c r="G562" s="2">
        <f>'Moving Avg'!F562</f>
        <v>0</v>
      </c>
      <c r="H562" s="2">
        <f>'Moving Avg'!G562</f>
        <v>0</v>
      </c>
      <c r="I562" s="2">
        <f>'Moving Avg'!H562</f>
        <v>0</v>
      </c>
      <c r="J562" s="5" t="str">
        <f>OBV!F562</f>
        <v>NEUTRAL</v>
      </c>
      <c r="K562" s="5" t="e">
        <f>OBV!G562</f>
        <v>#DIV/0!</v>
      </c>
      <c r="L562" s="5" t="str">
        <f>OBV!H562</f>
        <v>NEUTRAL</v>
      </c>
      <c r="M562" s="7">
        <f t="shared" si="80"/>
        <v>0</v>
      </c>
      <c r="N562" s="7">
        <f t="shared" si="81"/>
        <v>45</v>
      </c>
      <c r="O562" s="7">
        <f t="shared" si="82"/>
        <v>0</v>
      </c>
      <c r="P562" s="7" t="e">
        <f t="shared" si="83"/>
        <v>#DIV/0!</v>
      </c>
      <c r="Q562" s="8" t="e">
        <f t="shared" si="84"/>
        <v>#DIV/0!</v>
      </c>
      <c r="R562" s="8" t="e">
        <f t="shared" si="85"/>
        <v>#DIV/0!</v>
      </c>
      <c r="S562" s="8" t="e">
        <f t="shared" si="86"/>
        <v>#DIV/0!</v>
      </c>
      <c r="T562" s="8" t="e">
        <f t="shared" si="87"/>
        <v>#DIV/0!</v>
      </c>
      <c r="U562" s="7" t="e">
        <f t="shared" si="88"/>
        <v>#DIV/0!</v>
      </c>
      <c r="V562" s="7" t="e">
        <f t="shared" si="89"/>
        <v>#DIV/0!</v>
      </c>
    </row>
    <row r="563" spans="1:22" ht="13.5" x14ac:dyDescent="0.25">
      <c r="A563" s="3">
        <f>RSI!A563</f>
        <v>0</v>
      </c>
      <c r="B563" s="2">
        <f>RSI!B563</f>
        <v>0</v>
      </c>
      <c r="C563" s="2">
        <f>RSI!I563</f>
        <v>100</v>
      </c>
      <c r="D563" s="2">
        <f>MACD!E563</f>
        <v>0</v>
      </c>
      <c r="E563" s="2">
        <f>MACD!F563</f>
        <v>0</v>
      </c>
      <c r="F563" s="2">
        <f>'Moving Avg'!D563</f>
        <v>0</v>
      </c>
      <c r="G563" s="2">
        <f>'Moving Avg'!F563</f>
        <v>0</v>
      </c>
      <c r="H563" s="2">
        <f>'Moving Avg'!G563</f>
        <v>0</v>
      </c>
      <c r="I563" s="2">
        <f>'Moving Avg'!H563</f>
        <v>0</v>
      </c>
      <c r="J563" s="5" t="str">
        <f>OBV!F563</f>
        <v>NEUTRAL</v>
      </c>
      <c r="K563" s="5" t="e">
        <f>OBV!G563</f>
        <v>#DIV/0!</v>
      </c>
      <c r="L563" s="5" t="str">
        <f>OBV!H563</f>
        <v>NEUTRAL</v>
      </c>
      <c r="M563" s="7">
        <f t="shared" si="80"/>
        <v>0</v>
      </c>
      <c r="N563" s="7">
        <f t="shared" si="81"/>
        <v>45</v>
      </c>
      <c r="O563" s="7">
        <f t="shared" si="82"/>
        <v>0</v>
      </c>
      <c r="P563" s="7" t="e">
        <f t="shared" si="83"/>
        <v>#DIV/0!</v>
      </c>
      <c r="Q563" s="8" t="e">
        <f t="shared" si="84"/>
        <v>#DIV/0!</v>
      </c>
      <c r="R563" s="8" t="e">
        <f t="shared" si="85"/>
        <v>#DIV/0!</v>
      </c>
      <c r="S563" s="8" t="e">
        <f t="shared" si="86"/>
        <v>#DIV/0!</v>
      </c>
      <c r="T563" s="8" t="e">
        <f t="shared" si="87"/>
        <v>#DIV/0!</v>
      </c>
      <c r="U563" s="7" t="e">
        <f t="shared" si="88"/>
        <v>#DIV/0!</v>
      </c>
      <c r="V563" s="7" t="e">
        <f t="shared" si="89"/>
        <v>#DIV/0!</v>
      </c>
    </row>
    <row r="564" spans="1:22" ht="13.5" x14ac:dyDescent="0.25">
      <c r="A564" s="3">
        <f>RSI!A564</f>
        <v>0</v>
      </c>
      <c r="B564" s="2">
        <f>RSI!B564</f>
        <v>0</v>
      </c>
      <c r="C564" s="2">
        <f>RSI!I564</f>
        <v>100</v>
      </c>
      <c r="D564" s="2">
        <f>MACD!E564</f>
        <v>0</v>
      </c>
      <c r="E564" s="2">
        <f>MACD!F564</f>
        <v>0</v>
      </c>
      <c r="F564" s="2">
        <f>'Moving Avg'!D564</f>
        <v>0</v>
      </c>
      <c r="G564" s="2">
        <f>'Moving Avg'!F564</f>
        <v>0</v>
      </c>
      <c r="H564" s="2">
        <f>'Moving Avg'!G564</f>
        <v>0</v>
      </c>
      <c r="I564" s="2">
        <f>'Moving Avg'!H564</f>
        <v>0</v>
      </c>
      <c r="J564" s="5" t="str">
        <f>OBV!F564</f>
        <v>NEUTRAL</v>
      </c>
      <c r="K564" s="5" t="e">
        <f>OBV!G564</f>
        <v>#DIV/0!</v>
      </c>
      <c r="L564" s="5" t="str">
        <f>OBV!H564</f>
        <v>NEUTRAL</v>
      </c>
      <c r="M564" s="7">
        <f t="shared" si="80"/>
        <v>0</v>
      </c>
      <c r="N564" s="7">
        <f t="shared" si="81"/>
        <v>45</v>
      </c>
      <c r="O564" s="7">
        <f t="shared" si="82"/>
        <v>0</v>
      </c>
      <c r="P564" s="7" t="e">
        <f t="shared" si="83"/>
        <v>#DIV/0!</v>
      </c>
      <c r="Q564" s="8" t="e">
        <f t="shared" si="84"/>
        <v>#DIV/0!</v>
      </c>
      <c r="R564" s="8" t="e">
        <f t="shared" si="85"/>
        <v>#DIV/0!</v>
      </c>
      <c r="S564" s="8" t="e">
        <f t="shared" si="86"/>
        <v>#DIV/0!</v>
      </c>
      <c r="T564" s="8" t="e">
        <f t="shared" si="87"/>
        <v>#DIV/0!</v>
      </c>
      <c r="U564" s="7" t="e">
        <f t="shared" si="88"/>
        <v>#DIV/0!</v>
      </c>
      <c r="V564" s="7" t="e">
        <f t="shared" si="89"/>
        <v>#DIV/0!</v>
      </c>
    </row>
    <row r="565" spans="1:22" ht="13.5" x14ac:dyDescent="0.25">
      <c r="A565" s="3">
        <f>RSI!A565</f>
        <v>0</v>
      </c>
      <c r="B565" s="2">
        <f>RSI!B565</f>
        <v>0</v>
      </c>
      <c r="C565" s="2">
        <f>RSI!I565</f>
        <v>100</v>
      </c>
      <c r="D565" s="2">
        <f>MACD!E565</f>
        <v>0</v>
      </c>
      <c r="E565" s="2">
        <f>MACD!F565</f>
        <v>0</v>
      </c>
      <c r="F565" s="2">
        <f>'Moving Avg'!D565</f>
        <v>0</v>
      </c>
      <c r="G565" s="2">
        <f>'Moving Avg'!F565</f>
        <v>0</v>
      </c>
      <c r="H565" s="2">
        <f>'Moving Avg'!G565</f>
        <v>0</v>
      </c>
      <c r="I565" s="2">
        <f>'Moving Avg'!H565</f>
        <v>0</v>
      </c>
      <c r="J565" s="5" t="str">
        <f>OBV!F565</f>
        <v>NEUTRAL</v>
      </c>
      <c r="K565" s="5" t="e">
        <f>OBV!G565</f>
        <v>#DIV/0!</v>
      </c>
      <c r="L565" s="5" t="str">
        <f>OBV!H565</f>
        <v>NEUTRAL</v>
      </c>
      <c r="M565" s="7">
        <f t="shared" si="80"/>
        <v>0</v>
      </c>
      <c r="N565" s="7">
        <f t="shared" si="81"/>
        <v>45</v>
      </c>
      <c r="O565" s="7">
        <f t="shared" si="82"/>
        <v>0</v>
      </c>
      <c r="P565" s="7" t="e">
        <f t="shared" si="83"/>
        <v>#DIV/0!</v>
      </c>
      <c r="Q565" s="8" t="e">
        <f t="shared" si="84"/>
        <v>#DIV/0!</v>
      </c>
      <c r="R565" s="8" t="e">
        <f t="shared" si="85"/>
        <v>#DIV/0!</v>
      </c>
      <c r="S565" s="8" t="e">
        <f t="shared" si="86"/>
        <v>#DIV/0!</v>
      </c>
      <c r="T565" s="8" t="e">
        <f t="shared" si="87"/>
        <v>#DIV/0!</v>
      </c>
      <c r="U565" s="7" t="e">
        <f t="shared" si="88"/>
        <v>#DIV/0!</v>
      </c>
      <c r="V565" s="7" t="e">
        <f t="shared" si="89"/>
        <v>#DIV/0!</v>
      </c>
    </row>
    <row r="566" spans="1:22" ht="13.5" x14ac:dyDescent="0.25">
      <c r="A566" s="3">
        <f>RSI!A566</f>
        <v>0</v>
      </c>
      <c r="B566" s="2">
        <f>RSI!B566</f>
        <v>0</v>
      </c>
      <c r="C566" s="2">
        <f>RSI!I566</f>
        <v>100</v>
      </c>
      <c r="D566" s="2">
        <f>MACD!E566</f>
        <v>0</v>
      </c>
      <c r="E566" s="2">
        <f>MACD!F566</f>
        <v>0</v>
      </c>
      <c r="F566" s="2">
        <f>'Moving Avg'!D566</f>
        <v>0</v>
      </c>
      <c r="G566" s="2">
        <f>'Moving Avg'!F566</f>
        <v>0</v>
      </c>
      <c r="H566" s="2">
        <f>'Moving Avg'!G566</f>
        <v>0</v>
      </c>
      <c r="I566" s="2">
        <f>'Moving Avg'!H566</f>
        <v>0</v>
      </c>
      <c r="J566" s="5" t="str">
        <f>OBV!F566</f>
        <v>NEUTRAL</v>
      </c>
      <c r="K566" s="5" t="e">
        <f>OBV!G566</f>
        <v>#DIV/0!</v>
      </c>
      <c r="L566" s="5" t="str">
        <f>OBV!H566</f>
        <v>NEUTRAL</v>
      </c>
      <c r="M566" s="7">
        <f t="shared" si="80"/>
        <v>0</v>
      </c>
      <c r="N566" s="7">
        <f t="shared" si="81"/>
        <v>45</v>
      </c>
      <c r="O566" s="7">
        <f t="shared" si="82"/>
        <v>0</v>
      </c>
      <c r="P566" s="7" t="e">
        <f t="shared" si="83"/>
        <v>#DIV/0!</v>
      </c>
      <c r="Q566" s="8" t="e">
        <f t="shared" si="84"/>
        <v>#DIV/0!</v>
      </c>
      <c r="R566" s="8" t="e">
        <f t="shared" si="85"/>
        <v>#DIV/0!</v>
      </c>
      <c r="S566" s="8" t="e">
        <f t="shared" si="86"/>
        <v>#DIV/0!</v>
      </c>
      <c r="T566" s="8" t="e">
        <f t="shared" si="87"/>
        <v>#DIV/0!</v>
      </c>
      <c r="U566" s="7" t="e">
        <f t="shared" si="88"/>
        <v>#DIV/0!</v>
      </c>
      <c r="V566" s="7" t="e">
        <f t="shared" si="89"/>
        <v>#DIV/0!</v>
      </c>
    </row>
    <row r="567" spans="1:22" ht="13.5" x14ac:dyDescent="0.25">
      <c r="A567" s="3">
        <f>RSI!A567</f>
        <v>0</v>
      </c>
      <c r="B567" s="2">
        <f>RSI!B567</f>
        <v>0</v>
      </c>
      <c r="C567" s="2">
        <f>RSI!I567</f>
        <v>100</v>
      </c>
      <c r="D567" s="2">
        <f>MACD!E567</f>
        <v>0</v>
      </c>
      <c r="E567" s="2">
        <f>MACD!F567</f>
        <v>0</v>
      </c>
      <c r="F567" s="2">
        <f>'Moving Avg'!D567</f>
        <v>0</v>
      </c>
      <c r="G567" s="2">
        <f>'Moving Avg'!F567</f>
        <v>0</v>
      </c>
      <c r="H567" s="2">
        <f>'Moving Avg'!G567</f>
        <v>0</v>
      </c>
      <c r="I567" s="2">
        <f>'Moving Avg'!H567</f>
        <v>0</v>
      </c>
      <c r="J567" s="5" t="str">
        <f>OBV!F567</f>
        <v>NEUTRAL</v>
      </c>
      <c r="K567" s="5" t="e">
        <f>OBV!G567</f>
        <v>#DIV/0!</v>
      </c>
      <c r="L567" s="5" t="str">
        <f>OBV!H567</f>
        <v>NEUTRAL</v>
      </c>
      <c r="M567" s="7">
        <f t="shared" si="80"/>
        <v>0</v>
      </c>
      <c r="N567" s="7">
        <f t="shared" si="81"/>
        <v>45</v>
      </c>
      <c r="O567" s="7">
        <f t="shared" si="82"/>
        <v>0</v>
      </c>
      <c r="P567" s="7" t="e">
        <f t="shared" si="83"/>
        <v>#DIV/0!</v>
      </c>
      <c r="Q567" s="8" t="e">
        <f t="shared" si="84"/>
        <v>#DIV/0!</v>
      </c>
      <c r="R567" s="8" t="e">
        <f t="shared" si="85"/>
        <v>#DIV/0!</v>
      </c>
      <c r="S567" s="8" t="e">
        <f t="shared" si="86"/>
        <v>#DIV/0!</v>
      </c>
      <c r="T567" s="8" t="e">
        <f t="shared" si="87"/>
        <v>#DIV/0!</v>
      </c>
      <c r="U567" s="7" t="e">
        <f t="shared" si="88"/>
        <v>#DIV/0!</v>
      </c>
      <c r="V567" s="7" t="e">
        <f t="shared" si="89"/>
        <v>#DIV/0!</v>
      </c>
    </row>
    <row r="568" spans="1:22" ht="13.5" x14ac:dyDescent="0.25">
      <c r="A568" s="3">
        <f>RSI!A568</f>
        <v>0</v>
      </c>
      <c r="B568" s="2">
        <f>RSI!B568</f>
        <v>0</v>
      </c>
      <c r="C568" s="2">
        <f>RSI!I568</f>
        <v>100</v>
      </c>
      <c r="D568" s="2">
        <f>MACD!E568</f>
        <v>0</v>
      </c>
      <c r="E568" s="2">
        <f>MACD!F568</f>
        <v>0</v>
      </c>
      <c r="F568" s="2">
        <f>'Moving Avg'!D568</f>
        <v>0</v>
      </c>
      <c r="G568" s="2">
        <f>'Moving Avg'!F568</f>
        <v>0</v>
      </c>
      <c r="H568" s="2">
        <f>'Moving Avg'!G568</f>
        <v>0</v>
      </c>
      <c r="I568" s="2">
        <f>'Moving Avg'!H568</f>
        <v>0</v>
      </c>
      <c r="J568" s="5" t="str">
        <f>OBV!F568</f>
        <v>NEUTRAL</v>
      </c>
      <c r="K568" s="5" t="e">
        <f>OBV!G568</f>
        <v>#DIV/0!</v>
      </c>
      <c r="L568" s="5" t="str">
        <f>OBV!H568</f>
        <v>NEUTRAL</v>
      </c>
      <c r="M568" s="7">
        <f t="shared" si="80"/>
        <v>0</v>
      </c>
      <c r="N568" s="7">
        <f t="shared" si="81"/>
        <v>45</v>
      </c>
      <c r="O568" s="7">
        <f t="shared" si="82"/>
        <v>0</v>
      </c>
      <c r="P568" s="7" t="e">
        <f t="shared" si="83"/>
        <v>#DIV/0!</v>
      </c>
      <c r="Q568" s="8" t="e">
        <f t="shared" si="84"/>
        <v>#DIV/0!</v>
      </c>
      <c r="R568" s="8" t="e">
        <f t="shared" si="85"/>
        <v>#DIV/0!</v>
      </c>
      <c r="S568" s="8" t="e">
        <f t="shared" si="86"/>
        <v>#DIV/0!</v>
      </c>
      <c r="T568" s="8" t="e">
        <f t="shared" si="87"/>
        <v>#DIV/0!</v>
      </c>
      <c r="U568" s="7" t="e">
        <f t="shared" si="88"/>
        <v>#DIV/0!</v>
      </c>
      <c r="V568" s="7" t="e">
        <f t="shared" si="89"/>
        <v>#DIV/0!</v>
      </c>
    </row>
    <row r="569" spans="1:22" ht="13.5" x14ac:dyDescent="0.25">
      <c r="A569" s="3">
        <f>RSI!A569</f>
        <v>0</v>
      </c>
      <c r="B569" s="2">
        <f>RSI!B569</f>
        <v>0</v>
      </c>
      <c r="C569" s="2">
        <f>RSI!I569</f>
        <v>100</v>
      </c>
      <c r="D569" s="2">
        <f>MACD!E569</f>
        <v>0</v>
      </c>
      <c r="E569" s="2">
        <f>MACD!F569</f>
        <v>0</v>
      </c>
      <c r="F569" s="2">
        <f>'Moving Avg'!D569</f>
        <v>0</v>
      </c>
      <c r="G569" s="2">
        <f>'Moving Avg'!F569</f>
        <v>0</v>
      </c>
      <c r="H569" s="2">
        <f>'Moving Avg'!G569</f>
        <v>0</v>
      </c>
      <c r="I569" s="2">
        <f>'Moving Avg'!H569</f>
        <v>0</v>
      </c>
      <c r="J569" s="5" t="str">
        <f>OBV!F569</f>
        <v>NEUTRAL</v>
      </c>
      <c r="K569" s="5" t="e">
        <f>OBV!G569</f>
        <v>#DIV/0!</v>
      </c>
      <c r="L569" s="5" t="str">
        <f>OBV!H569</f>
        <v>NEUTRAL</v>
      </c>
      <c r="M569" s="7">
        <f t="shared" si="80"/>
        <v>0</v>
      </c>
      <c r="N569" s="7">
        <f t="shared" si="81"/>
        <v>45</v>
      </c>
      <c r="O569" s="7">
        <f t="shared" si="82"/>
        <v>0</v>
      </c>
      <c r="P569" s="7" t="e">
        <f t="shared" si="83"/>
        <v>#DIV/0!</v>
      </c>
      <c r="Q569" s="8" t="e">
        <f t="shared" si="84"/>
        <v>#DIV/0!</v>
      </c>
      <c r="R569" s="8" t="e">
        <f t="shared" si="85"/>
        <v>#DIV/0!</v>
      </c>
      <c r="S569" s="8" t="e">
        <f t="shared" si="86"/>
        <v>#DIV/0!</v>
      </c>
      <c r="T569" s="8" t="e">
        <f t="shared" si="87"/>
        <v>#DIV/0!</v>
      </c>
      <c r="U569" s="7" t="e">
        <f t="shared" si="88"/>
        <v>#DIV/0!</v>
      </c>
      <c r="V569" s="7" t="e">
        <f t="shared" si="89"/>
        <v>#DIV/0!</v>
      </c>
    </row>
    <row r="570" spans="1:22" ht="13.5" x14ac:dyDescent="0.25">
      <c r="A570" s="3">
        <f>RSI!A570</f>
        <v>0</v>
      </c>
      <c r="B570" s="2">
        <f>RSI!B570</f>
        <v>0</v>
      </c>
      <c r="C570" s="2">
        <f>RSI!I570</f>
        <v>100</v>
      </c>
      <c r="D570" s="2">
        <f>MACD!E570</f>
        <v>0</v>
      </c>
      <c r="E570" s="2">
        <f>MACD!F570</f>
        <v>0</v>
      </c>
      <c r="F570" s="2">
        <f>'Moving Avg'!D570</f>
        <v>0</v>
      </c>
      <c r="G570" s="2">
        <f>'Moving Avg'!F570</f>
        <v>0</v>
      </c>
      <c r="H570" s="2">
        <f>'Moving Avg'!G570</f>
        <v>0</v>
      </c>
      <c r="I570" s="2">
        <f>'Moving Avg'!H570</f>
        <v>0</v>
      </c>
      <c r="J570" s="5" t="str">
        <f>OBV!F570</f>
        <v>NEUTRAL</v>
      </c>
      <c r="K570" s="5" t="e">
        <f>OBV!G570</f>
        <v>#DIV/0!</v>
      </c>
      <c r="L570" s="5" t="str">
        <f>OBV!H570</f>
        <v>NEUTRAL</v>
      </c>
      <c r="M570" s="7">
        <f t="shared" si="80"/>
        <v>0</v>
      </c>
      <c r="N570" s="7">
        <f t="shared" si="81"/>
        <v>45</v>
      </c>
      <c r="O570" s="7">
        <f t="shared" si="82"/>
        <v>0</v>
      </c>
      <c r="P570" s="7" t="e">
        <f t="shared" si="83"/>
        <v>#DIV/0!</v>
      </c>
      <c r="Q570" s="8" t="e">
        <f t="shared" si="84"/>
        <v>#DIV/0!</v>
      </c>
      <c r="R570" s="8" t="e">
        <f t="shared" si="85"/>
        <v>#DIV/0!</v>
      </c>
      <c r="S570" s="8" t="e">
        <f t="shared" si="86"/>
        <v>#DIV/0!</v>
      </c>
      <c r="T570" s="8" t="e">
        <f t="shared" si="87"/>
        <v>#DIV/0!</v>
      </c>
      <c r="U570" s="7" t="e">
        <f t="shared" si="88"/>
        <v>#DIV/0!</v>
      </c>
      <c r="V570" s="7" t="e">
        <f t="shared" si="89"/>
        <v>#DIV/0!</v>
      </c>
    </row>
    <row r="571" spans="1:22" ht="13.5" x14ac:dyDescent="0.25">
      <c r="A571" s="3">
        <f>RSI!A571</f>
        <v>0</v>
      </c>
      <c r="B571" s="2">
        <f>RSI!B571</f>
        <v>0</v>
      </c>
      <c r="C571" s="2">
        <f>RSI!I571</f>
        <v>100</v>
      </c>
      <c r="D571" s="2">
        <f>MACD!E571</f>
        <v>0</v>
      </c>
      <c r="E571" s="2">
        <f>MACD!F571</f>
        <v>0</v>
      </c>
      <c r="F571" s="2">
        <f>'Moving Avg'!D571</f>
        <v>0</v>
      </c>
      <c r="G571" s="2">
        <f>'Moving Avg'!F571</f>
        <v>0</v>
      </c>
      <c r="H571" s="2">
        <f>'Moving Avg'!G571</f>
        <v>0</v>
      </c>
      <c r="I571" s="2">
        <f>'Moving Avg'!H571</f>
        <v>0</v>
      </c>
      <c r="J571" s="5" t="str">
        <f>OBV!F571</f>
        <v>NEUTRAL</v>
      </c>
      <c r="K571" s="5" t="e">
        <f>OBV!G571</f>
        <v>#DIV/0!</v>
      </c>
      <c r="L571" s="5" t="str">
        <f>OBV!H571</f>
        <v>NEUTRAL</v>
      </c>
      <c r="M571" s="7">
        <f t="shared" si="80"/>
        <v>0</v>
      </c>
      <c r="N571" s="7">
        <f t="shared" si="81"/>
        <v>45</v>
      </c>
      <c r="O571" s="7">
        <f t="shared" si="82"/>
        <v>0</v>
      </c>
      <c r="P571" s="7" t="e">
        <f t="shared" si="83"/>
        <v>#DIV/0!</v>
      </c>
      <c r="Q571" s="8" t="e">
        <f t="shared" si="84"/>
        <v>#DIV/0!</v>
      </c>
      <c r="R571" s="8" t="e">
        <f t="shared" si="85"/>
        <v>#DIV/0!</v>
      </c>
      <c r="S571" s="8" t="e">
        <f t="shared" si="86"/>
        <v>#DIV/0!</v>
      </c>
      <c r="T571" s="8" t="e">
        <f t="shared" si="87"/>
        <v>#DIV/0!</v>
      </c>
      <c r="U571" s="7" t="e">
        <f t="shared" si="88"/>
        <v>#DIV/0!</v>
      </c>
      <c r="V571" s="7" t="e">
        <f t="shared" si="89"/>
        <v>#DIV/0!</v>
      </c>
    </row>
    <row r="572" spans="1:22" ht="13.5" x14ac:dyDescent="0.25">
      <c r="A572" s="3">
        <f>RSI!A572</f>
        <v>0</v>
      </c>
      <c r="B572" s="2">
        <f>RSI!B572</f>
        <v>0</v>
      </c>
      <c r="C572" s="2">
        <f>RSI!I572</f>
        <v>100</v>
      </c>
      <c r="D572" s="2">
        <f>MACD!E572</f>
        <v>0</v>
      </c>
      <c r="E572" s="2">
        <f>MACD!F572</f>
        <v>0</v>
      </c>
      <c r="F572" s="2">
        <f>'Moving Avg'!D572</f>
        <v>0</v>
      </c>
      <c r="G572" s="2">
        <f>'Moving Avg'!F572</f>
        <v>0</v>
      </c>
      <c r="H572" s="2">
        <f>'Moving Avg'!G572</f>
        <v>0</v>
      </c>
      <c r="I572" s="2">
        <f>'Moving Avg'!H572</f>
        <v>0</v>
      </c>
      <c r="J572" s="5" t="str">
        <f>OBV!F572</f>
        <v>NEUTRAL</v>
      </c>
      <c r="K572" s="5" t="e">
        <f>OBV!G572</f>
        <v>#DIV/0!</v>
      </c>
      <c r="L572" s="5" t="str">
        <f>OBV!H572</f>
        <v>NEUTRAL</v>
      </c>
      <c r="M572" s="7">
        <f t="shared" si="80"/>
        <v>0</v>
      </c>
      <c r="N572" s="7">
        <f t="shared" si="81"/>
        <v>45</v>
      </c>
      <c r="O572" s="7">
        <f t="shared" si="82"/>
        <v>0</v>
      </c>
      <c r="P572" s="7" t="e">
        <f t="shared" si="83"/>
        <v>#DIV/0!</v>
      </c>
      <c r="Q572" s="8" t="e">
        <f t="shared" si="84"/>
        <v>#DIV/0!</v>
      </c>
      <c r="R572" s="8" t="e">
        <f t="shared" si="85"/>
        <v>#DIV/0!</v>
      </c>
      <c r="S572" s="8" t="e">
        <f t="shared" si="86"/>
        <v>#DIV/0!</v>
      </c>
      <c r="T572" s="8" t="e">
        <f t="shared" si="87"/>
        <v>#DIV/0!</v>
      </c>
      <c r="U572" s="7" t="e">
        <f t="shared" si="88"/>
        <v>#DIV/0!</v>
      </c>
      <c r="V572" s="7" t="e">
        <f t="shared" si="89"/>
        <v>#DIV/0!</v>
      </c>
    </row>
    <row r="573" spans="1:22" ht="13.5" x14ac:dyDescent="0.25">
      <c r="A573" s="3">
        <f>RSI!A573</f>
        <v>0</v>
      </c>
      <c r="B573" s="2">
        <f>RSI!B573</f>
        <v>0</v>
      </c>
      <c r="C573" s="2">
        <f>RSI!I573</f>
        <v>100</v>
      </c>
      <c r="D573" s="2">
        <f>MACD!E573</f>
        <v>0</v>
      </c>
      <c r="E573" s="2">
        <f>MACD!F573</f>
        <v>0</v>
      </c>
      <c r="F573" s="2">
        <f>'Moving Avg'!D573</f>
        <v>0</v>
      </c>
      <c r="G573" s="2">
        <f>'Moving Avg'!F573</f>
        <v>0</v>
      </c>
      <c r="H573" s="2">
        <f>'Moving Avg'!G573</f>
        <v>0</v>
      </c>
      <c r="I573" s="2">
        <f>'Moving Avg'!H573</f>
        <v>0</v>
      </c>
      <c r="J573" s="5" t="str">
        <f>OBV!F573</f>
        <v>NEUTRAL</v>
      </c>
      <c r="K573" s="5" t="e">
        <f>OBV!G573</f>
        <v>#DIV/0!</v>
      </c>
      <c r="L573" s="5" t="str">
        <f>OBV!H573</f>
        <v>NEUTRAL</v>
      </c>
      <c r="M573" s="7">
        <f t="shared" si="80"/>
        <v>0</v>
      </c>
      <c r="N573" s="7">
        <f t="shared" si="81"/>
        <v>45</v>
      </c>
      <c r="O573" s="7">
        <f t="shared" si="82"/>
        <v>0</v>
      </c>
      <c r="P573" s="7" t="e">
        <f t="shared" si="83"/>
        <v>#DIV/0!</v>
      </c>
      <c r="Q573" s="8" t="e">
        <f t="shared" si="84"/>
        <v>#DIV/0!</v>
      </c>
      <c r="R573" s="8" t="e">
        <f t="shared" si="85"/>
        <v>#DIV/0!</v>
      </c>
      <c r="S573" s="8" t="e">
        <f t="shared" si="86"/>
        <v>#DIV/0!</v>
      </c>
      <c r="T573" s="8" t="e">
        <f t="shared" si="87"/>
        <v>#DIV/0!</v>
      </c>
      <c r="U573" s="7" t="e">
        <f t="shared" si="88"/>
        <v>#DIV/0!</v>
      </c>
      <c r="V573" s="7" t="e">
        <f t="shared" si="89"/>
        <v>#DIV/0!</v>
      </c>
    </row>
    <row r="574" spans="1:22" ht="13.5" x14ac:dyDescent="0.25">
      <c r="A574" s="3">
        <f>RSI!A574</f>
        <v>0</v>
      </c>
      <c r="B574" s="2">
        <f>RSI!B574</f>
        <v>0</v>
      </c>
      <c r="C574" s="2">
        <f>RSI!I574</f>
        <v>100</v>
      </c>
      <c r="D574" s="2">
        <f>MACD!E574</f>
        <v>0</v>
      </c>
      <c r="E574" s="2">
        <f>MACD!F574</f>
        <v>0</v>
      </c>
      <c r="F574" s="2">
        <f>'Moving Avg'!D574</f>
        <v>0</v>
      </c>
      <c r="G574" s="2">
        <f>'Moving Avg'!F574</f>
        <v>0</v>
      </c>
      <c r="H574" s="2">
        <f>'Moving Avg'!G574</f>
        <v>0</v>
      </c>
      <c r="I574" s="2">
        <f>'Moving Avg'!H574</f>
        <v>0</v>
      </c>
      <c r="J574" s="5" t="str">
        <f>OBV!F574</f>
        <v>NEUTRAL</v>
      </c>
      <c r="K574" s="5" t="e">
        <f>OBV!G574</f>
        <v>#DIV/0!</v>
      </c>
      <c r="L574" s="5" t="str">
        <f>OBV!H574</f>
        <v>NEUTRAL</v>
      </c>
      <c r="M574" s="7">
        <f t="shared" si="80"/>
        <v>0</v>
      </c>
      <c r="N574" s="7">
        <f t="shared" si="81"/>
        <v>45</v>
      </c>
      <c r="O574" s="7">
        <f t="shared" si="82"/>
        <v>0</v>
      </c>
      <c r="P574" s="7" t="e">
        <f t="shared" si="83"/>
        <v>#DIV/0!</v>
      </c>
      <c r="Q574" s="8" t="e">
        <f t="shared" si="84"/>
        <v>#DIV/0!</v>
      </c>
      <c r="R574" s="8" t="e">
        <f t="shared" si="85"/>
        <v>#DIV/0!</v>
      </c>
      <c r="S574" s="8" t="e">
        <f t="shared" si="86"/>
        <v>#DIV/0!</v>
      </c>
      <c r="T574" s="8" t="e">
        <f t="shared" si="87"/>
        <v>#DIV/0!</v>
      </c>
      <c r="U574" s="7" t="e">
        <f t="shared" si="88"/>
        <v>#DIV/0!</v>
      </c>
      <c r="V574" s="7" t="e">
        <f t="shared" si="89"/>
        <v>#DIV/0!</v>
      </c>
    </row>
    <row r="575" spans="1:22" ht="13.5" x14ac:dyDescent="0.25">
      <c r="A575" s="3">
        <f>RSI!A575</f>
        <v>0</v>
      </c>
      <c r="B575" s="2">
        <f>RSI!B575</f>
        <v>0</v>
      </c>
      <c r="C575" s="2">
        <f>RSI!I575</f>
        <v>100</v>
      </c>
      <c r="D575" s="2">
        <f>MACD!E575</f>
        <v>0</v>
      </c>
      <c r="E575" s="2">
        <f>MACD!F575</f>
        <v>0</v>
      </c>
      <c r="F575" s="2">
        <f>'Moving Avg'!D575</f>
        <v>0</v>
      </c>
      <c r="G575" s="2">
        <f>'Moving Avg'!F575</f>
        <v>0</v>
      </c>
      <c r="H575" s="2">
        <f>'Moving Avg'!G575</f>
        <v>0</v>
      </c>
      <c r="I575" s="2">
        <f>'Moving Avg'!H575</f>
        <v>0</v>
      </c>
      <c r="J575" s="5" t="str">
        <f>OBV!F575</f>
        <v>NEUTRAL</v>
      </c>
      <c r="K575" s="5" t="e">
        <f>OBV!G575</f>
        <v>#DIV/0!</v>
      </c>
      <c r="L575" s="5" t="str">
        <f>OBV!H575</f>
        <v>NEUTRAL</v>
      </c>
      <c r="M575" s="7">
        <f t="shared" si="80"/>
        <v>0</v>
      </c>
      <c r="N575" s="7">
        <f t="shared" si="81"/>
        <v>45</v>
      </c>
      <c r="O575" s="7">
        <f t="shared" si="82"/>
        <v>0</v>
      </c>
      <c r="P575" s="7" t="e">
        <f t="shared" si="83"/>
        <v>#DIV/0!</v>
      </c>
      <c r="Q575" s="8" t="e">
        <f t="shared" si="84"/>
        <v>#DIV/0!</v>
      </c>
      <c r="R575" s="8" t="e">
        <f t="shared" si="85"/>
        <v>#DIV/0!</v>
      </c>
      <c r="S575" s="8" t="e">
        <f t="shared" si="86"/>
        <v>#DIV/0!</v>
      </c>
      <c r="T575" s="8" t="e">
        <f t="shared" si="87"/>
        <v>#DIV/0!</v>
      </c>
      <c r="U575" s="7" t="e">
        <f t="shared" si="88"/>
        <v>#DIV/0!</v>
      </c>
      <c r="V575" s="7" t="e">
        <f t="shared" si="89"/>
        <v>#DIV/0!</v>
      </c>
    </row>
    <row r="576" spans="1:22" ht="13.5" x14ac:dyDescent="0.25">
      <c r="A576" s="3">
        <f>RSI!A576</f>
        <v>0</v>
      </c>
      <c r="B576" s="2">
        <f>RSI!B576</f>
        <v>0</v>
      </c>
      <c r="C576" s="2">
        <f>RSI!I576</f>
        <v>100</v>
      </c>
      <c r="D576" s="2">
        <f>MACD!E576</f>
        <v>0</v>
      </c>
      <c r="E576" s="2">
        <f>MACD!F576</f>
        <v>0</v>
      </c>
      <c r="F576" s="2">
        <f>'Moving Avg'!D576</f>
        <v>0</v>
      </c>
      <c r="G576" s="2">
        <f>'Moving Avg'!F576</f>
        <v>0</v>
      </c>
      <c r="H576" s="2">
        <f>'Moving Avg'!G576</f>
        <v>0</v>
      </c>
      <c r="I576" s="2">
        <f>'Moving Avg'!H576</f>
        <v>0</v>
      </c>
      <c r="J576" s="5" t="str">
        <f>OBV!F576</f>
        <v>NEUTRAL</v>
      </c>
      <c r="K576" s="5" t="e">
        <f>OBV!G576</f>
        <v>#DIV/0!</v>
      </c>
      <c r="L576" s="5" t="str">
        <f>OBV!H576</f>
        <v>NEUTRAL</v>
      </c>
      <c r="M576" s="7">
        <f t="shared" si="80"/>
        <v>0</v>
      </c>
      <c r="N576" s="7">
        <f t="shared" si="81"/>
        <v>45</v>
      </c>
      <c r="O576" s="7">
        <f t="shared" si="82"/>
        <v>0</v>
      </c>
      <c r="P576" s="7" t="e">
        <f t="shared" si="83"/>
        <v>#DIV/0!</v>
      </c>
      <c r="Q576" s="8" t="e">
        <f t="shared" si="84"/>
        <v>#DIV/0!</v>
      </c>
      <c r="R576" s="8" t="e">
        <f t="shared" si="85"/>
        <v>#DIV/0!</v>
      </c>
      <c r="S576" s="8" t="e">
        <f t="shared" si="86"/>
        <v>#DIV/0!</v>
      </c>
      <c r="T576" s="8" t="e">
        <f t="shared" si="87"/>
        <v>#DIV/0!</v>
      </c>
      <c r="U576" s="7" t="e">
        <f t="shared" si="88"/>
        <v>#DIV/0!</v>
      </c>
      <c r="V576" s="7" t="e">
        <f t="shared" si="89"/>
        <v>#DIV/0!</v>
      </c>
    </row>
    <row r="577" spans="1:22" ht="13.5" x14ac:dyDescent="0.25">
      <c r="A577" s="3">
        <f>RSI!A577</f>
        <v>0</v>
      </c>
      <c r="B577" s="2">
        <f>RSI!B577</f>
        <v>0</v>
      </c>
      <c r="C577" s="2">
        <f>RSI!I577</f>
        <v>100</v>
      </c>
      <c r="D577" s="2">
        <f>MACD!E577</f>
        <v>0</v>
      </c>
      <c r="E577" s="2">
        <f>MACD!F577</f>
        <v>0</v>
      </c>
      <c r="F577" s="2">
        <f>'Moving Avg'!D577</f>
        <v>0</v>
      </c>
      <c r="G577" s="2">
        <f>'Moving Avg'!F577</f>
        <v>0</v>
      </c>
      <c r="H577" s="2">
        <f>'Moving Avg'!G577</f>
        <v>0</v>
      </c>
      <c r="I577" s="2">
        <f>'Moving Avg'!H577</f>
        <v>0</v>
      </c>
      <c r="J577" s="5" t="str">
        <f>OBV!F577</f>
        <v>NEUTRAL</v>
      </c>
      <c r="K577" s="5" t="e">
        <f>OBV!G577</f>
        <v>#DIV/0!</v>
      </c>
      <c r="L577" s="5" t="str">
        <f>OBV!H577</f>
        <v>NEUTRAL</v>
      </c>
      <c r="M577" s="7">
        <f t="shared" si="80"/>
        <v>0</v>
      </c>
      <c r="N577" s="7">
        <f t="shared" si="81"/>
        <v>45</v>
      </c>
      <c r="O577" s="7">
        <f t="shared" si="82"/>
        <v>0</v>
      </c>
      <c r="P577" s="7" t="e">
        <f t="shared" si="83"/>
        <v>#DIV/0!</v>
      </c>
      <c r="Q577" s="8" t="e">
        <f t="shared" si="84"/>
        <v>#DIV/0!</v>
      </c>
      <c r="R577" s="8" t="e">
        <f t="shared" si="85"/>
        <v>#DIV/0!</v>
      </c>
      <c r="S577" s="8" t="e">
        <f t="shared" si="86"/>
        <v>#DIV/0!</v>
      </c>
      <c r="T577" s="8" t="e">
        <f t="shared" si="87"/>
        <v>#DIV/0!</v>
      </c>
      <c r="U577" s="7" t="e">
        <f t="shared" si="88"/>
        <v>#DIV/0!</v>
      </c>
      <c r="V577" s="7" t="e">
        <f t="shared" si="89"/>
        <v>#DIV/0!</v>
      </c>
    </row>
    <row r="578" spans="1:22" ht="13.5" x14ac:dyDescent="0.25">
      <c r="A578" s="3">
        <f>RSI!A578</f>
        <v>0</v>
      </c>
      <c r="B578" s="2">
        <f>RSI!B578</f>
        <v>0</v>
      </c>
      <c r="C578" s="2">
        <f>RSI!I578</f>
        <v>100</v>
      </c>
      <c r="D578" s="2">
        <f>MACD!E578</f>
        <v>0</v>
      </c>
      <c r="E578" s="2">
        <f>MACD!F578</f>
        <v>0</v>
      </c>
      <c r="F578" s="2">
        <f>'Moving Avg'!D578</f>
        <v>0</v>
      </c>
      <c r="G578" s="2">
        <f>'Moving Avg'!F578</f>
        <v>0</v>
      </c>
      <c r="H578" s="2">
        <f>'Moving Avg'!G578</f>
        <v>0</v>
      </c>
      <c r="I578" s="2">
        <f>'Moving Avg'!H578</f>
        <v>0</v>
      </c>
      <c r="J578" s="5" t="str">
        <f>OBV!F578</f>
        <v>NEUTRAL</v>
      </c>
      <c r="K578" s="5" t="e">
        <f>OBV!G578</f>
        <v>#DIV/0!</v>
      </c>
      <c r="L578" s="5" t="str">
        <f>OBV!H578</f>
        <v>NEUTRAL</v>
      </c>
      <c r="M578" s="7">
        <f t="shared" ref="M578:M641" si="90">IF(C578&lt;30,50, IF(C578&gt;70, 0, 25))</f>
        <v>0</v>
      </c>
      <c r="N578" s="7">
        <f t="shared" ref="N578:N641" si="91">IF(E578-D578&gt;0.02, 100, IF(E578-D578&lt;0,0,45))</f>
        <v>45</v>
      </c>
      <c r="O578" s="7">
        <f t="shared" ref="O578:O641" si="92">IF(F578-I578&gt;10,100,IF(F578-I578&gt;5,75, IF(F578-I578&gt;0,50,0)))</f>
        <v>0</v>
      </c>
      <c r="P578" s="7" t="e">
        <f t="shared" ref="P578:P641" si="93">IF(L578="confirmed bullish", 34, IF(L578="bullish divergence",17, 0))+IF(J578="bullish",33,IF(J578="bearish",0,16.5))+IF(K578="strong",33,IF(K578="weak",0,16.5))</f>
        <v>#DIV/0!</v>
      </c>
      <c r="Q578" s="8" t="e">
        <f t="shared" si="84"/>
        <v>#DIV/0!</v>
      </c>
      <c r="R578" s="8" t="e">
        <f t="shared" si="85"/>
        <v>#DIV/0!</v>
      </c>
      <c r="S578" s="8" t="e">
        <f t="shared" si="86"/>
        <v>#DIV/0!</v>
      </c>
      <c r="T578" s="8" t="e">
        <f t="shared" si="87"/>
        <v>#DIV/0!</v>
      </c>
      <c r="U578" s="7" t="e">
        <f t="shared" si="88"/>
        <v>#DIV/0!</v>
      </c>
      <c r="V578" s="7" t="e">
        <f t="shared" si="89"/>
        <v>#DIV/0!</v>
      </c>
    </row>
    <row r="579" spans="1:22" ht="13.5" x14ac:dyDescent="0.25">
      <c r="A579" s="3">
        <f>RSI!A579</f>
        <v>0</v>
      </c>
      <c r="B579" s="2">
        <f>RSI!B579</f>
        <v>0</v>
      </c>
      <c r="C579" s="2">
        <f>RSI!I579</f>
        <v>100</v>
      </c>
      <c r="D579" s="2">
        <f>MACD!E579</f>
        <v>0</v>
      </c>
      <c r="E579" s="2">
        <f>MACD!F579</f>
        <v>0</v>
      </c>
      <c r="F579" s="2">
        <f>'Moving Avg'!D579</f>
        <v>0</v>
      </c>
      <c r="G579" s="2">
        <f>'Moving Avg'!F579</f>
        <v>0</v>
      </c>
      <c r="H579" s="2">
        <f>'Moving Avg'!G579</f>
        <v>0</v>
      </c>
      <c r="I579" s="2">
        <f>'Moving Avg'!H579</f>
        <v>0</v>
      </c>
      <c r="J579" s="5" t="str">
        <f>OBV!F579</f>
        <v>NEUTRAL</v>
      </c>
      <c r="K579" s="5" t="e">
        <f>OBV!G579</f>
        <v>#DIV/0!</v>
      </c>
      <c r="L579" s="5" t="str">
        <f>OBV!H579</f>
        <v>NEUTRAL</v>
      </c>
      <c r="M579" s="7">
        <f t="shared" si="90"/>
        <v>0</v>
      </c>
      <c r="N579" s="7">
        <f t="shared" si="91"/>
        <v>45</v>
      </c>
      <c r="O579" s="7">
        <f t="shared" si="92"/>
        <v>0</v>
      </c>
      <c r="P579" s="7" t="e">
        <f t="shared" si="93"/>
        <v>#DIV/0!</v>
      </c>
      <c r="Q579" s="8" t="e">
        <f t="shared" ref="Q579:Q642" si="94">0.35*M579+N579*0.35+O579*0.15+P579*0.15</f>
        <v>#DIV/0!</v>
      </c>
      <c r="R579" s="8" t="e">
        <f t="shared" ref="R579:R642" si="95">M579*0.2+N579*0.2+O579*0.35+P579*0.25</f>
        <v>#DIV/0!</v>
      </c>
      <c r="S579" s="8" t="e">
        <f t="shared" ref="S579:S642" si="96">M579*0.15+N579*0.15+O579*0.25+P579*0.45</f>
        <v>#DIV/0!</v>
      </c>
      <c r="T579" s="8" t="e">
        <f t="shared" ref="T579:T642" si="97">0.25*SUM(M579:P579)</f>
        <v>#DIV/0!</v>
      </c>
      <c r="U579" s="7" t="e">
        <f t="shared" ref="U579:U642" si="98">SUM(Q579:S579)/3</f>
        <v>#DIV/0!</v>
      </c>
      <c r="V579" s="7" t="e">
        <f t="shared" ref="V579:V642" si="99">SUM(Q579:T579)/4</f>
        <v>#DIV/0!</v>
      </c>
    </row>
    <row r="580" spans="1:22" ht="13.5" x14ac:dyDescent="0.25">
      <c r="A580" s="3">
        <f>RSI!A580</f>
        <v>0</v>
      </c>
      <c r="B580" s="2">
        <f>RSI!B580</f>
        <v>0</v>
      </c>
      <c r="C580" s="2">
        <f>RSI!I580</f>
        <v>100</v>
      </c>
      <c r="D580" s="2">
        <f>MACD!E580</f>
        <v>0</v>
      </c>
      <c r="E580" s="2">
        <f>MACD!F580</f>
        <v>0</v>
      </c>
      <c r="F580" s="2">
        <f>'Moving Avg'!D580</f>
        <v>0</v>
      </c>
      <c r="G580" s="2">
        <f>'Moving Avg'!F580</f>
        <v>0</v>
      </c>
      <c r="H580" s="2">
        <f>'Moving Avg'!G580</f>
        <v>0</v>
      </c>
      <c r="I580" s="2">
        <f>'Moving Avg'!H580</f>
        <v>0</v>
      </c>
      <c r="J580" s="5" t="str">
        <f>OBV!F580</f>
        <v>NEUTRAL</v>
      </c>
      <c r="K580" s="5" t="e">
        <f>OBV!G580</f>
        <v>#DIV/0!</v>
      </c>
      <c r="L580" s="5" t="str">
        <f>OBV!H580</f>
        <v>NEUTRAL</v>
      </c>
      <c r="M580" s="7">
        <f t="shared" si="90"/>
        <v>0</v>
      </c>
      <c r="N580" s="7">
        <f t="shared" si="91"/>
        <v>45</v>
      </c>
      <c r="O580" s="7">
        <f t="shared" si="92"/>
        <v>0</v>
      </c>
      <c r="P580" s="7" t="e">
        <f t="shared" si="93"/>
        <v>#DIV/0!</v>
      </c>
      <c r="Q580" s="8" t="e">
        <f t="shared" si="94"/>
        <v>#DIV/0!</v>
      </c>
      <c r="R580" s="8" t="e">
        <f t="shared" si="95"/>
        <v>#DIV/0!</v>
      </c>
      <c r="S580" s="8" t="e">
        <f t="shared" si="96"/>
        <v>#DIV/0!</v>
      </c>
      <c r="T580" s="8" t="e">
        <f t="shared" si="97"/>
        <v>#DIV/0!</v>
      </c>
      <c r="U580" s="7" t="e">
        <f t="shared" si="98"/>
        <v>#DIV/0!</v>
      </c>
      <c r="V580" s="7" t="e">
        <f t="shared" si="99"/>
        <v>#DIV/0!</v>
      </c>
    </row>
    <row r="581" spans="1:22" ht="13.5" x14ac:dyDescent="0.25">
      <c r="A581" s="3">
        <f>RSI!A581</f>
        <v>0</v>
      </c>
      <c r="B581" s="2">
        <f>RSI!B581</f>
        <v>0</v>
      </c>
      <c r="C581" s="2">
        <f>RSI!I581</f>
        <v>100</v>
      </c>
      <c r="D581" s="2">
        <f>MACD!E581</f>
        <v>0</v>
      </c>
      <c r="E581" s="2">
        <f>MACD!F581</f>
        <v>0</v>
      </c>
      <c r="F581" s="2">
        <f>'Moving Avg'!D581</f>
        <v>0</v>
      </c>
      <c r="G581" s="2">
        <f>'Moving Avg'!F581</f>
        <v>0</v>
      </c>
      <c r="H581" s="2">
        <f>'Moving Avg'!G581</f>
        <v>0</v>
      </c>
      <c r="I581" s="2">
        <f>'Moving Avg'!H581</f>
        <v>0</v>
      </c>
      <c r="J581" s="5" t="str">
        <f>OBV!F581</f>
        <v>NEUTRAL</v>
      </c>
      <c r="K581" s="5" t="e">
        <f>OBV!G581</f>
        <v>#DIV/0!</v>
      </c>
      <c r="L581" s="5" t="str">
        <f>OBV!H581</f>
        <v>NEUTRAL</v>
      </c>
      <c r="M581" s="7">
        <f t="shared" si="90"/>
        <v>0</v>
      </c>
      <c r="N581" s="7">
        <f t="shared" si="91"/>
        <v>45</v>
      </c>
      <c r="O581" s="7">
        <f t="shared" si="92"/>
        <v>0</v>
      </c>
      <c r="P581" s="7" t="e">
        <f t="shared" si="93"/>
        <v>#DIV/0!</v>
      </c>
      <c r="Q581" s="8" t="e">
        <f t="shared" si="94"/>
        <v>#DIV/0!</v>
      </c>
      <c r="R581" s="8" t="e">
        <f t="shared" si="95"/>
        <v>#DIV/0!</v>
      </c>
      <c r="S581" s="8" t="e">
        <f t="shared" si="96"/>
        <v>#DIV/0!</v>
      </c>
      <c r="T581" s="8" t="e">
        <f t="shared" si="97"/>
        <v>#DIV/0!</v>
      </c>
      <c r="U581" s="7" t="e">
        <f t="shared" si="98"/>
        <v>#DIV/0!</v>
      </c>
      <c r="V581" s="7" t="e">
        <f t="shared" si="99"/>
        <v>#DIV/0!</v>
      </c>
    </row>
    <row r="582" spans="1:22" ht="13.5" x14ac:dyDescent="0.25">
      <c r="A582" s="3">
        <f>RSI!A582</f>
        <v>0</v>
      </c>
      <c r="B582" s="2">
        <f>RSI!B582</f>
        <v>0</v>
      </c>
      <c r="C582" s="2">
        <f>RSI!I582</f>
        <v>100</v>
      </c>
      <c r="D582" s="2">
        <f>MACD!E582</f>
        <v>0</v>
      </c>
      <c r="E582" s="2">
        <f>MACD!F582</f>
        <v>0</v>
      </c>
      <c r="F582" s="2">
        <f>'Moving Avg'!D582</f>
        <v>0</v>
      </c>
      <c r="G582" s="2">
        <f>'Moving Avg'!F582</f>
        <v>0</v>
      </c>
      <c r="H582" s="2">
        <f>'Moving Avg'!G582</f>
        <v>0</v>
      </c>
      <c r="I582" s="2">
        <f>'Moving Avg'!H582</f>
        <v>0</v>
      </c>
      <c r="J582" s="5" t="str">
        <f>OBV!F582</f>
        <v>NEUTRAL</v>
      </c>
      <c r="K582" s="5" t="e">
        <f>OBV!G582</f>
        <v>#DIV/0!</v>
      </c>
      <c r="L582" s="5" t="str">
        <f>OBV!H582</f>
        <v>NEUTRAL</v>
      </c>
      <c r="M582" s="7">
        <f t="shared" si="90"/>
        <v>0</v>
      </c>
      <c r="N582" s="7">
        <f t="shared" si="91"/>
        <v>45</v>
      </c>
      <c r="O582" s="7">
        <f t="shared" si="92"/>
        <v>0</v>
      </c>
      <c r="P582" s="7" t="e">
        <f t="shared" si="93"/>
        <v>#DIV/0!</v>
      </c>
      <c r="Q582" s="8" t="e">
        <f t="shared" si="94"/>
        <v>#DIV/0!</v>
      </c>
      <c r="R582" s="8" t="e">
        <f t="shared" si="95"/>
        <v>#DIV/0!</v>
      </c>
      <c r="S582" s="8" t="e">
        <f t="shared" si="96"/>
        <v>#DIV/0!</v>
      </c>
      <c r="T582" s="8" t="e">
        <f t="shared" si="97"/>
        <v>#DIV/0!</v>
      </c>
      <c r="U582" s="7" t="e">
        <f t="shared" si="98"/>
        <v>#DIV/0!</v>
      </c>
      <c r="V582" s="7" t="e">
        <f t="shared" si="99"/>
        <v>#DIV/0!</v>
      </c>
    </row>
    <row r="583" spans="1:22" ht="13.5" x14ac:dyDescent="0.25">
      <c r="A583" s="3">
        <f>RSI!A583</f>
        <v>0</v>
      </c>
      <c r="B583" s="2">
        <f>RSI!B583</f>
        <v>0</v>
      </c>
      <c r="C583" s="2">
        <f>RSI!I583</f>
        <v>100</v>
      </c>
      <c r="D583" s="2">
        <f>MACD!E583</f>
        <v>0</v>
      </c>
      <c r="E583" s="2">
        <f>MACD!F583</f>
        <v>0</v>
      </c>
      <c r="F583" s="2">
        <f>'Moving Avg'!D583</f>
        <v>0</v>
      </c>
      <c r="G583" s="2">
        <f>'Moving Avg'!F583</f>
        <v>0</v>
      </c>
      <c r="H583" s="2">
        <f>'Moving Avg'!G583</f>
        <v>0</v>
      </c>
      <c r="I583" s="2">
        <f>'Moving Avg'!H583</f>
        <v>0</v>
      </c>
      <c r="J583" s="5" t="str">
        <f>OBV!F583</f>
        <v>NEUTRAL</v>
      </c>
      <c r="K583" s="5" t="e">
        <f>OBV!G583</f>
        <v>#DIV/0!</v>
      </c>
      <c r="L583" s="5" t="str">
        <f>OBV!H583</f>
        <v>NEUTRAL</v>
      </c>
      <c r="M583" s="7">
        <f t="shared" si="90"/>
        <v>0</v>
      </c>
      <c r="N583" s="7">
        <f t="shared" si="91"/>
        <v>45</v>
      </c>
      <c r="O583" s="7">
        <f t="shared" si="92"/>
        <v>0</v>
      </c>
      <c r="P583" s="7" t="e">
        <f t="shared" si="93"/>
        <v>#DIV/0!</v>
      </c>
      <c r="Q583" s="8" t="e">
        <f t="shared" si="94"/>
        <v>#DIV/0!</v>
      </c>
      <c r="R583" s="8" t="e">
        <f t="shared" si="95"/>
        <v>#DIV/0!</v>
      </c>
      <c r="S583" s="8" t="e">
        <f t="shared" si="96"/>
        <v>#DIV/0!</v>
      </c>
      <c r="T583" s="8" t="e">
        <f t="shared" si="97"/>
        <v>#DIV/0!</v>
      </c>
      <c r="U583" s="7" t="e">
        <f t="shared" si="98"/>
        <v>#DIV/0!</v>
      </c>
      <c r="V583" s="7" t="e">
        <f t="shared" si="99"/>
        <v>#DIV/0!</v>
      </c>
    </row>
    <row r="584" spans="1:22" ht="13.5" x14ac:dyDescent="0.25">
      <c r="A584" s="3">
        <f>RSI!A584</f>
        <v>0</v>
      </c>
      <c r="B584" s="2">
        <f>RSI!B584</f>
        <v>0</v>
      </c>
      <c r="C584" s="2">
        <f>RSI!I584</f>
        <v>100</v>
      </c>
      <c r="D584" s="2">
        <f>MACD!E584</f>
        <v>0</v>
      </c>
      <c r="E584" s="2">
        <f>MACD!F584</f>
        <v>0</v>
      </c>
      <c r="F584" s="2">
        <f>'Moving Avg'!D584</f>
        <v>0</v>
      </c>
      <c r="G584" s="2">
        <f>'Moving Avg'!F584</f>
        <v>0</v>
      </c>
      <c r="H584" s="2">
        <f>'Moving Avg'!G584</f>
        <v>0</v>
      </c>
      <c r="I584" s="2">
        <f>'Moving Avg'!H584</f>
        <v>0</v>
      </c>
      <c r="J584" s="5" t="str">
        <f>OBV!F584</f>
        <v>NEUTRAL</v>
      </c>
      <c r="K584" s="5" t="e">
        <f>OBV!G584</f>
        <v>#DIV/0!</v>
      </c>
      <c r="L584" s="5" t="str">
        <f>OBV!H584</f>
        <v>NEUTRAL</v>
      </c>
      <c r="M584" s="7">
        <f t="shared" si="90"/>
        <v>0</v>
      </c>
      <c r="N584" s="7">
        <f t="shared" si="91"/>
        <v>45</v>
      </c>
      <c r="O584" s="7">
        <f t="shared" si="92"/>
        <v>0</v>
      </c>
      <c r="P584" s="7" t="e">
        <f t="shared" si="93"/>
        <v>#DIV/0!</v>
      </c>
      <c r="Q584" s="8" t="e">
        <f t="shared" si="94"/>
        <v>#DIV/0!</v>
      </c>
      <c r="R584" s="8" t="e">
        <f t="shared" si="95"/>
        <v>#DIV/0!</v>
      </c>
      <c r="S584" s="8" t="e">
        <f t="shared" si="96"/>
        <v>#DIV/0!</v>
      </c>
      <c r="T584" s="8" t="e">
        <f t="shared" si="97"/>
        <v>#DIV/0!</v>
      </c>
      <c r="U584" s="7" t="e">
        <f t="shared" si="98"/>
        <v>#DIV/0!</v>
      </c>
      <c r="V584" s="7" t="e">
        <f t="shared" si="99"/>
        <v>#DIV/0!</v>
      </c>
    </row>
    <row r="585" spans="1:22" ht="13.5" x14ac:dyDescent="0.25">
      <c r="A585" s="3">
        <f>RSI!A585</f>
        <v>0</v>
      </c>
      <c r="B585" s="2">
        <f>RSI!B585</f>
        <v>0</v>
      </c>
      <c r="C585" s="2">
        <f>RSI!I585</f>
        <v>100</v>
      </c>
      <c r="D585" s="2">
        <f>MACD!E585</f>
        <v>0</v>
      </c>
      <c r="E585" s="2">
        <f>MACD!F585</f>
        <v>0</v>
      </c>
      <c r="F585" s="2">
        <f>'Moving Avg'!D585</f>
        <v>0</v>
      </c>
      <c r="G585" s="2">
        <f>'Moving Avg'!F585</f>
        <v>0</v>
      </c>
      <c r="H585" s="2">
        <f>'Moving Avg'!G585</f>
        <v>0</v>
      </c>
      <c r="I585" s="2">
        <f>'Moving Avg'!H585</f>
        <v>0</v>
      </c>
      <c r="J585" s="5" t="str">
        <f>OBV!F585</f>
        <v>NEUTRAL</v>
      </c>
      <c r="K585" s="5" t="e">
        <f>OBV!G585</f>
        <v>#DIV/0!</v>
      </c>
      <c r="L585" s="5" t="str">
        <f>OBV!H585</f>
        <v>NEUTRAL</v>
      </c>
      <c r="M585" s="7">
        <f t="shared" si="90"/>
        <v>0</v>
      </c>
      <c r="N585" s="7">
        <f t="shared" si="91"/>
        <v>45</v>
      </c>
      <c r="O585" s="7">
        <f t="shared" si="92"/>
        <v>0</v>
      </c>
      <c r="P585" s="7" t="e">
        <f t="shared" si="93"/>
        <v>#DIV/0!</v>
      </c>
      <c r="Q585" s="8" t="e">
        <f t="shared" si="94"/>
        <v>#DIV/0!</v>
      </c>
      <c r="R585" s="8" t="e">
        <f t="shared" si="95"/>
        <v>#DIV/0!</v>
      </c>
      <c r="S585" s="8" t="e">
        <f t="shared" si="96"/>
        <v>#DIV/0!</v>
      </c>
      <c r="T585" s="8" t="e">
        <f t="shared" si="97"/>
        <v>#DIV/0!</v>
      </c>
      <c r="U585" s="7" t="e">
        <f t="shared" si="98"/>
        <v>#DIV/0!</v>
      </c>
      <c r="V585" s="7" t="e">
        <f t="shared" si="99"/>
        <v>#DIV/0!</v>
      </c>
    </row>
    <row r="586" spans="1:22" ht="13.5" x14ac:dyDescent="0.25">
      <c r="A586" s="3">
        <f>RSI!A586</f>
        <v>0</v>
      </c>
      <c r="B586" s="2">
        <f>RSI!B586</f>
        <v>0</v>
      </c>
      <c r="C586" s="2">
        <f>RSI!I586</f>
        <v>100</v>
      </c>
      <c r="D586" s="2">
        <f>MACD!E586</f>
        <v>0</v>
      </c>
      <c r="E586" s="2">
        <f>MACD!F586</f>
        <v>0</v>
      </c>
      <c r="F586" s="2">
        <f>'Moving Avg'!D586</f>
        <v>0</v>
      </c>
      <c r="G586" s="2">
        <f>'Moving Avg'!F586</f>
        <v>0</v>
      </c>
      <c r="H586" s="2">
        <f>'Moving Avg'!G586</f>
        <v>0</v>
      </c>
      <c r="I586" s="2">
        <f>'Moving Avg'!H586</f>
        <v>0</v>
      </c>
      <c r="J586" s="5" t="str">
        <f>OBV!F586</f>
        <v>NEUTRAL</v>
      </c>
      <c r="K586" s="5" t="e">
        <f>OBV!G586</f>
        <v>#DIV/0!</v>
      </c>
      <c r="L586" s="5" t="str">
        <f>OBV!H586</f>
        <v>NEUTRAL</v>
      </c>
      <c r="M586" s="7">
        <f t="shared" si="90"/>
        <v>0</v>
      </c>
      <c r="N586" s="7">
        <f t="shared" si="91"/>
        <v>45</v>
      </c>
      <c r="O586" s="7">
        <f t="shared" si="92"/>
        <v>0</v>
      </c>
      <c r="P586" s="7" t="e">
        <f t="shared" si="93"/>
        <v>#DIV/0!</v>
      </c>
      <c r="Q586" s="8" t="e">
        <f t="shared" si="94"/>
        <v>#DIV/0!</v>
      </c>
      <c r="R586" s="8" t="e">
        <f t="shared" si="95"/>
        <v>#DIV/0!</v>
      </c>
      <c r="S586" s="8" t="e">
        <f t="shared" si="96"/>
        <v>#DIV/0!</v>
      </c>
      <c r="T586" s="8" t="e">
        <f t="shared" si="97"/>
        <v>#DIV/0!</v>
      </c>
      <c r="U586" s="7" t="e">
        <f t="shared" si="98"/>
        <v>#DIV/0!</v>
      </c>
      <c r="V586" s="7" t="e">
        <f t="shared" si="99"/>
        <v>#DIV/0!</v>
      </c>
    </row>
    <row r="587" spans="1:22" ht="13.5" x14ac:dyDescent="0.25">
      <c r="A587" s="3">
        <f>RSI!A587</f>
        <v>0</v>
      </c>
      <c r="B587" s="2">
        <f>RSI!B587</f>
        <v>0</v>
      </c>
      <c r="C587" s="2">
        <f>RSI!I587</f>
        <v>100</v>
      </c>
      <c r="D587" s="2">
        <f>MACD!E587</f>
        <v>0</v>
      </c>
      <c r="E587" s="2">
        <f>MACD!F587</f>
        <v>0</v>
      </c>
      <c r="F587" s="2">
        <f>'Moving Avg'!D587</f>
        <v>0</v>
      </c>
      <c r="G587" s="2">
        <f>'Moving Avg'!F587</f>
        <v>0</v>
      </c>
      <c r="H587" s="2">
        <f>'Moving Avg'!G587</f>
        <v>0</v>
      </c>
      <c r="I587" s="2">
        <f>'Moving Avg'!H587</f>
        <v>0</v>
      </c>
      <c r="J587" s="5" t="str">
        <f>OBV!F587</f>
        <v>NEUTRAL</v>
      </c>
      <c r="K587" s="5" t="e">
        <f>OBV!G587</f>
        <v>#DIV/0!</v>
      </c>
      <c r="L587" s="5" t="str">
        <f>OBV!H587</f>
        <v>NEUTRAL</v>
      </c>
      <c r="M587" s="7">
        <f t="shared" si="90"/>
        <v>0</v>
      </c>
      <c r="N587" s="7">
        <f t="shared" si="91"/>
        <v>45</v>
      </c>
      <c r="O587" s="7">
        <f t="shared" si="92"/>
        <v>0</v>
      </c>
      <c r="P587" s="7" t="e">
        <f t="shared" si="93"/>
        <v>#DIV/0!</v>
      </c>
      <c r="Q587" s="8" t="e">
        <f t="shared" si="94"/>
        <v>#DIV/0!</v>
      </c>
      <c r="R587" s="8" t="e">
        <f t="shared" si="95"/>
        <v>#DIV/0!</v>
      </c>
      <c r="S587" s="8" t="e">
        <f t="shared" si="96"/>
        <v>#DIV/0!</v>
      </c>
      <c r="T587" s="8" t="e">
        <f t="shared" si="97"/>
        <v>#DIV/0!</v>
      </c>
      <c r="U587" s="7" t="e">
        <f t="shared" si="98"/>
        <v>#DIV/0!</v>
      </c>
      <c r="V587" s="7" t="e">
        <f t="shared" si="99"/>
        <v>#DIV/0!</v>
      </c>
    </row>
    <row r="588" spans="1:22" ht="13.5" x14ac:dyDescent="0.25">
      <c r="A588" s="3">
        <f>RSI!A588</f>
        <v>0</v>
      </c>
      <c r="B588" s="2">
        <f>RSI!B588</f>
        <v>0</v>
      </c>
      <c r="C588" s="2">
        <f>RSI!I588</f>
        <v>100</v>
      </c>
      <c r="D588" s="2">
        <f>MACD!E588</f>
        <v>0</v>
      </c>
      <c r="E588" s="2">
        <f>MACD!F588</f>
        <v>0</v>
      </c>
      <c r="F588" s="2">
        <f>'Moving Avg'!D588</f>
        <v>0</v>
      </c>
      <c r="G588" s="2">
        <f>'Moving Avg'!F588</f>
        <v>0</v>
      </c>
      <c r="H588" s="2">
        <f>'Moving Avg'!G588</f>
        <v>0</v>
      </c>
      <c r="I588" s="2">
        <f>'Moving Avg'!H588</f>
        <v>0</v>
      </c>
      <c r="J588" s="5" t="str">
        <f>OBV!F588</f>
        <v>NEUTRAL</v>
      </c>
      <c r="K588" s="5" t="e">
        <f>OBV!G588</f>
        <v>#DIV/0!</v>
      </c>
      <c r="L588" s="5" t="str">
        <f>OBV!H588</f>
        <v>NEUTRAL</v>
      </c>
      <c r="M588" s="7">
        <f t="shared" si="90"/>
        <v>0</v>
      </c>
      <c r="N588" s="7">
        <f t="shared" si="91"/>
        <v>45</v>
      </c>
      <c r="O588" s="7">
        <f t="shared" si="92"/>
        <v>0</v>
      </c>
      <c r="P588" s="7" t="e">
        <f t="shared" si="93"/>
        <v>#DIV/0!</v>
      </c>
      <c r="Q588" s="8" t="e">
        <f t="shared" si="94"/>
        <v>#DIV/0!</v>
      </c>
      <c r="R588" s="8" t="e">
        <f t="shared" si="95"/>
        <v>#DIV/0!</v>
      </c>
      <c r="S588" s="8" t="e">
        <f t="shared" si="96"/>
        <v>#DIV/0!</v>
      </c>
      <c r="T588" s="8" t="e">
        <f t="shared" si="97"/>
        <v>#DIV/0!</v>
      </c>
      <c r="U588" s="7" t="e">
        <f t="shared" si="98"/>
        <v>#DIV/0!</v>
      </c>
      <c r="V588" s="7" t="e">
        <f t="shared" si="99"/>
        <v>#DIV/0!</v>
      </c>
    </row>
    <row r="589" spans="1:22" ht="13.5" x14ac:dyDescent="0.25">
      <c r="A589" s="3">
        <f>RSI!A589</f>
        <v>0</v>
      </c>
      <c r="B589" s="2">
        <f>RSI!B589</f>
        <v>0</v>
      </c>
      <c r="C589" s="2">
        <f>RSI!I589</f>
        <v>100</v>
      </c>
      <c r="D589" s="2">
        <f>MACD!E589</f>
        <v>0</v>
      </c>
      <c r="E589" s="2">
        <f>MACD!F589</f>
        <v>0</v>
      </c>
      <c r="F589" s="2">
        <f>'Moving Avg'!D589</f>
        <v>0</v>
      </c>
      <c r="G589" s="2">
        <f>'Moving Avg'!F589</f>
        <v>0</v>
      </c>
      <c r="H589" s="2">
        <f>'Moving Avg'!G589</f>
        <v>0</v>
      </c>
      <c r="I589" s="2">
        <f>'Moving Avg'!H589</f>
        <v>0</v>
      </c>
      <c r="J589" s="5" t="str">
        <f>OBV!F589</f>
        <v>NEUTRAL</v>
      </c>
      <c r="K589" s="5" t="e">
        <f>OBV!G589</f>
        <v>#DIV/0!</v>
      </c>
      <c r="L589" s="5" t="str">
        <f>OBV!H589</f>
        <v>NEUTRAL</v>
      </c>
      <c r="M589" s="7">
        <f t="shared" si="90"/>
        <v>0</v>
      </c>
      <c r="N589" s="7">
        <f t="shared" si="91"/>
        <v>45</v>
      </c>
      <c r="O589" s="7">
        <f t="shared" si="92"/>
        <v>0</v>
      </c>
      <c r="P589" s="7" t="e">
        <f t="shared" si="93"/>
        <v>#DIV/0!</v>
      </c>
      <c r="Q589" s="8" t="e">
        <f t="shared" si="94"/>
        <v>#DIV/0!</v>
      </c>
      <c r="R589" s="8" t="e">
        <f t="shared" si="95"/>
        <v>#DIV/0!</v>
      </c>
      <c r="S589" s="8" t="e">
        <f t="shared" si="96"/>
        <v>#DIV/0!</v>
      </c>
      <c r="T589" s="8" t="e">
        <f t="shared" si="97"/>
        <v>#DIV/0!</v>
      </c>
      <c r="U589" s="7" t="e">
        <f t="shared" si="98"/>
        <v>#DIV/0!</v>
      </c>
      <c r="V589" s="7" t="e">
        <f t="shared" si="99"/>
        <v>#DIV/0!</v>
      </c>
    </row>
    <row r="590" spans="1:22" ht="13.5" x14ac:dyDescent="0.25">
      <c r="A590" s="3">
        <f>RSI!A590</f>
        <v>0</v>
      </c>
      <c r="B590" s="2">
        <f>RSI!B590</f>
        <v>0</v>
      </c>
      <c r="C590" s="2">
        <f>RSI!I590</f>
        <v>100</v>
      </c>
      <c r="D590" s="2">
        <f>MACD!E590</f>
        <v>0</v>
      </c>
      <c r="E590" s="2">
        <f>MACD!F590</f>
        <v>0</v>
      </c>
      <c r="F590" s="2">
        <f>'Moving Avg'!D590</f>
        <v>0</v>
      </c>
      <c r="G590" s="2">
        <f>'Moving Avg'!F590</f>
        <v>0</v>
      </c>
      <c r="H590" s="2">
        <f>'Moving Avg'!G590</f>
        <v>0</v>
      </c>
      <c r="I590" s="2">
        <f>'Moving Avg'!H590</f>
        <v>0</v>
      </c>
      <c r="J590" s="5" t="str">
        <f>OBV!F590</f>
        <v>NEUTRAL</v>
      </c>
      <c r="K590" s="5" t="e">
        <f>OBV!G590</f>
        <v>#DIV/0!</v>
      </c>
      <c r="L590" s="5" t="str">
        <f>OBV!H590</f>
        <v>NEUTRAL</v>
      </c>
      <c r="M590" s="7">
        <f t="shared" si="90"/>
        <v>0</v>
      </c>
      <c r="N590" s="7">
        <f t="shared" si="91"/>
        <v>45</v>
      </c>
      <c r="O590" s="7">
        <f t="shared" si="92"/>
        <v>0</v>
      </c>
      <c r="P590" s="7" t="e">
        <f t="shared" si="93"/>
        <v>#DIV/0!</v>
      </c>
      <c r="Q590" s="8" t="e">
        <f t="shared" si="94"/>
        <v>#DIV/0!</v>
      </c>
      <c r="R590" s="8" t="e">
        <f t="shared" si="95"/>
        <v>#DIV/0!</v>
      </c>
      <c r="S590" s="8" t="e">
        <f t="shared" si="96"/>
        <v>#DIV/0!</v>
      </c>
      <c r="T590" s="8" t="e">
        <f t="shared" si="97"/>
        <v>#DIV/0!</v>
      </c>
      <c r="U590" s="7" t="e">
        <f t="shared" si="98"/>
        <v>#DIV/0!</v>
      </c>
      <c r="V590" s="7" t="e">
        <f t="shared" si="99"/>
        <v>#DIV/0!</v>
      </c>
    </row>
    <row r="591" spans="1:22" ht="13.5" x14ac:dyDescent="0.25">
      <c r="A591" s="3">
        <f>RSI!A591</f>
        <v>0</v>
      </c>
      <c r="B591" s="2">
        <f>RSI!B591</f>
        <v>0</v>
      </c>
      <c r="C591" s="2">
        <f>RSI!I591</f>
        <v>100</v>
      </c>
      <c r="D591" s="2">
        <f>MACD!E591</f>
        <v>0</v>
      </c>
      <c r="E591" s="2">
        <f>MACD!F591</f>
        <v>0</v>
      </c>
      <c r="F591" s="2">
        <f>'Moving Avg'!D591</f>
        <v>0</v>
      </c>
      <c r="G591" s="2">
        <f>'Moving Avg'!F591</f>
        <v>0</v>
      </c>
      <c r="H591" s="2">
        <f>'Moving Avg'!G591</f>
        <v>0</v>
      </c>
      <c r="I591" s="2">
        <f>'Moving Avg'!H591</f>
        <v>0</v>
      </c>
      <c r="J591" s="5" t="str">
        <f>OBV!F591</f>
        <v>NEUTRAL</v>
      </c>
      <c r="K591" s="5" t="e">
        <f>OBV!G591</f>
        <v>#DIV/0!</v>
      </c>
      <c r="L591" s="5" t="str">
        <f>OBV!H591</f>
        <v>NEUTRAL</v>
      </c>
      <c r="M591" s="7">
        <f t="shared" si="90"/>
        <v>0</v>
      </c>
      <c r="N591" s="7">
        <f t="shared" si="91"/>
        <v>45</v>
      </c>
      <c r="O591" s="7">
        <f t="shared" si="92"/>
        <v>0</v>
      </c>
      <c r="P591" s="7" t="e">
        <f t="shared" si="93"/>
        <v>#DIV/0!</v>
      </c>
      <c r="Q591" s="8" t="e">
        <f t="shared" si="94"/>
        <v>#DIV/0!</v>
      </c>
      <c r="R591" s="8" t="e">
        <f t="shared" si="95"/>
        <v>#DIV/0!</v>
      </c>
      <c r="S591" s="8" t="e">
        <f t="shared" si="96"/>
        <v>#DIV/0!</v>
      </c>
      <c r="T591" s="8" t="e">
        <f t="shared" si="97"/>
        <v>#DIV/0!</v>
      </c>
      <c r="U591" s="7" t="e">
        <f t="shared" si="98"/>
        <v>#DIV/0!</v>
      </c>
      <c r="V591" s="7" t="e">
        <f t="shared" si="99"/>
        <v>#DIV/0!</v>
      </c>
    </row>
    <row r="592" spans="1:22" ht="13.5" x14ac:dyDescent="0.25">
      <c r="A592" s="3">
        <f>RSI!A592</f>
        <v>0</v>
      </c>
      <c r="B592" s="2">
        <f>RSI!B592</f>
        <v>0</v>
      </c>
      <c r="C592" s="2">
        <f>RSI!I592</f>
        <v>100</v>
      </c>
      <c r="D592" s="2">
        <f>MACD!E592</f>
        <v>0</v>
      </c>
      <c r="E592" s="2">
        <f>MACD!F592</f>
        <v>0</v>
      </c>
      <c r="F592" s="2">
        <f>'Moving Avg'!D592</f>
        <v>0</v>
      </c>
      <c r="G592" s="2">
        <f>'Moving Avg'!F592</f>
        <v>0</v>
      </c>
      <c r="H592" s="2">
        <f>'Moving Avg'!G592</f>
        <v>0</v>
      </c>
      <c r="I592" s="2">
        <f>'Moving Avg'!H592</f>
        <v>0</v>
      </c>
      <c r="J592" s="5" t="str">
        <f>OBV!F592</f>
        <v>NEUTRAL</v>
      </c>
      <c r="K592" s="5" t="e">
        <f>OBV!G592</f>
        <v>#DIV/0!</v>
      </c>
      <c r="L592" s="5" t="str">
        <f>OBV!H592</f>
        <v>NEUTRAL</v>
      </c>
      <c r="M592" s="7">
        <f t="shared" si="90"/>
        <v>0</v>
      </c>
      <c r="N592" s="7">
        <f t="shared" si="91"/>
        <v>45</v>
      </c>
      <c r="O592" s="7">
        <f t="shared" si="92"/>
        <v>0</v>
      </c>
      <c r="P592" s="7" t="e">
        <f t="shared" si="93"/>
        <v>#DIV/0!</v>
      </c>
      <c r="Q592" s="8" t="e">
        <f t="shared" si="94"/>
        <v>#DIV/0!</v>
      </c>
      <c r="R592" s="8" t="e">
        <f t="shared" si="95"/>
        <v>#DIV/0!</v>
      </c>
      <c r="S592" s="8" t="e">
        <f t="shared" si="96"/>
        <v>#DIV/0!</v>
      </c>
      <c r="T592" s="8" t="e">
        <f t="shared" si="97"/>
        <v>#DIV/0!</v>
      </c>
      <c r="U592" s="7" t="e">
        <f t="shared" si="98"/>
        <v>#DIV/0!</v>
      </c>
      <c r="V592" s="7" t="e">
        <f t="shared" si="99"/>
        <v>#DIV/0!</v>
      </c>
    </row>
    <row r="593" spans="1:22" ht="13.5" x14ac:dyDescent="0.25">
      <c r="A593" s="3">
        <f>RSI!A593</f>
        <v>0</v>
      </c>
      <c r="B593" s="2">
        <f>RSI!B593</f>
        <v>0</v>
      </c>
      <c r="C593" s="2">
        <f>RSI!I593</f>
        <v>100</v>
      </c>
      <c r="D593" s="2">
        <f>MACD!E593</f>
        <v>0</v>
      </c>
      <c r="E593" s="2">
        <f>MACD!F593</f>
        <v>0</v>
      </c>
      <c r="F593" s="2">
        <f>'Moving Avg'!D593</f>
        <v>0</v>
      </c>
      <c r="G593" s="2">
        <f>'Moving Avg'!F593</f>
        <v>0</v>
      </c>
      <c r="H593" s="2">
        <f>'Moving Avg'!G593</f>
        <v>0</v>
      </c>
      <c r="I593" s="2">
        <f>'Moving Avg'!H593</f>
        <v>0</v>
      </c>
      <c r="J593" s="5" t="str">
        <f>OBV!F593</f>
        <v>NEUTRAL</v>
      </c>
      <c r="K593" s="5" t="e">
        <f>OBV!G593</f>
        <v>#DIV/0!</v>
      </c>
      <c r="L593" s="5" t="str">
        <f>OBV!H593</f>
        <v>NEUTRAL</v>
      </c>
      <c r="M593" s="7">
        <f t="shared" si="90"/>
        <v>0</v>
      </c>
      <c r="N593" s="7">
        <f t="shared" si="91"/>
        <v>45</v>
      </c>
      <c r="O593" s="7">
        <f t="shared" si="92"/>
        <v>0</v>
      </c>
      <c r="P593" s="7" t="e">
        <f t="shared" si="93"/>
        <v>#DIV/0!</v>
      </c>
      <c r="Q593" s="8" t="e">
        <f t="shared" si="94"/>
        <v>#DIV/0!</v>
      </c>
      <c r="R593" s="8" t="e">
        <f t="shared" si="95"/>
        <v>#DIV/0!</v>
      </c>
      <c r="S593" s="8" t="e">
        <f t="shared" si="96"/>
        <v>#DIV/0!</v>
      </c>
      <c r="T593" s="8" t="e">
        <f t="shared" si="97"/>
        <v>#DIV/0!</v>
      </c>
      <c r="U593" s="7" t="e">
        <f t="shared" si="98"/>
        <v>#DIV/0!</v>
      </c>
      <c r="V593" s="7" t="e">
        <f t="shared" si="99"/>
        <v>#DIV/0!</v>
      </c>
    </row>
    <row r="594" spans="1:22" ht="13.5" x14ac:dyDescent="0.25">
      <c r="A594" s="3">
        <f>RSI!A594</f>
        <v>0</v>
      </c>
      <c r="B594" s="2">
        <f>RSI!B594</f>
        <v>0</v>
      </c>
      <c r="C594" s="2">
        <f>RSI!I594</f>
        <v>100</v>
      </c>
      <c r="D594" s="2">
        <f>MACD!E594</f>
        <v>0</v>
      </c>
      <c r="E594" s="2">
        <f>MACD!F594</f>
        <v>0</v>
      </c>
      <c r="F594" s="2">
        <f>'Moving Avg'!D594</f>
        <v>0</v>
      </c>
      <c r="G594" s="2">
        <f>'Moving Avg'!F594</f>
        <v>0</v>
      </c>
      <c r="H594" s="2">
        <f>'Moving Avg'!G594</f>
        <v>0</v>
      </c>
      <c r="I594" s="2">
        <f>'Moving Avg'!H594</f>
        <v>0</v>
      </c>
      <c r="J594" s="5" t="str">
        <f>OBV!F594</f>
        <v>NEUTRAL</v>
      </c>
      <c r="K594" s="5" t="e">
        <f>OBV!G594</f>
        <v>#DIV/0!</v>
      </c>
      <c r="L594" s="5" t="str">
        <f>OBV!H594</f>
        <v>NEUTRAL</v>
      </c>
      <c r="M594" s="7">
        <f t="shared" si="90"/>
        <v>0</v>
      </c>
      <c r="N594" s="7">
        <f t="shared" si="91"/>
        <v>45</v>
      </c>
      <c r="O594" s="7">
        <f t="shared" si="92"/>
        <v>0</v>
      </c>
      <c r="P594" s="7" t="e">
        <f t="shared" si="93"/>
        <v>#DIV/0!</v>
      </c>
      <c r="Q594" s="8" t="e">
        <f t="shared" si="94"/>
        <v>#DIV/0!</v>
      </c>
      <c r="R594" s="8" t="e">
        <f t="shared" si="95"/>
        <v>#DIV/0!</v>
      </c>
      <c r="S594" s="8" t="e">
        <f t="shared" si="96"/>
        <v>#DIV/0!</v>
      </c>
      <c r="T594" s="8" t="e">
        <f t="shared" si="97"/>
        <v>#DIV/0!</v>
      </c>
      <c r="U594" s="7" t="e">
        <f t="shared" si="98"/>
        <v>#DIV/0!</v>
      </c>
      <c r="V594" s="7" t="e">
        <f t="shared" si="99"/>
        <v>#DIV/0!</v>
      </c>
    </row>
    <row r="595" spans="1:22" ht="13.5" x14ac:dyDescent="0.25">
      <c r="A595" s="3">
        <f>RSI!A595</f>
        <v>0</v>
      </c>
      <c r="B595" s="2">
        <f>RSI!B595</f>
        <v>0</v>
      </c>
      <c r="C595" s="2">
        <f>RSI!I595</f>
        <v>100</v>
      </c>
      <c r="D595" s="2">
        <f>MACD!E595</f>
        <v>0</v>
      </c>
      <c r="E595" s="2">
        <f>MACD!F595</f>
        <v>0</v>
      </c>
      <c r="F595" s="2">
        <f>'Moving Avg'!D595</f>
        <v>0</v>
      </c>
      <c r="G595" s="2">
        <f>'Moving Avg'!F595</f>
        <v>0</v>
      </c>
      <c r="H595" s="2">
        <f>'Moving Avg'!G595</f>
        <v>0</v>
      </c>
      <c r="I595" s="2">
        <f>'Moving Avg'!H595</f>
        <v>0</v>
      </c>
      <c r="J595" s="5" t="str">
        <f>OBV!F595</f>
        <v>NEUTRAL</v>
      </c>
      <c r="K595" s="5" t="e">
        <f>OBV!G595</f>
        <v>#DIV/0!</v>
      </c>
      <c r="L595" s="5" t="str">
        <f>OBV!H595</f>
        <v>NEUTRAL</v>
      </c>
      <c r="M595" s="7">
        <f t="shared" si="90"/>
        <v>0</v>
      </c>
      <c r="N595" s="7">
        <f t="shared" si="91"/>
        <v>45</v>
      </c>
      <c r="O595" s="7">
        <f t="shared" si="92"/>
        <v>0</v>
      </c>
      <c r="P595" s="7" t="e">
        <f t="shared" si="93"/>
        <v>#DIV/0!</v>
      </c>
      <c r="Q595" s="8" t="e">
        <f t="shared" si="94"/>
        <v>#DIV/0!</v>
      </c>
      <c r="R595" s="8" t="e">
        <f t="shared" si="95"/>
        <v>#DIV/0!</v>
      </c>
      <c r="S595" s="8" t="e">
        <f t="shared" si="96"/>
        <v>#DIV/0!</v>
      </c>
      <c r="T595" s="8" t="e">
        <f t="shared" si="97"/>
        <v>#DIV/0!</v>
      </c>
      <c r="U595" s="7" t="e">
        <f t="shared" si="98"/>
        <v>#DIV/0!</v>
      </c>
      <c r="V595" s="7" t="e">
        <f t="shared" si="99"/>
        <v>#DIV/0!</v>
      </c>
    </row>
    <row r="596" spans="1:22" ht="13.5" x14ac:dyDescent="0.25">
      <c r="A596" s="3">
        <f>RSI!A596</f>
        <v>0</v>
      </c>
      <c r="B596" s="2">
        <f>RSI!B596</f>
        <v>0</v>
      </c>
      <c r="C596" s="2">
        <f>RSI!I596</f>
        <v>100</v>
      </c>
      <c r="D596" s="2">
        <f>MACD!E596</f>
        <v>0</v>
      </c>
      <c r="E596" s="2">
        <f>MACD!F596</f>
        <v>0</v>
      </c>
      <c r="F596" s="2">
        <f>'Moving Avg'!D596</f>
        <v>0</v>
      </c>
      <c r="G596" s="2">
        <f>'Moving Avg'!F596</f>
        <v>0</v>
      </c>
      <c r="H596" s="2">
        <f>'Moving Avg'!G596</f>
        <v>0</v>
      </c>
      <c r="I596" s="2">
        <f>'Moving Avg'!H596</f>
        <v>0</v>
      </c>
      <c r="J596" s="5" t="str">
        <f>OBV!F596</f>
        <v>NEUTRAL</v>
      </c>
      <c r="K596" s="5" t="e">
        <f>OBV!G596</f>
        <v>#DIV/0!</v>
      </c>
      <c r="L596" s="5" t="str">
        <f>OBV!H596</f>
        <v>NEUTRAL</v>
      </c>
      <c r="M596" s="7">
        <f t="shared" si="90"/>
        <v>0</v>
      </c>
      <c r="N596" s="7">
        <f t="shared" si="91"/>
        <v>45</v>
      </c>
      <c r="O596" s="7">
        <f t="shared" si="92"/>
        <v>0</v>
      </c>
      <c r="P596" s="7" t="e">
        <f t="shared" si="93"/>
        <v>#DIV/0!</v>
      </c>
      <c r="Q596" s="8" t="e">
        <f t="shared" si="94"/>
        <v>#DIV/0!</v>
      </c>
      <c r="R596" s="8" t="e">
        <f t="shared" si="95"/>
        <v>#DIV/0!</v>
      </c>
      <c r="S596" s="8" t="e">
        <f t="shared" si="96"/>
        <v>#DIV/0!</v>
      </c>
      <c r="T596" s="8" t="e">
        <f t="shared" si="97"/>
        <v>#DIV/0!</v>
      </c>
      <c r="U596" s="7" t="e">
        <f t="shared" si="98"/>
        <v>#DIV/0!</v>
      </c>
      <c r="V596" s="7" t="e">
        <f t="shared" si="99"/>
        <v>#DIV/0!</v>
      </c>
    </row>
    <row r="597" spans="1:22" ht="13.5" x14ac:dyDescent="0.25">
      <c r="A597" s="3">
        <f>RSI!A597</f>
        <v>0</v>
      </c>
      <c r="B597" s="2">
        <f>RSI!B597</f>
        <v>0</v>
      </c>
      <c r="C597" s="2">
        <f>RSI!I597</f>
        <v>100</v>
      </c>
      <c r="D597" s="2">
        <f>MACD!E597</f>
        <v>0</v>
      </c>
      <c r="E597" s="2">
        <f>MACD!F597</f>
        <v>0</v>
      </c>
      <c r="F597" s="2">
        <f>'Moving Avg'!D597</f>
        <v>0</v>
      </c>
      <c r="G597" s="2">
        <f>'Moving Avg'!F597</f>
        <v>0</v>
      </c>
      <c r="H597" s="2">
        <f>'Moving Avg'!G597</f>
        <v>0</v>
      </c>
      <c r="I597" s="2">
        <f>'Moving Avg'!H597</f>
        <v>0</v>
      </c>
      <c r="J597" s="5" t="str">
        <f>OBV!F597</f>
        <v>NEUTRAL</v>
      </c>
      <c r="K597" s="5" t="e">
        <f>OBV!G597</f>
        <v>#DIV/0!</v>
      </c>
      <c r="L597" s="5" t="str">
        <f>OBV!H597</f>
        <v>NEUTRAL</v>
      </c>
      <c r="M597" s="7">
        <f t="shared" si="90"/>
        <v>0</v>
      </c>
      <c r="N597" s="7">
        <f t="shared" si="91"/>
        <v>45</v>
      </c>
      <c r="O597" s="7">
        <f t="shared" si="92"/>
        <v>0</v>
      </c>
      <c r="P597" s="7" t="e">
        <f t="shared" si="93"/>
        <v>#DIV/0!</v>
      </c>
      <c r="Q597" s="8" t="e">
        <f t="shared" si="94"/>
        <v>#DIV/0!</v>
      </c>
      <c r="R597" s="8" t="e">
        <f t="shared" si="95"/>
        <v>#DIV/0!</v>
      </c>
      <c r="S597" s="8" t="e">
        <f t="shared" si="96"/>
        <v>#DIV/0!</v>
      </c>
      <c r="T597" s="8" t="e">
        <f t="shared" si="97"/>
        <v>#DIV/0!</v>
      </c>
      <c r="U597" s="7" t="e">
        <f t="shared" si="98"/>
        <v>#DIV/0!</v>
      </c>
      <c r="V597" s="7" t="e">
        <f t="shared" si="99"/>
        <v>#DIV/0!</v>
      </c>
    </row>
    <row r="598" spans="1:22" ht="13.5" x14ac:dyDescent="0.25">
      <c r="A598" s="3">
        <f>RSI!A598</f>
        <v>0</v>
      </c>
      <c r="B598" s="2">
        <f>RSI!B598</f>
        <v>0</v>
      </c>
      <c r="C598" s="2">
        <f>RSI!I598</f>
        <v>100</v>
      </c>
      <c r="D598" s="2">
        <f>MACD!E598</f>
        <v>0</v>
      </c>
      <c r="E598" s="2">
        <f>MACD!F598</f>
        <v>0</v>
      </c>
      <c r="F598" s="2">
        <f>'Moving Avg'!D598</f>
        <v>0</v>
      </c>
      <c r="G598" s="2">
        <f>'Moving Avg'!F598</f>
        <v>0</v>
      </c>
      <c r="H598" s="2">
        <f>'Moving Avg'!G598</f>
        <v>0</v>
      </c>
      <c r="I598" s="2">
        <f>'Moving Avg'!H598</f>
        <v>0</v>
      </c>
      <c r="J598" s="5" t="str">
        <f>OBV!F598</f>
        <v>NEUTRAL</v>
      </c>
      <c r="K598" s="5" t="e">
        <f>OBV!G598</f>
        <v>#DIV/0!</v>
      </c>
      <c r="L598" s="5" t="str">
        <f>OBV!H598</f>
        <v>NEUTRAL</v>
      </c>
      <c r="M598" s="7">
        <f t="shared" si="90"/>
        <v>0</v>
      </c>
      <c r="N598" s="7">
        <f t="shared" si="91"/>
        <v>45</v>
      </c>
      <c r="O598" s="7">
        <f t="shared" si="92"/>
        <v>0</v>
      </c>
      <c r="P598" s="7" t="e">
        <f t="shared" si="93"/>
        <v>#DIV/0!</v>
      </c>
      <c r="Q598" s="8" t="e">
        <f t="shared" si="94"/>
        <v>#DIV/0!</v>
      </c>
      <c r="R598" s="8" t="e">
        <f t="shared" si="95"/>
        <v>#DIV/0!</v>
      </c>
      <c r="S598" s="8" t="e">
        <f t="shared" si="96"/>
        <v>#DIV/0!</v>
      </c>
      <c r="T598" s="8" t="e">
        <f t="shared" si="97"/>
        <v>#DIV/0!</v>
      </c>
      <c r="U598" s="7" t="e">
        <f t="shared" si="98"/>
        <v>#DIV/0!</v>
      </c>
      <c r="V598" s="7" t="e">
        <f t="shared" si="99"/>
        <v>#DIV/0!</v>
      </c>
    </row>
    <row r="599" spans="1:22" ht="13.5" x14ac:dyDescent="0.25">
      <c r="A599" s="3">
        <f>RSI!A599</f>
        <v>0</v>
      </c>
      <c r="B599" s="2">
        <f>RSI!B599</f>
        <v>0</v>
      </c>
      <c r="C599" s="2">
        <f>RSI!I599</f>
        <v>100</v>
      </c>
      <c r="D599" s="2">
        <f>MACD!E599</f>
        <v>0</v>
      </c>
      <c r="E599" s="2">
        <f>MACD!F599</f>
        <v>0</v>
      </c>
      <c r="F599" s="2">
        <f>'Moving Avg'!D599</f>
        <v>0</v>
      </c>
      <c r="G599" s="2">
        <f>'Moving Avg'!F599</f>
        <v>0</v>
      </c>
      <c r="H599" s="2">
        <f>'Moving Avg'!G599</f>
        <v>0</v>
      </c>
      <c r="I599" s="2">
        <f>'Moving Avg'!H599</f>
        <v>0</v>
      </c>
      <c r="J599" s="5" t="str">
        <f>OBV!F599</f>
        <v>NEUTRAL</v>
      </c>
      <c r="K599" s="5" t="e">
        <f>OBV!G599</f>
        <v>#DIV/0!</v>
      </c>
      <c r="L599" s="5" t="str">
        <f>OBV!H599</f>
        <v>NEUTRAL</v>
      </c>
      <c r="M599" s="7">
        <f t="shared" si="90"/>
        <v>0</v>
      </c>
      <c r="N599" s="7">
        <f t="shared" si="91"/>
        <v>45</v>
      </c>
      <c r="O599" s="7">
        <f t="shared" si="92"/>
        <v>0</v>
      </c>
      <c r="P599" s="7" t="e">
        <f t="shared" si="93"/>
        <v>#DIV/0!</v>
      </c>
      <c r="Q599" s="8" t="e">
        <f t="shared" si="94"/>
        <v>#DIV/0!</v>
      </c>
      <c r="R599" s="8" t="e">
        <f t="shared" si="95"/>
        <v>#DIV/0!</v>
      </c>
      <c r="S599" s="8" t="e">
        <f t="shared" si="96"/>
        <v>#DIV/0!</v>
      </c>
      <c r="T599" s="8" t="e">
        <f t="shared" si="97"/>
        <v>#DIV/0!</v>
      </c>
      <c r="U599" s="7" t="e">
        <f t="shared" si="98"/>
        <v>#DIV/0!</v>
      </c>
      <c r="V599" s="7" t="e">
        <f t="shared" si="99"/>
        <v>#DIV/0!</v>
      </c>
    </row>
    <row r="600" spans="1:22" ht="13.5" x14ac:dyDescent="0.25">
      <c r="A600" s="3">
        <f>RSI!A600</f>
        <v>0</v>
      </c>
      <c r="B600" s="2">
        <f>RSI!B600</f>
        <v>0</v>
      </c>
      <c r="C600" s="2">
        <f>RSI!I600</f>
        <v>100</v>
      </c>
      <c r="D600" s="2">
        <f>MACD!E600</f>
        <v>0</v>
      </c>
      <c r="E600" s="2">
        <f>MACD!F600</f>
        <v>0</v>
      </c>
      <c r="F600" s="2">
        <f>'Moving Avg'!D600</f>
        <v>0</v>
      </c>
      <c r="G600" s="2">
        <f>'Moving Avg'!F600</f>
        <v>0</v>
      </c>
      <c r="H600" s="2">
        <f>'Moving Avg'!G600</f>
        <v>0</v>
      </c>
      <c r="I600" s="2">
        <f>'Moving Avg'!H600</f>
        <v>0</v>
      </c>
      <c r="J600" s="5" t="str">
        <f>OBV!F600</f>
        <v>NEUTRAL</v>
      </c>
      <c r="K600" s="5" t="e">
        <f>OBV!G600</f>
        <v>#DIV/0!</v>
      </c>
      <c r="L600" s="5" t="str">
        <f>OBV!H600</f>
        <v>NEUTRAL</v>
      </c>
      <c r="M600" s="7">
        <f t="shared" si="90"/>
        <v>0</v>
      </c>
      <c r="N600" s="7">
        <f t="shared" si="91"/>
        <v>45</v>
      </c>
      <c r="O600" s="7">
        <f t="shared" si="92"/>
        <v>0</v>
      </c>
      <c r="P600" s="7" t="e">
        <f t="shared" si="93"/>
        <v>#DIV/0!</v>
      </c>
      <c r="Q600" s="8" t="e">
        <f t="shared" si="94"/>
        <v>#DIV/0!</v>
      </c>
      <c r="R600" s="8" t="e">
        <f t="shared" si="95"/>
        <v>#DIV/0!</v>
      </c>
      <c r="S600" s="8" t="e">
        <f t="shared" si="96"/>
        <v>#DIV/0!</v>
      </c>
      <c r="T600" s="8" t="e">
        <f t="shared" si="97"/>
        <v>#DIV/0!</v>
      </c>
      <c r="U600" s="7" t="e">
        <f t="shared" si="98"/>
        <v>#DIV/0!</v>
      </c>
      <c r="V600" s="7" t="e">
        <f t="shared" si="99"/>
        <v>#DIV/0!</v>
      </c>
    </row>
    <row r="601" spans="1:22" ht="13.5" x14ac:dyDescent="0.25">
      <c r="A601" s="3">
        <f>RSI!A601</f>
        <v>0</v>
      </c>
      <c r="B601" s="2">
        <f>RSI!B601</f>
        <v>0</v>
      </c>
      <c r="C601" s="2">
        <f>RSI!I601</f>
        <v>100</v>
      </c>
      <c r="D601" s="2">
        <f>MACD!E601</f>
        <v>0</v>
      </c>
      <c r="E601" s="2">
        <f>MACD!F601</f>
        <v>0</v>
      </c>
      <c r="F601" s="2">
        <f>'Moving Avg'!D601</f>
        <v>0</v>
      </c>
      <c r="G601" s="2">
        <f>'Moving Avg'!F601</f>
        <v>0</v>
      </c>
      <c r="H601" s="2">
        <f>'Moving Avg'!G601</f>
        <v>0</v>
      </c>
      <c r="I601" s="2">
        <f>'Moving Avg'!H601</f>
        <v>0</v>
      </c>
      <c r="J601" s="5" t="str">
        <f>OBV!F601</f>
        <v>NEUTRAL</v>
      </c>
      <c r="K601" s="5" t="e">
        <f>OBV!G601</f>
        <v>#DIV/0!</v>
      </c>
      <c r="L601" s="5" t="str">
        <f>OBV!H601</f>
        <v>NEUTRAL</v>
      </c>
      <c r="M601" s="7">
        <f t="shared" si="90"/>
        <v>0</v>
      </c>
      <c r="N601" s="7">
        <f t="shared" si="91"/>
        <v>45</v>
      </c>
      <c r="O601" s="7">
        <f t="shared" si="92"/>
        <v>0</v>
      </c>
      <c r="P601" s="7" t="e">
        <f t="shared" si="93"/>
        <v>#DIV/0!</v>
      </c>
      <c r="Q601" s="8" t="e">
        <f t="shared" si="94"/>
        <v>#DIV/0!</v>
      </c>
      <c r="R601" s="8" t="e">
        <f t="shared" si="95"/>
        <v>#DIV/0!</v>
      </c>
      <c r="S601" s="8" t="e">
        <f t="shared" si="96"/>
        <v>#DIV/0!</v>
      </c>
      <c r="T601" s="8" t="e">
        <f t="shared" si="97"/>
        <v>#DIV/0!</v>
      </c>
      <c r="U601" s="7" t="e">
        <f t="shared" si="98"/>
        <v>#DIV/0!</v>
      </c>
      <c r="V601" s="7" t="e">
        <f t="shared" si="99"/>
        <v>#DIV/0!</v>
      </c>
    </row>
    <row r="602" spans="1:22" ht="13.5" x14ac:dyDescent="0.25">
      <c r="A602" s="3">
        <f>RSI!A602</f>
        <v>0</v>
      </c>
      <c r="B602" s="2">
        <f>RSI!B602</f>
        <v>0</v>
      </c>
      <c r="C602" s="2">
        <f>RSI!I602</f>
        <v>100</v>
      </c>
      <c r="D602" s="2">
        <f>MACD!E602</f>
        <v>0</v>
      </c>
      <c r="E602" s="2">
        <f>MACD!F602</f>
        <v>0</v>
      </c>
      <c r="F602" s="2">
        <f>'Moving Avg'!D602</f>
        <v>0</v>
      </c>
      <c r="G602" s="2">
        <f>'Moving Avg'!F602</f>
        <v>0</v>
      </c>
      <c r="H602" s="2">
        <f>'Moving Avg'!G602</f>
        <v>0</v>
      </c>
      <c r="I602" s="2">
        <f>'Moving Avg'!H602</f>
        <v>0</v>
      </c>
      <c r="J602" s="5" t="str">
        <f>OBV!F602</f>
        <v>NEUTRAL</v>
      </c>
      <c r="K602" s="5" t="e">
        <f>OBV!G602</f>
        <v>#DIV/0!</v>
      </c>
      <c r="L602" s="5" t="str">
        <f>OBV!H602</f>
        <v>NEUTRAL</v>
      </c>
      <c r="M602" s="7">
        <f t="shared" si="90"/>
        <v>0</v>
      </c>
      <c r="N602" s="7">
        <f t="shared" si="91"/>
        <v>45</v>
      </c>
      <c r="O602" s="7">
        <f t="shared" si="92"/>
        <v>0</v>
      </c>
      <c r="P602" s="7" t="e">
        <f t="shared" si="93"/>
        <v>#DIV/0!</v>
      </c>
      <c r="Q602" s="8" t="e">
        <f t="shared" si="94"/>
        <v>#DIV/0!</v>
      </c>
      <c r="R602" s="8" t="e">
        <f t="shared" si="95"/>
        <v>#DIV/0!</v>
      </c>
      <c r="S602" s="8" t="e">
        <f t="shared" si="96"/>
        <v>#DIV/0!</v>
      </c>
      <c r="T602" s="8" t="e">
        <f t="shared" si="97"/>
        <v>#DIV/0!</v>
      </c>
      <c r="U602" s="7" t="e">
        <f t="shared" si="98"/>
        <v>#DIV/0!</v>
      </c>
      <c r="V602" s="7" t="e">
        <f t="shared" si="99"/>
        <v>#DIV/0!</v>
      </c>
    </row>
    <row r="603" spans="1:22" ht="13.5" x14ac:dyDescent="0.25">
      <c r="A603" s="3">
        <f>RSI!A603</f>
        <v>0</v>
      </c>
      <c r="B603" s="2">
        <f>RSI!B603</f>
        <v>0</v>
      </c>
      <c r="C603" s="2">
        <f>RSI!I603</f>
        <v>100</v>
      </c>
      <c r="D603" s="2">
        <f>MACD!E603</f>
        <v>0</v>
      </c>
      <c r="E603" s="2">
        <f>MACD!F603</f>
        <v>0</v>
      </c>
      <c r="F603" s="2">
        <f>'Moving Avg'!D603</f>
        <v>0</v>
      </c>
      <c r="G603" s="2">
        <f>'Moving Avg'!F603</f>
        <v>0</v>
      </c>
      <c r="H603" s="2">
        <f>'Moving Avg'!G603</f>
        <v>0</v>
      </c>
      <c r="I603" s="2">
        <f>'Moving Avg'!H603</f>
        <v>0</v>
      </c>
      <c r="J603" s="5" t="str">
        <f>OBV!F603</f>
        <v>NEUTRAL</v>
      </c>
      <c r="K603" s="5" t="e">
        <f>OBV!G603</f>
        <v>#DIV/0!</v>
      </c>
      <c r="L603" s="5" t="str">
        <f>OBV!H603</f>
        <v>NEUTRAL</v>
      </c>
      <c r="M603" s="7">
        <f t="shared" si="90"/>
        <v>0</v>
      </c>
      <c r="N603" s="7">
        <f t="shared" si="91"/>
        <v>45</v>
      </c>
      <c r="O603" s="7">
        <f t="shared" si="92"/>
        <v>0</v>
      </c>
      <c r="P603" s="7" t="e">
        <f t="shared" si="93"/>
        <v>#DIV/0!</v>
      </c>
      <c r="Q603" s="8" t="e">
        <f t="shared" si="94"/>
        <v>#DIV/0!</v>
      </c>
      <c r="R603" s="8" t="e">
        <f t="shared" si="95"/>
        <v>#DIV/0!</v>
      </c>
      <c r="S603" s="8" t="e">
        <f t="shared" si="96"/>
        <v>#DIV/0!</v>
      </c>
      <c r="T603" s="8" t="e">
        <f t="shared" si="97"/>
        <v>#DIV/0!</v>
      </c>
      <c r="U603" s="7" t="e">
        <f t="shared" si="98"/>
        <v>#DIV/0!</v>
      </c>
      <c r="V603" s="7" t="e">
        <f t="shared" si="99"/>
        <v>#DIV/0!</v>
      </c>
    </row>
    <row r="604" spans="1:22" ht="13.5" x14ac:dyDescent="0.25">
      <c r="A604" s="3">
        <f>RSI!A604</f>
        <v>0</v>
      </c>
      <c r="B604" s="2">
        <f>RSI!B604</f>
        <v>0</v>
      </c>
      <c r="C604" s="2">
        <f>RSI!I604</f>
        <v>100</v>
      </c>
      <c r="D604" s="2">
        <f>MACD!E604</f>
        <v>0</v>
      </c>
      <c r="E604" s="2">
        <f>MACD!F604</f>
        <v>0</v>
      </c>
      <c r="F604" s="2">
        <f>'Moving Avg'!D604</f>
        <v>0</v>
      </c>
      <c r="G604" s="2">
        <f>'Moving Avg'!F604</f>
        <v>0</v>
      </c>
      <c r="H604" s="2">
        <f>'Moving Avg'!G604</f>
        <v>0</v>
      </c>
      <c r="I604" s="2">
        <f>'Moving Avg'!H604</f>
        <v>0</v>
      </c>
      <c r="J604" s="5" t="str">
        <f>OBV!F604</f>
        <v>NEUTRAL</v>
      </c>
      <c r="K604" s="5" t="e">
        <f>OBV!G604</f>
        <v>#DIV/0!</v>
      </c>
      <c r="L604" s="5" t="str">
        <f>OBV!H604</f>
        <v>NEUTRAL</v>
      </c>
      <c r="M604" s="7">
        <f t="shared" si="90"/>
        <v>0</v>
      </c>
      <c r="N604" s="7">
        <f t="shared" si="91"/>
        <v>45</v>
      </c>
      <c r="O604" s="7">
        <f t="shared" si="92"/>
        <v>0</v>
      </c>
      <c r="P604" s="7" t="e">
        <f t="shared" si="93"/>
        <v>#DIV/0!</v>
      </c>
      <c r="Q604" s="8" t="e">
        <f t="shared" si="94"/>
        <v>#DIV/0!</v>
      </c>
      <c r="R604" s="8" t="e">
        <f t="shared" si="95"/>
        <v>#DIV/0!</v>
      </c>
      <c r="S604" s="8" t="e">
        <f t="shared" si="96"/>
        <v>#DIV/0!</v>
      </c>
      <c r="T604" s="8" t="e">
        <f t="shared" si="97"/>
        <v>#DIV/0!</v>
      </c>
      <c r="U604" s="7" t="e">
        <f t="shared" si="98"/>
        <v>#DIV/0!</v>
      </c>
      <c r="V604" s="7" t="e">
        <f t="shared" si="99"/>
        <v>#DIV/0!</v>
      </c>
    </row>
    <row r="605" spans="1:22" ht="13.5" x14ac:dyDescent="0.25">
      <c r="A605" s="3">
        <f>RSI!A605</f>
        <v>0</v>
      </c>
      <c r="B605" s="2">
        <f>RSI!B605</f>
        <v>0</v>
      </c>
      <c r="C605" s="2">
        <f>RSI!I605</f>
        <v>100</v>
      </c>
      <c r="D605" s="2">
        <f>MACD!E605</f>
        <v>0</v>
      </c>
      <c r="E605" s="2">
        <f>MACD!F605</f>
        <v>0</v>
      </c>
      <c r="F605" s="2">
        <f>'Moving Avg'!D605</f>
        <v>0</v>
      </c>
      <c r="G605" s="2">
        <f>'Moving Avg'!F605</f>
        <v>0</v>
      </c>
      <c r="H605" s="2">
        <f>'Moving Avg'!G605</f>
        <v>0</v>
      </c>
      <c r="I605" s="2">
        <f>'Moving Avg'!H605</f>
        <v>0</v>
      </c>
      <c r="J605" s="5" t="str">
        <f>OBV!F605</f>
        <v>NEUTRAL</v>
      </c>
      <c r="K605" s="5" t="e">
        <f>OBV!G605</f>
        <v>#DIV/0!</v>
      </c>
      <c r="L605" s="5" t="str">
        <f>OBV!H605</f>
        <v>NEUTRAL</v>
      </c>
      <c r="M605" s="7">
        <f t="shared" si="90"/>
        <v>0</v>
      </c>
      <c r="N605" s="7">
        <f t="shared" si="91"/>
        <v>45</v>
      </c>
      <c r="O605" s="7">
        <f t="shared" si="92"/>
        <v>0</v>
      </c>
      <c r="P605" s="7" t="e">
        <f t="shared" si="93"/>
        <v>#DIV/0!</v>
      </c>
      <c r="Q605" s="8" t="e">
        <f t="shared" si="94"/>
        <v>#DIV/0!</v>
      </c>
      <c r="R605" s="8" t="e">
        <f t="shared" si="95"/>
        <v>#DIV/0!</v>
      </c>
      <c r="S605" s="8" t="e">
        <f t="shared" si="96"/>
        <v>#DIV/0!</v>
      </c>
      <c r="T605" s="8" t="e">
        <f t="shared" si="97"/>
        <v>#DIV/0!</v>
      </c>
      <c r="U605" s="7" t="e">
        <f t="shared" si="98"/>
        <v>#DIV/0!</v>
      </c>
      <c r="V605" s="7" t="e">
        <f t="shared" si="99"/>
        <v>#DIV/0!</v>
      </c>
    </row>
    <row r="606" spans="1:22" ht="13.5" x14ac:dyDescent="0.25">
      <c r="A606" s="3">
        <f>RSI!A606</f>
        <v>0</v>
      </c>
      <c r="B606" s="2">
        <f>RSI!B606</f>
        <v>0</v>
      </c>
      <c r="C606" s="2">
        <f>RSI!I606</f>
        <v>100</v>
      </c>
      <c r="D606" s="2">
        <f>MACD!E606</f>
        <v>0</v>
      </c>
      <c r="E606" s="2">
        <f>MACD!F606</f>
        <v>0</v>
      </c>
      <c r="F606" s="2">
        <f>'Moving Avg'!D606</f>
        <v>0</v>
      </c>
      <c r="G606" s="2">
        <f>'Moving Avg'!F606</f>
        <v>0</v>
      </c>
      <c r="H606" s="2">
        <f>'Moving Avg'!G606</f>
        <v>0</v>
      </c>
      <c r="I606" s="2">
        <f>'Moving Avg'!H606</f>
        <v>0</v>
      </c>
      <c r="J606" s="5" t="str">
        <f>OBV!F606</f>
        <v>NEUTRAL</v>
      </c>
      <c r="K606" s="5" t="e">
        <f>OBV!G606</f>
        <v>#DIV/0!</v>
      </c>
      <c r="L606" s="5" t="str">
        <f>OBV!H606</f>
        <v>NEUTRAL</v>
      </c>
      <c r="M606" s="7">
        <f t="shared" si="90"/>
        <v>0</v>
      </c>
      <c r="N606" s="7">
        <f t="shared" si="91"/>
        <v>45</v>
      </c>
      <c r="O606" s="7">
        <f t="shared" si="92"/>
        <v>0</v>
      </c>
      <c r="P606" s="7" t="e">
        <f t="shared" si="93"/>
        <v>#DIV/0!</v>
      </c>
      <c r="Q606" s="8" t="e">
        <f t="shared" si="94"/>
        <v>#DIV/0!</v>
      </c>
      <c r="R606" s="8" t="e">
        <f t="shared" si="95"/>
        <v>#DIV/0!</v>
      </c>
      <c r="S606" s="8" t="e">
        <f t="shared" si="96"/>
        <v>#DIV/0!</v>
      </c>
      <c r="T606" s="8" t="e">
        <f t="shared" si="97"/>
        <v>#DIV/0!</v>
      </c>
      <c r="U606" s="7" t="e">
        <f t="shared" si="98"/>
        <v>#DIV/0!</v>
      </c>
      <c r="V606" s="7" t="e">
        <f t="shared" si="99"/>
        <v>#DIV/0!</v>
      </c>
    </row>
    <row r="607" spans="1:22" ht="13.5" x14ac:dyDescent="0.25">
      <c r="A607" s="3">
        <f>RSI!A607</f>
        <v>0</v>
      </c>
      <c r="B607" s="2">
        <f>RSI!B607</f>
        <v>0</v>
      </c>
      <c r="C607" s="2">
        <f>RSI!I607</f>
        <v>100</v>
      </c>
      <c r="D607" s="2">
        <f>MACD!E607</f>
        <v>0</v>
      </c>
      <c r="E607" s="2">
        <f>MACD!F607</f>
        <v>0</v>
      </c>
      <c r="F607" s="2">
        <f>'Moving Avg'!D607</f>
        <v>0</v>
      </c>
      <c r="G607" s="2">
        <f>'Moving Avg'!F607</f>
        <v>0</v>
      </c>
      <c r="H607" s="2">
        <f>'Moving Avg'!G607</f>
        <v>0</v>
      </c>
      <c r="I607" s="2">
        <f>'Moving Avg'!H607</f>
        <v>0</v>
      </c>
      <c r="J607" s="5" t="str">
        <f>OBV!F607</f>
        <v>NEUTRAL</v>
      </c>
      <c r="K607" s="5" t="e">
        <f>OBV!G607</f>
        <v>#DIV/0!</v>
      </c>
      <c r="L607" s="5" t="str">
        <f>OBV!H607</f>
        <v>NEUTRAL</v>
      </c>
      <c r="M607" s="7">
        <f t="shared" si="90"/>
        <v>0</v>
      </c>
      <c r="N607" s="7">
        <f t="shared" si="91"/>
        <v>45</v>
      </c>
      <c r="O607" s="7">
        <f t="shared" si="92"/>
        <v>0</v>
      </c>
      <c r="P607" s="7" t="e">
        <f t="shared" si="93"/>
        <v>#DIV/0!</v>
      </c>
      <c r="Q607" s="8" t="e">
        <f t="shared" si="94"/>
        <v>#DIV/0!</v>
      </c>
      <c r="R607" s="8" t="e">
        <f t="shared" si="95"/>
        <v>#DIV/0!</v>
      </c>
      <c r="S607" s="8" t="e">
        <f t="shared" si="96"/>
        <v>#DIV/0!</v>
      </c>
      <c r="T607" s="8" t="e">
        <f t="shared" si="97"/>
        <v>#DIV/0!</v>
      </c>
      <c r="U607" s="7" t="e">
        <f t="shared" si="98"/>
        <v>#DIV/0!</v>
      </c>
      <c r="V607" s="7" t="e">
        <f t="shared" si="99"/>
        <v>#DIV/0!</v>
      </c>
    </row>
    <row r="608" spans="1:22" ht="13.5" x14ac:dyDescent="0.25">
      <c r="A608" s="3">
        <f>RSI!A608</f>
        <v>0</v>
      </c>
      <c r="B608" s="2">
        <f>RSI!B608</f>
        <v>0</v>
      </c>
      <c r="C608" s="2">
        <f>RSI!I608</f>
        <v>100</v>
      </c>
      <c r="D608" s="2">
        <f>MACD!E608</f>
        <v>0</v>
      </c>
      <c r="E608" s="2">
        <f>MACD!F608</f>
        <v>0</v>
      </c>
      <c r="F608" s="2">
        <f>'Moving Avg'!D608</f>
        <v>0</v>
      </c>
      <c r="G608" s="2">
        <f>'Moving Avg'!F608</f>
        <v>0</v>
      </c>
      <c r="H608" s="2">
        <f>'Moving Avg'!G608</f>
        <v>0</v>
      </c>
      <c r="I608" s="2">
        <f>'Moving Avg'!H608</f>
        <v>0</v>
      </c>
      <c r="J608" s="5" t="str">
        <f>OBV!F608</f>
        <v>NEUTRAL</v>
      </c>
      <c r="K608" s="5" t="e">
        <f>OBV!G608</f>
        <v>#DIV/0!</v>
      </c>
      <c r="L608" s="5" t="str">
        <f>OBV!H608</f>
        <v>NEUTRAL</v>
      </c>
      <c r="M608" s="7">
        <f t="shared" si="90"/>
        <v>0</v>
      </c>
      <c r="N608" s="7">
        <f t="shared" si="91"/>
        <v>45</v>
      </c>
      <c r="O608" s="7">
        <f t="shared" si="92"/>
        <v>0</v>
      </c>
      <c r="P608" s="7" t="e">
        <f t="shared" si="93"/>
        <v>#DIV/0!</v>
      </c>
      <c r="Q608" s="8" t="e">
        <f t="shared" si="94"/>
        <v>#DIV/0!</v>
      </c>
      <c r="R608" s="8" t="e">
        <f t="shared" si="95"/>
        <v>#DIV/0!</v>
      </c>
      <c r="S608" s="8" t="e">
        <f t="shared" si="96"/>
        <v>#DIV/0!</v>
      </c>
      <c r="T608" s="8" t="e">
        <f t="shared" si="97"/>
        <v>#DIV/0!</v>
      </c>
      <c r="U608" s="7" t="e">
        <f t="shared" si="98"/>
        <v>#DIV/0!</v>
      </c>
      <c r="V608" s="7" t="e">
        <f t="shared" si="99"/>
        <v>#DIV/0!</v>
      </c>
    </row>
    <row r="609" spans="1:22" ht="13.5" x14ac:dyDescent="0.25">
      <c r="A609" s="3">
        <f>RSI!A609</f>
        <v>0</v>
      </c>
      <c r="B609" s="2">
        <f>RSI!B609</f>
        <v>0</v>
      </c>
      <c r="C609" s="2">
        <f>RSI!I609</f>
        <v>100</v>
      </c>
      <c r="D609" s="2">
        <f>MACD!E609</f>
        <v>0</v>
      </c>
      <c r="E609" s="2">
        <f>MACD!F609</f>
        <v>0</v>
      </c>
      <c r="F609" s="2">
        <f>'Moving Avg'!D609</f>
        <v>0</v>
      </c>
      <c r="G609" s="2">
        <f>'Moving Avg'!F609</f>
        <v>0</v>
      </c>
      <c r="H609" s="2">
        <f>'Moving Avg'!G609</f>
        <v>0</v>
      </c>
      <c r="I609" s="2">
        <f>'Moving Avg'!H609</f>
        <v>0</v>
      </c>
      <c r="J609" s="5" t="str">
        <f>OBV!F609</f>
        <v>NEUTRAL</v>
      </c>
      <c r="K609" s="5" t="e">
        <f>OBV!G609</f>
        <v>#DIV/0!</v>
      </c>
      <c r="L609" s="5" t="str">
        <f>OBV!H609</f>
        <v>NEUTRAL</v>
      </c>
      <c r="M609" s="7">
        <f t="shared" si="90"/>
        <v>0</v>
      </c>
      <c r="N609" s="7">
        <f t="shared" si="91"/>
        <v>45</v>
      </c>
      <c r="O609" s="7">
        <f t="shared" si="92"/>
        <v>0</v>
      </c>
      <c r="P609" s="7" t="e">
        <f t="shared" si="93"/>
        <v>#DIV/0!</v>
      </c>
      <c r="Q609" s="8" t="e">
        <f t="shared" si="94"/>
        <v>#DIV/0!</v>
      </c>
      <c r="R609" s="8" t="e">
        <f t="shared" si="95"/>
        <v>#DIV/0!</v>
      </c>
      <c r="S609" s="8" t="e">
        <f t="shared" si="96"/>
        <v>#DIV/0!</v>
      </c>
      <c r="T609" s="8" t="e">
        <f t="shared" si="97"/>
        <v>#DIV/0!</v>
      </c>
      <c r="U609" s="7" t="e">
        <f t="shared" si="98"/>
        <v>#DIV/0!</v>
      </c>
      <c r="V609" s="7" t="e">
        <f t="shared" si="99"/>
        <v>#DIV/0!</v>
      </c>
    </row>
    <row r="610" spans="1:22" ht="13.5" x14ac:dyDescent="0.25">
      <c r="A610" s="3">
        <f>RSI!A610</f>
        <v>0</v>
      </c>
      <c r="B610" s="2">
        <f>RSI!B610</f>
        <v>0</v>
      </c>
      <c r="C610" s="2">
        <f>RSI!I610</f>
        <v>100</v>
      </c>
      <c r="D610" s="2">
        <f>MACD!E610</f>
        <v>0</v>
      </c>
      <c r="E610" s="2">
        <f>MACD!F610</f>
        <v>0</v>
      </c>
      <c r="F610" s="2">
        <f>'Moving Avg'!D610</f>
        <v>0</v>
      </c>
      <c r="G610" s="2">
        <f>'Moving Avg'!F610</f>
        <v>0</v>
      </c>
      <c r="H610" s="2">
        <f>'Moving Avg'!G610</f>
        <v>0</v>
      </c>
      <c r="I610" s="2">
        <f>'Moving Avg'!H610</f>
        <v>0</v>
      </c>
      <c r="J610" s="5" t="str">
        <f>OBV!F610</f>
        <v>NEUTRAL</v>
      </c>
      <c r="K610" s="5" t="e">
        <f>OBV!G610</f>
        <v>#DIV/0!</v>
      </c>
      <c r="L610" s="5" t="str">
        <f>OBV!H610</f>
        <v>NEUTRAL</v>
      </c>
      <c r="M610" s="7">
        <f t="shared" si="90"/>
        <v>0</v>
      </c>
      <c r="N610" s="7">
        <f t="shared" si="91"/>
        <v>45</v>
      </c>
      <c r="O610" s="7">
        <f t="shared" si="92"/>
        <v>0</v>
      </c>
      <c r="P610" s="7" t="e">
        <f t="shared" si="93"/>
        <v>#DIV/0!</v>
      </c>
      <c r="Q610" s="8" t="e">
        <f t="shared" si="94"/>
        <v>#DIV/0!</v>
      </c>
      <c r="R610" s="8" t="e">
        <f t="shared" si="95"/>
        <v>#DIV/0!</v>
      </c>
      <c r="S610" s="8" t="e">
        <f t="shared" si="96"/>
        <v>#DIV/0!</v>
      </c>
      <c r="T610" s="8" t="e">
        <f t="shared" si="97"/>
        <v>#DIV/0!</v>
      </c>
      <c r="U610" s="7" t="e">
        <f t="shared" si="98"/>
        <v>#DIV/0!</v>
      </c>
      <c r="V610" s="7" t="e">
        <f t="shared" si="99"/>
        <v>#DIV/0!</v>
      </c>
    </row>
    <row r="611" spans="1:22" ht="13.5" x14ac:dyDescent="0.25">
      <c r="A611" s="3">
        <f>RSI!A611</f>
        <v>0</v>
      </c>
      <c r="B611" s="2">
        <f>RSI!B611</f>
        <v>0</v>
      </c>
      <c r="C611" s="2">
        <f>RSI!I611</f>
        <v>100</v>
      </c>
      <c r="D611" s="2">
        <f>MACD!E611</f>
        <v>0</v>
      </c>
      <c r="E611" s="2">
        <f>MACD!F611</f>
        <v>0</v>
      </c>
      <c r="F611" s="2">
        <f>'Moving Avg'!D611</f>
        <v>0</v>
      </c>
      <c r="G611" s="2">
        <f>'Moving Avg'!F611</f>
        <v>0</v>
      </c>
      <c r="H611" s="2">
        <f>'Moving Avg'!G611</f>
        <v>0</v>
      </c>
      <c r="I611" s="2">
        <f>'Moving Avg'!H611</f>
        <v>0</v>
      </c>
      <c r="J611" s="5" t="str">
        <f>OBV!F611</f>
        <v>NEUTRAL</v>
      </c>
      <c r="K611" s="5" t="e">
        <f>OBV!G611</f>
        <v>#DIV/0!</v>
      </c>
      <c r="L611" s="5" t="str">
        <f>OBV!H611</f>
        <v>NEUTRAL</v>
      </c>
      <c r="M611" s="7">
        <f t="shared" si="90"/>
        <v>0</v>
      </c>
      <c r="N611" s="7">
        <f t="shared" si="91"/>
        <v>45</v>
      </c>
      <c r="O611" s="7">
        <f t="shared" si="92"/>
        <v>0</v>
      </c>
      <c r="P611" s="7" t="e">
        <f t="shared" si="93"/>
        <v>#DIV/0!</v>
      </c>
      <c r="Q611" s="8" t="e">
        <f t="shared" si="94"/>
        <v>#DIV/0!</v>
      </c>
      <c r="R611" s="8" t="e">
        <f t="shared" si="95"/>
        <v>#DIV/0!</v>
      </c>
      <c r="S611" s="8" t="e">
        <f t="shared" si="96"/>
        <v>#DIV/0!</v>
      </c>
      <c r="T611" s="8" t="e">
        <f t="shared" si="97"/>
        <v>#DIV/0!</v>
      </c>
      <c r="U611" s="7" t="e">
        <f t="shared" si="98"/>
        <v>#DIV/0!</v>
      </c>
      <c r="V611" s="7" t="e">
        <f t="shared" si="99"/>
        <v>#DIV/0!</v>
      </c>
    </row>
    <row r="612" spans="1:22" ht="13.5" x14ac:dyDescent="0.25">
      <c r="A612" s="3">
        <f>RSI!A612</f>
        <v>0</v>
      </c>
      <c r="B612" s="2">
        <f>RSI!B612</f>
        <v>0</v>
      </c>
      <c r="C612" s="2">
        <f>RSI!I612</f>
        <v>100</v>
      </c>
      <c r="D612" s="2">
        <f>MACD!E612</f>
        <v>0</v>
      </c>
      <c r="E612" s="2">
        <f>MACD!F612</f>
        <v>0</v>
      </c>
      <c r="F612" s="2">
        <f>'Moving Avg'!D612</f>
        <v>0</v>
      </c>
      <c r="G612" s="2">
        <f>'Moving Avg'!F612</f>
        <v>0</v>
      </c>
      <c r="H612" s="2">
        <f>'Moving Avg'!G612</f>
        <v>0</v>
      </c>
      <c r="I612" s="2">
        <f>'Moving Avg'!H612</f>
        <v>0</v>
      </c>
      <c r="J612" s="5" t="str">
        <f>OBV!F612</f>
        <v>NEUTRAL</v>
      </c>
      <c r="K612" s="5" t="e">
        <f>OBV!G612</f>
        <v>#DIV/0!</v>
      </c>
      <c r="L612" s="5" t="str">
        <f>OBV!H612</f>
        <v>NEUTRAL</v>
      </c>
      <c r="M612" s="7">
        <f t="shared" si="90"/>
        <v>0</v>
      </c>
      <c r="N612" s="7">
        <f t="shared" si="91"/>
        <v>45</v>
      </c>
      <c r="O612" s="7">
        <f t="shared" si="92"/>
        <v>0</v>
      </c>
      <c r="P612" s="7" t="e">
        <f t="shared" si="93"/>
        <v>#DIV/0!</v>
      </c>
      <c r="Q612" s="8" t="e">
        <f t="shared" si="94"/>
        <v>#DIV/0!</v>
      </c>
      <c r="R612" s="8" t="e">
        <f t="shared" si="95"/>
        <v>#DIV/0!</v>
      </c>
      <c r="S612" s="8" t="e">
        <f t="shared" si="96"/>
        <v>#DIV/0!</v>
      </c>
      <c r="T612" s="8" t="e">
        <f t="shared" si="97"/>
        <v>#DIV/0!</v>
      </c>
      <c r="U612" s="7" t="e">
        <f t="shared" si="98"/>
        <v>#DIV/0!</v>
      </c>
      <c r="V612" s="7" t="e">
        <f t="shared" si="99"/>
        <v>#DIV/0!</v>
      </c>
    </row>
    <row r="613" spans="1:22" ht="13.5" x14ac:dyDescent="0.25">
      <c r="A613" s="3">
        <f>RSI!A613</f>
        <v>0</v>
      </c>
      <c r="B613" s="2">
        <f>RSI!B613</f>
        <v>0</v>
      </c>
      <c r="C613" s="2">
        <f>RSI!I613</f>
        <v>100</v>
      </c>
      <c r="D613" s="2">
        <f>MACD!E613</f>
        <v>0</v>
      </c>
      <c r="E613" s="2">
        <f>MACD!F613</f>
        <v>0</v>
      </c>
      <c r="F613" s="2">
        <f>'Moving Avg'!D613</f>
        <v>0</v>
      </c>
      <c r="G613" s="2">
        <f>'Moving Avg'!F613</f>
        <v>0</v>
      </c>
      <c r="H613" s="2">
        <f>'Moving Avg'!G613</f>
        <v>0</v>
      </c>
      <c r="I613" s="2">
        <f>'Moving Avg'!H613</f>
        <v>0</v>
      </c>
      <c r="J613" s="5" t="str">
        <f>OBV!F613</f>
        <v>NEUTRAL</v>
      </c>
      <c r="K613" s="5" t="e">
        <f>OBV!G613</f>
        <v>#DIV/0!</v>
      </c>
      <c r="L613" s="5" t="str">
        <f>OBV!H613</f>
        <v>NEUTRAL</v>
      </c>
      <c r="M613" s="7">
        <f t="shared" si="90"/>
        <v>0</v>
      </c>
      <c r="N613" s="7">
        <f t="shared" si="91"/>
        <v>45</v>
      </c>
      <c r="O613" s="7">
        <f t="shared" si="92"/>
        <v>0</v>
      </c>
      <c r="P613" s="7" t="e">
        <f t="shared" si="93"/>
        <v>#DIV/0!</v>
      </c>
      <c r="Q613" s="8" t="e">
        <f t="shared" si="94"/>
        <v>#DIV/0!</v>
      </c>
      <c r="R613" s="8" t="e">
        <f t="shared" si="95"/>
        <v>#DIV/0!</v>
      </c>
      <c r="S613" s="8" t="e">
        <f t="shared" si="96"/>
        <v>#DIV/0!</v>
      </c>
      <c r="T613" s="8" t="e">
        <f t="shared" si="97"/>
        <v>#DIV/0!</v>
      </c>
      <c r="U613" s="7" t="e">
        <f t="shared" si="98"/>
        <v>#DIV/0!</v>
      </c>
      <c r="V613" s="7" t="e">
        <f t="shared" si="99"/>
        <v>#DIV/0!</v>
      </c>
    </row>
    <row r="614" spans="1:22" ht="13.5" x14ac:dyDescent="0.25">
      <c r="A614" s="3">
        <f>RSI!A614</f>
        <v>0</v>
      </c>
      <c r="B614" s="2">
        <f>RSI!B614</f>
        <v>0</v>
      </c>
      <c r="C614" s="2">
        <f>RSI!I614</f>
        <v>100</v>
      </c>
      <c r="D614" s="2">
        <f>MACD!E614</f>
        <v>0</v>
      </c>
      <c r="E614" s="2">
        <f>MACD!F614</f>
        <v>0</v>
      </c>
      <c r="F614" s="2">
        <f>'Moving Avg'!D614</f>
        <v>0</v>
      </c>
      <c r="G614" s="2">
        <f>'Moving Avg'!F614</f>
        <v>0</v>
      </c>
      <c r="H614" s="2">
        <f>'Moving Avg'!G614</f>
        <v>0</v>
      </c>
      <c r="I614" s="2">
        <f>'Moving Avg'!H614</f>
        <v>0</v>
      </c>
      <c r="J614" s="5" t="str">
        <f>OBV!F614</f>
        <v>NEUTRAL</v>
      </c>
      <c r="K614" s="5" t="e">
        <f>OBV!G614</f>
        <v>#DIV/0!</v>
      </c>
      <c r="L614" s="5" t="str">
        <f>OBV!H614</f>
        <v>NEUTRAL</v>
      </c>
      <c r="M614" s="7">
        <f t="shared" si="90"/>
        <v>0</v>
      </c>
      <c r="N614" s="7">
        <f t="shared" si="91"/>
        <v>45</v>
      </c>
      <c r="O614" s="7">
        <f t="shared" si="92"/>
        <v>0</v>
      </c>
      <c r="P614" s="7" t="e">
        <f t="shared" si="93"/>
        <v>#DIV/0!</v>
      </c>
      <c r="Q614" s="8" t="e">
        <f t="shared" si="94"/>
        <v>#DIV/0!</v>
      </c>
      <c r="R614" s="8" t="e">
        <f t="shared" si="95"/>
        <v>#DIV/0!</v>
      </c>
      <c r="S614" s="8" t="e">
        <f t="shared" si="96"/>
        <v>#DIV/0!</v>
      </c>
      <c r="T614" s="8" t="e">
        <f t="shared" si="97"/>
        <v>#DIV/0!</v>
      </c>
      <c r="U614" s="7" t="e">
        <f t="shared" si="98"/>
        <v>#DIV/0!</v>
      </c>
      <c r="V614" s="7" t="e">
        <f t="shared" si="99"/>
        <v>#DIV/0!</v>
      </c>
    </row>
    <row r="615" spans="1:22" ht="13.5" x14ac:dyDescent="0.25">
      <c r="A615" s="3">
        <f>RSI!A615</f>
        <v>0</v>
      </c>
      <c r="B615" s="2">
        <f>RSI!B615</f>
        <v>0</v>
      </c>
      <c r="C615" s="2">
        <f>RSI!I615</f>
        <v>100</v>
      </c>
      <c r="D615" s="2">
        <f>MACD!E615</f>
        <v>0</v>
      </c>
      <c r="E615" s="2">
        <f>MACD!F615</f>
        <v>0</v>
      </c>
      <c r="F615" s="2">
        <f>'Moving Avg'!D615</f>
        <v>0</v>
      </c>
      <c r="G615" s="2">
        <f>'Moving Avg'!F615</f>
        <v>0</v>
      </c>
      <c r="H615" s="2">
        <f>'Moving Avg'!G615</f>
        <v>0</v>
      </c>
      <c r="I615" s="2">
        <f>'Moving Avg'!H615</f>
        <v>0</v>
      </c>
      <c r="J615" s="5" t="str">
        <f>OBV!F615</f>
        <v>NEUTRAL</v>
      </c>
      <c r="K615" s="5" t="e">
        <f>OBV!G615</f>
        <v>#DIV/0!</v>
      </c>
      <c r="L615" s="5" t="str">
        <f>OBV!H615</f>
        <v>NEUTRAL</v>
      </c>
      <c r="M615" s="7">
        <f t="shared" si="90"/>
        <v>0</v>
      </c>
      <c r="N615" s="7">
        <f t="shared" si="91"/>
        <v>45</v>
      </c>
      <c r="O615" s="7">
        <f t="shared" si="92"/>
        <v>0</v>
      </c>
      <c r="P615" s="7" t="e">
        <f t="shared" si="93"/>
        <v>#DIV/0!</v>
      </c>
      <c r="Q615" s="8" t="e">
        <f t="shared" si="94"/>
        <v>#DIV/0!</v>
      </c>
      <c r="R615" s="8" t="e">
        <f t="shared" si="95"/>
        <v>#DIV/0!</v>
      </c>
      <c r="S615" s="8" t="e">
        <f t="shared" si="96"/>
        <v>#DIV/0!</v>
      </c>
      <c r="T615" s="8" t="e">
        <f t="shared" si="97"/>
        <v>#DIV/0!</v>
      </c>
      <c r="U615" s="7" t="e">
        <f t="shared" si="98"/>
        <v>#DIV/0!</v>
      </c>
      <c r="V615" s="7" t="e">
        <f t="shared" si="99"/>
        <v>#DIV/0!</v>
      </c>
    </row>
    <row r="616" spans="1:22" ht="13.5" x14ac:dyDescent="0.25">
      <c r="A616" s="3">
        <f>RSI!A616</f>
        <v>0</v>
      </c>
      <c r="B616" s="2">
        <f>RSI!B616</f>
        <v>0</v>
      </c>
      <c r="C616" s="2">
        <f>RSI!I616</f>
        <v>100</v>
      </c>
      <c r="D616" s="2">
        <f>MACD!E616</f>
        <v>0</v>
      </c>
      <c r="E616" s="2">
        <f>MACD!F616</f>
        <v>0</v>
      </c>
      <c r="F616" s="2">
        <f>'Moving Avg'!D616</f>
        <v>0</v>
      </c>
      <c r="G616" s="2">
        <f>'Moving Avg'!F616</f>
        <v>0</v>
      </c>
      <c r="H616" s="2">
        <f>'Moving Avg'!G616</f>
        <v>0</v>
      </c>
      <c r="I616" s="2">
        <f>'Moving Avg'!H616</f>
        <v>0</v>
      </c>
      <c r="J616" s="5" t="str">
        <f>OBV!F616</f>
        <v>NEUTRAL</v>
      </c>
      <c r="K616" s="5" t="e">
        <f>OBV!G616</f>
        <v>#DIV/0!</v>
      </c>
      <c r="L616" s="5" t="str">
        <f>OBV!H616</f>
        <v>NEUTRAL</v>
      </c>
      <c r="M616" s="7">
        <f t="shared" si="90"/>
        <v>0</v>
      </c>
      <c r="N616" s="7">
        <f t="shared" si="91"/>
        <v>45</v>
      </c>
      <c r="O616" s="7">
        <f t="shared" si="92"/>
        <v>0</v>
      </c>
      <c r="P616" s="7" t="e">
        <f t="shared" si="93"/>
        <v>#DIV/0!</v>
      </c>
      <c r="Q616" s="8" t="e">
        <f t="shared" si="94"/>
        <v>#DIV/0!</v>
      </c>
      <c r="R616" s="8" t="e">
        <f t="shared" si="95"/>
        <v>#DIV/0!</v>
      </c>
      <c r="S616" s="8" t="e">
        <f t="shared" si="96"/>
        <v>#DIV/0!</v>
      </c>
      <c r="T616" s="8" t="e">
        <f t="shared" si="97"/>
        <v>#DIV/0!</v>
      </c>
      <c r="U616" s="7" t="e">
        <f t="shared" si="98"/>
        <v>#DIV/0!</v>
      </c>
      <c r="V616" s="7" t="e">
        <f t="shared" si="99"/>
        <v>#DIV/0!</v>
      </c>
    </row>
    <row r="617" spans="1:22" ht="13.5" x14ac:dyDescent="0.25">
      <c r="A617" s="3">
        <f>RSI!A617</f>
        <v>0</v>
      </c>
      <c r="B617" s="2">
        <f>RSI!B617</f>
        <v>0</v>
      </c>
      <c r="C617" s="2">
        <f>RSI!I617</f>
        <v>100</v>
      </c>
      <c r="D617" s="2">
        <f>MACD!E617</f>
        <v>0</v>
      </c>
      <c r="E617" s="2">
        <f>MACD!F617</f>
        <v>0</v>
      </c>
      <c r="F617" s="2">
        <f>'Moving Avg'!D617</f>
        <v>0</v>
      </c>
      <c r="G617" s="2">
        <f>'Moving Avg'!F617</f>
        <v>0</v>
      </c>
      <c r="H617" s="2">
        <f>'Moving Avg'!G617</f>
        <v>0</v>
      </c>
      <c r="I617" s="2">
        <f>'Moving Avg'!H617</f>
        <v>0</v>
      </c>
      <c r="J617" s="5" t="str">
        <f>OBV!F617</f>
        <v>NEUTRAL</v>
      </c>
      <c r="K617" s="5" t="e">
        <f>OBV!G617</f>
        <v>#DIV/0!</v>
      </c>
      <c r="L617" s="5" t="str">
        <f>OBV!H617</f>
        <v>NEUTRAL</v>
      </c>
      <c r="M617" s="7">
        <f t="shared" si="90"/>
        <v>0</v>
      </c>
      <c r="N617" s="7">
        <f t="shared" si="91"/>
        <v>45</v>
      </c>
      <c r="O617" s="7">
        <f t="shared" si="92"/>
        <v>0</v>
      </c>
      <c r="P617" s="7" t="e">
        <f t="shared" si="93"/>
        <v>#DIV/0!</v>
      </c>
      <c r="Q617" s="8" t="e">
        <f t="shared" si="94"/>
        <v>#DIV/0!</v>
      </c>
      <c r="R617" s="8" t="e">
        <f t="shared" si="95"/>
        <v>#DIV/0!</v>
      </c>
      <c r="S617" s="8" t="e">
        <f t="shared" si="96"/>
        <v>#DIV/0!</v>
      </c>
      <c r="T617" s="8" t="e">
        <f t="shared" si="97"/>
        <v>#DIV/0!</v>
      </c>
      <c r="U617" s="7" t="e">
        <f t="shared" si="98"/>
        <v>#DIV/0!</v>
      </c>
      <c r="V617" s="7" t="e">
        <f t="shared" si="99"/>
        <v>#DIV/0!</v>
      </c>
    </row>
    <row r="618" spans="1:22" ht="13.5" x14ac:dyDescent="0.25">
      <c r="A618" s="3">
        <f>RSI!A618</f>
        <v>0</v>
      </c>
      <c r="B618" s="2">
        <f>RSI!B618</f>
        <v>0</v>
      </c>
      <c r="C618" s="2">
        <f>RSI!I618</f>
        <v>100</v>
      </c>
      <c r="D618" s="2">
        <f>MACD!E618</f>
        <v>0</v>
      </c>
      <c r="E618" s="2">
        <f>MACD!F618</f>
        <v>0</v>
      </c>
      <c r="F618" s="2">
        <f>'Moving Avg'!D618</f>
        <v>0</v>
      </c>
      <c r="G618" s="2">
        <f>'Moving Avg'!F618</f>
        <v>0</v>
      </c>
      <c r="H618" s="2">
        <f>'Moving Avg'!G618</f>
        <v>0</v>
      </c>
      <c r="I618" s="2">
        <f>'Moving Avg'!H618</f>
        <v>0</v>
      </c>
      <c r="J618" s="5" t="str">
        <f>OBV!F618</f>
        <v>NEUTRAL</v>
      </c>
      <c r="K618" s="5" t="e">
        <f>OBV!G618</f>
        <v>#DIV/0!</v>
      </c>
      <c r="L618" s="5" t="str">
        <f>OBV!H618</f>
        <v>NEUTRAL</v>
      </c>
      <c r="M618" s="7">
        <f t="shared" si="90"/>
        <v>0</v>
      </c>
      <c r="N618" s="7">
        <f t="shared" si="91"/>
        <v>45</v>
      </c>
      <c r="O618" s="7">
        <f t="shared" si="92"/>
        <v>0</v>
      </c>
      <c r="P618" s="7" t="e">
        <f t="shared" si="93"/>
        <v>#DIV/0!</v>
      </c>
      <c r="Q618" s="8" t="e">
        <f t="shared" si="94"/>
        <v>#DIV/0!</v>
      </c>
      <c r="R618" s="8" t="e">
        <f t="shared" si="95"/>
        <v>#DIV/0!</v>
      </c>
      <c r="S618" s="8" t="e">
        <f t="shared" si="96"/>
        <v>#DIV/0!</v>
      </c>
      <c r="T618" s="8" t="e">
        <f t="shared" si="97"/>
        <v>#DIV/0!</v>
      </c>
      <c r="U618" s="7" t="e">
        <f t="shared" si="98"/>
        <v>#DIV/0!</v>
      </c>
      <c r="V618" s="7" t="e">
        <f t="shared" si="99"/>
        <v>#DIV/0!</v>
      </c>
    </row>
    <row r="619" spans="1:22" ht="13.5" x14ac:dyDescent="0.25">
      <c r="A619" s="3">
        <f>RSI!A619</f>
        <v>0</v>
      </c>
      <c r="B619" s="2">
        <f>RSI!B619</f>
        <v>0</v>
      </c>
      <c r="C619" s="2">
        <f>RSI!I619</f>
        <v>100</v>
      </c>
      <c r="D619" s="2">
        <f>MACD!E619</f>
        <v>0</v>
      </c>
      <c r="E619" s="2">
        <f>MACD!F619</f>
        <v>0</v>
      </c>
      <c r="F619" s="2">
        <f>'Moving Avg'!D619</f>
        <v>0</v>
      </c>
      <c r="G619" s="2">
        <f>'Moving Avg'!F619</f>
        <v>0</v>
      </c>
      <c r="H619" s="2">
        <f>'Moving Avg'!G619</f>
        <v>0</v>
      </c>
      <c r="I619" s="2">
        <f>'Moving Avg'!H619</f>
        <v>0</v>
      </c>
      <c r="J619" s="5" t="str">
        <f>OBV!F619</f>
        <v>NEUTRAL</v>
      </c>
      <c r="K619" s="5" t="e">
        <f>OBV!G619</f>
        <v>#DIV/0!</v>
      </c>
      <c r="L619" s="5" t="str">
        <f>OBV!H619</f>
        <v>NEUTRAL</v>
      </c>
      <c r="M619" s="7">
        <f t="shared" si="90"/>
        <v>0</v>
      </c>
      <c r="N619" s="7">
        <f t="shared" si="91"/>
        <v>45</v>
      </c>
      <c r="O619" s="7">
        <f t="shared" si="92"/>
        <v>0</v>
      </c>
      <c r="P619" s="7" t="e">
        <f t="shared" si="93"/>
        <v>#DIV/0!</v>
      </c>
      <c r="Q619" s="8" t="e">
        <f t="shared" si="94"/>
        <v>#DIV/0!</v>
      </c>
      <c r="R619" s="8" t="e">
        <f t="shared" si="95"/>
        <v>#DIV/0!</v>
      </c>
      <c r="S619" s="8" t="e">
        <f t="shared" si="96"/>
        <v>#DIV/0!</v>
      </c>
      <c r="T619" s="8" t="e">
        <f t="shared" si="97"/>
        <v>#DIV/0!</v>
      </c>
      <c r="U619" s="7" t="e">
        <f t="shared" si="98"/>
        <v>#DIV/0!</v>
      </c>
      <c r="V619" s="7" t="e">
        <f t="shared" si="99"/>
        <v>#DIV/0!</v>
      </c>
    </row>
    <row r="620" spans="1:22" ht="13.5" x14ac:dyDescent="0.25">
      <c r="A620" s="3">
        <f>RSI!A620</f>
        <v>0</v>
      </c>
      <c r="B620" s="2">
        <f>RSI!B620</f>
        <v>0</v>
      </c>
      <c r="C620" s="2">
        <f>RSI!I620</f>
        <v>100</v>
      </c>
      <c r="D620" s="2">
        <f>MACD!E620</f>
        <v>0</v>
      </c>
      <c r="E620" s="2">
        <f>MACD!F620</f>
        <v>0</v>
      </c>
      <c r="F620" s="2">
        <f>'Moving Avg'!D620</f>
        <v>0</v>
      </c>
      <c r="G620" s="2">
        <f>'Moving Avg'!F620</f>
        <v>0</v>
      </c>
      <c r="H620" s="2">
        <f>'Moving Avg'!G620</f>
        <v>0</v>
      </c>
      <c r="I620" s="2">
        <f>'Moving Avg'!H620</f>
        <v>0</v>
      </c>
      <c r="J620" s="5" t="str">
        <f>OBV!F620</f>
        <v>NEUTRAL</v>
      </c>
      <c r="K620" s="5" t="e">
        <f>OBV!G620</f>
        <v>#DIV/0!</v>
      </c>
      <c r="L620" s="5" t="str">
        <f>OBV!H620</f>
        <v>NEUTRAL</v>
      </c>
      <c r="M620" s="7">
        <f t="shared" si="90"/>
        <v>0</v>
      </c>
      <c r="N620" s="7">
        <f t="shared" si="91"/>
        <v>45</v>
      </c>
      <c r="O620" s="7">
        <f t="shared" si="92"/>
        <v>0</v>
      </c>
      <c r="P620" s="7" t="e">
        <f t="shared" si="93"/>
        <v>#DIV/0!</v>
      </c>
      <c r="Q620" s="8" t="e">
        <f t="shared" si="94"/>
        <v>#DIV/0!</v>
      </c>
      <c r="R620" s="8" t="e">
        <f t="shared" si="95"/>
        <v>#DIV/0!</v>
      </c>
      <c r="S620" s="8" t="e">
        <f t="shared" si="96"/>
        <v>#DIV/0!</v>
      </c>
      <c r="T620" s="8" t="e">
        <f t="shared" si="97"/>
        <v>#DIV/0!</v>
      </c>
      <c r="U620" s="7" t="e">
        <f t="shared" si="98"/>
        <v>#DIV/0!</v>
      </c>
      <c r="V620" s="7" t="e">
        <f t="shared" si="99"/>
        <v>#DIV/0!</v>
      </c>
    </row>
    <row r="621" spans="1:22" ht="13.5" x14ac:dyDescent="0.25">
      <c r="A621" s="3">
        <f>RSI!A621</f>
        <v>0</v>
      </c>
      <c r="B621" s="2">
        <f>RSI!B621</f>
        <v>0</v>
      </c>
      <c r="C621" s="2">
        <f>RSI!I621</f>
        <v>100</v>
      </c>
      <c r="D621" s="2">
        <f>MACD!E621</f>
        <v>0</v>
      </c>
      <c r="E621" s="2">
        <f>MACD!F621</f>
        <v>0</v>
      </c>
      <c r="F621" s="2">
        <f>'Moving Avg'!D621</f>
        <v>0</v>
      </c>
      <c r="G621" s="2">
        <f>'Moving Avg'!F621</f>
        <v>0</v>
      </c>
      <c r="H621" s="2">
        <f>'Moving Avg'!G621</f>
        <v>0</v>
      </c>
      <c r="I621" s="2">
        <f>'Moving Avg'!H621</f>
        <v>0</v>
      </c>
      <c r="J621" s="5" t="str">
        <f>OBV!F621</f>
        <v>NEUTRAL</v>
      </c>
      <c r="K621" s="5" t="e">
        <f>OBV!G621</f>
        <v>#DIV/0!</v>
      </c>
      <c r="L621" s="5" t="str">
        <f>OBV!H621</f>
        <v>NEUTRAL</v>
      </c>
      <c r="M621" s="7">
        <f t="shared" si="90"/>
        <v>0</v>
      </c>
      <c r="N621" s="7">
        <f t="shared" si="91"/>
        <v>45</v>
      </c>
      <c r="O621" s="7">
        <f t="shared" si="92"/>
        <v>0</v>
      </c>
      <c r="P621" s="7" t="e">
        <f t="shared" si="93"/>
        <v>#DIV/0!</v>
      </c>
      <c r="Q621" s="8" t="e">
        <f t="shared" si="94"/>
        <v>#DIV/0!</v>
      </c>
      <c r="R621" s="8" t="e">
        <f t="shared" si="95"/>
        <v>#DIV/0!</v>
      </c>
      <c r="S621" s="8" t="e">
        <f t="shared" si="96"/>
        <v>#DIV/0!</v>
      </c>
      <c r="T621" s="8" t="e">
        <f t="shared" si="97"/>
        <v>#DIV/0!</v>
      </c>
      <c r="U621" s="7" t="e">
        <f t="shared" si="98"/>
        <v>#DIV/0!</v>
      </c>
      <c r="V621" s="7" t="e">
        <f t="shared" si="99"/>
        <v>#DIV/0!</v>
      </c>
    </row>
    <row r="622" spans="1:22" ht="13.5" x14ac:dyDescent="0.25">
      <c r="A622" s="3">
        <f>RSI!A622</f>
        <v>0</v>
      </c>
      <c r="B622" s="2">
        <f>RSI!B622</f>
        <v>0</v>
      </c>
      <c r="C622" s="2">
        <f>RSI!I622</f>
        <v>100</v>
      </c>
      <c r="D622" s="2">
        <f>MACD!E622</f>
        <v>0</v>
      </c>
      <c r="E622" s="2">
        <f>MACD!F622</f>
        <v>0</v>
      </c>
      <c r="F622" s="2">
        <f>'Moving Avg'!D622</f>
        <v>0</v>
      </c>
      <c r="G622" s="2">
        <f>'Moving Avg'!F622</f>
        <v>0</v>
      </c>
      <c r="H622" s="2">
        <f>'Moving Avg'!G622</f>
        <v>0</v>
      </c>
      <c r="I622" s="2">
        <f>'Moving Avg'!H622</f>
        <v>0</v>
      </c>
      <c r="J622" s="5" t="str">
        <f>OBV!F622</f>
        <v>NEUTRAL</v>
      </c>
      <c r="K622" s="5" t="e">
        <f>OBV!G622</f>
        <v>#DIV/0!</v>
      </c>
      <c r="L622" s="5" t="str">
        <f>OBV!H622</f>
        <v>NEUTRAL</v>
      </c>
      <c r="M622" s="7">
        <f t="shared" si="90"/>
        <v>0</v>
      </c>
      <c r="N622" s="7">
        <f t="shared" si="91"/>
        <v>45</v>
      </c>
      <c r="O622" s="7">
        <f t="shared" si="92"/>
        <v>0</v>
      </c>
      <c r="P622" s="7" t="e">
        <f t="shared" si="93"/>
        <v>#DIV/0!</v>
      </c>
      <c r="Q622" s="8" t="e">
        <f t="shared" si="94"/>
        <v>#DIV/0!</v>
      </c>
      <c r="R622" s="8" t="e">
        <f t="shared" si="95"/>
        <v>#DIV/0!</v>
      </c>
      <c r="S622" s="8" t="e">
        <f t="shared" si="96"/>
        <v>#DIV/0!</v>
      </c>
      <c r="T622" s="8" t="e">
        <f t="shared" si="97"/>
        <v>#DIV/0!</v>
      </c>
      <c r="U622" s="7" t="e">
        <f t="shared" si="98"/>
        <v>#DIV/0!</v>
      </c>
      <c r="V622" s="7" t="e">
        <f t="shared" si="99"/>
        <v>#DIV/0!</v>
      </c>
    </row>
    <row r="623" spans="1:22" ht="13.5" x14ac:dyDescent="0.25">
      <c r="A623" s="3">
        <f>RSI!A623</f>
        <v>0</v>
      </c>
      <c r="B623" s="2">
        <f>RSI!B623</f>
        <v>0</v>
      </c>
      <c r="C623" s="2">
        <f>RSI!I623</f>
        <v>100</v>
      </c>
      <c r="D623" s="2">
        <f>MACD!E623</f>
        <v>0</v>
      </c>
      <c r="E623" s="2">
        <f>MACD!F623</f>
        <v>0</v>
      </c>
      <c r="F623" s="2">
        <f>'Moving Avg'!D623</f>
        <v>0</v>
      </c>
      <c r="G623" s="2">
        <f>'Moving Avg'!F623</f>
        <v>0</v>
      </c>
      <c r="H623" s="2">
        <f>'Moving Avg'!G623</f>
        <v>0</v>
      </c>
      <c r="I623" s="2">
        <f>'Moving Avg'!H623</f>
        <v>0</v>
      </c>
      <c r="J623" s="5" t="str">
        <f>OBV!F623</f>
        <v>NEUTRAL</v>
      </c>
      <c r="K623" s="5" t="e">
        <f>OBV!G623</f>
        <v>#DIV/0!</v>
      </c>
      <c r="L623" s="5" t="str">
        <f>OBV!H623</f>
        <v>NEUTRAL</v>
      </c>
      <c r="M623" s="7">
        <f t="shared" si="90"/>
        <v>0</v>
      </c>
      <c r="N623" s="7">
        <f t="shared" si="91"/>
        <v>45</v>
      </c>
      <c r="O623" s="7">
        <f t="shared" si="92"/>
        <v>0</v>
      </c>
      <c r="P623" s="7" t="e">
        <f t="shared" si="93"/>
        <v>#DIV/0!</v>
      </c>
      <c r="Q623" s="8" t="e">
        <f t="shared" si="94"/>
        <v>#DIV/0!</v>
      </c>
      <c r="R623" s="8" t="e">
        <f t="shared" si="95"/>
        <v>#DIV/0!</v>
      </c>
      <c r="S623" s="8" t="e">
        <f t="shared" si="96"/>
        <v>#DIV/0!</v>
      </c>
      <c r="T623" s="8" t="e">
        <f t="shared" si="97"/>
        <v>#DIV/0!</v>
      </c>
      <c r="U623" s="7" t="e">
        <f t="shared" si="98"/>
        <v>#DIV/0!</v>
      </c>
      <c r="V623" s="7" t="e">
        <f t="shared" si="99"/>
        <v>#DIV/0!</v>
      </c>
    </row>
    <row r="624" spans="1:22" ht="13.5" x14ac:dyDescent="0.25">
      <c r="A624" s="3">
        <f>RSI!A624</f>
        <v>0</v>
      </c>
      <c r="B624" s="2">
        <f>RSI!B624</f>
        <v>0</v>
      </c>
      <c r="C624" s="2">
        <f>RSI!I624</f>
        <v>100</v>
      </c>
      <c r="D624" s="2">
        <f>MACD!E624</f>
        <v>0</v>
      </c>
      <c r="E624" s="2">
        <f>MACD!F624</f>
        <v>0</v>
      </c>
      <c r="F624" s="2">
        <f>'Moving Avg'!D624</f>
        <v>0</v>
      </c>
      <c r="G624" s="2">
        <f>'Moving Avg'!F624</f>
        <v>0</v>
      </c>
      <c r="H624" s="2">
        <f>'Moving Avg'!G624</f>
        <v>0</v>
      </c>
      <c r="I624" s="2">
        <f>'Moving Avg'!H624</f>
        <v>0</v>
      </c>
      <c r="J624" s="5" t="str">
        <f>OBV!F624</f>
        <v>NEUTRAL</v>
      </c>
      <c r="K624" s="5" t="e">
        <f>OBV!G624</f>
        <v>#DIV/0!</v>
      </c>
      <c r="L624" s="5" t="str">
        <f>OBV!H624</f>
        <v>NEUTRAL</v>
      </c>
      <c r="M624" s="7">
        <f t="shared" si="90"/>
        <v>0</v>
      </c>
      <c r="N624" s="7">
        <f t="shared" si="91"/>
        <v>45</v>
      </c>
      <c r="O624" s="7">
        <f t="shared" si="92"/>
        <v>0</v>
      </c>
      <c r="P624" s="7" t="e">
        <f t="shared" si="93"/>
        <v>#DIV/0!</v>
      </c>
      <c r="Q624" s="8" t="e">
        <f t="shared" si="94"/>
        <v>#DIV/0!</v>
      </c>
      <c r="R624" s="8" t="e">
        <f t="shared" si="95"/>
        <v>#DIV/0!</v>
      </c>
      <c r="S624" s="8" t="e">
        <f t="shared" si="96"/>
        <v>#DIV/0!</v>
      </c>
      <c r="T624" s="8" t="e">
        <f t="shared" si="97"/>
        <v>#DIV/0!</v>
      </c>
      <c r="U624" s="7" t="e">
        <f t="shared" si="98"/>
        <v>#DIV/0!</v>
      </c>
      <c r="V624" s="7" t="e">
        <f t="shared" si="99"/>
        <v>#DIV/0!</v>
      </c>
    </row>
    <row r="625" spans="1:22" ht="13.5" x14ac:dyDescent="0.25">
      <c r="A625" s="3">
        <f>RSI!A625</f>
        <v>0</v>
      </c>
      <c r="B625" s="2">
        <f>RSI!B625</f>
        <v>0</v>
      </c>
      <c r="C625" s="2">
        <f>RSI!I625</f>
        <v>100</v>
      </c>
      <c r="D625" s="2">
        <f>MACD!E625</f>
        <v>0</v>
      </c>
      <c r="E625" s="2">
        <f>MACD!F625</f>
        <v>0</v>
      </c>
      <c r="F625" s="2">
        <f>'Moving Avg'!D625</f>
        <v>0</v>
      </c>
      <c r="G625" s="2">
        <f>'Moving Avg'!F625</f>
        <v>0</v>
      </c>
      <c r="H625" s="2">
        <f>'Moving Avg'!G625</f>
        <v>0</v>
      </c>
      <c r="I625" s="2">
        <f>'Moving Avg'!H625</f>
        <v>0</v>
      </c>
      <c r="J625" s="5" t="str">
        <f>OBV!F625</f>
        <v>NEUTRAL</v>
      </c>
      <c r="K625" s="5" t="e">
        <f>OBV!G625</f>
        <v>#DIV/0!</v>
      </c>
      <c r="L625" s="5" t="str">
        <f>OBV!H625</f>
        <v>NEUTRAL</v>
      </c>
      <c r="M625" s="7">
        <f t="shared" si="90"/>
        <v>0</v>
      </c>
      <c r="N625" s="7">
        <f t="shared" si="91"/>
        <v>45</v>
      </c>
      <c r="O625" s="7">
        <f t="shared" si="92"/>
        <v>0</v>
      </c>
      <c r="P625" s="7" t="e">
        <f t="shared" si="93"/>
        <v>#DIV/0!</v>
      </c>
      <c r="Q625" s="8" t="e">
        <f t="shared" si="94"/>
        <v>#DIV/0!</v>
      </c>
      <c r="R625" s="8" t="e">
        <f t="shared" si="95"/>
        <v>#DIV/0!</v>
      </c>
      <c r="S625" s="8" t="e">
        <f t="shared" si="96"/>
        <v>#DIV/0!</v>
      </c>
      <c r="T625" s="8" t="e">
        <f t="shared" si="97"/>
        <v>#DIV/0!</v>
      </c>
      <c r="U625" s="7" t="e">
        <f t="shared" si="98"/>
        <v>#DIV/0!</v>
      </c>
      <c r="V625" s="7" t="e">
        <f t="shared" si="99"/>
        <v>#DIV/0!</v>
      </c>
    </row>
    <row r="626" spans="1:22" ht="13.5" x14ac:dyDescent="0.25">
      <c r="A626" s="3">
        <f>RSI!A626</f>
        <v>0</v>
      </c>
      <c r="B626" s="2">
        <f>RSI!B626</f>
        <v>0</v>
      </c>
      <c r="C626" s="2">
        <f>RSI!I626</f>
        <v>100</v>
      </c>
      <c r="D626" s="2">
        <f>MACD!E626</f>
        <v>0</v>
      </c>
      <c r="E626" s="2">
        <f>MACD!F626</f>
        <v>0</v>
      </c>
      <c r="F626" s="2">
        <f>'Moving Avg'!D626</f>
        <v>0</v>
      </c>
      <c r="G626" s="2">
        <f>'Moving Avg'!F626</f>
        <v>0</v>
      </c>
      <c r="H626" s="2">
        <f>'Moving Avg'!G626</f>
        <v>0</v>
      </c>
      <c r="I626" s="2">
        <f>'Moving Avg'!H626</f>
        <v>0</v>
      </c>
      <c r="J626" s="5" t="str">
        <f>OBV!F626</f>
        <v>NEUTRAL</v>
      </c>
      <c r="K626" s="5" t="e">
        <f>OBV!G626</f>
        <v>#DIV/0!</v>
      </c>
      <c r="L626" s="5" t="str">
        <f>OBV!H626</f>
        <v>NEUTRAL</v>
      </c>
      <c r="M626" s="7">
        <f t="shared" si="90"/>
        <v>0</v>
      </c>
      <c r="N626" s="7">
        <f t="shared" si="91"/>
        <v>45</v>
      </c>
      <c r="O626" s="7">
        <f t="shared" si="92"/>
        <v>0</v>
      </c>
      <c r="P626" s="7" t="e">
        <f t="shared" si="93"/>
        <v>#DIV/0!</v>
      </c>
      <c r="Q626" s="8" t="e">
        <f t="shared" si="94"/>
        <v>#DIV/0!</v>
      </c>
      <c r="R626" s="8" t="e">
        <f t="shared" si="95"/>
        <v>#DIV/0!</v>
      </c>
      <c r="S626" s="8" t="e">
        <f t="shared" si="96"/>
        <v>#DIV/0!</v>
      </c>
      <c r="T626" s="8" t="e">
        <f t="shared" si="97"/>
        <v>#DIV/0!</v>
      </c>
      <c r="U626" s="7" t="e">
        <f t="shared" si="98"/>
        <v>#DIV/0!</v>
      </c>
      <c r="V626" s="7" t="e">
        <f t="shared" si="99"/>
        <v>#DIV/0!</v>
      </c>
    </row>
    <row r="627" spans="1:22" ht="13.5" x14ac:dyDescent="0.25">
      <c r="A627" s="3">
        <f>RSI!A627</f>
        <v>0</v>
      </c>
      <c r="B627" s="2">
        <f>RSI!B627</f>
        <v>0</v>
      </c>
      <c r="C627" s="2">
        <f>RSI!I627</f>
        <v>100</v>
      </c>
      <c r="D627" s="2">
        <f>MACD!E627</f>
        <v>0</v>
      </c>
      <c r="E627" s="2">
        <f>MACD!F627</f>
        <v>0</v>
      </c>
      <c r="F627" s="2">
        <f>'Moving Avg'!D627</f>
        <v>0</v>
      </c>
      <c r="G627" s="2">
        <f>'Moving Avg'!F627</f>
        <v>0</v>
      </c>
      <c r="H627" s="2">
        <f>'Moving Avg'!G627</f>
        <v>0</v>
      </c>
      <c r="I627" s="2">
        <f>'Moving Avg'!H627</f>
        <v>0</v>
      </c>
      <c r="J627" s="5" t="str">
        <f>OBV!F627</f>
        <v>NEUTRAL</v>
      </c>
      <c r="K627" s="5" t="e">
        <f>OBV!G627</f>
        <v>#DIV/0!</v>
      </c>
      <c r="L627" s="5" t="str">
        <f>OBV!H627</f>
        <v>NEUTRAL</v>
      </c>
      <c r="M627" s="7">
        <f t="shared" si="90"/>
        <v>0</v>
      </c>
      <c r="N627" s="7">
        <f t="shared" si="91"/>
        <v>45</v>
      </c>
      <c r="O627" s="7">
        <f t="shared" si="92"/>
        <v>0</v>
      </c>
      <c r="P627" s="7" t="e">
        <f t="shared" si="93"/>
        <v>#DIV/0!</v>
      </c>
      <c r="Q627" s="8" t="e">
        <f t="shared" si="94"/>
        <v>#DIV/0!</v>
      </c>
      <c r="R627" s="8" t="e">
        <f t="shared" si="95"/>
        <v>#DIV/0!</v>
      </c>
      <c r="S627" s="8" t="e">
        <f t="shared" si="96"/>
        <v>#DIV/0!</v>
      </c>
      <c r="T627" s="8" t="e">
        <f t="shared" si="97"/>
        <v>#DIV/0!</v>
      </c>
      <c r="U627" s="7" t="e">
        <f t="shared" si="98"/>
        <v>#DIV/0!</v>
      </c>
      <c r="V627" s="7" t="e">
        <f t="shared" si="99"/>
        <v>#DIV/0!</v>
      </c>
    </row>
    <row r="628" spans="1:22" ht="13.5" x14ac:dyDescent="0.25">
      <c r="A628" s="3">
        <f>RSI!A628</f>
        <v>0</v>
      </c>
      <c r="B628" s="2">
        <f>RSI!B628</f>
        <v>0</v>
      </c>
      <c r="C628" s="2">
        <f>RSI!I628</f>
        <v>100</v>
      </c>
      <c r="D628" s="2">
        <f>MACD!E628</f>
        <v>0</v>
      </c>
      <c r="E628" s="2">
        <f>MACD!F628</f>
        <v>0</v>
      </c>
      <c r="F628" s="2">
        <f>'Moving Avg'!D628</f>
        <v>0</v>
      </c>
      <c r="G628" s="2">
        <f>'Moving Avg'!F628</f>
        <v>0</v>
      </c>
      <c r="H628" s="2">
        <f>'Moving Avg'!G628</f>
        <v>0</v>
      </c>
      <c r="I628" s="2">
        <f>'Moving Avg'!H628</f>
        <v>0</v>
      </c>
      <c r="J628" s="5" t="str">
        <f>OBV!F628</f>
        <v>NEUTRAL</v>
      </c>
      <c r="K628" s="5" t="e">
        <f>OBV!G628</f>
        <v>#DIV/0!</v>
      </c>
      <c r="L628" s="5" t="str">
        <f>OBV!H628</f>
        <v>NEUTRAL</v>
      </c>
      <c r="M628" s="7">
        <f t="shared" si="90"/>
        <v>0</v>
      </c>
      <c r="N628" s="7">
        <f t="shared" si="91"/>
        <v>45</v>
      </c>
      <c r="O628" s="7">
        <f t="shared" si="92"/>
        <v>0</v>
      </c>
      <c r="P628" s="7" t="e">
        <f t="shared" si="93"/>
        <v>#DIV/0!</v>
      </c>
      <c r="Q628" s="8" t="e">
        <f t="shared" si="94"/>
        <v>#DIV/0!</v>
      </c>
      <c r="R628" s="8" t="e">
        <f t="shared" si="95"/>
        <v>#DIV/0!</v>
      </c>
      <c r="S628" s="8" t="e">
        <f t="shared" si="96"/>
        <v>#DIV/0!</v>
      </c>
      <c r="T628" s="8" t="e">
        <f t="shared" si="97"/>
        <v>#DIV/0!</v>
      </c>
      <c r="U628" s="7" t="e">
        <f t="shared" si="98"/>
        <v>#DIV/0!</v>
      </c>
      <c r="V628" s="7" t="e">
        <f t="shared" si="99"/>
        <v>#DIV/0!</v>
      </c>
    </row>
    <row r="629" spans="1:22" ht="13.5" x14ac:dyDescent="0.25">
      <c r="A629" s="3">
        <f>RSI!A629</f>
        <v>0</v>
      </c>
      <c r="B629" s="2">
        <f>RSI!B629</f>
        <v>0</v>
      </c>
      <c r="C629" s="2">
        <f>RSI!I629</f>
        <v>100</v>
      </c>
      <c r="D629" s="2">
        <f>MACD!E629</f>
        <v>0</v>
      </c>
      <c r="E629" s="2">
        <f>MACD!F629</f>
        <v>0</v>
      </c>
      <c r="F629" s="2">
        <f>'Moving Avg'!D629</f>
        <v>0</v>
      </c>
      <c r="G629" s="2">
        <f>'Moving Avg'!F629</f>
        <v>0</v>
      </c>
      <c r="H629" s="2">
        <f>'Moving Avg'!G629</f>
        <v>0</v>
      </c>
      <c r="I629" s="2">
        <f>'Moving Avg'!H629</f>
        <v>0</v>
      </c>
      <c r="J629" s="5" t="str">
        <f>OBV!F629</f>
        <v>NEUTRAL</v>
      </c>
      <c r="K629" s="5" t="e">
        <f>OBV!G629</f>
        <v>#DIV/0!</v>
      </c>
      <c r="L629" s="5" t="str">
        <f>OBV!H629</f>
        <v>NEUTRAL</v>
      </c>
      <c r="M629" s="7">
        <f t="shared" si="90"/>
        <v>0</v>
      </c>
      <c r="N629" s="7">
        <f t="shared" si="91"/>
        <v>45</v>
      </c>
      <c r="O629" s="7">
        <f t="shared" si="92"/>
        <v>0</v>
      </c>
      <c r="P629" s="7" t="e">
        <f t="shared" si="93"/>
        <v>#DIV/0!</v>
      </c>
      <c r="Q629" s="8" t="e">
        <f t="shared" si="94"/>
        <v>#DIV/0!</v>
      </c>
      <c r="R629" s="8" t="e">
        <f t="shared" si="95"/>
        <v>#DIV/0!</v>
      </c>
      <c r="S629" s="8" t="e">
        <f t="shared" si="96"/>
        <v>#DIV/0!</v>
      </c>
      <c r="T629" s="8" t="e">
        <f t="shared" si="97"/>
        <v>#DIV/0!</v>
      </c>
      <c r="U629" s="7" t="e">
        <f t="shared" si="98"/>
        <v>#DIV/0!</v>
      </c>
      <c r="V629" s="7" t="e">
        <f t="shared" si="99"/>
        <v>#DIV/0!</v>
      </c>
    </row>
    <row r="630" spans="1:22" ht="13.5" x14ac:dyDescent="0.25">
      <c r="A630" s="3">
        <f>RSI!A630</f>
        <v>0</v>
      </c>
      <c r="B630" s="2">
        <f>RSI!B630</f>
        <v>0</v>
      </c>
      <c r="C630" s="2">
        <f>RSI!I630</f>
        <v>100</v>
      </c>
      <c r="D630" s="2">
        <f>MACD!E630</f>
        <v>0</v>
      </c>
      <c r="E630" s="2">
        <f>MACD!F630</f>
        <v>0</v>
      </c>
      <c r="F630" s="2">
        <f>'Moving Avg'!D630</f>
        <v>0</v>
      </c>
      <c r="G630" s="2">
        <f>'Moving Avg'!F630</f>
        <v>0</v>
      </c>
      <c r="H630" s="2">
        <f>'Moving Avg'!G630</f>
        <v>0</v>
      </c>
      <c r="I630" s="2">
        <f>'Moving Avg'!H630</f>
        <v>0</v>
      </c>
      <c r="J630" s="5" t="str">
        <f>OBV!F630</f>
        <v>NEUTRAL</v>
      </c>
      <c r="K630" s="5" t="e">
        <f>OBV!G630</f>
        <v>#DIV/0!</v>
      </c>
      <c r="L630" s="5" t="str">
        <f>OBV!H630</f>
        <v>NEUTRAL</v>
      </c>
      <c r="M630" s="7">
        <f t="shared" si="90"/>
        <v>0</v>
      </c>
      <c r="N630" s="7">
        <f t="shared" si="91"/>
        <v>45</v>
      </c>
      <c r="O630" s="7">
        <f t="shared" si="92"/>
        <v>0</v>
      </c>
      <c r="P630" s="7" t="e">
        <f t="shared" si="93"/>
        <v>#DIV/0!</v>
      </c>
      <c r="Q630" s="8" t="e">
        <f t="shared" si="94"/>
        <v>#DIV/0!</v>
      </c>
      <c r="R630" s="8" t="e">
        <f t="shared" si="95"/>
        <v>#DIV/0!</v>
      </c>
      <c r="S630" s="8" t="e">
        <f t="shared" si="96"/>
        <v>#DIV/0!</v>
      </c>
      <c r="T630" s="8" t="e">
        <f t="shared" si="97"/>
        <v>#DIV/0!</v>
      </c>
      <c r="U630" s="7" t="e">
        <f t="shared" si="98"/>
        <v>#DIV/0!</v>
      </c>
      <c r="V630" s="7" t="e">
        <f t="shared" si="99"/>
        <v>#DIV/0!</v>
      </c>
    </row>
    <row r="631" spans="1:22" ht="13.5" x14ac:dyDescent="0.25">
      <c r="A631" s="3">
        <f>RSI!A631</f>
        <v>0</v>
      </c>
      <c r="B631" s="2">
        <f>RSI!B631</f>
        <v>0</v>
      </c>
      <c r="C631" s="2">
        <f>RSI!I631</f>
        <v>100</v>
      </c>
      <c r="D631" s="2">
        <f>MACD!E631</f>
        <v>0</v>
      </c>
      <c r="E631" s="2">
        <f>MACD!F631</f>
        <v>0</v>
      </c>
      <c r="F631" s="2">
        <f>'Moving Avg'!D631</f>
        <v>0</v>
      </c>
      <c r="G631" s="2">
        <f>'Moving Avg'!F631</f>
        <v>0</v>
      </c>
      <c r="H631" s="2">
        <f>'Moving Avg'!G631</f>
        <v>0</v>
      </c>
      <c r="I631" s="2">
        <f>'Moving Avg'!H631</f>
        <v>0</v>
      </c>
      <c r="J631" s="5" t="str">
        <f>OBV!F631</f>
        <v>NEUTRAL</v>
      </c>
      <c r="K631" s="5" t="e">
        <f>OBV!G631</f>
        <v>#DIV/0!</v>
      </c>
      <c r="L631" s="5" t="str">
        <f>OBV!H631</f>
        <v>NEUTRAL</v>
      </c>
      <c r="M631" s="7">
        <f t="shared" si="90"/>
        <v>0</v>
      </c>
      <c r="N631" s="7">
        <f t="shared" si="91"/>
        <v>45</v>
      </c>
      <c r="O631" s="7">
        <f t="shared" si="92"/>
        <v>0</v>
      </c>
      <c r="P631" s="7" t="e">
        <f t="shared" si="93"/>
        <v>#DIV/0!</v>
      </c>
      <c r="Q631" s="8" t="e">
        <f t="shared" si="94"/>
        <v>#DIV/0!</v>
      </c>
      <c r="R631" s="8" t="e">
        <f t="shared" si="95"/>
        <v>#DIV/0!</v>
      </c>
      <c r="S631" s="8" t="e">
        <f t="shared" si="96"/>
        <v>#DIV/0!</v>
      </c>
      <c r="T631" s="8" t="e">
        <f t="shared" si="97"/>
        <v>#DIV/0!</v>
      </c>
      <c r="U631" s="7" t="e">
        <f t="shared" si="98"/>
        <v>#DIV/0!</v>
      </c>
      <c r="V631" s="7" t="e">
        <f t="shared" si="99"/>
        <v>#DIV/0!</v>
      </c>
    </row>
    <row r="632" spans="1:22" ht="13.5" x14ac:dyDescent="0.25">
      <c r="A632" s="3">
        <f>RSI!A632</f>
        <v>0</v>
      </c>
      <c r="B632" s="2">
        <f>RSI!B632</f>
        <v>0</v>
      </c>
      <c r="C632" s="2">
        <f>RSI!I632</f>
        <v>100</v>
      </c>
      <c r="D632" s="2">
        <f>MACD!E632</f>
        <v>0</v>
      </c>
      <c r="E632" s="2">
        <f>MACD!F632</f>
        <v>0</v>
      </c>
      <c r="F632" s="2">
        <f>'Moving Avg'!D632</f>
        <v>0</v>
      </c>
      <c r="G632" s="2">
        <f>'Moving Avg'!F632</f>
        <v>0</v>
      </c>
      <c r="H632" s="2">
        <f>'Moving Avg'!G632</f>
        <v>0</v>
      </c>
      <c r="I632" s="2">
        <f>'Moving Avg'!H632</f>
        <v>0</v>
      </c>
      <c r="J632" s="5" t="str">
        <f>OBV!F632</f>
        <v>NEUTRAL</v>
      </c>
      <c r="K632" s="5" t="e">
        <f>OBV!G632</f>
        <v>#DIV/0!</v>
      </c>
      <c r="L632" s="5" t="str">
        <f>OBV!H632</f>
        <v>NEUTRAL</v>
      </c>
      <c r="M632" s="7">
        <f t="shared" si="90"/>
        <v>0</v>
      </c>
      <c r="N632" s="7">
        <f t="shared" si="91"/>
        <v>45</v>
      </c>
      <c r="O632" s="7">
        <f t="shared" si="92"/>
        <v>0</v>
      </c>
      <c r="P632" s="7" t="e">
        <f t="shared" si="93"/>
        <v>#DIV/0!</v>
      </c>
      <c r="Q632" s="8" t="e">
        <f t="shared" si="94"/>
        <v>#DIV/0!</v>
      </c>
      <c r="R632" s="8" t="e">
        <f t="shared" si="95"/>
        <v>#DIV/0!</v>
      </c>
      <c r="S632" s="8" t="e">
        <f t="shared" si="96"/>
        <v>#DIV/0!</v>
      </c>
      <c r="T632" s="8" t="e">
        <f t="shared" si="97"/>
        <v>#DIV/0!</v>
      </c>
      <c r="U632" s="7" t="e">
        <f t="shared" si="98"/>
        <v>#DIV/0!</v>
      </c>
      <c r="V632" s="7" t="e">
        <f t="shared" si="99"/>
        <v>#DIV/0!</v>
      </c>
    </row>
    <row r="633" spans="1:22" ht="13.5" x14ac:dyDescent="0.25">
      <c r="A633" s="3">
        <f>RSI!A633</f>
        <v>0</v>
      </c>
      <c r="B633" s="2">
        <f>RSI!B633</f>
        <v>0</v>
      </c>
      <c r="C633" s="2">
        <f>RSI!I633</f>
        <v>100</v>
      </c>
      <c r="D633" s="2">
        <f>MACD!E633</f>
        <v>0</v>
      </c>
      <c r="E633" s="2">
        <f>MACD!F633</f>
        <v>0</v>
      </c>
      <c r="F633" s="2">
        <f>'Moving Avg'!D633</f>
        <v>0</v>
      </c>
      <c r="G633" s="2">
        <f>'Moving Avg'!F633</f>
        <v>0</v>
      </c>
      <c r="H633" s="2">
        <f>'Moving Avg'!G633</f>
        <v>0</v>
      </c>
      <c r="I633" s="2">
        <f>'Moving Avg'!H633</f>
        <v>0</v>
      </c>
      <c r="J633" s="5" t="str">
        <f>OBV!F633</f>
        <v>NEUTRAL</v>
      </c>
      <c r="K633" s="5" t="e">
        <f>OBV!G633</f>
        <v>#DIV/0!</v>
      </c>
      <c r="L633" s="5" t="str">
        <f>OBV!H633</f>
        <v>NEUTRAL</v>
      </c>
      <c r="M633" s="7">
        <f t="shared" si="90"/>
        <v>0</v>
      </c>
      <c r="N633" s="7">
        <f t="shared" si="91"/>
        <v>45</v>
      </c>
      <c r="O633" s="7">
        <f t="shared" si="92"/>
        <v>0</v>
      </c>
      <c r="P633" s="7" t="e">
        <f t="shared" si="93"/>
        <v>#DIV/0!</v>
      </c>
      <c r="Q633" s="8" t="e">
        <f t="shared" si="94"/>
        <v>#DIV/0!</v>
      </c>
      <c r="R633" s="8" t="e">
        <f t="shared" si="95"/>
        <v>#DIV/0!</v>
      </c>
      <c r="S633" s="8" t="e">
        <f t="shared" si="96"/>
        <v>#DIV/0!</v>
      </c>
      <c r="T633" s="8" t="e">
        <f t="shared" si="97"/>
        <v>#DIV/0!</v>
      </c>
      <c r="U633" s="7" t="e">
        <f t="shared" si="98"/>
        <v>#DIV/0!</v>
      </c>
      <c r="V633" s="7" t="e">
        <f t="shared" si="99"/>
        <v>#DIV/0!</v>
      </c>
    </row>
    <row r="634" spans="1:22" ht="13.5" x14ac:dyDescent="0.25">
      <c r="A634" s="3">
        <f>RSI!A634</f>
        <v>0</v>
      </c>
      <c r="B634" s="2">
        <f>RSI!B634</f>
        <v>0</v>
      </c>
      <c r="C634" s="2">
        <f>RSI!I634</f>
        <v>100</v>
      </c>
      <c r="D634" s="2">
        <f>MACD!E634</f>
        <v>0</v>
      </c>
      <c r="E634" s="2">
        <f>MACD!F634</f>
        <v>0</v>
      </c>
      <c r="F634" s="2">
        <f>'Moving Avg'!D634</f>
        <v>0</v>
      </c>
      <c r="G634" s="2">
        <f>'Moving Avg'!F634</f>
        <v>0</v>
      </c>
      <c r="H634" s="2">
        <f>'Moving Avg'!G634</f>
        <v>0</v>
      </c>
      <c r="I634" s="2">
        <f>'Moving Avg'!H634</f>
        <v>0</v>
      </c>
      <c r="J634" s="5" t="str">
        <f>OBV!F634</f>
        <v>NEUTRAL</v>
      </c>
      <c r="K634" s="5" t="e">
        <f>OBV!G634</f>
        <v>#DIV/0!</v>
      </c>
      <c r="L634" s="5" t="str">
        <f>OBV!H634</f>
        <v>NEUTRAL</v>
      </c>
      <c r="M634" s="7">
        <f t="shared" si="90"/>
        <v>0</v>
      </c>
      <c r="N634" s="7">
        <f t="shared" si="91"/>
        <v>45</v>
      </c>
      <c r="O634" s="7">
        <f t="shared" si="92"/>
        <v>0</v>
      </c>
      <c r="P634" s="7" t="e">
        <f t="shared" si="93"/>
        <v>#DIV/0!</v>
      </c>
      <c r="Q634" s="8" t="e">
        <f t="shared" si="94"/>
        <v>#DIV/0!</v>
      </c>
      <c r="R634" s="8" t="e">
        <f t="shared" si="95"/>
        <v>#DIV/0!</v>
      </c>
      <c r="S634" s="8" t="e">
        <f t="shared" si="96"/>
        <v>#DIV/0!</v>
      </c>
      <c r="T634" s="8" t="e">
        <f t="shared" si="97"/>
        <v>#DIV/0!</v>
      </c>
      <c r="U634" s="7" t="e">
        <f t="shared" si="98"/>
        <v>#DIV/0!</v>
      </c>
      <c r="V634" s="7" t="e">
        <f t="shared" si="99"/>
        <v>#DIV/0!</v>
      </c>
    </row>
    <row r="635" spans="1:22" ht="13.5" x14ac:dyDescent="0.25">
      <c r="A635" s="3">
        <f>RSI!A635</f>
        <v>0</v>
      </c>
      <c r="B635" s="2">
        <f>RSI!B635</f>
        <v>0</v>
      </c>
      <c r="C635" s="2">
        <f>RSI!I635</f>
        <v>100</v>
      </c>
      <c r="D635" s="2">
        <f>MACD!E635</f>
        <v>0</v>
      </c>
      <c r="E635" s="2">
        <f>MACD!F635</f>
        <v>0</v>
      </c>
      <c r="F635" s="2">
        <f>'Moving Avg'!D635</f>
        <v>0</v>
      </c>
      <c r="G635" s="2">
        <f>'Moving Avg'!F635</f>
        <v>0</v>
      </c>
      <c r="H635" s="2">
        <f>'Moving Avg'!G635</f>
        <v>0</v>
      </c>
      <c r="I635" s="2">
        <f>'Moving Avg'!H635</f>
        <v>0</v>
      </c>
      <c r="J635" s="5" t="str">
        <f>OBV!F635</f>
        <v>NEUTRAL</v>
      </c>
      <c r="K635" s="5" t="e">
        <f>OBV!G635</f>
        <v>#DIV/0!</v>
      </c>
      <c r="L635" s="5" t="str">
        <f>OBV!H635</f>
        <v>NEUTRAL</v>
      </c>
      <c r="M635" s="7">
        <f t="shared" si="90"/>
        <v>0</v>
      </c>
      <c r="N635" s="7">
        <f t="shared" si="91"/>
        <v>45</v>
      </c>
      <c r="O635" s="7">
        <f t="shared" si="92"/>
        <v>0</v>
      </c>
      <c r="P635" s="7" t="e">
        <f t="shared" si="93"/>
        <v>#DIV/0!</v>
      </c>
      <c r="Q635" s="8" t="e">
        <f t="shared" si="94"/>
        <v>#DIV/0!</v>
      </c>
      <c r="R635" s="8" t="e">
        <f t="shared" si="95"/>
        <v>#DIV/0!</v>
      </c>
      <c r="S635" s="8" t="e">
        <f t="shared" si="96"/>
        <v>#DIV/0!</v>
      </c>
      <c r="T635" s="8" t="e">
        <f t="shared" si="97"/>
        <v>#DIV/0!</v>
      </c>
      <c r="U635" s="7" t="e">
        <f t="shared" si="98"/>
        <v>#DIV/0!</v>
      </c>
      <c r="V635" s="7" t="e">
        <f t="shared" si="99"/>
        <v>#DIV/0!</v>
      </c>
    </row>
    <row r="636" spans="1:22" ht="13.5" x14ac:dyDescent="0.25">
      <c r="A636" s="3">
        <f>RSI!A636</f>
        <v>0</v>
      </c>
      <c r="B636" s="2">
        <f>RSI!B636</f>
        <v>0</v>
      </c>
      <c r="C636" s="2">
        <f>RSI!I636</f>
        <v>100</v>
      </c>
      <c r="D636" s="2">
        <f>MACD!E636</f>
        <v>0</v>
      </c>
      <c r="E636" s="2">
        <f>MACD!F636</f>
        <v>0</v>
      </c>
      <c r="F636" s="2">
        <f>'Moving Avg'!D636</f>
        <v>0</v>
      </c>
      <c r="G636" s="2">
        <f>'Moving Avg'!F636</f>
        <v>0</v>
      </c>
      <c r="H636" s="2">
        <f>'Moving Avg'!G636</f>
        <v>0</v>
      </c>
      <c r="I636" s="2">
        <f>'Moving Avg'!H636</f>
        <v>0</v>
      </c>
      <c r="J636" s="5" t="str">
        <f>OBV!F636</f>
        <v>NEUTRAL</v>
      </c>
      <c r="K636" s="5" t="e">
        <f>OBV!G636</f>
        <v>#DIV/0!</v>
      </c>
      <c r="L636" s="5" t="str">
        <f>OBV!H636</f>
        <v>NEUTRAL</v>
      </c>
      <c r="M636" s="7">
        <f t="shared" si="90"/>
        <v>0</v>
      </c>
      <c r="N636" s="7">
        <f t="shared" si="91"/>
        <v>45</v>
      </c>
      <c r="O636" s="7">
        <f t="shared" si="92"/>
        <v>0</v>
      </c>
      <c r="P636" s="7" t="e">
        <f t="shared" si="93"/>
        <v>#DIV/0!</v>
      </c>
      <c r="Q636" s="8" t="e">
        <f t="shared" si="94"/>
        <v>#DIV/0!</v>
      </c>
      <c r="R636" s="8" t="e">
        <f t="shared" si="95"/>
        <v>#DIV/0!</v>
      </c>
      <c r="S636" s="8" t="e">
        <f t="shared" si="96"/>
        <v>#DIV/0!</v>
      </c>
      <c r="T636" s="8" t="e">
        <f t="shared" si="97"/>
        <v>#DIV/0!</v>
      </c>
      <c r="U636" s="7" t="e">
        <f t="shared" si="98"/>
        <v>#DIV/0!</v>
      </c>
      <c r="V636" s="7" t="e">
        <f t="shared" si="99"/>
        <v>#DIV/0!</v>
      </c>
    </row>
    <row r="637" spans="1:22" ht="13.5" x14ac:dyDescent="0.25">
      <c r="A637" s="3">
        <f>RSI!A637</f>
        <v>0</v>
      </c>
      <c r="B637" s="2">
        <f>RSI!B637</f>
        <v>0</v>
      </c>
      <c r="C637" s="2">
        <f>RSI!I637</f>
        <v>100</v>
      </c>
      <c r="D637" s="2">
        <f>MACD!E637</f>
        <v>0</v>
      </c>
      <c r="E637" s="2">
        <f>MACD!F637</f>
        <v>0</v>
      </c>
      <c r="F637" s="2">
        <f>'Moving Avg'!D637</f>
        <v>0</v>
      </c>
      <c r="G637" s="2">
        <f>'Moving Avg'!F637</f>
        <v>0</v>
      </c>
      <c r="H637" s="2">
        <f>'Moving Avg'!G637</f>
        <v>0</v>
      </c>
      <c r="I637" s="2">
        <f>'Moving Avg'!H637</f>
        <v>0</v>
      </c>
      <c r="J637" s="5" t="str">
        <f>OBV!F637</f>
        <v>NEUTRAL</v>
      </c>
      <c r="K637" s="5" t="e">
        <f>OBV!G637</f>
        <v>#DIV/0!</v>
      </c>
      <c r="L637" s="5" t="str">
        <f>OBV!H637</f>
        <v>NEUTRAL</v>
      </c>
      <c r="M637" s="7">
        <f t="shared" si="90"/>
        <v>0</v>
      </c>
      <c r="N637" s="7">
        <f t="shared" si="91"/>
        <v>45</v>
      </c>
      <c r="O637" s="7">
        <f t="shared" si="92"/>
        <v>0</v>
      </c>
      <c r="P637" s="7" t="e">
        <f t="shared" si="93"/>
        <v>#DIV/0!</v>
      </c>
      <c r="Q637" s="8" t="e">
        <f t="shared" si="94"/>
        <v>#DIV/0!</v>
      </c>
      <c r="R637" s="8" t="e">
        <f t="shared" si="95"/>
        <v>#DIV/0!</v>
      </c>
      <c r="S637" s="8" t="e">
        <f t="shared" si="96"/>
        <v>#DIV/0!</v>
      </c>
      <c r="T637" s="8" t="e">
        <f t="shared" si="97"/>
        <v>#DIV/0!</v>
      </c>
      <c r="U637" s="7" t="e">
        <f t="shared" si="98"/>
        <v>#DIV/0!</v>
      </c>
      <c r="V637" s="7" t="e">
        <f t="shared" si="99"/>
        <v>#DIV/0!</v>
      </c>
    </row>
    <row r="638" spans="1:22" ht="13.5" x14ac:dyDescent="0.25">
      <c r="A638" s="3">
        <f>RSI!A638</f>
        <v>0</v>
      </c>
      <c r="B638" s="2">
        <f>RSI!B638</f>
        <v>0</v>
      </c>
      <c r="C638" s="2">
        <f>RSI!I638</f>
        <v>100</v>
      </c>
      <c r="D638" s="2">
        <f>MACD!E638</f>
        <v>0</v>
      </c>
      <c r="E638" s="2">
        <f>MACD!F638</f>
        <v>0</v>
      </c>
      <c r="F638" s="2">
        <f>'Moving Avg'!D638</f>
        <v>0</v>
      </c>
      <c r="G638" s="2">
        <f>'Moving Avg'!F638</f>
        <v>0</v>
      </c>
      <c r="H638" s="2">
        <f>'Moving Avg'!G638</f>
        <v>0</v>
      </c>
      <c r="I638" s="2">
        <f>'Moving Avg'!H638</f>
        <v>0</v>
      </c>
      <c r="J638" s="5" t="str">
        <f>OBV!F638</f>
        <v>NEUTRAL</v>
      </c>
      <c r="K638" s="5" t="e">
        <f>OBV!G638</f>
        <v>#DIV/0!</v>
      </c>
      <c r="L638" s="5" t="str">
        <f>OBV!H638</f>
        <v>NEUTRAL</v>
      </c>
      <c r="M638" s="7">
        <f t="shared" si="90"/>
        <v>0</v>
      </c>
      <c r="N638" s="7">
        <f t="shared" si="91"/>
        <v>45</v>
      </c>
      <c r="O638" s="7">
        <f t="shared" si="92"/>
        <v>0</v>
      </c>
      <c r="P638" s="7" t="e">
        <f t="shared" si="93"/>
        <v>#DIV/0!</v>
      </c>
      <c r="Q638" s="8" t="e">
        <f t="shared" si="94"/>
        <v>#DIV/0!</v>
      </c>
      <c r="R638" s="8" t="e">
        <f t="shared" si="95"/>
        <v>#DIV/0!</v>
      </c>
      <c r="S638" s="8" t="e">
        <f t="shared" si="96"/>
        <v>#DIV/0!</v>
      </c>
      <c r="T638" s="8" t="e">
        <f t="shared" si="97"/>
        <v>#DIV/0!</v>
      </c>
      <c r="U638" s="7" t="e">
        <f t="shared" si="98"/>
        <v>#DIV/0!</v>
      </c>
      <c r="V638" s="7" t="e">
        <f t="shared" si="99"/>
        <v>#DIV/0!</v>
      </c>
    </row>
    <row r="639" spans="1:22" ht="13.5" x14ac:dyDescent="0.25">
      <c r="A639" s="3">
        <f>RSI!A639</f>
        <v>0</v>
      </c>
      <c r="B639" s="2">
        <f>RSI!B639</f>
        <v>0</v>
      </c>
      <c r="C639" s="2">
        <f>RSI!I639</f>
        <v>100</v>
      </c>
      <c r="D639" s="2">
        <f>MACD!E639</f>
        <v>0</v>
      </c>
      <c r="E639" s="2">
        <f>MACD!F639</f>
        <v>0</v>
      </c>
      <c r="F639" s="2">
        <f>'Moving Avg'!D639</f>
        <v>0</v>
      </c>
      <c r="G639" s="2">
        <f>'Moving Avg'!F639</f>
        <v>0</v>
      </c>
      <c r="H639" s="2">
        <f>'Moving Avg'!G639</f>
        <v>0</v>
      </c>
      <c r="I639" s="2">
        <f>'Moving Avg'!H639</f>
        <v>0</v>
      </c>
      <c r="J639" s="5" t="str">
        <f>OBV!F639</f>
        <v>NEUTRAL</v>
      </c>
      <c r="K639" s="5" t="e">
        <f>OBV!G639</f>
        <v>#DIV/0!</v>
      </c>
      <c r="L639" s="5" t="str">
        <f>OBV!H639</f>
        <v>NEUTRAL</v>
      </c>
      <c r="M639" s="7">
        <f t="shared" si="90"/>
        <v>0</v>
      </c>
      <c r="N639" s="7">
        <f t="shared" si="91"/>
        <v>45</v>
      </c>
      <c r="O639" s="7">
        <f t="shared" si="92"/>
        <v>0</v>
      </c>
      <c r="P639" s="7" t="e">
        <f t="shared" si="93"/>
        <v>#DIV/0!</v>
      </c>
      <c r="Q639" s="8" t="e">
        <f t="shared" si="94"/>
        <v>#DIV/0!</v>
      </c>
      <c r="R639" s="8" t="e">
        <f t="shared" si="95"/>
        <v>#DIV/0!</v>
      </c>
      <c r="S639" s="8" t="e">
        <f t="shared" si="96"/>
        <v>#DIV/0!</v>
      </c>
      <c r="T639" s="8" t="e">
        <f t="shared" si="97"/>
        <v>#DIV/0!</v>
      </c>
      <c r="U639" s="7" t="e">
        <f t="shared" si="98"/>
        <v>#DIV/0!</v>
      </c>
      <c r="V639" s="7" t="e">
        <f t="shared" si="99"/>
        <v>#DIV/0!</v>
      </c>
    </row>
    <row r="640" spans="1:22" ht="13.5" x14ac:dyDescent="0.25">
      <c r="A640" s="3">
        <f>RSI!A640</f>
        <v>0</v>
      </c>
      <c r="B640" s="2">
        <f>RSI!B640</f>
        <v>0</v>
      </c>
      <c r="C640" s="2">
        <f>RSI!I640</f>
        <v>100</v>
      </c>
      <c r="D640" s="2">
        <f>MACD!E640</f>
        <v>0</v>
      </c>
      <c r="E640" s="2">
        <f>MACD!F640</f>
        <v>0</v>
      </c>
      <c r="F640" s="2">
        <f>'Moving Avg'!D640</f>
        <v>0</v>
      </c>
      <c r="G640" s="2">
        <f>'Moving Avg'!F640</f>
        <v>0</v>
      </c>
      <c r="H640" s="2">
        <f>'Moving Avg'!G640</f>
        <v>0</v>
      </c>
      <c r="I640" s="2">
        <f>'Moving Avg'!H640</f>
        <v>0</v>
      </c>
      <c r="J640" s="5" t="str">
        <f>OBV!F640</f>
        <v>NEUTRAL</v>
      </c>
      <c r="K640" s="5" t="e">
        <f>OBV!G640</f>
        <v>#DIV/0!</v>
      </c>
      <c r="L640" s="5" t="str">
        <f>OBV!H640</f>
        <v>NEUTRAL</v>
      </c>
      <c r="M640" s="7">
        <f t="shared" si="90"/>
        <v>0</v>
      </c>
      <c r="N640" s="7">
        <f t="shared" si="91"/>
        <v>45</v>
      </c>
      <c r="O640" s="7">
        <f t="shared" si="92"/>
        <v>0</v>
      </c>
      <c r="P640" s="7" t="e">
        <f t="shared" si="93"/>
        <v>#DIV/0!</v>
      </c>
      <c r="Q640" s="8" t="e">
        <f t="shared" si="94"/>
        <v>#DIV/0!</v>
      </c>
      <c r="R640" s="8" t="e">
        <f t="shared" si="95"/>
        <v>#DIV/0!</v>
      </c>
      <c r="S640" s="8" t="e">
        <f t="shared" si="96"/>
        <v>#DIV/0!</v>
      </c>
      <c r="T640" s="8" t="e">
        <f t="shared" si="97"/>
        <v>#DIV/0!</v>
      </c>
      <c r="U640" s="7" t="e">
        <f t="shared" si="98"/>
        <v>#DIV/0!</v>
      </c>
      <c r="V640" s="7" t="e">
        <f t="shared" si="99"/>
        <v>#DIV/0!</v>
      </c>
    </row>
    <row r="641" spans="1:22" ht="13.5" x14ac:dyDescent="0.25">
      <c r="A641" s="3">
        <f>RSI!A641</f>
        <v>0</v>
      </c>
      <c r="B641" s="2">
        <f>RSI!B641</f>
        <v>0</v>
      </c>
      <c r="C641" s="2">
        <f>RSI!I641</f>
        <v>100</v>
      </c>
      <c r="D641" s="2">
        <f>MACD!E641</f>
        <v>0</v>
      </c>
      <c r="E641" s="2">
        <f>MACD!F641</f>
        <v>0</v>
      </c>
      <c r="F641" s="2">
        <f>'Moving Avg'!D641</f>
        <v>0</v>
      </c>
      <c r="G641" s="2">
        <f>'Moving Avg'!F641</f>
        <v>0</v>
      </c>
      <c r="H641" s="2">
        <f>'Moving Avg'!G641</f>
        <v>0</v>
      </c>
      <c r="I641" s="2">
        <f>'Moving Avg'!H641</f>
        <v>0</v>
      </c>
      <c r="J641" s="5" t="str">
        <f>OBV!F641</f>
        <v>NEUTRAL</v>
      </c>
      <c r="K641" s="5" t="e">
        <f>OBV!G641</f>
        <v>#DIV/0!</v>
      </c>
      <c r="L641" s="5" t="str">
        <f>OBV!H641</f>
        <v>NEUTRAL</v>
      </c>
      <c r="M641" s="7">
        <f t="shared" si="90"/>
        <v>0</v>
      </c>
      <c r="N641" s="7">
        <f t="shared" si="91"/>
        <v>45</v>
      </c>
      <c r="O641" s="7">
        <f t="shared" si="92"/>
        <v>0</v>
      </c>
      <c r="P641" s="7" t="e">
        <f t="shared" si="93"/>
        <v>#DIV/0!</v>
      </c>
      <c r="Q641" s="8" t="e">
        <f t="shared" si="94"/>
        <v>#DIV/0!</v>
      </c>
      <c r="R641" s="8" t="e">
        <f t="shared" si="95"/>
        <v>#DIV/0!</v>
      </c>
      <c r="S641" s="8" t="e">
        <f t="shared" si="96"/>
        <v>#DIV/0!</v>
      </c>
      <c r="T641" s="8" t="e">
        <f t="shared" si="97"/>
        <v>#DIV/0!</v>
      </c>
      <c r="U641" s="7" t="e">
        <f t="shared" si="98"/>
        <v>#DIV/0!</v>
      </c>
      <c r="V641" s="7" t="e">
        <f t="shared" si="99"/>
        <v>#DIV/0!</v>
      </c>
    </row>
    <row r="642" spans="1:22" ht="13.5" x14ac:dyDescent="0.25">
      <c r="A642" s="3">
        <f>RSI!A642</f>
        <v>0</v>
      </c>
      <c r="B642" s="2">
        <f>RSI!B642</f>
        <v>0</v>
      </c>
      <c r="C642" s="2">
        <f>RSI!I642</f>
        <v>100</v>
      </c>
      <c r="D642" s="2">
        <f>MACD!E642</f>
        <v>0</v>
      </c>
      <c r="E642" s="2">
        <f>MACD!F642</f>
        <v>0</v>
      </c>
      <c r="F642" s="2">
        <f>'Moving Avg'!D642</f>
        <v>0</v>
      </c>
      <c r="G642" s="2">
        <f>'Moving Avg'!F642</f>
        <v>0</v>
      </c>
      <c r="H642" s="2">
        <f>'Moving Avg'!G642</f>
        <v>0</v>
      </c>
      <c r="I642" s="2">
        <f>'Moving Avg'!H642</f>
        <v>0</v>
      </c>
      <c r="J642" s="5" t="str">
        <f>OBV!F642</f>
        <v>NEUTRAL</v>
      </c>
      <c r="K642" s="5" t="e">
        <f>OBV!G642</f>
        <v>#DIV/0!</v>
      </c>
      <c r="L642" s="5" t="str">
        <f>OBV!H642</f>
        <v>NEUTRAL</v>
      </c>
      <c r="M642" s="7">
        <f t="shared" ref="M642:M705" si="100">IF(C642&lt;30,50, IF(C642&gt;70, 0, 25))</f>
        <v>0</v>
      </c>
      <c r="N642" s="7">
        <f t="shared" ref="N642:N705" si="101">IF(E642-D642&gt;0.02, 100, IF(E642-D642&lt;0,0,45))</f>
        <v>45</v>
      </c>
      <c r="O642" s="7">
        <f t="shared" ref="O642:O705" si="102">IF(F642-I642&gt;10,100,IF(F642-I642&gt;5,75, IF(F642-I642&gt;0,50,0)))</f>
        <v>0</v>
      </c>
      <c r="P642" s="7" t="e">
        <f t="shared" ref="P642:P705" si="103">IF(L642="confirmed bullish", 34, IF(L642="bullish divergence",17, 0))+IF(J642="bullish",33,IF(J642="bearish",0,16.5))+IF(K642="strong",33,IF(K642="weak",0,16.5))</f>
        <v>#DIV/0!</v>
      </c>
      <c r="Q642" s="8" t="e">
        <f t="shared" si="94"/>
        <v>#DIV/0!</v>
      </c>
      <c r="R642" s="8" t="e">
        <f t="shared" si="95"/>
        <v>#DIV/0!</v>
      </c>
      <c r="S642" s="8" t="e">
        <f t="shared" si="96"/>
        <v>#DIV/0!</v>
      </c>
      <c r="T642" s="8" t="e">
        <f t="shared" si="97"/>
        <v>#DIV/0!</v>
      </c>
      <c r="U642" s="7" t="e">
        <f t="shared" si="98"/>
        <v>#DIV/0!</v>
      </c>
      <c r="V642" s="7" t="e">
        <f t="shared" si="99"/>
        <v>#DIV/0!</v>
      </c>
    </row>
    <row r="643" spans="1:22" ht="13.5" x14ac:dyDescent="0.25">
      <c r="A643" s="3">
        <f>RSI!A643</f>
        <v>0</v>
      </c>
      <c r="B643" s="2">
        <f>RSI!B643</f>
        <v>0</v>
      </c>
      <c r="C643" s="2">
        <f>RSI!I643</f>
        <v>100</v>
      </c>
      <c r="D643" s="2">
        <f>MACD!E643</f>
        <v>0</v>
      </c>
      <c r="E643" s="2">
        <f>MACD!F643</f>
        <v>0</v>
      </c>
      <c r="F643" s="2">
        <f>'Moving Avg'!D643</f>
        <v>0</v>
      </c>
      <c r="G643" s="2">
        <f>'Moving Avg'!F643</f>
        <v>0</v>
      </c>
      <c r="H643" s="2">
        <f>'Moving Avg'!G643</f>
        <v>0</v>
      </c>
      <c r="I643" s="2">
        <f>'Moving Avg'!H643</f>
        <v>0</v>
      </c>
      <c r="J643" s="5" t="str">
        <f>OBV!F643</f>
        <v>NEUTRAL</v>
      </c>
      <c r="K643" s="5" t="e">
        <f>OBV!G643</f>
        <v>#DIV/0!</v>
      </c>
      <c r="L643" s="5" t="str">
        <f>OBV!H643</f>
        <v>NEUTRAL</v>
      </c>
      <c r="M643" s="7">
        <f t="shared" si="100"/>
        <v>0</v>
      </c>
      <c r="N643" s="7">
        <f t="shared" si="101"/>
        <v>45</v>
      </c>
      <c r="O643" s="7">
        <f t="shared" si="102"/>
        <v>0</v>
      </c>
      <c r="P643" s="7" t="e">
        <f t="shared" si="103"/>
        <v>#DIV/0!</v>
      </c>
      <c r="Q643" s="8" t="e">
        <f t="shared" ref="Q643:Q706" si="104">0.35*M643+N643*0.35+O643*0.15+P643*0.15</f>
        <v>#DIV/0!</v>
      </c>
      <c r="R643" s="8" t="e">
        <f t="shared" ref="R643:R706" si="105">M643*0.2+N643*0.2+O643*0.35+P643*0.25</f>
        <v>#DIV/0!</v>
      </c>
      <c r="S643" s="8" t="e">
        <f t="shared" ref="S643:S706" si="106">M643*0.15+N643*0.15+O643*0.25+P643*0.45</f>
        <v>#DIV/0!</v>
      </c>
      <c r="T643" s="8" t="e">
        <f t="shared" ref="T643:T706" si="107">0.25*SUM(M643:P643)</f>
        <v>#DIV/0!</v>
      </c>
      <c r="U643" s="7" t="e">
        <f t="shared" ref="U643:U706" si="108">SUM(Q643:S643)/3</f>
        <v>#DIV/0!</v>
      </c>
      <c r="V643" s="7" t="e">
        <f t="shared" ref="V643:V706" si="109">SUM(Q643:T643)/4</f>
        <v>#DIV/0!</v>
      </c>
    </row>
    <row r="644" spans="1:22" ht="13.5" x14ac:dyDescent="0.25">
      <c r="A644" s="3">
        <f>RSI!A644</f>
        <v>0</v>
      </c>
      <c r="B644" s="2">
        <f>RSI!B644</f>
        <v>0</v>
      </c>
      <c r="C644" s="2">
        <f>RSI!I644</f>
        <v>100</v>
      </c>
      <c r="D644" s="2">
        <f>MACD!E644</f>
        <v>0</v>
      </c>
      <c r="E644" s="2">
        <f>MACD!F644</f>
        <v>0</v>
      </c>
      <c r="F644" s="2">
        <f>'Moving Avg'!D644</f>
        <v>0</v>
      </c>
      <c r="G644" s="2">
        <f>'Moving Avg'!F644</f>
        <v>0</v>
      </c>
      <c r="H644" s="2">
        <f>'Moving Avg'!G644</f>
        <v>0</v>
      </c>
      <c r="I644" s="2">
        <f>'Moving Avg'!H644</f>
        <v>0</v>
      </c>
      <c r="J644" s="5" t="str">
        <f>OBV!F644</f>
        <v>NEUTRAL</v>
      </c>
      <c r="K644" s="5" t="e">
        <f>OBV!G644</f>
        <v>#DIV/0!</v>
      </c>
      <c r="L644" s="5" t="str">
        <f>OBV!H644</f>
        <v>NEUTRAL</v>
      </c>
      <c r="M644" s="7">
        <f t="shared" si="100"/>
        <v>0</v>
      </c>
      <c r="N644" s="7">
        <f t="shared" si="101"/>
        <v>45</v>
      </c>
      <c r="O644" s="7">
        <f t="shared" si="102"/>
        <v>0</v>
      </c>
      <c r="P644" s="7" t="e">
        <f t="shared" si="103"/>
        <v>#DIV/0!</v>
      </c>
      <c r="Q644" s="8" t="e">
        <f t="shared" si="104"/>
        <v>#DIV/0!</v>
      </c>
      <c r="R644" s="8" t="e">
        <f t="shared" si="105"/>
        <v>#DIV/0!</v>
      </c>
      <c r="S644" s="8" t="e">
        <f t="shared" si="106"/>
        <v>#DIV/0!</v>
      </c>
      <c r="T644" s="8" t="e">
        <f t="shared" si="107"/>
        <v>#DIV/0!</v>
      </c>
      <c r="U644" s="7" t="e">
        <f t="shared" si="108"/>
        <v>#DIV/0!</v>
      </c>
      <c r="V644" s="7" t="e">
        <f t="shared" si="109"/>
        <v>#DIV/0!</v>
      </c>
    </row>
    <row r="645" spans="1:22" ht="13.5" x14ac:dyDescent="0.25">
      <c r="A645" s="3">
        <f>RSI!A645</f>
        <v>0</v>
      </c>
      <c r="B645" s="2">
        <f>RSI!B645</f>
        <v>0</v>
      </c>
      <c r="C645" s="2">
        <f>RSI!I645</f>
        <v>100</v>
      </c>
      <c r="D645" s="2">
        <f>MACD!E645</f>
        <v>0</v>
      </c>
      <c r="E645" s="2">
        <f>MACD!F645</f>
        <v>0</v>
      </c>
      <c r="F645" s="2">
        <f>'Moving Avg'!D645</f>
        <v>0</v>
      </c>
      <c r="G645" s="2">
        <f>'Moving Avg'!F645</f>
        <v>0</v>
      </c>
      <c r="H645" s="2">
        <f>'Moving Avg'!G645</f>
        <v>0</v>
      </c>
      <c r="I645" s="2">
        <f>'Moving Avg'!H645</f>
        <v>0</v>
      </c>
      <c r="J645" s="5" t="str">
        <f>OBV!F645</f>
        <v>NEUTRAL</v>
      </c>
      <c r="K645" s="5" t="e">
        <f>OBV!G645</f>
        <v>#DIV/0!</v>
      </c>
      <c r="L645" s="5" t="str">
        <f>OBV!H645</f>
        <v>NEUTRAL</v>
      </c>
      <c r="M645" s="7">
        <f t="shared" si="100"/>
        <v>0</v>
      </c>
      <c r="N645" s="7">
        <f t="shared" si="101"/>
        <v>45</v>
      </c>
      <c r="O645" s="7">
        <f t="shared" si="102"/>
        <v>0</v>
      </c>
      <c r="P645" s="7" t="e">
        <f t="shared" si="103"/>
        <v>#DIV/0!</v>
      </c>
      <c r="Q645" s="8" t="e">
        <f t="shared" si="104"/>
        <v>#DIV/0!</v>
      </c>
      <c r="R645" s="8" t="e">
        <f t="shared" si="105"/>
        <v>#DIV/0!</v>
      </c>
      <c r="S645" s="8" t="e">
        <f t="shared" si="106"/>
        <v>#DIV/0!</v>
      </c>
      <c r="T645" s="8" t="e">
        <f t="shared" si="107"/>
        <v>#DIV/0!</v>
      </c>
      <c r="U645" s="7" t="e">
        <f t="shared" si="108"/>
        <v>#DIV/0!</v>
      </c>
      <c r="V645" s="7" t="e">
        <f t="shared" si="109"/>
        <v>#DIV/0!</v>
      </c>
    </row>
    <row r="646" spans="1:22" ht="13.5" x14ac:dyDescent="0.25">
      <c r="A646" s="3">
        <f>RSI!A646</f>
        <v>0</v>
      </c>
      <c r="B646" s="2">
        <f>RSI!B646</f>
        <v>0</v>
      </c>
      <c r="C646" s="2">
        <f>RSI!I646</f>
        <v>100</v>
      </c>
      <c r="D646" s="2">
        <f>MACD!E646</f>
        <v>0</v>
      </c>
      <c r="E646" s="2">
        <f>MACD!F646</f>
        <v>0</v>
      </c>
      <c r="F646" s="2">
        <f>'Moving Avg'!D646</f>
        <v>0</v>
      </c>
      <c r="G646" s="2">
        <f>'Moving Avg'!F646</f>
        <v>0</v>
      </c>
      <c r="H646" s="2">
        <f>'Moving Avg'!G646</f>
        <v>0</v>
      </c>
      <c r="I646" s="2">
        <f>'Moving Avg'!H646</f>
        <v>0</v>
      </c>
      <c r="J646" s="5" t="str">
        <f>OBV!F646</f>
        <v>NEUTRAL</v>
      </c>
      <c r="K646" s="5" t="e">
        <f>OBV!G646</f>
        <v>#DIV/0!</v>
      </c>
      <c r="L646" s="5" t="str">
        <f>OBV!H646</f>
        <v>NEUTRAL</v>
      </c>
      <c r="M646" s="7">
        <f t="shared" si="100"/>
        <v>0</v>
      </c>
      <c r="N646" s="7">
        <f t="shared" si="101"/>
        <v>45</v>
      </c>
      <c r="O646" s="7">
        <f t="shared" si="102"/>
        <v>0</v>
      </c>
      <c r="P646" s="7" t="e">
        <f t="shared" si="103"/>
        <v>#DIV/0!</v>
      </c>
      <c r="Q646" s="8" t="e">
        <f t="shared" si="104"/>
        <v>#DIV/0!</v>
      </c>
      <c r="R646" s="8" t="e">
        <f t="shared" si="105"/>
        <v>#DIV/0!</v>
      </c>
      <c r="S646" s="8" t="e">
        <f t="shared" si="106"/>
        <v>#DIV/0!</v>
      </c>
      <c r="T646" s="8" t="e">
        <f t="shared" si="107"/>
        <v>#DIV/0!</v>
      </c>
      <c r="U646" s="7" t="e">
        <f t="shared" si="108"/>
        <v>#DIV/0!</v>
      </c>
      <c r="V646" s="7" t="e">
        <f t="shared" si="109"/>
        <v>#DIV/0!</v>
      </c>
    </row>
    <row r="647" spans="1:22" ht="13.5" x14ac:dyDescent="0.25">
      <c r="A647" s="3">
        <f>RSI!A647</f>
        <v>0</v>
      </c>
      <c r="B647" s="2">
        <f>RSI!B647</f>
        <v>0</v>
      </c>
      <c r="C647" s="2">
        <f>RSI!I647</f>
        <v>100</v>
      </c>
      <c r="D647" s="2">
        <f>MACD!E647</f>
        <v>0</v>
      </c>
      <c r="E647" s="2">
        <f>MACD!F647</f>
        <v>0</v>
      </c>
      <c r="F647" s="2">
        <f>'Moving Avg'!D647</f>
        <v>0</v>
      </c>
      <c r="G647" s="2">
        <f>'Moving Avg'!F647</f>
        <v>0</v>
      </c>
      <c r="H647" s="2">
        <f>'Moving Avg'!G647</f>
        <v>0</v>
      </c>
      <c r="I647" s="2">
        <f>'Moving Avg'!H647</f>
        <v>0</v>
      </c>
      <c r="J647" s="5" t="str">
        <f>OBV!F647</f>
        <v>NEUTRAL</v>
      </c>
      <c r="K647" s="5" t="e">
        <f>OBV!G647</f>
        <v>#DIV/0!</v>
      </c>
      <c r="L647" s="5" t="str">
        <f>OBV!H647</f>
        <v>NEUTRAL</v>
      </c>
      <c r="M647" s="7">
        <f t="shared" si="100"/>
        <v>0</v>
      </c>
      <c r="N647" s="7">
        <f t="shared" si="101"/>
        <v>45</v>
      </c>
      <c r="O647" s="7">
        <f t="shared" si="102"/>
        <v>0</v>
      </c>
      <c r="P647" s="7" t="e">
        <f t="shared" si="103"/>
        <v>#DIV/0!</v>
      </c>
      <c r="Q647" s="8" t="e">
        <f t="shared" si="104"/>
        <v>#DIV/0!</v>
      </c>
      <c r="R647" s="8" t="e">
        <f t="shared" si="105"/>
        <v>#DIV/0!</v>
      </c>
      <c r="S647" s="8" t="e">
        <f t="shared" si="106"/>
        <v>#DIV/0!</v>
      </c>
      <c r="T647" s="8" t="e">
        <f t="shared" si="107"/>
        <v>#DIV/0!</v>
      </c>
      <c r="U647" s="7" t="e">
        <f t="shared" si="108"/>
        <v>#DIV/0!</v>
      </c>
      <c r="V647" s="7" t="e">
        <f t="shared" si="109"/>
        <v>#DIV/0!</v>
      </c>
    </row>
    <row r="648" spans="1:22" ht="13.5" x14ac:dyDescent="0.25">
      <c r="A648" s="3">
        <f>RSI!A648</f>
        <v>0</v>
      </c>
      <c r="B648" s="2">
        <f>RSI!B648</f>
        <v>0</v>
      </c>
      <c r="C648" s="2">
        <f>RSI!I648</f>
        <v>100</v>
      </c>
      <c r="D648" s="2">
        <f>MACD!E648</f>
        <v>0</v>
      </c>
      <c r="E648" s="2">
        <f>MACD!F648</f>
        <v>0</v>
      </c>
      <c r="F648" s="2">
        <f>'Moving Avg'!D648</f>
        <v>0</v>
      </c>
      <c r="G648" s="2">
        <f>'Moving Avg'!F648</f>
        <v>0</v>
      </c>
      <c r="H648" s="2">
        <f>'Moving Avg'!G648</f>
        <v>0</v>
      </c>
      <c r="I648" s="2">
        <f>'Moving Avg'!H648</f>
        <v>0</v>
      </c>
      <c r="J648" s="5" t="str">
        <f>OBV!F648</f>
        <v>NEUTRAL</v>
      </c>
      <c r="K648" s="5" t="e">
        <f>OBV!G648</f>
        <v>#DIV/0!</v>
      </c>
      <c r="L648" s="5" t="str">
        <f>OBV!H648</f>
        <v>NEUTRAL</v>
      </c>
      <c r="M648" s="7">
        <f t="shared" si="100"/>
        <v>0</v>
      </c>
      <c r="N648" s="7">
        <f t="shared" si="101"/>
        <v>45</v>
      </c>
      <c r="O648" s="7">
        <f t="shared" si="102"/>
        <v>0</v>
      </c>
      <c r="P648" s="7" t="e">
        <f t="shared" si="103"/>
        <v>#DIV/0!</v>
      </c>
      <c r="Q648" s="8" t="e">
        <f t="shared" si="104"/>
        <v>#DIV/0!</v>
      </c>
      <c r="R648" s="8" t="e">
        <f t="shared" si="105"/>
        <v>#DIV/0!</v>
      </c>
      <c r="S648" s="8" t="e">
        <f t="shared" si="106"/>
        <v>#DIV/0!</v>
      </c>
      <c r="T648" s="8" t="e">
        <f t="shared" si="107"/>
        <v>#DIV/0!</v>
      </c>
      <c r="U648" s="7" t="e">
        <f t="shared" si="108"/>
        <v>#DIV/0!</v>
      </c>
      <c r="V648" s="7" t="e">
        <f t="shared" si="109"/>
        <v>#DIV/0!</v>
      </c>
    </row>
    <row r="649" spans="1:22" ht="13.5" x14ac:dyDescent="0.25">
      <c r="A649" s="3">
        <f>RSI!A649</f>
        <v>0</v>
      </c>
      <c r="B649" s="2">
        <f>RSI!B649</f>
        <v>0</v>
      </c>
      <c r="C649" s="2">
        <f>RSI!I649</f>
        <v>100</v>
      </c>
      <c r="D649" s="2">
        <f>MACD!E649</f>
        <v>0</v>
      </c>
      <c r="E649" s="2">
        <f>MACD!F649</f>
        <v>0</v>
      </c>
      <c r="F649" s="2">
        <f>'Moving Avg'!D649</f>
        <v>0</v>
      </c>
      <c r="G649" s="2">
        <f>'Moving Avg'!F649</f>
        <v>0</v>
      </c>
      <c r="H649" s="2">
        <f>'Moving Avg'!G649</f>
        <v>0</v>
      </c>
      <c r="I649" s="2">
        <f>'Moving Avg'!H649</f>
        <v>0</v>
      </c>
      <c r="J649" s="5" t="str">
        <f>OBV!F649</f>
        <v>NEUTRAL</v>
      </c>
      <c r="K649" s="5" t="e">
        <f>OBV!G649</f>
        <v>#DIV/0!</v>
      </c>
      <c r="L649" s="5" t="str">
        <f>OBV!H649</f>
        <v>NEUTRAL</v>
      </c>
      <c r="M649" s="7">
        <f t="shared" si="100"/>
        <v>0</v>
      </c>
      <c r="N649" s="7">
        <f t="shared" si="101"/>
        <v>45</v>
      </c>
      <c r="O649" s="7">
        <f t="shared" si="102"/>
        <v>0</v>
      </c>
      <c r="P649" s="7" t="e">
        <f t="shared" si="103"/>
        <v>#DIV/0!</v>
      </c>
      <c r="Q649" s="8" t="e">
        <f t="shared" si="104"/>
        <v>#DIV/0!</v>
      </c>
      <c r="R649" s="8" t="e">
        <f t="shared" si="105"/>
        <v>#DIV/0!</v>
      </c>
      <c r="S649" s="8" t="e">
        <f t="shared" si="106"/>
        <v>#DIV/0!</v>
      </c>
      <c r="T649" s="8" t="e">
        <f t="shared" si="107"/>
        <v>#DIV/0!</v>
      </c>
      <c r="U649" s="7" t="e">
        <f t="shared" si="108"/>
        <v>#DIV/0!</v>
      </c>
      <c r="V649" s="7" t="e">
        <f t="shared" si="109"/>
        <v>#DIV/0!</v>
      </c>
    </row>
    <row r="650" spans="1:22" ht="13.5" x14ac:dyDescent="0.25">
      <c r="A650" s="3">
        <f>RSI!A650</f>
        <v>0</v>
      </c>
      <c r="B650" s="2">
        <f>RSI!B650</f>
        <v>0</v>
      </c>
      <c r="C650" s="2">
        <f>RSI!I650</f>
        <v>100</v>
      </c>
      <c r="D650" s="2">
        <f>MACD!E650</f>
        <v>0</v>
      </c>
      <c r="E650" s="2">
        <f>MACD!F650</f>
        <v>0</v>
      </c>
      <c r="F650" s="2">
        <f>'Moving Avg'!D650</f>
        <v>0</v>
      </c>
      <c r="G650" s="2">
        <f>'Moving Avg'!F650</f>
        <v>0</v>
      </c>
      <c r="H650" s="2">
        <f>'Moving Avg'!G650</f>
        <v>0</v>
      </c>
      <c r="I650" s="2">
        <f>'Moving Avg'!H650</f>
        <v>0</v>
      </c>
      <c r="J650" s="5" t="str">
        <f>OBV!F650</f>
        <v>NEUTRAL</v>
      </c>
      <c r="K650" s="5" t="e">
        <f>OBV!G650</f>
        <v>#DIV/0!</v>
      </c>
      <c r="L650" s="5" t="str">
        <f>OBV!H650</f>
        <v>NEUTRAL</v>
      </c>
      <c r="M650" s="7">
        <f t="shared" si="100"/>
        <v>0</v>
      </c>
      <c r="N650" s="7">
        <f t="shared" si="101"/>
        <v>45</v>
      </c>
      <c r="O650" s="7">
        <f t="shared" si="102"/>
        <v>0</v>
      </c>
      <c r="P650" s="7" t="e">
        <f t="shared" si="103"/>
        <v>#DIV/0!</v>
      </c>
      <c r="Q650" s="8" t="e">
        <f t="shared" si="104"/>
        <v>#DIV/0!</v>
      </c>
      <c r="R650" s="8" t="e">
        <f t="shared" si="105"/>
        <v>#DIV/0!</v>
      </c>
      <c r="S650" s="8" t="e">
        <f t="shared" si="106"/>
        <v>#DIV/0!</v>
      </c>
      <c r="T650" s="8" t="e">
        <f t="shared" si="107"/>
        <v>#DIV/0!</v>
      </c>
      <c r="U650" s="7" t="e">
        <f t="shared" si="108"/>
        <v>#DIV/0!</v>
      </c>
      <c r="V650" s="7" t="e">
        <f t="shared" si="109"/>
        <v>#DIV/0!</v>
      </c>
    </row>
    <row r="651" spans="1:22" ht="13.5" x14ac:dyDescent="0.25">
      <c r="A651" s="3">
        <f>RSI!A651</f>
        <v>0</v>
      </c>
      <c r="B651" s="2">
        <f>RSI!B651</f>
        <v>0</v>
      </c>
      <c r="C651" s="2">
        <f>RSI!I651</f>
        <v>100</v>
      </c>
      <c r="D651" s="2">
        <f>MACD!E651</f>
        <v>0</v>
      </c>
      <c r="E651" s="2">
        <f>MACD!F651</f>
        <v>0</v>
      </c>
      <c r="F651" s="2">
        <f>'Moving Avg'!D651</f>
        <v>0</v>
      </c>
      <c r="G651" s="2">
        <f>'Moving Avg'!F651</f>
        <v>0</v>
      </c>
      <c r="H651" s="2">
        <f>'Moving Avg'!G651</f>
        <v>0</v>
      </c>
      <c r="I651" s="2">
        <f>'Moving Avg'!H651</f>
        <v>0</v>
      </c>
      <c r="J651" s="5" t="str">
        <f>OBV!F651</f>
        <v>NEUTRAL</v>
      </c>
      <c r="K651" s="5" t="e">
        <f>OBV!G651</f>
        <v>#DIV/0!</v>
      </c>
      <c r="L651" s="5" t="str">
        <f>OBV!H651</f>
        <v>NEUTRAL</v>
      </c>
      <c r="M651" s="7">
        <f t="shared" si="100"/>
        <v>0</v>
      </c>
      <c r="N651" s="7">
        <f t="shared" si="101"/>
        <v>45</v>
      </c>
      <c r="O651" s="7">
        <f t="shared" si="102"/>
        <v>0</v>
      </c>
      <c r="P651" s="7" t="e">
        <f t="shared" si="103"/>
        <v>#DIV/0!</v>
      </c>
      <c r="Q651" s="8" t="e">
        <f t="shared" si="104"/>
        <v>#DIV/0!</v>
      </c>
      <c r="R651" s="8" t="e">
        <f t="shared" si="105"/>
        <v>#DIV/0!</v>
      </c>
      <c r="S651" s="8" t="e">
        <f t="shared" si="106"/>
        <v>#DIV/0!</v>
      </c>
      <c r="T651" s="8" t="e">
        <f t="shared" si="107"/>
        <v>#DIV/0!</v>
      </c>
      <c r="U651" s="7" t="e">
        <f t="shared" si="108"/>
        <v>#DIV/0!</v>
      </c>
      <c r="V651" s="7" t="e">
        <f t="shared" si="109"/>
        <v>#DIV/0!</v>
      </c>
    </row>
    <row r="652" spans="1:22" ht="13.5" x14ac:dyDescent="0.25">
      <c r="A652" s="3">
        <f>RSI!A652</f>
        <v>0</v>
      </c>
      <c r="B652" s="2">
        <f>RSI!B652</f>
        <v>0</v>
      </c>
      <c r="C652" s="2">
        <f>RSI!I652</f>
        <v>100</v>
      </c>
      <c r="D652" s="2">
        <f>MACD!E652</f>
        <v>0</v>
      </c>
      <c r="E652" s="2">
        <f>MACD!F652</f>
        <v>0</v>
      </c>
      <c r="F652" s="2">
        <f>'Moving Avg'!D652</f>
        <v>0</v>
      </c>
      <c r="G652" s="2">
        <f>'Moving Avg'!F652</f>
        <v>0</v>
      </c>
      <c r="H652" s="2">
        <f>'Moving Avg'!G652</f>
        <v>0</v>
      </c>
      <c r="I652" s="2">
        <f>'Moving Avg'!H652</f>
        <v>0</v>
      </c>
      <c r="J652" s="5" t="str">
        <f>OBV!F652</f>
        <v>NEUTRAL</v>
      </c>
      <c r="K652" s="5" t="e">
        <f>OBV!G652</f>
        <v>#DIV/0!</v>
      </c>
      <c r="L652" s="5" t="str">
        <f>OBV!H652</f>
        <v>NEUTRAL</v>
      </c>
      <c r="M652" s="7">
        <f t="shared" si="100"/>
        <v>0</v>
      </c>
      <c r="N652" s="7">
        <f t="shared" si="101"/>
        <v>45</v>
      </c>
      <c r="O652" s="7">
        <f t="shared" si="102"/>
        <v>0</v>
      </c>
      <c r="P652" s="7" t="e">
        <f t="shared" si="103"/>
        <v>#DIV/0!</v>
      </c>
      <c r="Q652" s="8" t="e">
        <f t="shared" si="104"/>
        <v>#DIV/0!</v>
      </c>
      <c r="R652" s="8" t="e">
        <f t="shared" si="105"/>
        <v>#DIV/0!</v>
      </c>
      <c r="S652" s="8" t="e">
        <f t="shared" si="106"/>
        <v>#DIV/0!</v>
      </c>
      <c r="T652" s="8" t="e">
        <f t="shared" si="107"/>
        <v>#DIV/0!</v>
      </c>
      <c r="U652" s="7" t="e">
        <f t="shared" si="108"/>
        <v>#DIV/0!</v>
      </c>
      <c r="V652" s="7" t="e">
        <f t="shared" si="109"/>
        <v>#DIV/0!</v>
      </c>
    </row>
    <row r="653" spans="1:22" ht="13.5" x14ac:dyDescent="0.25">
      <c r="A653" s="3">
        <f>RSI!A653</f>
        <v>0</v>
      </c>
      <c r="B653" s="2">
        <f>RSI!B653</f>
        <v>0</v>
      </c>
      <c r="C653" s="2">
        <f>RSI!I653</f>
        <v>100</v>
      </c>
      <c r="D653" s="2">
        <f>MACD!E653</f>
        <v>0</v>
      </c>
      <c r="E653" s="2">
        <f>MACD!F653</f>
        <v>0</v>
      </c>
      <c r="F653" s="2">
        <f>'Moving Avg'!D653</f>
        <v>0</v>
      </c>
      <c r="G653" s="2">
        <f>'Moving Avg'!F653</f>
        <v>0</v>
      </c>
      <c r="H653" s="2">
        <f>'Moving Avg'!G653</f>
        <v>0</v>
      </c>
      <c r="I653" s="2">
        <f>'Moving Avg'!H653</f>
        <v>0</v>
      </c>
      <c r="J653" s="5" t="str">
        <f>OBV!F653</f>
        <v>NEUTRAL</v>
      </c>
      <c r="K653" s="5" t="e">
        <f>OBV!G653</f>
        <v>#DIV/0!</v>
      </c>
      <c r="L653" s="5" t="str">
        <f>OBV!H653</f>
        <v>NEUTRAL</v>
      </c>
      <c r="M653" s="7">
        <f t="shared" si="100"/>
        <v>0</v>
      </c>
      <c r="N653" s="7">
        <f t="shared" si="101"/>
        <v>45</v>
      </c>
      <c r="O653" s="7">
        <f t="shared" si="102"/>
        <v>0</v>
      </c>
      <c r="P653" s="7" t="e">
        <f t="shared" si="103"/>
        <v>#DIV/0!</v>
      </c>
      <c r="Q653" s="8" t="e">
        <f t="shared" si="104"/>
        <v>#DIV/0!</v>
      </c>
      <c r="R653" s="8" t="e">
        <f t="shared" si="105"/>
        <v>#DIV/0!</v>
      </c>
      <c r="S653" s="8" t="e">
        <f t="shared" si="106"/>
        <v>#DIV/0!</v>
      </c>
      <c r="T653" s="8" t="e">
        <f t="shared" si="107"/>
        <v>#DIV/0!</v>
      </c>
      <c r="U653" s="7" t="e">
        <f t="shared" si="108"/>
        <v>#DIV/0!</v>
      </c>
      <c r="V653" s="7" t="e">
        <f t="shared" si="109"/>
        <v>#DIV/0!</v>
      </c>
    </row>
    <row r="654" spans="1:22" ht="13.5" x14ac:dyDescent="0.25">
      <c r="A654" s="3">
        <f>RSI!A654</f>
        <v>0</v>
      </c>
      <c r="B654" s="2">
        <f>RSI!B654</f>
        <v>0</v>
      </c>
      <c r="C654" s="2">
        <f>RSI!I654</f>
        <v>100</v>
      </c>
      <c r="D654" s="2">
        <f>MACD!E654</f>
        <v>0</v>
      </c>
      <c r="E654" s="2">
        <f>MACD!F654</f>
        <v>0</v>
      </c>
      <c r="F654" s="2">
        <f>'Moving Avg'!D654</f>
        <v>0</v>
      </c>
      <c r="G654" s="2">
        <f>'Moving Avg'!F654</f>
        <v>0</v>
      </c>
      <c r="H654" s="2">
        <f>'Moving Avg'!G654</f>
        <v>0</v>
      </c>
      <c r="I654" s="2">
        <f>'Moving Avg'!H654</f>
        <v>0</v>
      </c>
      <c r="J654" s="5" t="str">
        <f>OBV!F654</f>
        <v>NEUTRAL</v>
      </c>
      <c r="K654" s="5" t="e">
        <f>OBV!G654</f>
        <v>#DIV/0!</v>
      </c>
      <c r="L654" s="5" t="str">
        <f>OBV!H654</f>
        <v>NEUTRAL</v>
      </c>
      <c r="M654" s="7">
        <f t="shared" si="100"/>
        <v>0</v>
      </c>
      <c r="N654" s="7">
        <f t="shared" si="101"/>
        <v>45</v>
      </c>
      <c r="O654" s="7">
        <f t="shared" si="102"/>
        <v>0</v>
      </c>
      <c r="P654" s="7" t="e">
        <f t="shared" si="103"/>
        <v>#DIV/0!</v>
      </c>
      <c r="Q654" s="8" t="e">
        <f t="shared" si="104"/>
        <v>#DIV/0!</v>
      </c>
      <c r="R654" s="8" t="e">
        <f t="shared" si="105"/>
        <v>#DIV/0!</v>
      </c>
      <c r="S654" s="8" t="e">
        <f t="shared" si="106"/>
        <v>#DIV/0!</v>
      </c>
      <c r="T654" s="8" t="e">
        <f t="shared" si="107"/>
        <v>#DIV/0!</v>
      </c>
      <c r="U654" s="7" t="e">
        <f t="shared" si="108"/>
        <v>#DIV/0!</v>
      </c>
      <c r="V654" s="7" t="e">
        <f t="shared" si="109"/>
        <v>#DIV/0!</v>
      </c>
    </row>
    <row r="655" spans="1:22" ht="13.5" x14ac:dyDescent="0.25">
      <c r="A655" s="3">
        <f>RSI!A655</f>
        <v>0</v>
      </c>
      <c r="B655" s="2">
        <f>RSI!B655</f>
        <v>0</v>
      </c>
      <c r="C655" s="2">
        <f>RSI!I655</f>
        <v>100</v>
      </c>
      <c r="D655" s="2">
        <f>MACD!E655</f>
        <v>0</v>
      </c>
      <c r="E655" s="2">
        <f>MACD!F655</f>
        <v>0</v>
      </c>
      <c r="F655" s="2">
        <f>'Moving Avg'!D655</f>
        <v>0</v>
      </c>
      <c r="G655" s="2">
        <f>'Moving Avg'!F655</f>
        <v>0</v>
      </c>
      <c r="H655" s="2">
        <f>'Moving Avg'!G655</f>
        <v>0</v>
      </c>
      <c r="I655" s="2">
        <f>'Moving Avg'!H655</f>
        <v>0</v>
      </c>
      <c r="J655" s="5" t="str">
        <f>OBV!F655</f>
        <v>NEUTRAL</v>
      </c>
      <c r="K655" s="5" t="e">
        <f>OBV!G655</f>
        <v>#DIV/0!</v>
      </c>
      <c r="L655" s="5" t="str">
        <f>OBV!H655</f>
        <v>NEUTRAL</v>
      </c>
      <c r="M655" s="7">
        <f t="shared" si="100"/>
        <v>0</v>
      </c>
      <c r="N655" s="7">
        <f t="shared" si="101"/>
        <v>45</v>
      </c>
      <c r="O655" s="7">
        <f t="shared" si="102"/>
        <v>0</v>
      </c>
      <c r="P655" s="7" t="e">
        <f t="shared" si="103"/>
        <v>#DIV/0!</v>
      </c>
      <c r="Q655" s="8" t="e">
        <f t="shared" si="104"/>
        <v>#DIV/0!</v>
      </c>
      <c r="R655" s="8" t="e">
        <f t="shared" si="105"/>
        <v>#DIV/0!</v>
      </c>
      <c r="S655" s="8" t="e">
        <f t="shared" si="106"/>
        <v>#DIV/0!</v>
      </c>
      <c r="T655" s="8" t="e">
        <f t="shared" si="107"/>
        <v>#DIV/0!</v>
      </c>
      <c r="U655" s="7" t="e">
        <f t="shared" si="108"/>
        <v>#DIV/0!</v>
      </c>
      <c r="V655" s="7" t="e">
        <f t="shared" si="109"/>
        <v>#DIV/0!</v>
      </c>
    </row>
    <row r="656" spans="1:22" ht="13.5" x14ac:dyDescent="0.25">
      <c r="A656" s="3">
        <f>RSI!A656</f>
        <v>0</v>
      </c>
      <c r="B656" s="2">
        <f>RSI!B656</f>
        <v>0</v>
      </c>
      <c r="C656" s="2">
        <f>RSI!I656</f>
        <v>100</v>
      </c>
      <c r="D656" s="2">
        <f>MACD!E656</f>
        <v>0</v>
      </c>
      <c r="E656" s="2">
        <f>MACD!F656</f>
        <v>0</v>
      </c>
      <c r="F656" s="2">
        <f>'Moving Avg'!D656</f>
        <v>0</v>
      </c>
      <c r="G656" s="2">
        <f>'Moving Avg'!F656</f>
        <v>0</v>
      </c>
      <c r="H656" s="2">
        <f>'Moving Avg'!G656</f>
        <v>0</v>
      </c>
      <c r="I656" s="2">
        <f>'Moving Avg'!H656</f>
        <v>0</v>
      </c>
      <c r="J656" s="5" t="str">
        <f>OBV!F656</f>
        <v>NEUTRAL</v>
      </c>
      <c r="K656" s="5" t="e">
        <f>OBV!G656</f>
        <v>#DIV/0!</v>
      </c>
      <c r="L656" s="5" t="str">
        <f>OBV!H656</f>
        <v>NEUTRAL</v>
      </c>
      <c r="M656" s="7">
        <f t="shared" si="100"/>
        <v>0</v>
      </c>
      <c r="N656" s="7">
        <f t="shared" si="101"/>
        <v>45</v>
      </c>
      <c r="O656" s="7">
        <f t="shared" si="102"/>
        <v>0</v>
      </c>
      <c r="P656" s="7" t="e">
        <f t="shared" si="103"/>
        <v>#DIV/0!</v>
      </c>
      <c r="Q656" s="8" t="e">
        <f t="shared" si="104"/>
        <v>#DIV/0!</v>
      </c>
      <c r="R656" s="8" t="e">
        <f t="shared" si="105"/>
        <v>#DIV/0!</v>
      </c>
      <c r="S656" s="8" t="e">
        <f t="shared" si="106"/>
        <v>#DIV/0!</v>
      </c>
      <c r="T656" s="8" t="e">
        <f t="shared" si="107"/>
        <v>#DIV/0!</v>
      </c>
      <c r="U656" s="7" t="e">
        <f t="shared" si="108"/>
        <v>#DIV/0!</v>
      </c>
      <c r="V656" s="7" t="e">
        <f t="shared" si="109"/>
        <v>#DIV/0!</v>
      </c>
    </row>
    <row r="657" spans="1:22" ht="13.5" x14ac:dyDescent="0.25">
      <c r="A657" s="3">
        <f>RSI!A657</f>
        <v>0</v>
      </c>
      <c r="B657" s="2">
        <f>RSI!B657</f>
        <v>0</v>
      </c>
      <c r="C657" s="2">
        <f>RSI!I657</f>
        <v>100</v>
      </c>
      <c r="D657" s="2">
        <f>MACD!E657</f>
        <v>0</v>
      </c>
      <c r="E657" s="2">
        <f>MACD!F657</f>
        <v>0</v>
      </c>
      <c r="F657" s="2">
        <f>'Moving Avg'!D657</f>
        <v>0</v>
      </c>
      <c r="G657" s="2">
        <f>'Moving Avg'!F657</f>
        <v>0</v>
      </c>
      <c r="H657" s="2">
        <f>'Moving Avg'!G657</f>
        <v>0</v>
      </c>
      <c r="I657" s="2">
        <f>'Moving Avg'!H657</f>
        <v>0</v>
      </c>
      <c r="J657" s="5" t="str">
        <f>OBV!F657</f>
        <v>NEUTRAL</v>
      </c>
      <c r="K657" s="5" t="e">
        <f>OBV!G657</f>
        <v>#DIV/0!</v>
      </c>
      <c r="L657" s="5" t="str">
        <f>OBV!H657</f>
        <v>NEUTRAL</v>
      </c>
      <c r="M657" s="7">
        <f t="shared" si="100"/>
        <v>0</v>
      </c>
      <c r="N657" s="7">
        <f t="shared" si="101"/>
        <v>45</v>
      </c>
      <c r="O657" s="7">
        <f t="shared" si="102"/>
        <v>0</v>
      </c>
      <c r="P657" s="7" t="e">
        <f t="shared" si="103"/>
        <v>#DIV/0!</v>
      </c>
      <c r="Q657" s="8" t="e">
        <f t="shared" si="104"/>
        <v>#DIV/0!</v>
      </c>
      <c r="R657" s="8" t="e">
        <f t="shared" si="105"/>
        <v>#DIV/0!</v>
      </c>
      <c r="S657" s="8" t="e">
        <f t="shared" si="106"/>
        <v>#DIV/0!</v>
      </c>
      <c r="T657" s="8" t="e">
        <f t="shared" si="107"/>
        <v>#DIV/0!</v>
      </c>
      <c r="U657" s="7" t="e">
        <f t="shared" si="108"/>
        <v>#DIV/0!</v>
      </c>
      <c r="V657" s="7" t="e">
        <f t="shared" si="109"/>
        <v>#DIV/0!</v>
      </c>
    </row>
    <row r="658" spans="1:22" ht="13.5" x14ac:dyDescent="0.25">
      <c r="A658" s="3">
        <f>RSI!A658</f>
        <v>0</v>
      </c>
      <c r="B658" s="2">
        <f>RSI!B658</f>
        <v>0</v>
      </c>
      <c r="C658" s="2">
        <f>RSI!I658</f>
        <v>100</v>
      </c>
      <c r="D658" s="2">
        <f>MACD!E658</f>
        <v>0</v>
      </c>
      <c r="E658" s="2">
        <f>MACD!F658</f>
        <v>0</v>
      </c>
      <c r="F658" s="2">
        <f>'Moving Avg'!D658</f>
        <v>0</v>
      </c>
      <c r="G658" s="2">
        <f>'Moving Avg'!F658</f>
        <v>0</v>
      </c>
      <c r="H658" s="2">
        <f>'Moving Avg'!G658</f>
        <v>0</v>
      </c>
      <c r="I658" s="2">
        <f>'Moving Avg'!H658</f>
        <v>0</v>
      </c>
      <c r="J658" s="5" t="str">
        <f>OBV!F658</f>
        <v>NEUTRAL</v>
      </c>
      <c r="K658" s="5" t="e">
        <f>OBV!G658</f>
        <v>#DIV/0!</v>
      </c>
      <c r="L658" s="5" t="str">
        <f>OBV!H658</f>
        <v>NEUTRAL</v>
      </c>
      <c r="M658" s="7">
        <f t="shared" si="100"/>
        <v>0</v>
      </c>
      <c r="N658" s="7">
        <f t="shared" si="101"/>
        <v>45</v>
      </c>
      <c r="O658" s="7">
        <f t="shared" si="102"/>
        <v>0</v>
      </c>
      <c r="P658" s="7" t="e">
        <f t="shared" si="103"/>
        <v>#DIV/0!</v>
      </c>
      <c r="Q658" s="8" t="e">
        <f t="shared" si="104"/>
        <v>#DIV/0!</v>
      </c>
      <c r="R658" s="8" t="e">
        <f t="shared" si="105"/>
        <v>#DIV/0!</v>
      </c>
      <c r="S658" s="8" t="e">
        <f t="shared" si="106"/>
        <v>#DIV/0!</v>
      </c>
      <c r="T658" s="8" t="e">
        <f t="shared" si="107"/>
        <v>#DIV/0!</v>
      </c>
      <c r="U658" s="7" t="e">
        <f t="shared" si="108"/>
        <v>#DIV/0!</v>
      </c>
      <c r="V658" s="7" t="e">
        <f t="shared" si="109"/>
        <v>#DIV/0!</v>
      </c>
    </row>
    <row r="659" spans="1:22" ht="13.5" x14ac:dyDescent="0.25">
      <c r="A659" s="3">
        <f>RSI!A659</f>
        <v>0</v>
      </c>
      <c r="B659" s="2">
        <f>RSI!B659</f>
        <v>0</v>
      </c>
      <c r="C659" s="2">
        <f>RSI!I659</f>
        <v>100</v>
      </c>
      <c r="D659" s="2">
        <f>MACD!E659</f>
        <v>0</v>
      </c>
      <c r="E659" s="2">
        <f>MACD!F659</f>
        <v>0</v>
      </c>
      <c r="F659" s="2">
        <f>'Moving Avg'!D659</f>
        <v>0</v>
      </c>
      <c r="G659" s="2">
        <f>'Moving Avg'!F659</f>
        <v>0</v>
      </c>
      <c r="H659" s="2">
        <f>'Moving Avg'!G659</f>
        <v>0</v>
      </c>
      <c r="I659" s="2">
        <f>'Moving Avg'!H659</f>
        <v>0</v>
      </c>
      <c r="J659" s="5" t="str">
        <f>OBV!F659</f>
        <v>NEUTRAL</v>
      </c>
      <c r="K659" s="5" t="e">
        <f>OBV!G659</f>
        <v>#DIV/0!</v>
      </c>
      <c r="L659" s="5" t="str">
        <f>OBV!H659</f>
        <v>NEUTRAL</v>
      </c>
      <c r="M659" s="7">
        <f t="shared" si="100"/>
        <v>0</v>
      </c>
      <c r="N659" s="7">
        <f t="shared" si="101"/>
        <v>45</v>
      </c>
      <c r="O659" s="7">
        <f t="shared" si="102"/>
        <v>0</v>
      </c>
      <c r="P659" s="7" t="e">
        <f t="shared" si="103"/>
        <v>#DIV/0!</v>
      </c>
      <c r="Q659" s="8" t="e">
        <f t="shared" si="104"/>
        <v>#DIV/0!</v>
      </c>
      <c r="R659" s="8" t="e">
        <f t="shared" si="105"/>
        <v>#DIV/0!</v>
      </c>
      <c r="S659" s="8" t="e">
        <f t="shared" si="106"/>
        <v>#DIV/0!</v>
      </c>
      <c r="T659" s="8" t="e">
        <f t="shared" si="107"/>
        <v>#DIV/0!</v>
      </c>
      <c r="U659" s="7" t="e">
        <f t="shared" si="108"/>
        <v>#DIV/0!</v>
      </c>
      <c r="V659" s="7" t="e">
        <f t="shared" si="109"/>
        <v>#DIV/0!</v>
      </c>
    </row>
    <row r="660" spans="1:22" ht="13.5" x14ac:dyDescent="0.25">
      <c r="A660" s="3">
        <f>RSI!A660</f>
        <v>0</v>
      </c>
      <c r="B660" s="2">
        <f>RSI!B660</f>
        <v>0</v>
      </c>
      <c r="C660" s="2">
        <f>RSI!I660</f>
        <v>100</v>
      </c>
      <c r="D660" s="2">
        <f>MACD!E660</f>
        <v>0</v>
      </c>
      <c r="E660" s="2">
        <f>MACD!F660</f>
        <v>0</v>
      </c>
      <c r="F660" s="2">
        <f>'Moving Avg'!D660</f>
        <v>0</v>
      </c>
      <c r="G660" s="2">
        <f>'Moving Avg'!F660</f>
        <v>0</v>
      </c>
      <c r="H660" s="2">
        <f>'Moving Avg'!G660</f>
        <v>0</v>
      </c>
      <c r="I660" s="2">
        <f>'Moving Avg'!H660</f>
        <v>0</v>
      </c>
      <c r="J660" s="5" t="str">
        <f>OBV!F660</f>
        <v>NEUTRAL</v>
      </c>
      <c r="K660" s="5" t="e">
        <f>OBV!G660</f>
        <v>#DIV/0!</v>
      </c>
      <c r="L660" s="5" t="str">
        <f>OBV!H660</f>
        <v>NEUTRAL</v>
      </c>
      <c r="M660" s="7">
        <f t="shared" si="100"/>
        <v>0</v>
      </c>
      <c r="N660" s="7">
        <f t="shared" si="101"/>
        <v>45</v>
      </c>
      <c r="O660" s="7">
        <f t="shared" si="102"/>
        <v>0</v>
      </c>
      <c r="P660" s="7" t="e">
        <f t="shared" si="103"/>
        <v>#DIV/0!</v>
      </c>
      <c r="Q660" s="8" t="e">
        <f t="shared" si="104"/>
        <v>#DIV/0!</v>
      </c>
      <c r="R660" s="8" t="e">
        <f t="shared" si="105"/>
        <v>#DIV/0!</v>
      </c>
      <c r="S660" s="8" t="e">
        <f t="shared" si="106"/>
        <v>#DIV/0!</v>
      </c>
      <c r="T660" s="8" t="e">
        <f t="shared" si="107"/>
        <v>#DIV/0!</v>
      </c>
      <c r="U660" s="7" t="e">
        <f t="shared" si="108"/>
        <v>#DIV/0!</v>
      </c>
      <c r="V660" s="7" t="e">
        <f t="shared" si="109"/>
        <v>#DIV/0!</v>
      </c>
    </row>
    <row r="661" spans="1:22" ht="13.5" x14ac:dyDescent="0.25">
      <c r="A661" s="3">
        <f>RSI!A661</f>
        <v>0</v>
      </c>
      <c r="B661" s="2">
        <f>RSI!B661</f>
        <v>0</v>
      </c>
      <c r="C661" s="2">
        <f>RSI!I661</f>
        <v>100</v>
      </c>
      <c r="D661" s="2">
        <f>MACD!E661</f>
        <v>0</v>
      </c>
      <c r="E661" s="2">
        <f>MACD!F661</f>
        <v>0</v>
      </c>
      <c r="F661" s="2">
        <f>'Moving Avg'!D661</f>
        <v>0</v>
      </c>
      <c r="G661" s="2">
        <f>'Moving Avg'!F661</f>
        <v>0</v>
      </c>
      <c r="H661" s="2">
        <f>'Moving Avg'!G661</f>
        <v>0</v>
      </c>
      <c r="I661" s="2">
        <f>'Moving Avg'!H661</f>
        <v>0</v>
      </c>
      <c r="J661" s="5" t="str">
        <f>OBV!F661</f>
        <v>NEUTRAL</v>
      </c>
      <c r="K661" s="5" t="e">
        <f>OBV!G661</f>
        <v>#DIV/0!</v>
      </c>
      <c r="L661" s="5" t="str">
        <f>OBV!H661</f>
        <v>NEUTRAL</v>
      </c>
      <c r="M661" s="7">
        <f t="shared" si="100"/>
        <v>0</v>
      </c>
      <c r="N661" s="7">
        <f t="shared" si="101"/>
        <v>45</v>
      </c>
      <c r="O661" s="7">
        <f t="shared" si="102"/>
        <v>0</v>
      </c>
      <c r="P661" s="7" t="e">
        <f t="shared" si="103"/>
        <v>#DIV/0!</v>
      </c>
      <c r="Q661" s="8" t="e">
        <f t="shared" si="104"/>
        <v>#DIV/0!</v>
      </c>
      <c r="R661" s="8" t="e">
        <f t="shared" si="105"/>
        <v>#DIV/0!</v>
      </c>
      <c r="S661" s="8" t="e">
        <f t="shared" si="106"/>
        <v>#DIV/0!</v>
      </c>
      <c r="T661" s="8" t="e">
        <f t="shared" si="107"/>
        <v>#DIV/0!</v>
      </c>
      <c r="U661" s="7" t="e">
        <f t="shared" si="108"/>
        <v>#DIV/0!</v>
      </c>
      <c r="V661" s="7" t="e">
        <f t="shared" si="109"/>
        <v>#DIV/0!</v>
      </c>
    </row>
    <row r="662" spans="1:22" ht="13.5" x14ac:dyDescent="0.25">
      <c r="A662" s="3">
        <f>RSI!A662</f>
        <v>0</v>
      </c>
      <c r="B662" s="2">
        <f>RSI!B662</f>
        <v>0</v>
      </c>
      <c r="C662" s="2">
        <f>RSI!I662</f>
        <v>100</v>
      </c>
      <c r="D662" s="2">
        <f>MACD!E662</f>
        <v>0</v>
      </c>
      <c r="E662" s="2">
        <f>MACD!F662</f>
        <v>0</v>
      </c>
      <c r="F662" s="2">
        <f>'Moving Avg'!D662</f>
        <v>0</v>
      </c>
      <c r="G662" s="2">
        <f>'Moving Avg'!F662</f>
        <v>0</v>
      </c>
      <c r="H662" s="2">
        <f>'Moving Avg'!G662</f>
        <v>0</v>
      </c>
      <c r="I662" s="2">
        <f>'Moving Avg'!H662</f>
        <v>0</v>
      </c>
      <c r="J662" s="5" t="str">
        <f>OBV!F662</f>
        <v>NEUTRAL</v>
      </c>
      <c r="K662" s="5" t="e">
        <f>OBV!G662</f>
        <v>#DIV/0!</v>
      </c>
      <c r="L662" s="5" t="str">
        <f>OBV!H662</f>
        <v>NEUTRAL</v>
      </c>
      <c r="M662" s="7">
        <f t="shared" si="100"/>
        <v>0</v>
      </c>
      <c r="N662" s="7">
        <f t="shared" si="101"/>
        <v>45</v>
      </c>
      <c r="O662" s="7">
        <f t="shared" si="102"/>
        <v>0</v>
      </c>
      <c r="P662" s="7" t="e">
        <f t="shared" si="103"/>
        <v>#DIV/0!</v>
      </c>
      <c r="Q662" s="8" t="e">
        <f t="shared" si="104"/>
        <v>#DIV/0!</v>
      </c>
      <c r="R662" s="8" t="e">
        <f t="shared" si="105"/>
        <v>#DIV/0!</v>
      </c>
      <c r="S662" s="8" t="e">
        <f t="shared" si="106"/>
        <v>#DIV/0!</v>
      </c>
      <c r="T662" s="8" t="e">
        <f t="shared" si="107"/>
        <v>#DIV/0!</v>
      </c>
      <c r="U662" s="7" t="e">
        <f t="shared" si="108"/>
        <v>#DIV/0!</v>
      </c>
      <c r="V662" s="7" t="e">
        <f t="shared" si="109"/>
        <v>#DIV/0!</v>
      </c>
    </row>
    <row r="663" spans="1:22" ht="13.5" x14ac:dyDescent="0.25">
      <c r="A663" s="3">
        <f>RSI!A663</f>
        <v>0</v>
      </c>
      <c r="B663" s="2">
        <f>RSI!B663</f>
        <v>0</v>
      </c>
      <c r="C663" s="2">
        <f>RSI!I663</f>
        <v>100</v>
      </c>
      <c r="D663" s="2">
        <f>MACD!E663</f>
        <v>0</v>
      </c>
      <c r="E663" s="2">
        <f>MACD!F663</f>
        <v>0</v>
      </c>
      <c r="F663" s="2">
        <f>'Moving Avg'!D663</f>
        <v>0</v>
      </c>
      <c r="G663" s="2">
        <f>'Moving Avg'!F663</f>
        <v>0</v>
      </c>
      <c r="H663" s="2">
        <f>'Moving Avg'!G663</f>
        <v>0</v>
      </c>
      <c r="I663" s="2">
        <f>'Moving Avg'!H663</f>
        <v>0</v>
      </c>
      <c r="J663" s="5" t="str">
        <f>OBV!F663</f>
        <v>NEUTRAL</v>
      </c>
      <c r="K663" s="5" t="e">
        <f>OBV!G663</f>
        <v>#DIV/0!</v>
      </c>
      <c r="L663" s="5" t="str">
        <f>OBV!H663</f>
        <v>NEUTRAL</v>
      </c>
      <c r="M663" s="7">
        <f t="shared" si="100"/>
        <v>0</v>
      </c>
      <c r="N663" s="7">
        <f t="shared" si="101"/>
        <v>45</v>
      </c>
      <c r="O663" s="7">
        <f t="shared" si="102"/>
        <v>0</v>
      </c>
      <c r="P663" s="7" t="e">
        <f t="shared" si="103"/>
        <v>#DIV/0!</v>
      </c>
      <c r="Q663" s="8" t="e">
        <f t="shared" si="104"/>
        <v>#DIV/0!</v>
      </c>
      <c r="R663" s="8" t="e">
        <f t="shared" si="105"/>
        <v>#DIV/0!</v>
      </c>
      <c r="S663" s="8" t="e">
        <f t="shared" si="106"/>
        <v>#DIV/0!</v>
      </c>
      <c r="T663" s="8" t="e">
        <f t="shared" si="107"/>
        <v>#DIV/0!</v>
      </c>
      <c r="U663" s="7" t="e">
        <f t="shared" si="108"/>
        <v>#DIV/0!</v>
      </c>
      <c r="V663" s="7" t="e">
        <f t="shared" si="109"/>
        <v>#DIV/0!</v>
      </c>
    </row>
    <row r="664" spans="1:22" ht="13.5" x14ac:dyDescent="0.25">
      <c r="A664" s="3">
        <f>RSI!A664</f>
        <v>0</v>
      </c>
      <c r="B664" s="2">
        <f>RSI!B664</f>
        <v>0</v>
      </c>
      <c r="C664" s="2">
        <f>RSI!I664</f>
        <v>100</v>
      </c>
      <c r="D664" s="2">
        <f>MACD!E664</f>
        <v>0</v>
      </c>
      <c r="E664" s="2">
        <f>MACD!F664</f>
        <v>0</v>
      </c>
      <c r="F664" s="2">
        <f>'Moving Avg'!D664</f>
        <v>0</v>
      </c>
      <c r="G664" s="2">
        <f>'Moving Avg'!F664</f>
        <v>0</v>
      </c>
      <c r="H664" s="2">
        <f>'Moving Avg'!G664</f>
        <v>0</v>
      </c>
      <c r="I664" s="2">
        <f>'Moving Avg'!H664</f>
        <v>0</v>
      </c>
      <c r="J664" s="5" t="str">
        <f>OBV!F664</f>
        <v>NEUTRAL</v>
      </c>
      <c r="K664" s="5" t="e">
        <f>OBV!G664</f>
        <v>#DIV/0!</v>
      </c>
      <c r="L664" s="5" t="str">
        <f>OBV!H664</f>
        <v>NEUTRAL</v>
      </c>
      <c r="M664" s="7">
        <f t="shared" si="100"/>
        <v>0</v>
      </c>
      <c r="N664" s="7">
        <f t="shared" si="101"/>
        <v>45</v>
      </c>
      <c r="O664" s="7">
        <f t="shared" si="102"/>
        <v>0</v>
      </c>
      <c r="P664" s="7" t="e">
        <f t="shared" si="103"/>
        <v>#DIV/0!</v>
      </c>
      <c r="Q664" s="8" t="e">
        <f t="shared" si="104"/>
        <v>#DIV/0!</v>
      </c>
      <c r="R664" s="8" t="e">
        <f t="shared" si="105"/>
        <v>#DIV/0!</v>
      </c>
      <c r="S664" s="8" t="e">
        <f t="shared" si="106"/>
        <v>#DIV/0!</v>
      </c>
      <c r="T664" s="8" t="e">
        <f t="shared" si="107"/>
        <v>#DIV/0!</v>
      </c>
      <c r="U664" s="7" t="e">
        <f t="shared" si="108"/>
        <v>#DIV/0!</v>
      </c>
      <c r="V664" s="7" t="e">
        <f t="shared" si="109"/>
        <v>#DIV/0!</v>
      </c>
    </row>
    <row r="665" spans="1:22" ht="13.5" x14ac:dyDescent="0.25">
      <c r="A665" s="3">
        <f>RSI!A665</f>
        <v>0</v>
      </c>
      <c r="B665" s="2">
        <f>RSI!B665</f>
        <v>0</v>
      </c>
      <c r="C665" s="2">
        <f>RSI!I665</f>
        <v>100</v>
      </c>
      <c r="D665" s="2">
        <f>MACD!E665</f>
        <v>0</v>
      </c>
      <c r="E665" s="2">
        <f>MACD!F665</f>
        <v>0</v>
      </c>
      <c r="F665" s="2">
        <f>'Moving Avg'!D665</f>
        <v>0</v>
      </c>
      <c r="G665" s="2">
        <f>'Moving Avg'!F665</f>
        <v>0</v>
      </c>
      <c r="H665" s="2">
        <f>'Moving Avg'!G665</f>
        <v>0</v>
      </c>
      <c r="I665" s="2">
        <f>'Moving Avg'!H665</f>
        <v>0</v>
      </c>
      <c r="J665" s="5" t="str">
        <f>OBV!F665</f>
        <v>NEUTRAL</v>
      </c>
      <c r="K665" s="5" t="e">
        <f>OBV!G665</f>
        <v>#DIV/0!</v>
      </c>
      <c r="L665" s="5" t="str">
        <f>OBV!H665</f>
        <v>NEUTRAL</v>
      </c>
      <c r="M665" s="7">
        <f t="shared" si="100"/>
        <v>0</v>
      </c>
      <c r="N665" s="7">
        <f t="shared" si="101"/>
        <v>45</v>
      </c>
      <c r="O665" s="7">
        <f t="shared" si="102"/>
        <v>0</v>
      </c>
      <c r="P665" s="7" t="e">
        <f t="shared" si="103"/>
        <v>#DIV/0!</v>
      </c>
      <c r="Q665" s="8" t="e">
        <f t="shared" si="104"/>
        <v>#DIV/0!</v>
      </c>
      <c r="R665" s="8" t="e">
        <f t="shared" si="105"/>
        <v>#DIV/0!</v>
      </c>
      <c r="S665" s="8" t="e">
        <f t="shared" si="106"/>
        <v>#DIV/0!</v>
      </c>
      <c r="T665" s="8" t="e">
        <f t="shared" si="107"/>
        <v>#DIV/0!</v>
      </c>
      <c r="U665" s="7" t="e">
        <f t="shared" si="108"/>
        <v>#DIV/0!</v>
      </c>
      <c r="V665" s="7" t="e">
        <f t="shared" si="109"/>
        <v>#DIV/0!</v>
      </c>
    </row>
    <row r="666" spans="1:22" ht="13.5" x14ac:dyDescent="0.25">
      <c r="A666" s="3">
        <f>RSI!A666</f>
        <v>0</v>
      </c>
      <c r="B666" s="2">
        <f>RSI!B666</f>
        <v>0</v>
      </c>
      <c r="C666" s="2">
        <f>RSI!I666</f>
        <v>100</v>
      </c>
      <c r="D666" s="2">
        <f>MACD!E666</f>
        <v>0</v>
      </c>
      <c r="E666" s="2">
        <f>MACD!F666</f>
        <v>0</v>
      </c>
      <c r="F666" s="2">
        <f>'Moving Avg'!D666</f>
        <v>0</v>
      </c>
      <c r="G666" s="2">
        <f>'Moving Avg'!F666</f>
        <v>0</v>
      </c>
      <c r="H666" s="2">
        <f>'Moving Avg'!G666</f>
        <v>0</v>
      </c>
      <c r="I666" s="2">
        <f>'Moving Avg'!H666</f>
        <v>0</v>
      </c>
      <c r="J666" s="5" t="str">
        <f>OBV!F666</f>
        <v>NEUTRAL</v>
      </c>
      <c r="K666" s="5" t="e">
        <f>OBV!G666</f>
        <v>#DIV/0!</v>
      </c>
      <c r="L666" s="5" t="str">
        <f>OBV!H666</f>
        <v>NEUTRAL</v>
      </c>
      <c r="M666" s="7">
        <f t="shared" si="100"/>
        <v>0</v>
      </c>
      <c r="N666" s="7">
        <f t="shared" si="101"/>
        <v>45</v>
      </c>
      <c r="O666" s="7">
        <f t="shared" si="102"/>
        <v>0</v>
      </c>
      <c r="P666" s="7" t="e">
        <f t="shared" si="103"/>
        <v>#DIV/0!</v>
      </c>
      <c r="Q666" s="8" t="e">
        <f t="shared" si="104"/>
        <v>#DIV/0!</v>
      </c>
      <c r="R666" s="8" t="e">
        <f t="shared" si="105"/>
        <v>#DIV/0!</v>
      </c>
      <c r="S666" s="8" t="e">
        <f t="shared" si="106"/>
        <v>#DIV/0!</v>
      </c>
      <c r="T666" s="8" t="e">
        <f t="shared" si="107"/>
        <v>#DIV/0!</v>
      </c>
      <c r="U666" s="7" t="e">
        <f t="shared" si="108"/>
        <v>#DIV/0!</v>
      </c>
      <c r="V666" s="7" t="e">
        <f t="shared" si="109"/>
        <v>#DIV/0!</v>
      </c>
    </row>
    <row r="667" spans="1:22" ht="13.5" x14ac:dyDescent="0.25">
      <c r="A667" s="3">
        <f>RSI!A667</f>
        <v>0</v>
      </c>
      <c r="B667" s="2">
        <f>RSI!B667</f>
        <v>0</v>
      </c>
      <c r="C667" s="2">
        <f>RSI!I667</f>
        <v>100</v>
      </c>
      <c r="D667" s="2">
        <f>MACD!E667</f>
        <v>0</v>
      </c>
      <c r="E667" s="2">
        <f>MACD!F667</f>
        <v>0</v>
      </c>
      <c r="F667" s="2">
        <f>'Moving Avg'!D667</f>
        <v>0</v>
      </c>
      <c r="G667" s="2">
        <f>'Moving Avg'!F667</f>
        <v>0</v>
      </c>
      <c r="H667" s="2">
        <f>'Moving Avg'!G667</f>
        <v>0</v>
      </c>
      <c r="I667" s="2">
        <f>'Moving Avg'!H667</f>
        <v>0</v>
      </c>
      <c r="J667" s="5" t="str">
        <f>OBV!F667</f>
        <v>NEUTRAL</v>
      </c>
      <c r="K667" s="5" t="e">
        <f>OBV!G667</f>
        <v>#DIV/0!</v>
      </c>
      <c r="L667" s="5" t="str">
        <f>OBV!H667</f>
        <v>NEUTRAL</v>
      </c>
      <c r="M667" s="7">
        <f t="shared" si="100"/>
        <v>0</v>
      </c>
      <c r="N667" s="7">
        <f t="shared" si="101"/>
        <v>45</v>
      </c>
      <c r="O667" s="7">
        <f t="shared" si="102"/>
        <v>0</v>
      </c>
      <c r="P667" s="7" t="e">
        <f t="shared" si="103"/>
        <v>#DIV/0!</v>
      </c>
      <c r="Q667" s="8" t="e">
        <f t="shared" si="104"/>
        <v>#DIV/0!</v>
      </c>
      <c r="R667" s="8" t="e">
        <f t="shared" si="105"/>
        <v>#DIV/0!</v>
      </c>
      <c r="S667" s="8" t="e">
        <f t="shared" si="106"/>
        <v>#DIV/0!</v>
      </c>
      <c r="T667" s="8" t="e">
        <f t="shared" si="107"/>
        <v>#DIV/0!</v>
      </c>
      <c r="U667" s="7" t="e">
        <f t="shared" si="108"/>
        <v>#DIV/0!</v>
      </c>
      <c r="V667" s="7" t="e">
        <f t="shared" si="109"/>
        <v>#DIV/0!</v>
      </c>
    </row>
    <row r="668" spans="1:22" ht="13.5" x14ac:dyDescent="0.25">
      <c r="A668" s="3">
        <f>RSI!A668</f>
        <v>0</v>
      </c>
      <c r="B668" s="2">
        <f>RSI!B668</f>
        <v>0</v>
      </c>
      <c r="C668" s="2">
        <f>RSI!I668</f>
        <v>100</v>
      </c>
      <c r="D668" s="2">
        <f>MACD!E668</f>
        <v>0</v>
      </c>
      <c r="E668" s="2">
        <f>MACD!F668</f>
        <v>0</v>
      </c>
      <c r="F668" s="2">
        <f>'Moving Avg'!D668</f>
        <v>0</v>
      </c>
      <c r="G668" s="2">
        <f>'Moving Avg'!F668</f>
        <v>0</v>
      </c>
      <c r="H668" s="2">
        <f>'Moving Avg'!G668</f>
        <v>0</v>
      </c>
      <c r="I668" s="2">
        <f>'Moving Avg'!H668</f>
        <v>0</v>
      </c>
      <c r="J668" s="5" t="str">
        <f>OBV!F668</f>
        <v>NEUTRAL</v>
      </c>
      <c r="K668" s="5" t="e">
        <f>OBV!G668</f>
        <v>#DIV/0!</v>
      </c>
      <c r="L668" s="5" t="str">
        <f>OBV!H668</f>
        <v>NEUTRAL</v>
      </c>
      <c r="M668" s="7">
        <f t="shared" si="100"/>
        <v>0</v>
      </c>
      <c r="N668" s="7">
        <f t="shared" si="101"/>
        <v>45</v>
      </c>
      <c r="O668" s="7">
        <f t="shared" si="102"/>
        <v>0</v>
      </c>
      <c r="P668" s="7" t="e">
        <f t="shared" si="103"/>
        <v>#DIV/0!</v>
      </c>
      <c r="Q668" s="8" t="e">
        <f t="shared" si="104"/>
        <v>#DIV/0!</v>
      </c>
      <c r="R668" s="8" t="e">
        <f t="shared" si="105"/>
        <v>#DIV/0!</v>
      </c>
      <c r="S668" s="8" t="e">
        <f t="shared" si="106"/>
        <v>#DIV/0!</v>
      </c>
      <c r="T668" s="8" t="e">
        <f t="shared" si="107"/>
        <v>#DIV/0!</v>
      </c>
      <c r="U668" s="7" t="e">
        <f t="shared" si="108"/>
        <v>#DIV/0!</v>
      </c>
      <c r="V668" s="7" t="e">
        <f t="shared" si="109"/>
        <v>#DIV/0!</v>
      </c>
    </row>
    <row r="669" spans="1:22" ht="13.5" x14ac:dyDescent="0.25">
      <c r="A669" s="3">
        <f>RSI!A669</f>
        <v>0</v>
      </c>
      <c r="B669" s="2">
        <f>RSI!B669</f>
        <v>0</v>
      </c>
      <c r="C669" s="2">
        <f>RSI!I669</f>
        <v>100</v>
      </c>
      <c r="D669" s="2">
        <f>MACD!E669</f>
        <v>0</v>
      </c>
      <c r="E669" s="2">
        <f>MACD!F669</f>
        <v>0</v>
      </c>
      <c r="F669" s="2">
        <f>'Moving Avg'!D669</f>
        <v>0</v>
      </c>
      <c r="G669" s="2">
        <f>'Moving Avg'!F669</f>
        <v>0</v>
      </c>
      <c r="H669" s="2">
        <f>'Moving Avg'!G669</f>
        <v>0</v>
      </c>
      <c r="I669" s="2">
        <f>'Moving Avg'!H669</f>
        <v>0</v>
      </c>
      <c r="J669" s="5" t="str">
        <f>OBV!F669</f>
        <v>NEUTRAL</v>
      </c>
      <c r="K669" s="5" t="e">
        <f>OBV!G669</f>
        <v>#DIV/0!</v>
      </c>
      <c r="L669" s="5" t="str">
        <f>OBV!H669</f>
        <v>NEUTRAL</v>
      </c>
      <c r="M669" s="7">
        <f t="shared" si="100"/>
        <v>0</v>
      </c>
      <c r="N669" s="7">
        <f t="shared" si="101"/>
        <v>45</v>
      </c>
      <c r="O669" s="7">
        <f t="shared" si="102"/>
        <v>0</v>
      </c>
      <c r="P669" s="7" t="e">
        <f t="shared" si="103"/>
        <v>#DIV/0!</v>
      </c>
      <c r="Q669" s="8" t="e">
        <f t="shared" si="104"/>
        <v>#DIV/0!</v>
      </c>
      <c r="R669" s="8" t="e">
        <f t="shared" si="105"/>
        <v>#DIV/0!</v>
      </c>
      <c r="S669" s="8" t="e">
        <f t="shared" si="106"/>
        <v>#DIV/0!</v>
      </c>
      <c r="T669" s="8" t="e">
        <f t="shared" si="107"/>
        <v>#DIV/0!</v>
      </c>
      <c r="U669" s="7" t="e">
        <f t="shared" si="108"/>
        <v>#DIV/0!</v>
      </c>
      <c r="V669" s="7" t="e">
        <f t="shared" si="109"/>
        <v>#DIV/0!</v>
      </c>
    </row>
    <row r="670" spans="1:22" ht="13.5" x14ac:dyDescent="0.25">
      <c r="A670" s="3">
        <f>RSI!A670</f>
        <v>0</v>
      </c>
      <c r="B670" s="2">
        <f>RSI!B670</f>
        <v>0</v>
      </c>
      <c r="C670" s="2">
        <f>RSI!I670</f>
        <v>100</v>
      </c>
      <c r="D670" s="2">
        <f>MACD!E670</f>
        <v>0</v>
      </c>
      <c r="E670" s="2">
        <f>MACD!F670</f>
        <v>0</v>
      </c>
      <c r="F670" s="2">
        <f>'Moving Avg'!D670</f>
        <v>0</v>
      </c>
      <c r="G670" s="2">
        <f>'Moving Avg'!F670</f>
        <v>0</v>
      </c>
      <c r="H670" s="2">
        <f>'Moving Avg'!G670</f>
        <v>0</v>
      </c>
      <c r="I670" s="2">
        <f>'Moving Avg'!H670</f>
        <v>0</v>
      </c>
      <c r="J670" s="5" t="str">
        <f>OBV!F670</f>
        <v>NEUTRAL</v>
      </c>
      <c r="K670" s="5" t="e">
        <f>OBV!G670</f>
        <v>#DIV/0!</v>
      </c>
      <c r="L670" s="5" t="str">
        <f>OBV!H670</f>
        <v>NEUTRAL</v>
      </c>
      <c r="M670" s="7">
        <f t="shared" si="100"/>
        <v>0</v>
      </c>
      <c r="N670" s="7">
        <f t="shared" si="101"/>
        <v>45</v>
      </c>
      <c r="O670" s="7">
        <f t="shared" si="102"/>
        <v>0</v>
      </c>
      <c r="P670" s="7" t="e">
        <f t="shared" si="103"/>
        <v>#DIV/0!</v>
      </c>
      <c r="Q670" s="8" t="e">
        <f t="shared" si="104"/>
        <v>#DIV/0!</v>
      </c>
      <c r="R670" s="8" t="e">
        <f t="shared" si="105"/>
        <v>#DIV/0!</v>
      </c>
      <c r="S670" s="8" t="e">
        <f t="shared" si="106"/>
        <v>#DIV/0!</v>
      </c>
      <c r="T670" s="8" t="e">
        <f t="shared" si="107"/>
        <v>#DIV/0!</v>
      </c>
      <c r="U670" s="7" t="e">
        <f t="shared" si="108"/>
        <v>#DIV/0!</v>
      </c>
      <c r="V670" s="7" t="e">
        <f t="shared" si="109"/>
        <v>#DIV/0!</v>
      </c>
    </row>
    <row r="671" spans="1:22" ht="13.5" x14ac:dyDescent="0.25">
      <c r="A671" s="3">
        <f>RSI!A671</f>
        <v>0</v>
      </c>
      <c r="B671" s="2">
        <f>RSI!B671</f>
        <v>0</v>
      </c>
      <c r="C671" s="2">
        <f>RSI!I671</f>
        <v>100</v>
      </c>
      <c r="D671" s="2">
        <f>MACD!E671</f>
        <v>0</v>
      </c>
      <c r="E671" s="2">
        <f>MACD!F671</f>
        <v>0</v>
      </c>
      <c r="F671" s="2">
        <f>'Moving Avg'!D671</f>
        <v>0</v>
      </c>
      <c r="G671" s="2">
        <f>'Moving Avg'!F671</f>
        <v>0</v>
      </c>
      <c r="H671" s="2">
        <f>'Moving Avg'!G671</f>
        <v>0</v>
      </c>
      <c r="I671" s="2">
        <f>'Moving Avg'!H671</f>
        <v>0</v>
      </c>
      <c r="J671" s="5" t="str">
        <f>OBV!F671</f>
        <v>NEUTRAL</v>
      </c>
      <c r="K671" s="5" t="e">
        <f>OBV!G671</f>
        <v>#DIV/0!</v>
      </c>
      <c r="L671" s="5" t="str">
        <f>OBV!H671</f>
        <v>NEUTRAL</v>
      </c>
      <c r="M671" s="7">
        <f t="shared" si="100"/>
        <v>0</v>
      </c>
      <c r="N671" s="7">
        <f t="shared" si="101"/>
        <v>45</v>
      </c>
      <c r="O671" s="7">
        <f t="shared" si="102"/>
        <v>0</v>
      </c>
      <c r="P671" s="7" t="e">
        <f t="shared" si="103"/>
        <v>#DIV/0!</v>
      </c>
      <c r="Q671" s="8" t="e">
        <f t="shared" si="104"/>
        <v>#DIV/0!</v>
      </c>
      <c r="R671" s="8" t="e">
        <f t="shared" si="105"/>
        <v>#DIV/0!</v>
      </c>
      <c r="S671" s="8" t="e">
        <f t="shared" si="106"/>
        <v>#DIV/0!</v>
      </c>
      <c r="T671" s="8" t="e">
        <f t="shared" si="107"/>
        <v>#DIV/0!</v>
      </c>
      <c r="U671" s="7" t="e">
        <f t="shared" si="108"/>
        <v>#DIV/0!</v>
      </c>
      <c r="V671" s="7" t="e">
        <f t="shared" si="109"/>
        <v>#DIV/0!</v>
      </c>
    </row>
    <row r="672" spans="1:22" ht="13.5" x14ac:dyDescent="0.25">
      <c r="A672" s="3">
        <f>RSI!A672</f>
        <v>0</v>
      </c>
      <c r="B672" s="2">
        <f>RSI!B672</f>
        <v>0</v>
      </c>
      <c r="C672" s="2">
        <f>RSI!I672</f>
        <v>100</v>
      </c>
      <c r="D672" s="2">
        <f>MACD!E672</f>
        <v>0</v>
      </c>
      <c r="E672" s="2">
        <f>MACD!F672</f>
        <v>0</v>
      </c>
      <c r="F672" s="2">
        <f>'Moving Avg'!D672</f>
        <v>0</v>
      </c>
      <c r="G672" s="2">
        <f>'Moving Avg'!F672</f>
        <v>0</v>
      </c>
      <c r="H672" s="2">
        <f>'Moving Avg'!G672</f>
        <v>0</v>
      </c>
      <c r="I672" s="2">
        <f>'Moving Avg'!H672</f>
        <v>0</v>
      </c>
      <c r="J672" s="5" t="str">
        <f>OBV!F672</f>
        <v>NEUTRAL</v>
      </c>
      <c r="K672" s="5" t="e">
        <f>OBV!G672</f>
        <v>#DIV/0!</v>
      </c>
      <c r="L672" s="5" t="str">
        <f>OBV!H672</f>
        <v>NEUTRAL</v>
      </c>
      <c r="M672" s="7">
        <f t="shared" si="100"/>
        <v>0</v>
      </c>
      <c r="N672" s="7">
        <f t="shared" si="101"/>
        <v>45</v>
      </c>
      <c r="O672" s="7">
        <f t="shared" si="102"/>
        <v>0</v>
      </c>
      <c r="P672" s="7" t="e">
        <f t="shared" si="103"/>
        <v>#DIV/0!</v>
      </c>
      <c r="Q672" s="8" t="e">
        <f t="shared" si="104"/>
        <v>#DIV/0!</v>
      </c>
      <c r="R672" s="8" t="e">
        <f t="shared" si="105"/>
        <v>#DIV/0!</v>
      </c>
      <c r="S672" s="8" t="e">
        <f t="shared" si="106"/>
        <v>#DIV/0!</v>
      </c>
      <c r="T672" s="8" t="e">
        <f t="shared" si="107"/>
        <v>#DIV/0!</v>
      </c>
      <c r="U672" s="7" t="e">
        <f t="shared" si="108"/>
        <v>#DIV/0!</v>
      </c>
      <c r="V672" s="7" t="e">
        <f t="shared" si="109"/>
        <v>#DIV/0!</v>
      </c>
    </row>
    <row r="673" spans="1:22" ht="13.5" x14ac:dyDescent="0.25">
      <c r="A673" s="3">
        <f>RSI!A673</f>
        <v>0</v>
      </c>
      <c r="B673" s="2">
        <f>RSI!B673</f>
        <v>0</v>
      </c>
      <c r="C673" s="2">
        <f>RSI!I673</f>
        <v>100</v>
      </c>
      <c r="D673" s="2">
        <f>MACD!E673</f>
        <v>0</v>
      </c>
      <c r="E673" s="2">
        <f>MACD!F673</f>
        <v>0</v>
      </c>
      <c r="F673" s="2">
        <f>'Moving Avg'!D673</f>
        <v>0</v>
      </c>
      <c r="G673" s="2">
        <f>'Moving Avg'!F673</f>
        <v>0</v>
      </c>
      <c r="H673" s="2">
        <f>'Moving Avg'!G673</f>
        <v>0</v>
      </c>
      <c r="I673" s="2">
        <f>'Moving Avg'!H673</f>
        <v>0</v>
      </c>
      <c r="J673" s="5" t="str">
        <f>OBV!F673</f>
        <v>NEUTRAL</v>
      </c>
      <c r="K673" s="5" t="e">
        <f>OBV!G673</f>
        <v>#DIV/0!</v>
      </c>
      <c r="L673" s="5" t="str">
        <f>OBV!H673</f>
        <v>NEUTRAL</v>
      </c>
      <c r="M673" s="7">
        <f t="shared" si="100"/>
        <v>0</v>
      </c>
      <c r="N673" s="7">
        <f t="shared" si="101"/>
        <v>45</v>
      </c>
      <c r="O673" s="7">
        <f t="shared" si="102"/>
        <v>0</v>
      </c>
      <c r="P673" s="7" t="e">
        <f t="shared" si="103"/>
        <v>#DIV/0!</v>
      </c>
      <c r="Q673" s="8" t="e">
        <f t="shared" si="104"/>
        <v>#DIV/0!</v>
      </c>
      <c r="R673" s="8" t="e">
        <f t="shared" si="105"/>
        <v>#DIV/0!</v>
      </c>
      <c r="S673" s="8" t="e">
        <f t="shared" si="106"/>
        <v>#DIV/0!</v>
      </c>
      <c r="T673" s="8" t="e">
        <f t="shared" si="107"/>
        <v>#DIV/0!</v>
      </c>
      <c r="U673" s="7" t="e">
        <f t="shared" si="108"/>
        <v>#DIV/0!</v>
      </c>
      <c r="V673" s="7" t="e">
        <f t="shared" si="109"/>
        <v>#DIV/0!</v>
      </c>
    </row>
    <row r="674" spans="1:22" ht="13.5" x14ac:dyDescent="0.25">
      <c r="A674" s="3">
        <f>RSI!A674</f>
        <v>0</v>
      </c>
      <c r="B674" s="2">
        <f>RSI!B674</f>
        <v>0</v>
      </c>
      <c r="C674" s="2">
        <f>RSI!I674</f>
        <v>100</v>
      </c>
      <c r="D674" s="2">
        <f>MACD!E674</f>
        <v>0</v>
      </c>
      <c r="E674" s="2">
        <f>MACD!F674</f>
        <v>0</v>
      </c>
      <c r="F674" s="2">
        <f>'Moving Avg'!D674</f>
        <v>0</v>
      </c>
      <c r="G674" s="2">
        <f>'Moving Avg'!F674</f>
        <v>0</v>
      </c>
      <c r="H674" s="2">
        <f>'Moving Avg'!G674</f>
        <v>0</v>
      </c>
      <c r="I674" s="2">
        <f>'Moving Avg'!H674</f>
        <v>0</v>
      </c>
      <c r="J674" s="5" t="str">
        <f>OBV!F674</f>
        <v>NEUTRAL</v>
      </c>
      <c r="K674" s="5" t="e">
        <f>OBV!G674</f>
        <v>#DIV/0!</v>
      </c>
      <c r="L674" s="5" t="str">
        <f>OBV!H674</f>
        <v>NEUTRAL</v>
      </c>
      <c r="M674" s="7">
        <f t="shared" si="100"/>
        <v>0</v>
      </c>
      <c r="N674" s="7">
        <f t="shared" si="101"/>
        <v>45</v>
      </c>
      <c r="O674" s="7">
        <f t="shared" si="102"/>
        <v>0</v>
      </c>
      <c r="P674" s="7" t="e">
        <f t="shared" si="103"/>
        <v>#DIV/0!</v>
      </c>
      <c r="Q674" s="8" t="e">
        <f t="shared" si="104"/>
        <v>#DIV/0!</v>
      </c>
      <c r="R674" s="8" t="e">
        <f t="shared" si="105"/>
        <v>#DIV/0!</v>
      </c>
      <c r="S674" s="8" t="e">
        <f t="shared" si="106"/>
        <v>#DIV/0!</v>
      </c>
      <c r="T674" s="8" t="e">
        <f t="shared" si="107"/>
        <v>#DIV/0!</v>
      </c>
      <c r="U674" s="7" t="e">
        <f t="shared" si="108"/>
        <v>#DIV/0!</v>
      </c>
      <c r="V674" s="7" t="e">
        <f t="shared" si="109"/>
        <v>#DIV/0!</v>
      </c>
    </row>
    <row r="675" spans="1:22" ht="13.5" x14ac:dyDescent="0.25">
      <c r="A675" s="3">
        <f>RSI!A675</f>
        <v>0</v>
      </c>
      <c r="B675" s="2">
        <f>RSI!B675</f>
        <v>0</v>
      </c>
      <c r="C675" s="2">
        <f>RSI!I675</f>
        <v>100</v>
      </c>
      <c r="D675" s="2">
        <f>MACD!E675</f>
        <v>0</v>
      </c>
      <c r="E675" s="2">
        <f>MACD!F675</f>
        <v>0</v>
      </c>
      <c r="F675" s="2">
        <f>'Moving Avg'!D675</f>
        <v>0</v>
      </c>
      <c r="G675" s="2">
        <f>'Moving Avg'!F675</f>
        <v>0</v>
      </c>
      <c r="H675" s="2">
        <f>'Moving Avg'!G675</f>
        <v>0</v>
      </c>
      <c r="I675" s="2">
        <f>'Moving Avg'!H675</f>
        <v>0</v>
      </c>
      <c r="J675" s="5" t="str">
        <f>OBV!F675</f>
        <v>NEUTRAL</v>
      </c>
      <c r="K675" s="5" t="e">
        <f>OBV!G675</f>
        <v>#DIV/0!</v>
      </c>
      <c r="L675" s="5" t="str">
        <f>OBV!H675</f>
        <v>NEUTRAL</v>
      </c>
      <c r="M675" s="7">
        <f t="shared" si="100"/>
        <v>0</v>
      </c>
      <c r="N675" s="7">
        <f t="shared" si="101"/>
        <v>45</v>
      </c>
      <c r="O675" s="7">
        <f t="shared" si="102"/>
        <v>0</v>
      </c>
      <c r="P675" s="7" t="e">
        <f t="shared" si="103"/>
        <v>#DIV/0!</v>
      </c>
      <c r="Q675" s="8" t="e">
        <f t="shared" si="104"/>
        <v>#DIV/0!</v>
      </c>
      <c r="R675" s="8" t="e">
        <f t="shared" si="105"/>
        <v>#DIV/0!</v>
      </c>
      <c r="S675" s="8" t="e">
        <f t="shared" si="106"/>
        <v>#DIV/0!</v>
      </c>
      <c r="T675" s="8" t="e">
        <f t="shared" si="107"/>
        <v>#DIV/0!</v>
      </c>
      <c r="U675" s="7" t="e">
        <f t="shared" si="108"/>
        <v>#DIV/0!</v>
      </c>
      <c r="V675" s="7" t="e">
        <f t="shared" si="109"/>
        <v>#DIV/0!</v>
      </c>
    </row>
    <row r="676" spans="1:22" ht="13.5" x14ac:dyDescent="0.25">
      <c r="A676" s="3">
        <f>RSI!A676</f>
        <v>0</v>
      </c>
      <c r="B676" s="2">
        <f>RSI!B676</f>
        <v>0</v>
      </c>
      <c r="C676" s="2">
        <f>RSI!I676</f>
        <v>100</v>
      </c>
      <c r="D676" s="2">
        <f>MACD!E676</f>
        <v>0</v>
      </c>
      <c r="E676" s="2">
        <f>MACD!F676</f>
        <v>0</v>
      </c>
      <c r="F676" s="2">
        <f>'Moving Avg'!D676</f>
        <v>0</v>
      </c>
      <c r="G676" s="2">
        <f>'Moving Avg'!F676</f>
        <v>0</v>
      </c>
      <c r="H676" s="2">
        <f>'Moving Avg'!G676</f>
        <v>0</v>
      </c>
      <c r="I676" s="2">
        <f>'Moving Avg'!H676</f>
        <v>0</v>
      </c>
      <c r="J676" s="5" t="str">
        <f>OBV!F676</f>
        <v>NEUTRAL</v>
      </c>
      <c r="K676" s="5" t="e">
        <f>OBV!G676</f>
        <v>#DIV/0!</v>
      </c>
      <c r="L676" s="5" t="str">
        <f>OBV!H676</f>
        <v>NEUTRAL</v>
      </c>
      <c r="M676" s="7">
        <f t="shared" si="100"/>
        <v>0</v>
      </c>
      <c r="N676" s="7">
        <f t="shared" si="101"/>
        <v>45</v>
      </c>
      <c r="O676" s="7">
        <f t="shared" si="102"/>
        <v>0</v>
      </c>
      <c r="P676" s="7" t="e">
        <f t="shared" si="103"/>
        <v>#DIV/0!</v>
      </c>
      <c r="Q676" s="8" t="e">
        <f t="shared" si="104"/>
        <v>#DIV/0!</v>
      </c>
      <c r="R676" s="8" t="e">
        <f t="shared" si="105"/>
        <v>#DIV/0!</v>
      </c>
      <c r="S676" s="8" t="e">
        <f t="shared" si="106"/>
        <v>#DIV/0!</v>
      </c>
      <c r="T676" s="8" t="e">
        <f t="shared" si="107"/>
        <v>#DIV/0!</v>
      </c>
      <c r="U676" s="7" t="e">
        <f t="shared" si="108"/>
        <v>#DIV/0!</v>
      </c>
      <c r="V676" s="7" t="e">
        <f t="shared" si="109"/>
        <v>#DIV/0!</v>
      </c>
    </row>
    <row r="677" spans="1:22" ht="13.5" x14ac:dyDescent="0.25">
      <c r="A677" s="3">
        <f>RSI!A677</f>
        <v>0</v>
      </c>
      <c r="B677" s="2">
        <f>RSI!B677</f>
        <v>0</v>
      </c>
      <c r="C677" s="2">
        <f>RSI!I677</f>
        <v>100</v>
      </c>
      <c r="D677" s="2">
        <f>MACD!E677</f>
        <v>0</v>
      </c>
      <c r="E677" s="2">
        <f>MACD!F677</f>
        <v>0</v>
      </c>
      <c r="F677" s="2">
        <f>'Moving Avg'!D677</f>
        <v>0</v>
      </c>
      <c r="G677" s="2">
        <f>'Moving Avg'!F677</f>
        <v>0</v>
      </c>
      <c r="H677" s="2">
        <f>'Moving Avg'!G677</f>
        <v>0</v>
      </c>
      <c r="I677" s="2">
        <f>'Moving Avg'!H677</f>
        <v>0</v>
      </c>
      <c r="J677" s="5" t="str">
        <f>OBV!F677</f>
        <v>NEUTRAL</v>
      </c>
      <c r="K677" s="5" t="e">
        <f>OBV!G677</f>
        <v>#DIV/0!</v>
      </c>
      <c r="L677" s="5" t="str">
        <f>OBV!H677</f>
        <v>NEUTRAL</v>
      </c>
      <c r="M677" s="7">
        <f t="shared" si="100"/>
        <v>0</v>
      </c>
      <c r="N677" s="7">
        <f t="shared" si="101"/>
        <v>45</v>
      </c>
      <c r="O677" s="7">
        <f t="shared" si="102"/>
        <v>0</v>
      </c>
      <c r="P677" s="7" t="e">
        <f t="shared" si="103"/>
        <v>#DIV/0!</v>
      </c>
      <c r="Q677" s="8" t="e">
        <f t="shared" si="104"/>
        <v>#DIV/0!</v>
      </c>
      <c r="R677" s="8" t="e">
        <f t="shared" si="105"/>
        <v>#DIV/0!</v>
      </c>
      <c r="S677" s="8" t="e">
        <f t="shared" si="106"/>
        <v>#DIV/0!</v>
      </c>
      <c r="T677" s="8" t="e">
        <f t="shared" si="107"/>
        <v>#DIV/0!</v>
      </c>
      <c r="U677" s="7" t="e">
        <f t="shared" si="108"/>
        <v>#DIV/0!</v>
      </c>
      <c r="V677" s="7" t="e">
        <f t="shared" si="109"/>
        <v>#DIV/0!</v>
      </c>
    </row>
    <row r="678" spans="1:22" ht="13.5" x14ac:dyDescent="0.25">
      <c r="A678" s="3">
        <f>RSI!A678</f>
        <v>0</v>
      </c>
      <c r="B678" s="2">
        <f>RSI!B678</f>
        <v>0</v>
      </c>
      <c r="C678" s="2">
        <f>RSI!I678</f>
        <v>100</v>
      </c>
      <c r="D678" s="2">
        <f>MACD!E678</f>
        <v>0</v>
      </c>
      <c r="E678" s="2">
        <f>MACD!F678</f>
        <v>0</v>
      </c>
      <c r="F678" s="2">
        <f>'Moving Avg'!D678</f>
        <v>0</v>
      </c>
      <c r="G678" s="2">
        <f>'Moving Avg'!F678</f>
        <v>0</v>
      </c>
      <c r="H678" s="2">
        <f>'Moving Avg'!G678</f>
        <v>0</v>
      </c>
      <c r="I678" s="2">
        <f>'Moving Avg'!H678</f>
        <v>0</v>
      </c>
      <c r="J678" s="5" t="str">
        <f>OBV!F678</f>
        <v>NEUTRAL</v>
      </c>
      <c r="K678" s="5" t="e">
        <f>OBV!G678</f>
        <v>#DIV/0!</v>
      </c>
      <c r="L678" s="5" t="str">
        <f>OBV!H678</f>
        <v>NEUTRAL</v>
      </c>
      <c r="M678" s="7">
        <f t="shared" si="100"/>
        <v>0</v>
      </c>
      <c r="N678" s="7">
        <f t="shared" si="101"/>
        <v>45</v>
      </c>
      <c r="O678" s="7">
        <f t="shared" si="102"/>
        <v>0</v>
      </c>
      <c r="P678" s="7" t="e">
        <f t="shared" si="103"/>
        <v>#DIV/0!</v>
      </c>
      <c r="Q678" s="8" t="e">
        <f t="shared" si="104"/>
        <v>#DIV/0!</v>
      </c>
      <c r="R678" s="8" t="e">
        <f t="shared" si="105"/>
        <v>#DIV/0!</v>
      </c>
      <c r="S678" s="8" t="e">
        <f t="shared" si="106"/>
        <v>#DIV/0!</v>
      </c>
      <c r="T678" s="8" t="e">
        <f t="shared" si="107"/>
        <v>#DIV/0!</v>
      </c>
      <c r="U678" s="7" t="e">
        <f t="shared" si="108"/>
        <v>#DIV/0!</v>
      </c>
      <c r="V678" s="7" t="e">
        <f t="shared" si="109"/>
        <v>#DIV/0!</v>
      </c>
    </row>
    <row r="679" spans="1:22" ht="13.5" x14ac:dyDescent="0.25">
      <c r="A679" s="3">
        <f>RSI!A679</f>
        <v>0</v>
      </c>
      <c r="B679" s="2">
        <f>RSI!B679</f>
        <v>0</v>
      </c>
      <c r="C679" s="2">
        <f>RSI!I679</f>
        <v>100</v>
      </c>
      <c r="D679" s="2">
        <f>MACD!E679</f>
        <v>0</v>
      </c>
      <c r="E679" s="2">
        <f>MACD!F679</f>
        <v>0</v>
      </c>
      <c r="F679" s="2">
        <f>'Moving Avg'!D679</f>
        <v>0</v>
      </c>
      <c r="G679" s="2">
        <f>'Moving Avg'!F679</f>
        <v>0</v>
      </c>
      <c r="H679" s="2">
        <f>'Moving Avg'!G679</f>
        <v>0</v>
      </c>
      <c r="I679" s="2">
        <f>'Moving Avg'!H679</f>
        <v>0</v>
      </c>
      <c r="J679" s="5" t="str">
        <f>OBV!F679</f>
        <v>NEUTRAL</v>
      </c>
      <c r="K679" s="5" t="e">
        <f>OBV!G679</f>
        <v>#DIV/0!</v>
      </c>
      <c r="L679" s="5" t="str">
        <f>OBV!H679</f>
        <v>NEUTRAL</v>
      </c>
      <c r="M679" s="7">
        <f t="shared" si="100"/>
        <v>0</v>
      </c>
      <c r="N679" s="7">
        <f t="shared" si="101"/>
        <v>45</v>
      </c>
      <c r="O679" s="7">
        <f t="shared" si="102"/>
        <v>0</v>
      </c>
      <c r="P679" s="7" t="e">
        <f t="shared" si="103"/>
        <v>#DIV/0!</v>
      </c>
      <c r="Q679" s="8" t="e">
        <f t="shared" si="104"/>
        <v>#DIV/0!</v>
      </c>
      <c r="R679" s="8" t="e">
        <f t="shared" si="105"/>
        <v>#DIV/0!</v>
      </c>
      <c r="S679" s="8" t="e">
        <f t="shared" si="106"/>
        <v>#DIV/0!</v>
      </c>
      <c r="T679" s="8" t="e">
        <f t="shared" si="107"/>
        <v>#DIV/0!</v>
      </c>
      <c r="U679" s="7" t="e">
        <f t="shared" si="108"/>
        <v>#DIV/0!</v>
      </c>
      <c r="V679" s="7" t="e">
        <f t="shared" si="109"/>
        <v>#DIV/0!</v>
      </c>
    </row>
    <row r="680" spans="1:22" ht="13.5" x14ac:dyDescent="0.25">
      <c r="A680" s="3">
        <f>RSI!A680</f>
        <v>0</v>
      </c>
      <c r="B680" s="2">
        <f>RSI!B680</f>
        <v>0</v>
      </c>
      <c r="C680" s="2">
        <f>RSI!I680</f>
        <v>100</v>
      </c>
      <c r="D680" s="2">
        <f>MACD!E680</f>
        <v>0</v>
      </c>
      <c r="E680" s="2">
        <f>MACD!F680</f>
        <v>0</v>
      </c>
      <c r="F680" s="2">
        <f>'Moving Avg'!D680</f>
        <v>0</v>
      </c>
      <c r="G680" s="2">
        <f>'Moving Avg'!F680</f>
        <v>0</v>
      </c>
      <c r="H680" s="2">
        <f>'Moving Avg'!G680</f>
        <v>0</v>
      </c>
      <c r="I680" s="2">
        <f>'Moving Avg'!H680</f>
        <v>0</v>
      </c>
      <c r="J680" s="5" t="str">
        <f>OBV!F680</f>
        <v>NEUTRAL</v>
      </c>
      <c r="K680" s="5" t="e">
        <f>OBV!G680</f>
        <v>#DIV/0!</v>
      </c>
      <c r="L680" s="5" t="str">
        <f>OBV!H680</f>
        <v>NEUTRAL</v>
      </c>
      <c r="M680" s="7">
        <f t="shared" si="100"/>
        <v>0</v>
      </c>
      <c r="N680" s="7">
        <f t="shared" si="101"/>
        <v>45</v>
      </c>
      <c r="O680" s="7">
        <f t="shared" si="102"/>
        <v>0</v>
      </c>
      <c r="P680" s="7" t="e">
        <f t="shared" si="103"/>
        <v>#DIV/0!</v>
      </c>
      <c r="Q680" s="8" t="e">
        <f t="shared" si="104"/>
        <v>#DIV/0!</v>
      </c>
      <c r="R680" s="8" t="e">
        <f t="shared" si="105"/>
        <v>#DIV/0!</v>
      </c>
      <c r="S680" s="8" t="e">
        <f t="shared" si="106"/>
        <v>#DIV/0!</v>
      </c>
      <c r="T680" s="8" t="e">
        <f t="shared" si="107"/>
        <v>#DIV/0!</v>
      </c>
      <c r="U680" s="7" t="e">
        <f t="shared" si="108"/>
        <v>#DIV/0!</v>
      </c>
      <c r="V680" s="7" t="e">
        <f t="shared" si="109"/>
        <v>#DIV/0!</v>
      </c>
    </row>
    <row r="681" spans="1:22" ht="13.5" x14ac:dyDescent="0.25">
      <c r="A681" s="3">
        <f>RSI!A681</f>
        <v>0</v>
      </c>
      <c r="B681" s="2">
        <f>RSI!B681</f>
        <v>0</v>
      </c>
      <c r="C681" s="2">
        <f>RSI!I681</f>
        <v>100</v>
      </c>
      <c r="D681" s="2">
        <f>MACD!E681</f>
        <v>0</v>
      </c>
      <c r="E681" s="2">
        <f>MACD!F681</f>
        <v>0</v>
      </c>
      <c r="F681" s="2">
        <f>'Moving Avg'!D681</f>
        <v>0</v>
      </c>
      <c r="G681" s="2">
        <f>'Moving Avg'!F681</f>
        <v>0</v>
      </c>
      <c r="H681" s="2">
        <f>'Moving Avg'!G681</f>
        <v>0</v>
      </c>
      <c r="I681" s="2">
        <f>'Moving Avg'!H681</f>
        <v>0</v>
      </c>
      <c r="J681" s="5" t="str">
        <f>OBV!F681</f>
        <v>NEUTRAL</v>
      </c>
      <c r="K681" s="5" t="e">
        <f>OBV!G681</f>
        <v>#DIV/0!</v>
      </c>
      <c r="L681" s="5" t="str">
        <f>OBV!H681</f>
        <v>NEUTRAL</v>
      </c>
      <c r="M681" s="7">
        <f t="shared" si="100"/>
        <v>0</v>
      </c>
      <c r="N681" s="7">
        <f t="shared" si="101"/>
        <v>45</v>
      </c>
      <c r="O681" s="7">
        <f t="shared" si="102"/>
        <v>0</v>
      </c>
      <c r="P681" s="7" t="e">
        <f t="shared" si="103"/>
        <v>#DIV/0!</v>
      </c>
      <c r="Q681" s="8" t="e">
        <f t="shared" si="104"/>
        <v>#DIV/0!</v>
      </c>
      <c r="R681" s="8" t="e">
        <f t="shared" si="105"/>
        <v>#DIV/0!</v>
      </c>
      <c r="S681" s="8" t="e">
        <f t="shared" si="106"/>
        <v>#DIV/0!</v>
      </c>
      <c r="T681" s="8" t="e">
        <f t="shared" si="107"/>
        <v>#DIV/0!</v>
      </c>
      <c r="U681" s="7" t="e">
        <f t="shared" si="108"/>
        <v>#DIV/0!</v>
      </c>
      <c r="V681" s="7" t="e">
        <f t="shared" si="109"/>
        <v>#DIV/0!</v>
      </c>
    </row>
    <row r="682" spans="1:22" ht="13.5" x14ac:dyDescent="0.25">
      <c r="A682" s="3">
        <f>RSI!A682</f>
        <v>0</v>
      </c>
      <c r="B682" s="2">
        <f>RSI!B682</f>
        <v>0</v>
      </c>
      <c r="C682" s="2">
        <f>RSI!I682</f>
        <v>100</v>
      </c>
      <c r="D682" s="2">
        <f>MACD!E682</f>
        <v>0</v>
      </c>
      <c r="E682" s="2">
        <f>MACD!F682</f>
        <v>0</v>
      </c>
      <c r="F682" s="2">
        <f>'Moving Avg'!D682</f>
        <v>0</v>
      </c>
      <c r="G682" s="2">
        <f>'Moving Avg'!F682</f>
        <v>0</v>
      </c>
      <c r="H682" s="2">
        <f>'Moving Avg'!G682</f>
        <v>0</v>
      </c>
      <c r="I682" s="2">
        <f>'Moving Avg'!H682</f>
        <v>0</v>
      </c>
      <c r="J682" s="5" t="str">
        <f>OBV!F682</f>
        <v>NEUTRAL</v>
      </c>
      <c r="K682" s="5" t="e">
        <f>OBV!G682</f>
        <v>#DIV/0!</v>
      </c>
      <c r="L682" s="5" t="str">
        <f>OBV!H682</f>
        <v>NEUTRAL</v>
      </c>
      <c r="M682" s="7">
        <f t="shared" si="100"/>
        <v>0</v>
      </c>
      <c r="N682" s="7">
        <f t="shared" si="101"/>
        <v>45</v>
      </c>
      <c r="O682" s="7">
        <f t="shared" si="102"/>
        <v>0</v>
      </c>
      <c r="P682" s="7" t="e">
        <f t="shared" si="103"/>
        <v>#DIV/0!</v>
      </c>
      <c r="Q682" s="8" t="e">
        <f t="shared" si="104"/>
        <v>#DIV/0!</v>
      </c>
      <c r="R682" s="8" t="e">
        <f t="shared" si="105"/>
        <v>#DIV/0!</v>
      </c>
      <c r="S682" s="8" t="e">
        <f t="shared" si="106"/>
        <v>#DIV/0!</v>
      </c>
      <c r="T682" s="8" t="e">
        <f t="shared" si="107"/>
        <v>#DIV/0!</v>
      </c>
      <c r="U682" s="7" t="e">
        <f t="shared" si="108"/>
        <v>#DIV/0!</v>
      </c>
      <c r="V682" s="7" t="e">
        <f t="shared" si="109"/>
        <v>#DIV/0!</v>
      </c>
    </row>
    <row r="683" spans="1:22" ht="13.5" x14ac:dyDescent="0.25">
      <c r="A683" s="3">
        <f>RSI!A683</f>
        <v>0</v>
      </c>
      <c r="B683" s="2">
        <f>RSI!B683</f>
        <v>0</v>
      </c>
      <c r="C683" s="2">
        <f>RSI!I683</f>
        <v>100</v>
      </c>
      <c r="D683" s="2">
        <f>MACD!E683</f>
        <v>0</v>
      </c>
      <c r="E683" s="2">
        <f>MACD!F683</f>
        <v>0</v>
      </c>
      <c r="F683" s="2">
        <f>'Moving Avg'!D683</f>
        <v>0</v>
      </c>
      <c r="G683" s="2">
        <f>'Moving Avg'!F683</f>
        <v>0</v>
      </c>
      <c r="H683" s="2">
        <f>'Moving Avg'!G683</f>
        <v>0</v>
      </c>
      <c r="I683" s="2">
        <f>'Moving Avg'!H683</f>
        <v>0</v>
      </c>
      <c r="J683" s="5" t="str">
        <f>OBV!F683</f>
        <v>NEUTRAL</v>
      </c>
      <c r="K683" s="5" t="e">
        <f>OBV!G683</f>
        <v>#DIV/0!</v>
      </c>
      <c r="L683" s="5" t="str">
        <f>OBV!H683</f>
        <v>NEUTRAL</v>
      </c>
      <c r="M683" s="7">
        <f t="shared" si="100"/>
        <v>0</v>
      </c>
      <c r="N683" s="7">
        <f t="shared" si="101"/>
        <v>45</v>
      </c>
      <c r="O683" s="7">
        <f t="shared" si="102"/>
        <v>0</v>
      </c>
      <c r="P683" s="7" t="e">
        <f t="shared" si="103"/>
        <v>#DIV/0!</v>
      </c>
      <c r="Q683" s="8" t="e">
        <f t="shared" si="104"/>
        <v>#DIV/0!</v>
      </c>
      <c r="R683" s="8" t="e">
        <f t="shared" si="105"/>
        <v>#DIV/0!</v>
      </c>
      <c r="S683" s="8" t="e">
        <f t="shared" si="106"/>
        <v>#DIV/0!</v>
      </c>
      <c r="T683" s="8" t="e">
        <f t="shared" si="107"/>
        <v>#DIV/0!</v>
      </c>
      <c r="U683" s="7" t="e">
        <f t="shared" si="108"/>
        <v>#DIV/0!</v>
      </c>
      <c r="V683" s="7" t="e">
        <f t="shared" si="109"/>
        <v>#DIV/0!</v>
      </c>
    </row>
    <row r="684" spans="1:22" ht="13.5" x14ac:dyDescent="0.25">
      <c r="A684" s="3">
        <f>RSI!A684</f>
        <v>0</v>
      </c>
      <c r="B684" s="2">
        <f>RSI!B684</f>
        <v>0</v>
      </c>
      <c r="C684" s="2">
        <f>RSI!I684</f>
        <v>100</v>
      </c>
      <c r="D684" s="2">
        <f>MACD!E684</f>
        <v>0</v>
      </c>
      <c r="E684" s="2">
        <f>MACD!F684</f>
        <v>0</v>
      </c>
      <c r="F684" s="2">
        <f>'Moving Avg'!D684</f>
        <v>0</v>
      </c>
      <c r="G684" s="2">
        <f>'Moving Avg'!F684</f>
        <v>0</v>
      </c>
      <c r="H684" s="2">
        <f>'Moving Avg'!G684</f>
        <v>0</v>
      </c>
      <c r="I684" s="2">
        <f>'Moving Avg'!H684</f>
        <v>0</v>
      </c>
      <c r="J684" s="5" t="str">
        <f>OBV!F684</f>
        <v>NEUTRAL</v>
      </c>
      <c r="K684" s="5" t="e">
        <f>OBV!G684</f>
        <v>#DIV/0!</v>
      </c>
      <c r="L684" s="5" t="str">
        <f>OBV!H684</f>
        <v>NEUTRAL</v>
      </c>
      <c r="M684" s="7">
        <f t="shared" si="100"/>
        <v>0</v>
      </c>
      <c r="N684" s="7">
        <f t="shared" si="101"/>
        <v>45</v>
      </c>
      <c r="O684" s="7">
        <f t="shared" si="102"/>
        <v>0</v>
      </c>
      <c r="P684" s="7" t="e">
        <f t="shared" si="103"/>
        <v>#DIV/0!</v>
      </c>
      <c r="Q684" s="8" t="e">
        <f t="shared" si="104"/>
        <v>#DIV/0!</v>
      </c>
      <c r="R684" s="8" t="e">
        <f t="shared" si="105"/>
        <v>#DIV/0!</v>
      </c>
      <c r="S684" s="8" t="e">
        <f t="shared" si="106"/>
        <v>#DIV/0!</v>
      </c>
      <c r="T684" s="8" t="e">
        <f t="shared" si="107"/>
        <v>#DIV/0!</v>
      </c>
      <c r="U684" s="7" t="e">
        <f t="shared" si="108"/>
        <v>#DIV/0!</v>
      </c>
      <c r="V684" s="7" t="e">
        <f t="shared" si="109"/>
        <v>#DIV/0!</v>
      </c>
    </row>
    <row r="685" spans="1:22" ht="13.5" x14ac:dyDescent="0.25">
      <c r="A685" s="3">
        <f>RSI!A685</f>
        <v>0</v>
      </c>
      <c r="B685" s="2">
        <f>RSI!B685</f>
        <v>0</v>
      </c>
      <c r="C685" s="2">
        <f>RSI!I685</f>
        <v>100</v>
      </c>
      <c r="D685" s="2">
        <f>MACD!E685</f>
        <v>0</v>
      </c>
      <c r="E685" s="2">
        <f>MACD!F685</f>
        <v>0</v>
      </c>
      <c r="F685" s="2">
        <f>'Moving Avg'!D685</f>
        <v>0</v>
      </c>
      <c r="G685" s="2">
        <f>'Moving Avg'!F685</f>
        <v>0</v>
      </c>
      <c r="H685" s="2">
        <f>'Moving Avg'!G685</f>
        <v>0</v>
      </c>
      <c r="I685" s="2">
        <f>'Moving Avg'!H685</f>
        <v>0</v>
      </c>
      <c r="J685" s="5" t="str">
        <f>OBV!F685</f>
        <v>NEUTRAL</v>
      </c>
      <c r="K685" s="5" t="e">
        <f>OBV!G685</f>
        <v>#DIV/0!</v>
      </c>
      <c r="L685" s="5" t="str">
        <f>OBV!H685</f>
        <v>NEUTRAL</v>
      </c>
      <c r="M685" s="7">
        <f t="shared" si="100"/>
        <v>0</v>
      </c>
      <c r="N685" s="7">
        <f t="shared" si="101"/>
        <v>45</v>
      </c>
      <c r="O685" s="7">
        <f t="shared" si="102"/>
        <v>0</v>
      </c>
      <c r="P685" s="7" t="e">
        <f t="shared" si="103"/>
        <v>#DIV/0!</v>
      </c>
      <c r="Q685" s="8" t="e">
        <f t="shared" si="104"/>
        <v>#DIV/0!</v>
      </c>
      <c r="R685" s="8" t="e">
        <f t="shared" si="105"/>
        <v>#DIV/0!</v>
      </c>
      <c r="S685" s="8" t="e">
        <f t="shared" si="106"/>
        <v>#DIV/0!</v>
      </c>
      <c r="T685" s="8" t="e">
        <f t="shared" si="107"/>
        <v>#DIV/0!</v>
      </c>
      <c r="U685" s="7" t="e">
        <f t="shared" si="108"/>
        <v>#DIV/0!</v>
      </c>
      <c r="V685" s="7" t="e">
        <f t="shared" si="109"/>
        <v>#DIV/0!</v>
      </c>
    </row>
    <row r="686" spans="1:22" ht="13.5" x14ac:dyDescent="0.25">
      <c r="A686" s="3">
        <f>RSI!A686</f>
        <v>0</v>
      </c>
      <c r="B686" s="2">
        <f>RSI!B686</f>
        <v>0</v>
      </c>
      <c r="C686" s="2">
        <f>RSI!I686</f>
        <v>100</v>
      </c>
      <c r="D686" s="2">
        <f>MACD!E686</f>
        <v>0</v>
      </c>
      <c r="E686" s="2">
        <f>MACD!F686</f>
        <v>0</v>
      </c>
      <c r="F686" s="2">
        <f>'Moving Avg'!D686</f>
        <v>0</v>
      </c>
      <c r="G686" s="2">
        <f>'Moving Avg'!F686</f>
        <v>0</v>
      </c>
      <c r="H686" s="2">
        <f>'Moving Avg'!G686</f>
        <v>0</v>
      </c>
      <c r="I686" s="2">
        <f>'Moving Avg'!H686</f>
        <v>0</v>
      </c>
      <c r="J686" s="5" t="str">
        <f>OBV!F686</f>
        <v>NEUTRAL</v>
      </c>
      <c r="K686" s="5" t="e">
        <f>OBV!G686</f>
        <v>#DIV/0!</v>
      </c>
      <c r="L686" s="5" t="str">
        <f>OBV!H686</f>
        <v>NEUTRAL</v>
      </c>
      <c r="M686" s="7">
        <f t="shared" si="100"/>
        <v>0</v>
      </c>
      <c r="N686" s="7">
        <f t="shared" si="101"/>
        <v>45</v>
      </c>
      <c r="O686" s="7">
        <f t="shared" si="102"/>
        <v>0</v>
      </c>
      <c r="P686" s="7" t="e">
        <f t="shared" si="103"/>
        <v>#DIV/0!</v>
      </c>
      <c r="Q686" s="8" t="e">
        <f t="shared" si="104"/>
        <v>#DIV/0!</v>
      </c>
      <c r="R686" s="8" t="e">
        <f t="shared" si="105"/>
        <v>#DIV/0!</v>
      </c>
      <c r="S686" s="8" t="e">
        <f t="shared" si="106"/>
        <v>#DIV/0!</v>
      </c>
      <c r="T686" s="8" t="e">
        <f t="shared" si="107"/>
        <v>#DIV/0!</v>
      </c>
      <c r="U686" s="7" t="e">
        <f t="shared" si="108"/>
        <v>#DIV/0!</v>
      </c>
      <c r="V686" s="7" t="e">
        <f t="shared" si="109"/>
        <v>#DIV/0!</v>
      </c>
    </row>
    <row r="687" spans="1:22" ht="13.5" x14ac:dyDescent="0.25">
      <c r="A687" s="3">
        <f>RSI!A687</f>
        <v>0</v>
      </c>
      <c r="B687" s="2">
        <f>RSI!B687</f>
        <v>0</v>
      </c>
      <c r="C687" s="2">
        <f>RSI!I687</f>
        <v>100</v>
      </c>
      <c r="D687" s="2">
        <f>MACD!E687</f>
        <v>0</v>
      </c>
      <c r="E687" s="2">
        <f>MACD!F687</f>
        <v>0</v>
      </c>
      <c r="F687" s="2">
        <f>'Moving Avg'!D687</f>
        <v>0</v>
      </c>
      <c r="G687" s="2">
        <f>'Moving Avg'!F687</f>
        <v>0</v>
      </c>
      <c r="H687" s="2">
        <f>'Moving Avg'!G687</f>
        <v>0</v>
      </c>
      <c r="I687" s="2">
        <f>'Moving Avg'!H687</f>
        <v>0</v>
      </c>
      <c r="J687" s="5" t="str">
        <f>OBV!F687</f>
        <v>NEUTRAL</v>
      </c>
      <c r="K687" s="5" t="e">
        <f>OBV!G687</f>
        <v>#DIV/0!</v>
      </c>
      <c r="L687" s="5" t="str">
        <f>OBV!H687</f>
        <v>NEUTRAL</v>
      </c>
      <c r="M687" s="7">
        <f t="shared" si="100"/>
        <v>0</v>
      </c>
      <c r="N687" s="7">
        <f t="shared" si="101"/>
        <v>45</v>
      </c>
      <c r="O687" s="7">
        <f t="shared" si="102"/>
        <v>0</v>
      </c>
      <c r="P687" s="7" t="e">
        <f t="shared" si="103"/>
        <v>#DIV/0!</v>
      </c>
      <c r="Q687" s="8" t="e">
        <f t="shared" si="104"/>
        <v>#DIV/0!</v>
      </c>
      <c r="R687" s="8" t="e">
        <f t="shared" si="105"/>
        <v>#DIV/0!</v>
      </c>
      <c r="S687" s="8" t="e">
        <f t="shared" si="106"/>
        <v>#DIV/0!</v>
      </c>
      <c r="T687" s="8" t="e">
        <f t="shared" si="107"/>
        <v>#DIV/0!</v>
      </c>
      <c r="U687" s="7" t="e">
        <f t="shared" si="108"/>
        <v>#DIV/0!</v>
      </c>
      <c r="V687" s="7" t="e">
        <f t="shared" si="109"/>
        <v>#DIV/0!</v>
      </c>
    </row>
    <row r="688" spans="1:22" ht="13.5" x14ac:dyDescent="0.25">
      <c r="A688" s="3">
        <f>RSI!A688</f>
        <v>0</v>
      </c>
      <c r="B688" s="2">
        <f>RSI!B688</f>
        <v>0</v>
      </c>
      <c r="C688" s="2">
        <f>RSI!I688</f>
        <v>100</v>
      </c>
      <c r="D688" s="2">
        <f>MACD!E688</f>
        <v>0</v>
      </c>
      <c r="E688" s="2">
        <f>MACD!F688</f>
        <v>0</v>
      </c>
      <c r="F688" s="2">
        <f>'Moving Avg'!D688</f>
        <v>0</v>
      </c>
      <c r="G688" s="2">
        <f>'Moving Avg'!F688</f>
        <v>0</v>
      </c>
      <c r="H688" s="2">
        <f>'Moving Avg'!G688</f>
        <v>0</v>
      </c>
      <c r="I688" s="2">
        <f>'Moving Avg'!H688</f>
        <v>0</v>
      </c>
      <c r="J688" s="5" t="str">
        <f>OBV!F688</f>
        <v>NEUTRAL</v>
      </c>
      <c r="K688" s="5" t="e">
        <f>OBV!G688</f>
        <v>#DIV/0!</v>
      </c>
      <c r="L688" s="5" t="str">
        <f>OBV!H688</f>
        <v>NEUTRAL</v>
      </c>
      <c r="M688" s="7">
        <f t="shared" si="100"/>
        <v>0</v>
      </c>
      <c r="N688" s="7">
        <f t="shared" si="101"/>
        <v>45</v>
      </c>
      <c r="O688" s="7">
        <f t="shared" si="102"/>
        <v>0</v>
      </c>
      <c r="P688" s="7" t="e">
        <f t="shared" si="103"/>
        <v>#DIV/0!</v>
      </c>
      <c r="Q688" s="8" t="e">
        <f t="shared" si="104"/>
        <v>#DIV/0!</v>
      </c>
      <c r="R688" s="8" t="e">
        <f t="shared" si="105"/>
        <v>#DIV/0!</v>
      </c>
      <c r="S688" s="8" t="e">
        <f t="shared" si="106"/>
        <v>#DIV/0!</v>
      </c>
      <c r="T688" s="8" t="e">
        <f t="shared" si="107"/>
        <v>#DIV/0!</v>
      </c>
      <c r="U688" s="7" t="e">
        <f t="shared" si="108"/>
        <v>#DIV/0!</v>
      </c>
      <c r="V688" s="7" t="e">
        <f t="shared" si="109"/>
        <v>#DIV/0!</v>
      </c>
    </row>
    <row r="689" spans="1:22" ht="13.5" x14ac:dyDescent="0.25">
      <c r="A689" s="3">
        <f>RSI!A689</f>
        <v>0</v>
      </c>
      <c r="B689" s="2">
        <f>RSI!B689</f>
        <v>0</v>
      </c>
      <c r="C689" s="2">
        <f>RSI!I689</f>
        <v>100</v>
      </c>
      <c r="D689" s="2">
        <f>MACD!E689</f>
        <v>0</v>
      </c>
      <c r="E689" s="2">
        <f>MACD!F689</f>
        <v>0</v>
      </c>
      <c r="F689" s="2">
        <f>'Moving Avg'!D689</f>
        <v>0</v>
      </c>
      <c r="G689" s="2">
        <f>'Moving Avg'!F689</f>
        <v>0</v>
      </c>
      <c r="H689" s="2">
        <f>'Moving Avg'!G689</f>
        <v>0</v>
      </c>
      <c r="I689" s="2">
        <f>'Moving Avg'!H689</f>
        <v>0</v>
      </c>
      <c r="J689" s="5" t="str">
        <f>OBV!F689</f>
        <v>NEUTRAL</v>
      </c>
      <c r="K689" s="5" t="e">
        <f>OBV!G689</f>
        <v>#DIV/0!</v>
      </c>
      <c r="L689" s="5" t="str">
        <f>OBV!H689</f>
        <v>NEUTRAL</v>
      </c>
      <c r="M689" s="7">
        <f t="shared" si="100"/>
        <v>0</v>
      </c>
      <c r="N689" s="7">
        <f t="shared" si="101"/>
        <v>45</v>
      </c>
      <c r="O689" s="7">
        <f t="shared" si="102"/>
        <v>0</v>
      </c>
      <c r="P689" s="7" t="e">
        <f t="shared" si="103"/>
        <v>#DIV/0!</v>
      </c>
      <c r="Q689" s="8" t="e">
        <f t="shared" si="104"/>
        <v>#DIV/0!</v>
      </c>
      <c r="R689" s="8" t="e">
        <f t="shared" si="105"/>
        <v>#DIV/0!</v>
      </c>
      <c r="S689" s="8" t="e">
        <f t="shared" si="106"/>
        <v>#DIV/0!</v>
      </c>
      <c r="T689" s="8" t="e">
        <f t="shared" si="107"/>
        <v>#DIV/0!</v>
      </c>
      <c r="U689" s="7" t="e">
        <f t="shared" si="108"/>
        <v>#DIV/0!</v>
      </c>
      <c r="V689" s="7" t="e">
        <f t="shared" si="109"/>
        <v>#DIV/0!</v>
      </c>
    </row>
    <row r="690" spans="1:22" ht="13.5" x14ac:dyDescent="0.25">
      <c r="A690" s="3">
        <f>RSI!A690</f>
        <v>0</v>
      </c>
      <c r="B690" s="2">
        <f>RSI!B690</f>
        <v>0</v>
      </c>
      <c r="C690" s="2">
        <f>RSI!I690</f>
        <v>100</v>
      </c>
      <c r="D690" s="2">
        <f>MACD!E690</f>
        <v>0</v>
      </c>
      <c r="E690" s="2">
        <f>MACD!F690</f>
        <v>0</v>
      </c>
      <c r="F690" s="2">
        <f>'Moving Avg'!D690</f>
        <v>0</v>
      </c>
      <c r="G690" s="2">
        <f>'Moving Avg'!F690</f>
        <v>0</v>
      </c>
      <c r="H690" s="2">
        <f>'Moving Avg'!G690</f>
        <v>0</v>
      </c>
      <c r="I690" s="2">
        <f>'Moving Avg'!H690</f>
        <v>0</v>
      </c>
      <c r="J690" s="5" t="str">
        <f>OBV!F690</f>
        <v>NEUTRAL</v>
      </c>
      <c r="K690" s="5" t="e">
        <f>OBV!G690</f>
        <v>#DIV/0!</v>
      </c>
      <c r="L690" s="5" t="str">
        <f>OBV!H690</f>
        <v>NEUTRAL</v>
      </c>
      <c r="M690" s="7">
        <f t="shared" si="100"/>
        <v>0</v>
      </c>
      <c r="N690" s="7">
        <f t="shared" si="101"/>
        <v>45</v>
      </c>
      <c r="O690" s="7">
        <f t="shared" si="102"/>
        <v>0</v>
      </c>
      <c r="P690" s="7" t="e">
        <f t="shared" si="103"/>
        <v>#DIV/0!</v>
      </c>
      <c r="Q690" s="8" t="e">
        <f t="shared" si="104"/>
        <v>#DIV/0!</v>
      </c>
      <c r="R690" s="8" t="e">
        <f t="shared" si="105"/>
        <v>#DIV/0!</v>
      </c>
      <c r="S690" s="8" t="e">
        <f t="shared" si="106"/>
        <v>#DIV/0!</v>
      </c>
      <c r="T690" s="8" t="e">
        <f t="shared" si="107"/>
        <v>#DIV/0!</v>
      </c>
      <c r="U690" s="7" t="e">
        <f t="shared" si="108"/>
        <v>#DIV/0!</v>
      </c>
      <c r="V690" s="7" t="e">
        <f t="shared" si="109"/>
        <v>#DIV/0!</v>
      </c>
    </row>
    <row r="691" spans="1:22" ht="13.5" x14ac:dyDescent="0.25">
      <c r="A691" s="3">
        <f>RSI!A691</f>
        <v>0</v>
      </c>
      <c r="B691" s="2">
        <f>RSI!B691</f>
        <v>0</v>
      </c>
      <c r="C691" s="2">
        <f>RSI!I691</f>
        <v>100</v>
      </c>
      <c r="D691" s="2">
        <f>MACD!E691</f>
        <v>0</v>
      </c>
      <c r="E691" s="2">
        <f>MACD!F691</f>
        <v>0</v>
      </c>
      <c r="F691" s="2">
        <f>'Moving Avg'!D691</f>
        <v>0</v>
      </c>
      <c r="G691" s="2">
        <f>'Moving Avg'!F691</f>
        <v>0</v>
      </c>
      <c r="H691" s="2">
        <f>'Moving Avg'!G691</f>
        <v>0</v>
      </c>
      <c r="I691" s="2">
        <f>'Moving Avg'!H691</f>
        <v>0</v>
      </c>
      <c r="J691" s="5" t="str">
        <f>OBV!F691</f>
        <v>NEUTRAL</v>
      </c>
      <c r="K691" s="5" t="e">
        <f>OBV!G691</f>
        <v>#DIV/0!</v>
      </c>
      <c r="L691" s="5" t="str">
        <f>OBV!H691</f>
        <v>NEUTRAL</v>
      </c>
      <c r="M691" s="7">
        <f t="shared" si="100"/>
        <v>0</v>
      </c>
      <c r="N691" s="7">
        <f t="shared" si="101"/>
        <v>45</v>
      </c>
      <c r="O691" s="7">
        <f t="shared" si="102"/>
        <v>0</v>
      </c>
      <c r="P691" s="7" t="e">
        <f t="shared" si="103"/>
        <v>#DIV/0!</v>
      </c>
      <c r="Q691" s="8" t="e">
        <f t="shared" si="104"/>
        <v>#DIV/0!</v>
      </c>
      <c r="R691" s="8" t="e">
        <f t="shared" si="105"/>
        <v>#DIV/0!</v>
      </c>
      <c r="S691" s="8" t="e">
        <f t="shared" si="106"/>
        <v>#DIV/0!</v>
      </c>
      <c r="T691" s="8" t="e">
        <f t="shared" si="107"/>
        <v>#DIV/0!</v>
      </c>
      <c r="U691" s="7" t="e">
        <f t="shared" si="108"/>
        <v>#DIV/0!</v>
      </c>
      <c r="V691" s="7" t="e">
        <f t="shared" si="109"/>
        <v>#DIV/0!</v>
      </c>
    </row>
    <row r="692" spans="1:22" ht="13.5" x14ac:dyDescent="0.25">
      <c r="A692" s="3">
        <f>RSI!A692</f>
        <v>0</v>
      </c>
      <c r="B692" s="2">
        <f>RSI!B692</f>
        <v>0</v>
      </c>
      <c r="C692" s="2">
        <f>RSI!I692</f>
        <v>100</v>
      </c>
      <c r="D692" s="2">
        <f>MACD!E692</f>
        <v>0</v>
      </c>
      <c r="E692" s="2">
        <f>MACD!F692</f>
        <v>0</v>
      </c>
      <c r="F692" s="2">
        <f>'Moving Avg'!D692</f>
        <v>0</v>
      </c>
      <c r="G692" s="2">
        <f>'Moving Avg'!F692</f>
        <v>0</v>
      </c>
      <c r="H692" s="2">
        <f>'Moving Avg'!G692</f>
        <v>0</v>
      </c>
      <c r="I692" s="2">
        <f>'Moving Avg'!H692</f>
        <v>0</v>
      </c>
      <c r="J692" s="5" t="str">
        <f>OBV!F692</f>
        <v>NEUTRAL</v>
      </c>
      <c r="K692" s="5" t="e">
        <f>OBV!G692</f>
        <v>#DIV/0!</v>
      </c>
      <c r="L692" s="5" t="str">
        <f>OBV!H692</f>
        <v>NEUTRAL</v>
      </c>
      <c r="M692" s="7">
        <f t="shared" si="100"/>
        <v>0</v>
      </c>
      <c r="N692" s="7">
        <f t="shared" si="101"/>
        <v>45</v>
      </c>
      <c r="O692" s="7">
        <f t="shared" si="102"/>
        <v>0</v>
      </c>
      <c r="P692" s="7" t="e">
        <f t="shared" si="103"/>
        <v>#DIV/0!</v>
      </c>
      <c r="Q692" s="8" t="e">
        <f t="shared" si="104"/>
        <v>#DIV/0!</v>
      </c>
      <c r="R692" s="8" t="e">
        <f t="shared" si="105"/>
        <v>#DIV/0!</v>
      </c>
      <c r="S692" s="8" t="e">
        <f t="shared" si="106"/>
        <v>#DIV/0!</v>
      </c>
      <c r="T692" s="8" t="e">
        <f t="shared" si="107"/>
        <v>#DIV/0!</v>
      </c>
      <c r="U692" s="7" t="e">
        <f t="shared" si="108"/>
        <v>#DIV/0!</v>
      </c>
      <c r="V692" s="7" t="e">
        <f t="shared" si="109"/>
        <v>#DIV/0!</v>
      </c>
    </row>
    <row r="693" spans="1:22" ht="13.5" x14ac:dyDescent="0.25">
      <c r="A693" s="3">
        <f>RSI!A693</f>
        <v>0</v>
      </c>
      <c r="B693" s="2">
        <f>RSI!B693</f>
        <v>0</v>
      </c>
      <c r="C693" s="2">
        <f>RSI!I693</f>
        <v>100</v>
      </c>
      <c r="D693" s="2">
        <f>MACD!E693</f>
        <v>0</v>
      </c>
      <c r="E693" s="2">
        <f>MACD!F693</f>
        <v>0</v>
      </c>
      <c r="F693" s="2">
        <f>'Moving Avg'!D693</f>
        <v>0</v>
      </c>
      <c r="G693" s="2">
        <f>'Moving Avg'!F693</f>
        <v>0</v>
      </c>
      <c r="H693" s="2">
        <f>'Moving Avg'!G693</f>
        <v>0</v>
      </c>
      <c r="I693" s="2">
        <f>'Moving Avg'!H693</f>
        <v>0</v>
      </c>
      <c r="J693" s="5" t="str">
        <f>OBV!F693</f>
        <v>NEUTRAL</v>
      </c>
      <c r="K693" s="5" t="e">
        <f>OBV!G693</f>
        <v>#DIV/0!</v>
      </c>
      <c r="L693" s="5" t="str">
        <f>OBV!H693</f>
        <v>NEUTRAL</v>
      </c>
      <c r="M693" s="7">
        <f t="shared" si="100"/>
        <v>0</v>
      </c>
      <c r="N693" s="7">
        <f t="shared" si="101"/>
        <v>45</v>
      </c>
      <c r="O693" s="7">
        <f t="shared" si="102"/>
        <v>0</v>
      </c>
      <c r="P693" s="7" t="e">
        <f t="shared" si="103"/>
        <v>#DIV/0!</v>
      </c>
      <c r="Q693" s="8" t="e">
        <f t="shared" si="104"/>
        <v>#DIV/0!</v>
      </c>
      <c r="R693" s="8" t="e">
        <f t="shared" si="105"/>
        <v>#DIV/0!</v>
      </c>
      <c r="S693" s="8" t="e">
        <f t="shared" si="106"/>
        <v>#DIV/0!</v>
      </c>
      <c r="T693" s="8" t="e">
        <f t="shared" si="107"/>
        <v>#DIV/0!</v>
      </c>
      <c r="U693" s="7" t="e">
        <f t="shared" si="108"/>
        <v>#DIV/0!</v>
      </c>
      <c r="V693" s="7" t="e">
        <f t="shared" si="109"/>
        <v>#DIV/0!</v>
      </c>
    </row>
    <row r="694" spans="1:22" ht="13.5" x14ac:dyDescent="0.25">
      <c r="A694" s="3">
        <f>RSI!A694</f>
        <v>0</v>
      </c>
      <c r="B694" s="2">
        <f>RSI!B694</f>
        <v>0</v>
      </c>
      <c r="C694" s="2">
        <f>RSI!I694</f>
        <v>100</v>
      </c>
      <c r="D694" s="2">
        <f>MACD!E694</f>
        <v>0</v>
      </c>
      <c r="E694" s="2">
        <f>MACD!F694</f>
        <v>0</v>
      </c>
      <c r="F694" s="2">
        <f>'Moving Avg'!D694</f>
        <v>0</v>
      </c>
      <c r="G694" s="2">
        <f>'Moving Avg'!F694</f>
        <v>0</v>
      </c>
      <c r="H694" s="2">
        <f>'Moving Avg'!G694</f>
        <v>0</v>
      </c>
      <c r="I694" s="2">
        <f>'Moving Avg'!H694</f>
        <v>0</v>
      </c>
      <c r="J694" s="5" t="str">
        <f>OBV!F694</f>
        <v>NEUTRAL</v>
      </c>
      <c r="K694" s="5" t="e">
        <f>OBV!G694</f>
        <v>#DIV/0!</v>
      </c>
      <c r="L694" s="5" t="str">
        <f>OBV!H694</f>
        <v>NEUTRAL</v>
      </c>
      <c r="M694" s="7">
        <f t="shared" si="100"/>
        <v>0</v>
      </c>
      <c r="N694" s="7">
        <f t="shared" si="101"/>
        <v>45</v>
      </c>
      <c r="O694" s="7">
        <f t="shared" si="102"/>
        <v>0</v>
      </c>
      <c r="P694" s="7" t="e">
        <f t="shared" si="103"/>
        <v>#DIV/0!</v>
      </c>
      <c r="Q694" s="8" t="e">
        <f t="shared" si="104"/>
        <v>#DIV/0!</v>
      </c>
      <c r="R694" s="8" t="e">
        <f t="shared" si="105"/>
        <v>#DIV/0!</v>
      </c>
      <c r="S694" s="8" t="e">
        <f t="shared" si="106"/>
        <v>#DIV/0!</v>
      </c>
      <c r="T694" s="8" t="e">
        <f t="shared" si="107"/>
        <v>#DIV/0!</v>
      </c>
      <c r="U694" s="7" t="e">
        <f t="shared" si="108"/>
        <v>#DIV/0!</v>
      </c>
      <c r="V694" s="7" t="e">
        <f t="shared" si="109"/>
        <v>#DIV/0!</v>
      </c>
    </row>
    <row r="695" spans="1:22" ht="13.5" x14ac:dyDescent="0.25">
      <c r="A695" s="3">
        <f>RSI!A695</f>
        <v>0</v>
      </c>
      <c r="B695" s="2">
        <f>RSI!B695</f>
        <v>0</v>
      </c>
      <c r="C695" s="2">
        <f>RSI!I695</f>
        <v>100</v>
      </c>
      <c r="D695" s="2">
        <f>MACD!E695</f>
        <v>0</v>
      </c>
      <c r="E695" s="2">
        <f>MACD!F695</f>
        <v>0</v>
      </c>
      <c r="F695" s="2">
        <f>'Moving Avg'!D695</f>
        <v>0</v>
      </c>
      <c r="G695" s="2">
        <f>'Moving Avg'!F695</f>
        <v>0</v>
      </c>
      <c r="H695" s="2">
        <f>'Moving Avg'!G695</f>
        <v>0</v>
      </c>
      <c r="I695" s="2">
        <f>'Moving Avg'!H695</f>
        <v>0</v>
      </c>
      <c r="J695" s="5" t="str">
        <f>OBV!F695</f>
        <v>NEUTRAL</v>
      </c>
      <c r="K695" s="5" t="e">
        <f>OBV!G695</f>
        <v>#DIV/0!</v>
      </c>
      <c r="L695" s="5" t="str">
        <f>OBV!H695</f>
        <v>NEUTRAL</v>
      </c>
      <c r="M695" s="7">
        <f t="shared" si="100"/>
        <v>0</v>
      </c>
      <c r="N695" s="7">
        <f t="shared" si="101"/>
        <v>45</v>
      </c>
      <c r="O695" s="7">
        <f t="shared" si="102"/>
        <v>0</v>
      </c>
      <c r="P695" s="7" t="e">
        <f t="shared" si="103"/>
        <v>#DIV/0!</v>
      </c>
      <c r="Q695" s="8" t="e">
        <f t="shared" si="104"/>
        <v>#DIV/0!</v>
      </c>
      <c r="R695" s="8" t="e">
        <f t="shared" si="105"/>
        <v>#DIV/0!</v>
      </c>
      <c r="S695" s="8" t="e">
        <f t="shared" si="106"/>
        <v>#DIV/0!</v>
      </c>
      <c r="T695" s="8" t="e">
        <f t="shared" si="107"/>
        <v>#DIV/0!</v>
      </c>
      <c r="U695" s="7" t="e">
        <f t="shared" si="108"/>
        <v>#DIV/0!</v>
      </c>
      <c r="V695" s="7" t="e">
        <f t="shared" si="109"/>
        <v>#DIV/0!</v>
      </c>
    </row>
    <row r="696" spans="1:22" ht="13.5" x14ac:dyDescent="0.25">
      <c r="A696" s="3">
        <f>RSI!A696</f>
        <v>0</v>
      </c>
      <c r="B696" s="2">
        <f>RSI!B696</f>
        <v>0</v>
      </c>
      <c r="C696" s="2">
        <f>RSI!I696</f>
        <v>100</v>
      </c>
      <c r="D696" s="2">
        <f>MACD!E696</f>
        <v>0</v>
      </c>
      <c r="E696" s="2">
        <f>MACD!F696</f>
        <v>0</v>
      </c>
      <c r="F696" s="2">
        <f>'Moving Avg'!D696</f>
        <v>0</v>
      </c>
      <c r="G696" s="2">
        <f>'Moving Avg'!F696</f>
        <v>0</v>
      </c>
      <c r="H696" s="2">
        <f>'Moving Avg'!G696</f>
        <v>0</v>
      </c>
      <c r="I696" s="2">
        <f>'Moving Avg'!H696</f>
        <v>0</v>
      </c>
      <c r="J696" s="5" t="str">
        <f>OBV!F696</f>
        <v>NEUTRAL</v>
      </c>
      <c r="K696" s="5" t="e">
        <f>OBV!G696</f>
        <v>#DIV/0!</v>
      </c>
      <c r="L696" s="5" t="str">
        <f>OBV!H696</f>
        <v>NEUTRAL</v>
      </c>
      <c r="M696" s="7">
        <f t="shared" si="100"/>
        <v>0</v>
      </c>
      <c r="N696" s="7">
        <f t="shared" si="101"/>
        <v>45</v>
      </c>
      <c r="O696" s="7">
        <f t="shared" si="102"/>
        <v>0</v>
      </c>
      <c r="P696" s="7" t="e">
        <f t="shared" si="103"/>
        <v>#DIV/0!</v>
      </c>
      <c r="Q696" s="8" t="e">
        <f t="shared" si="104"/>
        <v>#DIV/0!</v>
      </c>
      <c r="R696" s="8" t="e">
        <f t="shared" si="105"/>
        <v>#DIV/0!</v>
      </c>
      <c r="S696" s="8" t="e">
        <f t="shared" si="106"/>
        <v>#DIV/0!</v>
      </c>
      <c r="T696" s="8" t="e">
        <f t="shared" si="107"/>
        <v>#DIV/0!</v>
      </c>
      <c r="U696" s="7" t="e">
        <f t="shared" si="108"/>
        <v>#DIV/0!</v>
      </c>
      <c r="V696" s="7" t="e">
        <f t="shared" si="109"/>
        <v>#DIV/0!</v>
      </c>
    </row>
    <row r="697" spans="1:22" ht="13.5" x14ac:dyDescent="0.25">
      <c r="A697" s="3">
        <f>RSI!A697</f>
        <v>0</v>
      </c>
      <c r="B697" s="2">
        <f>RSI!B697</f>
        <v>0</v>
      </c>
      <c r="C697" s="2">
        <f>RSI!I697</f>
        <v>100</v>
      </c>
      <c r="D697" s="2">
        <f>MACD!E697</f>
        <v>0</v>
      </c>
      <c r="E697" s="2">
        <f>MACD!F697</f>
        <v>0</v>
      </c>
      <c r="F697" s="2">
        <f>'Moving Avg'!D697</f>
        <v>0</v>
      </c>
      <c r="G697" s="2">
        <f>'Moving Avg'!F697</f>
        <v>0</v>
      </c>
      <c r="H697" s="2">
        <f>'Moving Avg'!G697</f>
        <v>0</v>
      </c>
      <c r="I697" s="2">
        <f>'Moving Avg'!H697</f>
        <v>0</v>
      </c>
      <c r="J697" s="5" t="str">
        <f>OBV!F697</f>
        <v>NEUTRAL</v>
      </c>
      <c r="K697" s="5" t="e">
        <f>OBV!G697</f>
        <v>#DIV/0!</v>
      </c>
      <c r="L697" s="5" t="str">
        <f>OBV!H697</f>
        <v>NEUTRAL</v>
      </c>
      <c r="M697" s="7">
        <f t="shared" si="100"/>
        <v>0</v>
      </c>
      <c r="N697" s="7">
        <f t="shared" si="101"/>
        <v>45</v>
      </c>
      <c r="O697" s="7">
        <f t="shared" si="102"/>
        <v>0</v>
      </c>
      <c r="P697" s="7" t="e">
        <f t="shared" si="103"/>
        <v>#DIV/0!</v>
      </c>
      <c r="Q697" s="8" t="e">
        <f t="shared" si="104"/>
        <v>#DIV/0!</v>
      </c>
      <c r="R697" s="8" t="e">
        <f t="shared" si="105"/>
        <v>#DIV/0!</v>
      </c>
      <c r="S697" s="8" t="e">
        <f t="shared" si="106"/>
        <v>#DIV/0!</v>
      </c>
      <c r="T697" s="8" t="e">
        <f t="shared" si="107"/>
        <v>#DIV/0!</v>
      </c>
      <c r="U697" s="7" t="e">
        <f t="shared" si="108"/>
        <v>#DIV/0!</v>
      </c>
      <c r="V697" s="7" t="e">
        <f t="shared" si="109"/>
        <v>#DIV/0!</v>
      </c>
    </row>
    <row r="698" spans="1:22" ht="13.5" x14ac:dyDescent="0.25">
      <c r="A698" s="3">
        <f>RSI!A698</f>
        <v>0</v>
      </c>
      <c r="B698" s="2">
        <f>RSI!B698</f>
        <v>0</v>
      </c>
      <c r="C698" s="2">
        <f>RSI!I698</f>
        <v>100</v>
      </c>
      <c r="D698" s="2">
        <f>MACD!E698</f>
        <v>0</v>
      </c>
      <c r="E698" s="2">
        <f>MACD!F698</f>
        <v>0</v>
      </c>
      <c r="F698" s="2">
        <f>'Moving Avg'!D698</f>
        <v>0</v>
      </c>
      <c r="G698" s="2">
        <f>'Moving Avg'!F698</f>
        <v>0</v>
      </c>
      <c r="H698" s="2">
        <f>'Moving Avg'!G698</f>
        <v>0</v>
      </c>
      <c r="I698" s="2">
        <f>'Moving Avg'!H698</f>
        <v>0</v>
      </c>
      <c r="J698" s="5" t="str">
        <f>OBV!F698</f>
        <v>NEUTRAL</v>
      </c>
      <c r="K698" s="5" t="e">
        <f>OBV!G698</f>
        <v>#DIV/0!</v>
      </c>
      <c r="L698" s="5" t="str">
        <f>OBV!H698</f>
        <v>NEUTRAL</v>
      </c>
      <c r="M698" s="7">
        <f t="shared" si="100"/>
        <v>0</v>
      </c>
      <c r="N698" s="7">
        <f t="shared" si="101"/>
        <v>45</v>
      </c>
      <c r="O698" s="7">
        <f t="shared" si="102"/>
        <v>0</v>
      </c>
      <c r="P698" s="7" t="e">
        <f t="shared" si="103"/>
        <v>#DIV/0!</v>
      </c>
      <c r="Q698" s="8" t="e">
        <f t="shared" si="104"/>
        <v>#DIV/0!</v>
      </c>
      <c r="R698" s="8" t="e">
        <f t="shared" si="105"/>
        <v>#DIV/0!</v>
      </c>
      <c r="S698" s="8" t="e">
        <f t="shared" si="106"/>
        <v>#DIV/0!</v>
      </c>
      <c r="T698" s="8" t="e">
        <f t="shared" si="107"/>
        <v>#DIV/0!</v>
      </c>
      <c r="U698" s="7" t="e">
        <f t="shared" si="108"/>
        <v>#DIV/0!</v>
      </c>
      <c r="V698" s="7" t="e">
        <f t="shared" si="109"/>
        <v>#DIV/0!</v>
      </c>
    </row>
    <row r="699" spans="1:22" ht="13.5" x14ac:dyDescent="0.25">
      <c r="A699" s="3">
        <f>RSI!A699</f>
        <v>0</v>
      </c>
      <c r="B699" s="2">
        <f>RSI!B699</f>
        <v>0</v>
      </c>
      <c r="C699" s="2">
        <f>RSI!I699</f>
        <v>100</v>
      </c>
      <c r="D699" s="2">
        <f>MACD!E699</f>
        <v>0</v>
      </c>
      <c r="E699" s="2">
        <f>MACD!F699</f>
        <v>0</v>
      </c>
      <c r="F699" s="2">
        <f>'Moving Avg'!D699</f>
        <v>0</v>
      </c>
      <c r="G699" s="2">
        <f>'Moving Avg'!F699</f>
        <v>0</v>
      </c>
      <c r="H699" s="2">
        <f>'Moving Avg'!G699</f>
        <v>0</v>
      </c>
      <c r="I699" s="2">
        <f>'Moving Avg'!H699</f>
        <v>0</v>
      </c>
      <c r="J699" s="5" t="str">
        <f>OBV!F699</f>
        <v>NEUTRAL</v>
      </c>
      <c r="K699" s="5" t="e">
        <f>OBV!G699</f>
        <v>#DIV/0!</v>
      </c>
      <c r="L699" s="5" t="str">
        <f>OBV!H699</f>
        <v>NEUTRAL</v>
      </c>
      <c r="M699" s="7">
        <f t="shared" si="100"/>
        <v>0</v>
      </c>
      <c r="N699" s="7">
        <f t="shared" si="101"/>
        <v>45</v>
      </c>
      <c r="O699" s="7">
        <f t="shared" si="102"/>
        <v>0</v>
      </c>
      <c r="P699" s="7" t="e">
        <f t="shared" si="103"/>
        <v>#DIV/0!</v>
      </c>
      <c r="Q699" s="8" t="e">
        <f t="shared" si="104"/>
        <v>#DIV/0!</v>
      </c>
      <c r="R699" s="8" t="e">
        <f t="shared" si="105"/>
        <v>#DIV/0!</v>
      </c>
      <c r="S699" s="8" t="e">
        <f t="shared" si="106"/>
        <v>#DIV/0!</v>
      </c>
      <c r="T699" s="8" t="e">
        <f t="shared" si="107"/>
        <v>#DIV/0!</v>
      </c>
      <c r="U699" s="7" t="e">
        <f t="shared" si="108"/>
        <v>#DIV/0!</v>
      </c>
      <c r="V699" s="7" t="e">
        <f t="shared" si="109"/>
        <v>#DIV/0!</v>
      </c>
    </row>
    <row r="700" spans="1:22" ht="13.5" x14ac:dyDescent="0.25">
      <c r="A700" s="3">
        <f>RSI!A700</f>
        <v>0</v>
      </c>
      <c r="B700" s="2">
        <f>RSI!B700</f>
        <v>0</v>
      </c>
      <c r="C700" s="2">
        <f>RSI!I700</f>
        <v>100</v>
      </c>
      <c r="D700" s="2">
        <f>MACD!E700</f>
        <v>0</v>
      </c>
      <c r="E700" s="2">
        <f>MACD!F700</f>
        <v>0</v>
      </c>
      <c r="F700" s="2">
        <f>'Moving Avg'!D700</f>
        <v>0</v>
      </c>
      <c r="G700" s="2">
        <f>'Moving Avg'!F700</f>
        <v>0</v>
      </c>
      <c r="H700" s="2">
        <f>'Moving Avg'!G700</f>
        <v>0</v>
      </c>
      <c r="I700" s="2">
        <f>'Moving Avg'!H700</f>
        <v>0</v>
      </c>
      <c r="J700" s="5" t="str">
        <f>OBV!F700</f>
        <v>NEUTRAL</v>
      </c>
      <c r="K700" s="5" t="e">
        <f>OBV!G700</f>
        <v>#DIV/0!</v>
      </c>
      <c r="L700" s="5" t="str">
        <f>OBV!H700</f>
        <v>NEUTRAL</v>
      </c>
      <c r="M700" s="7">
        <f t="shared" si="100"/>
        <v>0</v>
      </c>
      <c r="N700" s="7">
        <f t="shared" si="101"/>
        <v>45</v>
      </c>
      <c r="O700" s="7">
        <f t="shared" si="102"/>
        <v>0</v>
      </c>
      <c r="P700" s="7" t="e">
        <f t="shared" si="103"/>
        <v>#DIV/0!</v>
      </c>
      <c r="Q700" s="8" t="e">
        <f t="shared" si="104"/>
        <v>#DIV/0!</v>
      </c>
      <c r="R700" s="8" t="e">
        <f t="shared" si="105"/>
        <v>#DIV/0!</v>
      </c>
      <c r="S700" s="8" t="e">
        <f t="shared" si="106"/>
        <v>#DIV/0!</v>
      </c>
      <c r="T700" s="8" t="e">
        <f t="shared" si="107"/>
        <v>#DIV/0!</v>
      </c>
      <c r="U700" s="7" t="e">
        <f t="shared" si="108"/>
        <v>#DIV/0!</v>
      </c>
      <c r="V700" s="7" t="e">
        <f t="shared" si="109"/>
        <v>#DIV/0!</v>
      </c>
    </row>
    <row r="701" spans="1:22" ht="13.5" x14ac:dyDescent="0.25">
      <c r="A701" s="3">
        <f>RSI!A701</f>
        <v>0</v>
      </c>
      <c r="B701" s="2">
        <f>RSI!B701</f>
        <v>0</v>
      </c>
      <c r="C701" s="2">
        <f>RSI!I701</f>
        <v>100</v>
      </c>
      <c r="D701" s="2">
        <f>MACD!E701</f>
        <v>0</v>
      </c>
      <c r="E701" s="2">
        <f>MACD!F701</f>
        <v>0</v>
      </c>
      <c r="F701" s="2">
        <f>'Moving Avg'!D701</f>
        <v>0</v>
      </c>
      <c r="G701" s="2">
        <f>'Moving Avg'!F701</f>
        <v>0</v>
      </c>
      <c r="H701" s="2">
        <f>'Moving Avg'!G701</f>
        <v>0</v>
      </c>
      <c r="I701" s="2">
        <f>'Moving Avg'!H701</f>
        <v>0</v>
      </c>
      <c r="J701" s="5" t="str">
        <f>OBV!F701</f>
        <v>NEUTRAL</v>
      </c>
      <c r="K701" s="5" t="e">
        <f>OBV!G701</f>
        <v>#DIV/0!</v>
      </c>
      <c r="L701" s="5" t="str">
        <f>OBV!H701</f>
        <v>NEUTRAL</v>
      </c>
      <c r="M701" s="7">
        <f t="shared" si="100"/>
        <v>0</v>
      </c>
      <c r="N701" s="7">
        <f t="shared" si="101"/>
        <v>45</v>
      </c>
      <c r="O701" s="7">
        <f t="shared" si="102"/>
        <v>0</v>
      </c>
      <c r="P701" s="7" t="e">
        <f t="shared" si="103"/>
        <v>#DIV/0!</v>
      </c>
      <c r="Q701" s="8" t="e">
        <f t="shared" si="104"/>
        <v>#DIV/0!</v>
      </c>
      <c r="R701" s="8" t="e">
        <f t="shared" si="105"/>
        <v>#DIV/0!</v>
      </c>
      <c r="S701" s="8" t="e">
        <f t="shared" si="106"/>
        <v>#DIV/0!</v>
      </c>
      <c r="T701" s="8" t="e">
        <f t="shared" si="107"/>
        <v>#DIV/0!</v>
      </c>
      <c r="U701" s="7" t="e">
        <f t="shared" si="108"/>
        <v>#DIV/0!</v>
      </c>
      <c r="V701" s="7" t="e">
        <f t="shared" si="109"/>
        <v>#DIV/0!</v>
      </c>
    </row>
    <row r="702" spans="1:22" ht="13.5" x14ac:dyDescent="0.25">
      <c r="A702" s="3">
        <f>RSI!A702</f>
        <v>0</v>
      </c>
      <c r="B702" s="2">
        <f>RSI!B702</f>
        <v>0</v>
      </c>
      <c r="C702" s="2">
        <f>RSI!I702</f>
        <v>100</v>
      </c>
      <c r="D702" s="2">
        <f>MACD!E702</f>
        <v>0</v>
      </c>
      <c r="E702" s="2">
        <f>MACD!F702</f>
        <v>0</v>
      </c>
      <c r="F702" s="2">
        <f>'Moving Avg'!D702</f>
        <v>0</v>
      </c>
      <c r="G702" s="2">
        <f>'Moving Avg'!F702</f>
        <v>0</v>
      </c>
      <c r="H702" s="2">
        <f>'Moving Avg'!G702</f>
        <v>0</v>
      </c>
      <c r="I702" s="2">
        <f>'Moving Avg'!H702</f>
        <v>0</v>
      </c>
      <c r="J702" s="5" t="str">
        <f>OBV!F702</f>
        <v>NEUTRAL</v>
      </c>
      <c r="K702" s="5" t="e">
        <f>OBV!G702</f>
        <v>#DIV/0!</v>
      </c>
      <c r="L702" s="5" t="str">
        <f>OBV!H702</f>
        <v>NEUTRAL</v>
      </c>
      <c r="M702" s="7">
        <f t="shared" si="100"/>
        <v>0</v>
      </c>
      <c r="N702" s="7">
        <f t="shared" si="101"/>
        <v>45</v>
      </c>
      <c r="O702" s="7">
        <f t="shared" si="102"/>
        <v>0</v>
      </c>
      <c r="P702" s="7" t="e">
        <f t="shared" si="103"/>
        <v>#DIV/0!</v>
      </c>
      <c r="Q702" s="8" t="e">
        <f t="shared" si="104"/>
        <v>#DIV/0!</v>
      </c>
      <c r="R702" s="8" t="e">
        <f t="shared" si="105"/>
        <v>#DIV/0!</v>
      </c>
      <c r="S702" s="8" t="e">
        <f t="shared" si="106"/>
        <v>#DIV/0!</v>
      </c>
      <c r="T702" s="8" t="e">
        <f t="shared" si="107"/>
        <v>#DIV/0!</v>
      </c>
      <c r="U702" s="7" t="e">
        <f t="shared" si="108"/>
        <v>#DIV/0!</v>
      </c>
      <c r="V702" s="7" t="e">
        <f t="shared" si="109"/>
        <v>#DIV/0!</v>
      </c>
    </row>
    <row r="703" spans="1:22" ht="13.5" x14ac:dyDescent="0.25">
      <c r="A703" s="3">
        <f>RSI!A703</f>
        <v>0</v>
      </c>
      <c r="B703" s="2">
        <f>RSI!B703</f>
        <v>0</v>
      </c>
      <c r="C703" s="2">
        <f>RSI!I703</f>
        <v>100</v>
      </c>
      <c r="D703" s="2">
        <f>MACD!E703</f>
        <v>0</v>
      </c>
      <c r="E703" s="2">
        <f>MACD!F703</f>
        <v>0</v>
      </c>
      <c r="F703" s="2">
        <f>'Moving Avg'!D703</f>
        <v>0</v>
      </c>
      <c r="G703" s="2">
        <f>'Moving Avg'!F703</f>
        <v>0</v>
      </c>
      <c r="H703" s="2">
        <f>'Moving Avg'!G703</f>
        <v>0</v>
      </c>
      <c r="I703" s="2">
        <f>'Moving Avg'!H703</f>
        <v>0</v>
      </c>
      <c r="J703" s="5" t="str">
        <f>OBV!F703</f>
        <v>NEUTRAL</v>
      </c>
      <c r="K703" s="5" t="e">
        <f>OBV!G703</f>
        <v>#DIV/0!</v>
      </c>
      <c r="L703" s="5" t="str">
        <f>OBV!H703</f>
        <v>NEUTRAL</v>
      </c>
      <c r="M703" s="7">
        <f t="shared" si="100"/>
        <v>0</v>
      </c>
      <c r="N703" s="7">
        <f t="shared" si="101"/>
        <v>45</v>
      </c>
      <c r="O703" s="7">
        <f t="shared" si="102"/>
        <v>0</v>
      </c>
      <c r="P703" s="7" t="e">
        <f t="shared" si="103"/>
        <v>#DIV/0!</v>
      </c>
      <c r="Q703" s="8" t="e">
        <f t="shared" si="104"/>
        <v>#DIV/0!</v>
      </c>
      <c r="R703" s="8" t="e">
        <f t="shared" si="105"/>
        <v>#DIV/0!</v>
      </c>
      <c r="S703" s="8" t="e">
        <f t="shared" si="106"/>
        <v>#DIV/0!</v>
      </c>
      <c r="T703" s="8" t="e">
        <f t="shared" si="107"/>
        <v>#DIV/0!</v>
      </c>
      <c r="U703" s="7" t="e">
        <f t="shared" si="108"/>
        <v>#DIV/0!</v>
      </c>
      <c r="V703" s="7" t="e">
        <f t="shared" si="109"/>
        <v>#DIV/0!</v>
      </c>
    </row>
    <row r="704" spans="1:22" ht="13.5" x14ac:dyDescent="0.25">
      <c r="A704" s="3">
        <f>RSI!A704</f>
        <v>0</v>
      </c>
      <c r="B704" s="2">
        <f>RSI!B704</f>
        <v>0</v>
      </c>
      <c r="C704" s="2">
        <f>RSI!I704</f>
        <v>100</v>
      </c>
      <c r="D704" s="2">
        <f>MACD!E704</f>
        <v>0</v>
      </c>
      <c r="E704" s="2">
        <f>MACD!F704</f>
        <v>0</v>
      </c>
      <c r="F704" s="2">
        <f>'Moving Avg'!D704</f>
        <v>0</v>
      </c>
      <c r="G704" s="2">
        <f>'Moving Avg'!F704</f>
        <v>0</v>
      </c>
      <c r="H704" s="2">
        <f>'Moving Avg'!G704</f>
        <v>0</v>
      </c>
      <c r="I704" s="2">
        <f>'Moving Avg'!H704</f>
        <v>0</v>
      </c>
      <c r="J704" s="5" t="str">
        <f>OBV!F704</f>
        <v>NEUTRAL</v>
      </c>
      <c r="K704" s="5" t="e">
        <f>OBV!G704</f>
        <v>#DIV/0!</v>
      </c>
      <c r="L704" s="5" t="str">
        <f>OBV!H704</f>
        <v>NEUTRAL</v>
      </c>
      <c r="M704" s="7">
        <f t="shared" si="100"/>
        <v>0</v>
      </c>
      <c r="N704" s="7">
        <f t="shared" si="101"/>
        <v>45</v>
      </c>
      <c r="O704" s="7">
        <f t="shared" si="102"/>
        <v>0</v>
      </c>
      <c r="P704" s="7" t="e">
        <f t="shared" si="103"/>
        <v>#DIV/0!</v>
      </c>
      <c r="Q704" s="8" t="e">
        <f t="shared" si="104"/>
        <v>#DIV/0!</v>
      </c>
      <c r="R704" s="8" t="e">
        <f t="shared" si="105"/>
        <v>#DIV/0!</v>
      </c>
      <c r="S704" s="8" t="e">
        <f t="shared" si="106"/>
        <v>#DIV/0!</v>
      </c>
      <c r="T704" s="8" t="e">
        <f t="shared" si="107"/>
        <v>#DIV/0!</v>
      </c>
      <c r="U704" s="7" t="e">
        <f t="shared" si="108"/>
        <v>#DIV/0!</v>
      </c>
      <c r="V704" s="7" t="e">
        <f t="shared" si="109"/>
        <v>#DIV/0!</v>
      </c>
    </row>
    <row r="705" spans="1:22" ht="13.5" x14ac:dyDescent="0.25">
      <c r="A705" s="3">
        <f>RSI!A705</f>
        <v>0</v>
      </c>
      <c r="B705" s="2">
        <f>RSI!B705</f>
        <v>0</v>
      </c>
      <c r="C705" s="2">
        <f>RSI!I705</f>
        <v>100</v>
      </c>
      <c r="D705" s="2">
        <f>MACD!E705</f>
        <v>0</v>
      </c>
      <c r="E705" s="2">
        <f>MACD!F705</f>
        <v>0</v>
      </c>
      <c r="F705" s="2">
        <f>'Moving Avg'!D705</f>
        <v>0</v>
      </c>
      <c r="G705" s="2">
        <f>'Moving Avg'!F705</f>
        <v>0</v>
      </c>
      <c r="H705" s="2">
        <f>'Moving Avg'!G705</f>
        <v>0</v>
      </c>
      <c r="I705" s="2">
        <f>'Moving Avg'!H705</f>
        <v>0</v>
      </c>
      <c r="J705" s="5" t="str">
        <f>OBV!F705</f>
        <v>NEUTRAL</v>
      </c>
      <c r="K705" s="5" t="e">
        <f>OBV!G705</f>
        <v>#DIV/0!</v>
      </c>
      <c r="L705" s="5" t="str">
        <f>OBV!H705</f>
        <v>NEUTRAL</v>
      </c>
      <c r="M705" s="7">
        <f t="shared" si="100"/>
        <v>0</v>
      </c>
      <c r="N705" s="7">
        <f t="shared" si="101"/>
        <v>45</v>
      </c>
      <c r="O705" s="7">
        <f t="shared" si="102"/>
        <v>0</v>
      </c>
      <c r="P705" s="7" t="e">
        <f t="shared" si="103"/>
        <v>#DIV/0!</v>
      </c>
      <c r="Q705" s="8" t="e">
        <f t="shared" si="104"/>
        <v>#DIV/0!</v>
      </c>
      <c r="R705" s="8" t="e">
        <f t="shared" si="105"/>
        <v>#DIV/0!</v>
      </c>
      <c r="S705" s="8" t="e">
        <f t="shared" si="106"/>
        <v>#DIV/0!</v>
      </c>
      <c r="T705" s="8" t="e">
        <f t="shared" si="107"/>
        <v>#DIV/0!</v>
      </c>
      <c r="U705" s="7" t="e">
        <f t="shared" si="108"/>
        <v>#DIV/0!</v>
      </c>
      <c r="V705" s="7" t="e">
        <f t="shared" si="109"/>
        <v>#DIV/0!</v>
      </c>
    </row>
    <row r="706" spans="1:22" ht="13.5" x14ac:dyDescent="0.25">
      <c r="A706" s="3">
        <f>RSI!A706</f>
        <v>0</v>
      </c>
      <c r="B706" s="2">
        <f>RSI!B706</f>
        <v>0</v>
      </c>
      <c r="C706" s="2">
        <f>RSI!I706</f>
        <v>100</v>
      </c>
      <c r="D706" s="2">
        <f>MACD!E706</f>
        <v>0</v>
      </c>
      <c r="E706" s="2">
        <f>MACD!F706</f>
        <v>0</v>
      </c>
      <c r="F706" s="2">
        <f>'Moving Avg'!D706</f>
        <v>0</v>
      </c>
      <c r="G706" s="2">
        <f>'Moving Avg'!F706</f>
        <v>0</v>
      </c>
      <c r="H706" s="2">
        <f>'Moving Avg'!G706</f>
        <v>0</v>
      </c>
      <c r="I706" s="2">
        <f>'Moving Avg'!H706</f>
        <v>0</v>
      </c>
      <c r="J706" s="5" t="str">
        <f>OBV!F706</f>
        <v>NEUTRAL</v>
      </c>
      <c r="K706" s="5" t="e">
        <f>OBV!G706</f>
        <v>#DIV/0!</v>
      </c>
      <c r="L706" s="5" t="str">
        <f>OBV!H706</f>
        <v>NEUTRAL</v>
      </c>
      <c r="M706" s="7">
        <f t="shared" ref="M706:M769" si="110">IF(C706&lt;30,50, IF(C706&gt;70, 0, 25))</f>
        <v>0</v>
      </c>
      <c r="N706" s="7">
        <f t="shared" ref="N706:N769" si="111">IF(E706-D706&gt;0.02, 100, IF(E706-D706&lt;0,0,45))</f>
        <v>45</v>
      </c>
      <c r="O706" s="7">
        <f t="shared" ref="O706:O769" si="112">IF(F706-I706&gt;10,100,IF(F706-I706&gt;5,75, IF(F706-I706&gt;0,50,0)))</f>
        <v>0</v>
      </c>
      <c r="P706" s="7" t="e">
        <f t="shared" ref="P706:P769" si="113">IF(L706="confirmed bullish", 34, IF(L706="bullish divergence",17, 0))+IF(J706="bullish",33,IF(J706="bearish",0,16.5))+IF(K706="strong",33,IF(K706="weak",0,16.5))</f>
        <v>#DIV/0!</v>
      </c>
      <c r="Q706" s="8" t="e">
        <f t="shared" si="104"/>
        <v>#DIV/0!</v>
      </c>
      <c r="R706" s="8" t="e">
        <f t="shared" si="105"/>
        <v>#DIV/0!</v>
      </c>
      <c r="S706" s="8" t="e">
        <f t="shared" si="106"/>
        <v>#DIV/0!</v>
      </c>
      <c r="T706" s="8" t="e">
        <f t="shared" si="107"/>
        <v>#DIV/0!</v>
      </c>
      <c r="U706" s="7" t="e">
        <f t="shared" si="108"/>
        <v>#DIV/0!</v>
      </c>
      <c r="V706" s="7" t="e">
        <f t="shared" si="109"/>
        <v>#DIV/0!</v>
      </c>
    </row>
    <row r="707" spans="1:22" ht="13.5" x14ac:dyDescent="0.25">
      <c r="A707" s="3">
        <f>RSI!A707</f>
        <v>0</v>
      </c>
      <c r="B707" s="2">
        <f>RSI!B707</f>
        <v>0</v>
      </c>
      <c r="C707" s="2">
        <f>RSI!I707</f>
        <v>100</v>
      </c>
      <c r="D707" s="2">
        <f>MACD!E707</f>
        <v>0</v>
      </c>
      <c r="E707" s="2">
        <f>MACD!F707</f>
        <v>0</v>
      </c>
      <c r="F707" s="2">
        <f>'Moving Avg'!D707</f>
        <v>0</v>
      </c>
      <c r="G707" s="2">
        <f>'Moving Avg'!F707</f>
        <v>0</v>
      </c>
      <c r="H707" s="2">
        <f>'Moving Avg'!G707</f>
        <v>0</v>
      </c>
      <c r="I707" s="2">
        <f>'Moving Avg'!H707</f>
        <v>0</v>
      </c>
      <c r="J707" s="5" t="str">
        <f>OBV!F707</f>
        <v>NEUTRAL</v>
      </c>
      <c r="K707" s="5" t="e">
        <f>OBV!G707</f>
        <v>#DIV/0!</v>
      </c>
      <c r="L707" s="5" t="str">
        <f>OBV!H707</f>
        <v>NEUTRAL</v>
      </c>
      <c r="M707" s="7">
        <f t="shared" si="110"/>
        <v>0</v>
      </c>
      <c r="N707" s="7">
        <f t="shared" si="111"/>
        <v>45</v>
      </c>
      <c r="O707" s="7">
        <f t="shared" si="112"/>
        <v>0</v>
      </c>
      <c r="P707" s="7" t="e">
        <f t="shared" si="113"/>
        <v>#DIV/0!</v>
      </c>
      <c r="Q707" s="8" t="e">
        <f t="shared" ref="Q707:Q770" si="114">0.35*M707+N707*0.35+O707*0.15+P707*0.15</f>
        <v>#DIV/0!</v>
      </c>
      <c r="R707" s="8" t="e">
        <f t="shared" ref="R707:R770" si="115">M707*0.2+N707*0.2+O707*0.35+P707*0.25</f>
        <v>#DIV/0!</v>
      </c>
      <c r="S707" s="8" t="e">
        <f t="shared" ref="S707:S770" si="116">M707*0.15+N707*0.15+O707*0.25+P707*0.45</f>
        <v>#DIV/0!</v>
      </c>
      <c r="T707" s="8" t="e">
        <f t="shared" ref="T707:T770" si="117">0.25*SUM(M707:P707)</f>
        <v>#DIV/0!</v>
      </c>
      <c r="U707" s="7" t="e">
        <f t="shared" ref="U707:U770" si="118">SUM(Q707:S707)/3</f>
        <v>#DIV/0!</v>
      </c>
      <c r="V707" s="7" t="e">
        <f t="shared" ref="V707:V770" si="119">SUM(Q707:T707)/4</f>
        <v>#DIV/0!</v>
      </c>
    </row>
    <row r="708" spans="1:22" ht="13.5" x14ac:dyDescent="0.25">
      <c r="A708" s="3">
        <f>RSI!A708</f>
        <v>0</v>
      </c>
      <c r="B708" s="2">
        <f>RSI!B708</f>
        <v>0</v>
      </c>
      <c r="C708" s="2">
        <f>RSI!I708</f>
        <v>100</v>
      </c>
      <c r="D708" s="2">
        <f>MACD!E708</f>
        <v>0</v>
      </c>
      <c r="E708" s="2">
        <f>MACD!F708</f>
        <v>0</v>
      </c>
      <c r="F708" s="2">
        <f>'Moving Avg'!D708</f>
        <v>0</v>
      </c>
      <c r="G708" s="2">
        <f>'Moving Avg'!F708</f>
        <v>0</v>
      </c>
      <c r="H708" s="2">
        <f>'Moving Avg'!G708</f>
        <v>0</v>
      </c>
      <c r="I708" s="2">
        <f>'Moving Avg'!H708</f>
        <v>0</v>
      </c>
      <c r="J708" s="5" t="str">
        <f>OBV!F708</f>
        <v>NEUTRAL</v>
      </c>
      <c r="K708" s="5" t="e">
        <f>OBV!G708</f>
        <v>#DIV/0!</v>
      </c>
      <c r="L708" s="5" t="str">
        <f>OBV!H708</f>
        <v>NEUTRAL</v>
      </c>
      <c r="M708" s="7">
        <f t="shared" si="110"/>
        <v>0</v>
      </c>
      <c r="N708" s="7">
        <f t="shared" si="111"/>
        <v>45</v>
      </c>
      <c r="O708" s="7">
        <f t="shared" si="112"/>
        <v>0</v>
      </c>
      <c r="P708" s="7" t="e">
        <f t="shared" si="113"/>
        <v>#DIV/0!</v>
      </c>
      <c r="Q708" s="8" t="e">
        <f t="shared" si="114"/>
        <v>#DIV/0!</v>
      </c>
      <c r="R708" s="8" t="e">
        <f t="shared" si="115"/>
        <v>#DIV/0!</v>
      </c>
      <c r="S708" s="8" t="e">
        <f t="shared" si="116"/>
        <v>#DIV/0!</v>
      </c>
      <c r="T708" s="8" t="e">
        <f t="shared" si="117"/>
        <v>#DIV/0!</v>
      </c>
      <c r="U708" s="7" t="e">
        <f t="shared" si="118"/>
        <v>#DIV/0!</v>
      </c>
      <c r="V708" s="7" t="e">
        <f t="shared" si="119"/>
        <v>#DIV/0!</v>
      </c>
    </row>
    <row r="709" spans="1:22" ht="13.5" x14ac:dyDescent="0.25">
      <c r="A709" s="3">
        <f>RSI!A709</f>
        <v>0</v>
      </c>
      <c r="B709" s="2">
        <f>RSI!B709</f>
        <v>0</v>
      </c>
      <c r="C709" s="2">
        <f>RSI!I709</f>
        <v>100</v>
      </c>
      <c r="D709" s="2">
        <f>MACD!E709</f>
        <v>0</v>
      </c>
      <c r="E709" s="2">
        <f>MACD!F709</f>
        <v>0</v>
      </c>
      <c r="F709" s="2">
        <f>'Moving Avg'!D709</f>
        <v>0</v>
      </c>
      <c r="G709" s="2">
        <f>'Moving Avg'!F709</f>
        <v>0</v>
      </c>
      <c r="H709" s="2">
        <f>'Moving Avg'!G709</f>
        <v>0</v>
      </c>
      <c r="I709" s="2">
        <f>'Moving Avg'!H709</f>
        <v>0</v>
      </c>
      <c r="J709" s="5" t="str">
        <f>OBV!F709</f>
        <v>NEUTRAL</v>
      </c>
      <c r="K709" s="5" t="e">
        <f>OBV!G709</f>
        <v>#DIV/0!</v>
      </c>
      <c r="L709" s="5" t="str">
        <f>OBV!H709</f>
        <v>NEUTRAL</v>
      </c>
      <c r="M709" s="7">
        <f t="shared" si="110"/>
        <v>0</v>
      </c>
      <c r="N709" s="7">
        <f t="shared" si="111"/>
        <v>45</v>
      </c>
      <c r="O709" s="7">
        <f t="shared" si="112"/>
        <v>0</v>
      </c>
      <c r="P709" s="7" t="e">
        <f t="shared" si="113"/>
        <v>#DIV/0!</v>
      </c>
      <c r="Q709" s="8" t="e">
        <f t="shared" si="114"/>
        <v>#DIV/0!</v>
      </c>
      <c r="R709" s="8" t="e">
        <f t="shared" si="115"/>
        <v>#DIV/0!</v>
      </c>
      <c r="S709" s="8" t="e">
        <f t="shared" si="116"/>
        <v>#DIV/0!</v>
      </c>
      <c r="T709" s="8" t="e">
        <f t="shared" si="117"/>
        <v>#DIV/0!</v>
      </c>
      <c r="U709" s="7" t="e">
        <f t="shared" si="118"/>
        <v>#DIV/0!</v>
      </c>
      <c r="V709" s="7" t="e">
        <f t="shared" si="119"/>
        <v>#DIV/0!</v>
      </c>
    </row>
    <row r="710" spans="1:22" ht="13.5" x14ac:dyDescent="0.25">
      <c r="A710" s="3">
        <f>RSI!A710</f>
        <v>0</v>
      </c>
      <c r="B710" s="2">
        <f>RSI!B710</f>
        <v>0</v>
      </c>
      <c r="C710" s="2">
        <f>RSI!I710</f>
        <v>100</v>
      </c>
      <c r="D710" s="2">
        <f>MACD!E710</f>
        <v>0</v>
      </c>
      <c r="E710" s="2">
        <f>MACD!F710</f>
        <v>0</v>
      </c>
      <c r="F710" s="2">
        <f>'Moving Avg'!D710</f>
        <v>0</v>
      </c>
      <c r="G710" s="2">
        <f>'Moving Avg'!F710</f>
        <v>0</v>
      </c>
      <c r="H710" s="2">
        <f>'Moving Avg'!G710</f>
        <v>0</v>
      </c>
      <c r="I710" s="2">
        <f>'Moving Avg'!H710</f>
        <v>0</v>
      </c>
      <c r="J710" s="5" t="str">
        <f>OBV!F710</f>
        <v>NEUTRAL</v>
      </c>
      <c r="K710" s="5" t="e">
        <f>OBV!G710</f>
        <v>#DIV/0!</v>
      </c>
      <c r="L710" s="5" t="str">
        <f>OBV!H710</f>
        <v>NEUTRAL</v>
      </c>
      <c r="M710" s="7">
        <f t="shared" si="110"/>
        <v>0</v>
      </c>
      <c r="N710" s="7">
        <f t="shared" si="111"/>
        <v>45</v>
      </c>
      <c r="O710" s="7">
        <f t="shared" si="112"/>
        <v>0</v>
      </c>
      <c r="P710" s="7" t="e">
        <f t="shared" si="113"/>
        <v>#DIV/0!</v>
      </c>
      <c r="Q710" s="8" t="e">
        <f t="shared" si="114"/>
        <v>#DIV/0!</v>
      </c>
      <c r="R710" s="8" t="e">
        <f t="shared" si="115"/>
        <v>#DIV/0!</v>
      </c>
      <c r="S710" s="8" t="e">
        <f t="shared" si="116"/>
        <v>#DIV/0!</v>
      </c>
      <c r="T710" s="8" t="e">
        <f t="shared" si="117"/>
        <v>#DIV/0!</v>
      </c>
      <c r="U710" s="7" t="e">
        <f t="shared" si="118"/>
        <v>#DIV/0!</v>
      </c>
      <c r="V710" s="7" t="e">
        <f t="shared" si="119"/>
        <v>#DIV/0!</v>
      </c>
    </row>
    <row r="711" spans="1:22" ht="13.5" x14ac:dyDescent="0.25">
      <c r="A711" s="3">
        <f>RSI!A711</f>
        <v>0</v>
      </c>
      <c r="B711" s="2">
        <f>RSI!B711</f>
        <v>0</v>
      </c>
      <c r="C711" s="2">
        <f>RSI!I711</f>
        <v>100</v>
      </c>
      <c r="D711" s="2">
        <f>MACD!E711</f>
        <v>0</v>
      </c>
      <c r="E711" s="2">
        <f>MACD!F711</f>
        <v>0</v>
      </c>
      <c r="F711" s="2">
        <f>'Moving Avg'!D711</f>
        <v>0</v>
      </c>
      <c r="G711" s="2">
        <f>'Moving Avg'!F711</f>
        <v>0</v>
      </c>
      <c r="H711" s="2">
        <f>'Moving Avg'!G711</f>
        <v>0</v>
      </c>
      <c r="I711" s="2">
        <f>'Moving Avg'!H711</f>
        <v>0</v>
      </c>
      <c r="J711" s="5" t="str">
        <f>OBV!F711</f>
        <v>NEUTRAL</v>
      </c>
      <c r="K711" s="5" t="e">
        <f>OBV!G711</f>
        <v>#DIV/0!</v>
      </c>
      <c r="L711" s="5" t="str">
        <f>OBV!H711</f>
        <v>NEUTRAL</v>
      </c>
      <c r="M711" s="7">
        <f t="shared" si="110"/>
        <v>0</v>
      </c>
      <c r="N711" s="7">
        <f t="shared" si="111"/>
        <v>45</v>
      </c>
      <c r="O711" s="7">
        <f t="shared" si="112"/>
        <v>0</v>
      </c>
      <c r="P711" s="7" t="e">
        <f t="shared" si="113"/>
        <v>#DIV/0!</v>
      </c>
      <c r="Q711" s="8" t="e">
        <f t="shared" si="114"/>
        <v>#DIV/0!</v>
      </c>
      <c r="R711" s="8" t="e">
        <f t="shared" si="115"/>
        <v>#DIV/0!</v>
      </c>
      <c r="S711" s="8" t="e">
        <f t="shared" si="116"/>
        <v>#DIV/0!</v>
      </c>
      <c r="T711" s="8" t="e">
        <f t="shared" si="117"/>
        <v>#DIV/0!</v>
      </c>
      <c r="U711" s="7" t="e">
        <f t="shared" si="118"/>
        <v>#DIV/0!</v>
      </c>
      <c r="V711" s="7" t="e">
        <f t="shared" si="119"/>
        <v>#DIV/0!</v>
      </c>
    </row>
    <row r="712" spans="1:22" ht="13.5" x14ac:dyDescent="0.25">
      <c r="A712" s="3">
        <f>RSI!A712</f>
        <v>0</v>
      </c>
      <c r="B712" s="2">
        <f>RSI!B712</f>
        <v>0</v>
      </c>
      <c r="C712" s="2">
        <f>RSI!I712</f>
        <v>100</v>
      </c>
      <c r="D712" s="2">
        <f>MACD!E712</f>
        <v>0</v>
      </c>
      <c r="E712" s="2">
        <f>MACD!F712</f>
        <v>0</v>
      </c>
      <c r="F712" s="2">
        <f>'Moving Avg'!D712</f>
        <v>0</v>
      </c>
      <c r="G712" s="2">
        <f>'Moving Avg'!F712</f>
        <v>0</v>
      </c>
      <c r="H712" s="2">
        <f>'Moving Avg'!G712</f>
        <v>0</v>
      </c>
      <c r="I712" s="2">
        <f>'Moving Avg'!H712</f>
        <v>0</v>
      </c>
      <c r="J712" s="5" t="str">
        <f>OBV!F712</f>
        <v>NEUTRAL</v>
      </c>
      <c r="K712" s="5" t="e">
        <f>OBV!G712</f>
        <v>#DIV/0!</v>
      </c>
      <c r="L712" s="5" t="str">
        <f>OBV!H712</f>
        <v>NEUTRAL</v>
      </c>
      <c r="M712" s="7">
        <f t="shared" si="110"/>
        <v>0</v>
      </c>
      <c r="N712" s="7">
        <f t="shared" si="111"/>
        <v>45</v>
      </c>
      <c r="O712" s="7">
        <f t="shared" si="112"/>
        <v>0</v>
      </c>
      <c r="P712" s="7" t="e">
        <f t="shared" si="113"/>
        <v>#DIV/0!</v>
      </c>
      <c r="Q712" s="8" t="e">
        <f t="shared" si="114"/>
        <v>#DIV/0!</v>
      </c>
      <c r="R712" s="8" t="e">
        <f t="shared" si="115"/>
        <v>#DIV/0!</v>
      </c>
      <c r="S712" s="8" t="e">
        <f t="shared" si="116"/>
        <v>#DIV/0!</v>
      </c>
      <c r="T712" s="8" t="e">
        <f t="shared" si="117"/>
        <v>#DIV/0!</v>
      </c>
      <c r="U712" s="7" t="e">
        <f t="shared" si="118"/>
        <v>#DIV/0!</v>
      </c>
      <c r="V712" s="7" t="e">
        <f t="shared" si="119"/>
        <v>#DIV/0!</v>
      </c>
    </row>
    <row r="713" spans="1:22" ht="13.5" x14ac:dyDescent="0.25">
      <c r="A713" s="3">
        <f>RSI!A713</f>
        <v>0</v>
      </c>
      <c r="B713" s="2">
        <f>RSI!B713</f>
        <v>0</v>
      </c>
      <c r="C713" s="2">
        <f>RSI!I713</f>
        <v>100</v>
      </c>
      <c r="D713" s="2">
        <f>MACD!E713</f>
        <v>0</v>
      </c>
      <c r="E713" s="2">
        <f>MACD!F713</f>
        <v>0</v>
      </c>
      <c r="F713" s="2">
        <f>'Moving Avg'!D713</f>
        <v>0</v>
      </c>
      <c r="G713" s="2">
        <f>'Moving Avg'!F713</f>
        <v>0</v>
      </c>
      <c r="H713" s="2">
        <f>'Moving Avg'!G713</f>
        <v>0</v>
      </c>
      <c r="I713" s="2">
        <f>'Moving Avg'!H713</f>
        <v>0</v>
      </c>
      <c r="J713" s="5" t="str">
        <f>OBV!F713</f>
        <v>NEUTRAL</v>
      </c>
      <c r="K713" s="5" t="e">
        <f>OBV!G713</f>
        <v>#DIV/0!</v>
      </c>
      <c r="L713" s="5" t="str">
        <f>OBV!H713</f>
        <v>NEUTRAL</v>
      </c>
      <c r="M713" s="7">
        <f t="shared" si="110"/>
        <v>0</v>
      </c>
      <c r="N713" s="7">
        <f t="shared" si="111"/>
        <v>45</v>
      </c>
      <c r="O713" s="7">
        <f t="shared" si="112"/>
        <v>0</v>
      </c>
      <c r="P713" s="7" t="e">
        <f t="shared" si="113"/>
        <v>#DIV/0!</v>
      </c>
      <c r="Q713" s="8" t="e">
        <f t="shared" si="114"/>
        <v>#DIV/0!</v>
      </c>
      <c r="R713" s="8" t="e">
        <f t="shared" si="115"/>
        <v>#DIV/0!</v>
      </c>
      <c r="S713" s="8" t="e">
        <f t="shared" si="116"/>
        <v>#DIV/0!</v>
      </c>
      <c r="T713" s="8" t="e">
        <f t="shared" si="117"/>
        <v>#DIV/0!</v>
      </c>
      <c r="U713" s="7" t="e">
        <f t="shared" si="118"/>
        <v>#DIV/0!</v>
      </c>
      <c r="V713" s="7" t="e">
        <f t="shared" si="119"/>
        <v>#DIV/0!</v>
      </c>
    </row>
    <row r="714" spans="1:22" ht="13.5" x14ac:dyDescent="0.25">
      <c r="A714" s="3">
        <f>RSI!A714</f>
        <v>0</v>
      </c>
      <c r="B714" s="2">
        <f>RSI!B714</f>
        <v>0</v>
      </c>
      <c r="C714" s="2">
        <f>RSI!I714</f>
        <v>100</v>
      </c>
      <c r="D714" s="2">
        <f>MACD!E714</f>
        <v>0</v>
      </c>
      <c r="E714" s="2">
        <f>MACD!F714</f>
        <v>0</v>
      </c>
      <c r="F714" s="2">
        <f>'Moving Avg'!D714</f>
        <v>0</v>
      </c>
      <c r="G714" s="2">
        <f>'Moving Avg'!F714</f>
        <v>0</v>
      </c>
      <c r="H714" s="2">
        <f>'Moving Avg'!G714</f>
        <v>0</v>
      </c>
      <c r="I714" s="2">
        <f>'Moving Avg'!H714</f>
        <v>0</v>
      </c>
      <c r="J714" s="5" t="str">
        <f>OBV!F714</f>
        <v>NEUTRAL</v>
      </c>
      <c r="K714" s="5" t="e">
        <f>OBV!G714</f>
        <v>#DIV/0!</v>
      </c>
      <c r="L714" s="5" t="str">
        <f>OBV!H714</f>
        <v>NEUTRAL</v>
      </c>
      <c r="M714" s="7">
        <f t="shared" si="110"/>
        <v>0</v>
      </c>
      <c r="N714" s="7">
        <f t="shared" si="111"/>
        <v>45</v>
      </c>
      <c r="O714" s="7">
        <f t="shared" si="112"/>
        <v>0</v>
      </c>
      <c r="P714" s="7" t="e">
        <f t="shared" si="113"/>
        <v>#DIV/0!</v>
      </c>
      <c r="Q714" s="8" t="e">
        <f t="shared" si="114"/>
        <v>#DIV/0!</v>
      </c>
      <c r="R714" s="8" t="e">
        <f t="shared" si="115"/>
        <v>#DIV/0!</v>
      </c>
      <c r="S714" s="8" t="e">
        <f t="shared" si="116"/>
        <v>#DIV/0!</v>
      </c>
      <c r="T714" s="8" t="e">
        <f t="shared" si="117"/>
        <v>#DIV/0!</v>
      </c>
      <c r="U714" s="7" t="e">
        <f t="shared" si="118"/>
        <v>#DIV/0!</v>
      </c>
      <c r="V714" s="7" t="e">
        <f t="shared" si="119"/>
        <v>#DIV/0!</v>
      </c>
    </row>
    <row r="715" spans="1:22" ht="13.5" x14ac:dyDescent="0.25">
      <c r="A715" s="3">
        <f>RSI!A715</f>
        <v>0</v>
      </c>
      <c r="B715" s="2">
        <f>RSI!B715</f>
        <v>0</v>
      </c>
      <c r="C715" s="2">
        <f>RSI!I715</f>
        <v>100</v>
      </c>
      <c r="D715" s="2">
        <f>MACD!E715</f>
        <v>0</v>
      </c>
      <c r="E715" s="2">
        <f>MACD!F715</f>
        <v>0</v>
      </c>
      <c r="F715" s="2">
        <f>'Moving Avg'!D715</f>
        <v>0</v>
      </c>
      <c r="G715" s="2">
        <f>'Moving Avg'!F715</f>
        <v>0</v>
      </c>
      <c r="H715" s="2">
        <f>'Moving Avg'!G715</f>
        <v>0</v>
      </c>
      <c r="I715" s="2">
        <f>'Moving Avg'!H715</f>
        <v>0</v>
      </c>
      <c r="J715" s="5" t="str">
        <f>OBV!F715</f>
        <v>NEUTRAL</v>
      </c>
      <c r="K715" s="5" t="e">
        <f>OBV!G715</f>
        <v>#DIV/0!</v>
      </c>
      <c r="L715" s="5" t="str">
        <f>OBV!H715</f>
        <v>NEUTRAL</v>
      </c>
      <c r="M715" s="7">
        <f t="shared" si="110"/>
        <v>0</v>
      </c>
      <c r="N715" s="7">
        <f t="shared" si="111"/>
        <v>45</v>
      </c>
      <c r="O715" s="7">
        <f t="shared" si="112"/>
        <v>0</v>
      </c>
      <c r="P715" s="7" t="e">
        <f t="shared" si="113"/>
        <v>#DIV/0!</v>
      </c>
      <c r="Q715" s="8" t="e">
        <f t="shared" si="114"/>
        <v>#DIV/0!</v>
      </c>
      <c r="R715" s="8" t="e">
        <f t="shared" si="115"/>
        <v>#DIV/0!</v>
      </c>
      <c r="S715" s="8" t="e">
        <f t="shared" si="116"/>
        <v>#DIV/0!</v>
      </c>
      <c r="T715" s="8" t="e">
        <f t="shared" si="117"/>
        <v>#DIV/0!</v>
      </c>
      <c r="U715" s="7" t="e">
        <f t="shared" si="118"/>
        <v>#DIV/0!</v>
      </c>
      <c r="V715" s="7" t="e">
        <f t="shared" si="119"/>
        <v>#DIV/0!</v>
      </c>
    </row>
    <row r="716" spans="1:22" ht="13.5" x14ac:dyDescent="0.25">
      <c r="A716" s="3">
        <f>RSI!A716</f>
        <v>0</v>
      </c>
      <c r="B716" s="2">
        <f>RSI!B716</f>
        <v>0</v>
      </c>
      <c r="C716" s="2">
        <f>RSI!I716</f>
        <v>100</v>
      </c>
      <c r="D716" s="2">
        <f>MACD!E716</f>
        <v>0</v>
      </c>
      <c r="E716" s="2">
        <f>MACD!F716</f>
        <v>0</v>
      </c>
      <c r="F716" s="2">
        <f>'Moving Avg'!D716</f>
        <v>0</v>
      </c>
      <c r="G716" s="2">
        <f>'Moving Avg'!F716</f>
        <v>0</v>
      </c>
      <c r="H716" s="2">
        <f>'Moving Avg'!G716</f>
        <v>0</v>
      </c>
      <c r="I716" s="2">
        <f>'Moving Avg'!H716</f>
        <v>0</v>
      </c>
      <c r="J716" s="5" t="str">
        <f>OBV!F716</f>
        <v>NEUTRAL</v>
      </c>
      <c r="K716" s="5" t="e">
        <f>OBV!G716</f>
        <v>#DIV/0!</v>
      </c>
      <c r="L716" s="5" t="str">
        <f>OBV!H716</f>
        <v>NEUTRAL</v>
      </c>
      <c r="M716" s="7">
        <f t="shared" si="110"/>
        <v>0</v>
      </c>
      <c r="N716" s="7">
        <f t="shared" si="111"/>
        <v>45</v>
      </c>
      <c r="O716" s="7">
        <f t="shared" si="112"/>
        <v>0</v>
      </c>
      <c r="P716" s="7" t="e">
        <f t="shared" si="113"/>
        <v>#DIV/0!</v>
      </c>
      <c r="Q716" s="8" t="e">
        <f t="shared" si="114"/>
        <v>#DIV/0!</v>
      </c>
      <c r="R716" s="8" t="e">
        <f t="shared" si="115"/>
        <v>#DIV/0!</v>
      </c>
      <c r="S716" s="8" t="e">
        <f t="shared" si="116"/>
        <v>#DIV/0!</v>
      </c>
      <c r="T716" s="8" t="e">
        <f t="shared" si="117"/>
        <v>#DIV/0!</v>
      </c>
      <c r="U716" s="7" t="e">
        <f t="shared" si="118"/>
        <v>#DIV/0!</v>
      </c>
      <c r="V716" s="7" t="e">
        <f t="shared" si="119"/>
        <v>#DIV/0!</v>
      </c>
    </row>
    <row r="717" spans="1:22" ht="13.5" x14ac:dyDescent="0.25">
      <c r="A717" s="3">
        <f>RSI!A717</f>
        <v>0</v>
      </c>
      <c r="B717" s="2">
        <f>RSI!B717</f>
        <v>0</v>
      </c>
      <c r="C717" s="2">
        <f>RSI!I717</f>
        <v>100</v>
      </c>
      <c r="D717" s="2">
        <f>MACD!E717</f>
        <v>0</v>
      </c>
      <c r="E717" s="2">
        <f>MACD!F717</f>
        <v>0</v>
      </c>
      <c r="F717" s="2">
        <f>'Moving Avg'!D717</f>
        <v>0</v>
      </c>
      <c r="G717" s="2">
        <f>'Moving Avg'!F717</f>
        <v>0</v>
      </c>
      <c r="H717" s="2">
        <f>'Moving Avg'!G717</f>
        <v>0</v>
      </c>
      <c r="I717" s="2">
        <f>'Moving Avg'!H717</f>
        <v>0</v>
      </c>
      <c r="J717" s="5" t="str">
        <f>OBV!F717</f>
        <v>NEUTRAL</v>
      </c>
      <c r="K717" s="5" t="e">
        <f>OBV!G717</f>
        <v>#DIV/0!</v>
      </c>
      <c r="L717" s="5" t="str">
        <f>OBV!H717</f>
        <v>NEUTRAL</v>
      </c>
      <c r="M717" s="7">
        <f t="shared" si="110"/>
        <v>0</v>
      </c>
      <c r="N717" s="7">
        <f t="shared" si="111"/>
        <v>45</v>
      </c>
      <c r="O717" s="7">
        <f t="shared" si="112"/>
        <v>0</v>
      </c>
      <c r="P717" s="7" t="e">
        <f t="shared" si="113"/>
        <v>#DIV/0!</v>
      </c>
      <c r="Q717" s="8" t="e">
        <f t="shared" si="114"/>
        <v>#DIV/0!</v>
      </c>
      <c r="R717" s="8" t="e">
        <f t="shared" si="115"/>
        <v>#DIV/0!</v>
      </c>
      <c r="S717" s="8" t="e">
        <f t="shared" si="116"/>
        <v>#DIV/0!</v>
      </c>
      <c r="T717" s="8" t="e">
        <f t="shared" si="117"/>
        <v>#DIV/0!</v>
      </c>
      <c r="U717" s="7" t="e">
        <f t="shared" si="118"/>
        <v>#DIV/0!</v>
      </c>
      <c r="V717" s="7" t="e">
        <f t="shared" si="119"/>
        <v>#DIV/0!</v>
      </c>
    </row>
    <row r="718" spans="1:22" ht="13.5" x14ac:dyDescent="0.25">
      <c r="A718" s="3">
        <f>RSI!A718</f>
        <v>0</v>
      </c>
      <c r="B718" s="2">
        <f>RSI!B718</f>
        <v>0</v>
      </c>
      <c r="C718" s="2">
        <f>RSI!I718</f>
        <v>100</v>
      </c>
      <c r="D718" s="2">
        <f>MACD!E718</f>
        <v>0</v>
      </c>
      <c r="E718" s="2">
        <f>MACD!F718</f>
        <v>0</v>
      </c>
      <c r="F718" s="2">
        <f>'Moving Avg'!D718</f>
        <v>0</v>
      </c>
      <c r="G718" s="2">
        <f>'Moving Avg'!F718</f>
        <v>0</v>
      </c>
      <c r="H718" s="2">
        <f>'Moving Avg'!G718</f>
        <v>0</v>
      </c>
      <c r="I718" s="2">
        <f>'Moving Avg'!H718</f>
        <v>0</v>
      </c>
      <c r="J718" s="5" t="str">
        <f>OBV!F718</f>
        <v>NEUTRAL</v>
      </c>
      <c r="K718" s="5" t="e">
        <f>OBV!G718</f>
        <v>#DIV/0!</v>
      </c>
      <c r="L718" s="5" t="str">
        <f>OBV!H718</f>
        <v>NEUTRAL</v>
      </c>
      <c r="M718" s="7">
        <f t="shared" si="110"/>
        <v>0</v>
      </c>
      <c r="N718" s="7">
        <f t="shared" si="111"/>
        <v>45</v>
      </c>
      <c r="O718" s="7">
        <f t="shared" si="112"/>
        <v>0</v>
      </c>
      <c r="P718" s="7" t="e">
        <f t="shared" si="113"/>
        <v>#DIV/0!</v>
      </c>
      <c r="Q718" s="8" t="e">
        <f t="shared" si="114"/>
        <v>#DIV/0!</v>
      </c>
      <c r="R718" s="8" t="e">
        <f t="shared" si="115"/>
        <v>#DIV/0!</v>
      </c>
      <c r="S718" s="8" t="e">
        <f t="shared" si="116"/>
        <v>#DIV/0!</v>
      </c>
      <c r="T718" s="8" t="e">
        <f t="shared" si="117"/>
        <v>#DIV/0!</v>
      </c>
      <c r="U718" s="7" t="e">
        <f t="shared" si="118"/>
        <v>#DIV/0!</v>
      </c>
      <c r="V718" s="7" t="e">
        <f t="shared" si="119"/>
        <v>#DIV/0!</v>
      </c>
    </row>
    <row r="719" spans="1:22" ht="13.5" x14ac:dyDescent="0.25">
      <c r="A719" s="3">
        <f>RSI!A719</f>
        <v>0</v>
      </c>
      <c r="B719" s="2">
        <f>RSI!B719</f>
        <v>0</v>
      </c>
      <c r="C719" s="2">
        <f>RSI!I719</f>
        <v>100</v>
      </c>
      <c r="D719" s="2">
        <f>MACD!E719</f>
        <v>0</v>
      </c>
      <c r="E719" s="2">
        <f>MACD!F719</f>
        <v>0</v>
      </c>
      <c r="F719" s="2">
        <f>'Moving Avg'!D719</f>
        <v>0</v>
      </c>
      <c r="G719" s="2">
        <f>'Moving Avg'!F719</f>
        <v>0</v>
      </c>
      <c r="H719" s="2">
        <f>'Moving Avg'!G719</f>
        <v>0</v>
      </c>
      <c r="I719" s="2">
        <f>'Moving Avg'!H719</f>
        <v>0</v>
      </c>
      <c r="J719" s="5" t="str">
        <f>OBV!F719</f>
        <v>NEUTRAL</v>
      </c>
      <c r="K719" s="5" t="e">
        <f>OBV!G719</f>
        <v>#DIV/0!</v>
      </c>
      <c r="L719" s="5" t="str">
        <f>OBV!H719</f>
        <v>NEUTRAL</v>
      </c>
      <c r="M719" s="7">
        <f t="shared" si="110"/>
        <v>0</v>
      </c>
      <c r="N719" s="7">
        <f t="shared" si="111"/>
        <v>45</v>
      </c>
      <c r="O719" s="7">
        <f t="shared" si="112"/>
        <v>0</v>
      </c>
      <c r="P719" s="7" t="e">
        <f t="shared" si="113"/>
        <v>#DIV/0!</v>
      </c>
      <c r="Q719" s="8" t="e">
        <f t="shared" si="114"/>
        <v>#DIV/0!</v>
      </c>
      <c r="R719" s="8" t="e">
        <f t="shared" si="115"/>
        <v>#DIV/0!</v>
      </c>
      <c r="S719" s="8" t="e">
        <f t="shared" si="116"/>
        <v>#DIV/0!</v>
      </c>
      <c r="T719" s="8" t="e">
        <f t="shared" si="117"/>
        <v>#DIV/0!</v>
      </c>
      <c r="U719" s="7" t="e">
        <f t="shared" si="118"/>
        <v>#DIV/0!</v>
      </c>
      <c r="V719" s="7" t="e">
        <f t="shared" si="119"/>
        <v>#DIV/0!</v>
      </c>
    </row>
    <row r="720" spans="1:22" ht="13.5" x14ac:dyDescent="0.25">
      <c r="A720" s="3">
        <f>RSI!A720</f>
        <v>0</v>
      </c>
      <c r="B720" s="2">
        <f>RSI!B720</f>
        <v>0</v>
      </c>
      <c r="C720" s="2">
        <f>RSI!I720</f>
        <v>100</v>
      </c>
      <c r="D720" s="2">
        <f>MACD!E720</f>
        <v>0</v>
      </c>
      <c r="E720" s="2">
        <f>MACD!F720</f>
        <v>0</v>
      </c>
      <c r="F720" s="2">
        <f>'Moving Avg'!D720</f>
        <v>0</v>
      </c>
      <c r="G720" s="2">
        <f>'Moving Avg'!F720</f>
        <v>0</v>
      </c>
      <c r="H720" s="2">
        <f>'Moving Avg'!G720</f>
        <v>0</v>
      </c>
      <c r="I720" s="2">
        <f>'Moving Avg'!H720</f>
        <v>0</v>
      </c>
      <c r="J720" s="5" t="str">
        <f>OBV!F720</f>
        <v>NEUTRAL</v>
      </c>
      <c r="K720" s="5" t="e">
        <f>OBV!G720</f>
        <v>#DIV/0!</v>
      </c>
      <c r="L720" s="5" t="str">
        <f>OBV!H720</f>
        <v>NEUTRAL</v>
      </c>
      <c r="M720" s="7">
        <f t="shared" si="110"/>
        <v>0</v>
      </c>
      <c r="N720" s="7">
        <f t="shared" si="111"/>
        <v>45</v>
      </c>
      <c r="O720" s="7">
        <f t="shared" si="112"/>
        <v>0</v>
      </c>
      <c r="P720" s="7" t="e">
        <f t="shared" si="113"/>
        <v>#DIV/0!</v>
      </c>
      <c r="Q720" s="8" t="e">
        <f t="shared" si="114"/>
        <v>#DIV/0!</v>
      </c>
      <c r="R720" s="8" t="e">
        <f t="shared" si="115"/>
        <v>#DIV/0!</v>
      </c>
      <c r="S720" s="8" t="e">
        <f t="shared" si="116"/>
        <v>#DIV/0!</v>
      </c>
      <c r="T720" s="8" t="e">
        <f t="shared" si="117"/>
        <v>#DIV/0!</v>
      </c>
      <c r="U720" s="7" t="e">
        <f t="shared" si="118"/>
        <v>#DIV/0!</v>
      </c>
      <c r="V720" s="7" t="e">
        <f t="shared" si="119"/>
        <v>#DIV/0!</v>
      </c>
    </row>
    <row r="721" spans="1:22" ht="13.5" x14ac:dyDescent="0.25">
      <c r="A721" s="3">
        <f>RSI!A721</f>
        <v>0</v>
      </c>
      <c r="B721" s="2">
        <f>RSI!B721</f>
        <v>0</v>
      </c>
      <c r="C721" s="2">
        <f>RSI!I721</f>
        <v>100</v>
      </c>
      <c r="D721" s="2">
        <f>MACD!E721</f>
        <v>0</v>
      </c>
      <c r="E721" s="2">
        <f>MACD!F721</f>
        <v>0</v>
      </c>
      <c r="F721" s="2">
        <f>'Moving Avg'!D721</f>
        <v>0</v>
      </c>
      <c r="G721" s="2">
        <f>'Moving Avg'!F721</f>
        <v>0</v>
      </c>
      <c r="H721" s="2">
        <f>'Moving Avg'!G721</f>
        <v>0</v>
      </c>
      <c r="I721" s="2">
        <f>'Moving Avg'!H721</f>
        <v>0</v>
      </c>
      <c r="J721" s="5" t="str">
        <f>OBV!F721</f>
        <v>NEUTRAL</v>
      </c>
      <c r="K721" s="5" t="e">
        <f>OBV!G721</f>
        <v>#DIV/0!</v>
      </c>
      <c r="L721" s="5" t="str">
        <f>OBV!H721</f>
        <v>NEUTRAL</v>
      </c>
      <c r="M721" s="7">
        <f t="shared" si="110"/>
        <v>0</v>
      </c>
      <c r="N721" s="7">
        <f t="shared" si="111"/>
        <v>45</v>
      </c>
      <c r="O721" s="7">
        <f t="shared" si="112"/>
        <v>0</v>
      </c>
      <c r="P721" s="7" t="e">
        <f t="shared" si="113"/>
        <v>#DIV/0!</v>
      </c>
      <c r="Q721" s="8" t="e">
        <f t="shared" si="114"/>
        <v>#DIV/0!</v>
      </c>
      <c r="R721" s="8" t="e">
        <f t="shared" si="115"/>
        <v>#DIV/0!</v>
      </c>
      <c r="S721" s="8" t="e">
        <f t="shared" si="116"/>
        <v>#DIV/0!</v>
      </c>
      <c r="T721" s="8" t="e">
        <f t="shared" si="117"/>
        <v>#DIV/0!</v>
      </c>
      <c r="U721" s="7" t="e">
        <f t="shared" si="118"/>
        <v>#DIV/0!</v>
      </c>
      <c r="V721" s="7" t="e">
        <f t="shared" si="119"/>
        <v>#DIV/0!</v>
      </c>
    </row>
    <row r="722" spans="1:22" ht="13.5" x14ac:dyDescent="0.25">
      <c r="A722" s="3">
        <f>RSI!A722</f>
        <v>0</v>
      </c>
      <c r="B722" s="2">
        <f>RSI!B722</f>
        <v>0</v>
      </c>
      <c r="C722" s="2">
        <f>RSI!I722</f>
        <v>100</v>
      </c>
      <c r="D722" s="2">
        <f>MACD!E722</f>
        <v>0</v>
      </c>
      <c r="E722" s="2">
        <f>MACD!F722</f>
        <v>0</v>
      </c>
      <c r="F722" s="2">
        <f>'Moving Avg'!D722</f>
        <v>0</v>
      </c>
      <c r="G722" s="2">
        <f>'Moving Avg'!F722</f>
        <v>0</v>
      </c>
      <c r="H722" s="2">
        <f>'Moving Avg'!G722</f>
        <v>0</v>
      </c>
      <c r="I722" s="2">
        <f>'Moving Avg'!H722</f>
        <v>0</v>
      </c>
      <c r="J722" s="5" t="str">
        <f>OBV!F722</f>
        <v>NEUTRAL</v>
      </c>
      <c r="K722" s="5" t="e">
        <f>OBV!G722</f>
        <v>#DIV/0!</v>
      </c>
      <c r="L722" s="5" t="str">
        <f>OBV!H722</f>
        <v>NEUTRAL</v>
      </c>
      <c r="M722" s="7">
        <f t="shared" si="110"/>
        <v>0</v>
      </c>
      <c r="N722" s="7">
        <f t="shared" si="111"/>
        <v>45</v>
      </c>
      <c r="O722" s="7">
        <f t="shared" si="112"/>
        <v>0</v>
      </c>
      <c r="P722" s="7" t="e">
        <f t="shared" si="113"/>
        <v>#DIV/0!</v>
      </c>
      <c r="Q722" s="8" t="e">
        <f t="shared" si="114"/>
        <v>#DIV/0!</v>
      </c>
      <c r="R722" s="8" t="e">
        <f t="shared" si="115"/>
        <v>#DIV/0!</v>
      </c>
      <c r="S722" s="8" t="e">
        <f t="shared" si="116"/>
        <v>#DIV/0!</v>
      </c>
      <c r="T722" s="8" t="e">
        <f t="shared" si="117"/>
        <v>#DIV/0!</v>
      </c>
      <c r="U722" s="7" t="e">
        <f t="shared" si="118"/>
        <v>#DIV/0!</v>
      </c>
      <c r="V722" s="7" t="e">
        <f t="shared" si="119"/>
        <v>#DIV/0!</v>
      </c>
    </row>
    <row r="723" spans="1:22" ht="13.5" x14ac:dyDescent="0.25">
      <c r="A723" s="3">
        <f>RSI!A723</f>
        <v>0</v>
      </c>
      <c r="B723" s="2">
        <f>RSI!B723</f>
        <v>0</v>
      </c>
      <c r="C723" s="2">
        <f>RSI!I723</f>
        <v>100</v>
      </c>
      <c r="D723" s="2">
        <f>MACD!E723</f>
        <v>0</v>
      </c>
      <c r="E723" s="2">
        <f>MACD!F723</f>
        <v>0</v>
      </c>
      <c r="F723" s="2">
        <f>'Moving Avg'!D723</f>
        <v>0</v>
      </c>
      <c r="G723" s="2">
        <f>'Moving Avg'!F723</f>
        <v>0</v>
      </c>
      <c r="H723" s="2">
        <f>'Moving Avg'!G723</f>
        <v>0</v>
      </c>
      <c r="I723" s="2">
        <f>'Moving Avg'!H723</f>
        <v>0</v>
      </c>
      <c r="J723" s="5" t="str">
        <f>OBV!F723</f>
        <v>NEUTRAL</v>
      </c>
      <c r="K723" s="5" t="e">
        <f>OBV!G723</f>
        <v>#DIV/0!</v>
      </c>
      <c r="L723" s="5" t="str">
        <f>OBV!H723</f>
        <v>NEUTRAL</v>
      </c>
      <c r="M723" s="7">
        <f t="shared" si="110"/>
        <v>0</v>
      </c>
      <c r="N723" s="7">
        <f t="shared" si="111"/>
        <v>45</v>
      </c>
      <c r="O723" s="7">
        <f t="shared" si="112"/>
        <v>0</v>
      </c>
      <c r="P723" s="7" t="e">
        <f t="shared" si="113"/>
        <v>#DIV/0!</v>
      </c>
      <c r="Q723" s="8" t="e">
        <f t="shared" si="114"/>
        <v>#DIV/0!</v>
      </c>
      <c r="R723" s="8" t="e">
        <f t="shared" si="115"/>
        <v>#DIV/0!</v>
      </c>
      <c r="S723" s="8" t="e">
        <f t="shared" si="116"/>
        <v>#DIV/0!</v>
      </c>
      <c r="T723" s="8" t="e">
        <f t="shared" si="117"/>
        <v>#DIV/0!</v>
      </c>
      <c r="U723" s="7" t="e">
        <f t="shared" si="118"/>
        <v>#DIV/0!</v>
      </c>
      <c r="V723" s="7" t="e">
        <f t="shared" si="119"/>
        <v>#DIV/0!</v>
      </c>
    </row>
    <row r="724" spans="1:22" ht="13.5" x14ac:dyDescent="0.25">
      <c r="A724" s="3">
        <f>RSI!A724</f>
        <v>0</v>
      </c>
      <c r="B724" s="2">
        <f>RSI!B724</f>
        <v>0</v>
      </c>
      <c r="C724" s="2">
        <f>RSI!I724</f>
        <v>100</v>
      </c>
      <c r="D724" s="2">
        <f>MACD!E724</f>
        <v>0</v>
      </c>
      <c r="E724" s="2">
        <f>MACD!F724</f>
        <v>0</v>
      </c>
      <c r="F724" s="2">
        <f>'Moving Avg'!D724</f>
        <v>0</v>
      </c>
      <c r="G724" s="2">
        <f>'Moving Avg'!F724</f>
        <v>0</v>
      </c>
      <c r="H724" s="2">
        <f>'Moving Avg'!G724</f>
        <v>0</v>
      </c>
      <c r="I724" s="2">
        <f>'Moving Avg'!H724</f>
        <v>0</v>
      </c>
      <c r="J724" s="5" t="str">
        <f>OBV!F724</f>
        <v>NEUTRAL</v>
      </c>
      <c r="K724" s="5" t="e">
        <f>OBV!G724</f>
        <v>#DIV/0!</v>
      </c>
      <c r="L724" s="5" t="str">
        <f>OBV!H724</f>
        <v>NEUTRAL</v>
      </c>
      <c r="M724" s="7">
        <f t="shared" si="110"/>
        <v>0</v>
      </c>
      <c r="N724" s="7">
        <f t="shared" si="111"/>
        <v>45</v>
      </c>
      <c r="O724" s="7">
        <f t="shared" si="112"/>
        <v>0</v>
      </c>
      <c r="P724" s="7" t="e">
        <f t="shared" si="113"/>
        <v>#DIV/0!</v>
      </c>
      <c r="Q724" s="8" t="e">
        <f t="shared" si="114"/>
        <v>#DIV/0!</v>
      </c>
      <c r="R724" s="8" t="e">
        <f t="shared" si="115"/>
        <v>#DIV/0!</v>
      </c>
      <c r="S724" s="8" t="e">
        <f t="shared" si="116"/>
        <v>#DIV/0!</v>
      </c>
      <c r="T724" s="8" t="e">
        <f t="shared" si="117"/>
        <v>#DIV/0!</v>
      </c>
      <c r="U724" s="7" t="e">
        <f t="shared" si="118"/>
        <v>#DIV/0!</v>
      </c>
      <c r="V724" s="7" t="e">
        <f t="shared" si="119"/>
        <v>#DIV/0!</v>
      </c>
    </row>
    <row r="725" spans="1:22" ht="13.5" x14ac:dyDescent="0.25">
      <c r="A725" s="3">
        <f>RSI!A725</f>
        <v>0</v>
      </c>
      <c r="B725" s="2">
        <f>RSI!B725</f>
        <v>0</v>
      </c>
      <c r="C725" s="2">
        <f>RSI!I725</f>
        <v>100</v>
      </c>
      <c r="D725" s="2">
        <f>MACD!E725</f>
        <v>0</v>
      </c>
      <c r="E725" s="2">
        <f>MACD!F725</f>
        <v>0</v>
      </c>
      <c r="F725" s="2">
        <f>'Moving Avg'!D725</f>
        <v>0</v>
      </c>
      <c r="G725" s="2">
        <f>'Moving Avg'!F725</f>
        <v>0</v>
      </c>
      <c r="H725" s="2">
        <f>'Moving Avg'!G725</f>
        <v>0</v>
      </c>
      <c r="I725" s="2">
        <f>'Moving Avg'!H725</f>
        <v>0</v>
      </c>
      <c r="J725" s="5" t="str">
        <f>OBV!F725</f>
        <v>NEUTRAL</v>
      </c>
      <c r="K725" s="5" t="e">
        <f>OBV!G725</f>
        <v>#DIV/0!</v>
      </c>
      <c r="L725" s="5" t="str">
        <f>OBV!H725</f>
        <v>NEUTRAL</v>
      </c>
      <c r="M725" s="7">
        <f t="shared" si="110"/>
        <v>0</v>
      </c>
      <c r="N725" s="7">
        <f t="shared" si="111"/>
        <v>45</v>
      </c>
      <c r="O725" s="7">
        <f t="shared" si="112"/>
        <v>0</v>
      </c>
      <c r="P725" s="7" t="e">
        <f t="shared" si="113"/>
        <v>#DIV/0!</v>
      </c>
      <c r="Q725" s="8" t="e">
        <f t="shared" si="114"/>
        <v>#DIV/0!</v>
      </c>
      <c r="R725" s="8" t="e">
        <f t="shared" si="115"/>
        <v>#DIV/0!</v>
      </c>
      <c r="S725" s="8" t="e">
        <f t="shared" si="116"/>
        <v>#DIV/0!</v>
      </c>
      <c r="T725" s="8" t="e">
        <f t="shared" si="117"/>
        <v>#DIV/0!</v>
      </c>
      <c r="U725" s="7" t="e">
        <f t="shared" si="118"/>
        <v>#DIV/0!</v>
      </c>
      <c r="V725" s="7" t="e">
        <f t="shared" si="119"/>
        <v>#DIV/0!</v>
      </c>
    </row>
    <row r="726" spans="1:22" ht="13.5" x14ac:dyDescent="0.25">
      <c r="A726" s="3">
        <f>RSI!A726</f>
        <v>0</v>
      </c>
      <c r="B726" s="2">
        <f>RSI!B726</f>
        <v>0</v>
      </c>
      <c r="C726" s="2">
        <f>RSI!I726</f>
        <v>100</v>
      </c>
      <c r="D726" s="2">
        <f>MACD!E726</f>
        <v>0</v>
      </c>
      <c r="E726" s="2">
        <f>MACD!F726</f>
        <v>0</v>
      </c>
      <c r="F726" s="2">
        <f>'Moving Avg'!D726</f>
        <v>0</v>
      </c>
      <c r="G726" s="2">
        <f>'Moving Avg'!F726</f>
        <v>0</v>
      </c>
      <c r="H726" s="2">
        <f>'Moving Avg'!G726</f>
        <v>0</v>
      </c>
      <c r="I726" s="2">
        <f>'Moving Avg'!H726</f>
        <v>0</v>
      </c>
      <c r="J726" s="5" t="str">
        <f>OBV!F726</f>
        <v>NEUTRAL</v>
      </c>
      <c r="K726" s="5" t="e">
        <f>OBV!G726</f>
        <v>#DIV/0!</v>
      </c>
      <c r="L726" s="5" t="str">
        <f>OBV!H726</f>
        <v>NEUTRAL</v>
      </c>
      <c r="M726" s="7">
        <f t="shared" si="110"/>
        <v>0</v>
      </c>
      <c r="N726" s="7">
        <f t="shared" si="111"/>
        <v>45</v>
      </c>
      <c r="O726" s="7">
        <f t="shared" si="112"/>
        <v>0</v>
      </c>
      <c r="P726" s="7" t="e">
        <f t="shared" si="113"/>
        <v>#DIV/0!</v>
      </c>
      <c r="Q726" s="8" t="e">
        <f t="shared" si="114"/>
        <v>#DIV/0!</v>
      </c>
      <c r="R726" s="8" t="e">
        <f t="shared" si="115"/>
        <v>#DIV/0!</v>
      </c>
      <c r="S726" s="8" t="e">
        <f t="shared" si="116"/>
        <v>#DIV/0!</v>
      </c>
      <c r="T726" s="8" t="e">
        <f t="shared" si="117"/>
        <v>#DIV/0!</v>
      </c>
      <c r="U726" s="7" t="e">
        <f t="shared" si="118"/>
        <v>#DIV/0!</v>
      </c>
      <c r="V726" s="7" t="e">
        <f t="shared" si="119"/>
        <v>#DIV/0!</v>
      </c>
    </row>
    <row r="727" spans="1:22" ht="13.5" x14ac:dyDescent="0.25">
      <c r="A727" s="3">
        <f>RSI!A727</f>
        <v>0</v>
      </c>
      <c r="B727" s="2">
        <f>RSI!B727</f>
        <v>0</v>
      </c>
      <c r="C727" s="2">
        <f>RSI!I727</f>
        <v>100</v>
      </c>
      <c r="D727" s="2">
        <f>MACD!E727</f>
        <v>0</v>
      </c>
      <c r="E727" s="2">
        <f>MACD!F727</f>
        <v>0</v>
      </c>
      <c r="F727" s="2">
        <f>'Moving Avg'!D727</f>
        <v>0</v>
      </c>
      <c r="G727" s="2">
        <f>'Moving Avg'!F727</f>
        <v>0</v>
      </c>
      <c r="H727" s="2">
        <f>'Moving Avg'!G727</f>
        <v>0</v>
      </c>
      <c r="I727" s="2">
        <f>'Moving Avg'!H727</f>
        <v>0</v>
      </c>
      <c r="J727" s="5" t="str">
        <f>OBV!F727</f>
        <v>NEUTRAL</v>
      </c>
      <c r="K727" s="5" t="e">
        <f>OBV!G727</f>
        <v>#DIV/0!</v>
      </c>
      <c r="L727" s="5" t="str">
        <f>OBV!H727</f>
        <v>NEUTRAL</v>
      </c>
      <c r="M727" s="7">
        <f t="shared" si="110"/>
        <v>0</v>
      </c>
      <c r="N727" s="7">
        <f t="shared" si="111"/>
        <v>45</v>
      </c>
      <c r="O727" s="7">
        <f t="shared" si="112"/>
        <v>0</v>
      </c>
      <c r="P727" s="7" t="e">
        <f t="shared" si="113"/>
        <v>#DIV/0!</v>
      </c>
      <c r="Q727" s="8" t="e">
        <f t="shared" si="114"/>
        <v>#DIV/0!</v>
      </c>
      <c r="R727" s="8" t="e">
        <f t="shared" si="115"/>
        <v>#DIV/0!</v>
      </c>
      <c r="S727" s="8" t="e">
        <f t="shared" si="116"/>
        <v>#DIV/0!</v>
      </c>
      <c r="T727" s="8" t="e">
        <f t="shared" si="117"/>
        <v>#DIV/0!</v>
      </c>
      <c r="U727" s="7" t="e">
        <f t="shared" si="118"/>
        <v>#DIV/0!</v>
      </c>
      <c r="V727" s="7" t="e">
        <f t="shared" si="119"/>
        <v>#DIV/0!</v>
      </c>
    </row>
    <row r="728" spans="1:22" ht="13.5" x14ac:dyDescent="0.25">
      <c r="A728" s="3">
        <f>RSI!A728</f>
        <v>0</v>
      </c>
      <c r="B728" s="2">
        <f>RSI!B728</f>
        <v>0</v>
      </c>
      <c r="C728" s="2">
        <f>RSI!I728</f>
        <v>100</v>
      </c>
      <c r="D728" s="2">
        <f>MACD!E728</f>
        <v>0</v>
      </c>
      <c r="E728" s="2">
        <f>MACD!F728</f>
        <v>0</v>
      </c>
      <c r="F728" s="2">
        <f>'Moving Avg'!D728</f>
        <v>0</v>
      </c>
      <c r="G728" s="2">
        <f>'Moving Avg'!F728</f>
        <v>0</v>
      </c>
      <c r="H728" s="2">
        <f>'Moving Avg'!G728</f>
        <v>0</v>
      </c>
      <c r="I728" s="2">
        <f>'Moving Avg'!H728</f>
        <v>0</v>
      </c>
      <c r="J728" s="5" t="str">
        <f>OBV!F728</f>
        <v>NEUTRAL</v>
      </c>
      <c r="K728" s="5" t="e">
        <f>OBV!G728</f>
        <v>#DIV/0!</v>
      </c>
      <c r="L728" s="5" t="str">
        <f>OBV!H728</f>
        <v>NEUTRAL</v>
      </c>
      <c r="M728" s="7">
        <f t="shared" si="110"/>
        <v>0</v>
      </c>
      <c r="N728" s="7">
        <f t="shared" si="111"/>
        <v>45</v>
      </c>
      <c r="O728" s="7">
        <f t="shared" si="112"/>
        <v>0</v>
      </c>
      <c r="P728" s="7" t="e">
        <f t="shared" si="113"/>
        <v>#DIV/0!</v>
      </c>
      <c r="Q728" s="8" t="e">
        <f t="shared" si="114"/>
        <v>#DIV/0!</v>
      </c>
      <c r="R728" s="8" t="e">
        <f t="shared" si="115"/>
        <v>#DIV/0!</v>
      </c>
      <c r="S728" s="8" t="e">
        <f t="shared" si="116"/>
        <v>#DIV/0!</v>
      </c>
      <c r="T728" s="8" t="e">
        <f t="shared" si="117"/>
        <v>#DIV/0!</v>
      </c>
      <c r="U728" s="7" t="e">
        <f t="shared" si="118"/>
        <v>#DIV/0!</v>
      </c>
      <c r="V728" s="7" t="e">
        <f t="shared" si="119"/>
        <v>#DIV/0!</v>
      </c>
    </row>
    <row r="729" spans="1:22" ht="13.5" x14ac:dyDescent="0.25">
      <c r="A729" s="3">
        <f>RSI!A729</f>
        <v>0</v>
      </c>
      <c r="B729" s="2">
        <f>RSI!B729</f>
        <v>0</v>
      </c>
      <c r="C729" s="2">
        <f>RSI!I729</f>
        <v>100</v>
      </c>
      <c r="D729" s="2">
        <f>MACD!E729</f>
        <v>0</v>
      </c>
      <c r="E729" s="2">
        <f>MACD!F729</f>
        <v>0</v>
      </c>
      <c r="F729" s="2">
        <f>'Moving Avg'!D729</f>
        <v>0</v>
      </c>
      <c r="G729" s="2">
        <f>'Moving Avg'!F729</f>
        <v>0</v>
      </c>
      <c r="H729" s="2">
        <f>'Moving Avg'!G729</f>
        <v>0</v>
      </c>
      <c r="I729" s="2">
        <f>'Moving Avg'!H729</f>
        <v>0</v>
      </c>
      <c r="J729" s="5" t="str">
        <f>OBV!F729</f>
        <v>NEUTRAL</v>
      </c>
      <c r="K729" s="5" t="e">
        <f>OBV!G729</f>
        <v>#DIV/0!</v>
      </c>
      <c r="L729" s="5" t="str">
        <f>OBV!H729</f>
        <v>NEUTRAL</v>
      </c>
      <c r="M729" s="7">
        <f t="shared" si="110"/>
        <v>0</v>
      </c>
      <c r="N729" s="7">
        <f t="shared" si="111"/>
        <v>45</v>
      </c>
      <c r="O729" s="7">
        <f t="shared" si="112"/>
        <v>0</v>
      </c>
      <c r="P729" s="7" t="e">
        <f t="shared" si="113"/>
        <v>#DIV/0!</v>
      </c>
      <c r="Q729" s="8" t="e">
        <f t="shared" si="114"/>
        <v>#DIV/0!</v>
      </c>
      <c r="R729" s="8" t="e">
        <f t="shared" si="115"/>
        <v>#DIV/0!</v>
      </c>
      <c r="S729" s="8" t="e">
        <f t="shared" si="116"/>
        <v>#DIV/0!</v>
      </c>
      <c r="T729" s="8" t="e">
        <f t="shared" si="117"/>
        <v>#DIV/0!</v>
      </c>
      <c r="U729" s="7" t="e">
        <f t="shared" si="118"/>
        <v>#DIV/0!</v>
      </c>
      <c r="V729" s="7" t="e">
        <f t="shared" si="119"/>
        <v>#DIV/0!</v>
      </c>
    </row>
    <row r="730" spans="1:22" ht="13.5" x14ac:dyDescent="0.25">
      <c r="A730" s="3">
        <f>RSI!A730</f>
        <v>0</v>
      </c>
      <c r="B730" s="2">
        <f>RSI!B730</f>
        <v>0</v>
      </c>
      <c r="C730" s="2">
        <f>RSI!I730</f>
        <v>100</v>
      </c>
      <c r="D730" s="2">
        <f>MACD!E730</f>
        <v>0</v>
      </c>
      <c r="E730" s="2">
        <f>MACD!F730</f>
        <v>0</v>
      </c>
      <c r="F730" s="2">
        <f>'Moving Avg'!D730</f>
        <v>0</v>
      </c>
      <c r="G730" s="2">
        <f>'Moving Avg'!F730</f>
        <v>0</v>
      </c>
      <c r="H730" s="2">
        <f>'Moving Avg'!G730</f>
        <v>0</v>
      </c>
      <c r="I730" s="2">
        <f>'Moving Avg'!H730</f>
        <v>0</v>
      </c>
      <c r="J730" s="5" t="str">
        <f>OBV!F730</f>
        <v>NEUTRAL</v>
      </c>
      <c r="K730" s="5" t="e">
        <f>OBV!G730</f>
        <v>#DIV/0!</v>
      </c>
      <c r="L730" s="5" t="str">
        <f>OBV!H730</f>
        <v>NEUTRAL</v>
      </c>
      <c r="M730" s="7">
        <f t="shared" si="110"/>
        <v>0</v>
      </c>
      <c r="N730" s="7">
        <f t="shared" si="111"/>
        <v>45</v>
      </c>
      <c r="O730" s="7">
        <f t="shared" si="112"/>
        <v>0</v>
      </c>
      <c r="P730" s="7" t="e">
        <f t="shared" si="113"/>
        <v>#DIV/0!</v>
      </c>
      <c r="Q730" s="8" t="e">
        <f t="shared" si="114"/>
        <v>#DIV/0!</v>
      </c>
      <c r="R730" s="8" t="e">
        <f t="shared" si="115"/>
        <v>#DIV/0!</v>
      </c>
      <c r="S730" s="8" t="e">
        <f t="shared" si="116"/>
        <v>#DIV/0!</v>
      </c>
      <c r="T730" s="8" t="e">
        <f t="shared" si="117"/>
        <v>#DIV/0!</v>
      </c>
      <c r="U730" s="7" t="e">
        <f t="shared" si="118"/>
        <v>#DIV/0!</v>
      </c>
      <c r="V730" s="7" t="e">
        <f t="shared" si="119"/>
        <v>#DIV/0!</v>
      </c>
    </row>
    <row r="731" spans="1:22" ht="13.5" x14ac:dyDescent="0.25">
      <c r="A731" s="3">
        <f>RSI!A731</f>
        <v>0</v>
      </c>
      <c r="B731" s="2">
        <f>RSI!B731</f>
        <v>0</v>
      </c>
      <c r="C731" s="2">
        <f>RSI!I731</f>
        <v>100</v>
      </c>
      <c r="D731" s="2">
        <f>MACD!E731</f>
        <v>0</v>
      </c>
      <c r="E731" s="2">
        <f>MACD!F731</f>
        <v>0</v>
      </c>
      <c r="F731" s="2">
        <f>'Moving Avg'!D731</f>
        <v>0</v>
      </c>
      <c r="G731" s="2">
        <f>'Moving Avg'!F731</f>
        <v>0</v>
      </c>
      <c r="H731" s="2">
        <f>'Moving Avg'!G731</f>
        <v>0</v>
      </c>
      <c r="I731" s="2">
        <f>'Moving Avg'!H731</f>
        <v>0</v>
      </c>
      <c r="J731" s="5" t="str">
        <f>OBV!F731</f>
        <v>NEUTRAL</v>
      </c>
      <c r="K731" s="5" t="e">
        <f>OBV!G731</f>
        <v>#DIV/0!</v>
      </c>
      <c r="L731" s="5" t="str">
        <f>OBV!H731</f>
        <v>NEUTRAL</v>
      </c>
      <c r="M731" s="7">
        <f t="shared" si="110"/>
        <v>0</v>
      </c>
      <c r="N731" s="7">
        <f t="shared" si="111"/>
        <v>45</v>
      </c>
      <c r="O731" s="7">
        <f t="shared" si="112"/>
        <v>0</v>
      </c>
      <c r="P731" s="7" t="e">
        <f t="shared" si="113"/>
        <v>#DIV/0!</v>
      </c>
      <c r="Q731" s="8" t="e">
        <f t="shared" si="114"/>
        <v>#DIV/0!</v>
      </c>
      <c r="R731" s="8" t="e">
        <f t="shared" si="115"/>
        <v>#DIV/0!</v>
      </c>
      <c r="S731" s="8" t="e">
        <f t="shared" si="116"/>
        <v>#DIV/0!</v>
      </c>
      <c r="T731" s="8" t="e">
        <f t="shared" si="117"/>
        <v>#DIV/0!</v>
      </c>
      <c r="U731" s="7" t="e">
        <f t="shared" si="118"/>
        <v>#DIV/0!</v>
      </c>
      <c r="V731" s="7" t="e">
        <f t="shared" si="119"/>
        <v>#DIV/0!</v>
      </c>
    </row>
    <row r="732" spans="1:22" ht="13.5" x14ac:dyDescent="0.25">
      <c r="A732" s="3">
        <f>RSI!A732</f>
        <v>0</v>
      </c>
      <c r="B732" s="2">
        <f>RSI!B732</f>
        <v>0</v>
      </c>
      <c r="C732" s="2">
        <f>RSI!I732</f>
        <v>100</v>
      </c>
      <c r="D732" s="2">
        <f>MACD!E732</f>
        <v>0</v>
      </c>
      <c r="E732" s="2">
        <f>MACD!F732</f>
        <v>0</v>
      </c>
      <c r="F732" s="2">
        <f>'Moving Avg'!D732</f>
        <v>0</v>
      </c>
      <c r="G732" s="2">
        <f>'Moving Avg'!F732</f>
        <v>0</v>
      </c>
      <c r="H732" s="2">
        <f>'Moving Avg'!G732</f>
        <v>0</v>
      </c>
      <c r="I732" s="2">
        <f>'Moving Avg'!H732</f>
        <v>0</v>
      </c>
      <c r="J732" s="5" t="str">
        <f>OBV!F732</f>
        <v>NEUTRAL</v>
      </c>
      <c r="K732" s="5" t="e">
        <f>OBV!G732</f>
        <v>#DIV/0!</v>
      </c>
      <c r="L732" s="5" t="str">
        <f>OBV!H732</f>
        <v>NEUTRAL</v>
      </c>
      <c r="M732" s="7">
        <f t="shared" si="110"/>
        <v>0</v>
      </c>
      <c r="N732" s="7">
        <f t="shared" si="111"/>
        <v>45</v>
      </c>
      <c r="O732" s="7">
        <f t="shared" si="112"/>
        <v>0</v>
      </c>
      <c r="P732" s="7" t="e">
        <f t="shared" si="113"/>
        <v>#DIV/0!</v>
      </c>
      <c r="Q732" s="8" t="e">
        <f t="shared" si="114"/>
        <v>#DIV/0!</v>
      </c>
      <c r="R732" s="8" t="e">
        <f t="shared" si="115"/>
        <v>#DIV/0!</v>
      </c>
      <c r="S732" s="8" t="e">
        <f t="shared" si="116"/>
        <v>#DIV/0!</v>
      </c>
      <c r="T732" s="8" t="e">
        <f t="shared" si="117"/>
        <v>#DIV/0!</v>
      </c>
      <c r="U732" s="7" t="e">
        <f t="shared" si="118"/>
        <v>#DIV/0!</v>
      </c>
      <c r="V732" s="7" t="e">
        <f t="shared" si="119"/>
        <v>#DIV/0!</v>
      </c>
    </row>
    <row r="733" spans="1:22" ht="13.5" x14ac:dyDescent="0.25">
      <c r="A733" s="3">
        <f>RSI!A733</f>
        <v>0</v>
      </c>
      <c r="B733" s="2">
        <f>RSI!B733</f>
        <v>0</v>
      </c>
      <c r="C733" s="2">
        <f>RSI!I733</f>
        <v>100</v>
      </c>
      <c r="D733" s="2">
        <f>MACD!E733</f>
        <v>0</v>
      </c>
      <c r="E733" s="2">
        <f>MACD!F733</f>
        <v>0</v>
      </c>
      <c r="F733" s="2">
        <f>'Moving Avg'!D733</f>
        <v>0</v>
      </c>
      <c r="G733" s="2">
        <f>'Moving Avg'!F733</f>
        <v>0</v>
      </c>
      <c r="H733" s="2">
        <f>'Moving Avg'!G733</f>
        <v>0</v>
      </c>
      <c r="I733" s="2">
        <f>'Moving Avg'!H733</f>
        <v>0</v>
      </c>
      <c r="J733" s="5" t="str">
        <f>OBV!F733</f>
        <v>NEUTRAL</v>
      </c>
      <c r="K733" s="5" t="e">
        <f>OBV!G733</f>
        <v>#DIV/0!</v>
      </c>
      <c r="L733" s="5" t="str">
        <f>OBV!H733</f>
        <v>NEUTRAL</v>
      </c>
      <c r="M733" s="7">
        <f t="shared" si="110"/>
        <v>0</v>
      </c>
      <c r="N733" s="7">
        <f t="shared" si="111"/>
        <v>45</v>
      </c>
      <c r="O733" s="7">
        <f t="shared" si="112"/>
        <v>0</v>
      </c>
      <c r="P733" s="7" t="e">
        <f t="shared" si="113"/>
        <v>#DIV/0!</v>
      </c>
      <c r="Q733" s="8" t="e">
        <f t="shared" si="114"/>
        <v>#DIV/0!</v>
      </c>
      <c r="R733" s="8" t="e">
        <f t="shared" si="115"/>
        <v>#DIV/0!</v>
      </c>
      <c r="S733" s="8" t="e">
        <f t="shared" si="116"/>
        <v>#DIV/0!</v>
      </c>
      <c r="T733" s="8" t="e">
        <f t="shared" si="117"/>
        <v>#DIV/0!</v>
      </c>
      <c r="U733" s="7" t="e">
        <f t="shared" si="118"/>
        <v>#DIV/0!</v>
      </c>
      <c r="V733" s="7" t="e">
        <f t="shared" si="119"/>
        <v>#DIV/0!</v>
      </c>
    </row>
    <row r="734" spans="1:22" ht="13.5" x14ac:dyDescent="0.25">
      <c r="A734" s="3">
        <f>RSI!A734</f>
        <v>0</v>
      </c>
      <c r="B734" s="2">
        <f>RSI!B734</f>
        <v>0</v>
      </c>
      <c r="C734" s="2">
        <f>RSI!I734</f>
        <v>100</v>
      </c>
      <c r="D734" s="2">
        <f>MACD!E734</f>
        <v>0</v>
      </c>
      <c r="E734" s="2">
        <f>MACD!F734</f>
        <v>0</v>
      </c>
      <c r="F734" s="2">
        <f>'Moving Avg'!D734</f>
        <v>0</v>
      </c>
      <c r="G734" s="2">
        <f>'Moving Avg'!F734</f>
        <v>0</v>
      </c>
      <c r="H734" s="2">
        <f>'Moving Avg'!G734</f>
        <v>0</v>
      </c>
      <c r="I734" s="2">
        <f>'Moving Avg'!H734</f>
        <v>0</v>
      </c>
      <c r="J734" s="5" t="str">
        <f>OBV!F734</f>
        <v>NEUTRAL</v>
      </c>
      <c r="K734" s="5" t="e">
        <f>OBV!G734</f>
        <v>#DIV/0!</v>
      </c>
      <c r="L734" s="5" t="str">
        <f>OBV!H734</f>
        <v>NEUTRAL</v>
      </c>
      <c r="M734" s="7">
        <f t="shared" si="110"/>
        <v>0</v>
      </c>
      <c r="N734" s="7">
        <f t="shared" si="111"/>
        <v>45</v>
      </c>
      <c r="O734" s="7">
        <f t="shared" si="112"/>
        <v>0</v>
      </c>
      <c r="P734" s="7" t="e">
        <f t="shared" si="113"/>
        <v>#DIV/0!</v>
      </c>
      <c r="Q734" s="8" t="e">
        <f t="shared" si="114"/>
        <v>#DIV/0!</v>
      </c>
      <c r="R734" s="8" t="e">
        <f t="shared" si="115"/>
        <v>#DIV/0!</v>
      </c>
      <c r="S734" s="8" t="e">
        <f t="shared" si="116"/>
        <v>#DIV/0!</v>
      </c>
      <c r="T734" s="8" t="e">
        <f t="shared" si="117"/>
        <v>#DIV/0!</v>
      </c>
      <c r="U734" s="7" t="e">
        <f t="shared" si="118"/>
        <v>#DIV/0!</v>
      </c>
      <c r="V734" s="7" t="e">
        <f t="shared" si="119"/>
        <v>#DIV/0!</v>
      </c>
    </row>
    <row r="735" spans="1:22" ht="13.5" x14ac:dyDescent="0.25">
      <c r="A735" s="3">
        <f>RSI!A735</f>
        <v>0</v>
      </c>
      <c r="B735" s="2">
        <f>RSI!B735</f>
        <v>0</v>
      </c>
      <c r="C735" s="2">
        <f>RSI!I735</f>
        <v>100</v>
      </c>
      <c r="D735" s="2">
        <f>MACD!E735</f>
        <v>0</v>
      </c>
      <c r="E735" s="2">
        <f>MACD!F735</f>
        <v>0</v>
      </c>
      <c r="F735" s="2">
        <f>'Moving Avg'!D735</f>
        <v>0</v>
      </c>
      <c r="G735" s="2">
        <f>'Moving Avg'!F735</f>
        <v>0</v>
      </c>
      <c r="H735" s="2">
        <f>'Moving Avg'!G735</f>
        <v>0</v>
      </c>
      <c r="I735" s="2">
        <f>'Moving Avg'!H735</f>
        <v>0</v>
      </c>
      <c r="J735" s="5" t="str">
        <f>OBV!F735</f>
        <v>NEUTRAL</v>
      </c>
      <c r="K735" s="5" t="e">
        <f>OBV!G735</f>
        <v>#DIV/0!</v>
      </c>
      <c r="L735" s="5" t="str">
        <f>OBV!H735</f>
        <v>NEUTRAL</v>
      </c>
      <c r="M735" s="7">
        <f t="shared" si="110"/>
        <v>0</v>
      </c>
      <c r="N735" s="7">
        <f t="shared" si="111"/>
        <v>45</v>
      </c>
      <c r="O735" s="7">
        <f t="shared" si="112"/>
        <v>0</v>
      </c>
      <c r="P735" s="7" t="e">
        <f t="shared" si="113"/>
        <v>#DIV/0!</v>
      </c>
      <c r="Q735" s="8" t="e">
        <f t="shared" si="114"/>
        <v>#DIV/0!</v>
      </c>
      <c r="R735" s="8" t="e">
        <f t="shared" si="115"/>
        <v>#DIV/0!</v>
      </c>
      <c r="S735" s="8" t="e">
        <f t="shared" si="116"/>
        <v>#DIV/0!</v>
      </c>
      <c r="T735" s="8" t="e">
        <f t="shared" si="117"/>
        <v>#DIV/0!</v>
      </c>
      <c r="U735" s="7" t="e">
        <f t="shared" si="118"/>
        <v>#DIV/0!</v>
      </c>
      <c r="V735" s="7" t="e">
        <f t="shared" si="119"/>
        <v>#DIV/0!</v>
      </c>
    </row>
    <row r="736" spans="1:22" ht="13.5" x14ac:dyDescent="0.25">
      <c r="A736" s="3">
        <f>RSI!A736</f>
        <v>0</v>
      </c>
      <c r="B736" s="2">
        <f>RSI!B736</f>
        <v>0</v>
      </c>
      <c r="C736" s="2">
        <f>RSI!I736</f>
        <v>100</v>
      </c>
      <c r="D736" s="2">
        <f>MACD!E736</f>
        <v>0</v>
      </c>
      <c r="E736" s="2">
        <f>MACD!F736</f>
        <v>0</v>
      </c>
      <c r="F736" s="2">
        <f>'Moving Avg'!D736</f>
        <v>0</v>
      </c>
      <c r="G736" s="2">
        <f>'Moving Avg'!F736</f>
        <v>0</v>
      </c>
      <c r="H736" s="2">
        <f>'Moving Avg'!G736</f>
        <v>0</v>
      </c>
      <c r="I736" s="2">
        <f>'Moving Avg'!H736</f>
        <v>0</v>
      </c>
      <c r="J736" s="5" t="str">
        <f>OBV!F736</f>
        <v>NEUTRAL</v>
      </c>
      <c r="K736" s="5" t="e">
        <f>OBV!G736</f>
        <v>#DIV/0!</v>
      </c>
      <c r="L736" s="5" t="str">
        <f>OBV!H736</f>
        <v>NEUTRAL</v>
      </c>
      <c r="M736" s="7">
        <f t="shared" si="110"/>
        <v>0</v>
      </c>
      <c r="N736" s="7">
        <f t="shared" si="111"/>
        <v>45</v>
      </c>
      <c r="O736" s="7">
        <f t="shared" si="112"/>
        <v>0</v>
      </c>
      <c r="P736" s="7" t="e">
        <f t="shared" si="113"/>
        <v>#DIV/0!</v>
      </c>
      <c r="Q736" s="8" t="e">
        <f t="shared" si="114"/>
        <v>#DIV/0!</v>
      </c>
      <c r="R736" s="8" t="e">
        <f t="shared" si="115"/>
        <v>#DIV/0!</v>
      </c>
      <c r="S736" s="8" t="e">
        <f t="shared" si="116"/>
        <v>#DIV/0!</v>
      </c>
      <c r="T736" s="8" t="e">
        <f t="shared" si="117"/>
        <v>#DIV/0!</v>
      </c>
      <c r="U736" s="7" t="e">
        <f t="shared" si="118"/>
        <v>#DIV/0!</v>
      </c>
      <c r="V736" s="7" t="e">
        <f t="shared" si="119"/>
        <v>#DIV/0!</v>
      </c>
    </row>
    <row r="737" spans="1:22" ht="13.5" x14ac:dyDescent="0.25">
      <c r="A737" s="3">
        <f>RSI!A737</f>
        <v>0</v>
      </c>
      <c r="B737" s="2">
        <f>RSI!B737</f>
        <v>0</v>
      </c>
      <c r="C737" s="2">
        <f>RSI!I737</f>
        <v>100</v>
      </c>
      <c r="D737" s="2">
        <f>MACD!E737</f>
        <v>0</v>
      </c>
      <c r="E737" s="2">
        <f>MACD!F737</f>
        <v>0</v>
      </c>
      <c r="F737" s="2">
        <f>'Moving Avg'!D737</f>
        <v>0</v>
      </c>
      <c r="G737" s="2">
        <f>'Moving Avg'!F737</f>
        <v>0</v>
      </c>
      <c r="H737" s="2">
        <f>'Moving Avg'!G737</f>
        <v>0</v>
      </c>
      <c r="I737" s="2">
        <f>'Moving Avg'!H737</f>
        <v>0</v>
      </c>
      <c r="J737" s="5" t="str">
        <f>OBV!F737</f>
        <v>NEUTRAL</v>
      </c>
      <c r="K737" s="5" t="e">
        <f>OBV!G737</f>
        <v>#DIV/0!</v>
      </c>
      <c r="L737" s="5" t="str">
        <f>OBV!H737</f>
        <v>NEUTRAL</v>
      </c>
      <c r="M737" s="7">
        <f t="shared" si="110"/>
        <v>0</v>
      </c>
      <c r="N737" s="7">
        <f t="shared" si="111"/>
        <v>45</v>
      </c>
      <c r="O737" s="7">
        <f t="shared" si="112"/>
        <v>0</v>
      </c>
      <c r="P737" s="7" t="e">
        <f t="shared" si="113"/>
        <v>#DIV/0!</v>
      </c>
      <c r="Q737" s="8" t="e">
        <f t="shared" si="114"/>
        <v>#DIV/0!</v>
      </c>
      <c r="R737" s="8" t="e">
        <f t="shared" si="115"/>
        <v>#DIV/0!</v>
      </c>
      <c r="S737" s="8" t="e">
        <f t="shared" si="116"/>
        <v>#DIV/0!</v>
      </c>
      <c r="T737" s="8" t="e">
        <f t="shared" si="117"/>
        <v>#DIV/0!</v>
      </c>
      <c r="U737" s="7" t="e">
        <f t="shared" si="118"/>
        <v>#DIV/0!</v>
      </c>
      <c r="V737" s="7" t="e">
        <f t="shared" si="119"/>
        <v>#DIV/0!</v>
      </c>
    </row>
    <row r="738" spans="1:22" ht="13.5" x14ac:dyDescent="0.25">
      <c r="A738" s="3">
        <f>RSI!A738</f>
        <v>0</v>
      </c>
      <c r="B738" s="2">
        <f>RSI!B738</f>
        <v>0</v>
      </c>
      <c r="C738" s="2">
        <f>RSI!I738</f>
        <v>100</v>
      </c>
      <c r="D738" s="2">
        <f>MACD!E738</f>
        <v>0</v>
      </c>
      <c r="E738" s="2">
        <f>MACD!F738</f>
        <v>0</v>
      </c>
      <c r="F738" s="2">
        <f>'Moving Avg'!D738</f>
        <v>0</v>
      </c>
      <c r="G738" s="2">
        <f>'Moving Avg'!F738</f>
        <v>0</v>
      </c>
      <c r="H738" s="2">
        <f>'Moving Avg'!G738</f>
        <v>0</v>
      </c>
      <c r="I738" s="2">
        <f>'Moving Avg'!H738</f>
        <v>0</v>
      </c>
      <c r="J738" s="5" t="str">
        <f>OBV!F738</f>
        <v>NEUTRAL</v>
      </c>
      <c r="K738" s="5" t="e">
        <f>OBV!G738</f>
        <v>#DIV/0!</v>
      </c>
      <c r="L738" s="5" t="str">
        <f>OBV!H738</f>
        <v>NEUTRAL</v>
      </c>
      <c r="M738" s="7">
        <f t="shared" si="110"/>
        <v>0</v>
      </c>
      <c r="N738" s="7">
        <f t="shared" si="111"/>
        <v>45</v>
      </c>
      <c r="O738" s="7">
        <f t="shared" si="112"/>
        <v>0</v>
      </c>
      <c r="P738" s="7" t="e">
        <f t="shared" si="113"/>
        <v>#DIV/0!</v>
      </c>
      <c r="Q738" s="8" t="e">
        <f t="shared" si="114"/>
        <v>#DIV/0!</v>
      </c>
      <c r="R738" s="8" t="e">
        <f t="shared" si="115"/>
        <v>#DIV/0!</v>
      </c>
      <c r="S738" s="8" t="e">
        <f t="shared" si="116"/>
        <v>#DIV/0!</v>
      </c>
      <c r="T738" s="8" t="e">
        <f t="shared" si="117"/>
        <v>#DIV/0!</v>
      </c>
      <c r="U738" s="7" t="e">
        <f t="shared" si="118"/>
        <v>#DIV/0!</v>
      </c>
      <c r="V738" s="7" t="e">
        <f t="shared" si="119"/>
        <v>#DIV/0!</v>
      </c>
    </row>
    <row r="739" spans="1:22" ht="13.5" x14ac:dyDescent="0.25">
      <c r="A739" s="3">
        <f>RSI!A739</f>
        <v>0</v>
      </c>
      <c r="B739" s="2">
        <f>RSI!B739</f>
        <v>0</v>
      </c>
      <c r="C739" s="2">
        <f>RSI!I739</f>
        <v>100</v>
      </c>
      <c r="D739" s="2">
        <f>MACD!E739</f>
        <v>0</v>
      </c>
      <c r="E739" s="2">
        <f>MACD!F739</f>
        <v>0</v>
      </c>
      <c r="F739" s="2">
        <f>'Moving Avg'!D739</f>
        <v>0</v>
      </c>
      <c r="G739" s="2">
        <f>'Moving Avg'!F739</f>
        <v>0</v>
      </c>
      <c r="H739" s="2">
        <f>'Moving Avg'!G739</f>
        <v>0</v>
      </c>
      <c r="I739" s="2">
        <f>'Moving Avg'!H739</f>
        <v>0</v>
      </c>
      <c r="J739" s="5" t="str">
        <f>OBV!F739</f>
        <v>NEUTRAL</v>
      </c>
      <c r="K739" s="5" t="e">
        <f>OBV!G739</f>
        <v>#DIV/0!</v>
      </c>
      <c r="L739" s="5" t="str">
        <f>OBV!H739</f>
        <v>NEUTRAL</v>
      </c>
      <c r="M739" s="7">
        <f t="shared" si="110"/>
        <v>0</v>
      </c>
      <c r="N739" s="7">
        <f t="shared" si="111"/>
        <v>45</v>
      </c>
      <c r="O739" s="7">
        <f t="shared" si="112"/>
        <v>0</v>
      </c>
      <c r="P739" s="7" t="e">
        <f t="shared" si="113"/>
        <v>#DIV/0!</v>
      </c>
      <c r="Q739" s="8" t="e">
        <f t="shared" si="114"/>
        <v>#DIV/0!</v>
      </c>
      <c r="R739" s="8" t="e">
        <f t="shared" si="115"/>
        <v>#DIV/0!</v>
      </c>
      <c r="S739" s="8" t="e">
        <f t="shared" si="116"/>
        <v>#DIV/0!</v>
      </c>
      <c r="T739" s="8" t="e">
        <f t="shared" si="117"/>
        <v>#DIV/0!</v>
      </c>
      <c r="U739" s="7" t="e">
        <f t="shared" si="118"/>
        <v>#DIV/0!</v>
      </c>
      <c r="V739" s="7" t="e">
        <f t="shared" si="119"/>
        <v>#DIV/0!</v>
      </c>
    </row>
    <row r="740" spans="1:22" ht="13.5" x14ac:dyDescent="0.25">
      <c r="A740" s="3">
        <f>RSI!A740</f>
        <v>0</v>
      </c>
      <c r="B740" s="2">
        <f>RSI!B740</f>
        <v>0</v>
      </c>
      <c r="C740" s="2">
        <f>RSI!I740</f>
        <v>100</v>
      </c>
      <c r="D740" s="2">
        <f>MACD!E740</f>
        <v>0</v>
      </c>
      <c r="E740" s="2">
        <f>MACD!F740</f>
        <v>0</v>
      </c>
      <c r="F740" s="2">
        <f>'Moving Avg'!D740</f>
        <v>0</v>
      </c>
      <c r="G740" s="2">
        <f>'Moving Avg'!F740</f>
        <v>0</v>
      </c>
      <c r="H740" s="2">
        <f>'Moving Avg'!G740</f>
        <v>0</v>
      </c>
      <c r="I740" s="2">
        <f>'Moving Avg'!H740</f>
        <v>0</v>
      </c>
      <c r="J740" s="5" t="str">
        <f>OBV!F740</f>
        <v>NEUTRAL</v>
      </c>
      <c r="K740" s="5" t="e">
        <f>OBV!G740</f>
        <v>#DIV/0!</v>
      </c>
      <c r="L740" s="5" t="str">
        <f>OBV!H740</f>
        <v>NEUTRAL</v>
      </c>
      <c r="M740" s="7">
        <f t="shared" si="110"/>
        <v>0</v>
      </c>
      <c r="N740" s="7">
        <f t="shared" si="111"/>
        <v>45</v>
      </c>
      <c r="O740" s="7">
        <f t="shared" si="112"/>
        <v>0</v>
      </c>
      <c r="P740" s="7" t="e">
        <f t="shared" si="113"/>
        <v>#DIV/0!</v>
      </c>
      <c r="Q740" s="8" t="e">
        <f t="shared" si="114"/>
        <v>#DIV/0!</v>
      </c>
      <c r="R740" s="8" t="e">
        <f t="shared" si="115"/>
        <v>#DIV/0!</v>
      </c>
      <c r="S740" s="8" t="e">
        <f t="shared" si="116"/>
        <v>#DIV/0!</v>
      </c>
      <c r="T740" s="8" t="e">
        <f t="shared" si="117"/>
        <v>#DIV/0!</v>
      </c>
      <c r="U740" s="7" t="e">
        <f t="shared" si="118"/>
        <v>#DIV/0!</v>
      </c>
      <c r="V740" s="7" t="e">
        <f t="shared" si="119"/>
        <v>#DIV/0!</v>
      </c>
    </row>
    <row r="741" spans="1:22" ht="13.5" x14ac:dyDescent="0.25">
      <c r="A741" s="3">
        <f>RSI!A741</f>
        <v>0</v>
      </c>
      <c r="B741" s="2">
        <f>RSI!B741</f>
        <v>0</v>
      </c>
      <c r="C741" s="2">
        <f>RSI!I741</f>
        <v>100</v>
      </c>
      <c r="D741" s="2">
        <f>MACD!E741</f>
        <v>0</v>
      </c>
      <c r="E741" s="2">
        <f>MACD!F741</f>
        <v>0</v>
      </c>
      <c r="F741" s="2">
        <f>'Moving Avg'!D741</f>
        <v>0</v>
      </c>
      <c r="G741" s="2">
        <f>'Moving Avg'!F741</f>
        <v>0</v>
      </c>
      <c r="H741" s="2">
        <f>'Moving Avg'!G741</f>
        <v>0</v>
      </c>
      <c r="I741" s="2">
        <f>'Moving Avg'!H741</f>
        <v>0</v>
      </c>
      <c r="J741" s="5" t="str">
        <f>OBV!F741</f>
        <v>NEUTRAL</v>
      </c>
      <c r="K741" s="5" t="e">
        <f>OBV!G741</f>
        <v>#DIV/0!</v>
      </c>
      <c r="L741" s="5" t="str">
        <f>OBV!H741</f>
        <v>NEUTRAL</v>
      </c>
      <c r="M741" s="7">
        <f t="shared" si="110"/>
        <v>0</v>
      </c>
      <c r="N741" s="7">
        <f t="shared" si="111"/>
        <v>45</v>
      </c>
      <c r="O741" s="7">
        <f t="shared" si="112"/>
        <v>0</v>
      </c>
      <c r="P741" s="7" t="e">
        <f t="shared" si="113"/>
        <v>#DIV/0!</v>
      </c>
      <c r="Q741" s="8" t="e">
        <f t="shared" si="114"/>
        <v>#DIV/0!</v>
      </c>
      <c r="R741" s="8" t="e">
        <f t="shared" si="115"/>
        <v>#DIV/0!</v>
      </c>
      <c r="S741" s="8" t="e">
        <f t="shared" si="116"/>
        <v>#DIV/0!</v>
      </c>
      <c r="T741" s="8" t="e">
        <f t="shared" si="117"/>
        <v>#DIV/0!</v>
      </c>
      <c r="U741" s="7" t="e">
        <f t="shared" si="118"/>
        <v>#DIV/0!</v>
      </c>
      <c r="V741" s="7" t="e">
        <f t="shared" si="119"/>
        <v>#DIV/0!</v>
      </c>
    </row>
    <row r="742" spans="1:22" ht="13.5" x14ac:dyDescent="0.25">
      <c r="A742" s="3">
        <f>RSI!A742</f>
        <v>0</v>
      </c>
      <c r="B742" s="2">
        <f>RSI!B742</f>
        <v>0</v>
      </c>
      <c r="C742" s="2">
        <f>RSI!I742</f>
        <v>100</v>
      </c>
      <c r="D742" s="2">
        <f>MACD!E742</f>
        <v>0</v>
      </c>
      <c r="E742" s="2">
        <f>MACD!F742</f>
        <v>0</v>
      </c>
      <c r="F742" s="2">
        <f>'Moving Avg'!D742</f>
        <v>0</v>
      </c>
      <c r="G742" s="2">
        <f>'Moving Avg'!F742</f>
        <v>0</v>
      </c>
      <c r="H742" s="2">
        <f>'Moving Avg'!G742</f>
        <v>0</v>
      </c>
      <c r="I742" s="2">
        <f>'Moving Avg'!H742</f>
        <v>0</v>
      </c>
      <c r="J742" s="5" t="str">
        <f>OBV!F742</f>
        <v>NEUTRAL</v>
      </c>
      <c r="K742" s="5" t="e">
        <f>OBV!G742</f>
        <v>#DIV/0!</v>
      </c>
      <c r="L742" s="5" t="str">
        <f>OBV!H742</f>
        <v>NEUTRAL</v>
      </c>
      <c r="M742" s="7">
        <f t="shared" si="110"/>
        <v>0</v>
      </c>
      <c r="N742" s="7">
        <f t="shared" si="111"/>
        <v>45</v>
      </c>
      <c r="O742" s="7">
        <f t="shared" si="112"/>
        <v>0</v>
      </c>
      <c r="P742" s="7" t="e">
        <f t="shared" si="113"/>
        <v>#DIV/0!</v>
      </c>
      <c r="Q742" s="8" t="e">
        <f t="shared" si="114"/>
        <v>#DIV/0!</v>
      </c>
      <c r="R742" s="8" t="e">
        <f t="shared" si="115"/>
        <v>#DIV/0!</v>
      </c>
      <c r="S742" s="8" t="e">
        <f t="shared" si="116"/>
        <v>#DIV/0!</v>
      </c>
      <c r="T742" s="8" t="e">
        <f t="shared" si="117"/>
        <v>#DIV/0!</v>
      </c>
      <c r="U742" s="7" t="e">
        <f t="shared" si="118"/>
        <v>#DIV/0!</v>
      </c>
      <c r="V742" s="7" t="e">
        <f t="shared" si="119"/>
        <v>#DIV/0!</v>
      </c>
    </row>
    <row r="743" spans="1:22" ht="13.5" x14ac:dyDescent="0.25">
      <c r="A743" s="3">
        <f>RSI!A743</f>
        <v>0</v>
      </c>
      <c r="B743" s="2">
        <f>RSI!B743</f>
        <v>0</v>
      </c>
      <c r="C743" s="2">
        <f>RSI!I743</f>
        <v>100</v>
      </c>
      <c r="D743" s="2">
        <f>MACD!E743</f>
        <v>0</v>
      </c>
      <c r="E743" s="2">
        <f>MACD!F743</f>
        <v>0</v>
      </c>
      <c r="F743" s="2">
        <f>'Moving Avg'!D743</f>
        <v>0</v>
      </c>
      <c r="G743" s="2">
        <f>'Moving Avg'!F743</f>
        <v>0</v>
      </c>
      <c r="H743" s="2">
        <f>'Moving Avg'!G743</f>
        <v>0</v>
      </c>
      <c r="I743" s="2">
        <f>'Moving Avg'!H743</f>
        <v>0</v>
      </c>
      <c r="J743" s="5" t="str">
        <f>OBV!F743</f>
        <v>NEUTRAL</v>
      </c>
      <c r="K743" s="5" t="e">
        <f>OBV!G743</f>
        <v>#DIV/0!</v>
      </c>
      <c r="L743" s="5" t="str">
        <f>OBV!H743</f>
        <v>NEUTRAL</v>
      </c>
      <c r="M743" s="7">
        <f t="shared" si="110"/>
        <v>0</v>
      </c>
      <c r="N743" s="7">
        <f t="shared" si="111"/>
        <v>45</v>
      </c>
      <c r="O743" s="7">
        <f t="shared" si="112"/>
        <v>0</v>
      </c>
      <c r="P743" s="7" t="e">
        <f t="shared" si="113"/>
        <v>#DIV/0!</v>
      </c>
      <c r="Q743" s="8" t="e">
        <f t="shared" si="114"/>
        <v>#DIV/0!</v>
      </c>
      <c r="R743" s="8" t="e">
        <f t="shared" si="115"/>
        <v>#DIV/0!</v>
      </c>
      <c r="S743" s="8" t="e">
        <f t="shared" si="116"/>
        <v>#DIV/0!</v>
      </c>
      <c r="T743" s="8" t="e">
        <f t="shared" si="117"/>
        <v>#DIV/0!</v>
      </c>
      <c r="U743" s="7" t="e">
        <f t="shared" si="118"/>
        <v>#DIV/0!</v>
      </c>
      <c r="V743" s="7" t="e">
        <f t="shared" si="119"/>
        <v>#DIV/0!</v>
      </c>
    </row>
    <row r="744" spans="1:22" ht="13.5" x14ac:dyDescent="0.25">
      <c r="A744" s="3">
        <f>RSI!A744</f>
        <v>0</v>
      </c>
      <c r="B744" s="2">
        <f>RSI!B744</f>
        <v>0</v>
      </c>
      <c r="C744" s="2">
        <f>RSI!I744</f>
        <v>100</v>
      </c>
      <c r="D744" s="2">
        <f>MACD!E744</f>
        <v>0</v>
      </c>
      <c r="E744" s="2">
        <f>MACD!F744</f>
        <v>0</v>
      </c>
      <c r="F744" s="2">
        <f>'Moving Avg'!D744</f>
        <v>0</v>
      </c>
      <c r="G744" s="2">
        <f>'Moving Avg'!F744</f>
        <v>0</v>
      </c>
      <c r="H744" s="2">
        <f>'Moving Avg'!G744</f>
        <v>0</v>
      </c>
      <c r="I744" s="2">
        <f>'Moving Avg'!H744</f>
        <v>0</v>
      </c>
      <c r="J744" s="5" t="str">
        <f>OBV!F744</f>
        <v>NEUTRAL</v>
      </c>
      <c r="K744" s="5" t="e">
        <f>OBV!G744</f>
        <v>#DIV/0!</v>
      </c>
      <c r="L744" s="5" t="str">
        <f>OBV!H744</f>
        <v>NEUTRAL</v>
      </c>
      <c r="M744" s="7">
        <f t="shared" si="110"/>
        <v>0</v>
      </c>
      <c r="N744" s="7">
        <f t="shared" si="111"/>
        <v>45</v>
      </c>
      <c r="O744" s="7">
        <f t="shared" si="112"/>
        <v>0</v>
      </c>
      <c r="P744" s="7" t="e">
        <f t="shared" si="113"/>
        <v>#DIV/0!</v>
      </c>
      <c r="Q744" s="8" t="e">
        <f t="shared" si="114"/>
        <v>#DIV/0!</v>
      </c>
      <c r="R744" s="8" t="e">
        <f t="shared" si="115"/>
        <v>#DIV/0!</v>
      </c>
      <c r="S744" s="8" t="e">
        <f t="shared" si="116"/>
        <v>#DIV/0!</v>
      </c>
      <c r="T744" s="8" t="e">
        <f t="shared" si="117"/>
        <v>#DIV/0!</v>
      </c>
      <c r="U744" s="7" t="e">
        <f t="shared" si="118"/>
        <v>#DIV/0!</v>
      </c>
      <c r="V744" s="7" t="e">
        <f t="shared" si="119"/>
        <v>#DIV/0!</v>
      </c>
    </row>
    <row r="745" spans="1:22" ht="13.5" x14ac:dyDescent="0.25">
      <c r="A745" s="3">
        <f>RSI!A745</f>
        <v>0</v>
      </c>
      <c r="B745" s="2">
        <f>RSI!B745</f>
        <v>0</v>
      </c>
      <c r="C745" s="2">
        <f>RSI!I745</f>
        <v>100</v>
      </c>
      <c r="D745" s="2">
        <f>MACD!E745</f>
        <v>0</v>
      </c>
      <c r="E745" s="2">
        <f>MACD!F745</f>
        <v>0</v>
      </c>
      <c r="F745" s="2">
        <f>'Moving Avg'!D745</f>
        <v>0</v>
      </c>
      <c r="G745" s="2">
        <f>'Moving Avg'!F745</f>
        <v>0</v>
      </c>
      <c r="H745" s="2">
        <f>'Moving Avg'!G745</f>
        <v>0</v>
      </c>
      <c r="I745" s="2">
        <f>'Moving Avg'!H745</f>
        <v>0</v>
      </c>
      <c r="J745" s="5" t="str">
        <f>OBV!F745</f>
        <v>NEUTRAL</v>
      </c>
      <c r="K745" s="5" t="e">
        <f>OBV!G745</f>
        <v>#DIV/0!</v>
      </c>
      <c r="L745" s="5" t="str">
        <f>OBV!H745</f>
        <v>NEUTRAL</v>
      </c>
      <c r="M745" s="7">
        <f t="shared" si="110"/>
        <v>0</v>
      </c>
      <c r="N745" s="7">
        <f t="shared" si="111"/>
        <v>45</v>
      </c>
      <c r="O745" s="7">
        <f t="shared" si="112"/>
        <v>0</v>
      </c>
      <c r="P745" s="7" t="e">
        <f t="shared" si="113"/>
        <v>#DIV/0!</v>
      </c>
      <c r="Q745" s="8" t="e">
        <f t="shared" si="114"/>
        <v>#DIV/0!</v>
      </c>
      <c r="R745" s="8" t="e">
        <f t="shared" si="115"/>
        <v>#DIV/0!</v>
      </c>
      <c r="S745" s="8" t="e">
        <f t="shared" si="116"/>
        <v>#DIV/0!</v>
      </c>
      <c r="T745" s="8" t="e">
        <f t="shared" si="117"/>
        <v>#DIV/0!</v>
      </c>
      <c r="U745" s="7" t="e">
        <f t="shared" si="118"/>
        <v>#DIV/0!</v>
      </c>
      <c r="V745" s="7" t="e">
        <f t="shared" si="119"/>
        <v>#DIV/0!</v>
      </c>
    </row>
    <row r="746" spans="1:22" ht="13.5" x14ac:dyDescent="0.25">
      <c r="A746" s="3">
        <f>RSI!A746</f>
        <v>0</v>
      </c>
      <c r="B746" s="2">
        <f>RSI!B746</f>
        <v>0</v>
      </c>
      <c r="C746" s="2">
        <f>RSI!I746</f>
        <v>100</v>
      </c>
      <c r="D746" s="2">
        <f>MACD!E746</f>
        <v>0</v>
      </c>
      <c r="E746" s="2">
        <f>MACD!F746</f>
        <v>0</v>
      </c>
      <c r="F746" s="2">
        <f>'Moving Avg'!D746</f>
        <v>0</v>
      </c>
      <c r="G746" s="2">
        <f>'Moving Avg'!F746</f>
        <v>0</v>
      </c>
      <c r="H746" s="2">
        <f>'Moving Avg'!G746</f>
        <v>0</v>
      </c>
      <c r="I746" s="2">
        <f>'Moving Avg'!H746</f>
        <v>0</v>
      </c>
      <c r="J746" s="5" t="str">
        <f>OBV!F746</f>
        <v>NEUTRAL</v>
      </c>
      <c r="K746" s="5" t="e">
        <f>OBV!G746</f>
        <v>#DIV/0!</v>
      </c>
      <c r="L746" s="5" t="str">
        <f>OBV!H746</f>
        <v>NEUTRAL</v>
      </c>
      <c r="M746" s="7">
        <f t="shared" si="110"/>
        <v>0</v>
      </c>
      <c r="N746" s="7">
        <f t="shared" si="111"/>
        <v>45</v>
      </c>
      <c r="O746" s="7">
        <f t="shared" si="112"/>
        <v>0</v>
      </c>
      <c r="P746" s="7" t="e">
        <f t="shared" si="113"/>
        <v>#DIV/0!</v>
      </c>
      <c r="Q746" s="8" t="e">
        <f t="shared" si="114"/>
        <v>#DIV/0!</v>
      </c>
      <c r="R746" s="8" t="e">
        <f t="shared" si="115"/>
        <v>#DIV/0!</v>
      </c>
      <c r="S746" s="8" t="e">
        <f t="shared" si="116"/>
        <v>#DIV/0!</v>
      </c>
      <c r="T746" s="8" t="e">
        <f t="shared" si="117"/>
        <v>#DIV/0!</v>
      </c>
      <c r="U746" s="7" t="e">
        <f t="shared" si="118"/>
        <v>#DIV/0!</v>
      </c>
      <c r="V746" s="7" t="e">
        <f t="shared" si="119"/>
        <v>#DIV/0!</v>
      </c>
    </row>
    <row r="747" spans="1:22" ht="13.5" x14ac:dyDescent="0.25">
      <c r="A747" s="3">
        <f>RSI!A747</f>
        <v>0</v>
      </c>
      <c r="B747" s="2">
        <f>RSI!B747</f>
        <v>0</v>
      </c>
      <c r="C747" s="2">
        <f>RSI!I747</f>
        <v>100</v>
      </c>
      <c r="D747" s="2">
        <f>MACD!E747</f>
        <v>0</v>
      </c>
      <c r="E747" s="2">
        <f>MACD!F747</f>
        <v>0</v>
      </c>
      <c r="F747" s="2">
        <f>'Moving Avg'!D747</f>
        <v>0</v>
      </c>
      <c r="G747" s="2">
        <f>'Moving Avg'!F747</f>
        <v>0</v>
      </c>
      <c r="H747" s="2">
        <f>'Moving Avg'!G747</f>
        <v>0</v>
      </c>
      <c r="I747" s="2">
        <f>'Moving Avg'!H747</f>
        <v>0</v>
      </c>
      <c r="J747" s="5" t="str">
        <f>OBV!F747</f>
        <v>NEUTRAL</v>
      </c>
      <c r="K747" s="5" t="e">
        <f>OBV!G747</f>
        <v>#DIV/0!</v>
      </c>
      <c r="L747" s="5" t="str">
        <f>OBV!H747</f>
        <v>NEUTRAL</v>
      </c>
      <c r="M747" s="7">
        <f t="shared" si="110"/>
        <v>0</v>
      </c>
      <c r="N747" s="7">
        <f t="shared" si="111"/>
        <v>45</v>
      </c>
      <c r="O747" s="7">
        <f t="shared" si="112"/>
        <v>0</v>
      </c>
      <c r="P747" s="7" t="e">
        <f t="shared" si="113"/>
        <v>#DIV/0!</v>
      </c>
      <c r="Q747" s="8" t="e">
        <f t="shared" si="114"/>
        <v>#DIV/0!</v>
      </c>
      <c r="R747" s="8" t="e">
        <f t="shared" si="115"/>
        <v>#DIV/0!</v>
      </c>
      <c r="S747" s="8" t="e">
        <f t="shared" si="116"/>
        <v>#DIV/0!</v>
      </c>
      <c r="T747" s="8" t="e">
        <f t="shared" si="117"/>
        <v>#DIV/0!</v>
      </c>
      <c r="U747" s="7" t="e">
        <f t="shared" si="118"/>
        <v>#DIV/0!</v>
      </c>
      <c r="V747" s="7" t="e">
        <f t="shared" si="119"/>
        <v>#DIV/0!</v>
      </c>
    </row>
    <row r="748" spans="1:22" ht="13.5" x14ac:dyDescent="0.25">
      <c r="A748" s="3">
        <f>RSI!A748</f>
        <v>0</v>
      </c>
      <c r="B748" s="2">
        <f>RSI!B748</f>
        <v>0</v>
      </c>
      <c r="C748" s="2">
        <f>RSI!I748</f>
        <v>100</v>
      </c>
      <c r="D748" s="2">
        <f>MACD!E748</f>
        <v>0</v>
      </c>
      <c r="E748" s="2">
        <f>MACD!F748</f>
        <v>0</v>
      </c>
      <c r="F748" s="2">
        <f>'Moving Avg'!D748</f>
        <v>0</v>
      </c>
      <c r="G748" s="2">
        <f>'Moving Avg'!F748</f>
        <v>0</v>
      </c>
      <c r="H748" s="2">
        <f>'Moving Avg'!G748</f>
        <v>0</v>
      </c>
      <c r="I748" s="2">
        <f>'Moving Avg'!H748</f>
        <v>0</v>
      </c>
      <c r="J748" s="5" t="str">
        <f>OBV!F748</f>
        <v>NEUTRAL</v>
      </c>
      <c r="K748" s="5" t="e">
        <f>OBV!G748</f>
        <v>#DIV/0!</v>
      </c>
      <c r="L748" s="5" t="str">
        <f>OBV!H748</f>
        <v>NEUTRAL</v>
      </c>
      <c r="M748" s="7">
        <f t="shared" si="110"/>
        <v>0</v>
      </c>
      <c r="N748" s="7">
        <f t="shared" si="111"/>
        <v>45</v>
      </c>
      <c r="O748" s="7">
        <f t="shared" si="112"/>
        <v>0</v>
      </c>
      <c r="P748" s="7" t="e">
        <f t="shared" si="113"/>
        <v>#DIV/0!</v>
      </c>
      <c r="Q748" s="8" t="e">
        <f t="shared" si="114"/>
        <v>#DIV/0!</v>
      </c>
      <c r="R748" s="8" t="e">
        <f t="shared" si="115"/>
        <v>#DIV/0!</v>
      </c>
      <c r="S748" s="8" t="e">
        <f t="shared" si="116"/>
        <v>#DIV/0!</v>
      </c>
      <c r="T748" s="8" t="e">
        <f t="shared" si="117"/>
        <v>#DIV/0!</v>
      </c>
      <c r="U748" s="7" t="e">
        <f t="shared" si="118"/>
        <v>#DIV/0!</v>
      </c>
      <c r="V748" s="7" t="e">
        <f t="shared" si="119"/>
        <v>#DIV/0!</v>
      </c>
    </row>
    <row r="749" spans="1:22" ht="13.5" x14ac:dyDescent="0.25">
      <c r="A749" s="3">
        <f>RSI!A749</f>
        <v>0</v>
      </c>
      <c r="B749" s="2">
        <f>RSI!B749</f>
        <v>0</v>
      </c>
      <c r="C749" s="2">
        <f>RSI!I749</f>
        <v>100</v>
      </c>
      <c r="D749" s="2">
        <f>MACD!E749</f>
        <v>0</v>
      </c>
      <c r="E749" s="2">
        <f>MACD!F749</f>
        <v>0</v>
      </c>
      <c r="F749" s="2">
        <f>'Moving Avg'!D749</f>
        <v>0</v>
      </c>
      <c r="G749" s="2">
        <f>'Moving Avg'!F749</f>
        <v>0</v>
      </c>
      <c r="H749" s="2">
        <f>'Moving Avg'!G749</f>
        <v>0</v>
      </c>
      <c r="I749" s="2">
        <f>'Moving Avg'!H749</f>
        <v>0</v>
      </c>
      <c r="J749" s="5" t="str">
        <f>OBV!F749</f>
        <v>NEUTRAL</v>
      </c>
      <c r="K749" s="5" t="e">
        <f>OBV!G749</f>
        <v>#DIV/0!</v>
      </c>
      <c r="L749" s="5" t="str">
        <f>OBV!H749</f>
        <v>NEUTRAL</v>
      </c>
      <c r="M749" s="7">
        <f t="shared" si="110"/>
        <v>0</v>
      </c>
      <c r="N749" s="7">
        <f t="shared" si="111"/>
        <v>45</v>
      </c>
      <c r="O749" s="7">
        <f t="shared" si="112"/>
        <v>0</v>
      </c>
      <c r="P749" s="7" t="e">
        <f t="shared" si="113"/>
        <v>#DIV/0!</v>
      </c>
      <c r="Q749" s="8" t="e">
        <f t="shared" si="114"/>
        <v>#DIV/0!</v>
      </c>
      <c r="R749" s="8" t="e">
        <f t="shared" si="115"/>
        <v>#DIV/0!</v>
      </c>
      <c r="S749" s="8" t="e">
        <f t="shared" si="116"/>
        <v>#DIV/0!</v>
      </c>
      <c r="T749" s="8" t="e">
        <f t="shared" si="117"/>
        <v>#DIV/0!</v>
      </c>
      <c r="U749" s="7" t="e">
        <f t="shared" si="118"/>
        <v>#DIV/0!</v>
      </c>
      <c r="V749" s="7" t="e">
        <f t="shared" si="119"/>
        <v>#DIV/0!</v>
      </c>
    </row>
    <row r="750" spans="1:22" ht="13.5" x14ac:dyDescent="0.25">
      <c r="A750" s="3">
        <f>RSI!A750</f>
        <v>0</v>
      </c>
      <c r="B750" s="2">
        <f>RSI!B750</f>
        <v>0</v>
      </c>
      <c r="C750" s="2">
        <f>RSI!I750</f>
        <v>100</v>
      </c>
      <c r="D750" s="2">
        <f>MACD!E750</f>
        <v>0</v>
      </c>
      <c r="E750" s="2">
        <f>MACD!F750</f>
        <v>0</v>
      </c>
      <c r="F750" s="2">
        <f>'Moving Avg'!D750</f>
        <v>0</v>
      </c>
      <c r="G750" s="2">
        <f>'Moving Avg'!F750</f>
        <v>0</v>
      </c>
      <c r="H750" s="2">
        <f>'Moving Avg'!G750</f>
        <v>0</v>
      </c>
      <c r="I750" s="2">
        <f>'Moving Avg'!H750</f>
        <v>0</v>
      </c>
      <c r="J750" s="5" t="str">
        <f>OBV!F750</f>
        <v>NEUTRAL</v>
      </c>
      <c r="K750" s="5" t="e">
        <f>OBV!G750</f>
        <v>#DIV/0!</v>
      </c>
      <c r="L750" s="5" t="str">
        <f>OBV!H750</f>
        <v>NEUTRAL</v>
      </c>
      <c r="M750" s="7">
        <f t="shared" si="110"/>
        <v>0</v>
      </c>
      <c r="N750" s="7">
        <f t="shared" si="111"/>
        <v>45</v>
      </c>
      <c r="O750" s="7">
        <f t="shared" si="112"/>
        <v>0</v>
      </c>
      <c r="P750" s="7" t="e">
        <f t="shared" si="113"/>
        <v>#DIV/0!</v>
      </c>
      <c r="Q750" s="8" t="e">
        <f t="shared" si="114"/>
        <v>#DIV/0!</v>
      </c>
      <c r="R750" s="8" t="e">
        <f t="shared" si="115"/>
        <v>#DIV/0!</v>
      </c>
      <c r="S750" s="8" t="e">
        <f t="shared" si="116"/>
        <v>#DIV/0!</v>
      </c>
      <c r="T750" s="8" t="e">
        <f t="shared" si="117"/>
        <v>#DIV/0!</v>
      </c>
      <c r="U750" s="7" t="e">
        <f t="shared" si="118"/>
        <v>#DIV/0!</v>
      </c>
      <c r="V750" s="7" t="e">
        <f t="shared" si="119"/>
        <v>#DIV/0!</v>
      </c>
    </row>
    <row r="751" spans="1:22" ht="13.5" x14ac:dyDescent="0.25">
      <c r="A751" s="3">
        <f>RSI!A751</f>
        <v>0</v>
      </c>
      <c r="B751" s="2">
        <f>RSI!B751</f>
        <v>0</v>
      </c>
      <c r="C751" s="2">
        <f>RSI!I751</f>
        <v>100</v>
      </c>
      <c r="D751" s="2">
        <f>MACD!E751</f>
        <v>0</v>
      </c>
      <c r="E751" s="2">
        <f>MACD!F751</f>
        <v>0</v>
      </c>
      <c r="F751" s="2">
        <f>'Moving Avg'!D751</f>
        <v>0</v>
      </c>
      <c r="G751" s="2">
        <f>'Moving Avg'!F751</f>
        <v>0</v>
      </c>
      <c r="H751" s="2">
        <f>'Moving Avg'!G751</f>
        <v>0</v>
      </c>
      <c r="I751" s="2">
        <f>'Moving Avg'!H751</f>
        <v>0</v>
      </c>
      <c r="J751" s="5" t="str">
        <f>OBV!F751</f>
        <v>NEUTRAL</v>
      </c>
      <c r="K751" s="5" t="e">
        <f>OBV!G751</f>
        <v>#DIV/0!</v>
      </c>
      <c r="L751" s="5" t="str">
        <f>OBV!H751</f>
        <v>NEUTRAL</v>
      </c>
      <c r="M751" s="7">
        <f t="shared" si="110"/>
        <v>0</v>
      </c>
      <c r="N751" s="7">
        <f t="shared" si="111"/>
        <v>45</v>
      </c>
      <c r="O751" s="7">
        <f t="shared" si="112"/>
        <v>0</v>
      </c>
      <c r="P751" s="7" t="e">
        <f t="shared" si="113"/>
        <v>#DIV/0!</v>
      </c>
      <c r="Q751" s="8" t="e">
        <f t="shared" si="114"/>
        <v>#DIV/0!</v>
      </c>
      <c r="R751" s="8" t="e">
        <f t="shared" si="115"/>
        <v>#DIV/0!</v>
      </c>
      <c r="S751" s="8" t="e">
        <f t="shared" si="116"/>
        <v>#DIV/0!</v>
      </c>
      <c r="T751" s="8" t="e">
        <f t="shared" si="117"/>
        <v>#DIV/0!</v>
      </c>
      <c r="U751" s="7" t="e">
        <f t="shared" si="118"/>
        <v>#DIV/0!</v>
      </c>
      <c r="V751" s="7" t="e">
        <f t="shared" si="119"/>
        <v>#DIV/0!</v>
      </c>
    </row>
    <row r="752" spans="1:22" ht="13.5" x14ac:dyDescent="0.25">
      <c r="A752" s="3">
        <f>RSI!A752</f>
        <v>0</v>
      </c>
      <c r="B752" s="2">
        <f>RSI!B752</f>
        <v>0</v>
      </c>
      <c r="C752" s="2">
        <f>RSI!I752</f>
        <v>100</v>
      </c>
      <c r="D752" s="2">
        <f>MACD!E752</f>
        <v>0</v>
      </c>
      <c r="E752" s="2">
        <f>MACD!F752</f>
        <v>0</v>
      </c>
      <c r="F752" s="2">
        <f>'Moving Avg'!D752</f>
        <v>0</v>
      </c>
      <c r="G752" s="2">
        <f>'Moving Avg'!F752</f>
        <v>0</v>
      </c>
      <c r="H752" s="2">
        <f>'Moving Avg'!G752</f>
        <v>0</v>
      </c>
      <c r="I752" s="2">
        <f>'Moving Avg'!H752</f>
        <v>0</v>
      </c>
      <c r="J752" s="5" t="str">
        <f>OBV!F752</f>
        <v>NEUTRAL</v>
      </c>
      <c r="K752" s="5" t="e">
        <f>OBV!G752</f>
        <v>#DIV/0!</v>
      </c>
      <c r="L752" s="5" t="str">
        <f>OBV!H752</f>
        <v>NEUTRAL</v>
      </c>
      <c r="M752" s="7">
        <f t="shared" si="110"/>
        <v>0</v>
      </c>
      <c r="N752" s="7">
        <f t="shared" si="111"/>
        <v>45</v>
      </c>
      <c r="O752" s="7">
        <f t="shared" si="112"/>
        <v>0</v>
      </c>
      <c r="P752" s="7" t="e">
        <f t="shared" si="113"/>
        <v>#DIV/0!</v>
      </c>
      <c r="Q752" s="8" t="e">
        <f t="shared" si="114"/>
        <v>#DIV/0!</v>
      </c>
      <c r="R752" s="8" t="e">
        <f t="shared" si="115"/>
        <v>#DIV/0!</v>
      </c>
      <c r="S752" s="8" t="e">
        <f t="shared" si="116"/>
        <v>#DIV/0!</v>
      </c>
      <c r="T752" s="8" t="e">
        <f t="shared" si="117"/>
        <v>#DIV/0!</v>
      </c>
      <c r="U752" s="7" t="e">
        <f t="shared" si="118"/>
        <v>#DIV/0!</v>
      </c>
      <c r="V752" s="7" t="e">
        <f t="shared" si="119"/>
        <v>#DIV/0!</v>
      </c>
    </row>
    <row r="753" spans="1:22" ht="13.5" x14ac:dyDescent="0.25">
      <c r="A753" s="3">
        <f>RSI!A753</f>
        <v>0</v>
      </c>
      <c r="B753" s="2">
        <f>RSI!B753</f>
        <v>0</v>
      </c>
      <c r="C753" s="2">
        <f>RSI!I753</f>
        <v>100</v>
      </c>
      <c r="D753" s="2">
        <f>MACD!E753</f>
        <v>0</v>
      </c>
      <c r="E753" s="2">
        <f>MACD!F753</f>
        <v>0</v>
      </c>
      <c r="F753" s="2">
        <f>'Moving Avg'!D753</f>
        <v>0</v>
      </c>
      <c r="G753" s="2">
        <f>'Moving Avg'!F753</f>
        <v>0</v>
      </c>
      <c r="H753" s="2">
        <f>'Moving Avg'!G753</f>
        <v>0</v>
      </c>
      <c r="I753" s="2">
        <f>'Moving Avg'!H753</f>
        <v>0</v>
      </c>
      <c r="J753" s="5" t="str">
        <f>OBV!F753</f>
        <v>NEUTRAL</v>
      </c>
      <c r="K753" s="5" t="e">
        <f>OBV!G753</f>
        <v>#DIV/0!</v>
      </c>
      <c r="L753" s="5" t="str">
        <f>OBV!H753</f>
        <v>NEUTRAL</v>
      </c>
      <c r="M753" s="7">
        <f t="shared" si="110"/>
        <v>0</v>
      </c>
      <c r="N753" s="7">
        <f t="shared" si="111"/>
        <v>45</v>
      </c>
      <c r="O753" s="7">
        <f t="shared" si="112"/>
        <v>0</v>
      </c>
      <c r="P753" s="7" t="e">
        <f t="shared" si="113"/>
        <v>#DIV/0!</v>
      </c>
      <c r="Q753" s="8" t="e">
        <f t="shared" si="114"/>
        <v>#DIV/0!</v>
      </c>
      <c r="R753" s="8" t="e">
        <f t="shared" si="115"/>
        <v>#DIV/0!</v>
      </c>
      <c r="S753" s="8" t="e">
        <f t="shared" si="116"/>
        <v>#DIV/0!</v>
      </c>
      <c r="T753" s="8" t="e">
        <f t="shared" si="117"/>
        <v>#DIV/0!</v>
      </c>
      <c r="U753" s="7" t="e">
        <f t="shared" si="118"/>
        <v>#DIV/0!</v>
      </c>
      <c r="V753" s="7" t="e">
        <f t="shared" si="119"/>
        <v>#DIV/0!</v>
      </c>
    </row>
    <row r="754" spans="1:22" ht="13.5" x14ac:dyDescent="0.25">
      <c r="A754" s="3">
        <f>RSI!A754</f>
        <v>0</v>
      </c>
      <c r="B754" s="2">
        <f>RSI!B754</f>
        <v>0</v>
      </c>
      <c r="C754" s="2">
        <f>RSI!I754</f>
        <v>100</v>
      </c>
      <c r="D754" s="2">
        <f>MACD!E754</f>
        <v>0</v>
      </c>
      <c r="E754" s="2">
        <f>MACD!F754</f>
        <v>0</v>
      </c>
      <c r="F754" s="2">
        <f>'Moving Avg'!D754</f>
        <v>0</v>
      </c>
      <c r="G754" s="2">
        <f>'Moving Avg'!F754</f>
        <v>0</v>
      </c>
      <c r="H754" s="2">
        <f>'Moving Avg'!G754</f>
        <v>0</v>
      </c>
      <c r="I754" s="2">
        <f>'Moving Avg'!H754</f>
        <v>0</v>
      </c>
      <c r="J754" s="5" t="str">
        <f>OBV!F754</f>
        <v>NEUTRAL</v>
      </c>
      <c r="K754" s="5" t="e">
        <f>OBV!G754</f>
        <v>#DIV/0!</v>
      </c>
      <c r="L754" s="5" t="str">
        <f>OBV!H754</f>
        <v>NEUTRAL</v>
      </c>
      <c r="M754" s="7">
        <f t="shared" si="110"/>
        <v>0</v>
      </c>
      <c r="N754" s="7">
        <f t="shared" si="111"/>
        <v>45</v>
      </c>
      <c r="O754" s="7">
        <f t="shared" si="112"/>
        <v>0</v>
      </c>
      <c r="P754" s="7" t="e">
        <f t="shared" si="113"/>
        <v>#DIV/0!</v>
      </c>
      <c r="Q754" s="8" t="e">
        <f t="shared" si="114"/>
        <v>#DIV/0!</v>
      </c>
      <c r="R754" s="8" t="e">
        <f t="shared" si="115"/>
        <v>#DIV/0!</v>
      </c>
      <c r="S754" s="8" t="e">
        <f t="shared" si="116"/>
        <v>#DIV/0!</v>
      </c>
      <c r="T754" s="8" t="e">
        <f t="shared" si="117"/>
        <v>#DIV/0!</v>
      </c>
      <c r="U754" s="7" t="e">
        <f t="shared" si="118"/>
        <v>#DIV/0!</v>
      </c>
      <c r="V754" s="7" t="e">
        <f t="shared" si="119"/>
        <v>#DIV/0!</v>
      </c>
    </row>
    <row r="755" spans="1:22" ht="13.5" x14ac:dyDescent="0.25">
      <c r="A755" s="3">
        <f>RSI!A755</f>
        <v>0</v>
      </c>
      <c r="B755" s="2">
        <f>RSI!B755</f>
        <v>0</v>
      </c>
      <c r="C755" s="2">
        <f>RSI!I755</f>
        <v>100</v>
      </c>
      <c r="D755" s="2">
        <f>MACD!E755</f>
        <v>0</v>
      </c>
      <c r="E755" s="2">
        <f>MACD!F755</f>
        <v>0</v>
      </c>
      <c r="F755" s="2">
        <f>'Moving Avg'!D755</f>
        <v>0</v>
      </c>
      <c r="G755" s="2">
        <f>'Moving Avg'!F755</f>
        <v>0</v>
      </c>
      <c r="H755" s="2">
        <f>'Moving Avg'!G755</f>
        <v>0</v>
      </c>
      <c r="I755" s="2">
        <f>'Moving Avg'!H755</f>
        <v>0</v>
      </c>
      <c r="J755" s="5" t="str">
        <f>OBV!F755</f>
        <v>NEUTRAL</v>
      </c>
      <c r="K755" s="5" t="e">
        <f>OBV!G755</f>
        <v>#DIV/0!</v>
      </c>
      <c r="L755" s="5" t="str">
        <f>OBV!H755</f>
        <v>NEUTRAL</v>
      </c>
      <c r="M755" s="7">
        <f t="shared" si="110"/>
        <v>0</v>
      </c>
      <c r="N755" s="7">
        <f t="shared" si="111"/>
        <v>45</v>
      </c>
      <c r="O755" s="7">
        <f t="shared" si="112"/>
        <v>0</v>
      </c>
      <c r="P755" s="7" t="e">
        <f t="shared" si="113"/>
        <v>#DIV/0!</v>
      </c>
      <c r="Q755" s="8" t="e">
        <f t="shared" si="114"/>
        <v>#DIV/0!</v>
      </c>
      <c r="R755" s="8" t="e">
        <f t="shared" si="115"/>
        <v>#DIV/0!</v>
      </c>
      <c r="S755" s="8" t="e">
        <f t="shared" si="116"/>
        <v>#DIV/0!</v>
      </c>
      <c r="T755" s="8" t="e">
        <f t="shared" si="117"/>
        <v>#DIV/0!</v>
      </c>
      <c r="U755" s="7" t="e">
        <f t="shared" si="118"/>
        <v>#DIV/0!</v>
      </c>
      <c r="V755" s="7" t="e">
        <f t="shared" si="119"/>
        <v>#DIV/0!</v>
      </c>
    </row>
    <row r="756" spans="1:22" ht="13.5" x14ac:dyDescent="0.25">
      <c r="A756" s="3">
        <f>RSI!A756</f>
        <v>0</v>
      </c>
      <c r="B756" s="2">
        <f>RSI!B756</f>
        <v>0</v>
      </c>
      <c r="C756" s="2">
        <f>RSI!I756</f>
        <v>100</v>
      </c>
      <c r="D756" s="2">
        <f>MACD!E756</f>
        <v>0</v>
      </c>
      <c r="E756" s="2">
        <f>MACD!F756</f>
        <v>0</v>
      </c>
      <c r="F756" s="2">
        <f>'Moving Avg'!D756</f>
        <v>0</v>
      </c>
      <c r="G756" s="2">
        <f>'Moving Avg'!F756</f>
        <v>0</v>
      </c>
      <c r="H756" s="2">
        <f>'Moving Avg'!G756</f>
        <v>0</v>
      </c>
      <c r="I756" s="2">
        <f>'Moving Avg'!H756</f>
        <v>0</v>
      </c>
      <c r="J756" s="5" t="str">
        <f>OBV!F756</f>
        <v>NEUTRAL</v>
      </c>
      <c r="K756" s="5" t="e">
        <f>OBV!G756</f>
        <v>#DIV/0!</v>
      </c>
      <c r="L756" s="5" t="str">
        <f>OBV!H756</f>
        <v>NEUTRAL</v>
      </c>
      <c r="M756" s="7">
        <f t="shared" si="110"/>
        <v>0</v>
      </c>
      <c r="N756" s="7">
        <f t="shared" si="111"/>
        <v>45</v>
      </c>
      <c r="O756" s="7">
        <f t="shared" si="112"/>
        <v>0</v>
      </c>
      <c r="P756" s="7" t="e">
        <f t="shared" si="113"/>
        <v>#DIV/0!</v>
      </c>
      <c r="Q756" s="8" t="e">
        <f t="shared" si="114"/>
        <v>#DIV/0!</v>
      </c>
      <c r="R756" s="8" t="e">
        <f t="shared" si="115"/>
        <v>#DIV/0!</v>
      </c>
      <c r="S756" s="8" t="e">
        <f t="shared" si="116"/>
        <v>#DIV/0!</v>
      </c>
      <c r="T756" s="8" t="e">
        <f t="shared" si="117"/>
        <v>#DIV/0!</v>
      </c>
      <c r="U756" s="7" t="e">
        <f t="shared" si="118"/>
        <v>#DIV/0!</v>
      </c>
      <c r="V756" s="7" t="e">
        <f t="shared" si="119"/>
        <v>#DIV/0!</v>
      </c>
    </row>
    <row r="757" spans="1:22" ht="13.5" x14ac:dyDescent="0.25">
      <c r="A757" s="3">
        <f>RSI!A757</f>
        <v>0</v>
      </c>
      <c r="B757" s="2">
        <f>RSI!B757</f>
        <v>0</v>
      </c>
      <c r="C757" s="2">
        <f>RSI!I757</f>
        <v>100</v>
      </c>
      <c r="D757" s="2">
        <f>MACD!E757</f>
        <v>0</v>
      </c>
      <c r="E757" s="2">
        <f>MACD!F757</f>
        <v>0</v>
      </c>
      <c r="F757" s="2">
        <f>'Moving Avg'!D757</f>
        <v>0</v>
      </c>
      <c r="G757" s="2">
        <f>'Moving Avg'!F757</f>
        <v>0</v>
      </c>
      <c r="H757" s="2">
        <f>'Moving Avg'!G757</f>
        <v>0</v>
      </c>
      <c r="I757" s="2">
        <f>'Moving Avg'!H757</f>
        <v>0</v>
      </c>
      <c r="J757" s="5" t="str">
        <f>OBV!F757</f>
        <v>NEUTRAL</v>
      </c>
      <c r="K757" s="5" t="e">
        <f>OBV!G757</f>
        <v>#DIV/0!</v>
      </c>
      <c r="L757" s="5" t="str">
        <f>OBV!H757</f>
        <v>NEUTRAL</v>
      </c>
      <c r="M757" s="7">
        <f t="shared" si="110"/>
        <v>0</v>
      </c>
      <c r="N757" s="7">
        <f t="shared" si="111"/>
        <v>45</v>
      </c>
      <c r="O757" s="7">
        <f t="shared" si="112"/>
        <v>0</v>
      </c>
      <c r="P757" s="7" t="e">
        <f t="shared" si="113"/>
        <v>#DIV/0!</v>
      </c>
      <c r="Q757" s="8" t="e">
        <f t="shared" si="114"/>
        <v>#DIV/0!</v>
      </c>
      <c r="R757" s="8" t="e">
        <f t="shared" si="115"/>
        <v>#DIV/0!</v>
      </c>
      <c r="S757" s="8" t="e">
        <f t="shared" si="116"/>
        <v>#DIV/0!</v>
      </c>
      <c r="T757" s="8" t="e">
        <f t="shared" si="117"/>
        <v>#DIV/0!</v>
      </c>
      <c r="U757" s="7" t="e">
        <f t="shared" si="118"/>
        <v>#DIV/0!</v>
      </c>
      <c r="V757" s="7" t="e">
        <f t="shared" si="119"/>
        <v>#DIV/0!</v>
      </c>
    </row>
    <row r="758" spans="1:22" ht="13.5" x14ac:dyDescent="0.25">
      <c r="A758" s="3">
        <f>RSI!A758</f>
        <v>0</v>
      </c>
      <c r="B758" s="2">
        <f>RSI!B758</f>
        <v>0</v>
      </c>
      <c r="C758" s="2">
        <f>RSI!I758</f>
        <v>100</v>
      </c>
      <c r="D758" s="2">
        <f>MACD!E758</f>
        <v>0</v>
      </c>
      <c r="E758" s="2">
        <f>MACD!F758</f>
        <v>0</v>
      </c>
      <c r="F758" s="2">
        <f>'Moving Avg'!D758</f>
        <v>0</v>
      </c>
      <c r="G758" s="2">
        <f>'Moving Avg'!F758</f>
        <v>0</v>
      </c>
      <c r="H758" s="2">
        <f>'Moving Avg'!G758</f>
        <v>0</v>
      </c>
      <c r="I758" s="2">
        <f>'Moving Avg'!H758</f>
        <v>0</v>
      </c>
      <c r="J758" s="5" t="str">
        <f>OBV!F758</f>
        <v>NEUTRAL</v>
      </c>
      <c r="K758" s="5" t="e">
        <f>OBV!G758</f>
        <v>#DIV/0!</v>
      </c>
      <c r="L758" s="5" t="str">
        <f>OBV!H758</f>
        <v>NEUTRAL</v>
      </c>
      <c r="M758" s="7">
        <f t="shared" si="110"/>
        <v>0</v>
      </c>
      <c r="N758" s="7">
        <f t="shared" si="111"/>
        <v>45</v>
      </c>
      <c r="O758" s="7">
        <f t="shared" si="112"/>
        <v>0</v>
      </c>
      <c r="P758" s="7" t="e">
        <f t="shared" si="113"/>
        <v>#DIV/0!</v>
      </c>
      <c r="Q758" s="8" t="e">
        <f t="shared" si="114"/>
        <v>#DIV/0!</v>
      </c>
      <c r="R758" s="8" t="e">
        <f t="shared" si="115"/>
        <v>#DIV/0!</v>
      </c>
      <c r="S758" s="8" t="e">
        <f t="shared" si="116"/>
        <v>#DIV/0!</v>
      </c>
      <c r="T758" s="8" t="e">
        <f t="shared" si="117"/>
        <v>#DIV/0!</v>
      </c>
      <c r="U758" s="7" t="e">
        <f t="shared" si="118"/>
        <v>#DIV/0!</v>
      </c>
      <c r="V758" s="7" t="e">
        <f t="shared" si="119"/>
        <v>#DIV/0!</v>
      </c>
    </row>
    <row r="759" spans="1:22" ht="13.5" x14ac:dyDescent="0.25">
      <c r="A759" s="3">
        <f>RSI!A759</f>
        <v>0</v>
      </c>
      <c r="B759" s="2">
        <f>RSI!B759</f>
        <v>0</v>
      </c>
      <c r="C759" s="2">
        <f>RSI!I759</f>
        <v>100</v>
      </c>
      <c r="D759" s="2">
        <f>MACD!E759</f>
        <v>0</v>
      </c>
      <c r="E759" s="2">
        <f>MACD!F759</f>
        <v>0</v>
      </c>
      <c r="F759" s="2">
        <f>'Moving Avg'!D759</f>
        <v>0</v>
      </c>
      <c r="G759" s="2">
        <f>'Moving Avg'!F759</f>
        <v>0</v>
      </c>
      <c r="H759" s="2">
        <f>'Moving Avg'!G759</f>
        <v>0</v>
      </c>
      <c r="I759" s="2">
        <f>'Moving Avg'!H759</f>
        <v>0</v>
      </c>
      <c r="J759" s="5" t="str">
        <f>OBV!F759</f>
        <v>NEUTRAL</v>
      </c>
      <c r="K759" s="5" t="e">
        <f>OBV!G759</f>
        <v>#DIV/0!</v>
      </c>
      <c r="L759" s="5" t="str">
        <f>OBV!H759</f>
        <v>NEUTRAL</v>
      </c>
      <c r="M759" s="7">
        <f t="shared" si="110"/>
        <v>0</v>
      </c>
      <c r="N759" s="7">
        <f t="shared" si="111"/>
        <v>45</v>
      </c>
      <c r="O759" s="7">
        <f t="shared" si="112"/>
        <v>0</v>
      </c>
      <c r="P759" s="7" t="e">
        <f t="shared" si="113"/>
        <v>#DIV/0!</v>
      </c>
      <c r="Q759" s="8" t="e">
        <f t="shared" si="114"/>
        <v>#DIV/0!</v>
      </c>
      <c r="R759" s="8" t="e">
        <f t="shared" si="115"/>
        <v>#DIV/0!</v>
      </c>
      <c r="S759" s="8" t="e">
        <f t="shared" si="116"/>
        <v>#DIV/0!</v>
      </c>
      <c r="T759" s="8" t="e">
        <f t="shared" si="117"/>
        <v>#DIV/0!</v>
      </c>
      <c r="U759" s="7" t="e">
        <f t="shared" si="118"/>
        <v>#DIV/0!</v>
      </c>
      <c r="V759" s="7" t="e">
        <f t="shared" si="119"/>
        <v>#DIV/0!</v>
      </c>
    </row>
    <row r="760" spans="1:22" ht="13.5" x14ac:dyDescent="0.25">
      <c r="A760" s="3">
        <f>RSI!A760</f>
        <v>0</v>
      </c>
      <c r="B760" s="2">
        <f>RSI!B760</f>
        <v>0</v>
      </c>
      <c r="C760" s="2">
        <f>RSI!I760</f>
        <v>100</v>
      </c>
      <c r="D760" s="2">
        <f>MACD!E760</f>
        <v>0</v>
      </c>
      <c r="E760" s="2">
        <f>MACD!F760</f>
        <v>0</v>
      </c>
      <c r="F760" s="2">
        <f>'Moving Avg'!D760</f>
        <v>0</v>
      </c>
      <c r="G760" s="2">
        <f>'Moving Avg'!F760</f>
        <v>0</v>
      </c>
      <c r="H760" s="2">
        <f>'Moving Avg'!G760</f>
        <v>0</v>
      </c>
      <c r="I760" s="2">
        <f>'Moving Avg'!H760</f>
        <v>0</v>
      </c>
      <c r="J760" s="5" t="str">
        <f>OBV!F760</f>
        <v>NEUTRAL</v>
      </c>
      <c r="K760" s="5" t="e">
        <f>OBV!G760</f>
        <v>#DIV/0!</v>
      </c>
      <c r="L760" s="5" t="str">
        <f>OBV!H760</f>
        <v>NEUTRAL</v>
      </c>
      <c r="M760" s="7">
        <f t="shared" si="110"/>
        <v>0</v>
      </c>
      <c r="N760" s="7">
        <f t="shared" si="111"/>
        <v>45</v>
      </c>
      <c r="O760" s="7">
        <f t="shared" si="112"/>
        <v>0</v>
      </c>
      <c r="P760" s="7" t="e">
        <f t="shared" si="113"/>
        <v>#DIV/0!</v>
      </c>
      <c r="Q760" s="8" t="e">
        <f t="shared" si="114"/>
        <v>#DIV/0!</v>
      </c>
      <c r="R760" s="8" t="e">
        <f t="shared" si="115"/>
        <v>#DIV/0!</v>
      </c>
      <c r="S760" s="8" t="e">
        <f t="shared" si="116"/>
        <v>#DIV/0!</v>
      </c>
      <c r="T760" s="8" t="e">
        <f t="shared" si="117"/>
        <v>#DIV/0!</v>
      </c>
      <c r="U760" s="7" t="e">
        <f t="shared" si="118"/>
        <v>#DIV/0!</v>
      </c>
      <c r="V760" s="7" t="e">
        <f t="shared" si="119"/>
        <v>#DIV/0!</v>
      </c>
    </row>
    <row r="761" spans="1:22" ht="13.5" x14ac:dyDescent="0.25">
      <c r="A761" s="3">
        <f>RSI!A761</f>
        <v>0</v>
      </c>
      <c r="B761" s="2">
        <f>RSI!B761</f>
        <v>0</v>
      </c>
      <c r="C761" s="2">
        <f>RSI!I761</f>
        <v>100</v>
      </c>
      <c r="D761" s="2">
        <f>MACD!E761</f>
        <v>0</v>
      </c>
      <c r="E761" s="2">
        <f>MACD!F761</f>
        <v>0</v>
      </c>
      <c r="F761" s="2">
        <f>'Moving Avg'!D761</f>
        <v>0</v>
      </c>
      <c r="G761" s="2">
        <f>'Moving Avg'!F761</f>
        <v>0</v>
      </c>
      <c r="H761" s="2">
        <f>'Moving Avg'!G761</f>
        <v>0</v>
      </c>
      <c r="I761" s="2">
        <f>'Moving Avg'!H761</f>
        <v>0</v>
      </c>
      <c r="J761" s="5" t="str">
        <f>OBV!F761</f>
        <v>NEUTRAL</v>
      </c>
      <c r="K761" s="5" t="e">
        <f>OBV!G761</f>
        <v>#DIV/0!</v>
      </c>
      <c r="L761" s="5" t="str">
        <f>OBV!H761</f>
        <v>NEUTRAL</v>
      </c>
      <c r="M761" s="7">
        <f t="shared" si="110"/>
        <v>0</v>
      </c>
      <c r="N761" s="7">
        <f t="shared" si="111"/>
        <v>45</v>
      </c>
      <c r="O761" s="7">
        <f t="shared" si="112"/>
        <v>0</v>
      </c>
      <c r="P761" s="7" t="e">
        <f t="shared" si="113"/>
        <v>#DIV/0!</v>
      </c>
      <c r="Q761" s="8" t="e">
        <f t="shared" si="114"/>
        <v>#DIV/0!</v>
      </c>
      <c r="R761" s="8" t="e">
        <f t="shared" si="115"/>
        <v>#DIV/0!</v>
      </c>
      <c r="S761" s="8" t="e">
        <f t="shared" si="116"/>
        <v>#DIV/0!</v>
      </c>
      <c r="T761" s="8" t="e">
        <f t="shared" si="117"/>
        <v>#DIV/0!</v>
      </c>
      <c r="U761" s="7" t="e">
        <f t="shared" si="118"/>
        <v>#DIV/0!</v>
      </c>
      <c r="V761" s="7" t="e">
        <f t="shared" si="119"/>
        <v>#DIV/0!</v>
      </c>
    </row>
    <row r="762" spans="1:22" ht="13.5" x14ac:dyDescent="0.25">
      <c r="A762" s="3">
        <f>RSI!A762</f>
        <v>0</v>
      </c>
      <c r="B762" s="2">
        <f>RSI!B762</f>
        <v>0</v>
      </c>
      <c r="C762" s="2">
        <f>RSI!I762</f>
        <v>100</v>
      </c>
      <c r="D762" s="2">
        <f>MACD!E762</f>
        <v>0</v>
      </c>
      <c r="E762" s="2">
        <f>MACD!F762</f>
        <v>0</v>
      </c>
      <c r="F762" s="2">
        <f>'Moving Avg'!D762</f>
        <v>0</v>
      </c>
      <c r="G762" s="2">
        <f>'Moving Avg'!F762</f>
        <v>0</v>
      </c>
      <c r="H762" s="2">
        <f>'Moving Avg'!G762</f>
        <v>0</v>
      </c>
      <c r="I762" s="2">
        <f>'Moving Avg'!H762</f>
        <v>0</v>
      </c>
      <c r="J762" s="5" t="str">
        <f>OBV!F762</f>
        <v>NEUTRAL</v>
      </c>
      <c r="K762" s="5" t="e">
        <f>OBV!G762</f>
        <v>#DIV/0!</v>
      </c>
      <c r="L762" s="5" t="str">
        <f>OBV!H762</f>
        <v>NEUTRAL</v>
      </c>
      <c r="M762" s="7">
        <f t="shared" si="110"/>
        <v>0</v>
      </c>
      <c r="N762" s="7">
        <f t="shared" si="111"/>
        <v>45</v>
      </c>
      <c r="O762" s="7">
        <f t="shared" si="112"/>
        <v>0</v>
      </c>
      <c r="P762" s="7" t="e">
        <f t="shared" si="113"/>
        <v>#DIV/0!</v>
      </c>
      <c r="Q762" s="8" t="e">
        <f t="shared" si="114"/>
        <v>#DIV/0!</v>
      </c>
      <c r="R762" s="8" t="e">
        <f t="shared" si="115"/>
        <v>#DIV/0!</v>
      </c>
      <c r="S762" s="8" t="e">
        <f t="shared" si="116"/>
        <v>#DIV/0!</v>
      </c>
      <c r="T762" s="8" t="e">
        <f t="shared" si="117"/>
        <v>#DIV/0!</v>
      </c>
      <c r="U762" s="7" t="e">
        <f t="shared" si="118"/>
        <v>#DIV/0!</v>
      </c>
      <c r="V762" s="7" t="e">
        <f t="shared" si="119"/>
        <v>#DIV/0!</v>
      </c>
    </row>
    <row r="763" spans="1:22" ht="13.5" x14ac:dyDescent="0.25">
      <c r="A763" s="3">
        <f>RSI!A763</f>
        <v>0</v>
      </c>
      <c r="B763" s="2">
        <f>RSI!B763</f>
        <v>0</v>
      </c>
      <c r="C763" s="2">
        <f>RSI!I763</f>
        <v>100</v>
      </c>
      <c r="D763" s="2">
        <f>MACD!E763</f>
        <v>0</v>
      </c>
      <c r="E763" s="2">
        <f>MACD!F763</f>
        <v>0</v>
      </c>
      <c r="F763" s="2">
        <f>'Moving Avg'!D763</f>
        <v>0</v>
      </c>
      <c r="G763" s="2">
        <f>'Moving Avg'!F763</f>
        <v>0</v>
      </c>
      <c r="H763" s="2">
        <f>'Moving Avg'!G763</f>
        <v>0</v>
      </c>
      <c r="I763" s="2">
        <f>'Moving Avg'!H763</f>
        <v>0</v>
      </c>
      <c r="J763" s="5" t="str">
        <f>OBV!F763</f>
        <v>NEUTRAL</v>
      </c>
      <c r="K763" s="5" t="e">
        <f>OBV!G763</f>
        <v>#DIV/0!</v>
      </c>
      <c r="L763" s="5" t="str">
        <f>OBV!H763</f>
        <v>NEUTRAL</v>
      </c>
      <c r="M763" s="7">
        <f t="shared" si="110"/>
        <v>0</v>
      </c>
      <c r="N763" s="7">
        <f t="shared" si="111"/>
        <v>45</v>
      </c>
      <c r="O763" s="7">
        <f t="shared" si="112"/>
        <v>0</v>
      </c>
      <c r="P763" s="7" t="e">
        <f t="shared" si="113"/>
        <v>#DIV/0!</v>
      </c>
      <c r="Q763" s="8" t="e">
        <f t="shared" si="114"/>
        <v>#DIV/0!</v>
      </c>
      <c r="R763" s="8" t="e">
        <f t="shared" si="115"/>
        <v>#DIV/0!</v>
      </c>
      <c r="S763" s="8" t="e">
        <f t="shared" si="116"/>
        <v>#DIV/0!</v>
      </c>
      <c r="T763" s="8" t="e">
        <f t="shared" si="117"/>
        <v>#DIV/0!</v>
      </c>
      <c r="U763" s="7" t="e">
        <f t="shared" si="118"/>
        <v>#DIV/0!</v>
      </c>
      <c r="V763" s="7" t="e">
        <f t="shared" si="119"/>
        <v>#DIV/0!</v>
      </c>
    </row>
    <row r="764" spans="1:22" ht="13.5" x14ac:dyDescent="0.25">
      <c r="A764" s="3">
        <f>RSI!A764</f>
        <v>0</v>
      </c>
      <c r="B764" s="2">
        <f>RSI!B764</f>
        <v>0</v>
      </c>
      <c r="C764" s="2">
        <f>RSI!I764</f>
        <v>100</v>
      </c>
      <c r="D764" s="2">
        <f>MACD!E764</f>
        <v>0</v>
      </c>
      <c r="E764" s="2">
        <f>MACD!F764</f>
        <v>0</v>
      </c>
      <c r="F764" s="2">
        <f>'Moving Avg'!D764</f>
        <v>0</v>
      </c>
      <c r="G764" s="2">
        <f>'Moving Avg'!F764</f>
        <v>0</v>
      </c>
      <c r="H764" s="2">
        <f>'Moving Avg'!G764</f>
        <v>0</v>
      </c>
      <c r="I764" s="2">
        <f>'Moving Avg'!H764</f>
        <v>0</v>
      </c>
      <c r="J764" s="5" t="str">
        <f>OBV!F764</f>
        <v>NEUTRAL</v>
      </c>
      <c r="K764" s="5" t="e">
        <f>OBV!G764</f>
        <v>#DIV/0!</v>
      </c>
      <c r="L764" s="5" t="str">
        <f>OBV!H764</f>
        <v>NEUTRAL</v>
      </c>
      <c r="M764" s="7">
        <f t="shared" si="110"/>
        <v>0</v>
      </c>
      <c r="N764" s="7">
        <f t="shared" si="111"/>
        <v>45</v>
      </c>
      <c r="O764" s="7">
        <f t="shared" si="112"/>
        <v>0</v>
      </c>
      <c r="P764" s="7" t="e">
        <f t="shared" si="113"/>
        <v>#DIV/0!</v>
      </c>
      <c r="Q764" s="8" t="e">
        <f t="shared" si="114"/>
        <v>#DIV/0!</v>
      </c>
      <c r="R764" s="8" t="e">
        <f t="shared" si="115"/>
        <v>#DIV/0!</v>
      </c>
      <c r="S764" s="8" t="e">
        <f t="shared" si="116"/>
        <v>#DIV/0!</v>
      </c>
      <c r="T764" s="8" t="e">
        <f t="shared" si="117"/>
        <v>#DIV/0!</v>
      </c>
      <c r="U764" s="7" t="e">
        <f t="shared" si="118"/>
        <v>#DIV/0!</v>
      </c>
      <c r="V764" s="7" t="e">
        <f t="shared" si="119"/>
        <v>#DIV/0!</v>
      </c>
    </row>
    <row r="765" spans="1:22" ht="13.5" x14ac:dyDescent="0.25">
      <c r="A765" s="3">
        <f>RSI!A765</f>
        <v>0</v>
      </c>
      <c r="B765" s="2">
        <f>RSI!B765</f>
        <v>0</v>
      </c>
      <c r="C765" s="2">
        <f>RSI!I765</f>
        <v>100</v>
      </c>
      <c r="D765" s="2">
        <f>MACD!E765</f>
        <v>0</v>
      </c>
      <c r="E765" s="2">
        <f>MACD!F765</f>
        <v>0</v>
      </c>
      <c r="F765" s="2">
        <f>'Moving Avg'!D765</f>
        <v>0</v>
      </c>
      <c r="G765" s="2">
        <f>'Moving Avg'!F765</f>
        <v>0</v>
      </c>
      <c r="H765" s="2">
        <f>'Moving Avg'!G765</f>
        <v>0</v>
      </c>
      <c r="I765" s="2">
        <f>'Moving Avg'!H765</f>
        <v>0</v>
      </c>
      <c r="J765" s="5" t="str">
        <f>OBV!F765</f>
        <v>NEUTRAL</v>
      </c>
      <c r="K765" s="5" t="e">
        <f>OBV!G765</f>
        <v>#DIV/0!</v>
      </c>
      <c r="L765" s="5" t="str">
        <f>OBV!H765</f>
        <v>NEUTRAL</v>
      </c>
      <c r="M765" s="7">
        <f t="shared" si="110"/>
        <v>0</v>
      </c>
      <c r="N765" s="7">
        <f t="shared" si="111"/>
        <v>45</v>
      </c>
      <c r="O765" s="7">
        <f t="shared" si="112"/>
        <v>0</v>
      </c>
      <c r="P765" s="7" t="e">
        <f t="shared" si="113"/>
        <v>#DIV/0!</v>
      </c>
      <c r="Q765" s="8" t="e">
        <f t="shared" si="114"/>
        <v>#DIV/0!</v>
      </c>
      <c r="R765" s="8" t="e">
        <f t="shared" si="115"/>
        <v>#DIV/0!</v>
      </c>
      <c r="S765" s="8" t="e">
        <f t="shared" si="116"/>
        <v>#DIV/0!</v>
      </c>
      <c r="T765" s="8" t="e">
        <f t="shared" si="117"/>
        <v>#DIV/0!</v>
      </c>
      <c r="U765" s="7" t="e">
        <f t="shared" si="118"/>
        <v>#DIV/0!</v>
      </c>
      <c r="V765" s="7" t="e">
        <f t="shared" si="119"/>
        <v>#DIV/0!</v>
      </c>
    </row>
    <row r="766" spans="1:22" ht="13.5" x14ac:dyDescent="0.25">
      <c r="A766" s="3">
        <f>RSI!A766</f>
        <v>0</v>
      </c>
      <c r="B766" s="2">
        <f>RSI!B766</f>
        <v>0</v>
      </c>
      <c r="C766" s="2">
        <f>RSI!I766</f>
        <v>100</v>
      </c>
      <c r="D766" s="2">
        <f>MACD!E766</f>
        <v>0</v>
      </c>
      <c r="E766" s="2">
        <f>MACD!F766</f>
        <v>0</v>
      </c>
      <c r="F766" s="2">
        <f>'Moving Avg'!D766</f>
        <v>0</v>
      </c>
      <c r="G766" s="2">
        <f>'Moving Avg'!F766</f>
        <v>0</v>
      </c>
      <c r="H766" s="2">
        <f>'Moving Avg'!G766</f>
        <v>0</v>
      </c>
      <c r="I766" s="2">
        <f>'Moving Avg'!H766</f>
        <v>0</v>
      </c>
      <c r="J766" s="5" t="str">
        <f>OBV!F766</f>
        <v>NEUTRAL</v>
      </c>
      <c r="K766" s="5" t="e">
        <f>OBV!G766</f>
        <v>#DIV/0!</v>
      </c>
      <c r="L766" s="5" t="str">
        <f>OBV!H766</f>
        <v>NEUTRAL</v>
      </c>
      <c r="M766" s="7">
        <f t="shared" si="110"/>
        <v>0</v>
      </c>
      <c r="N766" s="7">
        <f t="shared" si="111"/>
        <v>45</v>
      </c>
      <c r="O766" s="7">
        <f t="shared" si="112"/>
        <v>0</v>
      </c>
      <c r="P766" s="7" t="e">
        <f t="shared" si="113"/>
        <v>#DIV/0!</v>
      </c>
      <c r="Q766" s="8" t="e">
        <f t="shared" si="114"/>
        <v>#DIV/0!</v>
      </c>
      <c r="R766" s="8" t="e">
        <f t="shared" si="115"/>
        <v>#DIV/0!</v>
      </c>
      <c r="S766" s="8" t="e">
        <f t="shared" si="116"/>
        <v>#DIV/0!</v>
      </c>
      <c r="T766" s="8" t="e">
        <f t="shared" si="117"/>
        <v>#DIV/0!</v>
      </c>
      <c r="U766" s="7" t="e">
        <f t="shared" si="118"/>
        <v>#DIV/0!</v>
      </c>
      <c r="V766" s="7" t="e">
        <f t="shared" si="119"/>
        <v>#DIV/0!</v>
      </c>
    </row>
    <row r="767" spans="1:22" ht="13.5" x14ac:dyDescent="0.25">
      <c r="A767" s="3">
        <f>RSI!A767</f>
        <v>0</v>
      </c>
      <c r="B767" s="2">
        <f>RSI!B767</f>
        <v>0</v>
      </c>
      <c r="C767" s="2">
        <f>RSI!I767</f>
        <v>100</v>
      </c>
      <c r="D767" s="2">
        <f>MACD!E767</f>
        <v>0</v>
      </c>
      <c r="E767" s="2">
        <f>MACD!F767</f>
        <v>0</v>
      </c>
      <c r="F767" s="2">
        <f>'Moving Avg'!D767</f>
        <v>0</v>
      </c>
      <c r="G767" s="2">
        <f>'Moving Avg'!F767</f>
        <v>0</v>
      </c>
      <c r="H767" s="2">
        <f>'Moving Avg'!G767</f>
        <v>0</v>
      </c>
      <c r="I767" s="2">
        <f>'Moving Avg'!H767</f>
        <v>0</v>
      </c>
      <c r="J767" s="5" t="str">
        <f>OBV!F767</f>
        <v>NEUTRAL</v>
      </c>
      <c r="K767" s="5" t="e">
        <f>OBV!G767</f>
        <v>#DIV/0!</v>
      </c>
      <c r="L767" s="5" t="str">
        <f>OBV!H767</f>
        <v>NEUTRAL</v>
      </c>
      <c r="M767" s="7">
        <f t="shared" si="110"/>
        <v>0</v>
      </c>
      <c r="N767" s="7">
        <f t="shared" si="111"/>
        <v>45</v>
      </c>
      <c r="O767" s="7">
        <f t="shared" si="112"/>
        <v>0</v>
      </c>
      <c r="P767" s="7" t="e">
        <f t="shared" si="113"/>
        <v>#DIV/0!</v>
      </c>
      <c r="Q767" s="8" t="e">
        <f t="shared" si="114"/>
        <v>#DIV/0!</v>
      </c>
      <c r="R767" s="8" t="e">
        <f t="shared" si="115"/>
        <v>#DIV/0!</v>
      </c>
      <c r="S767" s="8" t="e">
        <f t="shared" si="116"/>
        <v>#DIV/0!</v>
      </c>
      <c r="T767" s="8" t="e">
        <f t="shared" si="117"/>
        <v>#DIV/0!</v>
      </c>
      <c r="U767" s="7" t="e">
        <f t="shared" si="118"/>
        <v>#DIV/0!</v>
      </c>
      <c r="V767" s="7" t="e">
        <f t="shared" si="119"/>
        <v>#DIV/0!</v>
      </c>
    </row>
    <row r="768" spans="1:22" ht="13.5" x14ac:dyDescent="0.25">
      <c r="A768" s="3">
        <f>RSI!A768</f>
        <v>0</v>
      </c>
      <c r="B768" s="2">
        <f>RSI!B768</f>
        <v>0</v>
      </c>
      <c r="C768" s="2">
        <f>RSI!I768</f>
        <v>100</v>
      </c>
      <c r="D768" s="2">
        <f>MACD!E768</f>
        <v>0</v>
      </c>
      <c r="E768" s="2">
        <f>MACD!F768</f>
        <v>0</v>
      </c>
      <c r="F768" s="2">
        <f>'Moving Avg'!D768</f>
        <v>0</v>
      </c>
      <c r="G768" s="2">
        <f>'Moving Avg'!F768</f>
        <v>0</v>
      </c>
      <c r="H768" s="2">
        <f>'Moving Avg'!G768</f>
        <v>0</v>
      </c>
      <c r="I768" s="2">
        <f>'Moving Avg'!H768</f>
        <v>0</v>
      </c>
      <c r="J768" s="5" t="str">
        <f>OBV!F768</f>
        <v>NEUTRAL</v>
      </c>
      <c r="K768" s="5" t="e">
        <f>OBV!G768</f>
        <v>#DIV/0!</v>
      </c>
      <c r="L768" s="5" t="str">
        <f>OBV!H768</f>
        <v>NEUTRAL</v>
      </c>
      <c r="M768" s="7">
        <f t="shared" si="110"/>
        <v>0</v>
      </c>
      <c r="N768" s="7">
        <f t="shared" si="111"/>
        <v>45</v>
      </c>
      <c r="O768" s="7">
        <f t="shared" si="112"/>
        <v>0</v>
      </c>
      <c r="P768" s="7" t="e">
        <f t="shared" si="113"/>
        <v>#DIV/0!</v>
      </c>
      <c r="Q768" s="8" t="e">
        <f t="shared" si="114"/>
        <v>#DIV/0!</v>
      </c>
      <c r="R768" s="8" t="e">
        <f t="shared" si="115"/>
        <v>#DIV/0!</v>
      </c>
      <c r="S768" s="8" t="e">
        <f t="shared" si="116"/>
        <v>#DIV/0!</v>
      </c>
      <c r="T768" s="8" t="e">
        <f t="shared" si="117"/>
        <v>#DIV/0!</v>
      </c>
      <c r="U768" s="7" t="e">
        <f t="shared" si="118"/>
        <v>#DIV/0!</v>
      </c>
      <c r="V768" s="7" t="e">
        <f t="shared" si="119"/>
        <v>#DIV/0!</v>
      </c>
    </row>
    <row r="769" spans="1:22" ht="13.5" x14ac:dyDescent="0.25">
      <c r="A769" s="3">
        <f>RSI!A769</f>
        <v>0</v>
      </c>
      <c r="B769" s="2">
        <f>RSI!B769</f>
        <v>0</v>
      </c>
      <c r="C769" s="2">
        <f>RSI!I769</f>
        <v>100</v>
      </c>
      <c r="D769" s="2">
        <f>MACD!E769</f>
        <v>0</v>
      </c>
      <c r="E769" s="2">
        <f>MACD!F769</f>
        <v>0</v>
      </c>
      <c r="F769" s="2">
        <f>'Moving Avg'!D769</f>
        <v>0</v>
      </c>
      <c r="G769" s="2">
        <f>'Moving Avg'!F769</f>
        <v>0</v>
      </c>
      <c r="H769" s="2">
        <f>'Moving Avg'!G769</f>
        <v>0</v>
      </c>
      <c r="I769" s="2">
        <f>'Moving Avg'!H769</f>
        <v>0</v>
      </c>
      <c r="J769" s="5" t="str">
        <f>OBV!F769</f>
        <v>NEUTRAL</v>
      </c>
      <c r="K769" s="5" t="e">
        <f>OBV!G769</f>
        <v>#DIV/0!</v>
      </c>
      <c r="L769" s="5" t="str">
        <f>OBV!H769</f>
        <v>NEUTRAL</v>
      </c>
      <c r="M769" s="7">
        <f t="shared" si="110"/>
        <v>0</v>
      </c>
      <c r="N769" s="7">
        <f t="shared" si="111"/>
        <v>45</v>
      </c>
      <c r="O769" s="7">
        <f t="shared" si="112"/>
        <v>0</v>
      </c>
      <c r="P769" s="7" t="e">
        <f t="shared" si="113"/>
        <v>#DIV/0!</v>
      </c>
      <c r="Q769" s="8" t="e">
        <f t="shared" si="114"/>
        <v>#DIV/0!</v>
      </c>
      <c r="R769" s="8" t="e">
        <f t="shared" si="115"/>
        <v>#DIV/0!</v>
      </c>
      <c r="S769" s="8" t="e">
        <f t="shared" si="116"/>
        <v>#DIV/0!</v>
      </c>
      <c r="T769" s="8" t="e">
        <f t="shared" si="117"/>
        <v>#DIV/0!</v>
      </c>
      <c r="U769" s="7" t="e">
        <f t="shared" si="118"/>
        <v>#DIV/0!</v>
      </c>
      <c r="V769" s="7" t="e">
        <f t="shared" si="119"/>
        <v>#DIV/0!</v>
      </c>
    </row>
    <row r="770" spans="1:22" ht="13.5" x14ac:dyDescent="0.25">
      <c r="A770" s="3">
        <f>RSI!A770</f>
        <v>0</v>
      </c>
      <c r="B770" s="2">
        <f>RSI!B770</f>
        <v>0</v>
      </c>
      <c r="C770" s="2">
        <f>RSI!I770</f>
        <v>100</v>
      </c>
      <c r="D770" s="2">
        <f>MACD!E770</f>
        <v>0</v>
      </c>
      <c r="E770" s="2">
        <f>MACD!F770</f>
        <v>0</v>
      </c>
      <c r="F770" s="2">
        <f>'Moving Avg'!D770</f>
        <v>0</v>
      </c>
      <c r="G770" s="2">
        <f>'Moving Avg'!F770</f>
        <v>0</v>
      </c>
      <c r="H770" s="2">
        <f>'Moving Avg'!G770</f>
        <v>0</v>
      </c>
      <c r="I770" s="2">
        <f>'Moving Avg'!H770</f>
        <v>0</v>
      </c>
      <c r="J770" s="5" t="str">
        <f>OBV!F770</f>
        <v>NEUTRAL</v>
      </c>
      <c r="K770" s="5" t="e">
        <f>OBV!G770</f>
        <v>#DIV/0!</v>
      </c>
      <c r="L770" s="5" t="str">
        <f>OBV!H770</f>
        <v>NEUTRAL</v>
      </c>
      <c r="M770" s="7">
        <f t="shared" ref="M770:M833" si="120">IF(C770&lt;30,50, IF(C770&gt;70, 0, 25))</f>
        <v>0</v>
      </c>
      <c r="N770" s="7">
        <f t="shared" ref="N770:N833" si="121">IF(E770-D770&gt;0.02, 100, IF(E770-D770&lt;0,0,45))</f>
        <v>45</v>
      </c>
      <c r="O770" s="7">
        <f t="shared" ref="O770:O833" si="122">IF(F770-I770&gt;10,100,IF(F770-I770&gt;5,75, IF(F770-I770&gt;0,50,0)))</f>
        <v>0</v>
      </c>
      <c r="P770" s="7" t="e">
        <f t="shared" ref="P770:P833" si="123">IF(L770="confirmed bullish", 34, IF(L770="bullish divergence",17, 0))+IF(J770="bullish",33,IF(J770="bearish",0,16.5))+IF(K770="strong",33,IF(K770="weak",0,16.5))</f>
        <v>#DIV/0!</v>
      </c>
      <c r="Q770" s="8" t="e">
        <f t="shared" si="114"/>
        <v>#DIV/0!</v>
      </c>
      <c r="R770" s="8" t="e">
        <f t="shared" si="115"/>
        <v>#DIV/0!</v>
      </c>
      <c r="S770" s="8" t="e">
        <f t="shared" si="116"/>
        <v>#DIV/0!</v>
      </c>
      <c r="T770" s="8" t="e">
        <f t="shared" si="117"/>
        <v>#DIV/0!</v>
      </c>
      <c r="U770" s="7" t="e">
        <f t="shared" si="118"/>
        <v>#DIV/0!</v>
      </c>
      <c r="V770" s="7" t="e">
        <f t="shared" si="119"/>
        <v>#DIV/0!</v>
      </c>
    </row>
    <row r="771" spans="1:22" ht="13.5" x14ac:dyDescent="0.25">
      <c r="A771" s="3">
        <f>RSI!A771</f>
        <v>0</v>
      </c>
      <c r="B771" s="2">
        <f>RSI!B771</f>
        <v>0</v>
      </c>
      <c r="C771" s="2">
        <f>RSI!I771</f>
        <v>100</v>
      </c>
      <c r="D771" s="2">
        <f>MACD!E771</f>
        <v>0</v>
      </c>
      <c r="E771" s="2">
        <f>MACD!F771</f>
        <v>0</v>
      </c>
      <c r="F771" s="2">
        <f>'Moving Avg'!D771</f>
        <v>0</v>
      </c>
      <c r="G771" s="2">
        <f>'Moving Avg'!F771</f>
        <v>0</v>
      </c>
      <c r="H771" s="2">
        <f>'Moving Avg'!G771</f>
        <v>0</v>
      </c>
      <c r="I771" s="2">
        <f>'Moving Avg'!H771</f>
        <v>0</v>
      </c>
      <c r="J771" s="5" t="str">
        <f>OBV!F771</f>
        <v>NEUTRAL</v>
      </c>
      <c r="K771" s="5" t="e">
        <f>OBV!G771</f>
        <v>#DIV/0!</v>
      </c>
      <c r="L771" s="5" t="str">
        <f>OBV!H771</f>
        <v>NEUTRAL</v>
      </c>
      <c r="M771" s="7">
        <f t="shared" si="120"/>
        <v>0</v>
      </c>
      <c r="N771" s="7">
        <f t="shared" si="121"/>
        <v>45</v>
      </c>
      <c r="O771" s="7">
        <f t="shared" si="122"/>
        <v>0</v>
      </c>
      <c r="P771" s="7" t="e">
        <f t="shared" si="123"/>
        <v>#DIV/0!</v>
      </c>
      <c r="Q771" s="8" t="e">
        <f t="shared" ref="Q771:Q834" si="124">0.35*M771+N771*0.35+O771*0.15+P771*0.15</f>
        <v>#DIV/0!</v>
      </c>
      <c r="R771" s="8" t="e">
        <f t="shared" ref="R771:R834" si="125">M771*0.2+N771*0.2+O771*0.35+P771*0.25</f>
        <v>#DIV/0!</v>
      </c>
      <c r="S771" s="8" t="e">
        <f t="shared" ref="S771:S834" si="126">M771*0.15+N771*0.15+O771*0.25+P771*0.45</f>
        <v>#DIV/0!</v>
      </c>
      <c r="T771" s="8" t="e">
        <f t="shared" ref="T771:T834" si="127">0.25*SUM(M771:P771)</f>
        <v>#DIV/0!</v>
      </c>
      <c r="U771" s="7" t="e">
        <f t="shared" ref="U771:U834" si="128">SUM(Q771:S771)/3</f>
        <v>#DIV/0!</v>
      </c>
      <c r="V771" s="7" t="e">
        <f t="shared" ref="V771:V834" si="129">SUM(Q771:T771)/4</f>
        <v>#DIV/0!</v>
      </c>
    </row>
    <row r="772" spans="1:22" ht="13.5" x14ac:dyDescent="0.25">
      <c r="A772" s="3">
        <f>RSI!A772</f>
        <v>0</v>
      </c>
      <c r="B772" s="2">
        <f>RSI!B772</f>
        <v>0</v>
      </c>
      <c r="C772" s="2">
        <f>RSI!I772</f>
        <v>100</v>
      </c>
      <c r="D772" s="2">
        <f>MACD!E772</f>
        <v>0</v>
      </c>
      <c r="E772" s="2">
        <f>MACD!F772</f>
        <v>0</v>
      </c>
      <c r="F772" s="2">
        <f>'Moving Avg'!D772</f>
        <v>0</v>
      </c>
      <c r="G772" s="2">
        <f>'Moving Avg'!F772</f>
        <v>0</v>
      </c>
      <c r="H772" s="2">
        <f>'Moving Avg'!G772</f>
        <v>0</v>
      </c>
      <c r="I772" s="2">
        <f>'Moving Avg'!H772</f>
        <v>0</v>
      </c>
      <c r="J772" s="5" t="str">
        <f>OBV!F772</f>
        <v>NEUTRAL</v>
      </c>
      <c r="K772" s="5" t="e">
        <f>OBV!G772</f>
        <v>#DIV/0!</v>
      </c>
      <c r="L772" s="5" t="str">
        <f>OBV!H772</f>
        <v>NEUTRAL</v>
      </c>
      <c r="M772" s="7">
        <f t="shared" si="120"/>
        <v>0</v>
      </c>
      <c r="N772" s="7">
        <f t="shared" si="121"/>
        <v>45</v>
      </c>
      <c r="O772" s="7">
        <f t="shared" si="122"/>
        <v>0</v>
      </c>
      <c r="P772" s="7" t="e">
        <f t="shared" si="123"/>
        <v>#DIV/0!</v>
      </c>
      <c r="Q772" s="8" t="e">
        <f t="shared" si="124"/>
        <v>#DIV/0!</v>
      </c>
      <c r="R772" s="8" t="e">
        <f t="shared" si="125"/>
        <v>#DIV/0!</v>
      </c>
      <c r="S772" s="8" t="e">
        <f t="shared" si="126"/>
        <v>#DIV/0!</v>
      </c>
      <c r="T772" s="8" t="e">
        <f t="shared" si="127"/>
        <v>#DIV/0!</v>
      </c>
      <c r="U772" s="7" t="e">
        <f t="shared" si="128"/>
        <v>#DIV/0!</v>
      </c>
      <c r="V772" s="7" t="e">
        <f t="shared" si="129"/>
        <v>#DIV/0!</v>
      </c>
    </row>
    <row r="773" spans="1:22" ht="13.5" x14ac:dyDescent="0.25">
      <c r="A773" s="3">
        <f>RSI!A773</f>
        <v>0</v>
      </c>
      <c r="B773" s="2">
        <f>RSI!B773</f>
        <v>0</v>
      </c>
      <c r="C773" s="2">
        <f>RSI!I773</f>
        <v>100</v>
      </c>
      <c r="D773" s="2">
        <f>MACD!E773</f>
        <v>0</v>
      </c>
      <c r="E773" s="2">
        <f>MACD!F773</f>
        <v>0</v>
      </c>
      <c r="F773" s="2">
        <f>'Moving Avg'!D773</f>
        <v>0</v>
      </c>
      <c r="G773" s="2">
        <f>'Moving Avg'!F773</f>
        <v>0</v>
      </c>
      <c r="H773" s="2">
        <f>'Moving Avg'!G773</f>
        <v>0</v>
      </c>
      <c r="I773" s="2">
        <f>'Moving Avg'!H773</f>
        <v>0</v>
      </c>
      <c r="J773" s="5" t="str">
        <f>OBV!F773</f>
        <v>NEUTRAL</v>
      </c>
      <c r="K773" s="5" t="e">
        <f>OBV!G773</f>
        <v>#DIV/0!</v>
      </c>
      <c r="L773" s="5" t="str">
        <f>OBV!H773</f>
        <v>NEUTRAL</v>
      </c>
      <c r="M773" s="7">
        <f t="shared" si="120"/>
        <v>0</v>
      </c>
      <c r="N773" s="7">
        <f t="shared" si="121"/>
        <v>45</v>
      </c>
      <c r="O773" s="7">
        <f t="shared" si="122"/>
        <v>0</v>
      </c>
      <c r="P773" s="7" t="e">
        <f t="shared" si="123"/>
        <v>#DIV/0!</v>
      </c>
      <c r="Q773" s="8" t="e">
        <f t="shared" si="124"/>
        <v>#DIV/0!</v>
      </c>
      <c r="R773" s="8" t="e">
        <f t="shared" si="125"/>
        <v>#DIV/0!</v>
      </c>
      <c r="S773" s="8" t="e">
        <f t="shared" si="126"/>
        <v>#DIV/0!</v>
      </c>
      <c r="T773" s="8" t="e">
        <f t="shared" si="127"/>
        <v>#DIV/0!</v>
      </c>
      <c r="U773" s="7" t="e">
        <f t="shared" si="128"/>
        <v>#DIV/0!</v>
      </c>
      <c r="V773" s="7" t="e">
        <f t="shared" si="129"/>
        <v>#DIV/0!</v>
      </c>
    </row>
    <row r="774" spans="1:22" ht="13.5" x14ac:dyDescent="0.25">
      <c r="A774" s="3">
        <f>RSI!A774</f>
        <v>0</v>
      </c>
      <c r="B774" s="2">
        <f>RSI!B774</f>
        <v>0</v>
      </c>
      <c r="C774" s="2">
        <f>RSI!I774</f>
        <v>100</v>
      </c>
      <c r="D774" s="2">
        <f>MACD!E774</f>
        <v>0</v>
      </c>
      <c r="E774" s="2">
        <f>MACD!F774</f>
        <v>0</v>
      </c>
      <c r="F774" s="2">
        <f>'Moving Avg'!D774</f>
        <v>0</v>
      </c>
      <c r="G774" s="2">
        <f>'Moving Avg'!F774</f>
        <v>0</v>
      </c>
      <c r="H774" s="2">
        <f>'Moving Avg'!G774</f>
        <v>0</v>
      </c>
      <c r="I774" s="2">
        <f>'Moving Avg'!H774</f>
        <v>0</v>
      </c>
      <c r="J774" s="5" t="str">
        <f>OBV!F774</f>
        <v>NEUTRAL</v>
      </c>
      <c r="K774" s="5" t="e">
        <f>OBV!G774</f>
        <v>#DIV/0!</v>
      </c>
      <c r="L774" s="5" t="str">
        <f>OBV!H774</f>
        <v>NEUTRAL</v>
      </c>
      <c r="M774" s="7">
        <f t="shared" si="120"/>
        <v>0</v>
      </c>
      <c r="N774" s="7">
        <f t="shared" si="121"/>
        <v>45</v>
      </c>
      <c r="O774" s="7">
        <f t="shared" si="122"/>
        <v>0</v>
      </c>
      <c r="P774" s="7" t="e">
        <f t="shared" si="123"/>
        <v>#DIV/0!</v>
      </c>
      <c r="Q774" s="8" t="e">
        <f t="shared" si="124"/>
        <v>#DIV/0!</v>
      </c>
      <c r="R774" s="8" t="e">
        <f t="shared" si="125"/>
        <v>#DIV/0!</v>
      </c>
      <c r="S774" s="8" t="e">
        <f t="shared" si="126"/>
        <v>#DIV/0!</v>
      </c>
      <c r="T774" s="8" t="e">
        <f t="shared" si="127"/>
        <v>#DIV/0!</v>
      </c>
      <c r="U774" s="7" t="e">
        <f t="shared" si="128"/>
        <v>#DIV/0!</v>
      </c>
      <c r="V774" s="7" t="e">
        <f t="shared" si="129"/>
        <v>#DIV/0!</v>
      </c>
    </row>
    <row r="775" spans="1:22" ht="13.5" x14ac:dyDescent="0.25">
      <c r="A775" s="3">
        <f>RSI!A775</f>
        <v>0</v>
      </c>
      <c r="B775" s="2">
        <f>RSI!B775</f>
        <v>0</v>
      </c>
      <c r="C775" s="2">
        <f>RSI!I775</f>
        <v>100</v>
      </c>
      <c r="D775" s="2">
        <f>MACD!E775</f>
        <v>0</v>
      </c>
      <c r="E775" s="2">
        <f>MACD!F775</f>
        <v>0</v>
      </c>
      <c r="F775" s="2">
        <f>'Moving Avg'!D775</f>
        <v>0</v>
      </c>
      <c r="G775" s="2">
        <f>'Moving Avg'!F775</f>
        <v>0</v>
      </c>
      <c r="H775" s="2">
        <f>'Moving Avg'!G775</f>
        <v>0</v>
      </c>
      <c r="I775" s="2">
        <f>'Moving Avg'!H775</f>
        <v>0</v>
      </c>
      <c r="J775" s="5" t="str">
        <f>OBV!F775</f>
        <v>NEUTRAL</v>
      </c>
      <c r="K775" s="5" t="e">
        <f>OBV!G775</f>
        <v>#DIV/0!</v>
      </c>
      <c r="L775" s="5" t="str">
        <f>OBV!H775</f>
        <v>NEUTRAL</v>
      </c>
      <c r="M775" s="7">
        <f t="shared" si="120"/>
        <v>0</v>
      </c>
      <c r="N775" s="7">
        <f t="shared" si="121"/>
        <v>45</v>
      </c>
      <c r="O775" s="7">
        <f t="shared" si="122"/>
        <v>0</v>
      </c>
      <c r="P775" s="7" t="e">
        <f t="shared" si="123"/>
        <v>#DIV/0!</v>
      </c>
      <c r="Q775" s="8" t="e">
        <f t="shared" si="124"/>
        <v>#DIV/0!</v>
      </c>
      <c r="R775" s="8" t="e">
        <f t="shared" si="125"/>
        <v>#DIV/0!</v>
      </c>
      <c r="S775" s="8" t="e">
        <f t="shared" si="126"/>
        <v>#DIV/0!</v>
      </c>
      <c r="T775" s="8" t="e">
        <f t="shared" si="127"/>
        <v>#DIV/0!</v>
      </c>
      <c r="U775" s="7" t="e">
        <f t="shared" si="128"/>
        <v>#DIV/0!</v>
      </c>
      <c r="V775" s="7" t="e">
        <f t="shared" si="129"/>
        <v>#DIV/0!</v>
      </c>
    </row>
    <row r="776" spans="1:22" ht="13.5" x14ac:dyDescent="0.25">
      <c r="A776" s="3">
        <f>RSI!A776</f>
        <v>0</v>
      </c>
      <c r="B776" s="2">
        <f>RSI!B776</f>
        <v>0</v>
      </c>
      <c r="C776" s="2">
        <f>RSI!I776</f>
        <v>100</v>
      </c>
      <c r="D776" s="2">
        <f>MACD!E776</f>
        <v>0</v>
      </c>
      <c r="E776" s="2">
        <f>MACD!F776</f>
        <v>0</v>
      </c>
      <c r="F776" s="2">
        <f>'Moving Avg'!D776</f>
        <v>0</v>
      </c>
      <c r="G776" s="2">
        <f>'Moving Avg'!F776</f>
        <v>0</v>
      </c>
      <c r="H776" s="2">
        <f>'Moving Avg'!G776</f>
        <v>0</v>
      </c>
      <c r="I776" s="2">
        <f>'Moving Avg'!H776</f>
        <v>0</v>
      </c>
      <c r="J776" s="5" t="str">
        <f>OBV!F776</f>
        <v>NEUTRAL</v>
      </c>
      <c r="K776" s="5" t="e">
        <f>OBV!G776</f>
        <v>#DIV/0!</v>
      </c>
      <c r="L776" s="5" t="str">
        <f>OBV!H776</f>
        <v>NEUTRAL</v>
      </c>
      <c r="M776" s="7">
        <f t="shared" si="120"/>
        <v>0</v>
      </c>
      <c r="N776" s="7">
        <f t="shared" si="121"/>
        <v>45</v>
      </c>
      <c r="O776" s="7">
        <f t="shared" si="122"/>
        <v>0</v>
      </c>
      <c r="P776" s="7" t="e">
        <f t="shared" si="123"/>
        <v>#DIV/0!</v>
      </c>
      <c r="Q776" s="8" t="e">
        <f t="shared" si="124"/>
        <v>#DIV/0!</v>
      </c>
      <c r="R776" s="8" t="e">
        <f t="shared" si="125"/>
        <v>#DIV/0!</v>
      </c>
      <c r="S776" s="8" t="e">
        <f t="shared" si="126"/>
        <v>#DIV/0!</v>
      </c>
      <c r="T776" s="8" t="e">
        <f t="shared" si="127"/>
        <v>#DIV/0!</v>
      </c>
      <c r="U776" s="7" t="e">
        <f t="shared" si="128"/>
        <v>#DIV/0!</v>
      </c>
      <c r="V776" s="7" t="e">
        <f t="shared" si="129"/>
        <v>#DIV/0!</v>
      </c>
    </row>
    <row r="777" spans="1:22" ht="13.5" x14ac:dyDescent="0.25">
      <c r="A777" s="3">
        <f>RSI!A777</f>
        <v>0</v>
      </c>
      <c r="B777" s="2">
        <f>RSI!B777</f>
        <v>0</v>
      </c>
      <c r="C777" s="2">
        <f>RSI!I777</f>
        <v>100</v>
      </c>
      <c r="D777" s="2">
        <f>MACD!E777</f>
        <v>0</v>
      </c>
      <c r="E777" s="2">
        <f>MACD!F777</f>
        <v>0</v>
      </c>
      <c r="F777" s="2">
        <f>'Moving Avg'!D777</f>
        <v>0</v>
      </c>
      <c r="G777" s="2">
        <f>'Moving Avg'!F777</f>
        <v>0</v>
      </c>
      <c r="H777" s="2">
        <f>'Moving Avg'!G777</f>
        <v>0</v>
      </c>
      <c r="I777" s="2">
        <f>'Moving Avg'!H777</f>
        <v>0</v>
      </c>
      <c r="J777" s="5" t="str">
        <f>OBV!F777</f>
        <v>NEUTRAL</v>
      </c>
      <c r="K777" s="5" t="e">
        <f>OBV!G777</f>
        <v>#DIV/0!</v>
      </c>
      <c r="L777" s="5" t="str">
        <f>OBV!H777</f>
        <v>NEUTRAL</v>
      </c>
      <c r="M777" s="7">
        <f t="shared" si="120"/>
        <v>0</v>
      </c>
      <c r="N777" s="7">
        <f t="shared" si="121"/>
        <v>45</v>
      </c>
      <c r="O777" s="7">
        <f t="shared" si="122"/>
        <v>0</v>
      </c>
      <c r="P777" s="7" t="e">
        <f t="shared" si="123"/>
        <v>#DIV/0!</v>
      </c>
      <c r="Q777" s="8" t="e">
        <f t="shared" si="124"/>
        <v>#DIV/0!</v>
      </c>
      <c r="R777" s="8" t="e">
        <f t="shared" si="125"/>
        <v>#DIV/0!</v>
      </c>
      <c r="S777" s="8" t="e">
        <f t="shared" si="126"/>
        <v>#DIV/0!</v>
      </c>
      <c r="T777" s="8" t="e">
        <f t="shared" si="127"/>
        <v>#DIV/0!</v>
      </c>
      <c r="U777" s="7" t="e">
        <f t="shared" si="128"/>
        <v>#DIV/0!</v>
      </c>
      <c r="V777" s="7" t="e">
        <f t="shared" si="129"/>
        <v>#DIV/0!</v>
      </c>
    </row>
    <row r="778" spans="1:22" ht="13.5" x14ac:dyDescent="0.25">
      <c r="A778" s="3">
        <f>RSI!A778</f>
        <v>0</v>
      </c>
      <c r="B778" s="2">
        <f>RSI!B778</f>
        <v>0</v>
      </c>
      <c r="C778" s="2">
        <f>RSI!I778</f>
        <v>100</v>
      </c>
      <c r="D778" s="2">
        <f>MACD!E778</f>
        <v>0</v>
      </c>
      <c r="E778" s="2">
        <f>MACD!F778</f>
        <v>0</v>
      </c>
      <c r="F778" s="2">
        <f>'Moving Avg'!D778</f>
        <v>0</v>
      </c>
      <c r="G778" s="2">
        <f>'Moving Avg'!F778</f>
        <v>0</v>
      </c>
      <c r="H778" s="2">
        <f>'Moving Avg'!G778</f>
        <v>0</v>
      </c>
      <c r="I778" s="2">
        <f>'Moving Avg'!H778</f>
        <v>0</v>
      </c>
      <c r="J778" s="5" t="str">
        <f>OBV!F778</f>
        <v>NEUTRAL</v>
      </c>
      <c r="K778" s="5" t="e">
        <f>OBV!G778</f>
        <v>#DIV/0!</v>
      </c>
      <c r="L778" s="5" t="str">
        <f>OBV!H778</f>
        <v>NEUTRAL</v>
      </c>
      <c r="M778" s="7">
        <f t="shared" si="120"/>
        <v>0</v>
      </c>
      <c r="N778" s="7">
        <f t="shared" si="121"/>
        <v>45</v>
      </c>
      <c r="O778" s="7">
        <f t="shared" si="122"/>
        <v>0</v>
      </c>
      <c r="P778" s="7" t="e">
        <f t="shared" si="123"/>
        <v>#DIV/0!</v>
      </c>
      <c r="Q778" s="8" t="e">
        <f t="shared" si="124"/>
        <v>#DIV/0!</v>
      </c>
      <c r="R778" s="8" t="e">
        <f t="shared" si="125"/>
        <v>#DIV/0!</v>
      </c>
      <c r="S778" s="8" t="e">
        <f t="shared" si="126"/>
        <v>#DIV/0!</v>
      </c>
      <c r="T778" s="8" t="e">
        <f t="shared" si="127"/>
        <v>#DIV/0!</v>
      </c>
      <c r="U778" s="7" t="e">
        <f t="shared" si="128"/>
        <v>#DIV/0!</v>
      </c>
      <c r="V778" s="7" t="e">
        <f t="shared" si="129"/>
        <v>#DIV/0!</v>
      </c>
    </row>
    <row r="779" spans="1:22" ht="13.5" x14ac:dyDescent="0.25">
      <c r="A779" s="3">
        <f>RSI!A779</f>
        <v>0</v>
      </c>
      <c r="B779" s="2">
        <f>RSI!B779</f>
        <v>0</v>
      </c>
      <c r="C779" s="2">
        <f>RSI!I779</f>
        <v>100</v>
      </c>
      <c r="D779" s="2">
        <f>MACD!E779</f>
        <v>0</v>
      </c>
      <c r="E779" s="2">
        <f>MACD!F779</f>
        <v>0</v>
      </c>
      <c r="F779" s="2">
        <f>'Moving Avg'!D779</f>
        <v>0</v>
      </c>
      <c r="G779" s="2">
        <f>'Moving Avg'!F779</f>
        <v>0</v>
      </c>
      <c r="H779" s="2">
        <f>'Moving Avg'!G779</f>
        <v>0</v>
      </c>
      <c r="I779" s="2">
        <f>'Moving Avg'!H779</f>
        <v>0</v>
      </c>
      <c r="J779" s="5" t="str">
        <f>OBV!F779</f>
        <v>NEUTRAL</v>
      </c>
      <c r="K779" s="5" t="e">
        <f>OBV!G779</f>
        <v>#DIV/0!</v>
      </c>
      <c r="L779" s="5" t="str">
        <f>OBV!H779</f>
        <v>NEUTRAL</v>
      </c>
      <c r="M779" s="7">
        <f t="shared" si="120"/>
        <v>0</v>
      </c>
      <c r="N779" s="7">
        <f t="shared" si="121"/>
        <v>45</v>
      </c>
      <c r="O779" s="7">
        <f t="shared" si="122"/>
        <v>0</v>
      </c>
      <c r="P779" s="7" t="e">
        <f t="shared" si="123"/>
        <v>#DIV/0!</v>
      </c>
      <c r="Q779" s="8" t="e">
        <f t="shared" si="124"/>
        <v>#DIV/0!</v>
      </c>
      <c r="R779" s="8" t="e">
        <f t="shared" si="125"/>
        <v>#DIV/0!</v>
      </c>
      <c r="S779" s="8" t="e">
        <f t="shared" si="126"/>
        <v>#DIV/0!</v>
      </c>
      <c r="T779" s="8" t="e">
        <f t="shared" si="127"/>
        <v>#DIV/0!</v>
      </c>
      <c r="U779" s="7" t="e">
        <f t="shared" si="128"/>
        <v>#DIV/0!</v>
      </c>
      <c r="V779" s="7" t="e">
        <f t="shared" si="129"/>
        <v>#DIV/0!</v>
      </c>
    </row>
    <row r="780" spans="1:22" ht="13.5" x14ac:dyDescent="0.25">
      <c r="A780" s="3">
        <f>RSI!A780</f>
        <v>0</v>
      </c>
      <c r="B780" s="2">
        <f>RSI!B780</f>
        <v>0</v>
      </c>
      <c r="C780" s="2">
        <f>RSI!I780</f>
        <v>100</v>
      </c>
      <c r="D780" s="2">
        <f>MACD!E780</f>
        <v>0</v>
      </c>
      <c r="E780" s="2">
        <f>MACD!F780</f>
        <v>0</v>
      </c>
      <c r="F780" s="2">
        <f>'Moving Avg'!D780</f>
        <v>0</v>
      </c>
      <c r="G780" s="2">
        <f>'Moving Avg'!F780</f>
        <v>0</v>
      </c>
      <c r="H780" s="2">
        <f>'Moving Avg'!G780</f>
        <v>0</v>
      </c>
      <c r="I780" s="2">
        <f>'Moving Avg'!H780</f>
        <v>0</v>
      </c>
      <c r="J780" s="5" t="str">
        <f>OBV!F780</f>
        <v>NEUTRAL</v>
      </c>
      <c r="K780" s="5" t="e">
        <f>OBV!G780</f>
        <v>#DIV/0!</v>
      </c>
      <c r="L780" s="5" t="str">
        <f>OBV!H780</f>
        <v>NEUTRAL</v>
      </c>
      <c r="M780" s="7">
        <f t="shared" si="120"/>
        <v>0</v>
      </c>
      <c r="N780" s="7">
        <f t="shared" si="121"/>
        <v>45</v>
      </c>
      <c r="O780" s="7">
        <f t="shared" si="122"/>
        <v>0</v>
      </c>
      <c r="P780" s="7" t="e">
        <f t="shared" si="123"/>
        <v>#DIV/0!</v>
      </c>
      <c r="Q780" s="8" t="e">
        <f t="shared" si="124"/>
        <v>#DIV/0!</v>
      </c>
      <c r="R780" s="8" t="e">
        <f t="shared" si="125"/>
        <v>#DIV/0!</v>
      </c>
      <c r="S780" s="8" t="e">
        <f t="shared" si="126"/>
        <v>#DIV/0!</v>
      </c>
      <c r="T780" s="8" t="e">
        <f t="shared" si="127"/>
        <v>#DIV/0!</v>
      </c>
      <c r="U780" s="7" t="e">
        <f t="shared" si="128"/>
        <v>#DIV/0!</v>
      </c>
      <c r="V780" s="7" t="e">
        <f t="shared" si="129"/>
        <v>#DIV/0!</v>
      </c>
    </row>
    <row r="781" spans="1:22" ht="13.5" x14ac:dyDescent="0.25">
      <c r="A781" s="3">
        <f>RSI!A781</f>
        <v>0</v>
      </c>
      <c r="B781" s="2">
        <f>RSI!B781</f>
        <v>0</v>
      </c>
      <c r="C781" s="2">
        <f>RSI!I781</f>
        <v>100</v>
      </c>
      <c r="D781" s="2">
        <f>MACD!E781</f>
        <v>0</v>
      </c>
      <c r="E781" s="2">
        <f>MACD!F781</f>
        <v>0</v>
      </c>
      <c r="F781" s="2">
        <f>'Moving Avg'!D781</f>
        <v>0</v>
      </c>
      <c r="G781" s="2">
        <f>'Moving Avg'!F781</f>
        <v>0</v>
      </c>
      <c r="H781" s="2">
        <f>'Moving Avg'!G781</f>
        <v>0</v>
      </c>
      <c r="I781" s="2">
        <f>'Moving Avg'!H781</f>
        <v>0</v>
      </c>
      <c r="J781" s="5" t="str">
        <f>OBV!F781</f>
        <v>NEUTRAL</v>
      </c>
      <c r="K781" s="5" t="e">
        <f>OBV!G781</f>
        <v>#DIV/0!</v>
      </c>
      <c r="L781" s="5" t="str">
        <f>OBV!H781</f>
        <v>NEUTRAL</v>
      </c>
      <c r="M781" s="7">
        <f t="shared" si="120"/>
        <v>0</v>
      </c>
      <c r="N781" s="7">
        <f t="shared" si="121"/>
        <v>45</v>
      </c>
      <c r="O781" s="7">
        <f t="shared" si="122"/>
        <v>0</v>
      </c>
      <c r="P781" s="7" t="e">
        <f t="shared" si="123"/>
        <v>#DIV/0!</v>
      </c>
      <c r="Q781" s="8" t="e">
        <f t="shared" si="124"/>
        <v>#DIV/0!</v>
      </c>
      <c r="R781" s="8" t="e">
        <f t="shared" si="125"/>
        <v>#DIV/0!</v>
      </c>
      <c r="S781" s="8" t="e">
        <f t="shared" si="126"/>
        <v>#DIV/0!</v>
      </c>
      <c r="T781" s="8" t="e">
        <f t="shared" si="127"/>
        <v>#DIV/0!</v>
      </c>
      <c r="U781" s="7" t="e">
        <f t="shared" si="128"/>
        <v>#DIV/0!</v>
      </c>
      <c r="V781" s="7" t="e">
        <f t="shared" si="129"/>
        <v>#DIV/0!</v>
      </c>
    </row>
    <row r="782" spans="1:22" ht="13.5" x14ac:dyDescent="0.25">
      <c r="A782" s="3">
        <f>RSI!A782</f>
        <v>0</v>
      </c>
      <c r="B782" s="2">
        <f>RSI!B782</f>
        <v>0</v>
      </c>
      <c r="C782" s="2">
        <f>RSI!I782</f>
        <v>100</v>
      </c>
      <c r="D782" s="2">
        <f>MACD!E782</f>
        <v>0</v>
      </c>
      <c r="E782" s="2">
        <f>MACD!F782</f>
        <v>0</v>
      </c>
      <c r="F782" s="2">
        <f>'Moving Avg'!D782</f>
        <v>0</v>
      </c>
      <c r="G782" s="2">
        <f>'Moving Avg'!F782</f>
        <v>0</v>
      </c>
      <c r="H782" s="2">
        <f>'Moving Avg'!G782</f>
        <v>0</v>
      </c>
      <c r="I782" s="2">
        <f>'Moving Avg'!H782</f>
        <v>0</v>
      </c>
      <c r="J782" s="5" t="str">
        <f>OBV!F782</f>
        <v>NEUTRAL</v>
      </c>
      <c r="K782" s="5" t="e">
        <f>OBV!G782</f>
        <v>#DIV/0!</v>
      </c>
      <c r="L782" s="5" t="str">
        <f>OBV!H782</f>
        <v>NEUTRAL</v>
      </c>
      <c r="M782" s="7">
        <f t="shared" si="120"/>
        <v>0</v>
      </c>
      <c r="N782" s="7">
        <f t="shared" si="121"/>
        <v>45</v>
      </c>
      <c r="O782" s="7">
        <f t="shared" si="122"/>
        <v>0</v>
      </c>
      <c r="P782" s="7" t="e">
        <f t="shared" si="123"/>
        <v>#DIV/0!</v>
      </c>
      <c r="Q782" s="8" t="e">
        <f t="shared" si="124"/>
        <v>#DIV/0!</v>
      </c>
      <c r="R782" s="8" t="e">
        <f t="shared" si="125"/>
        <v>#DIV/0!</v>
      </c>
      <c r="S782" s="8" t="e">
        <f t="shared" si="126"/>
        <v>#DIV/0!</v>
      </c>
      <c r="T782" s="8" t="e">
        <f t="shared" si="127"/>
        <v>#DIV/0!</v>
      </c>
      <c r="U782" s="7" t="e">
        <f t="shared" si="128"/>
        <v>#DIV/0!</v>
      </c>
      <c r="V782" s="7" t="e">
        <f t="shared" si="129"/>
        <v>#DIV/0!</v>
      </c>
    </row>
    <row r="783" spans="1:22" ht="13.5" x14ac:dyDescent="0.25">
      <c r="A783" s="3">
        <f>RSI!A783</f>
        <v>0</v>
      </c>
      <c r="B783" s="2">
        <f>RSI!B783</f>
        <v>0</v>
      </c>
      <c r="C783" s="2">
        <f>RSI!I783</f>
        <v>100</v>
      </c>
      <c r="D783" s="2">
        <f>MACD!E783</f>
        <v>0</v>
      </c>
      <c r="E783" s="2">
        <f>MACD!F783</f>
        <v>0</v>
      </c>
      <c r="F783" s="2">
        <f>'Moving Avg'!D783</f>
        <v>0</v>
      </c>
      <c r="G783" s="2">
        <f>'Moving Avg'!F783</f>
        <v>0</v>
      </c>
      <c r="H783" s="2">
        <f>'Moving Avg'!G783</f>
        <v>0</v>
      </c>
      <c r="I783" s="2">
        <f>'Moving Avg'!H783</f>
        <v>0</v>
      </c>
      <c r="J783" s="5" t="str">
        <f>OBV!F783</f>
        <v>NEUTRAL</v>
      </c>
      <c r="K783" s="5" t="e">
        <f>OBV!G783</f>
        <v>#DIV/0!</v>
      </c>
      <c r="L783" s="5" t="str">
        <f>OBV!H783</f>
        <v>NEUTRAL</v>
      </c>
      <c r="M783" s="7">
        <f t="shared" si="120"/>
        <v>0</v>
      </c>
      <c r="N783" s="7">
        <f t="shared" si="121"/>
        <v>45</v>
      </c>
      <c r="O783" s="7">
        <f t="shared" si="122"/>
        <v>0</v>
      </c>
      <c r="P783" s="7" t="e">
        <f t="shared" si="123"/>
        <v>#DIV/0!</v>
      </c>
      <c r="Q783" s="8" t="e">
        <f t="shared" si="124"/>
        <v>#DIV/0!</v>
      </c>
      <c r="R783" s="8" t="e">
        <f t="shared" si="125"/>
        <v>#DIV/0!</v>
      </c>
      <c r="S783" s="8" t="e">
        <f t="shared" si="126"/>
        <v>#DIV/0!</v>
      </c>
      <c r="T783" s="8" t="e">
        <f t="shared" si="127"/>
        <v>#DIV/0!</v>
      </c>
      <c r="U783" s="7" t="e">
        <f t="shared" si="128"/>
        <v>#DIV/0!</v>
      </c>
      <c r="V783" s="7" t="e">
        <f t="shared" si="129"/>
        <v>#DIV/0!</v>
      </c>
    </row>
    <row r="784" spans="1:22" ht="13.5" x14ac:dyDescent="0.25">
      <c r="A784" s="3">
        <f>RSI!A784</f>
        <v>0</v>
      </c>
      <c r="B784" s="2">
        <f>RSI!B784</f>
        <v>0</v>
      </c>
      <c r="C784" s="2">
        <f>RSI!I784</f>
        <v>100</v>
      </c>
      <c r="D784" s="2">
        <f>MACD!E784</f>
        <v>0</v>
      </c>
      <c r="E784" s="2">
        <f>MACD!F784</f>
        <v>0</v>
      </c>
      <c r="F784" s="2">
        <f>'Moving Avg'!D784</f>
        <v>0</v>
      </c>
      <c r="G784" s="2">
        <f>'Moving Avg'!F784</f>
        <v>0</v>
      </c>
      <c r="H784" s="2">
        <f>'Moving Avg'!G784</f>
        <v>0</v>
      </c>
      <c r="I784" s="2">
        <f>'Moving Avg'!H784</f>
        <v>0</v>
      </c>
      <c r="J784" s="5" t="str">
        <f>OBV!F784</f>
        <v>NEUTRAL</v>
      </c>
      <c r="K784" s="5" t="e">
        <f>OBV!G784</f>
        <v>#DIV/0!</v>
      </c>
      <c r="L784" s="5" t="str">
        <f>OBV!H784</f>
        <v>NEUTRAL</v>
      </c>
      <c r="M784" s="7">
        <f t="shared" si="120"/>
        <v>0</v>
      </c>
      <c r="N784" s="7">
        <f t="shared" si="121"/>
        <v>45</v>
      </c>
      <c r="O784" s="7">
        <f t="shared" si="122"/>
        <v>0</v>
      </c>
      <c r="P784" s="7" t="e">
        <f t="shared" si="123"/>
        <v>#DIV/0!</v>
      </c>
      <c r="Q784" s="8" t="e">
        <f t="shared" si="124"/>
        <v>#DIV/0!</v>
      </c>
      <c r="R784" s="8" t="e">
        <f t="shared" si="125"/>
        <v>#DIV/0!</v>
      </c>
      <c r="S784" s="8" t="e">
        <f t="shared" si="126"/>
        <v>#DIV/0!</v>
      </c>
      <c r="T784" s="8" t="e">
        <f t="shared" si="127"/>
        <v>#DIV/0!</v>
      </c>
      <c r="U784" s="7" t="e">
        <f t="shared" si="128"/>
        <v>#DIV/0!</v>
      </c>
      <c r="V784" s="7" t="e">
        <f t="shared" si="129"/>
        <v>#DIV/0!</v>
      </c>
    </row>
    <row r="785" spans="1:22" ht="13.5" x14ac:dyDescent="0.25">
      <c r="A785" s="3">
        <f>RSI!A785</f>
        <v>0</v>
      </c>
      <c r="B785" s="2">
        <f>RSI!B785</f>
        <v>0</v>
      </c>
      <c r="C785" s="2">
        <f>RSI!I785</f>
        <v>100</v>
      </c>
      <c r="D785" s="2">
        <f>MACD!E785</f>
        <v>0</v>
      </c>
      <c r="E785" s="2">
        <f>MACD!F785</f>
        <v>0</v>
      </c>
      <c r="F785" s="2">
        <f>'Moving Avg'!D785</f>
        <v>0</v>
      </c>
      <c r="G785" s="2">
        <f>'Moving Avg'!F785</f>
        <v>0</v>
      </c>
      <c r="H785" s="2">
        <f>'Moving Avg'!G785</f>
        <v>0</v>
      </c>
      <c r="I785" s="2">
        <f>'Moving Avg'!H785</f>
        <v>0</v>
      </c>
      <c r="J785" s="5" t="str">
        <f>OBV!F785</f>
        <v>NEUTRAL</v>
      </c>
      <c r="K785" s="5" t="e">
        <f>OBV!G785</f>
        <v>#DIV/0!</v>
      </c>
      <c r="L785" s="5" t="str">
        <f>OBV!H785</f>
        <v>NEUTRAL</v>
      </c>
      <c r="M785" s="7">
        <f t="shared" si="120"/>
        <v>0</v>
      </c>
      <c r="N785" s="7">
        <f t="shared" si="121"/>
        <v>45</v>
      </c>
      <c r="O785" s="7">
        <f t="shared" si="122"/>
        <v>0</v>
      </c>
      <c r="P785" s="7" t="e">
        <f t="shared" si="123"/>
        <v>#DIV/0!</v>
      </c>
      <c r="Q785" s="8" t="e">
        <f t="shared" si="124"/>
        <v>#DIV/0!</v>
      </c>
      <c r="R785" s="8" t="e">
        <f t="shared" si="125"/>
        <v>#DIV/0!</v>
      </c>
      <c r="S785" s="8" t="e">
        <f t="shared" si="126"/>
        <v>#DIV/0!</v>
      </c>
      <c r="T785" s="8" t="e">
        <f t="shared" si="127"/>
        <v>#DIV/0!</v>
      </c>
      <c r="U785" s="7" t="e">
        <f t="shared" si="128"/>
        <v>#DIV/0!</v>
      </c>
      <c r="V785" s="7" t="e">
        <f t="shared" si="129"/>
        <v>#DIV/0!</v>
      </c>
    </row>
    <row r="786" spans="1:22" ht="13.5" x14ac:dyDescent="0.25">
      <c r="A786" s="3">
        <f>RSI!A786</f>
        <v>0</v>
      </c>
      <c r="B786" s="2">
        <f>RSI!B786</f>
        <v>0</v>
      </c>
      <c r="C786" s="2">
        <f>RSI!I786</f>
        <v>100</v>
      </c>
      <c r="D786" s="2">
        <f>MACD!E786</f>
        <v>0</v>
      </c>
      <c r="E786" s="2">
        <f>MACD!F786</f>
        <v>0</v>
      </c>
      <c r="F786" s="2">
        <f>'Moving Avg'!D786</f>
        <v>0</v>
      </c>
      <c r="G786" s="2">
        <f>'Moving Avg'!F786</f>
        <v>0</v>
      </c>
      <c r="H786" s="2">
        <f>'Moving Avg'!G786</f>
        <v>0</v>
      </c>
      <c r="I786" s="2">
        <f>'Moving Avg'!H786</f>
        <v>0</v>
      </c>
      <c r="J786" s="5" t="str">
        <f>OBV!F786</f>
        <v>NEUTRAL</v>
      </c>
      <c r="K786" s="5" t="e">
        <f>OBV!G786</f>
        <v>#DIV/0!</v>
      </c>
      <c r="L786" s="5" t="str">
        <f>OBV!H786</f>
        <v>NEUTRAL</v>
      </c>
      <c r="M786" s="7">
        <f t="shared" si="120"/>
        <v>0</v>
      </c>
      <c r="N786" s="7">
        <f t="shared" si="121"/>
        <v>45</v>
      </c>
      <c r="O786" s="7">
        <f t="shared" si="122"/>
        <v>0</v>
      </c>
      <c r="P786" s="7" t="e">
        <f t="shared" si="123"/>
        <v>#DIV/0!</v>
      </c>
      <c r="Q786" s="8" t="e">
        <f t="shared" si="124"/>
        <v>#DIV/0!</v>
      </c>
      <c r="R786" s="8" t="e">
        <f t="shared" si="125"/>
        <v>#DIV/0!</v>
      </c>
      <c r="S786" s="8" t="e">
        <f t="shared" si="126"/>
        <v>#DIV/0!</v>
      </c>
      <c r="T786" s="8" t="e">
        <f t="shared" si="127"/>
        <v>#DIV/0!</v>
      </c>
      <c r="U786" s="7" t="e">
        <f t="shared" si="128"/>
        <v>#DIV/0!</v>
      </c>
      <c r="V786" s="7" t="e">
        <f t="shared" si="129"/>
        <v>#DIV/0!</v>
      </c>
    </row>
    <row r="787" spans="1:22" ht="13.5" x14ac:dyDescent="0.25">
      <c r="A787" s="3">
        <f>RSI!A787</f>
        <v>0</v>
      </c>
      <c r="B787" s="2">
        <f>RSI!B787</f>
        <v>0</v>
      </c>
      <c r="C787" s="2">
        <f>RSI!I787</f>
        <v>100</v>
      </c>
      <c r="D787" s="2">
        <f>MACD!E787</f>
        <v>0</v>
      </c>
      <c r="E787" s="2">
        <f>MACD!F787</f>
        <v>0</v>
      </c>
      <c r="F787" s="2">
        <f>'Moving Avg'!D787</f>
        <v>0</v>
      </c>
      <c r="G787" s="2">
        <f>'Moving Avg'!F787</f>
        <v>0</v>
      </c>
      <c r="H787" s="2">
        <f>'Moving Avg'!G787</f>
        <v>0</v>
      </c>
      <c r="I787" s="2">
        <f>'Moving Avg'!H787</f>
        <v>0</v>
      </c>
      <c r="J787" s="5" t="str">
        <f>OBV!F787</f>
        <v>NEUTRAL</v>
      </c>
      <c r="K787" s="5" t="e">
        <f>OBV!G787</f>
        <v>#DIV/0!</v>
      </c>
      <c r="L787" s="5" t="str">
        <f>OBV!H787</f>
        <v>NEUTRAL</v>
      </c>
      <c r="M787" s="7">
        <f t="shared" si="120"/>
        <v>0</v>
      </c>
      <c r="N787" s="7">
        <f t="shared" si="121"/>
        <v>45</v>
      </c>
      <c r="O787" s="7">
        <f t="shared" si="122"/>
        <v>0</v>
      </c>
      <c r="P787" s="7" t="e">
        <f t="shared" si="123"/>
        <v>#DIV/0!</v>
      </c>
      <c r="Q787" s="8" t="e">
        <f t="shared" si="124"/>
        <v>#DIV/0!</v>
      </c>
      <c r="R787" s="8" t="e">
        <f t="shared" si="125"/>
        <v>#DIV/0!</v>
      </c>
      <c r="S787" s="8" t="e">
        <f t="shared" si="126"/>
        <v>#DIV/0!</v>
      </c>
      <c r="T787" s="8" t="e">
        <f t="shared" si="127"/>
        <v>#DIV/0!</v>
      </c>
      <c r="U787" s="7" t="e">
        <f t="shared" si="128"/>
        <v>#DIV/0!</v>
      </c>
      <c r="V787" s="7" t="e">
        <f t="shared" si="129"/>
        <v>#DIV/0!</v>
      </c>
    </row>
    <row r="788" spans="1:22" ht="13.5" x14ac:dyDescent="0.25">
      <c r="A788" s="3">
        <f>RSI!A788</f>
        <v>0</v>
      </c>
      <c r="B788" s="2">
        <f>RSI!B788</f>
        <v>0</v>
      </c>
      <c r="C788" s="2">
        <f>RSI!I788</f>
        <v>100</v>
      </c>
      <c r="D788" s="2">
        <f>MACD!E788</f>
        <v>0</v>
      </c>
      <c r="E788" s="2">
        <f>MACD!F788</f>
        <v>0</v>
      </c>
      <c r="F788" s="2">
        <f>'Moving Avg'!D788</f>
        <v>0</v>
      </c>
      <c r="G788" s="2">
        <f>'Moving Avg'!F788</f>
        <v>0</v>
      </c>
      <c r="H788" s="2">
        <f>'Moving Avg'!G788</f>
        <v>0</v>
      </c>
      <c r="I788" s="2">
        <f>'Moving Avg'!H788</f>
        <v>0</v>
      </c>
      <c r="J788" s="5" t="str">
        <f>OBV!F788</f>
        <v>NEUTRAL</v>
      </c>
      <c r="K788" s="5" t="e">
        <f>OBV!G788</f>
        <v>#DIV/0!</v>
      </c>
      <c r="L788" s="5" t="str">
        <f>OBV!H788</f>
        <v>NEUTRAL</v>
      </c>
      <c r="M788" s="7">
        <f t="shared" si="120"/>
        <v>0</v>
      </c>
      <c r="N788" s="7">
        <f t="shared" si="121"/>
        <v>45</v>
      </c>
      <c r="O788" s="7">
        <f t="shared" si="122"/>
        <v>0</v>
      </c>
      <c r="P788" s="7" t="e">
        <f t="shared" si="123"/>
        <v>#DIV/0!</v>
      </c>
      <c r="Q788" s="8" t="e">
        <f t="shared" si="124"/>
        <v>#DIV/0!</v>
      </c>
      <c r="R788" s="8" t="e">
        <f t="shared" si="125"/>
        <v>#DIV/0!</v>
      </c>
      <c r="S788" s="8" t="e">
        <f t="shared" si="126"/>
        <v>#DIV/0!</v>
      </c>
      <c r="T788" s="8" t="e">
        <f t="shared" si="127"/>
        <v>#DIV/0!</v>
      </c>
      <c r="U788" s="7" t="e">
        <f t="shared" si="128"/>
        <v>#DIV/0!</v>
      </c>
      <c r="V788" s="7" t="e">
        <f t="shared" si="129"/>
        <v>#DIV/0!</v>
      </c>
    </row>
    <row r="789" spans="1:22" ht="13.5" x14ac:dyDescent="0.25">
      <c r="A789" s="3">
        <f>RSI!A789</f>
        <v>0</v>
      </c>
      <c r="B789" s="2">
        <f>RSI!B789</f>
        <v>0</v>
      </c>
      <c r="C789" s="2">
        <f>RSI!I789</f>
        <v>100</v>
      </c>
      <c r="D789" s="2">
        <f>MACD!E789</f>
        <v>0</v>
      </c>
      <c r="E789" s="2">
        <f>MACD!F789</f>
        <v>0</v>
      </c>
      <c r="F789" s="2">
        <f>'Moving Avg'!D789</f>
        <v>0</v>
      </c>
      <c r="G789" s="2">
        <f>'Moving Avg'!F789</f>
        <v>0</v>
      </c>
      <c r="H789" s="2">
        <f>'Moving Avg'!G789</f>
        <v>0</v>
      </c>
      <c r="I789" s="2">
        <f>'Moving Avg'!H789</f>
        <v>0</v>
      </c>
      <c r="J789" s="5" t="str">
        <f>OBV!F789</f>
        <v>NEUTRAL</v>
      </c>
      <c r="K789" s="5" t="e">
        <f>OBV!G789</f>
        <v>#DIV/0!</v>
      </c>
      <c r="L789" s="5" t="str">
        <f>OBV!H789</f>
        <v>NEUTRAL</v>
      </c>
      <c r="M789" s="7">
        <f t="shared" si="120"/>
        <v>0</v>
      </c>
      <c r="N789" s="7">
        <f t="shared" si="121"/>
        <v>45</v>
      </c>
      <c r="O789" s="7">
        <f t="shared" si="122"/>
        <v>0</v>
      </c>
      <c r="P789" s="7" t="e">
        <f t="shared" si="123"/>
        <v>#DIV/0!</v>
      </c>
      <c r="Q789" s="8" t="e">
        <f t="shared" si="124"/>
        <v>#DIV/0!</v>
      </c>
      <c r="R789" s="8" t="e">
        <f t="shared" si="125"/>
        <v>#DIV/0!</v>
      </c>
      <c r="S789" s="8" t="e">
        <f t="shared" si="126"/>
        <v>#DIV/0!</v>
      </c>
      <c r="T789" s="8" t="e">
        <f t="shared" si="127"/>
        <v>#DIV/0!</v>
      </c>
      <c r="U789" s="7" t="e">
        <f t="shared" si="128"/>
        <v>#DIV/0!</v>
      </c>
      <c r="V789" s="7" t="e">
        <f t="shared" si="129"/>
        <v>#DIV/0!</v>
      </c>
    </row>
    <row r="790" spans="1:22" ht="13.5" x14ac:dyDescent="0.25">
      <c r="A790" s="3">
        <f>RSI!A790</f>
        <v>0</v>
      </c>
      <c r="B790" s="2">
        <f>RSI!B790</f>
        <v>0</v>
      </c>
      <c r="C790" s="2">
        <f>RSI!I790</f>
        <v>100</v>
      </c>
      <c r="D790" s="2">
        <f>MACD!E790</f>
        <v>0</v>
      </c>
      <c r="E790" s="2">
        <f>MACD!F790</f>
        <v>0</v>
      </c>
      <c r="F790" s="2">
        <f>'Moving Avg'!D790</f>
        <v>0</v>
      </c>
      <c r="G790" s="2">
        <f>'Moving Avg'!F790</f>
        <v>0</v>
      </c>
      <c r="H790" s="2">
        <f>'Moving Avg'!G790</f>
        <v>0</v>
      </c>
      <c r="I790" s="2">
        <f>'Moving Avg'!H790</f>
        <v>0</v>
      </c>
      <c r="J790" s="5" t="str">
        <f>OBV!F790</f>
        <v>NEUTRAL</v>
      </c>
      <c r="K790" s="5" t="e">
        <f>OBV!G790</f>
        <v>#DIV/0!</v>
      </c>
      <c r="L790" s="5" t="str">
        <f>OBV!H790</f>
        <v>NEUTRAL</v>
      </c>
      <c r="M790" s="7">
        <f t="shared" si="120"/>
        <v>0</v>
      </c>
      <c r="N790" s="7">
        <f t="shared" si="121"/>
        <v>45</v>
      </c>
      <c r="O790" s="7">
        <f t="shared" si="122"/>
        <v>0</v>
      </c>
      <c r="P790" s="7" t="e">
        <f t="shared" si="123"/>
        <v>#DIV/0!</v>
      </c>
      <c r="Q790" s="8" t="e">
        <f t="shared" si="124"/>
        <v>#DIV/0!</v>
      </c>
      <c r="R790" s="8" t="e">
        <f t="shared" si="125"/>
        <v>#DIV/0!</v>
      </c>
      <c r="S790" s="8" t="e">
        <f t="shared" si="126"/>
        <v>#DIV/0!</v>
      </c>
      <c r="T790" s="8" t="e">
        <f t="shared" si="127"/>
        <v>#DIV/0!</v>
      </c>
      <c r="U790" s="7" t="e">
        <f t="shared" si="128"/>
        <v>#DIV/0!</v>
      </c>
      <c r="V790" s="7" t="e">
        <f t="shared" si="129"/>
        <v>#DIV/0!</v>
      </c>
    </row>
    <row r="791" spans="1:22" ht="13.5" x14ac:dyDescent="0.25">
      <c r="A791" s="3">
        <f>RSI!A791</f>
        <v>0</v>
      </c>
      <c r="B791" s="2">
        <f>RSI!B791</f>
        <v>0</v>
      </c>
      <c r="C791" s="2">
        <f>RSI!I791</f>
        <v>100</v>
      </c>
      <c r="D791" s="2">
        <f>MACD!E791</f>
        <v>0</v>
      </c>
      <c r="E791" s="2">
        <f>MACD!F791</f>
        <v>0</v>
      </c>
      <c r="F791" s="2">
        <f>'Moving Avg'!D791</f>
        <v>0</v>
      </c>
      <c r="G791" s="2">
        <f>'Moving Avg'!F791</f>
        <v>0</v>
      </c>
      <c r="H791" s="2">
        <f>'Moving Avg'!G791</f>
        <v>0</v>
      </c>
      <c r="I791" s="2">
        <f>'Moving Avg'!H791</f>
        <v>0</v>
      </c>
      <c r="J791" s="5" t="str">
        <f>OBV!F791</f>
        <v>NEUTRAL</v>
      </c>
      <c r="K791" s="5" t="e">
        <f>OBV!G791</f>
        <v>#DIV/0!</v>
      </c>
      <c r="L791" s="5" t="str">
        <f>OBV!H791</f>
        <v>NEUTRAL</v>
      </c>
      <c r="M791" s="7">
        <f t="shared" si="120"/>
        <v>0</v>
      </c>
      <c r="N791" s="7">
        <f t="shared" si="121"/>
        <v>45</v>
      </c>
      <c r="O791" s="7">
        <f t="shared" si="122"/>
        <v>0</v>
      </c>
      <c r="P791" s="7" t="e">
        <f t="shared" si="123"/>
        <v>#DIV/0!</v>
      </c>
      <c r="Q791" s="8" t="e">
        <f t="shared" si="124"/>
        <v>#DIV/0!</v>
      </c>
      <c r="R791" s="8" t="e">
        <f t="shared" si="125"/>
        <v>#DIV/0!</v>
      </c>
      <c r="S791" s="8" t="e">
        <f t="shared" si="126"/>
        <v>#DIV/0!</v>
      </c>
      <c r="T791" s="8" t="e">
        <f t="shared" si="127"/>
        <v>#DIV/0!</v>
      </c>
      <c r="U791" s="7" t="e">
        <f t="shared" si="128"/>
        <v>#DIV/0!</v>
      </c>
      <c r="V791" s="7" t="e">
        <f t="shared" si="129"/>
        <v>#DIV/0!</v>
      </c>
    </row>
    <row r="792" spans="1:22" ht="13.5" x14ac:dyDescent="0.25">
      <c r="A792" s="3">
        <f>RSI!A792</f>
        <v>0</v>
      </c>
      <c r="B792" s="2">
        <f>RSI!B792</f>
        <v>0</v>
      </c>
      <c r="C792" s="2">
        <f>RSI!I792</f>
        <v>100</v>
      </c>
      <c r="D792" s="2">
        <f>MACD!E792</f>
        <v>0</v>
      </c>
      <c r="E792" s="2">
        <f>MACD!F792</f>
        <v>0</v>
      </c>
      <c r="F792" s="2">
        <f>'Moving Avg'!D792</f>
        <v>0</v>
      </c>
      <c r="G792" s="2">
        <f>'Moving Avg'!F792</f>
        <v>0</v>
      </c>
      <c r="H792" s="2">
        <f>'Moving Avg'!G792</f>
        <v>0</v>
      </c>
      <c r="I792" s="2">
        <f>'Moving Avg'!H792</f>
        <v>0</v>
      </c>
      <c r="J792" s="5" t="str">
        <f>OBV!F792</f>
        <v>NEUTRAL</v>
      </c>
      <c r="K792" s="5" t="e">
        <f>OBV!G792</f>
        <v>#DIV/0!</v>
      </c>
      <c r="L792" s="5" t="str">
        <f>OBV!H792</f>
        <v>NEUTRAL</v>
      </c>
      <c r="M792" s="7">
        <f t="shared" si="120"/>
        <v>0</v>
      </c>
      <c r="N792" s="7">
        <f t="shared" si="121"/>
        <v>45</v>
      </c>
      <c r="O792" s="7">
        <f t="shared" si="122"/>
        <v>0</v>
      </c>
      <c r="P792" s="7" t="e">
        <f t="shared" si="123"/>
        <v>#DIV/0!</v>
      </c>
      <c r="Q792" s="8" t="e">
        <f t="shared" si="124"/>
        <v>#DIV/0!</v>
      </c>
      <c r="R792" s="8" t="e">
        <f t="shared" si="125"/>
        <v>#DIV/0!</v>
      </c>
      <c r="S792" s="8" t="e">
        <f t="shared" si="126"/>
        <v>#DIV/0!</v>
      </c>
      <c r="T792" s="8" t="e">
        <f t="shared" si="127"/>
        <v>#DIV/0!</v>
      </c>
      <c r="U792" s="7" t="e">
        <f t="shared" si="128"/>
        <v>#DIV/0!</v>
      </c>
      <c r="V792" s="7" t="e">
        <f t="shared" si="129"/>
        <v>#DIV/0!</v>
      </c>
    </row>
    <row r="793" spans="1:22" ht="13.5" x14ac:dyDescent="0.25">
      <c r="A793" s="3">
        <f>RSI!A793</f>
        <v>0</v>
      </c>
      <c r="B793" s="2">
        <f>RSI!B793</f>
        <v>0</v>
      </c>
      <c r="C793" s="2">
        <f>RSI!I793</f>
        <v>100</v>
      </c>
      <c r="D793" s="2">
        <f>MACD!E793</f>
        <v>0</v>
      </c>
      <c r="E793" s="2">
        <f>MACD!F793</f>
        <v>0</v>
      </c>
      <c r="F793" s="2">
        <f>'Moving Avg'!D793</f>
        <v>0</v>
      </c>
      <c r="G793" s="2">
        <f>'Moving Avg'!F793</f>
        <v>0</v>
      </c>
      <c r="H793" s="2">
        <f>'Moving Avg'!G793</f>
        <v>0</v>
      </c>
      <c r="I793" s="2">
        <f>'Moving Avg'!H793</f>
        <v>0</v>
      </c>
      <c r="J793" s="5" t="str">
        <f>OBV!F793</f>
        <v>NEUTRAL</v>
      </c>
      <c r="K793" s="5" t="e">
        <f>OBV!G793</f>
        <v>#DIV/0!</v>
      </c>
      <c r="L793" s="5" t="str">
        <f>OBV!H793</f>
        <v>NEUTRAL</v>
      </c>
      <c r="M793" s="7">
        <f t="shared" si="120"/>
        <v>0</v>
      </c>
      <c r="N793" s="7">
        <f t="shared" si="121"/>
        <v>45</v>
      </c>
      <c r="O793" s="7">
        <f t="shared" si="122"/>
        <v>0</v>
      </c>
      <c r="P793" s="7" t="e">
        <f t="shared" si="123"/>
        <v>#DIV/0!</v>
      </c>
      <c r="Q793" s="8" t="e">
        <f t="shared" si="124"/>
        <v>#DIV/0!</v>
      </c>
      <c r="R793" s="8" t="e">
        <f t="shared" si="125"/>
        <v>#DIV/0!</v>
      </c>
      <c r="S793" s="8" t="e">
        <f t="shared" si="126"/>
        <v>#DIV/0!</v>
      </c>
      <c r="T793" s="8" t="e">
        <f t="shared" si="127"/>
        <v>#DIV/0!</v>
      </c>
      <c r="U793" s="7" t="e">
        <f t="shared" si="128"/>
        <v>#DIV/0!</v>
      </c>
      <c r="V793" s="7" t="e">
        <f t="shared" si="129"/>
        <v>#DIV/0!</v>
      </c>
    </row>
    <row r="794" spans="1:22" ht="13.5" x14ac:dyDescent="0.25">
      <c r="A794" s="3">
        <f>RSI!A794</f>
        <v>0</v>
      </c>
      <c r="B794" s="2">
        <f>RSI!B794</f>
        <v>0</v>
      </c>
      <c r="C794" s="2">
        <f>RSI!I794</f>
        <v>100</v>
      </c>
      <c r="D794" s="2">
        <f>MACD!E794</f>
        <v>0</v>
      </c>
      <c r="E794" s="2">
        <f>MACD!F794</f>
        <v>0</v>
      </c>
      <c r="F794" s="2">
        <f>'Moving Avg'!D794</f>
        <v>0</v>
      </c>
      <c r="G794" s="2">
        <f>'Moving Avg'!F794</f>
        <v>0</v>
      </c>
      <c r="H794" s="2">
        <f>'Moving Avg'!G794</f>
        <v>0</v>
      </c>
      <c r="I794" s="2">
        <f>'Moving Avg'!H794</f>
        <v>0</v>
      </c>
      <c r="J794" s="5" t="str">
        <f>OBV!F794</f>
        <v>NEUTRAL</v>
      </c>
      <c r="K794" s="5" t="e">
        <f>OBV!G794</f>
        <v>#DIV/0!</v>
      </c>
      <c r="L794" s="5" t="str">
        <f>OBV!H794</f>
        <v>NEUTRAL</v>
      </c>
      <c r="M794" s="7">
        <f t="shared" si="120"/>
        <v>0</v>
      </c>
      <c r="N794" s="7">
        <f t="shared" si="121"/>
        <v>45</v>
      </c>
      <c r="O794" s="7">
        <f t="shared" si="122"/>
        <v>0</v>
      </c>
      <c r="P794" s="7" t="e">
        <f t="shared" si="123"/>
        <v>#DIV/0!</v>
      </c>
      <c r="Q794" s="8" t="e">
        <f t="shared" si="124"/>
        <v>#DIV/0!</v>
      </c>
      <c r="R794" s="8" t="e">
        <f t="shared" si="125"/>
        <v>#DIV/0!</v>
      </c>
      <c r="S794" s="8" t="e">
        <f t="shared" si="126"/>
        <v>#DIV/0!</v>
      </c>
      <c r="T794" s="8" t="e">
        <f t="shared" si="127"/>
        <v>#DIV/0!</v>
      </c>
      <c r="U794" s="7" t="e">
        <f t="shared" si="128"/>
        <v>#DIV/0!</v>
      </c>
      <c r="V794" s="7" t="e">
        <f t="shared" si="129"/>
        <v>#DIV/0!</v>
      </c>
    </row>
    <row r="795" spans="1:22" ht="13.5" x14ac:dyDescent="0.25">
      <c r="A795" s="3">
        <f>RSI!A795</f>
        <v>0</v>
      </c>
      <c r="B795" s="2">
        <f>RSI!B795</f>
        <v>0</v>
      </c>
      <c r="C795" s="2">
        <f>RSI!I795</f>
        <v>100</v>
      </c>
      <c r="D795" s="2">
        <f>MACD!E795</f>
        <v>0</v>
      </c>
      <c r="E795" s="2">
        <f>MACD!F795</f>
        <v>0</v>
      </c>
      <c r="F795" s="2">
        <f>'Moving Avg'!D795</f>
        <v>0</v>
      </c>
      <c r="G795" s="2">
        <f>'Moving Avg'!F795</f>
        <v>0</v>
      </c>
      <c r="H795" s="2">
        <f>'Moving Avg'!G795</f>
        <v>0</v>
      </c>
      <c r="I795" s="2">
        <f>'Moving Avg'!H795</f>
        <v>0</v>
      </c>
      <c r="J795" s="5" t="str">
        <f>OBV!F795</f>
        <v>NEUTRAL</v>
      </c>
      <c r="K795" s="5" t="e">
        <f>OBV!G795</f>
        <v>#DIV/0!</v>
      </c>
      <c r="L795" s="5" t="str">
        <f>OBV!H795</f>
        <v>NEUTRAL</v>
      </c>
      <c r="M795" s="7">
        <f t="shared" si="120"/>
        <v>0</v>
      </c>
      <c r="N795" s="7">
        <f t="shared" si="121"/>
        <v>45</v>
      </c>
      <c r="O795" s="7">
        <f t="shared" si="122"/>
        <v>0</v>
      </c>
      <c r="P795" s="7" t="e">
        <f t="shared" si="123"/>
        <v>#DIV/0!</v>
      </c>
      <c r="Q795" s="8" t="e">
        <f t="shared" si="124"/>
        <v>#DIV/0!</v>
      </c>
      <c r="R795" s="8" t="e">
        <f t="shared" si="125"/>
        <v>#DIV/0!</v>
      </c>
      <c r="S795" s="8" t="e">
        <f t="shared" si="126"/>
        <v>#DIV/0!</v>
      </c>
      <c r="T795" s="8" t="e">
        <f t="shared" si="127"/>
        <v>#DIV/0!</v>
      </c>
      <c r="U795" s="7" t="e">
        <f t="shared" si="128"/>
        <v>#DIV/0!</v>
      </c>
      <c r="V795" s="7" t="e">
        <f t="shared" si="129"/>
        <v>#DIV/0!</v>
      </c>
    </row>
    <row r="796" spans="1:22" ht="13.5" x14ac:dyDescent="0.25">
      <c r="A796" s="3">
        <f>RSI!A796</f>
        <v>0</v>
      </c>
      <c r="B796" s="2">
        <f>RSI!B796</f>
        <v>0</v>
      </c>
      <c r="C796" s="2">
        <f>RSI!I796</f>
        <v>100</v>
      </c>
      <c r="D796" s="2">
        <f>MACD!E796</f>
        <v>0</v>
      </c>
      <c r="E796" s="2">
        <f>MACD!F796</f>
        <v>0</v>
      </c>
      <c r="F796" s="2">
        <f>'Moving Avg'!D796</f>
        <v>0</v>
      </c>
      <c r="G796" s="2">
        <f>'Moving Avg'!F796</f>
        <v>0</v>
      </c>
      <c r="H796" s="2">
        <f>'Moving Avg'!G796</f>
        <v>0</v>
      </c>
      <c r="I796" s="2">
        <f>'Moving Avg'!H796</f>
        <v>0</v>
      </c>
      <c r="J796" s="5" t="str">
        <f>OBV!F796</f>
        <v>NEUTRAL</v>
      </c>
      <c r="K796" s="5" t="e">
        <f>OBV!G796</f>
        <v>#DIV/0!</v>
      </c>
      <c r="L796" s="5" t="str">
        <f>OBV!H796</f>
        <v>NEUTRAL</v>
      </c>
      <c r="M796" s="7">
        <f t="shared" si="120"/>
        <v>0</v>
      </c>
      <c r="N796" s="7">
        <f t="shared" si="121"/>
        <v>45</v>
      </c>
      <c r="O796" s="7">
        <f t="shared" si="122"/>
        <v>0</v>
      </c>
      <c r="P796" s="7" t="e">
        <f t="shared" si="123"/>
        <v>#DIV/0!</v>
      </c>
      <c r="Q796" s="8" t="e">
        <f t="shared" si="124"/>
        <v>#DIV/0!</v>
      </c>
      <c r="R796" s="8" t="e">
        <f t="shared" si="125"/>
        <v>#DIV/0!</v>
      </c>
      <c r="S796" s="8" t="e">
        <f t="shared" si="126"/>
        <v>#DIV/0!</v>
      </c>
      <c r="T796" s="8" t="e">
        <f t="shared" si="127"/>
        <v>#DIV/0!</v>
      </c>
      <c r="U796" s="7" t="e">
        <f t="shared" si="128"/>
        <v>#DIV/0!</v>
      </c>
      <c r="V796" s="7" t="e">
        <f t="shared" si="129"/>
        <v>#DIV/0!</v>
      </c>
    </row>
    <row r="797" spans="1:22" ht="13.5" x14ac:dyDescent="0.25">
      <c r="A797" s="3">
        <f>RSI!A797</f>
        <v>0</v>
      </c>
      <c r="B797" s="2">
        <f>RSI!B797</f>
        <v>0</v>
      </c>
      <c r="C797" s="2">
        <f>RSI!I797</f>
        <v>100</v>
      </c>
      <c r="D797" s="2">
        <f>MACD!E797</f>
        <v>0</v>
      </c>
      <c r="E797" s="2">
        <f>MACD!F797</f>
        <v>0</v>
      </c>
      <c r="F797" s="2">
        <f>'Moving Avg'!D797</f>
        <v>0</v>
      </c>
      <c r="G797" s="2">
        <f>'Moving Avg'!F797</f>
        <v>0</v>
      </c>
      <c r="H797" s="2">
        <f>'Moving Avg'!G797</f>
        <v>0</v>
      </c>
      <c r="I797" s="2">
        <f>'Moving Avg'!H797</f>
        <v>0</v>
      </c>
      <c r="J797" s="5" t="str">
        <f>OBV!F797</f>
        <v>NEUTRAL</v>
      </c>
      <c r="K797" s="5" t="e">
        <f>OBV!G797</f>
        <v>#DIV/0!</v>
      </c>
      <c r="L797" s="5" t="str">
        <f>OBV!H797</f>
        <v>NEUTRAL</v>
      </c>
      <c r="M797" s="7">
        <f t="shared" si="120"/>
        <v>0</v>
      </c>
      <c r="N797" s="7">
        <f t="shared" si="121"/>
        <v>45</v>
      </c>
      <c r="O797" s="7">
        <f t="shared" si="122"/>
        <v>0</v>
      </c>
      <c r="P797" s="7" t="e">
        <f t="shared" si="123"/>
        <v>#DIV/0!</v>
      </c>
      <c r="Q797" s="8" t="e">
        <f t="shared" si="124"/>
        <v>#DIV/0!</v>
      </c>
      <c r="R797" s="8" t="e">
        <f t="shared" si="125"/>
        <v>#DIV/0!</v>
      </c>
      <c r="S797" s="8" t="e">
        <f t="shared" si="126"/>
        <v>#DIV/0!</v>
      </c>
      <c r="T797" s="8" t="e">
        <f t="shared" si="127"/>
        <v>#DIV/0!</v>
      </c>
      <c r="U797" s="7" t="e">
        <f t="shared" si="128"/>
        <v>#DIV/0!</v>
      </c>
      <c r="V797" s="7" t="e">
        <f t="shared" si="129"/>
        <v>#DIV/0!</v>
      </c>
    </row>
    <row r="798" spans="1:22" ht="13.5" x14ac:dyDescent="0.25">
      <c r="A798" s="3">
        <f>RSI!A798</f>
        <v>0</v>
      </c>
      <c r="B798" s="2">
        <f>RSI!B798</f>
        <v>0</v>
      </c>
      <c r="C798" s="2">
        <f>RSI!I798</f>
        <v>100</v>
      </c>
      <c r="D798" s="2">
        <f>MACD!E798</f>
        <v>0</v>
      </c>
      <c r="E798" s="2">
        <f>MACD!F798</f>
        <v>0</v>
      </c>
      <c r="F798" s="2">
        <f>'Moving Avg'!D798</f>
        <v>0</v>
      </c>
      <c r="G798" s="2">
        <f>'Moving Avg'!F798</f>
        <v>0</v>
      </c>
      <c r="H798" s="2">
        <f>'Moving Avg'!G798</f>
        <v>0</v>
      </c>
      <c r="I798" s="2">
        <f>'Moving Avg'!H798</f>
        <v>0</v>
      </c>
      <c r="J798" s="5" t="str">
        <f>OBV!F798</f>
        <v>NEUTRAL</v>
      </c>
      <c r="K798" s="5" t="e">
        <f>OBV!G798</f>
        <v>#DIV/0!</v>
      </c>
      <c r="L798" s="5" t="str">
        <f>OBV!H798</f>
        <v>NEUTRAL</v>
      </c>
      <c r="M798" s="7">
        <f t="shared" si="120"/>
        <v>0</v>
      </c>
      <c r="N798" s="7">
        <f t="shared" si="121"/>
        <v>45</v>
      </c>
      <c r="O798" s="7">
        <f t="shared" si="122"/>
        <v>0</v>
      </c>
      <c r="P798" s="7" t="e">
        <f t="shared" si="123"/>
        <v>#DIV/0!</v>
      </c>
      <c r="Q798" s="8" t="e">
        <f t="shared" si="124"/>
        <v>#DIV/0!</v>
      </c>
      <c r="R798" s="8" t="e">
        <f t="shared" si="125"/>
        <v>#DIV/0!</v>
      </c>
      <c r="S798" s="8" t="e">
        <f t="shared" si="126"/>
        <v>#DIV/0!</v>
      </c>
      <c r="T798" s="8" t="e">
        <f t="shared" si="127"/>
        <v>#DIV/0!</v>
      </c>
      <c r="U798" s="7" t="e">
        <f t="shared" si="128"/>
        <v>#DIV/0!</v>
      </c>
      <c r="V798" s="7" t="e">
        <f t="shared" si="129"/>
        <v>#DIV/0!</v>
      </c>
    </row>
    <row r="799" spans="1:22" ht="13.5" x14ac:dyDescent="0.25">
      <c r="A799" s="3">
        <f>RSI!A799</f>
        <v>0</v>
      </c>
      <c r="B799" s="2">
        <f>RSI!B799</f>
        <v>0</v>
      </c>
      <c r="C799" s="2">
        <f>RSI!I799</f>
        <v>100</v>
      </c>
      <c r="D799" s="2">
        <f>MACD!E799</f>
        <v>0</v>
      </c>
      <c r="E799" s="2">
        <f>MACD!F799</f>
        <v>0</v>
      </c>
      <c r="F799" s="2">
        <f>'Moving Avg'!D799</f>
        <v>0</v>
      </c>
      <c r="G799" s="2">
        <f>'Moving Avg'!F799</f>
        <v>0</v>
      </c>
      <c r="H799" s="2">
        <f>'Moving Avg'!G799</f>
        <v>0</v>
      </c>
      <c r="I799" s="2">
        <f>'Moving Avg'!H799</f>
        <v>0</v>
      </c>
      <c r="J799" s="5" t="str">
        <f>OBV!F799</f>
        <v>NEUTRAL</v>
      </c>
      <c r="K799" s="5" t="e">
        <f>OBV!G799</f>
        <v>#DIV/0!</v>
      </c>
      <c r="L799" s="5" t="str">
        <f>OBV!H799</f>
        <v>NEUTRAL</v>
      </c>
      <c r="M799" s="7">
        <f t="shared" si="120"/>
        <v>0</v>
      </c>
      <c r="N799" s="7">
        <f t="shared" si="121"/>
        <v>45</v>
      </c>
      <c r="O799" s="7">
        <f t="shared" si="122"/>
        <v>0</v>
      </c>
      <c r="P799" s="7" t="e">
        <f t="shared" si="123"/>
        <v>#DIV/0!</v>
      </c>
      <c r="Q799" s="8" t="e">
        <f t="shared" si="124"/>
        <v>#DIV/0!</v>
      </c>
      <c r="R799" s="8" t="e">
        <f t="shared" si="125"/>
        <v>#DIV/0!</v>
      </c>
      <c r="S799" s="8" t="e">
        <f t="shared" si="126"/>
        <v>#DIV/0!</v>
      </c>
      <c r="T799" s="8" t="e">
        <f t="shared" si="127"/>
        <v>#DIV/0!</v>
      </c>
      <c r="U799" s="7" t="e">
        <f t="shared" si="128"/>
        <v>#DIV/0!</v>
      </c>
      <c r="V799" s="7" t="e">
        <f t="shared" si="129"/>
        <v>#DIV/0!</v>
      </c>
    </row>
    <row r="800" spans="1:22" ht="13.5" x14ac:dyDescent="0.25">
      <c r="A800" s="3">
        <f>RSI!A800</f>
        <v>0</v>
      </c>
      <c r="B800" s="2">
        <f>RSI!B800</f>
        <v>0</v>
      </c>
      <c r="C800" s="2">
        <f>RSI!I800</f>
        <v>100</v>
      </c>
      <c r="D800" s="2">
        <f>MACD!E800</f>
        <v>0</v>
      </c>
      <c r="E800" s="2">
        <f>MACD!F800</f>
        <v>0</v>
      </c>
      <c r="F800" s="2">
        <f>'Moving Avg'!D800</f>
        <v>0</v>
      </c>
      <c r="G800" s="2">
        <f>'Moving Avg'!F800</f>
        <v>0</v>
      </c>
      <c r="H800" s="2">
        <f>'Moving Avg'!G800</f>
        <v>0</v>
      </c>
      <c r="I800" s="2">
        <f>'Moving Avg'!H800</f>
        <v>0</v>
      </c>
      <c r="J800" s="5" t="str">
        <f>OBV!F800</f>
        <v>NEUTRAL</v>
      </c>
      <c r="K800" s="5" t="e">
        <f>OBV!G800</f>
        <v>#DIV/0!</v>
      </c>
      <c r="L800" s="5" t="str">
        <f>OBV!H800</f>
        <v>NEUTRAL</v>
      </c>
      <c r="M800" s="7">
        <f t="shared" si="120"/>
        <v>0</v>
      </c>
      <c r="N800" s="7">
        <f t="shared" si="121"/>
        <v>45</v>
      </c>
      <c r="O800" s="7">
        <f t="shared" si="122"/>
        <v>0</v>
      </c>
      <c r="P800" s="7" t="e">
        <f t="shared" si="123"/>
        <v>#DIV/0!</v>
      </c>
      <c r="Q800" s="8" t="e">
        <f t="shared" si="124"/>
        <v>#DIV/0!</v>
      </c>
      <c r="R800" s="8" t="e">
        <f t="shared" si="125"/>
        <v>#DIV/0!</v>
      </c>
      <c r="S800" s="8" t="e">
        <f t="shared" si="126"/>
        <v>#DIV/0!</v>
      </c>
      <c r="T800" s="8" t="e">
        <f t="shared" si="127"/>
        <v>#DIV/0!</v>
      </c>
      <c r="U800" s="7" t="e">
        <f t="shared" si="128"/>
        <v>#DIV/0!</v>
      </c>
      <c r="V800" s="7" t="e">
        <f t="shared" si="129"/>
        <v>#DIV/0!</v>
      </c>
    </row>
    <row r="801" spans="1:22" ht="13.5" x14ac:dyDescent="0.25">
      <c r="A801" s="3">
        <f>RSI!A801</f>
        <v>0</v>
      </c>
      <c r="B801" s="2">
        <f>RSI!B801</f>
        <v>0</v>
      </c>
      <c r="C801" s="2">
        <f>RSI!I801</f>
        <v>100</v>
      </c>
      <c r="D801" s="2">
        <f>MACD!E801</f>
        <v>0</v>
      </c>
      <c r="E801" s="2">
        <f>MACD!F801</f>
        <v>0</v>
      </c>
      <c r="F801" s="2">
        <f>'Moving Avg'!D801</f>
        <v>0</v>
      </c>
      <c r="G801" s="2">
        <f>'Moving Avg'!F801</f>
        <v>0</v>
      </c>
      <c r="H801" s="2">
        <f>'Moving Avg'!G801</f>
        <v>0</v>
      </c>
      <c r="I801" s="2">
        <f>'Moving Avg'!H801</f>
        <v>0</v>
      </c>
      <c r="J801" s="5" t="str">
        <f>OBV!F801</f>
        <v>NEUTRAL</v>
      </c>
      <c r="K801" s="5" t="e">
        <f>OBV!G801</f>
        <v>#DIV/0!</v>
      </c>
      <c r="L801" s="5" t="str">
        <f>OBV!H801</f>
        <v>NEUTRAL</v>
      </c>
      <c r="M801" s="7">
        <f t="shared" si="120"/>
        <v>0</v>
      </c>
      <c r="N801" s="7">
        <f t="shared" si="121"/>
        <v>45</v>
      </c>
      <c r="O801" s="7">
        <f t="shared" si="122"/>
        <v>0</v>
      </c>
      <c r="P801" s="7" t="e">
        <f t="shared" si="123"/>
        <v>#DIV/0!</v>
      </c>
      <c r="Q801" s="8" t="e">
        <f t="shared" si="124"/>
        <v>#DIV/0!</v>
      </c>
      <c r="R801" s="8" t="e">
        <f t="shared" si="125"/>
        <v>#DIV/0!</v>
      </c>
      <c r="S801" s="8" t="e">
        <f t="shared" si="126"/>
        <v>#DIV/0!</v>
      </c>
      <c r="T801" s="8" t="e">
        <f t="shared" si="127"/>
        <v>#DIV/0!</v>
      </c>
      <c r="U801" s="7" t="e">
        <f t="shared" si="128"/>
        <v>#DIV/0!</v>
      </c>
      <c r="V801" s="7" t="e">
        <f t="shared" si="129"/>
        <v>#DIV/0!</v>
      </c>
    </row>
    <row r="802" spans="1:22" ht="13.5" x14ac:dyDescent="0.25">
      <c r="A802" s="3">
        <f>RSI!A802</f>
        <v>0</v>
      </c>
      <c r="B802" s="2">
        <f>RSI!B802</f>
        <v>0</v>
      </c>
      <c r="C802" s="2">
        <f>RSI!I802</f>
        <v>100</v>
      </c>
      <c r="D802" s="2">
        <f>MACD!E802</f>
        <v>0</v>
      </c>
      <c r="E802" s="2">
        <f>MACD!F802</f>
        <v>0</v>
      </c>
      <c r="F802" s="2">
        <f>'Moving Avg'!D802</f>
        <v>0</v>
      </c>
      <c r="G802" s="2">
        <f>'Moving Avg'!F802</f>
        <v>0</v>
      </c>
      <c r="H802" s="2">
        <f>'Moving Avg'!G802</f>
        <v>0</v>
      </c>
      <c r="I802" s="2">
        <f>'Moving Avg'!H802</f>
        <v>0</v>
      </c>
      <c r="J802" s="5" t="str">
        <f>OBV!F802</f>
        <v>NEUTRAL</v>
      </c>
      <c r="K802" s="5" t="e">
        <f>OBV!G802</f>
        <v>#DIV/0!</v>
      </c>
      <c r="L802" s="5" t="str">
        <f>OBV!H802</f>
        <v>NEUTRAL</v>
      </c>
      <c r="M802" s="7">
        <f t="shared" si="120"/>
        <v>0</v>
      </c>
      <c r="N802" s="7">
        <f t="shared" si="121"/>
        <v>45</v>
      </c>
      <c r="O802" s="7">
        <f t="shared" si="122"/>
        <v>0</v>
      </c>
      <c r="P802" s="7" t="e">
        <f t="shared" si="123"/>
        <v>#DIV/0!</v>
      </c>
      <c r="Q802" s="8" t="e">
        <f t="shared" si="124"/>
        <v>#DIV/0!</v>
      </c>
      <c r="R802" s="8" t="e">
        <f t="shared" si="125"/>
        <v>#DIV/0!</v>
      </c>
      <c r="S802" s="8" t="e">
        <f t="shared" si="126"/>
        <v>#DIV/0!</v>
      </c>
      <c r="T802" s="8" t="e">
        <f t="shared" si="127"/>
        <v>#DIV/0!</v>
      </c>
      <c r="U802" s="7" t="e">
        <f t="shared" si="128"/>
        <v>#DIV/0!</v>
      </c>
      <c r="V802" s="7" t="e">
        <f t="shared" si="129"/>
        <v>#DIV/0!</v>
      </c>
    </row>
    <row r="803" spans="1:22" ht="13.5" x14ac:dyDescent="0.25">
      <c r="A803" s="3">
        <f>RSI!A803</f>
        <v>0</v>
      </c>
      <c r="B803" s="2">
        <f>RSI!B803</f>
        <v>0</v>
      </c>
      <c r="C803" s="2">
        <f>RSI!I803</f>
        <v>100</v>
      </c>
      <c r="D803" s="2">
        <f>MACD!E803</f>
        <v>0</v>
      </c>
      <c r="E803" s="2">
        <f>MACD!F803</f>
        <v>0</v>
      </c>
      <c r="F803" s="2">
        <f>'Moving Avg'!D803</f>
        <v>0</v>
      </c>
      <c r="G803" s="2">
        <f>'Moving Avg'!F803</f>
        <v>0</v>
      </c>
      <c r="H803" s="2">
        <f>'Moving Avg'!G803</f>
        <v>0</v>
      </c>
      <c r="I803" s="2">
        <f>'Moving Avg'!H803</f>
        <v>0</v>
      </c>
      <c r="J803" s="5" t="str">
        <f>OBV!F803</f>
        <v>NEUTRAL</v>
      </c>
      <c r="K803" s="5" t="e">
        <f>OBV!G803</f>
        <v>#DIV/0!</v>
      </c>
      <c r="L803" s="5" t="str">
        <f>OBV!H803</f>
        <v>NEUTRAL</v>
      </c>
      <c r="M803" s="7">
        <f t="shared" si="120"/>
        <v>0</v>
      </c>
      <c r="N803" s="7">
        <f t="shared" si="121"/>
        <v>45</v>
      </c>
      <c r="O803" s="7">
        <f t="shared" si="122"/>
        <v>0</v>
      </c>
      <c r="P803" s="7" t="e">
        <f t="shared" si="123"/>
        <v>#DIV/0!</v>
      </c>
      <c r="Q803" s="8" t="e">
        <f t="shared" si="124"/>
        <v>#DIV/0!</v>
      </c>
      <c r="R803" s="8" t="e">
        <f t="shared" si="125"/>
        <v>#DIV/0!</v>
      </c>
      <c r="S803" s="8" t="e">
        <f t="shared" si="126"/>
        <v>#DIV/0!</v>
      </c>
      <c r="T803" s="8" t="e">
        <f t="shared" si="127"/>
        <v>#DIV/0!</v>
      </c>
      <c r="U803" s="7" t="e">
        <f t="shared" si="128"/>
        <v>#DIV/0!</v>
      </c>
      <c r="V803" s="7" t="e">
        <f t="shared" si="129"/>
        <v>#DIV/0!</v>
      </c>
    </row>
    <row r="804" spans="1:22" ht="13.5" x14ac:dyDescent="0.25">
      <c r="A804" s="3">
        <f>RSI!A804</f>
        <v>0</v>
      </c>
      <c r="B804" s="2">
        <f>RSI!B804</f>
        <v>0</v>
      </c>
      <c r="C804" s="2">
        <f>RSI!I804</f>
        <v>100</v>
      </c>
      <c r="D804" s="2">
        <f>MACD!E804</f>
        <v>0</v>
      </c>
      <c r="E804" s="2">
        <f>MACD!F804</f>
        <v>0</v>
      </c>
      <c r="F804" s="2">
        <f>'Moving Avg'!D804</f>
        <v>0</v>
      </c>
      <c r="G804" s="2">
        <f>'Moving Avg'!F804</f>
        <v>0</v>
      </c>
      <c r="H804" s="2">
        <f>'Moving Avg'!G804</f>
        <v>0</v>
      </c>
      <c r="I804" s="2">
        <f>'Moving Avg'!H804</f>
        <v>0</v>
      </c>
      <c r="J804" s="5" t="str">
        <f>OBV!F804</f>
        <v>NEUTRAL</v>
      </c>
      <c r="K804" s="5" t="e">
        <f>OBV!G804</f>
        <v>#DIV/0!</v>
      </c>
      <c r="L804" s="5" t="str">
        <f>OBV!H804</f>
        <v>NEUTRAL</v>
      </c>
      <c r="M804" s="7">
        <f t="shared" si="120"/>
        <v>0</v>
      </c>
      <c r="N804" s="7">
        <f t="shared" si="121"/>
        <v>45</v>
      </c>
      <c r="O804" s="7">
        <f t="shared" si="122"/>
        <v>0</v>
      </c>
      <c r="P804" s="7" t="e">
        <f t="shared" si="123"/>
        <v>#DIV/0!</v>
      </c>
      <c r="Q804" s="8" t="e">
        <f t="shared" si="124"/>
        <v>#DIV/0!</v>
      </c>
      <c r="R804" s="8" t="e">
        <f t="shared" si="125"/>
        <v>#DIV/0!</v>
      </c>
      <c r="S804" s="8" t="e">
        <f t="shared" si="126"/>
        <v>#DIV/0!</v>
      </c>
      <c r="T804" s="8" t="e">
        <f t="shared" si="127"/>
        <v>#DIV/0!</v>
      </c>
      <c r="U804" s="7" t="e">
        <f t="shared" si="128"/>
        <v>#DIV/0!</v>
      </c>
      <c r="V804" s="7" t="e">
        <f t="shared" si="129"/>
        <v>#DIV/0!</v>
      </c>
    </row>
    <row r="805" spans="1:22" ht="13.5" x14ac:dyDescent="0.25">
      <c r="A805" s="3">
        <f>RSI!A805</f>
        <v>0</v>
      </c>
      <c r="B805" s="2">
        <f>RSI!B805</f>
        <v>0</v>
      </c>
      <c r="C805" s="2">
        <f>RSI!I805</f>
        <v>100</v>
      </c>
      <c r="D805" s="2">
        <f>MACD!E805</f>
        <v>0</v>
      </c>
      <c r="E805" s="2">
        <f>MACD!F805</f>
        <v>0</v>
      </c>
      <c r="F805" s="2">
        <f>'Moving Avg'!D805</f>
        <v>0</v>
      </c>
      <c r="G805" s="2">
        <f>'Moving Avg'!F805</f>
        <v>0</v>
      </c>
      <c r="H805" s="2">
        <f>'Moving Avg'!G805</f>
        <v>0</v>
      </c>
      <c r="I805" s="2">
        <f>'Moving Avg'!H805</f>
        <v>0</v>
      </c>
      <c r="J805" s="5" t="str">
        <f>OBV!F805</f>
        <v>NEUTRAL</v>
      </c>
      <c r="K805" s="5" t="e">
        <f>OBV!G805</f>
        <v>#DIV/0!</v>
      </c>
      <c r="L805" s="5" t="str">
        <f>OBV!H805</f>
        <v>NEUTRAL</v>
      </c>
      <c r="M805" s="7">
        <f t="shared" si="120"/>
        <v>0</v>
      </c>
      <c r="N805" s="7">
        <f t="shared" si="121"/>
        <v>45</v>
      </c>
      <c r="O805" s="7">
        <f t="shared" si="122"/>
        <v>0</v>
      </c>
      <c r="P805" s="7" t="e">
        <f t="shared" si="123"/>
        <v>#DIV/0!</v>
      </c>
      <c r="Q805" s="8" t="e">
        <f t="shared" si="124"/>
        <v>#DIV/0!</v>
      </c>
      <c r="R805" s="8" t="e">
        <f t="shared" si="125"/>
        <v>#DIV/0!</v>
      </c>
      <c r="S805" s="8" t="e">
        <f t="shared" si="126"/>
        <v>#DIV/0!</v>
      </c>
      <c r="T805" s="8" t="e">
        <f t="shared" si="127"/>
        <v>#DIV/0!</v>
      </c>
      <c r="U805" s="7" t="e">
        <f t="shared" si="128"/>
        <v>#DIV/0!</v>
      </c>
      <c r="V805" s="7" t="e">
        <f t="shared" si="129"/>
        <v>#DIV/0!</v>
      </c>
    </row>
    <row r="806" spans="1:22" ht="13.5" x14ac:dyDescent="0.25">
      <c r="A806" s="3">
        <f>RSI!A806</f>
        <v>0</v>
      </c>
      <c r="B806" s="2">
        <f>RSI!B806</f>
        <v>0</v>
      </c>
      <c r="C806" s="2">
        <f>RSI!I806</f>
        <v>100</v>
      </c>
      <c r="D806" s="2">
        <f>MACD!E806</f>
        <v>0</v>
      </c>
      <c r="E806" s="2">
        <f>MACD!F806</f>
        <v>0</v>
      </c>
      <c r="F806" s="2">
        <f>'Moving Avg'!D806</f>
        <v>0</v>
      </c>
      <c r="G806" s="2">
        <f>'Moving Avg'!F806</f>
        <v>0</v>
      </c>
      <c r="H806" s="2">
        <f>'Moving Avg'!G806</f>
        <v>0</v>
      </c>
      <c r="I806" s="2">
        <f>'Moving Avg'!H806</f>
        <v>0</v>
      </c>
      <c r="J806" s="5" t="str">
        <f>OBV!F806</f>
        <v>NEUTRAL</v>
      </c>
      <c r="K806" s="5" t="e">
        <f>OBV!G806</f>
        <v>#DIV/0!</v>
      </c>
      <c r="L806" s="5" t="str">
        <f>OBV!H806</f>
        <v>NEUTRAL</v>
      </c>
      <c r="M806" s="7">
        <f t="shared" si="120"/>
        <v>0</v>
      </c>
      <c r="N806" s="7">
        <f t="shared" si="121"/>
        <v>45</v>
      </c>
      <c r="O806" s="7">
        <f t="shared" si="122"/>
        <v>0</v>
      </c>
      <c r="P806" s="7" t="e">
        <f t="shared" si="123"/>
        <v>#DIV/0!</v>
      </c>
      <c r="Q806" s="8" t="e">
        <f t="shared" si="124"/>
        <v>#DIV/0!</v>
      </c>
      <c r="R806" s="8" t="e">
        <f t="shared" si="125"/>
        <v>#DIV/0!</v>
      </c>
      <c r="S806" s="8" t="e">
        <f t="shared" si="126"/>
        <v>#DIV/0!</v>
      </c>
      <c r="T806" s="8" t="e">
        <f t="shared" si="127"/>
        <v>#DIV/0!</v>
      </c>
      <c r="U806" s="7" t="e">
        <f t="shared" si="128"/>
        <v>#DIV/0!</v>
      </c>
      <c r="V806" s="7" t="e">
        <f t="shared" si="129"/>
        <v>#DIV/0!</v>
      </c>
    </row>
    <row r="807" spans="1:22" ht="13.5" x14ac:dyDescent="0.25">
      <c r="A807" s="3">
        <f>RSI!A807</f>
        <v>0</v>
      </c>
      <c r="B807" s="2">
        <f>RSI!B807</f>
        <v>0</v>
      </c>
      <c r="C807" s="2">
        <f>RSI!I807</f>
        <v>100</v>
      </c>
      <c r="D807" s="2">
        <f>MACD!E807</f>
        <v>0</v>
      </c>
      <c r="E807" s="2">
        <f>MACD!F807</f>
        <v>0</v>
      </c>
      <c r="F807" s="2">
        <f>'Moving Avg'!D807</f>
        <v>0</v>
      </c>
      <c r="G807" s="2">
        <f>'Moving Avg'!F807</f>
        <v>0</v>
      </c>
      <c r="H807" s="2">
        <f>'Moving Avg'!G807</f>
        <v>0</v>
      </c>
      <c r="I807" s="2">
        <f>'Moving Avg'!H807</f>
        <v>0</v>
      </c>
      <c r="J807" s="5" t="str">
        <f>OBV!F807</f>
        <v>NEUTRAL</v>
      </c>
      <c r="K807" s="5" t="e">
        <f>OBV!G807</f>
        <v>#DIV/0!</v>
      </c>
      <c r="L807" s="5" t="str">
        <f>OBV!H807</f>
        <v>NEUTRAL</v>
      </c>
      <c r="M807" s="7">
        <f t="shared" si="120"/>
        <v>0</v>
      </c>
      <c r="N807" s="7">
        <f t="shared" si="121"/>
        <v>45</v>
      </c>
      <c r="O807" s="7">
        <f t="shared" si="122"/>
        <v>0</v>
      </c>
      <c r="P807" s="7" t="e">
        <f t="shared" si="123"/>
        <v>#DIV/0!</v>
      </c>
      <c r="Q807" s="8" t="e">
        <f t="shared" si="124"/>
        <v>#DIV/0!</v>
      </c>
      <c r="R807" s="8" t="e">
        <f t="shared" si="125"/>
        <v>#DIV/0!</v>
      </c>
      <c r="S807" s="8" t="e">
        <f t="shared" si="126"/>
        <v>#DIV/0!</v>
      </c>
      <c r="T807" s="8" t="e">
        <f t="shared" si="127"/>
        <v>#DIV/0!</v>
      </c>
      <c r="U807" s="7" t="e">
        <f t="shared" si="128"/>
        <v>#DIV/0!</v>
      </c>
      <c r="V807" s="7" t="e">
        <f t="shared" si="129"/>
        <v>#DIV/0!</v>
      </c>
    </row>
    <row r="808" spans="1:22" ht="13.5" x14ac:dyDescent="0.25">
      <c r="A808" s="3">
        <f>RSI!A808</f>
        <v>0</v>
      </c>
      <c r="B808" s="2">
        <f>RSI!B808</f>
        <v>0</v>
      </c>
      <c r="C808" s="2">
        <f>RSI!I808</f>
        <v>100</v>
      </c>
      <c r="D808" s="2">
        <f>MACD!E808</f>
        <v>0</v>
      </c>
      <c r="E808" s="2">
        <f>MACD!F808</f>
        <v>0</v>
      </c>
      <c r="F808" s="2">
        <f>'Moving Avg'!D808</f>
        <v>0</v>
      </c>
      <c r="G808" s="2">
        <f>'Moving Avg'!F808</f>
        <v>0</v>
      </c>
      <c r="H808" s="2">
        <f>'Moving Avg'!G808</f>
        <v>0</v>
      </c>
      <c r="I808" s="2">
        <f>'Moving Avg'!H808</f>
        <v>0</v>
      </c>
      <c r="J808" s="5" t="str">
        <f>OBV!F808</f>
        <v>NEUTRAL</v>
      </c>
      <c r="K808" s="5" t="e">
        <f>OBV!G808</f>
        <v>#DIV/0!</v>
      </c>
      <c r="L808" s="5" t="str">
        <f>OBV!H808</f>
        <v>NEUTRAL</v>
      </c>
      <c r="M808" s="7">
        <f t="shared" si="120"/>
        <v>0</v>
      </c>
      <c r="N808" s="7">
        <f t="shared" si="121"/>
        <v>45</v>
      </c>
      <c r="O808" s="7">
        <f t="shared" si="122"/>
        <v>0</v>
      </c>
      <c r="P808" s="7" t="e">
        <f t="shared" si="123"/>
        <v>#DIV/0!</v>
      </c>
      <c r="Q808" s="8" t="e">
        <f t="shared" si="124"/>
        <v>#DIV/0!</v>
      </c>
      <c r="R808" s="8" t="e">
        <f t="shared" si="125"/>
        <v>#DIV/0!</v>
      </c>
      <c r="S808" s="8" t="e">
        <f t="shared" si="126"/>
        <v>#DIV/0!</v>
      </c>
      <c r="T808" s="8" t="e">
        <f t="shared" si="127"/>
        <v>#DIV/0!</v>
      </c>
      <c r="U808" s="7" t="e">
        <f t="shared" si="128"/>
        <v>#DIV/0!</v>
      </c>
      <c r="V808" s="7" t="e">
        <f t="shared" si="129"/>
        <v>#DIV/0!</v>
      </c>
    </row>
    <row r="809" spans="1:22" ht="13.5" x14ac:dyDescent="0.25">
      <c r="A809" s="3">
        <f>RSI!A809</f>
        <v>0</v>
      </c>
      <c r="B809" s="2">
        <f>RSI!B809</f>
        <v>0</v>
      </c>
      <c r="C809" s="2">
        <f>RSI!I809</f>
        <v>100</v>
      </c>
      <c r="D809" s="2">
        <f>MACD!E809</f>
        <v>0</v>
      </c>
      <c r="E809" s="2">
        <f>MACD!F809</f>
        <v>0</v>
      </c>
      <c r="F809" s="2">
        <f>'Moving Avg'!D809</f>
        <v>0</v>
      </c>
      <c r="G809" s="2">
        <f>'Moving Avg'!F809</f>
        <v>0</v>
      </c>
      <c r="H809" s="2">
        <f>'Moving Avg'!G809</f>
        <v>0</v>
      </c>
      <c r="I809" s="2">
        <f>'Moving Avg'!H809</f>
        <v>0</v>
      </c>
      <c r="J809" s="5" t="str">
        <f>OBV!F809</f>
        <v>NEUTRAL</v>
      </c>
      <c r="K809" s="5" t="e">
        <f>OBV!G809</f>
        <v>#DIV/0!</v>
      </c>
      <c r="L809" s="5" t="str">
        <f>OBV!H809</f>
        <v>NEUTRAL</v>
      </c>
      <c r="M809" s="7">
        <f t="shared" si="120"/>
        <v>0</v>
      </c>
      <c r="N809" s="7">
        <f t="shared" si="121"/>
        <v>45</v>
      </c>
      <c r="O809" s="7">
        <f t="shared" si="122"/>
        <v>0</v>
      </c>
      <c r="P809" s="7" t="e">
        <f t="shared" si="123"/>
        <v>#DIV/0!</v>
      </c>
      <c r="Q809" s="8" t="e">
        <f t="shared" si="124"/>
        <v>#DIV/0!</v>
      </c>
      <c r="R809" s="8" t="e">
        <f t="shared" si="125"/>
        <v>#DIV/0!</v>
      </c>
      <c r="S809" s="8" t="e">
        <f t="shared" si="126"/>
        <v>#DIV/0!</v>
      </c>
      <c r="T809" s="8" t="e">
        <f t="shared" si="127"/>
        <v>#DIV/0!</v>
      </c>
      <c r="U809" s="7" t="e">
        <f t="shared" si="128"/>
        <v>#DIV/0!</v>
      </c>
      <c r="V809" s="7" t="e">
        <f t="shared" si="129"/>
        <v>#DIV/0!</v>
      </c>
    </row>
    <row r="810" spans="1:22" ht="13.5" x14ac:dyDescent="0.25">
      <c r="A810" s="3">
        <f>RSI!A810</f>
        <v>0</v>
      </c>
      <c r="B810" s="2">
        <f>RSI!B810</f>
        <v>0</v>
      </c>
      <c r="C810" s="2">
        <f>RSI!I810</f>
        <v>100</v>
      </c>
      <c r="D810" s="2">
        <f>MACD!E810</f>
        <v>0</v>
      </c>
      <c r="E810" s="2">
        <f>MACD!F810</f>
        <v>0</v>
      </c>
      <c r="F810" s="2">
        <f>'Moving Avg'!D810</f>
        <v>0</v>
      </c>
      <c r="G810" s="2">
        <f>'Moving Avg'!F810</f>
        <v>0</v>
      </c>
      <c r="H810" s="2">
        <f>'Moving Avg'!G810</f>
        <v>0</v>
      </c>
      <c r="I810" s="2">
        <f>'Moving Avg'!H810</f>
        <v>0</v>
      </c>
      <c r="J810" s="5" t="str">
        <f>OBV!F810</f>
        <v>NEUTRAL</v>
      </c>
      <c r="K810" s="5" t="e">
        <f>OBV!G810</f>
        <v>#DIV/0!</v>
      </c>
      <c r="L810" s="5" t="str">
        <f>OBV!H810</f>
        <v>NEUTRAL</v>
      </c>
      <c r="M810" s="7">
        <f t="shared" si="120"/>
        <v>0</v>
      </c>
      <c r="N810" s="7">
        <f t="shared" si="121"/>
        <v>45</v>
      </c>
      <c r="O810" s="7">
        <f t="shared" si="122"/>
        <v>0</v>
      </c>
      <c r="P810" s="7" t="e">
        <f t="shared" si="123"/>
        <v>#DIV/0!</v>
      </c>
      <c r="Q810" s="8" t="e">
        <f t="shared" si="124"/>
        <v>#DIV/0!</v>
      </c>
      <c r="R810" s="8" t="e">
        <f t="shared" si="125"/>
        <v>#DIV/0!</v>
      </c>
      <c r="S810" s="8" t="e">
        <f t="shared" si="126"/>
        <v>#DIV/0!</v>
      </c>
      <c r="T810" s="8" t="e">
        <f t="shared" si="127"/>
        <v>#DIV/0!</v>
      </c>
      <c r="U810" s="7" t="e">
        <f t="shared" si="128"/>
        <v>#DIV/0!</v>
      </c>
      <c r="V810" s="7" t="e">
        <f t="shared" si="129"/>
        <v>#DIV/0!</v>
      </c>
    </row>
    <row r="811" spans="1:22" ht="13.5" x14ac:dyDescent="0.25">
      <c r="A811" s="3">
        <f>RSI!A811</f>
        <v>0</v>
      </c>
      <c r="B811" s="2">
        <f>RSI!B811</f>
        <v>0</v>
      </c>
      <c r="C811" s="2">
        <f>RSI!I811</f>
        <v>100</v>
      </c>
      <c r="D811" s="2">
        <f>MACD!E811</f>
        <v>0</v>
      </c>
      <c r="E811" s="2">
        <f>MACD!F811</f>
        <v>0</v>
      </c>
      <c r="F811" s="2">
        <f>'Moving Avg'!D811</f>
        <v>0</v>
      </c>
      <c r="G811" s="2">
        <f>'Moving Avg'!F811</f>
        <v>0</v>
      </c>
      <c r="H811" s="2">
        <f>'Moving Avg'!G811</f>
        <v>0</v>
      </c>
      <c r="I811" s="2">
        <f>'Moving Avg'!H811</f>
        <v>0</v>
      </c>
      <c r="J811" s="5" t="str">
        <f>OBV!F811</f>
        <v>NEUTRAL</v>
      </c>
      <c r="K811" s="5" t="e">
        <f>OBV!G811</f>
        <v>#DIV/0!</v>
      </c>
      <c r="L811" s="5" t="str">
        <f>OBV!H811</f>
        <v>NEUTRAL</v>
      </c>
      <c r="M811" s="7">
        <f t="shared" si="120"/>
        <v>0</v>
      </c>
      <c r="N811" s="7">
        <f t="shared" si="121"/>
        <v>45</v>
      </c>
      <c r="O811" s="7">
        <f t="shared" si="122"/>
        <v>0</v>
      </c>
      <c r="P811" s="7" t="e">
        <f t="shared" si="123"/>
        <v>#DIV/0!</v>
      </c>
      <c r="Q811" s="8" t="e">
        <f t="shared" si="124"/>
        <v>#DIV/0!</v>
      </c>
      <c r="R811" s="8" t="e">
        <f t="shared" si="125"/>
        <v>#DIV/0!</v>
      </c>
      <c r="S811" s="8" t="e">
        <f t="shared" si="126"/>
        <v>#DIV/0!</v>
      </c>
      <c r="T811" s="8" t="e">
        <f t="shared" si="127"/>
        <v>#DIV/0!</v>
      </c>
      <c r="U811" s="7" t="e">
        <f t="shared" si="128"/>
        <v>#DIV/0!</v>
      </c>
      <c r="V811" s="7" t="e">
        <f t="shared" si="129"/>
        <v>#DIV/0!</v>
      </c>
    </row>
    <row r="812" spans="1:22" ht="13.5" x14ac:dyDescent="0.25">
      <c r="A812" s="3">
        <f>RSI!A812</f>
        <v>0</v>
      </c>
      <c r="B812" s="2">
        <f>RSI!B812</f>
        <v>0</v>
      </c>
      <c r="C812" s="2">
        <f>RSI!I812</f>
        <v>100</v>
      </c>
      <c r="D812" s="2">
        <f>MACD!E812</f>
        <v>0</v>
      </c>
      <c r="E812" s="2">
        <f>MACD!F812</f>
        <v>0</v>
      </c>
      <c r="F812" s="2">
        <f>'Moving Avg'!D812</f>
        <v>0</v>
      </c>
      <c r="G812" s="2">
        <f>'Moving Avg'!F812</f>
        <v>0</v>
      </c>
      <c r="H812" s="2">
        <f>'Moving Avg'!G812</f>
        <v>0</v>
      </c>
      <c r="I812" s="2">
        <f>'Moving Avg'!H812</f>
        <v>0</v>
      </c>
      <c r="J812" s="5" t="str">
        <f>OBV!F812</f>
        <v>NEUTRAL</v>
      </c>
      <c r="K812" s="5" t="e">
        <f>OBV!G812</f>
        <v>#DIV/0!</v>
      </c>
      <c r="L812" s="5" t="str">
        <f>OBV!H812</f>
        <v>NEUTRAL</v>
      </c>
      <c r="M812" s="7">
        <f t="shared" si="120"/>
        <v>0</v>
      </c>
      <c r="N812" s="7">
        <f t="shared" si="121"/>
        <v>45</v>
      </c>
      <c r="O812" s="7">
        <f t="shared" si="122"/>
        <v>0</v>
      </c>
      <c r="P812" s="7" t="e">
        <f t="shared" si="123"/>
        <v>#DIV/0!</v>
      </c>
      <c r="Q812" s="8" t="e">
        <f t="shared" si="124"/>
        <v>#DIV/0!</v>
      </c>
      <c r="R812" s="8" t="e">
        <f t="shared" si="125"/>
        <v>#DIV/0!</v>
      </c>
      <c r="S812" s="8" t="e">
        <f t="shared" si="126"/>
        <v>#DIV/0!</v>
      </c>
      <c r="T812" s="8" t="e">
        <f t="shared" si="127"/>
        <v>#DIV/0!</v>
      </c>
      <c r="U812" s="7" t="e">
        <f t="shared" si="128"/>
        <v>#DIV/0!</v>
      </c>
      <c r="V812" s="7" t="e">
        <f t="shared" si="129"/>
        <v>#DIV/0!</v>
      </c>
    </row>
    <row r="813" spans="1:22" ht="13.5" x14ac:dyDescent="0.25">
      <c r="A813" s="3">
        <f>RSI!A813</f>
        <v>0</v>
      </c>
      <c r="B813" s="2">
        <f>RSI!B813</f>
        <v>0</v>
      </c>
      <c r="C813" s="2">
        <f>RSI!I813</f>
        <v>100</v>
      </c>
      <c r="D813" s="2">
        <f>MACD!E813</f>
        <v>0</v>
      </c>
      <c r="E813" s="2">
        <f>MACD!F813</f>
        <v>0</v>
      </c>
      <c r="F813" s="2">
        <f>'Moving Avg'!D813</f>
        <v>0</v>
      </c>
      <c r="G813" s="2">
        <f>'Moving Avg'!F813</f>
        <v>0</v>
      </c>
      <c r="H813" s="2">
        <f>'Moving Avg'!G813</f>
        <v>0</v>
      </c>
      <c r="I813" s="2">
        <f>'Moving Avg'!H813</f>
        <v>0</v>
      </c>
      <c r="J813" s="5" t="str">
        <f>OBV!F813</f>
        <v>NEUTRAL</v>
      </c>
      <c r="K813" s="5" t="e">
        <f>OBV!G813</f>
        <v>#DIV/0!</v>
      </c>
      <c r="L813" s="5" t="str">
        <f>OBV!H813</f>
        <v>NEUTRAL</v>
      </c>
      <c r="M813" s="7">
        <f t="shared" si="120"/>
        <v>0</v>
      </c>
      <c r="N813" s="7">
        <f t="shared" si="121"/>
        <v>45</v>
      </c>
      <c r="O813" s="7">
        <f t="shared" si="122"/>
        <v>0</v>
      </c>
      <c r="P813" s="7" t="e">
        <f t="shared" si="123"/>
        <v>#DIV/0!</v>
      </c>
      <c r="Q813" s="8" t="e">
        <f t="shared" si="124"/>
        <v>#DIV/0!</v>
      </c>
      <c r="R813" s="8" t="e">
        <f t="shared" si="125"/>
        <v>#DIV/0!</v>
      </c>
      <c r="S813" s="8" t="e">
        <f t="shared" si="126"/>
        <v>#DIV/0!</v>
      </c>
      <c r="T813" s="8" t="e">
        <f t="shared" si="127"/>
        <v>#DIV/0!</v>
      </c>
      <c r="U813" s="7" t="e">
        <f t="shared" si="128"/>
        <v>#DIV/0!</v>
      </c>
      <c r="V813" s="7" t="e">
        <f t="shared" si="129"/>
        <v>#DIV/0!</v>
      </c>
    </row>
    <row r="814" spans="1:22" ht="13.5" x14ac:dyDescent="0.25">
      <c r="A814" s="3">
        <f>RSI!A814</f>
        <v>0</v>
      </c>
      <c r="B814" s="2">
        <f>RSI!B814</f>
        <v>0</v>
      </c>
      <c r="C814" s="2">
        <f>RSI!I814</f>
        <v>100</v>
      </c>
      <c r="D814" s="2">
        <f>MACD!E814</f>
        <v>0</v>
      </c>
      <c r="E814" s="2">
        <f>MACD!F814</f>
        <v>0</v>
      </c>
      <c r="F814" s="2">
        <f>'Moving Avg'!D814</f>
        <v>0</v>
      </c>
      <c r="G814" s="2">
        <f>'Moving Avg'!F814</f>
        <v>0</v>
      </c>
      <c r="H814" s="2">
        <f>'Moving Avg'!G814</f>
        <v>0</v>
      </c>
      <c r="I814" s="2">
        <f>'Moving Avg'!H814</f>
        <v>0</v>
      </c>
      <c r="J814" s="5" t="str">
        <f>OBV!F814</f>
        <v>NEUTRAL</v>
      </c>
      <c r="K814" s="5" t="e">
        <f>OBV!G814</f>
        <v>#DIV/0!</v>
      </c>
      <c r="L814" s="5" t="str">
        <f>OBV!H814</f>
        <v>NEUTRAL</v>
      </c>
      <c r="M814" s="7">
        <f t="shared" si="120"/>
        <v>0</v>
      </c>
      <c r="N814" s="7">
        <f t="shared" si="121"/>
        <v>45</v>
      </c>
      <c r="O814" s="7">
        <f t="shared" si="122"/>
        <v>0</v>
      </c>
      <c r="P814" s="7" t="e">
        <f t="shared" si="123"/>
        <v>#DIV/0!</v>
      </c>
      <c r="Q814" s="8" t="e">
        <f t="shared" si="124"/>
        <v>#DIV/0!</v>
      </c>
      <c r="R814" s="8" t="e">
        <f t="shared" si="125"/>
        <v>#DIV/0!</v>
      </c>
      <c r="S814" s="8" t="e">
        <f t="shared" si="126"/>
        <v>#DIV/0!</v>
      </c>
      <c r="T814" s="8" t="e">
        <f t="shared" si="127"/>
        <v>#DIV/0!</v>
      </c>
      <c r="U814" s="7" t="e">
        <f t="shared" si="128"/>
        <v>#DIV/0!</v>
      </c>
      <c r="V814" s="7" t="e">
        <f t="shared" si="129"/>
        <v>#DIV/0!</v>
      </c>
    </row>
    <row r="815" spans="1:22" ht="13.5" x14ac:dyDescent="0.25">
      <c r="A815" s="3">
        <f>RSI!A815</f>
        <v>0</v>
      </c>
      <c r="B815" s="2">
        <f>RSI!B815</f>
        <v>0</v>
      </c>
      <c r="C815" s="2">
        <f>RSI!I815</f>
        <v>100</v>
      </c>
      <c r="D815" s="2">
        <f>MACD!E815</f>
        <v>0</v>
      </c>
      <c r="E815" s="2">
        <f>MACD!F815</f>
        <v>0</v>
      </c>
      <c r="F815" s="2">
        <f>'Moving Avg'!D815</f>
        <v>0</v>
      </c>
      <c r="G815" s="2">
        <f>'Moving Avg'!F815</f>
        <v>0</v>
      </c>
      <c r="H815" s="2">
        <f>'Moving Avg'!G815</f>
        <v>0</v>
      </c>
      <c r="I815" s="2">
        <f>'Moving Avg'!H815</f>
        <v>0</v>
      </c>
      <c r="J815" s="5" t="str">
        <f>OBV!F815</f>
        <v>NEUTRAL</v>
      </c>
      <c r="K815" s="5" t="e">
        <f>OBV!G815</f>
        <v>#DIV/0!</v>
      </c>
      <c r="L815" s="5" t="str">
        <f>OBV!H815</f>
        <v>NEUTRAL</v>
      </c>
      <c r="M815" s="7">
        <f t="shared" si="120"/>
        <v>0</v>
      </c>
      <c r="N815" s="7">
        <f t="shared" si="121"/>
        <v>45</v>
      </c>
      <c r="O815" s="7">
        <f t="shared" si="122"/>
        <v>0</v>
      </c>
      <c r="P815" s="7" t="e">
        <f t="shared" si="123"/>
        <v>#DIV/0!</v>
      </c>
      <c r="Q815" s="8" t="e">
        <f t="shared" si="124"/>
        <v>#DIV/0!</v>
      </c>
      <c r="R815" s="8" t="e">
        <f t="shared" si="125"/>
        <v>#DIV/0!</v>
      </c>
      <c r="S815" s="8" t="e">
        <f t="shared" si="126"/>
        <v>#DIV/0!</v>
      </c>
      <c r="T815" s="8" t="e">
        <f t="shared" si="127"/>
        <v>#DIV/0!</v>
      </c>
      <c r="U815" s="7" t="e">
        <f t="shared" si="128"/>
        <v>#DIV/0!</v>
      </c>
      <c r="V815" s="7" t="e">
        <f t="shared" si="129"/>
        <v>#DIV/0!</v>
      </c>
    </row>
    <row r="816" spans="1:22" ht="13.5" x14ac:dyDescent="0.25">
      <c r="A816" s="3">
        <f>RSI!A816</f>
        <v>0</v>
      </c>
      <c r="B816" s="2">
        <f>RSI!B816</f>
        <v>0</v>
      </c>
      <c r="C816" s="2">
        <f>RSI!I816</f>
        <v>100</v>
      </c>
      <c r="D816" s="2">
        <f>MACD!E816</f>
        <v>0</v>
      </c>
      <c r="E816" s="2">
        <f>MACD!F816</f>
        <v>0</v>
      </c>
      <c r="F816" s="2">
        <f>'Moving Avg'!D816</f>
        <v>0</v>
      </c>
      <c r="G816" s="2">
        <f>'Moving Avg'!F816</f>
        <v>0</v>
      </c>
      <c r="H816" s="2">
        <f>'Moving Avg'!G816</f>
        <v>0</v>
      </c>
      <c r="I816" s="2">
        <f>'Moving Avg'!H816</f>
        <v>0</v>
      </c>
      <c r="J816" s="5" t="str">
        <f>OBV!F816</f>
        <v>NEUTRAL</v>
      </c>
      <c r="K816" s="5" t="e">
        <f>OBV!G816</f>
        <v>#DIV/0!</v>
      </c>
      <c r="L816" s="5" t="str">
        <f>OBV!H816</f>
        <v>NEUTRAL</v>
      </c>
      <c r="M816" s="7">
        <f t="shared" si="120"/>
        <v>0</v>
      </c>
      <c r="N816" s="7">
        <f t="shared" si="121"/>
        <v>45</v>
      </c>
      <c r="O816" s="7">
        <f t="shared" si="122"/>
        <v>0</v>
      </c>
      <c r="P816" s="7" t="e">
        <f t="shared" si="123"/>
        <v>#DIV/0!</v>
      </c>
      <c r="Q816" s="8" t="e">
        <f t="shared" si="124"/>
        <v>#DIV/0!</v>
      </c>
      <c r="R816" s="8" t="e">
        <f t="shared" si="125"/>
        <v>#DIV/0!</v>
      </c>
      <c r="S816" s="8" t="e">
        <f t="shared" si="126"/>
        <v>#DIV/0!</v>
      </c>
      <c r="T816" s="8" t="e">
        <f t="shared" si="127"/>
        <v>#DIV/0!</v>
      </c>
      <c r="U816" s="7" t="e">
        <f t="shared" si="128"/>
        <v>#DIV/0!</v>
      </c>
      <c r="V816" s="7" t="e">
        <f t="shared" si="129"/>
        <v>#DIV/0!</v>
      </c>
    </row>
    <row r="817" spans="1:22" ht="13.5" x14ac:dyDescent="0.25">
      <c r="A817" s="3">
        <f>RSI!A817</f>
        <v>0</v>
      </c>
      <c r="B817" s="2">
        <f>RSI!B817</f>
        <v>0</v>
      </c>
      <c r="C817" s="2">
        <f>RSI!I817</f>
        <v>100</v>
      </c>
      <c r="D817" s="2">
        <f>MACD!E817</f>
        <v>0</v>
      </c>
      <c r="E817" s="2">
        <f>MACD!F817</f>
        <v>0</v>
      </c>
      <c r="F817" s="2">
        <f>'Moving Avg'!D817</f>
        <v>0</v>
      </c>
      <c r="G817" s="2">
        <f>'Moving Avg'!F817</f>
        <v>0</v>
      </c>
      <c r="H817" s="2">
        <f>'Moving Avg'!G817</f>
        <v>0</v>
      </c>
      <c r="I817" s="2">
        <f>'Moving Avg'!H817</f>
        <v>0</v>
      </c>
      <c r="J817" s="5" t="str">
        <f>OBV!F817</f>
        <v>NEUTRAL</v>
      </c>
      <c r="K817" s="5" t="e">
        <f>OBV!G817</f>
        <v>#DIV/0!</v>
      </c>
      <c r="L817" s="5" t="str">
        <f>OBV!H817</f>
        <v>NEUTRAL</v>
      </c>
      <c r="M817" s="7">
        <f t="shared" si="120"/>
        <v>0</v>
      </c>
      <c r="N817" s="7">
        <f t="shared" si="121"/>
        <v>45</v>
      </c>
      <c r="O817" s="7">
        <f t="shared" si="122"/>
        <v>0</v>
      </c>
      <c r="P817" s="7" t="e">
        <f t="shared" si="123"/>
        <v>#DIV/0!</v>
      </c>
      <c r="Q817" s="8" t="e">
        <f t="shared" si="124"/>
        <v>#DIV/0!</v>
      </c>
      <c r="R817" s="8" t="e">
        <f t="shared" si="125"/>
        <v>#DIV/0!</v>
      </c>
      <c r="S817" s="8" t="e">
        <f t="shared" si="126"/>
        <v>#DIV/0!</v>
      </c>
      <c r="T817" s="8" t="e">
        <f t="shared" si="127"/>
        <v>#DIV/0!</v>
      </c>
      <c r="U817" s="7" t="e">
        <f t="shared" si="128"/>
        <v>#DIV/0!</v>
      </c>
      <c r="V817" s="7" t="e">
        <f t="shared" si="129"/>
        <v>#DIV/0!</v>
      </c>
    </row>
    <row r="818" spans="1:22" ht="13.5" x14ac:dyDescent="0.25">
      <c r="A818" s="3">
        <f>RSI!A818</f>
        <v>0</v>
      </c>
      <c r="B818" s="2">
        <f>RSI!B818</f>
        <v>0</v>
      </c>
      <c r="C818" s="2">
        <f>RSI!I818</f>
        <v>100</v>
      </c>
      <c r="D818" s="2">
        <f>MACD!E818</f>
        <v>0</v>
      </c>
      <c r="E818" s="2">
        <f>MACD!F818</f>
        <v>0</v>
      </c>
      <c r="F818" s="2">
        <f>'Moving Avg'!D818</f>
        <v>0</v>
      </c>
      <c r="G818" s="2">
        <f>'Moving Avg'!F818</f>
        <v>0</v>
      </c>
      <c r="H818" s="2">
        <f>'Moving Avg'!G818</f>
        <v>0</v>
      </c>
      <c r="I818" s="2">
        <f>'Moving Avg'!H818</f>
        <v>0</v>
      </c>
      <c r="J818" s="5" t="str">
        <f>OBV!F818</f>
        <v>NEUTRAL</v>
      </c>
      <c r="K818" s="5" t="e">
        <f>OBV!G818</f>
        <v>#DIV/0!</v>
      </c>
      <c r="L818" s="5" t="str">
        <f>OBV!H818</f>
        <v>NEUTRAL</v>
      </c>
      <c r="M818" s="7">
        <f t="shared" si="120"/>
        <v>0</v>
      </c>
      <c r="N818" s="7">
        <f t="shared" si="121"/>
        <v>45</v>
      </c>
      <c r="O818" s="7">
        <f t="shared" si="122"/>
        <v>0</v>
      </c>
      <c r="P818" s="7" t="e">
        <f t="shared" si="123"/>
        <v>#DIV/0!</v>
      </c>
      <c r="Q818" s="8" t="e">
        <f t="shared" si="124"/>
        <v>#DIV/0!</v>
      </c>
      <c r="R818" s="8" t="e">
        <f t="shared" si="125"/>
        <v>#DIV/0!</v>
      </c>
      <c r="S818" s="8" t="e">
        <f t="shared" si="126"/>
        <v>#DIV/0!</v>
      </c>
      <c r="T818" s="8" t="e">
        <f t="shared" si="127"/>
        <v>#DIV/0!</v>
      </c>
      <c r="U818" s="7" t="e">
        <f t="shared" si="128"/>
        <v>#DIV/0!</v>
      </c>
      <c r="V818" s="7" t="e">
        <f t="shared" si="129"/>
        <v>#DIV/0!</v>
      </c>
    </row>
    <row r="819" spans="1:22" ht="13.5" x14ac:dyDescent="0.25">
      <c r="A819" s="3">
        <f>RSI!A819</f>
        <v>0</v>
      </c>
      <c r="B819" s="2">
        <f>RSI!B819</f>
        <v>0</v>
      </c>
      <c r="C819" s="2">
        <f>RSI!I819</f>
        <v>100</v>
      </c>
      <c r="D819" s="2">
        <f>MACD!E819</f>
        <v>0</v>
      </c>
      <c r="E819" s="2">
        <f>MACD!F819</f>
        <v>0</v>
      </c>
      <c r="F819" s="2">
        <f>'Moving Avg'!D819</f>
        <v>0</v>
      </c>
      <c r="G819" s="2">
        <f>'Moving Avg'!F819</f>
        <v>0</v>
      </c>
      <c r="H819" s="2">
        <f>'Moving Avg'!G819</f>
        <v>0</v>
      </c>
      <c r="I819" s="2">
        <f>'Moving Avg'!H819</f>
        <v>0</v>
      </c>
      <c r="J819" s="5" t="str">
        <f>OBV!F819</f>
        <v>NEUTRAL</v>
      </c>
      <c r="K819" s="5" t="e">
        <f>OBV!G819</f>
        <v>#DIV/0!</v>
      </c>
      <c r="L819" s="5" t="str">
        <f>OBV!H819</f>
        <v>NEUTRAL</v>
      </c>
      <c r="M819" s="7">
        <f t="shared" si="120"/>
        <v>0</v>
      </c>
      <c r="N819" s="7">
        <f t="shared" si="121"/>
        <v>45</v>
      </c>
      <c r="O819" s="7">
        <f t="shared" si="122"/>
        <v>0</v>
      </c>
      <c r="P819" s="7" t="e">
        <f t="shared" si="123"/>
        <v>#DIV/0!</v>
      </c>
      <c r="Q819" s="8" t="e">
        <f t="shared" si="124"/>
        <v>#DIV/0!</v>
      </c>
      <c r="R819" s="8" t="e">
        <f t="shared" si="125"/>
        <v>#DIV/0!</v>
      </c>
      <c r="S819" s="8" t="e">
        <f t="shared" si="126"/>
        <v>#DIV/0!</v>
      </c>
      <c r="T819" s="8" t="e">
        <f t="shared" si="127"/>
        <v>#DIV/0!</v>
      </c>
      <c r="U819" s="7" t="e">
        <f t="shared" si="128"/>
        <v>#DIV/0!</v>
      </c>
      <c r="V819" s="7" t="e">
        <f t="shared" si="129"/>
        <v>#DIV/0!</v>
      </c>
    </row>
    <row r="820" spans="1:22" ht="13.5" x14ac:dyDescent="0.25">
      <c r="A820" s="3">
        <f>RSI!A820</f>
        <v>0</v>
      </c>
      <c r="B820" s="2">
        <f>RSI!B820</f>
        <v>0</v>
      </c>
      <c r="C820" s="2">
        <f>RSI!I820</f>
        <v>100</v>
      </c>
      <c r="D820" s="2">
        <f>MACD!E820</f>
        <v>0</v>
      </c>
      <c r="E820" s="2">
        <f>MACD!F820</f>
        <v>0</v>
      </c>
      <c r="F820" s="2">
        <f>'Moving Avg'!D820</f>
        <v>0</v>
      </c>
      <c r="G820" s="2">
        <f>'Moving Avg'!F820</f>
        <v>0</v>
      </c>
      <c r="H820" s="2">
        <f>'Moving Avg'!G820</f>
        <v>0</v>
      </c>
      <c r="I820" s="2">
        <f>'Moving Avg'!H820</f>
        <v>0</v>
      </c>
      <c r="J820" s="5" t="str">
        <f>OBV!F820</f>
        <v>NEUTRAL</v>
      </c>
      <c r="K820" s="5" t="e">
        <f>OBV!G820</f>
        <v>#DIV/0!</v>
      </c>
      <c r="L820" s="5" t="str">
        <f>OBV!H820</f>
        <v>NEUTRAL</v>
      </c>
      <c r="M820" s="7">
        <f t="shared" si="120"/>
        <v>0</v>
      </c>
      <c r="N820" s="7">
        <f t="shared" si="121"/>
        <v>45</v>
      </c>
      <c r="O820" s="7">
        <f t="shared" si="122"/>
        <v>0</v>
      </c>
      <c r="P820" s="7" t="e">
        <f t="shared" si="123"/>
        <v>#DIV/0!</v>
      </c>
      <c r="Q820" s="8" t="e">
        <f t="shared" si="124"/>
        <v>#DIV/0!</v>
      </c>
      <c r="R820" s="8" t="e">
        <f t="shared" si="125"/>
        <v>#DIV/0!</v>
      </c>
      <c r="S820" s="8" t="e">
        <f t="shared" si="126"/>
        <v>#DIV/0!</v>
      </c>
      <c r="T820" s="8" t="e">
        <f t="shared" si="127"/>
        <v>#DIV/0!</v>
      </c>
      <c r="U820" s="7" t="e">
        <f t="shared" si="128"/>
        <v>#DIV/0!</v>
      </c>
      <c r="V820" s="7" t="e">
        <f t="shared" si="129"/>
        <v>#DIV/0!</v>
      </c>
    </row>
    <row r="821" spans="1:22" ht="13.5" x14ac:dyDescent="0.25">
      <c r="A821" s="3">
        <f>RSI!A821</f>
        <v>0</v>
      </c>
      <c r="B821" s="2">
        <f>RSI!B821</f>
        <v>0</v>
      </c>
      <c r="C821" s="2">
        <f>RSI!I821</f>
        <v>100</v>
      </c>
      <c r="D821" s="2">
        <f>MACD!E821</f>
        <v>0</v>
      </c>
      <c r="E821" s="2">
        <f>MACD!F821</f>
        <v>0</v>
      </c>
      <c r="F821" s="2">
        <f>'Moving Avg'!D821</f>
        <v>0</v>
      </c>
      <c r="G821" s="2">
        <f>'Moving Avg'!F821</f>
        <v>0</v>
      </c>
      <c r="H821" s="2">
        <f>'Moving Avg'!G821</f>
        <v>0</v>
      </c>
      <c r="I821" s="2">
        <f>'Moving Avg'!H821</f>
        <v>0</v>
      </c>
      <c r="J821" s="5" t="str">
        <f>OBV!F821</f>
        <v>NEUTRAL</v>
      </c>
      <c r="K821" s="5" t="e">
        <f>OBV!G821</f>
        <v>#DIV/0!</v>
      </c>
      <c r="L821" s="5" t="str">
        <f>OBV!H821</f>
        <v>NEUTRAL</v>
      </c>
      <c r="M821" s="7">
        <f t="shared" si="120"/>
        <v>0</v>
      </c>
      <c r="N821" s="7">
        <f t="shared" si="121"/>
        <v>45</v>
      </c>
      <c r="O821" s="7">
        <f t="shared" si="122"/>
        <v>0</v>
      </c>
      <c r="P821" s="7" t="e">
        <f t="shared" si="123"/>
        <v>#DIV/0!</v>
      </c>
      <c r="Q821" s="8" t="e">
        <f t="shared" si="124"/>
        <v>#DIV/0!</v>
      </c>
      <c r="R821" s="8" t="e">
        <f t="shared" si="125"/>
        <v>#DIV/0!</v>
      </c>
      <c r="S821" s="8" t="e">
        <f t="shared" si="126"/>
        <v>#DIV/0!</v>
      </c>
      <c r="T821" s="8" t="e">
        <f t="shared" si="127"/>
        <v>#DIV/0!</v>
      </c>
      <c r="U821" s="7" t="e">
        <f t="shared" si="128"/>
        <v>#DIV/0!</v>
      </c>
      <c r="V821" s="7" t="e">
        <f t="shared" si="129"/>
        <v>#DIV/0!</v>
      </c>
    </row>
    <row r="822" spans="1:22" ht="13.5" x14ac:dyDescent="0.25">
      <c r="A822" s="3">
        <f>RSI!A822</f>
        <v>0</v>
      </c>
      <c r="B822" s="2">
        <f>RSI!B822</f>
        <v>0</v>
      </c>
      <c r="C822" s="2">
        <f>RSI!I822</f>
        <v>100</v>
      </c>
      <c r="D822" s="2">
        <f>MACD!E822</f>
        <v>0</v>
      </c>
      <c r="E822" s="2">
        <f>MACD!F822</f>
        <v>0</v>
      </c>
      <c r="F822" s="2">
        <f>'Moving Avg'!D822</f>
        <v>0</v>
      </c>
      <c r="G822" s="2">
        <f>'Moving Avg'!F822</f>
        <v>0</v>
      </c>
      <c r="H822" s="2">
        <f>'Moving Avg'!G822</f>
        <v>0</v>
      </c>
      <c r="I822" s="2">
        <f>'Moving Avg'!H822</f>
        <v>0</v>
      </c>
      <c r="J822" s="5" t="str">
        <f>OBV!F822</f>
        <v>NEUTRAL</v>
      </c>
      <c r="K822" s="5" t="e">
        <f>OBV!G822</f>
        <v>#DIV/0!</v>
      </c>
      <c r="L822" s="5" t="str">
        <f>OBV!H822</f>
        <v>NEUTRAL</v>
      </c>
      <c r="M822" s="7">
        <f t="shared" si="120"/>
        <v>0</v>
      </c>
      <c r="N822" s="7">
        <f t="shared" si="121"/>
        <v>45</v>
      </c>
      <c r="O822" s="7">
        <f t="shared" si="122"/>
        <v>0</v>
      </c>
      <c r="P822" s="7" t="e">
        <f t="shared" si="123"/>
        <v>#DIV/0!</v>
      </c>
      <c r="Q822" s="8" t="e">
        <f t="shared" si="124"/>
        <v>#DIV/0!</v>
      </c>
      <c r="R822" s="8" t="e">
        <f t="shared" si="125"/>
        <v>#DIV/0!</v>
      </c>
      <c r="S822" s="8" t="e">
        <f t="shared" si="126"/>
        <v>#DIV/0!</v>
      </c>
      <c r="T822" s="8" t="e">
        <f t="shared" si="127"/>
        <v>#DIV/0!</v>
      </c>
      <c r="U822" s="7" t="e">
        <f t="shared" si="128"/>
        <v>#DIV/0!</v>
      </c>
      <c r="V822" s="7" t="e">
        <f t="shared" si="129"/>
        <v>#DIV/0!</v>
      </c>
    </row>
    <row r="823" spans="1:22" ht="13.5" x14ac:dyDescent="0.25">
      <c r="A823" s="3">
        <f>RSI!A823</f>
        <v>0</v>
      </c>
      <c r="B823" s="2">
        <f>RSI!B823</f>
        <v>0</v>
      </c>
      <c r="C823" s="2">
        <f>RSI!I823</f>
        <v>100</v>
      </c>
      <c r="D823" s="2">
        <f>MACD!E823</f>
        <v>0</v>
      </c>
      <c r="E823" s="2">
        <f>MACD!F823</f>
        <v>0</v>
      </c>
      <c r="F823" s="2">
        <f>'Moving Avg'!D823</f>
        <v>0</v>
      </c>
      <c r="G823" s="2">
        <f>'Moving Avg'!F823</f>
        <v>0</v>
      </c>
      <c r="H823" s="2">
        <f>'Moving Avg'!G823</f>
        <v>0</v>
      </c>
      <c r="I823" s="2">
        <f>'Moving Avg'!H823</f>
        <v>0</v>
      </c>
      <c r="J823" s="5" t="str">
        <f>OBV!F823</f>
        <v>NEUTRAL</v>
      </c>
      <c r="K823" s="5" t="e">
        <f>OBV!G823</f>
        <v>#DIV/0!</v>
      </c>
      <c r="L823" s="5" t="str">
        <f>OBV!H823</f>
        <v>NEUTRAL</v>
      </c>
      <c r="M823" s="7">
        <f t="shared" si="120"/>
        <v>0</v>
      </c>
      <c r="N823" s="7">
        <f t="shared" si="121"/>
        <v>45</v>
      </c>
      <c r="O823" s="7">
        <f t="shared" si="122"/>
        <v>0</v>
      </c>
      <c r="P823" s="7" t="e">
        <f t="shared" si="123"/>
        <v>#DIV/0!</v>
      </c>
      <c r="Q823" s="8" t="e">
        <f t="shared" si="124"/>
        <v>#DIV/0!</v>
      </c>
      <c r="R823" s="8" t="e">
        <f t="shared" si="125"/>
        <v>#DIV/0!</v>
      </c>
      <c r="S823" s="8" t="e">
        <f t="shared" si="126"/>
        <v>#DIV/0!</v>
      </c>
      <c r="T823" s="8" t="e">
        <f t="shared" si="127"/>
        <v>#DIV/0!</v>
      </c>
      <c r="U823" s="7" t="e">
        <f t="shared" si="128"/>
        <v>#DIV/0!</v>
      </c>
      <c r="V823" s="7" t="e">
        <f t="shared" si="129"/>
        <v>#DIV/0!</v>
      </c>
    </row>
    <row r="824" spans="1:22" ht="13.5" x14ac:dyDescent="0.25">
      <c r="A824" s="3">
        <f>RSI!A824</f>
        <v>0</v>
      </c>
      <c r="B824" s="2">
        <f>RSI!B824</f>
        <v>0</v>
      </c>
      <c r="C824" s="2">
        <f>RSI!I824</f>
        <v>100</v>
      </c>
      <c r="D824" s="2">
        <f>MACD!E824</f>
        <v>0</v>
      </c>
      <c r="E824" s="2">
        <f>MACD!F824</f>
        <v>0</v>
      </c>
      <c r="F824" s="2">
        <f>'Moving Avg'!D824</f>
        <v>0</v>
      </c>
      <c r="G824" s="2">
        <f>'Moving Avg'!F824</f>
        <v>0</v>
      </c>
      <c r="H824" s="2">
        <f>'Moving Avg'!G824</f>
        <v>0</v>
      </c>
      <c r="I824" s="2">
        <f>'Moving Avg'!H824</f>
        <v>0</v>
      </c>
      <c r="J824" s="5" t="str">
        <f>OBV!F824</f>
        <v>NEUTRAL</v>
      </c>
      <c r="K824" s="5" t="e">
        <f>OBV!G824</f>
        <v>#DIV/0!</v>
      </c>
      <c r="L824" s="5" t="str">
        <f>OBV!H824</f>
        <v>NEUTRAL</v>
      </c>
      <c r="M824" s="7">
        <f t="shared" si="120"/>
        <v>0</v>
      </c>
      <c r="N824" s="7">
        <f t="shared" si="121"/>
        <v>45</v>
      </c>
      <c r="O824" s="7">
        <f t="shared" si="122"/>
        <v>0</v>
      </c>
      <c r="P824" s="7" t="e">
        <f t="shared" si="123"/>
        <v>#DIV/0!</v>
      </c>
      <c r="Q824" s="8" t="e">
        <f t="shared" si="124"/>
        <v>#DIV/0!</v>
      </c>
      <c r="R824" s="8" t="e">
        <f t="shared" si="125"/>
        <v>#DIV/0!</v>
      </c>
      <c r="S824" s="8" t="e">
        <f t="shared" si="126"/>
        <v>#DIV/0!</v>
      </c>
      <c r="T824" s="8" t="e">
        <f t="shared" si="127"/>
        <v>#DIV/0!</v>
      </c>
      <c r="U824" s="7" t="e">
        <f t="shared" si="128"/>
        <v>#DIV/0!</v>
      </c>
      <c r="V824" s="7" t="e">
        <f t="shared" si="129"/>
        <v>#DIV/0!</v>
      </c>
    </row>
    <row r="825" spans="1:22" ht="13.5" x14ac:dyDescent="0.25">
      <c r="A825" s="3">
        <f>RSI!A825</f>
        <v>0</v>
      </c>
      <c r="B825" s="2">
        <f>RSI!B825</f>
        <v>0</v>
      </c>
      <c r="C825" s="2">
        <f>RSI!I825</f>
        <v>100</v>
      </c>
      <c r="D825" s="2">
        <f>MACD!E825</f>
        <v>0</v>
      </c>
      <c r="E825" s="2">
        <f>MACD!F825</f>
        <v>0</v>
      </c>
      <c r="F825" s="2">
        <f>'Moving Avg'!D825</f>
        <v>0</v>
      </c>
      <c r="G825" s="2">
        <f>'Moving Avg'!F825</f>
        <v>0</v>
      </c>
      <c r="H825" s="2">
        <f>'Moving Avg'!G825</f>
        <v>0</v>
      </c>
      <c r="I825" s="2">
        <f>'Moving Avg'!H825</f>
        <v>0</v>
      </c>
      <c r="J825" s="5" t="str">
        <f>OBV!F825</f>
        <v>NEUTRAL</v>
      </c>
      <c r="K825" s="5" t="e">
        <f>OBV!G825</f>
        <v>#DIV/0!</v>
      </c>
      <c r="L825" s="5" t="str">
        <f>OBV!H825</f>
        <v>NEUTRAL</v>
      </c>
      <c r="M825" s="7">
        <f t="shared" si="120"/>
        <v>0</v>
      </c>
      <c r="N825" s="7">
        <f t="shared" si="121"/>
        <v>45</v>
      </c>
      <c r="O825" s="7">
        <f t="shared" si="122"/>
        <v>0</v>
      </c>
      <c r="P825" s="7" t="e">
        <f t="shared" si="123"/>
        <v>#DIV/0!</v>
      </c>
      <c r="Q825" s="8" t="e">
        <f t="shared" si="124"/>
        <v>#DIV/0!</v>
      </c>
      <c r="R825" s="8" t="e">
        <f t="shared" si="125"/>
        <v>#DIV/0!</v>
      </c>
      <c r="S825" s="8" t="e">
        <f t="shared" si="126"/>
        <v>#DIV/0!</v>
      </c>
      <c r="T825" s="8" t="e">
        <f t="shared" si="127"/>
        <v>#DIV/0!</v>
      </c>
      <c r="U825" s="7" t="e">
        <f t="shared" si="128"/>
        <v>#DIV/0!</v>
      </c>
      <c r="V825" s="7" t="e">
        <f t="shared" si="129"/>
        <v>#DIV/0!</v>
      </c>
    </row>
    <row r="826" spans="1:22" ht="13.5" x14ac:dyDescent="0.25">
      <c r="A826" s="3">
        <f>RSI!A826</f>
        <v>0</v>
      </c>
      <c r="B826" s="2">
        <f>RSI!B826</f>
        <v>0</v>
      </c>
      <c r="C826" s="2">
        <f>RSI!I826</f>
        <v>100</v>
      </c>
      <c r="D826" s="2">
        <f>MACD!E826</f>
        <v>0</v>
      </c>
      <c r="E826" s="2">
        <f>MACD!F826</f>
        <v>0</v>
      </c>
      <c r="F826" s="2">
        <f>'Moving Avg'!D826</f>
        <v>0</v>
      </c>
      <c r="G826" s="2">
        <f>'Moving Avg'!F826</f>
        <v>0</v>
      </c>
      <c r="H826" s="2">
        <f>'Moving Avg'!G826</f>
        <v>0</v>
      </c>
      <c r="I826" s="2">
        <f>'Moving Avg'!H826</f>
        <v>0</v>
      </c>
      <c r="J826" s="5" t="str">
        <f>OBV!F826</f>
        <v>NEUTRAL</v>
      </c>
      <c r="K826" s="5" t="e">
        <f>OBV!G826</f>
        <v>#DIV/0!</v>
      </c>
      <c r="L826" s="5" t="str">
        <f>OBV!H826</f>
        <v>NEUTRAL</v>
      </c>
      <c r="M826" s="7">
        <f t="shared" si="120"/>
        <v>0</v>
      </c>
      <c r="N826" s="7">
        <f t="shared" si="121"/>
        <v>45</v>
      </c>
      <c r="O826" s="7">
        <f t="shared" si="122"/>
        <v>0</v>
      </c>
      <c r="P826" s="7" t="e">
        <f t="shared" si="123"/>
        <v>#DIV/0!</v>
      </c>
      <c r="Q826" s="8" t="e">
        <f t="shared" si="124"/>
        <v>#DIV/0!</v>
      </c>
      <c r="R826" s="8" t="e">
        <f t="shared" si="125"/>
        <v>#DIV/0!</v>
      </c>
      <c r="S826" s="8" t="e">
        <f t="shared" si="126"/>
        <v>#DIV/0!</v>
      </c>
      <c r="T826" s="8" t="e">
        <f t="shared" si="127"/>
        <v>#DIV/0!</v>
      </c>
      <c r="U826" s="7" t="e">
        <f t="shared" si="128"/>
        <v>#DIV/0!</v>
      </c>
      <c r="V826" s="7" t="e">
        <f t="shared" si="129"/>
        <v>#DIV/0!</v>
      </c>
    </row>
    <row r="827" spans="1:22" ht="13.5" x14ac:dyDescent="0.25">
      <c r="A827" s="3">
        <f>RSI!A827</f>
        <v>0</v>
      </c>
      <c r="B827" s="2">
        <f>RSI!B827</f>
        <v>0</v>
      </c>
      <c r="C827" s="2">
        <f>RSI!I827</f>
        <v>100</v>
      </c>
      <c r="D827" s="2">
        <f>MACD!E827</f>
        <v>0</v>
      </c>
      <c r="E827" s="2">
        <f>MACD!F827</f>
        <v>0</v>
      </c>
      <c r="F827" s="2">
        <f>'Moving Avg'!D827</f>
        <v>0</v>
      </c>
      <c r="G827" s="2">
        <f>'Moving Avg'!F827</f>
        <v>0</v>
      </c>
      <c r="H827" s="2">
        <f>'Moving Avg'!G827</f>
        <v>0</v>
      </c>
      <c r="I827" s="2">
        <f>'Moving Avg'!H827</f>
        <v>0</v>
      </c>
      <c r="J827" s="5" t="str">
        <f>OBV!F827</f>
        <v>NEUTRAL</v>
      </c>
      <c r="K827" s="5" t="e">
        <f>OBV!G827</f>
        <v>#DIV/0!</v>
      </c>
      <c r="L827" s="5" t="str">
        <f>OBV!H827</f>
        <v>NEUTRAL</v>
      </c>
      <c r="M827" s="7">
        <f t="shared" si="120"/>
        <v>0</v>
      </c>
      <c r="N827" s="7">
        <f t="shared" si="121"/>
        <v>45</v>
      </c>
      <c r="O827" s="7">
        <f t="shared" si="122"/>
        <v>0</v>
      </c>
      <c r="P827" s="7" t="e">
        <f t="shared" si="123"/>
        <v>#DIV/0!</v>
      </c>
      <c r="Q827" s="8" t="e">
        <f t="shared" si="124"/>
        <v>#DIV/0!</v>
      </c>
      <c r="R827" s="8" t="e">
        <f t="shared" si="125"/>
        <v>#DIV/0!</v>
      </c>
      <c r="S827" s="8" t="e">
        <f t="shared" si="126"/>
        <v>#DIV/0!</v>
      </c>
      <c r="T827" s="8" t="e">
        <f t="shared" si="127"/>
        <v>#DIV/0!</v>
      </c>
      <c r="U827" s="7" t="e">
        <f t="shared" si="128"/>
        <v>#DIV/0!</v>
      </c>
      <c r="V827" s="7" t="e">
        <f t="shared" si="129"/>
        <v>#DIV/0!</v>
      </c>
    </row>
    <row r="828" spans="1:22" ht="13.5" x14ac:dyDescent="0.25">
      <c r="A828" s="3">
        <f>RSI!A828</f>
        <v>0</v>
      </c>
      <c r="B828" s="2">
        <f>RSI!B828</f>
        <v>0</v>
      </c>
      <c r="C828" s="2">
        <f>RSI!I828</f>
        <v>100</v>
      </c>
      <c r="D828" s="2">
        <f>MACD!E828</f>
        <v>0</v>
      </c>
      <c r="E828" s="2">
        <f>MACD!F828</f>
        <v>0</v>
      </c>
      <c r="F828" s="2">
        <f>'Moving Avg'!D828</f>
        <v>0</v>
      </c>
      <c r="G828" s="2">
        <f>'Moving Avg'!F828</f>
        <v>0</v>
      </c>
      <c r="H828" s="2">
        <f>'Moving Avg'!G828</f>
        <v>0</v>
      </c>
      <c r="I828" s="2">
        <f>'Moving Avg'!H828</f>
        <v>0</v>
      </c>
      <c r="J828" s="5" t="str">
        <f>OBV!F828</f>
        <v>NEUTRAL</v>
      </c>
      <c r="K828" s="5" t="e">
        <f>OBV!G828</f>
        <v>#DIV/0!</v>
      </c>
      <c r="L828" s="5" t="str">
        <f>OBV!H828</f>
        <v>NEUTRAL</v>
      </c>
      <c r="M828" s="7">
        <f t="shared" si="120"/>
        <v>0</v>
      </c>
      <c r="N828" s="7">
        <f t="shared" si="121"/>
        <v>45</v>
      </c>
      <c r="O828" s="7">
        <f t="shared" si="122"/>
        <v>0</v>
      </c>
      <c r="P828" s="7" t="e">
        <f t="shared" si="123"/>
        <v>#DIV/0!</v>
      </c>
      <c r="Q828" s="8" t="e">
        <f t="shared" si="124"/>
        <v>#DIV/0!</v>
      </c>
      <c r="R828" s="8" t="e">
        <f t="shared" si="125"/>
        <v>#DIV/0!</v>
      </c>
      <c r="S828" s="8" t="e">
        <f t="shared" si="126"/>
        <v>#DIV/0!</v>
      </c>
      <c r="T828" s="8" t="e">
        <f t="shared" si="127"/>
        <v>#DIV/0!</v>
      </c>
      <c r="U828" s="7" t="e">
        <f t="shared" si="128"/>
        <v>#DIV/0!</v>
      </c>
      <c r="V828" s="7" t="e">
        <f t="shared" si="129"/>
        <v>#DIV/0!</v>
      </c>
    </row>
    <row r="829" spans="1:22" ht="13.5" x14ac:dyDescent="0.25">
      <c r="A829" s="3">
        <f>RSI!A829</f>
        <v>0</v>
      </c>
      <c r="B829" s="2">
        <f>RSI!B829</f>
        <v>0</v>
      </c>
      <c r="C829" s="2">
        <f>RSI!I829</f>
        <v>100</v>
      </c>
      <c r="D829" s="2">
        <f>MACD!E829</f>
        <v>0</v>
      </c>
      <c r="E829" s="2">
        <f>MACD!F829</f>
        <v>0</v>
      </c>
      <c r="F829" s="2">
        <f>'Moving Avg'!D829</f>
        <v>0</v>
      </c>
      <c r="G829" s="2">
        <f>'Moving Avg'!F829</f>
        <v>0</v>
      </c>
      <c r="H829" s="2">
        <f>'Moving Avg'!G829</f>
        <v>0</v>
      </c>
      <c r="I829" s="2">
        <f>'Moving Avg'!H829</f>
        <v>0</v>
      </c>
      <c r="J829" s="5" t="str">
        <f>OBV!F829</f>
        <v>NEUTRAL</v>
      </c>
      <c r="K829" s="5" t="e">
        <f>OBV!G829</f>
        <v>#DIV/0!</v>
      </c>
      <c r="L829" s="5" t="str">
        <f>OBV!H829</f>
        <v>NEUTRAL</v>
      </c>
      <c r="M829" s="7">
        <f t="shared" si="120"/>
        <v>0</v>
      </c>
      <c r="N829" s="7">
        <f t="shared" si="121"/>
        <v>45</v>
      </c>
      <c r="O829" s="7">
        <f t="shared" si="122"/>
        <v>0</v>
      </c>
      <c r="P829" s="7" t="e">
        <f t="shared" si="123"/>
        <v>#DIV/0!</v>
      </c>
      <c r="Q829" s="8" t="e">
        <f t="shared" si="124"/>
        <v>#DIV/0!</v>
      </c>
      <c r="R829" s="8" t="e">
        <f t="shared" si="125"/>
        <v>#DIV/0!</v>
      </c>
      <c r="S829" s="8" t="e">
        <f t="shared" si="126"/>
        <v>#DIV/0!</v>
      </c>
      <c r="T829" s="8" t="e">
        <f t="shared" si="127"/>
        <v>#DIV/0!</v>
      </c>
      <c r="U829" s="7" t="e">
        <f t="shared" si="128"/>
        <v>#DIV/0!</v>
      </c>
      <c r="V829" s="7" t="e">
        <f t="shared" si="129"/>
        <v>#DIV/0!</v>
      </c>
    </row>
    <row r="830" spans="1:22" ht="13.5" x14ac:dyDescent="0.25">
      <c r="A830" s="3">
        <f>RSI!A830</f>
        <v>0</v>
      </c>
      <c r="B830" s="2">
        <f>RSI!B830</f>
        <v>0</v>
      </c>
      <c r="C830" s="2">
        <f>RSI!I830</f>
        <v>100</v>
      </c>
      <c r="D830" s="2">
        <f>MACD!E830</f>
        <v>0</v>
      </c>
      <c r="E830" s="2">
        <f>MACD!F830</f>
        <v>0</v>
      </c>
      <c r="F830" s="2">
        <f>'Moving Avg'!D830</f>
        <v>0</v>
      </c>
      <c r="G830" s="2">
        <f>'Moving Avg'!F830</f>
        <v>0</v>
      </c>
      <c r="H830" s="2">
        <f>'Moving Avg'!G830</f>
        <v>0</v>
      </c>
      <c r="I830" s="2">
        <f>'Moving Avg'!H830</f>
        <v>0</v>
      </c>
      <c r="J830" s="5" t="str">
        <f>OBV!F830</f>
        <v>NEUTRAL</v>
      </c>
      <c r="K830" s="5" t="e">
        <f>OBV!G830</f>
        <v>#DIV/0!</v>
      </c>
      <c r="L830" s="5" t="str">
        <f>OBV!H830</f>
        <v>NEUTRAL</v>
      </c>
      <c r="M830" s="7">
        <f t="shared" si="120"/>
        <v>0</v>
      </c>
      <c r="N830" s="7">
        <f t="shared" si="121"/>
        <v>45</v>
      </c>
      <c r="O830" s="7">
        <f t="shared" si="122"/>
        <v>0</v>
      </c>
      <c r="P830" s="7" t="e">
        <f t="shared" si="123"/>
        <v>#DIV/0!</v>
      </c>
      <c r="Q830" s="8" t="e">
        <f t="shared" si="124"/>
        <v>#DIV/0!</v>
      </c>
      <c r="R830" s="8" t="e">
        <f t="shared" si="125"/>
        <v>#DIV/0!</v>
      </c>
      <c r="S830" s="8" t="e">
        <f t="shared" si="126"/>
        <v>#DIV/0!</v>
      </c>
      <c r="T830" s="8" t="e">
        <f t="shared" si="127"/>
        <v>#DIV/0!</v>
      </c>
      <c r="U830" s="7" t="e">
        <f t="shared" si="128"/>
        <v>#DIV/0!</v>
      </c>
      <c r="V830" s="7" t="e">
        <f t="shared" si="129"/>
        <v>#DIV/0!</v>
      </c>
    </row>
    <row r="831" spans="1:22" ht="13.5" x14ac:dyDescent="0.25">
      <c r="A831" s="3">
        <f>RSI!A831</f>
        <v>0</v>
      </c>
      <c r="B831" s="2">
        <f>RSI!B831</f>
        <v>0</v>
      </c>
      <c r="C831" s="2">
        <f>RSI!I831</f>
        <v>100</v>
      </c>
      <c r="D831" s="2">
        <f>MACD!E831</f>
        <v>0</v>
      </c>
      <c r="E831" s="2">
        <f>MACD!F831</f>
        <v>0</v>
      </c>
      <c r="F831" s="2">
        <f>'Moving Avg'!D831</f>
        <v>0</v>
      </c>
      <c r="G831" s="2">
        <f>'Moving Avg'!F831</f>
        <v>0</v>
      </c>
      <c r="H831" s="2">
        <f>'Moving Avg'!G831</f>
        <v>0</v>
      </c>
      <c r="I831" s="2">
        <f>'Moving Avg'!H831</f>
        <v>0</v>
      </c>
      <c r="J831" s="5" t="str">
        <f>OBV!F831</f>
        <v>NEUTRAL</v>
      </c>
      <c r="K831" s="5" t="e">
        <f>OBV!G831</f>
        <v>#DIV/0!</v>
      </c>
      <c r="L831" s="5" t="str">
        <f>OBV!H831</f>
        <v>NEUTRAL</v>
      </c>
      <c r="M831" s="7">
        <f t="shared" si="120"/>
        <v>0</v>
      </c>
      <c r="N831" s="7">
        <f t="shared" si="121"/>
        <v>45</v>
      </c>
      <c r="O831" s="7">
        <f t="shared" si="122"/>
        <v>0</v>
      </c>
      <c r="P831" s="7" t="e">
        <f t="shared" si="123"/>
        <v>#DIV/0!</v>
      </c>
      <c r="Q831" s="8" t="e">
        <f t="shared" si="124"/>
        <v>#DIV/0!</v>
      </c>
      <c r="R831" s="8" t="e">
        <f t="shared" si="125"/>
        <v>#DIV/0!</v>
      </c>
      <c r="S831" s="8" t="e">
        <f t="shared" si="126"/>
        <v>#DIV/0!</v>
      </c>
      <c r="T831" s="8" t="e">
        <f t="shared" si="127"/>
        <v>#DIV/0!</v>
      </c>
      <c r="U831" s="7" t="e">
        <f t="shared" si="128"/>
        <v>#DIV/0!</v>
      </c>
      <c r="V831" s="7" t="e">
        <f t="shared" si="129"/>
        <v>#DIV/0!</v>
      </c>
    </row>
    <row r="832" spans="1:22" ht="13.5" x14ac:dyDescent="0.25">
      <c r="A832" s="3">
        <f>RSI!A832</f>
        <v>0</v>
      </c>
      <c r="B832" s="2">
        <f>RSI!B832</f>
        <v>0</v>
      </c>
      <c r="C832" s="2">
        <f>RSI!I832</f>
        <v>100</v>
      </c>
      <c r="D832" s="2">
        <f>MACD!E832</f>
        <v>0</v>
      </c>
      <c r="E832" s="2">
        <f>MACD!F832</f>
        <v>0</v>
      </c>
      <c r="F832" s="2">
        <f>'Moving Avg'!D832</f>
        <v>0</v>
      </c>
      <c r="G832" s="2">
        <f>'Moving Avg'!F832</f>
        <v>0</v>
      </c>
      <c r="H832" s="2">
        <f>'Moving Avg'!G832</f>
        <v>0</v>
      </c>
      <c r="I832" s="2">
        <f>'Moving Avg'!H832</f>
        <v>0</v>
      </c>
      <c r="J832" s="5" t="str">
        <f>OBV!F832</f>
        <v>NEUTRAL</v>
      </c>
      <c r="K832" s="5" t="e">
        <f>OBV!G832</f>
        <v>#DIV/0!</v>
      </c>
      <c r="L832" s="5" t="str">
        <f>OBV!H832</f>
        <v>NEUTRAL</v>
      </c>
      <c r="M832" s="7">
        <f t="shared" si="120"/>
        <v>0</v>
      </c>
      <c r="N832" s="7">
        <f t="shared" si="121"/>
        <v>45</v>
      </c>
      <c r="O832" s="7">
        <f t="shared" si="122"/>
        <v>0</v>
      </c>
      <c r="P832" s="7" t="e">
        <f t="shared" si="123"/>
        <v>#DIV/0!</v>
      </c>
      <c r="Q832" s="8" t="e">
        <f t="shared" si="124"/>
        <v>#DIV/0!</v>
      </c>
      <c r="R832" s="8" t="e">
        <f t="shared" si="125"/>
        <v>#DIV/0!</v>
      </c>
      <c r="S832" s="8" t="e">
        <f t="shared" si="126"/>
        <v>#DIV/0!</v>
      </c>
      <c r="T832" s="8" t="e">
        <f t="shared" si="127"/>
        <v>#DIV/0!</v>
      </c>
      <c r="U832" s="7" t="e">
        <f t="shared" si="128"/>
        <v>#DIV/0!</v>
      </c>
      <c r="V832" s="7" t="e">
        <f t="shared" si="129"/>
        <v>#DIV/0!</v>
      </c>
    </row>
    <row r="833" spans="1:22" ht="13.5" x14ac:dyDescent="0.25">
      <c r="A833" s="3">
        <f>RSI!A833</f>
        <v>0</v>
      </c>
      <c r="B833" s="2">
        <f>RSI!B833</f>
        <v>0</v>
      </c>
      <c r="C833" s="2">
        <f>RSI!I833</f>
        <v>100</v>
      </c>
      <c r="D833" s="2">
        <f>MACD!E833</f>
        <v>0</v>
      </c>
      <c r="E833" s="2">
        <f>MACD!F833</f>
        <v>0</v>
      </c>
      <c r="F833" s="2">
        <f>'Moving Avg'!D833</f>
        <v>0</v>
      </c>
      <c r="G833" s="2">
        <f>'Moving Avg'!F833</f>
        <v>0</v>
      </c>
      <c r="H833" s="2">
        <f>'Moving Avg'!G833</f>
        <v>0</v>
      </c>
      <c r="I833" s="2">
        <f>'Moving Avg'!H833</f>
        <v>0</v>
      </c>
      <c r="J833" s="5" t="str">
        <f>OBV!F833</f>
        <v>NEUTRAL</v>
      </c>
      <c r="K833" s="5" t="e">
        <f>OBV!G833</f>
        <v>#DIV/0!</v>
      </c>
      <c r="L833" s="5" t="str">
        <f>OBV!H833</f>
        <v>NEUTRAL</v>
      </c>
      <c r="M833" s="7">
        <f t="shared" si="120"/>
        <v>0</v>
      </c>
      <c r="N833" s="7">
        <f t="shared" si="121"/>
        <v>45</v>
      </c>
      <c r="O833" s="7">
        <f t="shared" si="122"/>
        <v>0</v>
      </c>
      <c r="P833" s="7" t="e">
        <f t="shared" si="123"/>
        <v>#DIV/0!</v>
      </c>
      <c r="Q833" s="8" t="e">
        <f t="shared" si="124"/>
        <v>#DIV/0!</v>
      </c>
      <c r="R833" s="8" t="e">
        <f t="shared" si="125"/>
        <v>#DIV/0!</v>
      </c>
      <c r="S833" s="8" t="e">
        <f t="shared" si="126"/>
        <v>#DIV/0!</v>
      </c>
      <c r="T833" s="8" t="e">
        <f t="shared" si="127"/>
        <v>#DIV/0!</v>
      </c>
      <c r="U833" s="7" t="e">
        <f t="shared" si="128"/>
        <v>#DIV/0!</v>
      </c>
      <c r="V833" s="7" t="e">
        <f t="shared" si="129"/>
        <v>#DIV/0!</v>
      </c>
    </row>
    <row r="834" spans="1:22" ht="13.5" x14ac:dyDescent="0.25">
      <c r="A834" s="3">
        <f>RSI!A834</f>
        <v>0</v>
      </c>
      <c r="B834" s="2">
        <f>RSI!B834</f>
        <v>0</v>
      </c>
      <c r="C834" s="2">
        <f>RSI!I834</f>
        <v>100</v>
      </c>
      <c r="D834" s="2">
        <f>MACD!E834</f>
        <v>0</v>
      </c>
      <c r="E834" s="2">
        <f>MACD!F834</f>
        <v>0</v>
      </c>
      <c r="F834" s="2">
        <f>'Moving Avg'!D834</f>
        <v>0</v>
      </c>
      <c r="G834" s="2">
        <f>'Moving Avg'!F834</f>
        <v>0</v>
      </c>
      <c r="H834" s="2">
        <f>'Moving Avg'!G834</f>
        <v>0</v>
      </c>
      <c r="I834" s="2">
        <f>'Moving Avg'!H834</f>
        <v>0</v>
      </c>
      <c r="J834" s="5" t="str">
        <f>OBV!F834</f>
        <v>NEUTRAL</v>
      </c>
      <c r="K834" s="5" t="e">
        <f>OBV!G834</f>
        <v>#DIV/0!</v>
      </c>
      <c r="L834" s="5" t="str">
        <f>OBV!H834</f>
        <v>NEUTRAL</v>
      </c>
      <c r="M834" s="7">
        <f t="shared" ref="M834:M897" si="130">IF(C834&lt;30,50, IF(C834&gt;70, 0, 25))</f>
        <v>0</v>
      </c>
      <c r="N834" s="7">
        <f t="shared" ref="N834:N897" si="131">IF(E834-D834&gt;0.02, 100, IF(E834-D834&lt;0,0,45))</f>
        <v>45</v>
      </c>
      <c r="O834" s="7">
        <f t="shared" ref="O834:O897" si="132">IF(F834-I834&gt;10,100,IF(F834-I834&gt;5,75, IF(F834-I834&gt;0,50,0)))</f>
        <v>0</v>
      </c>
      <c r="P834" s="7" t="e">
        <f t="shared" ref="P834:P897" si="133">IF(L834="confirmed bullish", 34, IF(L834="bullish divergence",17, 0))+IF(J834="bullish",33,IF(J834="bearish",0,16.5))+IF(K834="strong",33,IF(K834="weak",0,16.5))</f>
        <v>#DIV/0!</v>
      </c>
      <c r="Q834" s="8" t="e">
        <f t="shared" si="124"/>
        <v>#DIV/0!</v>
      </c>
      <c r="R834" s="8" t="e">
        <f t="shared" si="125"/>
        <v>#DIV/0!</v>
      </c>
      <c r="S834" s="8" t="e">
        <f t="shared" si="126"/>
        <v>#DIV/0!</v>
      </c>
      <c r="T834" s="8" t="e">
        <f t="shared" si="127"/>
        <v>#DIV/0!</v>
      </c>
      <c r="U834" s="7" t="e">
        <f t="shared" si="128"/>
        <v>#DIV/0!</v>
      </c>
      <c r="V834" s="7" t="e">
        <f t="shared" si="129"/>
        <v>#DIV/0!</v>
      </c>
    </row>
    <row r="835" spans="1:22" ht="13.5" x14ac:dyDescent="0.25">
      <c r="A835" s="3">
        <f>RSI!A835</f>
        <v>0</v>
      </c>
      <c r="B835" s="2">
        <f>RSI!B835</f>
        <v>0</v>
      </c>
      <c r="C835" s="2">
        <f>RSI!I835</f>
        <v>100</v>
      </c>
      <c r="D835" s="2">
        <f>MACD!E835</f>
        <v>0</v>
      </c>
      <c r="E835" s="2">
        <f>MACD!F835</f>
        <v>0</v>
      </c>
      <c r="F835" s="2">
        <f>'Moving Avg'!D835</f>
        <v>0</v>
      </c>
      <c r="G835" s="2">
        <f>'Moving Avg'!F835</f>
        <v>0</v>
      </c>
      <c r="H835" s="2">
        <f>'Moving Avg'!G835</f>
        <v>0</v>
      </c>
      <c r="I835" s="2">
        <f>'Moving Avg'!H835</f>
        <v>0</v>
      </c>
      <c r="J835" s="5" t="str">
        <f>OBV!F835</f>
        <v>NEUTRAL</v>
      </c>
      <c r="K835" s="5" t="e">
        <f>OBV!G835</f>
        <v>#DIV/0!</v>
      </c>
      <c r="L835" s="5" t="str">
        <f>OBV!H835</f>
        <v>NEUTRAL</v>
      </c>
      <c r="M835" s="7">
        <f t="shared" si="130"/>
        <v>0</v>
      </c>
      <c r="N835" s="7">
        <f t="shared" si="131"/>
        <v>45</v>
      </c>
      <c r="O835" s="7">
        <f t="shared" si="132"/>
        <v>0</v>
      </c>
      <c r="P835" s="7" t="e">
        <f t="shared" si="133"/>
        <v>#DIV/0!</v>
      </c>
      <c r="Q835" s="8" t="e">
        <f t="shared" ref="Q835:Q898" si="134">0.35*M835+N835*0.35+O835*0.15+P835*0.15</f>
        <v>#DIV/0!</v>
      </c>
      <c r="R835" s="8" t="e">
        <f t="shared" ref="R835:R898" si="135">M835*0.2+N835*0.2+O835*0.35+P835*0.25</f>
        <v>#DIV/0!</v>
      </c>
      <c r="S835" s="8" t="e">
        <f t="shared" ref="S835:S898" si="136">M835*0.15+N835*0.15+O835*0.25+P835*0.45</f>
        <v>#DIV/0!</v>
      </c>
      <c r="T835" s="8" t="e">
        <f t="shared" ref="T835:T898" si="137">0.25*SUM(M835:P835)</f>
        <v>#DIV/0!</v>
      </c>
      <c r="U835" s="7" t="e">
        <f t="shared" ref="U835:U898" si="138">SUM(Q835:S835)/3</f>
        <v>#DIV/0!</v>
      </c>
      <c r="V835" s="7" t="e">
        <f t="shared" ref="V835:V898" si="139">SUM(Q835:T835)/4</f>
        <v>#DIV/0!</v>
      </c>
    </row>
    <row r="836" spans="1:22" ht="13.5" x14ac:dyDescent="0.25">
      <c r="A836" s="3">
        <f>RSI!A836</f>
        <v>0</v>
      </c>
      <c r="B836" s="2">
        <f>RSI!B836</f>
        <v>0</v>
      </c>
      <c r="C836" s="2">
        <f>RSI!I836</f>
        <v>100</v>
      </c>
      <c r="D836" s="2">
        <f>MACD!E836</f>
        <v>0</v>
      </c>
      <c r="E836" s="2">
        <f>MACD!F836</f>
        <v>0</v>
      </c>
      <c r="F836" s="2">
        <f>'Moving Avg'!D836</f>
        <v>0</v>
      </c>
      <c r="G836" s="2">
        <f>'Moving Avg'!F836</f>
        <v>0</v>
      </c>
      <c r="H836" s="2">
        <f>'Moving Avg'!G836</f>
        <v>0</v>
      </c>
      <c r="I836" s="2">
        <f>'Moving Avg'!H836</f>
        <v>0</v>
      </c>
      <c r="J836" s="5" t="str">
        <f>OBV!F836</f>
        <v>NEUTRAL</v>
      </c>
      <c r="K836" s="5" t="e">
        <f>OBV!G836</f>
        <v>#DIV/0!</v>
      </c>
      <c r="L836" s="5" t="str">
        <f>OBV!H836</f>
        <v>NEUTRAL</v>
      </c>
      <c r="M836" s="7">
        <f t="shared" si="130"/>
        <v>0</v>
      </c>
      <c r="N836" s="7">
        <f t="shared" si="131"/>
        <v>45</v>
      </c>
      <c r="O836" s="7">
        <f t="shared" si="132"/>
        <v>0</v>
      </c>
      <c r="P836" s="7" t="e">
        <f t="shared" si="133"/>
        <v>#DIV/0!</v>
      </c>
      <c r="Q836" s="8" t="e">
        <f t="shared" si="134"/>
        <v>#DIV/0!</v>
      </c>
      <c r="R836" s="8" t="e">
        <f t="shared" si="135"/>
        <v>#DIV/0!</v>
      </c>
      <c r="S836" s="8" t="e">
        <f t="shared" si="136"/>
        <v>#DIV/0!</v>
      </c>
      <c r="T836" s="8" t="e">
        <f t="shared" si="137"/>
        <v>#DIV/0!</v>
      </c>
      <c r="U836" s="7" t="e">
        <f t="shared" si="138"/>
        <v>#DIV/0!</v>
      </c>
      <c r="V836" s="7" t="e">
        <f t="shared" si="139"/>
        <v>#DIV/0!</v>
      </c>
    </row>
    <row r="837" spans="1:22" ht="13.5" x14ac:dyDescent="0.25">
      <c r="A837" s="3">
        <f>RSI!A837</f>
        <v>0</v>
      </c>
      <c r="B837" s="2">
        <f>RSI!B837</f>
        <v>0</v>
      </c>
      <c r="C837" s="2">
        <f>RSI!I837</f>
        <v>100</v>
      </c>
      <c r="D837" s="2">
        <f>MACD!E837</f>
        <v>0</v>
      </c>
      <c r="E837" s="2">
        <f>MACD!F837</f>
        <v>0</v>
      </c>
      <c r="F837" s="2">
        <f>'Moving Avg'!D837</f>
        <v>0</v>
      </c>
      <c r="G837" s="2">
        <f>'Moving Avg'!F837</f>
        <v>0</v>
      </c>
      <c r="H837" s="2">
        <f>'Moving Avg'!G837</f>
        <v>0</v>
      </c>
      <c r="I837" s="2">
        <f>'Moving Avg'!H837</f>
        <v>0</v>
      </c>
      <c r="J837" s="5" t="str">
        <f>OBV!F837</f>
        <v>NEUTRAL</v>
      </c>
      <c r="K837" s="5" t="e">
        <f>OBV!G837</f>
        <v>#DIV/0!</v>
      </c>
      <c r="L837" s="5" t="str">
        <f>OBV!H837</f>
        <v>NEUTRAL</v>
      </c>
      <c r="M837" s="7">
        <f t="shared" si="130"/>
        <v>0</v>
      </c>
      <c r="N837" s="7">
        <f t="shared" si="131"/>
        <v>45</v>
      </c>
      <c r="O837" s="7">
        <f t="shared" si="132"/>
        <v>0</v>
      </c>
      <c r="P837" s="7" t="e">
        <f t="shared" si="133"/>
        <v>#DIV/0!</v>
      </c>
      <c r="Q837" s="8" t="e">
        <f t="shared" si="134"/>
        <v>#DIV/0!</v>
      </c>
      <c r="R837" s="8" t="e">
        <f t="shared" si="135"/>
        <v>#DIV/0!</v>
      </c>
      <c r="S837" s="8" t="e">
        <f t="shared" si="136"/>
        <v>#DIV/0!</v>
      </c>
      <c r="T837" s="8" t="e">
        <f t="shared" si="137"/>
        <v>#DIV/0!</v>
      </c>
      <c r="U837" s="7" t="e">
        <f t="shared" si="138"/>
        <v>#DIV/0!</v>
      </c>
      <c r="V837" s="7" t="e">
        <f t="shared" si="139"/>
        <v>#DIV/0!</v>
      </c>
    </row>
    <row r="838" spans="1:22" ht="13.5" x14ac:dyDescent="0.25">
      <c r="A838" s="3">
        <f>RSI!A838</f>
        <v>0</v>
      </c>
      <c r="B838" s="2">
        <f>RSI!B838</f>
        <v>0</v>
      </c>
      <c r="C838" s="2">
        <f>RSI!I838</f>
        <v>100</v>
      </c>
      <c r="D838" s="2">
        <f>MACD!E838</f>
        <v>0</v>
      </c>
      <c r="E838" s="2">
        <f>MACD!F838</f>
        <v>0</v>
      </c>
      <c r="F838" s="2">
        <f>'Moving Avg'!D838</f>
        <v>0</v>
      </c>
      <c r="G838" s="2">
        <f>'Moving Avg'!F838</f>
        <v>0</v>
      </c>
      <c r="H838" s="2">
        <f>'Moving Avg'!G838</f>
        <v>0</v>
      </c>
      <c r="I838" s="2">
        <f>'Moving Avg'!H838</f>
        <v>0</v>
      </c>
      <c r="J838" s="5" t="str">
        <f>OBV!F838</f>
        <v>NEUTRAL</v>
      </c>
      <c r="K838" s="5" t="e">
        <f>OBV!G838</f>
        <v>#DIV/0!</v>
      </c>
      <c r="L838" s="5" t="str">
        <f>OBV!H838</f>
        <v>NEUTRAL</v>
      </c>
      <c r="M838" s="7">
        <f t="shared" si="130"/>
        <v>0</v>
      </c>
      <c r="N838" s="7">
        <f t="shared" si="131"/>
        <v>45</v>
      </c>
      <c r="O838" s="7">
        <f t="shared" si="132"/>
        <v>0</v>
      </c>
      <c r="P838" s="7" t="e">
        <f t="shared" si="133"/>
        <v>#DIV/0!</v>
      </c>
      <c r="Q838" s="8" t="e">
        <f t="shared" si="134"/>
        <v>#DIV/0!</v>
      </c>
      <c r="R838" s="8" t="e">
        <f t="shared" si="135"/>
        <v>#DIV/0!</v>
      </c>
      <c r="S838" s="8" t="e">
        <f t="shared" si="136"/>
        <v>#DIV/0!</v>
      </c>
      <c r="T838" s="8" t="e">
        <f t="shared" si="137"/>
        <v>#DIV/0!</v>
      </c>
      <c r="U838" s="7" t="e">
        <f t="shared" si="138"/>
        <v>#DIV/0!</v>
      </c>
      <c r="V838" s="7" t="e">
        <f t="shared" si="139"/>
        <v>#DIV/0!</v>
      </c>
    </row>
    <row r="839" spans="1:22" ht="13.5" x14ac:dyDescent="0.25">
      <c r="A839" s="3">
        <f>RSI!A839</f>
        <v>0</v>
      </c>
      <c r="B839" s="2">
        <f>RSI!B839</f>
        <v>0</v>
      </c>
      <c r="C839" s="2">
        <f>RSI!I839</f>
        <v>100</v>
      </c>
      <c r="D839" s="2">
        <f>MACD!E839</f>
        <v>0</v>
      </c>
      <c r="E839" s="2">
        <f>MACD!F839</f>
        <v>0</v>
      </c>
      <c r="F839" s="2">
        <f>'Moving Avg'!D839</f>
        <v>0</v>
      </c>
      <c r="G839" s="2">
        <f>'Moving Avg'!F839</f>
        <v>0</v>
      </c>
      <c r="H839" s="2">
        <f>'Moving Avg'!G839</f>
        <v>0</v>
      </c>
      <c r="I839" s="2">
        <f>'Moving Avg'!H839</f>
        <v>0</v>
      </c>
      <c r="J839" s="5" t="str">
        <f>OBV!F839</f>
        <v>NEUTRAL</v>
      </c>
      <c r="K839" s="5" t="e">
        <f>OBV!G839</f>
        <v>#DIV/0!</v>
      </c>
      <c r="L839" s="5" t="str">
        <f>OBV!H839</f>
        <v>NEUTRAL</v>
      </c>
      <c r="M839" s="7">
        <f t="shared" si="130"/>
        <v>0</v>
      </c>
      <c r="N839" s="7">
        <f t="shared" si="131"/>
        <v>45</v>
      </c>
      <c r="O839" s="7">
        <f t="shared" si="132"/>
        <v>0</v>
      </c>
      <c r="P839" s="7" t="e">
        <f t="shared" si="133"/>
        <v>#DIV/0!</v>
      </c>
      <c r="Q839" s="8" t="e">
        <f t="shared" si="134"/>
        <v>#DIV/0!</v>
      </c>
      <c r="R839" s="8" t="e">
        <f t="shared" si="135"/>
        <v>#DIV/0!</v>
      </c>
      <c r="S839" s="8" t="e">
        <f t="shared" si="136"/>
        <v>#DIV/0!</v>
      </c>
      <c r="T839" s="8" t="e">
        <f t="shared" si="137"/>
        <v>#DIV/0!</v>
      </c>
      <c r="U839" s="7" t="e">
        <f t="shared" si="138"/>
        <v>#DIV/0!</v>
      </c>
      <c r="V839" s="7" t="e">
        <f t="shared" si="139"/>
        <v>#DIV/0!</v>
      </c>
    </row>
    <row r="840" spans="1:22" ht="13.5" x14ac:dyDescent="0.25">
      <c r="A840" s="3">
        <f>RSI!A840</f>
        <v>0</v>
      </c>
      <c r="B840" s="2">
        <f>RSI!B840</f>
        <v>0</v>
      </c>
      <c r="C840" s="2">
        <f>RSI!I840</f>
        <v>100</v>
      </c>
      <c r="D840" s="2">
        <f>MACD!E840</f>
        <v>0</v>
      </c>
      <c r="E840" s="2">
        <f>MACD!F840</f>
        <v>0</v>
      </c>
      <c r="F840" s="2">
        <f>'Moving Avg'!D840</f>
        <v>0</v>
      </c>
      <c r="G840" s="2">
        <f>'Moving Avg'!F840</f>
        <v>0</v>
      </c>
      <c r="H840" s="2">
        <f>'Moving Avg'!G840</f>
        <v>0</v>
      </c>
      <c r="I840" s="2">
        <f>'Moving Avg'!H840</f>
        <v>0</v>
      </c>
      <c r="J840" s="5" t="str">
        <f>OBV!F840</f>
        <v>NEUTRAL</v>
      </c>
      <c r="K840" s="5" t="e">
        <f>OBV!G840</f>
        <v>#DIV/0!</v>
      </c>
      <c r="L840" s="5" t="str">
        <f>OBV!H840</f>
        <v>NEUTRAL</v>
      </c>
      <c r="M840" s="7">
        <f t="shared" si="130"/>
        <v>0</v>
      </c>
      <c r="N840" s="7">
        <f t="shared" si="131"/>
        <v>45</v>
      </c>
      <c r="O840" s="7">
        <f t="shared" si="132"/>
        <v>0</v>
      </c>
      <c r="P840" s="7" t="e">
        <f t="shared" si="133"/>
        <v>#DIV/0!</v>
      </c>
      <c r="Q840" s="8" t="e">
        <f t="shared" si="134"/>
        <v>#DIV/0!</v>
      </c>
      <c r="R840" s="8" t="e">
        <f t="shared" si="135"/>
        <v>#DIV/0!</v>
      </c>
      <c r="S840" s="8" t="e">
        <f t="shared" si="136"/>
        <v>#DIV/0!</v>
      </c>
      <c r="T840" s="8" t="e">
        <f t="shared" si="137"/>
        <v>#DIV/0!</v>
      </c>
      <c r="U840" s="7" t="e">
        <f t="shared" si="138"/>
        <v>#DIV/0!</v>
      </c>
      <c r="V840" s="7" t="e">
        <f t="shared" si="139"/>
        <v>#DIV/0!</v>
      </c>
    </row>
    <row r="841" spans="1:22" ht="13.5" x14ac:dyDescent="0.25">
      <c r="A841" s="3">
        <f>RSI!A841</f>
        <v>0</v>
      </c>
      <c r="B841" s="2">
        <f>RSI!B841</f>
        <v>0</v>
      </c>
      <c r="C841" s="2">
        <f>RSI!I841</f>
        <v>100</v>
      </c>
      <c r="D841" s="2">
        <f>MACD!E841</f>
        <v>0</v>
      </c>
      <c r="E841" s="2">
        <f>MACD!F841</f>
        <v>0</v>
      </c>
      <c r="F841" s="2">
        <f>'Moving Avg'!D841</f>
        <v>0</v>
      </c>
      <c r="G841" s="2">
        <f>'Moving Avg'!F841</f>
        <v>0</v>
      </c>
      <c r="H841" s="2">
        <f>'Moving Avg'!G841</f>
        <v>0</v>
      </c>
      <c r="I841" s="2">
        <f>'Moving Avg'!H841</f>
        <v>0</v>
      </c>
      <c r="J841" s="5" t="str">
        <f>OBV!F841</f>
        <v>NEUTRAL</v>
      </c>
      <c r="K841" s="5" t="e">
        <f>OBV!G841</f>
        <v>#DIV/0!</v>
      </c>
      <c r="L841" s="5" t="str">
        <f>OBV!H841</f>
        <v>NEUTRAL</v>
      </c>
      <c r="M841" s="7">
        <f t="shared" si="130"/>
        <v>0</v>
      </c>
      <c r="N841" s="7">
        <f t="shared" si="131"/>
        <v>45</v>
      </c>
      <c r="O841" s="7">
        <f t="shared" si="132"/>
        <v>0</v>
      </c>
      <c r="P841" s="7" t="e">
        <f t="shared" si="133"/>
        <v>#DIV/0!</v>
      </c>
      <c r="Q841" s="8" t="e">
        <f t="shared" si="134"/>
        <v>#DIV/0!</v>
      </c>
      <c r="R841" s="8" t="e">
        <f t="shared" si="135"/>
        <v>#DIV/0!</v>
      </c>
      <c r="S841" s="8" t="e">
        <f t="shared" si="136"/>
        <v>#DIV/0!</v>
      </c>
      <c r="T841" s="8" t="e">
        <f t="shared" si="137"/>
        <v>#DIV/0!</v>
      </c>
      <c r="U841" s="7" t="e">
        <f t="shared" si="138"/>
        <v>#DIV/0!</v>
      </c>
      <c r="V841" s="7" t="e">
        <f t="shared" si="139"/>
        <v>#DIV/0!</v>
      </c>
    </row>
    <row r="842" spans="1:22" ht="13.5" x14ac:dyDescent="0.25">
      <c r="A842" s="3">
        <f>RSI!A842</f>
        <v>0</v>
      </c>
      <c r="B842" s="2">
        <f>RSI!B842</f>
        <v>0</v>
      </c>
      <c r="C842" s="2">
        <f>RSI!I842</f>
        <v>100</v>
      </c>
      <c r="D842" s="2">
        <f>MACD!E842</f>
        <v>0</v>
      </c>
      <c r="E842" s="2">
        <f>MACD!F842</f>
        <v>0</v>
      </c>
      <c r="F842" s="2">
        <f>'Moving Avg'!D842</f>
        <v>0</v>
      </c>
      <c r="G842" s="2">
        <f>'Moving Avg'!F842</f>
        <v>0</v>
      </c>
      <c r="H842" s="2">
        <f>'Moving Avg'!G842</f>
        <v>0</v>
      </c>
      <c r="I842" s="2">
        <f>'Moving Avg'!H842</f>
        <v>0</v>
      </c>
      <c r="J842" s="5" t="str">
        <f>OBV!F842</f>
        <v>NEUTRAL</v>
      </c>
      <c r="K842" s="5" t="e">
        <f>OBV!G842</f>
        <v>#DIV/0!</v>
      </c>
      <c r="L842" s="5" t="str">
        <f>OBV!H842</f>
        <v>NEUTRAL</v>
      </c>
      <c r="M842" s="7">
        <f t="shared" si="130"/>
        <v>0</v>
      </c>
      <c r="N842" s="7">
        <f t="shared" si="131"/>
        <v>45</v>
      </c>
      <c r="O842" s="7">
        <f t="shared" si="132"/>
        <v>0</v>
      </c>
      <c r="P842" s="7" t="e">
        <f t="shared" si="133"/>
        <v>#DIV/0!</v>
      </c>
      <c r="Q842" s="8" t="e">
        <f t="shared" si="134"/>
        <v>#DIV/0!</v>
      </c>
      <c r="R842" s="8" t="e">
        <f t="shared" si="135"/>
        <v>#DIV/0!</v>
      </c>
      <c r="S842" s="8" t="e">
        <f t="shared" si="136"/>
        <v>#DIV/0!</v>
      </c>
      <c r="T842" s="8" t="e">
        <f t="shared" si="137"/>
        <v>#DIV/0!</v>
      </c>
      <c r="U842" s="7" t="e">
        <f t="shared" si="138"/>
        <v>#DIV/0!</v>
      </c>
      <c r="V842" s="7" t="e">
        <f t="shared" si="139"/>
        <v>#DIV/0!</v>
      </c>
    </row>
    <row r="843" spans="1:22" ht="13.5" x14ac:dyDescent="0.25">
      <c r="A843" s="3">
        <f>RSI!A843</f>
        <v>0</v>
      </c>
      <c r="B843" s="2">
        <f>RSI!B843</f>
        <v>0</v>
      </c>
      <c r="C843" s="2">
        <f>RSI!I843</f>
        <v>100</v>
      </c>
      <c r="D843" s="2">
        <f>MACD!E843</f>
        <v>0</v>
      </c>
      <c r="E843" s="2">
        <f>MACD!F843</f>
        <v>0</v>
      </c>
      <c r="F843" s="2">
        <f>'Moving Avg'!D843</f>
        <v>0</v>
      </c>
      <c r="G843" s="2">
        <f>'Moving Avg'!F843</f>
        <v>0</v>
      </c>
      <c r="H843" s="2">
        <f>'Moving Avg'!G843</f>
        <v>0</v>
      </c>
      <c r="I843" s="2">
        <f>'Moving Avg'!H843</f>
        <v>0</v>
      </c>
      <c r="J843" s="5" t="str">
        <f>OBV!F843</f>
        <v>NEUTRAL</v>
      </c>
      <c r="K843" s="5" t="e">
        <f>OBV!G843</f>
        <v>#DIV/0!</v>
      </c>
      <c r="L843" s="5" t="str">
        <f>OBV!H843</f>
        <v>NEUTRAL</v>
      </c>
      <c r="M843" s="7">
        <f t="shared" si="130"/>
        <v>0</v>
      </c>
      <c r="N843" s="7">
        <f t="shared" si="131"/>
        <v>45</v>
      </c>
      <c r="O843" s="7">
        <f t="shared" si="132"/>
        <v>0</v>
      </c>
      <c r="P843" s="7" t="e">
        <f t="shared" si="133"/>
        <v>#DIV/0!</v>
      </c>
      <c r="Q843" s="8" t="e">
        <f t="shared" si="134"/>
        <v>#DIV/0!</v>
      </c>
      <c r="R843" s="8" t="e">
        <f t="shared" si="135"/>
        <v>#DIV/0!</v>
      </c>
      <c r="S843" s="8" t="e">
        <f t="shared" si="136"/>
        <v>#DIV/0!</v>
      </c>
      <c r="T843" s="8" t="e">
        <f t="shared" si="137"/>
        <v>#DIV/0!</v>
      </c>
      <c r="U843" s="7" t="e">
        <f t="shared" si="138"/>
        <v>#DIV/0!</v>
      </c>
      <c r="V843" s="7" t="e">
        <f t="shared" si="139"/>
        <v>#DIV/0!</v>
      </c>
    </row>
    <row r="844" spans="1:22" ht="13.5" x14ac:dyDescent="0.25">
      <c r="A844" s="3">
        <f>RSI!A844</f>
        <v>0</v>
      </c>
      <c r="B844" s="2">
        <f>RSI!B844</f>
        <v>0</v>
      </c>
      <c r="C844" s="2">
        <f>RSI!I844</f>
        <v>100</v>
      </c>
      <c r="D844" s="2">
        <f>MACD!E844</f>
        <v>0</v>
      </c>
      <c r="E844" s="2">
        <f>MACD!F844</f>
        <v>0</v>
      </c>
      <c r="F844" s="2">
        <f>'Moving Avg'!D844</f>
        <v>0</v>
      </c>
      <c r="G844" s="2">
        <f>'Moving Avg'!F844</f>
        <v>0</v>
      </c>
      <c r="H844" s="2">
        <f>'Moving Avg'!G844</f>
        <v>0</v>
      </c>
      <c r="I844" s="2">
        <f>'Moving Avg'!H844</f>
        <v>0</v>
      </c>
      <c r="J844" s="5" t="str">
        <f>OBV!F844</f>
        <v>NEUTRAL</v>
      </c>
      <c r="K844" s="5" t="e">
        <f>OBV!G844</f>
        <v>#DIV/0!</v>
      </c>
      <c r="L844" s="5" t="str">
        <f>OBV!H844</f>
        <v>NEUTRAL</v>
      </c>
      <c r="M844" s="7">
        <f t="shared" si="130"/>
        <v>0</v>
      </c>
      <c r="N844" s="7">
        <f t="shared" si="131"/>
        <v>45</v>
      </c>
      <c r="O844" s="7">
        <f t="shared" si="132"/>
        <v>0</v>
      </c>
      <c r="P844" s="7" t="e">
        <f t="shared" si="133"/>
        <v>#DIV/0!</v>
      </c>
      <c r="Q844" s="8" t="e">
        <f t="shared" si="134"/>
        <v>#DIV/0!</v>
      </c>
      <c r="R844" s="8" t="e">
        <f t="shared" si="135"/>
        <v>#DIV/0!</v>
      </c>
      <c r="S844" s="8" t="e">
        <f t="shared" si="136"/>
        <v>#DIV/0!</v>
      </c>
      <c r="T844" s="8" t="e">
        <f t="shared" si="137"/>
        <v>#DIV/0!</v>
      </c>
      <c r="U844" s="7" t="e">
        <f t="shared" si="138"/>
        <v>#DIV/0!</v>
      </c>
      <c r="V844" s="7" t="e">
        <f t="shared" si="139"/>
        <v>#DIV/0!</v>
      </c>
    </row>
    <row r="845" spans="1:22" ht="13.5" x14ac:dyDescent="0.25">
      <c r="A845" s="3">
        <f>RSI!A845</f>
        <v>0</v>
      </c>
      <c r="B845" s="2">
        <f>RSI!B845</f>
        <v>0</v>
      </c>
      <c r="C845" s="2">
        <f>RSI!I845</f>
        <v>100</v>
      </c>
      <c r="D845" s="2">
        <f>MACD!E845</f>
        <v>0</v>
      </c>
      <c r="E845" s="2">
        <f>MACD!F845</f>
        <v>0</v>
      </c>
      <c r="F845" s="2">
        <f>'Moving Avg'!D845</f>
        <v>0</v>
      </c>
      <c r="G845" s="2">
        <f>'Moving Avg'!F845</f>
        <v>0</v>
      </c>
      <c r="H845" s="2">
        <f>'Moving Avg'!G845</f>
        <v>0</v>
      </c>
      <c r="I845" s="2">
        <f>'Moving Avg'!H845</f>
        <v>0</v>
      </c>
      <c r="J845" s="5" t="str">
        <f>OBV!F845</f>
        <v>NEUTRAL</v>
      </c>
      <c r="K845" s="5" t="e">
        <f>OBV!G845</f>
        <v>#DIV/0!</v>
      </c>
      <c r="L845" s="5" t="str">
        <f>OBV!H845</f>
        <v>NEUTRAL</v>
      </c>
      <c r="M845" s="7">
        <f t="shared" si="130"/>
        <v>0</v>
      </c>
      <c r="N845" s="7">
        <f t="shared" si="131"/>
        <v>45</v>
      </c>
      <c r="O845" s="7">
        <f t="shared" si="132"/>
        <v>0</v>
      </c>
      <c r="P845" s="7" t="e">
        <f t="shared" si="133"/>
        <v>#DIV/0!</v>
      </c>
      <c r="Q845" s="8" t="e">
        <f t="shared" si="134"/>
        <v>#DIV/0!</v>
      </c>
      <c r="R845" s="8" t="e">
        <f t="shared" si="135"/>
        <v>#DIV/0!</v>
      </c>
      <c r="S845" s="8" t="e">
        <f t="shared" si="136"/>
        <v>#DIV/0!</v>
      </c>
      <c r="T845" s="8" t="e">
        <f t="shared" si="137"/>
        <v>#DIV/0!</v>
      </c>
      <c r="U845" s="7" t="e">
        <f t="shared" si="138"/>
        <v>#DIV/0!</v>
      </c>
      <c r="V845" s="7" t="e">
        <f t="shared" si="139"/>
        <v>#DIV/0!</v>
      </c>
    </row>
    <row r="846" spans="1:22" ht="13.5" x14ac:dyDescent="0.25">
      <c r="A846" s="3">
        <f>RSI!A846</f>
        <v>0</v>
      </c>
      <c r="B846" s="2">
        <f>RSI!B846</f>
        <v>0</v>
      </c>
      <c r="C846" s="2">
        <f>RSI!I846</f>
        <v>100</v>
      </c>
      <c r="D846" s="2">
        <f>MACD!E846</f>
        <v>0</v>
      </c>
      <c r="E846" s="2">
        <f>MACD!F846</f>
        <v>0</v>
      </c>
      <c r="F846" s="2">
        <f>'Moving Avg'!D846</f>
        <v>0</v>
      </c>
      <c r="G846" s="2">
        <f>'Moving Avg'!F846</f>
        <v>0</v>
      </c>
      <c r="H846" s="2">
        <f>'Moving Avg'!G846</f>
        <v>0</v>
      </c>
      <c r="I846" s="2">
        <f>'Moving Avg'!H846</f>
        <v>0</v>
      </c>
      <c r="J846" s="5" t="str">
        <f>OBV!F846</f>
        <v>NEUTRAL</v>
      </c>
      <c r="K846" s="5" t="e">
        <f>OBV!G846</f>
        <v>#DIV/0!</v>
      </c>
      <c r="L846" s="5" t="str">
        <f>OBV!H846</f>
        <v>NEUTRAL</v>
      </c>
      <c r="M846" s="7">
        <f t="shared" si="130"/>
        <v>0</v>
      </c>
      <c r="N846" s="7">
        <f t="shared" si="131"/>
        <v>45</v>
      </c>
      <c r="O846" s="7">
        <f t="shared" si="132"/>
        <v>0</v>
      </c>
      <c r="P846" s="7" t="e">
        <f t="shared" si="133"/>
        <v>#DIV/0!</v>
      </c>
      <c r="Q846" s="8" t="e">
        <f t="shared" si="134"/>
        <v>#DIV/0!</v>
      </c>
      <c r="R846" s="8" t="e">
        <f t="shared" si="135"/>
        <v>#DIV/0!</v>
      </c>
      <c r="S846" s="8" t="e">
        <f t="shared" si="136"/>
        <v>#DIV/0!</v>
      </c>
      <c r="T846" s="8" t="e">
        <f t="shared" si="137"/>
        <v>#DIV/0!</v>
      </c>
      <c r="U846" s="7" t="e">
        <f t="shared" si="138"/>
        <v>#DIV/0!</v>
      </c>
      <c r="V846" s="7" t="e">
        <f t="shared" si="139"/>
        <v>#DIV/0!</v>
      </c>
    </row>
    <row r="847" spans="1:22" ht="13.5" x14ac:dyDescent="0.25">
      <c r="A847" s="3">
        <f>RSI!A847</f>
        <v>0</v>
      </c>
      <c r="B847" s="2">
        <f>RSI!B847</f>
        <v>0</v>
      </c>
      <c r="C847" s="2">
        <f>RSI!I847</f>
        <v>100</v>
      </c>
      <c r="D847" s="2">
        <f>MACD!E847</f>
        <v>0</v>
      </c>
      <c r="E847" s="2">
        <f>MACD!F847</f>
        <v>0</v>
      </c>
      <c r="F847" s="2">
        <f>'Moving Avg'!D847</f>
        <v>0</v>
      </c>
      <c r="G847" s="2">
        <f>'Moving Avg'!F847</f>
        <v>0</v>
      </c>
      <c r="H847" s="2">
        <f>'Moving Avg'!G847</f>
        <v>0</v>
      </c>
      <c r="I847" s="2">
        <f>'Moving Avg'!H847</f>
        <v>0</v>
      </c>
      <c r="J847" s="5" t="str">
        <f>OBV!F847</f>
        <v>NEUTRAL</v>
      </c>
      <c r="K847" s="5" t="e">
        <f>OBV!G847</f>
        <v>#DIV/0!</v>
      </c>
      <c r="L847" s="5" t="str">
        <f>OBV!H847</f>
        <v>NEUTRAL</v>
      </c>
      <c r="M847" s="7">
        <f t="shared" si="130"/>
        <v>0</v>
      </c>
      <c r="N847" s="7">
        <f t="shared" si="131"/>
        <v>45</v>
      </c>
      <c r="O847" s="7">
        <f t="shared" si="132"/>
        <v>0</v>
      </c>
      <c r="P847" s="7" t="e">
        <f t="shared" si="133"/>
        <v>#DIV/0!</v>
      </c>
      <c r="Q847" s="8" t="e">
        <f t="shared" si="134"/>
        <v>#DIV/0!</v>
      </c>
      <c r="R847" s="8" t="e">
        <f t="shared" si="135"/>
        <v>#DIV/0!</v>
      </c>
      <c r="S847" s="8" t="e">
        <f t="shared" si="136"/>
        <v>#DIV/0!</v>
      </c>
      <c r="T847" s="8" t="e">
        <f t="shared" si="137"/>
        <v>#DIV/0!</v>
      </c>
      <c r="U847" s="7" t="e">
        <f t="shared" si="138"/>
        <v>#DIV/0!</v>
      </c>
      <c r="V847" s="7" t="e">
        <f t="shared" si="139"/>
        <v>#DIV/0!</v>
      </c>
    </row>
    <row r="848" spans="1:22" ht="13.5" x14ac:dyDescent="0.25">
      <c r="A848" s="3">
        <f>RSI!A848</f>
        <v>0</v>
      </c>
      <c r="B848" s="2">
        <f>RSI!B848</f>
        <v>0</v>
      </c>
      <c r="C848" s="2">
        <f>RSI!I848</f>
        <v>100</v>
      </c>
      <c r="D848" s="2">
        <f>MACD!E848</f>
        <v>0</v>
      </c>
      <c r="E848" s="2">
        <f>MACD!F848</f>
        <v>0</v>
      </c>
      <c r="F848" s="2">
        <f>'Moving Avg'!D848</f>
        <v>0</v>
      </c>
      <c r="G848" s="2">
        <f>'Moving Avg'!F848</f>
        <v>0</v>
      </c>
      <c r="H848" s="2">
        <f>'Moving Avg'!G848</f>
        <v>0</v>
      </c>
      <c r="I848" s="2">
        <f>'Moving Avg'!H848</f>
        <v>0</v>
      </c>
      <c r="J848" s="5" t="str">
        <f>OBV!F848</f>
        <v>NEUTRAL</v>
      </c>
      <c r="K848" s="5" t="e">
        <f>OBV!G848</f>
        <v>#DIV/0!</v>
      </c>
      <c r="L848" s="5" t="str">
        <f>OBV!H848</f>
        <v>NEUTRAL</v>
      </c>
      <c r="M848" s="7">
        <f t="shared" si="130"/>
        <v>0</v>
      </c>
      <c r="N848" s="7">
        <f t="shared" si="131"/>
        <v>45</v>
      </c>
      <c r="O848" s="7">
        <f t="shared" si="132"/>
        <v>0</v>
      </c>
      <c r="P848" s="7" t="e">
        <f t="shared" si="133"/>
        <v>#DIV/0!</v>
      </c>
      <c r="Q848" s="8" t="e">
        <f t="shared" si="134"/>
        <v>#DIV/0!</v>
      </c>
      <c r="R848" s="8" t="e">
        <f t="shared" si="135"/>
        <v>#DIV/0!</v>
      </c>
      <c r="S848" s="8" t="e">
        <f t="shared" si="136"/>
        <v>#DIV/0!</v>
      </c>
      <c r="T848" s="8" t="e">
        <f t="shared" si="137"/>
        <v>#DIV/0!</v>
      </c>
      <c r="U848" s="7" t="e">
        <f t="shared" si="138"/>
        <v>#DIV/0!</v>
      </c>
      <c r="V848" s="7" t="e">
        <f t="shared" si="139"/>
        <v>#DIV/0!</v>
      </c>
    </row>
    <row r="849" spans="1:22" ht="13.5" x14ac:dyDescent="0.25">
      <c r="A849" s="3">
        <f>RSI!A849</f>
        <v>0</v>
      </c>
      <c r="B849" s="2">
        <f>RSI!B849</f>
        <v>0</v>
      </c>
      <c r="C849" s="2">
        <f>RSI!I849</f>
        <v>100</v>
      </c>
      <c r="D849" s="2">
        <f>MACD!E849</f>
        <v>0</v>
      </c>
      <c r="E849" s="2">
        <f>MACD!F849</f>
        <v>0</v>
      </c>
      <c r="F849" s="2">
        <f>'Moving Avg'!D849</f>
        <v>0</v>
      </c>
      <c r="G849" s="2">
        <f>'Moving Avg'!F849</f>
        <v>0</v>
      </c>
      <c r="H849" s="2">
        <f>'Moving Avg'!G849</f>
        <v>0</v>
      </c>
      <c r="I849" s="2">
        <f>'Moving Avg'!H849</f>
        <v>0</v>
      </c>
      <c r="J849" s="5" t="str">
        <f>OBV!F849</f>
        <v>NEUTRAL</v>
      </c>
      <c r="K849" s="5" t="e">
        <f>OBV!G849</f>
        <v>#DIV/0!</v>
      </c>
      <c r="L849" s="5" t="str">
        <f>OBV!H849</f>
        <v>NEUTRAL</v>
      </c>
      <c r="M849" s="7">
        <f t="shared" si="130"/>
        <v>0</v>
      </c>
      <c r="N849" s="7">
        <f t="shared" si="131"/>
        <v>45</v>
      </c>
      <c r="O849" s="7">
        <f t="shared" si="132"/>
        <v>0</v>
      </c>
      <c r="P849" s="7" t="e">
        <f t="shared" si="133"/>
        <v>#DIV/0!</v>
      </c>
      <c r="Q849" s="8" t="e">
        <f t="shared" si="134"/>
        <v>#DIV/0!</v>
      </c>
      <c r="R849" s="8" t="e">
        <f t="shared" si="135"/>
        <v>#DIV/0!</v>
      </c>
      <c r="S849" s="8" t="e">
        <f t="shared" si="136"/>
        <v>#DIV/0!</v>
      </c>
      <c r="T849" s="8" t="e">
        <f t="shared" si="137"/>
        <v>#DIV/0!</v>
      </c>
      <c r="U849" s="7" t="e">
        <f t="shared" si="138"/>
        <v>#DIV/0!</v>
      </c>
      <c r="V849" s="7" t="e">
        <f t="shared" si="139"/>
        <v>#DIV/0!</v>
      </c>
    </row>
    <row r="850" spans="1:22" ht="13.5" x14ac:dyDescent="0.25">
      <c r="A850" s="3">
        <f>RSI!A850</f>
        <v>0</v>
      </c>
      <c r="B850" s="2">
        <f>RSI!B850</f>
        <v>0</v>
      </c>
      <c r="C850" s="2">
        <f>RSI!I850</f>
        <v>100</v>
      </c>
      <c r="D850" s="2">
        <f>MACD!E850</f>
        <v>0</v>
      </c>
      <c r="E850" s="2">
        <f>MACD!F850</f>
        <v>0</v>
      </c>
      <c r="F850" s="2">
        <f>'Moving Avg'!D850</f>
        <v>0</v>
      </c>
      <c r="G850" s="2">
        <f>'Moving Avg'!F850</f>
        <v>0</v>
      </c>
      <c r="H850" s="2">
        <f>'Moving Avg'!G850</f>
        <v>0</v>
      </c>
      <c r="I850" s="2">
        <f>'Moving Avg'!H850</f>
        <v>0</v>
      </c>
      <c r="J850" s="5" t="str">
        <f>OBV!F850</f>
        <v>NEUTRAL</v>
      </c>
      <c r="K850" s="5" t="e">
        <f>OBV!G850</f>
        <v>#DIV/0!</v>
      </c>
      <c r="L850" s="5" t="str">
        <f>OBV!H850</f>
        <v>NEUTRAL</v>
      </c>
      <c r="M850" s="7">
        <f t="shared" si="130"/>
        <v>0</v>
      </c>
      <c r="N850" s="7">
        <f t="shared" si="131"/>
        <v>45</v>
      </c>
      <c r="O850" s="7">
        <f t="shared" si="132"/>
        <v>0</v>
      </c>
      <c r="P850" s="7" t="e">
        <f t="shared" si="133"/>
        <v>#DIV/0!</v>
      </c>
      <c r="Q850" s="8" t="e">
        <f t="shared" si="134"/>
        <v>#DIV/0!</v>
      </c>
      <c r="R850" s="8" t="e">
        <f t="shared" si="135"/>
        <v>#DIV/0!</v>
      </c>
      <c r="S850" s="8" t="e">
        <f t="shared" si="136"/>
        <v>#DIV/0!</v>
      </c>
      <c r="T850" s="8" t="e">
        <f t="shared" si="137"/>
        <v>#DIV/0!</v>
      </c>
      <c r="U850" s="7" t="e">
        <f t="shared" si="138"/>
        <v>#DIV/0!</v>
      </c>
      <c r="V850" s="7" t="e">
        <f t="shared" si="139"/>
        <v>#DIV/0!</v>
      </c>
    </row>
    <row r="851" spans="1:22" ht="13.5" x14ac:dyDescent="0.25">
      <c r="A851" s="3">
        <f>RSI!A851</f>
        <v>0</v>
      </c>
      <c r="B851" s="2">
        <f>RSI!B851</f>
        <v>0</v>
      </c>
      <c r="C851" s="2">
        <f>RSI!I851</f>
        <v>100</v>
      </c>
      <c r="D851" s="2">
        <f>MACD!E851</f>
        <v>0</v>
      </c>
      <c r="E851" s="2">
        <f>MACD!F851</f>
        <v>0</v>
      </c>
      <c r="F851" s="2">
        <f>'Moving Avg'!D851</f>
        <v>0</v>
      </c>
      <c r="G851" s="2">
        <f>'Moving Avg'!F851</f>
        <v>0</v>
      </c>
      <c r="H851" s="2">
        <f>'Moving Avg'!G851</f>
        <v>0</v>
      </c>
      <c r="I851" s="2">
        <f>'Moving Avg'!H851</f>
        <v>0</v>
      </c>
      <c r="J851" s="5" t="str">
        <f>OBV!F851</f>
        <v>NEUTRAL</v>
      </c>
      <c r="K851" s="5" t="e">
        <f>OBV!G851</f>
        <v>#DIV/0!</v>
      </c>
      <c r="L851" s="5" t="str">
        <f>OBV!H851</f>
        <v>NEUTRAL</v>
      </c>
      <c r="M851" s="7">
        <f t="shared" si="130"/>
        <v>0</v>
      </c>
      <c r="N851" s="7">
        <f t="shared" si="131"/>
        <v>45</v>
      </c>
      <c r="O851" s="7">
        <f t="shared" si="132"/>
        <v>0</v>
      </c>
      <c r="P851" s="7" t="e">
        <f t="shared" si="133"/>
        <v>#DIV/0!</v>
      </c>
      <c r="Q851" s="8" t="e">
        <f t="shared" si="134"/>
        <v>#DIV/0!</v>
      </c>
      <c r="R851" s="8" t="e">
        <f t="shared" si="135"/>
        <v>#DIV/0!</v>
      </c>
      <c r="S851" s="8" t="e">
        <f t="shared" si="136"/>
        <v>#DIV/0!</v>
      </c>
      <c r="T851" s="8" t="e">
        <f t="shared" si="137"/>
        <v>#DIV/0!</v>
      </c>
      <c r="U851" s="7" t="e">
        <f t="shared" si="138"/>
        <v>#DIV/0!</v>
      </c>
      <c r="V851" s="7" t="e">
        <f t="shared" si="139"/>
        <v>#DIV/0!</v>
      </c>
    </row>
    <row r="852" spans="1:22" ht="13.5" x14ac:dyDescent="0.25">
      <c r="A852" s="3">
        <f>RSI!A852</f>
        <v>0</v>
      </c>
      <c r="B852" s="2">
        <f>RSI!B852</f>
        <v>0</v>
      </c>
      <c r="C852" s="2">
        <f>RSI!I852</f>
        <v>100</v>
      </c>
      <c r="D852" s="2">
        <f>MACD!E852</f>
        <v>0</v>
      </c>
      <c r="E852" s="2">
        <f>MACD!F852</f>
        <v>0</v>
      </c>
      <c r="F852" s="2">
        <f>'Moving Avg'!D852</f>
        <v>0</v>
      </c>
      <c r="G852" s="2">
        <f>'Moving Avg'!F852</f>
        <v>0</v>
      </c>
      <c r="H852" s="2">
        <f>'Moving Avg'!G852</f>
        <v>0</v>
      </c>
      <c r="I852" s="2">
        <f>'Moving Avg'!H852</f>
        <v>0</v>
      </c>
      <c r="J852" s="5" t="str">
        <f>OBV!F852</f>
        <v>NEUTRAL</v>
      </c>
      <c r="K852" s="5" t="e">
        <f>OBV!G852</f>
        <v>#DIV/0!</v>
      </c>
      <c r="L852" s="5" t="str">
        <f>OBV!H852</f>
        <v>NEUTRAL</v>
      </c>
      <c r="M852" s="7">
        <f t="shared" si="130"/>
        <v>0</v>
      </c>
      <c r="N852" s="7">
        <f t="shared" si="131"/>
        <v>45</v>
      </c>
      <c r="O852" s="7">
        <f t="shared" si="132"/>
        <v>0</v>
      </c>
      <c r="P852" s="7" t="e">
        <f t="shared" si="133"/>
        <v>#DIV/0!</v>
      </c>
      <c r="Q852" s="8" t="e">
        <f t="shared" si="134"/>
        <v>#DIV/0!</v>
      </c>
      <c r="R852" s="8" t="e">
        <f t="shared" si="135"/>
        <v>#DIV/0!</v>
      </c>
      <c r="S852" s="8" t="e">
        <f t="shared" si="136"/>
        <v>#DIV/0!</v>
      </c>
      <c r="T852" s="8" t="e">
        <f t="shared" si="137"/>
        <v>#DIV/0!</v>
      </c>
      <c r="U852" s="7" t="e">
        <f t="shared" si="138"/>
        <v>#DIV/0!</v>
      </c>
      <c r="V852" s="7" t="e">
        <f t="shared" si="139"/>
        <v>#DIV/0!</v>
      </c>
    </row>
    <row r="853" spans="1:22" ht="13.5" x14ac:dyDescent="0.25">
      <c r="A853" s="3">
        <f>RSI!A853</f>
        <v>0</v>
      </c>
      <c r="B853" s="2">
        <f>RSI!B853</f>
        <v>0</v>
      </c>
      <c r="C853" s="2">
        <f>RSI!I853</f>
        <v>100</v>
      </c>
      <c r="D853" s="2">
        <f>MACD!E853</f>
        <v>0</v>
      </c>
      <c r="E853" s="2">
        <f>MACD!F853</f>
        <v>0</v>
      </c>
      <c r="F853" s="2">
        <f>'Moving Avg'!D853</f>
        <v>0</v>
      </c>
      <c r="G853" s="2">
        <f>'Moving Avg'!F853</f>
        <v>0</v>
      </c>
      <c r="H853" s="2">
        <f>'Moving Avg'!G853</f>
        <v>0</v>
      </c>
      <c r="I853" s="2">
        <f>'Moving Avg'!H853</f>
        <v>0</v>
      </c>
      <c r="J853" s="5" t="str">
        <f>OBV!F853</f>
        <v>NEUTRAL</v>
      </c>
      <c r="K853" s="5" t="e">
        <f>OBV!G853</f>
        <v>#DIV/0!</v>
      </c>
      <c r="L853" s="5" t="str">
        <f>OBV!H853</f>
        <v>NEUTRAL</v>
      </c>
      <c r="M853" s="7">
        <f t="shared" si="130"/>
        <v>0</v>
      </c>
      <c r="N853" s="7">
        <f t="shared" si="131"/>
        <v>45</v>
      </c>
      <c r="O853" s="7">
        <f t="shared" si="132"/>
        <v>0</v>
      </c>
      <c r="P853" s="7" t="e">
        <f t="shared" si="133"/>
        <v>#DIV/0!</v>
      </c>
      <c r="Q853" s="8" t="e">
        <f t="shared" si="134"/>
        <v>#DIV/0!</v>
      </c>
      <c r="R853" s="8" t="e">
        <f t="shared" si="135"/>
        <v>#DIV/0!</v>
      </c>
      <c r="S853" s="8" t="e">
        <f t="shared" si="136"/>
        <v>#DIV/0!</v>
      </c>
      <c r="T853" s="8" t="e">
        <f t="shared" si="137"/>
        <v>#DIV/0!</v>
      </c>
      <c r="U853" s="7" t="e">
        <f t="shared" si="138"/>
        <v>#DIV/0!</v>
      </c>
      <c r="V853" s="7" t="e">
        <f t="shared" si="139"/>
        <v>#DIV/0!</v>
      </c>
    </row>
    <row r="854" spans="1:22" ht="13.5" x14ac:dyDescent="0.25">
      <c r="A854" s="3">
        <f>RSI!A854</f>
        <v>0</v>
      </c>
      <c r="B854" s="2">
        <f>RSI!B854</f>
        <v>0</v>
      </c>
      <c r="C854" s="2">
        <f>RSI!I854</f>
        <v>100</v>
      </c>
      <c r="D854" s="2">
        <f>MACD!E854</f>
        <v>0</v>
      </c>
      <c r="E854" s="2">
        <f>MACD!F854</f>
        <v>0</v>
      </c>
      <c r="F854" s="2">
        <f>'Moving Avg'!D854</f>
        <v>0</v>
      </c>
      <c r="G854" s="2">
        <f>'Moving Avg'!F854</f>
        <v>0</v>
      </c>
      <c r="H854" s="2">
        <f>'Moving Avg'!G854</f>
        <v>0</v>
      </c>
      <c r="I854" s="2">
        <f>'Moving Avg'!H854</f>
        <v>0</v>
      </c>
      <c r="J854" s="5" t="str">
        <f>OBV!F854</f>
        <v>NEUTRAL</v>
      </c>
      <c r="K854" s="5" t="e">
        <f>OBV!G854</f>
        <v>#DIV/0!</v>
      </c>
      <c r="L854" s="5" t="str">
        <f>OBV!H854</f>
        <v>NEUTRAL</v>
      </c>
      <c r="M854" s="7">
        <f t="shared" si="130"/>
        <v>0</v>
      </c>
      <c r="N854" s="7">
        <f t="shared" si="131"/>
        <v>45</v>
      </c>
      <c r="O854" s="7">
        <f t="shared" si="132"/>
        <v>0</v>
      </c>
      <c r="P854" s="7" t="e">
        <f t="shared" si="133"/>
        <v>#DIV/0!</v>
      </c>
      <c r="Q854" s="8" t="e">
        <f t="shared" si="134"/>
        <v>#DIV/0!</v>
      </c>
      <c r="R854" s="8" t="e">
        <f t="shared" si="135"/>
        <v>#DIV/0!</v>
      </c>
      <c r="S854" s="8" t="e">
        <f t="shared" si="136"/>
        <v>#DIV/0!</v>
      </c>
      <c r="T854" s="8" t="e">
        <f t="shared" si="137"/>
        <v>#DIV/0!</v>
      </c>
      <c r="U854" s="7" t="e">
        <f t="shared" si="138"/>
        <v>#DIV/0!</v>
      </c>
      <c r="V854" s="7" t="e">
        <f t="shared" si="139"/>
        <v>#DIV/0!</v>
      </c>
    </row>
    <row r="855" spans="1:22" ht="13.5" x14ac:dyDescent="0.25">
      <c r="A855" s="3">
        <f>RSI!A855</f>
        <v>0</v>
      </c>
      <c r="B855" s="2">
        <f>RSI!B855</f>
        <v>0</v>
      </c>
      <c r="C855" s="2">
        <f>RSI!I855</f>
        <v>100</v>
      </c>
      <c r="D855" s="2">
        <f>MACD!E855</f>
        <v>0</v>
      </c>
      <c r="E855" s="2">
        <f>MACD!F855</f>
        <v>0</v>
      </c>
      <c r="F855" s="2">
        <f>'Moving Avg'!D855</f>
        <v>0</v>
      </c>
      <c r="G855" s="2">
        <f>'Moving Avg'!F855</f>
        <v>0</v>
      </c>
      <c r="H855" s="2">
        <f>'Moving Avg'!G855</f>
        <v>0</v>
      </c>
      <c r="I855" s="2">
        <f>'Moving Avg'!H855</f>
        <v>0</v>
      </c>
      <c r="J855" s="5" t="str">
        <f>OBV!F855</f>
        <v>NEUTRAL</v>
      </c>
      <c r="K855" s="5" t="e">
        <f>OBV!G855</f>
        <v>#DIV/0!</v>
      </c>
      <c r="L855" s="5" t="str">
        <f>OBV!H855</f>
        <v>NEUTRAL</v>
      </c>
      <c r="M855" s="7">
        <f t="shared" si="130"/>
        <v>0</v>
      </c>
      <c r="N855" s="7">
        <f t="shared" si="131"/>
        <v>45</v>
      </c>
      <c r="O855" s="7">
        <f t="shared" si="132"/>
        <v>0</v>
      </c>
      <c r="P855" s="7" t="e">
        <f t="shared" si="133"/>
        <v>#DIV/0!</v>
      </c>
      <c r="Q855" s="8" t="e">
        <f t="shared" si="134"/>
        <v>#DIV/0!</v>
      </c>
      <c r="R855" s="8" t="e">
        <f t="shared" si="135"/>
        <v>#DIV/0!</v>
      </c>
      <c r="S855" s="8" t="e">
        <f t="shared" si="136"/>
        <v>#DIV/0!</v>
      </c>
      <c r="T855" s="8" t="e">
        <f t="shared" si="137"/>
        <v>#DIV/0!</v>
      </c>
      <c r="U855" s="7" t="e">
        <f t="shared" si="138"/>
        <v>#DIV/0!</v>
      </c>
      <c r="V855" s="7" t="e">
        <f t="shared" si="139"/>
        <v>#DIV/0!</v>
      </c>
    </row>
    <row r="856" spans="1:22" ht="13.5" x14ac:dyDescent="0.25">
      <c r="A856" s="3">
        <f>RSI!A856</f>
        <v>0</v>
      </c>
      <c r="B856" s="2">
        <f>RSI!B856</f>
        <v>0</v>
      </c>
      <c r="C856" s="2">
        <f>RSI!I856</f>
        <v>100</v>
      </c>
      <c r="D856" s="2">
        <f>MACD!E856</f>
        <v>0</v>
      </c>
      <c r="E856" s="2">
        <f>MACD!F856</f>
        <v>0</v>
      </c>
      <c r="F856" s="2">
        <f>'Moving Avg'!D856</f>
        <v>0</v>
      </c>
      <c r="G856" s="2">
        <f>'Moving Avg'!F856</f>
        <v>0</v>
      </c>
      <c r="H856" s="2">
        <f>'Moving Avg'!G856</f>
        <v>0</v>
      </c>
      <c r="I856" s="2">
        <f>'Moving Avg'!H856</f>
        <v>0</v>
      </c>
      <c r="J856" s="5" t="str">
        <f>OBV!F856</f>
        <v>NEUTRAL</v>
      </c>
      <c r="K856" s="5" t="e">
        <f>OBV!G856</f>
        <v>#DIV/0!</v>
      </c>
      <c r="L856" s="5" t="str">
        <f>OBV!H856</f>
        <v>NEUTRAL</v>
      </c>
      <c r="M856" s="7">
        <f t="shared" si="130"/>
        <v>0</v>
      </c>
      <c r="N856" s="7">
        <f t="shared" si="131"/>
        <v>45</v>
      </c>
      <c r="O856" s="7">
        <f t="shared" si="132"/>
        <v>0</v>
      </c>
      <c r="P856" s="7" t="e">
        <f t="shared" si="133"/>
        <v>#DIV/0!</v>
      </c>
      <c r="Q856" s="8" t="e">
        <f t="shared" si="134"/>
        <v>#DIV/0!</v>
      </c>
      <c r="R856" s="8" t="e">
        <f t="shared" si="135"/>
        <v>#DIV/0!</v>
      </c>
      <c r="S856" s="8" t="e">
        <f t="shared" si="136"/>
        <v>#DIV/0!</v>
      </c>
      <c r="T856" s="8" t="e">
        <f t="shared" si="137"/>
        <v>#DIV/0!</v>
      </c>
      <c r="U856" s="7" t="e">
        <f t="shared" si="138"/>
        <v>#DIV/0!</v>
      </c>
      <c r="V856" s="7" t="e">
        <f t="shared" si="139"/>
        <v>#DIV/0!</v>
      </c>
    </row>
    <row r="857" spans="1:22" ht="13.5" x14ac:dyDescent="0.25">
      <c r="A857" s="3">
        <f>RSI!A857</f>
        <v>0</v>
      </c>
      <c r="B857" s="2">
        <f>RSI!B857</f>
        <v>0</v>
      </c>
      <c r="C857" s="2">
        <f>RSI!I857</f>
        <v>100</v>
      </c>
      <c r="D857" s="2">
        <f>MACD!E857</f>
        <v>0</v>
      </c>
      <c r="E857" s="2">
        <f>MACD!F857</f>
        <v>0</v>
      </c>
      <c r="F857" s="2">
        <f>'Moving Avg'!D857</f>
        <v>0</v>
      </c>
      <c r="G857" s="2">
        <f>'Moving Avg'!F857</f>
        <v>0</v>
      </c>
      <c r="H857" s="2">
        <f>'Moving Avg'!G857</f>
        <v>0</v>
      </c>
      <c r="I857" s="2">
        <f>'Moving Avg'!H857</f>
        <v>0</v>
      </c>
      <c r="J857" s="5" t="str">
        <f>OBV!F857</f>
        <v>NEUTRAL</v>
      </c>
      <c r="K857" s="5" t="e">
        <f>OBV!G857</f>
        <v>#DIV/0!</v>
      </c>
      <c r="L857" s="5" t="str">
        <f>OBV!H857</f>
        <v>NEUTRAL</v>
      </c>
      <c r="M857" s="7">
        <f t="shared" si="130"/>
        <v>0</v>
      </c>
      <c r="N857" s="7">
        <f t="shared" si="131"/>
        <v>45</v>
      </c>
      <c r="O857" s="7">
        <f t="shared" si="132"/>
        <v>0</v>
      </c>
      <c r="P857" s="7" t="e">
        <f t="shared" si="133"/>
        <v>#DIV/0!</v>
      </c>
      <c r="Q857" s="8" t="e">
        <f t="shared" si="134"/>
        <v>#DIV/0!</v>
      </c>
      <c r="R857" s="8" t="e">
        <f t="shared" si="135"/>
        <v>#DIV/0!</v>
      </c>
      <c r="S857" s="8" t="e">
        <f t="shared" si="136"/>
        <v>#DIV/0!</v>
      </c>
      <c r="T857" s="8" t="e">
        <f t="shared" si="137"/>
        <v>#DIV/0!</v>
      </c>
      <c r="U857" s="7" t="e">
        <f t="shared" si="138"/>
        <v>#DIV/0!</v>
      </c>
      <c r="V857" s="7" t="e">
        <f t="shared" si="139"/>
        <v>#DIV/0!</v>
      </c>
    </row>
    <row r="858" spans="1:22" ht="13.5" x14ac:dyDescent="0.25">
      <c r="A858" s="3">
        <f>RSI!A858</f>
        <v>0</v>
      </c>
      <c r="B858" s="2">
        <f>RSI!B858</f>
        <v>0</v>
      </c>
      <c r="C858" s="2">
        <f>RSI!I858</f>
        <v>100</v>
      </c>
      <c r="D858" s="2">
        <f>MACD!E858</f>
        <v>0</v>
      </c>
      <c r="E858" s="2">
        <f>MACD!F858</f>
        <v>0</v>
      </c>
      <c r="F858" s="2">
        <f>'Moving Avg'!D858</f>
        <v>0</v>
      </c>
      <c r="G858" s="2">
        <f>'Moving Avg'!F858</f>
        <v>0</v>
      </c>
      <c r="H858" s="2">
        <f>'Moving Avg'!G858</f>
        <v>0</v>
      </c>
      <c r="I858" s="2">
        <f>'Moving Avg'!H858</f>
        <v>0</v>
      </c>
      <c r="J858" s="5" t="str">
        <f>OBV!F858</f>
        <v>NEUTRAL</v>
      </c>
      <c r="K858" s="5" t="e">
        <f>OBV!G858</f>
        <v>#DIV/0!</v>
      </c>
      <c r="L858" s="5" t="str">
        <f>OBV!H858</f>
        <v>NEUTRAL</v>
      </c>
      <c r="M858" s="7">
        <f t="shared" si="130"/>
        <v>0</v>
      </c>
      <c r="N858" s="7">
        <f t="shared" si="131"/>
        <v>45</v>
      </c>
      <c r="O858" s="7">
        <f t="shared" si="132"/>
        <v>0</v>
      </c>
      <c r="P858" s="7" t="e">
        <f t="shared" si="133"/>
        <v>#DIV/0!</v>
      </c>
      <c r="Q858" s="8" t="e">
        <f t="shared" si="134"/>
        <v>#DIV/0!</v>
      </c>
      <c r="R858" s="8" t="e">
        <f t="shared" si="135"/>
        <v>#DIV/0!</v>
      </c>
      <c r="S858" s="8" t="e">
        <f t="shared" si="136"/>
        <v>#DIV/0!</v>
      </c>
      <c r="T858" s="8" t="e">
        <f t="shared" si="137"/>
        <v>#DIV/0!</v>
      </c>
      <c r="U858" s="7" t="e">
        <f t="shared" si="138"/>
        <v>#DIV/0!</v>
      </c>
      <c r="V858" s="7" t="e">
        <f t="shared" si="139"/>
        <v>#DIV/0!</v>
      </c>
    </row>
    <row r="859" spans="1:22" ht="13.5" x14ac:dyDescent="0.25">
      <c r="A859" s="3">
        <f>RSI!A859</f>
        <v>0</v>
      </c>
      <c r="B859" s="2">
        <f>RSI!B859</f>
        <v>0</v>
      </c>
      <c r="C859" s="2">
        <f>RSI!I859</f>
        <v>100</v>
      </c>
      <c r="D859" s="2">
        <f>MACD!E859</f>
        <v>0</v>
      </c>
      <c r="E859" s="2">
        <f>MACD!F859</f>
        <v>0</v>
      </c>
      <c r="F859" s="2">
        <f>'Moving Avg'!D859</f>
        <v>0</v>
      </c>
      <c r="G859" s="2">
        <f>'Moving Avg'!F859</f>
        <v>0</v>
      </c>
      <c r="H859" s="2">
        <f>'Moving Avg'!G859</f>
        <v>0</v>
      </c>
      <c r="I859" s="2">
        <f>'Moving Avg'!H859</f>
        <v>0</v>
      </c>
      <c r="J859" s="5" t="str">
        <f>OBV!F859</f>
        <v>NEUTRAL</v>
      </c>
      <c r="K859" s="5" t="e">
        <f>OBV!G859</f>
        <v>#DIV/0!</v>
      </c>
      <c r="L859" s="5" t="str">
        <f>OBV!H859</f>
        <v>NEUTRAL</v>
      </c>
      <c r="M859" s="7">
        <f t="shared" si="130"/>
        <v>0</v>
      </c>
      <c r="N859" s="7">
        <f t="shared" si="131"/>
        <v>45</v>
      </c>
      <c r="O859" s="7">
        <f t="shared" si="132"/>
        <v>0</v>
      </c>
      <c r="P859" s="7" t="e">
        <f t="shared" si="133"/>
        <v>#DIV/0!</v>
      </c>
      <c r="Q859" s="8" t="e">
        <f t="shared" si="134"/>
        <v>#DIV/0!</v>
      </c>
      <c r="R859" s="8" t="e">
        <f t="shared" si="135"/>
        <v>#DIV/0!</v>
      </c>
      <c r="S859" s="8" t="e">
        <f t="shared" si="136"/>
        <v>#DIV/0!</v>
      </c>
      <c r="T859" s="8" t="e">
        <f t="shared" si="137"/>
        <v>#DIV/0!</v>
      </c>
      <c r="U859" s="7" t="e">
        <f t="shared" si="138"/>
        <v>#DIV/0!</v>
      </c>
      <c r="V859" s="7" t="e">
        <f t="shared" si="139"/>
        <v>#DIV/0!</v>
      </c>
    </row>
    <row r="860" spans="1:22" ht="13.5" x14ac:dyDescent="0.25">
      <c r="A860" s="3">
        <f>RSI!A860</f>
        <v>0</v>
      </c>
      <c r="B860" s="2">
        <f>RSI!B860</f>
        <v>0</v>
      </c>
      <c r="C860" s="2">
        <f>RSI!I860</f>
        <v>100</v>
      </c>
      <c r="D860" s="2">
        <f>MACD!E860</f>
        <v>0</v>
      </c>
      <c r="E860" s="2">
        <f>MACD!F860</f>
        <v>0</v>
      </c>
      <c r="F860" s="2">
        <f>'Moving Avg'!D860</f>
        <v>0</v>
      </c>
      <c r="G860" s="2">
        <f>'Moving Avg'!F860</f>
        <v>0</v>
      </c>
      <c r="H860" s="2">
        <f>'Moving Avg'!G860</f>
        <v>0</v>
      </c>
      <c r="I860" s="2">
        <f>'Moving Avg'!H860</f>
        <v>0</v>
      </c>
      <c r="J860" s="5" t="str">
        <f>OBV!F860</f>
        <v>NEUTRAL</v>
      </c>
      <c r="K860" s="5" t="e">
        <f>OBV!G860</f>
        <v>#DIV/0!</v>
      </c>
      <c r="L860" s="5" t="str">
        <f>OBV!H860</f>
        <v>NEUTRAL</v>
      </c>
      <c r="M860" s="7">
        <f t="shared" si="130"/>
        <v>0</v>
      </c>
      <c r="N860" s="7">
        <f t="shared" si="131"/>
        <v>45</v>
      </c>
      <c r="O860" s="7">
        <f t="shared" si="132"/>
        <v>0</v>
      </c>
      <c r="P860" s="7" t="e">
        <f t="shared" si="133"/>
        <v>#DIV/0!</v>
      </c>
      <c r="Q860" s="8" t="e">
        <f t="shared" si="134"/>
        <v>#DIV/0!</v>
      </c>
      <c r="R860" s="8" t="e">
        <f t="shared" si="135"/>
        <v>#DIV/0!</v>
      </c>
      <c r="S860" s="8" t="e">
        <f t="shared" si="136"/>
        <v>#DIV/0!</v>
      </c>
      <c r="T860" s="8" t="e">
        <f t="shared" si="137"/>
        <v>#DIV/0!</v>
      </c>
      <c r="U860" s="7" t="e">
        <f t="shared" si="138"/>
        <v>#DIV/0!</v>
      </c>
      <c r="V860" s="7" t="e">
        <f t="shared" si="139"/>
        <v>#DIV/0!</v>
      </c>
    </row>
    <row r="861" spans="1:22" ht="13.5" x14ac:dyDescent="0.25">
      <c r="A861" s="3">
        <f>RSI!A861</f>
        <v>0</v>
      </c>
      <c r="B861" s="2">
        <f>RSI!B861</f>
        <v>0</v>
      </c>
      <c r="C861" s="2">
        <f>RSI!I861</f>
        <v>100</v>
      </c>
      <c r="D861" s="2">
        <f>MACD!E861</f>
        <v>0</v>
      </c>
      <c r="E861" s="2">
        <f>MACD!F861</f>
        <v>0</v>
      </c>
      <c r="F861" s="2">
        <f>'Moving Avg'!D861</f>
        <v>0</v>
      </c>
      <c r="G861" s="2">
        <f>'Moving Avg'!F861</f>
        <v>0</v>
      </c>
      <c r="H861" s="2">
        <f>'Moving Avg'!G861</f>
        <v>0</v>
      </c>
      <c r="I861" s="2">
        <f>'Moving Avg'!H861</f>
        <v>0</v>
      </c>
      <c r="J861" s="5" t="str">
        <f>OBV!F861</f>
        <v>NEUTRAL</v>
      </c>
      <c r="K861" s="5" t="e">
        <f>OBV!G861</f>
        <v>#DIV/0!</v>
      </c>
      <c r="L861" s="5" t="str">
        <f>OBV!H861</f>
        <v>NEUTRAL</v>
      </c>
      <c r="M861" s="7">
        <f t="shared" si="130"/>
        <v>0</v>
      </c>
      <c r="N861" s="7">
        <f t="shared" si="131"/>
        <v>45</v>
      </c>
      <c r="O861" s="7">
        <f t="shared" si="132"/>
        <v>0</v>
      </c>
      <c r="P861" s="7" t="e">
        <f t="shared" si="133"/>
        <v>#DIV/0!</v>
      </c>
      <c r="Q861" s="8" t="e">
        <f t="shared" si="134"/>
        <v>#DIV/0!</v>
      </c>
      <c r="R861" s="8" t="e">
        <f t="shared" si="135"/>
        <v>#DIV/0!</v>
      </c>
      <c r="S861" s="8" t="e">
        <f t="shared" si="136"/>
        <v>#DIV/0!</v>
      </c>
      <c r="T861" s="8" t="e">
        <f t="shared" si="137"/>
        <v>#DIV/0!</v>
      </c>
      <c r="U861" s="7" t="e">
        <f t="shared" si="138"/>
        <v>#DIV/0!</v>
      </c>
      <c r="V861" s="7" t="e">
        <f t="shared" si="139"/>
        <v>#DIV/0!</v>
      </c>
    </row>
    <row r="862" spans="1:22" ht="13.5" x14ac:dyDescent="0.25">
      <c r="A862" s="3">
        <f>RSI!A862</f>
        <v>0</v>
      </c>
      <c r="B862" s="2">
        <f>RSI!B862</f>
        <v>0</v>
      </c>
      <c r="C862" s="2">
        <f>RSI!I862</f>
        <v>100</v>
      </c>
      <c r="D862" s="2">
        <f>MACD!E862</f>
        <v>0</v>
      </c>
      <c r="E862" s="2">
        <f>MACD!F862</f>
        <v>0</v>
      </c>
      <c r="F862" s="2">
        <f>'Moving Avg'!D862</f>
        <v>0</v>
      </c>
      <c r="G862" s="2">
        <f>'Moving Avg'!F862</f>
        <v>0</v>
      </c>
      <c r="H862" s="2">
        <f>'Moving Avg'!G862</f>
        <v>0</v>
      </c>
      <c r="I862" s="2">
        <f>'Moving Avg'!H862</f>
        <v>0</v>
      </c>
      <c r="J862" s="5" t="str">
        <f>OBV!F862</f>
        <v>NEUTRAL</v>
      </c>
      <c r="K862" s="5" t="e">
        <f>OBV!G862</f>
        <v>#DIV/0!</v>
      </c>
      <c r="L862" s="5" t="str">
        <f>OBV!H862</f>
        <v>NEUTRAL</v>
      </c>
      <c r="M862" s="7">
        <f t="shared" si="130"/>
        <v>0</v>
      </c>
      <c r="N862" s="7">
        <f t="shared" si="131"/>
        <v>45</v>
      </c>
      <c r="O862" s="7">
        <f t="shared" si="132"/>
        <v>0</v>
      </c>
      <c r="P862" s="7" t="e">
        <f t="shared" si="133"/>
        <v>#DIV/0!</v>
      </c>
      <c r="Q862" s="8" t="e">
        <f t="shared" si="134"/>
        <v>#DIV/0!</v>
      </c>
      <c r="R862" s="8" t="e">
        <f t="shared" si="135"/>
        <v>#DIV/0!</v>
      </c>
      <c r="S862" s="8" t="e">
        <f t="shared" si="136"/>
        <v>#DIV/0!</v>
      </c>
      <c r="T862" s="8" t="e">
        <f t="shared" si="137"/>
        <v>#DIV/0!</v>
      </c>
      <c r="U862" s="7" t="e">
        <f t="shared" si="138"/>
        <v>#DIV/0!</v>
      </c>
      <c r="V862" s="7" t="e">
        <f t="shared" si="139"/>
        <v>#DIV/0!</v>
      </c>
    </row>
    <row r="863" spans="1:22" ht="13.5" x14ac:dyDescent="0.25">
      <c r="A863" s="3">
        <f>RSI!A863</f>
        <v>0</v>
      </c>
      <c r="B863" s="2">
        <f>RSI!B863</f>
        <v>0</v>
      </c>
      <c r="C863" s="2">
        <f>RSI!I863</f>
        <v>100</v>
      </c>
      <c r="D863" s="2">
        <f>MACD!E863</f>
        <v>0</v>
      </c>
      <c r="E863" s="2">
        <f>MACD!F863</f>
        <v>0</v>
      </c>
      <c r="F863" s="2">
        <f>'Moving Avg'!D863</f>
        <v>0</v>
      </c>
      <c r="G863" s="2">
        <f>'Moving Avg'!F863</f>
        <v>0</v>
      </c>
      <c r="H863" s="2">
        <f>'Moving Avg'!G863</f>
        <v>0</v>
      </c>
      <c r="I863" s="2">
        <f>'Moving Avg'!H863</f>
        <v>0</v>
      </c>
      <c r="J863" s="5" t="str">
        <f>OBV!F863</f>
        <v>NEUTRAL</v>
      </c>
      <c r="K863" s="5" t="e">
        <f>OBV!G863</f>
        <v>#DIV/0!</v>
      </c>
      <c r="L863" s="5" t="str">
        <f>OBV!H863</f>
        <v>NEUTRAL</v>
      </c>
      <c r="M863" s="7">
        <f t="shared" si="130"/>
        <v>0</v>
      </c>
      <c r="N863" s="7">
        <f t="shared" si="131"/>
        <v>45</v>
      </c>
      <c r="O863" s="7">
        <f t="shared" si="132"/>
        <v>0</v>
      </c>
      <c r="P863" s="7" t="e">
        <f t="shared" si="133"/>
        <v>#DIV/0!</v>
      </c>
      <c r="Q863" s="8" t="e">
        <f t="shared" si="134"/>
        <v>#DIV/0!</v>
      </c>
      <c r="R863" s="8" t="e">
        <f t="shared" si="135"/>
        <v>#DIV/0!</v>
      </c>
      <c r="S863" s="8" t="e">
        <f t="shared" si="136"/>
        <v>#DIV/0!</v>
      </c>
      <c r="T863" s="8" t="e">
        <f t="shared" si="137"/>
        <v>#DIV/0!</v>
      </c>
      <c r="U863" s="7" t="e">
        <f t="shared" si="138"/>
        <v>#DIV/0!</v>
      </c>
      <c r="V863" s="7" t="e">
        <f t="shared" si="139"/>
        <v>#DIV/0!</v>
      </c>
    </row>
    <row r="864" spans="1:22" ht="13.5" x14ac:dyDescent="0.25">
      <c r="A864" s="3">
        <f>RSI!A864</f>
        <v>0</v>
      </c>
      <c r="B864" s="2">
        <f>RSI!B864</f>
        <v>0</v>
      </c>
      <c r="C864" s="2">
        <f>RSI!I864</f>
        <v>100</v>
      </c>
      <c r="D864" s="2">
        <f>MACD!E864</f>
        <v>0</v>
      </c>
      <c r="E864" s="2">
        <f>MACD!F864</f>
        <v>0</v>
      </c>
      <c r="F864" s="2">
        <f>'Moving Avg'!D864</f>
        <v>0</v>
      </c>
      <c r="G864" s="2">
        <f>'Moving Avg'!F864</f>
        <v>0</v>
      </c>
      <c r="H864" s="2">
        <f>'Moving Avg'!G864</f>
        <v>0</v>
      </c>
      <c r="I864" s="2">
        <f>'Moving Avg'!H864</f>
        <v>0</v>
      </c>
      <c r="J864" s="5" t="str">
        <f>OBV!F864</f>
        <v>NEUTRAL</v>
      </c>
      <c r="K864" s="5" t="e">
        <f>OBV!G864</f>
        <v>#DIV/0!</v>
      </c>
      <c r="L864" s="5" t="str">
        <f>OBV!H864</f>
        <v>NEUTRAL</v>
      </c>
      <c r="M864" s="7">
        <f t="shared" si="130"/>
        <v>0</v>
      </c>
      <c r="N864" s="7">
        <f t="shared" si="131"/>
        <v>45</v>
      </c>
      <c r="O864" s="7">
        <f t="shared" si="132"/>
        <v>0</v>
      </c>
      <c r="P864" s="7" t="e">
        <f t="shared" si="133"/>
        <v>#DIV/0!</v>
      </c>
      <c r="Q864" s="8" t="e">
        <f t="shared" si="134"/>
        <v>#DIV/0!</v>
      </c>
      <c r="R864" s="8" t="e">
        <f t="shared" si="135"/>
        <v>#DIV/0!</v>
      </c>
      <c r="S864" s="8" t="e">
        <f t="shared" si="136"/>
        <v>#DIV/0!</v>
      </c>
      <c r="T864" s="8" t="e">
        <f t="shared" si="137"/>
        <v>#DIV/0!</v>
      </c>
      <c r="U864" s="7" t="e">
        <f t="shared" si="138"/>
        <v>#DIV/0!</v>
      </c>
      <c r="V864" s="7" t="e">
        <f t="shared" si="139"/>
        <v>#DIV/0!</v>
      </c>
    </row>
    <row r="865" spans="1:22" ht="13.5" x14ac:dyDescent="0.25">
      <c r="A865" s="3">
        <f>RSI!A865</f>
        <v>0</v>
      </c>
      <c r="B865" s="2">
        <f>RSI!B865</f>
        <v>0</v>
      </c>
      <c r="C865" s="2">
        <f>RSI!I865</f>
        <v>100</v>
      </c>
      <c r="D865" s="2">
        <f>MACD!E865</f>
        <v>0</v>
      </c>
      <c r="E865" s="2">
        <f>MACD!F865</f>
        <v>0</v>
      </c>
      <c r="F865" s="2">
        <f>'Moving Avg'!D865</f>
        <v>0</v>
      </c>
      <c r="G865" s="2">
        <f>'Moving Avg'!F865</f>
        <v>0</v>
      </c>
      <c r="H865" s="2">
        <f>'Moving Avg'!G865</f>
        <v>0</v>
      </c>
      <c r="I865" s="2">
        <f>'Moving Avg'!H865</f>
        <v>0</v>
      </c>
      <c r="J865" s="5" t="str">
        <f>OBV!F865</f>
        <v>NEUTRAL</v>
      </c>
      <c r="K865" s="5" t="e">
        <f>OBV!G865</f>
        <v>#DIV/0!</v>
      </c>
      <c r="L865" s="5" t="str">
        <f>OBV!H865</f>
        <v>NEUTRAL</v>
      </c>
      <c r="M865" s="7">
        <f t="shared" si="130"/>
        <v>0</v>
      </c>
      <c r="N865" s="7">
        <f t="shared" si="131"/>
        <v>45</v>
      </c>
      <c r="O865" s="7">
        <f t="shared" si="132"/>
        <v>0</v>
      </c>
      <c r="P865" s="7" t="e">
        <f t="shared" si="133"/>
        <v>#DIV/0!</v>
      </c>
      <c r="Q865" s="8" t="e">
        <f t="shared" si="134"/>
        <v>#DIV/0!</v>
      </c>
      <c r="R865" s="8" t="e">
        <f t="shared" si="135"/>
        <v>#DIV/0!</v>
      </c>
      <c r="S865" s="8" t="e">
        <f t="shared" si="136"/>
        <v>#DIV/0!</v>
      </c>
      <c r="T865" s="8" t="e">
        <f t="shared" si="137"/>
        <v>#DIV/0!</v>
      </c>
      <c r="U865" s="7" t="e">
        <f t="shared" si="138"/>
        <v>#DIV/0!</v>
      </c>
      <c r="V865" s="7" t="e">
        <f t="shared" si="139"/>
        <v>#DIV/0!</v>
      </c>
    </row>
    <row r="866" spans="1:22" ht="13.5" x14ac:dyDescent="0.25">
      <c r="A866" s="3">
        <f>RSI!A866</f>
        <v>0</v>
      </c>
      <c r="B866" s="2">
        <f>RSI!B866</f>
        <v>0</v>
      </c>
      <c r="C866" s="2">
        <f>RSI!I866</f>
        <v>100</v>
      </c>
      <c r="D866" s="2">
        <f>MACD!E866</f>
        <v>0</v>
      </c>
      <c r="E866" s="2">
        <f>MACD!F866</f>
        <v>0</v>
      </c>
      <c r="F866" s="2">
        <f>'Moving Avg'!D866</f>
        <v>0</v>
      </c>
      <c r="G866" s="2">
        <f>'Moving Avg'!F866</f>
        <v>0</v>
      </c>
      <c r="H866" s="2">
        <f>'Moving Avg'!G866</f>
        <v>0</v>
      </c>
      <c r="I866" s="2">
        <f>'Moving Avg'!H866</f>
        <v>0</v>
      </c>
      <c r="J866" s="5" t="str">
        <f>OBV!F866</f>
        <v>NEUTRAL</v>
      </c>
      <c r="K866" s="5" t="e">
        <f>OBV!G866</f>
        <v>#DIV/0!</v>
      </c>
      <c r="L866" s="5" t="str">
        <f>OBV!H866</f>
        <v>NEUTRAL</v>
      </c>
      <c r="M866" s="7">
        <f t="shared" si="130"/>
        <v>0</v>
      </c>
      <c r="N866" s="7">
        <f t="shared" si="131"/>
        <v>45</v>
      </c>
      <c r="O866" s="7">
        <f t="shared" si="132"/>
        <v>0</v>
      </c>
      <c r="P866" s="7" t="e">
        <f t="shared" si="133"/>
        <v>#DIV/0!</v>
      </c>
      <c r="Q866" s="8" t="e">
        <f t="shared" si="134"/>
        <v>#DIV/0!</v>
      </c>
      <c r="R866" s="8" t="e">
        <f t="shared" si="135"/>
        <v>#DIV/0!</v>
      </c>
      <c r="S866" s="8" t="e">
        <f t="shared" si="136"/>
        <v>#DIV/0!</v>
      </c>
      <c r="T866" s="8" t="e">
        <f t="shared" si="137"/>
        <v>#DIV/0!</v>
      </c>
      <c r="U866" s="7" t="e">
        <f t="shared" si="138"/>
        <v>#DIV/0!</v>
      </c>
      <c r="V866" s="7" t="e">
        <f t="shared" si="139"/>
        <v>#DIV/0!</v>
      </c>
    </row>
    <row r="867" spans="1:22" ht="13.5" x14ac:dyDescent="0.25">
      <c r="A867" s="3">
        <f>RSI!A867</f>
        <v>0</v>
      </c>
      <c r="B867" s="2">
        <f>RSI!B867</f>
        <v>0</v>
      </c>
      <c r="C867" s="2">
        <f>RSI!I867</f>
        <v>100</v>
      </c>
      <c r="D867" s="2">
        <f>MACD!E867</f>
        <v>0</v>
      </c>
      <c r="E867" s="2">
        <f>MACD!F867</f>
        <v>0</v>
      </c>
      <c r="F867" s="2">
        <f>'Moving Avg'!D867</f>
        <v>0</v>
      </c>
      <c r="G867" s="2">
        <f>'Moving Avg'!F867</f>
        <v>0</v>
      </c>
      <c r="H867" s="2">
        <f>'Moving Avg'!G867</f>
        <v>0</v>
      </c>
      <c r="I867" s="2">
        <f>'Moving Avg'!H867</f>
        <v>0</v>
      </c>
      <c r="J867" s="5" t="str">
        <f>OBV!F867</f>
        <v>NEUTRAL</v>
      </c>
      <c r="K867" s="5" t="e">
        <f>OBV!G867</f>
        <v>#DIV/0!</v>
      </c>
      <c r="L867" s="5" t="str">
        <f>OBV!H867</f>
        <v>NEUTRAL</v>
      </c>
      <c r="M867" s="7">
        <f t="shared" si="130"/>
        <v>0</v>
      </c>
      <c r="N867" s="7">
        <f t="shared" si="131"/>
        <v>45</v>
      </c>
      <c r="O867" s="7">
        <f t="shared" si="132"/>
        <v>0</v>
      </c>
      <c r="P867" s="7" t="e">
        <f t="shared" si="133"/>
        <v>#DIV/0!</v>
      </c>
      <c r="Q867" s="8" t="e">
        <f t="shared" si="134"/>
        <v>#DIV/0!</v>
      </c>
      <c r="R867" s="8" t="e">
        <f t="shared" si="135"/>
        <v>#DIV/0!</v>
      </c>
      <c r="S867" s="8" t="e">
        <f t="shared" si="136"/>
        <v>#DIV/0!</v>
      </c>
      <c r="T867" s="8" t="e">
        <f t="shared" si="137"/>
        <v>#DIV/0!</v>
      </c>
      <c r="U867" s="7" t="e">
        <f t="shared" si="138"/>
        <v>#DIV/0!</v>
      </c>
      <c r="V867" s="7" t="e">
        <f t="shared" si="139"/>
        <v>#DIV/0!</v>
      </c>
    </row>
    <row r="868" spans="1:22" ht="13.5" x14ac:dyDescent="0.25">
      <c r="A868" s="3">
        <f>RSI!A868</f>
        <v>0</v>
      </c>
      <c r="B868" s="2">
        <f>RSI!B868</f>
        <v>0</v>
      </c>
      <c r="C868" s="2">
        <f>RSI!I868</f>
        <v>100</v>
      </c>
      <c r="D868" s="2">
        <f>MACD!E868</f>
        <v>0</v>
      </c>
      <c r="E868" s="2">
        <f>MACD!F868</f>
        <v>0</v>
      </c>
      <c r="F868" s="2">
        <f>'Moving Avg'!D868</f>
        <v>0</v>
      </c>
      <c r="G868" s="2">
        <f>'Moving Avg'!F868</f>
        <v>0</v>
      </c>
      <c r="H868" s="2">
        <f>'Moving Avg'!G868</f>
        <v>0</v>
      </c>
      <c r="I868" s="2">
        <f>'Moving Avg'!H868</f>
        <v>0</v>
      </c>
      <c r="J868" s="5" t="str">
        <f>OBV!F868</f>
        <v>NEUTRAL</v>
      </c>
      <c r="K868" s="5" t="e">
        <f>OBV!G868</f>
        <v>#DIV/0!</v>
      </c>
      <c r="L868" s="5" t="str">
        <f>OBV!H868</f>
        <v>NEUTRAL</v>
      </c>
      <c r="M868" s="7">
        <f t="shared" si="130"/>
        <v>0</v>
      </c>
      <c r="N868" s="7">
        <f t="shared" si="131"/>
        <v>45</v>
      </c>
      <c r="O868" s="7">
        <f t="shared" si="132"/>
        <v>0</v>
      </c>
      <c r="P868" s="7" t="e">
        <f t="shared" si="133"/>
        <v>#DIV/0!</v>
      </c>
      <c r="Q868" s="8" t="e">
        <f t="shared" si="134"/>
        <v>#DIV/0!</v>
      </c>
      <c r="R868" s="8" t="e">
        <f t="shared" si="135"/>
        <v>#DIV/0!</v>
      </c>
      <c r="S868" s="8" t="e">
        <f t="shared" si="136"/>
        <v>#DIV/0!</v>
      </c>
      <c r="T868" s="8" t="e">
        <f t="shared" si="137"/>
        <v>#DIV/0!</v>
      </c>
      <c r="U868" s="7" t="e">
        <f t="shared" si="138"/>
        <v>#DIV/0!</v>
      </c>
      <c r="V868" s="7" t="e">
        <f t="shared" si="139"/>
        <v>#DIV/0!</v>
      </c>
    </row>
    <row r="869" spans="1:22" ht="13.5" x14ac:dyDescent="0.25">
      <c r="A869" s="3">
        <f>RSI!A869</f>
        <v>0</v>
      </c>
      <c r="B869" s="2">
        <f>RSI!B869</f>
        <v>0</v>
      </c>
      <c r="C869" s="2">
        <f>RSI!I869</f>
        <v>100</v>
      </c>
      <c r="D869" s="2">
        <f>MACD!E869</f>
        <v>0</v>
      </c>
      <c r="E869" s="2">
        <f>MACD!F869</f>
        <v>0</v>
      </c>
      <c r="F869" s="2">
        <f>'Moving Avg'!D869</f>
        <v>0</v>
      </c>
      <c r="G869" s="2">
        <f>'Moving Avg'!F869</f>
        <v>0</v>
      </c>
      <c r="H869" s="2">
        <f>'Moving Avg'!G869</f>
        <v>0</v>
      </c>
      <c r="I869" s="2">
        <f>'Moving Avg'!H869</f>
        <v>0</v>
      </c>
      <c r="J869" s="5" t="str">
        <f>OBV!F869</f>
        <v>NEUTRAL</v>
      </c>
      <c r="K869" s="5" t="e">
        <f>OBV!G869</f>
        <v>#DIV/0!</v>
      </c>
      <c r="L869" s="5" t="str">
        <f>OBV!H869</f>
        <v>NEUTRAL</v>
      </c>
      <c r="M869" s="7">
        <f t="shared" si="130"/>
        <v>0</v>
      </c>
      <c r="N869" s="7">
        <f t="shared" si="131"/>
        <v>45</v>
      </c>
      <c r="O869" s="7">
        <f t="shared" si="132"/>
        <v>0</v>
      </c>
      <c r="P869" s="7" t="e">
        <f t="shared" si="133"/>
        <v>#DIV/0!</v>
      </c>
      <c r="Q869" s="8" t="e">
        <f t="shared" si="134"/>
        <v>#DIV/0!</v>
      </c>
      <c r="R869" s="8" t="e">
        <f t="shared" si="135"/>
        <v>#DIV/0!</v>
      </c>
      <c r="S869" s="8" t="e">
        <f t="shared" si="136"/>
        <v>#DIV/0!</v>
      </c>
      <c r="T869" s="8" t="e">
        <f t="shared" si="137"/>
        <v>#DIV/0!</v>
      </c>
      <c r="U869" s="7" t="e">
        <f t="shared" si="138"/>
        <v>#DIV/0!</v>
      </c>
      <c r="V869" s="7" t="e">
        <f t="shared" si="139"/>
        <v>#DIV/0!</v>
      </c>
    </row>
    <row r="870" spans="1:22" ht="13.5" x14ac:dyDescent="0.25">
      <c r="A870" s="3">
        <f>RSI!A870</f>
        <v>0</v>
      </c>
      <c r="B870" s="2">
        <f>RSI!B870</f>
        <v>0</v>
      </c>
      <c r="C870" s="2">
        <f>RSI!I870</f>
        <v>100</v>
      </c>
      <c r="D870" s="2">
        <f>MACD!E870</f>
        <v>0</v>
      </c>
      <c r="E870" s="2">
        <f>MACD!F870</f>
        <v>0</v>
      </c>
      <c r="F870" s="2">
        <f>'Moving Avg'!D870</f>
        <v>0</v>
      </c>
      <c r="G870" s="2">
        <f>'Moving Avg'!F870</f>
        <v>0</v>
      </c>
      <c r="H870" s="2">
        <f>'Moving Avg'!G870</f>
        <v>0</v>
      </c>
      <c r="I870" s="2">
        <f>'Moving Avg'!H870</f>
        <v>0</v>
      </c>
      <c r="J870" s="5" t="str">
        <f>OBV!F870</f>
        <v>NEUTRAL</v>
      </c>
      <c r="K870" s="5" t="e">
        <f>OBV!G870</f>
        <v>#DIV/0!</v>
      </c>
      <c r="L870" s="5" t="str">
        <f>OBV!H870</f>
        <v>NEUTRAL</v>
      </c>
      <c r="M870" s="7">
        <f t="shared" si="130"/>
        <v>0</v>
      </c>
      <c r="N870" s="7">
        <f t="shared" si="131"/>
        <v>45</v>
      </c>
      <c r="O870" s="7">
        <f t="shared" si="132"/>
        <v>0</v>
      </c>
      <c r="P870" s="7" t="e">
        <f t="shared" si="133"/>
        <v>#DIV/0!</v>
      </c>
      <c r="Q870" s="8" t="e">
        <f t="shared" si="134"/>
        <v>#DIV/0!</v>
      </c>
      <c r="R870" s="8" t="e">
        <f t="shared" si="135"/>
        <v>#DIV/0!</v>
      </c>
      <c r="S870" s="8" t="e">
        <f t="shared" si="136"/>
        <v>#DIV/0!</v>
      </c>
      <c r="T870" s="8" t="e">
        <f t="shared" si="137"/>
        <v>#DIV/0!</v>
      </c>
      <c r="U870" s="7" t="e">
        <f t="shared" si="138"/>
        <v>#DIV/0!</v>
      </c>
      <c r="V870" s="7" t="e">
        <f t="shared" si="139"/>
        <v>#DIV/0!</v>
      </c>
    </row>
    <row r="871" spans="1:22" ht="13.5" x14ac:dyDescent="0.25">
      <c r="A871" s="3">
        <f>RSI!A871</f>
        <v>0</v>
      </c>
      <c r="B871" s="2">
        <f>RSI!B871</f>
        <v>0</v>
      </c>
      <c r="C871" s="2">
        <f>RSI!I871</f>
        <v>100</v>
      </c>
      <c r="D871" s="2">
        <f>MACD!E871</f>
        <v>0</v>
      </c>
      <c r="E871" s="2">
        <f>MACD!F871</f>
        <v>0</v>
      </c>
      <c r="F871" s="2">
        <f>'Moving Avg'!D871</f>
        <v>0</v>
      </c>
      <c r="G871" s="2">
        <f>'Moving Avg'!F871</f>
        <v>0</v>
      </c>
      <c r="H871" s="2">
        <f>'Moving Avg'!G871</f>
        <v>0</v>
      </c>
      <c r="I871" s="2">
        <f>'Moving Avg'!H871</f>
        <v>0</v>
      </c>
      <c r="J871" s="5" t="str">
        <f>OBV!F871</f>
        <v>NEUTRAL</v>
      </c>
      <c r="K871" s="5" t="e">
        <f>OBV!G871</f>
        <v>#DIV/0!</v>
      </c>
      <c r="L871" s="5" t="str">
        <f>OBV!H871</f>
        <v>NEUTRAL</v>
      </c>
      <c r="M871" s="7">
        <f t="shared" si="130"/>
        <v>0</v>
      </c>
      <c r="N871" s="7">
        <f t="shared" si="131"/>
        <v>45</v>
      </c>
      <c r="O871" s="7">
        <f t="shared" si="132"/>
        <v>0</v>
      </c>
      <c r="P871" s="7" t="e">
        <f t="shared" si="133"/>
        <v>#DIV/0!</v>
      </c>
      <c r="Q871" s="8" t="e">
        <f t="shared" si="134"/>
        <v>#DIV/0!</v>
      </c>
      <c r="R871" s="8" t="e">
        <f t="shared" si="135"/>
        <v>#DIV/0!</v>
      </c>
      <c r="S871" s="8" t="e">
        <f t="shared" si="136"/>
        <v>#DIV/0!</v>
      </c>
      <c r="T871" s="8" t="e">
        <f t="shared" si="137"/>
        <v>#DIV/0!</v>
      </c>
      <c r="U871" s="7" t="e">
        <f t="shared" si="138"/>
        <v>#DIV/0!</v>
      </c>
      <c r="V871" s="7" t="e">
        <f t="shared" si="139"/>
        <v>#DIV/0!</v>
      </c>
    </row>
    <row r="872" spans="1:22" ht="13.5" x14ac:dyDescent="0.25">
      <c r="A872" s="3">
        <f>RSI!A872</f>
        <v>0</v>
      </c>
      <c r="B872" s="2">
        <f>RSI!B872</f>
        <v>0</v>
      </c>
      <c r="C872" s="2">
        <f>RSI!I872</f>
        <v>100</v>
      </c>
      <c r="D872" s="2">
        <f>MACD!E872</f>
        <v>0</v>
      </c>
      <c r="E872" s="2">
        <f>MACD!F872</f>
        <v>0</v>
      </c>
      <c r="F872" s="2">
        <f>'Moving Avg'!D872</f>
        <v>0</v>
      </c>
      <c r="G872" s="2">
        <f>'Moving Avg'!F872</f>
        <v>0</v>
      </c>
      <c r="H872" s="2">
        <f>'Moving Avg'!G872</f>
        <v>0</v>
      </c>
      <c r="I872" s="2">
        <f>'Moving Avg'!H872</f>
        <v>0</v>
      </c>
      <c r="J872" s="5" t="str">
        <f>OBV!F872</f>
        <v>NEUTRAL</v>
      </c>
      <c r="K872" s="5" t="e">
        <f>OBV!G872</f>
        <v>#DIV/0!</v>
      </c>
      <c r="L872" s="5" t="str">
        <f>OBV!H872</f>
        <v>NEUTRAL</v>
      </c>
      <c r="M872" s="7">
        <f t="shared" si="130"/>
        <v>0</v>
      </c>
      <c r="N872" s="7">
        <f t="shared" si="131"/>
        <v>45</v>
      </c>
      <c r="O872" s="7">
        <f t="shared" si="132"/>
        <v>0</v>
      </c>
      <c r="P872" s="7" t="e">
        <f t="shared" si="133"/>
        <v>#DIV/0!</v>
      </c>
      <c r="Q872" s="8" t="e">
        <f t="shared" si="134"/>
        <v>#DIV/0!</v>
      </c>
      <c r="R872" s="8" t="e">
        <f t="shared" si="135"/>
        <v>#DIV/0!</v>
      </c>
      <c r="S872" s="8" t="e">
        <f t="shared" si="136"/>
        <v>#DIV/0!</v>
      </c>
      <c r="T872" s="8" t="e">
        <f t="shared" si="137"/>
        <v>#DIV/0!</v>
      </c>
      <c r="U872" s="7" t="e">
        <f t="shared" si="138"/>
        <v>#DIV/0!</v>
      </c>
      <c r="V872" s="7" t="e">
        <f t="shared" si="139"/>
        <v>#DIV/0!</v>
      </c>
    </row>
    <row r="873" spans="1:22" ht="13.5" x14ac:dyDescent="0.25">
      <c r="A873" s="3">
        <f>RSI!A873</f>
        <v>0</v>
      </c>
      <c r="B873" s="2">
        <f>RSI!B873</f>
        <v>0</v>
      </c>
      <c r="C873" s="2">
        <f>RSI!I873</f>
        <v>100</v>
      </c>
      <c r="D873" s="2">
        <f>MACD!E873</f>
        <v>0</v>
      </c>
      <c r="E873" s="2">
        <f>MACD!F873</f>
        <v>0</v>
      </c>
      <c r="F873" s="2">
        <f>'Moving Avg'!D873</f>
        <v>0</v>
      </c>
      <c r="G873" s="2">
        <f>'Moving Avg'!F873</f>
        <v>0</v>
      </c>
      <c r="H873" s="2">
        <f>'Moving Avg'!G873</f>
        <v>0</v>
      </c>
      <c r="I873" s="2">
        <f>'Moving Avg'!H873</f>
        <v>0</v>
      </c>
      <c r="J873" s="5" t="str">
        <f>OBV!F873</f>
        <v>NEUTRAL</v>
      </c>
      <c r="K873" s="5" t="e">
        <f>OBV!G873</f>
        <v>#DIV/0!</v>
      </c>
      <c r="L873" s="5" t="str">
        <f>OBV!H873</f>
        <v>NEUTRAL</v>
      </c>
      <c r="M873" s="7">
        <f t="shared" si="130"/>
        <v>0</v>
      </c>
      <c r="N873" s="7">
        <f t="shared" si="131"/>
        <v>45</v>
      </c>
      <c r="O873" s="7">
        <f t="shared" si="132"/>
        <v>0</v>
      </c>
      <c r="P873" s="7" t="e">
        <f t="shared" si="133"/>
        <v>#DIV/0!</v>
      </c>
      <c r="Q873" s="8" t="e">
        <f t="shared" si="134"/>
        <v>#DIV/0!</v>
      </c>
      <c r="R873" s="8" t="e">
        <f t="shared" si="135"/>
        <v>#DIV/0!</v>
      </c>
      <c r="S873" s="8" t="e">
        <f t="shared" si="136"/>
        <v>#DIV/0!</v>
      </c>
      <c r="T873" s="8" t="e">
        <f t="shared" si="137"/>
        <v>#DIV/0!</v>
      </c>
      <c r="U873" s="7" t="e">
        <f t="shared" si="138"/>
        <v>#DIV/0!</v>
      </c>
      <c r="V873" s="7" t="e">
        <f t="shared" si="139"/>
        <v>#DIV/0!</v>
      </c>
    </row>
    <row r="874" spans="1:22" ht="13.5" x14ac:dyDescent="0.25">
      <c r="A874" s="3">
        <f>RSI!A874</f>
        <v>0</v>
      </c>
      <c r="B874" s="2">
        <f>RSI!B874</f>
        <v>0</v>
      </c>
      <c r="C874" s="2">
        <f>RSI!I874</f>
        <v>100</v>
      </c>
      <c r="D874" s="2">
        <f>MACD!E874</f>
        <v>0</v>
      </c>
      <c r="E874" s="2">
        <f>MACD!F874</f>
        <v>0</v>
      </c>
      <c r="F874" s="2">
        <f>'Moving Avg'!D874</f>
        <v>0</v>
      </c>
      <c r="G874" s="2">
        <f>'Moving Avg'!F874</f>
        <v>0</v>
      </c>
      <c r="H874" s="2">
        <f>'Moving Avg'!G874</f>
        <v>0</v>
      </c>
      <c r="I874" s="2">
        <f>'Moving Avg'!H874</f>
        <v>0</v>
      </c>
      <c r="J874" s="5" t="str">
        <f>OBV!F874</f>
        <v>NEUTRAL</v>
      </c>
      <c r="K874" s="5" t="e">
        <f>OBV!G874</f>
        <v>#DIV/0!</v>
      </c>
      <c r="L874" s="5" t="str">
        <f>OBV!H874</f>
        <v>NEUTRAL</v>
      </c>
      <c r="M874" s="7">
        <f t="shared" si="130"/>
        <v>0</v>
      </c>
      <c r="N874" s="7">
        <f t="shared" si="131"/>
        <v>45</v>
      </c>
      <c r="O874" s="7">
        <f t="shared" si="132"/>
        <v>0</v>
      </c>
      <c r="P874" s="7" t="e">
        <f t="shared" si="133"/>
        <v>#DIV/0!</v>
      </c>
      <c r="Q874" s="8" t="e">
        <f t="shared" si="134"/>
        <v>#DIV/0!</v>
      </c>
      <c r="R874" s="8" t="e">
        <f t="shared" si="135"/>
        <v>#DIV/0!</v>
      </c>
      <c r="S874" s="8" t="e">
        <f t="shared" si="136"/>
        <v>#DIV/0!</v>
      </c>
      <c r="T874" s="8" t="e">
        <f t="shared" si="137"/>
        <v>#DIV/0!</v>
      </c>
      <c r="U874" s="7" t="e">
        <f t="shared" si="138"/>
        <v>#DIV/0!</v>
      </c>
      <c r="V874" s="7" t="e">
        <f t="shared" si="139"/>
        <v>#DIV/0!</v>
      </c>
    </row>
    <row r="875" spans="1:22" ht="13.5" x14ac:dyDescent="0.25">
      <c r="A875" s="3">
        <f>RSI!A875</f>
        <v>0</v>
      </c>
      <c r="B875" s="2">
        <f>RSI!B875</f>
        <v>0</v>
      </c>
      <c r="C875" s="2">
        <f>RSI!I875</f>
        <v>100</v>
      </c>
      <c r="D875" s="2">
        <f>MACD!E875</f>
        <v>0</v>
      </c>
      <c r="E875" s="2">
        <f>MACD!F875</f>
        <v>0</v>
      </c>
      <c r="F875" s="2">
        <f>'Moving Avg'!D875</f>
        <v>0</v>
      </c>
      <c r="G875" s="2">
        <f>'Moving Avg'!F875</f>
        <v>0</v>
      </c>
      <c r="H875" s="2">
        <f>'Moving Avg'!G875</f>
        <v>0</v>
      </c>
      <c r="I875" s="2">
        <f>'Moving Avg'!H875</f>
        <v>0</v>
      </c>
      <c r="J875" s="5" t="str">
        <f>OBV!F875</f>
        <v>NEUTRAL</v>
      </c>
      <c r="K875" s="5" t="e">
        <f>OBV!G875</f>
        <v>#DIV/0!</v>
      </c>
      <c r="L875" s="5" t="str">
        <f>OBV!H875</f>
        <v>NEUTRAL</v>
      </c>
      <c r="M875" s="7">
        <f t="shared" si="130"/>
        <v>0</v>
      </c>
      <c r="N875" s="7">
        <f t="shared" si="131"/>
        <v>45</v>
      </c>
      <c r="O875" s="7">
        <f t="shared" si="132"/>
        <v>0</v>
      </c>
      <c r="P875" s="7" t="e">
        <f t="shared" si="133"/>
        <v>#DIV/0!</v>
      </c>
      <c r="Q875" s="8" t="e">
        <f t="shared" si="134"/>
        <v>#DIV/0!</v>
      </c>
      <c r="R875" s="8" t="e">
        <f t="shared" si="135"/>
        <v>#DIV/0!</v>
      </c>
      <c r="S875" s="8" t="e">
        <f t="shared" si="136"/>
        <v>#DIV/0!</v>
      </c>
      <c r="T875" s="8" t="e">
        <f t="shared" si="137"/>
        <v>#DIV/0!</v>
      </c>
      <c r="U875" s="7" t="e">
        <f t="shared" si="138"/>
        <v>#DIV/0!</v>
      </c>
      <c r="V875" s="7" t="e">
        <f t="shared" si="139"/>
        <v>#DIV/0!</v>
      </c>
    </row>
    <row r="876" spans="1:22" ht="13.5" x14ac:dyDescent="0.25">
      <c r="A876" s="3">
        <f>RSI!A876</f>
        <v>0</v>
      </c>
      <c r="B876" s="2">
        <f>RSI!B876</f>
        <v>0</v>
      </c>
      <c r="C876" s="2">
        <f>RSI!I876</f>
        <v>100</v>
      </c>
      <c r="D876" s="2">
        <f>MACD!E876</f>
        <v>0</v>
      </c>
      <c r="E876" s="2">
        <f>MACD!F876</f>
        <v>0</v>
      </c>
      <c r="F876" s="2">
        <f>'Moving Avg'!D876</f>
        <v>0</v>
      </c>
      <c r="G876" s="2">
        <f>'Moving Avg'!F876</f>
        <v>0</v>
      </c>
      <c r="H876" s="2">
        <f>'Moving Avg'!G876</f>
        <v>0</v>
      </c>
      <c r="I876" s="2">
        <f>'Moving Avg'!H876</f>
        <v>0</v>
      </c>
      <c r="J876" s="5" t="str">
        <f>OBV!F876</f>
        <v>NEUTRAL</v>
      </c>
      <c r="K876" s="5" t="e">
        <f>OBV!G876</f>
        <v>#DIV/0!</v>
      </c>
      <c r="L876" s="5" t="str">
        <f>OBV!H876</f>
        <v>NEUTRAL</v>
      </c>
      <c r="M876" s="7">
        <f t="shared" si="130"/>
        <v>0</v>
      </c>
      <c r="N876" s="7">
        <f t="shared" si="131"/>
        <v>45</v>
      </c>
      <c r="O876" s="7">
        <f t="shared" si="132"/>
        <v>0</v>
      </c>
      <c r="P876" s="7" t="e">
        <f t="shared" si="133"/>
        <v>#DIV/0!</v>
      </c>
      <c r="Q876" s="8" t="e">
        <f t="shared" si="134"/>
        <v>#DIV/0!</v>
      </c>
      <c r="R876" s="8" t="e">
        <f t="shared" si="135"/>
        <v>#DIV/0!</v>
      </c>
      <c r="S876" s="8" t="e">
        <f t="shared" si="136"/>
        <v>#DIV/0!</v>
      </c>
      <c r="T876" s="8" t="e">
        <f t="shared" si="137"/>
        <v>#DIV/0!</v>
      </c>
      <c r="U876" s="7" t="e">
        <f t="shared" si="138"/>
        <v>#DIV/0!</v>
      </c>
      <c r="V876" s="7" t="e">
        <f t="shared" si="139"/>
        <v>#DIV/0!</v>
      </c>
    </row>
    <row r="877" spans="1:22" ht="13.5" x14ac:dyDescent="0.25">
      <c r="A877" s="3">
        <f>RSI!A877</f>
        <v>0</v>
      </c>
      <c r="B877" s="2">
        <f>RSI!B877</f>
        <v>0</v>
      </c>
      <c r="C877" s="2">
        <f>RSI!I877</f>
        <v>100</v>
      </c>
      <c r="D877" s="2">
        <f>MACD!E877</f>
        <v>0</v>
      </c>
      <c r="E877" s="2">
        <f>MACD!F877</f>
        <v>0</v>
      </c>
      <c r="F877" s="2">
        <f>'Moving Avg'!D877</f>
        <v>0</v>
      </c>
      <c r="G877" s="2">
        <f>'Moving Avg'!F877</f>
        <v>0</v>
      </c>
      <c r="H877" s="2">
        <f>'Moving Avg'!G877</f>
        <v>0</v>
      </c>
      <c r="I877" s="2">
        <f>'Moving Avg'!H877</f>
        <v>0</v>
      </c>
      <c r="J877" s="5" t="str">
        <f>OBV!F877</f>
        <v>NEUTRAL</v>
      </c>
      <c r="K877" s="5" t="e">
        <f>OBV!G877</f>
        <v>#DIV/0!</v>
      </c>
      <c r="L877" s="5" t="str">
        <f>OBV!H877</f>
        <v>NEUTRAL</v>
      </c>
      <c r="M877" s="7">
        <f t="shared" si="130"/>
        <v>0</v>
      </c>
      <c r="N877" s="7">
        <f t="shared" si="131"/>
        <v>45</v>
      </c>
      <c r="O877" s="7">
        <f t="shared" si="132"/>
        <v>0</v>
      </c>
      <c r="P877" s="7" t="e">
        <f t="shared" si="133"/>
        <v>#DIV/0!</v>
      </c>
      <c r="Q877" s="8" t="e">
        <f t="shared" si="134"/>
        <v>#DIV/0!</v>
      </c>
      <c r="R877" s="8" t="e">
        <f t="shared" si="135"/>
        <v>#DIV/0!</v>
      </c>
      <c r="S877" s="8" t="e">
        <f t="shared" si="136"/>
        <v>#DIV/0!</v>
      </c>
      <c r="T877" s="8" t="e">
        <f t="shared" si="137"/>
        <v>#DIV/0!</v>
      </c>
      <c r="U877" s="7" t="e">
        <f t="shared" si="138"/>
        <v>#DIV/0!</v>
      </c>
      <c r="V877" s="7" t="e">
        <f t="shared" si="139"/>
        <v>#DIV/0!</v>
      </c>
    </row>
    <row r="878" spans="1:22" ht="13.5" x14ac:dyDescent="0.25">
      <c r="A878" s="3">
        <f>RSI!A878</f>
        <v>0</v>
      </c>
      <c r="B878" s="2">
        <f>RSI!B878</f>
        <v>0</v>
      </c>
      <c r="C878" s="2">
        <f>RSI!I878</f>
        <v>100</v>
      </c>
      <c r="D878" s="2">
        <f>MACD!E878</f>
        <v>0</v>
      </c>
      <c r="E878" s="2">
        <f>MACD!F878</f>
        <v>0</v>
      </c>
      <c r="F878" s="2">
        <f>'Moving Avg'!D878</f>
        <v>0</v>
      </c>
      <c r="G878" s="2">
        <f>'Moving Avg'!F878</f>
        <v>0</v>
      </c>
      <c r="H878" s="2">
        <f>'Moving Avg'!G878</f>
        <v>0</v>
      </c>
      <c r="I878" s="2">
        <f>'Moving Avg'!H878</f>
        <v>0</v>
      </c>
      <c r="J878" s="5" t="str">
        <f>OBV!F878</f>
        <v>NEUTRAL</v>
      </c>
      <c r="K878" s="5" t="e">
        <f>OBV!G878</f>
        <v>#DIV/0!</v>
      </c>
      <c r="L878" s="5" t="str">
        <f>OBV!H878</f>
        <v>NEUTRAL</v>
      </c>
      <c r="M878" s="7">
        <f t="shared" si="130"/>
        <v>0</v>
      </c>
      <c r="N878" s="7">
        <f t="shared" si="131"/>
        <v>45</v>
      </c>
      <c r="O878" s="7">
        <f t="shared" si="132"/>
        <v>0</v>
      </c>
      <c r="P878" s="7" t="e">
        <f t="shared" si="133"/>
        <v>#DIV/0!</v>
      </c>
      <c r="Q878" s="8" t="e">
        <f t="shared" si="134"/>
        <v>#DIV/0!</v>
      </c>
      <c r="R878" s="8" t="e">
        <f t="shared" si="135"/>
        <v>#DIV/0!</v>
      </c>
      <c r="S878" s="8" t="e">
        <f t="shared" si="136"/>
        <v>#DIV/0!</v>
      </c>
      <c r="T878" s="8" t="e">
        <f t="shared" si="137"/>
        <v>#DIV/0!</v>
      </c>
      <c r="U878" s="7" t="e">
        <f t="shared" si="138"/>
        <v>#DIV/0!</v>
      </c>
      <c r="V878" s="7" t="e">
        <f t="shared" si="139"/>
        <v>#DIV/0!</v>
      </c>
    </row>
    <row r="879" spans="1:22" ht="13.5" x14ac:dyDescent="0.25">
      <c r="A879" s="3">
        <f>RSI!A879</f>
        <v>0</v>
      </c>
      <c r="B879" s="2">
        <f>RSI!B879</f>
        <v>0</v>
      </c>
      <c r="C879" s="2">
        <f>RSI!I879</f>
        <v>100</v>
      </c>
      <c r="D879" s="2">
        <f>MACD!E879</f>
        <v>0</v>
      </c>
      <c r="E879" s="2">
        <f>MACD!F879</f>
        <v>0</v>
      </c>
      <c r="F879" s="2">
        <f>'Moving Avg'!D879</f>
        <v>0</v>
      </c>
      <c r="G879" s="2">
        <f>'Moving Avg'!F879</f>
        <v>0</v>
      </c>
      <c r="H879" s="2">
        <f>'Moving Avg'!G879</f>
        <v>0</v>
      </c>
      <c r="I879" s="2">
        <f>'Moving Avg'!H879</f>
        <v>0</v>
      </c>
      <c r="J879" s="5" t="str">
        <f>OBV!F879</f>
        <v>NEUTRAL</v>
      </c>
      <c r="K879" s="5" t="e">
        <f>OBV!G879</f>
        <v>#DIV/0!</v>
      </c>
      <c r="L879" s="5" t="str">
        <f>OBV!H879</f>
        <v>NEUTRAL</v>
      </c>
      <c r="M879" s="7">
        <f t="shared" si="130"/>
        <v>0</v>
      </c>
      <c r="N879" s="7">
        <f t="shared" si="131"/>
        <v>45</v>
      </c>
      <c r="O879" s="7">
        <f t="shared" si="132"/>
        <v>0</v>
      </c>
      <c r="P879" s="7" t="e">
        <f t="shared" si="133"/>
        <v>#DIV/0!</v>
      </c>
      <c r="Q879" s="8" t="e">
        <f t="shared" si="134"/>
        <v>#DIV/0!</v>
      </c>
      <c r="R879" s="8" t="e">
        <f t="shared" si="135"/>
        <v>#DIV/0!</v>
      </c>
      <c r="S879" s="8" t="e">
        <f t="shared" si="136"/>
        <v>#DIV/0!</v>
      </c>
      <c r="T879" s="8" t="e">
        <f t="shared" si="137"/>
        <v>#DIV/0!</v>
      </c>
      <c r="U879" s="7" t="e">
        <f t="shared" si="138"/>
        <v>#DIV/0!</v>
      </c>
      <c r="V879" s="7" t="e">
        <f t="shared" si="139"/>
        <v>#DIV/0!</v>
      </c>
    </row>
    <row r="880" spans="1:22" ht="13.5" x14ac:dyDescent="0.25">
      <c r="A880" s="3">
        <f>RSI!A880</f>
        <v>0</v>
      </c>
      <c r="B880" s="2">
        <f>RSI!B880</f>
        <v>0</v>
      </c>
      <c r="C880" s="2">
        <f>RSI!I880</f>
        <v>100</v>
      </c>
      <c r="D880" s="2">
        <f>MACD!E880</f>
        <v>0</v>
      </c>
      <c r="E880" s="2">
        <f>MACD!F880</f>
        <v>0</v>
      </c>
      <c r="F880" s="2">
        <f>'Moving Avg'!D880</f>
        <v>0</v>
      </c>
      <c r="G880" s="2">
        <f>'Moving Avg'!F880</f>
        <v>0</v>
      </c>
      <c r="H880" s="2">
        <f>'Moving Avg'!G880</f>
        <v>0</v>
      </c>
      <c r="I880" s="2">
        <f>'Moving Avg'!H880</f>
        <v>0</v>
      </c>
      <c r="J880" s="5" t="str">
        <f>OBV!F880</f>
        <v>NEUTRAL</v>
      </c>
      <c r="K880" s="5" t="e">
        <f>OBV!G880</f>
        <v>#DIV/0!</v>
      </c>
      <c r="L880" s="5" t="str">
        <f>OBV!H880</f>
        <v>NEUTRAL</v>
      </c>
      <c r="M880" s="7">
        <f t="shared" si="130"/>
        <v>0</v>
      </c>
      <c r="N880" s="7">
        <f t="shared" si="131"/>
        <v>45</v>
      </c>
      <c r="O880" s="7">
        <f t="shared" si="132"/>
        <v>0</v>
      </c>
      <c r="P880" s="7" t="e">
        <f t="shared" si="133"/>
        <v>#DIV/0!</v>
      </c>
      <c r="Q880" s="8" t="e">
        <f t="shared" si="134"/>
        <v>#DIV/0!</v>
      </c>
      <c r="R880" s="8" t="e">
        <f t="shared" si="135"/>
        <v>#DIV/0!</v>
      </c>
      <c r="S880" s="8" t="e">
        <f t="shared" si="136"/>
        <v>#DIV/0!</v>
      </c>
      <c r="T880" s="8" t="e">
        <f t="shared" si="137"/>
        <v>#DIV/0!</v>
      </c>
      <c r="U880" s="7" t="e">
        <f t="shared" si="138"/>
        <v>#DIV/0!</v>
      </c>
      <c r="V880" s="7" t="e">
        <f t="shared" si="139"/>
        <v>#DIV/0!</v>
      </c>
    </row>
    <row r="881" spans="1:22" ht="13.5" x14ac:dyDescent="0.25">
      <c r="A881" s="3">
        <f>RSI!A881</f>
        <v>0</v>
      </c>
      <c r="B881" s="2">
        <f>RSI!B881</f>
        <v>0</v>
      </c>
      <c r="C881" s="2">
        <f>RSI!I881</f>
        <v>100</v>
      </c>
      <c r="D881" s="2">
        <f>MACD!E881</f>
        <v>0</v>
      </c>
      <c r="E881" s="2">
        <f>MACD!F881</f>
        <v>0</v>
      </c>
      <c r="F881" s="2">
        <f>'Moving Avg'!D881</f>
        <v>0</v>
      </c>
      <c r="G881" s="2">
        <f>'Moving Avg'!F881</f>
        <v>0</v>
      </c>
      <c r="H881" s="2">
        <f>'Moving Avg'!G881</f>
        <v>0</v>
      </c>
      <c r="I881" s="2">
        <f>'Moving Avg'!H881</f>
        <v>0</v>
      </c>
      <c r="J881" s="5" t="str">
        <f>OBV!F881</f>
        <v>NEUTRAL</v>
      </c>
      <c r="K881" s="5" t="e">
        <f>OBV!G881</f>
        <v>#DIV/0!</v>
      </c>
      <c r="L881" s="5" t="str">
        <f>OBV!H881</f>
        <v>NEUTRAL</v>
      </c>
      <c r="M881" s="7">
        <f t="shared" si="130"/>
        <v>0</v>
      </c>
      <c r="N881" s="7">
        <f t="shared" si="131"/>
        <v>45</v>
      </c>
      <c r="O881" s="7">
        <f t="shared" si="132"/>
        <v>0</v>
      </c>
      <c r="P881" s="7" t="e">
        <f t="shared" si="133"/>
        <v>#DIV/0!</v>
      </c>
      <c r="Q881" s="8" t="e">
        <f t="shared" si="134"/>
        <v>#DIV/0!</v>
      </c>
      <c r="R881" s="8" t="e">
        <f t="shared" si="135"/>
        <v>#DIV/0!</v>
      </c>
      <c r="S881" s="8" t="e">
        <f t="shared" si="136"/>
        <v>#DIV/0!</v>
      </c>
      <c r="T881" s="8" t="e">
        <f t="shared" si="137"/>
        <v>#DIV/0!</v>
      </c>
      <c r="U881" s="7" t="e">
        <f t="shared" si="138"/>
        <v>#DIV/0!</v>
      </c>
      <c r="V881" s="7" t="e">
        <f t="shared" si="139"/>
        <v>#DIV/0!</v>
      </c>
    </row>
    <row r="882" spans="1:22" ht="13.5" x14ac:dyDescent="0.25">
      <c r="A882" s="3">
        <f>RSI!A882</f>
        <v>0</v>
      </c>
      <c r="B882" s="2">
        <f>RSI!B882</f>
        <v>0</v>
      </c>
      <c r="C882" s="2">
        <f>RSI!I882</f>
        <v>100</v>
      </c>
      <c r="D882" s="2">
        <f>MACD!E882</f>
        <v>0</v>
      </c>
      <c r="E882" s="2">
        <f>MACD!F882</f>
        <v>0</v>
      </c>
      <c r="F882" s="2">
        <f>'Moving Avg'!D882</f>
        <v>0</v>
      </c>
      <c r="G882" s="2">
        <f>'Moving Avg'!F882</f>
        <v>0</v>
      </c>
      <c r="H882" s="2">
        <f>'Moving Avg'!G882</f>
        <v>0</v>
      </c>
      <c r="I882" s="2">
        <f>'Moving Avg'!H882</f>
        <v>0</v>
      </c>
      <c r="J882" s="5" t="str">
        <f>OBV!F882</f>
        <v>NEUTRAL</v>
      </c>
      <c r="K882" s="5" t="e">
        <f>OBV!G882</f>
        <v>#DIV/0!</v>
      </c>
      <c r="L882" s="5" t="str">
        <f>OBV!H882</f>
        <v>NEUTRAL</v>
      </c>
      <c r="M882" s="7">
        <f t="shared" si="130"/>
        <v>0</v>
      </c>
      <c r="N882" s="7">
        <f t="shared" si="131"/>
        <v>45</v>
      </c>
      <c r="O882" s="7">
        <f t="shared" si="132"/>
        <v>0</v>
      </c>
      <c r="P882" s="7" t="e">
        <f t="shared" si="133"/>
        <v>#DIV/0!</v>
      </c>
      <c r="Q882" s="8" t="e">
        <f t="shared" si="134"/>
        <v>#DIV/0!</v>
      </c>
      <c r="R882" s="8" t="e">
        <f t="shared" si="135"/>
        <v>#DIV/0!</v>
      </c>
      <c r="S882" s="8" t="e">
        <f t="shared" si="136"/>
        <v>#DIV/0!</v>
      </c>
      <c r="T882" s="8" t="e">
        <f t="shared" si="137"/>
        <v>#DIV/0!</v>
      </c>
      <c r="U882" s="7" t="e">
        <f t="shared" si="138"/>
        <v>#DIV/0!</v>
      </c>
      <c r="V882" s="7" t="e">
        <f t="shared" si="139"/>
        <v>#DIV/0!</v>
      </c>
    </row>
    <row r="883" spans="1:22" ht="13.5" x14ac:dyDescent="0.25">
      <c r="A883" s="3">
        <f>RSI!A883</f>
        <v>0</v>
      </c>
      <c r="B883" s="2">
        <f>RSI!B883</f>
        <v>0</v>
      </c>
      <c r="C883" s="2">
        <f>RSI!I883</f>
        <v>100</v>
      </c>
      <c r="D883" s="2">
        <f>MACD!E883</f>
        <v>0</v>
      </c>
      <c r="E883" s="2">
        <f>MACD!F883</f>
        <v>0</v>
      </c>
      <c r="F883" s="2">
        <f>'Moving Avg'!D883</f>
        <v>0</v>
      </c>
      <c r="G883" s="2">
        <f>'Moving Avg'!F883</f>
        <v>0</v>
      </c>
      <c r="H883" s="2">
        <f>'Moving Avg'!G883</f>
        <v>0</v>
      </c>
      <c r="I883" s="2">
        <f>'Moving Avg'!H883</f>
        <v>0</v>
      </c>
      <c r="J883" s="5" t="str">
        <f>OBV!F883</f>
        <v>NEUTRAL</v>
      </c>
      <c r="K883" s="5" t="e">
        <f>OBV!G883</f>
        <v>#DIV/0!</v>
      </c>
      <c r="L883" s="5" t="str">
        <f>OBV!H883</f>
        <v>NEUTRAL</v>
      </c>
      <c r="M883" s="7">
        <f t="shared" si="130"/>
        <v>0</v>
      </c>
      <c r="N883" s="7">
        <f t="shared" si="131"/>
        <v>45</v>
      </c>
      <c r="O883" s="7">
        <f t="shared" si="132"/>
        <v>0</v>
      </c>
      <c r="P883" s="7" t="e">
        <f t="shared" si="133"/>
        <v>#DIV/0!</v>
      </c>
      <c r="Q883" s="8" t="e">
        <f t="shared" si="134"/>
        <v>#DIV/0!</v>
      </c>
      <c r="R883" s="8" t="e">
        <f t="shared" si="135"/>
        <v>#DIV/0!</v>
      </c>
      <c r="S883" s="8" t="e">
        <f t="shared" si="136"/>
        <v>#DIV/0!</v>
      </c>
      <c r="T883" s="8" t="e">
        <f t="shared" si="137"/>
        <v>#DIV/0!</v>
      </c>
      <c r="U883" s="7" t="e">
        <f t="shared" si="138"/>
        <v>#DIV/0!</v>
      </c>
      <c r="V883" s="7" t="e">
        <f t="shared" si="139"/>
        <v>#DIV/0!</v>
      </c>
    </row>
    <row r="884" spans="1:22" ht="13.5" x14ac:dyDescent="0.25">
      <c r="A884" s="3">
        <f>RSI!A884</f>
        <v>0</v>
      </c>
      <c r="B884" s="2">
        <f>RSI!B884</f>
        <v>0</v>
      </c>
      <c r="C884" s="2">
        <f>RSI!I884</f>
        <v>100</v>
      </c>
      <c r="D884" s="2">
        <f>MACD!E884</f>
        <v>0</v>
      </c>
      <c r="E884" s="2">
        <f>MACD!F884</f>
        <v>0</v>
      </c>
      <c r="F884" s="2">
        <f>'Moving Avg'!D884</f>
        <v>0</v>
      </c>
      <c r="G884" s="2">
        <f>'Moving Avg'!F884</f>
        <v>0</v>
      </c>
      <c r="H884" s="2">
        <f>'Moving Avg'!G884</f>
        <v>0</v>
      </c>
      <c r="I884" s="2">
        <f>'Moving Avg'!H884</f>
        <v>0</v>
      </c>
      <c r="J884" s="5" t="str">
        <f>OBV!F884</f>
        <v>NEUTRAL</v>
      </c>
      <c r="K884" s="5" t="e">
        <f>OBV!G884</f>
        <v>#DIV/0!</v>
      </c>
      <c r="L884" s="5" t="str">
        <f>OBV!H884</f>
        <v>NEUTRAL</v>
      </c>
      <c r="M884" s="7">
        <f t="shared" si="130"/>
        <v>0</v>
      </c>
      <c r="N884" s="7">
        <f t="shared" si="131"/>
        <v>45</v>
      </c>
      <c r="O884" s="7">
        <f t="shared" si="132"/>
        <v>0</v>
      </c>
      <c r="P884" s="7" t="e">
        <f t="shared" si="133"/>
        <v>#DIV/0!</v>
      </c>
      <c r="Q884" s="8" t="e">
        <f t="shared" si="134"/>
        <v>#DIV/0!</v>
      </c>
      <c r="R884" s="8" t="e">
        <f t="shared" si="135"/>
        <v>#DIV/0!</v>
      </c>
      <c r="S884" s="8" t="e">
        <f t="shared" si="136"/>
        <v>#DIV/0!</v>
      </c>
      <c r="T884" s="8" t="e">
        <f t="shared" si="137"/>
        <v>#DIV/0!</v>
      </c>
      <c r="U884" s="7" t="e">
        <f t="shared" si="138"/>
        <v>#DIV/0!</v>
      </c>
      <c r="V884" s="7" t="e">
        <f t="shared" si="139"/>
        <v>#DIV/0!</v>
      </c>
    </row>
    <row r="885" spans="1:22" ht="13.5" x14ac:dyDescent="0.25">
      <c r="A885" s="3">
        <f>RSI!A885</f>
        <v>0</v>
      </c>
      <c r="B885" s="2">
        <f>RSI!B885</f>
        <v>0</v>
      </c>
      <c r="C885" s="2">
        <f>RSI!I885</f>
        <v>100</v>
      </c>
      <c r="D885" s="2">
        <f>MACD!E885</f>
        <v>0</v>
      </c>
      <c r="E885" s="2">
        <f>MACD!F885</f>
        <v>0</v>
      </c>
      <c r="F885" s="2">
        <f>'Moving Avg'!D885</f>
        <v>0</v>
      </c>
      <c r="G885" s="2">
        <f>'Moving Avg'!F885</f>
        <v>0</v>
      </c>
      <c r="H885" s="2">
        <f>'Moving Avg'!G885</f>
        <v>0</v>
      </c>
      <c r="I885" s="2">
        <f>'Moving Avg'!H885</f>
        <v>0</v>
      </c>
      <c r="J885" s="5" t="str">
        <f>OBV!F885</f>
        <v>NEUTRAL</v>
      </c>
      <c r="K885" s="5" t="e">
        <f>OBV!G885</f>
        <v>#DIV/0!</v>
      </c>
      <c r="L885" s="5" t="str">
        <f>OBV!H885</f>
        <v>NEUTRAL</v>
      </c>
      <c r="M885" s="7">
        <f t="shared" si="130"/>
        <v>0</v>
      </c>
      <c r="N885" s="7">
        <f t="shared" si="131"/>
        <v>45</v>
      </c>
      <c r="O885" s="7">
        <f t="shared" si="132"/>
        <v>0</v>
      </c>
      <c r="P885" s="7" t="e">
        <f t="shared" si="133"/>
        <v>#DIV/0!</v>
      </c>
      <c r="Q885" s="8" t="e">
        <f t="shared" si="134"/>
        <v>#DIV/0!</v>
      </c>
      <c r="R885" s="8" t="e">
        <f t="shared" si="135"/>
        <v>#DIV/0!</v>
      </c>
      <c r="S885" s="8" t="e">
        <f t="shared" si="136"/>
        <v>#DIV/0!</v>
      </c>
      <c r="T885" s="8" t="e">
        <f t="shared" si="137"/>
        <v>#DIV/0!</v>
      </c>
      <c r="U885" s="7" t="e">
        <f t="shared" si="138"/>
        <v>#DIV/0!</v>
      </c>
      <c r="V885" s="7" t="e">
        <f t="shared" si="139"/>
        <v>#DIV/0!</v>
      </c>
    </row>
    <row r="886" spans="1:22" ht="13.5" x14ac:dyDescent="0.25">
      <c r="A886" s="3">
        <f>RSI!A886</f>
        <v>0</v>
      </c>
      <c r="B886" s="2">
        <f>RSI!B886</f>
        <v>0</v>
      </c>
      <c r="C886" s="2">
        <f>RSI!I886</f>
        <v>100</v>
      </c>
      <c r="D886" s="2">
        <f>MACD!E886</f>
        <v>0</v>
      </c>
      <c r="E886" s="2">
        <f>MACD!F886</f>
        <v>0</v>
      </c>
      <c r="F886" s="2">
        <f>'Moving Avg'!D886</f>
        <v>0</v>
      </c>
      <c r="G886" s="2">
        <f>'Moving Avg'!F886</f>
        <v>0</v>
      </c>
      <c r="H886" s="2">
        <f>'Moving Avg'!G886</f>
        <v>0</v>
      </c>
      <c r="I886" s="2">
        <f>'Moving Avg'!H886</f>
        <v>0</v>
      </c>
      <c r="J886" s="5" t="str">
        <f>OBV!F886</f>
        <v>NEUTRAL</v>
      </c>
      <c r="K886" s="5" t="e">
        <f>OBV!G886</f>
        <v>#DIV/0!</v>
      </c>
      <c r="L886" s="5" t="str">
        <f>OBV!H886</f>
        <v>NEUTRAL</v>
      </c>
      <c r="M886" s="7">
        <f t="shared" si="130"/>
        <v>0</v>
      </c>
      <c r="N886" s="7">
        <f t="shared" si="131"/>
        <v>45</v>
      </c>
      <c r="O886" s="7">
        <f t="shared" si="132"/>
        <v>0</v>
      </c>
      <c r="P886" s="7" t="e">
        <f t="shared" si="133"/>
        <v>#DIV/0!</v>
      </c>
      <c r="Q886" s="8" t="e">
        <f t="shared" si="134"/>
        <v>#DIV/0!</v>
      </c>
      <c r="R886" s="8" t="e">
        <f t="shared" si="135"/>
        <v>#DIV/0!</v>
      </c>
      <c r="S886" s="8" t="e">
        <f t="shared" si="136"/>
        <v>#DIV/0!</v>
      </c>
      <c r="T886" s="8" t="e">
        <f t="shared" si="137"/>
        <v>#DIV/0!</v>
      </c>
      <c r="U886" s="7" t="e">
        <f t="shared" si="138"/>
        <v>#DIV/0!</v>
      </c>
      <c r="V886" s="7" t="e">
        <f t="shared" si="139"/>
        <v>#DIV/0!</v>
      </c>
    </row>
    <row r="887" spans="1:22" ht="13.5" x14ac:dyDescent="0.25">
      <c r="A887" s="3">
        <f>RSI!A887</f>
        <v>0</v>
      </c>
      <c r="B887" s="2">
        <f>RSI!B887</f>
        <v>0</v>
      </c>
      <c r="C887" s="2">
        <f>RSI!I887</f>
        <v>100</v>
      </c>
      <c r="D887" s="2">
        <f>MACD!E887</f>
        <v>0</v>
      </c>
      <c r="E887" s="2">
        <f>MACD!F887</f>
        <v>0</v>
      </c>
      <c r="F887" s="2">
        <f>'Moving Avg'!D887</f>
        <v>0</v>
      </c>
      <c r="G887" s="2">
        <f>'Moving Avg'!F887</f>
        <v>0</v>
      </c>
      <c r="H887" s="2">
        <f>'Moving Avg'!G887</f>
        <v>0</v>
      </c>
      <c r="I887" s="2">
        <f>'Moving Avg'!H887</f>
        <v>0</v>
      </c>
      <c r="J887" s="5" t="str">
        <f>OBV!F887</f>
        <v>NEUTRAL</v>
      </c>
      <c r="K887" s="5" t="e">
        <f>OBV!G887</f>
        <v>#DIV/0!</v>
      </c>
      <c r="L887" s="5" t="str">
        <f>OBV!H887</f>
        <v>NEUTRAL</v>
      </c>
      <c r="M887" s="7">
        <f t="shared" si="130"/>
        <v>0</v>
      </c>
      <c r="N887" s="7">
        <f t="shared" si="131"/>
        <v>45</v>
      </c>
      <c r="O887" s="7">
        <f t="shared" si="132"/>
        <v>0</v>
      </c>
      <c r="P887" s="7" t="e">
        <f t="shared" si="133"/>
        <v>#DIV/0!</v>
      </c>
      <c r="Q887" s="8" t="e">
        <f t="shared" si="134"/>
        <v>#DIV/0!</v>
      </c>
      <c r="R887" s="8" t="e">
        <f t="shared" si="135"/>
        <v>#DIV/0!</v>
      </c>
      <c r="S887" s="8" t="e">
        <f t="shared" si="136"/>
        <v>#DIV/0!</v>
      </c>
      <c r="T887" s="8" t="e">
        <f t="shared" si="137"/>
        <v>#DIV/0!</v>
      </c>
      <c r="U887" s="7" t="e">
        <f t="shared" si="138"/>
        <v>#DIV/0!</v>
      </c>
      <c r="V887" s="7" t="e">
        <f t="shared" si="139"/>
        <v>#DIV/0!</v>
      </c>
    </row>
    <row r="888" spans="1:22" ht="13.5" x14ac:dyDescent="0.25">
      <c r="A888" s="3">
        <f>RSI!A888</f>
        <v>0</v>
      </c>
      <c r="B888" s="2">
        <f>RSI!B888</f>
        <v>0</v>
      </c>
      <c r="C888" s="2">
        <f>RSI!I888</f>
        <v>100</v>
      </c>
      <c r="D888" s="2">
        <f>MACD!E888</f>
        <v>0</v>
      </c>
      <c r="E888" s="2">
        <f>MACD!F888</f>
        <v>0</v>
      </c>
      <c r="F888" s="2">
        <f>'Moving Avg'!D888</f>
        <v>0</v>
      </c>
      <c r="G888" s="2">
        <f>'Moving Avg'!F888</f>
        <v>0</v>
      </c>
      <c r="H888" s="2">
        <f>'Moving Avg'!G888</f>
        <v>0</v>
      </c>
      <c r="I888" s="2">
        <f>'Moving Avg'!H888</f>
        <v>0</v>
      </c>
      <c r="J888" s="5" t="str">
        <f>OBV!F888</f>
        <v>NEUTRAL</v>
      </c>
      <c r="K888" s="5" t="e">
        <f>OBV!G888</f>
        <v>#DIV/0!</v>
      </c>
      <c r="L888" s="5" t="str">
        <f>OBV!H888</f>
        <v>NEUTRAL</v>
      </c>
      <c r="M888" s="7">
        <f t="shared" si="130"/>
        <v>0</v>
      </c>
      <c r="N888" s="7">
        <f t="shared" si="131"/>
        <v>45</v>
      </c>
      <c r="O888" s="7">
        <f t="shared" si="132"/>
        <v>0</v>
      </c>
      <c r="P888" s="7" t="e">
        <f t="shared" si="133"/>
        <v>#DIV/0!</v>
      </c>
      <c r="Q888" s="8" t="e">
        <f t="shared" si="134"/>
        <v>#DIV/0!</v>
      </c>
      <c r="R888" s="8" t="e">
        <f t="shared" si="135"/>
        <v>#DIV/0!</v>
      </c>
      <c r="S888" s="8" t="e">
        <f t="shared" si="136"/>
        <v>#DIV/0!</v>
      </c>
      <c r="T888" s="8" t="e">
        <f t="shared" si="137"/>
        <v>#DIV/0!</v>
      </c>
      <c r="U888" s="7" t="e">
        <f t="shared" si="138"/>
        <v>#DIV/0!</v>
      </c>
      <c r="V888" s="7" t="e">
        <f t="shared" si="139"/>
        <v>#DIV/0!</v>
      </c>
    </row>
    <row r="889" spans="1:22" ht="13.5" x14ac:dyDescent="0.25">
      <c r="A889" s="3">
        <f>RSI!A889</f>
        <v>0</v>
      </c>
      <c r="B889" s="2">
        <f>RSI!B889</f>
        <v>0</v>
      </c>
      <c r="C889" s="2">
        <f>RSI!I889</f>
        <v>100</v>
      </c>
      <c r="D889" s="2">
        <f>MACD!E889</f>
        <v>0</v>
      </c>
      <c r="E889" s="2">
        <f>MACD!F889</f>
        <v>0</v>
      </c>
      <c r="F889" s="2">
        <f>'Moving Avg'!D889</f>
        <v>0</v>
      </c>
      <c r="G889" s="2">
        <f>'Moving Avg'!F889</f>
        <v>0</v>
      </c>
      <c r="H889" s="2">
        <f>'Moving Avg'!G889</f>
        <v>0</v>
      </c>
      <c r="I889" s="2">
        <f>'Moving Avg'!H889</f>
        <v>0</v>
      </c>
      <c r="J889" s="5" t="str">
        <f>OBV!F889</f>
        <v>NEUTRAL</v>
      </c>
      <c r="K889" s="5" t="e">
        <f>OBV!G889</f>
        <v>#DIV/0!</v>
      </c>
      <c r="L889" s="5" t="str">
        <f>OBV!H889</f>
        <v>NEUTRAL</v>
      </c>
      <c r="M889" s="7">
        <f t="shared" si="130"/>
        <v>0</v>
      </c>
      <c r="N889" s="7">
        <f t="shared" si="131"/>
        <v>45</v>
      </c>
      <c r="O889" s="7">
        <f t="shared" si="132"/>
        <v>0</v>
      </c>
      <c r="P889" s="7" t="e">
        <f t="shared" si="133"/>
        <v>#DIV/0!</v>
      </c>
      <c r="Q889" s="8" t="e">
        <f t="shared" si="134"/>
        <v>#DIV/0!</v>
      </c>
      <c r="R889" s="8" t="e">
        <f t="shared" si="135"/>
        <v>#DIV/0!</v>
      </c>
      <c r="S889" s="8" t="e">
        <f t="shared" si="136"/>
        <v>#DIV/0!</v>
      </c>
      <c r="T889" s="8" t="e">
        <f t="shared" si="137"/>
        <v>#DIV/0!</v>
      </c>
      <c r="U889" s="7" t="e">
        <f t="shared" si="138"/>
        <v>#DIV/0!</v>
      </c>
      <c r="V889" s="7" t="e">
        <f t="shared" si="139"/>
        <v>#DIV/0!</v>
      </c>
    </row>
    <row r="890" spans="1:22" ht="13.5" x14ac:dyDescent="0.25">
      <c r="A890" s="3">
        <f>RSI!A890</f>
        <v>0</v>
      </c>
      <c r="B890" s="2">
        <f>RSI!B890</f>
        <v>0</v>
      </c>
      <c r="C890" s="2">
        <f>RSI!I890</f>
        <v>100</v>
      </c>
      <c r="D890" s="2">
        <f>MACD!E890</f>
        <v>0</v>
      </c>
      <c r="E890" s="2">
        <f>MACD!F890</f>
        <v>0</v>
      </c>
      <c r="F890" s="2">
        <f>'Moving Avg'!D890</f>
        <v>0</v>
      </c>
      <c r="G890" s="2">
        <f>'Moving Avg'!F890</f>
        <v>0</v>
      </c>
      <c r="H890" s="2">
        <f>'Moving Avg'!G890</f>
        <v>0</v>
      </c>
      <c r="I890" s="2">
        <f>'Moving Avg'!H890</f>
        <v>0</v>
      </c>
      <c r="J890" s="5" t="str">
        <f>OBV!F890</f>
        <v>NEUTRAL</v>
      </c>
      <c r="K890" s="5" t="e">
        <f>OBV!G890</f>
        <v>#DIV/0!</v>
      </c>
      <c r="L890" s="5" t="str">
        <f>OBV!H890</f>
        <v>NEUTRAL</v>
      </c>
      <c r="M890" s="7">
        <f t="shared" si="130"/>
        <v>0</v>
      </c>
      <c r="N890" s="7">
        <f t="shared" si="131"/>
        <v>45</v>
      </c>
      <c r="O890" s="7">
        <f t="shared" si="132"/>
        <v>0</v>
      </c>
      <c r="P890" s="7" t="e">
        <f t="shared" si="133"/>
        <v>#DIV/0!</v>
      </c>
      <c r="Q890" s="8" t="e">
        <f t="shared" si="134"/>
        <v>#DIV/0!</v>
      </c>
      <c r="R890" s="8" t="e">
        <f t="shared" si="135"/>
        <v>#DIV/0!</v>
      </c>
      <c r="S890" s="8" t="e">
        <f t="shared" si="136"/>
        <v>#DIV/0!</v>
      </c>
      <c r="T890" s="8" t="e">
        <f t="shared" si="137"/>
        <v>#DIV/0!</v>
      </c>
      <c r="U890" s="7" t="e">
        <f t="shared" si="138"/>
        <v>#DIV/0!</v>
      </c>
      <c r="V890" s="7" t="e">
        <f t="shared" si="139"/>
        <v>#DIV/0!</v>
      </c>
    </row>
    <row r="891" spans="1:22" ht="13.5" x14ac:dyDescent="0.25">
      <c r="A891" s="3">
        <f>RSI!A891</f>
        <v>0</v>
      </c>
      <c r="B891" s="2">
        <f>RSI!B891</f>
        <v>0</v>
      </c>
      <c r="C891" s="2">
        <f>RSI!I891</f>
        <v>100</v>
      </c>
      <c r="D891" s="2">
        <f>MACD!E891</f>
        <v>0</v>
      </c>
      <c r="E891" s="2">
        <f>MACD!F891</f>
        <v>0</v>
      </c>
      <c r="F891" s="2">
        <f>'Moving Avg'!D891</f>
        <v>0</v>
      </c>
      <c r="G891" s="2">
        <f>'Moving Avg'!F891</f>
        <v>0</v>
      </c>
      <c r="H891" s="2">
        <f>'Moving Avg'!G891</f>
        <v>0</v>
      </c>
      <c r="I891" s="2">
        <f>'Moving Avg'!H891</f>
        <v>0</v>
      </c>
      <c r="J891" s="5" t="str">
        <f>OBV!F891</f>
        <v>NEUTRAL</v>
      </c>
      <c r="K891" s="5" t="e">
        <f>OBV!G891</f>
        <v>#DIV/0!</v>
      </c>
      <c r="L891" s="5" t="str">
        <f>OBV!H891</f>
        <v>NEUTRAL</v>
      </c>
      <c r="M891" s="7">
        <f t="shared" si="130"/>
        <v>0</v>
      </c>
      <c r="N891" s="7">
        <f t="shared" si="131"/>
        <v>45</v>
      </c>
      <c r="O891" s="7">
        <f t="shared" si="132"/>
        <v>0</v>
      </c>
      <c r="P891" s="7" t="e">
        <f t="shared" si="133"/>
        <v>#DIV/0!</v>
      </c>
      <c r="Q891" s="8" t="e">
        <f t="shared" si="134"/>
        <v>#DIV/0!</v>
      </c>
      <c r="R891" s="8" t="e">
        <f t="shared" si="135"/>
        <v>#DIV/0!</v>
      </c>
      <c r="S891" s="8" t="e">
        <f t="shared" si="136"/>
        <v>#DIV/0!</v>
      </c>
      <c r="T891" s="8" t="e">
        <f t="shared" si="137"/>
        <v>#DIV/0!</v>
      </c>
      <c r="U891" s="7" t="e">
        <f t="shared" si="138"/>
        <v>#DIV/0!</v>
      </c>
      <c r="V891" s="7" t="e">
        <f t="shared" si="139"/>
        <v>#DIV/0!</v>
      </c>
    </row>
    <row r="892" spans="1:22" ht="13.5" x14ac:dyDescent="0.25">
      <c r="A892" s="3">
        <f>RSI!A892</f>
        <v>0</v>
      </c>
      <c r="B892" s="2">
        <f>RSI!B892</f>
        <v>0</v>
      </c>
      <c r="C892" s="2">
        <f>RSI!I892</f>
        <v>100</v>
      </c>
      <c r="D892" s="2">
        <f>MACD!E892</f>
        <v>0</v>
      </c>
      <c r="E892" s="2">
        <f>MACD!F892</f>
        <v>0</v>
      </c>
      <c r="F892" s="2">
        <f>'Moving Avg'!D892</f>
        <v>0</v>
      </c>
      <c r="G892" s="2">
        <f>'Moving Avg'!F892</f>
        <v>0</v>
      </c>
      <c r="H892" s="2">
        <f>'Moving Avg'!G892</f>
        <v>0</v>
      </c>
      <c r="I892" s="2">
        <f>'Moving Avg'!H892</f>
        <v>0</v>
      </c>
      <c r="J892" s="5" t="str">
        <f>OBV!F892</f>
        <v>NEUTRAL</v>
      </c>
      <c r="K892" s="5" t="e">
        <f>OBV!G892</f>
        <v>#DIV/0!</v>
      </c>
      <c r="L892" s="5" t="str">
        <f>OBV!H892</f>
        <v>NEUTRAL</v>
      </c>
      <c r="M892" s="7">
        <f t="shared" si="130"/>
        <v>0</v>
      </c>
      <c r="N892" s="7">
        <f t="shared" si="131"/>
        <v>45</v>
      </c>
      <c r="O892" s="7">
        <f t="shared" si="132"/>
        <v>0</v>
      </c>
      <c r="P892" s="7" t="e">
        <f t="shared" si="133"/>
        <v>#DIV/0!</v>
      </c>
      <c r="Q892" s="8" t="e">
        <f t="shared" si="134"/>
        <v>#DIV/0!</v>
      </c>
      <c r="R892" s="8" t="e">
        <f t="shared" si="135"/>
        <v>#DIV/0!</v>
      </c>
      <c r="S892" s="8" t="e">
        <f t="shared" si="136"/>
        <v>#DIV/0!</v>
      </c>
      <c r="T892" s="8" t="e">
        <f t="shared" si="137"/>
        <v>#DIV/0!</v>
      </c>
      <c r="U892" s="7" t="e">
        <f t="shared" si="138"/>
        <v>#DIV/0!</v>
      </c>
      <c r="V892" s="7" t="e">
        <f t="shared" si="139"/>
        <v>#DIV/0!</v>
      </c>
    </row>
    <row r="893" spans="1:22" ht="13.5" x14ac:dyDescent="0.25">
      <c r="A893" s="3">
        <f>RSI!A893</f>
        <v>0</v>
      </c>
      <c r="B893" s="2">
        <f>RSI!B893</f>
        <v>0</v>
      </c>
      <c r="C893" s="2">
        <f>RSI!I893</f>
        <v>100</v>
      </c>
      <c r="D893" s="2">
        <f>MACD!E893</f>
        <v>0</v>
      </c>
      <c r="E893" s="2">
        <f>MACD!F893</f>
        <v>0</v>
      </c>
      <c r="F893" s="2">
        <f>'Moving Avg'!D893</f>
        <v>0</v>
      </c>
      <c r="G893" s="2">
        <f>'Moving Avg'!F893</f>
        <v>0</v>
      </c>
      <c r="H893" s="2">
        <f>'Moving Avg'!G893</f>
        <v>0</v>
      </c>
      <c r="I893" s="2">
        <f>'Moving Avg'!H893</f>
        <v>0</v>
      </c>
      <c r="J893" s="5" t="str">
        <f>OBV!F893</f>
        <v>NEUTRAL</v>
      </c>
      <c r="K893" s="5" t="e">
        <f>OBV!G893</f>
        <v>#DIV/0!</v>
      </c>
      <c r="L893" s="5" t="str">
        <f>OBV!H893</f>
        <v>NEUTRAL</v>
      </c>
      <c r="M893" s="7">
        <f t="shared" si="130"/>
        <v>0</v>
      </c>
      <c r="N893" s="7">
        <f t="shared" si="131"/>
        <v>45</v>
      </c>
      <c r="O893" s="7">
        <f t="shared" si="132"/>
        <v>0</v>
      </c>
      <c r="P893" s="7" t="e">
        <f t="shared" si="133"/>
        <v>#DIV/0!</v>
      </c>
      <c r="Q893" s="8" t="e">
        <f t="shared" si="134"/>
        <v>#DIV/0!</v>
      </c>
      <c r="R893" s="8" t="e">
        <f t="shared" si="135"/>
        <v>#DIV/0!</v>
      </c>
      <c r="S893" s="8" t="e">
        <f t="shared" si="136"/>
        <v>#DIV/0!</v>
      </c>
      <c r="T893" s="8" t="e">
        <f t="shared" si="137"/>
        <v>#DIV/0!</v>
      </c>
      <c r="U893" s="7" t="e">
        <f t="shared" si="138"/>
        <v>#DIV/0!</v>
      </c>
      <c r="V893" s="7" t="e">
        <f t="shared" si="139"/>
        <v>#DIV/0!</v>
      </c>
    </row>
    <row r="894" spans="1:22" ht="13.5" x14ac:dyDescent="0.25">
      <c r="A894" s="3">
        <f>RSI!A894</f>
        <v>0</v>
      </c>
      <c r="B894" s="2">
        <f>RSI!B894</f>
        <v>0</v>
      </c>
      <c r="C894" s="2">
        <f>RSI!I894</f>
        <v>100</v>
      </c>
      <c r="D894" s="2">
        <f>MACD!E894</f>
        <v>0</v>
      </c>
      <c r="E894" s="2">
        <f>MACD!F894</f>
        <v>0</v>
      </c>
      <c r="F894" s="2">
        <f>'Moving Avg'!D894</f>
        <v>0</v>
      </c>
      <c r="G894" s="2">
        <f>'Moving Avg'!F894</f>
        <v>0</v>
      </c>
      <c r="H894" s="2">
        <f>'Moving Avg'!G894</f>
        <v>0</v>
      </c>
      <c r="I894" s="2">
        <f>'Moving Avg'!H894</f>
        <v>0</v>
      </c>
      <c r="J894" s="5" t="str">
        <f>OBV!F894</f>
        <v>NEUTRAL</v>
      </c>
      <c r="K894" s="5" t="e">
        <f>OBV!G894</f>
        <v>#DIV/0!</v>
      </c>
      <c r="L894" s="5" t="str">
        <f>OBV!H894</f>
        <v>NEUTRAL</v>
      </c>
      <c r="M894" s="7">
        <f t="shared" si="130"/>
        <v>0</v>
      </c>
      <c r="N894" s="7">
        <f t="shared" si="131"/>
        <v>45</v>
      </c>
      <c r="O894" s="7">
        <f t="shared" si="132"/>
        <v>0</v>
      </c>
      <c r="P894" s="7" t="e">
        <f t="shared" si="133"/>
        <v>#DIV/0!</v>
      </c>
      <c r="Q894" s="8" t="e">
        <f t="shared" si="134"/>
        <v>#DIV/0!</v>
      </c>
      <c r="R894" s="8" t="e">
        <f t="shared" si="135"/>
        <v>#DIV/0!</v>
      </c>
      <c r="S894" s="8" t="e">
        <f t="shared" si="136"/>
        <v>#DIV/0!</v>
      </c>
      <c r="T894" s="8" t="e">
        <f t="shared" si="137"/>
        <v>#DIV/0!</v>
      </c>
      <c r="U894" s="7" t="e">
        <f t="shared" si="138"/>
        <v>#DIV/0!</v>
      </c>
      <c r="V894" s="7" t="e">
        <f t="shared" si="139"/>
        <v>#DIV/0!</v>
      </c>
    </row>
    <row r="895" spans="1:22" ht="13.5" x14ac:dyDescent="0.25">
      <c r="A895" s="3">
        <f>RSI!A895</f>
        <v>0</v>
      </c>
      <c r="B895" s="2">
        <f>RSI!B895</f>
        <v>0</v>
      </c>
      <c r="C895" s="2">
        <f>RSI!I895</f>
        <v>100</v>
      </c>
      <c r="D895" s="2">
        <f>MACD!E895</f>
        <v>0</v>
      </c>
      <c r="E895" s="2">
        <f>MACD!F895</f>
        <v>0</v>
      </c>
      <c r="F895" s="2">
        <f>'Moving Avg'!D895</f>
        <v>0</v>
      </c>
      <c r="G895" s="2">
        <f>'Moving Avg'!F895</f>
        <v>0</v>
      </c>
      <c r="H895" s="2">
        <f>'Moving Avg'!G895</f>
        <v>0</v>
      </c>
      <c r="I895" s="2">
        <f>'Moving Avg'!H895</f>
        <v>0</v>
      </c>
      <c r="J895" s="5" t="str">
        <f>OBV!F895</f>
        <v>NEUTRAL</v>
      </c>
      <c r="K895" s="5" t="e">
        <f>OBV!G895</f>
        <v>#DIV/0!</v>
      </c>
      <c r="L895" s="5" t="str">
        <f>OBV!H895</f>
        <v>NEUTRAL</v>
      </c>
      <c r="M895" s="7">
        <f t="shared" si="130"/>
        <v>0</v>
      </c>
      <c r="N895" s="7">
        <f t="shared" si="131"/>
        <v>45</v>
      </c>
      <c r="O895" s="7">
        <f t="shared" si="132"/>
        <v>0</v>
      </c>
      <c r="P895" s="7" t="e">
        <f t="shared" si="133"/>
        <v>#DIV/0!</v>
      </c>
      <c r="Q895" s="8" t="e">
        <f t="shared" si="134"/>
        <v>#DIV/0!</v>
      </c>
      <c r="R895" s="8" t="e">
        <f t="shared" si="135"/>
        <v>#DIV/0!</v>
      </c>
      <c r="S895" s="8" t="e">
        <f t="shared" si="136"/>
        <v>#DIV/0!</v>
      </c>
      <c r="T895" s="8" t="e">
        <f t="shared" si="137"/>
        <v>#DIV/0!</v>
      </c>
      <c r="U895" s="7" t="e">
        <f t="shared" si="138"/>
        <v>#DIV/0!</v>
      </c>
      <c r="V895" s="7" t="e">
        <f t="shared" si="139"/>
        <v>#DIV/0!</v>
      </c>
    </row>
    <row r="896" spans="1:22" ht="13.5" x14ac:dyDescent="0.25">
      <c r="A896" s="3">
        <f>RSI!A896</f>
        <v>0</v>
      </c>
      <c r="B896" s="2">
        <f>RSI!B896</f>
        <v>0</v>
      </c>
      <c r="C896" s="2">
        <f>RSI!I896</f>
        <v>100</v>
      </c>
      <c r="D896" s="2">
        <f>MACD!E896</f>
        <v>0</v>
      </c>
      <c r="E896" s="2">
        <f>MACD!F896</f>
        <v>0</v>
      </c>
      <c r="F896" s="2">
        <f>'Moving Avg'!D896</f>
        <v>0</v>
      </c>
      <c r="G896" s="2">
        <f>'Moving Avg'!F896</f>
        <v>0</v>
      </c>
      <c r="H896" s="2">
        <f>'Moving Avg'!G896</f>
        <v>0</v>
      </c>
      <c r="I896" s="2">
        <f>'Moving Avg'!H896</f>
        <v>0</v>
      </c>
      <c r="J896" s="5" t="str">
        <f>OBV!F896</f>
        <v>NEUTRAL</v>
      </c>
      <c r="K896" s="5" t="e">
        <f>OBV!G896</f>
        <v>#DIV/0!</v>
      </c>
      <c r="L896" s="5" t="str">
        <f>OBV!H896</f>
        <v>NEUTRAL</v>
      </c>
      <c r="M896" s="7">
        <f t="shared" si="130"/>
        <v>0</v>
      </c>
      <c r="N896" s="7">
        <f t="shared" si="131"/>
        <v>45</v>
      </c>
      <c r="O896" s="7">
        <f t="shared" si="132"/>
        <v>0</v>
      </c>
      <c r="P896" s="7" t="e">
        <f t="shared" si="133"/>
        <v>#DIV/0!</v>
      </c>
      <c r="Q896" s="8" t="e">
        <f t="shared" si="134"/>
        <v>#DIV/0!</v>
      </c>
      <c r="R896" s="8" t="e">
        <f t="shared" si="135"/>
        <v>#DIV/0!</v>
      </c>
      <c r="S896" s="8" t="e">
        <f t="shared" si="136"/>
        <v>#DIV/0!</v>
      </c>
      <c r="T896" s="8" t="e">
        <f t="shared" si="137"/>
        <v>#DIV/0!</v>
      </c>
      <c r="U896" s="7" t="e">
        <f t="shared" si="138"/>
        <v>#DIV/0!</v>
      </c>
      <c r="V896" s="7" t="e">
        <f t="shared" si="139"/>
        <v>#DIV/0!</v>
      </c>
    </row>
    <row r="897" spans="1:22" ht="13.5" x14ac:dyDescent="0.25">
      <c r="A897" s="3">
        <f>RSI!A897</f>
        <v>0</v>
      </c>
      <c r="B897" s="2">
        <f>RSI!B897</f>
        <v>0</v>
      </c>
      <c r="C897" s="2">
        <f>RSI!I897</f>
        <v>100</v>
      </c>
      <c r="D897" s="2">
        <f>MACD!E897</f>
        <v>0</v>
      </c>
      <c r="E897" s="2">
        <f>MACD!F897</f>
        <v>0</v>
      </c>
      <c r="F897" s="2">
        <f>'Moving Avg'!D897</f>
        <v>0</v>
      </c>
      <c r="G897" s="2">
        <f>'Moving Avg'!F897</f>
        <v>0</v>
      </c>
      <c r="H897" s="2">
        <f>'Moving Avg'!G897</f>
        <v>0</v>
      </c>
      <c r="I897" s="2">
        <f>'Moving Avg'!H897</f>
        <v>0</v>
      </c>
      <c r="J897" s="5" t="str">
        <f>OBV!F897</f>
        <v>NEUTRAL</v>
      </c>
      <c r="K897" s="5" t="e">
        <f>OBV!G897</f>
        <v>#DIV/0!</v>
      </c>
      <c r="L897" s="5" t="str">
        <f>OBV!H897</f>
        <v>NEUTRAL</v>
      </c>
      <c r="M897" s="7">
        <f t="shared" si="130"/>
        <v>0</v>
      </c>
      <c r="N897" s="7">
        <f t="shared" si="131"/>
        <v>45</v>
      </c>
      <c r="O897" s="7">
        <f t="shared" si="132"/>
        <v>0</v>
      </c>
      <c r="P897" s="7" t="e">
        <f t="shared" si="133"/>
        <v>#DIV/0!</v>
      </c>
      <c r="Q897" s="8" t="e">
        <f t="shared" si="134"/>
        <v>#DIV/0!</v>
      </c>
      <c r="R897" s="8" t="e">
        <f t="shared" si="135"/>
        <v>#DIV/0!</v>
      </c>
      <c r="S897" s="8" t="e">
        <f t="shared" si="136"/>
        <v>#DIV/0!</v>
      </c>
      <c r="T897" s="8" t="e">
        <f t="shared" si="137"/>
        <v>#DIV/0!</v>
      </c>
      <c r="U897" s="7" t="e">
        <f t="shared" si="138"/>
        <v>#DIV/0!</v>
      </c>
      <c r="V897" s="7" t="e">
        <f t="shared" si="139"/>
        <v>#DIV/0!</v>
      </c>
    </row>
    <row r="898" spans="1:22" ht="13.5" x14ac:dyDescent="0.25">
      <c r="A898" s="3">
        <f>RSI!A898</f>
        <v>0</v>
      </c>
      <c r="B898" s="2">
        <f>RSI!B898</f>
        <v>0</v>
      </c>
      <c r="C898" s="2">
        <f>RSI!I898</f>
        <v>100</v>
      </c>
      <c r="D898" s="2">
        <f>MACD!E898</f>
        <v>0</v>
      </c>
      <c r="E898" s="2">
        <f>MACD!F898</f>
        <v>0</v>
      </c>
      <c r="F898" s="2">
        <f>'Moving Avg'!D898</f>
        <v>0</v>
      </c>
      <c r="G898" s="2">
        <f>'Moving Avg'!F898</f>
        <v>0</v>
      </c>
      <c r="H898" s="2">
        <f>'Moving Avg'!G898</f>
        <v>0</v>
      </c>
      <c r="I898" s="2">
        <f>'Moving Avg'!H898</f>
        <v>0</v>
      </c>
      <c r="J898" s="5" t="str">
        <f>OBV!F898</f>
        <v>NEUTRAL</v>
      </c>
      <c r="K898" s="5" t="e">
        <f>OBV!G898</f>
        <v>#DIV/0!</v>
      </c>
      <c r="L898" s="5" t="str">
        <f>OBV!H898</f>
        <v>NEUTRAL</v>
      </c>
      <c r="M898" s="7">
        <f t="shared" ref="M898:M961" si="140">IF(C898&lt;30,50, IF(C898&gt;70, 0, 25))</f>
        <v>0</v>
      </c>
      <c r="N898" s="7">
        <f t="shared" ref="N898:N961" si="141">IF(E898-D898&gt;0.02, 100, IF(E898-D898&lt;0,0,45))</f>
        <v>45</v>
      </c>
      <c r="O898" s="7">
        <f t="shared" ref="O898:O961" si="142">IF(F898-I898&gt;10,100,IF(F898-I898&gt;5,75, IF(F898-I898&gt;0,50,0)))</f>
        <v>0</v>
      </c>
      <c r="P898" s="7" t="e">
        <f t="shared" ref="P898:P961" si="143">IF(L898="confirmed bullish", 34, IF(L898="bullish divergence",17, 0))+IF(J898="bullish",33,IF(J898="bearish",0,16.5))+IF(K898="strong",33,IF(K898="weak",0,16.5))</f>
        <v>#DIV/0!</v>
      </c>
      <c r="Q898" s="8" t="e">
        <f t="shared" si="134"/>
        <v>#DIV/0!</v>
      </c>
      <c r="R898" s="8" t="e">
        <f t="shared" si="135"/>
        <v>#DIV/0!</v>
      </c>
      <c r="S898" s="8" t="e">
        <f t="shared" si="136"/>
        <v>#DIV/0!</v>
      </c>
      <c r="T898" s="8" t="e">
        <f t="shared" si="137"/>
        <v>#DIV/0!</v>
      </c>
      <c r="U898" s="7" t="e">
        <f t="shared" si="138"/>
        <v>#DIV/0!</v>
      </c>
      <c r="V898" s="7" t="e">
        <f t="shared" si="139"/>
        <v>#DIV/0!</v>
      </c>
    </row>
    <row r="899" spans="1:22" ht="13.5" x14ac:dyDescent="0.25">
      <c r="A899" s="3">
        <f>RSI!A899</f>
        <v>0</v>
      </c>
      <c r="B899" s="2">
        <f>RSI!B899</f>
        <v>0</v>
      </c>
      <c r="C899" s="2">
        <f>RSI!I899</f>
        <v>100</v>
      </c>
      <c r="D899" s="2">
        <f>MACD!E899</f>
        <v>0</v>
      </c>
      <c r="E899" s="2">
        <f>MACD!F899</f>
        <v>0</v>
      </c>
      <c r="F899" s="2">
        <f>'Moving Avg'!D899</f>
        <v>0</v>
      </c>
      <c r="G899" s="2">
        <f>'Moving Avg'!F899</f>
        <v>0</v>
      </c>
      <c r="H899" s="2">
        <f>'Moving Avg'!G899</f>
        <v>0</v>
      </c>
      <c r="I899" s="2">
        <f>'Moving Avg'!H899</f>
        <v>0</v>
      </c>
      <c r="J899" s="5" t="str">
        <f>OBV!F899</f>
        <v>NEUTRAL</v>
      </c>
      <c r="K899" s="5" t="e">
        <f>OBV!G899</f>
        <v>#DIV/0!</v>
      </c>
      <c r="L899" s="5" t="str">
        <f>OBV!H899</f>
        <v>NEUTRAL</v>
      </c>
      <c r="M899" s="7">
        <f t="shared" si="140"/>
        <v>0</v>
      </c>
      <c r="N899" s="7">
        <f t="shared" si="141"/>
        <v>45</v>
      </c>
      <c r="O899" s="7">
        <f t="shared" si="142"/>
        <v>0</v>
      </c>
      <c r="P899" s="7" t="e">
        <f t="shared" si="143"/>
        <v>#DIV/0!</v>
      </c>
      <c r="Q899" s="8" t="e">
        <f t="shared" ref="Q899:Q962" si="144">0.35*M899+N899*0.35+O899*0.15+P899*0.15</f>
        <v>#DIV/0!</v>
      </c>
      <c r="R899" s="8" t="e">
        <f t="shared" ref="R899:R962" si="145">M899*0.2+N899*0.2+O899*0.35+P899*0.25</f>
        <v>#DIV/0!</v>
      </c>
      <c r="S899" s="8" t="e">
        <f t="shared" ref="S899:S962" si="146">M899*0.15+N899*0.15+O899*0.25+P899*0.45</f>
        <v>#DIV/0!</v>
      </c>
      <c r="T899" s="8" t="e">
        <f t="shared" ref="T899:T962" si="147">0.25*SUM(M899:P899)</f>
        <v>#DIV/0!</v>
      </c>
      <c r="U899" s="7" t="e">
        <f t="shared" ref="U899:U962" si="148">SUM(Q899:S899)/3</f>
        <v>#DIV/0!</v>
      </c>
      <c r="V899" s="7" t="e">
        <f t="shared" ref="V899:V962" si="149">SUM(Q899:T899)/4</f>
        <v>#DIV/0!</v>
      </c>
    </row>
    <row r="900" spans="1:22" ht="13.5" x14ac:dyDescent="0.25">
      <c r="A900" s="3">
        <f>RSI!A900</f>
        <v>0</v>
      </c>
      <c r="B900" s="2">
        <f>RSI!B900</f>
        <v>0</v>
      </c>
      <c r="C900" s="2">
        <f>RSI!I900</f>
        <v>100</v>
      </c>
      <c r="D900" s="2">
        <f>MACD!E900</f>
        <v>0</v>
      </c>
      <c r="E900" s="2">
        <f>MACD!F900</f>
        <v>0</v>
      </c>
      <c r="F900" s="2">
        <f>'Moving Avg'!D900</f>
        <v>0</v>
      </c>
      <c r="G900" s="2">
        <f>'Moving Avg'!F900</f>
        <v>0</v>
      </c>
      <c r="H900" s="2">
        <f>'Moving Avg'!G900</f>
        <v>0</v>
      </c>
      <c r="I900" s="2">
        <f>'Moving Avg'!H900</f>
        <v>0</v>
      </c>
      <c r="J900" s="5" t="str">
        <f>OBV!F900</f>
        <v>NEUTRAL</v>
      </c>
      <c r="K900" s="5" t="e">
        <f>OBV!G900</f>
        <v>#DIV/0!</v>
      </c>
      <c r="L900" s="5" t="str">
        <f>OBV!H900</f>
        <v>NEUTRAL</v>
      </c>
      <c r="M900" s="7">
        <f t="shared" si="140"/>
        <v>0</v>
      </c>
      <c r="N900" s="7">
        <f t="shared" si="141"/>
        <v>45</v>
      </c>
      <c r="O900" s="7">
        <f t="shared" si="142"/>
        <v>0</v>
      </c>
      <c r="P900" s="7" t="e">
        <f t="shared" si="143"/>
        <v>#DIV/0!</v>
      </c>
      <c r="Q900" s="8" t="e">
        <f t="shared" si="144"/>
        <v>#DIV/0!</v>
      </c>
      <c r="R900" s="8" t="e">
        <f t="shared" si="145"/>
        <v>#DIV/0!</v>
      </c>
      <c r="S900" s="8" t="e">
        <f t="shared" si="146"/>
        <v>#DIV/0!</v>
      </c>
      <c r="T900" s="8" t="e">
        <f t="shared" si="147"/>
        <v>#DIV/0!</v>
      </c>
      <c r="U900" s="7" t="e">
        <f t="shared" si="148"/>
        <v>#DIV/0!</v>
      </c>
      <c r="V900" s="7" t="e">
        <f t="shared" si="149"/>
        <v>#DIV/0!</v>
      </c>
    </row>
    <row r="901" spans="1:22" ht="13.5" x14ac:dyDescent="0.25">
      <c r="A901" s="3">
        <f>RSI!A901</f>
        <v>0</v>
      </c>
      <c r="B901" s="2">
        <f>RSI!B901</f>
        <v>0</v>
      </c>
      <c r="C901" s="2">
        <f>RSI!I901</f>
        <v>100</v>
      </c>
      <c r="D901" s="2">
        <f>MACD!E901</f>
        <v>0</v>
      </c>
      <c r="E901" s="2">
        <f>MACD!F901</f>
        <v>0</v>
      </c>
      <c r="F901" s="2">
        <f>'Moving Avg'!D901</f>
        <v>0</v>
      </c>
      <c r="G901" s="2">
        <f>'Moving Avg'!F901</f>
        <v>0</v>
      </c>
      <c r="H901" s="2">
        <f>'Moving Avg'!G901</f>
        <v>0</v>
      </c>
      <c r="I901" s="2">
        <f>'Moving Avg'!H901</f>
        <v>0</v>
      </c>
      <c r="J901" s="5" t="str">
        <f>OBV!F901</f>
        <v>NEUTRAL</v>
      </c>
      <c r="K901" s="5" t="e">
        <f>OBV!G901</f>
        <v>#DIV/0!</v>
      </c>
      <c r="L901" s="5" t="str">
        <f>OBV!H901</f>
        <v>NEUTRAL</v>
      </c>
      <c r="M901" s="7">
        <f t="shared" si="140"/>
        <v>0</v>
      </c>
      <c r="N901" s="7">
        <f t="shared" si="141"/>
        <v>45</v>
      </c>
      <c r="O901" s="7">
        <f t="shared" si="142"/>
        <v>0</v>
      </c>
      <c r="P901" s="7" t="e">
        <f t="shared" si="143"/>
        <v>#DIV/0!</v>
      </c>
      <c r="Q901" s="8" t="e">
        <f t="shared" si="144"/>
        <v>#DIV/0!</v>
      </c>
      <c r="R901" s="8" t="e">
        <f t="shared" si="145"/>
        <v>#DIV/0!</v>
      </c>
      <c r="S901" s="8" t="e">
        <f t="shared" si="146"/>
        <v>#DIV/0!</v>
      </c>
      <c r="T901" s="8" t="e">
        <f t="shared" si="147"/>
        <v>#DIV/0!</v>
      </c>
      <c r="U901" s="7" t="e">
        <f t="shared" si="148"/>
        <v>#DIV/0!</v>
      </c>
      <c r="V901" s="7" t="e">
        <f t="shared" si="149"/>
        <v>#DIV/0!</v>
      </c>
    </row>
    <row r="902" spans="1:22" ht="13.5" x14ac:dyDescent="0.25">
      <c r="A902" s="3">
        <f>RSI!A902</f>
        <v>0</v>
      </c>
      <c r="B902" s="2">
        <f>RSI!B902</f>
        <v>0</v>
      </c>
      <c r="C902" s="2">
        <f>RSI!I902</f>
        <v>100</v>
      </c>
      <c r="D902" s="2">
        <f>MACD!E902</f>
        <v>0</v>
      </c>
      <c r="E902" s="2">
        <f>MACD!F902</f>
        <v>0</v>
      </c>
      <c r="F902" s="2">
        <f>'Moving Avg'!D902</f>
        <v>0</v>
      </c>
      <c r="G902" s="2">
        <f>'Moving Avg'!F902</f>
        <v>0</v>
      </c>
      <c r="H902" s="2">
        <f>'Moving Avg'!G902</f>
        <v>0</v>
      </c>
      <c r="I902" s="2">
        <f>'Moving Avg'!H902</f>
        <v>0</v>
      </c>
      <c r="J902" s="5" t="str">
        <f>OBV!F902</f>
        <v>NEUTRAL</v>
      </c>
      <c r="K902" s="5" t="e">
        <f>OBV!G902</f>
        <v>#DIV/0!</v>
      </c>
      <c r="L902" s="5" t="str">
        <f>OBV!H902</f>
        <v>NEUTRAL</v>
      </c>
      <c r="M902" s="7">
        <f t="shared" si="140"/>
        <v>0</v>
      </c>
      <c r="N902" s="7">
        <f t="shared" si="141"/>
        <v>45</v>
      </c>
      <c r="O902" s="7">
        <f t="shared" si="142"/>
        <v>0</v>
      </c>
      <c r="P902" s="7" t="e">
        <f t="shared" si="143"/>
        <v>#DIV/0!</v>
      </c>
      <c r="Q902" s="8" t="e">
        <f t="shared" si="144"/>
        <v>#DIV/0!</v>
      </c>
      <c r="R902" s="8" t="e">
        <f t="shared" si="145"/>
        <v>#DIV/0!</v>
      </c>
      <c r="S902" s="8" t="e">
        <f t="shared" si="146"/>
        <v>#DIV/0!</v>
      </c>
      <c r="T902" s="8" t="e">
        <f t="shared" si="147"/>
        <v>#DIV/0!</v>
      </c>
      <c r="U902" s="7" t="e">
        <f t="shared" si="148"/>
        <v>#DIV/0!</v>
      </c>
      <c r="V902" s="7" t="e">
        <f t="shared" si="149"/>
        <v>#DIV/0!</v>
      </c>
    </row>
    <row r="903" spans="1:22" ht="13.5" x14ac:dyDescent="0.25">
      <c r="A903" s="3">
        <f>RSI!A903</f>
        <v>0</v>
      </c>
      <c r="B903" s="2">
        <f>RSI!B903</f>
        <v>0</v>
      </c>
      <c r="C903" s="2">
        <f>RSI!I903</f>
        <v>100</v>
      </c>
      <c r="D903" s="2">
        <f>MACD!E903</f>
        <v>0</v>
      </c>
      <c r="E903" s="2">
        <f>MACD!F903</f>
        <v>0</v>
      </c>
      <c r="F903" s="2">
        <f>'Moving Avg'!D903</f>
        <v>0</v>
      </c>
      <c r="G903" s="2">
        <f>'Moving Avg'!F903</f>
        <v>0</v>
      </c>
      <c r="H903" s="2">
        <f>'Moving Avg'!G903</f>
        <v>0</v>
      </c>
      <c r="I903" s="2">
        <f>'Moving Avg'!H903</f>
        <v>0</v>
      </c>
      <c r="J903" s="5" t="str">
        <f>OBV!F903</f>
        <v>NEUTRAL</v>
      </c>
      <c r="K903" s="5" t="e">
        <f>OBV!G903</f>
        <v>#DIV/0!</v>
      </c>
      <c r="L903" s="5" t="str">
        <f>OBV!H903</f>
        <v>NEUTRAL</v>
      </c>
      <c r="M903" s="7">
        <f t="shared" si="140"/>
        <v>0</v>
      </c>
      <c r="N903" s="7">
        <f t="shared" si="141"/>
        <v>45</v>
      </c>
      <c r="O903" s="7">
        <f t="shared" si="142"/>
        <v>0</v>
      </c>
      <c r="P903" s="7" t="e">
        <f t="shared" si="143"/>
        <v>#DIV/0!</v>
      </c>
      <c r="Q903" s="8" t="e">
        <f t="shared" si="144"/>
        <v>#DIV/0!</v>
      </c>
      <c r="R903" s="8" t="e">
        <f t="shared" si="145"/>
        <v>#DIV/0!</v>
      </c>
      <c r="S903" s="8" t="e">
        <f t="shared" si="146"/>
        <v>#DIV/0!</v>
      </c>
      <c r="T903" s="8" t="e">
        <f t="shared" si="147"/>
        <v>#DIV/0!</v>
      </c>
      <c r="U903" s="7" t="e">
        <f t="shared" si="148"/>
        <v>#DIV/0!</v>
      </c>
      <c r="V903" s="7" t="e">
        <f t="shared" si="149"/>
        <v>#DIV/0!</v>
      </c>
    </row>
    <row r="904" spans="1:22" ht="13.5" x14ac:dyDescent="0.25">
      <c r="A904" s="3">
        <f>RSI!A904</f>
        <v>0</v>
      </c>
      <c r="B904" s="2">
        <f>RSI!B904</f>
        <v>0</v>
      </c>
      <c r="C904" s="2">
        <f>RSI!I904</f>
        <v>100</v>
      </c>
      <c r="D904" s="2">
        <f>MACD!E904</f>
        <v>0</v>
      </c>
      <c r="E904" s="2">
        <f>MACD!F904</f>
        <v>0</v>
      </c>
      <c r="F904" s="2">
        <f>'Moving Avg'!D904</f>
        <v>0</v>
      </c>
      <c r="G904" s="2">
        <f>'Moving Avg'!F904</f>
        <v>0</v>
      </c>
      <c r="H904" s="2">
        <f>'Moving Avg'!G904</f>
        <v>0</v>
      </c>
      <c r="I904" s="2">
        <f>'Moving Avg'!H904</f>
        <v>0</v>
      </c>
      <c r="J904" s="5" t="str">
        <f>OBV!F904</f>
        <v>NEUTRAL</v>
      </c>
      <c r="K904" s="5" t="e">
        <f>OBV!G904</f>
        <v>#DIV/0!</v>
      </c>
      <c r="L904" s="5" t="str">
        <f>OBV!H904</f>
        <v>NEUTRAL</v>
      </c>
      <c r="M904" s="7">
        <f t="shared" si="140"/>
        <v>0</v>
      </c>
      <c r="N904" s="7">
        <f t="shared" si="141"/>
        <v>45</v>
      </c>
      <c r="O904" s="7">
        <f t="shared" si="142"/>
        <v>0</v>
      </c>
      <c r="P904" s="7" t="e">
        <f t="shared" si="143"/>
        <v>#DIV/0!</v>
      </c>
      <c r="Q904" s="8" t="e">
        <f t="shared" si="144"/>
        <v>#DIV/0!</v>
      </c>
      <c r="R904" s="8" t="e">
        <f t="shared" si="145"/>
        <v>#DIV/0!</v>
      </c>
      <c r="S904" s="8" t="e">
        <f t="shared" si="146"/>
        <v>#DIV/0!</v>
      </c>
      <c r="T904" s="8" t="e">
        <f t="shared" si="147"/>
        <v>#DIV/0!</v>
      </c>
      <c r="U904" s="7" t="e">
        <f t="shared" si="148"/>
        <v>#DIV/0!</v>
      </c>
      <c r="V904" s="7" t="e">
        <f t="shared" si="149"/>
        <v>#DIV/0!</v>
      </c>
    </row>
    <row r="905" spans="1:22" ht="13.5" x14ac:dyDescent="0.25">
      <c r="A905" s="3">
        <f>RSI!A905</f>
        <v>0</v>
      </c>
      <c r="B905" s="2">
        <f>RSI!B905</f>
        <v>0</v>
      </c>
      <c r="C905" s="2">
        <f>RSI!I905</f>
        <v>100</v>
      </c>
      <c r="D905" s="2">
        <f>MACD!E905</f>
        <v>0</v>
      </c>
      <c r="E905" s="2">
        <f>MACD!F905</f>
        <v>0</v>
      </c>
      <c r="F905" s="2">
        <f>'Moving Avg'!D905</f>
        <v>0</v>
      </c>
      <c r="G905" s="2">
        <f>'Moving Avg'!F905</f>
        <v>0</v>
      </c>
      <c r="H905" s="2">
        <f>'Moving Avg'!G905</f>
        <v>0</v>
      </c>
      <c r="I905" s="2">
        <f>'Moving Avg'!H905</f>
        <v>0</v>
      </c>
      <c r="J905" s="5" t="str">
        <f>OBV!F905</f>
        <v>NEUTRAL</v>
      </c>
      <c r="K905" s="5" t="e">
        <f>OBV!G905</f>
        <v>#DIV/0!</v>
      </c>
      <c r="L905" s="5" t="str">
        <f>OBV!H905</f>
        <v>NEUTRAL</v>
      </c>
      <c r="M905" s="7">
        <f t="shared" si="140"/>
        <v>0</v>
      </c>
      <c r="N905" s="7">
        <f t="shared" si="141"/>
        <v>45</v>
      </c>
      <c r="O905" s="7">
        <f t="shared" si="142"/>
        <v>0</v>
      </c>
      <c r="P905" s="7" t="e">
        <f t="shared" si="143"/>
        <v>#DIV/0!</v>
      </c>
      <c r="Q905" s="8" t="e">
        <f t="shared" si="144"/>
        <v>#DIV/0!</v>
      </c>
      <c r="R905" s="8" t="e">
        <f t="shared" si="145"/>
        <v>#DIV/0!</v>
      </c>
      <c r="S905" s="8" t="e">
        <f t="shared" si="146"/>
        <v>#DIV/0!</v>
      </c>
      <c r="T905" s="8" t="e">
        <f t="shared" si="147"/>
        <v>#DIV/0!</v>
      </c>
      <c r="U905" s="7" t="e">
        <f t="shared" si="148"/>
        <v>#DIV/0!</v>
      </c>
      <c r="V905" s="7" t="e">
        <f t="shared" si="149"/>
        <v>#DIV/0!</v>
      </c>
    </row>
    <row r="906" spans="1:22" ht="13.5" x14ac:dyDescent="0.25">
      <c r="A906" s="3">
        <f>RSI!A906</f>
        <v>0</v>
      </c>
      <c r="B906" s="2">
        <f>RSI!B906</f>
        <v>0</v>
      </c>
      <c r="C906" s="2">
        <f>RSI!I906</f>
        <v>100</v>
      </c>
      <c r="D906" s="2">
        <f>MACD!E906</f>
        <v>0</v>
      </c>
      <c r="E906" s="2">
        <f>MACD!F906</f>
        <v>0</v>
      </c>
      <c r="F906" s="2">
        <f>'Moving Avg'!D906</f>
        <v>0</v>
      </c>
      <c r="G906" s="2">
        <f>'Moving Avg'!F906</f>
        <v>0</v>
      </c>
      <c r="H906" s="2">
        <f>'Moving Avg'!G906</f>
        <v>0</v>
      </c>
      <c r="I906" s="2">
        <f>'Moving Avg'!H906</f>
        <v>0</v>
      </c>
      <c r="J906" s="5" t="str">
        <f>OBV!F906</f>
        <v>NEUTRAL</v>
      </c>
      <c r="K906" s="5" t="e">
        <f>OBV!G906</f>
        <v>#DIV/0!</v>
      </c>
      <c r="L906" s="5" t="str">
        <f>OBV!H906</f>
        <v>NEUTRAL</v>
      </c>
      <c r="M906" s="7">
        <f t="shared" si="140"/>
        <v>0</v>
      </c>
      <c r="N906" s="7">
        <f t="shared" si="141"/>
        <v>45</v>
      </c>
      <c r="O906" s="7">
        <f t="shared" si="142"/>
        <v>0</v>
      </c>
      <c r="P906" s="7" t="e">
        <f t="shared" si="143"/>
        <v>#DIV/0!</v>
      </c>
      <c r="Q906" s="8" t="e">
        <f t="shared" si="144"/>
        <v>#DIV/0!</v>
      </c>
      <c r="R906" s="8" t="e">
        <f t="shared" si="145"/>
        <v>#DIV/0!</v>
      </c>
      <c r="S906" s="8" t="e">
        <f t="shared" si="146"/>
        <v>#DIV/0!</v>
      </c>
      <c r="T906" s="8" t="e">
        <f t="shared" si="147"/>
        <v>#DIV/0!</v>
      </c>
      <c r="U906" s="7" t="e">
        <f t="shared" si="148"/>
        <v>#DIV/0!</v>
      </c>
      <c r="V906" s="7" t="e">
        <f t="shared" si="149"/>
        <v>#DIV/0!</v>
      </c>
    </row>
    <row r="907" spans="1:22" ht="13.5" x14ac:dyDescent="0.25">
      <c r="A907" s="3">
        <f>RSI!A907</f>
        <v>0</v>
      </c>
      <c r="B907" s="2">
        <f>RSI!B907</f>
        <v>0</v>
      </c>
      <c r="C907" s="2">
        <f>RSI!I907</f>
        <v>100</v>
      </c>
      <c r="D907" s="2">
        <f>MACD!E907</f>
        <v>0</v>
      </c>
      <c r="E907" s="2">
        <f>MACD!F907</f>
        <v>0</v>
      </c>
      <c r="F907" s="2">
        <f>'Moving Avg'!D907</f>
        <v>0</v>
      </c>
      <c r="G907" s="2">
        <f>'Moving Avg'!F907</f>
        <v>0</v>
      </c>
      <c r="H907" s="2">
        <f>'Moving Avg'!G907</f>
        <v>0</v>
      </c>
      <c r="I907" s="2">
        <f>'Moving Avg'!H907</f>
        <v>0</v>
      </c>
      <c r="J907" s="5" t="str">
        <f>OBV!F907</f>
        <v>NEUTRAL</v>
      </c>
      <c r="K907" s="5" t="e">
        <f>OBV!G907</f>
        <v>#DIV/0!</v>
      </c>
      <c r="L907" s="5" t="str">
        <f>OBV!H907</f>
        <v>NEUTRAL</v>
      </c>
      <c r="M907" s="7">
        <f t="shared" si="140"/>
        <v>0</v>
      </c>
      <c r="N907" s="7">
        <f t="shared" si="141"/>
        <v>45</v>
      </c>
      <c r="O907" s="7">
        <f t="shared" si="142"/>
        <v>0</v>
      </c>
      <c r="P907" s="7" t="e">
        <f t="shared" si="143"/>
        <v>#DIV/0!</v>
      </c>
      <c r="Q907" s="8" t="e">
        <f t="shared" si="144"/>
        <v>#DIV/0!</v>
      </c>
      <c r="R907" s="8" t="e">
        <f t="shared" si="145"/>
        <v>#DIV/0!</v>
      </c>
      <c r="S907" s="8" t="e">
        <f t="shared" si="146"/>
        <v>#DIV/0!</v>
      </c>
      <c r="T907" s="8" t="e">
        <f t="shared" si="147"/>
        <v>#DIV/0!</v>
      </c>
      <c r="U907" s="7" t="e">
        <f t="shared" si="148"/>
        <v>#DIV/0!</v>
      </c>
      <c r="V907" s="7" t="e">
        <f t="shared" si="149"/>
        <v>#DIV/0!</v>
      </c>
    </row>
    <row r="908" spans="1:22" ht="13.5" x14ac:dyDescent="0.25">
      <c r="A908" s="3">
        <f>RSI!A908</f>
        <v>0</v>
      </c>
      <c r="B908" s="2">
        <f>RSI!B908</f>
        <v>0</v>
      </c>
      <c r="C908" s="2">
        <f>RSI!I908</f>
        <v>100</v>
      </c>
      <c r="D908" s="2">
        <f>MACD!E908</f>
        <v>0</v>
      </c>
      <c r="E908" s="2">
        <f>MACD!F908</f>
        <v>0</v>
      </c>
      <c r="F908" s="2">
        <f>'Moving Avg'!D908</f>
        <v>0</v>
      </c>
      <c r="G908" s="2">
        <f>'Moving Avg'!F908</f>
        <v>0</v>
      </c>
      <c r="H908" s="2">
        <f>'Moving Avg'!G908</f>
        <v>0</v>
      </c>
      <c r="I908" s="2">
        <f>'Moving Avg'!H908</f>
        <v>0</v>
      </c>
      <c r="J908" s="5" t="str">
        <f>OBV!F908</f>
        <v>NEUTRAL</v>
      </c>
      <c r="K908" s="5" t="e">
        <f>OBV!G908</f>
        <v>#DIV/0!</v>
      </c>
      <c r="L908" s="5" t="str">
        <f>OBV!H908</f>
        <v>NEUTRAL</v>
      </c>
      <c r="M908" s="7">
        <f t="shared" si="140"/>
        <v>0</v>
      </c>
      <c r="N908" s="7">
        <f t="shared" si="141"/>
        <v>45</v>
      </c>
      <c r="O908" s="7">
        <f t="shared" si="142"/>
        <v>0</v>
      </c>
      <c r="P908" s="7" t="e">
        <f t="shared" si="143"/>
        <v>#DIV/0!</v>
      </c>
      <c r="Q908" s="8" t="e">
        <f t="shared" si="144"/>
        <v>#DIV/0!</v>
      </c>
      <c r="R908" s="8" t="e">
        <f t="shared" si="145"/>
        <v>#DIV/0!</v>
      </c>
      <c r="S908" s="8" t="e">
        <f t="shared" si="146"/>
        <v>#DIV/0!</v>
      </c>
      <c r="T908" s="8" t="e">
        <f t="shared" si="147"/>
        <v>#DIV/0!</v>
      </c>
      <c r="U908" s="7" t="e">
        <f t="shared" si="148"/>
        <v>#DIV/0!</v>
      </c>
      <c r="V908" s="7" t="e">
        <f t="shared" si="149"/>
        <v>#DIV/0!</v>
      </c>
    </row>
    <row r="909" spans="1:22" ht="13.5" x14ac:dyDescent="0.25">
      <c r="A909" s="3">
        <f>RSI!A909</f>
        <v>0</v>
      </c>
      <c r="B909" s="2">
        <f>RSI!B909</f>
        <v>0</v>
      </c>
      <c r="C909" s="2">
        <f>RSI!I909</f>
        <v>100</v>
      </c>
      <c r="D909" s="2">
        <f>MACD!E909</f>
        <v>0</v>
      </c>
      <c r="E909" s="2">
        <f>MACD!F909</f>
        <v>0</v>
      </c>
      <c r="F909" s="2">
        <f>'Moving Avg'!D909</f>
        <v>0</v>
      </c>
      <c r="G909" s="2">
        <f>'Moving Avg'!F909</f>
        <v>0</v>
      </c>
      <c r="H909" s="2">
        <f>'Moving Avg'!G909</f>
        <v>0</v>
      </c>
      <c r="I909" s="2">
        <f>'Moving Avg'!H909</f>
        <v>0</v>
      </c>
      <c r="J909" s="5" t="str">
        <f>OBV!F909</f>
        <v>NEUTRAL</v>
      </c>
      <c r="K909" s="5" t="e">
        <f>OBV!G909</f>
        <v>#DIV/0!</v>
      </c>
      <c r="L909" s="5" t="str">
        <f>OBV!H909</f>
        <v>NEUTRAL</v>
      </c>
      <c r="M909" s="7">
        <f t="shared" si="140"/>
        <v>0</v>
      </c>
      <c r="N909" s="7">
        <f t="shared" si="141"/>
        <v>45</v>
      </c>
      <c r="O909" s="7">
        <f t="shared" si="142"/>
        <v>0</v>
      </c>
      <c r="P909" s="7" t="e">
        <f t="shared" si="143"/>
        <v>#DIV/0!</v>
      </c>
      <c r="Q909" s="8" t="e">
        <f t="shared" si="144"/>
        <v>#DIV/0!</v>
      </c>
      <c r="R909" s="8" t="e">
        <f t="shared" si="145"/>
        <v>#DIV/0!</v>
      </c>
      <c r="S909" s="8" t="e">
        <f t="shared" si="146"/>
        <v>#DIV/0!</v>
      </c>
      <c r="T909" s="8" t="e">
        <f t="shared" si="147"/>
        <v>#DIV/0!</v>
      </c>
      <c r="U909" s="7" t="e">
        <f t="shared" si="148"/>
        <v>#DIV/0!</v>
      </c>
      <c r="V909" s="7" t="e">
        <f t="shared" si="149"/>
        <v>#DIV/0!</v>
      </c>
    </row>
    <row r="910" spans="1:22" ht="13.5" x14ac:dyDescent="0.25">
      <c r="A910" s="3">
        <f>RSI!A910</f>
        <v>0</v>
      </c>
      <c r="B910" s="2">
        <f>RSI!B910</f>
        <v>0</v>
      </c>
      <c r="C910" s="2">
        <f>RSI!I910</f>
        <v>100</v>
      </c>
      <c r="D910" s="2">
        <f>MACD!E910</f>
        <v>0</v>
      </c>
      <c r="E910" s="2">
        <f>MACD!F910</f>
        <v>0</v>
      </c>
      <c r="F910" s="2">
        <f>'Moving Avg'!D910</f>
        <v>0</v>
      </c>
      <c r="G910" s="2">
        <f>'Moving Avg'!F910</f>
        <v>0</v>
      </c>
      <c r="H910" s="2">
        <f>'Moving Avg'!G910</f>
        <v>0</v>
      </c>
      <c r="I910" s="2">
        <f>'Moving Avg'!H910</f>
        <v>0</v>
      </c>
      <c r="J910" s="5" t="str">
        <f>OBV!F910</f>
        <v>NEUTRAL</v>
      </c>
      <c r="K910" s="5" t="e">
        <f>OBV!G910</f>
        <v>#DIV/0!</v>
      </c>
      <c r="L910" s="5" t="str">
        <f>OBV!H910</f>
        <v>NEUTRAL</v>
      </c>
      <c r="M910" s="7">
        <f t="shared" si="140"/>
        <v>0</v>
      </c>
      <c r="N910" s="7">
        <f t="shared" si="141"/>
        <v>45</v>
      </c>
      <c r="O910" s="7">
        <f t="shared" si="142"/>
        <v>0</v>
      </c>
      <c r="P910" s="7" t="e">
        <f t="shared" si="143"/>
        <v>#DIV/0!</v>
      </c>
      <c r="Q910" s="8" t="e">
        <f t="shared" si="144"/>
        <v>#DIV/0!</v>
      </c>
      <c r="R910" s="8" t="e">
        <f t="shared" si="145"/>
        <v>#DIV/0!</v>
      </c>
      <c r="S910" s="8" t="e">
        <f t="shared" si="146"/>
        <v>#DIV/0!</v>
      </c>
      <c r="T910" s="8" t="e">
        <f t="shared" si="147"/>
        <v>#DIV/0!</v>
      </c>
      <c r="U910" s="7" t="e">
        <f t="shared" si="148"/>
        <v>#DIV/0!</v>
      </c>
      <c r="V910" s="7" t="e">
        <f t="shared" si="149"/>
        <v>#DIV/0!</v>
      </c>
    </row>
    <row r="911" spans="1:22" ht="13.5" x14ac:dyDescent="0.25">
      <c r="A911" s="3">
        <f>RSI!A911</f>
        <v>0</v>
      </c>
      <c r="B911" s="2">
        <f>RSI!B911</f>
        <v>0</v>
      </c>
      <c r="C911" s="2">
        <f>RSI!I911</f>
        <v>100</v>
      </c>
      <c r="D911" s="2">
        <f>MACD!E911</f>
        <v>0</v>
      </c>
      <c r="E911" s="2">
        <f>MACD!F911</f>
        <v>0</v>
      </c>
      <c r="F911" s="2">
        <f>'Moving Avg'!D911</f>
        <v>0</v>
      </c>
      <c r="G911" s="2">
        <f>'Moving Avg'!F911</f>
        <v>0</v>
      </c>
      <c r="H911" s="2">
        <f>'Moving Avg'!G911</f>
        <v>0</v>
      </c>
      <c r="I911" s="2">
        <f>'Moving Avg'!H911</f>
        <v>0</v>
      </c>
      <c r="J911" s="5" t="str">
        <f>OBV!F911</f>
        <v>NEUTRAL</v>
      </c>
      <c r="K911" s="5" t="e">
        <f>OBV!G911</f>
        <v>#DIV/0!</v>
      </c>
      <c r="L911" s="5" t="str">
        <f>OBV!H911</f>
        <v>NEUTRAL</v>
      </c>
      <c r="M911" s="7">
        <f t="shared" si="140"/>
        <v>0</v>
      </c>
      <c r="N911" s="7">
        <f t="shared" si="141"/>
        <v>45</v>
      </c>
      <c r="O911" s="7">
        <f t="shared" si="142"/>
        <v>0</v>
      </c>
      <c r="P911" s="7" t="e">
        <f t="shared" si="143"/>
        <v>#DIV/0!</v>
      </c>
      <c r="Q911" s="8" t="e">
        <f t="shared" si="144"/>
        <v>#DIV/0!</v>
      </c>
      <c r="R911" s="8" t="e">
        <f t="shared" si="145"/>
        <v>#DIV/0!</v>
      </c>
      <c r="S911" s="8" t="e">
        <f t="shared" si="146"/>
        <v>#DIV/0!</v>
      </c>
      <c r="T911" s="8" t="e">
        <f t="shared" si="147"/>
        <v>#DIV/0!</v>
      </c>
      <c r="U911" s="7" t="e">
        <f t="shared" si="148"/>
        <v>#DIV/0!</v>
      </c>
      <c r="V911" s="7" t="e">
        <f t="shared" si="149"/>
        <v>#DIV/0!</v>
      </c>
    </row>
    <row r="912" spans="1:22" ht="13.5" x14ac:dyDescent="0.25">
      <c r="A912" s="3">
        <f>RSI!A912</f>
        <v>0</v>
      </c>
      <c r="B912" s="2">
        <f>RSI!B912</f>
        <v>0</v>
      </c>
      <c r="C912" s="2">
        <f>RSI!I912</f>
        <v>100</v>
      </c>
      <c r="D912" s="2">
        <f>MACD!E912</f>
        <v>0</v>
      </c>
      <c r="E912" s="2">
        <f>MACD!F912</f>
        <v>0</v>
      </c>
      <c r="F912" s="2">
        <f>'Moving Avg'!D912</f>
        <v>0</v>
      </c>
      <c r="G912" s="2">
        <f>'Moving Avg'!F912</f>
        <v>0</v>
      </c>
      <c r="H912" s="2">
        <f>'Moving Avg'!G912</f>
        <v>0</v>
      </c>
      <c r="I912" s="2">
        <f>'Moving Avg'!H912</f>
        <v>0</v>
      </c>
      <c r="J912" s="5" t="str">
        <f>OBV!F912</f>
        <v>NEUTRAL</v>
      </c>
      <c r="K912" s="5" t="e">
        <f>OBV!G912</f>
        <v>#DIV/0!</v>
      </c>
      <c r="L912" s="5" t="str">
        <f>OBV!H912</f>
        <v>NEUTRAL</v>
      </c>
      <c r="M912" s="7">
        <f t="shared" si="140"/>
        <v>0</v>
      </c>
      <c r="N912" s="7">
        <f t="shared" si="141"/>
        <v>45</v>
      </c>
      <c r="O912" s="7">
        <f t="shared" si="142"/>
        <v>0</v>
      </c>
      <c r="P912" s="7" t="e">
        <f t="shared" si="143"/>
        <v>#DIV/0!</v>
      </c>
      <c r="Q912" s="8" t="e">
        <f t="shared" si="144"/>
        <v>#DIV/0!</v>
      </c>
      <c r="R912" s="8" t="e">
        <f t="shared" si="145"/>
        <v>#DIV/0!</v>
      </c>
      <c r="S912" s="8" t="e">
        <f t="shared" si="146"/>
        <v>#DIV/0!</v>
      </c>
      <c r="T912" s="8" t="e">
        <f t="shared" si="147"/>
        <v>#DIV/0!</v>
      </c>
      <c r="U912" s="7" t="e">
        <f t="shared" si="148"/>
        <v>#DIV/0!</v>
      </c>
      <c r="V912" s="7" t="e">
        <f t="shared" si="149"/>
        <v>#DIV/0!</v>
      </c>
    </row>
    <row r="913" spans="1:22" ht="13.5" x14ac:dyDescent="0.25">
      <c r="A913" s="3">
        <f>RSI!A913</f>
        <v>0</v>
      </c>
      <c r="B913" s="2">
        <f>RSI!B913</f>
        <v>0</v>
      </c>
      <c r="C913" s="2">
        <f>RSI!I913</f>
        <v>100</v>
      </c>
      <c r="D913" s="2">
        <f>MACD!E913</f>
        <v>0</v>
      </c>
      <c r="E913" s="2">
        <f>MACD!F913</f>
        <v>0</v>
      </c>
      <c r="F913" s="2">
        <f>'Moving Avg'!D913</f>
        <v>0</v>
      </c>
      <c r="G913" s="2">
        <f>'Moving Avg'!F913</f>
        <v>0</v>
      </c>
      <c r="H913" s="2">
        <f>'Moving Avg'!G913</f>
        <v>0</v>
      </c>
      <c r="I913" s="2">
        <f>'Moving Avg'!H913</f>
        <v>0</v>
      </c>
      <c r="J913" s="5" t="str">
        <f>OBV!F913</f>
        <v>NEUTRAL</v>
      </c>
      <c r="K913" s="5" t="e">
        <f>OBV!G913</f>
        <v>#DIV/0!</v>
      </c>
      <c r="L913" s="5" t="str">
        <f>OBV!H913</f>
        <v>NEUTRAL</v>
      </c>
      <c r="M913" s="7">
        <f t="shared" si="140"/>
        <v>0</v>
      </c>
      <c r="N913" s="7">
        <f t="shared" si="141"/>
        <v>45</v>
      </c>
      <c r="O913" s="7">
        <f t="shared" si="142"/>
        <v>0</v>
      </c>
      <c r="P913" s="7" t="e">
        <f t="shared" si="143"/>
        <v>#DIV/0!</v>
      </c>
      <c r="Q913" s="8" t="e">
        <f t="shared" si="144"/>
        <v>#DIV/0!</v>
      </c>
      <c r="R913" s="8" t="e">
        <f t="shared" si="145"/>
        <v>#DIV/0!</v>
      </c>
      <c r="S913" s="8" t="e">
        <f t="shared" si="146"/>
        <v>#DIV/0!</v>
      </c>
      <c r="T913" s="8" t="e">
        <f t="shared" si="147"/>
        <v>#DIV/0!</v>
      </c>
      <c r="U913" s="7" t="e">
        <f t="shared" si="148"/>
        <v>#DIV/0!</v>
      </c>
      <c r="V913" s="7" t="e">
        <f t="shared" si="149"/>
        <v>#DIV/0!</v>
      </c>
    </row>
    <row r="914" spans="1:22" ht="13.5" x14ac:dyDescent="0.25">
      <c r="A914" s="3">
        <f>RSI!A914</f>
        <v>0</v>
      </c>
      <c r="B914" s="2">
        <f>RSI!B914</f>
        <v>0</v>
      </c>
      <c r="C914" s="2">
        <f>RSI!I914</f>
        <v>100</v>
      </c>
      <c r="D914" s="2">
        <f>MACD!E914</f>
        <v>0</v>
      </c>
      <c r="E914" s="2">
        <f>MACD!F914</f>
        <v>0</v>
      </c>
      <c r="F914" s="2">
        <f>'Moving Avg'!D914</f>
        <v>0</v>
      </c>
      <c r="G914" s="2">
        <f>'Moving Avg'!F914</f>
        <v>0</v>
      </c>
      <c r="H914" s="2">
        <f>'Moving Avg'!G914</f>
        <v>0</v>
      </c>
      <c r="I914" s="2">
        <f>'Moving Avg'!H914</f>
        <v>0</v>
      </c>
      <c r="J914" s="5" t="str">
        <f>OBV!F914</f>
        <v>NEUTRAL</v>
      </c>
      <c r="K914" s="5" t="e">
        <f>OBV!G914</f>
        <v>#DIV/0!</v>
      </c>
      <c r="L914" s="5" t="str">
        <f>OBV!H914</f>
        <v>NEUTRAL</v>
      </c>
      <c r="M914" s="7">
        <f t="shared" si="140"/>
        <v>0</v>
      </c>
      <c r="N914" s="7">
        <f t="shared" si="141"/>
        <v>45</v>
      </c>
      <c r="O914" s="7">
        <f t="shared" si="142"/>
        <v>0</v>
      </c>
      <c r="P914" s="7" t="e">
        <f t="shared" si="143"/>
        <v>#DIV/0!</v>
      </c>
      <c r="Q914" s="8" t="e">
        <f t="shared" si="144"/>
        <v>#DIV/0!</v>
      </c>
      <c r="R914" s="8" t="e">
        <f t="shared" si="145"/>
        <v>#DIV/0!</v>
      </c>
      <c r="S914" s="8" t="e">
        <f t="shared" si="146"/>
        <v>#DIV/0!</v>
      </c>
      <c r="T914" s="8" t="e">
        <f t="shared" si="147"/>
        <v>#DIV/0!</v>
      </c>
      <c r="U914" s="7" t="e">
        <f t="shared" si="148"/>
        <v>#DIV/0!</v>
      </c>
      <c r="V914" s="7" t="e">
        <f t="shared" si="149"/>
        <v>#DIV/0!</v>
      </c>
    </row>
    <row r="915" spans="1:22" ht="13.5" x14ac:dyDescent="0.25">
      <c r="A915" s="3">
        <f>RSI!A915</f>
        <v>0</v>
      </c>
      <c r="B915" s="2">
        <f>RSI!B915</f>
        <v>0</v>
      </c>
      <c r="C915" s="2">
        <f>RSI!I915</f>
        <v>100</v>
      </c>
      <c r="D915" s="2">
        <f>MACD!E915</f>
        <v>0</v>
      </c>
      <c r="E915" s="2">
        <f>MACD!F915</f>
        <v>0</v>
      </c>
      <c r="F915" s="2">
        <f>'Moving Avg'!D915</f>
        <v>0</v>
      </c>
      <c r="G915" s="2">
        <f>'Moving Avg'!F915</f>
        <v>0</v>
      </c>
      <c r="H915" s="2">
        <f>'Moving Avg'!G915</f>
        <v>0</v>
      </c>
      <c r="I915" s="2">
        <f>'Moving Avg'!H915</f>
        <v>0</v>
      </c>
      <c r="J915" s="5" t="str">
        <f>OBV!F915</f>
        <v>NEUTRAL</v>
      </c>
      <c r="K915" s="5" t="e">
        <f>OBV!G915</f>
        <v>#DIV/0!</v>
      </c>
      <c r="L915" s="5" t="str">
        <f>OBV!H915</f>
        <v>NEUTRAL</v>
      </c>
      <c r="M915" s="7">
        <f t="shared" si="140"/>
        <v>0</v>
      </c>
      <c r="N915" s="7">
        <f t="shared" si="141"/>
        <v>45</v>
      </c>
      <c r="O915" s="7">
        <f t="shared" si="142"/>
        <v>0</v>
      </c>
      <c r="P915" s="7" t="e">
        <f t="shared" si="143"/>
        <v>#DIV/0!</v>
      </c>
      <c r="Q915" s="8" t="e">
        <f t="shared" si="144"/>
        <v>#DIV/0!</v>
      </c>
      <c r="R915" s="8" t="e">
        <f t="shared" si="145"/>
        <v>#DIV/0!</v>
      </c>
      <c r="S915" s="8" t="e">
        <f t="shared" si="146"/>
        <v>#DIV/0!</v>
      </c>
      <c r="T915" s="8" t="e">
        <f t="shared" si="147"/>
        <v>#DIV/0!</v>
      </c>
      <c r="U915" s="7" t="e">
        <f t="shared" si="148"/>
        <v>#DIV/0!</v>
      </c>
      <c r="V915" s="7" t="e">
        <f t="shared" si="149"/>
        <v>#DIV/0!</v>
      </c>
    </row>
    <row r="916" spans="1:22" ht="13.5" x14ac:dyDescent="0.25">
      <c r="A916" s="3">
        <f>RSI!A916</f>
        <v>0</v>
      </c>
      <c r="B916" s="2">
        <f>RSI!B916</f>
        <v>0</v>
      </c>
      <c r="C916" s="2">
        <f>RSI!I916</f>
        <v>100</v>
      </c>
      <c r="D916" s="2">
        <f>MACD!E916</f>
        <v>0</v>
      </c>
      <c r="E916" s="2">
        <f>MACD!F916</f>
        <v>0</v>
      </c>
      <c r="F916" s="2">
        <f>'Moving Avg'!D916</f>
        <v>0</v>
      </c>
      <c r="G916" s="2">
        <f>'Moving Avg'!F916</f>
        <v>0</v>
      </c>
      <c r="H916" s="2">
        <f>'Moving Avg'!G916</f>
        <v>0</v>
      </c>
      <c r="I916" s="2">
        <f>'Moving Avg'!H916</f>
        <v>0</v>
      </c>
      <c r="J916" s="5" t="str">
        <f>OBV!F916</f>
        <v>NEUTRAL</v>
      </c>
      <c r="K916" s="5" t="e">
        <f>OBV!G916</f>
        <v>#DIV/0!</v>
      </c>
      <c r="L916" s="5" t="str">
        <f>OBV!H916</f>
        <v>NEUTRAL</v>
      </c>
      <c r="M916" s="7">
        <f t="shared" si="140"/>
        <v>0</v>
      </c>
      <c r="N916" s="7">
        <f t="shared" si="141"/>
        <v>45</v>
      </c>
      <c r="O916" s="7">
        <f t="shared" si="142"/>
        <v>0</v>
      </c>
      <c r="P916" s="7" t="e">
        <f t="shared" si="143"/>
        <v>#DIV/0!</v>
      </c>
      <c r="Q916" s="8" t="e">
        <f t="shared" si="144"/>
        <v>#DIV/0!</v>
      </c>
      <c r="R916" s="8" t="e">
        <f t="shared" si="145"/>
        <v>#DIV/0!</v>
      </c>
      <c r="S916" s="8" t="e">
        <f t="shared" si="146"/>
        <v>#DIV/0!</v>
      </c>
      <c r="T916" s="8" t="e">
        <f t="shared" si="147"/>
        <v>#DIV/0!</v>
      </c>
      <c r="U916" s="7" t="e">
        <f t="shared" si="148"/>
        <v>#DIV/0!</v>
      </c>
      <c r="V916" s="7" t="e">
        <f t="shared" si="149"/>
        <v>#DIV/0!</v>
      </c>
    </row>
    <row r="917" spans="1:22" ht="13.5" x14ac:dyDescent="0.25">
      <c r="A917" s="3">
        <f>RSI!A917</f>
        <v>0</v>
      </c>
      <c r="B917" s="2">
        <f>RSI!B917</f>
        <v>0</v>
      </c>
      <c r="C917" s="2">
        <f>RSI!I917</f>
        <v>100</v>
      </c>
      <c r="D917" s="2">
        <f>MACD!E917</f>
        <v>0</v>
      </c>
      <c r="E917" s="2">
        <f>MACD!F917</f>
        <v>0</v>
      </c>
      <c r="F917" s="2">
        <f>'Moving Avg'!D917</f>
        <v>0</v>
      </c>
      <c r="G917" s="2">
        <f>'Moving Avg'!F917</f>
        <v>0</v>
      </c>
      <c r="H917" s="2">
        <f>'Moving Avg'!G917</f>
        <v>0</v>
      </c>
      <c r="I917" s="2">
        <f>'Moving Avg'!H917</f>
        <v>0</v>
      </c>
      <c r="J917" s="5" t="str">
        <f>OBV!F917</f>
        <v>NEUTRAL</v>
      </c>
      <c r="K917" s="5" t="e">
        <f>OBV!G917</f>
        <v>#DIV/0!</v>
      </c>
      <c r="L917" s="5" t="str">
        <f>OBV!H917</f>
        <v>NEUTRAL</v>
      </c>
      <c r="M917" s="7">
        <f t="shared" si="140"/>
        <v>0</v>
      </c>
      <c r="N917" s="7">
        <f t="shared" si="141"/>
        <v>45</v>
      </c>
      <c r="O917" s="7">
        <f t="shared" si="142"/>
        <v>0</v>
      </c>
      <c r="P917" s="7" t="e">
        <f t="shared" si="143"/>
        <v>#DIV/0!</v>
      </c>
      <c r="Q917" s="8" t="e">
        <f t="shared" si="144"/>
        <v>#DIV/0!</v>
      </c>
      <c r="R917" s="8" t="e">
        <f t="shared" si="145"/>
        <v>#DIV/0!</v>
      </c>
      <c r="S917" s="8" t="e">
        <f t="shared" si="146"/>
        <v>#DIV/0!</v>
      </c>
      <c r="T917" s="8" t="e">
        <f t="shared" si="147"/>
        <v>#DIV/0!</v>
      </c>
      <c r="U917" s="7" t="e">
        <f t="shared" si="148"/>
        <v>#DIV/0!</v>
      </c>
      <c r="V917" s="7" t="e">
        <f t="shared" si="149"/>
        <v>#DIV/0!</v>
      </c>
    </row>
    <row r="918" spans="1:22" ht="13.5" x14ac:dyDescent="0.25">
      <c r="A918" s="3">
        <f>RSI!A918</f>
        <v>0</v>
      </c>
      <c r="B918" s="2">
        <f>RSI!B918</f>
        <v>0</v>
      </c>
      <c r="C918" s="2">
        <f>RSI!I918</f>
        <v>100</v>
      </c>
      <c r="D918" s="2">
        <f>MACD!E918</f>
        <v>0</v>
      </c>
      <c r="E918" s="2">
        <f>MACD!F918</f>
        <v>0</v>
      </c>
      <c r="F918" s="2">
        <f>'Moving Avg'!D918</f>
        <v>0</v>
      </c>
      <c r="G918" s="2">
        <f>'Moving Avg'!F918</f>
        <v>0</v>
      </c>
      <c r="H918" s="2">
        <f>'Moving Avg'!G918</f>
        <v>0</v>
      </c>
      <c r="I918" s="2">
        <f>'Moving Avg'!H918</f>
        <v>0</v>
      </c>
      <c r="J918" s="5" t="str">
        <f>OBV!F918</f>
        <v>NEUTRAL</v>
      </c>
      <c r="K918" s="5" t="e">
        <f>OBV!G918</f>
        <v>#DIV/0!</v>
      </c>
      <c r="L918" s="5" t="str">
        <f>OBV!H918</f>
        <v>NEUTRAL</v>
      </c>
      <c r="M918" s="7">
        <f t="shared" si="140"/>
        <v>0</v>
      </c>
      <c r="N918" s="7">
        <f t="shared" si="141"/>
        <v>45</v>
      </c>
      <c r="O918" s="7">
        <f t="shared" si="142"/>
        <v>0</v>
      </c>
      <c r="P918" s="7" t="e">
        <f t="shared" si="143"/>
        <v>#DIV/0!</v>
      </c>
      <c r="Q918" s="8" t="e">
        <f t="shared" si="144"/>
        <v>#DIV/0!</v>
      </c>
      <c r="R918" s="8" t="e">
        <f t="shared" si="145"/>
        <v>#DIV/0!</v>
      </c>
      <c r="S918" s="8" t="e">
        <f t="shared" si="146"/>
        <v>#DIV/0!</v>
      </c>
      <c r="T918" s="8" t="e">
        <f t="shared" si="147"/>
        <v>#DIV/0!</v>
      </c>
      <c r="U918" s="7" t="e">
        <f t="shared" si="148"/>
        <v>#DIV/0!</v>
      </c>
      <c r="V918" s="7" t="e">
        <f t="shared" si="149"/>
        <v>#DIV/0!</v>
      </c>
    </row>
    <row r="919" spans="1:22" ht="13.5" x14ac:dyDescent="0.25">
      <c r="A919" s="3">
        <f>RSI!A919</f>
        <v>0</v>
      </c>
      <c r="B919" s="2">
        <f>RSI!B919</f>
        <v>0</v>
      </c>
      <c r="C919" s="2">
        <f>RSI!I919</f>
        <v>100</v>
      </c>
      <c r="D919" s="2">
        <f>MACD!E919</f>
        <v>0</v>
      </c>
      <c r="E919" s="2">
        <f>MACD!F919</f>
        <v>0</v>
      </c>
      <c r="F919" s="2">
        <f>'Moving Avg'!D919</f>
        <v>0</v>
      </c>
      <c r="G919" s="2">
        <f>'Moving Avg'!F919</f>
        <v>0</v>
      </c>
      <c r="H919" s="2">
        <f>'Moving Avg'!G919</f>
        <v>0</v>
      </c>
      <c r="I919" s="2">
        <f>'Moving Avg'!H919</f>
        <v>0</v>
      </c>
      <c r="J919" s="5" t="str">
        <f>OBV!F919</f>
        <v>NEUTRAL</v>
      </c>
      <c r="K919" s="5" t="e">
        <f>OBV!G919</f>
        <v>#DIV/0!</v>
      </c>
      <c r="L919" s="5" t="str">
        <f>OBV!H919</f>
        <v>NEUTRAL</v>
      </c>
      <c r="M919" s="7">
        <f t="shared" si="140"/>
        <v>0</v>
      </c>
      <c r="N919" s="7">
        <f t="shared" si="141"/>
        <v>45</v>
      </c>
      <c r="O919" s="7">
        <f t="shared" si="142"/>
        <v>0</v>
      </c>
      <c r="P919" s="7" t="e">
        <f t="shared" si="143"/>
        <v>#DIV/0!</v>
      </c>
      <c r="Q919" s="8" t="e">
        <f t="shared" si="144"/>
        <v>#DIV/0!</v>
      </c>
      <c r="R919" s="8" t="e">
        <f t="shared" si="145"/>
        <v>#DIV/0!</v>
      </c>
      <c r="S919" s="8" t="e">
        <f t="shared" si="146"/>
        <v>#DIV/0!</v>
      </c>
      <c r="T919" s="8" t="e">
        <f t="shared" si="147"/>
        <v>#DIV/0!</v>
      </c>
      <c r="U919" s="7" t="e">
        <f t="shared" si="148"/>
        <v>#DIV/0!</v>
      </c>
      <c r="V919" s="7" t="e">
        <f t="shared" si="149"/>
        <v>#DIV/0!</v>
      </c>
    </row>
    <row r="920" spans="1:22" ht="13.5" x14ac:dyDescent="0.25">
      <c r="A920" s="3">
        <f>RSI!A920</f>
        <v>0</v>
      </c>
      <c r="B920" s="2">
        <f>RSI!B920</f>
        <v>0</v>
      </c>
      <c r="C920" s="2">
        <f>RSI!I920</f>
        <v>100</v>
      </c>
      <c r="D920" s="2">
        <f>MACD!E920</f>
        <v>0</v>
      </c>
      <c r="E920" s="2">
        <f>MACD!F920</f>
        <v>0</v>
      </c>
      <c r="F920" s="2">
        <f>'Moving Avg'!D920</f>
        <v>0</v>
      </c>
      <c r="G920" s="2">
        <f>'Moving Avg'!F920</f>
        <v>0</v>
      </c>
      <c r="H920" s="2">
        <f>'Moving Avg'!G920</f>
        <v>0</v>
      </c>
      <c r="I920" s="2">
        <f>'Moving Avg'!H920</f>
        <v>0</v>
      </c>
      <c r="J920" s="5" t="str">
        <f>OBV!F920</f>
        <v>NEUTRAL</v>
      </c>
      <c r="K920" s="5" t="e">
        <f>OBV!G920</f>
        <v>#DIV/0!</v>
      </c>
      <c r="L920" s="5" t="str">
        <f>OBV!H920</f>
        <v>NEUTRAL</v>
      </c>
      <c r="M920" s="7">
        <f t="shared" si="140"/>
        <v>0</v>
      </c>
      <c r="N920" s="7">
        <f t="shared" si="141"/>
        <v>45</v>
      </c>
      <c r="O920" s="7">
        <f t="shared" si="142"/>
        <v>0</v>
      </c>
      <c r="P920" s="7" t="e">
        <f t="shared" si="143"/>
        <v>#DIV/0!</v>
      </c>
      <c r="Q920" s="8" t="e">
        <f t="shared" si="144"/>
        <v>#DIV/0!</v>
      </c>
      <c r="R920" s="8" t="e">
        <f t="shared" si="145"/>
        <v>#DIV/0!</v>
      </c>
      <c r="S920" s="8" t="e">
        <f t="shared" si="146"/>
        <v>#DIV/0!</v>
      </c>
      <c r="T920" s="8" t="e">
        <f t="shared" si="147"/>
        <v>#DIV/0!</v>
      </c>
      <c r="U920" s="7" t="e">
        <f t="shared" si="148"/>
        <v>#DIV/0!</v>
      </c>
      <c r="V920" s="7" t="e">
        <f t="shared" si="149"/>
        <v>#DIV/0!</v>
      </c>
    </row>
    <row r="921" spans="1:22" ht="13.5" x14ac:dyDescent="0.25">
      <c r="A921" s="3">
        <f>RSI!A921</f>
        <v>0</v>
      </c>
      <c r="B921" s="2">
        <f>RSI!B921</f>
        <v>0</v>
      </c>
      <c r="C921" s="2">
        <f>RSI!I921</f>
        <v>100</v>
      </c>
      <c r="D921" s="2">
        <f>MACD!E921</f>
        <v>0</v>
      </c>
      <c r="E921" s="2">
        <f>MACD!F921</f>
        <v>0</v>
      </c>
      <c r="F921" s="2">
        <f>'Moving Avg'!D921</f>
        <v>0</v>
      </c>
      <c r="G921" s="2">
        <f>'Moving Avg'!F921</f>
        <v>0</v>
      </c>
      <c r="H921" s="2">
        <f>'Moving Avg'!G921</f>
        <v>0</v>
      </c>
      <c r="I921" s="2">
        <f>'Moving Avg'!H921</f>
        <v>0</v>
      </c>
      <c r="J921" s="5" t="str">
        <f>OBV!F921</f>
        <v>NEUTRAL</v>
      </c>
      <c r="K921" s="5" t="e">
        <f>OBV!G921</f>
        <v>#DIV/0!</v>
      </c>
      <c r="L921" s="5" t="str">
        <f>OBV!H921</f>
        <v>NEUTRAL</v>
      </c>
      <c r="M921" s="7">
        <f t="shared" si="140"/>
        <v>0</v>
      </c>
      <c r="N921" s="7">
        <f t="shared" si="141"/>
        <v>45</v>
      </c>
      <c r="O921" s="7">
        <f t="shared" si="142"/>
        <v>0</v>
      </c>
      <c r="P921" s="7" t="e">
        <f t="shared" si="143"/>
        <v>#DIV/0!</v>
      </c>
      <c r="Q921" s="8" t="e">
        <f t="shared" si="144"/>
        <v>#DIV/0!</v>
      </c>
      <c r="R921" s="8" t="e">
        <f t="shared" si="145"/>
        <v>#DIV/0!</v>
      </c>
      <c r="S921" s="8" t="e">
        <f t="shared" si="146"/>
        <v>#DIV/0!</v>
      </c>
      <c r="T921" s="8" t="e">
        <f t="shared" si="147"/>
        <v>#DIV/0!</v>
      </c>
      <c r="U921" s="7" t="e">
        <f t="shared" si="148"/>
        <v>#DIV/0!</v>
      </c>
      <c r="V921" s="7" t="e">
        <f t="shared" si="149"/>
        <v>#DIV/0!</v>
      </c>
    </row>
    <row r="922" spans="1:22" ht="13.5" x14ac:dyDescent="0.25">
      <c r="A922" s="3">
        <f>RSI!A922</f>
        <v>0</v>
      </c>
      <c r="B922" s="2">
        <f>RSI!B922</f>
        <v>0</v>
      </c>
      <c r="C922" s="2">
        <f>RSI!I922</f>
        <v>100</v>
      </c>
      <c r="D922" s="2">
        <f>MACD!E922</f>
        <v>0</v>
      </c>
      <c r="E922" s="2">
        <f>MACD!F922</f>
        <v>0</v>
      </c>
      <c r="F922" s="2">
        <f>'Moving Avg'!D922</f>
        <v>0</v>
      </c>
      <c r="G922" s="2">
        <f>'Moving Avg'!F922</f>
        <v>0</v>
      </c>
      <c r="H922" s="2">
        <f>'Moving Avg'!G922</f>
        <v>0</v>
      </c>
      <c r="I922" s="2">
        <f>'Moving Avg'!H922</f>
        <v>0</v>
      </c>
      <c r="J922" s="5" t="str">
        <f>OBV!F922</f>
        <v>NEUTRAL</v>
      </c>
      <c r="K922" s="5" t="e">
        <f>OBV!G922</f>
        <v>#DIV/0!</v>
      </c>
      <c r="L922" s="5" t="str">
        <f>OBV!H922</f>
        <v>NEUTRAL</v>
      </c>
      <c r="M922" s="7">
        <f t="shared" si="140"/>
        <v>0</v>
      </c>
      <c r="N922" s="7">
        <f t="shared" si="141"/>
        <v>45</v>
      </c>
      <c r="O922" s="7">
        <f t="shared" si="142"/>
        <v>0</v>
      </c>
      <c r="P922" s="7" t="e">
        <f t="shared" si="143"/>
        <v>#DIV/0!</v>
      </c>
      <c r="Q922" s="8" t="e">
        <f t="shared" si="144"/>
        <v>#DIV/0!</v>
      </c>
      <c r="R922" s="8" t="e">
        <f t="shared" si="145"/>
        <v>#DIV/0!</v>
      </c>
      <c r="S922" s="8" t="e">
        <f t="shared" si="146"/>
        <v>#DIV/0!</v>
      </c>
      <c r="T922" s="8" t="e">
        <f t="shared" si="147"/>
        <v>#DIV/0!</v>
      </c>
      <c r="U922" s="7" t="e">
        <f t="shared" si="148"/>
        <v>#DIV/0!</v>
      </c>
      <c r="V922" s="7" t="e">
        <f t="shared" si="149"/>
        <v>#DIV/0!</v>
      </c>
    </row>
    <row r="923" spans="1:22" ht="13.5" x14ac:dyDescent="0.25">
      <c r="A923" s="3">
        <f>RSI!A923</f>
        <v>0</v>
      </c>
      <c r="B923" s="2">
        <f>RSI!B923</f>
        <v>0</v>
      </c>
      <c r="C923" s="2">
        <f>RSI!I923</f>
        <v>100</v>
      </c>
      <c r="D923" s="2">
        <f>MACD!E923</f>
        <v>0</v>
      </c>
      <c r="E923" s="2">
        <f>MACD!F923</f>
        <v>0</v>
      </c>
      <c r="F923" s="2">
        <f>'Moving Avg'!D923</f>
        <v>0</v>
      </c>
      <c r="G923" s="2">
        <f>'Moving Avg'!F923</f>
        <v>0</v>
      </c>
      <c r="H923" s="2">
        <f>'Moving Avg'!G923</f>
        <v>0</v>
      </c>
      <c r="I923" s="2">
        <f>'Moving Avg'!H923</f>
        <v>0</v>
      </c>
      <c r="J923" s="5" t="str">
        <f>OBV!F923</f>
        <v>NEUTRAL</v>
      </c>
      <c r="K923" s="5" t="e">
        <f>OBV!G923</f>
        <v>#DIV/0!</v>
      </c>
      <c r="L923" s="5" t="str">
        <f>OBV!H923</f>
        <v>NEUTRAL</v>
      </c>
      <c r="M923" s="7">
        <f t="shared" si="140"/>
        <v>0</v>
      </c>
      <c r="N923" s="7">
        <f t="shared" si="141"/>
        <v>45</v>
      </c>
      <c r="O923" s="7">
        <f t="shared" si="142"/>
        <v>0</v>
      </c>
      <c r="P923" s="7" t="e">
        <f t="shared" si="143"/>
        <v>#DIV/0!</v>
      </c>
      <c r="Q923" s="8" t="e">
        <f t="shared" si="144"/>
        <v>#DIV/0!</v>
      </c>
      <c r="R923" s="8" t="e">
        <f t="shared" si="145"/>
        <v>#DIV/0!</v>
      </c>
      <c r="S923" s="8" t="e">
        <f t="shared" si="146"/>
        <v>#DIV/0!</v>
      </c>
      <c r="T923" s="8" t="e">
        <f t="shared" si="147"/>
        <v>#DIV/0!</v>
      </c>
      <c r="U923" s="7" t="e">
        <f t="shared" si="148"/>
        <v>#DIV/0!</v>
      </c>
      <c r="V923" s="7" t="e">
        <f t="shared" si="149"/>
        <v>#DIV/0!</v>
      </c>
    </row>
    <row r="924" spans="1:22" ht="13.5" x14ac:dyDescent="0.25">
      <c r="A924" s="3">
        <f>RSI!A924</f>
        <v>0</v>
      </c>
      <c r="B924" s="2">
        <f>RSI!B924</f>
        <v>0</v>
      </c>
      <c r="C924" s="2">
        <f>RSI!I924</f>
        <v>100</v>
      </c>
      <c r="D924" s="2">
        <f>MACD!E924</f>
        <v>0</v>
      </c>
      <c r="E924" s="2">
        <f>MACD!F924</f>
        <v>0</v>
      </c>
      <c r="F924" s="2">
        <f>'Moving Avg'!D924</f>
        <v>0</v>
      </c>
      <c r="G924" s="2">
        <f>'Moving Avg'!F924</f>
        <v>0</v>
      </c>
      <c r="H924" s="2">
        <f>'Moving Avg'!G924</f>
        <v>0</v>
      </c>
      <c r="I924" s="2">
        <f>'Moving Avg'!H924</f>
        <v>0</v>
      </c>
      <c r="J924" s="5" t="str">
        <f>OBV!F924</f>
        <v>NEUTRAL</v>
      </c>
      <c r="K924" s="5" t="e">
        <f>OBV!G924</f>
        <v>#DIV/0!</v>
      </c>
      <c r="L924" s="5" t="str">
        <f>OBV!H924</f>
        <v>NEUTRAL</v>
      </c>
      <c r="M924" s="7">
        <f t="shared" si="140"/>
        <v>0</v>
      </c>
      <c r="N924" s="7">
        <f t="shared" si="141"/>
        <v>45</v>
      </c>
      <c r="O924" s="7">
        <f t="shared" si="142"/>
        <v>0</v>
      </c>
      <c r="P924" s="7" t="e">
        <f t="shared" si="143"/>
        <v>#DIV/0!</v>
      </c>
      <c r="Q924" s="8" t="e">
        <f t="shared" si="144"/>
        <v>#DIV/0!</v>
      </c>
      <c r="R924" s="8" t="e">
        <f t="shared" si="145"/>
        <v>#DIV/0!</v>
      </c>
      <c r="S924" s="8" t="e">
        <f t="shared" si="146"/>
        <v>#DIV/0!</v>
      </c>
      <c r="T924" s="8" t="e">
        <f t="shared" si="147"/>
        <v>#DIV/0!</v>
      </c>
      <c r="U924" s="7" t="e">
        <f t="shared" si="148"/>
        <v>#DIV/0!</v>
      </c>
      <c r="V924" s="7" t="e">
        <f t="shared" si="149"/>
        <v>#DIV/0!</v>
      </c>
    </row>
    <row r="925" spans="1:22" ht="13.5" x14ac:dyDescent="0.25">
      <c r="A925" s="3">
        <f>RSI!A925</f>
        <v>0</v>
      </c>
      <c r="B925" s="2">
        <f>RSI!B925</f>
        <v>0</v>
      </c>
      <c r="C925" s="2">
        <f>RSI!I925</f>
        <v>100</v>
      </c>
      <c r="D925" s="2">
        <f>MACD!E925</f>
        <v>0</v>
      </c>
      <c r="E925" s="2">
        <f>MACD!F925</f>
        <v>0</v>
      </c>
      <c r="F925" s="2">
        <f>'Moving Avg'!D925</f>
        <v>0</v>
      </c>
      <c r="G925" s="2">
        <f>'Moving Avg'!F925</f>
        <v>0</v>
      </c>
      <c r="H925" s="2">
        <f>'Moving Avg'!G925</f>
        <v>0</v>
      </c>
      <c r="I925" s="2">
        <f>'Moving Avg'!H925</f>
        <v>0</v>
      </c>
      <c r="J925" s="5" t="str">
        <f>OBV!F925</f>
        <v>NEUTRAL</v>
      </c>
      <c r="K925" s="5" t="e">
        <f>OBV!G925</f>
        <v>#DIV/0!</v>
      </c>
      <c r="L925" s="5" t="str">
        <f>OBV!H925</f>
        <v>NEUTRAL</v>
      </c>
      <c r="M925" s="7">
        <f t="shared" si="140"/>
        <v>0</v>
      </c>
      <c r="N925" s="7">
        <f t="shared" si="141"/>
        <v>45</v>
      </c>
      <c r="O925" s="7">
        <f t="shared" si="142"/>
        <v>0</v>
      </c>
      <c r="P925" s="7" t="e">
        <f t="shared" si="143"/>
        <v>#DIV/0!</v>
      </c>
      <c r="Q925" s="8" t="e">
        <f t="shared" si="144"/>
        <v>#DIV/0!</v>
      </c>
      <c r="R925" s="8" t="e">
        <f t="shared" si="145"/>
        <v>#DIV/0!</v>
      </c>
      <c r="S925" s="8" t="e">
        <f t="shared" si="146"/>
        <v>#DIV/0!</v>
      </c>
      <c r="T925" s="8" t="e">
        <f t="shared" si="147"/>
        <v>#DIV/0!</v>
      </c>
      <c r="U925" s="7" t="e">
        <f t="shared" si="148"/>
        <v>#DIV/0!</v>
      </c>
      <c r="V925" s="7" t="e">
        <f t="shared" si="149"/>
        <v>#DIV/0!</v>
      </c>
    </row>
    <row r="926" spans="1:22" ht="13.5" x14ac:dyDescent="0.25">
      <c r="A926" s="3">
        <f>RSI!A926</f>
        <v>0</v>
      </c>
      <c r="B926" s="2">
        <f>RSI!B926</f>
        <v>0</v>
      </c>
      <c r="C926" s="2">
        <f>RSI!I926</f>
        <v>100</v>
      </c>
      <c r="D926" s="2">
        <f>MACD!E926</f>
        <v>0</v>
      </c>
      <c r="E926" s="2">
        <f>MACD!F926</f>
        <v>0</v>
      </c>
      <c r="F926" s="2">
        <f>'Moving Avg'!D926</f>
        <v>0</v>
      </c>
      <c r="G926" s="2">
        <f>'Moving Avg'!F926</f>
        <v>0</v>
      </c>
      <c r="H926" s="2">
        <f>'Moving Avg'!G926</f>
        <v>0</v>
      </c>
      <c r="I926" s="2">
        <f>'Moving Avg'!H926</f>
        <v>0</v>
      </c>
      <c r="J926" s="5" t="str">
        <f>OBV!F926</f>
        <v>NEUTRAL</v>
      </c>
      <c r="K926" s="5" t="e">
        <f>OBV!G926</f>
        <v>#DIV/0!</v>
      </c>
      <c r="L926" s="5" t="str">
        <f>OBV!H926</f>
        <v>NEUTRAL</v>
      </c>
      <c r="M926" s="7">
        <f t="shared" si="140"/>
        <v>0</v>
      </c>
      <c r="N926" s="7">
        <f t="shared" si="141"/>
        <v>45</v>
      </c>
      <c r="O926" s="7">
        <f t="shared" si="142"/>
        <v>0</v>
      </c>
      <c r="P926" s="7" t="e">
        <f t="shared" si="143"/>
        <v>#DIV/0!</v>
      </c>
      <c r="Q926" s="8" t="e">
        <f t="shared" si="144"/>
        <v>#DIV/0!</v>
      </c>
      <c r="R926" s="8" t="e">
        <f t="shared" si="145"/>
        <v>#DIV/0!</v>
      </c>
      <c r="S926" s="8" t="e">
        <f t="shared" si="146"/>
        <v>#DIV/0!</v>
      </c>
      <c r="T926" s="8" t="e">
        <f t="shared" si="147"/>
        <v>#DIV/0!</v>
      </c>
      <c r="U926" s="7" t="e">
        <f t="shared" si="148"/>
        <v>#DIV/0!</v>
      </c>
      <c r="V926" s="7" t="e">
        <f t="shared" si="149"/>
        <v>#DIV/0!</v>
      </c>
    </row>
    <row r="927" spans="1:22" ht="13.5" x14ac:dyDescent="0.25">
      <c r="A927" s="3">
        <f>RSI!A927</f>
        <v>0</v>
      </c>
      <c r="B927" s="2">
        <f>RSI!B927</f>
        <v>0</v>
      </c>
      <c r="C927" s="2">
        <f>RSI!I927</f>
        <v>100</v>
      </c>
      <c r="D927" s="2">
        <f>MACD!E927</f>
        <v>0</v>
      </c>
      <c r="E927" s="2">
        <f>MACD!F927</f>
        <v>0</v>
      </c>
      <c r="F927" s="2">
        <f>'Moving Avg'!D927</f>
        <v>0</v>
      </c>
      <c r="G927" s="2">
        <f>'Moving Avg'!F927</f>
        <v>0</v>
      </c>
      <c r="H927" s="2">
        <f>'Moving Avg'!G927</f>
        <v>0</v>
      </c>
      <c r="I927" s="2">
        <f>'Moving Avg'!H927</f>
        <v>0</v>
      </c>
      <c r="J927" s="5" t="str">
        <f>OBV!F927</f>
        <v>NEUTRAL</v>
      </c>
      <c r="K927" s="5" t="e">
        <f>OBV!G927</f>
        <v>#DIV/0!</v>
      </c>
      <c r="L927" s="5" t="str">
        <f>OBV!H927</f>
        <v>NEUTRAL</v>
      </c>
      <c r="M927" s="7">
        <f t="shared" si="140"/>
        <v>0</v>
      </c>
      <c r="N927" s="7">
        <f t="shared" si="141"/>
        <v>45</v>
      </c>
      <c r="O927" s="7">
        <f t="shared" si="142"/>
        <v>0</v>
      </c>
      <c r="P927" s="7" t="e">
        <f t="shared" si="143"/>
        <v>#DIV/0!</v>
      </c>
      <c r="Q927" s="8" t="e">
        <f t="shared" si="144"/>
        <v>#DIV/0!</v>
      </c>
      <c r="R927" s="8" t="e">
        <f t="shared" si="145"/>
        <v>#DIV/0!</v>
      </c>
      <c r="S927" s="8" t="e">
        <f t="shared" si="146"/>
        <v>#DIV/0!</v>
      </c>
      <c r="T927" s="8" t="e">
        <f t="shared" si="147"/>
        <v>#DIV/0!</v>
      </c>
      <c r="U927" s="7" t="e">
        <f t="shared" si="148"/>
        <v>#DIV/0!</v>
      </c>
      <c r="V927" s="7" t="e">
        <f t="shared" si="149"/>
        <v>#DIV/0!</v>
      </c>
    </row>
    <row r="928" spans="1:22" ht="13.5" x14ac:dyDescent="0.25">
      <c r="A928" s="3">
        <f>RSI!A928</f>
        <v>0</v>
      </c>
      <c r="B928" s="2">
        <f>RSI!B928</f>
        <v>0</v>
      </c>
      <c r="C928" s="2">
        <f>RSI!I928</f>
        <v>100</v>
      </c>
      <c r="D928" s="2">
        <f>MACD!E928</f>
        <v>0</v>
      </c>
      <c r="E928" s="2">
        <f>MACD!F928</f>
        <v>0</v>
      </c>
      <c r="F928" s="2">
        <f>'Moving Avg'!D928</f>
        <v>0</v>
      </c>
      <c r="G928" s="2">
        <f>'Moving Avg'!F928</f>
        <v>0</v>
      </c>
      <c r="H928" s="2">
        <f>'Moving Avg'!G928</f>
        <v>0</v>
      </c>
      <c r="I928" s="2">
        <f>'Moving Avg'!H928</f>
        <v>0</v>
      </c>
      <c r="J928" s="5" t="str">
        <f>OBV!F928</f>
        <v>NEUTRAL</v>
      </c>
      <c r="K928" s="5" t="e">
        <f>OBV!G928</f>
        <v>#DIV/0!</v>
      </c>
      <c r="L928" s="5" t="str">
        <f>OBV!H928</f>
        <v>NEUTRAL</v>
      </c>
      <c r="M928" s="7">
        <f t="shared" si="140"/>
        <v>0</v>
      </c>
      <c r="N928" s="7">
        <f t="shared" si="141"/>
        <v>45</v>
      </c>
      <c r="O928" s="7">
        <f t="shared" si="142"/>
        <v>0</v>
      </c>
      <c r="P928" s="7" t="e">
        <f t="shared" si="143"/>
        <v>#DIV/0!</v>
      </c>
      <c r="Q928" s="8" t="e">
        <f t="shared" si="144"/>
        <v>#DIV/0!</v>
      </c>
      <c r="R928" s="8" t="e">
        <f t="shared" si="145"/>
        <v>#DIV/0!</v>
      </c>
      <c r="S928" s="8" t="e">
        <f t="shared" si="146"/>
        <v>#DIV/0!</v>
      </c>
      <c r="T928" s="8" t="e">
        <f t="shared" si="147"/>
        <v>#DIV/0!</v>
      </c>
      <c r="U928" s="7" t="e">
        <f t="shared" si="148"/>
        <v>#DIV/0!</v>
      </c>
      <c r="V928" s="7" t="e">
        <f t="shared" si="149"/>
        <v>#DIV/0!</v>
      </c>
    </row>
    <row r="929" spans="1:22" ht="13.5" x14ac:dyDescent="0.25">
      <c r="A929" s="3">
        <f>RSI!A929</f>
        <v>0</v>
      </c>
      <c r="B929" s="2">
        <f>RSI!B929</f>
        <v>0</v>
      </c>
      <c r="C929" s="2">
        <f>RSI!I929</f>
        <v>100</v>
      </c>
      <c r="D929" s="2">
        <f>MACD!E929</f>
        <v>0</v>
      </c>
      <c r="E929" s="2">
        <f>MACD!F929</f>
        <v>0</v>
      </c>
      <c r="F929" s="2">
        <f>'Moving Avg'!D929</f>
        <v>0</v>
      </c>
      <c r="G929" s="2">
        <f>'Moving Avg'!F929</f>
        <v>0</v>
      </c>
      <c r="H929" s="2">
        <f>'Moving Avg'!G929</f>
        <v>0</v>
      </c>
      <c r="I929" s="2">
        <f>'Moving Avg'!H929</f>
        <v>0</v>
      </c>
      <c r="J929" s="5" t="str">
        <f>OBV!F929</f>
        <v>NEUTRAL</v>
      </c>
      <c r="K929" s="5" t="e">
        <f>OBV!G929</f>
        <v>#DIV/0!</v>
      </c>
      <c r="L929" s="5" t="str">
        <f>OBV!H929</f>
        <v>NEUTRAL</v>
      </c>
      <c r="M929" s="7">
        <f t="shared" si="140"/>
        <v>0</v>
      </c>
      <c r="N929" s="7">
        <f t="shared" si="141"/>
        <v>45</v>
      </c>
      <c r="O929" s="7">
        <f t="shared" si="142"/>
        <v>0</v>
      </c>
      <c r="P929" s="7" t="e">
        <f t="shared" si="143"/>
        <v>#DIV/0!</v>
      </c>
      <c r="Q929" s="8" t="e">
        <f t="shared" si="144"/>
        <v>#DIV/0!</v>
      </c>
      <c r="R929" s="8" t="e">
        <f t="shared" si="145"/>
        <v>#DIV/0!</v>
      </c>
      <c r="S929" s="8" t="e">
        <f t="shared" si="146"/>
        <v>#DIV/0!</v>
      </c>
      <c r="T929" s="8" t="e">
        <f t="shared" si="147"/>
        <v>#DIV/0!</v>
      </c>
      <c r="U929" s="7" t="e">
        <f t="shared" si="148"/>
        <v>#DIV/0!</v>
      </c>
      <c r="V929" s="7" t="e">
        <f t="shared" si="149"/>
        <v>#DIV/0!</v>
      </c>
    </row>
    <row r="930" spans="1:22" ht="13.5" x14ac:dyDescent="0.25">
      <c r="A930" s="3">
        <f>RSI!A930</f>
        <v>0</v>
      </c>
      <c r="B930" s="2">
        <f>RSI!B930</f>
        <v>0</v>
      </c>
      <c r="C930" s="2">
        <f>RSI!I930</f>
        <v>100</v>
      </c>
      <c r="D930" s="2">
        <f>MACD!E930</f>
        <v>0</v>
      </c>
      <c r="E930" s="2">
        <f>MACD!F930</f>
        <v>0</v>
      </c>
      <c r="F930" s="2">
        <f>'Moving Avg'!D930</f>
        <v>0</v>
      </c>
      <c r="G930" s="2">
        <f>'Moving Avg'!F930</f>
        <v>0</v>
      </c>
      <c r="H930" s="2">
        <f>'Moving Avg'!G930</f>
        <v>0</v>
      </c>
      <c r="I930" s="2">
        <f>'Moving Avg'!H930</f>
        <v>0</v>
      </c>
      <c r="J930" s="5" t="str">
        <f>OBV!F930</f>
        <v>NEUTRAL</v>
      </c>
      <c r="K930" s="5" t="e">
        <f>OBV!G930</f>
        <v>#DIV/0!</v>
      </c>
      <c r="L930" s="5" t="str">
        <f>OBV!H930</f>
        <v>NEUTRAL</v>
      </c>
      <c r="M930" s="7">
        <f t="shared" si="140"/>
        <v>0</v>
      </c>
      <c r="N930" s="7">
        <f t="shared" si="141"/>
        <v>45</v>
      </c>
      <c r="O930" s="7">
        <f t="shared" si="142"/>
        <v>0</v>
      </c>
      <c r="P930" s="7" t="e">
        <f t="shared" si="143"/>
        <v>#DIV/0!</v>
      </c>
      <c r="Q930" s="8" t="e">
        <f t="shared" si="144"/>
        <v>#DIV/0!</v>
      </c>
      <c r="R930" s="8" t="e">
        <f t="shared" si="145"/>
        <v>#DIV/0!</v>
      </c>
      <c r="S930" s="8" t="e">
        <f t="shared" si="146"/>
        <v>#DIV/0!</v>
      </c>
      <c r="T930" s="8" t="e">
        <f t="shared" si="147"/>
        <v>#DIV/0!</v>
      </c>
      <c r="U930" s="7" t="e">
        <f t="shared" si="148"/>
        <v>#DIV/0!</v>
      </c>
      <c r="V930" s="7" t="e">
        <f t="shared" si="149"/>
        <v>#DIV/0!</v>
      </c>
    </row>
    <row r="931" spans="1:22" ht="13.5" x14ac:dyDescent="0.25">
      <c r="A931" s="3">
        <f>RSI!A931</f>
        <v>0</v>
      </c>
      <c r="B931" s="2">
        <f>RSI!B931</f>
        <v>0</v>
      </c>
      <c r="C931" s="2">
        <f>RSI!I931</f>
        <v>100</v>
      </c>
      <c r="D931" s="2">
        <f>MACD!E931</f>
        <v>0</v>
      </c>
      <c r="E931" s="2">
        <f>MACD!F931</f>
        <v>0</v>
      </c>
      <c r="F931" s="2">
        <f>'Moving Avg'!D931</f>
        <v>0</v>
      </c>
      <c r="G931" s="2">
        <f>'Moving Avg'!F931</f>
        <v>0</v>
      </c>
      <c r="H931" s="2">
        <f>'Moving Avg'!G931</f>
        <v>0</v>
      </c>
      <c r="I931" s="2">
        <f>'Moving Avg'!H931</f>
        <v>0</v>
      </c>
      <c r="J931" s="5" t="str">
        <f>OBV!F931</f>
        <v>NEUTRAL</v>
      </c>
      <c r="K931" s="5" t="e">
        <f>OBV!G931</f>
        <v>#DIV/0!</v>
      </c>
      <c r="L931" s="5" t="str">
        <f>OBV!H931</f>
        <v>NEUTRAL</v>
      </c>
      <c r="M931" s="7">
        <f t="shared" si="140"/>
        <v>0</v>
      </c>
      <c r="N931" s="7">
        <f t="shared" si="141"/>
        <v>45</v>
      </c>
      <c r="O931" s="7">
        <f t="shared" si="142"/>
        <v>0</v>
      </c>
      <c r="P931" s="7" t="e">
        <f t="shared" si="143"/>
        <v>#DIV/0!</v>
      </c>
      <c r="Q931" s="8" t="e">
        <f t="shared" si="144"/>
        <v>#DIV/0!</v>
      </c>
      <c r="R931" s="8" t="e">
        <f t="shared" si="145"/>
        <v>#DIV/0!</v>
      </c>
      <c r="S931" s="8" t="e">
        <f t="shared" si="146"/>
        <v>#DIV/0!</v>
      </c>
      <c r="T931" s="8" t="e">
        <f t="shared" si="147"/>
        <v>#DIV/0!</v>
      </c>
      <c r="U931" s="7" t="e">
        <f t="shared" si="148"/>
        <v>#DIV/0!</v>
      </c>
      <c r="V931" s="7" t="e">
        <f t="shared" si="149"/>
        <v>#DIV/0!</v>
      </c>
    </row>
    <row r="932" spans="1:22" ht="13.5" x14ac:dyDescent="0.25">
      <c r="A932" s="3">
        <f>RSI!A932</f>
        <v>0</v>
      </c>
      <c r="B932" s="2">
        <f>RSI!B932</f>
        <v>0</v>
      </c>
      <c r="C932" s="2">
        <f>RSI!I932</f>
        <v>100</v>
      </c>
      <c r="D932" s="2">
        <f>MACD!E932</f>
        <v>0</v>
      </c>
      <c r="E932" s="2">
        <f>MACD!F932</f>
        <v>0</v>
      </c>
      <c r="F932" s="2">
        <f>'Moving Avg'!D932</f>
        <v>0</v>
      </c>
      <c r="G932" s="2">
        <f>'Moving Avg'!F932</f>
        <v>0</v>
      </c>
      <c r="H932" s="2">
        <f>'Moving Avg'!G932</f>
        <v>0</v>
      </c>
      <c r="I932" s="2">
        <f>'Moving Avg'!H932</f>
        <v>0</v>
      </c>
      <c r="J932" s="5" t="str">
        <f>OBV!F932</f>
        <v>NEUTRAL</v>
      </c>
      <c r="K932" s="5" t="e">
        <f>OBV!G932</f>
        <v>#DIV/0!</v>
      </c>
      <c r="L932" s="5" t="str">
        <f>OBV!H932</f>
        <v>NEUTRAL</v>
      </c>
      <c r="M932" s="7">
        <f t="shared" si="140"/>
        <v>0</v>
      </c>
      <c r="N932" s="7">
        <f t="shared" si="141"/>
        <v>45</v>
      </c>
      <c r="O932" s="7">
        <f t="shared" si="142"/>
        <v>0</v>
      </c>
      <c r="P932" s="7" t="e">
        <f t="shared" si="143"/>
        <v>#DIV/0!</v>
      </c>
      <c r="Q932" s="8" t="e">
        <f t="shared" si="144"/>
        <v>#DIV/0!</v>
      </c>
      <c r="R932" s="8" t="e">
        <f t="shared" si="145"/>
        <v>#DIV/0!</v>
      </c>
      <c r="S932" s="8" t="e">
        <f t="shared" si="146"/>
        <v>#DIV/0!</v>
      </c>
      <c r="T932" s="8" t="e">
        <f t="shared" si="147"/>
        <v>#DIV/0!</v>
      </c>
      <c r="U932" s="7" t="e">
        <f t="shared" si="148"/>
        <v>#DIV/0!</v>
      </c>
      <c r="V932" s="7" t="e">
        <f t="shared" si="149"/>
        <v>#DIV/0!</v>
      </c>
    </row>
    <row r="933" spans="1:22" ht="13.5" x14ac:dyDescent="0.25">
      <c r="A933" s="3">
        <f>RSI!A933</f>
        <v>0</v>
      </c>
      <c r="B933" s="2">
        <f>RSI!B933</f>
        <v>0</v>
      </c>
      <c r="C933" s="2">
        <f>RSI!I933</f>
        <v>100</v>
      </c>
      <c r="D933" s="2">
        <f>MACD!E933</f>
        <v>0</v>
      </c>
      <c r="E933" s="2">
        <f>MACD!F933</f>
        <v>0</v>
      </c>
      <c r="F933" s="2">
        <f>'Moving Avg'!D933</f>
        <v>0</v>
      </c>
      <c r="G933" s="2">
        <f>'Moving Avg'!F933</f>
        <v>0</v>
      </c>
      <c r="H933" s="2">
        <f>'Moving Avg'!G933</f>
        <v>0</v>
      </c>
      <c r="I933" s="2">
        <f>'Moving Avg'!H933</f>
        <v>0</v>
      </c>
      <c r="J933" s="5" t="str">
        <f>OBV!F933</f>
        <v>NEUTRAL</v>
      </c>
      <c r="K933" s="5" t="e">
        <f>OBV!G933</f>
        <v>#DIV/0!</v>
      </c>
      <c r="L933" s="5" t="str">
        <f>OBV!H933</f>
        <v>NEUTRAL</v>
      </c>
      <c r="M933" s="7">
        <f t="shared" si="140"/>
        <v>0</v>
      </c>
      <c r="N933" s="7">
        <f t="shared" si="141"/>
        <v>45</v>
      </c>
      <c r="O933" s="7">
        <f t="shared" si="142"/>
        <v>0</v>
      </c>
      <c r="P933" s="7" t="e">
        <f t="shared" si="143"/>
        <v>#DIV/0!</v>
      </c>
      <c r="Q933" s="8" t="e">
        <f t="shared" si="144"/>
        <v>#DIV/0!</v>
      </c>
      <c r="R933" s="8" t="e">
        <f t="shared" si="145"/>
        <v>#DIV/0!</v>
      </c>
      <c r="S933" s="8" t="e">
        <f t="shared" si="146"/>
        <v>#DIV/0!</v>
      </c>
      <c r="T933" s="8" t="e">
        <f t="shared" si="147"/>
        <v>#DIV/0!</v>
      </c>
      <c r="U933" s="7" t="e">
        <f t="shared" si="148"/>
        <v>#DIV/0!</v>
      </c>
      <c r="V933" s="7" t="e">
        <f t="shared" si="149"/>
        <v>#DIV/0!</v>
      </c>
    </row>
    <row r="934" spans="1:22" ht="13.5" x14ac:dyDescent="0.25">
      <c r="A934" s="3">
        <f>RSI!A934</f>
        <v>0</v>
      </c>
      <c r="B934" s="2">
        <f>RSI!B934</f>
        <v>0</v>
      </c>
      <c r="C934" s="2">
        <f>RSI!I934</f>
        <v>100</v>
      </c>
      <c r="D934" s="2">
        <f>MACD!E934</f>
        <v>0</v>
      </c>
      <c r="E934" s="2">
        <f>MACD!F934</f>
        <v>0</v>
      </c>
      <c r="F934" s="2">
        <f>'Moving Avg'!D934</f>
        <v>0</v>
      </c>
      <c r="G934" s="2">
        <f>'Moving Avg'!F934</f>
        <v>0</v>
      </c>
      <c r="H934" s="2">
        <f>'Moving Avg'!G934</f>
        <v>0</v>
      </c>
      <c r="I934" s="2">
        <f>'Moving Avg'!H934</f>
        <v>0</v>
      </c>
      <c r="J934" s="5" t="str">
        <f>OBV!F934</f>
        <v>NEUTRAL</v>
      </c>
      <c r="K934" s="5" t="e">
        <f>OBV!G934</f>
        <v>#DIV/0!</v>
      </c>
      <c r="L934" s="5" t="str">
        <f>OBV!H934</f>
        <v>NEUTRAL</v>
      </c>
      <c r="M934" s="7">
        <f t="shared" si="140"/>
        <v>0</v>
      </c>
      <c r="N934" s="7">
        <f t="shared" si="141"/>
        <v>45</v>
      </c>
      <c r="O934" s="7">
        <f t="shared" si="142"/>
        <v>0</v>
      </c>
      <c r="P934" s="7" t="e">
        <f t="shared" si="143"/>
        <v>#DIV/0!</v>
      </c>
      <c r="Q934" s="8" t="e">
        <f t="shared" si="144"/>
        <v>#DIV/0!</v>
      </c>
      <c r="R934" s="8" t="e">
        <f t="shared" si="145"/>
        <v>#DIV/0!</v>
      </c>
      <c r="S934" s="8" t="e">
        <f t="shared" si="146"/>
        <v>#DIV/0!</v>
      </c>
      <c r="T934" s="8" t="e">
        <f t="shared" si="147"/>
        <v>#DIV/0!</v>
      </c>
      <c r="U934" s="7" t="e">
        <f t="shared" si="148"/>
        <v>#DIV/0!</v>
      </c>
      <c r="V934" s="7" t="e">
        <f t="shared" si="149"/>
        <v>#DIV/0!</v>
      </c>
    </row>
    <row r="935" spans="1:22" ht="13.5" x14ac:dyDescent="0.25">
      <c r="A935" s="3">
        <f>RSI!A935</f>
        <v>0</v>
      </c>
      <c r="B935" s="2">
        <f>RSI!B935</f>
        <v>0</v>
      </c>
      <c r="C935" s="2">
        <f>RSI!I935</f>
        <v>100</v>
      </c>
      <c r="D935" s="2">
        <f>MACD!E935</f>
        <v>0</v>
      </c>
      <c r="E935" s="2">
        <f>MACD!F935</f>
        <v>0</v>
      </c>
      <c r="F935" s="2">
        <f>'Moving Avg'!D935</f>
        <v>0</v>
      </c>
      <c r="G935" s="2">
        <f>'Moving Avg'!F935</f>
        <v>0</v>
      </c>
      <c r="H935" s="2">
        <f>'Moving Avg'!G935</f>
        <v>0</v>
      </c>
      <c r="I935" s="2">
        <f>'Moving Avg'!H935</f>
        <v>0</v>
      </c>
      <c r="J935" s="5" t="str">
        <f>OBV!F935</f>
        <v>NEUTRAL</v>
      </c>
      <c r="K935" s="5" t="e">
        <f>OBV!G935</f>
        <v>#DIV/0!</v>
      </c>
      <c r="L935" s="5" t="str">
        <f>OBV!H935</f>
        <v>NEUTRAL</v>
      </c>
      <c r="M935" s="7">
        <f t="shared" si="140"/>
        <v>0</v>
      </c>
      <c r="N935" s="7">
        <f t="shared" si="141"/>
        <v>45</v>
      </c>
      <c r="O935" s="7">
        <f t="shared" si="142"/>
        <v>0</v>
      </c>
      <c r="P935" s="7" t="e">
        <f t="shared" si="143"/>
        <v>#DIV/0!</v>
      </c>
      <c r="Q935" s="8" t="e">
        <f t="shared" si="144"/>
        <v>#DIV/0!</v>
      </c>
      <c r="R935" s="8" t="e">
        <f t="shared" si="145"/>
        <v>#DIV/0!</v>
      </c>
      <c r="S935" s="8" t="e">
        <f t="shared" si="146"/>
        <v>#DIV/0!</v>
      </c>
      <c r="T935" s="8" t="e">
        <f t="shared" si="147"/>
        <v>#DIV/0!</v>
      </c>
      <c r="U935" s="7" t="e">
        <f t="shared" si="148"/>
        <v>#DIV/0!</v>
      </c>
      <c r="V935" s="7" t="e">
        <f t="shared" si="149"/>
        <v>#DIV/0!</v>
      </c>
    </row>
    <row r="936" spans="1:22" ht="13.5" x14ac:dyDescent="0.25">
      <c r="A936" s="3">
        <f>RSI!A936</f>
        <v>0</v>
      </c>
      <c r="B936" s="2">
        <f>RSI!B936</f>
        <v>0</v>
      </c>
      <c r="C936" s="2">
        <f>RSI!I936</f>
        <v>100</v>
      </c>
      <c r="D936" s="2">
        <f>MACD!E936</f>
        <v>0</v>
      </c>
      <c r="E936" s="2">
        <f>MACD!F936</f>
        <v>0</v>
      </c>
      <c r="F936" s="2">
        <f>'Moving Avg'!D936</f>
        <v>0</v>
      </c>
      <c r="G936" s="2">
        <f>'Moving Avg'!F936</f>
        <v>0</v>
      </c>
      <c r="H936" s="2">
        <f>'Moving Avg'!G936</f>
        <v>0</v>
      </c>
      <c r="I936" s="2">
        <f>'Moving Avg'!H936</f>
        <v>0</v>
      </c>
      <c r="J936" s="5" t="str">
        <f>OBV!F936</f>
        <v>NEUTRAL</v>
      </c>
      <c r="K936" s="5" t="e">
        <f>OBV!G936</f>
        <v>#DIV/0!</v>
      </c>
      <c r="L936" s="5" t="str">
        <f>OBV!H936</f>
        <v>NEUTRAL</v>
      </c>
      <c r="M936" s="7">
        <f t="shared" si="140"/>
        <v>0</v>
      </c>
      <c r="N936" s="7">
        <f t="shared" si="141"/>
        <v>45</v>
      </c>
      <c r="O936" s="7">
        <f t="shared" si="142"/>
        <v>0</v>
      </c>
      <c r="P936" s="7" t="e">
        <f t="shared" si="143"/>
        <v>#DIV/0!</v>
      </c>
      <c r="Q936" s="8" t="e">
        <f t="shared" si="144"/>
        <v>#DIV/0!</v>
      </c>
      <c r="R936" s="8" t="e">
        <f t="shared" si="145"/>
        <v>#DIV/0!</v>
      </c>
      <c r="S936" s="8" t="e">
        <f t="shared" si="146"/>
        <v>#DIV/0!</v>
      </c>
      <c r="T936" s="8" t="e">
        <f t="shared" si="147"/>
        <v>#DIV/0!</v>
      </c>
      <c r="U936" s="7" t="e">
        <f t="shared" si="148"/>
        <v>#DIV/0!</v>
      </c>
      <c r="V936" s="7" t="e">
        <f t="shared" si="149"/>
        <v>#DIV/0!</v>
      </c>
    </row>
    <row r="937" spans="1:22" ht="13.5" x14ac:dyDescent="0.25">
      <c r="A937" s="3">
        <f>RSI!A937</f>
        <v>0</v>
      </c>
      <c r="B937" s="2">
        <f>RSI!B937</f>
        <v>0</v>
      </c>
      <c r="C937" s="2">
        <f>RSI!I937</f>
        <v>100</v>
      </c>
      <c r="D937" s="2">
        <f>MACD!E937</f>
        <v>0</v>
      </c>
      <c r="E937" s="2">
        <f>MACD!F937</f>
        <v>0</v>
      </c>
      <c r="F937" s="2">
        <f>'Moving Avg'!D937</f>
        <v>0</v>
      </c>
      <c r="G937" s="2">
        <f>'Moving Avg'!F937</f>
        <v>0</v>
      </c>
      <c r="H937" s="2">
        <f>'Moving Avg'!G937</f>
        <v>0</v>
      </c>
      <c r="I937" s="2">
        <f>'Moving Avg'!H937</f>
        <v>0</v>
      </c>
      <c r="J937" s="5" t="str">
        <f>OBV!F937</f>
        <v>NEUTRAL</v>
      </c>
      <c r="K937" s="5" t="e">
        <f>OBV!G937</f>
        <v>#DIV/0!</v>
      </c>
      <c r="L937" s="5" t="str">
        <f>OBV!H937</f>
        <v>NEUTRAL</v>
      </c>
      <c r="M937" s="7">
        <f t="shared" si="140"/>
        <v>0</v>
      </c>
      <c r="N937" s="7">
        <f t="shared" si="141"/>
        <v>45</v>
      </c>
      <c r="O937" s="7">
        <f t="shared" si="142"/>
        <v>0</v>
      </c>
      <c r="P937" s="7" t="e">
        <f t="shared" si="143"/>
        <v>#DIV/0!</v>
      </c>
      <c r="Q937" s="8" t="e">
        <f t="shared" si="144"/>
        <v>#DIV/0!</v>
      </c>
      <c r="R937" s="8" t="e">
        <f t="shared" si="145"/>
        <v>#DIV/0!</v>
      </c>
      <c r="S937" s="8" t="e">
        <f t="shared" si="146"/>
        <v>#DIV/0!</v>
      </c>
      <c r="T937" s="8" t="e">
        <f t="shared" si="147"/>
        <v>#DIV/0!</v>
      </c>
      <c r="U937" s="7" t="e">
        <f t="shared" si="148"/>
        <v>#DIV/0!</v>
      </c>
      <c r="V937" s="7" t="e">
        <f t="shared" si="149"/>
        <v>#DIV/0!</v>
      </c>
    </row>
    <row r="938" spans="1:22" ht="13.5" x14ac:dyDescent="0.25">
      <c r="A938" s="3">
        <f>RSI!A938</f>
        <v>0</v>
      </c>
      <c r="B938" s="2">
        <f>RSI!B938</f>
        <v>0</v>
      </c>
      <c r="C938" s="2">
        <f>RSI!I938</f>
        <v>100</v>
      </c>
      <c r="D938" s="2">
        <f>MACD!E938</f>
        <v>0</v>
      </c>
      <c r="E938" s="2">
        <f>MACD!F938</f>
        <v>0</v>
      </c>
      <c r="F938" s="2">
        <f>'Moving Avg'!D938</f>
        <v>0</v>
      </c>
      <c r="G938" s="2">
        <f>'Moving Avg'!F938</f>
        <v>0</v>
      </c>
      <c r="H938" s="2">
        <f>'Moving Avg'!G938</f>
        <v>0</v>
      </c>
      <c r="I938" s="2">
        <f>'Moving Avg'!H938</f>
        <v>0</v>
      </c>
      <c r="J938" s="5" t="str">
        <f>OBV!F938</f>
        <v>NEUTRAL</v>
      </c>
      <c r="K938" s="5" t="e">
        <f>OBV!G938</f>
        <v>#DIV/0!</v>
      </c>
      <c r="L938" s="5" t="str">
        <f>OBV!H938</f>
        <v>NEUTRAL</v>
      </c>
      <c r="M938" s="7">
        <f t="shared" si="140"/>
        <v>0</v>
      </c>
      <c r="N938" s="7">
        <f t="shared" si="141"/>
        <v>45</v>
      </c>
      <c r="O938" s="7">
        <f t="shared" si="142"/>
        <v>0</v>
      </c>
      <c r="P938" s="7" t="e">
        <f t="shared" si="143"/>
        <v>#DIV/0!</v>
      </c>
      <c r="Q938" s="8" t="e">
        <f t="shared" si="144"/>
        <v>#DIV/0!</v>
      </c>
      <c r="R938" s="8" t="e">
        <f t="shared" si="145"/>
        <v>#DIV/0!</v>
      </c>
      <c r="S938" s="8" t="e">
        <f t="shared" si="146"/>
        <v>#DIV/0!</v>
      </c>
      <c r="T938" s="8" t="e">
        <f t="shared" si="147"/>
        <v>#DIV/0!</v>
      </c>
      <c r="U938" s="7" t="e">
        <f t="shared" si="148"/>
        <v>#DIV/0!</v>
      </c>
      <c r="V938" s="7" t="e">
        <f t="shared" si="149"/>
        <v>#DIV/0!</v>
      </c>
    </row>
    <row r="939" spans="1:22" ht="13.5" x14ac:dyDescent="0.25">
      <c r="A939" s="3">
        <f>RSI!A939</f>
        <v>0</v>
      </c>
      <c r="B939" s="2">
        <f>RSI!B939</f>
        <v>0</v>
      </c>
      <c r="C939" s="2">
        <f>RSI!I939</f>
        <v>100</v>
      </c>
      <c r="D939" s="2">
        <f>MACD!E939</f>
        <v>0</v>
      </c>
      <c r="E939" s="2">
        <f>MACD!F939</f>
        <v>0</v>
      </c>
      <c r="F939" s="2">
        <f>'Moving Avg'!D939</f>
        <v>0</v>
      </c>
      <c r="G939" s="2">
        <f>'Moving Avg'!F939</f>
        <v>0</v>
      </c>
      <c r="H939" s="2">
        <f>'Moving Avg'!G939</f>
        <v>0</v>
      </c>
      <c r="I939" s="2">
        <f>'Moving Avg'!H939</f>
        <v>0</v>
      </c>
      <c r="J939" s="5" t="str">
        <f>OBV!F939</f>
        <v>NEUTRAL</v>
      </c>
      <c r="K939" s="5" t="e">
        <f>OBV!G939</f>
        <v>#DIV/0!</v>
      </c>
      <c r="L939" s="5" t="str">
        <f>OBV!H939</f>
        <v>NEUTRAL</v>
      </c>
      <c r="M939" s="7">
        <f t="shared" si="140"/>
        <v>0</v>
      </c>
      <c r="N939" s="7">
        <f t="shared" si="141"/>
        <v>45</v>
      </c>
      <c r="O939" s="7">
        <f t="shared" si="142"/>
        <v>0</v>
      </c>
      <c r="P939" s="7" t="e">
        <f t="shared" si="143"/>
        <v>#DIV/0!</v>
      </c>
      <c r="Q939" s="8" t="e">
        <f t="shared" si="144"/>
        <v>#DIV/0!</v>
      </c>
      <c r="R939" s="8" t="e">
        <f t="shared" si="145"/>
        <v>#DIV/0!</v>
      </c>
      <c r="S939" s="8" t="e">
        <f t="shared" si="146"/>
        <v>#DIV/0!</v>
      </c>
      <c r="T939" s="8" t="e">
        <f t="shared" si="147"/>
        <v>#DIV/0!</v>
      </c>
      <c r="U939" s="7" t="e">
        <f t="shared" si="148"/>
        <v>#DIV/0!</v>
      </c>
      <c r="V939" s="7" t="e">
        <f t="shared" si="149"/>
        <v>#DIV/0!</v>
      </c>
    </row>
    <row r="940" spans="1:22" ht="13.5" x14ac:dyDescent="0.25">
      <c r="A940" s="3">
        <f>RSI!A940</f>
        <v>0</v>
      </c>
      <c r="B940" s="2">
        <f>RSI!B940</f>
        <v>0</v>
      </c>
      <c r="C940" s="2">
        <f>RSI!I940</f>
        <v>100</v>
      </c>
      <c r="D940" s="2">
        <f>MACD!E940</f>
        <v>0</v>
      </c>
      <c r="E940" s="2">
        <f>MACD!F940</f>
        <v>0</v>
      </c>
      <c r="F940" s="2">
        <f>'Moving Avg'!D940</f>
        <v>0</v>
      </c>
      <c r="G940" s="2">
        <f>'Moving Avg'!F940</f>
        <v>0</v>
      </c>
      <c r="H940" s="2">
        <f>'Moving Avg'!G940</f>
        <v>0</v>
      </c>
      <c r="I940" s="2">
        <f>'Moving Avg'!H940</f>
        <v>0</v>
      </c>
      <c r="J940" s="5" t="str">
        <f>OBV!F940</f>
        <v>NEUTRAL</v>
      </c>
      <c r="K940" s="5" t="e">
        <f>OBV!G940</f>
        <v>#DIV/0!</v>
      </c>
      <c r="L940" s="5" t="str">
        <f>OBV!H940</f>
        <v>NEUTRAL</v>
      </c>
      <c r="M940" s="7">
        <f t="shared" si="140"/>
        <v>0</v>
      </c>
      <c r="N940" s="7">
        <f t="shared" si="141"/>
        <v>45</v>
      </c>
      <c r="O940" s="7">
        <f t="shared" si="142"/>
        <v>0</v>
      </c>
      <c r="P940" s="7" t="e">
        <f t="shared" si="143"/>
        <v>#DIV/0!</v>
      </c>
      <c r="Q940" s="8" t="e">
        <f t="shared" si="144"/>
        <v>#DIV/0!</v>
      </c>
      <c r="R940" s="8" t="e">
        <f t="shared" si="145"/>
        <v>#DIV/0!</v>
      </c>
      <c r="S940" s="8" t="e">
        <f t="shared" si="146"/>
        <v>#DIV/0!</v>
      </c>
      <c r="T940" s="8" t="e">
        <f t="shared" si="147"/>
        <v>#DIV/0!</v>
      </c>
      <c r="U940" s="7" t="e">
        <f t="shared" si="148"/>
        <v>#DIV/0!</v>
      </c>
      <c r="V940" s="7" t="e">
        <f t="shared" si="149"/>
        <v>#DIV/0!</v>
      </c>
    </row>
    <row r="941" spans="1:22" ht="13.5" x14ac:dyDescent="0.25">
      <c r="A941" s="3">
        <f>RSI!A941</f>
        <v>0</v>
      </c>
      <c r="B941" s="2">
        <f>RSI!B941</f>
        <v>0</v>
      </c>
      <c r="C941" s="2">
        <f>RSI!I941</f>
        <v>100</v>
      </c>
      <c r="D941" s="2">
        <f>MACD!E941</f>
        <v>0</v>
      </c>
      <c r="E941" s="2">
        <f>MACD!F941</f>
        <v>0</v>
      </c>
      <c r="F941" s="2">
        <f>'Moving Avg'!D941</f>
        <v>0</v>
      </c>
      <c r="G941" s="2">
        <f>'Moving Avg'!F941</f>
        <v>0</v>
      </c>
      <c r="H941" s="2">
        <f>'Moving Avg'!G941</f>
        <v>0</v>
      </c>
      <c r="I941" s="2">
        <f>'Moving Avg'!H941</f>
        <v>0</v>
      </c>
      <c r="J941" s="5" t="str">
        <f>OBV!F941</f>
        <v>NEUTRAL</v>
      </c>
      <c r="K941" s="5" t="e">
        <f>OBV!G941</f>
        <v>#DIV/0!</v>
      </c>
      <c r="L941" s="5" t="str">
        <f>OBV!H941</f>
        <v>NEUTRAL</v>
      </c>
      <c r="M941" s="7">
        <f t="shared" si="140"/>
        <v>0</v>
      </c>
      <c r="N941" s="7">
        <f t="shared" si="141"/>
        <v>45</v>
      </c>
      <c r="O941" s="7">
        <f t="shared" si="142"/>
        <v>0</v>
      </c>
      <c r="P941" s="7" t="e">
        <f t="shared" si="143"/>
        <v>#DIV/0!</v>
      </c>
      <c r="Q941" s="8" t="e">
        <f t="shared" si="144"/>
        <v>#DIV/0!</v>
      </c>
      <c r="R941" s="8" t="e">
        <f t="shared" si="145"/>
        <v>#DIV/0!</v>
      </c>
      <c r="S941" s="8" t="e">
        <f t="shared" si="146"/>
        <v>#DIV/0!</v>
      </c>
      <c r="T941" s="8" t="e">
        <f t="shared" si="147"/>
        <v>#DIV/0!</v>
      </c>
      <c r="U941" s="7" t="e">
        <f t="shared" si="148"/>
        <v>#DIV/0!</v>
      </c>
      <c r="V941" s="7" t="e">
        <f t="shared" si="149"/>
        <v>#DIV/0!</v>
      </c>
    </row>
    <row r="942" spans="1:22" ht="13.5" x14ac:dyDescent="0.25">
      <c r="A942" s="3">
        <f>RSI!A942</f>
        <v>0</v>
      </c>
      <c r="B942" s="2">
        <f>RSI!B942</f>
        <v>0</v>
      </c>
      <c r="C942" s="2">
        <f>RSI!I942</f>
        <v>100</v>
      </c>
      <c r="D942" s="2">
        <f>MACD!E942</f>
        <v>0</v>
      </c>
      <c r="E942" s="2">
        <f>MACD!F942</f>
        <v>0</v>
      </c>
      <c r="F942" s="2">
        <f>'Moving Avg'!D942</f>
        <v>0</v>
      </c>
      <c r="G942" s="2">
        <f>'Moving Avg'!F942</f>
        <v>0</v>
      </c>
      <c r="H942" s="2">
        <f>'Moving Avg'!G942</f>
        <v>0</v>
      </c>
      <c r="I942" s="2">
        <f>'Moving Avg'!H942</f>
        <v>0</v>
      </c>
      <c r="J942" s="5" t="str">
        <f>OBV!F942</f>
        <v>NEUTRAL</v>
      </c>
      <c r="K942" s="5" t="e">
        <f>OBV!G942</f>
        <v>#DIV/0!</v>
      </c>
      <c r="L942" s="5" t="str">
        <f>OBV!H942</f>
        <v>NEUTRAL</v>
      </c>
      <c r="M942" s="7">
        <f t="shared" si="140"/>
        <v>0</v>
      </c>
      <c r="N942" s="7">
        <f t="shared" si="141"/>
        <v>45</v>
      </c>
      <c r="O942" s="7">
        <f t="shared" si="142"/>
        <v>0</v>
      </c>
      <c r="P942" s="7" t="e">
        <f t="shared" si="143"/>
        <v>#DIV/0!</v>
      </c>
      <c r="Q942" s="8" t="e">
        <f t="shared" si="144"/>
        <v>#DIV/0!</v>
      </c>
      <c r="R942" s="8" t="e">
        <f t="shared" si="145"/>
        <v>#DIV/0!</v>
      </c>
      <c r="S942" s="8" t="e">
        <f t="shared" si="146"/>
        <v>#DIV/0!</v>
      </c>
      <c r="T942" s="8" t="e">
        <f t="shared" si="147"/>
        <v>#DIV/0!</v>
      </c>
      <c r="U942" s="7" t="e">
        <f t="shared" si="148"/>
        <v>#DIV/0!</v>
      </c>
      <c r="V942" s="7" t="e">
        <f t="shared" si="149"/>
        <v>#DIV/0!</v>
      </c>
    </row>
    <row r="943" spans="1:22" ht="13.5" x14ac:dyDescent="0.25">
      <c r="A943" s="3">
        <f>RSI!A943</f>
        <v>0</v>
      </c>
      <c r="B943" s="2">
        <f>RSI!B943</f>
        <v>0</v>
      </c>
      <c r="C943" s="2">
        <f>RSI!I943</f>
        <v>100</v>
      </c>
      <c r="D943" s="2">
        <f>MACD!E943</f>
        <v>0</v>
      </c>
      <c r="E943" s="2">
        <f>MACD!F943</f>
        <v>0</v>
      </c>
      <c r="F943" s="2">
        <f>'Moving Avg'!D943</f>
        <v>0</v>
      </c>
      <c r="G943" s="2">
        <f>'Moving Avg'!F943</f>
        <v>0</v>
      </c>
      <c r="H943" s="2">
        <f>'Moving Avg'!G943</f>
        <v>0</v>
      </c>
      <c r="I943" s="2">
        <f>'Moving Avg'!H943</f>
        <v>0</v>
      </c>
      <c r="J943" s="5" t="str">
        <f>OBV!F943</f>
        <v>NEUTRAL</v>
      </c>
      <c r="K943" s="5" t="e">
        <f>OBV!G943</f>
        <v>#DIV/0!</v>
      </c>
      <c r="L943" s="5" t="str">
        <f>OBV!H943</f>
        <v>NEUTRAL</v>
      </c>
      <c r="M943" s="7">
        <f t="shared" si="140"/>
        <v>0</v>
      </c>
      <c r="N943" s="7">
        <f t="shared" si="141"/>
        <v>45</v>
      </c>
      <c r="O943" s="7">
        <f t="shared" si="142"/>
        <v>0</v>
      </c>
      <c r="P943" s="7" t="e">
        <f t="shared" si="143"/>
        <v>#DIV/0!</v>
      </c>
      <c r="Q943" s="8" t="e">
        <f t="shared" si="144"/>
        <v>#DIV/0!</v>
      </c>
      <c r="R943" s="8" t="e">
        <f t="shared" si="145"/>
        <v>#DIV/0!</v>
      </c>
      <c r="S943" s="8" t="e">
        <f t="shared" si="146"/>
        <v>#DIV/0!</v>
      </c>
      <c r="T943" s="8" t="e">
        <f t="shared" si="147"/>
        <v>#DIV/0!</v>
      </c>
      <c r="U943" s="7" t="e">
        <f t="shared" si="148"/>
        <v>#DIV/0!</v>
      </c>
      <c r="V943" s="7" t="e">
        <f t="shared" si="149"/>
        <v>#DIV/0!</v>
      </c>
    </row>
    <row r="944" spans="1:22" ht="13.5" x14ac:dyDescent="0.25">
      <c r="A944" s="3">
        <f>RSI!A944</f>
        <v>0</v>
      </c>
      <c r="B944" s="2">
        <f>RSI!B944</f>
        <v>0</v>
      </c>
      <c r="C944" s="2">
        <f>RSI!I944</f>
        <v>100</v>
      </c>
      <c r="D944" s="2">
        <f>MACD!E944</f>
        <v>0</v>
      </c>
      <c r="E944" s="2">
        <f>MACD!F944</f>
        <v>0</v>
      </c>
      <c r="F944" s="2">
        <f>'Moving Avg'!D944</f>
        <v>0</v>
      </c>
      <c r="G944" s="2">
        <f>'Moving Avg'!F944</f>
        <v>0</v>
      </c>
      <c r="H944" s="2">
        <f>'Moving Avg'!G944</f>
        <v>0</v>
      </c>
      <c r="I944" s="2">
        <f>'Moving Avg'!H944</f>
        <v>0</v>
      </c>
      <c r="J944" s="5" t="str">
        <f>OBV!F944</f>
        <v>NEUTRAL</v>
      </c>
      <c r="K944" s="5" t="e">
        <f>OBV!G944</f>
        <v>#DIV/0!</v>
      </c>
      <c r="L944" s="5" t="str">
        <f>OBV!H944</f>
        <v>NEUTRAL</v>
      </c>
      <c r="M944" s="7">
        <f t="shared" si="140"/>
        <v>0</v>
      </c>
      <c r="N944" s="7">
        <f t="shared" si="141"/>
        <v>45</v>
      </c>
      <c r="O944" s="7">
        <f t="shared" si="142"/>
        <v>0</v>
      </c>
      <c r="P944" s="7" t="e">
        <f t="shared" si="143"/>
        <v>#DIV/0!</v>
      </c>
      <c r="Q944" s="8" t="e">
        <f t="shared" si="144"/>
        <v>#DIV/0!</v>
      </c>
      <c r="R944" s="8" t="e">
        <f t="shared" si="145"/>
        <v>#DIV/0!</v>
      </c>
      <c r="S944" s="8" t="e">
        <f t="shared" si="146"/>
        <v>#DIV/0!</v>
      </c>
      <c r="T944" s="8" t="e">
        <f t="shared" si="147"/>
        <v>#DIV/0!</v>
      </c>
      <c r="U944" s="7" t="e">
        <f t="shared" si="148"/>
        <v>#DIV/0!</v>
      </c>
      <c r="V944" s="7" t="e">
        <f t="shared" si="149"/>
        <v>#DIV/0!</v>
      </c>
    </row>
    <row r="945" spans="1:22" ht="13.5" x14ac:dyDescent="0.25">
      <c r="A945" s="3">
        <f>RSI!A945</f>
        <v>0</v>
      </c>
      <c r="B945" s="2">
        <f>RSI!B945</f>
        <v>0</v>
      </c>
      <c r="C945" s="2">
        <f>RSI!I945</f>
        <v>100</v>
      </c>
      <c r="D945" s="2">
        <f>MACD!E945</f>
        <v>0</v>
      </c>
      <c r="E945" s="2">
        <f>MACD!F945</f>
        <v>0</v>
      </c>
      <c r="F945" s="2">
        <f>'Moving Avg'!D945</f>
        <v>0</v>
      </c>
      <c r="G945" s="2">
        <f>'Moving Avg'!F945</f>
        <v>0</v>
      </c>
      <c r="H945" s="2">
        <f>'Moving Avg'!G945</f>
        <v>0</v>
      </c>
      <c r="I945" s="2">
        <f>'Moving Avg'!H945</f>
        <v>0</v>
      </c>
      <c r="J945" s="5" t="str">
        <f>OBV!F945</f>
        <v>NEUTRAL</v>
      </c>
      <c r="K945" s="5" t="e">
        <f>OBV!G945</f>
        <v>#DIV/0!</v>
      </c>
      <c r="L945" s="5" t="str">
        <f>OBV!H945</f>
        <v>NEUTRAL</v>
      </c>
      <c r="M945" s="7">
        <f t="shared" si="140"/>
        <v>0</v>
      </c>
      <c r="N945" s="7">
        <f t="shared" si="141"/>
        <v>45</v>
      </c>
      <c r="O945" s="7">
        <f t="shared" si="142"/>
        <v>0</v>
      </c>
      <c r="P945" s="7" t="e">
        <f t="shared" si="143"/>
        <v>#DIV/0!</v>
      </c>
      <c r="Q945" s="8" t="e">
        <f t="shared" si="144"/>
        <v>#DIV/0!</v>
      </c>
      <c r="R945" s="8" t="e">
        <f t="shared" si="145"/>
        <v>#DIV/0!</v>
      </c>
      <c r="S945" s="8" t="e">
        <f t="shared" si="146"/>
        <v>#DIV/0!</v>
      </c>
      <c r="T945" s="8" t="e">
        <f t="shared" si="147"/>
        <v>#DIV/0!</v>
      </c>
      <c r="U945" s="7" t="e">
        <f t="shared" si="148"/>
        <v>#DIV/0!</v>
      </c>
      <c r="V945" s="7" t="e">
        <f t="shared" si="149"/>
        <v>#DIV/0!</v>
      </c>
    </row>
    <row r="946" spans="1:22" ht="13.5" x14ac:dyDescent="0.25">
      <c r="A946" s="3">
        <f>RSI!A946</f>
        <v>0</v>
      </c>
      <c r="B946" s="2">
        <f>RSI!B946</f>
        <v>0</v>
      </c>
      <c r="C946" s="2">
        <f>RSI!I946</f>
        <v>100</v>
      </c>
      <c r="D946" s="2">
        <f>MACD!E946</f>
        <v>0</v>
      </c>
      <c r="E946" s="2">
        <f>MACD!F946</f>
        <v>0</v>
      </c>
      <c r="F946" s="2">
        <f>'Moving Avg'!D946</f>
        <v>0</v>
      </c>
      <c r="G946" s="2">
        <f>'Moving Avg'!F946</f>
        <v>0</v>
      </c>
      <c r="H946" s="2">
        <f>'Moving Avg'!G946</f>
        <v>0</v>
      </c>
      <c r="I946" s="2">
        <f>'Moving Avg'!H946</f>
        <v>0</v>
      </c>
      <c r="J946" s="5" t="str">
        <f>OBV!F946</f>
        <v>NEUTRAL</v>
      </c>
      <c r="K946" s="5" t="e">
        <f>OBV!G946</f>
        <v>#DIV/0!</v>
      </c>
      <c r="L946" s="5" t="str">
        <f>OBV!H946</f>
        <v>NEUTRAL</v>
      </c>
      <c r="M946" s="7">
        <f t="shared" si="140"/>
        <v>0</v>
      </c>
      <c r="N946" s="7">
        <f t="shared" si="141"/>
        <v>45</v>
      </c>
      <c r="O946" s="7">
        <f t="shared" si="142"/>
        <v>0</v>
      </c>
      <c r="P946" s="7" t="e">
        <f t="shared" si="143"/>
        <v>#DIV/0!</v>
      </c>
      <c r="Q946" s="8" t="e">
        <f t="shared" si="144"/>
        <v>#DIV/0!</v>
      </c>
      <c r="R946" s="8" t="e">
        <f t="shared" si="145"/>
        <v>#DIV/0!</v>
      </c>
      <c r="S946" s="8" t="e">
        <f t="shared" si="146"/>
        <v>#DIV/0!</v>
      </c>
      <c r="T946" s="8" t="e">
        <f t="shared" si="147"/>
        <v>#DIV/0!</v>
      </c>
      <c r="U946" s="7" t="e">
        <f t="shared" si="148"/>
        <v>#DIV/0!</v>
      </c>
      <c r="V946" s="7" t="e">
        <f t="shared" si="149"/>
        <v>#DIV/0!</v>
      </c>
    </row>
    <row r="947" spans="1:22" ht="13.5" x14ac:dyDescent="0.25">
      <c r="A947" s="3">
        <f>RSI!A947</f>
        <v>0</v>
      </c>
      <c r="B947" s="2">
        <f>RSI!B947</f>
        <v>0</v>
      </c>
      <c r="C947" s="2">
        <f>RSI!I947</f>
        <v>100</v>
      </c>
      <c r="D947" s="2">
        <f>MACD!E947</f>
        <v>0</v>
      </c>
      <c r="E947" s="2">
        <f>MACD!F947</f>
        <v>0</v>
      </c>
      <c r="F947" s="2">
        <f>'Moving Avg'!D947</f>
        <v>0</v>
      </c>
      <c r="G947" s="2">
        <f>'Moving Avg'!F947</f>
        <v>0</v>
      </c>
      <c r="H947" s="2">
        <f>'Moving Avg'!G947</f>
        <v>0</v>
      </c>
      <c r="I947" s="2">
        <f>'Moving Avg'!H947</f>
        <v>0</v>
      </c>
      <c r="J947" s="5" t="str">
        <f>OBV!F947</f>
        <v>NEUTRAL</v>
      </c>
      <c r="K947" s="5" t="e">
        <f>OBV!G947</f>
        <v>#DIV/0!</v>
      </c>
      <c r="L947" s="5" t="str">
        <f>OBV!H947</f>
        <v>NEUTRAL</v>
      </c>
      <c r="M947" s="7">
        <f t="shared" si="140"/>
        <v>0</v>
      </c>
      <c r="N947" s="7">
        <f t="shared" si="141"/>
        <v>45</v>
      </c>
      <c r="O947" s="7">
        <f t="shared" si="142"/>
        <v>0</v>
      </c>
      <c r="P947" s="7" t="e">
        <f t="shared" si="143"/>
        <v>#DIV/0!</v>
      </c>
      <c r="Q947" s="8" t="e">
        <f t="shared" si="144"/>
        <v>#DIV/0!</v>
      </c>
      <c r="R947" s="8" t="e">
        <f t="shared" si="145"/>
        <v>#DIV/0!</v>
      </c>
      <c r="S947" s="8" t="e">
        <f t="shared" si="146"/>
        <v>#DIV/0!</v>
      </c>
      <c r="T947" s="8" t="e">
        <f t="shared" si="147"/>
        <v>#DIV/0!</v>
      </c>
      <c r="U947" s="7" t="e">
        <f t="shared" si="148"/>
        <v>#DIV/0!</v>
      </c>
      <c r="V947" s="7" t="e">
        <f t="shared" si="149"/>
        <v>#DIV/0!</v>
      </c>
    </row>
    <row r="948" spans="1:22" ht="13.5" x14ac:dyDescent="0.25">
      <c r="A948" s="3">
        <f>RSI!A948</f>
        <v>0</v>
      </c>
      <c r="B948" s="2">
        <f>RSI!B948</f>
        <v>0</v>
      </c>
      <c r="C948" s="2">
        <f>RSI!I948</f>
        <v>100</v>
      </c>
      <c r="D948" s="2">
        <f>MACD!E948</f>
        <v>0</v>
      </c>
      <c r="E948" s="2">
        <f>MACD!F948</f>
        <v>0</v>
      </c>
      <c r="F948" s="2">
        <f>'Moving Avg'!D948</f>
        <v>0</v>
      </c>
      <c r="G948" s="2">
        <f>'Moving Avg'!F948</f>
        <v>0</v>
      </c>
      <c r="H948" s="2">
        <f>'Moving Avg'!G948</f>
        <v>0</v>
      </c>
      <c r="I948" s="2">
        <f>'Moving Avg'!H948</f>
        <v>0</v>
      </c>
      <c r="J948" s="5" t="str">
        <f>OBV!F948</f>
        <v>NEUTRAL</v>
      </c>
      <c r="K948" s="5" t="e">
        <f>OBV!G948</f>
        <v>#DIV/0!</v>
      </c>
      <c r="L948" s="5" t="str">
        <f>OBV!H948</f>
        <v>NEUTRAL</v>
      </c>
      <c r="M948" s="7">
        <f t="shared" si="140"/>
        <v>0</v>
      </c>
      <c r="N948" s="7">
        <f t="shared" si="141"/>
        <v>45</v>
      </c>
      <c r="O948" s="7">
        <f t="shared" si="142"/>
        <v>0</v>
      </c>
      <c r="P948" s="7" t="e">
        <f t="shared" si="143"/>
        <v>#DIV/0!</v>
      </c>
      <c r="Q948" s="8" t="e">
        <f t="shared" si="144"/>
        <v>#DIV/0!</v>
      </c>
      <c r="R948" s="8" t="e">
        <f t="shared" si="145"/>
        <v>#DIV/0!</v>
      </c>
      <c r="S948" s="8" t="e">
        <f t="shared" si="146"/>
        <v>#DIV/0!</v>
      </c>
      <c r="T948" s="8" t="e">
        <f t="shared" si="147"/>
        <v>#DIV/0!</v>
      </c>
      <c r="U948" s="7" t="e">
        <f t="shared" si="148"/>
        <v>#DIV/0!</v>
      </c>
      <c r="V948" s="7" t="e">
        <f t="shared" si="149"/>
        <v>#DIV/0!</v>
      </c>
    </row>
    <row r="949" spans="1:22" ht="13.5" x14ac:dyDescent="0.25">
      <c r="A949" s="3">
        <f>RSI!A949</f>
        <v>0</v>
      </c>
      <c r="B949" s="2">
        <f>RSI!B949</f>
        <v>0</v>
      </c>
      <c r="C949" s="2">
        <f>RSI!I949</f>
        <v>100</v>
      </c>
      <c r="D949" s="2">
        <f>MACD!E949</f>
        <v>0</v>
      </c>
      <c r="E949" s="2">
        <f>MACD!F949</f>
        <v>0</v>
      </c>
      <c r="F949" s="2">
        <f>'Moving Avg'!D949</f>
        <v>0</v>
      </c>
      <c r="G949" s="2">
        <f>'Moving Avg'!F949</f>
        <v>0</v>
      </c>
      <c r="H949" s="2">
        <f>'Moving Avg'!G949</f>
        <v>0</v>
      </c>
      <c r="I949" s="2">
        <f>'Moving Avg'!H949</f>
        <v>0</v>
      </c>
      <c r="J949" s="5" t="str">
        <f>OBV!F949</f>
        <v>NEUTRAL</v>
      </c>
      <c r="K949" s="5" t="e">
        <f>OBV!G949</f>
        <v>#DIV/0!</v>
      </c>
      <c r="L949" s="5" t="str">
        <f>OBV!H949</f>
        <v>NEUTRAL</v>
      </c>
      <c r="M949" s="7">
        <f t="shared" si="140"/>
        <v>0</v>
      </c>
      <c r="N949" s="7">
        <f t="shared" si="141"/>
        <v>45</v>
      </c>
      <c r="O949" s="7">
        <f t="shared" si="142"/>
        <v>0</v>
      </c>
      <c r="P949" s="7" t="e">
        <f t="shared" si="143"/>
        <v>#DIV/0!</v>
      </c>
      <c r="Q949" s="8" t="e">
        <f t="shared" si="144"/>
        <v>#DIV/0!</v>
      </c>
      <c r="R949" s="8" t="e">
        <f t="shared" si="145"/>
        <v>#DIV/0!</v>
      </c>
      <c r="S949" s="8" t="e">
        <f t="shared" si="146"/>
        <v>#DIV/0!</v>
      </c>
      <c r="T949" s="8" t="e">
        <f t="shared" si="147"/>
        <v>#DIV/0!</v>
      </c>
      <c r="U949" s="7" t="e">
        <f t="shared" si="148"/>
        <v>#DIV/0!</v>
      </c>
      <c r="V949" s="7" t="e">
        <f t="shared" si="149"/>
        <v>#DIV/0!</v>
      </c>
    </row>
    <row r="950" spans="1:22" ht="13.5" x14ac:dyDescent="0.25">
      <c r="A950" s="3">
        <f>RSI!A950</f>
        <v>0</v>
      </c>
      <c r="B950" s="2">
        <f>RSI!B950</f>
        <v>0</v>
      </c>
      <c r="C950" s="2">
        <f>RSI!I950</f>
        <v>100</v>
      </c>
      <c r="D950" s="2">
        <f>MACD!E950</f>
        <v>0</v>
      </c>
      <c r="E950" s="2">
        <f>MACD!F950</f>
        <v>0</v>
      </c>
      <c r="F950" s="2">
        <f>'Moving Avg'!D950</f>
        <v>0</v>
      </c>
      <c r="G950" s="2">
        <f>'Moving Avg'!F950</f>
        <v>0</v>
      </c>
      <c r="H950" s="2">
        <f>'Moving Avg'!G950</f>
        <v>0</v>
      </c>
      <c r="I950" s="2">
        <f>'Moving Avg'!H950</f>
        <v>0</v>
      </c>
      <c r="J950" s="5" t="str">
        <f>OBV!F950</f>
        <v>NEUTRAL</v>
      </c>
      <c r="K950" s="5" t="e">
        <f>OBV!G950</f>
        <v>#DIV/0!</v>
      </c>
      <c r="L950" s="5" t="str">
        <f>OBV!H950</f>
        <v>NEUTRAL</v>
      </c>
      <c r="M950" s="7">
        <f t="shared" si="140"/>
        <v>0</v>
      </c>
      <c r="N950" s="7">
        <f t="shared" si="141"/>
        <v>45</v>
      </c>
      <c r="O950" s="7">
        <f t="shared" si="142"/>
        <v>0</v>
      </c>
      <c r="P950" s="7" t="e">
        <f t="shared" si="143"/>
        <v>#DIV/0!</v>
      </c>
      <c r="Q950" s="8" t="e">
        <f t="shared" si="144"/>
        <v>#DIV/0!</v>
      </c>
      <c r="R950" s="8" t="e">
        <f t="shared" si="145"/>
        <v>#DIV/0!</v>
      </c>
      <c r="S950" s="8" t="e">
        <f t="shared" si="146"/>
        <v>#DIV/0!</v>
      </c>
      <c r="T950" s="8" t="e">
        <f t="shared" si="147"/>
        <v>#DIV/0!</v>
      </c>
      <c r="U950" s="7" t="e">
        <f t="shared" si="148"/>
        <v>#DIV/0!</v>
      </c>
      <c r="V950" s="7" t="e">
        <f t="shared" si="149"/>
        <v>#DIV/0!</v>
      </c>
    </row>
    <row r="951" spans="1:22" ht="13.5" x14ac:dyDescent="0.25">
      <c r="A951" s="3">
        <f>RSI!A951</f>
        <v>0</v>
      </c>
      <c r="B951" s="2">
        <f>RSI!B951</f>
        <v>0</v>
      </c>
      <c r="C951" s="2">
        <f>RSI!I951</f>
        <v>100</v>
      </c>
      <c r="D951" s="2">
        <f>MACD!E951</f>
        <v>0</v>
      </c>
      <c r="E951" s="2">
        <f>MACD!F951</f>
        <v>0</v>
      </c>
      <c r="F951" s="2">
        <f>'Moving Avg'!D951</f>
        <v>0</v>
      </c>
      <c r="G951" s="2">
        <f>'Moving Avg'!F951</f>
        <v>0</v>
      </c>
      <c r="H951" s="2">
        <f>'Moving Avg'!G951</f>
        <v>0</v>
      </c>
      <c r="I951" s="2">
        <f>'Moving Avg'!H951</f>
        <v>0</v>
      </c>
      <c r="J951" s="5" t="str">
        <f>OBV!F951</f>
        <v>NEUTRAL</v>
      </c>
      <c r="K951" s="5" t="e">
        <f>OBV!G951</f>
        <v>#DIV/0!</v>
      </c>
      <c r="L951" s="5" t="str">
        <f>OBV!H951</f>
        <v>NEUTRAL</v>
      </c>
      <c r="M951" s="7">
        <f t="shared" si="140"/>
        <v>0</v>
      </c>
      <c r="N951" s="7">
        <f t="shared" si="141"/>
        <v>45</v>
      </c>
      <c r="O951" s="7">
        <f t="shared" si="142"/>
        <v>0</v>
      </c>
      <c r="P951" s="7" t="e">
        <f t="shared" si="143"/>
        <v>#DIV/0!</v>
      </c>
      <c r="Q951" s="8" t="e">
        <f t="shared" si="144"/>
        <v>#DIV/0!</v>
      </c>
      <c r="R951" s="8" t="e">
        <f t="shared" si="145"/>
        <v>#DIV/0!</v>
      </c>
      <c r="S951" s="8" t="e">
        <f t="shared" si="146"/>
        <v>#DIV/0!</v>
      </c>
      <c r="T951" s="8" t="e">
        <f t="shared" si="147"/>
        <v>#DIV/0!</v>
      </c>
      <c r="U951" s="7" t="e">
        <f t="shared" si="148"/>
        <v>#DIV/0!</v>
      </c>
      <c r="V951" s="7" t="e">
        <f t="shared" si="149"/>
        <v>#DIV/0!</v>
      </c>
    </row>
    <row r="952" spans="1:22" ht="13.5" x14ac:dyDescent="0.25">
      <c r="A952" s="3">
        <f>RSI!A952</f>
        <v>0</v>
      </c>
      <c r="B952" s="2">
        <f>RSI!B952</f>
        <v>0</v>
      </c>
      <c r="C952" s="2">
        <f>RSI!I952</f>
        <v>100</v>
      </c>
      <c r="D952" s="2">
        <f>MACD!E952</f>
        <v>0</v>
      </c>
      <c r="E952" s="2">
        <f>MACD!F952</f>
        <v>0</v>
      </c>
      <c r="F952" s="2">
        <f>'Moving Avg'!D952</f>
        <v>0</v>
      </c>
      <c r="G952" s="2">
        <f>'Moving Avg'!F952</f>
        <v>0</v>
      </c>
      <c r="H952" s="2">
        <f>'Moving Avg'!G952</f>
        <v>0</v>
      </c>
      <c r="I952" s="2">
        <f>'Moving Avg'!H952</f>
        <v>0</v>
      </c>
      <c r="J952" s="5" t="str">
        <f>OBV!F952</f>
        <v>NEUTRAL</v>
      </c>
      <c r="K952" s="5" t="e">
        <f>OBV!G952</f>
        <v>#DIV/0!</v>
      </c>
      <c r="L952" s="5" t="str">
        <f>OBV!H952</f>
        <v>NEUTRAL</v>
      </c>
      <c r="M952" s="7">
        <f t="shared" si="140"/>
        <v>0</v>
      </c>
      <c r="N952" s="7">
        <f t="shared" si="141"/>
        <v>45</v>
      </c>
      <c r="O952" s="7">
        <f t="shared" si="142"/>
        <v>0</v>
      </c>
      <c r="P952" s="7" t="e">
        <f t="shared" si="143"/>
        <v>#DIV/0!</v>
      </c>
      <c r="Q952" s="8" t="e">
        <f t="shared" si="144"/>
        <v>#DIV/0!</v>
      </c>
      <c r="R952" s="8" t="e">
        <f t="shared" si="145"/>
        <v>#DIV/0!</v>
      </c>
      <c r="S952" s="8" t="e">
        <f t="shared" si="146"/>
        <v>#DIV/0!</v>
      </c>
      <c r="T952" s="8" t="e">
        <f t="shared" si="147"/>
        <v>#DIV/0!</v>
      </c>
      <c r="U952" s="7" t="e">
        <f t="shared" si="148"/>
        <v>#DIV/0!</v>
      </c>
      <c r="V952" s="7" t="e">
        <f t="shared" si="149"/>
        <v>#DIV/0!</v>
      </c>
    </row>
    <row r="953" spans="1:22" ht="13.5" x14ac:dyDescent="0.25">
      <c r="A953" s="3">
        <f>RSI!A953</f>
        <v>0</v>
      </c>
      <c r="B953" s="2">
        <f>RSI!B953</f>
        <v>0</v>
      </c>
      <c r="C953" s="2">
        <f>RSI!I953</f>
        <v>100</v>
      </c>
      <c r="D953" s="2">
        <f>MACD!E953</f>
        <v>0</v>
      </c>
      <c r="E953" s="2">
        <f>MACD!F953</f>
        <v>0</v>
      </c>
      <c r="F953" s="2">
        <f>'Moving Avg'!D953</f>
        <v>0</v>
      </c>
      <c r="G953" s="2">
        <f>'Moving Avg'!F953</f>
        <v>0</v>
      </c>
      <c r="H953" s="2">
        <f>'Moving Avg'!G953</f>
        <v>0</v>
      </c>
      <c r="I953" s="2">
        <f>'Moving Avg'!H953</f>
        <v>0</v>
      </c>
      <c r="J953" s="5" t="str">
        <f>OBV!F953</f>
        <v>NEUTRAL</v>
      </c>
      <c r="K953" s="5" t="e">
        <f>OBV!G953</f>
        <v>#DIV/0!</v>
      </c>
      <c r="L953" s="5" t="str">
        <f>OBV!H953</f>
        <v>NEUTRAL</v>
      </c>
      <c r="M953" s="7">
        <f t="shared" si="140"/>
        <v>0</v>
      </c>
      <c r="N953" s="7">
        <f t="shared" si="141"/>
        <v>45</v>
      </c>
      <c r="O953" s="7">
        <f t="shared" si="142"/>
        <v>0</v>
      </c>
      <c r="P953" s="7" t="e">
        <f t="shared" si="143"/>
        <v>#DIV/0!</v>
      </c>
      <c r="Q953" s="8" t="e">
        <f t="shared" si="144"/>
        <v>#DIV/0!</v>
      </c>
      <c r="R953" s="8" t="e">
        <f t="shared" si="145"/>
        <v>#DIV/0!</v>
      </c>
      <c r="S953" s="8" t="e">
        <f t="shared" si="146"/>
        <v>#DIV/0!</v>
      </c>
      <c r="T953" s="8" t="e">
        <f t="shared" si="147"/>
        <v>#DIV/0!</v>
      </c>
      <c r="U953" s="7" t="e">
        <f t="shared" si="148"/>
        <v>#DIV/0!</v>
      </c>
      <c r="V953" s="7" t="e">
        <f t="shared" si="149"/>
        <v>#DIV/0!</v>
      </c>
    </row>
    <row r="954" spans="1:22" ht="13.5" x14ac:dyDescent="0.25">
      <c r="A954" s="3">
        <f>RSI!A954</f>
        <v>0</v>
      </c>
      <c r="B954" s="2">
        <f>RSI!B954</f>
        <v>0</v>
      </c>
      <c r="C954" s="2">
        <f>RSI!I954</f>
        <v>100</v>
      </c>
      <c r="D954" s="2">
        <f>MACD!E954</f>
        <v>0</v>
      </c>
      <c r="E954" s="2">
        <f>MACD!F954</f>
        <v>0</v>
      </c>
      <c r="F954" s="2">
        <f>'Moving Avg'!D954</f>
        <v>0</v>
      </c>
      <c r="G954" s="2">
        <f>'Moving Avg'!F954</f>
        <v>0</v>
      </c>
      <c r="H954" s="2">
        <f>'Moving Avg'!G954</f>
        <v>0</v>
      </c>
      <c r="I954" s="2">
        <f>'Moving Avg'!H954</f>
        <v>0</v>
      </c>
      <c r="J954" s="5" t="str">
        <f>OBV!F954</f>
        <v>NEUTRAL</v>
      </c>
      <c r="K954" s="5" t="e">
        <f>OBV!G954</f>
        <v>#DIV/0!</v>
      </c>
      <c r="L954" s="5" t="str">
        <f>OBV!H954</f>
        <v>NEUTRAL</v>
      </c>
      <c r="M954" s="7">
        <f t="shared" si="140"/>
        <v>0</v>
      </c>
      <c r="N954" s="7">
        <f t="shared" si="141"/>
        <v>45</v>
      </c>
      <c r="O954" s="7">
        <f t="shared" si="142"/>
        <v>0</v>
      </c>
      <c r="P954" s="7" t="e">
        <f t="shared" si="143"/>
        <v>#DIV/0!</v>
      </c>
      <c r="Q954" s="8" t="e">
        <f t="shared" si="144"/>
        <v>#DIV/0!</v>
      </c>
      <c r="R954" s="8" t="e">
        <f t="shared" si="145"/>
        <v>#DIV/0!</v>
      </c>
      <c r="S954" s="8" t="e">
        <f t="shared" si="146"/>
        <v>#DIV/0!</v>
      </c>
      <c r="T954" s="8" t="e">
        <f t="shared" si="147"/>
        <v>#DIV/0!</v>
      </c>
      <c r="U954" s="7" t="e">
        <f t="shared" si="148"/>
        <v>#DIV/0!</v>
      </c>
      <c r="V954" s="7" t="e">
        <f t="shared" si="149"/>
        <v>#DIV/0!</v>
      </c>
    </row>
    <row r="955" spans="1:22" ht="13.5" x14ac:dyDescent="0.25">
      <c r="A955" s="3">
        <f>RSI!A955</f>
        <v>0</v>
      </c>
      <c r="B955" s="2">
        <f>RSI!B955</f>
        <v>0</v>
      </c>
      <c r="C955" s="2">
        <f>RSI!I955</f>
        <v>100</v>
      </c>
      <c r="D955" s="2">
        <f>MACD!E955</f>
        <v>0</v>
      </c>
      <c r="E955" s="2">
        <f>MACD!F955</f>
        <v>0</v>
      </c>
      <c r="F955" s="2">
        <f>'Moving Avg'!D955</f>
        <v>0</v>
      </c>
      <c r="G955" s="2">
        <f>'Moving Avg'!F955</f>
        <v>0</v>
      </c>
      <c r="H955" s="2">
        <f>'Moving Avg'!G955</f>
        <v>0</v>
      </c>
      <c r="I955" s="2">
        <f>'Moving Avg'!H955</f>
        <v>0</v>
      </c>
      <c r="J955" s="5" t="str">
        <f>OBV!F955</f>
        <v>NEUTRAL</v>
      </c>
      <c r="K955" s="5" t="e">
        <f>OBV!G955</f>
        <v>#DIV/0!</v>
      </c>
      <c r="L955" s="5" t="str">
        <f>OBV!H955</f>
        <v>NEUTRAL</v>
      </c>
      <c r="M955" s="7">
        <f t="shared" si="140"/>
        <v>0</v>
      </c>
      <c r="N955" s="7">
        <f t="shared" si="141"/>
        <v>45</v>
      </c>
      <c r="O955" s="7">
        <f t="shared" si="142"/>
        <v>0</v>
      </c>
      <c r="P955" s="7" t="e">
        <f t="shared" si="143"/>
        <v>#DIV/0!</v>
      </c>
      <c r="Q955" s="8" t="e">
        <f t="shared" si="144"/>
        <v>#DIV/0!</v>
      </c>
      <c r="R955" s="8" t="e">
        <f t="shared" si="145"/>
        <v>#DIV/0!</v>
      </c>
      <c r="S955" s="8" t="e">
        <f t="shared" si="146"/>
        <v>#DIV/0!</v>
      </c>
      <c r="T955" s="8" t="e">
        <f t="shared" si="147"/>
        <v>#DIV/0!</v>
      </c>
      <c r="U955" s="7" t="e">
        <f t="shared" si="148"/>
        <v>#DIV/0!</v>
      </c>
      <c r="V955" s="7" t="e">
        <f t="shared" si="149"/>
        <v>#DIV/0!</v>
      </c>
    </row>
    <row r="956" spans="1:22" ht="13.5" x14ac:dyDescent="0.25">
      <c r="A956" s="3">
        <f>RSI!A956</f>
        <v>0</v>
      </c>
      <c r="B956" s="2">
        <f>RSI!B956</f>
        <v>0</v>
      </c>
      <c r="C956" s="2">
        <f>RSI!I956</f>
        <v>100</v>
      </c>
      <c r="D956" s="2">
        <f>MACD!E956</f>
        <v>0</v>
      </c>
      <c r="E956" s="2">
        <f>MACD!F956</f>
        <v>0</v>
      </c>
      <c r="F956" s="2">
        <f>'Moving Avg'!D956</f>
        <v>0</v>
      </c>
      <c r="G956" s="2">
        <f>'Moving Avg'!F956</f>
        <v>0</v>
      </c>
      <c r="H956" s="2">
        <f>'Moving Avg'!G956</f>
        <v>0</v>
      </c>
      <c r="I956" s="2">
        <f>'Moving Avg'!H956</f>
        <v>0</v>
      </c>
      <c r="J956" s="5" t="str">
        <f>OBV!F956</f>
        <v>NEUTRAL</v>
      </c>
      <c r="K956" s="5" t="e">
        <f>OBV!G956</f>
        <v>#DIV/0!</v>
      </c>
      <c r="L956" s="5" t="str">
        <f>OBV!H956</f>
        <v>NEUTRAL</v>
      </c>
      <c r="M956" s="7">
        <f t="shared" si="140"/>
        <v>0</v>
      </c>
      <c r="N956" s="7">
        <f t="shared" si="141"/>
        <v>45</v>
      </c>
      <c r="O956" s="7">
        <f t="shared" si="142"/>
        <v>0</v>
      </c>
      <c r="P956" s="7" t="e">
        <f t="shared" si="143"/>
        <v>#DIV/0!</v>
      </c>
      <c r="Q956" s="8" t="e">
        <f t="shared" si="144"/>
        <v>#DIV/0!</v>
      </c>
      <c r="R956" s="8" t="e">
        <f t="shared" si="145"/>
        <v>#DIV/0!</v>
      </c>
      <c r="S956" s="8" t="e">
        <f t="shared" si="146"/>
        <v>#DIV/0!</v>
      </c>
      <c r="T956" s="8" t="e">
        <f t="shared" si="147"/>
        <v>#DIV/0!</v>
      </c>
      <c r="U956" s="7" t="e">
        <f t="shared" si="148"/>
        <v>#DIV/0!</v>
      </c>
      <c r="V956" s="7" t="e">
        <f t="shared" si="149"/>
        <v>#DIV/0!</v>
      </c>
    </row>
    <row r="957" spans="1:22" ht="13.5" x14ac:dyDescent="0.25">
      <c r="A957" s="3">
        <f>RSI!A957</f>
        <v>0</v>
      </c>
      <c r="B957" s="2">
        <f>RSI!B957</f>
        <v>0</v>
      </c>
      <c r="C957" s="2">
        <f>RSI!I957</f>
        <v>100</v>
      </c>
      <c r="D957" s="2">
        <f>MACD!E957</f>
        <v>0</v>
      </c>
      <c r="E957" s="2">
        <f>MACD!F957</f>
        <v>0</v>
      </c>
      <c r="F957" s="2">
        <f>'Moving Avg'!D957</f>
        <v>0</v>
      </c>
      <c r="G957" s="2">
        <f>'Moving Avg'!F957</f>
        <v>0</v>
      </c>
      <c r="H957" s="2">
        <f>'Moving Avg'!G957</f>
        <v>0</v>
      </c>
      <c r="I957" s="2">
        <f>'Moving Avg'!H957</f>
        <v>0</v>
      </c>
      <c r="J957" s="5" t="str">
        <f>OBV!F957</f>
        <v>NEUTRAL</v>
      </c>
      <c r="K957" s="5" t="e">
        <f>OBV!G957</f>
        <v>#DIV/0!</v>
      </c>
      <c r="L957" s="5" t="str">
        <f>OBV!H957</f>
        <v>NEUTRAL</v>
      </c>
      <c r="M957" s="7">
        <f t="shared" si="140"/>
        <v>0</v>
      </c>
      <c r="N957" s="7">
        <f t="shared" si="141"/>
        <v>45</v>
      </c>
      <c r="O957" s="7">
        <f t="shared" si="142"/>
        <v>0</v>
      </c>
      <c r="P957" s="7" t="e">
        <f t="shared" si="143"/>
        <v>#DIV/0!</v>
      </c>
      <c r="Q957" s="8" t="e">
        <f t="shared" si="144"/>
        <v>#DIV/0!</v>
      </c>
      <c r="R957" s="8" t="e">
        <f t="shared" si="145"/>
        <v>#DIV/0!</v>
      </c>
      <c r="S957" s="8" t="e">
        <f t="shared" si="146"/>
        <v>#DIV/0!</v>
      </c>
      <c r="T957" s="8" t="e">
        <f t="shared" si="147"/>
        <v>#DIV/0!</v>
      </c>
      <c r="U957" s="7" t="e">
        <f t="shared" si="148"/>
        <v>#DIV/0!</v>
      </c>
      <c r="V957" s="7" t="e">
        <f t="shared" si="149"/>
        <v>#DIV/0!</v>
      </c>
    </row>
    <row r="958" spans="1:22" ht="13.5" x14ac:dyDescent="0.25">
      <c r="A958" s="3">
        <f>RSI!A958</f>
        <v>0</v>
      </c>
      <c r="B958" s="2">
        <f>RSI!B958</f>
        <v>0</v>
      </c>
      <c r="C958" s="2">
        <f>RSI!I958</f>
        <v>100</v>
      </c>
      <c r="D958" s="2">
        <f>MACD!E958</f>
        <v>0</v>
      </c>
      <c r="E958" s="2">
        <f>MACD!F958</f>
        <v>0</v>
      </c>
      <c r="F958" s="2">
        <f>'Moving Avg'!D958</f>
        <v>0</v>
      </c>
      <c r="G958" s="2">
        <f>'Moving Avg'!F958</f>
        <v>0</v>
      </c>
      <c r="H958" s="2">
        <f>'Moving Avg'!G958</f>
        <v>0</v>
      </c>
      <c r="I958" s="2">
        <f>'Moving Avg'!H958</f>
        <v>0</v>
      </c>
      <c r="J958" s="5" t="str">
        <f>OBV!F958</f>
        <v>NEUTRAL</v>
      </c>
      <c r="K958" s="5" t="e">
        <f>OBV!G958</f>
        <v>#DIV/0!</v>
      </c>
      <c r="L958" s="5" t="str">
        <f>OBV!H958</f>
        <v>NEUTRAL</v>
      </c>
      <c r="M958" s="7">
        <f t="shared" si="140"/>
        <v>0</v>
      </c>
      <c r="N958" s="7">
        <f t="shared" si="141"/>
        <v>45</v>
      </c>
      <c r="O958" s="7">
        <f t="shared" si="142"/>
        <v>0</v>
      </c>
      <c r="P958" s="7" t="e">
        <f t="shared" si="143"/>
        <v>#DIV/0!</v>
      </c>
      <c r="Q958" s="8" t="e">
        <f t="shared" si="144"/>
        <v>#DIV/0!</v>
      </c>
      <c r="R958" s="8" t="e">
        <f t="shared" si="145"/>
        <v>#DIV/0!</v>
      </c>
      <c r="S958" s="8" t="e">
        <f t="shared" si="146"/>
        <v>#DIV/0!</v>
      </c>
      <c r="T958" s="8" t="e">
        <f t="shared" si="147"/>
        <v>#DIV/0!</v>
      </c>
      <c r="U958" s="7" t="e">
        <f t="shared" si="148"/>
        <v>#DIV/0!</v>
      </c>
      <c r="V958" s="7" t="e">
        <f t="shared" si="149"/>
        <v>#DIV/0!</v>
      </c>
    </row>
    <row r="959" spans="1:22" ht="13.5" x14ac:dyDescent="0.25">
      <c r="A959" s="3">
        <f>RSI!A959</f>
        <v>0</v>
      </c>
      <c r="B959" s="2">
        <f>RSI!B959</f>
        <v>0</v>
      </c>
      <c r="C959" s="2">
        <f>RSI!I959</f>
        <v>100</v>
      </c>
      <c r="D959" s="2">
        <f>MACD!E959</f>
        <v>0</v>
      </c>
      <c r="E959" s="2">
        <f>MACD!F959</f>
        <v>0</v>
      </c>
      <c r="F959" s="2">
        <f>'Moving Avg'!D959</f>
        <v>0</v>
      </c>
      <c r="G959" s="2">
        <f>'Moving Avg'!F959</f>
        <v>0</v>
      </c>
      <c r="H959" s="2">
        <f>'Moving Avg'!G959</f>
        <v>0</v>
      </c>
      <c r="I959" s="2">
        <f>'Moving Avg'!H959</f>
        <v>0</v>
      </c>
      <c r="J959" s="5" t="str">
        <f>OBV!F959</f>
        <v>NEUTRAL</v>
      </c>
      <c r="K959" s="5" t="e">
        <f>OBV!G959</f>
        <v>#DIV/0!</v>
      </c>
      <c r="L959" s="5" t="str">
        <f>OBV!H959</f>
        <v>NEUTRAL</v>
      </c>
      <c r="M959" s="7">
        <f t="shared" si="140"/>
        <v>0</v>
      </c>
      <c r="N959" s="7">
        <f t="shared" si="141"/>
        <v>45</v>
      </c>
      <c r="O959" s="7">
        <f t="shared" si="142"/>
        <v>0</v>
      </c>
      <c r="P959" s="7" t="e">
        <f t="shared" si="143"/>
        <v>#DIV/0!</v>
      </c>
      <c r="Q959" s="8" t="e">
        <f t="shared" si="144"/>
        <v>#DIV/0!</v>
      </c>
      <c r="R959" s="8" t="e">
        <f t="shared" si="145"/>
        <v>#DIV/0!</v>
      </c>
      <c r="S959" s="8" t="e">
        <f t="shared" si="146"/>
        <v>#DIV/0!</v>
      </c>
      <c r="T959" s="8" t="e">
        <f t="shared" si="147"/>
        <v>#DIV/0!</v>
      </c>
      <c r="U959" s="7" t="e">
        <f t="shared" si="148"/>
        <v>#DIV/0!</v>
      </c>
      <c r="V959" s="7" t="e">
        <f t="shared" si="149"/>
        <v>#DIV/0!</v>
      </c>
    </row>
    <row r="960" spans="1:22" ht="13.5" x14ac:dyDescent="0.25">
      <c r="A960" s="3">
        <f>RSI!A960</f>
        <v>0</v>
      </c>
      <c r="B960" s="2">
        <f>RSI!B960</f>
        <v>0</v>
      </c>
      <c r="C960" s="2">
        <f>RSI!I960</f>
        <v>100</v>
      </c>
      <c r="D960" s="2">
        <f>MACD!E960</f>
        <v>0</v>
      </c>
      <c r="E960" s="2">
        <f>MACD!F960</f>
        <v>0</v>
      </c>
      <c r="F960" s="2">
        <f>'Moving Avg'!D960</f>
        <v>0</v>
      </c>
      <c r="G960" s="2">
        <f>'Moving Avg'!F960</f>
        <v>0</v>
      </c>
      <c r="H960" s="2">
        <f>'Moving Avg'!G960</f>
        <v>0</v>
      </c>
      <c r="I960" s="2">
        <f>'Moving Avg'!H960</f>
        <v>0</v>
      </c>
      <c r="J960" s="5" t="str">
        <f>OBV!F960</f>
        <v>NEUTRAL</v>
      </c>
      <c r="K960" s="5" t="e">
        <f>OBV!G960</f>
        <v>#DIV/0!</v>
      </c>
      <c r="L960" s="5" t="str">
        <f>OBV!H960</f>
        <v>NEUTRAL</v>
      </c>
      <c r="M960" s="7">
        <f t="shared" si="140"/>
        <v>0</v>
      </c>
      <c r="N960" s="7">
        <f t="shared" si="141"/>
        <v>45</v>
      </c>
      <c r="O960" s="7">
        <f t="shared" si="142"/>
        <v>0</v>
      </c>
      <c r="P960" s="7" t="e">
        <f t="shared" si="143"/>
        <v>#DIV/0!</v>
      </c>
      <c r="Q960" s="8" t="e">
        <f t="shared" si="144"/>
        <v>#DIV/0!</v>
      </c>
      <c r="R960" s="8" t="e">
        <f t="shared" si="145"/>
        <v>#DIV/0!</v>
      </c>
      <c r="S960" s="8" t="e">
        <f t="shared" si="146"/>
        <v>#DIV/0!</v>
      </c>
      <c r="T960" s="8" t="e">
        <f t="shared" si="147"/>
        <v>#DIV/0!</v>
      </c>
      <c r="U960" s="7" t="e">
        <f t="shared" si="148"/>
        <v>#DIV/0!</v>
      </c>
      <c r="V960" s="7" t="e">
        <f t="shared" si="149"/>
        <v>#DIV/0!</v>
      </c>
    </row>
    <row r="961" spans="1:22" ht="13.5" x14ac:dyDescent="0.25">
      <c r="A961" s="3">
        <f>RSI!A961</f>
        <v>0</v>
      </c>
      <c r="B961" s="2">
        <f>RSI!B961</f>
        <v>0</v>
      </c>
      <c r="C961" s="2">
        <f>RSI!I961</f>
        <v>100</v>
      </c>
      <c r="D961" s="2">
        <f>MACD!E961</f>
        <v>0</v>
      </c>
      <c r="E961" s="2">
        <f>MACD!F961</f>
        <v>0</v>
      </c>
      <c r="F961" s="2">
        <f>'Moving Avg'!D961</f>
        <v>0</v>
      </c>
      <c r="G961" s="2">
        <f>'Moving Avg'!F961</f>
        <v>0</v>
      </c>
      <c r="H961" s="2">
        <f>'Moving Avg'!G961</f>
        <v>0</v>
      </c>
      <c r="I961" s="2">
        <f>'Moving Avg'!H961</f>
        <v>0</v>
      </c>
      <c r="J961" s="5" t="str">
        <f>OBV!F961</f>
        <v>NEUTRAL</v>
      </c>
      <c r="K961" s="5" t="e">
        <f>OBV!G961</f>
        <v>#DIV/0!</v>
      </c>
      <c r="L961" s="5" t="str">
        <f>OBV!H961</f>
        <v>NEUTRAL</v>
      </c>
      <c r="M961" s="7">
        <f t="shared" si="140"/>
        <v>0</v>
      </c>
      <c r="N961" s="7">
        <f t="shared" si="141"/>
        <v>45</v>
      </c>
      <c r="O961" s="7">
        <f t="shared" si="142"/>
        <v>0</v>
      </c>
      <c r="P961" s="7" t="e">
        <f t="shared" si="143"/>
        <v>#DIV/0!</v>
      </c>
      <c r="Q961" s="8" t="e">
        <f t="shared" si="144"/>
        <v>#DIV/0!</v>
      </c>
      <c r="R961" s="8" t="e">
        <f t="shared" si="145"/>
        <v>#DIV/0!</v>
      </c>
      <c r="S961" s="8" t="e">
        <f t="shared" si="146"/>
        <v>#DIV/0!</v>
      </c>
      <c r="T961" s="8" t="e">
        <f t="shared" si="147"/>
        <v>#DIV/0!</v>
      </c>
      <c r="U961" s="7" t="e">
        <f t="shared" si="148"/>
        <v>#DIV/0!</v>
      </c>
      <c r="V961" s="7" t="e">
        <f t="shared" si="149"/>
        <v>#DIV/0!</v>
      </c>
    </row>
    <row r="962" spans="1:22" ht="13.5" x14ac:dyDescent="0.25">
      <c r="A962" s="3">
        <f>RSI!A962</f>
        <v>0</v>
      </c>
      <c r="B962" s="2">
        <f>RSI!B962</f>
        <v>0</v>
      </c>
      <c r="C962" s="2">
        <f>RSI!I962</f>
        <v>100</v>
      </c>
      <c r="D962" s="2">
        <f>MACD!E962</f>
        <v>0</v>
      </c>
      <c r="E962" s="2">
        <f>MACD!F962</f>
        <v>0</v>
      </c>
      <c r="F962" s="2">
        <f>'Moving Avg'!D962</f>
        <v>0</v>
      </c>
      <c r="G962" s="2">
        <f>'Moving Avg'!F962</f>
        <v>0</v>
      </c>
      <c r="H962" s="2">
        <f>'Moving Avg'!G962</f>
        <v>0</v>
      </c>
      <c r="I962" s="2">
        <f>'Moving Avg'!H962</f>
        <v>0</v>
      </c>
      <c r="J962" s="5" t="str">
        <f>OBV!F962</f>
        <v>NEUTRAL</v>
      </c>
      <c r="K962" s="5" t="e">
        <f>OBV!G962</f>
        <v>#DIV/0!</v>
      </c>
      <c r="L962" s="5" t="str">
        <f>OBV!H962</f>
        <v>NEUTRAL</v>
      </c>
      <c r="M962" s="7">
        <f t="shared" ref="M962:M1025" si="150">IF(C962&lt;30,50, IF(C962&gt;70, 0, 25))</f>
        <v>0</v>
      </c>
      <c r="N962" s="7">
        <f t="shared" ref="N962:N1025" si="151">IF(E962-D962&gt;0.02, 100, IF(E962-D962&lt;0,0,45))</f>
        <v>45</v>
      </c>
      <c r="O962" s="7">
        <f t="shared" ref="O962:O1025" si="152">IF(F962-I962&gt;10,100,IF(F962-I962&gt;5,75, IF(F962-I962&gt;0,50,0)))</f>
        <v>0</v>
      </c>
      <c r="P962" s="7" t="e">
        <f t="shared" ref="P962:P1025" si="153">IF(L962="confirmed bullish", 34, IF(L962="bullish divergence",17, 0))+IF(J962="bullish",33,IF(J962="bearish",0,16.5))+IF(K962="strong",33,IF(K962="weak",0,16.5))</f>
        <v>#DIV/0!</v>
      </c>
      <c r="Q962" s="8" t="e">
        <f t="shared" si="144"/>
        <v>#DIV/0!</v>
      </c>
      <c r="R962" s="8" t="e">
        <f t="shared" si="145"/>
        <v>#DIV/0!</v>
      </c>
      <c r="S962" s="8" t="e">
        <f t="shared" si="146"/>
        <v>#DIV/0!</v>
      </c>
      <c r="T962" s="8" t="e">
        <f t="shared" si="147"/>
        <v>#DIV/0!</v>
      </c>
      <c r="U962" s="7" t="e">
        <f t="shared" si="148"/>
        <v>#DIV/0!</v>
      </c>
      <c r="V962" s="7" t="e">
        <f t="shared" si="149"/>
        <v>#DIV/0!</v>
      </c>
    </row>
    <row r="963" spans="1:22" ht="13.5" x14ac:dyDescent="0.25">
      <c r="A963" s="3">
        <f>RSI!A963</f>
        <v>0</v>
      </c>
      <c r="B963" s="2">
        <f>RSI!B963</f>
        <v>0</v>
      </c>
      <c r="C963" s="2">
        <f>RSI!I963</f>
        <v>100</v>
      </c>
      <c r="D963" s="2">
        <f>MACD!E963</f>
        <v>0</v>
      </c>
      <c r="E963" s="2">
        <f>MACD!F963</f>
        <v>0</v>
      </c>
      <c r="F963" s="2">
        <f>'Moving Avg'!D963</f>
        <v>0</v>
      </c>
      <c r="G963" s="2">
        <f>'Moving Avg'!F963</f>
        <v>0</v>
      </c>
      <c r="H963" s="2">
        <f>'Moving Avg'!G963</f>
        <v>0</v>
      </c>
      <c r="I963" s="2">
        <f>'Moving Avg'!H963</f>
        <v>0</v>
      </c>
      <c r="J963" s="5" t="str">
        <f>OBV!F963</f>
        <v>NEUTRAL</v>
      </c>
      <c r="K963" s="5" t="e">
        <f>OBV!G963</f>
        <v>#DIV/0!</v>
      </c>
      <c r="L963" s="5" t="str">
        <f>OBV!H963</f>
        <v>NEUTRAL</v>
      </c>
      <c r="M963" s="7">
        <f t="shared" si="150"/>
        <v>0</v>
      </c>
      <c r="N963" s="7">
        <f t="shared" si="151"/>
        <v>45</v>
      </c>
      <c r="O963" s="7">
        <f t="shared" si="152"/>
        <v>0</v>
      </c>
      <c r="P963" s="7" t="e">
        <f t="shared" si="153"/>
        <v>#DIV/0!</v>
      </c>
      <c r="Q963" s="8" t="e">
        <f t="shared" ref="Q963:Q1026" si="154">0.35*M963+N963*0.35+O963*0.15+P963*0.15</f>
        <v>#DIV/0!</v>
      </c>
      <c r="R963" s="8" t="e">
        <f t="shared" ref="R963:R1026" si="155">M963*0.2+N963*0.2+O963*0.35+P963*0.25</f>
        <v>#DIV/0!</v>
      </c>
      <c r="S963" s="8" t="e">
        <f t="shared" ref="S963:S1026" si="156">M963*0.15+N963*0.15+O963*0.25+P963*0.45</f>
        <v>#DIV/0!</v>
      </c>
      <c r="T963" s="8" t="e">
        <f t="shared" ref="T963:T1026" si="157">0.25*SUM(M963:P963)</f>
        <v>#DIV/0!</v>
      </c>
      <c r="U963" s="7" t="e">
        <f t="shared" ref="U963:U1026" si="158">SUM(Q963:S963)/3</f>
        <v>#DIV/0!</v>
      </c>
      <c r="V963" s="7" t="e">
        <f t="shared" ref="V963:V1026" si="159">SUM(Q963:T963)/4</f>
        <v>#DIV/0!</v>
      </c>
    </row>
    <row r="964" spans="1:22" ht="13.5" x14ac:dyDescent="0.25">
      <c r="A964" s="3">
        <f>RSI!A964</f>
        <v>0</v>
      </c>
      <c r="B964" s="2">
        <f>RSI!B964</f>
        <v>0</v>
      </c>
      <c r="C964" s="2">
        <f>RSI!I964</f>
        <v>100</v>
      </c>
      <c r="D964" s="2">
        <f>MACD!E964</f>
        <v>0</v>
      </c>
      <c r="E964" s="2">
        <f>MACD!F964</f>
        <v>0</v>
      </c>
      <c r="F964" s="2">
        <f>'Moving Avg'!D964</f>
        <v>0</v>
      </c>
      <c r="G964" s="2">
        <f>'Moving Avg'!F964</f>
        <v>0</v>
      </c>
      <c r="H964" s="2">
        <f>'Moving Avg'!G964</f>
        <v>0</v>
      </c>
      <c r="I964" s="2">
        <f>'Moving Avg'!H964</f>
        <v>0</v>
      </c>
      <c r="J964" s="5" t="str">
        <f>OBV!F964</f>
        <v>NEUTRAL</v>
      </c>
      <c r="K964" s="5" t="e">
        <f>OBV!G964</f>
        <v>#DIV/0!</v>
      </c>
      <c r="L964" s="5" t="str">
        <f>OBV!H964</f>
        <v>NEUTRAL</v>
      </c>
      <c r="M964" s="7">
        <f t="shared" si="150"/>
        <v>0</v>
      </c>
      <c r="N964" s="7">
        <f t="shared" si="151"/>
        <v>45</v>
      </c>
      <c r="O964" s="7">
        <f t="shared" si="152"/>
        <v>0</v>
      </c>
      <c r="P964" s="7" t="e">
        <f t="shared" si="153"/>
        <v>#DIV/0!</v>
      </c>
      <c r="Q964" s="8" t="e">
        <f t="shared" si="154"/>
        <v>#DIV/0!</v>
      </c>
      <c r="R964" s="8" t="e">
        <f t="shared" si="155"/>
        <v>#DIV/0!</v>
      </c>
      <c r="S964" s="8" t="e">
        <f t="shared" si="156"/>
        <v>#DIV/0!</v>
      </c>
      <c r="T964" s="8" t="e">
        <f t="shared" si="157"/>
        <v>#DIV/0!</v>
      </c>
      <c r="U964" s="7" t="e">
        <f t="shared" si="158"/>
        <v>#DIV/0!</v>
      </c>
      <c r="V964" s="7" t="e">
        <f t="shared" si="159"/>
        <v>#DIV/0!</v>
      </c>
    </row>
    <row r="965" spans="1:22" ht="13.5" x14ac:dyDescent="0.25">
      <c r="A965" s="3">
        <f>RSI!A965</f>
        <v>0</v>
      </c>
      <c r="B965" s="2">
        <f>RSI!B965</f>
        <v>0</v>
      </c>
      <c r="C965" s="2">
        <f>RSI!I965</f>
        <v>100</v>
      </c>
      <c r="D965" s="2">
        <f>MACD!E965</f>
        <v>0</v>
      </c>
      <c r="E965" s="2">
        <f>MACD!F965</f>
        <v>0</v>
      </c>
      <c r="F965" s="2">
        <f>'Moving Avg'!D965</f>
        <v>0</v>
      </c>
      <c r="G965" s="2">
        <f>'Moving Avg'!F965</f>
        <v>0</v>
      </c>
      <c r="H965" s="2">
        <f>'Moving Avg'!G965</f>
        <v>0</v>
      </c>
      <c r="I965" s="2">
        <f>'Moving Avg'!H965</f>
        <v>0</v>
      </c>
      <c r="J965" s="5" t="str">
        <f>OBV!F965</f>
        <v>NEUTRAL</v>
      </c>
      <c r="K965" s="5" t="e">
        <f>OBV!G965</f>
        <v>#DIV/0!</v>
      </c>
      <c r="L965" s="5" t="str">
        <f>OBV!H965</f>
        <v>NEUTRAL</v>
      </c>
      <c r="M965" s="7">
        <f t="shared" si="150"/>
        <v>0</v>
      </c>
      <c r="N965" s="7">
        <f t="shared" si="151"/>
        <v>45</v>
      </c>
      <c r="O965" s="7">
        <f t="shared" si="152"/>
        <v>0</v>
      </c>
      <c r="P965" s="7" t="e">
        <f t="shared" si="153"/>
        <v>#DIV/0!</v>
      </c>
      <c r="Q965" s="8" t="e">
        <f t="shared" si="154"/>
        <v>#DIV/0!</v>
      </c>
      <c r="R965" s="8" t="e">
        <f t="shared" si="155"/>
        <v>#DIV/0!</v>
      </c>
      <c r="S965" s="8" t="e">
        <f t="shared" si="156"/>
        <v>#DIV/0!</v>
      </c>
      <c r="T965" s="8" t="e">
        <f t="shared" si="157"/>
        <v>#DIV/0!</v>
      </c>
      <c r="U965" s="7" t="e">
        <f t="shared" si="158"/>
        <v>#DIV/0!</v>
      </c>
      <c r="V965" s="7" t="e">
        <f t="shared" si="159"/>
        <v>#DIV/0!</v>
      </c>
    </row>
    <row r="966" spans="1:22" ht="13.5" x14ac:dyDescent="0.25">
      <c r="A966" s="3">
        <f>RSI!A966</f>
        <v>0</v>
      </c>
      <c r="B966" s="2">
        <f>RSI!B966</f>
        <v>0</v>
      </c>
      <c r="C966" s="2">
        <f>RSI!I966</f>
        <v>100</v>
      </c>
      <c r="D966" s="2">
        <f>MACD!E966</f>
        <v>0</v>
      </c>
      <c r="E966" s="2">
        <f>MACD!F966</f>
        <v>0</v>
      </c>
      <c r="F966" s="2">
        <f>'Moving Avg'!D966</f>
        <v>0</v>
      </c>
      <c r="G966" s="2">
        <f>'Moving Avg'!F966</f>
        <v>0</v>
      </c>
      <c r="H966" s="2">
        <f>'Moving Avg'!G966</f>
        <v>0</v>
      </c>
      <c r="I966" s="2">
        <f>'Moving Avg'!H966</f>
        <v>0</v>
      </c>
      <c r="J966" s="5" t="str">
        <f>OBV!F966</f>
        <v>NEUTRAL</v>
      </c>
      <c r="K966" s="5" t="e">
        <f>OBV!G966</f>
        <v>#DIV/0!</v>
      </c>
      <c r="L966" s="5" t="str">
        <f>OBV!H966</f>
        <v>NEUTRAL</v>
      </c>
      <c r="M966" s="7">
        <f t="shared" si="150"/>
        <v>0</v>
      </c>
      <c r="N966" s="7">
        <f t="shared" si="151"/>
        <v>45</v>
      </c>
      <c r="O966" s="7">
        <f t="shared" si="152"/>
        <v>0</v>
      </c>
      <c r="P966" s="7" t="e">
        <f t="shared" si="153"/>
        <v>#DIV/0!</v>
      </c>
      <c r="Q966" s="8" t="e">
        <f t="shared" si="154"/>
        <v>#DIV/0!</v>
      </c>
      <c r="R966" s="8" t="e">
        <f t="shared" si="155"/>
        <v>#DIV/0!</v>
      </c>
      <c r="S966" s="8" t="e">
        <f t="shared" si="156"/>
        <v>#DIV/0!</v>
      </c>
      <c r="T966" s="8" t="e">
        <f t="shared" si="157"/>
        <v>#DIV/0!</v>
      </c>
      <c r="U966" s="7" t="e">
        <f t="shared" si="158"/>
        <v>#DIV/0!</v>
      </c>
      <c r="V966" s="7" t="e">
        <f t="shared" si="159"/>
        <v>#DIV/0!</v>
      </c>
    </row>
    <row r="967" spans="1:22" ht="13.5" x14ac:dyDescent="0.25">
      <c r="A967" s="3">
        <f>RSI!A967</f>
        <v>0</v>
      </c>
      <c r="B967" s="2">
        <f>RSI!B967</f>
        <v>0</v>
      </c>
      <c r="C967" s="2">
        <f>RSI!I967</f>
        <v>100</v>
      </c>
      <c r="D967" s="2">
        <f>MACD!E967</f>
        <v>0</v>
      </c>
      <c r="E967" s="2">
        <f>MACD!F967</f>
        <v>0</v>
      </c>
      <c r="F967" s="2">
        <f>'Moving Avg'!D967</f>
        <v>0</v>
      </c>
      <c r="G967" s="2">
        <f>'Moving Avg'!F967</f>
        <v>0</v>
      </c>
      <c r="H967" s="2">
        <f>'Moving Avg'!G967</f>
        <v>0</v>
      </c>
      <c r="I967" s="2">
        <f>'Moving Avg'!H967</f>
        <v>0</v>
      </c>
      <c r="J967" s="5" t="str">
        <f>OBV!F967</f>
        <v>NEUTRAL</v>
      </c>
      <c r="K967" s="5" t="e">
        <f>OBV!G967</f>
        <v>#DIV/0!</v>
      </c>
      <c r="L967" s="5" t="str">
        <f>OBV!H967</f>
        <v>NEUTRAL</v>
      </c>
      <c r="M967" s="7">
        <f t="shared" si="150"/>
        <v>0</v>
      </c>
      <c r="N967" s="7">
        <f t="shared" si="151"/>
        <v>45</v>
      </c>
      <c r="O967" s="7">
        <f t="shared" si="152"/>
        <v>0</v>
      </c>
      <c r="P967" s="7" t="e">
        <f t="shared" si="153"/>
        <v>#DIV/0!</v>
      </c>
      <c r="Q967" s="8" t="e">
        <f t="shared" si="154"/>
        <v>#DIV/0!</v>
      </c>
      <c r="R967" s="8" t="e">
        <f t="shared" si="155"/>
        <v>#DIV/0!</v>
      </c>
      <c r="S967" s="8" t="e">
        <f t="shared" si="156"/>
        <v>#DIV/0!</v>
      </c>
      <c r="T967" s="8" t="e">
        <f t="shared" si="157"/>
        <v>#DIV/0!</v>
      </c>
      <c r="U967" s="7" t="e">
        <f t="shared" si="158"/>
        <v>#DIV/0!</v>
      </c>
      <c r="V967" s="7" t="e">
        <f t="shared" si="159"/>
        <v>#DIV/0!</v>
      </c>
    </row>
    <row r="968" spans="1:22" ht="13.5" x14ac:dyDescent="0.25">
      <c r="A968" s="3">
        <f>RSI!A968</f>
        <v>0</v>
      </c>
      <c r="B968" s="2">
        <f>RSI!B968</f>
        <v>0</v>
      </c>
      <c r="C968" s="2">
        <f>RSI!I968</f>
        <v>100</v>
      </c>
      <c r="D968" s="2">
        <f>MACD!E968</f>
        <v>0</v>
      </c>
      <c r="E968" s="2">
        <f>MACD!F968</f>
        <v>0</v>
      </c>
      <c r="F968" s="2">
        <f>'Moving Avg'!D968</f>
        <v>0</v>
      </c>
      <c r="G968" s="2">
        <f>'Moving Avg'!F968</f>
        <v>0</v>
      </c>
      <c r="H968" s="2">
        <f>'Moving Avg'!G968</f>
        <v>0</v>
      </c>
      <c r="I968" s="2">
        <f>'Moving Avg'!H968</f>
        <v>0</v>
      </c>
      <c r="J968" s="5" t="str">
        <f>OBV!F968</f>
        <v>NEUTRAL</v>
      </c>
      <c r="K968" s="5" t="e">
        <f>OBV!G968</f>
        <v>#DIV/0!</v>
      </c>
      <c r="L968" s="5" t="str">
        <f>OBV!H968</f>
        <v>NEUTRAL</v>
      </c>
      <c r="M968" s="7">
        <f t="shared" si="150"/>
        <v>0</v>
      </c>
      <c r="N968" s="7">
        <f t="shared" si="151"/>
        <v>45</v>
      </c>
      <c r="O968" s="7">
        <f t="shared" si="152"/>
        <v>0</v>
      </c>
      <c r="P968" s="7" t="e">
        <f t="shared" si="153"/>
        <v>#DIV/0!</v>
      </c>
      <c r="Q968" s="8" t="e">
        <f t="shared" si="154"/>
        <v>#DIV/0!</v>
      </c>
      <c r="R968" s="8" t="e">
        <f t="shared" si="155"/>
        <v>#DIV/0!</v>
      </c>
      <c r="S968" s="8" t="e">
        <f t="shared" si="156"/>
        <v>#DIV/0!</v>
      </c>
      <c r="T968" s="8" t="e">
        <f t="shared" si="157"/>
        <v>#DIV/0!</v>
      </c>
      <c r="U968" s="7" t="e">
        <f t="shared" si="158"/>
        <v>#DIV/0!</v>
      </c>
      <c r="V968" s="7" t="e">
        <f t="shared" si="159"/>
        <v>#DIV/0!</v>
      </c>
    </row>
    <row r="969" spans="1:22" ht="13.5" x14ac:dyDescent="0.25">
      <c r="A969" s="3">
        <f>RSI!A969</f>
        <v>0</v>
      </c>
      <c r="B969" s="2">
        <f>RSI!B969</f>
        <v>0</v>
      </c>
      <c r="C969" s="2">
        <f>RSI!I969</f>
        <v>100</v>
      </c>
      <c r="D969" s="2">
        <f>MACD!E969</f>
        <v>0</v>
      </c>
      <c r="E969" s="2">
        <f>MACD!F969</f>
        <v>0</v>
      </c>
      <c r="F969" s="2">
        <f>'Moving Avg'!D969</f>
        <v>0</v>
      </c>
      <c r="G969" s="2">
        <f>'Moving Avg'!F969</f>
        <v>0</v>
      </c>
      <c r="H969" s="2">
        <f>'Moving Avg'!G969</f>
        <v>0</v>
      </c>
      <c r="I969" s="2">
        <f>'Moving Avg'!H969</f>
        <v>0</v>
      </c>
      <c r="J969" s="5" t="str">
        <f>OBV!F969</f>
        <v>NEUTRAL</v>
      </c>
      <c r="K969" s="5" t="e">
        <f>OBV!G969</f>
        <v>#DIV/0!</v>
      </c>
      <c r="L969" s="5" t="str">
        <f>OBV!H969</f>
        <v>NEUTRAL</v>
      </c>
      <c r="M969" s="7">
        <f t="shared" si="150"/>
        <v>0</v>
      </c>
      <c r="N969" s="7">
        <f t="shared" si="151"/>
        <v>45</v>
      </c>
      <c r="O969" s="7">
        <f t="shared" si="152"/>
        <v>0</v>
      </c>
      <c r="P969" s="7" t="e">
        <f t="shared" si="153"/>
        <v>#DIV/0!</v>
      </c>
      <c r="Q969" s="8" t="e">
        <f t="shared" si="154"/>
        <v>#DIV/0!</v>
      </c>
      <c r="R969" s="8" t="e">
        <f t="shared" si="155"/>
        <v>#DIV/0!</v>
      </c>
      <c r="S969" s="8" t="e">
        <f t="shared" si="156"/>
        <v>#DIV/0!</v>
      </c>
      <c r="T969" s="8" t="e">
        <f t="shared" si="157"/>
        <v>#DIV/0!</v>
      </c>
      <c r="U969" s="7" t="e">
        <f t="shared" si="158"/>
        <v>#DIV/0!</v>
      </c>
      <c r="V969" s="7" t="e">
        <f t="shared" si="159"/>
        <v>#DIV/0!</v>
      </c>
    </row>
    <row r="970" spans="1:22" ht="13.5" x14ac:dyDescent="0.25">
      <c r="A970" s="3">
        <f>RSI!A970</f>
        <v>0</v>
      </c>
      <c r="B970" s="2">
        <f>RSI!B970</f>
        <v>0</v>
      </c>
      <c r="C970" s="2">
        <f>RSI!I970</f>
        <v>100</v>
      </c>
      <c r="D970" s="2">
        <f>MACD!E970</f>
        <v>0</v>
      </c>
      <c r="E970" s="2">
        <f>MACD!F970</f>
        <v>0</v>
      </c>
      <c r="F970" s="2">
        <f>'Moving Avg'!D970</f>
        <v>0</v>
      </c>
      <c r="G970" s="2">
        <f>'Moving Avg'!F970</f>
        <v>0</v>
      </c>
      <c r="H970" s="2">
        <f>'Moving Avg'!G970</f>
        <v>0</v>
      </c>
      <c r="I970" s="2">
        <f>'Moving Avg'!H970</f>
        <v>0</v>
      </c>
      <c r="J970" s="5" t="str">
        <f>OBV!F970</f>
        <v>NEUTRAL</v>
      </c>
      <c r="K970" s="5" t="e">
        <f>OBV!G970</f>
        <v>#DIV/0!</v>
      </c>
      <c r="L970" s="5" t="str">
        <f>OBV!H970</f>
        <v>NEUTRAL</v>
      </c>
      <c r="M970" s="7">
        <f t="shared" si="150"/>
        <v>0</v>
      </c>
      <c r="N970" s="7">
        <f t="shared" si="151"/>
        <v>45</v>
      </c>
      <c r="O970" s="7">
        <f t="shared" si="152"/>
        <v>0</v>
      </c>
      <c r="P970" s="7" t="e">
        <f t="shared" si="153"/>
        <v>#DIV/0!</v>
      </c>
      <c r="Q970" s="8" t="e">
        <f t="shared" si="154"/>
        <v>#DIV/0!</v>
      </c>
      <c r="R970" s="8" t="e">
        <f t="shared" si="155"/>
        <v>#DIV/0!</v>
      </c>
      <c r="S970" s="8" t="e">
        <f t="shared" si="156"/>
        <v>#DIV/0!</v>
      </c>
      <c r="T970" s="8" t="e">
        <f t="shared" si="157"/>
        <v>#DIV/0!</v>
      </c>
      <c r="U970" s="7" t="e">
        <f t="shared" si="158"/>
        <v>#DIV/0!</v>
      </c>
      <c r="V970" s="7" t="e">
        <f t="shared" si="159"/>
        <v>#DIV/0!</v>
      </c>
    </row>
    <row r="971" spans="1:22" ht="13.5" x14ac:dyDescent="0.25">
      <c r="A971" s="3">
        <f>RSI!A971</f>
        <v>0</v>
      </c>
      <c r="B971" s="2">
        <f>RSI!B971</f>
        <v>0</v>
      </c>
      <c r="C971" s="2">
        <f>RSI!I971</f>
        <v>100</v>
      </c>
      <c r="D971" s="2">
        <f>MACD!E971</f>
        <v>0</v>
      </c>
      <c r="E971" s="2">
        <f>MACD!F971</f>
        <v>0</v>
      </c>
      <c r="F971" s="2">
        <f>'Moving Avg'!D971</f>
        <v>0</v>
      </c>
      <c r="G971" s="2">
        <f>'Moving Avg'!F971</f>
        <v>0</v>
      </c>
      <c r="H971" s="2">
        <f>'Moving Avg'!G971</f>
        <v>0</v>
      </c>
      <c r="I971" s="2">
        <f>'Moving Avg'!H971</f>
        <v>0</v>
      </c>
      <c r="J971" s="5" t="str">
        <f>OBV!F971</f>
        <v>NEUTRAL</v>
      </c>
      <c r="K971" s="5" t="e">
        <f>OBV!G971</f>
        <v>#DIV/0!</v>
      </c>
      <c r="L971" s="5" t="str">
        <f>OBV!H971</f>
        <v>NEUTRAL</v>
      </c>
      <c r="M971" s="7">
        <f t="shared" si="150"/>
        <v>0</v>
      </c>
      <c r="N971" s="7">
        <f t="shared" si="151"/>
        <v>45</v>
      </c>
      <c r="O971" s="7">
        <f t="shared" si="152"/>
        <v>0</v>
      </c>
      <c r="P971" s="7" t="e">
        <f t="shared" si="153"/>
        <v>#DIV/0!</v>
      </c>
      <c r="Q971" s="8" t="e">
        <f t="shared" si="154"/>
        <v>#DIV/0!</v>
      </c>
      <c r="R971" s="8" t="e">
        <f t="shared" si="155"/>
        <v>#DIV/0!</v>
      </c>
      <c r="S971" s="8" t="e">
        <f t="shared" si="156"/>
        <v>#DIV/0!</v>
      </c>
      <c r="T971" s="8" t="e">
        <f t="shared" si="157"/>
        <v>#DIV/0!</v>
      </c>
      <c r="U971" s="7" t="e">
        <f t="shared" si="158"/>
        <v>#DIV/0!</v>
      </c>
      <c r="V971" s="7" t="e">
        <f t="shared" si="159"/>
        <v>#DIV/0!</v>
      </c>
    </row>
    <row r="972" spans="1:22" ht="13.5" x14ac:dyDescent="0.25">
      <c r="A972" s="3">
        <f>RSI!A972</f>
        <v>0</v>
      </c>
      <c r="B972" s="2">
        <f>RSI!B972</f>
        <v>0</v>
      </c>
      <c r="C972" s="2">
        <f>RSI!I972</f>
        <v>100</v>
      </c>
      <c r="D972" s="2">
        <f>MACD!E972</f>
        <v>0</v>
      </c>
      <c r="E972" s="2">
        <f>MACD!F972</f>
        <v>0</v>
      </c>
      <c r="F972" s="2">
        <f>'Moving Avg'!D972</f>
        <v>0</v>
      </c>
      <c r="G972" s="2">
        <f>'Moving Avg'!F972</f>
        <v>0</v>
      </c>
      <c r="H972" s="2">
        <f>'Moving Avg'!G972</f>
        <v>0</v>
      </c>
      <c r="I972" s="2">
        <f>'Moving Avg'!H972</f>
        <v>0</v>
      </c>
      <c r="J972" s="5" t="str">
        <f>OBV!F972</f>
        <v>NEUTRAL</v>
      </c>
      <c r="K972" s="5" t="e">
        <f>OBV!G972</f>
        <v>#DIV/0!</v>
      </c>
      <c r="L972" s="5" t="str">
        <f>OBV!H972</f>
        <v>NEUTRAL</v>
      </c>
      <c r="M972" s="7">
        <f t="shared" si="150"/>
        <v>0</v>
      </c>
      <c r="N972" s="7">
        <f t="shared" si="151"/>
        <v>45</v>
      </c>
      <c r="O972" s="7">
        <f t="shared" si="152"/>
        <v>0</v>
      </c>
      <c r="P972" s="7" t="e">
        <f t="shared" si="153"/>
        <v>#DIV/0!</v>
      </c>
      <c r="Q972" s="8" t="e">
        <f t="shared" si="154"/>
        <v>#DIV/0!</v>
      </c>
      <c r="R972" s="8" t="e">
        <f t="shared" si="155"/>
        <v>#DIV/0!</v>
      </c>
      <c r="S972" s="8" t="e">
        <f t="shared" si="156"/>
        <v>#DIV/0!</v>
      </c>
      <c r="T972" s="8" t="e">
        <f t="shared" si="157"/>
        <v>#DIV/0!</v>
      </c>
      <c r="U972" s="7" t="e">
        <f t="shared" si="158"/>
        <v>#DIV/0!</v>
      </c>
      <c r="V972" s="7" t="e">
        <f t="shared" si="159"/>
        <v>#DIV/0!</v>
      </c>
    </row>
    <row r="973" spans="1:22" ht="13.5" x14ac:dyDescent="0.25">
      <c r="A973" s="3">
        <f>RSI!A973</f>
        <v>0</v>
      </c>
      <c r="B973" s="2">
        <f>RSI!B973</f>
        <v>0</v>
      </c>
      <c r="C973" s="2">
        <f>RSI!I973</f>
        <v>100</v>
      </c>
      <c r="D973" s="2">
        <f>MACD!E973</f>
        <v>0</v>
      </c>
      <c r="E973" s="2">
        <f>MACD!F973</f>
        <v>0</v>
      </c>
      <c r="F973" s="2">
        <f>'Moving Avg'!D973</f>
        <v>0</v>
      </c>
      <c r="G973" s="2">
        <f>'Moving Avg'!F973</f>
        <v>0</v>
      </c>
      <c r="H973" s="2">
        <f>'Moving Avg'!G973</f>
        <v>0</v>
      </c>
      <c r="I973" s="2">
        <f>'Moving Avg'!H973</f>
        <v>0</v>
      </c>
      <c r="J973" s="5" t="str">
        <f>OBV!F973</f>
        <v>NEUTRAL</v>
      </c>
      <c r="K973" s="5" t="e">
        <f>OBV!G973</f>
        <v>#DIV/0!</v>
      </c>
      <c r="L973" s="5" t="str">
        <f>OBV!H973</f>
        <v>NEUTRAL</v>
      </c>
      <c r="M973" s="7">
        <f t="shared" si="150"/>
        <v>0</v>
      </c>
      <c r="N973" s="7">
        <f t="shared" si="151"/>
        <v>45</v>
      </c>
      <c r="O973" s="7">
        <f t="shared" si="152"/>
        <v>0</v>
      </c>
      <c r="P973" s="7" t="e">
        <f t="shared" si="153"/>
        <v>#DIV/0!</v>
      </c>
      <c r="Q973" s="8" t="e">
        <f t="shared" si="154"/>
        <v>#DIV/0!</v>
      </c>
      <c r="R973" s="8" t="e">
        <f t="shared" si="155"/>
        <v>#DIV/0!</v>
      </c>
      <c r="S973" s="8" t="e">
        <f t="shared" si="156"/>
        <v>#DIV/0!</v>
      </c>
      <c r="T973" s="8" t="e">
        <f t="shared" si="157"/>
        <v>#DIV/0!</v>
      </c>
      <c r="U973" s="7" t="e">
        <f t="shared" si="158"/>
        <v>#DIV/0!</v>
      </c>
      <c r="V973" s="7" t="e">
        <f t="shared" si="159"/>
        <v>#DIV/0!</v>
      </c>
    </row>
    <row r="974" spans="1:22" ht="13.5" x14ac:dyDescent="0.25">
      <c r="A974" s="3">
        <f>RSI!A974</f>
        <v>0</v>
      </c>
      <c r="B974" s="2">
        <f>RSI!B974</f>
        <v>0</v>
      </c>
      <c r="C974" s="2">
        <f>RSI!I974</f>
        <v>100</v>
      </c>
      <c r="D974" s="2">
        <f>MACD!E974</f>
        <v>0</v>
      </c>
      <c r="E974" s="2">
        <f>MACD!F974</f>
        <v>0</v>
      </c>
      <c r="F974" s="2">
        <f>'Moving Avg'!D974</f>
        <v>0</v>
      </c>
      <c r="G974" s="2">
        <f>'Moving Avg'!F974</f>
        <v>0</v>
      </c>
      <c r="H974" s="2">
        <f>'Moving Avg'!G974</f>
        <v>0</v>
      </c>
      <c r="I974" s="2">
        <f>'Moving Avg'!H974</f>
        <v>0</v>
      </c>
      <c r="J974" s="5" t="str">
        <f>OBV!F974</f>
        <v>NEUTRAL</v>
      </c>
      <c r="K974" s="5" t="e">
        <f>OBV!G974</f>
        <v>#DIV/0!</v>
      </c>
      <c r="L974" s="5" t="str">
        <f>OBV!H974</f>
        <v>NEUTRAL</v>
      </c>
      <c r="M974" s="7">
        <f t="shared" si="150"/>
        <v>0</v>
      </c>
      <c r="N974" s="7">
        <f t="shared" si="151"/>
        <v>45</v>
      </c>
      <c r="O974" s="7">
        <f t="shared" si="152"/>
        <v>0</v>
      </c>
      <c r="P974" s="7" t="e">
        <f t="shared" si="153"/>
        <v>#DIV/0!</v>
      </c>
      <c r="Q974" s="8" t="e">
        <f t="shared" si="154"/>
        <v>#DIV/0!</v>
      </c>
      <c r="R974" s="8" t="e">
        <f t="shared" si="155"/>
        <v>#DIV/0!</v>
      </c>
      <c r="S974" s="8" t="e">
        <f t="shared" si="156"/>
        <v>#DIV/0!</v>
      </c>
      <c r="T974" s="8" t="e">
        <f t="shared" si="157"/>
        <v>#DIV/0!</v>
      </c>
      <c r="U974" s="7" t="e">
        <f t="shared" si="158"/>
        <v>#DIV/0!</v>
      </c>
      <c r="V974" s="7" t="e">
        <f t="shared" si="159"/>
        <v>#DIV/0!</v>
      </c>
    </row>
    <row r="975" spans="1:22" ht="13.5" x14ac:dyDescent="0.25">
      <c r="A975" s="3">
        <f>RSI!A975</f>
        <v>0</v>
      </c>
      <c r="B975" s="2">
        <f>RSI!B975</f>
        <v>0</v>
      </c>
      <c r="C975" s="2">
        <f>RSI!I975</f>
        <v>100</v>
      </c>
      <c r="D975" s="2">
        <f>MACD!E975</f>
        <v>0</v>
      </c>
      <c r="E975" s="2">
        <f>MACD!F975</f>
        <v>0</v>
      </c>
      <c r="F975" s="2">
        <f>'Moving Avg'!D975</f>
        <v>0</v>
      </c>
      <c r="G975" s="2">
        <f>'Moving Avg'!F975</f>
        <v>0</v>
      </c>
      <c r="H975" s="2">
        <f>'Moving Avg'!G975</f>
        <v>0</v>
      </c>
      <c r="I975" s="2">
        <f>'Moving Avg'!H975</f>
        <v>0</v>
      </c>
      <c r="J975" s="5" t="str">
        <f>OBV!F975</f>
        <v>NEUTRAL</v>
      </c>
      <c r="K975" s="5" t="e">
        <f>OBV!G975</f>
        <v>#DIV/0!</v>
      </c>
      <c r="L975" s="5" t="str">
        <f>OBV!H975</f>
        <v>NEUTRAL</v>
      </c>
      <c r="M975" s="7">
        <f t="shared" si="150"/>
        <v>0</v>
      </c>
      <c r="N975" s="7">
        <f t="shared" si="151"/>
        <v>45</v>
      </c>
      <c r="O975" s="7">
        <f t="shared" si="152"/>
        <v>0</v>
      </c>
      <c r="P975" s="7" t="e">
        <f t="shared" si="153"/>
        <v>#DIV/0!</v>
      </c>
      <c r="Q975" s="8" t="e">
        <f t="shared" si="154"/>
        <v>#DIV/0!</v>
      </c>
      <c r="R975" s="8" t="e">
        <f t="shared" si="155"/>
        <v>#DIV/0!</v>
      </c>
      <c r="S975" s="8" t="e">
        <f t="shared" si="156"/>
        <v>#DIV/0!</v>
      </c>
      <c r="T975" s="8" t="e">
        <f t="shared" si="157"/>
        <v>#DIV/0!</v>
      </c>
      <c r="U975" s="7" t="e">
        <f t="shared" si="158"/>
        <v>#DIV/0!</v>
      </c>
      <c r="V975" s="7" t="e">
        <f t="shared" si="159"/>
        <v>#DIV/0!</v>
      </c>
    </row>
    <row r="976" spans="1:22" ht="13.5" x14ac:dyDescent="0.25">
      <c r="A976" s="3">
        <f>RSI!A976</f>
        <v>0</v>
      </c>
      <c r="B976" s="2">
        <f>RSI!B976</f>
        <v>0</v>
      </c>
      <c r="C976" s="2">
        <f>RSI!I976</f>
        <v>100</v>
      </c>
      <c r="D976" s="2">
        <f>MACD!E976</f>
        <v>0</v>
      </c>
      <c r="E976" s="2">
        <f>MACD!F976</f>
        <v>0</v>
      </c>
      <c r="F976" s="2">
        <f>'Moving Avg'!D976</f>
        <v>0</v>
      </c>
      <c r="G976" s="2">
        <f>'Moving Avg'!F976</f>
        <v>0</v>
      </c>
      <c r="H976" s="2">
        <f>'Moving Avg'!G976</f>
        <v>0</v>
      </c>
      <c r="I976" s="2">
        <f>'Moving Avg'!H976</f>
        <v>0</v>
      </c>
      <c r="J976" s="5" t="str">
        <f>OBV!F976</f>
        <v>NEUTRAL</v>
      </c>
      <c r="K976" s="5" t="e">
        <f>OBV!G976</f>
        <v>#DIV/0!</v>
      </c>
      <c r="L976" s="5" t="str">
        <f>OBV!H976</f>
        <v>NEUTRAL</v>
      </c>
      <c r="M976" s="7">
        <f t="shared" si="150"/>
        <v>0</v>
      </c>
      <c r="N976" s="7">
        <f t="shared" si="151"/>
        <v>45</v>
      </c>
      <c r="O976" s="7">
        <f t="shared" si="152"/>
        <v>0</v>
      </c>
      <c r="P976" s="7" t="e">
        <f t="shared" si="153"/>
        <v>#DIV/0!</v>
      </c>
      <c r="Q976" s="8" t="e">
        <f t="shared" si="154"/>
        <v>#DIV/0!</v>
      </c>
      <c r="R976" s="8" t="e">
        <f t="shared" si="155"/>
        <v>#DIV/0!</v>
      </c>
      <c r="S976" s="8" t="e">
        <f t="shared" si="156"/>
        <v>#DIV/0!</v>
      </c>
      <c r="T976" s="8" t="e">
        <f t="shared" si="157"/>
        <v>#DIV/0!</v>
      </c>
      <c r="U976" s="7" t="e">
        <f t="shared" si="158"/>
        <v>#DIV/0!</v>
      </c>
      <c r="V976" s="7" t="e">
        <f t="shared" si="159"/>
        <v>#DIV/0!</v>
      </c>
    </row>
    <row r="977" spans="1:22" ht="13.5" x14ac:dyDescent="0.25">
      <c r="A977" s="3">
        <f>RSI!A977</f>
        <v>0</v>
      </c>
      <c r="B977" s="2">
        <f>RSI!B977</f>
        <v>0</v>
      </c>
      <c r="C977" s="2">
        <f>RSI!I977</f>
        <v>100</v>
      </c>
      <c r="D977" s="2">
        <f>MACD!E977</f>
        <v>0</v>
      </c>
      <c r="E977" s="2">
        <f>MACD!F977</f>
        <v>0</v>
      </c>
      <c r="F977" s="2">
        <f>'Moving Avg'!D977</f>
        <v>0</v>
      </c>
      <c r="G977" s="2">
        <f>'Moving Avg'!F977</f>
        <v>0</v>
      </c>
      <c r="H977" s="2">
        <f>'Moving Avg'!G977</f>
        <v>0</v>
      </c>
      <c r="I977" s="2">
        <f>'Moving Avg'!H977</f>
        <v>0</v>
      </c>
      <c r="J977" s="5" t="str">
        <f>OBV!F977</f>
        <v>NEUTRAL</v>
      </c>
      <c r="K977" s="5" t="e">
        <f>OBV!G977</f>
        <v>#DIV/0!</v>
      </c>
      <c r="L977" s="5" t="str">
        <f>OBV!H977</f>
        <v>NEUTRAL</v>
      </c>
      <c r="M977" s="7">
        <f t="shared" si="150"/>
        <v>0</v>
      </c>
      <c r="N977" s="7">
        <f t="shared" si="151"/>
        <v>45</v>
      </c>
      <c r="O977" s="7">
        <f t="shared" si="152"/>
        <v>0</v>
      </c>
      <c r="P977" s="7" t="e">
        <f t="shared" si="153"/>
        <v>#DIV/0!</v>
      </c>
      <c r="Q977" s="8" t="e">
        <f t="shared" si="154"/>
        <v>#DIV/0!</v>
      </c>
      <c r="R977" s="8" t="e">
        <f t="shared" si="155"/>
        <v>#DIV/0!</v>
      </c>
      <c r="S977" s="8" t="e">
        <f t="shared" si="156"/>
        <v>#DIV/0!</v>
      </c>
      <c r="T977" s="8" t="e">
        <f t="shared" si="157"/>
        <v>#DIV/0!</v>
      </c>
      <c r="U977" s="7" t="e">
        <f t="shared" si="158"/>
        <v>#DIV/0!</v>
      </c>
      <c r="V977" s="7" t="e">
        <f t="shared" si="159"/>
        <v>#DIV/0!</v>
      </c>
    </row>
    <row r="978" spans="1:22" ht="13.5" x14ac:dyDescent="0.25">
      <c r="A978" s="3">
        <f>RSI!A978</f>
        <v>0</v>
      </c>
      <c r="B978" s="2">
        <f>RSI!B978</f>
        <v>0</v>
      </c>
      <c r="C978" s="2">
        <f>RSI!I978</f>
        <v>100</v>
      </c>
      <c r="D978" s="2">
        <f>MACD!E978</f>
        <v>0</v>
      </c>
      <c r="E978" s="2">
        <f>MACD!F978</f>
        <v>0</v>
      </c>
      <c r="F978" s="2">
        <f>'Moving Avg'!D978</f>
        <v>0</v>
      </c>
      <c r="G978" s="2">
        <f>'Moving Avg'!F978</f>
        <v>0</v>
      </c>
      <c r="H978" s="2">
        <f>'Moving Avg'!G978</f>
        <v>0</v>
      </c>
      <c r="I978" s="2">
        <f>'Moving Avg'!H978</f>
        <v>0</v>
      </c>
      <c r="J978" s="5" t="str">
        <f>OBV!F978</f>
        <v>NEUTRAL</v>
      </c>
      <c r="K978" s="5" t="e">
        <f>OBV!G978</f>
        <v>#DIV/0!</v>
      </c>
      <c r="L978" s="5" t="str">
        <f>OBV!H978</f>
        <v>NEUTRAL</v>
      </c>
      <c r="M978" s="7">
        <f t="shared" si="150"/>
        <v>0</v>
      </c>
      <c r="N978" s="7">
        <f t="shared" si="151"/>
        <v>45</v>
      </c>
      <c r="O978" s="7">
        <f t="shared" si="152"/>
        <v>0</v>
      </c>
      <c r="P978" s="7" t="e">
        <f t="shared" si="153"/>
        <v>#DIV/0!</v>
      </c>
      <c r="Q978" s="8" t="e">
        <f t="shared" si="154"/>
        <v>#DIV/0!</v>
      </c>
      <c r="R978" s="8" t="e">
        <f t="shared" si="155"/>
        <v>#DIV/0!</v>
      </c>
      <c r="S978" s="8" t="e">
        <f t="shared" si="156"/>
        <v>#DIV/0!</v>
      </c>
      <c r="T978" s="8" t="e">
        <f t="shared" si="157"/>
        <v>#DIV/0!</v>
      </c>
      <c r="U978" s="7" t="e">
        <f t="shared" si="158"/>
        <v>#DIV/0!</v>
      </c>
      <c r="V978" s="7" t="e">
        <f t="shared" si="159"/>
        <v>#DIV/0!</v>
      </c>
    </row>
    <row r="979" spans="1:22" ht="13.5" x14ac:dyDescent="0.25">
      <c r="A979" s="3">
        <f>RSI!A979</f>
        <v>0</v>
      </c>
      <c r="B979" s="2">
        <f>RSI!B979</f>
        <v>0</v>
      </c>
      <c r="C979" s="2">
        <f>RSI!I979</f>
        <v>100</v>
      </c>
      <c r="D979" s="2">
        <f>MACD!E979</f>
        <v>0</v>
      </c>
      <c r="E979" s="2">
        <f>MACD!F979</f>
        <v>0</v>
      </c>
      <c r="F979" s="2">
        <f>'Moving Avg'!D979</f>
        <v>0</v>
      </c>
      <c r="G979" s="2">
        <f>'Moving Avg'!F979</f>
        <v>0</v>
      </c>
      <c r="H979" s="2">
        <f>'Moving Avg'!G979</f>
        <v>0</v>
      </c>
      <c r="I979" s="2">
        <f>'Moving Avg'!H979</f>
        <v>0</v>
      </c>
      <c r="J979" s="5" t="str">
        <f>OBV!F979</f>
        <v>NEUTRAL</v>
      </c>
      <c r="K979" s="5" t="e">
        <f>OBV!G979</f>
        <v>#DIV/0!</v>
      </c>
      <c r="L979" s="5" t="str">
        <f>OBV!H979</f>
        <v>NEUTRAL</v>
      </c>
      <c r="M979" s="7">
        <f t="shared" si="150"/>
        <v>0</v>
      </c>
      <c r="N979" s="7">
        <f t="shared" si="151"/>
        <v>45</v>
      </c>
      <c r="O979" s="7">
        <f t="shared" si="152"/>
        <v>0</v>
      </c>
      <c r="P979" s="7" t="e">
        <f t="shared" si="153"/>
        <v>#DIV/0!</v>
      </c>
      <c r="Q979" s="8" t="e">
        <f t="shared" si="154"/>
        <v>#DIV/0!</v>
      </c>
      <c r="R979" s="8" t="e">
        <f t="shared" si="155"/>
        <v>#DIV/0!</v>
      </c>
      <c r="S979" s="8" t="e">
        <f t="shared" si="156"/>
        <v>#DIV/0!</v>
      </c>
      <c r="T979" s="8" t="e">
        <f t="shared" si="157"/>
        <v>#DIV/0!</v>
      </c>
      <c r="U979" s="7" t="e">
        <f t="shared" si="158"/>
        <v>#DIV/0!</v>
      </c>
      <c r="V979" s="7" t="e">
        <f t="shared" si="159"/>
        <v>#DIV/0!</v>
      </c>
    </row>
    <row r="980" spans="1:22" ht="13.5" x14ac:dyDescent="0.25">
      <c r="A980" s="3">
        <f>RSI!A980</f>
        <v>0</v>
      </c>
      <c r="B980" s="2">
        <f>RSI!B980</f>
        <v>0</v>
      </c>
      <c r="C980" s="2">
        <f>RSI!I980</f>
        <v>100</v>
      </c>
      <c r="D980" s="2">
        <f>MACD!E980</f>
        <v>0</v>
      </c>
      <c r="E980" s="2">
        <f>MACD!F980</f>
        <v>0</v>
      </c>
      <c r="F980" s="2">
        <f>'Moving Avg'!D980</f>
        <v>0</v>
      </c>
      <c r="G980" s="2">
        <f>'Moving Avg'!F980</f>
        <v>0</v>
      </c>
      <c r="H980" s="2">
        <f>'Moving Avg'!G980</f>
        <v>0</v>
      </c>
      <c r="I980" s="2">
        <f>'Moving Avg'!H980</f>
        <v>0</v>
      </c>
      <c r="J980" s="5" t="str">
        <f>OBV!F980</f>
        <v>NEUTRAL</v>
      </c>
      <c r="K980" s="5" t="e">
        <f>OBV!G980</f>
        <v>#DIV/0!</v>
      </c>
      <c r="L980" s="5" t="str">
        <f>OBV!H980</f>
        <v>NEUTRAL</v>
      </c>
      <c r="M980" s="7">
        <f t="shared" si="150"/>
        <v>0</v>
      </c>
      <c r="N980" s="7">
        <f t="shared" si="151"/>
        <v>45</v>
      </c>
      <c r="O980" s="7">
        <f t="shared" si="152"/>
        <v>0</v>
      </c>
      <c r="P980" s="7" t="e">
        <f t="shared" si="153"/>
        <v>#DIV/0!</v>
      </c>
      <c r="Q980" s="8" t="e">
        <f t="shared" si="154"/>
        <v>#DIV/0!</v>
      </c>
      <c r="R980" s="8" t="e">
        <f t="shared" si="155"/>
        <v>#DIV/0!</v>
      </c>
      <c r="S980" s="8" t="e">
        <f t="shared" si="156"/>
        <v>#DIV/0!</v>
      </c>
      <c r="T980" s="8" t="e">
        <f t="shared" si="157"/>
        <v>#DIV/0!</v>
      </c>
      <c r="U980" s="7" t="e">
        <f t="shared" si="158"/>
        <v>#DIV/0!</v>
      </c>
      <c r="V980" s="7" t="e">
        <f t="shared" si="159"/>
        <v>#DIV/0!</v>
      </c>
    </row>
    <row r="981" spans="1:22" ht="13.5" x14ac:dyDescent="0.25">
      <c r="A981" s="3">
        <f>RSI!A981</f>
        <v>0</v>
      </c>
      <c r="B981" s="2">
        <f>RSI!B981</f>
        <v>0</v>
      </c>
      <c r="C981" s="2">
        <f>RSI!I981</f>
        <v>100</v>
      </c>
      <c r="D981" s="2">
        <f>MACD!E981</f>
        <v>0</v>
      </c>
      <c r="E981" s="2">
        <f>MACD!F981</f>
        <v>0</v>
      </c>
      <c r="F981" s="2">
        <f>'Moving Avg'!D981</f>
        <v>0</v>
      </c>
      <c r="G981" s="2">
        <f>'Moving Avg'!F981</f>
        <v>0</v>
      </c>
      <c r="H981" s="2">
        <f>'Moving Avg'!G981</f>
        <v>0</v>
      </c>
      <c r="I981" s="2">
        <f>'Moving Avg'!H981</f>
        <v>0</v>
      </c>
      <c r="J981" s="5" t="str">
        <f>OBV!F981</f>
        <v>NEUTRAL</v>
      </c>
      <c r="K981" s="5" t="e">
        <f>OBV!G981</f>
        <v>#DIV/0!</v>
      </c>
      <c r="L981" s="5" t="str">
        <f>OBV!H981</f>
        <v>NEUTRAL</v>
      </c>
      <c r="M981" s="7">
        <f t="shared" si="150"/>
        <v>0</v>
      </c>
      <c r="N981" s="7">
        <f t="shared" si="151"/>
        <v>45</v>
      </c>
      <c r="O981" s="7">
        <f t="shared" si="152"/>
        <v>0</v>
      </c>
      <c r="P981" s="7" t="e">
        <f t="shared" si="153"/>
        <v>#DIV/0!</v>
      </c>
      <c r="Q981" s="8" t="e">
        <f t="shared" si="154"/>
        <v>#DIV/0!</v>
      </c>
      <c r="R981" s="8" t="e">
        <f t="shared" si="155"/>
        <v>#DIV/0!</v>
      </c>
      <c r="S981" s="8" t="e">
        <f t="shared" si="156"/>
        <v>#DIV/0!</v>
      </c>
      <c r="T981" s="8" t="e">
        <f t="shared" si="157"/>
        <v>#DIV/0!</v>
      </c>
      <c r="U981" s="7" t="e">
        <f t="shared" si="158"/>
        <v>#DIV/0!</v>
      </c>
      <c r="V981" s="7" t="e">
        <f t="shared" si="159"/>
        <v>#DIV/0!</v>
      </c>
    </row>
    <row r="982" spans="1:22" ht="13.5" x14ac:dyDescent="0.25">
      <c r="A982" s="3">
        <f>RSI!A982</f>
        <v>0</v>
      </c>
      <c r="B982" s="2">
        <f>RSI!B982</f>
        <v>0</v>
      </c>
      <c r="C982" s="2">
        <f>RSI!I982</f>
        <v>100</v>
      </c>
      <c r="D982" s="2">
        <f>MACD!E982</f>
        <v>0</v>
      </c>
      <c r="E982" s="2">
        <f>MACD!F982</f>
        <v>0</v>
      </c>
      <c r="F982" s="2">
        <f>'Moving Avg'!D982</f>
        <v>0</v>
      </c>
      <c r="G982" s="2">
        <f>'Moving Avg'!F982</f>
        <v>0</v>
      </c>
      <c r="H982" s="2">
        <f>'Moving Avg'!G982</f>
        <v>0</v>
      </c>
      <c r="I982" s="2">
        <f>'Moving Avg'!H982</f>
        <v>0</v>
      </c>
      <c r="J982" s="5" t="str">
        <f>OBV!F982</f>
        <v>NEUTRAL</v>
      </c>
      <c r="K982" s="5" t="e">
        <f>OBV!G982</f>
        <v>#DIV/0!</v>
      </c>
      <c r="L982" s="5" t="str">
        <f>OBV!H982</f>
        <v>NEUTRAL</v>
      </c>
      <c r="M982" s="7">
        <f t="shared" si="150"/>
        <v>0</v>
      </c>
      <c r="N982" s="7">
        <f t="shared" si="151"/>
        <v>45</v>
      </c>
      <c r="O982" s="7">
        <f t="shared" si="152"/>
        <v>0</v>
      </c>
      <c r="P982" s="7" t="e">
        <f t="shared" si="153"/>
        <v>#DIV/0!</v>
      </c>
      <c r="Q982" s="8" t="e">
        <f t="shared" si="154"/>
        <v>#DIV/0!</v>
      </c>
      <c r="R982" s="8" t="e">
        <f t="shared" si="155"/>
        <v>#DIV/0!</v>
      </c>
      <c r="S982" s="8" t="e">
        <f t="shared" si="156"/>
        <v>#DIV/0!</v>
      </c>
      <c r="T982" s="8" t="e">
        <f t="shared" si="157"/>
        <v>#DIV/0!</v>
      </c>
      <c r="U982" s="7" t="e">
        <f t="shared" si="158"/>
        <v>#DIV/0!</v>
      </c>
      <c r="V982" s="7" t="e">
        <f t="shared" si="159"/>
        <v>#DIV/0!</v>
      </c>
    </row>
    <row r="983" spans="1:22" ht="13.5" x14ac:dyDescent="0.25">
      <c r="A983" s="3">
        <f>RSI!A983</f>
        <v>0</v>
      </c>
      <c r="B983" s="2">
        <f>RSI!B983</f>
        <v>0</v>
      </c>
      <c r="C983" s="2">
        <f>RSI!I983</f>
        <v>100</v>
      </c>
      <c r="D983" s="2">
        <f>MACD!E983</f>
        <v>0</v>
      </c>
      <c r="E983" s="2">
        <f>MACD!F983</f>
        <v>0</v>
      </c>
      <c r="F983" s="2">
        <f>'Moving Avg'!D983</f>
        <v>0</v>
      </c>
      <c r="G983" s="2">
        <f>'Moving Avg'!F983</f>
        <v>0</v>
      </c>
      <c r="H983" s="2">
        <f>'Moving Avg'!G983</f>
        <v>0</v>
      </c>
      <c r="I983" s="2">
        <f>'Moving Avg'!H983</f>
        <v>0</v>
      </c>
      <c r="J983" s="5" t="str">
        <f>OBV!F983</f>
        <v>NEUTRAL</v>
      </c>
      <c r="K983" s="5" t="e">
        <f>OBV!G983</f>
        <v>#DIV/0!</v>
      </c>
      <c r="L983" s="5" t="str">
        <f>OBV!H983</f>
        <v>NEUTRAL</v>
      </c>
      <c r="M983" s="7">
        <f t="shared" si="150"/>
        <v>0</v>
      </c>
      <c r="N983" s="7">
        <f t="shared" si="151"/>
        <v>45</v>
      </c>
      <c r="O983" s="7">
        <f t="shared" si="152"/>
        <v>0</v>
      </c>
      <c r="P983" s="7" t="e">
        <f t="shared" si="153"/>
        <v>#DIV/0!</v>
      </c>
      <c r="Q983" s="8" t="e">
        <f t="shared" si="154"/>
        <v>#DIV/0!</v>
      </c>
      <c r="R983" s="8" t="e">
        <f t="shared" si="155"/>
        <v>#DIV/0!</v>
      </c>
      <c r="S983" s="8" t="e">
        <f t="shared" si="156"/>
        <v>#DIV/0!</v>
      </c>
      <c r="T983" s="8" t="e">
        <f t="shared" si="157"/>
        <v>#DIV/0!</v>
      </c>
      <c r="U983" s="7" t="e">
        <f t="shared" si="158"/>
        <v>#DIV/0!</v>
      </c>
      <c r="V983" s="7" t="e">
        <f t="shared" si="159"/>
        <v>#DIV/0!</v>
      </c>
    </row>
    <row r="984" spans="1:22" ht="13.5" x14ac:dyDescent="0.25">
      <c r="A984" s="3">
        <f>RSI!A984</f>
        <v>0</v>
      </c>
      <c r="B984" s="2">
        <f>RSI!B984</f>
        <v>0</v>
      </c>
      <c r="C984" s="2">
        <f>RSI!I984</f>
        <v>100</v>
      </c>
      <c r="D984" s="2">
        <f>MACD!E984</f>
        <v>0</v>
      </c>
      <c r="E984" s="2">
        <f>MACD!F984</f>
        <v>0</v>
      </c>
      <c r="F984" s="2">
        <f>'Moving Avg'!D984</f>
        <v>0</v>
      </c>
      <c r="G984" s="2">
        <f>'Moving Avg'!F984</f>
        <v>0</v>
      </c>
      <c r="H984" s="2">
        <f>'Moving Avg'!G984</f>
        <v>0</v>
      </c>
      <c r="I984" s="2">
        <f>'Moving Avg'!H984</f>
        <v>0</v>
      </c>
      <c r="J984" s="5" t="str">
        <f>OBV!F984</f>
        <v>NEUTRAL</v>
      </c>
      <c r="K984" s="5" t="e">
        <f>OBV!G984</f>
        <v>#DIV/0!</v>
      </c>
      <c r="L984" s="5" t="str">
        <f>OBV!H984</f>
        <v>NEUTRAL</v>
      </c>
      <c r="M984" s="7">
        <f t="shared" si="150"/>
        <v>0</v>
      </c>
      <c r="N984" s="7">
        <f t="shared" si="151"/>
        <v>45</v>
      </c>
      <c r="O984" s="7">
        <f t="shared" si="152"/>
        <v>0</v>
      </c>
      <c r="P984" s="7" t="e">
        <f t="shared" si="153"/>
        <v>#DIV/0!</v>
      </c>
      <c r="Q984" s="8" t="e">
        <f t="shared" si="154"/>
        <v>#DIV/0!</v>
      </c>
      <c r="R984" s="8" t="e">
        <f t="shared" si="155"/>
        <v>#DIV/0!</v>
      </c>
      <c r="S984" s="8" t="e">
        <f t="shared" si="156"/>
        <v>#DIV/0!</v>
      </c>
      <c r="T984" s="8" t="e">
        <f t="shared" si="157"/>
        <v>#DIV/0!</v>
      </c>
      <c r="U984" s="7" t="e">
        <f t="shared" si="158"/>
        <v>#DIV/0!</v>
      </c>
      <c r="V984" s="7" t="e">
        <f t="shared" si="159"/>
        <v>#DIV/0!</v>
      </c>
    </row>
    <row r="985" spans="1:22" ht="13.5" x14ac:dyDescent="0.25">
      <c r="A985" s="3">
        <f>RSI!A985</f>
        <v>0</v>
      </c>
      <c r="B985" s="2">
        <f>RSI!B985</f>
        <v>0</v>
      </c>
      <c r="C985" s="2">
        <f>RSI!I985</f>
        <v>100</v>
      </c>
      <c r="D985" s="2">
        <f>MACD!E985</f>
        <v>0</v>
      </c>
      <c r="E985" s="2">
        <f>MACD!F985</f>
        <v>0</v>
      </c>
      <c r="F985" s="2">
        <f>'Moving Avg'!D985</f>
        <v>0</v>
      </c>
      <c r="G985" s="2">
        <f>'Moving Avg'!F985</f>
        <v>0</v>
      </c>
      <c r="H985" s="2">
        <f>'Moving Avg'!G985</f>
        <v>0</v>
      </c>
      <c r="I985" s="2">
        <f>'Moving Avg'!H985</f>
        <v>0</v>
      </c>
      <c r="J985" s="5" t="str">
        <f>OBV!F985</f>
        <v>NEUTRAL</v>
      </c>
      <c r="K985" s="5" t="e">
        <f>OBV!G985</f>
        <v>#DIV/0!</v>
      </c>
      <c r="L985" s="5" t="str">
        <f>OBV!H985</f>
        <v>NEUTRAL</v>
      </c>
      <c r="M985" s="7">
        <f t="shared" si="150"/>
        <v>0</v>
      </c>
      <c r="N985" s="7">
        <f t="shared" si="151"/>
        <v>45</v>
      </c>
      <c r="O985" s="7">
        <f t="shared" si="152"/>
        <v>0</v>
      </c>
      <c r="P985" s="7" t="e">
        <f t="shared" si="153"/>
        <v>#DIV/0!</v>
      </c>
      <c r="Q985" s="8" t="e">
        <f t="shared" si="154"/>
        <v>#DIV/0!</v>
      </c>
      <c r="R985" s="8" t="e">
        <f t="shared" si="155"/>
        <v>#DIV/0!</v>
      </c>
      <c r="S985" s="8" t="e">
        <f t="shared" si="156"/>
        <v>#DIV/0!</v>
      </c>
      <c r="T985" s="8" t="e">
        <f t="shared" si="157"/>
        <v>#DIV/0!</v>
      </c>
      <c r="U985" s="7" t="e">
        <f t="shared" si="158"/>
        <v>#DIV/0!</v>
      </c>
      <c r="V985" s="7" t="e">
        <f t="shared" si="159"/>
        <v>#DIV/0!</v>
      </c>
    </row>
    <row r="986" spans="1:22" ht="13.5" x14ac:dyDescent="0.25">
      <c r="A986" s="3">
        <f>RSI!A986</f>
        <v>0</v>
      </c>
      <c r="B986" s="2">
        <f>RSI!B986</f>
        <v>0</v>
      </c>
      <c r="C986" s="2">
        <f>RSI!I986</f>
        <v>100</v>
      </c>
      <c r="D986" s="2">
        <f>MACD!E986</f>
        <v>0</v>
      </c>
      <c r="E986" s="2">
        <f>MACD!F986</f>
        <v>0</v>
      </c>
      <c r="F986" s="2">
        <f>'Moving Avg'!D986</f>
        <v>0</v>
      </c>
      <c r="G986" s="2">
        <f>'Moving Avg'!F986</f>
        <v>0</v>
      </c>
      <c r="H986" s="2">
        <f>'Moving Avg'!G986</f>
        <v>0</v>
      </c>
      <c r="I986" s="2">
        <f>'Moving Avg'!H986</f>
        <v>0</v>
      </c>
      <c r="J986" s="5" t="str">
        <f>OBV!F986</f>
        <v>NEUTRAL</v>
      </c>
      <c r="K986" s="5" t="e">
        <f>OBV!G986</f>
        <v>#DIV/0!</v>
      </c>
      <c r="L986" s="5" t="str">
        <f>OBV!H986</f>
        <v>NEUTRAL</v>
      </c>
      <c r="M986" s="7">
        <f t="shared" si="150"/>
        <v>0</v>
      </c>
      <c r="N986" s="7">
        <f t="shared" si="151"/>
        <v>45</v>
      </c>
      <c r="O986" s="7">
        <f t="shared" si="152"/>
        <v>0</v>
      </c>
      <c r="P986" s="7" t="e">
        <f t="shared" si="153"/>
        <v>#DIV/0!</v>
      </c>
      <c r="Q986" s="8" t="e">
        <f t="shared" si="154"/>
        <v>#DIV/0!</v>
      </c>
      <c r="R986" s="8" t="e">
        <f t="shared" si="155"/>
        <v>#DIV/0!</v>
      </c>
      <c r="S986" s="8" t="e">
        <f t="shared" si="156"/>
        <v>#DIV/0!</v>
      </c>
      <c r="T986" s="8" t="e">
        <f t="shared" si="157"/>
        <v>#DIV/0!</v>
      </c>
      <c r="U986" s="7" t="e">
        <f t="shared" si="158"/>
        <v>#DIV/0!</v>
      </c>
      <c r="V986" s="7" t="e">
        <f t="shared" si="159"/>
        <v>#DIV/0!</v>
      </c>
    </row>
    <row r="987" spans="1:22" ht="13.5" x14ac:dyDescent="0.25">
      <c r="A987" s="3">
        <f>RSI!A987</f>
        <v>0</v>
      </c>
      <c r="B987" s="2">
        <f>RSI!B987</f>
        <v>0</v>
      </c>
      <c r="C987" s="2">
        <f>RSI!I987</f>
        <v>100</v>
      </c>
      <c r="D987" s="2">
        <f>MACD!E987</f>
        <v>0</v>
      </c>
      <c r="E987" s="2">
        <f>MACD!F987</f>
        <v>0</v>
      </c>
      <c r="F987" s="2">
        <f>'Moving Avg'!D987</f>
        <v>0</v>
      </c>
      <c r="G987" s="2">
        <f>'Moving Avg'!F987</f>
        <v>0</v>
      </c>
      <c r="H987" s="2">
        <f>'Moving Avg'!G987</f>
        <v>0</v>
      </c>
      <c r="I987" s="2">
        <f>'Moving Avg'!H987</f>
        <v>0</v>
      </c>
      <c r="J987" s="5" t="str">
        <f>OBV!F987</f>
        <v>NEUTRAL</v>
      </c>
      <c r="K987" s="5" t="e">
        <f>OBV!G987</f>
        <v>#DIV/0!</v>
      </c>
      <c r="L987" s="5" t="str">
        <f>OBV!H987</f>
        <v>NEUTRAL</v>
      </c>
      <c r="M987" s="7">
        <f t="shared" si="150"/>
        <v>0</v>
      </c>
      <c r="N987" s="7">
        <f t="shared" si="151"/>
        <v>45</v>
      </c>
      <c r="O987" s="7">
        <f t="shared" si="152"/>
        <v>0</v>
      </c>
      <c r="P987" s="7" t="e">
        <f t="shared" si="153"/>
        <v>#DIV/0!</v>
      </c>
      <c r="Q987" s="8" t="e">
        <f t="shared" si="154"/>
        <v>#DIV/0!</v>
      </c>
      <c r="R987" s="8" t="e">
        <f t="shared" si="155"/>
        <v>#DIV/0!</v>
      </c>
      <c r="S987" s="8" t="e">
        <f t="shared" si="156"/>
        <v>#DIV/0!</v>
      </c>
      <c r="T987" s="8" t="e">
        <f t="shared" si="157"/>
        <v>#DIV/0!</v>
      </c>
      <c r="U987" s="7" t="e">
        <f t="shared" si="158"/>
        <v>#DIV/0!</v>
      </c>
      <c r="V987" s="7" t="e">
        <f t="shared" si="159"/>
        <v>#DIV/0!</v>
      </c>
    </row>
    <row r="988" spans="1:22" ht="13.5" x14ac:dyDescent="0.25">
      <c r="A988" s="3">
        <f>RSI!A988</f>
        <v>0</v>
      </c>
      <c r="B988" s="2">
        <f>RSI!B988</f>
        <v>0</v>
      </c>
      <c r="C988" s="2">
        <f>RSI!I988</f>
        <v>100</v>
      </c>
      <c r="D988" s="2">
        <f>MACD!E988</f>
        <v>0</v>
      </c>
      <c r="E988" s="2">
        <f>MACD!F988</f>
        <v>0</v>
      </c>
      <c r="F988" s="2">
        <f>'Moving Avg'!D988</f>
        <v>0</v>
      </c>
      <c r="G988" s="2">
        <f>'Moving Avg'!F988</f>
        <v>0</v>
      </c>
      <c r="H988" s="2">
        <f>'Moving Avg'!G988</f>
        <v>0</v>
      </c>
      <c r="I988" s="2">
        <f>'Moving Avg'!H988</f>
        <v>0</v>
      </c>
      <c r="J988" s="5" t="str">
        <f>OBV!F988</f>
        <v>NEUTRAL</v>
      </c>
      <c r="K988" s="5" t="e">
        <f>OBV!G988</f>
        <v>#DIV/0!</v>
      </c>
      <c r="L988" s="5" t="str">
        <f>OBV!H988</f>
        <v>NEUTRAL</v>
      </c>
      <c r="M988" s="7">
        <f t="shared" si="150"/>
        <v>0</v>
      </c>
      <c r="N988" s="7">
        <f t="shared" si="151"/>
        <v>45</v>
      </c>
      <c r="O988" s="7">
        <f t="shared" si="152"/>
        <v>0</v>
      </c>
      <c r="P988" s="7" t="e">
        <f t="shared" si="153"/>
        <v>#DIV/0!</v>
      </c>
      <c r="Q988" s="8" t="e">
        <f t="shared" si="154"/>
        <v>#DIV/0!</v>
      </c>
      <c r="R988" s="8" t="e">
        <f t="shared" si="155"/>
        <v>#DIV/0!</v>
      </c>
      <c r="S988" s="8" t="e">
        <f t="shared" si="156"/>
        <v>#DIV/0!</v>
      </c>
      <c r="T988" s="8" t="e">
        <f t="shared" si="157"/>
        <v>#DIV/0!</v>
      </c>
      <c r="U988" s="7" t="e">
        <f t="shared" si="158"/>
        <v>#DIV/0!</v>
      </c>
      <c r="V988" s="7" t="e">
        <f t="shared" si="159"/>
        <v>#DIV/0!</v>
      </c>
    </row>
    <row r="989" spans="1:22" ht="13.5" x14ac:dyDescent="0.25">
      <c r="A989" s="3">
        <f>RSI!A989</f>
        <v>0</v>
      </c>
      <c r="B989" s="2">
        <f>RSI!B989</f>
        <v>0</v>
      </c>
      <c r="C989" s="2">
        <f>RSI!I989</f>
        <v>100</v>
      </c>
      <c r="D989" s="2">
        <f>MACD!E989</f>
        <v>0</v>
      </c>
      <c r="E989" s="2">
        <f>MACD!F989</f>
        <v>0</v>
      </c>
      <c r="F989" s="2">
        <f>'Moving Avg'!D989</f>
        <v>0</v>
      </c>
      <c r="G989" s="2">
        <f>'Moving Avg'!F989</f>
        <v>0</v>
      </c>
      <c r="H989" s="2">
        <f>'Moving Avg'!G989</f>
        <v>0</v>
      </c>
      <c r="I989" s="2">
        <f>'Moving Avg'!H989</f>
        <v>0</v>
      </c>
      <c r="J989" s="5" t="str">
        <f>OBV!F989</f>
        <v>NEUTRAL</v>
      </c>
      <c r="K989" s="5" t="e">
        <f>OBV!G989</f>
        <v>#DIV/0!</v>
      </c>
      <c r="L989" s="5" t="str">
        <f>OBV!H989</f>
        <v>NEUTRAL</v>
      </c>
      <c r="M989" s="7">
        <f t="shared" si="150"/>
        <v>0</v>
      </c>
      <c r="N989" s="7">
        <f t="shared" si="151"/>
        <v>45</v>
      </c>
      <c r="O989" s="7">
        <f t="shared" si="152"/>
        <v>0</v>
      </c>
      <c r="P989" s="7" t="e">
        <f t="shared" si="153"/>
        <v>#DIV/0!</v>
      </c>
      <c r="Q989" s="8" t="e">
        <f t="shared" si="154"/>
        <v>#DIV/0!</v>
      </c>
      <c r="R989" s="8" t="e">
        <f t="shared" si="155"/>
        <v>#DIV/0!</v>
      </c>
      <c r="S989" s="8" t="e">
        <f t="shared" si="156"/>
        <v>#DIV/0!</v>
      </c>
      <c r="T989" s="8" t="e">
        <f t="shared" si="157"/>
        <v>#DIV/0!</v>
      </c>
      <c r="U989" s="7" t="e">
        <f t="shared" si="158"/>
        <v>#DIV/0!</v>
      </c>
      <c r="V989" s="7" t="e">
        <f t="shared" si="159"/>
        <v>#DIV/0!</v>
      </c>
    </row>
    <row r="990" spans="1:22" ht="13.5" x14ac:dyDescent="0.25">
      <c r="A990" s="3">
        <f>RSI!A990</f>
        <v>0</v>
      </c>
      <c r="B990" s="2">
        <f>RSI!B990</f>
        <v>0</v>
      </c>
      <c r="C990" s="2">
        <f>RSI!I990</f>
        <v>100</v>
      </c>
      <c r="D990" s="2">
        <f>MACD!E990</f>
        <v>0</v>
      </c>
      <c r="E990" s="2">
        <f>MACD!F990</f>
        <v>0</v>
      </c>
      <c r="F990" s="2">
        <f>'Moving Avg'!D990</f>
        <v>0</v>
      </c>
      <c r="G990" s="2">
        <f>'Moving Avg'!F990</f>
        <v>0</v>
      </c>
      <c r="H990" s="2">
        <f>'Moving Avg'!G990</f>
        <v>0</v>
      </c>
      <c r="I990" s="2">
        <f>'Moving Avg'!H990</f>
        <v>0</v>
      </c>
      <c r="J990" s="5" t="str">
        <f>OBV!F990</f>
        <v>NEUTRAL</v>
      </c>
      <c r="K990" s="5" t="e">
        <f>OBV!G990</f>
        <v>#DIV/0!</v>
      </c>
      <c r="L990" s="5" t="str">
        <f>OBV!H990</f>
        <v>NEUTRAL</v>
      </c>
      <c r="M990" s="7">
        <f t="shared" si="150"/>
        <v>0</v>
      </c>
      <c r="N990" s="7">
        <f t="shared" si="151"/>
        <v>45</v>
      </c>
      <c r="O990" s="7">
        <f t="shared" si="152"/>
        <v>0</v>
      </c>
      <c r="P990" s="7" t="e">
        <f t="shared" si="153"/>
        <v>#DIV/0!</v>
      </c>
      <c r="Q990" s="8" t="e">
        <f t="shared" si="154"/>
        <v>#DIV/0!</v>
      </c>
      <c r="R990" s="8" t="e">
        <f t="shared" si="155"/>
        <v>#DIV/0!</v>
      </c>
      <c r="S990" s="8" t="e">
        <f t="shared" si="156"/>
        <v>#DIV/0!</v>
      </c>
      <c r="T990" s="8" t="e">
        <f t="shared" si="157"/>
        <v>#DIV/0!</v>
      </c>
      <c r="U990" s="7" t="e">
        <f t="shared" si="158"/>
        <v>#DIV/0!</v>
      </c>
      <c r="V990" s="7" t="e">
        <f t="shared" si="159"/>
        <v>#DIV/0!</v>
      </c>
    </row>
    <row r="991" spans="1:22" ht="13.5" x14ac:dyDescent="0.25">
      <c r="A991" s="3">
        <f>RSI!A991</f>
        <v>0</v>
      </c>
      <c r="B991" s="2">
        <f>RSI!B991</f>
        <v>0</v>
      </c>
      <c r="C991" s="2">
        <f>RSI!I991</f>
        <v>100</v>
      </c>
      <c r="D991" s="2">
        <f>MACD!E991</f>
        <v>0</v>
      </c>
      <c r="E991" s="2">
        <f>MACD!F991</f>
        <v>0</v>
      </c>
      <c r="F991" s="2">
        <f>'Moving Avg'!D991</f>
        <v>0</v>
      </c>
      <c r="G991" s="2">
        <f>'Moving Avg'!F991</f>
        <v>0</v>
      </c>
      <c r="H991" s="2">
        <f>'Moving Avg'!G991</f>
        <v>0</v>
      </c>
      <c r="I991" s="2">
        <f>'Moving Avg'!H991</f>
        <v>0</v>
      </c>
      <c r="J991" s="5" t="str">
        <f>OBV!F991</f>
        <v>NEUTRAL</v>
      </c>
      <c r="K991" s="5" t="e">
        <f>OBV!G991</f>
        <v>#DIV/0!</v>
      </c>
      <c r="L991" s="5" t="str">
        <f>OBV!H991</f>
        <v>NEUTRAL</v>
      </c>
      <c r="M991" s="7">
        <f t="shared" si="150"/>
        <v>0</v>
      </c>
      <c r="N991" s="7">
        <f t="shared" si="151"/>
        <v>45</v>
      </c>
      <c r="O991" s="7">
        <f t="shared" si="152"/>
        <v>0</v>
      </c>
      <c r="P991" s="7" t="e">
        <f t="shared" si="153"/>
        <v>#DIV/0!</v>
      </c>
      <c r="Q991" s="8" t="e">
        <f t="shared" si="154"/>
        <v>#DIV/0!</v>
      </c>
      <c r="R991" s="8" t="e">
        <f t="shared" si="155"/>
        <v>#DIV/0!</v>
      </c>
      <c r="S991" s="8" t="e">
        <f t="shared" si="156"/>
        <v>#DIV/0!</v>
      </c>
      <c r="T991" s="8" t="e">
        <f t="shared" si="157"/>
        <v>#DIV/0!</v>
      </c>
      <c r="U991" s="7" t="e">
        <f t="shared" si="158"/>
        <v>#DIV/0!</v>
      </c>
      <c r="V991" s="7" t="e">
        <f t="shared" si="159"/>
        <v>#DIV/0!</v>
      </c>
    </row>
    <row r="992" spans="1:22" ht="13.5" x14ac:dyDescent="0.25">
      <c r="A992" s="3">
        <f>RSI!A992</f>
        <v>0</v>
      </c>
      <c r="B992" s="2">
        <f>RSI!B992</f>
        <v>0</v>
      </c>
      <c r="C992" s="2">
        <f>RSI!I992</f>
        <v>100</v>
      </c>
      <c r="D992" s="2">
        <f>MACD!E992</f>
        <v>0</v>
      </c>
      <c r="E992" s="2">
        <f>MACD!F992</f>
        <v>0</v>
      </c>
      <c r="F992" s="2">
        <f>'Moving Avg'!D992</f>
        <v>0</v>
      </c>
      <c r="G992" s="2">
        <f>'Moving Avg'!F992</f>
        <v>0</v>
      </c>
      <c r="H992" s="2">
        <f>'Moving Avg'!G992</f>
        <v>0</v>
      </c>
      <c r="I992" s="2">
        <f>'Moving Avg'!H992</f>
        <v>0</v>
      </c>
      <c r="J992" s="5" t="str">
        <f>OBV!F992</f>
        <v>NEUTRAL</v>
      </c>
      <c r="K992" s="5" t="e">
        <f>OBV!G992</f>
        <v>#DIV/0!</v>
      </c>
      <c r="L992" s="5" t="str">
        <f>OBV!H992</f>
        <v>NEUTRAL</v>
      </c>
      <c r="M992" s="7">
        <f t="shared" si="150"/>
        <v>0</v>
      </c>
      <c r="N992" s="7">
        <f t="shared" si="151"/>
        <v>45</v>
      </c>
      <c r="O992" s="7">
        <f t="shared" si="152"/>
        <v>0</v>
      </c>
      <c r="P992" s="7" t="e">
        <f t="shared" si="153"/>
        <v>#DIV/0!</v>
      </c>
      <c r="Q992" s="8" t="e">
        <f t="shared" si="154"/>
        <v>#DIV/0!</v>
      </c>
      <c r="R992" s="8" t="e">
        <f t="shared" si="155"/>
        <v>#DIV/0!</v>
      </c>
      <c r="S992" s="8" t="e">
        <f t="shared" si="156"/>
        <v>#DIV/0!</v>
      </c>
      <c r="T992" s="8" t="e">
        <f t="shared" si="157"/>
        <v>#DIV/0!</v>
      </c>
      <c r="U992" s="7" t="e">
        <f t="shared" si="158"/>
        <v>#DIV/0!</v>
      </c>
      <c r="V992" s="7" t="e">
        <f t="shared" si="159"/>
        <v>#DIV/0!</v>
      </c>
    </row>
    <row r="993" spans="1:22" ht="13.5" x14ac:dyDescent="0.25">
      <c r="A993" s="3">
        <f>RSI!A993</f>
        <v>0</v>
      </c>
      <c r="B993" s="2">
        <f>RSI!B993</f>
        <v>0</v>
      </c>
      <c r="C993" s="2">
        <f>RSI!I993</f>
        <v>100</v>
      </c>
      <c r="D993" s="2">
        <f>MACD!E993</f>
        <v>0</v>
      </c>
      <c r="E993" s="2">
        <f>MACD!F993</f>
        <v>0</v>
      </c>
      <c r="F993" s="2">
        <f>'Moving Avg'!D993</f>
        <v>0</v>
      </c>
      <c r="G993" s="2">
        <f>'Moving Avg'!F993</f>
        <v>0</v>
      </c>
      <c r="H993" s="2">
        <f>'Moving Avg'!G993</f>
        <v>0</v>
      </c>
      <c r="I993" s="2">
        <f>'Moving Avg'!H993</f>
        <v>0</v>
      </c>
      <c r="J993" s="5" t="str">
        <f>OBV!F993</f>
        <v>NEUTRAL</v>
      </c>
      <c r="K993" s="5" t="e">
        <f>OBV!G993</f>
        <v>#DIV/0!</v>
      </c>
      <c r="L993" s="5" t="str">
        <f>OBV!H993</f>
        <v>NEUTRAL</v>
      </c>
      <c r="M993" s="7">
        <f t="shared" si="150"/>
        <v>0</v>
      </c>
      <c r="N993" s="7">
        <f t="shared" si="151"/>
        <v>45</v>
      </c>
      <c r="O993" s="7">
        <f t="shared" si="152"/>
        <v>0</v>
      </c>
      <c r="P993" s="7" t="e">
        <f t="shared" si="153"/>
        <v>#DIV/0!</v>
      </c>
      <c r="Q993" s="8" t="e">
        <f t="shared" si="154"/>
        <v>#DIV/0!</v>
      </c>
      <c r="R993" s="8" t="e">
        <f t="shared" si="155"/>
        <v>#DIV/0!</v>
      </c>
      <c r="S993" s="8" t="e">
        <f t="shared" si="156"/>
        <v>#DIV/0!</v>
      </c>
      <c r="T993" s="8" t="e">
        <f t="shared" si="157"/>
        <v>#DIV/0!</v>
      </c>
      <c r="U993" s="7" t="e">
        <f t="shared" si="158"/>
        <v>#DIV/0!</v>
      </c>
      <c r="V993" s="7" t="e">
        <f t="shared" si="159"/>
        <v>#DIV/0!</v>
      </c>
    </row>
    <row r="994" spans="1:22" ht="13.5" x14ac:dyDescent="0.25">
      <c r="A994" s="3">
        <f>RSI!A994</f>
        <v>0</v>
      </c>
      <c r="B994" s="2">
        <f>RSI!B994</f>
        <v>0</v>
      </c>
      <c r="C994" s="2">
        <f>RSI!I994</f>
        <v>100</v>
      </c>
      <c r="D994" s="2">
        <f>MACD!E994</f>
        <v>0</v>
      </c>
      <c r="E994" s="2">
        <f>MACD!F994</f>
        <v>0</v>
      </c>
      <c r="F994" s="2">
        <f>'Moving Avg'!D994</f>
        <v>0</v>
      </c>
      <c r="G994" s="2">
        <f>'Moving Avg'!F994</f>
        <v>0</v>
      </c>
      <c r="H994" s="2">
        <f>'Moving Avg'!G994</f>
        <v>0</v>
      </c>
      <c r="I994" s="2">
        <f>'Moving Avg'!H994</f>
        <v>0</v>
      </c>
      <c r="J994" s="5" t="str">
        <f>OBV!F994</f>
        <v>NEUTRAL</v>
      </c>
      <c r="K994" s="5" t="e">
        <f>OBV!G994</f>
        <v>#DIV/0!</v>
      </c>
      <c r="L994" s="5" t="str">
        <f>OBV!H994</f>
        <v>NEUTRAL</v>
      </c>
      <c r="M994" s="7">
        <f t="shared" si="150"/>
        <v>0</v>
      </c>
      <c r="N994" s="7">
        <f t="shared" si="151"/>
        <v>45</v>
      </c>
      <c r="O994" s="7">
        <f t="shared" si="152"/>
        <v>0</v>
      </c>
      <c r="P994" s="7" t="e">
        <f t="shared" si="153"/>
        <v>#DIV/0!</v>
      </c>
      <c r="Q994" s="8" t="e">
        <f t="shared" si="154"/>
        <v>#DIV/0!</v>
      </c>
      <c r="R994" s="8" t="e">
        <f t="shared" si="155"/>
        <v>#DIV/0!</v>
      </c>
      <c r="S994" s="8" t="e">
        <f t="shared" si="156"/>
        <v>#DIV/0!</v>
      </c>
      <c r="T994" s="8" t="e">
        <f t="shared" si="157"/>
        <v>#DIV/0!</v>
      </c>
      <c r="U994" s="7" t="e">
        <f t="shared" si="158"/>
        <v>#DIV/0!</v>
      </c>
      <c r="V994" s="7" t="e">
        <f t="shared" si="159"/>
        <v>#DIV/0!</v>
      </c>
    </row>
    <row r="995" spans="1:22" ht="13.5" x14ac:dyDescent="0.25">
      <c r="A995" s="3">
        <f>RSI!A995</f>
        <v>0</v>
      </c>
      <c r="B995" s="2">
        <f>RSI!B995</f>
        <v>0</v>
      </c>
      <c r="C995" s="2">
        <f>RSI!I995</f>
        <v>100</v>
      </c>
      <c r="D995" s="2">
        <f>MACD!E995</f>
        <v>0</v>
      </c>
      <c r="E995" s="2">
        <f>MACD!F995</f>
        <v>0</v>
      </c>
      <c r="F995" s="2">
        <f>'Moving Avg'!D995</f>
        <v>0</v>
      </c>
      <c r="G995" s="2">
        <f>'Moving Avg'!F995</f>
        <v>0</v>
      </c>
      <c r="H995" s="2">
        <f>'Moving Avg'!G995</f>
        <v>0</v>
      </c>
      <c r="I995" s="2">
        <f>'Moving Avg'!H995</f>
        <v>0</v>
      </c>
      <c r="J995" s="5" t="str">
        <f>OBV!F995</f>
        <v>NEUTRAL</v>
      </c>
      <c r="K995" s="5" t="e">
        <f>OBV!G995</f>
        <v>#DIV/0!</v>
      </c>
      <c r="L995" s="5" t="str">
        <f>OBV!H995</f>
        <v>NEUTRAL</v>
      </c>
      <c r="M995" s="7">
        <f t="shared" si="150"/>
        <v>0</v>
      </c>
      <c r="N995" s="7">
        <f t="shared" si="151"/>
        <v>45</v>
      </c>
      <c r="O995" s="7">
        <f t="shared" si="152"/>
        <v>0</v>
      </c>
      <c r="P995" s="7" t="e">
        <f t="shared" si="153"/>
        <v>#DIV/0!</v>
      </c>
      <c r="Q995" s="8" t="e">
        <f t="shared" si="154"/>
        <v>#DIV/0!</v>
      </c>
      <c r="R995" s="8" t="e">
        <f t="shared" si="155"/>
        <v>#DIV/0!</v>
      </c>
      <c r="S995" s="8" t="e">
        <f t="shared" si="156"/>
        <v>#DIV/0!</v>
      </c>
      <c r="T995" s="8" t="e">
        <f t="shared" si="157"/>
        <v>#DIV/0!</v>
      </c>
      <c r="U995" s="7" t="e">
        <f t="shared" si="158"/>
        <v>#DIV/0!</v>
      </c>
      <c r="V995" s="7" t="e">
        <f t="shared" si="159"/>
        <v>#DIV/0!</v>
      </c>
    </row>
    <row r="996" spans="1:22" ht="13.5" x14ac:dyDescent="0.25">
      <c r="A996" s="3">
        <f>RSI!A996</f>
        <v>0</v>
      </c>
      <c r="B996" s="2">
        <f>RSI!B996</f>
        <v>0</v>
      </c>
      <c r="C996" s="2">
        <f>RSI!I996</f>
        <v>100</v>
      </c>
      <c r="D996" s="2">
        <f>MACD!E996</f>
        <v>0</v>
      </c>
      <c r="E996" s="2">
        <f>MACD!F996</f>
        <v>0</v>
      </c>
      <c r="F996" s="2">
        <f>'Moving Avg'!D996</f>
        <v>0</v>
      </c>
      <c r="G996" s="2">
        <f>'Moving Avg'!F996</f>
        <v>0</v>
      </c>
      <c r="H996" s="2">
        <f>'Moving Avg'!G996</f>
        <v>0</v>
      </c>
      <c r="I996" s="2">
        <f>'Moving Avg'!H996</f>
        <v>0</v>
      </c>
      <c r="J996" s="5" t="str">
        <f>OBV!F996</f>
        <v>NEUTRAL</v>
      </c>
      <c r="K996" s="5" t="e">
        <f>OBV!G996</f>
        <v>#DIV/0!</v>
      </c>
      <c r="L996" s="5" t="str">
        <f>OBV!H996</f>
        <v>NEUTRAL</v>
      </c>
      <c r="M996" s="7">
        <f t="shared" si="150"/>
        <v>0</v>
      </c>
      <c r="N996" s="7">
        <f t="shared" si="151"/>
        <v>45</v>
      </c>
      <c r="O996" s="7">
        <f t="shared" si="152"/>
        <v>0</v>
      </c>
      <c r="P996" s="7" t="e">
        <f t="shared" si="153"/>
        <v>#DIV/0!</v>
      </c>
      <c r="Q996" s="8" t="e">
        <f t="shared" si="154"/>
        <v>#DIV/0!</v>
      </c>
      <c r="R996" s="8" t="e">
        <f t="shared" si="155"/>
        <v>#DIV/0!</v>
      </c>
      <c r="S996" s="8" t="e">
        <f t="shared" si="156"/>
        <v>#DIV/0!</v>
      </c>
      <c r="T996" s="8" t="e">
        <f t="shared" si="157"/>
        <v>#DIV/0!</v>
      </c>
      <c r="U996" s="7" t="e">
        <f t="shared" si="158"/>
        <v>#DIV/0!</v>
      </c>
      <c r="V996" s="7" t="e">
        <f t="shared" si="159"/>
        <v>#DIV/0!</v>
      </c>
    </row>
    <row r="997" spans="1:22" ht="13.5" x14ac:dyDescent="0.25">
      <c r="A997" s="3">
        <f>RSI!A997</f>
        <v>0</v>
      </c>
      <c r="B997" s="2">
        <f>RSI!B997</f>
        <v>0</v>
      </c>
      <c r="C997" s="2">
        <f>RSI!I997</f>
        <v>100</v>
      </c>
      <c r="D997" s="2">
        <f>MACD!E997</f>
        <v>0</v>
      </c>
      <c r="E997" s="2">
        <f>MACD!F997</f>
        <v>0</v>
      </c>
      <c r="F997" s="2">
        <f>'Moving Avg'!D997</f>
        <v>0</v>
      </c>
      <c r="G997" s="2">
        <f>'Moving Avg'!F997</f>
        <v>0</v>
      </c>
      <c r="H997" s="2">
        <f>'Moving Avg'!G997</f>
        <v>0</v>
      </c>
      <c r="I997" s="2">
        <f>'Moving Avg'!H997</f>
        <v>0</v>
      </c>
      <c r="J997" s="5" t="str">
        <f>OBV!F997</f>
        <v>NEUTRAL</v>
      </c>
      <c r="K997" s="5" t="e">
        <f>OBV!G997</f>
        <v>#DIV/0!</v>
      </c>
      <c r="L997" s="5" t="str">
        <f>OBV!H997</f>
        <v>NEUTRAL</v>
      </c>
      <c r="M997" s="7">
        <f t="shared" si="150"/>
        <v>0</v>
      </c>
      <c r="N997" s="7">
        <f t="shared" si="151"/>
        <v>45</v>
      </c>
      <c r="O997" s="7">
        <f t="shared" si="152"/>
        <v>0</v>
      </c>
      <c r="P997" s="7" t="e">
        <f t="shared" si="153"/>
        <v>#DIV/0!</v>
      </c>
      <c r="Q997" s="8" t="e">
        <f t="shared" si="154"/>
        <v>#DIV/0!</v>
      </c>
      <c r="R997" s="8" t="e">
        <f t="shared" si="155"/>
        <v>#DIV/0!</v>
      </c>
      <c r="S997" s="8" t="e">
        <f t="shared" si="156"/>
        <v>#DIV/0!</v>
      </c>
      <c r="T997" s="8" t="e">
        <f t="shared" si="157"/>
        <v>#DIV/0!</v>
      </c>
      <c r="U997" s="7" t="e">
        <f t="shared" si="158"/>
        <v>#DIV/0!</v>
      </c>
      <c r="V997" s="7" t="e">
        <f t="shared" si="159"/>
        <v>#DIV/0!</v>
      </c>
    </row>
    <row r="998" spans="1:22" ht="13.5" x14ac:dyDescent="0.25">
      <c r="A998" s="3">
        <f>RSI!A998</f>
        <v>0</v>
      </c>
      <c r="B998" s="2">
        <f>RSI!B998</f>
        <v>0</v>
      </c>
      <c r="C998" s="2">
        <f>RSI!I998</f>
        <v>100</v>
      </c>
      <c r="D998" s="2">
        <f>MACD!E998</f>
        <v>0</v>
      </c>
      <c r="E998" s="2">
        <f>MACD!F998</f>
        <v>0</v>
      </c>
      <c r="F998" s="2">
        <f>'Moving Avg'!D998</f>
        <v>0</v>
      </c>
      <c r="G998" s="2">
        <f>'Moving Avg'!F998</f>
        <v>0</v>
      </c>
      <c r="H998" s="2">
        <f>'Moving Avg'!G998</f>
        <v>0</v>
      </c>
      <c r="I998" s="2">
        <f>'Moving Avg'!H998</f>
        <v>0</v>
      </c>
      <c r="J998" s="5" t="str">
        <f>OBV!F998</f>
        <v>NEUTRAL</v>
      </c>
      <c r="K998" s="5" t="e">
        <f>OBV!G998</f>
        <v>#DIV/0!</v>
      </c>
      <c r="L998" s="5" t="str">
        <f>OBV!H998</f>
        <v>NEUTRAL</v>
      </c>
      <c r="M998" s="7">
        <f t="shared" si="150"/>
        <v>0</v>
      </c>
      <c r="N998" s="7">
        <f t="shared" si="151"/>
        <v>45</v>
      </c>
      <c r="O998" s="7">
        <f t="shared" si="152"/>
        <v>0</v>
      </c>
      <c r="P998" s="7" t="e">
        <f t="shared" si="153"/>
        <v>#DIV/0!</v>
      </c>
      <c r="Q998" s="8" t="e">
        <f t="shared" si="154"/>
        <v>#DIV/0!</v>
      </c>
      <c r="R998" s="8" t="e">
        <f t="shared" si="155"/>
        <v>#DIV/0!</v>
      </c>
      <c r="S998" s="8" t="e">
        <f t="shared" si="156"/>
        <v>#DIV/0!</v>
      </c>
      <c r="T998" s="8" t="e">
        <f t="shared" si="157"/>
        <v>#DIV/0!</v>
      </c>
      <c r="U998" s="7" t="e">
        <f t="shared" si="158"/>
        <v>#DIV/0!</v>
      </c>
      <c r="V998" s="7" t="e">
        <f t="shared" si="159"/>
        <v>#DIV/0!</v>
      </c>
    </row>
    <row r="999" spans="1:22" ht="13.5" x14ac:dyDescent="0.25">
      <c r="A999" s="3">
        <f>RSI!A999</f>
        <v>0</v>
      </c>
      <c r="B999" s="2">
        <f>RSI!B999</f>
        <v>0</v>
      </c>
      <c r="C999" s="2">
        <f>RSI!I999</f>
        <v>100</v>
      </c>
      <c r="D999" s="2">
        <f>MACD!E999</f>
        <v>0</v>
      </c>
      <c r="E999" s="2">
        <f>MACD!F999</f>
        <v>0</v>
      </c>
      <c r="F999" s="2">
        <f>'Moving Avg'!D999</f>
        <v>0</v>
      </c>
      <c r="G999" s="2">
        <f>'Moving Avg'!F999</f>
        <v>0</v>
      </c>
      <c r="H999" s="2">
        <f>'Moving Avg'!G999</f>
        <v>0</v>
      </c>
      <c r="I999" s="2">
        <f>'Moving Avg'!H999</f>
        <v>0</v>
      </c>
      <c r="J999" s="5" t="str">
        <f>OBV!F999</f>
        <v>NEUTRAL</v>
      </c>
      <c r="K999" s="5" t="e">
        <f>OBV!G999</f>
        <v>#DIV/0!</v>
      </c>
      <c r="L999" s="5" t="str">
        <f>OBV!H999</f>
        <v>NEUTRAL</v>
      </c>
      <c r="M999" s="7">
        <f t="shared" si="150"/>
        <v>0</v>
      </c>
      <c r="N999" s="7">
        <f t="shared" si="151"/>
        <v>45</v>
      </c>
      <c r="O999" s="7">
        <f t="shared" si="152"/>
        <v>0</v>
      </c>
      <c r="P999" s="7" t="e">
        <f t="shared" si="153"/>
        <v>#DIV/0!</v>
      </c>
      <c r="Q999" s="8" t="e">
        <f t="shared" si="154"/>
        <v>#DIV/0!</v>
      </c>
      <c r="R999" s="8" t="e">
        <f t="shared" si="155"/>
        <v>#DIV/0!</v>
      </c>
      <c r="S999" s="8" t="e">
        <f t="shared" si="156"/>
        <v>#DIV/0!</v>
      </c>
      <c r="T999" s="8" t="e">
        <f t="shared" si="157"/>
        <v>#DIV/0!</v>
      </c>
      <c r="U999" s="7" t="e">
        <f t="shared" si="158"/>
        <v>#DIV/0!</v>
      </c>
      <c r="V999" s="7" t="e">
        <f t="shared" si="159"/>
        <v>#DIV/0!</v>
      </c>
    </row>
    <row r="1000" spans="1:22" ht="13.5" x14ac:dyDescent="0.25">
      <c r="A1000" s="3">
        <f>RSI!A1000</f>
        <v>0</v>
      </c>
      <c r="B1000" s="2">
        <f>RSI!B1000</f>
        <v>0</v>
      </c>
      <c r="C1000" s="2">
        <f>RSI!I1000</f>
        <v>100</v>
      </c>
      <c r="D1000" s="2">
        <f>MACD!E1000</f>
        <v>0</v>
      </c>
      <c r="E1000" s="2">
        <f>MACD!F1000</f>
        <v>0</v>
      </c>
      <c r="F1000" s="2">
        <f>'Moving Avg'!D1000</f>
        <v>0</v>
      </c>
      <c r="G1000" s="2">
        <f>'Moving Avg'!F1000</f>
        <v>0</v>
      </c>
      <c r="H1000" s="2">
        <f>'Moving Avg'!G1000</f>
        <v>0</v>
      </c>
      <c r="I1000" s="2">
        <f>'Moving Avg'!H1000</f>
        <v>0</v>
      </c>
      <c r="J1000" s="5" t="str">
        <f>OBV!F1000</f>
        <v>NEUTRAL</v>
      </c>
      <c r="K1000" s="5" t="e">
        <f>OBV!G1000</f>
        <v>#DIV/0!</v>
      </c>
      <c r="L1000" s="5" t="str">
        <f>OBV!H1000</f>
        <v>NEUTRAL</v>
      </c>
      <c r="M1000" s="7">
        <f t="shared" si="150"/>
        <v>0</v>
      </c>
      <c r="N1000" s="7">
        <f t="shared" si="151"/>
        <v>45</v>
      </c>
      <c r="O1000" s="7">
        <f t="shared" si="152"/>
        <v>0</v>
      </c>
      <c r="P1000" s="7" t="e">
        <f t="shared" si="153"/>
        <v>#DIV/0!</v>
      </c>
      <c r="Q1000" s="8" t="e">
        <f t="shared" si="154"/>
        <v>#DIV/0!</v>
      </c>
      <c r="R1000" s="8" t="e">
        <f t="shared" si="155"/>
        <v>#DIV/0!</v>
      </c>
      <c r="S1000" s="8" t="e">
        <f t="shared" si="156"/>
        <v>#DIV/0!</v>
      </c>
      <c r="T1000" s="8" t="e">
        <f t="shared" si="157"/>
        <v>#DIV/0!</v>
      </c>
      <c r="U1000" s="7" t="e">
        <f t="shared" si="158"/>
        <v>#DIV/0!</v>
      </c>
      <c r="V1000" s="7" t="e">
        <f t="shared" si="159"/>
        <v>#DIV/0!</v>
      </c>
    </row>
    <row r="1001" spans="1:22" ht="13.5" x14ac:dyDescent="0.25">
      <c r="A1001" s="3">
        <f>RSI!A1001</f>
        <v>0</v>
      </c>
      <c r="B1001" s="2">
        <f>RSI!B1001</f>
        <v>0</v>
      </c>
      <c r="C1001" s="2">
        <f>RSI!I1001</f>
        <v>100</v>
      </c>
      <c r="D1001" s="2">
        <f>MACD!E1001</f>
        <v>0</v>
      </c>
      <c r="E1001" s="2">
        <f>MACD!F1001</f>
        <v>0</v>
      </c>
      <c r="F1001" s="2">
        <f>'Moving Avg'!D1001</f>
        <v>0</v>
      </c>
      <c r="G1001" s="2">
        <f>'Moving Avg'!F1001</f>
        <v>0</v>
      </c>
      <c r="H1001" s="2">
        <f>'Moving Avg'!G1001</f>
        <v>0</v>
      </c>
      <c r="I1001" s="2">
        <f>'Moving Avg'!H1001</f>
        <v>0</v>
      </c>
      <c r="J1001" s="5" t="str">
        <f>OBV!F1001</f>
        <v>NEUTRAL</v>
      </c>
      <c r="K1001" s="5" t="e">
        <f>OBV!G1001</f>
        <v>#DIV/0!</v>
      </c>
      <c r="L1001" s="5" t="str">
        <f>OBV!H1001</f>
        <v>NEUTRAL</v>
      </c>
      <c r="M1001" s="7">
        <f t="shared" si="150"/>
        <v>0</v>
      </c>
      <c r="N1001" s="7">
        <f t="shared" si="151"/>
        <v>45</v>
      </c>
      <c r="O1001" s="7">
        <f t="shared" si="152"/>
        <v>0</v>
      </c>
      <c r="P1001" s="7" t="e">
        <f t="shared" si="153"/>
        <v>#DIV/0!</v>
      </c>
      <c r="Q1001" s="8" t="e">
        <f t="shared" si="154"/>
        <v>#DIV/0!</v>
      </c>
      <c r="R1001" s="8" t="e">
        <f t="shared" si="155"/>
        <v>#DIV/0!</v>
      </c>
      <c r="S1001" s="8" t="e">
        <f t="shared" si="156"/>
        <v>#DIV/0!</v>
      </c>
      <c r="T1001" s="8" t="e">
        <f t="shared" si="157"/>
        <v>#DIV/0!</v>
      </c>
      <c r="U1001" s="7" t="e">
        <f t="shared" si="158"/>
        <v>#DIV/0!</v>
      </c>
      <c r="V1001" s="7" t="e">
        <f t="shared" si="159"/>
        <v>#DIV/0!</v>
      </c>
    </row>
    <row r="1002" spans="1:22" ht="13.5" x14ac:dyDescent="0.25">
      <c r="A1002" s="3">
        <f>RSI!A1002</f>
        <v>0</v>
      </c>
      <c r="B1002" s="2">
        <f>RSI!B1002</f>
        <v>0</v>
      </c>
      <c r="C1002" s="2">
        <f>RSI!I1002</f>
        <v>100</v>
      </c>
      <c r="D1002" s="2">
        <f>MACD!E1002</f>
        <v>0</v>
      </c>
      <c r="E1002" s="2">
        <f>MACD!F1002</f>
        <v>0</v>
      </c>
      <c r="F1002" s="2">
        <f>'Moving Avg'!D1002</f>
        <v>0</v>
      </c>
      <c r="G1002" s="2">
        <f>'Moving Avg'!F1002</f>
        <v>0</v>
      </c>
      <c r="H1002" s="2">
        <f>'Moving Avg'!G1002</f>
        <v>0</v>
      </c>
      <c r="I1002" s="2">
        <f>'Moving Avg'!H1002</f>
        <v>0</v>
      </c>
      <c r="J1002" s="5" t="str">
        <f>OBV!F1002</f>
        <v>NEUTRAL</v>
      </c>
      <c r="K1002" s="5" t="e">
        <f>OBV!G1002</f>
        <v>#DIV/0!</v>
      </c>
      <c r="L1002" s="5" t="str">
        <f>OBV!H1002</f>
        <v>NEUTRAL</v>
      </c>
      <c r="M1002" s="7">
        <f t="shared" si="150"/>
        <v>0</v>
      </c>
      <c r="N1002" s="7">
        <f t="shared" si="151"/>
        <v>45</v>
      </c>
      <c r="O1002" s="7">
        <f t="shared" si="152"/>
        <v>0</v>
      </c>
      <c r="P1002" s="7" t="e">
        <f t="shared" si="153"/>
        <v>#DIV/0!</v>
      </c>
      <c r="Q1002" s="8" t="e">
        <f t="shared" si="154"/>
        <v>#DIV/0!</v>
      </c>
      <c r="R1002" s="8" t="e">
        <f t="shared" si="155"/>
        <v>#DIV/0!</v>
      </c>
      <c r="S1002" s="8" t="e">
        <f t="shared" si="156"/>
        <v>#DIV/0!</v>
      </c>
      <c r="T1002" s="8" t="e">
        <f t="shared" si="157"/>
        <v>#DIV/0!</v>
      </c>
      <c r="U1002" s="7" t="e">
        <f t="shared" si="158"/>
        <v>#DIV/0!</v>
      </c>
      <c r="V1002" s="7" t="e">
        <f t="shared" si="159"/>
        <v>#DIV/0!</v>
      </c>
    </row>
    <row r="1003" spans="1:22" ht="13.5" x14ac:dyDescent="0.25">
      <c r="A1003" s="3">
        <f>RSI!A1003</f>
        <v>0</v>
      </c>
      <c r="B1003" s="2">
        <f>RSI!B1003</f>
        <v>0</v>
      </c>
      <c r="C1003" s="2">
        <f>RSI!I1003</f>
        <v>100</v>
      </c>
      <c r="D1003" s="2">
        <f>MACD!E1003</f>
        <v>0</v>
      </c>
      <c r="E1003" s="2">
        <f>MACD!F1003</f>
        <v>0</v>
      </c>
      <c r="F1003" s="2">
        <f>'Moving Avg'!D1003</f>
        <v>0</v>
      </c>
      <c r="G1003" s="2">
        <f>'Moving Avg'!F1003</f>
        <v>0</v>
      </c>
      <c r="H1003" s="2">
        <f>'Moving Avg'!G1003</f>
        <v>0</v>
      </c>
      <c r="I1003" s="2">
        <f>'Moving Avg'!H1003</f>
        <v>0</v>
      </c>
      <c r="J1003" s="5" t="str">
        <f>OBV!F1003</f>
        <v>NEUTRAL</v>
      </c>
      <c r="K1003" s="5" t="e">
        <f>OBV!G1003</f>
        <v>#DIV/0!</v>
      </c>
      <c r="L1003" s="5" t="str">
        <f>OBV!H1003</f>
        <v>NEUTRAL</v>
      </c>
      <c r="M1003" s="7">
        <f t="shared" si="150"/>
        <v>0</v>
      </c>
      <c r="N1003" s="7">
        <f t="shared" si="151"/>
        <v>45</v>
      </c>
      <c r="O1003" s="7">
        <f t="shared" si="152"/>
        <v>0</v>
      </c>
      <c r="P1003" s="7" t="e">
        <f t="shared" si="153"/>
        <v>#DIV/0!</v>
      </c>
      <c r="Q1003" s="8" t="e">
        <f t="shared" si="154"/>
        <v>#DIV/0!</v>
      </c>
      <c r="R1003" s="8" t="e">
        <f t="shared" si="155"/>
        <v>#DIV/0!</v>
      </c>
      <c r="S1003" s="8" t="e">
        <f t="shared" si="156"/>
        <v>#DIV/0!</v>
      </c>
      <c r="T1003" s="8" t="e">
        <f t="shared" si="157"/>
        <v>#DIV/0!</v>
      </c>
      <c r="U1003" s="7" t="e">
        <f t="shared" si="158"/>
        <v>#DIV/0!</v>
      </c>
      <c r="V1003" s="7" t="e">
        <f t="shared" si="159"/>
        <v>#DIV/0!</v>
      </c>
    </row>
    <row r="1004" spans="1:22" ht="13.5" x14ac:dyDescent="0.25">
      <c r="A1004" s="3">
        <f>RSI!A1004</f>
        <v>0</v>
      </c>
      <c r="B1004" s="2">
        <f>RSI!B1004</f>
        <v>0</v>
      </c>
      <c r="C1004" s="2">
        <f>RSI!I1004</f>
        <v>100</v>
      </c>
      <c r="D1004" s="2">
        <f>MACD!E1004</f>
        <v>0</v>
      </c>
      <c r="E1004" s="2">
        <f>MACD!F1004</f>
        <v>0</v>
      </c>
      <c r="F1004" s="2">
        <f>'Moving Avg'!D1004</f>
        <v>0</v>
      </c>
      <c r="G1004" s="2">
        <f>'Moving Avg'!F1004</f>
        <v>0</v>
      </c>
      <c r="H1004" s="2">
        <f>'Moving Avg'!G1004</f>
        <v>0</v>
      </c>
      <c r="I1004" s="2">
        <f>'Moving Avg'!H1004</f>
        <v>0</v>
      </c>
      <c r="J1004" s="5" t="str">
        <f>OBV!F1004</f>
        <v>NEUTRAL</v>
      </c>
      <c r="K1004" s="5" t="e">
        <f>OBV!G1004</f>
        <v>#DIV/0!</v>
      </c>
      <c r="L1004" s="5" t="str">
        <f>OBV!H1004</f>
        <v>NEUTRAL</v>
      </c>
      <c r="M1004" s="7">
        <f t="shared" si="150"/>
        <v>0</v>
      </c>
      <c r="N1004" s="7">
        <f t="shared" si="151"/>
        <v>45</v>
      </c>
      <c r="O1004" s="7">
        <f t="shared" si="152"/>
        <v>0</v>
      </c>
      <c r="P1004" s="7" t="e">
        <f t="shared" si="153"/>
        <v>#DIV/0!</v>
      </c>
      <c r="Q1004" s="8" t="e">
        <f t="shared" si="154"/>
        <v>#DIV/0!</v>
      </c>
      <c r="R1004" s="8" t="e">
        <f t="shared" si="155"/>
        <v>#DIV/0!</v>
      </c>
      <c r="S1004" s="8" t="e">
        <f t="shared" si="156"/>
        <v>#DIV/0!</v>
      </c>
      <c r="T1004" s="8" t="e">
        <f t="shared" si="157"/>
        <v>#DIV/0!</v>
      </c>
      <c r="U1004" s="7" t="e">
        <f t="shared" si="158"/>
        <v>#DIV/0!</v>
      </c>
      <c r="V1004" s="7" t="e">
        <f t="shared" si="159"/>
        <v>#DIV/0!</v>
      </c>
    </row>
    <row r="1005" spans="1:22" ht="13.5" x14ac:dyDescent="0.25">
      <c r="A1005" s="3">
        <f>RSI!A1005</f>
        <v>0</v>
      </c>
      <c r="B1005" s="2">
        <f>RSI!B1005</f>
        <v>0</v>
      </c>
      <c r="C1005" s="2">
        <f>RSI!I1005</f>
        <v>100</v>
      </c>
      <c r="D1005" s="2">
        <f>MACD!E1005</f>
        <v>0</v>
      </c>
      <c r="E1005" s="2">
        <f>MACD!F1005</f>
        <v>0</v>
      </c>
      <c r="F1005" s="2">
        <f>'Moving Avg'!D1005</f>
        <v>0</v>
      </c>
      <c r="G1005" s="2">
        <f>'Moving Avg'!F1005</f>
        <v>0</v>
      </c>
      <c r="H1005" s="2">
        <f>'Moving Avg'!G1005</f>
        <v>0</v>
      </c>
      <c r="I1005" s="2">
        <f>'Moving Avg'!H1005</f>
        <v>0</v>
      </c>
      <c r="J1005" s="5" t="str">
        <f>OBV!F1005</f>
        <v>NEUTRAL</v>
      </c>
      <c r="K1005" s="5" t="e">
        <f>OBV!G1005</f>
        <v>#DIV/0!</v>
      </c>
      <c r="L1005" s="5" t="str">
        <f>OBV!H1005</f>
        <v>NEUTRAL</v>
      </c>
      <c r="M1005" s="7">
        <f t="shared" si="150"/>
        <v>0</v>
      </c>
      <c r="N1005" s="7">
        <f t="shared" si="151"/>
        <v>45</v>
      </c>
      <c r="O1005" s="7">
        <f t="shared" si="152"/>
        <v>0</v>
      </c>
      <c r="P1005" s="7" t="e">
        <f t="shared" si="153"/>
        <v>#DIV/0!</v>
      </c>
      <c r="Q1005" s="8" t="e">
        <f t="shared" si="154"/>
        <v>#DIV/0!</v>
      </c>
      <c r="R1005" s="8" t="e">
        <f t="shared" si="155"/>
        <v>#DIV/0!</v>
      </c>
      <c r="S1005" s="8" t="e">
        <f t="shared" si="156"/>
        <v>#DIV/0!</v>
      </c>
      <c r="T1005" s="8" t="e">
        <f t="shared" si="157"/>
        <v>#DIV/0!</v>
      </c>
      <c r="U1005" s="7" t="e">
        <f t="shared" si="158"/>
        <v>#DIV/0!</v>
      </c>
      <c r="V1005" s="7" t="e">
        <f t="shared" si="159"/>
        <v>#DIV/0!</v>
      </c>
    </row>
    <row r="1006" spans="1:22" ht="13.5" x14ac:dyDescent="0.25">
      <c r="A1006" s="3">
        <f>RSI!A1006</f>
        <v>0</v>
      </c>
      <c r="B1006" s="2">
        <f>RSI!B1006</f>
        <v>0</v>
      </c>
      <c r="C1006" s="2">
        <f>RSI!I1006</f>
        <v>100</v>
      </c>
      <c r="D1006" s="2">
        <f>MACD!E1006</f>
        <v>0</v>
      </c>
      <c r="E1006" s="2">
        <f>MACD!F1006</f>
        <v>0</v>
      </c>
      <c r="F1006" s="2">
        <f>'Moving Avg'!D1006</f>
        <v>0</v>
      </c>
      <c r="G1006" s="2">
        <f>'Moving Avg'!F1006</f>
        <v>0</v>
      </c>
      <c r="H1006" s="2">
        <f>'Moving Avg'!G1006</f>
        <v>0</v>
      </c>
      <c r="I1006" s="2">
        <f>'Moving Avg'!H1006</f>
        <v>0</v>
      </c>
      <c r="J1006" s="5" t="str">
        <f>OBV!F1006</f>
        <v>NEUTRAL</v>
      </c>
      <c r="K1006" s="5" t="e">
        <f>OBV!G1006</f>
        <v>#DIV/0!</v>
      </c>
      <c r="L1006" s="5" t="str">
        <f>OBV!H1006</f>
        <v>NEUTRAL</v>
      </c>
      <c r="M1006" s="7">
        <f t="shared" si="150"/>
        <v>0</v>
      </c>
      <c r="N1006" s="7">
        <f t="shared" si="151"/>
        <v>45</v>
      </c>
      <c r="O1006" s="7">
        <f t="shared" si="152"/>
        <v>0</v>
      </c>
      <c r="P1006" s="7" t="e">
        <f t="shared" si="153"/>
        <v>#DIV/0!</v>
      </c>
      <c r="Q1006" s="8" t="e">
        <f t="shared" si="154"/>
        <v>#DIV/0!</v>
      </c>
      <c r="R1006" s="8" t="e">
        <f t="shared" si="155"/>
        <v>#DIV/0!</v>
      </c>
      <c r="S1006" s="8" t="e">
        <f t="shared" si="156"/>
        <v>#DIV/0!</v>
      </c>
      <c r="T1006" s="8" t="e">
        <f t="shared" si="157"/>
        <v>#DIV/0!</v>
      </c>
      <c r="U1006" s="7" t="e">
        <f t="shared" si="158"/>
        <v>#DIV/0!</v>
      </c>
      <c r="V1006" s="7" t="e">
        <f t="shared" si="159"/>
        <v>#DIV/0!</v>
      </c>
    </row>
    <row r="1007" spans="1:22" ht="13.5" x14ac:dyDescent="0.25">
      <c r="A1007" s="3">
        <f>RSI!A1007</f>
        <v>0</v>
      </c>
      <c r="B1007" s="2">
        <f>RSI!B1007</f>
        <v>0</v>
      </c>
      <c r="C1007" s="2">
        <f>RSI!I1007</f>
        <v>100</v>
      </c>
      <c r="D1007" s="2">
        <f>MACD!E1007</f>
        <v>0</v>
      </c>
      <c r="E1007" s="2">
        <f>MACD!F1007</f>
        <v>0</v>
      </c>
      <c r="F1007" s="2">
        <f>'Moving Avg'!D1007</f>
        <v>0</v>
      </c>
      <c r="G1007" s="2">
        <f>'Moving Avg'!F1007</f>
        <v>0</v>
      </c>
      <c r="H1007" s="2">
        <f>'Moving Avg'!G1007</f>
        <v>0</v>
      </c>
      <c r="I1007" s="2">
        <f>'Moving Avg'!H1007</f>
        <v>0</v>
      </c>
      <c r="J1007" s="5" t="str">
        <f>OBV!F1007</f>
        <v>NEUTRAL</v>
      </c>
      <c r="K1007" s="5" t="e">
        <f>OBV!G1007</f>
        <v>#DIV/0!</v>
      </c>
      <c r="L1007" s="5" t="str">
        <f>OBV!H1007</f>
        <v>NEUTRAL</v>
      </c>
      <c r="M1007" s="7">
        <f t="shared" si="150"/>
        <v>0</v>
      </c>
      <c r="N1007" s="7">
        <f t="shared" si="151"/>
        <v>45</v>
      </c>
      <c r="O1007" s="7">
        <f t="shared" si="152"/>
        <v>0</v>
      </c>
      <c r="P1007" s="7" t="e">
        <f t="shared" si="153"/>
        <v>#DIV/0!</v>
      </c>
      <c r="Q1007" s="8" t="e">
        <f t="shared" si="154"/>
        <v>#DIV/0!</v>
      </c>
      <c r="R1007" s="8" t="e">
        <f t="shared" si="155"/>
        <v>#DIV/0!</v>
      </c>
      <c r="S1007" s="8" t="e">
        <f t="shared" si="156"/>
        <v>#DIV/0!</v>
      </c>
      <c r="T1007" s="8" t="e">
        <f t="shared" si="157"/>
        <v>#DIV/0!</v>
      </c>
      <c r="U1007" s="7" t="e">
        <f t="shared" si="158"/>
        <v>#DIV/0!</v>
      </c>
      <c r="V1007" s="7" t="e">
        <f t="shared" si="159"/>
        <v>#DIV/0!</v>
      </c>
    </row>
    <row r="1008" spans="1:22" ht="13.5" x14ac:dyDescent="0.25">
      <c r="A1008" s="3">
        <f>RSI!A1008</f>
        <v>0</v>
      </c>
      <c r="B1008" s="2">
        <f>RSI!B1008</f>
        <v>0</v>
      </c>
      <c r="C1008" s="2">
        <f>RSI!I1008</f>
        <v>100</v>
      </c>
      <c r="D1008" s="2">
        <f>MACD!E1008</f>
        <v>0</v>
      </c>
      <c r="E1008" s="2">
        <f>MACD!F1008</f>
        <v>0</v>
      </c>
      <c r="F1008" s="2">
        <f>'Moving Avg'!D1008</f>
        <v>0</v>
      </c>
      <c r="G1008" s="2">
        <f>'Moving Avg'!F1008</f>
        <v>0</v>
      </c>
      <c r="H1008" s="2">
        <f>'Moving Avg'!G1008</f>
        <v>0</v>
      </c>
      <c r="I1008" s="2">
        <f>'Moving Avg'!H1008</f>
        <v>0</v>
      </c>
      <c r="J1008" s="5" t="str">
        <f>OBV!F1008</f>
        <v>NEUTRAL</v>
      </c>
      <c r="K1008" s="5" t="e">
        <f>OBV!G1008</f>
        <v>#DIV/0!</v>
      </c>
      <c r="L1008" s="5" t="str">
        <f>OBV!H1008</f>
        <v>NEUTRAL</v>
      </c>
      <c r="M1008" s="7">
        <f t="shared" si="150"/>
        <v>0</v>
      </c>
      <c r="N1008" s="7">
        <f t="shared" si="151"/>
        <v>45</v>
      </c>
      <c r="O1008" s="7">
        <f t="shared" si="152"/>
        <v>0</v>
      </c>
      <c r="P1008" s="7" t="e">
        <f t="shared" si="153"/>
        <v>#DIV/0!</v>
      </c>
      <c r="Q1008" s="8" t="e">
        <f t="shared" si="154"/>
        <v>#DIV/0!</v>
      </c>
      <c r="R1008" s="8" t="e">
        <f t="shared" si="155"/>
        <v>#DIV/0!</v>
      </c>
      <c r="S1008" s="8" t="e">
        <f t="shared" si="156"/>
        <v>#DIV/0!</v>
      </c>
      <c r="T1008" s="8" t="e">
        <f t="shared" si="157"/>
        <v>#DIV/0!</v>
      </c>
      <c r="U1008" s="7" t="e">
        <f t="shared" si="158"/>
        <v>#DIV/0!</v>
      </c>
      <c r="V1008" s="7" t="e">
        <f t="shared" si="159"/>
        <v>#DIV/0!</v>
      </c>
    </row>
    <row r="1009" spans="1:22" ht="13.5" x14ac:dyDescent="0.25">
      <c r="A1009" s="3">
        <f>RSI!A1009</f>
        <v>0</v>
      </c>
      <c r="B1009" s="2">
        <f>RSI!B1009</f>
        <v>0</v>
      </c>
      <c r="C1009" s="2">
        <f>RSI!I1009</f>
        <v>100</v>
      </c>
      <c r="D1009" s="2">
        <f>MACD!E1009</f>
        <v>0</v>
      </c>
      <c r="E1009" s="2">
        <f>MACD!F1009</f>
        <v>0</v>
      </c>
      <c r="F1009" s="2">
        <f>'Moving Avg'!D1009</f>
        <v>0</v>
      </c>
      <c r="G1009" s="2">
        <f>'Moving Avg'!F1009</f>
        <v>0</v>
      </c>
      <c r="H1009" s="2">
        <f>'Moving Avg'!G1009</f>
        <v>0</v>
      </c>
      <c r="I1009" s="2">
        <f>'Moving Avg'!H1009</f>
        <v>0</v>
      </c>
      <c r="J1009" s="5" t="str">
        <f>OBV!F1009</f>
        <v>NEUTRAL</v>
      </c>
      <c r="K1009" s="5" t="e">
        <f>OBV!G1009</f>
        <v>#DIV/0!</v>
      </c>
      <c r="L1009" s="5" t="str">
        <f>OBV!H1009</f>
        <v>NEUTRAL</v>
      </c>
      <c r="M1009" s="7">
        <f t="shared" si="150"/>
        <v>0</v>
      </c>
      <c r="N1009" s="7">
        <f t="shared" si="151"/>
        <v>45</v>
      </c>
      <c r="O1009" s="7">
        <f t="shared" si="152"/>
        <v>0</v>
      </c>
      <c r="P1009" s="7" t="e">
        <f t="shared" si="153"/>
        <v>#DIV/0!</v>
      </c>
      <c r="Q1009" s="8" t="e">
        <f t="shared" si="154"/>
        <v>#DIV/0!</v>
      </c>
      <c r="R1009" s="8" t="e">
        <f t="shared" si="155"/>
        <v>#DIV/0!</v>
      </c>
      <c r="S1009" s="8" t="e">
        <f t="shared" si="156"/>
        <v>#DIV/0!</v>
      </c>
      <c r="T1009" s="8" t="e">
        <f t="shared" si="157"/>
        <v>#DIV/0!</v>
      </c>
      <c r="U1009" s="7" t="e">
        <f t="shared" si="158"/>
        <v>#DIV/0!</v>
      </c>
      <c r="V1009" s="7" t="e">
        <f t="shared" si="159"/>
        <v>#DIV/0!</v>
      </c>
    </row>
    <row r="1010" spans="1:22" ht="13.5" x14ac:dyDescent="0.25">
      <c r="A1010" s="3">
        <f>RSI!A1010</f>
        <v>0</v>
      </c>
      <c r="B1010" s="2">
        <f>RSI!B1010</f>
        <v>0</v>
      </c>
      <c r="C1010" s="2">
        <f>RSI!I1010</f>
        <v>100</v>
      </c>
      <c r="D1010" s="2">
        <f>MACD!E1010</f>
        <v>0</v>
      </c>
      <c r="E1010" s="2">
        <f>MACD!F1010</f>
        <v>0</v>
      </c>
      <c r="F1010" s="2">
        <f>'Moving Avg'!D1010</f>
        <v>0</v>
      </c>
      <c r="G1010" s="2">
        <f>'Moving Avg'!F1010</f>
        <v>0</v>
      </c>
      <c r="H1010" s="2">
        <f>'Moving Avg'!G1010</f>
        <v>0</v>
      </c>
      <c r="I1010" s="2">
        <f>'Moving Avg'!H1010</f>
        <v>0</v>
      </c>
      <c r="J1010" s="5" t="str">
        <f>OBV!F1010</f>
        <v>NEUTRAL</v>
      </c>
      <c r="K1010" s="5" t="e">
        <f>OBV!G1010</f>
        <v>#DIV/0!</v>
      </c>
      <c r="L1010" s="5" t="str">
        <f>OBV!H1010</f>
        <v>NEUTRAL</v>
      </c>
      <c r="M1010" s="7">
        <f t="shared" si="150"/>
        <v>0</v>
      </c>
      <c r="N1010" s="7">
        <f t="shared" si="151"/>
        <v>45</v>
      </c>
      <c r="O1010" s="7">
        <f t="shared" si="152"/>
        <v>0</v>
      </c>
      <c r="P1010" s="7" t="e">
        <f t="shared" si="153"/>
        <v>#DIV/0!</v>
      </c>
      <c r="Q1010" s="8" t="e">
        <f t="shared" si="154"/>
        <v>#DIV/0!</v>
      </c>
      <c r="R1010" s="8" t="e">
        <f t="shared" si="155"/>
        <v>#DIV/0!</v>
      </c>
      <c r="S1010" s="8" t="e">
        <f t="shared" si="156"/>
        <v>#DIV/0!</v>
      </c>
      <c r="T1010" s="8" t="e">
        <f t="shared" si="157"/>
        <v>#DIV/0!</v>
      </c>
      <c r="U1010" s="7" t="e">
        <f t="shared" si="158"/>
        <v>#DIV/0!</v>
      </c>
      <c r="V1010" s="7" t="e">
        <f t="shared" si="159"/>
        <v>#DIV/0!</v>
      </c>
    </row>
    <row r="1011" spans="1:22" ht="13.5" x14ac:dyDescent="0.25">
      <c r="A1011" s="3">
        <f>RSI!A1011</f>
        <v>0</v>
      </c>
      <c r="B1011" s="2">
        <f>RSI!B1011</f>
        <v>0</v>
      </c>
      <c r="C1011" s="2">
        <f>RSI!I1011</f>
        <v>100</v>
      </c>
      <c r="D1011" s="2">
        <f>MACD!E1011</f>
        <v>0</v>
      </c>
      <c r="E1011" s="2">
        <f>MACD!F1011</f>
        <v>0</v>
      </c>
      <c r="F1011" s="2">
        <f>'Moving Avg'!D1011</f>
        <v>0</v>
      </c>
      <c r="G1011" s="2">
        <f>'Moving Avg'!F1011</f>
        <v>0</v>
      </c>
      <c r="H1011" s="2">
        <f>'Moving Avg'!G1011</f>
        <v>0</v>
      </c>
      <c r="I1011" s="2">
        <f>'Moving Avg'!H1011</f>
        <v>0</v>
      </c>
      <c r="J1011" s="5" t="str">
        <f>OBV!F1011</f>
        <v>NEUTRAL</v>
      </c>
      <c r="K1011" s="5" t="e">
        <f>OBV!G1011</f>
        <v>#DIV/0!</v>
      </c>
      <c r="L1011" s="5" t="str">
        <f>OBV!H1011</f>
        <v>NEUTRAL</v>
      </c>
      <c r="M1011" s="7">
        <f t="shared" si="150"/>
        <v>0</v>
      </c>
      <c r="N1011" s="7">
        <f t="shared" si="151"/>
        <v>45</v>
      </c>
      <c r="O1011" s="7">
        <f t="shared" si="152"/>
        <v>0</v>
      </c>
      <c r="P1011" s="7" t="e">
        <f t="shared" si="153"/>
        <v>#DIV/0!</v>
      </c>
      <c r="Q1011" s="8" t="e">
        <f t="shared" si="154"/>
        <v>#DIV/0!</v>
      </c>
      <c r="R1011" s="8" t="e">
        <f t="shared" si="155"/>
        <v>#DIV/0!</v>
      </c>
      <c r="S1011" s="8" t="e">
        <f t="shared" si="156"/>
        <v>#DIV/0!</v>
      </c>
      <c r="T1011" s="8" t="e">
        <f t="shared" si="157"/>
        <v>#DIV/0!</v>
      </c>
      <c r="U1011" s="7" t="e">
        <f t="shared" si="158"/>
        <v>#DIV/0!</v>
      </c>
      <c r="V1011" s="7" t="e">
        <f t="shared" si="159"/>
        <v>#DIV/0!</v>
      </c>
    </row>
    <row r="1012" spans="1:22" ht="13.5" x14ac:dyDescent="0.25">
      <c r="A1012" s="3">
        <f>RSI!A1012</f>
        <v>0</v>
      </c>
      <c r="B1012" s="2">
        <f>RSI!B1012</f>
        <v>0</v>
      </c>
      <c r="C1012" s="2">
        <f>RSI!I1012</f>
        <v>100</v>
      </c>
      <c r="D1012" s="2">
        <f>MACD!E1012</f>
        <v>0</v>
      </c>
      <c r="E1012" s="2">
        <f>MACD!F1012</f>
        <v>0</v>
      </c>
      <c r="F1012" s="2">
        <f>'Moving Avg'!D1012</f>
        <v>0</v>
      </c>
      <c r="G1012" s="2">
        <f>'Moving Avg'!F1012</f>
        <v>0</v>
      </c>
      <c r="H1012" s="2">
        <f>'Moving Avg'!G1012</f>
        <v>0</v>
      </c>
      <c r="I1012" s="2">
        <f>'Moving Avg'!H1012</f>
        <v>0</v>
      </c>
      <c r="J1012" s="5" t="str">
        <f>OBV!F1012</f>
        <v>NEUTRAL</v>
      </c>
      <c r="K1012" s="5" t="e">
        <f>OBV!G1012</f>
        <v>#DIV/0!</v>
      </c>
      <c r="L1012" s="5" t="str">
        <f>OBV!H1012</f>
        <v>NEUTRAL</v>
      </c>
      <c r="M1012" s="7">
        <f t="shared" si="150"/>
        <v>0</v>
      </c>
      <c r="N1012" s="7">
        <f t="shared" si="151"/>
        <v>45</v>
      </c>
      <c r="O1012" s="7">
        <f t="shared" si="152"/>
        <v>0</v>
      </c>
      <c r="P1012" s="7" t="e">
        <f t="shared" si="153"/>
        <v>#DIV/0!</v>
      </c>
      <c r="Q1012" s="8" t="e">
        <f t="shared" si="154"/>
        <v>#DIV/0!</v>
      </c>
      <c r="R1012" s="8" t="e">
        <f t="shared" si="155"/>
        <v>#DIV/0!</v>
      </c>
      <c r="S1012" s="8" t="e">
        <f t="shared" si="156"/>
        <v>#DIV/0!</v>
      </c>
      <c r="T1012" s="8" t="e">
        <f t="shared" si="157"/>
        <v>#DIV/0!</v>
      </c>
      <c r="U1012" s="7" t="e">
        <f t="shared" si="158"/>
        <v>#DIV/0!</v>
      </c>
      <c r="V1012" s="7" t="e">
        <f t="shared" si="159"/>
        <v>#DIV/0!</v>
      </c>
    </row>
    <row r="1013" spans="1:22" ht="13.5" x14ac:dyDescent="0.25">
      <c r="A1013" s="3">
        <f>RSI!A1013</f>
        <v>0</v>
      </c>
      <c r="B1013" s="2">
        <f>RSI!B1013</f>
        <v>0</v>
      </c>
      <c r="C1013" s="2">
        <f>RSI!I1013</f>
        <v>100</v>
      </c>
      <c r="D1013" s="2">
        <f>MACD!E1013</f>
        <v>0</v>
      </c>
      <c r="E1013" s="2">
        <f>MACD!F1013</f>
        <v>0</v>
      </c>
      <c r="F1013" s="2">
        <f>'Moving Avg'!D1013</f>
        <v>0</v>
      </c>
      <c r="G1013" s="2">
        <f>'Moving Avg'!F1013</f>
        <v>0</v>
      </c>
      <c r="H1013" s="2">
        <f>'Moving Avg'!G1013</f>
        <v>0</v>
      </c>
      <c r="I1013" s="2">
        <f>'Moving Avg'!H1013</f>
        <v>0</v>
      </c>
      <c r="J1013" s="5" t="str">
        <f>OBV!F1013</f>
        <v>NEUTRAL</v>
      </c>
      <c r="K1013" s="5" t="e">
        <f>OBV!G1013</f>
        <v>#DIV/0!</v>
      </c>
      <c r="L1013" s="5" t="str">
        <f>OBV!H1013</f>
        <v>NEUTRAL</v>
      </c>
      <c r="M1013" s="7">
        <f t="shared" si="150"/>
        <v>0</v>
      </c>
      <c r="N1013" s="7">
        <f t="shared" si="151"/>
        <v>45</v>
      </c>
      <c r="O1013" s="7">
        <f t="shared" si="152"/>
        <v>0</v>
      </c>
      <c r="P1013" s="7" t="e">
        <f t="shared" si="153"/>
        <v>#DIV/0!</v>
      </c>
      <c r="Q1013" s="8" t="e">
        <f t="shared" si="154"/>
        <v>#DIV/0!</v>
      </c>
      <c r="R1013" s="8" t="e">
        <f t="shared" si="155"/>
        <v>#DIV/0!</v>
      </c>
      <c r="S1013" s="8" t="e">
        <f t="shared" si="156"/>
        <v>#DIV/0!</v>
      </c>
      <c r="T1013" s="8" t="e">
        <f t="shared" si="157"/>
        <v>#DIV/0!</v>
      </c>
      <c r="U1013" s="7" t="e">
        <f t="shared" si="158"/>
        <v>#DIV/0!</v>
      </c>
      <c r="V1013" s="7" t="e">
        <f t="shared" si="159"/>
        <v>#DIV/0!</v>
      </c>
    </row>
    <row r="1014" spans="1:22" ht="13.5" x14ac:dyDescent="0.25">
      <c r="A1014" s="3">
        <f>RSI!A1014</f>
        <v>0</v>
      </c>
      <c r="B1014" s="2">
        <f>RSI!B1014</f>
        <v>0</v>
      </c>
      <c r="C1014" s="2">
        <f>RSI!I1014</f>
        <v>100</v>
      </c>
      <c r="D1014" s="2">
        <f>MACD!E1014</f>
        <v>0</v>
      </c>
      <c r="E1014" s="2">
        <f>MACD!F1014</f>
        <v>0</v>
      </c>
      <c r="F1014" s="2">
        <f>'Moving Avg'!D1014</f>
        <v>0</v>
      </c>
      <c r="G1014" s="2">
        <f>'Moving Avg'!F1014</f>
        <v>0</v>
      </c>
      <c r="H1014" s="2">
        <f>'Moving Avg'!G1014</f>
        <v>0</v>
      </c>
      <c r="I1014" s="2">
        <f>'Moving Avg'!H1014</f>
        <v>0</v>
      </c>
      <c r="J1014" s="5" t="str">
        <f>OBV!F1014</f>
        <v>NEUTRAL</v>
      </c>
      <c r="K1014" s="5" t="e">
        <f>OBV!G1014</f>
        <v>#DIV/0!</v>
      </c>
      <c r="L1014" s="5" t="str">
        <f>OBV!H1014</f>
        <v>NEUTRAL</v>
      </c>
      <c r="M1014" s="7">
        <f t="shared" si="150"/>
        <v>0</v>
      </c>
      <c r="N1014" s="7">
        <f t="shared" si="151"/>
        <v>45</v>
      </c>
      <c r="O1014" s="7">
        <f t="shared" si="152"/>
        <v>0</v>
      </c>
      <c r="P1014" s="7" t="e">
        <f t="shared" si="153"/>
        <v>#DIV/0!</v>
      </c>
      <c r="Q1014" s="8" t="e">
        <f t="shared" si="154"/>
        <v>#DIV/0!</v>
      </c>
      <c r="R1014" s="8" t="e">
        <f t="shared" si="155"/>
        <v>#DIV/0!</v>
      </c>
      <c r="S1014" s="8" t="e">
        <f t="shared" si="156"/>
        <v>#DIV/0!</v>
      </c>
      <c r="T1014" s="8" t="e">
        <f t="shared" si="157"/>
        <v>#DIV/0!</v>
      </c>
      <c r="U1014" s="7" t="e">
        <f t="shared" si="158"/>
        <v>#DIV/0!</v>
      </c>
      <c r="V1014" s="7" t="e">
        <f t="shared" si="159"/>
        <v>#DIV/0!</v>
      </c>
    </row>
    <row r="1015" spans="1:22" ht="13.5" x14ac:dyDescent="0.25">
      <c r="A1015" s="3">
        <f>RSI!A1015</f>
        <v>0</v>
      </c>
      <c r="B1015" s="2">
        <f>RSI!B1015</f>
        <v>0</v>
      </c>
      <c r="C1015" s="2">
        <f>RSI!I1015</f>
        <v>100</v>
      </c>
      <c r="D1015" s="2">
        <f>MACD!E1015</f>
        <v>0</v>
      </c>
      <c r="E1015" s="2">
        <f>MACD!F1015</f>
        <v>0</v>
      </c>
      <c r="F1015" s="2">
        <f>'Moving Avg'!D1015</f>
        <v>0</v>
      </c>
      <c r="G1015" s="2">
        <f>'Moving Avg'!F1015</f>
        <v>0</v>
      </c>
      <c r="H1015" s="2">
        <f>'Moving Avg'!G1015</f>
        <v>0</v>
      </c>
      <c r="I1015" s="2">
        <f>'Moving Avg'!H1015</f>
        <v>0</v>
      </c>
      <c r="J1015" s="5" t="str">
        <f>OBV!F1015</f>
        <v>NEUTRAL</v>
      </c>
      <c r="K1015" s="5" t="e">
        <f>OBV!G1015</f>
        <v>#DIV/0!</v>
      </c>
      <c r="L1015" s="5" t="str">
        <f>OBV!H1015</f>
        <v>NEUTRAL</v>
      </c>
      <c r="M1015" s="7">
        <f t="shared" si="150"/>
        <v>0</v>
      </c>
      <c r="N1015" s="7">
        <f t="shared" si="151"/>
        <v>45</v>
      </c>
      <c r="O1015" s="7">
        <f t="shared" si="152"/>
        <v>0</v>
      </c>
      <c r="P1015" s="7" t="e">
        <f t="shared" si="153"/>
        <v>#DIV/0!</v>
      </c>
      <c r="Q1015" s="8" t="e">
        <f t="shared" si="154"/>
        <v>#DIV/0!</v>
      </c>
      <c r="R1015" s="8" t="e">
        <f t="shared" si="155"/>
        <v>#DIV/0!</v>
      </c>
      <c r="S1015" s="8" t="e">
        <f t="shared" si="156"/>
        <v>#DIV/0!</v>
      </c>
      <c r="T1015" s="8" t="e">
        <f t="shared" si="157"/>
        <v>#DIV/0!</v>
      </c>
      <c r="U1015" s="7" t="e">
        <f t="shared" si="158"/>
        <v>#DIV/0!</v>
      </c>
      <c r="V1015" s="7" t="e">
        <f t="shared" si="159"/>
        <v>#DIV/0!</v>
      </c>
    </row>
    <row r="1016" spans="1:22" ht="13.5" x14ac:dyDescent="0.25">
      <c r="A1016" s="3">
        <f>RSI!A1016</f>
        <v>0</v>
      </c>
      <c r="B1016" s="2">
        <f>RSI!B1016</f>
        <v>0</v>
      </c>
      <c r="C1016" s="2">
        <f>RSI!I1016</f>
        <v>100</v>
      </c>
      <c r="D1016" s="2">
        <f>MACD!E1016</f>
        <v>0</v>
      </c>
      <c r="E1016" s="2">
        <f>MACD!F1016</f>
        <v>0</v>
      </c>
      <c r="F1016" s="2">
        <f>'Moving Avg'!D1016</f>
        <v>0</v>
      </c>
      <c r="G1016" s="2">
        <f>'Moving Avg'!F1016</f>
        <v>0</v>
      </c>
      <c r="H1016" s="2">
        <f>'Moving Avg'!G1016</f>
        <v>0</v>
      </c>
      <c r="I1016" s="2">
        <f>'Moving Avg'!H1016</f>
        <v>0</v>
      </c>
      <c r="J1016" s="5" t="str">
        <f>OBV!F1016</f>
        <v>NEUTRAL</v>
      </c>
      <c r="K1016" s="5" t="e">
        <f>OBV!G1016</f>
        <v>#DIV/0!</v>
      </c>
      <c r="L1016" s="5" t="str">
        <f>OBV!H1016</f>
        <v>NEUTRAL</v>
      </c>
      <c r="M1016" s="7">
        <f t="shared" si="150"/>
        <v>0</v>
      </c>
      <c r="N1016" s="7">
        <f t="shared" si="151"/>
        <v>45</v>
      </c>
      <c r="O1016" s="7">
        <f t="shared" si="152"/>
        <v>0</v>
      </c>
      <c r="P1016" s="7" t="e">
        <f t="shared" si="153"/>
        <v>#DIV/0!</v>
      </c>
      <c r="Q1016" s="8" t="e">
        <f t="shared" si="154"/>
        <v>#DIV/0!</v>
      </c>
      <c r="R1016" s="8" t="e">
        <f t="shared" si="155"/>
        <v>#DIV/0!</v>
      </c>
      <c r="S1016" s="8" t="e">
        <f t="shared" si="156"/>
        <v>#DIV/0!</v>
      </c>
      <c r="T1016" s="8" t="e">
        <f t="shared" si="157"/>
        <v>#DIV/0!</v>
      </c>
      <c r="U1016" s="7" t="e">
        <f t="shared" si="158"/>
        <v>#DIV/0!</v>
      </c>
      <c r="V1016" s="7" t="e">
        <f t="shared" si="159"/>
        <v>#DIV/0!</v>
      </c>
    </row>
    <row r="1017" spans="1:22" ht="13.5" x14ac:dyDescent="0.25">
      <c r="A1017" s="3">
        <f>RSI!A1017</f>
        <v>0</v>
      </c>
      <c r="B1017" s="2">
        <f>RSI!B1017</f>
        <v>0</v>
      </c>
      <c r="C1017" s="2">
        <f>RSI!I1017</f>
        <v>100</v>
      </c>
      <c r="D1017" s="2">
        <f>MACD!E1017</f>
        <v>0</v>
      </c>
      <c r="E1017" s="2">
        <f>MACD!F1017</f>
        <v>0</v>
      </c>
      <c r="F1017" s="2">
        <f>'Moving Avg'!D1017</f>
        <v>0</v>
      </c>
      <c r="G1017" s="2">
        <f>'Moving Avg'!F1017</f>
        <v>0</v>
      </c>
      <c r="H1017" s="2">
        <f>'Moving Avg'!G1017</f>
        <v>0</v>
      </c>
      <c r="I1017" s="2">
        <f>'Moving Avg'!H1017</f>
        <v>0</v>
      </c>
      <c r="J1017" s="5" t="str">
        <f>OBV!F1017</f>
        <v>NEUTRAL</v>
      </c>
      <c r="K1017" s="5" t="e">
        <f>OBV!G1017</f>
        <v>#DIV/0!</v>
      </c>
      <c r="L1017" s="5" t="str">
        <f>OBV!H1017</f>
        <v>NEUTRAL</v>
      </c>
      <c r="M1017" s="7">
        <f t="shared" si="150"/>
        <v>0</v>
      </c>
      <c r="N1017" s="7">
        <f t="shared" si="151"/>
        <v>45</v>
      </c>
      <c r="O1017" s="7">
        <f t="shared" si="152"/>
        <v>0</v>
      </c>
      <c r="P1017" s="7" t="e">
        <f t="shared" si="153"/>
        <v>#DIV/0!</v>
      </c>
      <c r="Q1017" s="8" t="e">
        <f t="shared" si="154"/>
        <v>#DIV/0!</v>
      </c>
      <c r="R1017" s="8" t="e">
        <f t="shared" si="155"/>
        <v>#DIV/0!</v>
      </c>
      <c r="S1017" s="8" t="e">
        <f t="shared" si="156"/>
        <v>#DIV/0!</v>
      </c>
      <c r="T1017" s="8" t="e">
        <f t="shared" si="157"/>
        <v>#DIV/0!</v>
      </c>
      <c r="U1017" s="7" t="e">
        <f t="shared" si="158"/>
        <v>#DIV/0!</v>
      </c>
      <c r="V1017" s="7" t="e">
        <f t="shared" si="159"/>
        <v>#DIV/0!</v>
      </c>
    </row>
    <row r="1018" spans="1:22" ht="13.5" x14ac:dyDescent="0.25">
      <c r="A1018" s="3">
        <f>RSI!A1018</f>
        <v>0</v>
      </c>
      <c r="B1018" s="2">
        <f>RSI!B1018</f>
        <v>0</v>
      </c>
      <c r="C1018" s="2">
        <f>RSI!I1018</f>
        <v>100</v>
      </c>
      <c r="D1018" s="2">
        <f>MACD!E1018</f>
        <v>0</v>
      </c>
      <c r="E1018" s="2">
        <f>MACD!F1018</f>
        <v>0</v>
      </c>
      <c r="F1018" s="2">
        <f>'Moving Avg'!D1018</f>
        <v>0</v>
      </c>
      <c r="G1018" s="2">
        <f>'Moving Avg'!F1018</f>
        <v>0</v>
      </c>
      <c r="H1018" s="2">
        <f>'Moving Avg'!G1018</f>
        <v>0</v>
      </c>
      <c r="I1018" s="2">
        <f>'Moving Avg'!H1018</f>
        <v>0</v>
      </c>
      <c r="J1018" s="5" t="str">
        <f>OBV!F1018</f>
        <v>NEUTRAL</v>
      </c>
      <c r="K1018" s="5" t="e">
        <f>OBV!G1018</f>
        <v>#DIV/0!</v>
      </c>
      <c r="L1018" s="5" t="str">
        <f>OBV!H1018</f>
        <v>NEUTRAL</v>
      </c>
      <c r="M1018" s="7">
        <f t="shared" si="150"/>
        <v>0</v>
      </c>
      <c r="N1018" s="7">
        <f t="shared" si="151"/>
        <v>45</v>
      </c>
      <c r="O1018" s="7">
        <f t="shared" si="152"/>
        <v>0</v>
      </c>
      <c r="P1018" s="7" t="e">
        <f t="shared" si="153"/>
        <v>#DIV/0!</v>
      </c>
      <c r="Q1018" s="8" t="e">
        <f t="shared" si="154"/>
        <v>#DIV/0!</v>
      </c>
      <c r="R1018" s="8" t="e">
        <f t="shared" si="155"/>
        <v>#DIV/0!</v>
      </c>
      <c r="S1018" s="8" t="e">
        <f t="shared" si="156"/>
        <v>#DIV/0!</v>
      </c>
      <c r="T1018" s="8" t="e">
        <f t="shared" si="157"/>
        <v>#DIV/0!</v>
      </c>
      <c r="U1018" s="7" t="e">
        <f t="shared" si="158"/>
        <v>#DIV/0!</v>
      </c>
      <c r="V1018" s="7" t="e">
        <f t="shared" si="159"/>
        <v>#DIV/0!</v>
      </c>
    </row>
    <row r="1019" spans="1:22" ht="13.5" x14ac:dyDescent="0.25">
      <c r="A1019" s="3">
        <f>RSI!A1019</f>
        <v>0</v>
      </c>
      <c r="B1019" s="2">
        <f>RSI!B1019</f>
        <v>0</v>
      </c>
      <c r="C1019" s="2">
        <f>RSI!I1019</f>
        <v>100</v>
      </c>
      <c r="D1019" s="2">
        <f>MACD!E1019</f>
        <v>0</v>
      </c>
      <c r="E1019" s="2">
        <f>MACD!F1019</f>
        <v>0</v>
      </c>
      <c r="F1019" s="2">
        <f>'Moving Avg'!D1019</f>
        <v>0</v>
      </c>
      <c r="G1019" s="2">
        <f>'Moving Avg'!F1019</f>
        <v>0</v>
      </c>
      <c r="H1019" s="2">
        <f>'Moving Avg'!G1019</f>
        <v>0</v>
      </c>
      <c r="I1019" s="2">
        <f>'Moving Avg'!H1019</f>
        <v>0</v>
      </c>
      <c r="J1019" s="5" t="str">
        <f>OBV!F1019</f>
        <v>NEUTRAL</v>
      </c>
      <c r="K1019" s="5" t="e">
        <f>OBV!G1019</f>
        <v>#DIV/0!</v>
      </c>
      <c r="L1019" s="5" t="str">
        <f>OBV!H1019</f>
        <v>NEUTRAL</v>
      </c>
      <c r="M1019" s="7">
        <f t="shared" si="150"/>
        <v>0</v>
      </c>
      <c r="N1019" s="7">
        <f t="shared" si="151"/>
        <v>45</v>
      </c>
      <c r="O1019" s="7">
        <f t="shared" si="152"/>
        <v>0</v>
      </c>
      <c r="P1019" s="7" t="e">
        <f t="shared" si="153"/>
        <v>#DIV/0!</v>
      </c>
      <c r="Q1019" s="8" t="e">
        <f t="shared" si="154"/>
        <v>#DIV/0!</v>
      </c>
      <c r="R1019" s="8" t="e">
        <f t="shared" si="155"/>
        <v>#DIV/0!</v>
      </c>
      <c r="S1019" s="8" t="e">
        <f t="shared" si="156"/>
        <v>#DIV/0!</v>
      </c>
      <c r="T1019" s="8" t="e">
        <f t="shared" si="157"/>
        <v>#DIV/0!</v>
      </c>
      <c r="U1019" s="7" t="e">
        <f t="shared" si="158"/>
        <v>#DIV/0!</v>
      </c>
      <c r="V1019" s="7" t="e">
        <f t="shared" si="159"/>
        <v>#DIV/0!</v>
      </c>
    </row>
    <row r="1020" spans="1:22" ht="13.5" x14ac:dyDescent="0.25">
      <c r="A1020" s="3">
        <f>RSI!A1020</f>
        <v>0</v>
      </c>
      <c r="B1020" s="2">
        <f>RSI!B1020</f>
        <v>0</v>
      </c>
      <c r="C1020" s="2">
        <f>RSI!I1020</f>
        <v>100</v>
      </c>
      <c r="D1020" s="2">
        <f>MACD!E1020</f>
        <v>0</v>
      </c>
      <c r="E1020" s="2">
        <f>MACD!F1020</f>
        <v>0</v>
      </c>
      <c r="F1020" s="2">
        <f>'Moving Avg'!D1020</f>
        <v>0</v>
      </c>
      <c r="G1020" s="2">
        <f>'Moving Avg'!F1020</f>
        <v>0</v>
      </c>
      <c r="H1020" s="2">
        <f>'Moving Avg'!G1020</f>
        <v>0</v>
      </c>
      <c r="I1020" s="2">
        <f>'Moving Avg'!H1020</f>
        <v>0</v>
      </c>
      <c r="J1020" s="5" t="str">
        <f>OBV!F1020</f>
        <v>NEUTRAL</v>
      </c>
      <c r="K1020" s="5" t="e">
        <f>OBV!G1020</f>
        <v>#DIV/0!</v>
      </c>
      <c r="L1020" s="5" t="str">
        <f>OBV!H1020</f>
        <v>NEUTRAL</v>
      </c>
      <c r="M1020" s="7">
        <f t="shared" si="150"/>
        <v>0</v>
      </c>
      <c r="N1020" s="7">
        <f t="shared" si="151"/>
        <v>45</v>
      </c>
      <c r="O1020" s="7">
        <f t="shared" si="152"/>
        <v>0</v>
      </c>
      <c r="P1020" s="7" t="e">
        <f t="shared" si="153"/>
        <v>#DIV/0!</v>
      </c>
      <c r="Q1020" s="8" t="e">
        <f t="shared" si="154"/>
        <v>#DIV/0!</v>
      </c>
      <c r="R1020" s="8" t="e">
        <f t="shared" si="155"/>
        <v>#DIV/0!</v>
      </c>
      <c r="S1020" s="8" t="e">
        <f t="shared" si="156"/>
        <v>#DIV/0!</v>
      </c>
      <c r="T1020" s="8" t="e">
        <f t="shared" si="157"/>
        <v>#DIV/0!</v>
      </c>
      <c r="U1020" s="7" t="e">
        <f t="shared" si="158"/>
        <v>#DIV/0!</v>
      </c>
      <c r="V1020" s="7" t="e">
        <f t="shared" si="159"/>
        <v>#DIV/0!</v>
      </c>
    </row>
    <row r="1021" spans="1:22" ht="13.5" x14ac:dyDescent="0.25">
      <c r="A1021" s="3">
        <f>RSI!A1021</f>
        <v>0</v>
      </c>
      <c r="B1021" s="2">
        <f>RSI!B1021</f>
        <v>0</v>
      </c>
      <c r="C1021" s="2">
        <f>RSI!I1021</f>
        <v>100</v>
      </c>
      <c r="D1021" s="2">
        <f>MACD!E1021</f>
        <v>0</v>
      </c>
      <c r="E1021" s="2">
        <f>MACD!F1021</f>
        <v>0</v>
      </c>
      <c r="F1021" s="2">
        <f>'Moving Avg'!D1021</f>
        <v>0</v>
      </c>
      <c r="G1021" s="2">
        <f>'Moving Avg'!F1021</f>
        <v>0</v>
      </c>
      <c r="H1021" s="2">
        <f>'Moving Avg'!G1021</f>
        <v>0</v>
      </c>
      <c r="I1021" s="2">
        <f>'Moving Avg'!H1021</f>
        <v>0</v>
      </c>
      <c r="J1021" s="5" t="str">
        <f>OBV!F1021</f>
        <v>NEUTRAL</v>
      </c>
      <c r="K1021" s="5" t="e">
        <f>OBV!G1021</f>
        <v>#DIV/0!</v>
      </c>
      <c r="L1021" s="5" t="str">
        <f>OBV!H1021</f>
        <v>NEUTRAL</v>
      </c>
      <c r="M1021" s="7">
        <f t="shared" si="150"/>
        <v>0</v>
      </c>
      <c r="N1021" s="7">
        <f t="shared" si="151"/>
        <v>45</v>
      </c>
      <c r="O1021" s="7">
        <f t="shared" si="152"/>
        <v>0</v>
      </c>
      <c r="P1021" s="7" t="e">
        <f t="shared" si="153"/>
        <v>#DIV/0!</v>
      </c>
      <c r="Q1021" s="8" t="e">
        <f t="shared" si="154"/>
        <v>#DIV/0!</v>
      </c>
      <c r="R1021" s="8" t="e">
        <f t="shared" si="155"/>
        <v>#DIV/0!</v>
      </c>
      <c r="S1021" s="8" t="e">
        <f t="shared" si="156"/>
        <v>#DIV/0!</v>
      </c>
      <c r="T1021" s="8" t="e">
        <f t="shared" si="157"/>
        <v>#DIV/0!</v>
      </c>
      <c r="U1021" s="7" t="e">
        <f t="shared" si="158"/>
        <v>#DIV/0!</v>
      </c>
      <c r="V1021" s="7" t="e">
        <f t="shared" si="159"/>
        <v>#DIV/0!</v>
      </c>
    </row>
    <row r="1022" spans="1:22" ht="13.5" x14ac:dyDescent="0.25">
      <c r="A1022" s="3">
        <f>RSI!A1022</f>
        <v>0</v>
      </c>
      <c r="B1022" s="2">
        <f>RSI!B1022</f>
        <v>0</v>
      </c>
      <c r="C1022" s="2">
        <f>RSI!I1022</f>
        <v>100</v>
      </c>
      <c r="D1022" s="2">
        <f>MACD!E1022</f>
        <v>0</v>
      </c>
      <c r="E1022" s="2">
        <f>MACD!F1022</f>
        <v>0</v>
      </c>
      <c r="F1022" s="2">
        <f>'Moving Avg'!D1022</f>
        <v>0</v>
      </c>
      <c r="G1022" s="2">
        <f>'Moving Avg'!F1022</f>
        <v>0</v>
      </c>
      <c r="H1022" s="2">
        <f>'Moving Avg'!G1022</f>
        <v>0</v>
      </c>
      <c r="I1022" s="2">
        <f>'Moving Avg'!H1022</f>
        <v>0</v>
      </c>
      <c r="J1022" s="5" t="str">
        <f>OBV!F1022</f>
        <v>NEUTRAL</v>
      </c>
      <c r="K1022" s="5" t="e">
        <f>OBV!G1022</f>
        <v>#DIV/0!</v>
      </c>
      <c r="L1022" s="5" t="str">
        <f>OBV!H1022</f>
        <v>NEUTRAL</v>
      </c>
      <c r="M1022" s="7">
        <f t="shared" si="150"/>
        <v>0</v>
      </c>
      <c r="N1022" s="7">
        <f t="shared" si="151"/>
        <v>45</v>
      </c>
      <c r="O1022" s="7">
        <f t="shared" si="152"/>
        <v>0</v>
      </c>
      <c r="P1022" s="7" t="e">
        <f t="shared" si="153"/>
        <v>#DIV/0!</v>
      </c>
      <c r="Q1022" s="8" t="e">
        <f t="shared" si="154"/>
        <v>#DIV/0!</v>
      </c>
      <c r="R1022" s="8" t="e">
        <f t="shared" si="155"/>
        <v>#DIV/0!</v>
      </c>
      <c r="S1022" s="8" t="e">
        <f t="shared" si="156"/>
        <v>#DIV/0!</v>
      </c>
      <c r="T1022" s="8" t="e">
        <f t="shared" si="157"/>
        <v>#DIV/0!</v>
      </c>
      <c r="U1022" s="7" t="e">
        <f t="shared" si="158"/>
        <v>#DIV/0!</v>
      </c>
      <c r="V1022" s="7" t="e">
        <f t="shared" si="159"/>
        <v>#DIV/0!</v>
      </c>
    </row>
    <row r="1023" spans="1:22" ht="13.5" x14ac:dyDescent="0.25">
      <c r="A1023" s="3">
        <f>RSI!A1023</f>
        <v>0</v>
      </c>
      <c r="B1023" s="2">
        <f>RSI!B1023</f>
        <v>0</v>
      </c>
      <c r="C1023" s="2">
        <f>RSI!I1023</f>
        <v>100</v>
      </c>
      <c r="D1023" s="2">
        <f>MACD!E1023</f>
        <v>0</v>
      </c>
      <c r="E1023" s="2">
        <f>MACD!F1023</f>
        <v>0</v>
      </c>
      <c r="F1023" s="2">
        <f>'Moving Avg'!D1023</f>
        <v>0</v>
      </c>
      <c r="G1023" s="2">
        <f>'Moving Avg'!F1023</f>
        <v>0</v>
      </c>
      <c r="H1023" s="2">
        <f>'Moving Avg'!G1023</f>
        <v>0</v>
      </c>
      <c r="I1023" s="2">
        <f>'Moving Avg'!H1023</f>
        <v>0</v>
      </c>
      <c r="J1023" s="5" t="str">
        <f>OBV!F1023</f>
        <v>NEUTRAL</v>
      </c>
      <c r="K1023" s="5" t="e">
        <f>OBV!G1023</f>
        <v>#DIV/0!</v>
      </c>
      <c r="L1023" s="5" t="str">
        <f>OBV!H1023</f>
        <v>NEUTRAL</v>
      </c>
      <c r="M1023" s="7">
        <f t="shared" si="150"/>
        <v>0</v>
      </c>
      <c r="N1023" s="7">
        <f t="shared" si="151"/>
        <v>45</v>
      </c>
      <c r="O1023" s="7">
        <f t="shared" si="152"/>
        <v>0</v>
      </c>
      <c r="P1023" s="7" t="e">
        <f t="shared" si="153"/>
        <v>#DIV/0!</v>
      </c>
      <c r="Q1023" s="8" t="e">
        <f t="shared" si="154"/>
        <v>#DIV/0!</v>
      </c>
      <c r="R1023" s="8" t="e">
        <f t="shared" si="155"/>
        <v>#DIV/0!</v>
      </c>
      <c r="S1023" s="8" t="e">
        <f t="shared" si="156"/>
        <v>#DIV/0!</v>
      </c>
      <c r="T1023" s="8" t="e">
        <f t="shared" si="157"/>
        <v>#DIV/0!</v>
      </c>
      <c r="U1023" s="7" t="e">
        <f t="shared" si="158"/>
        <v>#DIV/0!</v>
      </c>
      <c r="V1023" s="7" t="e">
        <f t="shared" si="159"/>
        <v>#DIV/0!</v>
      </c>
    </row>
    <row r="1024" spans="1:22" ht="13.5" x14ac:dyDescent="0.25">
      <c r="A1024" s="3">
        <f>RSI!A1024</f>
        <v>0</v>
      </c>
      <c r="B1024" s="2">
        <f>RSI!B1024</f>
        <v>0</v>
      </c>
      <c r="C1024" s="2">
        <f>RSI!I1024</f>
        <v>100</v>
      </c>
      <c r="D1024" s="2">
        <f>MACD!E1024</f>
        <v>0</v>
      </c>
      <c r="E1024" s="2">
        <f>MACD!F1024</f>
        <v>0</v>
      </c>
      <c r="F1024" s="2">
        <f>'Moving Avg'!D1024</f>
        <v>0</v>
      </c>
      <c r="G1024" s="2">
        <f>'Moving Avg'!F1024</f>
        <v>0</v>
      </c>
      <c r="H1024" s="2">
        <f>'Moving Avg'!G1024</f>
        <v>0</v>
      </c>
      <c r="I1024" s="2">
        <f>'Moving Avg'!H1024</f>
        <v>0</v>
      </c>
      <c r="J1024" s="5" t="str">
        <f>OBV!F1024</f>
        <v>NEUTRAL</v>
      </c>
      <c r="K1024" s="5" t="e">
        <f>OBV!G1024</f>
        <v>#DIV/0!</v>
      </c>
      <c r="L1024" s="5" t="str">
        <f>OBV!H1024</f>
        <v>NEUTRAL</v>
      </c>
      <c r="M1024" s="7">
        <f t="shared" si="150"/>
        <v>0</v>
      </c>
      <c r="N1024" s="7">
        <f t="shared" si="151"/>
        <v>45</v>
      </c>
      <c r="O1024" s="7">
        <f t="shared" si="152"/>
        <v>0</v>
      </c>
      <c r="P1024" s="7" t="e">
        <f t="shared" si="153"/>
        <v>#DIV/0!</v>
      </c>
      <c r="Q1024" s="8" t="e">
        <f t="shared" si="154"/>
        <v>#DIV/0!</v>
      </c>
      <c r="R1024" s="8" t="e">
        <f t="shared" si="155"/>
        <v>#DIV/0!</v>
      </c>
      <c r="S1024" s="8" t="e">
        <f t="shared" si="156"/>
        <v>#DIV/0!</v>
      </c>
      <c r="T1024" s="8" t="e">
        <f t="shared" si="157"/>
        <v>#DIV/0!</v>
      </c>
      <c r="U1024" s="7" t="e">
        <f t="shared" si="158"/>
        <v>#DIV/0!</v>
      </c>
      <c r="V1024" s="7" t="e">
        <f t="shared" si="159"/>
        <v>#DIV/0!</v>
      </c>
    </row>
    <row r="1025" spans="1:22" ht="13.5" x14ac:dyDescent="0.25">
      <c r="A1025" s="3">
        <f>RSI!A1025</f>
        <v>0</v>
      </c>
      <c r="B1025" s="2">
        <f>RSI!B1025</f>
        <v>0</v>
      </c>
      <c r="C1025" s="2">
        <f>RSI!I1025</f>
        <v>100</v>
      </c>
      <c r="D1025" s="2">
        <f>MACD!E1025</f>
        <v>0</v>
      </c>
      <c r="E1025" s="2">
        <f>MACD!F1025</f>
        <v>0</v>
      </c>
      <c r="F1025" s="2">
        <f>'Moving Avg'!D1025</f>
        <v>0</v>
      </c>
      <c r="G1025" s="2">
        <f>'Moving Avg'!F1025</f>
        <v>0</v>
      </c>
      <c r="H1025" s="2">
        <f>'Moving Avg'!G1025</f>
        <v>0</v>
      </c>
      <c r="I1025" s="2">
        <f>'Moving Avg'!H1025</f>
        <v>0</v>
      </c>
      <c r="J1025" s="5" t="str">
        <f>OBV!F1025</f>
        <v>NEUTRAL</v>
      </c>
      <c r="K1025" s="5" t="e">
        <f>OBV!G1025</f>
        <v>#DIV/0!</v>
      </c>
      <c r="L1025" s="5" t="str">
        <f>OBV!H1025</f>
        <v>NEUTRAL</v>
      </c>
      <c r="M1025" s="7">
        <f t="shared" si="150"/>
        <v>0</v>
      </c>
      <c r="N1025" s="7">
        <f t="shared" si="151"/>
        <v>45</v>
      </c>
      <c r="O1025" s="7">
        <f t="shared" si="152"/>
        <v>0</v>
      </c>
      <c r="P1025" s="7" t="e">
        <f t="shared" si="153"/>
        <v>#DIV/0!</v>
      </c>
      <c r="Q1025" s="8" t="e">
        <f t="shared" si="154"/>
        <v>#DIV/0!</v>
      </c>
      <c r="R1025" s="8" t="e">
        <f t="shared" si="155"/>
        <v>#DIV/0!</v>
      </c>
      <c r="S1025" s="8" t="e">
        <f t="shared" si="156"/>
        <v>#DIV/0!</v>
      </c>
      <c r="T1025" s="8" t="e">
        <f t="shared" si="157"/>
        <v>#DIV/0!</v>
      </c>
      <c r="U1025" s="7" t="e">
        <f t="shared" si="158"/>
        <v>#DIV/0!</v>
      </c>
      <c r="V1025" s="7" t="e">
        <f t="shared" si="159"/>
        <v>#DIV/0!</v>
      </c>
    </row>
    <row r="1026" spans="1:22" ht="13.5" x14ac:dyDescent="0.25">
      <c r="A1026" s="3">
        <f>RSI!A1026</f>
        <v>0</v>
      </c>
      <c r="B1026" s="2">
        <f>RSI!B1026</f>
        <v>0</v>
      </c>
      <c r="C1026" s="2">
        <f>RSI!I1026</f>
        <v>100</v>
      </c>
      <c r="D1026" s="2">
        <f>MACD!E1026</f>
        <v>0</v>
      </c>
      <c r="E1026" s="2">
        <f>MACD!F1026</f>
        <v>0</v>
      </c>
      <c r="F1026" s="2">
        <f>'Moving Avg'!D1026</f>
        <v>0</v>
      </c>
      <c r="G1026" s="2">
        <f>'Moving Avg'!F1026</f>
        <v>0</v>
      </c>
      <c r="H1026" s="2">
        <f>'Moving Avg'!G1026</f>
        <v>0</v>
      </c>
      <c r="I1026" s="2">
        <f>'Moving Avg'!H1026</f>
        <v>0</v>
      </c>
      <c r="J1026" s="5" t="str">
        <f>OBV!F1026</f>
        <v>NEUTRAL</v>
      </c>
      <c r="K1026" s="5" t="e">
        <f>OBV!G1026</f>
        <v>#DIV/0!</v>
      </c>
      <c r="L1026" s="5" t="str">
        <f>OBV!H1026</f>
        <v>NEUTRAL</v>
      </c>
      <c r="M1026" s="7">
        <f t="shared" ref="M1026:M1089" si="160">IF(C1026&lt;30,50, IF(C1026&gt;70, 0, 25))</f>
        <v>0</v>
      </c>
      <c r="N1026" s="7">
        <f t="shared" ref="N1026:N1089" si="161">IF(E1026-D1026&gt;0.02, 100, IF(E1026-D1026&lt;0,0,45))</f>
        <v>45</v>
      </c>
      <c r="O1026" s="7">
        <f t="shared" ref="O1026:O1089" si="162">IF(F1026-I1026&gt;10,100,IF(F1026-I1026&gt;5,75, IF(F1026-I1026&gt;0,50,0)))</f>
        <v>0</v>
      </c>
      <c r="P1026" s="7" t="e">
        <f t="shared" ref="P1026:P1089" si="163">IF(L1026="confirmed bullish", 34, IF(L1026="bullish divergence",17, 0))+IF(J1026="bullish",33,IF(J1026="bearish",0,16.5))+IF(K1026="strong",33,IF(K1026="weak",0,16.5))</f>
        <v>#DIV/0!</v>
      </c>
      <c r="Q1026" s="8" t="e">
        <f t="shared" si="154"/>
        <v>#DIV/0!</v>
      </c>
      <c r="R1026" s="8" t="e">
        <f t="shared" si="155"/>
        <v>#DIV/0!</v>
      </c>
      <c r="S1026" s="8" t="e">
        <f t="shared" si="156"/>
        <v>#DIV/0!</v>
      </c>
      <c r="T1026" s="8" t="e">
        <f t="shared" si="157"/>
        <v>#DIV/0!</v>
      </c>
      <c r="U1026" s="7" t="e">
        <f t="shared" si="158"/>
        <v>#DIV/0!</v>
      </c>
      <c r="V1026" s="7" t="e">
        <f t="shared" si="159"/>
        <v>#DIV/0!</v>
      </c>
    </row>
    <row r="1027" spans="1:22" ht="13.5" x14ac:dyDescent="0.25">
      <c r="A1027" s="3">
        <f>RSI!A1027</f>
        <v>0</v>
      </c>
      <c r="B1027" s="2">
        <f>RSI!B1027</f>
        <v>0</v>
      </c>
      <c r="C1027" s="2">
        <f>RSI!I1027</f>
        <v>100</v>
      </c>
      <c r="D1027" s="2">
        <f>MACD!E1027</f>
        <v>0</v>
      </c>
      <c r="E1027" s="2">
        <f>MACD!F1027</f>
        <v>0</v>
      </c>
      <c r="F1027" s="2">
        <f>'Moving Avg'!D1027</f>
        <v>0</v>
      </c>
      <c r="G1027" s="2">
        <f>'Moving Avg'!F1027</f>
        <v>0</v>
      </c>
      <c r="H1027" s="2">
        <f>'Moving Avg'!G1027</f>
        <v>0</v>
      </c>
      <c r="I1027" s="2">
        <f>'Moving Avg'!H1027</f>
        <v>0</v>
      </c>
      <c r="J1027" s="5" t="str">
        <f>OBV!F1027</f>
        <v>NEUTRAL</v>
      </c>
      <c r="K1027" s="5" t="e">
        <f>OBV!G1027</f>
        <v>#DIV/0!</v>
      </c>
      <c r="L1027" s="5" t="str">
        <f>OBV!H1027</f>
        <v>NEUTRAL</v>
      </c>
      <c r="M1027" s="7">
        <f t="shared" si="160"/>
        <v>0</v>
      </c>
      <c r="N1027" s="7">
        <f t="shared" si="161"/>
        <v>45</v>
      </c>
      <c r="O1027" s="7">
        <f t="shared" si="162"/>
        <v>0</v>
      </c>
      <c r="P1027" s="7" t="e">
        <f t="shared" si="163"/>
        <v>#DIV/0!</v>
      </c>
      <c r="Q1027" s="8" t="e">
        <f t="shared" ref="Q1027:Q1090" si="164">0.35*M1027+N1027*0.35+O1027*0.15+P1027*0.15</f>
        <v>#DIV/0!</v>
      </c>
      <c r="R1027" s="8" t="e">
        <f t="shared" ref="R1027:R1090" si="165">M1027*0.2+N1027*0.2+O1027*0.35+P1027*0.25</f>
        <v>#DIV/0!</v>
      </c>
      <c r="S1027" s="8" t="e">
        <f t="shared" ref="S1027:S1090" si="166">M1027*0.15+N1027*0.15+O1027*0.25+P1027*0.45</f>
        <v>#DIV/0!</v>
      </c>
      <c r="T1027" s="8" t="e">
        <f t="shared" ref="T1027:T1090" si="167">0.25*SUM(M1027:P1027)</f>
        <v>#DIV/0!</v>
      </c>
      <c r="U1027" s="7" t="e">
        <f t="shared" ref="U1027:U1090" si="168">SUM(Q1027:S1027)/3</f>
        <v>#DIV/0!</v>
      </c>
      <c r="V1027" s="7" t="e">
        <f t="shared" ref="V1027:V1090" si="169">SUM(Q1027:T1027)/4</f>
        <v>#DIV/0!</v>
      </c>
    </row>
    <row r="1028" spans="1:22" ht="13.5" x14ac:dyDescent="0.25">
      <c r="A1028" s="3">
        <f>RSI!A1028</f>
        <v>0</v>
      </c>
      <c r="B1028" s="2">
        <f>RSI!B1028</f>
        <v>0</v>
      </c>
      <c r="C1028" s="2">
        <f>RSI!I1028</f>
        <v>100</v>
      </c>
      <c r="D1028" s="2">
        <f>MACD!E1028</f>
        <v>0</v>
      </c>
      <c r="E1028" s="2">
        <f>MACD!F1028</f>
        <v>0</v>
      </c>
      <c r="F1028" s="2">
        <f>'Moving Avg'!D1028</f>
        <v>0</v>
      </c>
      <c r="G1028" s="2">
        <f>'Moving Avg'!F1028</f>
        <v>0</v>
      </c>
      <c r="H1028" s="2">
        <f>'Moving Avg'!G1028</f>
        <v>0</v>
      </c>
      <c r="I1028" s="2">
        <f>'Moving Avg'!H1028</f>
        <v>0</v>
      </c>
      <c r="J1028" s="5" t="str">
        <f>OBV!F1028</f>
        <v>NEUTRAL</v>
      </c>
      <c r="K1028" s="5" t="e">
        <f>OBV!G1028</f>
        <v>#DIV/0!</v>
      </c>
      <c r="L1028" s="5" t="str">
        <f>OBV!H1028</f>
        <v>NEUTRAL</v>
      </c>
      <c r="M1028" s="7">
        <f t="shared" si="160"/>
        <v>0</v>
      </c>
      <c r="N1028" s="7">
        <f t="shared" si="161"/>
        <v>45</v>
      </c>
      <c r="O1028" s="7">
        <f t="shared" si="162"/>
        <v>0</v>
      </c>
      <c r="P1028" s="7" t="e">
        <f t="shared" si="163"/>
        <v>#DIV/0!</v>
      </c>
      <c r="Q1028" s="8" t="e">
        <f t="shared" si="164"/>
        <v>#DIV/0!</v>
      </c>
      <c r="R1028" s="8" t="e">
        <f t="shared" si="165"/>
        <v>#DIV/0!</v>
      </c>
      <c r="S1028" s="8" t="e">
        <f t="shared" si="166"/>
        <v>#DIV/0!</v>
      </c>
      <c r="T1028" s="8" t="e">
        <f t="shared" si="167"/>
        <v>#DIV/0!</v>
      </c>
      <c r="U1028" s="7" t="e">
        <f t="shared" si="168"/>
        <v>#DIV/0!</v>
      </c>
      <c r="V1028" s="7" t="e">
        <f t="shared" si="169"/>
        <v>#DIV/0!</v>
      </c>
    </row>
    <row r="1029" spans="1:22" ht="13.5" x14ac:dyDescent="0.25">
      <c r="A1029" s="3">
        <f>RSI!A1029</f>
        <v>0</v>
      </c>
      <c r="B1029" s="2">
        <f>RSI!B1029</f>
        <v>0</v>
      </c>
      <c r="C1029" s="2">
        <f>RSI!I1029</f>
        <v>100</v>
      </c>
      <c r="D1029" s="2">
        <f>MACD!E1029</f>
        <v>0</v>
      </c>
      <c r="E1029" s="2">
        <f>MACD!F1029</f>
        <v>0</v>
      </c>
      <c r="F1029" s="2">
        <f>'Moving Avg'!D1029</f>
        <v>0</v>
      </c>
      <c r="G1029" s="2">
        <f>'Moving Avg'!F1029</f>
        <v>0</v>
      </c>
      <c r="H1029" s="2">
        <f>'Moving Avg'!G1029</f>
        <v>0</v>
      </c>
      <c r="I1029" s="2">
        <f>'Moving Avg'!H1029</f>
        <v>0</v>
      </c>
      <c r="J1029" s="5" t="str">
        <f>OBV!F1029</f>
        <v>NEUTRAL</v>
      </c>
      <c r="K1029" s="5" t="e">
        <f>OBV!G1029</f>
        <v>#DIV/0!</v>
      </c>
      <c r="L1029" s="5" t="str">
        <f>OBV!H1029</f>
        <v>NEUTRAL</v>
      </c>
      <c r="M1029" s="7">
        <f t="shared" si="160"/>
        <v>0</v>
      </c>
      <c r="N1029" s="7">
        <f t="shared" si="161"/>
        <v>45</v>
      </c>
      <c r="O1029" s="7">
        <f t="shared" si="162"/>
        <v>0</v>
      </c>
      <c r="P1029" s="7" t="e">
        <f t="shared" si="163"/>
        <v>#DIV/0!</v>
      </c>
      <c r="Q1029" s="8" t="e">
        <f t="shared" si="164"/>
        <v>#DIV/0!</v>
      </c>
      <c r="R1029" s="8" t="e">
        <f t="shared" si="165"/>
        <v>#DIV/0!</v>
      </c>
      <c r="S1029" s="8" t="e">
        <f t="shared" si="166"/>
        <v>#DIV/0!</v>
      </c>
      <c r="T1029" s="8" t="e">
        <f t="shared" si="167"/>
        <v>#DIV/0!</v>
      </c>
      <c r="U1029" s="7" t="e">
        <f t="shared" si="168"/>
        <v>#DIV/0!</v>
      </c>
      <c r="V1029" s="7" t="e">
        <f t="shared" si="169"/>
        <v>#DIV/0!</v>
      </c>
    </row>
    <row r="1030" spans="1:22" ht="13.5" x14ac:dyDescent="0.25">
      <c r="A1030" s="3">
        <f>RSI!A1030</f>
        <v>0</v>
      </c>
      <c r="B1030" s="2">
        <f>RSI!B1030</f>
        <v>0</v>
      </c>
      <c r="C1030" s="2">
        <f>RSI!I1030</f>
        <v>100</v>
      </c>
      <c r="D1030" s="2">
        <f>MACD!E1030</f>
        <v>0</v>
      </c>
      <c r="E1030" s="2">
        <f>MACD!F1030</f>
        <v>0</v>
      </c>
      <c r="F1030" s="2">
        <f>'Moving Avg'!D1030</f>
        <v>0</v>
      </c>
      <c r="G1030" s="2">
        <f>'Moving Avg'!F1030</f>
        <v>0</v>
      </c>
      <c r="H1030" s="2">
        <f>'Moving Avg'!G1030</f>
        <v>0</v>
      </c>
      <c r="I1030" s="2">
        <f>'Moving Avg'!H1030</f>
        <v>0</v>
      </c>
      <c r="J1030" s="5" t="str">
        <f>OBV!F1030</f>
        <v>NEUTRAL</v>
      </c>
      <c r="K1030" s="5" t="e">
        <f>OBV!G1030</f>
        <v>#DIV/0!</v>
      </c>
      <c r="L1030" s="5" t="str">
        <f>OBV!H1030</f>
        <v>NEUTRAL</v>
      </c>
      <c r="M1030" s="7">
        <f t="shared" si="160"/>
        <v>0</v>
      </c>
      <c r="N1030" s="7">
        <f t="shared" si="161"/>
        <v>45</v>
      </c>
      <c r="O1030" s="7">
        <f t="shared" si="162"/>
        <v>0</v>
      </c>
      <c r="P1030" s="7" t="e">
        <f t="shared" si="163"/>
        <v>#DIV/0!</v>
      </c>
      <c r="Q1030" s="8" t="e">
        <f t="shared" si="164"/>
        <v>#DIV/0!</v>
      </c>
      <c r="R1030" s="8" t="e">
        <f t="shared" si="165"/>
        <v>#DIV/0!</v>
      </c>
      <c r="S1030" s="8" t="e">
        <f t="shared" si="166"/>
        <v>#DIV/0!</v>
      </c>
      <c r="T1030" s="8" t="e">
        <f t="shared" si="167"/>
        <v>#DIV/0!</v>
      </c>
      <c r="U1030" s="7" t="e">
        <f t="shared" si="168"/>
        <v>#DIV/0!</v>
      </c>
      <c r="V1030" s="7" t="e">
        <f t="shared" si="169"/>
        <v>#DIV/0!</v>
      </c>
    </row>
    <row r="1031" spans="1:22" ht="13.5" x14ac:dyDescent="0.25">
      <c r="A1031" s="3">
        <f>RSI!A1031</f>
        <v>0</v>
      </c>
      <c r="B1031" s="2">
        <f>RSI!B1031</f>
        <v>0</v>
      </c>
      <c r="C1031" s="2">
        <f>RSI!I1031</f>
        <v>100</v>
      </c>
      <c r="D1031" s="2">
        <f>MACD!E1031</f>
        <v>0</v>
      </c>
      <c r="E1031" s="2">
        <f>MACD!F1031</f>
        <v>0</v>
      </c>
      <c r="F1031" s="2">
        <f>'Moving Avg'!D1031</f>
        <v>0</v>
      </c>
      <c r="G1031" s="2">
        <f>'Moving Avg'!F1031</f>
        <v>0</v>
      </c>
      <c r="H1031" s="2">
        <f>'Moving Avg'!G1031</f>
        <v>0</v>
      </c>
      <c r="I1031" s="2">
        <f>'Moving Avg'!H1031</f>
        <v>0</v>
      </c>
      <c r="J1031" s="5" t="str">
        <f>OBV!F1031</f>
        <v>NEUTRAL</v>
      </c>
      <c r="K1031" s="5" t="e">
        <f>OBV!G1031</f>
        <v>#DIV/0!</v>
      </c>
      <c r="L1031" s="5" t="str">
        <f>OBV!H1031</f>
        <v>NEUTRAL</v>
      </c>
      <c r="M1031" s="7">
        <f t="shared" si="160"/>
        <v>0</v>
      </c>
      <c r="N1031" s="7">
        <f t="shared" si="161"/>
        <v>45</v>
      </c>
      <c r="O1031" s="7">
        <f t="shared" si="162"/>
        <v>0</v>
      </c>
      <c r="P1031" s="7" t="e">
        <f t="shared" si="163"/>
        <v>#DIV/0!</v>
      </c>
      <c r="Q1031" s="8" t="e">
        <f t="shared" si="164"/>
        <v>#DIV/0!</v>
      </c>
      <c r="R1031" s="8" t="e">
        <f t="shared" si="165"/>
        <v>#DIV/0!</v>
      </c>
      <c r="S1031" s="8" t="e">
        <f t="shared" si="166"/>
        <v>#DIV/0!</v>
      </c>
      <c r="T1031" s="8" t="e">
        <f t="shared" si="167"/>
        <v>#DIV/0!</v>
      </c>
      <c r="U1031" s="7" t="e">
        <f t="shared" si="168"/>
        <v>#DIV/0!</v>
      </c>
      <c r="V1031" s="7" t="e">
        <f t="shared" si="169"/>
        <v>#DIV/0!</v>
      </c>
    </row>
    <row r="1032" spans="1:22" ht="13.5" x14ac:dyDescent="0.25">
      <c r="A1032" s="3">
        <f>RSI!A1032</f>
        <v>0</v>
      </c>
      <c r="B1032" s="2">
        <f>RSI!B1032</f>
        <v>0</v>
      </c>
      <c r="C1032" s="2">
        <f>RSI!I1032</f>
        <v>100</v>
      </c>
      <c r="D1032" s="2">
        <f>MACD!E1032</f>
        <v>0</v>
      </c>
      <c r="E1032" s="2">
        <f>MACD!F1032</f>
        <v>0</v>
      </c>
      <c r="F1032" s="2">
        <f>'Moving Avg'!D1032</f>
        <v>0</v>
      </c>
      <c r="G1032" s="2">
        <f>'Moving Avg'!F1032</f>
        <v>0</v>
      </c>
      <c r="H1032" s="2">
        <f>'Moving Avg'!G1032</f>
        <v>0</v>
      </c>
      <c r="I1032" s="2">
        <f>'Moving Avg'!H1032</f>
        <v>0</v>
      </c>
      <c r="J1032" s="5" t="str">
        <f>OBV!F1032</f>
        <v>NEUTRAL</v>
      </c>
      <c r="K1032" s="5" t="e">
        <f>OBV!G1032</f>
        <v>#DIV/0!</v>
      </c>
      <c r="L1032" s="5" t="str">
        <f>OBV!H1032</f>
        <v>NEUTRAL</v>
      </c>
      <c r="M1032" s="7">
        <f t="shared" si="160"/>
        <v>0</v>
      </c>
      <c r="N1032" s="7">
        <f t="shared" si="161"/>
        <v>45</v>
      </c>
      <c r="O1032" s="7">
        <f t="shared" si="162"/>
        <v>0</v>
      </c>
      <c r="P1032" s="7" t="e">
        <f t="shared" si="163"/>
        <v>#DIV/0!</v>
      </c>
      <c r="Q1032" s="8" t="e">
        <f t="shared" si="164"/>
        <v>#DIV/0!</v>
      </c>
      <c r="R1032" s="8" t="e">
        <f t="shared" si="165"/>
        <v>#DIV/0!</v>
      </c>
      <c r="S1032" s="8" t="e">
        <f t="shared" si="166"/>
        <v>#DIV/0!</v>
      </c>
      <c r="T1032" s="8" t="e">
        <f t="shared" si="167"/>
        <v>#DIV/0!</v>
      </c>
      <c r="U1032" s="7" t="e">
        <f t="shared" si="168"/>
        <v>#DIV/0!</v>
      </c>
      <c r="V1032" s="7" t="e">
        <f t="shared" si="169"/>
        <v>#DIV/0!</v>
      </c>
    </row>
    <row r="1033" spans="1:22" ht="13.5" x14ac:dyDescent="0.25">
      <c r="A1033" s="3">
        <f>RSI!A1033</f>
        <v>0</v>
      </c>
      <c r="B1033" s="2">
        <f>RSI!B1033</f>
        <v>0</v>
      </c>
      <c r="C1033" s="2">
        <f>RSI!I1033</f>
        <v>100</v>
      </c>
      <c r="D1033" s="2">
        <f>MACD!E1033</f>
        <v>0</v>
      </c>
      <c r="E1033" s="2">
        <f>MACD!F1033</f>
        <v>0</v>
      </c>
      <c r="F1033" s="2">
        <f>'Moving Avg'!D1033</f>
        <v>0</v>
      </c>
      <c r="G1033" s="2">
        <f>'Moving Avg'!F1033</f>
        <v>0</v>
      </c>
      <c r="H1033" s="2">
        <f>'Moving Avg'!G1033</f>
        <v>0</v>
      </c>
      <c r="I1033" s="2">
        <f>'Moving Avg'!H1033</f>
        <v>0</v>
      </c>
      <c r="J1033" s="5" t="str">
        <f>OBV!F1033</f>
        <v>NEUTRAL</v>
      </c>
      <c r="K1033" s="5" t="e">
        <f>OBV!G1033</f>
        <v>#DIV/0!</v>
      </c>
      <c r="L1033" s="5" t="str">
        <f>OBV!H1033</f>
        <v>NEUTRAL</v>
      </c>
      <c r="M1033" s="7">
        <f t="shared" si="160"/>
        <v>0</v>
      </c>
      <c r="N1033" s="7">
        <f t="shared" si="161"/>
        <v>45</v>
      </c>
      <c r="O1033" s="7">
        <f t="shared" si="162"/>
        <v>0</v>
      </c>
      <c r="P1033" s="7" t="e">
        <f t="shared" si="163"/>
        <v>#DIV/0!</v>
      </c>
      <c r="Q1033" s="8" t="e">
        <f t="shared" si="164"/>
        <v>#DIV/0!</v>
      </c>
      <c r="R1033" s="8" t="e">
        <f t="shared" si="165"/>
        <v>#DIV/0!</v>
      </c>
      <c r="S1033" s="8" t="e">
        <f t="shared" si="166"/>
        <v>#DIV/0!</v>
      </c>
      <c r="T1033" s="8" t="e">
        <f t="shared" si="167"/>
        <v>#DIV/0!</v>
      </c>
      <c r="U1033" s="7" t="e">
        <f t="shared" si="168"/>
        <v>#DIV/0!</v>
      </c>
      <c r="V1033" s="7" t="e">
        <f t="shared" si="169"/>
        <v>#DIV/0!</v>
      </c>
    </row>
    <row r="1034" spans="1:22" ht="13.5" x14ac:dyDescent="0.25">
      <c r="A1034" s="3">
        <f>RSI!A1034</f>
        <v>0</v>
      </c>
      <c r="B1034" s="2">
        <f>RSI!B1034</f>
        <v>0</v>
      </c>
      <c r="C1034" s="2">
        <f>RSI!I1034</f>
        <v>100</v>
      </c>
      <c r="D1034" s="2">
        <f>MACD!E1034</f>
        <v>0</v>
      </c>
      <c r="E1034" s="2">
        <f>MACD!F1034</f>
        <v>0</v>
      </c>
      <c r="F1034" s="2">
        <f>'Moving Avg'!D1034</f>
        <v>0</v>
      </c>
      <c r="G1034" s="2">
        <f>'Moving Avg'!F1034</f>
        <v>0</v>
      </c>
      <c r="H1034" s="2">
        <f>'Moving Avg'!G1034</f>
        <v>0</v>
      </c>
      <c r="I1034" s="2">
        <f>'Moving Avg'!H1034</f>
        <v>0</v>
      </c>
      <c r="J1034" s="5" t="str">
        <f>OBV!F1034</f>
        <v>NEUTRAL</v>
      </c>
      <c r="K1034" s="5" t="e">
        <f>OBV!G1034</f>
        <v>#DIV/0!</v>
      </c>
      <c r="L1034" s="5" t="str">
        <f>OBV!H1034</f>
        <v>NEUTRAL</v>
      </c>
      <c r="M1034" s="7">
        <f t="shared" si="160"/>
        <v>0</v>
      </c>
      <c r="N1034" s="7">
        <f t="shared" si="161"/>
        <v>45</v>
      </c>
      <c r="O1034" s="7">
        <f t="shared" si="162"/>
        <v>0</v>
      </c>
      <c r="P1034" s="7" t="e">
        <f t="shared" si="163"/>
        <v>#DIV/0!</v>
      </c>
      <c r="Q1034" s="8" t="e">
        <f t="shared" si="164"/>
        <v>#DIV/0!</v>
      </c>
      <c r="R1034" s="8" t="e">
        <f t="shared" si="165"/>
        <v>#DIV/0!</v>
      </c>
      <c r="S1034" s="8" t="e">
        <f t="shared" si="166"/>
        <v>#DIV/0!</v>
      </c>
      <c r="T1034" s="8" t="e">
        <f t="shared" si="167"/>
        <v>#DIV/0!</v>
      </c>
      <c r="U1034" s="7" t="e">
        <f t="shared" si="168"/>
        <v>#DIV/0!</v>
      </c>
      <c r="V1034" s="7" t="e">
        <f t="shared" si="169"/>
        <v>#DIV/0!</v>
      </c>
    </row>
    <row r="1035" spans="1:22" ht="13.5" x14ac:dyDescent="0.25">
      <c r="A1035" s="3">
        <f>RSI!A1035</f>
        <v>0</v>
      </c>
      <c r="B1035" s="2">
        <f>RSI!B1035</f>
        <v>0</v>
      </c>
      <c r="C1035" s="2">
        <f>RSI!I1035</f>
        <v>100</v>
      </c>
      <c r="D1035" s="2">
        <f>MACD!E1035</f>
        <v>0</v>
      </c>
      <c r="E1035" s="2">
        <f>MACD!F1035</f>
        <v>0</v>
      </c>
      <c r="F1035" s="2">
        <f>'Moving Avg'!D1035</f>
        <v>0</v>
      </c>
      <c r="G1035" s="2">
        <f>'Moving Avg'!F1035</f>
        <v>0</v>
      </c>
      <c r="H1035" s="2">
        <f>'Moving Avg'!G1035</f>
        <v>0</v>
      </c>
      <c r="I1035" s="2">
        <f>'Moving Avg'!H1035</f>
        <v>0</v>
      </c>
      <c r="J1035" s="5" t="str">
        <f>OBV!F1035</f>
        <v>NEUTRAL</v>
      </c>
      <c r="K1035" s="5" t="e">
        <f>OBV!G1035</f>
        <v>#DIV/0!</v>
      </c>
      <c r="L1035" s="5" t="str">
        <f>OBV!H1035</f>
        <v>NEUTRAL</v>
      </c>
      <c r="M1035" s="7">
        <f t="shared" si="160"/>
        <v>0</v>
      </c>
      <c r="N1035" s="7">
        <f t="shared" si="161"/>
        <v>45</v>
      </c>
      <c r="O1035" s="7">
        <f t="shared" si="162"/>
        <v>0</v>
      </c>
      <c r="P1035" s="7" t="e">
        <f t="shared" si="163"/>
        <v>#DIV/0!</v>
      </c>
      <c r="Q1035" s="8" t="e">
        <f t="shared" si="164"/>
        <v>#DIV/0!</v>
      </c>
      <c r="R1035" s="8" t="e">
        <f t="shared" si="165"/>
        <v>#DIV/0!</v>
      </c>
      <c r="S1035" s="8" t="e">
        <f t="shared" si="166"/>
        <v>#DIV/0!</v>
      </c>
      <c r="T1035" s="8" t="e">
        <f t="shared" si="167"/>
        <v>#DIV/0!</v>
      </c>
      <c r="U1035" s="7" t="e">
        <f t="shared" si="168"/>
        <v>#DIV/0!</v>
      </c>
      <c r="V1035" s="7" t="e">
        <f t="shared" si="169"/>
        <v>#DIV/0!</v>
      </c>
    </row>
    <row r="1036" spans="1:22" ht="13.5" x14ac:dyDescent="0.25">
      <c r="A1036" s="3">
        <f>RSI!A1036</f>
        <v>0</v>
      </c>
      <c r="B1036" s="2">
        <f>RSI!B1036</f>
        <v>0</v>
      </c>
      <c r="C1036" s="2">
        <f>RSI!I1036</f>
        <v>100</v>
      </c>
      <c r="D1036" s="2">
        <f>MACD!E1036</f>
        <v>0</v>
      </c>
      <c r="E1036" s="2">
        <f>MACD!F1036</f>
        <v>0</v>
      </c>
      <c r="F1036" s="2">
        <f>'Moving Avg'!D1036</f>
        <v>0</v>
      </c>
      <c r="G1036" s="2">
        <f>'Moving Avg'!F1036</f>
        <v>0</v>
      </c>
      <c r="H1036" s="2">
        <f>'Moving Avg'!G1036</f>
        <v>0</v>
      </c>
      <c r="I1036" s="2">
        <f>'Moving Avg'!H1036</f>
        <v>0</v>
      </c>
      <c r="J1036" s="5" t="str">
        <f>OBV!F1036</f>
        <v>NEUTRAL</v>
      </c>
      <c r="K1036" s="5" t="e">
        <f>OBV!G1036</f>
        <v>#DIV/0!</v>
      </c>
      <c r="L1036" s="5" t="str">
        <f>OBV!H1036</f>
        <v>NEUTRAL</v>
      </c>
      <c r="M1036" s="7">
        <f t="shared" si="160"/>
        <v>0</v>
      </c>
      <c r="N1036" s="7">
        <f t="shared" si="161"/>
        <v>45</v>
      </c>
      <c r="O1036" s="7">
        <f t="shared" si="162"/>
        <v>0</v>
      </c>
      <c r="P1036" s="7" t="e">
        <f t="shared" si="163"/>
        <v>#DIV/0!</v>
      </c>
      <c r="Q1036" s="8" t="e">
        <f t="shared" si="164"/>
        <v>#DIV/0!</v>
      </c>
      <c r="R1036" s="8" t="e">
        <f t="shared" si="165"/>
        <v>#DIV/0!</v>
      </c>
      <c r="S1036" s="8" t="e">
        <f t="shared" si="166"/>
        <v>#DIV/0!</v>
      </c>
      <c r="T1036" s="8" t="e">
        <f t="shared" si="167"/>
        <v>#DIV/0!</v>
      </c>
      <c r="U1036" s="7" t="e">
        <f t="shared" si="168"/>
        <v>#DIV/0!</v>
      </c>
      <c r="V1036" s="7" t="e">
        <f t="shared" si="169"/>
        <v>#DIV/0!</v>
      </c>
    </row>
    <row r="1037" spans="1:22" ht="13.5" x14ac:dyDescent="0.25">
      <c r="A1037" s="3">
        <f>RSI!A1037</f>
        <v>0</v>
      </c>
      <c r="B1037" s="2">
        <f>RSI!B1037</f>
        <v>0</v>
      </c>
      <c r="C1037" s="2">
        <f>RSI!I1037</f>
        <v>100</v>
      </c>
      <c r="D1037" s="2">
        <f>MACD!E1037</f>
        <v>0</v>
      </c>
      <c r="E1037" s="2">
        <f>MACD!F1037</f>
        <v>0</v>
      </c>
      <c r="F1037" s="2">
        <f>'Moving Avg'!D1037</f>
        <v>0</v>
      </c>
      <c r="G1037" s="2">
        <f>'Moving Avg'!F1037</f>
        <v>0</v>
      </c>
      <c r="H1037" s="2">
        <f>'Moving Avg'!G1037</f>
        <v>0</v>
      </c>
      <c r="I1037" s="2">
        <f>'Moving Avg'!H1037</f>
        <v>0</v>
      </c>
      <c r="J1037" s="5" t="str">
        <f>OBV!F1037</f>
        <v>NEUTRAL</v>
      </c>
      <c r="K1037" s="5" t="e">
        <f>OBV!G1037</f>
        <v>#DIV/0!</v>
      </c>
      <c r="L1037" s="5" t="str">
        <f>OBV!H1037</f>
        <v>NEUTRAL</v>
      </c>
      <c r="M1037" s="7">
        <f t="shared" si="160"/>
        <v>0</v>
      </c>
      <c r="N1037" s="7">
        <f t="shared" si="161"/>
        <v>45</v>
      </c>
      <c r="O1037" s="7">
        <f t="shared" si="162"/>
        <v>0</v>
      </c>
      <c r="P1037" s="7" t="e">
        <f t="shared" si="163"/>
        <v>#DIV/0!</v>
      </c>
      <c r="Q1037" s="8" t="e">
        <f t="shared" si="164"/>
        <v>#DIV/0!</v>
      </c>
      <c r="R1037" s="8" t="e">
        <f t="shared" si="165"/>
        <v>#DIV/0!</v>
      </c>
      <c r="S1037" s="8" t="e">
        <f t="shared" si="166"/>
        <v>#DIV/0!</v>
      </c>
      <c r="T1037" s="8" t="e">
        <f t="shared" si="167"/>
        <v>#DIV/0!</v>
      </c>
      <c r="U1037" s="7" t="e">
        <f t="shared" si="168"/>
        <v>#DIV/0!</v>
      </c>
      <c r="V1037" s="7" t="e">
        <f t="shared" si="169"/>
        <v>#DIV/0!</v>
      </c>
    </row>
    <row r="1038" spans="1:22" ht="13.5" x14ac:dyDescent="0.25">
      <c r="A1038" s="3">
        <f>RSI!A1038</f>
        <v>0</v>
      </c>
      <c r="B1038" s="2">
        <f>RSI!B1038</f>
        <v>0</v>
      </c>
      <c r="C1038" s="2">
        <f>RSI!I1038</f>
        <v>100</v>
      </c>
      <c r="D1038" s="2">
        <f>MACD!E1038</f>
        <v>0</v>
      </c>
      <c r="E1038" s="2">
        <f>MACD!F1038</f>
        <v>0</v>
      </c>
      <c r="F1038" s="2">
        <f>'Moving Avg'!D1038</f>
        <v>0</v>
      </c>
      <c r="G1038" s="2">
        <f>'Moving Avg'!F1038</f>
        <v>0</v>
      </c>
      <c r="H1038" s="2">
        <f>'Moving Avg'!G1038</f>
        <v>0</v>
      </c>
      <c r="I1038" s="2">
        <f>'Moving Avg'!H1038</f>
        <v>0</v>
      </c>
      <c r="J1038" s="5" t="str">
        <f>OBV!F1038</f>
        <v>NEUTRAL</v>
      </c>
      <c r="K1038" s="5" t="e">
        <f>OBV!G1038</f>
        <v>#DIV/0!</v>
      </c>
      <c r="L1038" s="5" t="str">
        <f>OBV!H1038</f>
        <v>NEUTRAL</v>
      </c>
      <c r="M1038" s="7">
        <f t="shared" si="160"/>
        <v>0</v>
      </c>
      <c r="N1038" s="7">
        <f t="shared" si="161"/>
        <v>45</v>
      </c>
      <c r="O1038" s="7">
        <f t="shared" si="162"/>
        <v>0</v>
      </c>
      <c r="P1038" s="7" t="e">
        <f t="shared" si="163"/>
        <v>#DIV/0!</v>
      </c>
      <c r="Q1038" s="8" t="e">
        <f t="shared" si="164"/>
        <v>#DIV/0!</v>
      </c>
      <c r="R1038" s="8" t="e">
        <f t="shared" si="165"/>
        <v>#DIV/0!</v>
      </c>
      <c r="S1038" s="8" t="e">
        <f t="shared" si="166"/>
        <v>#DIV/0!</v>
      </c>
      <c r="T1038" s="8" t="e">
        <f t="shared" si="167"/>
        <v>#DIV/0!</v>
      </c>
      <c r="U1038" s="7" t="e">
        <f t="shared" si="168"/>
        <v>#DIV/0!</v>
      </c>
      <c r="V1038" s="7" t="e">
        <f t="shared" si="169"/>
        <v>#DIV/0!</v>
      </c>
    </row>
    <row r="1039" spans="1:22" ht="13.5" x14ac:dyDescent="0.25">
      <c r="A1039" s="3">
        <f>RSI!A1039</f>
        <v>0</v>
      </c>
      <c r="B1039" s="2">
        <f>RSI!B1039</f>
        <v>0</v>
      </c>
      <c r="C1039" s="2">
        <f>RSI!I1039</f>
        <v>100</v>
      </c>
      <c r="D1039" s="2">
        <f>MACD!E1039</f>
        <v>0</v>
      </c>
      <c r="E1039" s="2">
        <f>MACD!F1039</f>
        <v>0</v>
      </c>
      <c r="F1039" s="2">
        <f>'Moving Avg'!D1039</f>
        <v>0</v>
      </c>
      <c r="G1039" s="2">
        <f>'Moving Avg'!F1039</f>
        <v>0</v>
      </c>
      <c r="H1039" s="2">
        <f>'Moving Avg'!G1039</f>
        <v>0</v>
      </c>
      <c r="I1039" s="2">
        <f>'Moving Avg'!H1039</f>
        <v>0</v>
      </c>
      <c r="J1039" s="5" t="str">
        <f>OBV!F1039</f>
        <v>NEUTRAL</v>
      </c>
      <c r="K1039" s="5" t="e">
        <f>OBV!G1039</f>
        <v>#DIV/0!</v>
      </c>
      <c r="L1039" s="5" t="str">
        <f>OBV!H1039</f>
        <v>NEUTRAL</v>
      </c>
      <c r="M1039" s="7">
        <f t="shared" si="160"/>
        <v>0</v>
      </c>
      <c r="N1039" s="7">
        <f t="shared" si="161"/>
        <v>45</v>
      </c>
      <c r="O1039" s="7">
        <f t="shared" si="162"/>
        <v>0</v>
      </c>
      <c r="P1039" s="7" t="e">
        <f t="shared" si="163"/>
        <v>#DIV/0!</v>
      </c>
      <c r="Q1039" s="8" t="e">
        <f t="shared" si="164"/>
        <v>#DIV/0!</v>
      </c>
      <c r="R1039" s="8" t="e">
        <f t="shared" si="165"/>
        <v>#DIV/0!</v>
      </c>
      <c r="S1039" s="8" t="e">
        <f t="shared" si="166"/>
        <v>#DIV/0!</v>
      </c>
      <c r="T1039" s="8" t="e">
        <f t="shared" si="167"/>
        <v>#DIV/0!</v>
      </c>
      <c r="U1039" s="7" t="e">
        <f t="shared" si="168"/>
        <v>#DIV/0!</v>
      </c>
      <c r="V1039" s="7" t="e">
        <f t="shared" si="169"/>
        <v>#DIV/0!</v>
      </c>
    </row>
    <row r="1040" spans="1:22" ht="13.5" x14ac:dyDescent="0.25">
      <c r="A1040" s="3">
        <f>RSI!A1040</f>
        <v>0</v>
      </c>
      <c r="B1040" s="2">
        <f>RSI!B1040</f>
        <v>0</v>
      </c>
      <c r="C1040" s="2">
        <f>RSI!I1040</f>
        <v>100</v>
      </c>
      <c r="D1040" s="2">
        <f>MACD!E1040</f>
        <v>0</v>
      </c>
      <c r="E1040" s="2">
        <f>MACD!F1040</f>
        <v>0</v>
      </c>
      <c r="F1040" s="2">
        <f>'Moving Avg'!D1040</f>
        <v>0</v>
      </c>
      <c r="G1040" s="2">
        <f>'Moving Avg'!F1040</f>
        <v>0</v>
      </c>
      <c r="H1040" s="2">
        <f>'Moving Avg'!G1040</f>
        <v>0</v>
      </c>
      <c r="I1040" s="2">
        <f>'Moving Avg'!H1040</f>
        <v>0</v>
      </c>
      <c r="J1040" s="5" t="str">
        <f>OBV!F1040</f>
        <v>NEUTRAL</v>
      </c>
      <c r="K1040" s="5" t="e">
        <f>OBV!G1040</f>
        <v>#DIV/0!</v>
      </c>
      <c r="L1040" s="5" t="str">
        <f>OBV!H1040</f>
        <v>NEUTRAL</v>
      </c>
      <c r="M1040" s="7">
        <f t="shared" si="160"/>
        <v>0</v>
      </c>
      <c r="N1040" s="7">
        <f t="shared" si="161"/>
        <v>45</v>
      </c>
      <c r="O1040" s="7">
        <f t="shared" si="162"/>
        <v>0</v>
      </c>
      <c r="P1040" s="7" t="e">
        <f t="shared" si="163"/>
        <v>#DIV/0!</v>
      </c>
      <c r="Q1040" s="8" t="e">
        <f t="shared" si="164"/>
        <v>#DIV/0!</v>
      </c>
      <c r="R1040" s="8" t="e">
        <f t="shared" si="165"/>
        <v>#DIV/0!</v>
      </c>
      <c r="S1040" s="8" t="e">
        <f t="shared" si="166"/>
        <v>#DIV/0!</v>
      </c>
      <c r="T1040" s="8" t="e">
        <f t="shared" si="167"/>
        <v>#DIV/0!</v>
      </c>
      <c r="U1040" s="7" t="e">
        <f t="shared" si="168"/>
        <v>#DIV/0!</v>
      </c>
      <c r="V1040" s="7" t="e">
        <f t="shared" si="169"/>
        <v>#DIV/0!</v>
      </c>
    </row>
    <row r="1041" spans="1:22" ht="13.5" x14ac:dyDescent="0.25">
      <c r="A1041" s="3">
        <f>RSI!A1041</f>
        <v>0</v>
      </c>
      <c r="B1041" s="2">
        <f>RSI!B1041</f>
        <v>0</v>
      </c>
      <c r="C1041" s="2">
        <f>RSI!I1041</f>
        <v>100</v>
      </c>
      <c r="D1041" s="2">
        <f>MACD!E1041</f>
        <v>0</v>
      </c>
      <c r="E1041" s="2">
        <f>MACD!F1041</f>
        <v>0</v>
      </c>
      <c r="F1041" s="2">
        <f>'Moving Avg'!D1041</f>
        <v>0</v>
      </c>
      <c r="G1041" s="2">
        <f>'Moving Avg'!F1041</f>
        <v>0</v>
      </c>
      <c r="H1041" s="2">
        <f>'Moving Avg'!G1041</f>
        <v>0</v>
      </c>
      <c r="I1041" s="2">
        <f>'Moving Avg'!H1041</f>
        <v>0</v>
      </c>
      <c r="J1041" s="5" t="str">
        <f>OBV!F1041</f>
        <v>NEUTRAL</v>
      </c>
      <c r="K1041" s="5" t="e">
        <f>OBV!G1041</f>
        <v>#DIV/0!</v>
      </c>
      <c r="L1041" s="5" t="str">
        <f>OBV!H1041</f>
        <v>NEUTRAL</v>
      </c>
      <c r="M1041" s="7">
        <f t="shared" si="160"/>
        <v>0</v>
      </c>
      <c r="N1041" s="7">
        <f t="shared" si="161"/>
        <v>45</v>
      </c>
      <c r="O1041" s="7">
        <f t="shared" si="162"/>
        <v>0</v>
      </c>
      <c r="P1041" s="7" t="e">
        <f t="shared" si="163"/>
        <v>#DIV/0!</v>
      </c>
      <c r="Q1041" s="8" t="e">
        <f t="shared" si="164"/>
        <v>#DIV/0!</v>
      </c>
      <c r="R1041" s="8" t="e">
        <f t="shared" si="165"/>
        <v>#DIV/0!</v>
      </c>
      <c r="S1041" s="8" t="e">
        <f t="shared" si="166"/>
        <v>#DIV/0!</v>
      </c>
      <c r="T1041" s="8" t="e">
        <f t="shared" si="167"/>
        <v>#DIV/0!</v>
      </c>
      <c r="U1041" s="7" t="e">
        <f t="shared" si="168"/>
        <v>#DIV/0!</v>
      </c>
      <c r="V1041" s="7" t="e">
        <f t="shared" si="169"/>
        <v>#DIV/0!</v>
      </c>
    </row>
    <row r="1042" spans="1:22" ht="13.5" x14ac:dyDescent="0.25">
      <c r="A1042" s="3">
        <f>RSI!A1042</f>
        <v>0</v>
      </c>
      <c r="B1042" s="2">
        <f>RSI!B1042</f>
        <v>0</v>
      </c>
      <c r="C1042" s="2">
        <f>RSI!I1042</f>
        <v>100</v>
      </c>
      <c r="D1042" s="2">
        <f>MACD!E1042</f>
        <v>0</v>
      </c>
      <c r="E1042" s="2">
        <f>MACD!F1042</f>
        <v>0</v>
      </c>
      <c r="F1042" s="2">
        <f>'Moving Avg'!D1042</f>
        <v>0</v>
      </c>
      <c r="G1042" s="2">
        <f>'Moving Avg'!F1042</f>
        <v>0</v>
      </c>
      <c r="H1042" s="2">
        <f>'Moving Avg'!G1042</f>
        <v>0</v>
      </c>
      <c r="I1042" s="2">
        <f>'Moving Avg'!H1042</f>
        <v>0</v>
      </c>
      <c r="J1042" s="5" t="str">
        <f>OBV!F1042</f>
        <v>NEUTRAL</v>
      </c>
      <c r="K1042" s="5" t="e">
        <f>OBV!G1042</f>
        <v>#DIV/0!</v>
      </c>
      <c r="L1042" s="5" t="str">
        <f>OBV!H1042</f>
        <v>NEUTRAL</v>
      </c>
      <c r="M1042" s="7">
        <f t="shared" si="160"/>
        <v>0</v>
      </c>
      <c r="N1042" s="7">
        <f t="shared" si="161"/>
        <v>45</v>
      </c>
      <c r="O1042" s="7">
        <f t="shared" si="162"/>
        <v>0</v>
      </c>
      <c r="P1042" s="7" t="e">
        <f t="shared" si="163"/>
        <v>#DIV/0!</v>
      </c>
      <c r="Q1042" s="8" t="e">
        <f t="shared" si="164"/>
        <v>#DIV/0!</v>
      </c>
      <c r="R1042" s="8" t="e">
        <f t="shared" si="165"/>
        <v>#DIV/0!</v>
      </c>
      <c r="S1042" s="8" t="e">
        <f t="shared" si="166"/>
        <v>#DIV/0!</v>
      </c>
      <c r="T1042" s="8" t="e">
        <f t="shared" si="167"/>
        <v>#DIV/0!</v>
      </c>
      <c r="U1042" s="7" t="e">
        <f t="shared" si="168"/>
        <v>#DIV/0!</v>
      </c>
      <c r="V1042" s="7" t="e">
        <f t="shared" si="169"/>
        <v>#DIV/0!</v>
      </c>
    </row>
    <row r="1043" spans="1:22" ht="13.5" x14ac:dyDescent="0.25">
      <c r="A1043" s="3">
        <f>RSI!A1043</f>
        <v>0</v>
      </c>
      <c r="B1043" s="2">
        <f>RSI!B1043</f>
        <v>0</v>
      </c>
      <c r="C1043" s="2">
        <f>RSI!I1043</f>
        <v>100</v>
      </c>
      <c r="D1043" s="2">
        <f>MACD!E1043</f>
        <v>0</v>
      </c>
      <c r="E1043" s="2">
        <f>MACD!F1043</f>
        <v>0</v>
      </c>
      <c r="F1043" s="2">
        <f>'Moving Avg'!D1043</f>
        <v>0</v>
      </c>
      <c r="G1043" s="2">
        <f>'Moving Avg'!F1043</f>
        <v>0</v>
      </c>
      <c r="H1043" s="2">
        <f>'Moving Avg'!G1043</f>
        <v>0</v>
      </c>
      <c r="I1043" s="2">
        <f>'Moving Avg'!H1043</f>
        <v>0</v>
      </c>
      <c r="J1043" s="5" t="str">
        <f>OBV!F1043</f>
        <v>NEUTRAL</v>
      </c>
      <c r="K1043" s="5" t="e">
        <f>OBV!G1043</f>
        <v>#DIV/0!</v>
      </c>
      <c r="L1043" s="5" t="str">
        <f>OBV!H1043</f>
        <v>NEUTRAL</v>
      </c>
      <c r="M1043" s="7">
        <f t="shared" si="160"/>
        <v>0</v>
      </c>
      <c r="N1043" s="7">
        <f t="shared" si="161"/>
        <v>45</v>
      </c>
      <c r="O1043" s="7">
        <f t="shared" si="162"/>
        <v>0</v>
      </c>
      <c r="P1043" s="7" t="e">
        <f t="shared" si="163"/>
        <v>#DIV/0!</v>
      </c>
      <c r="Q1043" s="8" t="e">
        <f t="shared" si="164"/>
        <v>#DIV/0!</v>
      </c>
      <c r="R1043" s="8" t="e">
        <f t="shared" si="165"/>
        <v>#DIV/0!</v>
      </c>
      <c r="S1043" s="8" t="e">
        <f t="shared" si="166"/>
        <v>#DIV/0!</v>
      </c>
      <c r="T1043" s="8" t="e">
        <f t="shared" si="167"/>
        <v>#DIV/0!</v>
      </c>
      <c r="U1043" s="7" t="e">
        <f t="shared" si="168"/>
        <v>#DIV/0!</v>
      </c>
      <c r="V1043" s="7" t="e">
        <f t="shared" si="169"/>
        <v>#DIV/0!</v>
      </c>
    </row>
    <row r="1044" spans="1:22" ht="13.5" x14ac:dyDescent="0.25">
      <c r="A1044" s="3">
        <f>RSI!A1044</f>
        <v>0</v>
      </c>
      <c r="B1044" s="2">
        <f>RSI!B1044</f>
        <v>0</v>
      </c>
      <c r="C1044" s="2">
        <f>RSI!I1044</f>
        <v>100</v>
      </c>
      <c r="D1044" s="2">
        <f>MACD!E1044</f>
        <v>0</v>
      </c>
      <c r="E1044" s="2">
        <f>MACD!F1044</f>
        <v>0</v>
      </c>
      <c r="F1044" s="2">
        <f>'Moving Avg'!D1044</f>
        <v>0</v>
      </c>
      <c r="G1044" s="2">
        <f>'Moving Avg'!F1044</f>
        <v>0</v>
      </c>
      <c r="H1044" s="2">
        <f>'Moving Avg'!G1044</f>
        <v>0</v>
      </c>
      <c r="I1044" s="2">
        <f>'Moving Avg'!H1044</f>
        <v>0</v>
      </c>
      <c r="J1044" s="5" t="str">
        <f>OBV!F1044</f>
        <v>NEUTRAL</v>
      </c>
      <c r="K1044" s="5" t="e">
        <f>OBV!G1044</f>
        <v>#DIV/0!</v>
      </c>
      <c r="L1044" s="5" t="str">
        <f>OBV!H1044</f>
        <v>NEUTRAL</v>
      </c>
      <c r="M1044" s="7">
        <f t="shared" si="160"/>
        <v>0</v>
      </c>
      <c r="N1044" s="7">
        <f t="shared" si="161"/>
        <v>45</v>
      </c>
      <c r="O1044" s="7">
        <f t="shared" si="162"/>
        <v>0</v>
      </c>
      <c r="P1044" s="7" t="e">
        <f t="shared" si="163"/>
        <v>#DIV/0!</v>
      </c>
      <c r="Q1044" s="8" t="e">
        <f t="shared" si="164"/>
        <v>#DIV/0!</v>
      </c>
      <c r="R1044" s="8" t="e">
        <f t="shared" si="165"/>
        <v>#DIV/0!</v>
      </c>
      <c r="S1044" s="8" t="e">
        <f t="shared" si="166"/>
        <v>#DIV/0!</v>
      </c>
      <c r="T1044" s="8" t="e">
        <f t="shared" si="167"/>
        <v>#DIV/0!</v>
      </c>
      <c r="U1044" s="7" t="e">
        <f t="shared" si="168"/>
        <v>#DIV/0!</v>
      </c>
      <c r="V1044" s="7" t="e">
        <f t="shared" si="169"/>
        <v>#DIV/0!</v>
      </c>
    </row>
    <row r="1045" spans="1:22" ht="13.5" x14ac:dyDescent="0.25">
      <c r="A1045" s="3">
        <f>RSI!A1045</f>
        <v>0</v>
      </c>
      <c r="B1045" s="2">
        <f>RSI!B1045</f>
        <v>0</v>
      </c>
      <c r="C1045" s="2">
        <f>RSI!I1045</f>
        <v>100</v>
      </c>
      <c r="D1045" s="2">
        <f>MACD!E1045</f>
        <v>0</v>
      </c>
      <c r="E1045" s="2">
        <f>MACD!F1045</f>
        <v>0</v>
      </c>
      <c r="F1045" s="2">
        <f>'Moving Avg'!D1045</f>
        <v>0</v>
      </c>
      <c r="G1045" s="2">
        <f>'Moving Avg'!F1045</f>
        <v>0</v>
      </c>
      <c r="H1045" s="2">
        <f>'Moving Avg'!G1045</f>
        <v>0</v>
      </c>
      <c r="I1045" s="2">
        <f>'Moving Avg'!H1045</f>
        <v>0</v>
      </c>
      <c r="J1045" s="5" t="str">
        <f>OBV!F1045</f>
        <v>NEUTRAL</v>
      </c>
      <c r="K1045" s="5" t="e">
        <f>OBV!G1045</f>
        <v>#DIV/0!</v>
      </c>
      <c r="L1045" s="5" t="str">
        <f>OBV!H1045</f>
        <v>NEUTRAL</v>
      </c>
      <c r="M1045" s="7">
        <f t="shared" si="160"/>
        <v>0</v>
      </c>
      <c r="N1045" s="7">
        <f t="shared" si="161"/>
        <v>45</v>
      </c>
      <c r="O1045" s="7">
        <f t="shared" si="162"/>
        <v>0</v>
      </c>
      <c r="P1045" s="7" t="e">
        <f t="shared" si="163"/>
        <v>#DIV/0!</v>
      </c>
      <c r="Q1045" s="8" t="e">
        <f t="shared" si="164"/>
        <v>#DIV/0!</v>
      </c>
      <c r="R1045" s="8" t="e">
        <f t="shared" si="165"/>
        <v>#DIV/0!</v>
      </c>
      <c r="S1045" s="8" t="e">
        <f t="shared" si="166"/>
        <v>#DIV/0!</v>
      </c>
      <c r="T1045" s="8" t="e">
        <f t="shared" si="167"/>
        <v>#DIV/0!</v>
      </c>
      <c r="U1045" s="7" t="e">
        <f t="shared" si="168"/>
        <v>#DIV/0!</v>
      </c>
      <c r="V1045" s="7" t="e">
        <f t="shared" si="169"/>
        <v>#DIV/0!</v>
      </c>
    </row>
    <row r="1046" spans="1:22" ht="13.5" x14ac:dyDescent="0.25">
      <c r="A1046" s="3">
        <f>RSI!A1046</f>
        <v>0</v>
      </c>
      <c r="B1046" s="2">
        <f>RSI!B1046</f>
        <v>0</v>
      </c>
      <c r="C1046" s="2">
        <f>RSI!I1046</f>
        <v>100</v>
      </c>
      <c r="D1046" s="2">
        <f>MACD!E1046</f>
        <v>0</v>
      </c>
      <c r="E1046" s="2">
        <f>MACD!F1046</f>
        <v>0</v>
      </c>
      <c r="F1046" s="2">
        <f>'Moving Avg'!D1046</f>
        <v>0</v>
      </c>
      <c r="G1046" s="2">
        <f>'Moving Avg'!F1046</f>
        <v>0</v>
      </c>
      <c r="H1046" s="2">
        <f>'Moving Avg'!G1046</f>
        <v>0</v>
      </c>
      <c r="I1046" s="2">
        <f>'Moving Avg'!H1046</f>
        <v>0</v>
      </c>
      <c r="J1046" s="5" t="str">
        <f>OBV!F1046</f>
        <v>NEUTRAL</v>
      </c>
      <c r="K1046" s="5" t="e">
        <f>OBV!G1046</f>
        <v>#DIV/0!</v>
      </c>
      <c r="L1046" s="5" t="str">
        <f>OBV!H1046</f>
        <v>NEUTRAL</v>
      </c>
      <c r="M1046" s="7">
        <f t="shared" si="160"/>
        <v>0</v>
      </c>
      <c r="N1046" s="7">
        <f t="shared" si="161"/>
        <v>45</v>
      </c>
      <c r="O1046" s="7">
        <f t="shared" si="162"/>
        <v>0</v>
      </c>
      <c r="P1046" s="7" t="e">
        <f t="shared" si="163"/>
        <v>#DIV/0!</v>
      </c>
      <c r="Q1046" s="8" t="e">
        <f t="shared" si="164"/>
        <v>#DIV/0!</v>
      </c>
      <c r="R1046" s="8" t="e">
        <f t="shared" si="165"/>
        <v>#DIV/0!</v>
      </c>
      <c r="S1046" s="8" t="e">
        <f t="shared" si="166"/>
        <v>#DIV/0!</v>
      </c>
      <c r="T1046" s="8" t="e">
        <f t="shared" si="167"/>
        <v>#DIV/0!</v>
      </c>
      <c r="U1046" s="7" t="e">
        <f t="shared" si="168"/>
        <v>#DIV/0!</v>
      </c>
      <c r="V1046" s="7" t="e">
        <f t="shared" si="169"/>
        <v>#DIV/0!</v>
      </c>
    </row>
    <row r="1047" spans="1:22" ht="13.5" x14ac:dyDescent="0.25">
      <c r="A1047" s="3">
        <f>RSI!A1047</f>
        <v>0</v>
      </c>
      <c r="B1047" s="2">
        <f>RSI!B1047</f>
        <v>0</v>
      </c>
      <c r="C1047" s="2">
        <f>RSI!I1047</f>
        <v>100</v>
      </c>
      <c r="D1047" s="2">
        <f>MACD!E1047</f>
        <v>0</v>
      </c>
      <c r="E1047" s="2">
        <f>MACD!F1047</f>
        <v>0</v>
      </c>
      <c r="F1047" s="2">
        <f>'Moving Avg'!D1047</f>
        <v>0</v>
      </c>
      <c r="G1047" s="2">
        <f>'Moving Avg'!F1047</f>
        <v>0</v>
      </c>
      <c r="H1047" s="2">
        <f>'Moving Avg'!G1047</f>
        <v>0</v>
      </c>
      <c r="I1047" s="2">
        <f>'Moving Avg'!H1047</f>
        <v>0</v>
      </c>
      <c r="J1047" s="5" t="str">
        <f>OBV!F1047</f>
        <v>NEUTRAL</v>
      </c>
      <c r="K1047" s="5" t="e">
        <f>OBV!G1047</f>
        <v>#DIV/0!</v>
      </c>
      <c r="L1047" s="5" t="str">
        <f>OBV!H1047</f>
        <v>NEUTRAL</v>
      </c>
      <c r="M1047" s="7">
        <f t="shared" si="160"/>
        <v>0</v>
      </c>
      <c r="N1047" s="7">
        <f t="shared" si="161"/>
        <v>45</v>
      </c>
      <c r="O1047" s="7">
        <f t="shared" si="162"/>
        <v>0</v>
      </c>
      <c r="P1047" s="7" t="e">
        <f t="shared" si="163"/>
        <v>#DIV/0!</v>
      </c>
      <c r="Q1047" s="8" t="e">
        <f t="shared" si="164"/>
        <v>#DIV/0!</v>
      </c>
      <c r="R1047" s="8" t="e">
        <f t="shared" si="165"/>
        <v>#DIV/0!</v>
      </c>
      <c r="S1047" s="8" t="e">
        <f t="shared" si="166"/>
        <v>#DIV/0!</v>
      </c>
      <c r="T1047" s="8" t="e">
        <f t="shared" si="167"/>
        <v>#DIV/0!</v>
      </c>
      <c r="U1047" s="7" t="e">
        <f t="shared" si="168"/>
        <v>#DIV/0!</v>
      </c>
      <c r="V1047" s="7" t="e">
        <f t="shared" si="169"/>
        <v>#DIV/0!</v>
      </c>
    </row>
    <row r="1048" spans="1:22" ht="13.5" x14ac:dyDescent="0.25">
      <c r="A1048" s="3">
        <f>RSI!A1048</f>
        <v>0</v>
      </c>
      <c r="B1048" s="2">
        <f>RSI!B1048</f>
        <v>0</v>
      </c>
      <c r="C1048" s="2">
        <f>RSI!I1048</f>
        <v>100</v>
      </c>
      <c r="D1048" s="2">
        <f>MACD!E1048</f>
        <v>0</v>
      </c>
      <c r="E1048" s="2">
        <f>MACD!F1048</f>
        <v>0</v>
      </c>
      <c r="F1048" s="2">
        <f>'Moving Avg'!D1048</f>
        <v>0</v>
      </c>
      <c r="G1048" s="2">
        <f>'Moving Avg'!F1048</f>
        <v>0</v>
      </c>
      <c r="H1048" s="2">
        <f>'Moving Avg'!G1048</f>
        <v>0</v>
      </c>
      <c r="I1048" s="2">
        <f>'Moving Avg'!H1048</f>
        <v>0</v>
      </c>
      <c r="J1048" s="5" t="str">
        <f>OBV!F1048</f>
        <v>NEUTRAL</v>
      </c>
      <c r="K1048" s="5" t="e">
        <f>OBV!G1048</f>
        <v>#DIV/0!</v>
      </c>
      <c r="L1048" s="5" t="str">
        <f>OBV!H1048</f>
        <v>NEUTRAL</v>
      </c>
      <c r="M1048" s="7">
        <f t="shared" si="160"/>
        <v>0</v>
      </c>
      <c r="N1048" s="7">
        <f t="shared" si="161"/>
        <v>45</v>
      </c>
      <c r="O1048" s="7">
        <f t="shared" si="162"/>
        <v>0</v>
      </c>
      <c r="P1048" s="7" t="e">
        <f t="shared" si="163"/>
        <v>#DIV/0!</v>
      </c>
      <c r="Q1048" s="8" t="e">
        <f t="shared" si="164"/>
        <v>#DIV/0!</v>
      </c>
      <c r="R1048" s="8" t="e">
        <f t="shared" si="165"/>
        <v>#DIV/0!</v>
      </c>
      <c r="S1048" s="8" t="e">
        <f t="shared" si="166"/>
        <v>#DIV/0!</v>
      </c>
      <c r="T1048" s="8" t="e">
        <f t="shared" si="167"/>
        <v>#DIV/0!</v>
      </c>
      <c r="U1048" s="7" t="e">
        <f t="shared" si="168"/>
        <v>#DIV/0!</v>
      </c>
      <c r="V1048" s="7" t="e">
        <f t="shared" si="169"/>
        <v>#DIV/0!</v>
      </c>
    </row>
    <row r="1049" spans="1:22" ht="13.5" x14ac:dyDescent="0.25">
      <c r="A1049" s="3">
        <f>RSI!A1049</f>
        <v>0</v>
      </c>
      <c r="B1049" s="2">
        <f>RSI!B1049</f>
        <v>0</v>
      </c>
      <c r="C1049" s="2">
        <f>RSI!I1049</f>
        <v>100</v>
      </c>
      <c r="D1049" s="2">
        <f>MACD!E1049</f>
        <v>0</v>
      </c>
      <c r="E1049" s="2">
        <f>MACD!F1049</f>
        <v>0</v>
      </c>
      <c r="F1049" s="2">
        <f>'Moving Avg'!D1049</f>
        <v>0</v>
      </c>
      <c r="G1049" s="2">
        <f>'Moving Avg'!F1049</f>
        <v>0</v>
      </c>
      <c r="H1049" s="2">
        <f>'Moving Avg'!G1049</f>
        <v>0</v>
      </c>
      <c r="I1049" s="2">
        <f>'Moving Avg'!H1049</f>
        <v>0</v>
      </c>
      <c r="J1049" s="5" t="str">
        <f>OBV!F1049</f>
        <v>NEUTRAL</v>
      </c>
      <c r="K1049" s="5" t="e">
        <f>OBV!G1049</f>
        <v>#DIV/0!</v>
      </c>
      <c r="L1049" s="5" t="str">
        <f>OBV!H1049</f>
        <v>NEUTRAL</v>
      </c>
      <c r="M1049" s="7">
        <f t="shared" si="160"/>
        <v>0</v>
      </c>
      <c r="N1049" s="7">
        <f t="shared" si="161"/>
        <v>45</v>
      </c>
      <c r="O1049" s="7">
        <f t="shared" si="162"/>
        <v>0</v>
      </c>
      <c r="P1049" s="7" t="e">
        <f t="shared" si="163"/>
        <v>#DIV/0!</v>
      </c>
      <c r="Q1049" s="8" t="e">
        <f t="shared" si="164"/>
        <v>#DIV/0!</v>
      </c>
      <c r="R1049" s="8" t="e">
        <f t="shared" si="165"/>
        <v>#DIV/0!</v>
      </c>
      <c r="S1049" s="8" t="e">
        <f t="shared" si="166"/>
        <v>#DIV/0!</v>
      </c>
      <c r="T1049" s="8" t="e">
        <f t="shared" si="167"/>
        <v>#DIV/0!</v>
      </c>
      <c r="U1049" s="7" t="e">
        <f t="shared" si="168"/>
        <v>#DIV/0!</v>
      </c>
      <c r="V1049" s="7" t="e">
        <f t="shared" si="169"/>
        <v>#DIV/0!</v>
      </c>
    </row>
    <row r="1050" spans="1:22" ht="13.5" x14ac:dyDescent="0.25">
      <c r="A1050" s="3">
        <f>RSI!A1050</f>
        <v>0</v>
      </c>
      <c r="B1050" s="2">
        <f>RSI!B1050</f>
        <v>0</v>
      </c>
      <c r="C1050" s="2">
        <f>RSI!I1050</f>
        <v>100</v>
      </c>
      <c r="D1050" s="2">
        <f>MACD!E1050</f>
        <v>0</v>
      </c>
      <c r="E1050" s="2">
        <f>MACD!F1050</f>
        <v>0</v>
      </c>
      <c r="F1050" s="2">
        <f>'Moving Avg'!D1050</f>
        <v>0</v>
      </c>
      <c r="G1050" s="2">
        <f>'Moving Avg'!F1050</f>
        <v>0</v>
      </c>
      <c r="H1050" s="2">
        <f>'Moving Avg'!G1050</f>
        <v>0</v>
      </c>
      <c r="I1050" s="2">
        <f>'Moving Avg'!H1050</f>
        <v>0</v>
      </c>
      <c r="J1050" s="5" t="str">
        <f>OBV!F1050</f>
        <v>NEUTRAL</v>
      </c>
      <c r="K1050" s="5" t="e">
        <f>OBV!G1050</f>
        <v>#DIV/0!</v>
      </c>
      <c r="L1050" s="5" t="str">
        <f>OBV!H1050</f>
        <v>NEUTRAL</v>
      </c>
      <c r="M1050" s="7">
        <f t="shared" si="160"/>
        <v>0</v>
      </c>
      <c r="N1050" s="7">
        <f t="shared" si="161"/>
        <v>45</v>
      </c>
      <c r="O1050" s="7">
        <f t="shared" si="162"/>
        <v>0</v>
      </c>
      <c r="P1050" s="7" t="e">
        <f t="shared" si="163"/>
        <v>#DIV/0!</v>
      </c>
      <c r="Q1050" s="8" t="e">
        <f t="shared" si="164"/>
        <v>#DIV/0!</v>
      </c>
      <c r="R1050" s="8" t="e">
        <f t="shared" si="165"/>
        <v>#DIV/0!</v>
      </c>
      <c r="S1050" s="8" t="e">
        <f t="shared" si="166"/>
        <v>#DIV/0!</v>
      </c>
      <c r="T1050" s="8" t="e">
        <f t="shared" si="167"/>
        <v>#DIV/0!</v>
      </c>
      <c r="U1050" s="7" t="e">
        <f t="shared" si="168"/>
        <v>#DIV/0!</v>
      </c>
      <c r="V1050" s="7" t="e">
        <f t="shared" si="169"/>
        <v>#DIV/0!</v>
      </c>
    </row>
    <row r="1051" spans="1:22" ht="13.5" x14ac:dyDescent="0.25">
      <c r="A1051" s="3">
        <f>RSI!A1051</f>
        <v>0</v>
      </c>
      <c r="B1051" s="2">
        <f>RSI!B1051</f>
        <v>0</v>
      </c>
      <c r="C1051" s="2">
        <f>RSI!I1051</f>
        <v>100</v>
      </c>
      <c r="D1051" s="2">
        <f>MACD!E1051</f>
        <v>0</v>
      </c>
      <c r="E1051" s="2">
        <f>MACD!F1051</f>
        <v>0</v>
      </c>
      <c r="F1051" s="2">
        <f>'Moving Avg'!D1051</f>
        <v>0</v>
      </c>
      <c r="G1051" s="2">
        <f>'Moving Avg'!F1051</f>
        <v>0</v>
      </c>
      <c r="H1051" s="2">
        <f>'Moving Avg'!G1051</f>
        <v>0</v>
      </c>
      <c r="I1051" s="2">
        <f>'Moving Avg'!H1051</f>
        <v>0</v>
      </c>
      <c r="J1051" s="5" t="str">
        <f>OBV!F1051</f>
        <v>NEUTRAL</v>
      </c>
      <c r="K1051" s="5" t="e">
        <f>OBV!G1051</f>
        <v>#DIV/0!</v>
      </c>
      <c r="L1051" s="5" t="str">
        <f>OBV!H1051</f>
        <v>NEUTRAL</v>
      </c>
      <c r="M1051" s="7">
        <f t="shared" si="160"/>
        <v>0</v>
      </c>
      <c r="N1051" s="7">
        <f t="shared" si="161"/>
        <v>45</v>
      </c>
      <c r="O1051" s="7">
        <f t="shared" si="162"/>
        <v>0</v>
      </c>
      <c r="P1051" s="7" t="e">
        <f t="shared" si="163"/>
        <v>#DIV/0!</v>
      </c>
      <c r="Q1051" s="8" t="e">
        <f t="shared" si="164"/>
        <v>#DIV/0!</v>
      </c>
      <c r="R1051" s="8" t="e">
        <f t="shared" si="165"/>
        <v>#DIV/0!</v>
      </c>
      <c r="S1051" s="8" t="e">
        <f t="shared" si="166"/>
        <v>#DIV/0!</v>
      </c>
      <c r="T1051" s="8" t="e">
        <f t="shared" si="167"/>
        <v>#DIV/0!</v>
      </c>
      <c r="U1051" s="7" t="e">
        <f t="shared" si="168"/>
        <v>#DIV/0!</v>
      </c>
      <c r="V1051" s="7" t="e">
        <f t="shared" si="169"/>
        <v>#DIV/0!</v>
      </c>
    </row>
    <row r="1052" spans="1:22" ht="13.5" x14ac:dyDescent="0.25">
      <c r="A1052" s="3">
        <f>RSI!A1052</f>
        <v>0</v>
      </c>
      <c r="B1052" s="2">
        <f>RSI!B1052</f>
        <v>0</v>
      </c>
      <c r="C1052" s="2">
        <f>RSI!I1052</f>
        <v>100</v>
      </c>
      <c r="D1052" s="2">
        <f>MACD!E1052</f>
        <v>0</v>
      </c>
      <c r="E1052" s="2">
        <f>MACD!F1052</f>
        <v>0</v>
      </c>
      <c r="F1052" s="2">
        <f>'Moving Avg'!D1052</f>
        <v>0</v>
      </c>
      <c r="G1052" s="2">
        <f>'Moving Avg'!F1052</f>
        <v>0</v>
      </c>
      <c r="H1052" s="2">
        <f>'Moving Avg'!G1052</f>
        <v>0</v>
      </c>
      <c r="I1052" s="2">
        <f>'Moving Avg'!H1052</f>
        <v>0</v>
      </c>
      <c r="J1052" s="5" t="str">
        <f>OBV!F1052</f>
        <v>NEUTRAL</v>
      </c>
      <c r="K1052" s="5" t="e">
        <f>OBV!G1052</f>
        <v>#DIV/0!</v>
      </c>
      <c r="L1052" s="5" t="str">
        <f>OBV!H1052</f>
        <v>NEUTRAL</v>
      </c>
      <c r="M1052" s="7">
        <f t="shared" si="160"/>
        <v>0</v>
      </c>
      <c r="N1052" s="7">
        <f t="shared" si="161"/>
        <v>45</v>
      </c>
      <c r="O1052" s="7">
        <f t="shared" si="162"/>
        <v>0</v>
      </c>
      <c r="P1052" s="7" t="e">
        <f t="shared" si="163"/>
        <v>#DIV/0!</v>
      </c>
      <c r="Q1052" s="8" t="e">
        <f t="shared" si="164"/>
        <v>#DIV/0!</v>
      </c>
      <c r="R1052" s="8" t="e">
        <f t="shared" si="165"/>
        <v>#DIV/0!</v>
      </c>
      <c r="S1052" s="8" t="e">
        <f t="shared" si="166"/>
        <v>#DIV/0!</v>
      </c>
      <c r="T1052" s="8" t="e">
        <f t="shared" si="167"/>
        <v>#DIV/0!</v>
      </c>
      <c r="U1052" s="7" t="e">
        <f t="shared" si="168"/>
        <v>#DIV/0!</v>
      </c>
      <c r="V1052" s="7" t="e">
        <f t="shared" si="169"/>
        <v>#DIV/0!</v>
      </c>
    </row>
    <row r="1053" spans="1:22" ht="13.5" x14ac:dyDescent="0.25">
      <c r="A1053" s="3">
        <f>RSI!A1053</f>
        <v>0</v>
      </c>
      <c r="B1053" s="2">
        <f>RSI!B1053</f>
        <v>0</v>
      </c>
      <c r="C1053" s="2">
        <f>RSI!I1053</f>
        <v>100</v>
      </c>
      <c r="D1053" s="2">
        <f>MACD!E1053</f>
        <v>0</v>
      </c>
      <c r="E1053" s="2">
        <f>MACD!F1053</f>
        <v>0</v>
      </c>
      <c r="F1053" s="2">
        <f>'Moving Avg'!D1053</f>
        <v>0</v>
      </c>
      <c r="G1053" s="2">
        <f>'Moving Avg'!F1053</f>
        <v>0</v>
      </c>
      <c r="H1053" s="2">
        <f>'Moving Avg'!G1053</f>
        <v>0</v>
      </c>
      <c r="I1053" s="2">
        <f>'Moving Avg'!H1053</f>
        <v>0</v>
      </c>
      <c r="J1053" s="5" t="str">
        <f>OBV!F1053</f>
        <v>NEUTRAL</v>
      </c>
      <c r="K1053" s="5" t="e">
        <f>OBV!G1053</f>
        <v>#DIV/0!</v>
      </c>
      <c r="L1053" s="5" t="str">
        <f>OBV!H1053</f>
        <v>NEUTRAL</v>
      </c>
      <c r="M1053" s="7">
        <f t="shared" si="160"/>
        <v>0</v>
      </c>
      <c r="N1053" s="7">
        <f t="shared" si="161"/>
        <v>45</v>
      </c>
      <c r="O1053" s="7">
        <f t="shared" si="162"/>
        <v>0</v>
      </c>
      <c r="P1053" s="7" t="e">
        <f t="shared" si="163"/>
        <v>#DIV/0!</v>
      </c>
      <c r="Q1053" s="8" t="e">
        <f t="shared" si="164"/>
        <v>#DIV/0!</v>
      </c>
      <c r="R1053" s="8" t="e">
        <f t="shared" si="165"/>
        <v>#DIV/0!</v>
      </c>
      <c r="S1053" s="8" t="e">
        <f t="shared" si="166"/>
        <v>#DIV/0!</v>
      </c>
      <c r="T1053" s="8" t="e">
        <f t="shared" si="167"/>
        <v>#DIV/0!</v>
      </c>
      <c r="U1053" s="7" t="e">
        <f t="shared" si="168"/>
        <v>#DIV/0!</v>
      </c>
      <c r="V1053" s="7" t="e">
        <f t="shared" si="169"/>
        <v>#DIV/0!</v>
      </c>
    </row>
    <row r="1054" spans="1:22" ht="13.5" x14ac:dyDescent="0.25">
      <c r="A1054" s="3">
        <f>RSI!A1054</f>
        <v>0</v>
      </c>
      <c r="B1054" s="2">
        <f>RSI!B1054</f>
        <v>0</v>
      </c>
      <c r="C1054" s="2">
        <f>RSI!I1054</f>
        <v>100</v>
      </c>
      <c r="D1054" s="2">
        <f>MACD!E1054</f>
        <v>0</v>
      </c>
      <c r="E1054" s="2">
        <f>MACD!F1054</f>
        <v>0</v>
      </c>
      <c r="F1054" s="2">
        <f>'Moving Avg'!D1054</f>
        <v>0</v>
      </c>
      <c r="G1054" s="2">
        <f>'Moving Avg'!F1054</f>
        <v>0</v>
      </c>
      <c r="H1054" s="2">
        <f>'Moving Avg'!G1054</f>
        <v>0</v>
      </c>
      <c r="I1054" s="2">
        <f>'Moving Avg'!H1054</f>
        <v>0</v>
      </c>
      <c r="J1054" s="5" t="str">
        <f>OBV!F1054</f>
        <v>NEUTRAL</v>
      </c>
      <c r="K1054" s="5" t="e">
        <f>OBV!G1054</f>
        <v>#DIV/0!</v>
      </c>
      <c r="L1054" s="5" t="str">
        <f>OBV!H1054</f>
        <v>NEUTRAL</v>
      </c>
      <c r="M1054" s="7">
        <f t="shared" si="160"/>
        <v>0</v>
      </c>
      <c r="N1054" s="7">
        <f t="shared" si="161"/>
        <v>45</v>
      </c>
      <c r="O1054" s="7">
        <f t="shared" si="162"/>
        <v>0</v>
      </c>
      <c r="P1054" s="7" t="e">
        <f t="shared" si="163"/>
        <v>#DIV/0!</v>
      </c>
      <c r="Q1054" s="8" t="e">
        <f t="shared" si="164"/>
        <v>#DIV/0!</v>
      </c>
      <c r="R1054" s="8" t="e">
        <f t="shared" si="165"/>
        <v>#DIV/0!</v>
      </c>
      <c r="S1054" s="8" t="e">
        <f t="shared" si="166"/>
        <v>#DIV/0!</v>
      </c>
      <c r="T1054" s="8" t="e">
        <f t="shared" si="167"/>
        <v>#DIV/0!</v>
      </c>
      <c r="U1054" s="7" t="e">
        <f t="shared" si="168"/>
        <v>#DIV/0!</v>
      </c>
      <c r="V1054" s="7" t="e">
        <f t="shared" si="169"/>
        <v>#DIV/0!</v>
      </c>
    </row>
    <row r="1055" spans="1:22" ht="13.5" x14ac:dyDescent="0.25">
      <c r="A1055" s="3">
        <f>RSI!A1055</f>
        <v>0</v>
      </c>
      <c r="B1055" s="2">
        <f>RSI!B1055</f>
        <v>0</v>
      </c>
      <c r="C1055" s="2">
        <f>RSI!I1055</f>
        <v>100</v>
      </c>
      <c r="D1055" s="2">
        <f>MACD!E1055</f>
        <v>0</v>
      </c>
      <c r="E1055" s="2">
        <f>MACD!F1055</f>
        <v>0</v>
      </c>
      <c r="F1055" s="2">
        <f>'Moving Avg'!D1055</f>
        <v>0</v>
      </c>
      <c r="G1055" s="2">
        <f>'Moving Avg'!F1055</f>
        <v>0</v>
      </c>
      <c r="H1055" s="2">
        <f>'Moving Avg'!G1055</f>
        <v>0</v>
      </c>
      <c r="I1055" s="2">
        <f>'Moving Avg'!H1055</f>
        <v>0</v>
      </c>
      <c r="J1055" s="5" t="str">
        <f>OBV!F1055</f>
        <v>NEUTRAL</v>
      </c>
      <c r="K1055" s="5" t="e">
        <f>OBV!G1055</f>
        <v>#DIV/0!</v>
      </c>
      <c r="L1055" s="5" t="str">
        <f>OBV!H1055</f>
        <v>NEUTRAL</v>
      </c>
      <c r="M1055" s="7">
        <f t="shared" si="160"/>
        <v>0</v>
      </c>
      <c r="N1055" s="7">
        <f t="shared" si="161"/>
        <v>45</v>
      </c>
      <c r="O1055" s="7">
        <f t="shared" si="162"/>
        <v>0</v>
      </c>
      <c r="P1055" s="7" t="e">
        <f t="shared" si="163"/>
        <v>#DIV/0!</v>
      </c>
      <c r="Q1055" s="8" t="e">
        <f t="shared" si="164"/>
        <v>#DIV/0!</v>
      </c>
      <c r="R1055" s="8" t="e">
        <f t="shared" si="165"/>
        <v>#DIV/0!</v>
      </c>
      <c r="S1055" s="8" t="e">
        <f t="shared" si="166"/>
        <v>#DIV/0!</v>
      </c>
      <c r="T1055" s="8" t="e">
        <f t="shared" si="167"/>
        <v>#DIV/0!</v>
      </c>
      <c r="U1055" s="7" t="e">
        <f t="shared" si="168"/>
        <v>#DIV/0!</v>
      </c>
      <c r="V1055" s="7" t="e">
        <f t="shared" si="169"/>
        <v>#DIV/0!</v>
      </c>
    </row>
    <row r="1056" spans="1:22" ht="13.5" x14ac:dyDescent="0.25">
      <c r="A1056" s="3">
        <f>RSI!A1056</f>
        <v>0</v>
      </c>
      <c r="B1056" s="2">
        <f>RSI!B1056</f>
        <v>0</v>
      </c>
      <c r="C1056" s="2">
        <f>RSI!I1056</f>
        <v>100</v>
      </c>
      <c r="D1056" s="2">
        <f>MACD!E1056</f>
        <v>0</v>
      </c>
      <c r="E1056" s="2">
        <f>MACD!F1056</f>
        <v>0</v>
      </c>
      <c r="F1056" s="2">
        <f>'Moving Avg'!D1056</f>
        <v>0</v>
      </c>
      <c r="G1056" s="2">
        <f>'Moving Avg'!F1056</f>
        <v>0</v>
      </c>
      <c r="H1056" s="2">
        <f>'Moving Avg'!G1056</f>
        <v>0</v>
      </c>
      <c r="I1056" s="2">
        <f>'Moving Avg'!H1056</f>
        <v>0</v>
      </c>
      <c r="J1056" s="5" t="str">
        <f>OBV!F1056</f>
        <v>NEUTRAL</v>
      </c>
      <c r="K1056" s="5" t="e">
        <f>OBV!G1056</f>
        <v>#DIV/0!</v>
      </c>
      <c r="L1056" s="5" t="str">
        <f>OBV!H1056</f>
        <v>NEUTRAL</v>
      </c>
      <c r="M1056" s="7">
        <f t="shared" si="160"/>
        <v>0</v>
      </c>
      <c r="N1056" s="7">
        <f t="shared" si="161"/>
        <v>45</v>
      </c>
      <c r="O1056" s="7">
        <f t="shared" si="162"/>
        <v>0</v>
      </c>
      <c r="P1056" s="7" t="e">
        <f t="shared" si="163"/>
        <v>#DIV/0!</v>
      </c>
      <c r="Q1056" s="8" t="e">
        <f t="shared" si="164"/>
        <v>#DIV/0!</v>
      </c>
      <c r="R1056" s="8" t="e">
        <f t="shared" si="165"/>
        <v>#DIV/0!</v>
      </c>
      <c r="S1056" s="8" t="e">
        <f t="shared" si="166"/>
        <v>#DIV/0!</v>
      </c>
      <c r="T1056" s="8" t="e">
        <f t="shared" si="167"/>
        <v>#DIV/0!</v>
      </c>
      <c r="U1056" s="7" t="e">
        <f t="shared" si="168"/>
        <v>#DIV/0!</v>
      </c>
      <c r="V1056" s="7" t="e">
        <f t="shared" si="169"/>
        <v>#DIV/0!</v>
      </c>
    </row>
    <row r="1057" spans="1:22" ht="13.5" x14ac:dyDescent="0.25">
      <c r="A1057" s="3">
        <f>RSI!A1057</f>
        <v>0</v>
      </c>
      <c r="B1057" s="2">
        <f>RSI!B1057</f>
        <v>0</v>
      </c>
      <c r="C1057" s="2">
        <f>RSI!I1057</f>
        <v>100</v>
      </c>
      <c r="D1057" s="2">
        <f>MACD!E1057</f>
        <v>0</v>
      </c>
      <c r="E1057" s="2">
        <f>MACD!F1057</f>
        <v>0</v>
      </c>
      <c r="F1057" s="2">
        <f>'Moving Avg'!D1057</f>
        <v>0</v>
      </c>
      <c r="G1057" s="2">
        <f>'Moving Avg'!F1057</f>
        <v>0</v>
      </c>
      <c r="H1057" s="2">
        <f>'Moving Avg'!G1057</f>
        <v>0</v>
      </c>
      <c r="I1057" s="2">
        <f>'Moving Avg'!H1057</f>
        <v>0</v>
      </c>
      <c r="J1057" s="5" t="str">
        <f>OBV!F1057</f>
        <v>NEUTRAL</v>
      </c>
      <c r="K1057" s="5" t="e">
        <f>OBV!G1057</f>
        <v>#DIV/0!</v>
      </c>
      <c r="L1057" s="5" t="str">
        <f>OBV!H1057</f>
        <v>NEUTRAL</v>
      </c>
      <c r="M1057" s="7">
        <f t="shared" si="160"/>
        <v>0</v>
      </c>
      <c r="N1057" s="7">
        <f t="shared" si="161"/>
        <v>45</v>
      </c>
      <c r="O1057" s="7">
        <f t="shared" si="162"/>
        <v>0</v>
      </c>
      <c r="P1057" s="7" t="e">
        <f t="shared" si="163"/>
        <v>#DIV/0!</v>
      </c>
      <c r="Q1057" s="8" t="e">
        <f t="shared" si="164"/>
        <v>#DIV/0!</v>
      </c>
      <c r="R1057" s="8" t="e">
        <f t="shared" si="165"/>
        <v>#DIV/0!</v>
      </c>
      <c r="S1057" s="8" t="e">
        <f t="shared" si="166"/>
        <v>#DIV/0!</v>
      </c>
      <c r="T1057" s="8" t="e">
        <f t="shared" si="167"/>
        <v>#DIV/0!</v>
      </c>
      <c r="U1057" s="7" t="e">
        <f t="shared" si="168"/>
        <v>#DIV/0!</v>
      </c>
      <c r="V1057" s="7" t="e">
        <f t="shared" si="169"/>
        <v>#DIV/0!</v>
      </c>
    </row>
    <row r="1058" spans="1:22" ht="13.5" x14ac:dyDescent="0.25">
      <c r="A1058" s="3">
        <f>RSI!A1058</f>
        <v>0</v>
      </c>
      <c r="B1058" s="2">
        <f>RSI!B1058</f>
        <v>0</v>
      </c>
      <c r="C1058" s="2">
        <f>RSI!I1058</f>
        <v>100</v>
      </c>
      <c r="D1058" s="2">
        <f>MACD!E1058</f>
        <v>0</v>
      </c>
      <c r="E1058" s="2">
        <f>MACD!F1058</f>
        <v>0</v>
      </c>
      <c r="F1058" s="2">
        <f>'Moving Avg'!D1058</f>
        <v>0</v>
      </c>
      <c r="G1058" s="2">
        <f>'Moving Avg'!F1058</f>
        <v>0</v>
      </c>
      <c r="H1058" s="2">
        <f>'Moving Avg'!G1058</f>
        <v>0</v>
      </c>
      <c r="I1058" s="2">
        <f>'Moving Avg'!H1058</f>
        <v>0</v>
      </c>
      <c r="J1058" s="5" t="str">
        <f>OBV!F1058</f>
        <v>NEUTRAL</v>
      </c>
      <c r="K1058" s="5" t="e">
        <f>OBV!G1058</f>
        <v>#DIV/0!</v>
      </c>
      <c r="L1058" s="5" t="str">
        <f>OBV!H1058</f>
        <v>NEUTRAL</v>
      </c>
      <c r="M1058" s="7">
        <f t="shared" si="160"/>
        <v>0</v>
      </c>
      <c r="N1058" s="7">
        <f t="shared" si="161"/>
        <v>45</v>
      </c>
      <c r="O1058" s="7">
        <f t="shared" si="162"/>
        <v>0</v>
      </c>
      <c r="P1058" s="7" t="e">
        <f t="shared" si="163"/>
        <v>#DIV/0!</v>
      </c>
      <c r="Q1058" s="8" t="e">
        <f t="shared" si="164"/>
        <v>#DIV/0!</v>
      </c>
      <c r="R1058" s="8" t="e">
        <f t="shared" si="165"/>
        <v>#DIV/0!</v>
      </c>
      <c r="S1058" s="8" t="e">
        <f t="shared" si="166"/>
        <v>#DIV/0!</v>
      </c>
      <c r="T1058" s="8" t="e">
        <f t="shared" si="167"/>
        <v>#DIV/0!</v>
      </c>
      <c r="U1058" s="7" t="e">
        <f t="shared" si="168"/>
        <v>#DIV/0!</v>
      </c>
      <c r="V1058" s="7" t="e">
        <f t="shared" si="169"/>
        <v>#DIV/0!</v>
      </c>
    </row>
    <row r="1059" spans="1:22" ht="13.5" x14ac:dyDescent="0.25">
      <c r="A1059" s="3">
        <f>RSI!A1059</f>
        <v>0</v>
      </c>
      <c r="B1059" s="2">
        <f>RSI!B1059</f>
        <v>0</v>
      </c>
      <c r="C1059" s="2">
        <f>RSI!I1059</f>
        <v>100</v>
      </c>
      <c r="D1059" s="2">
        <f>MACD!E1059</f>
        <v>0</v>
      </c>
      <c r="E1059" s="2">
        <f>MACD!F1059</f>
        <v>0</v>
      </c>
      <c r="F1059" s="2">
        <f>'Moving Avg'!D1059</f>
        <v>0</v>
      </c>
      <c r="G1059" s="2">
        <f>'Moving Avg'!F1059</f>
        <v>0</v>
      </c>
      <c r="H1059" s="2">
        <f>'Moving Avg'!G1059</f>
        <v>0</v>
      </c>
      <c r="I1059" s="2">
        <f>'Moving Avg'!H1059</f>
        <v>0</v>
      </c>
      <c r="J1059" s="5" t="str">
        <f>OBV!F1059</f>
        <v>NEUTRAL</v>
      </c>
      <c r="K1059" s="5" t="e">
        <f>OBV!G1059</f>
        <v>#DIV/0!</v>
      </c>
      <c r="L1059" s="5" t="str">
        <f>OBV!H1059</f>
        <v>NEUTRAL</v>
      </c>
      <c r="M1059" s="7">
        <f t="shared" si="160"/>
        <v>0</v>
      </c>
      <c r="N1059" s="7">
        <f t="shared" si="161"/>
        <v>45</v>
      </c>
      <c r="O1059" s="7">
        <f t="shared" si="162"/>
        <v>0</v>
      </c>
      <c r="P1059" s="7" t="e">
        <f t="shared" si="163"/>
        <v>#DIV/0!</v>
      </c>
      <c r="Q1059" s="8" t="e">
        <f t="shared" si="164"/>
        <v>#DIV/0!</v>
      </c>
      <c r="R1059" s="8" t="e">
        <f t="shared" si="165"/>
        <v>#DIV/0!</v>
      </c>
      <c r="S1059" s="8" t="e">
        <f t="shared" si="166"/>
        <v>#DIV/0!</v>
      </c>
      <c r="T1059" s="8" t="e">
        <f t="shared" si="167"/>
        <v>#DIV/0!</v>
      </c>
      <c r="U1059" s="7" t="e">
        <f t="shared" si="168"/>
        <v>#DIV/0!</v>
      </c>
      <c r="V1059" s="7" t="e">
        <f t="shared" si="169"/>
        <v>#DIV/0!</v>
      </c>
    </row>
    <row r="1060" spans="1:22" ht="13.5" x14ac:dyDescent="0.25">
      <c r="A1060" s="3">
        <f>RSI!A1060</f>
        <v>0</v>
      </c>
      <c r="B1060" s="2">
        <f>RSI!B1060</f>
        <v>0</v>
      </c>
      <c r="C1060" s="2">
        <f>RSI!I1060</f>
        <v>100</v>
      </c>
      <c r="D1060" s="2">
        <f>MACD!E1060</f>
        <v>0</v>
      </c>
      <c r="E1060" s="2">
        <f>MACD!F1060</f>
        <v>0</v>
      </c>
      <c r="F1060" s="2">
        <f>'Moving Avg'!D1060</f>
        <v>0</v>
      </c>
      <c r="G1060" s="2">
        <f>'Moving Avg'!F1060</f>
        <v>0</v>
      </c>
      <c r="H1060" s="2">
        <f>'Moving Avg'!G1060</f>
        <v>0</v>
      </c>
      <c r="I1060" s="2">
        <f>'Moving Avg'!H1060</f>
        <v>0</v>
      </c>
      <c r="J1060" s="5" t="str">
        <f>OBV!F1060</f>
        <v>NEUTRAL</v>
      </c>
      <c r="K1060" s="5" t="e">
        <f>OBV!G1060</f>
        <v>#DIV/0!</v>
      </c>
      <c r="L1060" s="5" t="str">
        <f>OBV!H1060</f>
        <v>NEUTRAL</v>
      </c>
      <c r="M1060" s="7">
        <f t="shared" si="160"/>
        <v>0</v>
      </c>
      <c r="N1060" s="7">
        <f t="shared" si="161"/>
        <v>45</v>
      </c>
      <c r="O1060" s="7">
        <f t="shared" si="162"/>
        <v>0</v>
      </c>
      <c r="P1060" s="7" t="e">
        <f t="shared" si="163"/>
        <v>#DIV/0!</v>
      </c>
      <c r="Q1060" s="8" t="e">
        <f t="shared" si="164"/>
        <v>#DIV/0!</v>
      </c>
      <c r="R1060" s="8" t="e">
        <f t="shared" si="165"/>
        <v>#DIV/0!</v>
      </c>
      <c r="S1060" s="8" t="e">
        <f t="shared" si="166"/>
        <v>#DIV/0!</v>
      </c>
      <c r="T1060" s="8" t="e">
        <f t="shared" si="167"/>
        <v>#DIV/0!</v>
      </c>
      <c r="U1060" s="7" t="e">
        <f t="shared" si="168"/>
        <v>#DIV/0!</v>
      </c>
      <c r="V1060" s="7" t="e">
        <f t="shared" si="169"/>
        <v>#DIV/0!</v>
      </c>
    </row>
    <row r="1061" spans="1:22" ht="13.5" x14ac:dyDescent="0.25">
      <c r="A1061" s="3">
        <f>RSI!A1061</f>
        <v>0</v>
      </c>
      <c r="B1061" s="2">
        <f>RSI!B1061</f>
        <v>0</v>
      </c>
      <c r="C1061" s="2">
        <f>RSI!I1061</f>
        <v>100</v>
      </c>
      <c r="D1061" s="2">
        <f>MACD!E1061</f>
        <v>0</v>
      </c>
      <c r="E1061" s="2">
        <f>MACD!F1061</f>
        <v>0</v>
      </c>
      <c r="F1061" s="2">
        <f>'Moving Avg'!D1061</f>
        <v>0</v>
      </c>
      <c r="G1061" s="2">
        <f>'Moving Avg'!F1061</f>
        <v>0</v>
      </c>
      <c r="H1061" s="2">
        <f>'Moving Avg'!G1061</f>
        <v>0</v>
      </c>
      <c r="I1061" s="2">
        <f>'Moving Avg'!H1061</f>
        <v>0</v>
      </c>
      <c r="J1061" s="5" t="str">
        <f>OBV!F1061</f>
        <v>NEUTRAL</v>
      </c>
      <c r="K1061" s="5" t="e">
        <f>OBV!G1061</f>
        <v>#DIV/0!</v>
      </c>
      <c r="L1061" s="5" t="str">
        <f>OBV!H1061</f>
        <v>NEUTRAL</v>
      </c>
      <c r="M1061" s="7">
        <f t="shared" si="160"/>
        <v>0</v>
      </c>
      <c r="N1061" s="7">
        <f t="shared" si="161"/>
        <v>45</v>
      </c>
      <c r="O1061" s="7">
        <f t="shared" si="162"/>
        <v>0</v>
      </c>
      <c r="P1061" s="7" t="e">
        <f t="shared" si="163"/>
        <v>#DIV/0!</v>
      </c>
      <c r="Q1061" s="8" t="e">
        <f t="shared" si="164"/>
        <v>#DIV/0!</v>
      </c>
      <c r="R1061" s="8" t="e">
        <f t="shared" si="165"/>
        <v>#DIV/0!</v>
      </c>
      <c r="S1061" s="8" t="e">
        <f t="shared" si="166"/>
        <v>#DIV/0!</v>
      </c>
      <c r="T1061" s="8" t="e">
        <f t="shared" si="167"/>
        <v>#DIV/0!</v>
      </c>
      <c r="U1061" s="7" t="e">
        <f t="shared" si="168"/>
        <v>#DIV/0!</v>
      </c>
      <c r="V1061" s="7" t="e">
        <f t="shared" si="169"/>
        <v>#DIV/0!</v>
      </c>
    </row>
    <row r="1062" spans="1:22" ht="13.5" x14ac:dyDescent="0.25">
      <c r="A1062" s="3">
        <f>RSI!A1062</f>
        <v>0</v>
      </c>
      <c r="B1062" s="2">
        <f>RSI!B1062</f>
        <v>0</v>
      </c>
      <c r="C1062" s="2">
        <f>RSI!I1062</f>
        <v>100</v>
      </c>
      <c r="D1062" s="2">
        <f>MACD!E1062</f>
        <v>0</v>
      </c>
      <c r="E1062" s="2">
        <f>MACD!F1062</f>
        <v>0</v>
      </c>
      <c r="F1062" s="2">
        <f>'Moving Avg'!D1062</f>
        <v>0</v>
      </c>
      <c r="G1062" s="2">
        <f>'Moving Avg'!F1062</f>
        <v>0</v>
      </c>
      <c r="H1062" s="2">
        <f>'Moving Avg'!G1062</f>
        <v>0</v>
      </c>
      <c r="I1062" s="2">
        <f>'Moving Avg'!H1062</f>
        <v>0</v>
      </c>
      <c r="J1062" s="5" t="str">
        <f>OBV!F1062</f>
        <v>NEUTRAL</v>
      </c>
      <c r="K1062" s="5" t="e">
        <f>OBV!G1062</f>
        <v>#DIV/0!</v>
      </c>
      <c r="L1062" s="5" t="str">
        <f>OBV!H1062</f>
        <v>NEUTRAL</v>
      </c>
      <c r="M1062" s="7">
        <f t="shared" si="160"/>
        <v>0</v>
      </c>
      <c r="N1062" s="7">
        <f t="shared" si="161"/>
        <v>45</v>
      </c>
      <c r="O1062" s="7">
        <f t="shared" si="162"/>
        <v>0</v>
      </c>
      <c r="P1062" s="7" t="e">
        <f t="shared" si="163"/>
        <v>#DIV/0!</v>
      </c>
      <c r="Q1062" s="8" t="e">
        <f t="shared" si="164"/>
        <v>#DIV/0!</v>
      </c>
      <c r="R1062" s="8" t="e">
        <f t="shared" si="165"/>
        <v>#DIV/0!</v>
      </c>
      <c r="S1062" s="8" t="e">
        <f t="shared" si="166"/>
        <v>#DIV/0!</v>
      </c>
      <c r="T1062" s="8" t="e">
        <f t="shared" si="167"/>
        <v>#DIV/0!</v>
      </c>
      <c r="U1062" s="7" t="e">
        <f t="shared" si="168"/>
        <v>#DIV/0!</v>
      </c>
      <c r="V1062" s="7" t="e">
        <f t="shared" si="169"/>
        <v>#DIV/0!</v>
      </c>
    </row>
    <row r="1063" spans="1:22" ht="13.5" x14ac:dyDescent="0.25">
      <c r="A1063" s="3">
        <f>RSI!A1063</f>
        <v>0</v>
      </c>
      <c r="B1063" s="2">
        <f>RSI!B1063</f>
        <v>0</v>
      </c>
      <c r="C1063" s="2">
        <f>RSI!I1063</f>
        <v>100</v>
      </c>
      <c r="D1063" s="2">
        <f>MACD!E1063</f>
        <v>0</v>
      </c>
      <c r="E1063" s="2">
        <f>MACD!F1063</f>
        <v>0</v>
      </c>
      <c r="F1063" s="2">
        <f>'Moving Avg'!D1063</f>
        <v>0</v>
      </c>
      <c r="G1063" s="2">
        <f>'Moving Avg'!F1063</f>
        <v>0</v>
      </c>
      <c r="H1063" s="2">
        <f>'Moving Avg'!G1063</f>
        <v>0</v>
      </c>
      <c r="I1063" s="2">
        <f>'Moving Avg'!H1063</f>
        <v>0</v>
      </c>
      <c r="J1063" s="5" t="str">
        <f>OBV!F1063</f>
        <v>NEUTRAL</v>
      </c>
      <c r="K1063" s="5" t="e">
        <f>OBV!G1063</f>
        <v>#DIV/0!</v>
      </c>
      <c r="L1063" s="5" t="str">
        <f>OBV!H1063</f>
        <v>NEUTRAL</v>
      </c>
      <c r="M1063" s="7">
        <f t="shared" si="160"/>
        <v>0</v>
      </c>
      <c r="N1063" s="7">
        <f t="shared" si="161"/>
        <v>45</v>
      </c>
      <c r="O1063" s="7">
        <f t="shared" si="162"/>
        <v>0</v>
      </c>
      <c r="P1063" s="7" t="e">
        <f t="shared" si="163"/>
        <v>#DIV/0!</v>
      </c>
      <c r="Q1063" s="8" t="e">
        <f t="shared" si="164"/>
        <v>#DIV/0!</v>
      </c>
      <c r="R1063" s="8" t="e">
        <f t="shared" si="165"/>
        <v>#DIV/0!</v>
      </c>
      <c r="S1063" s="8" t="e">
        <f t="shared" si="166"/>
        <v>#DIV/0!</v>
      </c>
      <c r="T1063" s="8" t="e">
        <f t="shared" si="167"/>
        <v>#DIV/0!</v>
      </c>
      <c r="U1063" s="7" t="e">
        <f t="shared" si="168"/>
        <v>#DIV/0!</v>
      </c>
      <c r="V1063" s="7" t="e">
        <f t="shared" si="169"/>
        <v>#DIV/0!</v>
      </c>
    </row>
    <row r="1064" spans="1:22" ht="13.5" x14ac:dyDescent="0.25">
      <c r="A1064" s="3">
        <f>RSI!A1064</f>
        <v>0</v>
      </c>
      <c r="B1064" s="2">
        <f>RSI!B1064</f>
        <v>0</v>
      </c>
      <c r="C1064" s="2">
        <f>RSI!I1064</f>
        <v>100</v>
      </c>
      <c r="D1064" s="2">
        <f>MACD!E1064</f>
        <v>0</v>
      </c>
      <c r="E1064" s="2">
        <f>MACD!F1064</f>
        <v>0</v>
      </c>
      <c r="F1064" s="2">
        <f>'Moving Avg'!D1064</f>
        <v>0</v>
      </c>
      <c r="G1064" s="2">
        <f>'Moving Avg'!F1064</f>
        <v>0</v>
      </c>
      <c r="H1064" s="2">
        <f>'Moving Avg'!G1064</f>
        <v>0</v>
      </c>
      <c r="I1064" s="2">
        <f>'Moving Avg'!H1064</f>
        <v>0</v>
      </c>
      <c r="J1064" s="5" t="str">
        <f>OBV!F1064</f>
        <v>NEUTRAL</v>
      </c>
      <c r="K1064" s="5" t="e">
        <f>OBV!G1064</f>
        <v>#DIV/0!</v>
      </c>
      <c r="L1064" s="5" t="str">
        <f>OBV!H1064</f>
        <v>NEUTRAL</v>
      </c>
      <c r="M1064" s="7">
        <f t="shared" si="160"/>
        <v>0</v>
      </c>
      <c r="N1064" s="7">
        <f t="shared" si="161"/>
        <v>45</v>
      </c>
      <c r="O1064" s="7">
        <f t="shared" si="162"/>
        <v>0</v>
      </c>
      <c r="P1064" s="7" t="e">
        <f t="shared" si="163"/>
        <v>#DIV/0!</v>
      </c>
      <c r="Q1064" s="8" t="e">
        <f t="shared" si="164"/>
        <v>#DIV/0!</v>
      </c>
      <c r="R1064" s="8" t="e">
        <f t="shared" si="165"/>
        <v>#DIV/0!</v>
      </c>
      <c r="S1064" s="8" t="e">
        <f t="shared" si="166"/>
        <v>#DIV/0!</v>
      </c>
      <c r="T1064" s="8" t="e">
        <f t="shared" si="167"/>
        <v>#DIV/0!</v>
      </c>
      <c r="U1064" s="7" t="e">
        <f t="shared" si="168"/>
        <v>#DIV/0!</v>
      </c>
      <c r="V1064" s="7" t="e">
        <f t="shared" si="169"/>
        <v>#DIV/0!</v>
      </c>
    </row>
    <row r="1065" spans="1:22" ht="13.5" x14ac:dyDescent="0.25">
      <c r="A1065" s="3">
        <f>RSI!A1065</f>
        <v>0</v>
      </c>
      <c r="B1065" s="2">
        <f>RSI!B1065</f>
        <v>0</v>
      </c>
      <c r="C1065" s="2">
        <f>RSI!I1065</f>
        <v>100</v>
      </c>
      <c r="D1065" s="2">
        <f>MACD!E1065</f>
        <v>0</v>
      </c>
      <c r="E1065" s="2">
        <f>MACD!F1065</f>
        <v>0</v>
      </c>
      <c r="F1065" s="2">
        <f>'Moving Avg'!D1065</f>
        <v>0</v>
      </c>
      <c r="G1065" s="2">
        <f>'Moving Avg'!F1065</f>
        <v>0</v>
      </c>
      <c r="H1065" s="2">
        <f>'Moving Avg'!G1065</f>
        <v>0</v>
      </c>
      <c r="I1065" s="2">
        <f>'Moving Avg'!H1065</f>
        <v>0</v>
      </c>
      <c r="J1065" s="5" t="str">
        <f>OBV!F1065</f>
        <v>NEUTRAL</v>
      </c>
      <c r="K1065" s="5" t="e">
        <f>OBV!G1065</f>
        <v>#DIV/0!</v>
      </c>
      <c r="L1065" s="5" t="str">
        <f>OBV!H1065</f>
        <v>NEUTRAL</v>
      </c>
      <c r="M1065" s="7">
        <f t="shared" si="160"/>
        <v>0</v>
      </c>
      <c r="N1065" s="7">
        <f t="shared" si="161"/>
        <v>45</v>
      </c>
      <c r="O1065" s="7">
        <f t="shared" si="162"/>
        <v>0</v>
      </c>
      <c r="P1065" s="7" t="e">
        <f t="shared" si="163"/>
        <v>#DIV/0!</v>
      </c>
      <c r="Q1065" s="8" t="e">
        <f t="shared" si="164"/>
        <v>#DIV/0!</v>
      </c>
      <c r="R1065" s="8" t="e">
        <f t="shared" si="165"/>
        <v>#DIV/0!</v>
      </c>
      <c r="S1065" s="8" t="e">
        <f t="shared" si="166"/>
        <v>#DIV/0!</v>
      </c>
      <c r="T1065" s="8" t="e">
        <f t="shared" si="167"/>
        <v>#DIV/0!</v>
      </c>
      <c r="U1065" s="7" t="e">
        <f t="shared" si="168"/>
        <v>#DIV/0!</v>
      </c>
      <c r="V1065" s="7" t="e">
        <f t="shared" si="169"/>
        <v>#DIV/0!</v>
      </c>
    </row>
    <row r="1066" spans="1:22" ht="13.5" x14ac:dyDescent="0.25">
      <c r="A1066" s="3">
        <f>RSI!A1066</f>
        <v>0</v>
      </c>
      <c r="B1066" s="2">
        <f>RSI!B1066</f>
        <v>0</v>
      </c>
      <c r="C1066" s="2">
        <f>RSI!I1066</f>
        <v>100</v>
      </c>
      <c r="D1066" s="2">
        <f>MACD!E1066</f>
        <v>0</v>
      </c>
      <c r="E1066" s="2">
        <f>MACD!F1066</f>
        <v>0</v>
      </c>
      <c r="F1066" s="2">
        <f>'Moving Avg'!D1066</f>
        <v>0</v>
      </c>
      <c r="G1066" s="2">
        <f>'Moving Avg'!F1066</f>
        <v>0</v>
      </c>
      <c r="H1066" s="2">
        <f>'Moving Avg'!G1066</f>
        <v>0</v>
      </c>
      <c r="I1066" s="2">
        <f>'Moving Avg'!H1066</f>
        <v>0</v>
      </c>
      <c r="J1066" s="5" t="str">
        <f>OBV!F1066</f>
        <v>NEUTRAL</v>
      </c>
      <c r="K1066" s="5" t="e">
        <f>OBV!G1066</f>
        <v>#DIV/0!</v>
      </c>
      <c r="L1066" s="5" t="str">
        <f>OBV!H1066</f>
        <v>NEUTRAL</v>
      </c>
      <c r="M1066" s="7">
        <f t="shared" si="160"/>
        <v>0</v>
      </c>
      <c r="N1066" s="7">
        <f t="shared" si="161"/>
        <v>45</v>
      </c>
      <c r="O1066" s="7">
        <f t="shared" si="162"/>
        <v>0</v>
      </c>
      <c r="P1066" s="7" t="e">
        <f t="shared" si="163"/>
        <v>#DIV/0!</v>
      </c>
      <c r="Q1066" s="8" t="e">
        <f t="shared" si="164"/>
        <v>#DIV/0!</v>
      </c>
      <c r="R1066" s="8" t="e">
        <f t="shared" si="165"/>
        <v>#DIV/0!</v>
      </c>
      <c r="S1066" s="8" t="e">
        <f t="shared" si="166"/>
        <v>#DIV/0!</v>
      </c>
      <c r="T1066" s="8" t="e">
        <f t="shared" si="167"/>
        <v>#DIV/0!</v>
      </c>
      <c r="U1066" s="7" t="e">
        <f t="shared" si="168"/>
        <v>#DIV/0!</v>
      </c>
      <c r="V1066" s="7" t="e">
        <f t="shared" si="169"/>
        <v>#DIV/0!</v>
      </c>
    </row>
    <row r="1067" spans="1:22" ht="13.5" x14ac:dyDescent="0.25">
      <c r="A1067" s="3">
        <f>RSI!A1067</f>
        <v>0</v>
      </c>
      <c r="B1067" s="2">
        <f>RSI!B1067</f>
        <v>0</v>
      </c>
      <c r="C1067" s="2">
        <f>RSI!I1067</f>
        <v>100</v>
      </c>
      <c r="D1067" s="2">
        <f>MACD!E1067</f>
        <v>0</v>
      </c>
      <c r="E1067" s="2">
        <f>MACD!F1067</f>
        <v>0</v>
      </c>
      <c r="F1067" s="2">
        <f>'Moving Avg'!D1067</f>
        <v>0</v>
      </c>
      <c r="G1067" s="2">
        <f>'Moving Avg'!F1067</f>
        <v>0</v>
      </c>
      <c r="H1067" s="2">
        <f>'Moving Avg'!G1067</f>
        <v>0</v>
      </c>
      <c r="I1067" s="2">
        <f>'Moving Avg'!H1067</f>
        <v>0</v>
      </c>
      <c r="J1067" s="5" t="str">
        <f>OBV!F1067</f>
        <v>NEUTRAL</v>
      </c>
      <c r="K1067" s="5" t="e">
        <f>OBV!G1067</f>
        <v>#DIV/0!</v>
      </c>
      <c r="L1067" s="5" t="str">
        <f>OBV!H1067</f>
        <v>NEUTRAL</v>
      </c>
      <c r="M1067" s="7">
        <f t="shared" si="160"/>
        <v>0</v>
      </c>
      <c r="N1067" s="7">
        <f t="shared" si="161"/>
        <v>45</v>
      </c>
      <c r="O1067" s="7">
        <f t="shared" si="162"/>
        <v>0</v>
      </c>
      <c r="P1067" s="7" t="e">
        <f t="shared" si="163"/>
        <v>#DIV/0!</v>
      </c>
      <c r="Q1067" s="8" t="e">
        <f t="shared" si="164"/>
        <v>#DIV/0!</v>
      </c>
      <c r="R1067" s="8" t="e">
        <f t="shared" si="165"/>
        <v>#DIV/0!</v>
      </c>
      <c r="S1067" s="8" t="e">
        <f t="shared" si="166"/>
        <v>#DIV/0!</v>
      </c>
      <c r="T1067" s="8" t="e">
        <f t="shared" si="167"/>
        <v>#DIV/0!</v>
      </c>
      <c r="U1067" s="7" t="e">
        <f t="shared" si="168"/>
        <v>#DIV/0!</v>
      </c>
      <c r="V1067" s="7" t="e">
        <f t="shared" si="169"/>
        <v>#DIV/0!</v>
      </c>
    </row>
    <row r="1068" spans="1:22" ht="13.5" x14ac:dyDescent="0.25">
      <c r="A1068" s="3">
        <f>RSI!A1068</f>
        <v>0</v>
      </c>
      <c r="B1068" s="2">
        <f>RSI!B1068</f>
        <v>0</v>
      </c>
      <c r="C1068" s="2">
        <f>RSI!I1068</f>
        <v>100</v>
      </c>
      <c r="D1068" s="2">
        <f>MACD!E1068</f>
        <v>0</v>
      </c>
      <c r="E1068" s="2">
        <f>MACD!F1068</f>
        <v>0</v>
      </c>
      <c r="F1068" s="2">
        <f>'Moving Avg'!D1068</f>
        <v>0</v>
      </c>
      <c r="G1068" s="2">
        <f>'Moving Avg'!F1068</f>
        <v>0</v>
      </c>
      <c r="H1068" s="2">
        <f>'Moving Avg'!G1068</f>
        <v>0</v>
      </c>
      <c r="I1068" s="2">
        <f>'Moving Avg'!H1068</f>
        <v>0</v>
      </c>
      <c r="J1068" s="5" t="str">
        <f>OBV!F1068</f>
        <v>NEUTRAL</v>
      </c>
      <c r="K1068" s="5" t="e">
        <f>OBV!G1068</f>
        <v>#DIV/0!</v>
      </c>
      <c r="L1068" s="5" t="str">
        <f>OBV!H1068</f>
        <v>NEUTRAL</v>
      </c>
      <c r="M1068" s="7">
        <f t="shared" si="160"/>
        <v>0</v>
      </c>
      <c r="N1068" s="7">
        <f t="shared" si="161"/>
        <v>45</v>
      </c>
      <c r="O1068" s="7">
        <f t="shared" si="162"/>
        <v>0</v>
      </c>
      <c r="P1068" s="7" t="e">
        <f t="shared" si="163"/>
        <v>#DIV/0!</v>
      </c>
      <c r="Q1068" s="8" t="e">
        <f t="shared" si="164"/>
        <v>#DIV/0!</v>
      </c>
      <c r="R1068" s="8" t="e">
        <f t="shared" si="165"/>
        <v>#DIV/0!</v>
      </c>
      <c r="S1068" s="8" t="e">
        <f t="shared" si="166"/>
        <v>#DIV/0!</v>
      </c>
      <c r="T1068" s="8" t="e">
        <f t="shared" si="167"/>
        <v>#DIV/0!</v>
      </c>
      <c r="U1068" s="7" t="e">
        <f t="shared" si="168"/>
        <v>#DIV/0!</v>
      </c>
      <c r="V1068" s="7" t="e">
        <f t="shared" si="169"/>
        <v>#DIV/0!</v>
      </c>
    </row>
    <row r="1069" spans="1:22" ht="13.5" x14ac:dyDescent="0.25">
      <c r="A1069" s="3">
        <f>RSI!A1069</f>
        <v>0</v>
      </c>
      <c r="B1069" s="2">
        <f>RSI!B1069</f>
        <v>0</v>
      </c>
      <c r="C1069" s="2">
        <f>RSI!I1069</f>
        <v>100</v>
      </c>
      <c r="D1069" s="2">
        <f>MACD!E1069</f>
        <v>0</v>
      </c>
      <c r="E1069" s="2">
        <f>MACD!F1069</f>
        <v>0</v>
      </c>
      <c r="F1069" s="2">
        <f>'Moving Avg'!D1069</f>
        <v>0</v>
      </c>
      <c r="G1069" s="2">
        <f>'Moving Avg'!F1069</f>
        <v>0</v>
      </c>
      <c r="H1069" s="2">
        <f>'Moving Avg'!G1069</f>
        <v>0</v>
      </c>
      <c r="I1069" s="2">
        <f>'Moving Avg'!H1069</f>
        <v>0</v>
      </c>
      <c r="J1069" s="5" t="str">
        <f>OBV!F1069</f>
        <v>NEUTRAL</v>
      </c>
      <c r="K1069" s="5" t="e">
        <f>OBV!G1069</f>
        <v>#DIV/0!</v>
      </c>
      <c r="L1069" s="5" t="str">
        <f>OBV!H1069</f>
        <v>NEUTRAL</v>
      </c>
      <c r="M1069" s="7">
        <f t="shared" si="160"/>
        <v>0</v>
      </c>
      <c r="N1069" s="7">
        <f t="shared" si="161"/>
        <v>45</v>
      </c>
      <c r="O1069" s="7">
        <f t="shared" si="162"/>
        <v>0</v>
      </c>
      <c r="P1069" s="7" t="e">
        <f t="shared" si="163"/>
        <v>#DIV/0!</v>
      </c>
      <c r="Q1069" s="8" t="e">
        <f t="shared" si="164"/>
        <v>#DIV/0!</v>
      </c>
      <c r="R1069" s="8" t="e">
        <f t="shared" si="165"/>
        <v>#DIV/0!</v>
      </c>
      <c r="S1069" s="8" t="e">
        <f t="shared" si="166"/>
        <v>#DIV/0!</v>
      </c>
      <c r="T1069" s="8" t="e">
        <f t="shared" si="167"/>
        <v>#DIV/0!</v>
      </c>
      <c r="U1069" s="7" t="e">
        <f t="shared" si="168"/>
        <v>#DIV/0!</v>
      </c>
      <c r="V1069" s="7" t="e">
        <f t="shared" si="169"/>
        <v>#DIV/0!</v>
      </c>
    </row>
    <row r="1070" spans="1:22" ht="13.5" x14ac:dyDescent="0.25">
      <c r="A1070" s="3">
        <f>RSI!A1070</f>
        <v>0</v>
      </c>
      <c r="B1070" s="2">
        <f>RSI!B1070</f>
        <v>0</v>
      </c>
      <c r="C1070" s="2">
        <f>RSI!I1070</f>
        <v>100</v>
      </c>
      <c r="D1070" s="2">
        <f>MACD!E1070</f>
        <v>0</v>
      </c>
      <c r="E1070" s="2">
        <f>MACD!F1070</f>
        <v>0</v>
      </c>
      <c r="F1070" s="2">
        <f>'Moving Avg'!D1070</f>
        <v>0</v>
      </c>
      <c r="G1070" s="2">
        <f>'Moving Avg'!F1070</f>
        <v>0</v>
      </c>
      <c r="H1070" s="2">
        <f>'Moving Avg'!G1070</f>
        <v>0</v>
      </c>
      <c r="I1070" s="2">
        <f>'Moving Avg'!H1070</f>
        <v>0</v>
      </c>
      <c r="J1070" s="5" t="str">
        <f>OBV!F1070</f>
        <v>NEUTRAL</v>
      </c>
      <c r="K1070" s="5" t="e">
        <f>OBV!G1070</f>
        <v>#DIV/0!</v>
      </c>
      <c r="L1070" s="5" t="str">
        <f>OBV!H1070</f>
        <v>NEUTRAL</v>
      </c>
      <c r="M1070" s="7">
        <f t="shared" si="160"/>
        <v>0</v>
      </c>
      <c r="N1070" s="7">
        <f t="shared" si="161"/>
        <v>45</v>
      </c>
      <c r="O1070" s="7">
        <f t="shared" si="162"/>
        <v>0</v>
      </c>
      <c r="P1070" s="7" t="e">
        <f t="shared" si="163"/>
        <v>#DIV/0!</v>
      </c>
      <c r="Q1070" s="8" t="e">
        <f t="shared" si="164"/>
        <v>#DIV/0!</v>
      </c>
      <c r="R1070" s="8" t="e">
        <f t="shared" si="165"/>
        <v>#DIV/0!</v>
      </c>
      <c r="S1070" s="8" t="e">
        <f t="shared" si="166"/>
        <v>#DIV/0!</v>
      </c>
      <c r="T1070" s="8" t="e">
        <f t="shared" si="167"/>
        <v>#DIV/0!</v>
      </c>
      <c r="U1070" s="7" t="e">
        <f t="shared" si="168"/>
        <v>#DIV/0!</v>
      </c>
      <c r="V1070" s="7" t="e">
        <f t="shared" si="169"/>
        <v>#DIV/0!</v>
      </c>
    </row>
    <row r="1071" spans="1:22" ht="13.5" x14ac:dyDescent="0.25">
      <c r="A1071" s="3">
        <f>RSI!A1071</f>
        <v>0</v>
      </c>
      <c r="B1071" s="2">
        <f>RSI!B1071</f>
        <v>0</v>
      </c>
      <c r="C1071" s="2">
        <f>RSI!I1071</f>
        <v>100</v>
      </c>
      <c r="D1071" s="2">
        <f>MACD!E1071</f>
        <v>0</v>
      </c>
      <c r="E1071" s="2">
        <f>MACD!F1071</f>
        <v>0</v>
      </c>
      <c r="F1071" s="2">
        <f>'Moving Avg'!D1071</f>
        <v>0</v>
      </c>
      <c r="G1071" s="2">
        <f>'Moving Avg'!F1071</f>
        <v>0</v>
      </c>
      <c r="H1071" s="2">
        <f>'Moving Avg'!G1071</f>
        <v>0</v>
      </c>
      <c r="I1071" s="2">
        <f>'Moving Avg'!H1071</f>
        <v>0</v>
      </c>
      <c r="J1071" s="5" t="str">
        <f>OBV!F1071</f>
        <v>NEUTRAL</v>
      </c>
      <c r="K1071" s="5" t="e">
        <f>OBV!G1071</f>
        <v>#DIV/0!</v>
      </c>
      <c r="L1071" s="5" t="str">
        <f>OBV!H1071</f>
        <v>NEUTRAL</v>
      </c>
      <c r="M1071" s="7">
        <f t="shared" si="160"/>
        <v>0</v>
      </c>
      <c r="N1071" s="7">
        <f t="shared" si="161"/>
        <v>45</v>
      </c>
      <c r="O1071" s="7">
        <f t="shared" si="162"/>
        <v>0</v>
      </c>
      <c r="P1071" s="7" t="e">
        <f t="shared" si="163"/>
        <v>#DIV/0!</v>
      </c>
      <c r="Q1071" s="8" t="e">
        <f t="shared" si="164"/>
        <v>#DIV/0!</v>
      </c>
      <c r="R1071" s="8" t="e">
        <f t="shared" si="165"/>
        <v>#DIV/0!</v>
      </c>
      <c r="S1071" s="8" t="e">
        <f t="shared" si="166"/>
        <v>#DIV/0!</v>
      </c>
      <c r="T1071" s="8" t="e">
        <f t="shared" si="167"/>
        <v>#DIV/0!</v>
      </c>
      <c r="U1071" s="7" t="e">
        <f t="shared" si="168"/>
        <v>#DIV/0!</v>
      </c>
      <c r="V1071" s="7" t="e">
        <f t="shared" si="169"/>
        <v>#DIV/0!</v>
      </c>
    </row>
    <row r="1072" spans="1:22" ht="13.5" x14ac:dyDescent="0.25">
      <c r="A1072" s="3">
        <f>RSI!A1072</f>
        <v>0</v>
      </c>
      <c r="B1072" s="2">
        <f>RSI!B1072</f>
        <v>0</v>
      </c>
      <c r="C1072" s="2">
        <f>RSI!I1072</f>
        <v>100</v>
      </c>
      <c r="D1072" s="2">
        <f>MACD!E1072</f>
        <v>0</v>
      </c>
      <c r="E1072" s="2">
        <f>MACD!F1072</f>
        <v>0</v>
      </c>
      <c r="F1072" s="2">
        <f>'Moving Avg'!D1072</f>
        <v>0</v>
      </c>
      <c r="G1072" s="2">
        <f>'Moving Avg'!F1072</f>
        <v>0</v>
      </c>
      <c r="H1072" s="2">
        <f>'Moving Avg'!G1072</f>
        <v>0</v>
      </c>
      <c r="I1072" s="2">
        <f>'Moving Avg'!H1072</f>
        <v>0</v>
      </c>
      <c r="J1072" s="5" t="str">
        <f>OBV!F1072</f>
        <v>NEUTRAL</v>
      </c>
      <c r="K1072" s="5" t="e">
        <f>OBV!G1072</f>
        <v>#DIV/0!</v>
      </c>
      <c r="L1072" s="5" t="str">
        <f>OBV!H1072</f>
        <v>NEUTRAL</v>
      </c>
      <c r="M1072" s="7">
        <f t="shared" si="160"/>
        <v>0</v>
      </c>
      <c r="N1072" s="7">
        <f t="shared" si="161"/>
        <v>45</v>
      </c>
      <c r="O1072" s="7">
        <f t="shared" si="162"/>
        <v>0</v>
      </c>
      <c r="P1072" s="7" t="e">
        <f t="shared" si="163"/>
        <v>#DIV/0!</v>
      </c>
      <c r="Q1072" s="8" t="e">
        <f t="shared" si="164"/>
        <v>#DIV/0!</v>
      </c>
      <c r="R1072" s="8" t="e">
        <f t="shared" si="165"/>
        <v>#DIV/0!</v>
      </c>
      <c r="S1072" s="8" t="e">
        <f t="shared" si="166"/>
        <v>#DIV/0!</v>
      </c>
      <c r="T1072" s="8" t="e">
        <f t="shared" si="167"/>
        <v>#DIV/0!</v>
      </c>
      <c r="U1072" s="7" t="e">
        <f t="shared" si="168"/>
        <v>#DIV/0!</v>
      </c>
      <c r="V1072" s="7" t="e">
        <f t="shared" si="169"/>
        <v>#DIV/0!</v>
      </c>
    </row>
    <row r="1073" spans="1:22" ht="13.5" x14ac:dyDescent="0.25">
      <c r="A1073" s="3">
        <f>RSI!A1073</f>
        <v>0</v>
      </c>
      <c r="B1073" s="2">
        <f>RSI!B1073</f>
        <v>0</v>
      </c>
      <c r="C1073" s="2">
        <f>RSI!I1073</f>
        <v>100</v>
      </c>
      <c r="D1073" s="2">
        <f>MACD!E1073</f>
        <v>0</v>
      </c>
      <c r="E1073" s="2">
        <f>MACD!F1073</f>
        <v>0</v>
      </c>
      <c r="F1073" s="2">
        <f>'Moving Avg'!D1073</f>
        <v>0</v>
      </c>
      <c r="G1073" s="2">
        <f>'Moving Avg'!F1073</f>
        <v>0</v>
      </c>
      <c r="H1073" s="2">
        <f>'Moving Avg'!G1073</f>
        <v>0</v>
      </c>
      <c r="I1073" s="2">
        <f>'Moving Avg'!H1073</f>
        <v>0</v>
      </c>
      <c r="J1073" s="5" t="str">
        <f>OBV!F1073</f>
        <v>NEUTRAL</v>
      </c>
      <c r="K1073" s="5" t="e">
        <f>OBV!G1073</f>
        <v>#DIV/0!</v>
      </c>
      <c r="L1073" s="5" t="str">
        <f>OBV!H1073</f>
        <v>NEUTRAL</v>
      </c>
      <c r="M1073" s="7">
        <f t="shared" si="160"/>
        <v>0</v>
      </c>
      <c r="N1073" s="7">
        <f t="shared" si="161"/>
        <v>45</v>
      </c>
      <c r="O1073" s="7">
        <f t="shared" si="162"/>
        <v>0</v>
      </c>
      <c r="P1073" s="7" t="e">
        <f t="shared" si="163"/>
        <v>#DIV/0!</v>
      </c>
      <c r="Q1073" s="8" t="e">
        <f t="shared" si="164"/>
        <v>#DIV/0!</v>
      </c>
      <c r="R1073" s="8" t="e">
        <f t="shared" si="165"/>
        <v>#DIV/0!</v>
      </c>
      <c r="S1073" s="8" t="e">
        <f t="shared" si="166"/>
        <v>#DIV/0!</v>
      </c>
      <c r="T1073" s="8" t="e">
        <f t="shared" si="167"/>
        <v>#DIV/0!</v>
      </c>
      <c r="U1073" s="7" t="e">
        <f t="shared" si="168"/>
        <v>#DIV/0!</v>
      </c>
      <c r="V1073" s="7" t="e">
        <f t="shared" si="169"/>
        <v>#DIV/0!</v>
      </c>
    </row>
    <row r="1074" spans="1:22" ht="13.5" x14ac:dyDescent="0.25">
      <c r="A1074" s="3">
        <f>RSI!A1074</f>
        <v>0</v>
      </c>
      <c r="B1074" s="2">
        <f>RSI!B1074</f>
        <v>0</v>
      </c>
      <c r="C1074" s="2">
        <f>RSI!I1074</f>
        <v>100</v>
      </c>
      <c r="D1074" s="2">
        <f>MACD!E1074</f>
        <v>0</v>
      </c>
      <c r="E1074" s="2">
        <f>MACD!F1074</f>
        <v>0</v>
      </c>
      <c r="F1074" s="2">
        <f>'Moving Avg'!D1074</f>
        <v>0</v>
      </c>
      <c r="G1074" s="2">
        <f>'Moving Avg'!F1074</f>
        <v>0</v>
      </c>
      <c r="H1074" s="2">
        <f>'Moving Avg'!G1074</f>
        <v>0</v>
      </c>
      <c r="I1074" s="2">
        <f>'Moving Avg'!H1074</f>
        <v>0</v>
      </c>
      <c r="J1074" s="5" t="str">
        <f>OBV!F1074</f>
        <v>NEUTRAL</v>
      </c>
      <c r="K1074" s="5" t="e">
        <f>OBV!G1074</f>
        <v>#DIV/0!</v>
      </c>
      <c r="L1074" s="5" t="str">
        <f>OBV!H1074</f>
        <v>NEUTRAL</v>
      </c>
      <c r="M1074" s="7">
        <f t="shared" si="160"/>
        <v>0</v>
      </c>
      <c r="N1074" s="7">
        <f t="shared" si="161"/>
        <v>45</v>
      </c>
      <c r="O1074" s="7">
        <f t="shared" si="162"/>
        <v>0</v>
      </c>
      <c r="P1074" s="7" t="e">
        <f t="shared" si="163"/>
        <v>#DIV/0!</v>
      </c>
      <c r="Q1074" s="8" t="e">
        <f t="shared" si="164"/>
        <v>#DIV/0!</v>
      </c>
      <c r="R1074" s="8" t="e">
        <f t="shared" si="165"/>
        <v>#DIV/0!</v>
      </c>
      <c r="S1074" s="8" t="e">
        <f t="shared" si="166"/>
        <v>#DIV/0!</v>
      </c>
      <c r="T1074" s="8" t="e">
        <f t="shared" si="167"/>
        <v>#DIV/0!</v>
      </c>
      <c r="U1074" s="7" t="e">
        <f t="shared" si="168"/>
        <v>#DIV/0!</v>
      </c>
      <c r="V1074" s="7" t="e">
        <f t="shared" si="169"/>
        <v>#DIV/0!</v>
      </c>
    </row>
    <row r="1075" spans="1:22" ht="13.5" x14ac:dyDescent="0.25">
      <c r="A1075" s="3">
        <f>RSI!A1075</f>
        <v>0</v>
      </c>
      <c r="B1075" s="2">
        <f>RSI!B1075</f>
        <v>0</v>
      </c>
      <c r="C1075" s="2">
        <f>RSI!I1075</f>
        <v>100</v>
      </c>
      <c r="D1075" s="2">
        <f>MACD!E1075</f>
        <v>0</v>
      </c>
      <c r="E1075" s="2">
        <f>MACD!F1075</f>
        <v>0</v>
      </c>
      <c r="F1075" s="2">
        <f>'Moving Avg'!D1075</f>
        <v>0</v>
      </c>
      <c r="G1075" s="2">
        <f>'Moving Avg'!F1075</f>
        <v>0</v>
      </c>
      <c r="H1075" s="2">
        <f>'Moving Avg'!G1075</f>
        <v>0</v>
      </c>
      <c r="I1075" s="2">
        <f>'Moving Avg'!H1075</f>
        <v>0</v>
      </c>
      <c r="J1075" s="5" t="str">
        <f>OBV!F1075</f>
        <v>NEUTRAL</v>
      </c>
      <c r="K1075" s="5" t="e">
        <f>OBV!G1075</f>
        <v>#DIV/0!</v>
      </c>
      <c r="L1075" s="5" t="str">
        <f>OBV!H1075</f>
        <v>NEUTRAL</v>
      </c>
      <c r="M1075" s="7">
        <f t="shared" si="160"/>
        <v>0</v>
      </c>
      <c r="N1075" s="7">
        <f t="shared" si="161"/>
        <v>45</v>
      </c>
      <c r="O1075" s="7">
        <f t="shared" si="162"/>
        <v>0</v>
      </c>
      <c r="P1075" s="7" t="e">
        <f t="shared" si="163"/>
        <v>#DIV/0!</v>
      </c>
      <c r="Q1075" s="8" t="e">
        <f t="shared" si="164"/>
        <v>#DIV/0!</v>
      </c>
      <c r="R1075" s="8" t="e">
        <f t="shared" si="165"/>
        <v>#DIV/0!</v>
      </c>
      <c r="S1075" s="8" t="e">
        <f t="shared" si="166"/>
        <v>#DIV/0!</v>
      </c>
      <c r="T1075" s="8" t="e">
        <f t="shared" si="167"/>
        <v>#DIV/0!</v>
      </c>
      <c r="U1075" s="7" t="e">
        <f t="shared" si="168"/>
        <v>#DIV/0!</v>
      </c>
      <c r="V1075" s="7" t="e">
        <f t="shared" si="169"/>
        <v>#DIV/0!</v>
      </c>
    </row>
    <row r="1076" spans="1:22" ht="13.5" x14ac:dyDescent="0.25">
      <c r="A1076" s="3">
        <f>RSI!A1076</f>
        <v>0</v>
      </c>
      <c r="B1076" s="2">
        <f>RSI!B1076</f>
        <v>0</v>
      </c>
      <c r="C1076" s="2">
        <f>RSI!I1076</f>
        <v>100</v>
      </c>
      <c r="D1076" s="2">
        <f>MACD!E1076</f>
        <v>0</v>
      </c>
      <c r="E1076" s="2">
        <f>MACD!F1076</f>
        <v>0</v>
      </c>
      <c r="F1076" s="2">
        <f>'Moving Avg'!D1076</f>
        <v>0</v>
      </c>
      <c r="G1076" s="2">
        <f>'Moving Avg'!F1076</f>
        <v>0</v>
      </c>
      <c r="H1076" s="2">
        <f>'Moving Avg'!G1076</f>
        <v>0</v>
      </c>
      <c r="I1076" s="2">
        <f>'Moving Avg'!H1076</f>
        <v>0</v>
      </c>
      <c r="J1076" s="5" t="str">
        <f>OBV!F1076</f>
        <v>NEUTRAL</v>
      </c>
      <c r="K1076" s="5" t="e">
        <f>OBV!G1076</f>
        <v>#DIV/0!</v>
      </c>
      <c r="L1076" s="5" t="str">
        <f>OBV!H1076</f>
        <v>NEUTRAL</v>
      </c>
      <c r="M1076" s="7">
        <f t="shared" si="160"/>
        <v>0</v>
      </c>
      <c r="N1076" s="7">
        <f t="shared" si="161"/>
        <v>45</v>
      </c>
      <c r="O1076" s="7">
        <f t="shared" si="162"/>
        <v>0</v>
      </c>
      <c r="P1076" s="7" t="e">
        <f t="shared" si="163"/>
        <v>#DIV/0!</v>
      </c>
      <c r="Q1076" s="8" t="e">
        <f t="shared" si="164"/>
        <v>#DIV/0!</v>
      </c>
      <c r="R1076" s="8" t="e">
        <f t="shared" si="165"/>
        <v>#DIV/0!</v>
      </c>
      <c r="S1076" s="8" t="e">
        <f t="shared" si="166"/>
        <v>#DIV/0!</v>
      </c>
      <c r="T1076" s="8" t="e">
        <f t="shared" si="167"/>
        <v>#DIV/0!</v>
      </c>
      <c r="U1076" s="7" t="e">
        <f t="shared" si="168"/>
        <v>#DIV/0!</v>
      </c>
      <c r="V1076" s="7" t="e">
        <f t="shared" si="169"/>
        <v>#DIV/0!</v>
      </c>
    </row>
    <row r="1077" spans="1:22" ht="13.5" x14ac:dyDescent="0.25">
      <c r="A1077" s="3">
        <f>RSI!A1077</f>
        <v>0</v>
      </c>
      <c r="B1077" s="2">
        <f>RSI!B1077</f>
        <v>0</v>
      </c>
      <c r="C1077" s="2">
        <f>RSI!I1077</f>
        <v>100</v>
      </c>
      <c r="D1077" s="2">
        <f>MACD!E1077</f>
        <v>0</v>
      </c>
      <c r="E1077" s="2">
        <f>MACD!F1077</f>
        <v>0</v>
      </c>
      <c r="F1077" s="2">
        <f>'Moving Avg'!D1077</f>
        <v>0</v>
      </c>
      <c r="G1077" s="2">
        <f>'Moving Avg'!F1077</f>
        <v>0</v>
      </c>
      <c r="H1077" s="2">
        <f>'Moving Avg'!G1077</f>
        <v>0</v>
      </c>
      <c r="I1077" s="2">
        <f>'Moving Avg'!H1077</f>
        <v>0</v>
      </c>
      <c r="J1077" s="5" t="str">
        <f>OBV!F1077</f>
        <v>NEUTRAL</v>
      </c>
      <c r="K1077" s="5" t="e">
        <f>OBV!G1077</f>
        <v>#DIV/0!</v>
      </c>
      <c r="L1077" s="5" t="str">
        <f>OBV!H1077</f>
        <v>NEUTRAL</v>
      </c>
      <c r="M1077" s="7">
        <f t="shared" si="160"/>
        <v>0</v>
      </c>
      <c r="N1077" s="7">
        <f t="shared" si="161"/>
        <v>45</v>
      </c>
      <c r="O1077" s="7">
        <f t="shared" si="162"/>
        <v>0</v>
      </c>
      <c r="P1077" s="7" t="e">
        <f t="shared" si="163"/>
        <v>#DIV/0!</v>
      </c>
      <c r="Q1077" s="8" t="e">
        <f t="shared" si="164"/>
        <v>#DIV/0!</v>
      </c>
      <c r="R1077" s="8" t="e">
        <f t="shared" si="165"/>
        <v>#DIV/0!</v>
      </c>
      <c r="S1077" s="8" t="e">
        <f t="shared" si="166"/>
        <v>#DIV/0!</v>
      </c>
      <c r="T1077" s="8" t="e">
        <f t="shared" si="167"/>
        <v>#DIV/0!</v>
      </c>
      <c r="U1077" s="7" t="e">
        <f t="shared" si="168"/>
        <v>#DIV/0!</v>
      </c>
      <c r="V1077" s="7" t="e">
        <f t="shared" si="169"/>
        <v>#DIV/0!</v>
      </c>
    </row>
    <row r="1078" spans="1:22" ht="13.5" x14ac:dyDescent="0.25">
      <c r="A1078" s="3">
        <f>RSI!A1078</f>
        <v>0</v>
      </c>
      <c r="B1078" s="2">
        <f>RSI!B1078</f>
        <v>0</v>
      </c>
      <c r="C1078" s="2">
        <f>RSI!I1078</f>
        <v>100</v>
      </c>
      <c r="D1078" s="2">
        <f>MACD!E1078</f>
        <v>0</v>
      </c>
      <c r="E1078" s="2">
        <f>MACD!F1078</f>
        <v>0</v>
      </c>
      <c r="F1078" s="2">
        <f>'Moving Avg'!D1078</f>
        <v>0</v>
      </c>
      <c r="G1078" s="2">
        <f>'Moving Avg'!F1078</f>
        <v>0</v>
      </c>
      <c r="H1078" s="2">
        <f>'Moving Avg'!G1078</f>
        <v>0</v>
      </c>
      <c r="I1078" s="2">
        <f>'Moving Avg'!H1078</f>
        <v>0</v>
      </c>
      <c r="J1078" s="5" t="str">
        <f>OBV!F1078</f>
        <v>NEUTRAL</v>
      </c>
      <c r="K1078" s="5" t="e">
        <f>OBV!G1078</f>
        <v>#DIV/0!</v>
      </c>
      <c r="L1078" s="5" t="str">
        <f>OBV!H1078</f>
        <v>NEUTRAL</v>
      </c>
      <c r="M1078" s="7">
        <f t="shared" si="160"/>
        <v>0</v>
      </c>
      <c r="N1078" s="7">
        <f t="shared" si="161"/>
        <v>45</v>
      </c>
      <c r="O1078" s="7">
        <f t="shared" si="162"/>
        <v>0</v>
      </c>
      <c r="P1078" s="7" t="e">
        <f t="shared" si="163"/>
        <v>#DIV/0!</v>
      </c>
      <c r="Q1078" s="8" t="e">
        <f t="shared" si="164"/>
        <v>#DIV/0!</v>
      </c>
      <c r="R1078" s="8" t="e">
        <f t="shared" si="165"/>
        <v>#DIV/0!</v>
      </c>
      <c r="S1078" s="8" t="e">
        <f t="shared" si="166"/>
        <v>#DIV/0!</v>
      </c>
      <c r="T1078" s="8" t="e">
        <f t="shared" si="167"/>
        <v>#DIV/0!</v>
      </c>
      <c r="U1078" s="7" t="e">
        <f t="shared" si="168"/>
        <v>#DIV/0!</v>
      </c>
      <c r="V1078" s="7" t="e">
        <f t="shared" si="169"/>
        <v>#DIV/0!</v>
      </c>
    </row>
    <row r="1079" spans="1:22" ht="13.5" x14ac:dyDescent="0.25">
      <c r="A1079" s="3">
        <f>RSI!A1079</f>
        <v>0</v>
      </c>
      <c r="B1079" s="2">
        <f>RSI!B1079</f>
        <v>0</v>
      </c>
      <c r="C1079" s="2">
        <f>RSI!I1079</f>
        <v>100</v>
      </c>
      <c r="D1079" s="2">
        <f>MACD!E1079</f>
        <v>0</v>
      </c>
      <c r="E1079" s="2">
        <f>MACD!F1079</f>
        <v>0</v>
      </c>
      <c r="F1079" s="2">
        <f>'Moving Avg'!D1079</f>
        <v>0</v>
      </c>
      <c r="G1079" s="2">
        <f>'Moving Avg'!F1079</f>
        <v>0</v>
      </c>
      <c r="H1079" s="2">
        <f>'Moving Avg'!G1079</f>
        <v>0</v>
      </c>
      <c r="I1079" s="2">
        <f>'Moving Avg'!H1079</f>
        <v>0</v>
      </c>
      <c r="J1079" s="5" t="str">
        <f>OBV!F1079</f>
        <v>NEUTRAL</v>
      </c>
      <c r="K1079" s="5" t="e">
        <f>OBV!G1079</f>
        <v>#DIV/0!</v>
      </c>
      <c r="L1079" s="5" t="str">
        <f>OBV!H1079</f>
        <v>NEUTRAL</v>
      </c>
      <c r="M1079" s="7">
        <f t="shared" si="160"/>
        <v>0</v>
      </c>
      <c r="N1079" s="7">
        <f t="shared" si="161"/>
        <v>45</v>
      </c>
      <c r="O1079" s="7">
        <f t="shared" si="162"/>
        <v>0</v>
      </c>
      <c r="P1079" s="7" t="e">
        <f t="shared" si="163"/>
        <v>#DIV/0!</v>
      </c>
      <c r="Q1079" s="8" t="e">
        <f t="shared" si="164"/>
        <v>#DIV/0!</v>
      </c>
      <c r="R1079" s="8" t="e">
        <f t="shared" si="165"/>
        <v>#DIV/0!</v>
      </c>
      <c r="S1079" s="8" t="e">
        <f t="shared" si="166"/>
        <v>#DIV/0!</v>
      </c>
      <c r="T1079" s="8" t="e">
        <f t="shared" si="167"/>
        <v>#DIV/0!</v>
      </c>
      <c r="U1079" s="7" t="e">
        <f t="shared" si="168"/>
        <v>#DIV/0!</v>
      </c>
      <c r="V1079" s="7" t="e">
        <f t="shared" si="169"/>
        <v>#DIV/0!</v>
      </c>
    </row>
    <row r="1080" spans="1:22" ht="13.5" x14ac:dyDescent="0.25">
      <c r="A1080" s="3">
        <f>RSI!A1080</f>
        <v>0</v>
      </c>
      <c r="B1080" s="2">
        <f>RSI!B1080</f>
        <v>0</v>
      </c>
      <c r="C1080" s="2">
        <f>RSI!I1080</f>
        <v>100</v>
      </c>
      <c r="D1080" s="2">
        <f>MACD!E1080</f>
        <v>0</v>
      </c>
      <c r="E1080" s="2">
        <f>MACD!F1080</f>
        <v>0</v>
      </c>
      <c r="F1080" s="2">
        <f>'Moving Avg'!D1080</f>
        <v>0</v>
      </c>
      <c r="G1080" s="2">
        <f>'Moving Avg'!F1080</f>
        <v>0</v>
      </c>
      <c r="H1080" s="2">
        <f>'Moving Avg'!G1080</f>
        <v>0</v>
      </c>
      <c r="I1080" s="2">
        <f>'Moving Avg'!H1080</f>
        <v>0</v>
      </c>
      <c r="J1080" s="5" t="str">
        <f>OBV!F1080</f>
        <v>NEUTRAL</v>
      </c>
      <c r="K1080" s="5" t="e">
        <f>OBV!G1080</f>
        <v>#DIV/0!</v>
      </c>
      <c r="L1080" s="5" t="str">
        <f>OBV!H1080</f>
        <v>NEUTRAL</v>
      </c>
      <c r="M1080" s="7">
        <f t="shared" si="160"/>
        <v>0</v>
      </c>
      <c r="N1080" s="7">
        <f t="shared" si="161"/>
        <v>45</v>
      </c>
      <c r="O1080" s="7">
        <f t="shared" si="162"/>
        <v>0</v>
      </c>
      <c r="P1080" s="7" t="e">
        <f t="shared" si="163"/>
        <v>#DIV/0!</v>
      </c>
      <c r="Q1080" s="8" t="e">
        <f t="shared" si="164"/>
        <v>#DIV/0!</v>
      </c>
      <c r="R1080" s="8" t="e">
        <f t="shared" si="165"/>
        <v>#DIV/0!</v>
      </c>
      <c r="S1080" s="8" t="e">
        <f t="shared" si="166"/>
        <v>#DIV/0!</v>
      </c>
      <c r="T1080" s="8" t="e">
        <f t="shared" si="167"/>
        <v>#DIV/0!</v>
      </c>
      <c r="U1080" s="7" t="e">
        <f t="shared" si="168"/>
        <v>#DIV/0!</v>
      </c>
      <c r="V1080" s="7" t="e">
        <f t="shared" si="169"/>
        <v>#DIV/0!</v>
      </c>
    </row>
    <row r="1081" spans="1:22" ht="13.5" x14ac:dyDescent="0.25">
      <c r="A1081" s="3">
        <f>RSI!A1081</f>
        <v>0</v>
      </c>
      <c r="B1081" s="2">
        <f>RSI!B1081</f>
        <v>0</v>
      </c>
      <c r="C1081" s="2">
        <f>RSI!I1081</f>
        <v>100</v>
      </c>
      <c r="D1081" s="2">
        <f>MACD!E1081</f>
        <v>0</v>
      </c>
      <c r="E1081" s="2">
        <f>MACD!F1081</f>
        <v>0</v>
      </c>
      <c r="F1081" s="2">
        <f>'Moving Avg'!D1081</f>
        <v>0</v>
      </c>
      <c r="G1081" s="2">
        <f>'Moving Avg'!F1081</f>
        <v>0</v>
      </c>
      <c r="H1081" s="2">
        <f>'Moving Avg'!G1081</f>
        <v>0</v>
      </c>
      <c r="I1081" s="2">
        <f>'Moving Avg'!H1081</f>
        <v>0</v>
      </c>
      <c r="J1081" s="5" t="str">
        <f>OBV!F1081</f>
        <v>NEUTRAL</v>
      </c>
      <c r="K1081" s="5" t="e">
        <f>OBV!G1081</f>
        <v>#DIV/0!</v>
      </c>
      <c r="L1081" s="5" t="str">
        <f>OBV!H1081</f>
        <v>NEUTRAL</v>
      </c>
      <c r="M1081" s="7">
        <f t="shared" si="160"/>
        <v>0</v>
      </c>
      <c r="N1081" s="7">
        <f t="shared" si="161"/>
        <v>45</v>
      </c>
      <c r="O1081" s="7">
        <f t="shared" si="162"/>
        <v>0</v>
      </c>
      <c r="P1081" s="7" t="e">
        <f t="shared" si="163"/>
        <v>#DIV/0!</v>
      </c>
      <c r="Q1081" s="8" t="e">
        <f t="shared" si="164"/>
        <v>#DIV/0!</v>
      </c>
      <c r="R1081" s="8" t="e">
        <f t="shared" si="165"/>
        <v>#DIV/0!</v>
      </c>
      <c r="S1081" s="8" t="e">
        <f t="shared" si="166"/>
        <v>#DIV/0!</v>
      </c>
      <c r="T1081" s="8" t="e">
        <f t="shared" si="167"/>
        <v>#DIV/0!</v>
      </c>
      <c r="U1081" s="7" t="e">
        <f t="shared" si="168"/>
        <v>#DIV/0!</v>
      </c>
      <c r="V1081" s="7" t="e">
        <f t="shared" si="169"/>
        <v>#DIV/0!</v>
      </c>
    </row>
    <row r="1082" spans="1:22" ht="13.5" x14ac:dyDescent="0.25">
      <c r="A1082" s="3">
        <f>RSI!A1082</f>
        <v>0</v>
      </c>
      <c r="B1082" s="2">
        <f>RSI!B1082</f>
        <v>0</v>
      </c>
      <c r="C1082" s="2">
        <f>RSI!I1082</f>
        <v>100</v>
      </c>
      <c r="D1082" s="2">
        <f>MACD!E1082</f>
        <v>0</v>
      </c>
      <c r="E1082" s="2">
        <f>MACD!F1082</f>
        <v>0</v>
      </c>
      <c r="F1082" s="2">
        <f>'Moving Avg'!D1082</f>
        <v>0</v>
      </c>
      <c r="G1082" s="2">
        <f>'Moving Avg'!F1082</f>
        <v>0</v>
      </c>
      <c r="H1082" s="2">
        <f>'Moving Avg'!G1082</f>
        <v>0</v>
      </c>
      <c r="I1082" s="2">
        <f>'Moving Avg'!H1082</f>
        <v>0</v>
      </c>
      <c r="J1082" s="5" t="str">
        <f>OBV!F1082</f>
        <v>NEUTRAL</v>
      </c>
      <c r="K1082" s="5" t="e">
        <f>OBV!G1082</f>
        <v>#DIV/0!</v>
      </c>
      <c r="L1082" s="5" t="str">
        <f>OBV!H1082</f>
        <v>NEUTRAL</v>
      </c>
      <c r="M1082" s="7">
        <f t="shared" si="160"/>
        <v>0</v>
      </c>
      <c r="N1082" s="7">
        <f t="shared" si="161"/>
        <v>45</v>
      </c>
      <c r="O1082" s="7">
        <f t="shared" si="162"/>
        <v>0</v>
      </c>
      <c r="P1082" s="7" t="e">
        <f t="shared" si="163"/>
        <v>#DIV/0!</v>
      </c>
      <c r="Q1082" s="8" t="e">
        <f t="shared" si="164"/>
        <v>#DIV/0!</v>
      </c>
      <c r="R1082" s="8" t="e">
        <f t="shared" si="165"/>
        <v>#DIV/0!</v>
      </c>
      <c r="S1082" s="8" t="e">
        <f t="shared" si="166"/>
        <v>#DIV/0!</v>
      </c>
      <c r="T1082" s="8" t="e">
        <f t="shared" si="167"/>
        <v>#DIV/0!</v>
      </c>
      <c r="U1082" s="7" t="e">
        <f t="shared" si="168"/>
        <v>#DIV/0!</v>
      </c>
      <c r="V1082" s="7" t="e">
        <f t="shared" si="169"/>
        <v>#DIV/0!</v>
      </c>
    </row>
    <row r="1083" spans="1:22" ht="13.5" x14ac:dyDescent="0.25">
      <c r="A1083" s="3">
        <f>RSI!A1083</f>
        <v>0</v>
      </c>
      <c r="B1083" s="2">
        <f>RSI!B1083</f>
        <v>0</v>
      </c>
      <c r="C1083" s="2">
        <f>RSI!I1083</f>
        <v>100</v>
      </c>
      <c r="D1083" s="2">
        <f>MACD!E1083</f>
        <v>0</v>
      </c>
      <c r="E1083" s="2">
        <f>MACD!F1083</f>
        <v>0</v>
      </c>
      <c r="F1083" s="2">
        <f>'Moving Avg'!D1083</f>
        <v>0</v>
      </c>
      <c r="G1083" s="2">
        <f>'Moving Avg'!F1083</f>
        <v>0</v>
      </c>
      <c r="H1083" s="2">
        <f>'Moving Avg'!G1083</f>
        <v>0</v>
      </c>
      <c r="I1083" s="2">
        <f>'Moving Avg'!H1083</f>
        <v>0</v>
      </c>
      <c r="J1083" s="5" t="str">
        <f>OBV!F1083</f>
        <v>NEUTRAL</v>
      </c>
      <c r="K1083" s="5" t="e">
        <f>OBV!G1083</f>
        <v>#DIV/0!</v>
      </c>
      <c r="L1083" s="5" t="str">
        <f>OBV!H1083</f>
        <v>NEUTRAL</v>
      </c>
      <c r="M1083" s="7">
        <f t="shared" si="160"/>
        <v>0</v>
      </c>
      <c r="N1083" s="7">
        <f t="shared" si="161"/>
        <v>45</v>
      </c>
      <c r="O1083" s="7">
        <f t="shared" si="162"/>
        <v>0</v>
      </c>
      <c r="P1083" s="7" t="e">
        <f t="shared" si="163"/>
        <v>#DIV/0!</v>
      </c>
      <c r="Q1083" s="8" t="e">
        <f t="shared" si="164"/>
        <v>#DIV/0!</v>
      </c>
      <c r="R1083" s="8" t="e">
        <f t="shared" si="165"/>
        <v>#DIV/0!</v>
      </c>
      <c r="S1083" s="8" t="e">
        <f t="shared" si="166"/>
        <v>#DIV/0!</v>
      </c>
      <c r="T1083" s="8" t="e">
        <f t="shared" si="167"/>
        <v>#DIV/0!</v>
      </c>
      <c r="U1083" s="7" t="e">
        <f t="shared" si="168"/>
        <v>#DIV/0!</v>
      </c>
      <c r="V1083" s="7" t="e">
        <f t="shared" si="169"/>
        <v>#DIV/0!</v>
      </c>
    </row>
    <row r="1084" spans="1:22" ht="13.5" x14ac:dyDescent="0.25">
      <c r="A1084" s="3">
        <f>RSI!A1084</f>
        <v>0</v>
      </c>
      <c r="B1084" s="2">
        <f>RSI!B1084</f>
        <v>0</v>
      </c>
      <c r="C1084" s="2">
        <f>RSI!I1084</f>
        <v>100</v>
      </c>
      <c r="D1084" s="2">
        <f>MACD!E1084</f>
        <v>0</v>
      </c>
      <c r="E1084" s="2">
        <f>MACD!F1084</f>
        <v>0</v>
      </c>
      <c r="F1084" s="2">
        <f>'Moving Avg'!D1084</f>
        <v>0</v>
      </c>
      <c r="G1084" s="2">
        <f>'Moving Avg'!F1084</f>
        <v>0</v>
      </c>
      <c r="H1084" s="2">
        <f>'Moving Avg'!G1084</f>
        <v>0</v>
      </c>
      <c r="I1084" s="2">
        <f>'Moving Avg'!H1084</f>
        <v>0</v>
      </c>
      <c r="J1084" s="5" t="str">
        <f>OBV!F1084</f>
        <v>NEUTRAL</v>
      </c>
      <c r="K1084" s="5" t="e">
        <f>OBV!G1084</f>
        <v>#DIV/0!</v>
      </c>
      <c r="L1084" s="5" t="str">
        <f>OBV!H1084</f>
        <v>NEUTRAL</v>
      </c>
      <c r="M1084" s="7">
        <f t="shared" si="160"/>
        <v>0</v>
      </c>
      <c r="N1084" s="7">
        <f t="shared" si="161"/>
        <v>45</v>
      </c>
      <c r="O1084" s="7">
        <f t="shared" si="162"/>
        <v>0</v>
      </c>
      <c r="P1084" s="7" t="e">
        <f t="shared" si="163"/>
        <v>#DIV/0!</v>
      </c>
      <c r="Q1084" s="8" t="e">
        <f t="shared" si="164"/>
        <v>#DIV/0!</v>
      </c>
      <c r="R1084" s="8" t="e">
        <f t="shared" si="165"/>
        <v>#DIV/0!</v>
      </c>
      <c r="S1084" s="8" t="e">
        <f t="shared" si="166"/>
        <v>#DIV/0!</v>
      </c>
      <c r="T1084" s="8" t="e">
        <f t="shared" si="167"/>
        <v>#DIV/0!</v>
      </c>
      <c r="U1084" s="7" t="e">
        <f t="shared" si="168"/>
        <v>#DIV/0!</v>
      </c>
      <c r="V1084" s="7" t="e">
        <f t="shared" si="169"/>
        <v>#DIV/0!</v>
      </c>
    </row>
    <row r="1085" spans="1:22" ht="13.5" x14ac:dyDescent="0.25">
      <c r="A1085" s="3">
        <f>RSI!A1085</f>
        <v>0</v>
      </c>
      <c r="B1085" s="2">
        <f>RSI!B1085</f>
        <v>0</v>
      </c>
      <c r="C1085" s="2">
        <f>RSI!I1085</f>
        <v>100</v>
      </c>
      <c r="D1085" s="2">
        <f>MACD!E1085</f>
        <v>0</v>
      </c>
      <c r="E1085" s="2">
        <f>MACD!F1085</f>
        <v>0</v>
      </c>
      <c r="F1085" s="2">
        <f>'Moving Avg'!D1085</f>
        <v>0</v>
      </c>
      <c r="G1085" s="2">
        <f>'Moving Avg'!F1085</f>
        <v>0</v>
      </c>
      <c r="H1085" s="2">
        <f>'Moving Avg'!G1085</f>
        <v>0</v>
      </c>
      <c r="I1085" s="2">
        <f>'Moving Avg'!H1085</f>
        <v>0</v>
      </c>
      <c r="J1085" s="5" t="str">
        <f>OBV!F1085</f>
        <v>NEUTRAL</v>
      </c>
      <c r="K1085" s="5" t="e">
        <f>OBV!G1085</f>
        <v>#DIV/0!</v>
      </c>
      <c r="L1085" s="5" t="str">
        <f>OBV!H1085</f>
        <v>NEUTRAL</v>
      </c>
      <c r="M1085" s="7">
        <f t="shared" si="160"/>
        <v>0</v>
      </c>
      <c r="N1085" s="7">
        <f t="shared" si="161"/>
        <v>45</v>
      </c>
      <c r="O1085" s="7">
        <f t="shared" si="162"/>
        <v>0</v>
      </c>
      <c r="P1085" s="7" t="e">
        <f t="shared" si="163"/>
        <v>#DIV/0!</v>
      </c>
      <c r="Q1085" s="8" t="e">
        <f t="shared" si="164"/>
        <v>#DIV/0!</v>
      </c>
      <c r="R1085" s="8" t="e">
        <f t="shared" si="165"/>
        <v>#DIV/0!</v>
      </c>
      <c r="S1085" s="8" t="e">
        <f t="shared" si="166"/>
        <v>#DIV/0!</v>
      </c>
      <c r="T1085" s="8" t="e">
        <f t="shared" si="167"/>
        <v>#DIV/0!</v>
      </c>
      <c r="U1085" s="7" t="e">
        <f t="shared" si="168"/>
        <v>#DIV/0!</v>
      </c>
      <c r="V1085" s="7" t="e">
        <f t="shared" si="169"/>
        <v>#DIV/0!</v>
      </c>
    </row>
    <row r="1086" spans="1:22" ht="13.5" x14ac:dyDescent="0.25">
      <c r="A1086" s="3">
        <f>RSI!A1086</f>
        <v>0</v>
      </c>
      <c r="B1086" s="2">
        <f>RSI!B1086</f>
        <v>0</v>
      </c>
      <c r="C1086" s="2">
        <f>RSI!I1086</f>
        <v>100</v>
      </c>
      <c r="D1086" s="2">
        <f>MACD!E1086</f>
        <v>0</v>
      </c>
      <c r="E1086" s="2">
        <f>MACD!F1086</f>
        <v>0</v>
      </c>
      <c r="F1086" s="2">
        <f>'Moving Avg'!D1086</f>
        <v>0</v>
      </c>
      <c r="G1086" s="2">
        <f>'Moving Avg'!F1086</f>
        <v>0</v>
      </c>
      <c r="H1086" s="2">
        <f>'Moving Avg'!G1086</f>
        <v>0</v>
      </c>
      <c r="I1086" s="2">
        <f>'Moving Avg'!H1086</f>
        <v>0</v>
      </c>
      <c r="J1086" s="5" t="str">
        <f>OBV!F1086</f>
        <v>NEUTRAL</v>
      </c>
      <c r="K1086" s="5" t="e">
        <f>OBV!G1086</f>
        <v>#DIV/0!</v>
      </c>
      <c r="L1086" s="5" t="str">
        <f>OBV!H1086</f>
        <v>NEUTRAL</v>
      </c>
      <c r="M1086" s="7">
        <f t="shared" si="160"/>
        <v>0</v>
      </c>
      <c r="N1086" s="7">
        <f t="shared" si="161"/>
        <v>45</v>
      </c>
      <c r="O1086" s="7">
        <f t="shared" si="162"/>
        <v>0</v>
      </c>
      <c r="P1086" s="7" t="e">
        <f t="shared" si="163"/>
        <v>#DIV/0!</v>
      </c>
      <c r="Q1086" s="8" t="e">
        <f t="shared" si="164"/>
        <v>#DIV/0!</v>
      </c>
      <c r="R1086" s="8" t="e">
        <f t="shared" si="165"/>
        <v>#DIV/0!</v>
      </c>
      <c r="S1086" s="8" t="e">
        <f t="shared" si="166"/>
        <v>#DIV/0!</v>
      </c>
      <c r="T1086" s="8" t="e">
        <f t="shared" si="167"/>
        <v>#DIV/0!</v>
      </c>
      <c r="U1086" s="7" t="e">
        <f t="shared" si="168"/>
        <v>#DIV/0!</v>
      </c>
      <c r="V1086" s="7" t="e">
        <f t="shared" si="169"/>
        <v>#DIV/0!</v>
      </c>
    </row>
    <row r="1087" spans="1:22" ht="13.5" x14ac:dyDescent="0.25">
      <c r="A1087" s="3">
        <f>RSI!A1087</f>
        <v>0</v>
      </c>
      <c r="B1087" s="2">
        <f>RSI!B1087</f>
        <v>0</v>
      </c>
      <c r="C1087" s="2">
        <f>RSI!I1087</f>
        <v>100</v>
      </c>
      <c r="D1087" s="2">
        <f>MACD!E1087</f>
        <v>0</v>
      </c>
      <c r="E1087" s="2">
        <f>MACD!F1087</f>
        <v>0</v>
      </c>
      <c r="F1087" s="2">
        <f>'Moving Avg'!D1087</f>
        <v>0</v>
      </c>
      <c r="G1087" s="2">
        <f>'Moving Avg'!F1087</f>
        <v>0</v>
      </c>
      <c r="H1087" s="2">
        <f>'Moving Avg'!G1087</f>
        <v>0</v>
      </c>
      <c r="I1087" s="2">
        <f>'Moving Avg'!H1087</f>
        <v>0</v>
      </c>
      <c r="J1087" s="5" t="str">
        <f>OBV!F1087</f>
        <v>NEUTRAL</v>
      </c>
      <c r="K1087" s="5" t="e">
        <f>OBV!G1087</f>
        <v>#DIV/0!</v>
      </c>
      <c r="L1087" s="5" t="str">
        <f>OBV!H1087</f>
        <v>NEUTRAL</v>
      </c>
      <c r="M1087" s="7">
        <f t="shared" si="160"/>
        <v>0</v>
      </c>
      <c r="N1087" s="7">
        <f t="shared" si="161"/>
        <v>45</v>
      </c>
      <c r="O1087" s="7">
        <f t="shared" si="162"/>
        <v>0</v>
      </c>
      <c r="P1087" s="7" t="e">
        <f t="shared" si="163"/>
        <v>#DIV/0!</v>
      </c>
      <c r="Q1087" s="8" t="e">
        <f t="shared" si="164"/>
        <v>#DIV/0!</v>
      </c>
      <c r="R1087" s="8" t="e">
        <f t="shared" si="165"/>
        <v>#DIV/0!</v>
      </c>
      <c r="S1087" s="8" t="e">
        <f t="shared" si="166"/>
        <v>#DIV/0!</v>
      </c>
      <c r="T1087" s="8" t="e">
        <f t="shared" si="167"/>
        <v>#DIV/0!</v>
      </c>
      <c r="U1087" s="7" t="e">
        <f t="shared" si="168"/>
        <v>#DIV/0!</v>
      </c>
      <c r="V1087" s="7" t="e">
        <f t="shared" si="169"/>
        <v>#DIV/0!</v>
      </c>
    </row>
    <row r="1088" spans="1:22" ht="13.5" x14ac:dyDescent="0.25">
      <c r="A1088" s="3">
        <f>RSI!A1088</f>
        <v>0</v>
      </c>
      <c r="B1088" s="2">
        <f>RSI!B1088</f>
        <v>0</v>
      </c>
      <c r="C1088" s="2">
        <f>RSI!I1088</f>
        <v>100</v>
      </c>
      <c r="D1088" s="2">
        <f>MACD!E1088</f>
        <v>0</v>
      </c>
      <c r="E1088" s="2">
        <f>MACD!F1088</f>
        <v>0</v>
      </c>
      <c r="F1088" s="2">
        <f>'Moving Avg'!D1088</f>
        <v>0</v>
      </c>
      <c r="G1088" s="2">
        <f>'Moving Avg'!F1088</f>
        <v>0</v>
      </c>
      <c r="H1088" s="2">
        <f>'Moving Avg'!G1088</f>
        <v>0</v>
      </c>
      <c r="I1088" s="2">
        <f>'Moving Avg'!H1088</f>
        <v>0</v>
      </c>
      <c r="J1088" s="5" t="str">
        <f>OBV!F1088</f>
        <v>NEUTRAL</v>
      </c>
      <c r="K1088" s="5" t="e">
        <f>OBV!G1088</f>
        <v>#DIV/0!</v>
      </c>
      <c r="L1088" s="5" t="str">
        <f>OBV!H1088</f>
        <v>NEUTRAL</v>
      </c>
      <c r="M1088" s="7">
        <f t="shared" si="160"/>
        <v>0</v>
      </c>
      <c r="N1088" s="7">
        <f t="shared" si="161"/>
        <v>45</v>
      </c>
      <c r="O1088" s="7">
        <f t="shared" si="162"/>
        <v>0</v>
      </c>
      <c r="P1088" s="7" t="e">
        <f t="shared" si="163"/>
        <v>#DIV/0!</v>
      </c>
      <c r="Q1088" s="8" t="e">
        <f t="shared" si="164"/>
        <v>#DIV/0!</v>
      </c>
      <c r="R1088" s="8" t="e">
        <f t="shared" si="165"/>
        <v>#DIV/0!</v>
      </c>
      <c r="S1088" s="8" t="e">
        <f t="shared" si="166"/>
        <v>#DIV/0!</v>
      </c>
      <c r="T1088" s="8" t="e">
        <f t="shared" si="167"/>
        <v>#DIV/0!</v>
      </c>
      <c r="U1088" s="7" t="e">
        <f t="shared" si="168"/>
        <v>#DIV/0!</v>
      </c>
      <c r="V1088" s="7" t="e">
        <f t="shared" si="169"/>
        <v>#DIV/0!</v>
      </c>
    </row>
    <row r="1089" spans="1:22" ht="13.5" x14ac:dyDescent="0.25">
      <c r="A1089" s="3">
        <f>RSI!A1089</f>
        <v>0</v>
      </c>
      <c r="B1089" s="2">
        <f>RSI!B1089</f>
        <v>0</v>
      </c>
      <c r="C1089" s="2">
        <f>RSI!I1089</f>
        <v>100</v>
      </c>
      <c r="D1089" s="2">
        <f>MACD!E1089</f>
        <v>0</v>
      </c>
      <c r="E1089" s="2">
        <f>MACD!F1089</f>
        <v>0</v>
      </c>
      <c r="F1089" s="2">
        <f>'Moving Avg'!D1089</f>
        <v>0</v>
      </c>
      <c r="G1089" s="2">
        <f>'Moving Avg'!F1089</f>
        <v>0</v>
      </c>
      <c r="H1089" s="2">
        <f>'Moving Avg'!G1089</f>
        <v>0</v>
      </c>
      <c r="I1089" s="2">
        <f>'Moving Avg'!H1089</f>
        <v>0</v>
      </c>
      <c r="J1089" s="5" t="str">
        <f>OBV!F1089</f>
        <v>NEUTRAL</v>
      </c>
      <c r="K1089" s="5" t="e">
        <f>OBV!G1089</f>
        <v>#DIV/0!</v>
      </c>
      <c r="L1089" s="5" t="str">
        <f>OBV!H1089</f>
        <v>NEUTRAL</v>
      </c>
      <c r="M1089" s="7">
        <f t="shared" si="160"/>
        <v>0</v>
      </c>
      <c r="N1089" s="7">
        <f t="shared" si="161"/>
        <v>45</v>
      </c>
      <c r="O1089" s="7">
        <f t="shared" si="162"/>
        <v>0</v>
      </c>
      <c r="P1089" s="7" t="e">
        <f t="shared" si="163"/>
        <v>#DIV/0!</v>
      </c>
      <c r="Q1089" s="8" t="e">
        <f t="shared" si="164"/>
        <v>#DIV/0!</v>
      </c>
      <c r="R1089" s="8" t="e">
        <f t="shared" si="165"/>
        <v>#DIV/0!</v>
      </c>
      <c r="S1089" s="8" t="e">
        <f t="shared" si="166"/>
        <v>#DIV/0!</v>
      </c>
      <c r="T1089" s="8" t="e">
        <f t="shared" si="167"/>
        <v>#DIV/0!</v>
      </c>
      <c r="U1089" s="7" t="e">
        <f t="shared" si="168"/>
        <v>#DIV/0!</v>
      </c>
      <c r="V1089" s="7" t="e">
        <f t="shared" si="169"/>
        <v>#DIV/0!</v>
      </c>
    </row>
    <row r="1090" spans="1:22" ht="13.5" x14ac:dyDescent="0.25">
      <c r="A1090" s="3">
        <f>RSI!A1090</f>
        <v>0</v>
      </c>
      <c r="B1090" s="2">
        <f>RSI!B1090</f>
        <v>0</v>
      </c>
      <c r="C1090" s="2">
        <f>RSI!I1090</f>
        <v>100</v>
      </c>
      <c r="D1090" s="2">
        <f>MACD!E1090</f>
        <v>0</v>
      </c>
      <c r="E1090" s="2">
        <f>MACD!F1090</f>
        <v>0</v>
      </c>
      <c r="F1090" s="2">
        <f>'Moving Avg'!D1090</f>
        <v>0</v>
      </c>
      <c r="G1090" s="2">
        <f>'Moving Avg'!F1090</f>
        <v>0</v>
      </c>
      <c r="H1090" s="2">
        <f>'Moving Avg'!G1090</f>
        <v>0</v>
      </c>
      <c r="I1090" s="2">
        <f>'Moving Avg'!H1090</f>
        <v>0</v>
      </c>
      <c r="J1090" s="5" t="str">
        <f>OBV!F1090</f>
        <v>NEUTRAL</v>
      </c>
      <c r="K1090" s="5" t="e">
        <f>OBV!G1090</f>
        <v>#DIV/0!</v>
      </c>
      <c r="L1090" s="5" t="str">
        <f>OBV!H1090</f>
        <v>NEUTRAL</v>
      </c>
      <c r="M1090" s="7">
        <f t="shared" ref="M1090:M1153" si="170">IF(C1090&lt;30,50, IF(C1090&gt;70, 0, 25))</f>
        <v>0</v>
      </c>
      <c r="N1090" s="7">
        <f t="shared" ref="N1090:N1153" si="171">IF(E1090-D1090&gt;0.02, 100, IF(E1090-D1090&lt;0,0,45))</f>
        <v>45</v>
      </c>
      <c r="O1090" s="7">
        <f t="shared" ref="O1090:O1153" si="172">IF(F1090-I1090&gt;10,100,IF(F1090-I1090&gt;5,75, IF(F1090-I1090&gt;0,50,0)))</f>
        <v>0</v>
      </c>
      <c r="P1090" s="7" t="e">
        <f t="shared" ref="P1090:P1153" si="173">IF(L1090="confirmed bullish", 34, IF(L1090="bullish divergence",17, 0))+IF(J1090="bullish",33,IF(J1090="bearish",0,16.5))+IF(K1090="strong",33,IF(K1090="weak",0,16.5))</f>
        <v>#DIV/0!</v>
      </c>
      <c r="Q1090" s="8" t="e">
        <f t="shared" si="164"/>
        <v>#DIV/0!</v>
      </c>
      <c r="R1090" s="8" t="e">
        <f t="shared" si="165"/>
        <v>#DIV/0!</v>
      </c>
      <c r="S1090" s="8" t="e">
        <f t="shared" si="166"/>
        <v>#DIV/0!</v>
      </c>
      <c r="T1090" s="8" t="e">
        <f t="shared" si="167"/>
        <v>#DIV/0!</v>
      </c>
      <c r="U1090" s="7" t="e">
        <f t="shared" si="168"/>
        <v>#DIV/0!</v>
      </c>
      <c r="V1090" s="7" t="e">
        <f t="shared" si="169"/>
        <v>#DIV/0!</v>
      </c>
    </row>
    <row r="1091" spans="1:22" ht="13.5" x14ac:dyDescent="0.25">
      <c r="A1091" s="3">
        <f>RSI!A1091</f>
        <v>0</v>
      </c>
      <c r="B1091" s="2">
        <f>RSI!B1091</f>
        <v>0</v>
      </c>
      <c r="C1091" s="2">
        <f>RSI!I1091</f>
        <v>100</v>
      </c>
      <c r="D1091" s="2">
        <f>MACD!E1091</f>
        <v>0</v>
      </c>
      <c r="E1091" s="2">
        <f>MACD!F1091</f>
        <v>0</v>
      </c>
      <c r="F1091" s="2">
        <f>'Moving Avg'!D1091</f>
        <v>0</v>
      </c>
      <c r="G1091" s="2">
        <f>'Moving Avg'!F1091</f>
        <v>0</v>
      </c>
      <c r="H1091" s="2">
        <f>'Moving Avg'!G1091</f>
        <v>0</v>
      </c>
      <c r="I1091" s="2">
        <f>'Moving Avg'!H1091</f>
        <v>0</v>
      </c>
      <c r="J1091" s="5" t="str">
        <f>OBV!F1091</f>
        <v>NEUTRAL</v>
      </c>
      <c r="K1091" s="5" t="e">
        <f>OBV!G1091</f>
        <v>#DIV/0!</v>
      </c>
      <c r="L1091" s="5" t="str">
        <f>OBV!H1091</f>
        <v>NEUTRAL</v>
      </c>
      <c r="M1091" s="7">
        <f t="shared" si="170"/>
        <v>0</v>
      </c>
      <c r="N1091" s="7">
        <f t="shared" si="171"/>
        <v>45</v>
      </c>
      <c r="O1091" s="7">
        <f t="shared" si="172"/>
        <v>0</v>
      </c>
      <c r="P1091" s="7" t="e">
        <f t="shared" si="173"/>
        <v>#DIV/0!</v>
      </c>
      <c r="Q1091" s="8" t="e">
        <f t="shared" ref="Q1091:Q1154" si="174">0.35*M1091+N1091*0.35+O1091*0.15+P1091*0.15</f>
        <v>#DIV/0!</v>
      </c>
      <c r="R1091" s="8" t="e">
        <f t="shared" ref="R1091:R1154" si="175">M1091*0.2+N1091*0.2+O1091*0.35+P1091*0.25</f>
        <v>#DIV/0!</v>
      </c>
      <c r="S1091" s="8" t="e">
        <f t="shared" ref="S1091:S1154" si="176">M1091*0.15+N1091*0.15+O1091*0.25+P1091*0.45</f>
        <v>#DIV/0!</v>
      </c>
      <c r="T1091" s="8" t="e">
        <f t="shared" ref="T1091:T1154" si="177">0.25*SUM(M1091:P1091)</f>
        <v>#DIV/0!</v>
      </c>
      <c r="U1091" s="7" t="e">
        <f t="shared" ref="U1091:U1154" si="178">SUM(Q1091:S1091)/3</f>
        <v>#DIV/0!</v>
      </c>
      <c r="V1091" s="7" t="e">
        <f t="shared" ref="V1091:V1154" si="179">SUM(Q1091:T1091)/4</f>
        <v>#DIV/0!</v>
      </c>
    </row>
    <row r="1092" spans="1:22" ht="13.5" x14ac:dyDescent="0.25">
      <c r="A1092" s="3">
        <f>RSI!A1092</f>
        <v>0</v>
      </c>
      <c r="B1092" s="2">
        <f>RSI!B1092</f>
        <v>0</v>
      </c>
      <c r="C1092" s="2">
        <f>RSI!I1092</f>
        <v>100</v>
      </c>
      <c r="D1092" s="2">
        <f>MACD!E1092</f>
        <v>0</v>
      </c>
      <c r="E1092" s="2">
        <f>MACD!F1092</f>
        <v>0</v>
      </c>
      <c r="F1092" s="2">
        <f>'Moving Avg'!D1092</f>
        <v>0</v>
      </c>
      <c r="G1092" s="2">
        <f>'Moving Avg'!F1092</f>
        <v>0</v>
      </c>
      <c r="H1092" s="2">
        <f>'Moving Avg'!G1092</f>
        <v>0</v>
      </c>
      <c r="I1092" s="2">
        <f>'Moving Avg'!H1092</f>
        <v>0</v>
      </c>
      <c r="J1092" s="5" t="str">
        <f>OBV!F1092</f>
        <v>NEUTRAL</v>
      </c>
      <c r="K1092" s="5" t="e">
        <f>OBV!G1092</f>
        <v>#DIV/0!</v>
      </c>
      <c r="L1092" s="5" t="str">
        <f>OBV!H1092</f>
        <v>NEUTRAL</v>
      </c>
      <c r="M1092" s="7">
        <f t="shared" si="170"/>
        <v>0</v>
      </c>
      <c r="N1092" s="7">
        <f t="shared" si="171"/>
        <v>45</v>
      </c>
      <c r="O1092" s="7">
        <f t="shared" si="172"/>
        <v>0</v>
      </c>
      <c r="P1092" s="7" t="e">
        <f t="shared" si="173"/>
        <v>#DIV/0!</v>
      </c>
      <c r="Q1092" s="8" t="e">
        <f t="shared" si="174"/>
        <v>#DIV/0!</v>
      </c>
      <c r="R1092" s="8" t="e">
        <f t="shared" si="175"/>
        <v>#DIV/0!</v>
      </c>
      <c r="S1092" s="8" t="e">
        <f t="shared" si="176"/>
        <v>#DIV/0!</v>
      </c>
      <c r="T1092" s="8" t="e">
        <f t="shared" si="177"/>
        <v>#DIV/0!</v>
      </c>
      <c r="U1092" s="7" t="e">
        <f t="shared" si="178"/>
        <v>#DIV/0!</v>
      </c>
      <c r="V1092" s="7" t="e">
        <f t="shared" si="179"/>
        <v>#DIV/0!</v>
      </c>
    </row>
    <row r="1093" spans="1:22" ht="13.5" x14ac:dyDescent="0.25">
      <c r="A1093" s="3">
        <f>RSI!A1093</f>
        <v>0</v>
      </c>
      <c r="B1093" s="2">
        <f>RSI!B1093</f>
        <v>0</v>
      </c>
      <c r="C1093" s="2">
        <f>RSI!I1093</f>
        <v>100</v>
      </c>
      <c r="D1093" s="2">
        <f>MACD!E1093</f>
        <v>0</v>
      </c>
      <c r="E1093" s="2">
        <f>MACD!F1093</f>
        <v>0</v>
      </c>
      <c r="F1093" s="2">
        <f>'Moving Avg'!D1093</f>
        <v>0</v>
      </c>
      <c r="G1093" s="2">
        <f>'Moving Avg'!F1093</f>
        <v>0</v>
      </c>
      <c r="H1093" s="2">
        <f>'Moving Avg'!G1093</f>
        <v>0</v>
      </c>
      <c r="I1093" s="2">
        <f>'Moving Avg'!H1093</f>
        <v>0</v>
      </c>
      <c r="J1093" s="5" t="str">
        <f>OBV!F1093</f>
        <v>NEUTRAL</v>
      </c>
      <c r="K1093" s="5" t="e">
        <f>OBV!G1093</f>
        <v>#DIV/0!</v>
      </c>
      <c r="L1093" s="5" t="str">
        <f>OBV!H1093</f>
        <v>NEUTRAL</v>
      </c>
      <c r="M1093" s="7">
        <f t="shared" si="170"/>
        <v>0</v>
      </c>
      <c r="N1093" s="7">
        <f t="shared" si="171"/>
        <v>45</v>
      </c>
      <c r="O1093" s="7">
        <f t="shared" si="172"/>
        <v>0</v>
      </c>
      <c r="P1093" s="7" t="e">
        <f t="shared" si="173"/>
        <v>#DIV/0!</v>
      </c>
      <c r="Q1093" s="8" t="e">
        <f t="shared" si="174"/>
        <v>#DIV/0!</v>
      </c>
      <c r="R1093" s="8" t="e">
        <f t="shared" si="175"/>
        <v>#DIV/0!</v>
      </c>
      <c r="S1093" s="8" t="e">
        <f t="shared" si="176"/>
        <v>#DIV/0!</v>
      </c>
      <c r="T1093" s="8" t="e">
        <f t="shared" si="177"/>
        <v>#DIV/0!</v>
      </c>
      <c r="U1093" s="7" t="e">
        <f t="shared" si="178"/>
        <v>#DIV/0!</v>
      </c>
      <c r="V1093" s="7" t="e">
        <f t="shared" si="179"/>
        <v>#DIV/0!</v>
      </c>
    </row>
    <row r="1094" spans="1:22" ht="13.5" x14ac:dyDescent="0.25">
      <c r="A1094" s="3">
        <f>RSI!A1094</f>
        <v>0</v>
      </c>
      <c r="B1094" s="2">
        <f>RSI!B1094</f>
        <v>0</v>
      </c>
      <c r="C1094" s="2">
        <f>RSI!I1094</f>
        <v>100</v>
      </c>
      <c r="D1094" s="2">
        <f>MACD!E1094</f>
        <v>0</v>
      </c>
      <c r="E1094" s="2">
        <f>MACD!F1094</f>
        <v>0</v>
      </c>
      <c r="F1094" s="2">
        <f>'Moving Avg'!D1094</f>
        <v>0</v>
      </c>
      <c r="G1094" s="2">
        <f>'Moving Avg'!F1094</f>
        <v>0</v>
      </c>
      <c r="H1094" s="2">
        <f>'Moving Avg'!G1094</f>
        <v>0</v>
      </c>
      <c r="I1094" s="2">
        <f>'Moving Avg'!H1094</f>
        <v>0</v>
      </c>
      <c r="J1094" s="5" t="str">
        <f>OBV!F1094</f>
        <v>NEUTRAL</v>
      </c>
      <c r="K1094" s="5" t="e">
        <f>OBV!G1094</f>
        <v>#DIV/0!</v>
      </c>
      <c r="L1094" s="5" t="str">
        <f>OBV!H1094</f>
        <v>NEUTRAL</v>
      </c>
      <c r="M1094" s="7">
        <f t="shared" si="170"/>
        <v>0</v>
      </c>
      <c r="N1094" s="7">
        <f t="shared" si="171"/>
        <v>45</v>
      </c>
      <c r="O1094" s="7">
        <f t="shared" si="172"/>
        <v>0</v>
      </c>
      <c r="P1094" s="7" t="e">
        <f t="shared" si="173"/>
        <v>#DIV/0!</v>
      </c>
      <c r="Q1094" s="8" t="e">
        <f t="shared" si="174"/>
        <v>#DIV/0!</v>
      </c>
      <c r="R1094" s="8" t="e">
        <f t="shared" si="175"/>
        <v>#DIV/0!</v>
      </c>
      <c r="S1094" s="8" t="e">
        <f t="shared" si="176"/>
        <v>#DIV/0!</v>
      </c>
      <c r="T1094" s="8" t="e">
        <f t="shared" si="177"/>
        <v>#DIV/0!</v>
      </c>
      <c r="U1094" s="7" t="e">
        <f t="shared" si="178"/>
        <v>#DIV/0!</v>
      </c>
      <c r="V1094" s="7" t="e">
        <f t="shared" si="179"/>
        <v>#DIV/0!</v>
      </c>
    </row>
    <row r="1095" spans="1:22" ht="13.5" x14ac:dyDescent="0.25">
      <c r="A1095" s="3">
        <f>RSI!A1095</f>
        <v>0</v>
      </c>
      <c r="B1095" s="2">
        <f>RSI!B1095</f>
        <v>0</v>
      </c>
      <c r="C1095" s="2">
        <f>RSI!I1095</f>
        <v>100</v>
      </c>
      <c r="D1095" s="2">
        <f>MACD!E1095</f>
        <v>0</v>
      </c>
      <c r="E1095" s="2">
        <f>MACD!F1095</f>
        <v>0</v>
      </c>
      <c r="F1095" s="2">
        <f>'Moving Avg'!D1095</f>
        <v>0</v>
      </c>
      <c r="G1095" s="2">
        <f>'Moving Avg'!F1095</f>
        <v>0</v>
      </c>
      <c r="H1095" s="2">
        <f>'Moving Avg'!G1095</f>
        <v>0</v>
      </c>
      <c r="I1095" s="2">
        <f>'Moving Avg'!H1095</f>
        <v>0</v>
      </c>
      <c r="J1095" s="5" t="str">
        <f>OBV!F1095</f>
        <v>NEUTRAL</v>
      </c>
      <c r="K1095" s="5" t="e">
        <f>OBV!G1095</f>
        <v>#DIV/0!</v>
      </c>
      <c r="L1095" s="5" t="str">
        <f>OBV!H1095</f>
        <v>NEUTRAL</v>
      </c>
      <c r="M1095" s="7">
        <f t="shared" si="170"/>
        <v>0</v>
      </c>
      <c r="N1095" s="7">
        <f t="shared" si="171"/>
        <v>45</v>
      </c>
      <c r="O1095" s="7">
        <f t="shared" si="172"/>
        <v>0</v>
      </c>
      <c r="P1095" s="7" t="e">
        <f t="shared" si="173"/>
        <v>#DIV/0!</v>
      </c>
      <c r="Q1095" s="8" t="e">
        <f t="shared" si="174"/>
        <v>#DIV/0!</v>
      </c>
      <c r="R1095" s="8" t="e">
        <f t="shared" si="175"/>
        <v>#DIV/0!</v>
      </c>
      <c r="S1095" s="8" t="e">
        <f t="shared" si="176"/>
        <v>#DIV/0!</v>
      </c>
      <c r="T1095" s="8" t="e">
        <f t="shared" si="177"/>
        <v>#DIV/0!</v>
      </c>
      <c r="U1095" s="7" t="e">
        <f t="shared" si="178"/>
        <v>#DIV/0!</v>
      </c>
      <c r="V1095" s="7" t="e">
        <f t="shared" si="179"/>
        <v>#DIV/0!</v>
      </c>
    </row>
    <row r="1096" spans="1:22" ht="13.5" x14ac:dyDescent="0.25">
      <c r="A1096" s="3">
        <f>RSI!A1096</f>
        <v>0</v>
      </c>
      <c r="B1096" s="2">
        <f>RSI!B1096</f>
        <v>0</v>
      </c>
      <c r="C1096" s="2">
        <f>RSI!I1096</f>
        <v>100</v>
      </c>
      <c r="D1096" s="2">
        <f>MACD!E1096</f>
        <v>0</v>
      </c>
      <c r="E1096" s="2">
        <f>MACD!F1096</f>
        <v>0</v>
      </c>
      <c r="F1096" s="2">
        <f>'Moving Avg'!D1096</f>
        <v>0</v>
      </c>
      <c r="G1096" s="2">
        <f>'Moving Avg'!F1096</f>
        <v>0</v>
      </c>
      <c r="H1096" s="2">
        <f>'Moving Avg'!G1096</f>
        <v>0</v>
      </c>
      <c r="I1096" s="2">
        <f>'Moving Avg'!H1096</f>
        <v>0</v>
      </c>
      <c r="J1096" s="5" t="str">
        <f>OBV!F1096</f>
        <v>NEUTRAL</v>
      </c>
      <c r="K1096" s="5" t="e">
        <f>OBV!G1096</f>
        <v>#DIV/0!</v>
      </c>
      <c r="L1096" s="5" t="str">
        <f>OBV!H1096</f>
        <v>NEUTRAL</v>
      </c>
      <c r="M1096" s="7">
        <f t="shared" si="170"/>
        <v>0</v>
      </c>
      <c r="N1096" s="7">
        <f t="shared" si="171"/>
        <v>45</v>
      </c>
      <c r="O1096" s="7">
        <f t="shared" si="172"/>
        <v>0</v>
      </c>
      <c r="P1096" s="7" t="e">
        <f t="shared" si="173"/>
        <v>#DIV/0!</v>
      </c>
      <c r="Q1096" s="8" t="e">
        <f t="shared" si="174"/>
        <v>#DIV/0!</v>
      </c>
      <c r="R1096" s="8" t="e">
        <f t="shared" si="175"/>
        <v>#DIV/0!</v>
      </c>
      <c r="S1096" s="8" t="e">
        <f t="shared" si="176"/>
        <v>#DIV/0!</v>
      </c>
      <c r="T1096" s="8" t="e">
        <f t="shared" si="177"/>
        <v>#DIV/0!</v>
      </c>
      <c r="U1096" s="7" t="e">
        <f t="shared" si="178"/>
        <v>#DIV/0!</v>
      </c>
      <c r="V1096" s="7" t="e">
        <f t="shared" si="179"/>
        <v>#DIV/0!</v>
      </c>
    </row>
    <row r="1097" spans="1:22" ht="13.5" x14ac:dyDescent="0.25">
      <c r="A1097" s="3">
        <f>RSI!A1097</f>
        <v>0</v>
      </c>
      <c r="B1097" s="2">
        <f>RSI!B1097</f>
        <v>0</v>
      </c>
      <c r="C1097" s="2">
        <f>RSI!I1097</f>
        <v>100</v>
      </c>
      <c r="D1097" s="2">
        <f>MACD!E1097</f>
        <v>0</v>
      </c>
      <c r="E1097" s="2">
        <f>MACD!F1097</f>
        <v>0</v>
      </c>
      <c r="F1097" s="2">
        <f>'Moving Avg'!D1097</f>
        <v>0</v>
      </c>
      <c r="G1097" s="2">
        <f>'Moving Avg'!F1097</f>
        <v>0</v>
      </c>
      <c r="H1097" s="2">
        <f>'Moving Avg'!G1097</f>
        <v>0</v>
      </c>
      <c r="I1097" s="2">
        <f>'Moving Avg'!H1097</f>
        <v>0</v>
      </c>
      <c r="J1097" s="5" t="str">
        <f>OBV!F1097</f>
        <v>NEUTRAL</v>
      </c>
      <c r="K1097" s="5" t="e">
        <f>OBV!G1097</f>
        <v>#DIV/0!</v>
      </c>
      <c r="L1097" s="5" t="str">
        <f>OBV!H1097</f>
        <v>NEUTRAL</v>
      </c>
      <c r="M1097" s="7">
        <f t="shared" si="170"/>
        <v>0</v>
      </c>
      <c r="N1097" s="7">
        <f t="shared" si="171"/>
        <v>45</v>
      </c>
      <c r="O1097" s="7">
        <f t="shared" si="172"/>
        <v>0</v>
      </c>
      <c r="P1097" s="7" t="e">
        <f t="shared" si="173"/>
        <v>#DIV/0!</v>
      </c>
      <c r="Q1097" s="8" t="e">
        <f t="shared" si="174"/>
        <v>#DIV/0!</v>
      </c>
      <c r="R1097" s="8" t="e">
        <f t="shared" si="175"/>
        <v>#DIV/0!</v>
      </c>
      <c r="S1097" s="8" t="e">
        <f t="shared" si="176"/>
        <v>#DIV/0!</v>
      </c>
      <c r="T1097" s="8" t="e">
        <f t="shared" si="177"/>
        <v>#DIV/0!</v>
      </c>
      <c r="U1097" s="7" t="e">
        <f t="shared" si="178"/>
        <v>#DIV/0!</v>
      </c>
      <c r="V1097" s="7" t="e">
        <f t="shared" si="179"/>
        <v>#DIV/0!</v>
      </c>
    </row>
    <row r="1098" spans="1:22" ht="13.5" x14ac:dyDescent="0.25">
      <c r="A1098" s="3">
        <f>RSI!A1098</f>
        <v>0</v>
      </c>
      <c r="B1098" s="2">
        <f>RSI!B1098</f>
        <v>0</v>
      </c>
      <c r="C1098" s="2">
        <f>RSI!I1098</f>
        <v>100</v>
      </c>
      <c r="D1098" s="2">
        <f>MACD!E1098</f>
        <v>0</v>
      </c>
      <c r="E1098" s="2">
        <f>MACD!F1098</f>
        <v>0</v>
      </c>
      <c r="F1098" s="2">
        <f>'Moving Avg'!D1098</f>
        <v>0</v>
      </c>
      <c r="G1098" s="2">
        <f>'Moving Avg'!F1098</f>
        <v>0</v>
      </c>
      <c r="H1098" s="2">
        <f>'Moving Avg'!G1098</f>
        <v>0</v>
      </c>
      <c r="I1098" s="2">
        <f>'Moving Avg'!H1098</f>
        <v>0</v>
      </c>
      <c r="J1098" s="5" t="str">
        <f>OBV!F1098</f>
        <v>NEUTRAL</v>
      </c>
      <c r="K1098" s="5" t="e">
        <f>OBV!G1098</f>
        <v>#DIV/0!</v>
      </c>
      <c r="L1098" s="5" t="str">
        <f>OBV!H1098</f>
        <v>NEUTRAL</v>
      </c>
      <c r="M1098" s="7">
        <f t="shared" si="170"/>
        <v>0</v>
      </c>
      <c r="N1098" s="7">
        <f t="shared" si="171"/>
        <v>45</v>
      </c>
      <c r="O1098" s="7">
        <f t="shared" si="172"/>
        <v>0</v>
      </c>
      <c r="P1098" s="7" t="e">
        <f t="shared" si="173"/>
        <v>#DIV/0!</v>
      </c>
      <c r="Q1098" s="8" t="e">
        <f t="shared" si="174"/>
        <v>#DIV/0!</v>
      </c>
      <c r="R1098" s="8" t="e">
        <f t="shared" si="175"/>
        <v>#DIV/0!</v>
      </c>
      <c r="S1098" s="8" t="e">
        <f t="shared" si="176"/>
        <v>#DIV/0!</v>
      </c>
      <c r="T1098" s="8" t="e">
        <f t="shared" si="177"/>
        <v>#DIV/0!</v>
      </c>
      <c r="U1098" s="7" t="e">
        <f t="shared" si="178"/>
        <v>#DIV/0!</v>
      </c>
      <c r="V1098" s="7" t="e">
        <f t="shared" si="179"/>
        <v>#DIV/0!</v>
      </c>
    </row>
    <row r="1099" spans="1:22" ht="13.5" x14ac:dyDescent="0.25">
      <c r="A1099" s="3">
        <f>RSI!A1099</f>
        <v>0</v>
      </c>
      <c r="B1099" s="2">
        <f>RSI!B1099</f>
        <v>0</v>
      </c>
      <c r="C1099" s="2">
        <f>RSI!I1099</f>
        <v>100</v>
      </c>
      <c r="D1099" s="2">
        <f>MACD!E1099</f>
        <v>0</v>
      </c>
      <c r="E1099" s="2">
        <f>MACD!F1099</f>
        <v>0</v>
      </c>
      <c r="F1099" s="2">
        <f>'Moving Avg'!D1099</f>
        <v>0</v>
      </c>
      <c r="G1099" s="2">
        <f>'Moving Avg'!F1099</f>
        <v>0</v>
      </c>
      <c r="H1099" s="2">
        <f>'Moving Avg'!G1099</f>
        <v>0</v>
      </c>
      <c r="I1099" s="2">
        <f>'Moving Avg'!H1099</f>
        <v>0</v>
      </c>
      <c r="J1099" s="5" t="str">
        <f>OBV!F1099</f>
        <v>NEUTRAL</v>
      </c>
      <c r="K1099" s="5" t="e">
        <f>OBV!G1099</f>
        <v>#DIV/0!</v>
      </c>
      <c r="L1099" s="5" t="str">
        <f>OBV!H1099</f>
        <v>NEUTRAL</v>
      </c>
      <c r="M1099" s="7">
        <f t="shared" si="170"/>
        <v>0</v>
      </c>
      <c r="N1099" s="7">
        <f t="shared" si="171"/>
        <v>45</v>
      </c>
      <c r="O1099" s="7">
        <f t="shared" si="172"/>
        <v>0</v>
      </c>
      <c r="P1099" s="7" t="e">
        <f t="shared" si="173"/>
        <v>#DIV/0!</v>
      </c>
      <c r="Q1099" s="8" t="e">
        <f t="shared" si="174"/>
        <v>#DIV/0!</v>
      </c>
      <c r="R1099" s="8" t="e">
        <f t="shared" si="175"/>
        <v>#DIV/0!</v>
      </c>
      <c r="S1099" s="8" t="e">
        <f t="shared" si="176"/>
        <v>#DIV/0!</v>
      </c>
      <c r="T1099" s="8" t="e">
        <f t="shared" si="177"/>
        <v>#DIV/0!</v>
      </c>
      <c r="U1099" s="7" t="e">
        <f t="shared" si="178"/>
        <v>#DIV/0!</v>
      </c>
      <c r="V1099" s="7" t="e">
        <f t="shared" si="179"/>
        <v>#DIV/0!</v>
      </c>
    </row>
    <row r="1100" spans="1:22" ht="13.5" x14ac:dyDescent="0.25">
      <c r="A1100" s="3">
        <f>RSI!A1100</f>
        <v>0</v>
      </c>
      <c r="B1100" s="2">
        <f>RSI!B1100</f>
        <v>0</v>
      </c>
      <c r="C1100" s="2">
        <f>RSI!I1100</f>
        <v>100</v>
      </c>
      <c r="D1100" s="2">
        <f>MACD!E1100</f>
        <v>0</v>
      </c>
      <c r="E1100" s="2">
        <f>MACD!F1100</f>
        <v>0</v>
      </c>
      <c r="F1100" s="2">
        <f>'Moving Avg'!D1100</f>
        <v>0</v>
      </c>
      <c r="G1100" s="2">
        <f>'Moving Avg'!F1100</f>
        <v>0</v>
      </c>
      <c r="H1100" s="2">
        <f>'Moving Avg'!G1100</f>
        <v>0</v>
      </c>
      <c r="I1100" s="2">
        <f>'Moving Avg'!H1100</f>
        <v>0</v>
      </c>
      <c r="J1100" s="5" t="str">
        <f>OBV!F1100</f>
        <v>NEUTRAL</v>
      </c>
      <c r="K1100" s="5" t="e">
        <f>OBV!G1100</f>
        <v>#DIV/0!</v>
      </c>
      <c r="L1100" s="5" t="str">
        <f>OBV!H1100</f>
        <v>NEUTRAL</v>
      </c>
      <c r="M1100" s="7">
        <f t="shared" si="170"/>
        <v>0</v>
      </c>
      <c r="N1100" s="7">
        <f t="shared" si="171"/>
        <v>45</v>
      </c>
      <c r="O1100" s="7">
        <f t="shared" si="172"/>
        <v>0</v>
      </c>
      <c r="P1100" s="7" t="e">
        <f t="shared" si="173"/>
        <v>#DIV/0!</v>
      </c>
      <c r="Q1100" s="8" t="e">
        <f t="shared" si="174"/>
        <v>#DIV/0!</v>
      </c>
      <c r="R1100" s="8" t="e">
        <f t="shared" si="175"/>
        <v>#DIV/0!</v>
      </c>
      <c r="S1100" s="8" t="e">
        <f t="shared" si="176"/>
        <v>#DIV/0!</v>
      </c>
      <c r="T1100" s="8" t="e">
        <f t="shared" si="177"/>
        <v>#DIV/0!</v>
      </c>
      <c r="U1100" s="7" t="e">
        <f t="shared" si="178"/>
        <v>#DIV/0!</v>
      </c>
      <c r="V1100" s="7" t="e">
        <f t="shared" si="179"/>
        <v>#DIV/0!</v>
      </c>
    </row>
    <row r="1101" spans="1:22" ht="13.5" x14ac:dyDescent="0.25">
      <c r="A1101" s="3">
        <f>RSI!A1101</f>
        <v>0</v>
      </c>
      <c r="B1101" s="2">
        <f>RSI!B1101</f>
        <v>0</v>
      </c>
      <c r="C1101" s="2">
        <f>RSI!I1101</f>
        <v>100</v>
      </c>
      <c r="D1101" s="2">
        <f>MACD!E1101</f>
        <v>0</v>
      </c>
      <c r="E1101" s="2">
        <f>MACD!F1101</f>
        <v>0</v>
      </c>
      <c r="F1101" s="2">
        <f>'Moving Avg'!D1101</f>
        <v>0</v>
      </c>
      <c r="G1101" s="2">
        <f>'Moving Avg'!F1101</f>
        <v>0</v>
      </c>
      <c r="H1101" s="2">
        <f>'Moving Avg'!G1101</f>
        <v>0</v>
      </c>
      <c r="I1101" s="2">
        <f>'Moving Avg'!H1101</f>
        <v>0</v>
      </c>
      <c r="J1101" s="5" t="str">
        <f>OBV!F1101</f>
        <v>NEUTRAL</v>
      </c>
      <c r="K1101" s="5" t="e">
        <f>OBV!G1101</f>
        <v>#DIV/0!</v>
      </c>
      <c r="L1101" s="5" t="str">
        <f>OBV!H1101</f>
        <v>NEUTRAL</v>
      </c>
      <c r="M1101" s="7">
        <f t="shared" si="170"/>
        <v>0</v>
      </c>
      <c r="N1101" s="7">
        <f t="shared" si="171"/>
        <v>45</v>
      </c>
      <c r="O1101" s="7">
        <f t="shared" si="172"/>
        <v>0</v>
      </c>
      <c r="P1101" s="7" t="e">
        <f t="shared" si="173"/>
        <v>#DIV/0!</v>
      </c>
      <c r="Q1101" s="8" t="e">
        <f t="shared" si="174"/>
        <v>#DIV/0!</v>
      </c>
      <c r="R1101" s="8" t="e">
        <f t="shared" si="175"/>
        <v>#DIV/0!</v>
      </c>
      <c r="S1101" s="8" t="e">
        <f t="shared" si="176"/>
        <v>#DIV/0!</v>
      </c>
      <c r="T1101" s="8" t="e">
        <f t="shared" si="177"/>
        <v>#DIV/0!</v>
      </c>
      <c r="U1101" s="7" t="e">
        <f t="shared" si="178"/>
        <v>#DIV/0!</v>
      </c>
      <c r="V1101" s="7" t="e">
        <f t="shared" si="179"/>
        <v>#DIV/0!</v>
      </c>
    </row>
    <row r="1102" spans="1:22" ht="13.5" x14ac:dyDescent="0.25">
      <c r="A1102" s="3">
        <f>RSI!A1102</f>
        <v>0</v>
      </c>
      <c r="B1102" s="2">
        <f>RSI!B1102</f>
        <v>0</v>
      </c>
      <c r="C1102" s="2">
        <f>RSI!I1102</f>
        <v>100</v>
      </c>
      <c r="D1102" s="2">
        <f>MACD!E1102</f>
        <v>0</v>
      </c>
      <c r="E1102" s="2">
        <f>MACD!F1102</f>
        <v>0</v>
      </c>
      <c r="F1102" s="2">
        <f>'Moving Avg'!D1102</f>
        <v>0</v>
      </c>
      <c r="G1102" s="2">
        <f>'Moving Avg'!F1102</f>
        <v>0</v>
      </c>
      <c r="H1102" s="2">
        <f>'Moving Avg'!G1102</f>
        <v>0</v>
      </c>
      <c r="I1102" s="2">
        <f>'Moving Avg'!H1102</f>
        <v>0</v>
      </c>
      <c r="J1102" s="5" t="str">
        <f>OBV!F1102</f>
        <v>NEUTRAL</v>
      </c>
      <c r="K1102" s="5" t="e">
        <f>OBV!G1102</f>
        <v>#DIV/0!</v>
      </c>
      <c r="L1102" s="5" t="str">
        <f>OBV!H1102</f>
        <v>NEUTRAL</v>
      </c>
      <c r="M1102" s="7">
        <f t="shared" si="170"/>
        <v>0</v>
      </c>
      <c r="N1102" s="7">
        <f t="shared" si="171"/>
        <v>45</v>
      </c>
      <c r="O1102" s="7">
        <f t="shared" si="172"/>
        <v>0</v>
      </c>
      <c r="P1102" s="7" t="e">
        <f t="shared" si="173"/>
        <v>#DIV/0!</v>
      </c>
      <c r="Q1102" s="8" t="e">
        <f t="shared" si="174"/>
        <v>#DIV/0!</v>
      </c>
      <c r="R1102" s="8" t="e">
        <f t="shared" si="175"/>
        <v>#DIV/0!</v>
      </c>
      <c r="S1102" s="8" t="e">
        <f t="shared" si="176"/>
        <v>#DIV/0!</v>
      </c>
      <c r="T1102" s="8" t="e">
        <f t="shared" si="177"/>
        <v>#DIV/0!</v>
      </c>
      <c r="U1102" s="7" t="e">
        <f t="shared" si="178"/>
        <v>#DIV/0!</v>
      </c>
      <c r="V1102" s="7" t="e">
        <f t="shared" si="179"/>
        <v>#DIV/0!</v>
      </c>
    </row>
    <row r="1103" spans="1:22" ht="13.5" x14ac:dyDescent="0.25">
      <c r="A1103" s="3">
        <f>RSI!A1103</f>
        <v>0</v>
      </c>
      <c r="B1103" s="2">
        <f>RSI!B1103</f>
        <v>0</v>
      </c>
      <c r="C1103" s="2">
        <f>RSI!I1103</f>
        <v>100</v>
      </c>
      <c r="D1103" s="2">
        <f>MACD!E1103</f>
        <v>0</v>
      </c>
      <c r="E1103" s="2">
        <f>MACD!F1103</f>
        <v>0</v>
      </c>
      <c r="F1103" s="2">
        <f>'Moving Avg'!D1103</f>
        <v>0</v>
      </c>
      <c r="G1103" s="2">
        <f>'Moving Avg'!F1103</f>
        <v>0</v>
      </c>
      <c r="H1103" s="2">
        <f>'Moving Avg'!G1103</f>
        <v>0</v>
      </c>
      <c r="I1103" s="2">
        <f>'Moving Avg'!H1103</f>
        <v>0</v>
      </c>
      <c r="J1103" s="5" t="str">
        <f>OBV!F1103</f>
        <v>NEUTRAL</v>
      </c>
      <c r="K1103" s="5" t="e">
        <f>OBV!G1103</f>
        <v>#DIV/0!</v>
      </c>
      <c r="L1103" s="5" t="str">
        <f>OBV!H1103</f>
        <v>NEUTRAL</v>
      </c>
      <c r="M1103" s="7">
        <f t="shared" si="170"/>
        <v>0</v>
      </c>
      <c r="N1103" s="7">
        <f t="shared" si="171"/>
        <v>45</v>
      </c>
      <c r="O1103" s="7">
        <f t="shared" si="172"/>
        <v>0</v>
      </c>
      <c r="P1103" s="7" t="e">
        <f t="shared" si="173"/>
        <v>#DIV/0!</v>
      </c>
      <c r="Q1103" s="8" t="e">
        <f t="shared" si="174"/>
        <v>#DIV/0!</v>
      </c>
      <c r="R1103" s="8" t="e">
        <f t="shared" si="175"/>
        <v>#DIV/0!</v>
      </c>
      <c r="S1103" s="8" t="e">
        <f t="shared" si="176"/>
        <v>#DIV/0!</v>
      </c>
      <c r="T1103" s="8" t="e">
        <f t="shared" si="177"/>
        <v>#DIV/0!</v>
      </c>
      <c r="U1103" s="7" t="e">
        <f t="shared" si="178"/>
        <v>#DIV/0!</v>
      </c>
      <c r="V1103" s="7" t="e">
        <f t="shared" si="179"/>
        <v>#DIV/0!</v>
      </c>
    </row>
    <row r="1104" spans="1:22" ht="13.5" x14ac:dyDescent="0.25">
      <c r="A1104" s="3">
        <f>RSI!A1104</f>
        <v>0</v>
      </c>
      <c r="B1104" s="2">
        <f>RSI!B1104</f>
        <v>0</v>
      </c>
      <c r="C1104" s="2">
        <f>RSI!I1104</f>
        <v>100</v>
      </c>
      <c r="D1104" s="2">
        <f>MACD!E1104</f>
        <v>0</v>
      </c>
      <c r="E1104" s="2">
        <f>MACD!F1104</f>
        <v>0</v>
      </c>
      <c r="F1104" s="2">
        <f>'Moving Avg'!D1104</f>
        <v>0</v>
      </c>
      <c r="G1104" s="2">
        <f>'Moving Avg'!F1104</f>
        <v>0</v>
      </c>
      <c r="H1104" s="2">
        <f>'Moving Avg'!G1104</f>
        <v>0</v>
      </c>
      <c r="I1104" s="2">
        <f>'Moving Avg'!H1104</f>
        <v>0</v>
      </c>
      <c r="J1104" s="5" t="str">
        <f>OBV!F1104</f>
        <v>NEUTRAL</v>
      </c>
      <c r="K1104" s="5" t="e">
        <f>OBV!G1104</f>
        <v>#DIV/0!</v>
      </c>
      <c r="L1104" s="5" t="str">
        <f>OBV!H1104</f>
        <v>NEUTRAL</v>
      </c>
      <c r="M1104" s="7">
        <f t="shared" si="170"/>
        <v>0</v>
      </c>
      <c r="N1104" s="7">
        <f t="shared" si="171"/>
        <v>45</v>
      </c>
      <c r="O1104" s="7">
        <f t="shared" si="172"/>
        <v>0</v>
      </c>
      <c r="P1104" s="7" t="e">
        <f t="shared" si="173"/>
        <v>#DIV/0!</v>
      </c>
      <c r="Q1104" s="8" t="e">
        <f t="shared" si="174"/>
        <v>#DIV/0!</v>
      </c>
      <c r="R1104" s="8" t="e">
        <f t="shared" si="175"/>
        <v>#DIV/0!</v>
      </c>
      <c r="S1104" s="8" t="e">
        <f t="shared" si="176"/>
        <v>#DIV/0!</v>
      </c>
      <c r="T1104" s="8" t="e">
        <f t="shared" si="177"/>
        <v>#DIV/0!</v>
      </c>
      <c r="U1104" s="7" t="e">
        <f t="shared" si="178"/>
        <v>#DIV/0!</v>
      </c>
      <c r="V1104" s="7" t="e">
        <f t="shared" si="179"/>
        <v>#DIV/0!</v>
      </c>
    </row>
    <row r="1105" spans="1:22" ht="13.5" x14ac:dyDescent="0.25">
      <c r="A1105" s="3">
        <f>RSI!A1105</f>
        <v>0</v>
      </c>
      <c r="B1105" s="2">
        <f>RSI!B1105</f>
        <v>0</v>
      </c>
      <c r="C1105" s="2">
        <f>RSI!I1105</f>
        <v>100</v>
      </c>
      <c r="D1105" s="2">
        <f>MACD!E1105</f>
        <v>0</v>
      </c>
      <c r="E1105" s="2">
        <f>MACD!F1105</f>
        <v>0</v>
      </c>
      <c r="F1105" s="2">
        <f>'Moving Avg'!D1105</f>
        <v>0</v>
      </c>
      <c r="G1105" s="2">
        <f>'Moving Avg'!F1105</f>
        <v>0</v>
      </c>
      <c r="H1105" s="2">
        <f>'Moving Avg'!G1105</f>
        <v>0</v>
      </c>
      <c r="I1105" s="2">
        <f>'Moving Avg'!H1105</f>
        <v>0</v>
      </c>
      <c r="J1105" s="5" t="str">
        <f>OBV!F1105</f>
        <v>NEUTRAL</v>
      </c>
      <c r="K1105" s="5" t="e">
        <f>OBV!G1105</f>
        <v>#DIV/0!</v>
      </c>
      <c r="L1105" s="5" t="str">
        <f>OBV!H1105</f>
        <v>NEUTRAL</v>
      </c>
      <c r="M1105" s="7">
        <f t="shared" si="170"/>
        <v>0</v>
      </c>
      <c r="N1105" s="7">
        <f t="shared" si="171"/>
        <v>45</v>
      </c>
      <c r="O1105" s="7">
        <f t="shared" si="172"/>
        <v>0</v>
      </c>
      <c r="P1105" s="7" t="e">
        <f t="shared" si="173"/>
        <v>#DIV/0!</v>
      </c>
      <c r="Q1105" s="8" t="e">
        <f t="shared" si="174"/>
        <v>#DIV/0!</v>
      </c>
      <c r="R1105" s="8" t="e">
        <f t="shared" si="175"/>
        <v>#DIV/0!</v>
      </c>
      <c r="S1105" s="8" t="e">
        <f t="shared" si="176"/>
        <v>#DIV/0!</v>
      </c>
      <c r="T1105" s="8" t="e">
        <f t="shared" si="177"/>
        <v>#DIV/0!</v>
      </c>
      <c r="U1105" s="7" t="e">
        <f t="shared" si="178"/>
        <v>#DIV/0!</v>
      </c>
      <c r="V1105" s="7" t="e">
        <f t="shared" si="179"/>
        <v>#DIV/0!</v>
      </c>
    </row>
    <row r="1106" spans="1:22" ht="13.5" x14ac:dyDescent="0.25">
      <c r="A1106" s="3">
        <f>RSI!A1106</f>
        <v>0</v>
      </c>
      <c r="B1106" s="2">
        <f>RSI!B1106</f>
        <v>0</v>
      </c>
      <c r="C1106" s="2">
        <f>RSI!I1106</f>
        <v>100</v>
      </c>
      <c r="D1106" s="2">
        <f>MACD!E1106</f>
        <v>0</v>
      </c>
      <c r="E1106" s="2">
        <f>MACD!F1106</f>
        <v>0</v>
      </c>
      <c r="F1106" s="2">
        <f>'Moving Avg'!D1106</f>
        <v>0</v>
      </c>
      <c r="G1106" s="2">
        <f>'Moving Avg'!F1106</f>
        <v>0</v>
      </c>
      <c r="H1106" s="2">
        <f>'Moving Avg'!G1106</f>
        <v>0</v>
      </c>
      <c r="I1106" s="2">
        <f>'Moving Avg'!H1106</f>
        <v>0</v>
      </c>
      <c r="J1106" s="5" t="str">
        <f>OBV!F1106</f>
        <v>NEUTRAL</v>
      </c>
      <c r="K1106" s="5" t="e">
        <f>OBV!G1106</f>
        <v>#DIV/0!</v>
      </c>
      <c r="L1106" s="5" t="str">
        <f>OBV!H1106</f>
        <v>NEUTRAL</v>
      </c>
      <c r="M1106" s="7">
        <f t="shared" si="170"/>
        <v>0</v>
      </c>
      <c r="N1106" s="7">
        <f t="shared" si="171"/>
        <v>45</v>
      </c>
      <c r="O1106" s="7">
        <f t="shared" si="172"/>
        <v>0</v>
      </c>
      <c r="P1106" s="7" t="e">
        <f t="shared" si="173"/>
        <v>#DIV/0!</v>
      </c>
      <c r="Q1106" s="8" t="e">
        <f t="shared" si="174"/>
        <v>#DIV/0!</v>
      </c>
      <c r="R1106" s="8" t="e">
        <f t="shared" si="175"/>
        <v>#DIV/0!</v>
      </c>
      <c r="S1106" s="8" t="e">
        <f t="shared" si="176"/>
        <v>#DIV/0!</v>
      </c>
      <c r="T1106" s="8" t="e">
        <f t="shared" si="177"/>
        <v>#DIV/0!</v>
      </c>
      <c r="U1106" s="7" t="e">
        <f t="shared" si="178"/>
        <v>#DIV/0!</v>
      </c>
      <c r="V1106" s="7" t="e">
        <f t="shared" si="179"/>
        <v>#DIV/0!</v>
      </c>
    </row>
    <row r="1107" spans="1:22" ht="13.5" x14ac:dyDescent="0.25">
      <c r="A1107" s="3">
        <f>RSI!A1107</f>
        <v>0</v>
      </c>
      <c r="B1107" s="2">
        <f>RSI!B1107</f>
        <v>0</v>
      </c>
      <c r="C1107" s="2">
        <f>RSI!I1107</f>
        <v>100</v>
      </c>
      <c r="D1107" s="2">
        <f>MACD!E1107</f>
        <v>0</v>
      </c>
      <c r="E1107" s="2">
        <f>MACD!F1107</f>
        <v>0</v>
      </c>
      <c r="F1107" s="2">
        <f>'Moving Avg'!D1107</f>
        <v>0</v>
      </c>
      <c r="G1107" s="2">
        <f>'Moving Avg'!F1107</f>
        <v>0</v>
      </c>
      <c r="H1107" s="2">
        <f>'Moving Avg'!G1107</f>
        <v>0</v>
      </c>
      <c r="I1107" s="2">
        <f>'Moving Avg'!H1107</f>
        <v>0</v>
      </c>
      <c r="J1107" s="5" t="str">
        <f>OBV!F1107</f>
        <v>NEUTRAL</v>
      </c>
      <c r="K1107" s="5" t="e">
        <f>OBV!G1107</f>
        <v>#DIV/0!</v>
      </c>
      <c r="L1107" s="5" t="str">
        <f>OBV!H1107</f>
        <v>NEUTRAL</v>
      </c>
      <c r="M1107" s="7">
        <f t="shared" si="170"/>
        <v>0</v>
      </c>
      <c r="N1107" s="7">
        <f t="shared" si="171"/>
        <v>45</v>
      </c>
      <c r="O1107" s="7">
        <f t="shared" si="172"/>
        <v>0</v>
      </c>
      <c r="P1107" s="7" t="e">
        <f t="shared" si="173"/>
        <v>#DIV/0!</v>
      </c>
      <c r="Q1107" s="8" t="e">
        <f t="shared" si="174"/>
        <v>#DIV/0!</v>
      </c>
      <c r="R1107" s="8" t="e">
        <f t="shared" si="175"/>
        <v>#DIV/0!</v>
      </c>
      <c r="S1107" s="8" t="e">
        <f t="shared" si="176"/>
        <v>#DIV/0!</v>
      </c>
      <c r="T1107" s="8" t="e">
        <f t="shared" si="177"/>
        <v>#DIV/0!</v>
      </c>
      <c r="U1107" s="7" t="e">
        <f t="shared" si="178"/>
        <v>#DIV/0!</v>
      </c>
      <c r="V1107" s="7" t="e">
        <f t="shared" si="179"/>
        <v>#DIV/0!</v>
      </c>
    </row>
    <row r="1108" spans="1:22" ht="13.5" x14ac:dyDescent="0.25">
      <c r="A1108" s="3">
        <f>RSI!A1108</f>
        <v>0</v>
      </c>
      <c r="B1108" s="2">
        <f>RSI!B1108</f>
        <v>0</v>
      </c>
      <c r="C1108" s="2">
        <f>RSI!I1108</f>
        <v>100</v>
      </c>
      <c r="D1108" s="2">
        <f>MACD!E1108</f>
        <v>0</v>
      </c>
      <c r="E1108" s="2">
        <f>MACD!F1108</f>
        <v>0</v>
      </c>
      <c r="F1108" s="2">
        <f>'Moving Avg'!D1108</f>
        <v>0</v>
      </c>
      <c r="G1108" s="2">
        <f>'Moving Avg'!F1108</f>
        <v>0</v>
      </c>
      <c r="H1108" s="2">
        <f>'Moving Avg'!G1108</f>
        <v>0</v>
      </c>
      <c r="I1108" s="2">
        <f>'Moving Avg'!H1108</f>
        <v>0</v>
      </c>
      <c r="J1108" s="5" t="str">
        <f>OBV!F1108</f>
        <v>NEUTRAL</v>
      </c>
      <c r="K1108" s="5" t="e">
        <f>OBV!G1108</f>
        <v>#DIV/0!</v>
      </c>
      <c r="L1108" s="5" t="str">
        <f>OBV!H1108</f>
        <v>NEUTRAL</v>
      </c>
      <c r="M1108" s="7">
        <f t="shared" si="170"/>
        <v>0</v>
      </c>
      <c r="N1108" s="7">
        <f t="shared" si="171"/>
        <v>45</v>
      </c>
      <c r="O1108" s="7">
        <f t="shared" si="172"/>
        <v>0</v>
      </c>
      <c r="P1108" s="7" t="e">
        <f t="shared" si="173"/>
        <v>#DIV/0!</v>
      </c>
      <c r="Q1108" s="8" t="e">
        <f t="shared" si="174"/>
        <v>#DIV/0!</v>
      </c>
      <c r="R1108" s="8" t="e">
        <f t="shared" si="175"/>
        <v>#DIV/0!</v>
      </c>
      <c r="S1108" s="8" t="e">
        <f t="shared" si="176"/>
        <v>#DIV/0!</v>
      </c>
      <c r="T1108" s="8" t="e">
        <f t="shared" si="177"/>
        <v>#DIV/0!</v>
      </c>
      <c r="U1108" s="7" t="e">
        <f t="shared" si="178"/>
        <v>#DIV/0!</v>
      </c>
      <c r="V1108" s="7" t="e">
        <f t="shared" si="179"/>
        <v>#DIV/0!</v>
      </c>
    </row>
    <row r="1109" spans="1:22" ht="13.5" x14ac:dyDescent="0.25">
      <c r="A1109" s="3">
        <f>RSI!A1109</f>
        <v>0</v>
      </c>
      <c r="B1109" s="2">
        <f>RSI!B1109</f>
        <v>0</v>
      </c>
      <c r="C1109" s="2">
        <f>RSI!I1109</f>
        <v>100</v>
      </c>
      <c r="D1109" s="2">
        <f>MACD!E1109</f>
        <v>0</v>
      </c>
      <c r="E1109" s="2">
        <f>MACD!F1109</f>
        <v>0</v>
      </c>
      <c r="F1109" s="2">
        <f>'Moving Avg'!D1109</f>
        <v>0</v>
      </c>
      <c r="G1109" s="2">
        <f>'Moving Avg'!F1109</f>
        <v>0</v>
      </c>
      <c r="H1109" s="2">
        <f>'Moving Avg'!G1109</f>
        <v>0</v>
      </c>
      <c r="I1109" s="2">
        <f>'Moving Avg'!H1109</f>
        <v>0</v>
      </c>
      <c r="J1109" s="5" t="str">
        <f>OBV!F1109</f>
        <v>NEUTRAL</v>
      </c>
      <c r="K1109" s="5" t="e">
        <f>OBV!G1109</f>
        <v>#DIV/0!</v>
      </c>
      <c r="L1109" s="5" t="str">
        <f>OBV!H1109</f>
        <v>NEUTRAL</v>
      </c>
      <c r="M1109" s="7">
        <f t="shared" si="170"/>
        <v>0</v>
      </c>
      <c r="N1109" s="7">
        <f t="shared" si="171"/>
        <v>45</v>
      </c>
      <c r="O1109" s="7">
        <f t="shared" si="172"/>
        <v>0</v>
      </c>
      <c r="P1109" s="7" t="e">
        <f t="shared" si="173"/>
        <v>#DIV/0!</v>
      </c>
      <c r="Q1109" s="8" t="e">
        <f t="shared" si="174"/>
        <v>#DIV/0!</v>
      </c>
      <c r="R1109" s="8" t="e">
        <f t="shared" si="175"/>
        <v>#DIV/0!</v>
      </c>
      <c r="S1109" s="8" t="e">
        <f t="shared" si="176"/>
        <v>#DIV/0!</v>
      </c>
      <c r="T1109" s="8" t="e">
        <f t="shared" si="177"/>
        <v>#DIV/0!</v>
      </c>
      <c r="U1109" s="7" t="e">
        <f t="shared" si="178"/>
        <v>#DIV/0!</v>
      </c>
      <c r="V1109" s="7" t="e">
        <f t="shared" si="179"/>
        <v>#DIV/0!</v>
      </c>
    </row>
    <row r="1110" spans="1:22" ht="13.5" x14ac:dyDescent="0.25">
      <c r="A1110" s="3">
        <f>RSI!A1110</f>
        <v>0</v>
      </c>
      <c r="B1110" s="2">
        <f>RSI!B1110</f>
        <v>0</v>
      </c>
      <c r="C1110" s="2">
        <f>RSI!I1110</f>
        <v>100</v>
      </c>
      <c r="D1110" s="2">
        <f>MACD!E1110</f>
        <v>0</v>
      </c>
      <c r="E1110" s="2">
        <f>MACD!F1110</f>
        <v>0</v>
      </c>
      <c r="F1110" s="2">
        <f>'Moving Avg'!D1110</f>
        <v>0</v>
      </c>
      <c r="G1110" s="2">
        <f>'Moving Avg'!F1110</f>
        <v>0</v>
      </c>
      <c r="H1110" s="2">
        <f>'Moving Avg'!G1110</f>
        <v>0</v>
      </c>
      <c r="I1110" s="2">
        <f>'Moving Avg'!H1110</f>
        <v>0</v>
      </c>
      <c r="J1110" s="5" t="str">
        <f>OBV!F1110</f>
        <v>NEUTRAL</v>
      </c>
      <c r="K1110" s="5" t="e">
        <f>OBV!G1110</f>
        <v>#DIV/0!</v>
      </c>
      <c r="L1110" s="5" t="str">
        <f>OBV!H1110</f>
        <v>NEUTRAL</v>
      </c>
      <c r="M1110" s="7">
        <f t="shared" si="170"/>
        <v>0</v>
      </c>
      <c r="N1110" s="7">
        <f t="shared" si="171"/>
        <v>45</v>
      </c>
      <c r="O1110" s="7">
        <f t="shared" si="172"/>
        <v>0</v>
      </c>
      <c r="P1110" s="7" t="e">
        <f t="shared" si="173"/>
        <v>#DIV/0!</v>
      </c>
      <c r="Q1110" s="8" t="e">
        <f t="shared" si="174"/>
        <v>#DIV/0!</v>
      </c>
      <c r="R1110" s="8" t="e">
        <f t="shared" si="175"/>
        <v>#DIV/0!</v>
      </c>
      <c r="S1110" s="8" t="e">
        <f t="shared" si="176"/>
        <v>#DIV/0!</v>
      </c>
      <c r="T1110" s="8" t="e">
        <f t="shared" si="177"/>
        <v>#DIV/0!</v>
      </c>
      <c r="U1110" s="7" t="e">
        <f t="shared" si="178"/>
        <v>#DIV/0!</v>
      </c>
      <c r="V1110" s="7" t="e">
        <f t="shared" si="179"/>
        <v>#DIV/0!</v>
      </c>
    </row>
    <row r="1111" spans="1:22" ht="13.5" x14ac:dyDescent="0.25">
      <c r="A1111" s="3">
        <f>RSI!A1111</f>
        <v>0</v>
      </c>
      <c r="B1111" s="2">
        <f>RSI!B1111</f>
        <v>0</v>
      </c>
      <c r="C1111" s="2">
        <f>RSI!I1111</f>
        <v>100</v>
      </c>
      <c r="D1111" s="2">
        <f>MACD!E1111</f>
        <v>0</v>
      </c>
      <c r="E1111" s="2">
        <f>MACD!F1111</f>
        <v>0</v>
      </c>
      <c r="F1111" s="2">
        <f>'Moving Avg'!D1111</f>
        <v>0</v>
      </c>
      <c r="G1111" s="2">
        <f>'Moving Avg'!F1111</f>
        <v>0</v>
      </c>
      <c r="H1111" s="2">
        <f>'Moving Avg'!G1111</f>
        <v>0</v>
      </c>
      <c r="I1111" s="2">
        <f>'Moving Avg'!H1111</f>
        <v>0</v>
      </c>
      <c r="J1111" s="5" t="str">
        <f>OBV!F1111</f>
        <v>NEUTRAL</v>
      </c>
      <c r="K1111" s="5" t="e">
        <f>OBV!G1111</f>
        <v>#DIV/0!</v>
      </c>
      <c r="L1111" s="5" t="str">
        <f>OBV!H1111</f>
        <v>NEUTRAL</v>
      </c>
      <c r="M1111" s="7">
        <f t="shared" si="170"/>
        <v>0</v>
      </c>
      <c r="N1111" s="7">
        <f t="shared" si="171"/>
        <v>45</v>
      </c>
      <c r="O1111" s="7">
        <f t="shared" si="172"/>
        <v>0</v>
      </c>
      <c r="P1111" s="7" t="e">
        <f t="shared" si="173"/>
        <v>#DIV/0!</v>
      </c>
      <c r="Q1111" s="8" t="e">
        <f t="shared" si="174"/>
        <v>#DIV/0!</v>
      </c>
      <c r="R1111" s="8" t="e">
        <f t="shared" si="175"/>
        <v>#DIV/0!</v>
      </c>
      <c r="S1111" s="8" t="e">
        <f t="shared" si="176"/>
        <v>#DIV/0!</v>
      </c>
      <c r="T1111" s="8" t="e">
        <f t="shared" si="177"/>
        <v>#DIV/0!</v>
      </c>
      <c r="U1111" s="7" t="e">
        <f t="shared" si="178"/>
        <v>#DIV/0!</v>
      </c>
      <c r="V1111" s="7" t="e">
        <f t="shared" si="179"/>
        <v>#DIV/0!</v>
      </c>
    </row>
    <row r="1112" spans="1:22" ht="13.5" x14ac:dyDescent="0.25">
      <c r="A1112" s="3">
        <f>RSI!A1112</f>
        <v>0</v>
      </c>
      <c r="B1112" s="2">
        <f>RSI!B1112</f>
        <v>0</v>
      </c>
      <c r="C1112" s="2">
        <f>RSI!I1112</f>
        <v>100</v>
      </c>
      <c r="D1112" s="2">
        <f>MACD!E1112</f>
        <v>0</v>
      </c>
      <c r="E1112" s="2">
        <f>MACD!F1112</f>
        <v>0</v>
      </c>
      <c r="F1112" s="2">
        <f>'Moving Avg'!D1112</f>
        <v>0</v>
      </c>
      <c r="G1112" s="2">
        <f>'Moving Avg'!F1112</f>
        <v>0</v>
      </c>
      <c r="H1112" s="2">
        <f>'Moving Avg'!G1112</f>
        <v>0</v>
      </c>
      <c r="I1112" s="2">
        <f>'Moving Avg'!H1112</f>
        <v>0</v>
      </c>
      <c r="J1112" s="5" t="str">
        <f>OBV!F1112</f>
        <v>NEUTRAL</v>
      </c>
      <c r="K1112" s="5" t="e">
        <f>OBV!G1112</f>
        <v>#DIV/0!</v>
      </c>
      <c r="L1112" s="5" t="str">
        <f>OBV!H1112</f>
        <v>NEUTRAL</v>
      </c>
      <c r="M1112" s="7">
        <f t="shared" si="170"/>
        <v>0</v>
      </c>
      <c r="N1112" s="7">
        <f t="shared" si="171"/>
        <v>45</v>
      </c>
      <c r="O1112" s="7">
        <f t="shared" si="172"/>
        <v>0</v>
      </c>
      <c r="P1112" s="7" t="e">
        <f t="shared" si="173"/>
        <v>#DIV/0!</v>
      </c>
      <c r="Q1112" s="8" t="e">
        <f t="shared" si="174"/>
        <v>#DIV/0!</v>
      </c>
      <c r="R1112" s="8" t="e">
        <f t="shared" si="175"/>
        <v>#DIV/0!</v>
      </c>
      <c r="S1112" s="8" t="e">
        <f t="shared" si="176"/>
        <v>#DIV/0!</v>
      </c>
      <c r="T1112" s="8" t="e">
        <f t="shared" si="177"/>
        <v>#DIV/0!</v>
      </c>
      <c r="U1112" s="7" t="e">
        <f t="shared" si="178"/>
        <v>#DIV/0!</v>
      </c>
      <c r="V1112" s="7" t="e">
        <f t="shared" si="179"/>
        <v>#DIV/0!</v>
      </c>
    </row>
    <row r="1113" spans="1:22" ht="13.5" x14ac:dyDescent="0.25">
      <c r="A1113" s="3">
        <f>RSI!A1113</f>
        <v>0</v>
      </c>
      <c r="B1113" s="2">
        <f>RSI!B1113</f>
        <v>0</v>
      </c>
      <c r="C1113" s="2">
        <f>RSI!I1113</f>
        <v>100</v>
      </c>
      <c r="D1113" s="2">
        <f>MACD!E1113</f>
        <v>0</v>
      </c>
      <c r="E1113" s="2">
        <f>MACD!F1113</f>
        <v>0</v>
      </c>
      <c r="F1113" s="2">
        <f>'Moving Avg'!D1113</f>
        <v>0</v>
      </c>
      <c r="G1113" s="2">
        <f>'Moving Avg'!F1113</f>
        <v>0</v>
      </c>
      <c r="H1113" s="2">
        <f>'Moving Avg'!G1113</f>
        <v>0</v>
      </c>
      <c r="I1113" s="2">
        <f>'Moving Avg'!H1113</f>
        <v>0</v>
      </c>
      <c r="J1113" s="5" t="str">
        <f>OBV!F1113</f>
        <v>NEUTRAL</v>
      </c>
      <c r="K1113" s="5" t="e">
        <f>OBV!G1113</f>
        <v>#DIV/0!</v>
      </c>
      <c r="L1113" s="5" t="str">
        <f>OBV!H1113</f>
        <v>NEUTRAL</v>
      </c>
      <c r="M1113" s="7">
        <f t="shared" si="170"/>
        <v>0</v>
      </c>
      <c r="N1113" s="7">
        <f t="shared" si="171"/>
        <v>45</v>
      </c>
      <c r="O1113" s="7">
        <f t="shared" si="172"/>
        <v>0</v>
      </c>
      <c r="P1113" s="7" t="e">
        <f t="shared" si="173"/>
        <v>#DIV/0!</v>
      </c>
      <c r="Q1113" s="8" t="e">
        <f t="shared" si="174"/>
        <v>#DIV/0!</v>
      </c>
      <c r="R1113" s="8" t="e">
        <f t="shared" si="175"/>
        <v>#DIV/0!</v>
      </c>
      <c r="S1113" s="8" t="e">
        <f t="shared" si="176"/>
        <v>#DIV/0!</v>
      </c>
      <c r="T1113" s="8" t="e">
        <f t="shared" si="177"/>
        <v>#DIV/0!</v>
      </c>
      <c r="U1113" s="7" t="e">
        <f t="shared" si="178"/>
        <v>#DIV/0!</v>
      </c>
      <c r="V1113" s="7" t="e">
        <f t="shared" si="179"/>
        <v>#DIV/0!</v>
      </c>
    </row>
    <row r="1114" spans="1:22" ht="13.5" x14ac:dyDescent="0.25">
      <c r="A1114" s="3">
        <f>RSI!A1114</f>
        <v>0</v>
      </c>
      <c r="B1114" s="2">
        <f>RSI!B1114</f>
        <v>0</v>
      </c>
      <c r="C1114" s="2">
        <f>RSI!I1114</f>
        <v>100</v>
      </c>
      <c r="D1114" s="2">
        <f>MACD!E1114</f>
        <v>0</v>
      </c>
      <c r="E1114" s="2">
        <f>MACD!F1114</f>
        <v>0</v>
      </c>
      <c r="F1114" s="2">
        <f>'Moving Avg'!D1114</f>
        <v>0</v>
      </c>
      <c r="G1114" s="2">
        <f>'Moving Avg'!F1114</f>
        <v>0</v>
      </c>
      <c r="H1114" s="2">
        <f>'Moving Avg'!G1114</f>
        <v>0</v>
      </c>
      <c r="I1114" s="2">
        <f>'Moving Avg'!H1114</f>
        <v>0</v>
      </c>
      <c r="J1114" s="5" t="str">
        <f>OBV!F1114</f>
        <v>NEUTRAL</v>
      </c>
      <c r="K1114" s="5" t="e">
        <f>OBV!G1114</f>
        <v>#DIV/0!</v>
      </c>
      <c r="L1114" s="5" t="str">
        <f>OBV!H1114</f>
        <v>NEUTRAL</v>
      </c>
      <c r="M1114" s="7">
        <f t="shared" si="170"/>
        <v>0</v>
      </c>
      <c r="N1114" s="7">
        <f t="shared" si="171"/>
        <v>45</v>
      </c>
      <c r="O1114" s="7">
        <f t="shared" si="172"/>
        <v>0</v>
      </c>
      <c r="P1114" s="7" t="e">
        <f t="shared" si="173"/>
        <v>#DIV/0!</v>
      </c>
      <c r="Q1114" s="8" t="e">
        <f t="shared" si="174"/>
        <v>#DIV/0!</v>
      </c>
      <c r="R1114" s="8" t="e">
        <f t="shared" si="175"/>
        <v>#DIV/0!</v>
      </c>
      <c r="S1114" s="8" t="e">
        <f t="shared" si="176"/>
        <v>#DIV/0!</v>
      </c>
      <c r="T1114" s="8" t="e">
        <f t="shared" si="177"/>
        <v>#DIV/0!</v>
      </c>
      <c r="U1114" s="7" t="e">
        <f t="shared" si="178"/>
        <v>#DIV/0!</v>
      </c>
      <c r="V1114" s="7" t="e">
        <f t="shared" si="179"/>
        <v>#DIV/0!</v>
      </c>
    </row>
    <row r="1115" spans="1:22" ht="13.5" x14ac:dyDescent="0.25">
      <c r="A1115" s="3">
        <f>RSI!A1115</f>
        <v>0</v>
      </c>
      <c r="B1115" s="2">
        <f>RSI!B1115</f>
        <v>0</v>
      </c>
      <c r="C1115" s="2">
        <f>RSI!I1115</f>
        <v>100</v>
      </c>
      <c r="D1115" s="2">
        <f>MACD!E1115</f>
        <v>0</v>
      </c>
      <c r="E1115" s="2">
        <f>MACD!F1115</f>
        <v>0</v>
      </c>
      <c r="F1115" s="2">
        <f>'Moving Avg'!D1115</f>
        <v>0</v>
      </c>
      <c r="G1115" s="2">
        <f>'Moving Avg'!F1115</f>
        <v>0</v>
      </c>
      <c r="H1115" s="2">
        <f>'Moving Avg'!G1115</f>
        <v>0</v>
      </c>
      <c r="I1115" s="2">
        <f>'Moving Avg'!H1115</f>
        <v>0</v>
      </c>
      <c r="J1115" s="5" t="str">
        <f>OBV!F1115</f>
        <v>NEUTRAL</v>
      </c>
      <c r="K1115" s="5" t="e">
        <f>OBV!G1115</f>
        <v>#DIV/0!</v>
      </c>
      <c r="L1115" s="5" t="str">
        <f>OBV!H1115</f>
        <v>NEUTRAL</v>
      </c>
      <c r="M1115" s="7">
        <f t="shared" si="170"/>
        <v>0</v>
      </c>
      <c r="N1115" s="7">
        <f t="shared" si="171"/>
        <v>45</v>
      </c>
      <c r="O1115" s="7">
        <f t="shared" si="172"/>
        <v>0</v>
      </c>
      <c r="P1115" s="7" t="e">
        <f t="shared" si="173"/>
        <v>#DIV/0!</v>
      </c>
      <c r="Q1115" s="8" t="e">
        <f t="shared" si="174"/>
        <v>#DIV/0!</v>
      </c>
      <c r="R1115" s="8" t="e">
        <f t="shared" si="175"/>
        <v>#DIV/0!</v>
      </c>
      <c r="S1115" s="8" t="e">
        <f t="shared" si="176"/>
        <v>#DIV/0!</v>
      </c>
      <c r="T1115" s="8" t="e">
        <f t="shared" si="177"/>
        <v>#DIV/0!</v>
      </c>
      <c r="U1115" s="7" t="e">
        <f t="shared" si="178"/>
        <v>#DIV/0!</v>
      </c>
      <c r="V1115" s="7" t="e">
        <f t="shared" si="179"/>
        <v>#DIV/0!</v>
      </c>
    </row>
    <row r="1116" spans="1:22" ht="13.5" x14ac:dyDescent="0.25">
      <c r="A1116" s="3">
        <f>RSI!A1116</f>
        <v>0</v>
      </c>
      <c r="B1116" s="2">
        <f>RSI!B1116</f>
        <v>0</v>
      </c>
      <c r="C1116" s="2">
        <f>RSI!I1116</f>
        <v>100</v>
      </c>
      <c r="D1116" s="2">
        <f>MACD!E1116</f>
        <v>0</v>
      </c>
      <c r="E1116" s="2">
        <f>MACD!F1116</f>
        <v>0</v>
      </c>
      <c r="F1116" s="2">
        <f>'Moving Avg'!D1116</f>
        <v>0</v>
      </c>
      <c r="G1116" s="2">
        <f>'Moving Avg'!F1116</f>
        <v>0</v>
      </c>
      <c r="H1116" s="2">
        <f>'Moving Avg'!G1116</f>
        <v>0</v>
      </c>
      <c r="I1116" s="2">
        <f>'Moving Avg'!H1116</f>
        <v>0</v>
      </c>
      <c r="J1116" s="5" t="str">
        <f>OBV!F1116</f>
        <v>NEUTRAL</v>
      </c>
      <c r="K1116" s="5" t="e">
        <f>OBV!G1116</f>
        <v>#DIV/0!</v>
      </c>
      <c r="L1116" s="5" t="str">
        <f>OBV!H1116</f>
        <v>NEUTRAL</v>
      </c>
      <c r="M1116" s="7">
        <f t="shared" si="170"/>
        <v>0</v>
      </c>
      <c r="N1116" s="7">
        <f t="shared" si="171"/>
        <v>45</v>
      </c>
      <c r="O1116" s="7">
        <f t="shared" si="172"/>
        <v>0</v>
      </c>
      <c r="P1116" s="7" t="e">
        <f t="shared" si="173"/>
        <v>#DIV/0!</v>
      </c>
      <c r="Q1116" s="8" t="e">
        <f t="shared" si="174"/>
        <v>#DIV/0!</v>
      </c>
      <c r="R1116" s="8" t="e">
        <f t="shared" si="175"/>
        <v>#DIV/0!</v>
      </c>
      <c r="S1116" s="8" t="e">
        <f t="shared" si="176"/>
        <v>#DIV/0!</v>
      </c>
      <c r="T1116" s="8" t="e">
        <f t="shared" si="177"/>
        <v>#DIV/0!</v>
      </c>
      <c r="U1116" s="7" t="e">
        <f t="shared" si="178"/>
        <v>#DIV/0!</v>
      </c>
      <c r="V1116" s="7" t="e">
        <f t="shared" si="179"/>
        <v>#DIV/0!</v>
      </c>
    </row>
    <row r="1117" spans="1:22" ht="13.5" x14ac:dyDescent="0.25">
      <c r="A1117" s="3">
        <f>RSI!A1117</f>
        <v>0</v>
      </c>
      <c r="B1117" s="2">
        <f>RSI!B1117</f>
        <v>0</v>
      </c>
      <c r="C1117" s="2">
        <f>RSI!I1117</f>
        <v>100</v>
      </c>
      <c r="D1117" s="2">
        <f>MACD!E1117</f>
        <v>0</v>
      </c>
      <c r="E1117" s="2">
        <f>MACD!F1117</f>
        <v>0</v>
      </c>
      <c r="F1117" s="2">
        <f>'Moving Avg'!D1117</f>
        <v>0</v>
      </c>
      <c r="G1117" s="2">
        <f>'Moving Avg'!F1117</f>
        <v>0</v>
      </c>
      <c r="H1117" s="2">
        <f>'Moving Avg'!G1117</f>
        <v>0</v>
      </c>
      <c r="I1117" s="2">
        <f>'Moving Avg'!H1117</f>
        <v>0</v>
      </c>
      <c r="J1117" s="5" t="str">
        <f>OBV!F1117</f>
        <v>NEUTRAL</v>
      </c>
      <c r="K1117" s="5" t="e">
        <f>OBV!G1117</f>
        <v>#DIV/0!</v>
      </c>
      <c r="L1117" s="5" t="str">
        <f>OBV!H1117</f>
        <v>NEUTRAL</v>
      </c>
      <c r="M1117" s="7">
        <f t="shared" si="170"/>
        <v>0</v>
      </c>
      <c r="N1117" s="7">
        <f t="shared" si="171"/>
        <v>45</v>
      </c>
      <c r="O1117" s="7">
        <f t="shared" si="172"/>
        <v>0</v>
      </c>
      <c r="P1117" s="7" t="e">
        <f t="shared" si="173"/>
        <v>#DIV/0!</v>
      </c>
      <c r="Q1117" s="8" t="e">
        <f t="shared" si="174"/>
        <v>#DIV/0!</v>
      </c>
      <c r="R1117" s="8" t="e">
        <f t="shared" si="175"/>
        <v>#DIV/0!</v>
      </c>
      <c r="S1117" s="8" t="e">
        <f t="shared" si="176"/>
        <v>#DIV/0!</v>
      </c>
      <c r="T1117" s="8" t="e">
        <f t="shared" si="177"/>
        <v>#DIV/0!</v>
      </c>
      <c r="U1117" s="7" t="e">
        <f t="shared" si="178"/>
        <v>#DIV/0!</v>
      </c>
      <c r="V1117" s="7" t="e">
        <f t="shared" si="179"/>
        <v>#DIV/0!</v>
      </c>
    </row>
    <row r="1118" spans="1:22" ht="13.5" x14ac:dyDescent="0.25">
      <c r="A1118" s="3">
        <f>RSI!A1118</f>
        <v>0</v>
      </c>
      <c r="B1118" s="2">
        <f>RSI!B1118</f>
        <v>0</v>
      </c>
      <c r="C1118" s="2">
        <f>RSI!I1118</f>
        <v>100</v>
      </c>
      <c r="D1118" s="2">
        <f>MACD!E1118</f>
        <v>0</v>
      </c>
      <c r="E1118" s="2">
        <f>MACD!F1118</f>
        <v>0</v>
      </c>
      <c r="F1118" s="2">
        <f>'Moving Avg'!D1118</f>
        <v>0</v>
      </c>
      <c r="G1118" s="2">
        <f>'Moving Avg'!F1118</f>
        <v>0</v>
      </c>
      <c r="H1118" s="2">
        <f>'Moving Avg'!G1118</f>
        <v>0</v>
      </c>
      <c r="I1118" s="2">
        <f>'Moving Avg'!H1118</f>
        <v>0</v>
      </c>
      <c r="J1118" s="5" t="str">
        <f>OBV!F1118</f>
        <v>NEUTRAL</v>
      </c>
      <c r="K1118" s="5" t="e">
        <f>OBV!G1118</f>
        <v>#DIV/0!</v>
      </c>
      <c r="L1118" s="5" t="str">
        <f>OBV!H1118</f>
        <v>NEUTRAL</v>
      </c>
      <c r="M1118" s="7">
        <f t="shared" si="170"/>
        <v>0</v>
      </c>
      <c r="N1118" s="7">
        <f t="shared" si="171"/>
        <v>45</v>
      </c>
      <c r="O1118" s="7">
        <f t="shared" si="172"/>
        <v>0</v>
      </c>
      <c r="P1118" s="7" t="e">
        <f t="shared" si="173"/>
        <v>#DIV/0!</v>
      </c>
      <c r="Q1118" s="8" t="e">
        <f t="shared" si="174"/>
        <v>#DIV/0!</v>
      </c>
      <c r="R1118" s="8" t="e">
        <f t="shared" si="175"/>
        <v>#DIV/0!</v>
      </c>
      <c r="S1118" s="8" t="e">
        <f t="shared" si="176"/>
        <v>#DIV/0!</v>
      </c>
      <c r="T1118" s="8" t="e">
        <f t="shared" si="177"/>
        <v>#DIV/0!</v>
      </c>
      <c r="U1118" s="7" t="e">
        <f t="shared" si="178"/>
        <v>#DIV/0!</v>
      </c>
      <c r="V1118" s="7" t="e">
        <f t="shared" si="179"/>
        <v>#DIV/0!</v>
      </c>
    </row>
    <row r="1119" spans="1:22" ht="13.5" x14ac:dyDescent="0.25">
      <c r="A1119" s="3">
        <f>RSI!A1119</f>
        <v>0</v>
      </c>
      <c r="B1119" s="2">
        <f>RSI!B1119</f>
        <v>0</v>
      </c>
      <c r="C1119" s="2">
        <f>RSI!I1119</f>
        <v>100</v>
      </c>
      <c r="D1119" s="2">
        <f>MACD!E1119</f>
        <v>0</v>
      </c>
      <c r="E1119" s="2">
        <f>MACD!F1119</f>
        <v>0</v>
      </c>
      <c r="F1119" s="2">
        <f>'Moving Avg'!D1119</f>
        <v>0</v>
      </c>
      <c r="G1119" s="2">
        <f>'Moving Avg'!F1119</f>
        <v>0</v>
      </c>
      <c r="H1119" s="2">
        <f>'Moving Avg'!G1119</f>
        <v>0</v>
      </c>
      <c r="I1119" s="2">
        <f>'Moving Avg'!H1119</f>
        <v>0</v>
      </c>
      <c r="J1119" s="5" t="str">
        <f>OBV!F1119</f>
        <v>NEUTRAL</v>
      </c>
      <c r="K1119" s="5" t="e">
        <f>OBV!G1119</f>
        <v>#DIV/0!</v>
      </c>
      <c r="L1119" s="5" t="str">
        <f>OBV!H1119</f>
        <v>NEUTRAL</v>
      </c>
      <c r="M1119" s="7">
        <f t="shared" si="170"/>
        <v>0</v>
      </c>
      <c r="N1119" s="7">
        <f t="shared" si="171"/>
        <v>45</v>
      </c>
      <c r="O1119" s="7">
        <f t="shared" si="172"/>
        <v>0</v>
      </c>
      <c r="P1119" s="7" t="e">
        <f t="shared" si="173"/>
        <v>#DIV/0!</v>
      </c>
      <c r="Q1119" s="8" t="e">
        <f t="shared" si="174"/>
        <v>#DIV/0!</v>
      </c>
      <c r="R1119" s="8" t="e">
        <f t="shared" si="175"/>
        <v>#DIV/0!</v>
      </c>
      <c r="S1119" s="8" t="e">
        <f t="shared" si="176"/>
        <v>#DIV/0!</v>
      </c>
      <c r="T1119" s="8" t="e">
        <f t="shared" si="177"/>
        <v>#DIV/0!</v>
      </c>
      <c r="U1119" s="7" t="e">
        <f t="shared" si="178"/>
        <v>#DIV/0!</v>
      </c>
      <c r="V1119" s="7" t="e">
        <f t="shared" si="179"/>
        <v>#DIV/0!</v>
      </c>
    </row>
    <row r="1120" spans="1:22" ht="13.5" x14ac:dyDescent="0.25">
      <c r="A1120" s="3">
        <f>RSI!A1120</f>
        <v>0</v>
      </c>
      <c r="B1120" s="2">
        <f>RSI!B1120</f>
        <v>0</v>
      </c>
      <c r="C1120" s="2">
        <f>RSI!I1120</f>
        <v>100</v>
      </c>
      <c r="D1120" s="2">
        <f>MACD!E1120</f>
        <v>0</v>
      </c>
      <c r="E1120" s="2">
        <f>MACD!F1120</f>
        <v>0</v>
      </c>
      <c r="F1120" s="2">
        <f>'Moving Avg'!D1120</f>
        <v>0</v>
      </c>
      <c r="G1120" s="2">
        <f>'Moving Avg'!F1120</f>
        <v>0</v>
      </c>
      <c r="H1120" s="2">
        <f>'Moving Avg'!G1120</f>
        <v>0</v>
      </c>
      <c r="I1120" s="2">
        <f>'Moving Avg'!H1120</f>
        <v>0</v>
      </c>
      <c r="J1120" s="5" t="str">
        <f>OBV!F1120</f>
        <v>NEUTRAL</v>
      </c>
      <c r="K1120" s="5" t="e">
        <f>OBV!G1120</f>
        <v>#DIV/0!</v>
      </c>
      <c r="L1120" s="5" t="str">
        <f>OBV!H1120</f>
        <v>NEUTRAL</v>
      </c>
      <c r="M1120" s="7">
        <f t="shared" si="170"/>
        <v>0</v>
      </c>
      <c r="N1120" s="7">
        <f t="shared" si="171"/>
        <v>45</v>
      </c>
      <c r="O1120" s="7">
        <f t="shared" si="172"/>
        <v>0</v>
      </c>
      <c r="P1120" s="7" t="e">
        <f t="shared" si="173"/>
        <v>#DIV/0!</v>
      </c>
      <c r="Q1120" s="8" t="e">
        <f t="shared" si="174"/>
        <v>#DIV/0!</v>
      </c>
      <c r="R1120" s="8" t="e">
        <f t="shared" si="175"/>
        <v>#DIV/0!</v>
      </c>
      <c r="S1120" s="8" t="e">
        <f t="shared" si="176"/>
        <v>#DIV/0!</v>
      </c>
      <c r="T1120" s="8" t="e">
        <f t="shared" si="177"/>
        <v>#DIV/0!</v>
      </c>
      <c r="U1120" s="7" t="e">
        <f t="shared" si="178"/>
        <v>#DIV/0!</v>
      </c>
      <c r="V1120" s="7" t="e">
        <f t="shared" si="179"/>
        <v>#DIV/0!</v>
      </c>
    </row>
    <row r="1121" spans="1:22" ht="13.5" x14ac:dyDescent="0.25">
      <c r="A1121" s="3">
        <f>RSI!A1121</f>
        <v>0</v>
      </c>
      <c r="B1121" s="2">
        <f>RSI!B1121</f>
        <v>0</v>
      </c>
      <c r="C1121" s="2">
        <f>RSI!I1121</f>
        <v>100</v>
      </c>
      <c r="D1121" s="2">
        <f>MACD!E1121</f>
        <v>0</v>
      </c>
      <c r="E1121" s="2">
        <f>MACD!F1121</f>
        <v>0</v>
      </c>
      <c r="F1121" s="2">
        <f>'Moving Avg'!D1121</f>
        <v>0</v>
      </c>
      <c r="G1121" s="2">
        <f>'Moving Avg'!F1121</f>
        <v>0</v>
      </c>
      <c r="H1121" s="2">
        <f>'Moving Avg'!G1121</f>
        <v>0</v>
      </c>
      <c r="I1121" s="2">
        <f>'Moving Avg'!H1121</f>
        <v>0</v>
      </c>
      <c r="J1121" s="5" t="str">
        <f>OBV!F1121</f>
        <v>NEUTRAL</v>
      </c>
      <c r="K1121" s="5" t="e">
        <f>OBV!G1121</f>
        <v>#DIV/0!</v>
      </c>
      <c r="L1121" s="5" t="str">
        <f>OBV!H1121</f>
        <v>NEUTRAL</v>
      </c>
      <c r="M1121" s="7">
        <f t="shared" si="170"/>
        <v>0</v>
      </c>
      <c r="N1121" s="7">
        <f t="shared" si="171"/>
        <v>45</v>
      </c>
      <c r="O1121" s="7">
        <f t="shared" si="172"/>
        <v>0</v>
      </c>
      <c r="P1121" s="7" t="e">
        <f t="shared" si="173"/>
        <v>#DIV/0!</v>
      </c>
      <c r="Q1121" s="8" t="e">
        <f t="shared" si="174"/>
        <v>#DIV/0!</v>
      </c>
      <c r="R1121" s="8" t="e">
        <f t="shared" si="175"/>
        <v>#DIV/0!</v>
      </c>
      <c r="S1121" s="8" t="e">
        <f t="shared" si="176"/>
        <v>#DIV/0!</v>
      </c>
      <c r="T1121" s="8" t="e">
        <f t="shared" si="177"/>
        <v>#DIV/0!</v>
      </c>
      <c r="U1121" s="7" t="e">
        <f t="shared" si="178"/>
        <v>#DIV/0!</v>
      </c>
      <c r="V1121" s="7" t="e">
        <f t="shared" si="179"/>
        <v>#DIV/0!</v>
      </c>
    </row>
    <row r="1122" spans="1:22" ht="13.5" x14ac:dyDescent="0.25">
      <c r="A1122" s="3">
        <f>RSI!A1122</f>
        <v>0</v>
      </c>
      <c r="B1122" s="2">
        <f>RSI!B1122</f>
        <v>0</v>
      </c>
      <c r="C1122" s="2">
        <f>RSI!I1122</f>
        <v>100</v>
      </c>
      <c r="D1122" s="2">
        <f>MACD!E1122</f>
        <v>0</v>
      </c>
      <c r="E1122" s="2">
        <f>MACD!F1122</f>
        <v>0</v>
      </c>
      <c r="F1122" s="2">
        <f>'Moving Avg'!D1122</f>
        <v>0</v>
      </c>
      <c r="G1122" s="2">
        <f>'Moving Avg'!F1122</f>
        <v>0</v>
      </c>
      <c r="H1122" s="2">
        <f>'Moving Avg'!G1122</f>
        <v>0</v>
      </c>
      <c r="I1122" s="2">
        <f>'Moving Avg'!H1122</f>
        <v>0</v>
      </c>
      <c r="J1122" s="5" t="str">
        <f>OBV!F1122</f>
        <v>NEUTRAL</v>
      </c>
      <c r="K1122" s="5" t="e">
        <f>OBV!G1122</f>
        <v>#DIV/0!</v>
      </c>
      <c r="L1122" s="5" t="str">
        <f>OBV!H1122</f>
        <v>NEUTRAL</v>
      </c>
      <c r="M1122" s="7">
        <f t="shared" si="170"/>
        <v>0</v>
      </c>
      <c r="N1122" s="7">
        <f t="shared" si="171"/>
        <v>45</v>
      </c>
      <c r="O1122" s="7">
        <f t="shared" si="172"/>
        <v>0</v>
      </c>
      <c r="P1122" s="7" t="e">
        <f t="shared" si="173"/>
        <v>#DIV/0!</v>
      </c>
      <c r="Q1122" s="8" t="e">
        <f t="shared" si="174"/>
        <v>#DIV/0!</v>
      </c>
      <c r="R1122" s="8" t="e">
        <f t="shared" si="175"/>
        <v>#DIV/0!</v>
      </c>
      <c r="S1122" s="8" t="e">
        <f t="shared" si="176"/>
        <v>#DIV/0!</v>
      </c>
      <c r="T1122" s="8" t="e">
        <f t="shared" si="177"/>
        <v>#DIV/0!</v>
      </c>
      <c r="U1122" s="7" t="e">
        <f t="shared" si="178"/>
        <v>#DIV/0!</v>
      </c>
      <c r="V1122" s="7" t="e">
        <f t="shared" si="179"/>
        <v>#DIV/0!</v>
      </c>
    </row>
    <row r="1123" spans="1:22" ht="13.5" x14ac:dyDescent="0.25">
      <c r="A1123" s="3">
        <f>RSI!A1123</f>
        <v>0</v>
      </c>
      <c r="B1123" s="2">
        <f>RSI!B1123</f>
        <v>0</v>
      </c>
      <c r="C1123" s="2">
        <f>RSI!I1123</f>
        <v>100</v>
      </c>
      <c r="D1123" s="2">
        <f>MACD!E1123</f>
        <v>0</v>
      </c>
      <c r="E1123" s="2">
        <f>MACD!F1123</f>
        <v>0</v>
      </c>
      <c r="F1123" s="2">
        <f>'Moving Avg'!D1123</f>
        <v>0</v>
      </c>
      <c r="G1123" s="2">
        <f>'Moving Avg'!F1123</f>
        <v>0</v>
      </c>
      <c r="H1123" s="2">
        <f>'Moving Avg'!G1123</f>
        <v>0</v>
      </c>
      <c r="I1123" s="2">
        <f>'Moving Avg'!H1123</f>
        <v>0</v>
      </c>
      <c r="J1123" s="5" t="str">
        <f>OBV!F1123</f>
        <v>NEUTRAL</v>
      </c>
      <c r="K1123" s="5" t="e">
        <f>OBV!G1123</f>
        <v>#DIV/0!</v>
      </c>
      <c r="L1123" s="5" t="str">
        <f>OBV!H1123</f>
        <v>NEUTRAL</v>
      </c>
      <c r="M1123" s="7">
        <f t="shared" si="170"/>
        <v>0</v>
      </c>
      <c r="N1123" s="7">
        <f t="shared" si="171"/>
        <v>45</v>
      </c>
      <c r="O1123" s="7">
        <f t="shared" si="172"/>
        <v>0</v>
      </c>
      <c r="P1123" s="7" t="e">
        <f t="shared" si="173"/>
        <v>#DIV/0!</v>
      </c>
      <c r="Q1123" s="8" t="e">
        <f t="shared" si="174"/>
        <v>#DIV/0!</v>
      </c>
      <c r="R1123" s="8" t="e">
        <f t="shared" si="175"/>
        <v>#DIV/0!</v>
      </c>
      <c r="S1123" s="8" t="e">
        <f t="shared" si="176"/>
        <v>#DIV/0!</v>
      </c>
      <c r="T1123" s="8" t="e">
        <f t="shared" si="177"/>
        <v>#DIV/0!</v>
      </c>
      <c r="U1123" s="7" t="e">
        <f t="shared" si="178"/>
        <v>#DIV/0!</v>
      </c>
      <c r="V1123" s="7" t="e">
        <f t="shared" si="179"/>
        <v>#DIV/0!</v>
      </c>
    </row>
    <row r="1124" spans="1:22" ht="13.5" x14ac:dyDescent="0.25">
      <c r="A1124" s="3">
        <f>RSI!A1124</f>
        <v>0</v>
      </c>
      <c r="B1124" s="2">
        <f>RSI!B1124</f>
        <v>0</v>
      </c>
      <c r="C1124" s="2">
        <f>RSI!I1124</f>
        <v>100</v>
      </c>
      <c r="D1124" s="2">
        <f>MACD!E1124</f>
        <v>0</v>
      </c>
      <c r="E1124" s="2">
        <f>MACD!F1124</f>
        <v>0</v>
      </c>
      <c r="F1124" s="2">
        <f>'Moving Avg'!D1124</f>
        <v>0</v>
      </c>
      <c r="G1124" s="2">
        <f>'Moving Avg'!F1124</f>
        <v>0</v>
      </c>
      <c r="H1124" s="2">
        <f>'Moving Avg'!G1124</f>
        <v>0</v>
      </c>
      <c r="I1124" s="2">
        <f>'Moving Avg'!H1124</f>
        <v>0</v>
      </c>
      <c r="J1124" s="5" t="str">
        <f>OBV!F1124</f>
        <v>NEUTRAL</v>
      </c>
      <c r="K1124" s="5" t="e">
        <f>OBV!G1124</f>
        <v>#DIV/0!</v>
      </c>
      <c r="L1124" s="5" t="str">
        <f>OBV!H1124</f>
        <v>NEUTRAL</v>
      </c>
      <c r="M1124" s="7">
        <f t="shared" si="170"/>
        <v>0</v>
      </c>
      <c r="N1124" s="7">
        <f t="shared" si="171"/>
        <v>45</v>
      </c>
      <c r="O1124" s="7">
        <f t="shared" si="172"/>
        <v>0</v>
      </c>
      <c r="P1124" s="7" t="e">
        <f t="shared" si="173"/>
        <v>#DIV/0!</v>
      </c>
      <c r="Q1124" s="8" t="e">
        <f t="shared" si="174"/>
        <v>#DIV/0!</v>
      </c>
      <c r="R1124" s="8" t="e">
        <f t="shared" si="175"/>
        <v>#DIV/0!</v>
      </c>
      <c r="S1124" s="8" t="e">
        <f t="shared" si="176"/>
        <v>#DIV/0!</v>
      </c>
      <c r="T1124" s="8" t="e">
        <f t="shared" si="177"/>
        <v>#DIV/0!</v>
      </c>
      <c r="U1124" s="7" t="e">
        <f t="shared" si="178"/>
        <v>#DIV/0!</v>
      </c>
      <c r="V1124" s="7" t="e">
        <f t="shared" si="179"/>
        <v>#DIV/0!</v>
      </c>
    </row>
    <row r="1125" spans="1:22" ht="13.5" x14ac:dyDescent="0.25">
      <c r="A1125" s="3">
        <f>RSI!A1125</f>
        <v>0</v>
      </c>
      <c r="B1125" s="2">
        <f>RSI!B1125</f>
        <v>0</v>
      </c>
      <c r="C1125" s="2">
        <f>RSI!I1125</f>
        <v>100</v>
      </c>
      <c r="D1125" s="2">
        <f>MACD!E1125</f>
        <v>0</v>
      </c>
      <c r="E1125" s="2">
        <f>MACD!F1125</f>
        <v>0</v>
      </c>
      <c r="F1125" s="2">
        <f>'Moving Avg'!D1125</f>
        <v>0</v>
      </c>
      <c r="G1125" s="2">
        <f>'Moving Avg'!F1125</f>
        <v>0</v>
      </c>
      <c r="H1125" s="2">
        <f>'Moving Avg'!G1125</f>
        <v>0</v>
      </c>
      <c r="I1125" s="2">
        <f>'Moving Avg'!H1125</f>
        <v>0</v>
      </c>
      <c r="J1125" s="5" t="str">
        <f>OBV!F1125</f>
        <v>NEUTRAL</v>
      </c>
      <c r="K1125" s="5" t="e">
        <f>OBV!G1125</f>
        <v>#DIV/0!</v>
      </c>
      <c r="L1125" s="5" t="str">
        <f>OBV!H1125</f>
        <v>NEUTRAL</v>
      </c>
      <c r="M1125" s="7">
        <f t="shared" si="170"/>
        <v>0</v>
      </c>
      <c r="N1125" s="7">
        <f t="shared" si="171"/>
        <v>45</v>
      </c>
      <c r="O1125" s="7">
        <f t="shared" si="172"/>
        <v>0</v>
      </c>
      <c r="P1125" s="7" t="e">
        <f t="shared" si="173"/>
        <v>#DIV/0!</v>
      </c>
      <c r="Q1125" s="8" t="e">
        <f t="shared" si="174"/>
        <v>#DIV/0!</v>
      </c>
      <c r="R1125" s="8" t="e">
        <f t="shared" si="175"/>
        <v>#DIV/0!</v>
      </c>
      <c r="S1125" s="8" t="e">
        <f t="shared" si="176"/>
        <v>#DIV/0!</v>
      </c>
      <c r="T1125" s="8" t="e">
        <f t="shared" si="177"/>
        <v>#DIV/0!</v>
      </c>
      <c r="U1125" s="7" t="e">
        <f t="shared" si="178"/>
        <v>#DIV/0!</v>
      </c>
      <c r="V1125" s="7" t="e">
        <f t="shared" si="179"/>
        <v>#DIV/0!</v>
      </c>
    </row>
    <row r="1126" spans="1:22" ht="13.5" x14ac:dyDescent="0.25">
      <c r="A1126" s="3">
        <f>RSI!A1126</f>
        <v>0</v>
      </c>
      <c r="B1126" s="2">
        <f>RSI!B1126</f>
        <v>0</v>
      </c>
      <c r="C1126" s="2">
        <f>RSI!I1126</f>
        <v>100</v>
      </c>
      <c r="D1126" s="2">
        <f>MACD!E1126</f>
        <v>0</v>
      </c>
      <c r="E1126" s="2">
        <f>MACD!F1126</f>
        <v>0</v>
      </c>
      <c r="F1126" s="2">
        <f>'Moving Avg'!D1126</f>
        <v>0</v>
      </c>
      <c r="G1126" s="2">
        <f>'Moving Avg'!F1126</f>
        <v>0</v>
      </c>
      <c r="H1126" s="2">
        <f>'Moving Avg'!G1126</f>
        <v>0</v>
      </c>
      <c r="I1126" s="2">
        <f>'Moving Avg'!H1126</f>
        <v>0</v>
      </c>
      <c r="J1126" s="5" t="str">
        <f>OBV!F1126</f>
        <v>NEUTRAL</v>
      </c>
      <c r="K1126" s="5" t="e">
        <f>OBV!G1126</f>
        <v>#DIV/0!</v>
      </c>
      <c r="L1126" s="5" t="str">
        <f>OBV!H1126</f>
        <v>NEUTRAL</v>
      </c>
      <c r="M1126" s="7">
        <f t="shared" si="170"/>
        <v>0</v>
      </c>
      <c r="N1126" s="7">
        <f t="shared" si="171"/>
        <v>45</v>
      </c>
      <c r="O1126" s="7">
        <f t="shared" si="172"/>
        <v>0</v>
      </c>
      <c r="P1126" s="7" t="e">
        <f t="shared" si="173"/>
        <v>#DIV/0!</v>
      </c>
      <c r="Q1126" s="8" t="e">
        <f t="shared" si="174"/>
        <v>#DIV/0!</v>
      </c>
      <c r="R1126" s="8" t="e">
        <f t="shared" si="175"/>
        <v>#DIV/0!</v>
      </c>
      <c r="S1126" s="8" t="e">
        <f t="shared" si="176"/>
        <v>#DIV/0!</v>
      </c>
      <c r="T1126" s="8" t="e">
        <f t="shared" si="177"/>
        <v>#DIV/0!</v>
      </c>
      <c r="U1126" s="7" t="e">
        <f t="shared" si="178"/>
        <v>#DIV/0!</v>
      </c>
      <c r="V1126" s="7" t="e">
        <f t="shared" si="179"/>
        <v>#DIV/0!</v>
      </c>
    </row>
    <row r="1127" spans="1:22" ht="13.5" x14ac:dyDescent="0.25">
      <c r="A1127" s="3">
        <f>RSI!A1127</f>
        <v>0</v>
      </c>
      <c r="B1127" s="2">
        <f>RSI!B1127</f>
        <v>0</v>
      </c>
      <c r="C1127" s="2">
        <f>RSI!I1127</f>
        <v>100</v>
      </c>
      <c r="D1127" s="2">
        <f>MACD!E1127</f>
        <v>0</v>
      </c>
      <c r="E1127" s="2">
        <f>MACD!F1127</f>
        <v>0</v>
      </c>
      <c r="F1127" s="2">
        <f>'Moving Avg'!D1127</f>
        <v>0</v>
      </c>
      <c r="G1127" s="2">
        <f>'Moving Avg'!F1127</f>
        <v>0</v>
      </c>
      <c r="H1127" s="2">
        <f>'Moving Avg'!G1127</f>
        <v>0</v>
      </c>
      <c r="I1127" s="2">
        <f>'Moving Avg'!H1127</f>
        <v>0</v>
      </c>
      <c r="J1127" s="5" t="str">
        <f>OBV!F1127</f>
        <v>NEUTRAL</v>
      </c>
      <c r="K1127" s="5" t="e">
        <f>OBV!G1127</f>
        <v>#DIV/0!</v>
      </c>
      <c r="L1127" s="5" t="str">
        <f>OBV!H1127</f>
        <v>NEUTRAL</v>
      </c>
      <c r="M1127" s="7">
        <f t="shared" si="170"/>
        <v>0</v>
      </c>
      <c r="N1127" s="7">
        <f t="shared" si="171"/>
        <v>45</v>
      </c>
      <c r="O1127" s="7">
        <f t="shared" si="172"/>
        <v>0</v>
      </c>
      <c r="P1127" s="7" t="e">
        <f t="shared" si="173"/>
        <v>#DIV/0!</v>
      </c>
      <c r="Q1127" s="8" t="e">
        <f t="shared" si="174"/>
        <v>#DIV/0!</v>
      </c>
      <c r="R1127" s="8" t="e">
        <f t="shared" si="175"/>
        <v>#DIV/0!</v>
      </c>
      <c r="S1127" s="8" t="e">
        <f t="shared" si="176"/>
        <v>#DIV/0!</v>
      </c>
      <c r="T1127" s="8" t="e">
        <f t="shared" si="177"/>
        <v>#DIV/0!</v>
      </c>
      <c r="U1127" s="7" t="e">
        <f t="shared" si="178"/>
        <v>#DIV/0!</v>
      </c>
      <c r="V1127" s="7" t="e">
        <f t="shared" si="179"/>
        <v>#DIV/0!</v>
      </c>
    </row>
    <row r="1128" spans="1:22" ht="13.5" x14ac:dyDescent="0.25">
      <c r="A1128" s="3">
        <f>RSI!A1128</f>
        <v>0</v>
      </c>
      <c r="B1128" s="2">
        <f>RSI!B1128</f>
        <v>0</v>
      </c>
      <c r="C1128" s="2">
        <f>RSI!I1128</f>
        <v>100</v>
      </c>
      <c r="D1128" s="2">
        <f>MACD!E1128</f>
        <v>0</v>
      </c>
      <c r="E1128" s="2">
        <f>MACD!F1128</f>
        <v>0</v>
      </c>
      <c r="F1128" s="2">
        <f>'Moving Avg'!D1128</f>
        <v>0</v>
      </c>
      <c r="G1128" s="2">
        <f>'Moving Avg'!F1128</f>
        <v>0</v>
      </c>
      <c r="H1128" s="2">
        <f>'Moving Avg'!G1128</f>
        <v>0</v>
      </c>
      <c r="I1128" s="2">
        <f>'Moving Avg'!H1128</f>
        <v>0</v>
      </c>
      <c r="J1128" s="5" t="str">
        <f>OBV!F1128</f>
        <v>NEUTRAL</v>
      </c>
      <c r="K1128" s="5" t="e">
        <f>OBV!G1128</f>
        <v>#DIV/0!</v>
      </c>
      <c r="L1128" s="5" t="str">
        <f>OBV!H1128</f>
        <v>NEUTRAL</v>
      </c>
      <c r="M1128" s="7">
        <f t="shared" si="170"/>
        <v>0</v>
      </c>
      <c r="N1128" s="7">
        <f t="shared" si="171"/>
        <v>45</v>
      </c>
      <c r="O1128" s="7">
        <f t="shared" si="172"/>
        <v>0</v>
      </c>
      <c r="P1128" s="7" t="e">
        <f t="shared" si="173"/>
        <v>#DIV/0!</v>
      </c>
      <c r="Q1128" s="8" t="e">
        <f t="shared" si="174"/>
        <v>#DIV/0!</v>
      </c>
      <c r="R1128" s="8" t="e">
        <f t="shared" si="175"/>
        <v>#DIV/0!</v>
      </c>
      <c r="S1128" s="8" t="e">
        <f t="shared" si="176"/>
        <v>#DIV/0!</v>
      </c>
      <c r="T1128" s="8" t="e">
        <f t="shared" si="177"/>
        <v>#DIV/0!</v>
      </c>
      <c r="U1128" s="7" t="e">
        <f t="shared" si="178"/>
        <v>#DIV/0!</v>
      </c>
      <c r="V1128" s="7" t="e">
        <f t="shared" si="179"/>
        <v>#DIV/0!</v>
      </c>
    </row>
    <row r="1129" spans="1:22" ht="13.5" x14ac:dyDescent="0.25">
      <c r="A1129" s="3">
        <f>RSI!A1129</f>
        <v>0</v>
      </c>
      <c r="B1129" s="2">
        <f>RSI!B1129</f>
        <v>0</v>
      </c>
      <c r="C1129" s="2">
        <f>RSI!I1129</f>
        <v>100</v>
      </c>
      <c r="D1129" s="2">
        <f>MACD!E1129</f>
        <v>0</v>
      </c>
      <c r="E1129" s="2">
        <f>MACD!F1129</f>
        <v>0</v>
      </c>
      <c r="F1129" s="2">
        <f>'Moving Avg'!D1129</f>
        <v>0</v>
      </c>
      <c r="G1129" s="2">
        <f>'Moving Avg'!F1129</f>
        <v>0</v>
      </c>
      <c r="H1129" s="2">
        <f>'Moving Avg'!G1129</f>
        <v>0</v>
      </c>
      <c r="I1129" s="2">
        <f>'Moving Avg'!H1129</f>
        <v>0</v>
      </c>
      <c r="J1129" s="5" t="str">
        <f>OBV!F1129</f>
        <v>NEUTRAL</v>
      </c>
      <c r="K1129" s="5" t="e">
        <f>OBV!G1129</f>
        <v>#DIV/0!</v>
      </c>
      <c r="L1129" s="5" t="str">
        <f>OBV!H1129</f>
        <v>NEUTRAL</v>
      </c>
      <c r="M1129" s="7">
        <f t="shared" si="170"/>
        <v>0</v>
      </c>
      <c r="N1129" s="7">
        <f t="shared" si="171"/>
        <v>45</v>
      </c>
      <c r="O1129" s="7">
        <f t="shared" si="172"/>
        <v>0</v>
      </c>
      <c r="P1129" s="7" t="e">
        <f t="shared" si="173"/>
        <v>#DIV/0!</v>
      </c>
      <c r="Q1129" s="8" t="e">
        <f t="shared" si="174"/>
        <v>#DIV/0!</v>
      </c>
      <c r="R1129" s="8" t="e">
        <f t="shared" si="175"/>
        <v>#DIV/0!</v>
      </c>
      <c r="S1129" s="8" t="e">
        <f t="shared" si="176"/>
        <v>#DIV/0!</v>
      </c>
      <c r="T1129" s="8" t="e">
        <f t="shared" si="177"/>
        <v>#DIV/0!</v>
      </c>
      <c r="U1129" s="7" t="e">
        <f t="shared" si="178"/>
        <v>#DIV/0!</v>
      </c>
      <c r="V1129" s="7" t="e">
        <f t="shared" si="179"/>
        <v>#DIV/0!</v>
      </c>
    </row>
    <row r="1130" spans="1:22" ht="13.5" x14ac:dyDescent="0.25">
      <c r="A1130" s="3">
        <f>RSI!A1130</f>
        <v>0</v>
      </c>
      <c r="B1130" s="2">
        <f>RSI!B1130</f>
        <v>0</v>
      </c>
      <c r="C1130" s="2">
        <f>RSI!I1130</f>
        <v>100</v>
      </c>
      <c r="D1130" s="2">
        <f>MACD!E1130</f>
        <v>0</v>
      </c>
      <c r="E1130" s="2">
        <f>MACD!F1130</f>
        <v>0</v>
      </c>
      <c r="F1130" s="2">
        <f>'Moving Avg'!D1130</f>
        <v>0</v>
      </c>
      <c r="G1130" s="2">
        <f>'Moving Avg'!F1130</f>
        <v>0</v>
      </c>
      <c r="H1130" s="2">
        <f>'Moving Avg'!G1130</f>
        <v>0</v>
      </c>
      <c r="I1130" s="2">
        <f>'Moving Avg'!H1130</f>
        <v>0</v>
      </c>
      <c r="J1130" s="5" t="str">
        <f>OBV!F1130</f>
        <v>NEUTRAL</v>
      </c>
      <c r="K1130" s="5" t="e">
        <f>OBV!G1130</f>
        <v>#DIV/0!</v>
      </c>
      <c r="L1130" s="5" t="str">
        <f>OBV!H1130</f>
        <v>NEUTRAL</v>
      </c>
      <c r="M1130" s="7">
        <f t="shared" si="170"/>
        <v>0</v>
      </c>
      <c r="N1130" s="7">
        <f t="shared" si="171"/>
        <v>45</v>
      </c>
      <c r="O1130" s="7">
        <f t="shared" si="172"/>
        <v>0</v>
      </c>
      <c r="P1130" s="7" t="e">
        <f t="shared" si="173"/>
        <v>#DIV/0!</v>
      </c>
      <c r="Q1130" s="8" t="e">
        <f t="shared" si="174"/>
        <v>#DIV/0!</v>
      </c>
      <c r="R1130" s="8" t="e">
        <f t="shared" si="175"/>
        <v>#DIV/0!</v>
      </c>
      <c r="S1130" s="8" t="e">
        <f t="shared" si="176"/>
        <v>#DIV/0!</v>
      </c>
      <c r="T1130" s="8" t="e">
        <f t="shared" si="177"/>
        <v>#DIV/0!</v>
      </c>
      <c r="U1130" s="7" t="e">
        <f t="shared" si="178"/>
        <v>#DIV/0!</v>
      </c>
      <c r="V1130" s="7" t="e">
        <f t="shared" si="179"/>
        <v>#DIV/0!</v>
      </c>
    </row>
    <row r="1131" spans="1:22" ht="13.5" x14ac:dyDescent="0.25">
      <c r="A1131" s="3">
        <f>RSI!A1131</f>
        <v>0</v>
      </c>
      <c r="B1131" s="2">
        <f>RSI!B1131</f>
        <v>0</v>
      </c>
      <c r="C1131" s="2">
        <f>RSI!I1131</f>
        <v>100</v>
      </c>
      <c r="D1131" s="2">
        <f>MACD!E1131</f>
        <v>0</v>
      </c>
      <c r="E1131" s="2">
        <f>MACD!F1131</f>
        <v>0</v>
      </c>
      <c r="F1131" s="2">
        <f>'Moving Avg'!D1131</f>
        <v>0</v>
      </c>
      <c r="G1131" s="2">
        <f>'Moving Avg'!F1131</f>
        <v>0</v>
      </c>
      <c r="H1131" s="2">
        <f>'Moving Avg'!G1131</f>
        <v>0</v>
      </c>
      <c r="I1131" s="2">
        <f>'Moving Avg'!H1131</f>
        <v>0</v>
      </c>
      <c r="J1131" s="5" t="str">
        <f>OBV!F1131</f>
        <v>NEUTRAL</v>
      </c>
      <c r="K1131" s="5" t="e">
        <f>OBV!G1131</f>
        <v>#DIV/0!</v>
      </c>
      <c r="L1131" s="5" t="str">
        <f>OBV!H1131</f>
        <v>NEUTRAL</v>
      </c>
      <c r="M1131" s="7">
        <f t="shared" si="170"/>
        <v>0</v>
      </c>
      <c r="N1131" s="7">
        <f t="shared" si="171"/>
        <v>45</v>
      </c>
      <c r="O1131" s="7">
        <f t="shared" si="172"/>
        <v>0</v>
      </c>
      <c r="P1131" s="7" t="e">
        <f t="shared" si="173"/>
        <v>#DIV/0!</v>
      </c>
      <c r="Q1131" s="8" t="e">
        <f t="shared" si="174"/>
        <v>#DIV/0!</v>
      </c>
      <c r="R1131" s="8" t="e">
        <f t="shared" si="175"/>
        <v>#DIV/0!</v>
      </c>
      <c r="S1131" s="8" t="e">
        <f t="shared" si="176"/>
        <v>#DIV/0!</v>
      </c>
      <c r="T1131" s="8" t="e">
        <f t="shared" si="177"/>
        <v>#DIV/0!</v>
      </c>
      <c r="U1131" s="7" t="e">
        <f t="shared" si="178"/>
        <v>#DIV/0!</v>
      </c>
      <c r="V1131" s="7" t="e">
        <f t="shared" si="179"/>
        <v>#DIV/0!</v>
      </c>
    </row>
    <row r="1132" spans="1:22" ht="13.5" x14ac:dyDescent="0.25">
      <c r="A1132" s="3">
        <f>RSI!A1132</f>
        <v>0</v>
      </c>
      <c r="B1132" s="2">
        <f>RSI!B1132</f>
        <v>0</v>
      </c>
      <c r="C1132" s="2">
        <f>RSI!I1132</f>
        <v>100</v>
      </c>
      <c r="D1132" s="2">
        <f>MACD!E1132</f>
        <v>0</v>
      </c>
      <c r="E1132" s="2">
        <f>MACD!F1132</f>
        <v>0</v>
      </c>
      <c r="F1132" s="2">
        <f>'Moving Avg'!D1132</f>
        <v>0</v>
      </c>
      <c r="G1132" s="2">
        <f>'Moving Avg'!F1132</f>
        <v>0</v>
      </c>
      <c r="H1132" s="2">
        <f>'Moving Avg'!G1132</f>
        <v>0</v>
      </c>
      <c r="I1132" s="2">
        <f>'Moving Avg'!H1132</f>
        <v>0</v>
      </c>
      <c r="J1132" s="5" t="str">
        <f>OBV!F1132</f>
        <v>NEUTRAL</v>
      </c>
      <c r="K1132" s="5" t="e">
        <f>OBV!G1132</f>
        <v>#DIV/0!</v>
      </c>
      <c r="L1132" s="5" t="str">
        <f>OBV!H1132</f>
        <v>NEUTRAL</v>
      </c>
      <c r="M1132" s="7">
        <f t="shared" si="170"/>
        <v>0</v>
      </c>
      <c r="N1132" s="7">
        <f t="shared" si="171"/>
        <v>45</v>
      </c>
      <c r="O1132" s="7">
        <f t="shared" si="172"/>
        <v>0</v>
      </c>
      <c r="P1132" s="7" t="e">
        <f t="shared" si="173"/>
        <v>#DIV/0!</v>
      </c>
      <c r="Q1132" s="8" t="e">
        <f t="shared" si="174"/>
        <v>#DIV/0!</v>
      </c>
      <c r="R1132" s="8" t="e">
        <f t="shared" si="175"/>
        <v>#DIV/0!</v>
      </c>
      <c r="S1132" s="8" t="e">
        <f t="shared" si="176"/>
        <v>#DIV/0!</v>
      </c>
      <c r="T1132" s="8" t="e">
        <f t="shared" si="177"/>
        <v>#DIV/0!</v>
      </c>
      <c r="U1132" s="7" t="e">
        <f t="shared" si="178"/>
        <v>#DIV/0!</v>
      </c>
      <c r="V1132" s="7" t="e">
        <f t="shared" si="179"/>
        <v>#DIV/0!</v>
      </c>
    </row>
    <row r="1133" spans="1:22" ht="13.5" x14ac:dyDescent="0.25">
      <c r="A1133" s="3">
        <f>RSI!A1133</f>
        <v>0</v>
      </c>
      <c r="B1133" s="2">
        <f>RSI!B1133</f>
        <v>0</v>
      </c>
      <c r="C1133" s="2">
        <f>RSI!I1133</f>
        <v>100</v>
      </c>
      <c r="D1133" s="2">
        <f>MACD!E1133</f>
        <v>0</v>
      </c>
      <c r="E1133" s="2">
        <f>MACD!F1133</f>
        <v>0</v>
      </c>
      <c r="F1133" s="2">
        <f>'Moving Avg'!D1133</f>
        <v>0</v>
      </c>
      <c r="G1133" s="2">
        <f>'Moving Avg'!F1133</f>
        <v>0</v>
      </c>
      <c r="H1133" s="2">
        <f>'Moving Avg'!G1133</f>
        <v>0</v>
      </c>
      <c r="I1133" s="2">
        <f>'Moving Avg'!H1133</f>
        <v>0</v>
      </c>
      <c r="J1133" s="5" t="str">
        <f>OBV!F1133</f>
        <v>NEUTRAL</v>
      </c>
      <c r="K1133" s="5" t="e">
        <f>OBV!G1133</f>
        <v>#DIV/0!</v>
      </c>
      <c r="L1133" s="5" t="str">
        <f>OBV!H1133</f>
        <v>NEUTRAL</v>
      </c>
      <c r="M1133" s="7">
        <f t="shared" si="170"/>
        <v>0</v>
      </c>
      <c r="N1133" s="7">
        <f t="shared" si="171"/>
        <v>45</v>
      </c>
      <c r="O1133" s="7">
        <f t="shared" si="172"/>
        <v>0</v>
      </c>
      <c r="P1133" s="7" t="e">
        <f t="shared" si="173"/>
        <v>#DIV/0!</v>
      </c>
      <c r="Q1133" s="8" t="e">
        <f t="shared" si="174"/>
        <v>#DIV/0!</v>
      </c>
      <c r="R1133" s="8" t="e">
        <f t="shared" si="175"/>
        <v>#DIV/0!</v>
      </c>
      <c r="S1133" s="8" t="e">
        <f t="shared" si="176"/>
        <v>#DIV/0!</v>
      </c>
      <c r="T1133" s="8" t="e">
        <f t="shared" si="177"/>
        <v>#DIV/0!</v>
      </c>
      <c r="U1133" s="7" t="e">
        <f t="shared" si="178"/>
        <v>#DIV/0!</v>
      </c>
      <c r="V1133" s="7" t="e">
        <f t="shared" si="179"/>
        <v>#DIV/0!</v>
      </c>
    </row>
    <row r="1134" spans="1:22" ht="13.5" x14ac:dyDescent="0.25">
      <c r="A1134" s="3">
        <f>RSI!A1134</f>
        <v>0</v>
      </c>
      <c r="B1134" s="2">
        <f>RSI!B1134</f>
        <v>0</v>
      </c>
      <c r="C1134" s="2">
        <f>RSI!I1134</f>
        <v>100</v>
      </c>
      <c r="D1134" s="2">
        <f>MACD!E1134</f>
        <v>0</v>
      </c>
      <c r="E1134" s="2">
        <f>MACD!F1134</f>
        <v>0</v>
      </c>
      <c r="F1134" s="2">
        <f>'Moving Avg'!D1134</f>
        <v>0</v>
      </c>
      <c r="G1134" s="2">
        <f>'Moving Avg'!F1134</f>
        <v>0</v>
      </c>
      <c r="H1134" s="2">
        <f>'Moving Avg'!G1134</f>
        <v>0</v>
      </c>
      <c r="I1134" s="2">
        <f>'Moving Avg'!H1134</f>
        <v>0</v>
      </c>
      <c r="J1134" s="5" t="str">
        <f>OBV!F1134</f>
        <v>NEUTRAL</v>
      </c>
      <c r="K1134" s="5" t="e">
        <f>OBV!G1134</f>
        <v>#DIV/0!</v>
      </c>
      <c r="L1134" s="5" t="str">
        <f>OBV!H1134</f>
        <v>NEUTRAL</v>
      </c>
      <c r="M1134" s="7">
        <f t="shared" si="170"/>
        <v>0</v>
      </c>
      <c r="N1134" s="7">
        <f t="shared" si="171"/>
        <v>45</v>
      </c>
      <c r="O1134" s="7">
        <f t="shared" si="172"/>
        <v>0</v>
      </c>
      <c r="P1134" s="7" t="e">
        <f t="shared" si="173"/>
        <v>#DIV/0!</v>
      </c>
      <c r="Q1134" s="8" t="e">
        <f t="shared" si="174"/>
        <v>#DIV/0!</v>
      </c>
      <c r="R1134" s="8" t="e">
        <f t="shared" si="175"/>
        <v>#DIV/0!</v>
      </c>
      <c r="S1134" s="8" t="e">
        <f t="shared" si="176"/>
        <v>#DIV/0!</v>
      </c>
      <c r="T1134" s="8" t="e">
        <f t="shared" si="177"/>
        <v>#DIV/0!</v>
      </c>
      <c r="U1134" s="7" t="e">
        <f t="shared" si="178"/>
        <v>#DIV/0!</v>
      </c>
      <c r="V1134" s="7" t="e">
        <f t="shared" si="179"/>
        <v>#DIV/0!</v>
      </c>
    </row>
    <row r="1135" spans="1:22" ht="13.5" x14ac:dyDescent="0.25">
      <c r="A1135" s="3">
        <f>RSI!A1135</f>
        <v>0</v>
      </c>
      <c r="B1135" s="2">
        <f>RSI!B1135</f>
        <v>0</v>
      </c>
      <c r="C1135" s="2">
        <f>RSI!I1135</f>
        <v>100</v>
      </c>
      <c r="D1135" s="2">
        <f>MACD!E1135</f>
        <v>0</v>
      </c>
      <c r="E1135" s="2">
        <f>MACD!F1135</f>
        <v>0</v>
      </c>
      <c r="F1135" s="2">
        <f>'Moving Avg'!D1135</f>
        <v>0</v>
      </c>
      <c r="G1135" s="2">
        <f>'Moving Avg'!F1135</f>
        <v>0</v>
      </c>
      <c r="H1135" s="2">
        <f>'Moving Avg'!G1135</f>
        <v>0</v>
      </c>
      <c r="I1135" s="2">
        <f>'Moving Avg'!H1135</f>
        <v>0</v>
      </c>
      <c r="J1135" s="5" t="str">
        <f>OBV!F1135</f>
        <v>NEUTRAL</v>
      </c>
      <c r="K1135" s="5" t="e">
        <f>OBV!G1135</f>
        <v>#DIV/0!</v>
      </c>
      <c r="L1135" s="5" t="str">
        <f>OBV!H1135</f>
        <v>NEUTRAL</v>
      </c>
      <c r="M1135" s="7">
        <f t="shared" si="170"/>
        <v>0</v>
      </c>
      <c r="N1135" s="7">
        <f t="shared" si="171"/>
        <v>45</v>
      </c>
      <c r="O1135" s="7">
        <f t="shared" si="172"/>
        <v>0</v>
      </c>
      <c r="P1135" s="7" t="e">
        <f t="shared" si="173"/>
        <v>#DIV/0!</v>
      </c>
      <c r="Q1135" s="8" t="e">
        <f t="shared" si="174"/>
        <v>#DIV/0!</v>
      </c>
      <c r="R1135" s="8" t="e">
        <f t="shared" si="175"/>
        <v>#DIV/0!</v>
      </c>
      <c r="S1135" s="8" t="e">
        <f t="shared" si="176"/>
        <v>#DIV/0!</v>
      </c>
      <c r="T1135" s="8" t="e">
        <f t="shared" si="177"/>
        <v>#DIV/0!</v>
      </c>
      <c r="U1135" s="7" t="e">
        <f t="shared" si="178"/>
        <v>#DIV/0!</v>
      </c>
      <c r="V1135" s="7" t="e">
        <f t="shared" si="179"/>
        <v>#DIV/0!</v>
      </c>
    </row>
    <row r="1136" spans="1:22" ht="13.5" x14ac:dyDescent="0.25">
      <c r="A1136" s="3">
        <f>RSI!A1136</f>
        <v>0</v>
      </c>
      <c r="B1136" s="2">
        <f>RSI!B1136</f>
        <v>0</v>
      </c>
      <c r="C1136" s="2">
        <f>RSI!I1136</f>
        <v>100</v>
      </c>
      <c r="D1136" s="2">
        <f>MACD!E1136</f>
        <v>0</v>
      </c>
      <c r="E1136" s="2">
        <f>MACD!F1136</f>
        <v>0</v>
      </c>
      <c r="F1136" s="2">
        <f>'Moving Avg'!D1136</f>
        <v>0</v>
      </c>
      <c r="G1136" s="2">
        <f>'Moving Avg'!F1136</f>
        <v>0</v>
      </c>
      <c r="H1136" s="2">
        <f>'Moving Avg'!G1136</f>
        <v>0</v>
      </c>
      <c r="I1136" s="2">
        <f>'Moving Avg'!H1136</f>
        <v>0</v>
      </c>
      <c r="J1136" s="5" t="str">
        <f>OBV!F1136</f>
        <v>NEUTRAL</v>
      </c>
      <c r="K1136" s="5" t="e">
        <f>OBV!G1136</f>
        <v>#DIV/0!</v>
      </c>
      <c r="L1136" s="5" t="str">
        <f>OBV!H1136</f>
        <v>NEUTRAL</v>
      </c>
      <c r="M1136" s="7">
        <f t="shared" si="170"/>
        <v>0</v>
      </c>
      <c r="N1136" s="7">
        <f t="shared" si="171"/>
        <v>45</v>
      </c>
      <c r="O1136" s="7">
        <f t="shared" si="172"/>
        <v>0</v>
      </c>
      <c r="P1136" s="7" t="e">
        <f t="shared" si="173"/>
        <v>#DIV/0!</v>
      </c>
      <c r="Q1136" s="8" t="e">
        <f t="shared" si="174"/>
        <v>#DIV/0!</v>
      </c>
      <c r="R1136" s="8" t="e">
        <f t="shared" si="175"/>
        <v>#DIV/0!</v>
      </c>
      <c r="S1136" s="8" t="e">
        <f t="shared" si="176"/>
        <v>#DIV/0!</v>
      </c>
      <c r="T1136" s="8" t="e">
        <f t="shared" si="177"/>
        <v>#DIV/0!</v>
      </c>
      <c r="U1136" s="7" t="e">
        <f t="shared" si="178"/>
        <v>#DIV/0!</v>
      </c>
      <c r="V1136" s="7" t="e">
        <f t="shared" si="179"/>
        <v>#DIV/0!</v>
      </c>
    </row>
    <row r="1137" spans="1:22" ht="13.5" x14ac:dyDescent="0.25">
      <c r="A1137" s="3">
        <f>RSI!A1137</f>
        <v>0</v>
      </c>
      <c r="B1137" s="2">
        <f>RSI!B1137</f>
        <v>0</v>
      </c>
      <c r="C1137" s="2">
        <f>RSI!I1137</f>
        <v>100</v>
      </c>
      <c r="D1137" s="2">
        <f>MACD!E1137</f>
        <v>0</v>
      </c>
      <c r="E1137" s="2">
        <f>MACD!F1137</f>
        <v>0</v>
      </c>
      <c r="F1137" s="2">
        <f>'Moving Avg'!D1137</f>
        <v>0</v>
      </c>
      <c r="G1137" s="2">
        <f>'Moving Avg'!F1137</f>
        <v>0</v>
      </c>
      <c r="H1137" s="2">
        <f>'Moving Avg'!G1137</f>
        <v>0</v>
      </c>
      <c r="I1137" s="2">
        <f>'Moving Avg'!H1137</f>
        <v>0</v>
      </c>
      <c r="J1137" s="5" t="str">
        <f>OBV!F1137</f>
        <v>NEUTRAL</v>
      </c>
      <c r="K1137" s="5" t="e">
        <f>OBV!G1137</f>
        <v>#DIV/0!</v>
      </c>
      <c r="L1137" s="5" t="str">
        <f>OBV!H1137</f>
        <v>NEUTRAL</v>
      </c>
      <c r="M1137" s="7">
        <f t="shared" si="170"/>
        <v>0</v>
      </c>
      <c r="N1137" s="7">
        <f t="shared" si="171"/>
        <v>45</v>
      </c>
      <c r="O1137" s="7">
        <f t="shared" si="172"/>
        <v>0</v>
      </c>
      <c r="P1137" s="7" t="e">
        <f t="shared" si="173"/>
        <v>#DIV/0!</v>
      </c>
      <c r="Q1137" s="8" t="e">
        <f t="shared" si="174"/>
        <v>#DIV/0!</v>
      </c>
      <c r="R1137" s="8" t="e">
        <f t="shared" si="175"/>
        <v>#DIV/0!</v>
      </c>
      <c r="S1137" s="8" t="e">
        <f t="shared" si="176"/>
        <v>#DIV/0!</v>
      </c>
      <c r="T1137" s="8" t="e">
        <f t="shared" si="177"/>
        <v>#DIV/0!</v>
      </c>
      <c r="U1137" s="7" t="e">
        <f t="shared" si="178"/>
        <v>#DIV/0!</v>
      </c>
      <c r="V1137" s="7" t="e">
        <f t="shared" si="179"/>
        <v>#DIV/0!</v>
      </c>
    </row>
    <row r="1138" spans="1:22" ht="13.5" x14ac:dyDescent="0.25">
      <c r="A1138" s="3">
        <f>RSI!A1138</f>
        <v>0</v>
      </c>
      <c r="B1138" s="2">
        <f>RSI!B1138</f>
        <v>0</v>
      </c>
      <c r="C1138" s="2">
        <f>RSI!I1138</f>
        <v>100</v>
      </c>
      <c r="D1138" s="2">
        <f>MACD!E1138</f>
        <v>0</v>
      </c>
      <c r="E1138" s="2">
        <f>MACD!F1138</f>
        <v>0</v>
      </c>
      <c r="F1138" s="2">
        <f>'Moving Avg'!D1138</f>
        <v>0</v>
      </c>
      <c r="G1138" s="2">
        <f>'Moving Avg'!F1138</f>
        <v>0</v>
      </c>
      <c r="H1138" s="2">
        <f>'Moving Avg'!G1138</f>
        <v>0</v>
      </c>
      <c r="I1138" s="2">
        <f>'Moving Avg'!H1138</f>
        <v>0</v>
      </c>
      <c r="J1138" s="5" t="str">
        <f>OBV!F1138</f>
        <v>NEUTRAL</v>
      </c>
      <c r="K1138" s="5" t="e">
        <f>OBV!G1138</f>
        <v>#DIV/0!</v>
      </c>
      <c r="L1138" s="5" t="str">
        <f>OBV!H1138</f>
        <v>NEUTRAL</v>
      </c>
      <c r="M1138" s="7">
        <f t="shared" si="170"/>
        <v>0</v>
      </c>
      <c r="N1138" s="7">
        <f t="shared" si="171"/>
        <v>45</v>
      </c>
      <c r="O1138" s="7">
        <f t="shared" si="172"/>
        <v>0</v>
      </c>
      <c r="P1138" s="7" t="e">
        <f t="shared" si="173"/>
        <v>#DIV/0!</v>
      </c>
      <c r="Q1138" s="8" t="e">
        <f t="shared" si="174"/>
        <v>#DIV/0!</v>
      </c>
      <c r="R1138" s="8" t="e">
        <f t="shared" si="175"/>
        <v>#DIV/0!</v>
      </c>
      <c r="S1138" s="8" t="e">
        <f t="shared" si="176"/>
        <v>#DIV/0!</v>
      </c>
      <c r="T1138" s="8" t="e">
        <f t="shared" si="177"/>
        <v>#DIV/0!</v>
      </c>
      <c r="U1138" s="7" t="e">
        <f t="shared" si="178"/>
        <v>#DIV/0!</v>
      </c>
      <c r="V1138" s="7" t="e">
        <f t="shared" si="179"/>
        <v>#DIV/0!</v>
      </c>
    </row>
    <row r="1139" spans="1:22" ht="13.5" x14ac:dyDescent="0.25">
      <c r="A1139" s="3">
        <f>RSI!A1139</f>
        <v>0</v>
      </c>
      <c r="B1139" s="2">
        <f>RSI!B1139</f>
        <v>0</v>
      </c>
      <c r="C1139" s="2">
        <f>RSI!I1139</f>
        <v>100</v>
      </c>
      <c r="D1139" s="2">
        <f>MACD!E1139</f>
        <v>0</v>
      </c>
      <c r="E1139" s="2">
        <f>MACD!F1139</f>
        <v>0</v>
      </c>
      <c r="F1139" s="2">
        <f>'Moving Avg'!D1139</f>
        <v>0</v>
      </c>
      <c r="G1139" s="2">
        <f>'Moving Avg'!F1139</f>
        <v>0</v>
      </c>
      <c r="H1139" s="2">
        <f>'Moving Avg'!G1139</f>
        <v>0</v>
      </c>
      <c r="I1139" s="2">
        <f>'Moving Avg'!H1139</f>
        <v>0</v>
      </c>
      <c r="J1139" s="5" t="str">
        <f>OBV!F1139</f>
        <v>NEUTRAL</v>
      </c>
      <c r="K1139" s="5" t="e">
        <f>OBV!G1139</f>
        <v>#DIV/0!</v>
      </c>
      <c r="L1139" s="5" t="str">
        <f>OBV!H1139</f>
        <v>NEUTRAL</v>
      </c>
      <c r="M1139" s="7">
        <f t="shared" si="170"/>
        <v>0</v>
      </c>
      <c r="N1139" s="7">
        <f t="shared" si="171"/>
        <v>45</v>
      </c>
      <c r="O1139" s="7">
        <f t="shared" si="172"/>
        <v>0</v>
      </c>
      <c r="P1139" s="7" t="e">
        <f t="shared" si="173"/>
        <v>#DIV/0!</v>
      </c>
      <c r="Q1139" s="8" t="e">
        <f t="shared" si="174"/>
        <v>#DIV/0!</v>
      </c>
      <c r="R1139" s="8" t="e">
        <f t="shared" si="175"/>
        <v>#DIV/0!</v>
      </c>
      <c r="S1139" s="8" t="e">
        <f t="shared" si="176"/>
        <v>#DIV/0!</v>
      </c>
      <c r="T1139" s="8" t="e">
        <f t="shared" si="177"/>
        <v>#DIV/0!</v>
      </c>
      <c r="U1139" s="7" t="e">
        <f t="shared" si="178"/>
        <v>#DIV/0!</v>
      </c>
      <c r="V1139" s="7" t="e">
        <f t="shared" si="179"/>
        <v>#DIV/0!</v>
      </c>
    </row>
    <row r="1140" spans="1:22" ht="13.5" x14ac:dyDescent="0.25">
      <c r="A1140" s="3">
        <f>RSI!A1140</f>
        <v>0</v>
      </c>
      <c r="B1140" s="2">
        <f>RSI!B1140</f>
        <v>0</v>
      </c>
      <c r="C1140" s="2">
        <f>RSI!I1140</f>
        <v>100</v>
      </c>
      <c r="D1140" s="2">
        <f>MACD!E1140</f>
        <v>0</v>
      </c>
      <c r="E1140" s="2">
        <f>MACD!F1140</f>
        <v>0</v>
      </c>
      <c r="F1140" s="2">
        <f>'Moving Avg'!D1140</f>
        <v>0</v>
      </c>
      <c r="G1140" s="2">
        <f>'Moving Avg'!F1140</f>
        <v>0</v>
      </c>
      <c r="H1140" s="2">
        <f>'Moving Avg'!G1140</f>
        <v>0</v>
      </c>
      <c r="I1140" s="2">
        <f>'Moving Avg'!H1140</f>
        <v>0</v>
      </c>
      <c r="J1140" s="5" t="str">
        <f>OBV!F1140</f>
        <v>NEUTRAL</v>
      </c>
      <c r="K1140" s="5" t="e">
        <f>OBV!G1140</f>
        <v>#DIV/0!</v>
      </c>
      <c r="L1140" s="5" t="str">
        <f>OBV!H1140</f>
        <v>NEUTRAL</v>
      </c>
      <c r="M1140" s="7">
        <f t="shared" si="170"/>
        <v>0</v>
      </c>
      <c r="N1140" s="7">
        <f t="shared" si="171"/>
        <v>45</v>
      </c>
      <c r="O1140" s="7">
        <f t="shared" si="172"/>
        <v>0</v>
      </c>
      <c r="P1140" s="7" t="e">
        <f t="shared" si="173"/>
        <v>#DIV/0!</v>
      </c>
      <c r="Q1140" s="8" t="e">
        <f t="shared" si="174"/>
        <v>#DIV/0!</v>
      </c>
      <c r="R1140" s="8" t="e">
        <f t="shared" si="175"/>
        <v>#DIV/0!</v>
      </c>
      <c r="S1140" s="8" t="e">
        <f t="shared" si="176"/>
        <v>#DIV/0!</v>
      </c>
      <c r="T1140" s="8" t="e">
        <f t="shared" si="177"/>
        <v>#DIV/0!</v>
      </c>
      <c r="U1140" s="7" t="e">
        <f t="shared" si="178"/>
        <v>#DIV/0!</v>
      </c>
      <c r="V1140" s="7" t="e">
        <f t="shared" si="179"/>
        <v>#DIV/0!</v>
      </c>
    </row>
    <row r="1141" spans="1:22" ht="13.5" x14ac:dyDescent="0.25">
      <c r="A1141" s="3">
        <f>RSI!A1141</f>
        <v>0</v>
      </c>
      <c r="B1141" s="2">
        <f>RSI!B1141</f>
        <v>0</v>
      </c>
      <c r="C1141" s="2">
        <f>RSI!I1141</f>
        <v>100</v>
      </c>
      <c r="D1141" s="2">
        <f>MACD!E1141</f>
        <v>0</v>
      </c>
      <c r="E1141" s="2">
        <f>MACD!F1141</f>
        <v>0</v>
      </c>
      <c r="F1141" s="2">
        <f>'Moving Avg'!D1141</f>
        <v>0</v>
      </c>
      <c r="G1141" s="2">
        <f>'Moving Avg'!F1141</f>
        <v>0</v>
      </c>
      <c r="H1141" s="2">
        <f>'Moving Avg'!G1141</f>
        <v>0</v>
      </c>
      <c r="I1141" s="2">
        <f>'Moving Avg'!H1141</f>
        <v>0</v>
      </c>
      <c r="J1141" s="5" t="str">
        <f>OBV!F1141</f>
        <v>NEUTRAL</v>
      </c>
      <c r="K1141" s="5" t="e">
        <f>OBV!G1141</f>
        <v>#DIV/0!</v>
      </c>
      <c r="L1141" s="5" t="str">
        <f>OBV!H1141</f>
        <v>NEUTRAL</v>
      </c>
      <c r="M1141" s="7">
        <f t="shared" si="170"/>
        <v>0</v>
      </c>
      <c r="N1141" s="7">
        <f t="shared" si="171"/>
        <v>45</v>
      </c>
      <c r="O1141" s="7">
        <f t="shared" si="172"/>
        <v>0</v>
      </c>
      <c r="P1141" s="7" t="e">
        <f t="shared" si="173"/>
        <v>#DIV/0!</v>
      </c>
      <c r="Q1141" s="8" t="e">
        <f t="shared" si="174"/>
        <v>#DIV/0!</v>
      </c>
      <c r="R1141" s="8" t="e">
        <f t="shared" si="175"/>
        <v>#DIV/0!</v>
      </c>
      <c r="S1141" s="8" t="e">
        <f t="shared" si="176"/>
        <v>#DIV/0!</v>
      </c>
      <c r="T1141" s="8" t="e">
        <f t="shared" si="177"/>
        <v>#DIV/0!</v>
      </c>
      <c r="U1141" s="7" t="e">
        <f t="shared" si="178"/>
        <v>#DIV/0!</v>
      </c>
      <c r="V1141" s="7" t="e">
        <f t="shared" si="179"/>
        <v>#DIV/0!</v>
      </c>
    </row>
    <row r="1142" spans="1:22" ht="13.5" x14ac:dyDescent="0.25">
      <c r="A1142" s="3">
        <f>RSI!A1142</f>
        <v>0</v>
      </c>
      <c r="B1142" s="2">
        <f>RSI!B1142</f>
        <v>0</v>
      </c>
      <c r="C1142" s="2">
        <f>RSI!I1142</f>
        <v>100</v>
      </c>
      <c r="D1142" s="2">
        <f>MACD!E1142</f>
        <v>0</v>
      </c>
      <c r="E1142" s="2">
        <f>MACD!F1142</f>
        <v>0</v>
      </c>
      <c r="F1142" s="2">
        <f>'Moving Avg'!D1142</f>
        <v>0</v>
      </c>
      <c r="G1142" s="2">
        <f>'Moving Avg'!F1142</f>
        <v>0</v>
      </c>
      <c r="H1142" s="2">
        <f>'Moving Avg'!G1142</f>
        <v>0</v>
      </c>
      <c r="I1142" s="2">
        <f>'Moving Avg'!H1142</f>
        <v>0</v>
      </c>
      <c r="J1142" s="5" t="str">
        <f>OBV!F1142</f>
        <v>NEUTRAL</v>
      </c>
      <c r="K1142" s="5" t="e">
        <f>OBV!G1142</f>
        <v>#DIV/0!</v>
      </c>
      <c r="L1142" s="5" t="str">
        <f>OBV!H1142</f>
        <v>NEUTRAL</v>
      </c>
      <c r="M1142" s="7">
        <f t="shared" si="170"/>
        <v>0</v>
      </c>
      <c r="N1142" s="7">
        <f t="shared" si="171"/>
        <v>45</v>
      </c>
      <c r="O1142" s="7">
        <f t="shared" si="172"/>
        <v>0</v>
      </c>
      <c r="P1142" s="7" t="e">
        <f t="shared" si="173"/>
        <v>#DIV/0!</v>
      </c>
      <c r="Q1142" s="8" t="e">
        <f t="shared" si="174"/>
        <v>#DIV/0!</v>
      </c>
      <c r="R1142" s="8" t="e">
        <f t="shared" si="175"/>
        <v>#DIV/0!</v>
      </c>
      <c r="S1142" s="8" t="e">
        <f t="shared" si="176"/>
        <v>#DIV/0!</v>
      </c>
      <c r="T1142" s="8" t="e">
        <f t="shared" si="177"/>
        <v>#DIV/0!</v>
      </c>
      <c r="U1142" s="7" t="e">
        <f t="shared" si="178"/>
        <v>#DIV/0!</v>
      </c>
      <c r="V1142" s="7" t="e">
        <f t="shared" si="179"/>
        <v>#DIV/0!</v>
      </c>
    </row>
    <row r="1143" spans="1:22" ht="13.5" x14ac:dyDescent="0.25">
      <c r="A1143" s="3">
        <f>RSI!A1143</f>
        <v>0</v>
      </c>
      <c r="B1143" s="2">
        <f>RSI!B1143</f>
        <v>0</v>
      </c>
      <c r="C1143" s="2">
        <f>RSI!I1143</f>
        <v>100</v>
      </c>
      <c r="D1143" s="2">
        <f>MACD!E1143</f>
        <v>0</v>
      </c>
      <c r="E1143" s="2">
        <f>MACD!F1143</f>
        <v>0</v>
      </c>
      <c r="F1143" s="2">
        <f>'Moving Avg'!D1143</f>
        <v>0</v>
      </c>
      <c r="G1143" s="2">
        <f>'Moving Avg'!F1143</f>
        <v>0</v>
      </c>
      <c r="H1143" s="2">
        <f>'Moving Avg'!G1143</f>
        <v>0</v>
      </c>
      <c r="I1143" s="2">
        <f>'Moving Avg'!H1143</f>
        <v>0</v>
      </c>
      <c r="J1143" s="5" t="str">
        <f>OBV!F1143</f>
        <v>NEUTRAL</v>
      </c>
      <c r="K1143" s="5" t="e">
        <f>OBV!G1143</f>
        <v>#DIV/0!</v>
      </c>
      <c r="L1143" s="5" t="str">
        <f>OBV!H1143</f>
        <v>NEUTRAL</v>
      </c>
      <c r="M1143" s="7">
        <f t="shared" si="170"/>
        <v>0</v>
      </c>
      <c r="N1143" s="7">
        <f t="shared" si="171"/>
        <v>45</v>
      </c>
      <c r="O1143" s="7">
        <f t="shared" si="172"/>
        <v>0</v>
      </c>
      <c r="P1143" s="7" t="e">
        <f t="shared" si="173"/>
        <v>#DIV/0!</v>
      </c>
      <c r="Q1143" s="8" t="e">
        <f t="shared" si="174"/>
        <v>#DIV/0!</v>
      </c>
      <c r="R1143" s="8" t="e">
        <f t="shared" si="175"/>
        <v>#DIV/0!</v>
      </c>
      <c r="S1143" s="8" t="e">
        <f t="shared" si="176"/>
        <v>#DIV/0!</v>
      </c>
      <c r="T1143" s="8" t="e">
        <f t="shared" si="177"/>
        <v>#DIV/0!</v>
      </c>
      <c r="U1143" s="7" t="e">
        <f t="shared" si="178"/>
        <v>#DIV/0!</v>
      </c>
      <c r="V1143" s="7" t="e">
        <f t="shared" si="179"/>
        <v>#DIV/0!</v>
      </c>
    </row>
    <row r="1144" spans="1:22" ht="13.5" x14ac:dyDescent="0.25">
      <c r="A1144" s="3">
        <f>RSI!A1144</f>
        <v>0</v>
      </c>
      <c r="B1144" s="2">
        <f>RSI!B1144</f>
        <v>0</v>
      </c>
      <c r="C1144" s="2">
        <f>RSI!I1144</f>
        <v>100</v>
      </c>
      <c r="D1144" s="2">
        <f>MACD!E1144</f>
        <v>0</v>
      </c>
      <c r="E1144" s="2">
        <f>MACD!F1144</f>
        <v>0</v>
      </c>
      <c r="F1144" s="2">
        <f>'Moving Avg'!D1144</f>
        <v>0</v>
      </c>
      <c r="G1144" s="2">
        <f>'Moving Avg'!F1144</f>
        <v>0</v>
      </c>
      <c r="H1144" s="2">
        <f>'Moving Avg'!G1144</f>
        <v>0</v>
      </c>
      <c r="I1144" s="2">
        <f>'Moving Avg'!H1144</f>
        <v>0</v>
      </c>
      <c r="J1144" s="5" t="str">
        <f>OBV!F1144</f>
        <v>NEUTRAL</v>
      </c>
      <c r="K1144" s="5" t="e">
        <f>OBV!G1144</f>
        <v>#DIV/0!</v>
      </c>
      <c r="L1144" s="5" t="str">
        <f>OBV!H1144</f>
        <v>NEUTRAL</v>
      </c>
      <c r="M1144" s="7">
        <f t="shared" si="170"/>
        <v>0</v>
      </c>
      <c r="N1144" s="7">
        <f t="shared" si="171"/>
        <v>45</v>
      </c>
      <c r="O1144" s="7">
        <f t="shared" si="172"/>
        <v>0</v>
      </c>
      <c r="P1144" s="7" t="e">
        <f t="shared" si="173"/>
        <v>#DIV/0!</v>
      </c>
      <c r="Q1144" s="8" t="e">
        <f t="shared" si="174"/>
        <v>#DIV/0!</v>
      </c>
      <c r="R1144" s="8" t="e">
        <f t="shared" si="175"/>
        <v>#DIV/0!</v>
      </c>
      <c r="S1144" s="8" t="e">
        <f t="shared" si="176"/>
        <v>#DIV/0!</v>
      </c>
      <c r="T1144" s="8" t="e">
        <f t="shared" si="177"/>
        <v>#DIV/0!</v>
      </c>
      <c r="U1144" s="7" t="e">
        <f t="shared" si="178"/>
        <v>#DIV/0!</v>
      </c>
      <c r="V1144" s="7" t="e">
        <f t="shared" si="179"/>
        <v>#DIV/0!</v>
      </c>
    </row>
    <row r="1145" spans="1:22" ht="13.5" x14ac:dyDescent="0.25">
      <c r="A1145" s="3">
        <f>RSI!A1145</f>
        <v>0</v>
      </c>
      <c r="B1145" s="2">
        <f>RSI!B1145</f>
        <v>0</v>
      </c>
      <c r="C1145" s="2">
        <f>RSI!I1145</f>
        <v>100</v>
      </c>
      <c r="D1145" s="2">
        <f>MACD!E1145</f>
        <v>0</v>
      </c>
      <c r="E1145" s="2">
        <f>MACD!F1145</f>
        <v>0</v>
      </c>
      <c r="F1145" s="2">
        <f>'Moving Avg'!D1145</f>
        <v>0</v>
      </c>
      <c r="G1145" s="2">
        <f>'Moving Avg'!F1145</f>
        <v>0</v>
      </c>
      <c r="H1145" s="2">
        <f>'Moving Avg'!G1145</f>
        <v>0</v>
      </c>
      <c r="I1145" s="2">
        <f>'Moving Avg'!H1145</f>
        <v>0</v>
      </c>
      <c r="J1145" s="5" t="str">
        <f>OBV!F1145</f>
        <v>NEUTRAL</v>
      </c>
      <c r="K1145" s="5" t="e">
        <f>OBV!G1145</f>
        <v>#DIV/0!</v>
      </c>
      <c r="L1145" s="5" t="str">
        <f>OBV!H1145</f>
        <v>NEUTRAL</v>
      </c>
      <c r="M1145" s="7">
        <f t="shared" si="170"/>
        <v>0</v>
      </c>
      <c r="N1145" s="7">
        <f t="shared" si="171"/>
        <v>45</v>
      </c>
      <c r="O1145" s="7">
        <f t="shared" si="172"/>
        <v>0</v>
      </c>
      <c r="P1145" s="7" t="e">
        <f t="shared" si="173"/>
        <v>#DIV/0!</v>
      </c>
      <c r="Q1145" s="8" t="e">
        <f t="shared" si="174"/>
        <v>#DIV/0!</v>
      </c>
      <c r="R1145" s="8" t="e">
        <f t="shared" si="175"/>
        <v>#DIV/0!</v>
      </c>
      <c r="S1145" s="8" t="e">
        <f t="shared" si="176"/>
        <v>#DIV/0!</v>
      </c>
      <c r="T1145" s="8" t="e">
        <f t="shared" si="177"/>
        <v>#DIV/0!</v>
      </c>
      <c r="U1145" s="7" t="e">
        <f t="shared" si="178"/>
        <v>#DIV/0!</v>
      </c>
      <c r="V1145" s="7" t="e">
        <f t="shared" si="179"/>
        <v>#DIV/0!</v>
      </c>
    </row>
    <row r="1146" spans="1:22" ht="13.5" x14ac:dyDescent="0.25">
      <c r="A1146" s="3">
        <f>RSI!A1146</f>
        <v>0</v>
      </c>
      <c r="B1146" s="2">
        <f>RSI!B1146</f>
        <v>0</v>
      </c>
      <c r="C1146" s="2">
        <f>RSI!I1146</f>
        <v>100</v>
      </c>
      <c r="D1146" s="2">
        <f>MACD!E1146</f>
        <v>0</v>
      </c>
      <c r="E1146" s="2">
        <f>MACD!F1146</f>
        <v>0</v>
      </c>
      <c r="F1146" s="2">
        <f>'Moving Avg'!D1146</f>
        <v>0</v>
      </c>
      <c r="G1146" s="2">
        <f>'Moving Avg'!F1146</f>
        <v>0</v>
      </c>
      <c r="H1146" s="2">
        <f>'Moving Avg'!G1146</f>
        <v>0</v>
      </c>
      <c r="I1146" s="2">
        <f>'Moving Avg'!H1146</f>
        <v>0</v>
      </c>
      <c r="J1146" s="5" t="str">
        <f>OBV!F1146</f>
        <v>NEUTRAL</v>
      </c>
      <c r="K1146" s="5" t="e">
        <f>OBV!G1146</f>
        <v>#DIV/0!</v>
      </c>
      <c r="L1146" s="5" t="str">
        <f>OBV!H1146</f>
        <v>NEUTRAL</v>
      </c>
      <c r="M1146" s="7">
        <f t="shared" si="170"/>
        <v>0</v>
      </c>
      <c r="N1146" s="7">
        <f t="shared" si="171"/>
        <v>45</v>
      </c>
      <c r="O1146" s="7">
        <f t="shared" si="172"/>
        <v>0</v>
      </c>
      <c r="P1146" s="7" t="e">
        <f t="shared" si="173"/>
        <v>#DIV/0!</v>
      </c>
      <c r="Q1146" s="8" t="e">
        <f t="shared" si="174"/>
        <v>#DIV/0!</v>
      </c>
      <c r="R1146" s="8" t="e">
        <f t="shared" si="175"/>
        <v>#DIV/0!</v>
      </c>
      <c r="S1146" s="8" t="e">
        <f t="shared" si="176"/>
        <v>#DIV/0!</v>
      </c>
      <c r="T1146" s="8" t="e">
        <f t="shared" si="177"/>
        <v>#DIV/0!</v>
      </c>
      <c r="U1146" s="7" t="e">
        <f t="shared" si="178"/>
        <v>#DIV/0!</v>
      </c>
      <c r="V1146" s="7" t="e">
        <f t="shared" si="179"/>
        <v>#DIV/0!</v>
      </c>
    </row>
    <row r="1147" spans="1:22" ht="13.5" x14ac:dyDescent="0.25">
      <c r="A1147" s="3">
        <f>RSI!A1147</f>
        <v>0</v>
      </c>
      <c r="B1147" s="2">
        <f>RSI!B1147</f>
        <v>0</v>
      </c>
      <c r="C1147" s="2">
        <f>RSI!I1147</f>
        <v>100</v>
      </c>
      <c r="D1147" s="2">
        <f>MACD!E1147</f>
        <v>0</v>
      </c>
      <c r="E1147" s="2">
        <f>MACD!F1147</f>
        <v>0</v>
      </c>
      <c r="F1147" s="2">
        <f>'Moving Avg'!D1147</f>
        <v>0</v>
      </c>
      <c r="G1147" s="2">
        <f>'Moving Avg'!F1147</f>
        <v>0</v>
      </c>
      <c r="H1147" s="2">
        <f>'Moving Avg'!G1147</f>
        <v>0</v>
      </c>
      <c r="I1147" s="2">
        <f>'Moving Avg'!H1147</f>
        <v>0</v>
      </c>
      <c r="J1147" s="5" t="str">
        <f>OBV!F1147</f>
        <v>NEUTRAL</v>
      </c>
      <c r="K1147" s="5" t="e">
        <f>OBV!G1147</f>
        <v>#DIV/0!</v>
      </c>
      <c r="L1147" s="5" t="str">
        <f>OBV!H1147</f>
        <v>NEUTRAL</v>
      </c>
      <c r="M1147" s="7">
        <f t="shared" si="170"/>
        <v>0</v>
      </c>
      <c r="N1147" s="7">
        <f t="shared" si="171"/>
        <v>45</v>
      </c>
      <c r="O1147" s="7">
        <f t="shared" si="172"/>
        <v>0</v>
      </c>
      <c r="P1147" s="7" t="e">
        <f t="shared" si="173"/>
        <v>#DIV/0!</v>
      </c>
      <c r="Q1147" s="8" t="e">
        <f t="shared" si="174"/>
        <v>#DIV/0!</v>
      </c>
      <c r="R1147" s="8" t="e">
        <f t="shared" si="175"/>
        <v>#DIV/0!</v>
      </c>
      <c r="S1147" s="8" t="e">
        <f t="shared" si="176"/>
        <v>#DIV/0!</v>
      </c>
      <c r="T1147" s="8" t="e">
        <f t="shared" si="177"/>
        <v>#DIV/0!</v>
      </c>
      <c r="U1147" s="7" t="e">
        <f t="shared" si="178"/>
        <v>#DIV/0!</v>
      </c>
      <c r="V1147" s="7" t="e">
        <f t="shared" si="179"/>
        <v>#DIV/0!</v>
      </c>
    </row>
    <row r="1148" spans="1:22" ht="13.5" x14ac:dyDescent="0.25">
      <c r="A1148" s="3">
        <f>RSI!A1148</f>
        <v>0</v>
      </c>
      <c r="B1148" s="2">
        <f>RSI!B1148</f>
        <v>0</v>
      </c>
      <c r="C1148" s="2">
        <f>RSI!I1148</f>
        <v>100</v>
      </c>
      <c r="D1148" s="2">
        <f>MACD!E1148</f>
        <v>0</v>
      </c>
      <c r="E1148" s="2">
        <f>MACD!F1148</f>
        <v>0</v>
      </c>
      <c r="F1148" s="2">
        <f>'Moving Avg'!D1148</f>
        <v>0</v>
      </c>
      <c r="G1148" s="2">
        <f>'Moving Avg'!F1148</f>
        <v>0</v>
      </c>
      <c r="H1148" s="2">
        <f>'Moving Avg'!G1148</f>
        <v>0</v>
      </c>
      <c r="I1148" s="2">
        <f>'Moving Avg'!H1148</f>
        <v>0</v>
      </c>
      <c r="J1148" s="5" t="str">
        <f>OBV!F1148</f>
        <v>NEUTRAL</v>
      </c>
      <c r="K1148" s="5" t="e">
        <f>OBV!G1148</f>
        <v>#DIV/0!</v>
      </c>
      <c r="L1148" s="5" t="str">
        <f>OBV!H1148</f>
        <v>NEUTRAL</v>
      </c>
      <c r="M1148" s="7">
        <f t="shared" si="170"/>
        <v>0</v>
      </c>
      <c r="N1148" s="7">
        <f t="shared" si="171"/>
        <v>45</v>
      </c>
      <c r="O1148" s="7">
        <f t="shared" si="172"/>
        <v>0</v>
      </c>
      <c r="P1148" s="7" t="e">
        <f t="shared" si="173"/>
        <v>#DIV/0!</v>
      </c>
      <c r="Q1148" s="8" t="e">
        <f t="shared" si="174"/>
        <v>#DIV/0!</v>
      </c>
      <c r="R1148" s="8" t="e">
        <f t="shared" si="175"/>
        <v>#DIV/0!</v>
      </c>
      <c r="S1148" s="8" t="e">
        <f t="shared" si="176"/>
        <v>#DIV/0!</v>
      </c>
      <c r="T1148" s="8" t="e">
        <f t="shared" si="177"/>
        <v>#DIV/0!</v>
      </c>
      <c r="U1148" s="7" t="e">
        <f t="shared" si="178"/>
        <v>#DIV/0!</v>
      </c>
      <c r="V1148" s="7" t="e">
        <f t="shared" si="179"/>
        <v>#DIV/0!</v>
      </c>
    </row>
    <row r="1149" spans="1:22" ht="13.5" x14ac:dyDescent="0.25">
      <c r="A1149" s="3">
        <f>RSI!A1149</f>
        <v>0</v>
      </c>
      <c r="B1149" s="2">
        <f>RSI!B1149</f>
        <v>0</v>
      </c>
      <c r="C1149" s="2">
        <f>RSI!I1149</f>
        <v>100</v>
      </c>
      <c r="D1149" s="2">
        <f>MACD!E1149</f>
        <v>0</v>
      </c>
      <c r="E1149" s="2">
        <f>MACD!F1149</f>
        <v>0</v>
      </c>
      <c r="F1149" s="2">
        <f>'Moving Avg'!D1149</f>
        <v>0</v>
      </c>
      <c r="G1149" s="2">
        <f>'Moving Avg'!F1149</f>
        <v>0</v>
      </c>
      <c r="H1149" s="2">
        <f>'Moving Avg'!G1149</f>
        <v>0</v>
      </c>
      <c r="I1149" s="2">
        <f>'Moving Avg'!H1149</f>
        <v>0</v>
      </c>
      <c r="J1149" s="5" t="str">
        <f>OBV!F1149</f>
        <v>NEUTRAL</v>
      </c>
      <c r="K1149" s="5" t="e">
        <f>OBV!G1149</f>
        <v>#DIV/0!</v>
      </c>
      <c r="L1149" s="5" t="str">
        <f>OBV!H1149</f>
        <v>NEUTRAL</v>
      </c>
      <c r="M1149" s="7">
        <f t="shared" si="170"/>
        <v>0</v>
      </c>
      <c r="N1149" s="7">
        <f t="shared" si="171"/>
        <v>45</v>
      </c>
      <c r="O1149" s="7">
        <f t="shared" si="172"/>
        <v>0</v>
      </c>
      <c r="P1149" s="7" t="e">
        <f t="shared" si="173"/>
        <v>#DIV/0!</v>
      </c>
      <c r="Q1149" s="8" t="e">
        <f t="shared" si="174"/>
        <v>#DIV/0!</v>
      </c>
      <c r="R1149" s="8" t="e">
        <f t="shared" si="175"/>
        <v>#DIV/0!</v>
      </c>
      <c r="S1149" s="8" t="e">
        <f t="shared" si="176"/>
        <v>#DIV/0!</v>
      </c>
      <c r="T1149" s="8" t="e">
        <f t="shared" si="177"/>
        <v>#DIV/0!</v>
      </c>
      <c r="U1149" s="7" t="e">
        <f t="shared" si="178"/>
        <v>#DIV/0!</v>
      </c>
      <c r="V1149" s="7" t="e">
        <f t="shared" si="179"/>
        <v>#DIV/0!</v>
      </c>
    </row>
    <row r="1150" spans="1:22" ht="13.5" x14ac:dyDescent="0.25">
      <c r="A1150" s="3">
        <f>RSI!A1150</f>
        <v>0</v>
      </c>
      <c r="B1150" s="2">
        <f>RSI!B1150</f>
        <v>0</v>
      </c>
      <c r="C1150" s="2">
        <f>RSI!I1150</f>
        <v>100</v>
      </c>
      <c r="D1150" s="2">
        <f>MACD!E1150</f>
        <v>0</v>
      </c>
      <c r="E1150" s="2">
        <f>MACD!F1150</f>
        <v>0</v>
      </c>
      <c r="F1150" s="2">
        <f>'Moving Avg'!D1150</f>
        <v>0</v>
      </c>
      <c r="G1150" s="2">
        <f>'Moving Avg'!F1150</f>
        <v>0</v>
      </c>
      <c r="H1150" s="2">
        <f>'Moving Avg'!G1150</f>
        <v>0</v>
      </c>
      <c r="I1150" s="2">
        <f>'Moving Avg'!H1150</f>
        <v>0</v>
      </c>
      <c r="J1150" s="5" t="str">
        <f>OBV!F1150</f>
        <v>NEUTRAL</v>
      </c>
      <c r="K1150" s="5" t="e">
        <f>OBV!G1150</f>
        <v>#DIV/0!</v>
      </c>
      <c r="L1150" s="5" t="str">
        <f>OBV!H1150</f>
        <v>NEUTRAL</v>
      </c>
      <c r="M1150" s="7">
        <f t="shared" si="170"/>
        <v>0</v>
      </c>
      <c r="N1150" s="7">
        <f t="shared" si="171"/>
        <v>45</v>
      </c>
      <c r="O1150" s="7">
        <f t="shared" si="172"/>
        <v>0</v>
      </c>
      <c r="P1150" s="7" t="e">
        <f t="shared" si="173"/>
        <v>#DIV/0!</v>
      </c>
      <c r="Q1150" s="8" t="e">
        <f t="shared" si="174"/>
        <v>#DIV/0!</v>
      </c>
      <c r="R1150" s="8" t="e">
        <f t="shared" si="175"/>
        <v>#DIV/0!</v>
      </c>
      <c r="S1150" s="8" t="e">
        <f t="shared" si="176"/>
        <v>#DIV/0!</v>
      </c>
      <c r="T1150" s="8" t="e">
        <f t="shared" si="177"/>
        <v>#DIV/0!</v>
      </c>
      <c r="U1150" s="7" t="e">
        <f t="shared" si="178"/>
        <v>#DIV/0!</v>
      </c>
      <c r="V1150" s="7" t="e">
        <f t="shared" si="179"/>
        <v>#DIV/0!</v>
      </c>
    </row>
    <row r="1151" spans="1:22" ht="13.5" x14ac:dyDescent="0.25">
      <c r="A1151" s="3">
        <f>RSI!A1151</f>
        <v>0</v>
      </c>
      <c r="B1151" s="2">
        <f>RSI!B1151</f>
        <v>0</v>
      </c>
      <c r="C1151" s="2">
        <f>RSI!I1151</f>
        <v>100</v>
      </c>
      <c r="D1151" s="2">
        <f>MACD!E1151</f>
        <v>0</v>
      </c>
      <c r="E1151" s="2">
        <f>MACD!F1151</f>
        <v>0</v>
      </c>
      <c r="F1151" s="2">
        <f>'Moving Avg'!D1151</f>
        <v>0</v>
      </c>
      <c r="G1151" s="2">
        <f>'Moving Avg'!F1151</f>
        <v>0</v>
      </c>
      <c r="H1151" s="2">
        <f>'Moving Avg'!G1151</f>
        <v>0</v>
      </c>
      <c r="I1151" s="2">
        <f>'Moving Avg'!H1151</f>
        <v>0</v>
      </c>
      <c r="J1151" s="5" t="str">
        <f>OBV!F1151</f>
        <v>NEUTRAL</v>
      </c>
      <c r="K1151" s="5" t="e">
        <f>OBV!G1151</f>
        <v>#DIV/0!</v>
      </c>
      <c r="L1151" s="5" t="str">
        <f>OBV!H1151</f>
        <v>NEUTRAL</v>
      </c>
      <c r="M1151" s="7">
        <f t="shared" si="170"/>
        <v>0</v>
      </c>
      <c r="N1151" s="7">
        <f t="shared" si="171"/>
        <v>45</v>
      </c>
      <c r="O1151" s="7">
        <f t="shared" si="172"/>
        <v>0</v>
      </c>
      <c r="P1151" s="7" t="e">
        <f t="shared" si="173"/>
        <v>#DIV/0!</v>
      </c>
      <c r="Q1151" s="8" t="e">
        <f t="shared" si="174"/>
        <v>#DIV/0!</v>
      </c>
      <c r="R1151" s="8" t="e">
        <f t="shared" si="175"/>
        <v>#DIV/0!</v>
      </c>
      <c r="S1151" s="8" t="e">
        <f t="shared" si="176"/>
        <v>#DIV/0!</v>
      </c>
      <c r="T1151" s="8" t="e">
        <f t="shared" si="177"/>
        <v>#DIV/0!</v>
      </c>
      <c r="U1151" s="7" t="e">
        <f t="shared" si="178"/>
        <v>#DIV/0!</v>
      </c>
      <c r="V1151" s="7" t="e">
        <f t="shared" si="179"/>
        <v>#DIV/0!</v>
      </c>
    </row>
    <row r="1152" spans="1:22" ht="13.5" x14ac:dyDescent="0.25">
      <c r="A1152" s="3">
        <f>RSI!A1152</f>
        <v>0</v>
      </c>
      <c r="B1152" s="2">
        <f>RSI!B1152</f>
        <v>0</v>
      </c>
      <c r="C1152" s="2">
        <f>RSI!I1152</f>
        <v>100</v>
      </c>
      <c r="D1152" s="2">
        <f>MACD!E1152</f>
        <v>0</v>
      </c>
      <c r="E1152" s="2">
        <f>MACD!F1152</f>
        <v>0</v>
      </c>
      <c r="F1152" s="2">
        <f>'Moving Avg'!D1152</f>
        <v>0</v>
      </c>
      <c r="G1152" s="2">
        <f>'Moving Avg'!F1152</f>
        <v>0</v>
      </c>
      <c r="H1152" s="2">
        <f>'Moving Avg'!G1152</f>
        <v>0</v>
      </c>
      <c r="I1152" s="2">
        <f>'Moving Avg'!H1152</f>
        <v>0</v>
      </c>
      <c r="J1152" s="5" t="str">
        <f>OBV!F1152</f>
        <v>NEUTRAL</v>
      </c>
      <c r="K1152" s="5" t="e">
        <f>OBV!G1152</f>
        <v>#DIV/0!</v>
      </c>
      <c r="L1152" s="5" t="str">
        <f>OBV!H1152</f>
        <v>NEUTRAL</v>
      </c>
      <c r="M1152" s="7">
        <f t="shared" si="170"/>
        <v>0</v>
      </c>
      <c r="N1152" s="7">
        <f t="shared" si="171"/>
        <v>45</v>
      </c>
      <c r="O1152" s="7">
        <f t="shared" si="172"/>
        <v>0</v>
      </c>
      <c r="P1152" s="7" t="e">
        <f t="shared" si="173"/>
        <v>#DIV/0!</v>
      </c>
      <c r="Q1152" s="8" t="e">
        <f t="shared" si="174"/>
        <v>#DIV/0!</v>
      </c>
      <c r="R1152" s="8" t="e">
        <f t="shared" si="175"/>
        <v>#DIV/0!</v>
      </c>
      <c r="S1152" s="8" t="e">
        <f t="shared" si="176"/>
        <v>#DIV/0!</v>
      </c>
      <c r="T1152" s="8" t="e">
        <f t="shared" si="177"/>
        <v>#DIV/0!</v>
      </c>
      <c r="U1152" s="7" t="e">
        <f t="shared" si="178"/>
        <v>#DIV/0!</v>
      </c>
      <c r="V1152" s="7" t="e">
        <f t="shared" si="179"/>
        <v>#DIV/0!</v>
      </c>
    </row>
    <row r="1153" spans="1:22" ht="13.5" x14ac:dyDescent="0.25">
      <c r="A1153" s="3">
        <f>RSI!A1153</f>
        <v>0</v>
      </c>
      <c r="B1153" s="2">
        <f>RSI!B1153</f>
        <v>0</v>
      </c>
      <c r="C1153" s="2">
        <f>RSI!I1153</f>
        <v>100</v>
      </c>
      <c r="D1153" s="2">
        <f>MACD!E1153</f>
        <v>0</v>
      </c>
      <c r="E1153" s="2">
        <f>MACD!F1153</f>
        <v>0</v>
      </c>
      <c r="F1153" s="2">
        <f>'Moving Avg'!D1153</f>
        <v>0</v>
      </c>
      <c r="G1153" s="2">
        <f>'Moving Avg'!F1153</f>
        <v>0</v>
      </c>
      <c r="H1153" s="2">
        <f>'Moving Avg'!G1153</f>
        <v>0</v>
      </c>
      <c r="I1153" s="2">
        <f>'Moving Avg'!H1153</f>
        <v>0</v>
      </c>
      <c r="J1153" s="5" t="str">
        <f>OBV!F1153</f>
        <v>NEUTRAL</v>
      </c>
      <c r="K1153" s="5" t="e">
        <f>OBV!G1153</f>
        <v>#DIV/0!</v>
      </c>
      <c r="L1153" s="5" t="str">
        <f>OBV!H1153</f>
        <v>NEUTRAL</v>
      </c>
      <c r="M1153" s="7">
        <f t="shared" si="170"/>
        <v>0</v>
      </c>
      <c r="N1153" s="7">
        <f t="shared" si="171"/>
        <v>45</v>
      </c>
      <c r="O1153" s="7">
        <f t="shared" si="172"/>
        <v>0</v>
      </c>
      <c r="P1153" s="7" t="e">
        <f t="shared" si="173"/>
        <v>#DIV/0!</v>
      </c>
      <c r="Q1153" s="8" t="e">
        <f t="shared" si="174"/>
        <v>#DIV/0!</v>
      </c>
      <c r="R1153" s="8" t="e">
        <f t="shared" si="175"/>
        <v>#DIV/0!</v>
      </c>
      <c r="S1153" s="8" t="e">
        <f t="shared" si="176"/>
        <v>#DIV/0!</v>
      </c>
      <c r="T1153" s="8" t="e">
        <f t="shared" si="177"/>
        <v>#DIV/0!</v>
      </c>
      <c r="U1153" s="7" t="e">
        <f t="shared" si="178"/>
        <v>#DIV/0!</v>
      </c>
      <c r="V1153" s="7" t="e">
        <f t="shared" si="179"/>
        <v>#DIV/0!</v>
      </c>
    </row>
    <row r="1154" spans="1:22" ht="13.5" x14ac:dyDescent="0.25">
      <c r="A1154" s="3">
        <f>RSI!A1154</f>
        <v>0</v>
      </c>
      <c r="B1154" s="2">
        <f>RSI!B1154</f>
        <v>0</v>
      </c>
      <c r="C1154" s="2">
        <f>RSI!I1154</f>
        <v>100</v>
      </c>
      <c r="D1154" s="2">
        <f>MACD!E1154</f>
        <v>0</v>
      </c>
      <c r="E1154" s="2">
        <f>MACD!F1154</f>
        <v>0</v>
      </c>
      <c r="F1154" s="2">
        <f>'Moving Avg'!D1154</f>
        <v>0</v>
      </c>
      <c r="G1154" s="2">
        <f>'Moving Avg'!F1154</f>
        <v>0</v>
      </c>
      <c r="H1154" s="2">
        <f>'Moving Avg'!G1154</f>
        <v>0</v>
      </c>
      <c r="I1154" s="2">
        <f>'Moving Avg'!H1154</f>
        <v>0</v>
      </c>
      <c r="J1154" s="5" t="str">
        <f>OBV!F1154</f>
        <v>NEUTRAL</v>
      </c>
      <c r="K1154" s="5" t="e">
        <f>OBV!G1154</f>
        <v>#DIV/0!</v>
      </c>
      <c r="L1154" s="5" t="str">
        <f>OBV!H1154</f>
        <v>NEUTRAL</v>
      </c>
      <c r="M1154" s="7">
        <f t="shared" ref="M1154:M1217" si="180">IF(C1154&lt;30,50, IF(C1154&gt;70, 0, 25))</f>
        <v>0</v>
      </c>
      <c r="N1154" s="7">
        <f t="shared" ref="N1154:N1217" si="181">IF(E1154-D1154&gt;0.02, 100, IF(E1154-D1154&lt;0,0,45))</f>
        <v>45</v>
      </c>
      <c r="O1154" s="7">
        <f t="shared" ref="O1154:O1217" si="182">IF(F1154-I1154&gt;10,100,IF(F1154-I1154&gt;5,75, IF(F1154-I1154&gt;0,50,0)))</f>
        <v>0</v>
      </c>
      <c r="P1154" s="7" t="e">
        <f t="shared" ref="P1154:P1217" si="183">IF(L1154="confirmed bullish", 34, IF(L1154="bullish divergence",17, 0))+IF(J1154="bullish",33,IF(J1154="bearish",0,16.5))+IF(K1154="strong",33,IF(K1154="weak",0,16.5))</f>
        <v>#DIV/0!</v>
      </c>
      <c r="Q1154" s="8" t="e">
        <f t="shared" si="174"/>
        <v>#DIV/0!</v>
      </c>
      <c r="R1154" s="8" t="e">
        <f t="shared" si="175"/>
        <v>#DIV/0!</v>
      </c>
      <c r="S1154" s="8" t="e">
        <f t="shared" si="176"/>
        <v>#DIV/0!</v>
      </c>
      <c r="T1154" s="8" t="e">
        <f t="shared" si="177"/>
        <v>#DIV/0!</v>
      </c>
      <c r="U1154" s="7" t="e">
        <f t="shared" si="178"/>
        <v>#DIV/0!</v>
      </c>
      <c r="V1154" s="7" t="e">
        <f t="shared" si="179"/>
        <v>#DIV/0!</v>
      </c>
    </row>
    <row r="1155" spans="1:22" ht="13.5" x14ac:dyDescent="0.25">
      <c r="A1155" s="3">
        <f>RSI!A1155</f>
        <v>0</v>
      </c>
      <c r="B1155" s="2">
        <f>RSI!B1155</f>
        <v>0</v>
      </c>
      <c r="C1155" s="2">
        <f>RSI!I1155</f>
        <v>100</v>
      </c>
      <c r="D1155" s="2">
        <f>MACD!E1155</f>
        <v>0</v>
      </c>
      <c r="E1155" s="2">
        <f>MACD!F1155</f>
        <v>0</v>
      </c>
      <c r="F1155" s="2">
        <f>'Moving Avg'!D1155</f>
        <v>0</v>
      </c>
      <c r="G1155" s="2">
        <f>'Moving Avg'!F1155</f>
        <v>0</v>
      </c>
      <c r="H1155" s="2">
        <f>'Moving Avg'!G1155</f>
        <v>0</v>
      </c>
      <c r="I1155" s="2">
        <f>'Moving Avg'!H1155</f>
        <v>0</v>
      </c>
      <c r="J1155" s="5" t="str">
        <f>OBV!F1155</f>
        <v>NEUTRAL</v>
      </c>
      <c r="K1155" s="5" t="e">
        <f>OBV!G1155</f>
        <v>#DIV/0!</v>
      </c>
      <c r="L1155" s="5" t="str">
        <f>OBV!H1155</f>
        <v>NEUTRAL</v>
      </c>
      <c r="M1155" s="7">
        <f t="shared" si="180"/>
        <v>0</v>
      </c>
      <c r="N1155" s="7">
        <f t="shared" si="181"/>
        <v>45</v>
      </c>
      <c r="O1155" s="7">
        <f t="shared" si="182"/>
        <v>0</v>
      </c>
      <c r="P1155" s="7" t="e">
        <f t="shared" si="183"/>
        <v>#DIV/0!</v>
      </c>
      <c r="Q1155" s="8" t="e">
        <f t="shared" ref="Q1155:Q1218" si="184">0.35*M1155+N1155*0.35+O1155*0.15+P1155*0.15</f>
        <v>#DIV/0!</v>
      </c>
      <c r="R1155" s="8" t="e">
        <f t="shared" ref="R1155:R1218" si="185">M1155*0.2+N1155*0.2+O1155*0.35+P1155*0.25</f>
        <v>#DIV/0!</v>
      </c>
      <c r="S1155" s="8" t="e">
        <f t="shared" ref="S1155:S1218" si="186">M1155*0.15+N1155*0.15+O1155*0.25+P1155*0.45</f>
        <v>#DIV/0!</v>
      </c>
      <c r="T1155" s="8" t="e">
        <f t="shared" ref="T1155:T1218" si="187">0.25*SUM(M1155:P1155)</f>
        <v>#DIV/0!</v>
      </c>
      <c r="U1155" s="7" t="e">
        <f t="shared" ref="U1155:U1218" si="188">SUM(Q1155:S1155)/3</f>
        <v>#DIV/0!</v>
      </c>
      <c r="V1155" s="7" t="e">
        <f t="shared" ref="V1155:V1218" si="189">SUM(Q1155:T1155)/4</f>
        <v>#DIV/0!</v>
      </c>
    </row>
    <row r="1156" spans="1:22" ht="13.5" x14ac:dyDescent="0.25">
      <c r="A1156" s="3">
        <f>RSI!A1156</f>
        <v>0</v>
      </c>
      <c r="B1156" s="2">
        <f>RSI!B1156</f>
        <v>0</v>
      </c>
      <c r="C1156" s="2">
        <f>RSI!I1156</f>
        <v>100</v>
      </c>
      <c r="D1156" s="2">
        <f>MACD!E1156</f>
        <v>0</v>
      </c>
      <c r="E1156" s="2">
        <f>MACD!F1156</f>
        <v>0</v>
      </c>
      <c r="F1156" s="2">
        <f>'Moving Avg'!D1156</f>
        <v>0</v>
      </c>
      <c r="G1156" s="2">
        <f>'Moving Avg'!F1156</f>
        <v>0</v>
      </c>
      <c r="H1156" s="2">
        <f>'Moving Avg'!G1156</f>
        <v>0</v>
      </c>
      <c r="I1156" s="2">
        <f>'Moving Avg'!H1156</f>
        <v>0</v>
      </c>
      <c r="J1156" s="5" t="str">
        <f>OBV!F1156</f>
        <v>NEUTRAL</v>
      </c>
      <c r="K1156" s="5" t="e">
        <f>OBV!G1156</f>
        <v>#DIV/0!</v>
      </c>
      <c r="L1156" s="5" t="str">
        <f>OBV!H1156</f>
        <v>NEUTRAL</v>
      </c>
      <c r="M1156" s="7">
        <f t="shared" si="180"/>
        <v>0</v>
      </c>
      <c r="N1156" s="7">
        <f t="shared" si="181"/>
        <v>45</v>
      </c>
      <c r="O1156" s="7">
        <f t="shared" si="182"/>
        <v>0</v>
      </c>
      <c r="P1156" s="7" t="e">
        <f t="shared" si="183"/>
        <v>#DIV/0!</v>
      </c>
      <c r="Q1156" s="8" t="e">
        <f t="shared" si="184"/>
        <v>#DIV/0!</v>
      </c>
      <c r="R1156" s="8" t="e">
        <f t="shared" si="185"/>
        <v>#DIV/0!</v>
      </c>
      <c r="S1156" s="8" t="e">
        <f t="shared" si="186"/>
        <v>#DIV/0!</v>
      </c>
      <c r="T1156" s="8" t="e">
        <f t="shared" si="187"/>
        <v>#DIV/0!</v>
      </c>
      <c r="U1156" s="7" t="e">
        <f t="shared" si="188"/>
        <v>#DIV/0!</v>
      </c>
      <c r="V1156" s="7" t="e">
        <f t="shared" si="189"/>
        <v>#DIV/0!</v>
      </c>
    </row>
    <row r="1157" spans="1:22" ht="13.5" x14ac:dyDescent="0.25">
      <c r="A1157" s="3">
        <f>RSI!A1157</f>
        <v>0</v>
      </c>
      <c r="B1157" s="2">
        <f>RSI!B1157</f>
        <v>0</v>
      </c>
      <c r="C1157" s="2">
        <f>RSI!I1157</f>
        <v>100</v>
      </c>
      <c r="D1157" s="2">
        <f>MACD!E1157</f>
        <v>0</v>
      </c>
      <c r="E1157" s="2">
        <f>MACD!F1157</f>
        <v>0</v>
      </c>
      <c r="F1157" s="2">
        <f>'Moving Avg'!D1157</f>
        <v>0</v>
      </c>
      <c r="G1157" s="2">
        <f>'Moving Avg'!F1157</f>
        <v>0</v>
      </c>
      <c r="H1157" s="2">
        <f>'Moving Avg'!G1157</f>
        <v>0</v>
      </c>
      <c r="I1157" s="2">
        <f>'Moving Avg'!H1157</f>
        <v>0</v>
      </c>
      <c r="J1157" s="5" t="str">
        <f>OBV!F1157</f>
        <v>NEUTRAL</v>
      </c>
      <c r="K1157" s="5" t="e">
        <f>OBV!G1157</f>
        <v>#DIV/0!</v>
      </c>
      <c r="L1157" s="5" t="str">
        <f>OBV!H1157</f>
        <v>NEUTRAL</v>
      </c>
      <c r="M1157" s="7">
        <f t="shared" si="180"/>
        <v>0</v>
      </c>
      <c r="N1157" s="7">
        <f t="shared" si="181"/>
        <v>45</v>
      </c>
      <c r="O1157" s="7">
        <f t="shared" si="182"/>
        <v>0</v>
      </c>
      <c r="P1157" s="7" t="e">
        <f t="shared" si="183"/>
        <v>#DIV/0!</v>
      </c>
      <c r="Q1157" s="8" t="e">
        <f t="shared" si="184"/>
        <v>#DIV/0!</v>
      </c>
      <c r="R1157" s="8" t="e">
        <f t="shared" si="185"/>
        <v>#DIV/0!</v>
      </c>
      <c r="S1157" s="8" t="e">
        <f t="shared" si="186"/>
        <v>#DIV/0!</v>
      </c>
      <c r="T1157" s="8" t="e">
        <f t="shared" si="187"/>
        <v>#DIV/0!</v>
      </c>
      <c r="U1157" s="7" t="e">
        <f t="shared" si="188"/>
        <v>#DIV/0!</v>
      </c>
      <c r="V1157" s="7" t="e">
        <f t="shared" si="189"/>
        <v>#DIV/0!</v>
      </c>
    </row>
    <row r="1158" spans="1:22" ht="13.5" x14ac:dyDescent="0.25">
      <c r="A1158" s="3">
        <f>RSI!A1158</f>
        <v>0</v>
      </c>
      <c r="B1158" s="2">
        <f>RSI!B1158</f>
        <v>0</v>
      </c>
      <c r="C1158" s="2">
        <f>RSI!I1158</f>
        <v>100</v>
      </c>
      <c r="D1158" s="2">
        <f>MACD!E1158</f>
        <v>0</v>
      </c>
      <c r="E1158" s="2">
        <f>MACD!F1158</f>
        <v>0</v>
      </c>
      <c r="F1158" s="2">
        <f>'Moving Avg'!D1158</f>
        <v>0</v>
      </c>
      <c r="G1158" s="2">
        <f>'Moving Avg'!F1158</f>
        <v>0</v>
      </c>
      <c r="H1158" s="2">
        <f>'Moving Avg'!G1158</f>
        <v>0</v>
      </c>
      <c r="I1158" s="2">
        <f>'Moving Avg'!H1158</f>
        <v>0</v>
      </c>
      <c r="J1158" s="5" t="str">
        <f>OBV!F1158</f>
        <v>NEUTRAL</v>
      </c>
      <c r="K1158" s="5" t="e">
        <f>OBV!G1158</f>
        <v>#DIV/0!</v>
      </c>
      <c r="L1158" s="5" t="str">
        <f>OBV!H1158</f>
        <v>NEUTRAL</v>
      </c>
      <c r="M1158" s="7">
        <f t="shared" si="180"/>
        <v>0</v>
      </c>
      <c r="N1158" s="7">
        <f t="shared" si="181"/>
        <v>45</v>
      </c>
      <c r="O1158" s="7">
        <f t="shared" si="182"/>
        <v>0</v>
      </c>
      <c r="P1158" s="7" t="e">
        <f t="shared" si="183"/>
        <v>#DIV/0!</v>
      </c>
      <c r="Q1158" s="8" t="e">
        <f t="shared" si="184"/>
        <v>#DIV/0!</v>
      </c>
      <c r="R1158" s="8" t="e">
        <f t="shared" si="185"/>
        <v>#DIV/0!</v>
      </c>
      <c r="S1158" s="8" t="e">
        <f t="shared" si="186"/>
        <v>#DIV/0!</v>
      </c>
      <c r="T1158" s="8" t="e">
        <f t="shared" si="187"/>
        <v>#DIV/0!</v>
      </c>
      <c r="U1158" s="7" t="e">
        <f t="shared" si="188"/>
        <v>#DIV/0!</v>
      </c>
      <c r="V1158" s="7" t="e">
        <f t="shared" si="189"/>
        <v>#DIV/0!</v>
      </c>
    </row>
    <row r="1159" spans="1:22" ht="13.5" x14ac:dyDescent="0.25">
      <c r="A1159" s="3">
        <f>RSI!A1159</f>
        <v>0</v>
      </c>
      <c r="B1159" s="2">
        <f>RSI!B1159</f>
        <v>0</v>
      </c>
      <c r="C1159" s="2">
        <f>RSI!I1159</f>
        <v>100</v>
      </c>
      <c r="D1159" s="2">
        <f>MACD!E1159</f>
        <v>0</v>
      </c>
      <c r="E1159" s="2">
        <f>MACD!F1159</f>
        <v>0</v>
      </c>
      <c r="F1159" s="2">
        <f>'Moving Avg'!D1159</f>
        <v>0</v>
      </c>
      <c r="G1159" s="2">
        <f>'Moving Avg'!F1159</f>
        <v>0</v>
      </c>
      <c r="H1159" s="2">
        <f>'Moving Avg'!G1159</f>
        <v>0</v>
      </c>
      <c r="I1159" s="2">
        <f>'Moving Avg'!H1159</f>
        <v>0</v>
      </c>
      <c r="J1159" s="5" t="str">
        <f>OBV!F1159</f>
        <v>NEUTRAL</v>
      </c>
      <c r="K1159" s="5" t="e">
        <f>OBV!G1159</f>
        <v>#DIV/0!</v>
      </c>
      <c r="L1159" s="5" t="str">
        <f>OBV!H1159</f>
        <v>NEUTRAL</v>
      </c>
      <c r="M1159" s="7">
        <f t="shared" si="180"/>
        <v>0</v>
      </c>
      <c r="N1159" s="7">
        <f t="shared" si="181"/>
        <v>45</v>
      </c>
      <c r="O1159" s="7">
        <f t="shared" si="182"/>
        <v>0</v>
      </c>
      <c r="P1159" s="7" t="e">
        <f t="shared" si="183"/>
        <v>#DIV/0!</v>
      </c>
      <c r="Q1159" s="8" t="e">
        <f t="shared" si="184"/>
        <v>#DIV/0!</v>
      </c>
      <c r="R1159" s="8" t="e">
        <f t="shared" si="185"/>
        <v>#DIV/0!</v>
      </c>
      <c r="S1159" s="8" t="e">
        <f t="shared" si="186"/>
        <v>#DIV/0!</v>
      </c>
      <c r="T1159" s="8" t="e">
        <f t="shared" si="187"/>
        <v>#DIV/0!</v>
      </c>
      <c r="U1159" s="7" t="e">
        <f t="shared" si="188"/>
        <v>#DIV/0!</v>
      </c>
      <c r="V1159" s="7" t="e">
        <f t="shared" si="189"/>
        <v>#DIV/0!</v>
      </c>
    </row>
    <row r="1160" spans="1:22" ht="13.5" x14ac:dyDescent="0.25">
      <c r="A1160" s="3">
        <f>RSI!A1160</f>
        <v>0</v>
      </c>
      <c r="B1160" s="2">
        <f>RSI!B1160</f>
        <v>0</v>
      </c>
      <c r="C1160" s="2">
        <f>RSI!I1160</f>
        <v>100</v>
      </c>
      <c r="D1160" s="2">
        <f>MACD!E1160</f>
        <v>0</v>
      </c>
      <c r="E1160" s="2">
        <f>MACD!F1160</f>
        <v>0</v>
      </c>
      <c r="F1160" s="2">
        <f>'Moving Avg'!D1160</f>
        <v>0</v>
      </c>
      <c r="G1160" s="2">
        <f>'Moving Avg'!F1160</f>
        <v>0</v>
      </c>
      <c r="H1160" s="2">
        <f>'Moving Avg'!G1160</f>
        <v>0</v>
      </c>
      <c r="I1160" s="2">
        <f>'Moving Avg'!H1160</f>
        <v>0</v>
      </c>
      <c r="J1160" s="5" t="str">
        <f>OBV!F1160</f>
        <v>NEUTRAL</v>
      </c>
      <c r="K1160" s="5" t="e">
        <f>OBV!G1160</f>
        <v>#DIV/0!</v>
      </c>
      <c r="L1160" s="5" t="str">
        <f>OBV!H1160</f>
        <v>NEUTRAL</v>
      </c>
      <c r="M1160" s="7">
        <f t="shared" si="180"/>
        <v>0</v>
      </c>
      <c r="N1160" s="7">
        <f t="shared" si="181"/>
        <v>45</v>
      </c>
      <c r="O1160" s="7">
        <f t="shared" si="182"/>
        <v>0</v>
      </c>
      <c r="P1160" s="7" t="e">
        <f t="shared" si="183"/>
        <v>#DIV/0!</v>
      </c>
      <c r="Q1160" s="8" t="e">
        <f t="shared" si="184"/>
        <v>#DIV/0!</v>
      </c>
      <c r="R1160" s="8" t="e">
        <f t="shared" si="185"/>
        <v>#DIV/0!</v>
      </c>
      <c r="S1160" s="8" t="e">
        <f t="shared" si="186"/>
        <v>#DIV/0!</v>
      </c>
      <c r="T1160" s="8" t="e">
        <f t="shared" si="187"/>
        <v>#DIV/0!</v>
      </c>
      <c r="U1160" s="7" t="e">
        <f t="shared" si="188"/>
        <v>#DIV/0!</v>
      </c>
      <c r="V1160" s="7" t="e">
        <f t="shared" si="189"/>
        <v>#DIV/0!</v>
      </c>
    </row>
    <row r="1161" spans="1:22" ht="13.5" x14ac:dyDescent="0.25">
      <c r="A1161" s="3">
        <f>RSI!A1161</f>
        <v>0</v>
      </c>
      <c r="B1161" s="2">
        <f>RSI!B1161</f>
        <v>0</v>
      </c>
      <c r="C1161" s="2">
        <f>RSI!I1161</f>
        <v>100</v>
      </c>
      <c r="D1161" s="2">
        <f>MACD!E1161</f>
        <v>0</v>
      </c>
      <c r="E1161" s="2">
        <f>MACD!F1161</f>
        <v>0</v>
      </c>
      <c r="F1161" s="2">
        <f>'Moving Avg'!D1161</f>
        <v>0</v>
      </c>
      <c r="G1161" s="2">
        <f>'Moving Avg'!F1161</f>
        <v>0</v>
      </c>
      <c r="H1161" s="2">
        <f>'Moving Avg'!G1161</f>
        <v>0</v>
      </c>
      <c r="I1161" s="2">
        <f>'Moving Avg'!H1161</f>
        <v>0</v>
      </c>
      <c r="J1161" s="5" t="str">
        <f>OBV!F1161</f>
        <v>NEUTRAL</v>
      </c>
      <c r="K1161" s="5" t="e">
        <f>OBV!G1161</f>
        <v>#DIV/0!</v>
      </c>
      <c r="L1161" s="5" t="str">
        <f>OBV!H1161</f>
        <v>NEUTRAL</v>
      </c>
      <c r="M1161" s="7">
        <f t="shared" si="180"/>
        <v>0</v>
      </c>
      <c r="N1161" s="7">
        <f t="shared" si="181"/>
        <v>45</v>
      </c>
      <c r="O1161" s="7">
        <f t="shared" si="182"/>
        <v>0</v>
      </c>
      <c r="P1161" s="7" t="e">
        <f t="shared" si="183"/>
        <v>#DIV/0!</v>
      </c>
      <c r="Q1161" s="8" t="e">
        <f t="shared" si="184"/>
        <v>#DIV/0!</v>
      </c>
      <c r="R1161" s="8" t="e">
        <f t="shared" si="185"/>
        <v>#DIV/0!</v>
      </c>
      <c r="S1161" s="8" t="e">
        <f t="shared" si="186"/>
        <v>#DIV/0!</v>
      </c>
      <c r="T1161" s="8" t="e">
        <f t="shared" si="187"/>
        <v>#DIV/0!</v>
      </c>
      <c r="U1161" s="7" t="e">
        <f t="shared" si="188"/>
        <v>#DIV/0!</v>
      </c>
      <c r="V1161" s="7" t="e">
        <f t="shared" si="189"/>
        <v>#DIV/0!</v>
      </c>
    </row>
    <row r="1162" spans="1:22" ht="13.5" x14ac:dyDescent="0.25">
      <c r="A1162" s="3">
        <f>RSI!A1162</f>
        <v>0</v>
      </c>
      <c r="B1162" s="2">
        <f>RSI!B1162</f>
        <v>0</v>
      </c>
      <c r="C1162" s="2">
        <f>RSI!I1162</f>
        <v>100</v>
      </c>
      <c r="D1162" s="2">
        <f>MACD!E1162</f>
        <v>0</v>
      </c>
      <c r="E1162" s="2">
        <f>MACD!F1162</f>
        <v>0</v>
      </c>
      <c r="F1162" s="2">
        <f>'Moving Avg'!D1162</f>
        <v>0</v>
      </c>
      <c r="G1162" s="2">
        <f>'Moving Avg'!F1162</f>
        <v>0</v>
      </c>
      <c r="H1162" s="2">
        <f>'Moving Avg'!G1162</f>
        <v>0</v>
      </c>
      <c r="I1162" s="2">
        <f>'Moving Avg'!H1162</f>
        <v>0</v>
      </c>
      <c r="J1162" s="5" t="str">
        <f>OBV!F1162</f>
        <v>NEUTRAL</v>
      </c>
      <c r="K1162" s="5" t="e">
        <f>OBV!G1162</f>
        <v>#DIV/0!</v>
      </c>
      <c r="L1162" s="5" t="str">
        <f>OBV!H1162</f>
        <v>NEUTRAL</v>
      </c>
      <c r="M1162" s="7">
        <f t="shared" si="180"/>
        <v>0</v>
      </c>
      <c r="N1162" s="7">
        <f t="shared" si="181"/>
        <v>45</v>
      </c>
      <c r="O1162" s="7">
        <f t="shared" si="182"/>
        <v>0</v>
      </c>
      <c r="P1162" s="7" t="e">
        <f t="shared" si="183"/>
        <v>#DIV/0!</v>
      </c>
      <c r="Q1162" s="8" t="e">
        <f t="shared" si="184"/>
        <v>#DIV/0!</v>
      </c>
      <c r="R1162" s="8" t="e">
        <f t="shared" si="185"/>
        <v>#DIV/0!</v>
      </c>
      <c r="S1162" s="8" t="e">
        <f t="shared" si="186"/>
        <v>#DIV/0!</v>
      </c>
      <c r="T1162" s="8" t="e">
        <f t="shared" si="187"/>
        <v>#DIV/0!</v>
      </c>
      <c r="U1162" s="7" t="e">
        <f t="shared" si="188"/>
        <v>#DIV/0!</v>
      </c>
      <c r="V1162" s="7" t="e">
        <f t="shared" si="189"/>
        <v>#DIV/0!</v>
      </c>
    </row>
    <row r="1163" spans="1:22" ht="13.5" x14ac:dyDescent="0.25">
      <c r="A1163" s="3">
        <f>RSI!A1163</f>
        <v>0</v>
      </c>
      <c r="B1163" s="2">
        <f>RSI!B1163</f>
        <v>0</v>
      </c>
      <c r="C1163" s="2">
        <f>RSI!I1163</f>
        <v>100</v>
      </c>
      <c r="D1163" s="2">
        <f>MACD!E1163</f>
        <v>0</v>
      </c>
      <c r="E1163" s="2">
        <f>MACD!F1163</f>
        <v>0</v>
      </c>
      <c r="F1163" s="2">
        <f>'Moving Avg'!D1163</f>
        <v>0</v>
      </c>
      <c r="G1163" s="2">
        <f>'Moving Avg'!F1163</f>
        <v>0</v>
      </c>
      <c r="H1163" s="2">
        <f>'Moving Avg'!G1163</f>
        <v>0</v>
      </c>
      <c r="I1163" s="2">
        <f>'Moving Avg'!H1163</f>
        <v>0</v>
      </c>
      <c r="J1163" s="5" t="str">
        <f>OBV!F1163</f>
        <v>NEUTRAL</v>
      </c>
      <c r="K1163" s="5" t="e">
        <f>OBV!G1163</f>
        <v>#DIV/0!</v>
      </c>
      <c r="L1163" s="5" t="str">
        <f>OBV!H1163</f>
        <v>NEUTRAL</v>
      </c>
      <c r="M1163" s="7">
        <f t="shared" si="180"/>
        <v>0</v>
      </c>
      <c r="N1163" s="7">
        <f t="shared" si="181"/>
        <v>45</v>
      </c>
      <c r="O1163" s="7">
        <f t="shared" si="182"/>
        <v>0</v>
      </c>
      <c r="P1163" s="7" t="e">
        <f t="shared" si="183"/>
        <v>#DIV/0!</v>
      </c>
      <c r="Q1163" s="8" t="e">
        <f t="shared" si="184"/>
        <v>#DIV/0!</v>
      </c>
      <c r="R1163" s="8" t="e">
        <f t="shared" si="185"/>
        <v>#DIV/0!</v>
      </c>
      <c r="S1163" s="8" t="e">
        <f t="shared" si="186"/>
        <v>#DIV/0!</v>
      </c>
      <c r="T1163" s="8" t="e">
        <f t="shared" si="187"/>
        <v>#DIV/0!</v>
      </c>
      <c r="U1163" s="7" t="e">
        <f t="shared" si="188"/>
        <v>#DIV/0!</v>
      </c>
      <c r="V1163" s="7" t="e">
        <f t="shared" si="189"/>
        <v>#DIV/0!</v>
      </c>
    </row>
    <row r="1164" spans="1:22" ht="13.5" x14ac:dyDescent="0.25">
      <c r="A1164" s="3">
        <f>RSI!A1164</f>
        <v>0</v>
      </c>
      <c r="B1164" s="2">
        <f>RSI!B1164</f>
        <v>0</v>
      </c>
      <c r="C1164" s="2">
        <f>RSI!I1164</f>
        <v>100</v>
      </c>
      <c r="D1164" s="2">
        <f>MACD!E1164</f>
        <v>0</v>
      </c>
      <c r="E1164" s="2">
        <f>MACD!F1164</f>
        <v>0</v>
      </c>
      <c r="F1164" s="2">
        <f>'Moving Avg'!D1164</f>
        <v>0</v>
      </c>
      <c r="G1164" s="2">
        <f>'Moving Avg'!F1164</f>
        <v>0</v>
      </c>
      <c r="H1164" s="2">
        <f>'Moving Avg'!G1164</f>
        <v>0</v>
      </c>
      <c r="I1164" s="2">
        <f>'Moving Avg'!H1164</f>
        <v>0</v>
      </c>
      <c r="J1164" s="5" t="str">
        <f>OBV!F1164</f>
        <v>NEUTRAL</v>
      </c>
      <c r="K1164" s="5" t="e">
        <f>OBV!G1164</f>
        <v>#DIV/0!</v>
      </c>
      <c r="L1164" s="5" t="str">
        <f>OBV!H1164</f>
        <v>NEUTRAL</v>
      </c>
      <c r="M1164" s="7">
        <f t="shared" si="180"/>
        <v>0</v>
      </c>
      <c r="N1164" s="7">
        <f t="shared" si="181"/>
        <v>45</v>
      </c>
      <c r="O1164" s="7">
        <f t="shared" si="182"/>
        <v>0</v>
      </c>
      <c r="P1164" s="7" t="e">
        <f t="shared" si="183"/>
        <v>#DIV/0!</v>
      </c>
      <c r="Q1164" s="8" t="e">
        <f t="shared" si="184"/>
        <v>#DIV/0!</v>
      </c>
      <c r="R1164" s="8" t="e">
        <f t="shared" si="185"/>
        <v>#DIV/0!</v>
      </c>
      <c r="S1164" s="8" t="e">
        <f t="shared" si="186"/>
        <v>#DIV/0!</v>
      </c>
      <c r="T1164" s="8" t="e">
        <f t="shared" si="187"/>
        <v>#DIV/0!</v>
      </c>
      <c r="U1164" s="7" t="e">
        <f t="shared" si="188"/>
        <v>#DIV/0!</v>
      </c>
      <c r="V1164" s="7" t="e">
        <f t="shared" si="189"/>
        <v>#DIV/0!</v>
      </c>
    </row>
    <row r="1165" spans="1:22" ht="13.5" x14ac:dyDescent="0.25">
      <c r="A1165" s="3">
        <f>RSI!A1165</f>
        <v>0</v>
      </c>
      <c r="B1165" s="2">
        <f>RSI!B1165</f>
        <v>0</v>
      </c>
      <c r="C1165" s="2">
        <f>RSI!I1165</f>
        <v>100</v>
      </c>
      <c r="D1165" s="2">
        <f>MACD!E1165</f>
        <v>0</v>
      </c>
      <c r="E1165" s="2">
        <f>MACD!F1165</f>
        <v>0</v>
      </c>
      <c r="F1165" s="2">
        <f>'Moving Avg'!D1165</f>
        <v>0</v>
      </c>
      <c r="G1165" s="2">
        <f>'Moving Avg'!F1165</f>
        <v>0</v>
      </c>
      <c r="H1165" s="2">
        <f>'Moving Avg'!G1165</f>
        <v>0</v>
      </c>
      <c r="I1165" s="2">
        <f>'Moving Avg'!H1165</f>
        <v>0</v>
      </c>
      <c r="J1165" s="5" t="str">
        <f>OBV!F1165</f>
        <v>NEUTRAL</v>
      </c>
      <c r="K1165" s="5" t="e">
        <f>OBV!G1165</f>
        <v>#DIV/0!</v>
      </c>
      <c r="L1165" s="5" t="str">
        <f>OBV!H1165</f>
        <v>NEUTRAL</v>
      </c>
      <c r="M1165" s="7">
        <f t="shared" si="180"/>
        <v>0</v>
      </c>
      <c r="N1165" s="7">
        <f t="shared" si="181"/>
        <v>45</v>
      </c>
      <c r="O1165" s="7">
        <f t="shared" si="182"/>
        <v>0</v>
      </c>
      <c r="P1165" s="7" t="e">
        <f t="shared" si="183"/>
        <v>#DIV/0!</v>
      </c>
      <c r="Q1165" s="8" t="e">
        <f t="shared" si="184"/>
        <v>#DIV/0!</v>
      </c>
      <c r="R1165" s="8" t="e">
        <f t="shared" si="185"/>
        <v>#DIV/0!</v>
      </c>
      <c r="S1165" s="8" t="e">
        <f t="shared" si="186"/>
        <v>#DIV/0!</v>
      </c>
      <c r="T1165" s="8" t="e">
        <f t="shared" si="187"/>
        <v>#DIV/0!</v>
      </c>
      <c r="U1165" s="7" t="e">
        <f t="shared" si="188"/>
        <v>#DIV/0!</v>
      </c>
      <c r="V1165" s="7" t="e">
        <f t="shared" si="189"/>
        <v>#DIV/0!</v>
      </c>
    </row>
    <row r="1166" spans="1:22" ht="13.5" x14ac:dyDescent="0.25">
      <c r="A1166" s="3">
        <f>RSI!A1166</f>
        <v>0</v>
      </c>
      <c r="B1166" s="2">
        <f>RSI!B1166</f>
        <v>0</v>
      </c>
      <c r="C1166" s="2">
        <f>RSI!I1166</f>
        <v>100</v>
      </c>
      <c r="D1166" s="2">
        <f>MACD!E1166</f>
        <v>0</v>
      </c>
      <c r="E1166" s="2">
        <f>MACD!F1166</f>
        <v>0</v>
      </c>
      <c r="F1166" s="2">
        <f>'Moving Avg'!D1166</f>
        <v>0</v>
      </c>
      <c r="G1166" s="2">
        <f>'Moving Avg'!F1166</f>
        <v>0</v>
      </c>
      <c r="H1166" s="2">
        <f>'Moving Avg'!G1166</f>
        <v>0</v>
      </c>
      <c r="I1166" s="2">
        <f>'Moving Avg'!H1166</f>
        <v>0</v>
      </c>
      <c r="J1166" s="5" t="str">
        <f>OBV!F1166</f>
        <v>NEUTRAL</v>
      </c>
      <c r="K1166" s="5" t="e">
        <f>OBV!G1166</f>
        <v>#DIV/0!</v>
      </c>
      <c r="L1166" s="5" t="str">
        <f>OBV!H1166</f>
        <v>NEUTRAL</v>
      </c>
      <c r="M1166" s="7">
        <f t="shared" si="180"/>
        <v>0</v>
      </c>
      <c r="N1166" s="7">
        <f t="shared" si="181"/>
        <v>45</v>
      </c>
      <c r="O1166" s="7">
        <f t="shared" si="182"/>
        <v>0</v>
      </c>
      <c r="P1166" s="7" t="e">
        <f t="shared" si="183"/>
        <v>#DIV/0!</v>
      </c>
      <c r="Q1166" s="8" t="e">
        <f t="shared" si="184"/>
        <v>#DIV/0!</v>
      </c>
      <c r="R1166" s="8" t="e">
        <f t="shared" si="185"/>
        <v>#DIV/0!</v>
      </c>
      <c r="S1166" s="8" t="e">
        <f t="shared" si="186"/>
        <v>#DIV/0!</v>
      </c>
      <c r="T1166" s="8" t="e">
        <f t="shared" si="187"/>
        <v>#DIV/0!</v>
      </c>
      <c r="U1166" s="7" t="e">
        <f t="shared" si="188"/>
        <v>#DIV/0!</v>
      </c>
      <c r="V1166" s="7" t="e">
        <f t="shared" si="189"/>
        <v>#DIV/0!</v>
      </c>
    </row>
    <row r="1167" spans="1:22" ht="13.5" x14ac:dyDescent="0.25">
      <c r="A1167" s="3">
        <f>RSI!A1167</f>
        <v>0</v>
      </c>
      <c r="B1167" s="2">
        <f>RSI!B1167</f>
        <v>0</v>
      </c>
      <c r="C1167" s="2">
        <f>RSI!I1167</f>
        <v>100</v>
      </c>
      <c r="D1167" s="2">
        <f>MACD!E1167</f>
        <v>0</v>
      </c>
      <c r="E1167" s="2">
        <f>MACD!F1167</f>
        <v>0</v>
      </c>
      <c r="F1167" s="2">
        <f>'Moving Avg'!D1167</f>
        <v>0</v>
      </c>
      <c r="G1167" s="2">
        <f>'Moving Avg'!F1167</f>
        <v>0</v>
      </c>
      <c r="H1167" s="2">
        <f>'Moving Avg'!G1167</f>
        <v>0</v>
      </c>
      <c r="I1167" s="2">
        <f>'Moving Avg'!H1167</f>
        <v>0</v>
      </c>
      <c r="J1167" s="5" t="str">
        <f>OBV!F1167</f>
        <v>NEUTRAL</v>
      </c>
      <c r="K1167" s="5" t="e">
        <f>OBV!G1167</f>
        <v>#DIV/0!</v>
      </c>
      <c r="L1167" s="5" t="str">
        <f>OBV!H1167</f>
        <v>NEUTRAL</v>
      </c>
      <c r="M1167" s="7">
        <f t="shared" si="180"/>
        <v>0</v>
      </c>
      <c r="N1167" s="7">
        <f t="shared" si="181"/>
        <v>45</v>
      </c>
      <c r="O1167" s="7">
        <f t="shared" si="182"/>
        <v>0</v>
      </c>
      <c r="P1167" s="7" t="e">
        <f t="shared" si="183"/>
        <v>#DIV/0!</v>
      </c>
      <c r="Q1167" s="8" t="e">
        <f t="shared" si="184"/>
        <v>#DIV/0!</v>
      </c>
      <c r="R1167" s="8" t="e">
        <f t="shared" si="185"/>
        <v>#DIV/0!</v>
      </c>
      <c r="S1167" s="8" t="e">
        <f t="shared" si="186"/>
        <v>#DIV/0!</v>
      </c>
      <c r="T1167" s="8" t="e">
        <f t="shared" si="187"/>
        <v>#DIV/0!</v>
      </c>
      <c r="U1167" s="7" t="e">
        <f t="shared" si="188"/>
        <v>#DIV/0!</v>
      </c>
      <c r="V1167" s="7" t="e">
        <f t="shared" si="189"/>
        <v>#DIV/0!</v>
      </c>
    </row>
    <row r="1168" spans="1:22" ht="13.5" x14ac:dyDescent="0.25">
      <c r="A1168" s="3">
        <f>RSI!A1168</f>
        <v>0</v>
      </c>
      <c r="B1168" s="2">
        <f>RSI!B1168</f>
        <v>0</v>
      </c>
      <c r="C1168" s="2">
        <f>RSI!I1168</f>
        <v>100</v>
      </c>
      <c r="D1168" s="2">
        <f>MACD!E1168</f>
        <v>0</v>
      </c>
      <c r="E1168" s="2">
        <f>MACD!F1168</f>
        <v>0</v>
      </c>
      <c r="F1168" s="2">
        <f>'Moving Avg'!D1168</f>
        <v>0</v>
      </c>
      <c r="G1168" s="2">
        <f>'Moving Avg'!F1168</f>
        <v>0</v>
      </c>
      <c r="H1168" s="2">
        <f>'Moving Avg'!G1168</f>
        <v>0</v>
      </c>
      <c r="I1168" s="2">
        <f>'Moving Avg'!H1168</f>
        <v>0</v>
      </c>
      <c r="J1168" s="5" t="str">
        <f>OBV!F1168</f>
        <v>NEUTRAL</v>
      </c>
      <c r="K1168" s="5" t="e">
        <f>OBV!G1168</f>
        <v>#DIV/0!</v>
      </c>
      <c r="L1168" s="5" t="str">
        <f>OBV!H1168</f>
        <v>NEUTRAL</v>
      </c>
      <c r="M1168" s="7">
        <f t="shared" si="180"/>
        <v>0</v>
      </c>
      <c r="N1168" s="7">
        <f t="shared" si="181"/>
        <v>45</v>
      </c>
      <c r="O1168" s="7">
        <f t="shared" si="182"/>
        <v>0</v>
      </c>
      <c r="P1168" s="7" t="e">
        <f t="shared" si="183"/>
        <v>#DIV/0!</v>
      </c>
      <c r="Q1168" s="8" t="e">
        <f t="shared" si="184"/>
        <v>#DIV/0!</v>
      </c>
      <c r="R1168" s="8" t="e">
        <f t="shared" si="185"/>
        <v>#DIV/0!</v>
      </c>
      <c r="S1168" s="8" t="e">
        <f t="shared" si="186"/>
        <v>#DIV/0!</v>
      </c>
      <c r="T1168" s="8" t="e">
        <f t="shared" si="187"/>
        <v>#DIV/0!</v>
      </c>
      <c r="U1168" s="7" t="e">
        <f t="shared" si="188"/>
        <v>#DIV/0!</v>
      </c>
      <c r="V1168" s="7" t="e">
        <f t="shared" si="189"/>
        <v>#DIV/0!</v>
      </c>
    </row>
    <row r="1169" spans="1:22" ht="13.5" x14ac:dyDescent="0.25">
      <c r="A1169" s="3">
        <f>RSI!A1169</f>
        <v>0</v>
      </c>
      <c r="B1169" s="2">
        <f>RSI!B1169</f>
        <v>0</v>
      </c>
      <c r="C1169" s="2">
        <f>RSI!I1169</f>
        <v>100</v>
      </c>
      <c r="D1169" s="2">
        <f>MACD!E1169</f>
        <v>0</v>
      </c>
      <c r="E1169" s="2">
        <f>MACD!F1169</f>
        <v>0</v>
      </c>
      <c r="F1169" s="2">
        <f>'Moving Avg'!D1169</f>
        <v>0</v>
      </c>
      <c r="G1169" s="2">
        <f>'Moving Avg'!F1169</f>
        <v>0</v>
      </c>
      <c r="H1169" s="2">
        <f>'Moving Avg'!G1169</f>
        <v>0</v>
      </c>
      <c r="I1169" s="2">
        <f>'Moving Avg'!H1169</f>
        <v>0</v>
      </c>
      <c r="J1169" s="5" t="str">
        <f>OBV!F1169</f>
        <v>NEUTRAL</v>
      </c>
      <c r="K1169" s="5" t="e">
        <f>OBV!G1169</f>
        <v>#DIV/0!</v>
      </c>
      <c r="L1169" s="5" t="str">
        <f>OBV!H1169</f>
        <v>NEUTRAL</v>
      </c>
      <c r="M1169" s="7">
        <f t="shared" si="180"/>
        <v>0</v>
      </c>
      <c r="N1169" s="7">
        <f t="shared" si="181"/>
        <v>45</v>
      </c>
      <c r="O1169" s="7">
        <f t="shared" si="182"/>
        <v>0</v>
      </c>
      <c r="P1169" s="7" t="e">
        <f t="shared" si="183"/>
        <v>#DIV/0!</v>
      </c>
      <c r="Q1169" s="8" t="e">
        <f t="shared" si="184"/>
        <v>#DIV/0!</v>
      </c>
      <c r="R1169" s="8" t="e">
        <f t="shared" si="185"/>
        <v>#DIV/0!</v>
      </c>
      <c r="S1169" s="8" t="e">
        <f t="shared" si="186"/>
        <v>#DIV/0!</v>
      </c>
      <c r="T1169" s="8" t="e">
        <f t="shared" si="187"/>
        <v>#DIV/0!</v>
      </c>
      <c r="U1169" s="7" t="e">
        <f t="shared" si="188"/>
        <v>#DIV/0!</v>
      </c>
      <c r="V1169" s="7" t="e">
        <f t="shared" si="189"/>
        <v>#DIV/0!</v>
      </c>
    </row>
    <row r="1170" spans="1:22" ht="13.5" x14ac:dyDescent="0.25">
      <c r="A1170" s="3">
        <f>RSI!A1170</f>
        <v>0</v>
      </c>
      <c r="B1170" s="2">
        <f>RSI!B1170</f>
        <v>0</v>
      </c>
      <c r="C1170" s="2">
        <f>RSI!I1170</f>
        <v>100</v>
      </c>
      <c r="D1170" s="2">
        <f>MACD!E1170</f>
        <v>0</v>
      </c>
      <c r="E1170" s="2">
        <f>MACD!F1170</f>
        <v>0</v>
      </c>
      <c r="F1170" s="2">
        <f>'Moving Avg'!D1170</f>
        <v>0</v>
      </c>
      <c r="G1170" s="2">
        <f>'Moving Avg'!F1170</f>
        <v>0</v>
      </c>
      <c r="H1170" s="2">
        <f>'Moving Avg'!G1170</f>
        <v>0</v>
      </c>
      <c r="I1170" s="2">
        <f>'Moving Avg'!H1170</f>
        <v>0</v>
      </c>
      <c r="J1170" s="5" t="str">
        <f>OBV!F1170</f>
        <v>NEUTRAL</v>
      </c>
      <c r="K1170" s="5" t="e">
        <f>OBV!G1170</f>
        <v>#DIV/0!</v>
      </c>
      <c r="L1170" s="5" t="str">
        <f>OBV!H1170</f>
        <v>NEUTRAL</v>
      </c>
      <c r="M1170" s="7">
        <f t="shared" si="180"/>
        <v>0</v>
      </c>
      <c r="N1170" s="7">
        <f t="shared" si="181"/>
        <v>45</v>
      </c>
      <c r="O1170" s="7">
        <f t="shared" si="182"/>
        <v>0</v>
      </c>
      <c r="P1170" s="7" t="e">
        <f t="shared" si="183"/>
        <v>#DIV/0!</v>
      </c>
      <c r="Q1170" s="8" t="e">
        <f t="shared" si="184"/>
        <v>#DIV/0!</v>
      </c>
      <c r="R1170" s="8" t="e">
        <f t="shared" si="185"/>
        <v>#DIV/0!</v>
      </c>
      <c r="S1170" s="8" t="e">
        <f t="shared" si="186"/>
        <v>#DIV/0!</v>
      </c>
      <c r="T1170" s="8" t="e">
        <f t="shared" si="187"/>
        <v>#DIV/0!</v>
      </c>
      <c r="U1170" s="7" t="e">
        <f t="shared" si="188"/>
        <v>#DIV/0!</v>
      </c>
      <c r="V1170" s="7" t="e">
        <f t="shared" si="189"/>
        <v>#DIV/0!</v>
      </c>
    </row>
    <row r="1171" spans="1:22" ht="13.5" x14ac:dyDescent="0.25">
      <c r="A1171" s="3">
        <f>RSI!A1171</f>
        <v>0</v>
      </c>
      <c r="B1171" s="2">
        <f>RSI!B1171</f>
        <v>0</v>
      </c>
      <c r="C1171" s="2">
        <f>RSI!I1171</f>
        <v>100</v>
      </c>
      <c r="D1171" s="2">
        <f>MACD!E1171</f>
        <v>0</v>
      </c>
      <c r="E1171" s="2">
        <f>MACD!F1171</f>
        <v>0</v>
      </c>
      <c r="F1171" s="2">
        <f>'Moving Avg'!D1171</f>
        <v>0</v>
      </c>
      <c r="G1171" s="2">
        <f>'Moving Avg'!F1171</f>
        <v>0</v>
      </c>
      <c r="H1171" s="2">
        <f>'Moving Avg'!G1171</f>
        <v>0</v>
      </c>
      <c r="I1171" s="2">
        <f>'Moving Avg'!H1171</f>
        <v>0</v>
      </c>
      <c r="J1171" s="5" t="str">
        <f>OBV!F1171</f>
        <v>NEUTRAL</v>
      </c>
      <c r="K1171" s="5" t="e">
        <f>OBV!G1171</f>
        <v>#DIV/0!</v>
      </c>
      <c r="L1171" s="5" t="str">
        <f>OBV!H1171</f>
        <v>NEUTRAL</v>
      </c>
      <c r="M1171" s="7">
        <f t="shared" si="180"/>
        <v>0</v>
      </c>
      <c r="N1171" s="7">
        <f t="shared" si="181"/>
        <v>45</v>
      </c>
      <c r="O1171" s="7">
        <f t="shared" si="182"/>
        <v>0</v>
      </c>
      <c r="P1171" s="7" t="e">
        <f t="shared" si="183"/>
        <v>#DIV/0!</v>
      </c>
      <c r="Q1171" s="8" t="e">
        <f t="shared" si="184"/>
        <v>#DIV/0!</v>
      </c>
      <c r="R1171" s="8" t="e">
        <f t="shared" si="185"/>
        <v>#DIV/0!</v>
      </c>
      <c r="S1171" s="8" t="e">
        <f t="shared" si="186"/>
        <v>#DIV/0!</v>
      </c>
      <c r="T1171" s="8" t="e">
        <f t="shared" si="187"/>
        <v>#DIV/0!</v>
      </c>
      <c r="U1171" s="7" t="e">
        <f t="shared" si="188"/>
        <v>#DIV/0!</v>
      </c>
      <c r="V1171" s="7" t="e">
        <f t="shared" si="189"/>
        <v>#DIV/0!</v>
      </c>
    </row>
    <row r="1172" spans="1:22" ht="13.5" x14ac:dyDescent="0.25">
      <c r="A1172" s="3">
        <f>RSI!A1172</f>
        <v>0</v>
      </c>
      <c r="B1172" s="2">
        <f>RSI!B1172</f>
        <v>0</v>
      </c>
      <c r="C1172" s="2">
        <f>RSI!I1172</f>
        <v>100</v>
      </c>
      <c r="D1172" s="2">
        <f>MACD!E1172</f>
        <v>0</v>
      </c>
      <c r="E1172" s="2">
        <f>MACD!F1172</f>
        <v>0</v>
      </c>
      <c r="F1172" s="2">
        <f>'Moving Avg'!D1172</f>
        <v>0</v>
      </c>
      <c r="G1172" s="2">
        <f>'Moving Avg'!F1172</f>
        <v>0</v>
      </c>
      <c r="H1172" s="2">
        <f>'Moving Avg'!G1172</f>
        <v>0</v>
      </c>
      <c r="I1172" s="2">
        <f>'Moving Avg'!H1172</f>
        <v>0</v>
      </c>
      <c r="J1172" s="5" t="str">
        <f>OBV!F1172</f>
        <v>NEUTRAL</v>
      </c>
      <c r="K1172" s="5" t="e">
        <f>OBV!G1172</f>
        <v>#DIV/0!</v>
      </c>
      <c r="L1172" s="5" t="str">
        <f>OBV!H1172</f>
        <v>NEUTRAL</v>
      </c>
      <c r="M1172" s="7">
        <f t="shared" si="180"/>
        <v>0</v>
      </c>
      <c r="N1172" s="7">
        <f t="shared" si="181"/>
        <v>45</v>
      </c>
      <c r="O1172" s="7">
        <f t="shared" si="182"/>
        <v>0</v>
      </c>
      <c r="P1172" s="7" t="e">
        <f t="shared" si="183"/>
        <v>#DIV/0!</v>
      </c>
      <c r="Q1172" s="8" t="e">
        <f t="shared" si="184"/>
        <v>#DIV/0!</v>
      </c>
      <c r="R1172" s="8" t="e">
        <f t="shared" si="185"/>
        <v>#DIV/0!</v>
      </c>
      <c r="S1172" s="8" t="e">
        <f t="shared" si="186"/>
        <v>#DIV/0!</v>
      </c>
      <c r="T1172" s="8" t="e">
        <f t="shared" si="187"/>
        <v>#DIV/0!</v>
      </c>
      <c r="U1172" s="7" t="e">
        <f t="shared" si="188"/>
        <v>#DIV/0!</v>
      </c>
      <c r="V1172" s="7" t="e">
        <f t="shared" si="189"/>
        <v>#DIV/0!</v>
      </c>
    </row>
    <row r="1173" spans="1:22" ht="13.5" x14ac:dyDescent="0.25">
      <c r="A1173" s="3">
        <f>RSI!A1173</f>
        <v>0</v>
      </c>
      <c r="B1173" s="2">
        <f>RSI!B1173</f>
        <v>0</v>
      </c>
      <c r="C1173" s="2">
        <f>RSI!I1173</f>
        <v>100</v>
      </c>
      <c r="D1173" s="2">
        <f>MACD!E1173</f>
        <v>0</v>
      </c>
      <c r="E1173" s="2">
        <f>MACD!F1173</f>
        <v>0</v>
      </c>
      <c r="F1173" s="2">
        <f>'Moving Avg'!D1173</f>
        <v>0</v>
      </c>
      <c r="G1173" s="2">
        <f>'Moving Avg'!F1173</f>
        <v>0</v>
      </c>
      <c r="H1173" s="2">
        <f>'Moving Avg'!G1173</f>
        <v>0</v>
      </c>
      <c r="I1173" s="2">
        <f>'Moving Avg'!H1173</f>
        <v>0</v>
      </c>
      <c r="J1173" s="5" t="str">
        <f>OBV!F1173</f>
        <v>NEUTRAL</v>
      </c>
      <c r="K1173" s="5" t="e">
        <f>OBV!G1173</f>
        <v>#DIV/0!</v>
      </c>
      <c r="L1173" s="5" t="str">
        <f>OBV!H1173</f>
        <v>NEUTRAL</v>
      </c>
      <c r="M1173" s="7">
        <f t="shared" si="180"/>
        <v>0</v>
      </c>
      <c r="N1173" s="7">
        <f t="shared" si="181"/>
        <v>45</v>
      </c>
      <c r="O1173" s="7">
        <f t="shared" si="182"/>
        <v>0</v>
      </c>
      <c r="P1173" s="7" t="e">
        <f t="shared" si="183"/>
        <v>#DIV/0!</v>
      </c>
      <c r="Q1173" s="8" t="e">
        <f t="shared" si="184"/>
        <v>#DIV/0!</v>
      </c>
      <c r="R1173" s="8" t="e">
        <f t="shared" si="185"/>
        <v>#DIV/0!</v>
      </c>
      <c r="S1173" s="8" t="e">
        <f t="shared" si="186"/>
        <v>#DIV/0!</v>
      </c>
      <c r="T1173" s="8" t="e">
        <f t="shared" si="187"/>
        <v>#DIV/0!</v>
      </c>
      <c r="U1173" s="7" t="e">
        <f t="shared" si="188"/>
        <v>#DIV/0!</v>
      </c>
      <c r="V1173" s="7" t="e">
        <f t="shared" si="189"/>
        <v>#DIV/0!</v>
      </c>
    </row>
    <row r="1174" spans="1:22" ht="13.5" x14ac:dyDescent="0.25">
      <c r="A1174" s="3">
        <f>RSI!A1174</f>
        <v>0</v>
      </c>
      <c r="B1174" s="2">
        <f>RSI!B1174</f>
        <v>0</v>
      </c>
      <c r="C1174" s="2">
        <f>RSI!I1174</f>
        <v>100</v>
      </c>
      <c r="D1174" s="2">
        <f>MACD!E1174</f>
        <v>0</v>
      </c>
      <c r="E1174" s="2">
        <f>MACD!F1174</f>
        <v>0</v>
      </c>
      <c r="F1174" s="2">
        <f>'Moving Avg'!D1174</f>
        <v>0</v>
      </c>
      <c r="G1174" s="2">
        <f>'Moving Avg'!F1174</f>
        <v>0</v>
      </c>
      <c r="H1174" s="2">
        <f>'Moving Avg'!G1174</f>
        <v>0</v>
      </c>
      <c r="I1174" s="2">
        <f>'Moving Avg'!H1174</f>
        <v>0</v>
      </c>
      <c r="J1174" s="5" t="str">
        <f>OBV!F1174</f>
        <v>NEUTRAL</v>
      </c>
      <c r="K1174" s="5" t="e">
        <f>OBV!G1174</f>
        <v>#DIV/0!</v>
      </c>
      <c r="L1174" s="5" t="str">
        <f>OBV!H1174</f>
        <v>NEUTRAL</v>
      </c>
      <c r="M1174" s="7">
        <f t="shared" si="180"/>
        <v>0</v>
      </c>
      <c r="N1174" s="7">
        <f t="shared" si="181"/>
        <v>45</v>
      </c>
      <c r="O1174" s="7">
        <f t="shared" si="182"/>
        <v>0</v>
      </c>
      <c r="P1174" s="7" t="e">
        <f t="shared" si="183"/>
        <v>#DIV/0!</v>
      </c>
      <c r="Q1174" s="8" t="e">
        <f t="shared" si="184"/>
        <v>#DIV/0!</v>
      </c>
      <c r="R1174" s="8" t="e">
        <f t="shared" si="185"/>
        <v>#DIV/0!</v>
      </c>
      <c r="S1174" s="8" t="e">
        <f t="shared" si="186"/>
        <v>#DIV/0!</v>
      </c>
      <c r="T1174" s="8" t="e">
        <f t="shared" si="187"/>
        <v>#DIV/0!</v>
      </c>
      <c r="U1174" s="7" t="e">
        <f t="shared" si="188"/>
        <v>#DIV/0!</v>
      </c>
      <c r="V1174" s="7" t="e">
        <f t="shared" si="189"/>
        <v>#DIV/0!</v>
      </c>
    </row>
    <row r="1175" spans="1:22" ht="13.5" x14ac:dyDescent="0.25">
      <c r="A1175" s="3">
        <f>RSI!A1175</f>
        <v>0</v>
      </c>
      <c r="B1175" s="2">
        <f>RSI!B1175</f>
        <v>0</v>
      </c>
      <c r="C1175" s="2">
        <f>RSI!I1175</f>
        <v>100</v>
      </c>
      <c r="D1175" s="2">
        <f>MACD!E1175</f>
        <v>0</v>
      </c>
      <c r="E1175" s="2">
        <f>MACD!F1175</f>
        <v>0</v>
      </c>
      <c r="F1175" s="2">
        <f>'Moving Avg'!D1175</f>
        <v>0</v>
      </c>
      <c r="G1175" s="2">
        <f>'Moving Avg'!F1175</f>
        <v>0</v>
      </c>
      <c r="H1175" s="2">
        <f>'Moving Avg'!G1175</f>
        <v>0</v>
      </c>
      <c r="I1175" s="2">
        <f>'Moving Avg'!H1175</f>
        <v>0</v>
      </c>
      <c r="J1175" s="5" t="str">
        <f>OBV!F1175</f>
        <v>NEUTRAL</v>
      </c>
      <c r="K1175" s="5" t="e">
        <f>OBV!G1175</f>
        <v>#DIV/0!</v>
      </c>
      <c r="L1175" s="5" t="str">
        <f>OBV!H1175</f>
        <v>NEUTRAL</v>
      </c>
      <c r="M1175" s="7">
        <f t="shared" si="180"/>
        <v>0</v>
      </c>
      <c r="N1175" s="7">
        <f t="shared" si="181"/>
        <v>45</v>
      </c>
      <c r="O1175" s="7">
        <f t="shared" si="182"/>
        <v>0</v>
      </c>
      <c r="P1175" s="7" t="e">
        <f t="shared" si="183"/>
        <v>#DIV/0!</v>
      </c>
      <c r="Q1175" s="8" t="e">
        <f t="shared" si="184"/>
        <v>#DIV/0!</v>
      </c>
      <c r="R1175" s="8" t="e">
        <f t="shared" si="185"/>
        <v>#DIV/0!</v>
      </c>
      <c r="S1175" s="8" t="e">
        <f t="shared" si="186"/>
        <v>#DIV/0!</v>
      </c>
      <c r="T1175" s="8" t="e">
        <f t="shared" si="187"/>
        <v>#DIV/0!</v>
      </c>
      <c r="U1175" s="7" t="e">
        <f t="shared" si="188"/>
        <v>#DIV/0!</v>
      </c>
      <c r="V1175" s="7" t="e">
        <f t="shared" si="189"/>
        <v>#DIV/0!</v>
      </c>
    </row>
    <row r="1176" spans="1:22" ht="13.5" x14ac:dyDescent="0.25">
      <c r="A1176" s="3">
        <f>RSI!A1176</f>
        <v>0</v>
      </c>
      <c r="B1176" s="2">
        <f>RSI!B1176</f>
        <v>0</v>
      </c>
      <c r="C1176" s="2">
        <f>RSI!I1176</f>
        <v>100</v>
      </c>
      <c r="D1176" s="2">
        <f>MACD!E1176</f>
        <v>0</v>
      </c>
      <c r="E1176" s="2">
        <f>MACD!F1176</f>
        <v>0</v>
      </c>
      <c r="F1176" s="2">
        <f>'Moving Avg'!D1176</f>
        <v>0</v>
      </c>
      <c r="G1176" s="2">
        <f>'Moving Avg'!F1176</f>
        <v>0</v>
      </c>
      <c r="H1176" s="2">
        <f>'Moving Avg'!G1176</f>
        <v>0</v>
      </c>
      <c r="I1176" s="2">
        <f>'Moving Avg'!H1176</f>
        <v>0</v>
      </c>
      <c r="J1176" s="5" t="str">
        <f>OBV!F1176</f>
        <v>NEUTRAL</v>
      </c>
      <c r="K1176" s="5" t="e">
        <f>OBV!G1176</f>
        <v>#DIV/0!</v>
      </c>
      <c r="L1176" s="5" t="str">
        <f>OBV!H1176</f>
        <v>NEUTRAL</v>
      </c>
      <c r="M1176" s="7">
        <f t="shared" si="180"/>
        <v>0</v>
      </c>
      <c r="N1176" s="7">
        <f t="shared" si="181"/>
        <v>45</v>
      </c>
      <c r="O1176" s="7">
        <f t="shared" si="182"/>
        <v>0</v>
      </c>
      <c r="P1176" s="7" t="e">
        <f t="shared" si="183"/>
        <v>#DIV/0!</v>
      </c>
      <c r="Q1176" s="8" t="e">
        <f t="shared" si="184"/>
        <v>#DIV/0!</v>
      </c>
      <c r="R1176" s="8" t="e">
        <f t="shared" si="185"/>
        <v>#DIV/0!</v>
      </c>
      <c r="S1176" s="8" t="e">
        <f t="shared" si="186"/>
        <v>#DIV/0!</v>
      </c>
      <c r="T1176" s="8" t="e">
        <f t="shared" si="187"/>
        <v>#DIV/0!</v>
      </c>
      <c r="U1176" s="7" t="e">
        <f t="shared" si="188"/>
        <v>#DIV/0!</v>
      </c>
      <c r="V1176" s="7" t="e">
        <f t="shared" si="189"/>
        <v>#DIV/0!</v>
      </c>
    </row>
    <row r="1177" spans="1:22" ht="13.5" x14ac:dyDescent="0.25">
      <c r="A1177" s="3">
        <f>RSI!A1177</f>
        <v>0</v>
      </c>
      <c r="B1177" s="2">
        <f>RSI!B1177</f>
        <v>0</v>
      </c>
      <c r="C1177" s="2">
        <f>RSI!I1177</f>
        <v>100</v>
      </c>
      <c r="D1177" s="2">
        <f>MACD!E1177</f>
        <v>0</v>
      </c>
      <c r="E1177" s="2">
        <f>MACD!F1177</f>
        <v>0</v>
      </c>
      <c r="F1177" s="2">
        <f>'Moving Avg'!D1177</f>
        <v>0</v>
      </c>
      <c r="G1177" s="2">
        <f>'Moving Avg'!F1177</f>
        <v>0</v>
      </c>
      <c r="H1177" s="2">
        <f>'Moving Avg'!G1177</f>
        <v>0</v>
      </c>
      <c r="I1177" s="2">
        <f>'Moving Avg'!H1177</f>
        <v>0</v>
      </c>
      <c r="J1177" s="5" t="str">
        <f>OBV!F1177</f>
        <v>NEUTRAL</v>
      </c>
      <c r="K1177" s="5" t="e">
        <f>OBV!G1177</f>
        <v>#DIV/0!</v>
      </c>
      <c r="L1177" s="5" t="str">
        <f>OBV!H1177</f>
        <v>NEUTRAL</v>
      </c>
      <c r="M1177" s="7">
        <f t="shared" si="180"/>
        <v>0</v>
      </c>
      <c r="N1177" s="7">
        <f t="shared" si="181"/>
        <v>45</v>
      </c>
      <c r="O1177" s="7">
        <f t="shared" si="182"/>
        <v>0</v>
      </c>
      <c r="P1177" s="7" t="e">
        <f t="shared" si="183"/>
        <v>#DIV/0!</v>
      </c>
      <c r="Q1177" s="8" t="e">
        <f t="shared" si="184"/>
        <v>#DIV/0!</v>
      </c>
      <c r="R1177" s="8" t="e">
        <f t="shared" si="185"/>
        <v>#DIV/0!</v>
      </c>
      <c r="S1177" s="8" t="e">
        <f t="shared" si="186"/>
        <v>#DIV/0!</v>
      </c>
      <c r="T1177" s="8" t="e">
        <f t="shared" si="187"/>
        <v>#DIV/0!</v>
      </c>
      <c r="U1177" s="7" t="e">
        <f t="shared" si="188"/>
        <v>#DIV/0!</v>
      </c>
      <c r="V1177" s="7" t="e">
        <f t="shared" si="189"/>
        <v>#DIV/0!</v>
      </c>
    </row>
    <row r="1178" spans="1:22" ht="13.5" x14ac:dyDescent="0.25">
      <c r="A1178" s="3">
        <f>RSI!A1178</f>
        <v>0</v>
      </c>
      <c r="B1178" s="2">
        <f>RSI!B1178</f>
        <v>0</v>
      </c>
      <c r="C1178" s="2">
        <f>RSI!I1178</f>
        <v>100</v>
      </c>
      <c r="D1178" s="2">
        <f>MACD!E1178</f>
        <v>0</v>
      </c>
      <c r="E1178" s="2">
        <f>MACD!F1178</f>
        <v>0</v>
      </c>
      <c r="F1178" s="2">
        <f>'Moving Avg'!D1178</f>
        <v>0</v>
      </c>
      <c r="G1178" s="2">
        <f>'Moving Avg'!F1178</f>
        <v>0</v>
      </c>
      <c r="H1178" s="2">
        <f>'Moving Avg'!G1178</f>
        <v>0</v>
      </c>
      <c r="I1178" s="2">
        <f>'Moving Avg'!H1178</f>
        <v>0</v>
      </c>
      <c r="J1178" s="5" t="str">
        <f>OBV!F1178</f>
        <v>NEUTRAL</v>
      </c>
      <c r="K1178" s="5" t="e">
        <f>OBV!G1178</f>
        <v>#DIV/0!</v>
      </c>
      <c r="L1178" s="5" t="str">
        <f>OBV!H1178</f>
        <v>NEUTRAL</v>
      </c>
      <c r="M1178" s="7">
        <f t="shared" si="180"/>
        <v>0</v>
      </c>
      <c r="N1178" s="7">
        <f t="shared" si="181"/>
        <v>45</v>
      </c>
      <c r="O1178" s="7">
        <f t="shared" si="182"/>
        <v>0</v>
      </c>
      <c r="P1178" s="7" t="e">
        <f t="shared" si="183"/>
        <v>#DIV/0!</v>
      </c>
      <c r="Q1178" s="8" t="e">
        <f t="shared" si="184"/>
        <v>#DIV/0!</v>
      </c>
      <c r="R1178" s="8" t="e">
        <f t="shared" si="185"/>
        <v>#DIV/0!</v>
      </c>
      <c r="S1178" s="8" t="e">
        <f t="shared" si="186"/>
        <v>#DIV/0!</v>
      </c>
      <c r="T1178" s="8" t="e">
        <f t="shared" si="187"/>
        <v>#DIV/0!</v>
      </c>
      <c r="U1178" s="7" t="e">
        <f t="shared" si="188"/>
        <v>#DIV/0!</v>
      </c>
      <c r="V1178" s="7" t="e">
        <f t="shared" si="189"/>
        <v>#DIV/0!</v>
      </c>
    </row>
    <row r="1179" spans="1:22" ht="13.5" x14ac:dyDescent="0.25">
      <c r="A1179" s="3">
        <f>RSI!A1179</f>
        <v>0</v>
      </c>
      <c r="B1179" s="2">
        <f>RSI!B1179</f>
        <v>0</v>
      </c>
      <c r="C1179" s="2">
        <f>RSI!I1179</f>
        <v>100</v>
      </c>
      <c r="D1179" s="2">
        <f>MACD!E1179</f>
        <v>0</v>
      </c>
      <c r="E1179" s="2">
        <f>MACD!F1179</f>
        <v>0</v>
      </c>
      <c r="F1179" s="2">
        <f>'Moving Avg'!D1179</f>
        <v>0</v>
      </c>
      <c r="G1179" s="2">
        <f>'Moving Avg'!F1179</f>
        <v>0</v>
      </c>
      <c r="H1179" s="2">
        <f>'Moving Avg'!G1179</f>
        <v>0</v>
      </c>
      <c r="I1179" s="2">
        <f>'Moving Avg'!H1179</f>
        <v>0</v>
      </c>
      <c r="J1179" s="5" t="str">
        <f>OBV!F1179</f>
        <v>NEUTRAL</v>
      </c>
      <c r="K1179" s="5" t="e">
        <f>OBV!G1179</f>
        <v>#DIV/0!</v>
      </c>
      <c r="L1179" s="5" t="str">
        <f>OBV!H1179</f>
        <v>NEUTRAL</v>
      </c>
      <c r="M1179" s="7">
        <f t="shared" si="180"/>
        <v>0</v>
      </c>
      <c r="N1179" s="7">
        <f t="shared" si="181"/>
        <v>45</v>
      </c>
      <c r="O1179" s="7">
        <f t="shared" si="182"/>
        <v>0</v>
      </c>
      <c r="P1179" s="7" t="e">
        <f t="shared" si="183"/>
        <v>#DIV/0!</v>
      </c>
      <c r="Q1179" s="8" t="e">
        <f t="shared" si="184"/>
        <v>#DIV/0!</v>
      </c>
      <c r="R1179" s="8" t="e">
        <f t="shared" si="185"/>
        <v>#DIV/0!</v>
      </c>
      <c r="S1179" s="8" t="e">
        <f t="shared" si="186"/>
        <v>#DIV/0!</v>
      </c>
      <c r="T1179" s="8" t="e">
        <f t="shared" si="187"/>
        <v>#DIV/0!</v>
      </c>
      <c r="U1179" s="7" t="e">
        <f t="shared" si="188"/>
        <v>#DIV/0!</v>
      </c>
      <c r="V1179" s="7" t="e">
        <f t="shared" si="189"/>
        <v>#DIV/0!</v>
      </c>
    </row>
    <row r="1180" spans="1:22" ht="13.5" x14ac:dyDescent="0.25">
      <c r="A1180" s="3">
        <f>RSI!A1180</f>
        <v>0</v>
      </c>
      <c r="B1180" s="2">
        <f>RSI!B1180</f>
        <v>0</v>
      </c>
      <c r="C1180" s="2">
        <f>RSI!I1180</f>
        <v>100</v>
      </c>
      <c r="D1180" s="2">
        <f>MACD!E1180</f>
        <v>0</v>
      </c>
      <c r="E1180" s="2">
        <f>MACD!F1180</f>
        <v>0</v>
      </c>
      <c r="F1180" s="2">
        <f>'Moving Avg'!D1180</f>
        <v>0</v>
      </c>
      <c r="G1180" s="2">
        <f>'Moving Avg'!F1180</f>
        <v>0</v>
      </c>
      <c r="H1180" s="2">
        <f>'Moving Avg'!G1180</f>
        <v>0</v>
      </c>
      <c r="I1180" s="2">
        <f>'Moving Avg'!H1180</f>
        <v>0</v>
      </c>
      <c r="J1180" s="5" t="str">
        <f>OBV!F1180</f>
        <v>NEUTRAL</v>
      </c>
      <c r="K1180" s="5" t="e">
        <f>OBV!G1180</f>
        <v>#DIV/0!</v>
      </c>
      <c r="L1180" s="5" t="str">
        <f>OBV!H1180</f>
        <v>NEUTRAL</v>
      </c>
      <c r="M1180" s="7">
        <f t="shared" si="180"/>
        <v>0</v>
      </c>
      <c r="N1180" s="7">
        <f t="shared" si="181"/>
        <v>45</v>
      </c>
      <c r="O1180" s="7">
        <f t="shared" si="182"/>
        <v>0</v>
      </c>
      <c r="P1180" s="7" t="e">
        <f t="shared" si="183"/>
        <v>#DIV/0!</v>
      </c>
      <c r="Q1180" s="8" t="e">
        <f t="shared" si="184"/>
        <v>#DIV/0!</v>
      </c>
      <c r="R1180" s="8" t="e">
        <f t="shared" si="185"/>
        <v>#DIV/0!</v>
      </c>
      <c r="S1180" s="8" t="e">
        <f t="shared" si="186"/>
        <v>#DIV/0!</v>
      </c>
      <c r="T1180" s="8" t="e">
        <f t="shared" si="187"/>
        <v>#DIV/0!</v>
      </c>
      <c r="U1180" s="7" t="e">
        <f t="shared" si="188"/>
        <v>#DIV/0!</v>
      </c>
      <c r="V1180" s="7" t="e">
        <f t="shared" si="189"/>
        <v>#DIV/0!</v>
      </c>
    </row>
    <row r="1181" spans="1:22" ht="13.5" x14ac:dyDescent="0.25">
      <c r="A1181" s="3">
        <f>RSI!A1181</f>
        <v>0</v>
      </c>
      <c r="B1181" s="2">
        <f>RSI!B1181</f>
        <v>0</v>
      </c>
      <c r="C1181" s="2">
        <f>RSI!I1181</f>
        <v>100</v>
      </c>
      <c r="D1181" s="2">
        <f>MACD!E1181</f>
        <v>0</v>
      </c>
      <c r="E1181" s="2">
        <f>MACD!F1181</f>
        <v>0</v>
      </c>
      <c r="F1181" s="2">
        <f>'Moving Avg'!D1181</f>
        <v>0</v>
      </c>
      <c r="G1181" s="2">
        <f>'Moving Avg'!F1181</f>
        <v>0</v>
      </c>
      <c r="H1181" s="2">
        <f>'Moving Avg'!G1181</f>
        <v>0</v>
      </c>
      <c r="I1181" s="2">
        <f>'Moving Avg'!H1181</f>
        <v>0</v>
      </c>
      <c r="J1181" s="5" t="str">
        <f>OBV!F1181</f>
        <v>NEUTRAL</v>
      </c>
      <c r="K1181" s="5" t="e">
        <f>OBV!G1181</f>
        <v>#DIV/0!</v>
      </c>
      <c r="L1181" s="5" t="str">
        <f>OBV!H1181</f>
        <v>NEUTRAL</v>
      </c>
      <c r="M1181" s="7">
        <f t="shared" si="180"/>
        <v>0</v>
      </c>
      <c r="N1181" s="7">
        <f t="shared" si="181"/>
        <v>45</v>
      </c>
      <c r="O1181" s="7">
        <f t="shared" si="182"/>
        <v>0</v>
      </c>
      <c r="P1181" s="7" t="e">
        <f t="shared" si="183"/>
        <v>#DIV/0!</v>
      </c>
      <c r="Q1181" s="8" t="e">
        <f t="shared" si="184"/>
        <v>#DIV/0!</v>
      </c>
      <c r="R1181" s="8" t="e">
        <f t="shared" si="185"/>
        <v>#DIV/0!</v>
      </c>
      <c r="S1181" s="8" t="e">
        <f t="shared" si="186"/>
        <v>#DIV/0!</v>
      </c>
      <c r="T1181" s="8" t="e">
        <f t="shared" si="187"/>
        <v>#DIV/0!</v>
      </c>
      <c r="U1181" s="7" t="e">
        <f t="shared" si="188"/>
        <v>#DIV/0!</v>
      </c>
      <c r="V1181" s="7" t="e">
        <f t="shared" si="189"/>
        <v>#DIV/0!</v>
      </c>
    </row>
    <row r="1182" spans="1:22" ht="13.5" x14ac:dyDescent="0.25">
      <c r="A1182" s="3">
        <f>RSI!A1182</f>
        <v>0</v>
      </c>
      <c r="B1182" s="2">
        <f>RSI!B1182</f>
        <v>0</v>
      </c>
      <c r="C1182" s="2">
        <f>RSI!I1182</f>
        <v>100</v>
      </c>
      <c r="D1182" s="2">
        <f>MACD!E1182</f>
        <v>0</v>
      </c>
      <c r="E1182" s="2">
        <f>MACD!F1182</f>
        <v>0</v>
      </c>
      <c r="F1182" s="2">
        <f>'Moving Avg'!D1182</f>
        <v>0</v>
      </c>
      <c r="G1182" s="2">
        <f>'Moving Avg'!F1182</f>
        <v>0</v>
      </c>
      <c r="H1182" s="2">
        <f>'Moving Avg'!G1182</f>
        <v>0</v>
      </c>
      <c r="I1182" s="2">
        <f>'Moving Avg'!H1182</f>
        <v>0</v>
      </c>
      <c r="J1182" s="5" t="str">
        <f>OBV!F1182</f>
        <v>NEUTRAL</v>
      </c>
      <c r="K1182" s="5" t="e">
        <f>OBV!G1182</f>
        <v>#DIV/0!</v>
      </c>
      <c r="L1182" s="5" t="str">
        <f>OBV!H1182</f>
        <v>NEUTRAL</v>
      </c>
      <c r="M1182" s="7">
        <f t="shared" si="180"/>
        <v>0</v>
      </c>
      <c r="N1182" s="7">
        <f t="shared" si="181"/>
        <v>45</v>
      </c>
      <c r="O1182" s="7">
        <f t="shared" si="182"/>
        <v>0</v>
      </c>
      <c r="P1182" s="7" t="e">
        <f t="shared" si="183"/>
        <v>#DIV/0!</v>
      </c>
      <c r="Q1182" s="8" t="e">
        <f t="shared" si="184"/>
        <v>#DIV/0!</v>
      </c>
      <c r="R1182" s="8" t="e">
        <f t="shared" si="185"/>
        <v>#DIV/0!</v>
      </c>
      <c r="S1182" s="8" t="e">
        <f t="shared" si="186"/>
        <v>#DIV/0!</v>
      </c>
      <c r="T1182" s="8" t="e">
        <f t="shared" si="187"/>
        <v>#DIV/0!</v>
      </c>
      <c r="U1182" s="7" t="e">
        <f t="shared" si="188"/>
        <v>#DIV/0!</v>
      </c>
      <c r="V1182" s="7" t="e">
        <f t="shared" si="189"/>
        <v>#DIV/0!</v>
      </c>
    </row>
    <row r="1183" spans="1:22" ht="13.5" x14ac:dyDescent="0.25">
      <c r="A1183" s="3">
        <f>RSI!A1183</f>
        <v>0</v>
      </c>
      <c r="B1183" s="2">
        <f>RSI!B1183</f>
        <v>0</v>
      </c>
      <c r="C1183" s="2">
        <f>RSI!I1183</f>
        <v>100</v>
      </c>
      <c r="D1183" s="2">
        <f>MACD!E1183</f>
        <v>0</v>
      </c>
      <c r="E1183" s="2">
        <f>MACD!F1183</f>
        <v>0</v>
      </c>
      <c r="F1183" s="2">
        <f>'Moving Avg'!D1183</f>
        <v>0</v>
      </c>
      <c r="G1183" s="2">
        <f>'Moving Avg'!F1183</f>
        <v>0</v>
      </c>
      <c r="H1183" s="2">
        <f>'Moving Avg'!G1183</f>
        <v>0</v>
      </c>
      <c r="I1183" s="2">
        <f>'Moving Avg'!H1183</f>
        <v>0</v>
      </c>
      <c r="J1183" s="5" t="str">
        <f>OBV!F1183</f>
        <v>NEUTRAL</v>
      </c>
      <c r="K1183" s="5" t="e">
        <f>OBV!G1183</f>
        <v>#DIV/0!</v>
      </c>
      <c r="L1183" s="5" t="str">
        <f>OBV!H1183</f>
        <v>NEUTRAL</v>
      </c>
      <c r="M1183" s="7">
        <f t="shared" si="180"/>
        <v>0</v>
      </c>
      <c r="N1183" s="7">
        <f t="shared" si="181"/>
        <v>45</v>
      </c>
      <c r="O1183" s="7">
        <f t="shared" si="182"/>
        <v>0</v>
      </c>
      <c r="P1183" s="7" t="e">
        <f t="shared" si="183"/>
        <v>#DIV/0!</v>
      </c>
      <c r="Q1183" s="8" t="e">
        <f t="shared" si="184"/>
        <v>#DIV/0!</v>
      </c>
      <c r="R1183" s="8" t="e">
        <f t="shared" si="185"/>
        <v>#DIV/0!</v>
      </c>
      <c r="S1183" s="8" t="e">
        <f t="shared" si="186"/>
        <v>#DIV/0!</v>
      </c>
      <c r="T1183" s="8" t="e">
        <f t="shared" si="187"/>
        <v>#DIV/0!</v>
      </c>
      <c r="U1183" s="7" t="e">
        <f t="shared" si="188"/>
        <v>#DIV/0!</v>
      </c>
      <c r="V1183" s="7" t="e">
        <f t="shared" si="189"/>
        <v>#DIV/0!</v>
      </c>
    </row>
    <row r="1184" spans="1:22" ht="13.5" x14ac:dyDescent="0.25">
      <c r="A1184" s="3">
        <f>RSI!A1184</f>
        <v>0</v>
      </c>
      <c r="B1184" s="2">
        <f>RSI!B1184</f>
        <v>0</v>
      </c>
      <c r="C1184" s="2">
        <f>RSI!I1184</f>
        <v>100</v>
      </c>
      <c r="D1184" s="2">
        <f>MACD!E1184</f>
        <v>0</v>
      </c>
      <c r="E1184" s="2">
        <f>MACD!F1184</f>
        <v>0</v>
      </c>
      <c r="F1184" s="2">
        <f>'Moving Avg'!D1184</f>
        <v>0</v>
      </c>
      <c r="G1184" s="2">
        <f>'Moving Avg'!F1184</f>
        <v>0</v>
      </c>
      <c r="H1184" s="2">
        <f>'Moving Avg'!G1184</f>
        <v>0</v>
      </c>
      <c r="I1184" s="2">
        <f>'Moving Avg'!H1184</f>
        <v>0</v>
      </c>
      <c r="J1184" s="5" t="str">
        <f>OBV!F1184</f>
        <v>NEUTRAL</v>
      </c>
      <c r="K1184" s="5" t="e">
        <f>OBV!G1184</f>
        <v>#DIV/0!</v>
      </c>
      <c r="L1184" s="5" t="str">
        <f>OBV!H1184</f>
        <v>NEUTRAL</v>
      </c>
      <c r="M1184" s="7">
        <f t="shared" si="180"/>
        <v>0</v>
      </c>
      <c r="N1184" s="7">
        <f t="shared" si="181"/>
        <v>45</v>
      </c>
      <c r="O1184" s="7">
        <f t="shared" si="182"/>
        <v>0</v>
      </c>
      <c r="P1184" s="7" t="e">
        <f t="shared" si="183"/>
        <v>#DIV/0!</v>
      </c>
      <c r="Q1184" s="8" t="e">
        <f t="shared" si="184"/>
        <v>#DIV/0!</v>
      </c>
      <c r="R1184" s="8" t="e">
        <f t="shared" si="185"/>
        <v>#DIV/0!</v>
      </c>
      <c r="S1184" s="8" t="e">
        <f t="shared" si="186"/>
        <v>#DIV/0!</v>
      </c>
      <c r="T1184" s="8" t="e">
        <f t="shared" si="187"/>
        <v>#DIV/0!</v>
      </c>
      <c r="U1184" s="7" t="e">
        <f t="shared" si="188"/>
        <v>#DIV/0!</v>
      </c>
      <c r="V1184" s="7" t="e">
        <f t="shared" si="189"/>
        <v>#DIV/0!</v>
      </c>
    </row>
    <row r="1185" spans="1:22" ht="13.5" x14ac:dyDescent="0.25">
      <c r="A1185" s="3">
        <f>RSI!A1185</f>
        <v>0</v>
      </c>
      <c r="B1185" s="2">
        <f>RSI!B1185</f>
        <v>0</v>
      </c>
      <c r="C1185" s="2">
        <f>RSI!I1185</f>
        <v>100</v>
      </c>
      <c r="D1185" s="2">
        <f>MACD!E1185</f>
        <v>0</v>
      </c>
      <c r="E1185" s="2">
        <f>MACD!F1185</f>
        <v>0</v>
      </c>
      <c r="F1185" s="2">
        <f>'Moving Avg'!D1185</f>
        <v>0</v>
      </c>
      <c r="G1185" s="2">
        <f>'Moving Avg'!F1185</f>
        <v>0</v>
      </c>
      <c r="H1185" s="2">
        <f>'Moving Avg'!G1185</f>
        <v>0</v>
      </c>
      <c r="I1185" s="2">
        <f>'Moving Avg'!H1185</f>
        <v>0</v>
      </c>
      <c r="J1185" s="5" t="str">
        <f>OBV!F1185</f>
        <v>NEUTRAL</v>
      </c>
      <c r="K1185" s="5" t="e">
        <f>OBV!G1185</f>
        <v>#DIV/0!</v>
      </c>
      <c r="L1185" s="5" t="str">
        <f>OBV!H1185</f>
        <v>NEUTRAL</v>
      </c>
      <c r="M1185" s="7">
        <f t="shared" si="180"/>
        <v>0</v>
      </c>
      <c r="N1185" s="7">
        <f t="shared" si="181"/>
        <v>45</v>
      </c>
      <c r="O1185" s="7">
        <f t="shared" si="182"/>
        <v>0</v>
      </c>
      <c r="P1185" s="7" t="e">
        <f t="shared" si="183"/>
        <v>#DIV/0!</v>
      </c>
      <c r="Q1185" s="8" t="e">
        <f t="shared" si="184"/>
        <v>#DIV/0!</v>
      </c>
      <c r="R1185" s="8" t="e">
        <f t="shared" si="185"/>
        <v>#DIV/0!</v>
      </c>
      <c r="S1185" s="8" t="e">
        <f t="shared" si="186"/>
        <v>#DIV/0!</v>
      </c>
      <c r="T1185" s="8" t="e">
        <f t="shared" si="187"/>
        <v>#DIV/0!</v>
      </c>
      <c r="U1185" s="7" t="e">
        <f t="shared" si="188"/>
        <v>#DIV/0!</v>
      </c>
      <c r="V1185" s="7" t="e">
        <f t="shared" si="189"/>
        <v>#DIV/0!</v>
      </c>
    </row>
    <row r="1186" spans="1:22" ht="13.5" x14ac:dyDescent="0.25">
      <c r="A1186" s="3">
        <f>RSI!A1186</f>
        <v>0</v>
      </c>
      <c r="B1186" s="2">
        <f>RSI!B1186</f>
        <v>0</v>
      </c>
      <c r="C1186" s="2">
        <f>RSI!I1186</f>
        <v>100</v>
      </c>
      <c r="D1186" s="2">
        <f>MACD!E1186</f>
        <v>0</v>
      </c>
      <c r="E1186" s="2">
        <f>MACD!F1186</f>
        <v>0</v>
      </c>
      <c r="F1186" s="2">
        <f>'Moving Avg'!D1186</f>
        <v>0</v>
      </c>
      <c r="G1186" s="2">
        <f>'Moving Avg'!F1186</f>
        <v>0</v>
      </c>
      <c r="H1186" s="2">
        <f>'Moving Avg'!G1186</f>
        <v>0</v>
      </c>
      <c r="I1186" s="2">
        <f>'Moving Avg'!H1186</f>
        <v>0</v>
      </c>
      <c r="J1186" s="5" t="str">
        <f>OBV!F1186</f>
        <v>NEUTRAL</v>
      </c>
      <c r="K1186" s="5" t="e">
        <f>OBV!G1186</f>
        <v>#DIV/0!</v>
      </c>
      <c r="L1186" s="5" t="str">
        <f>OBV!H1186</f>
        <v>NEUTRAL</v>
      </c>
      <c r="M1186" s="7">
        <f t="shared" si="180"/>
        <v>0</v>
      </c>
      <c r="N1186" s="7">
        <f t="shared" si="181"/>
        <v>45</v>
      </c>
      <c r="O1186" s="7">
        <f t="shared" si="182"/>
        <v>0</v>
      </c>
      <c r="P1186" s="7" t="e">
        <f t="shared" si="183"/>
        <v>#DIV/0!</v>
      </c>
      <c r="Q1186" s="8" t="e">
        <f t="shared" si="184"/>
        <v>#DIV/0!</v>
      </c>
      <c r="R1186" s="8" t="e">
        <f t="shared" si="185"/>
        <v>#DIV/0!</v>
      </c>
      <c r="S1186" s="8" t="e">
        <f t="shared" si="186"/>
        <v>#DIV/0!</v>
      </c>
      <c r="T1186" s="8" t="e">
        <f t="shared" si="187"/>
        <v>#DIV/0!</v>
      </c>
      <c r="U1186" s="7" t="e">
        <f t="shared" si="188"/>
        <v>#DIV/0!</v>
      </c>
      <c r="V1186" s="7" t="e">
        <f t="shared" si="189"/>
        <v>#DIV/0!</v>
      </c>
    </row>
    <row r="1187" spans="1:22" ht="13.5" x14ac:dyDescent="0.25">
      <c r="A1187" s="3">
        <f>RSI!A1187</f>
        <v>0</v>
      </c>
      <c r="B1187" s="2">
        <f>RSI!B1187</f>
        <v>0</v>
      </c>
      <c r="C1187" s="2">
        <f>RSI!I1187</f>
        <v>100</v>
      </c>
      <c r="D1187" s="2">
        <f>MACD!E1187</f>
        <v>0</v>
      </c>
      <c r="E1187" s="2">
        <f>MACD!F1187</f>
        <v>0</v>
      </c>
      <c r="F1187" s="2">
        <f>'Moving Avg'!D1187</f>
        <v>0</v>
      </c>
      <c r="G1187" s="2">
        <f>'Moving Avg'!F1187</f>
        <v>0</v>
      </c>
      <c r="H1187" s="2">
        <f>'Moving Avg'!G1187</f>
        <v>0</v>
      </c>
      <c r="I1187" s="2">
        <f>'Moving Avg'!H1187</f>
        <v>0</v>
      </c>
      <c r="J1187" s="5" t="str">
        <f>OBV!F1187</f>
        <v>NEUTRAL</v>
      </c>
      <c r="K1187" s="5" t="e">
        <f>OBV!G1187</f>
        <v>#DIV/0!</v>
      </c>
      <c r="L1187" s="5" t="str">
        <f>OBV!H1187</f>
        <v>NEUTRAL</v>
      </c>
      <c r="M1187" s="7">
        <f t="shared" si="180"/>
        <v>0</v>
      </c>
      <c r="N1187" s="7">
        <f t="shared" si="181"/>
        <v>45</v>
      </c>
      <c r="O1187" s="7">
        <f t="shared" si="182"/>
        <v>0</v>
      </c>
      <c r="P1187" s="7" t="e">
        <f t="shared" si="183"/>
        <v>#DIV/0!</v>
      </c>
      <c r="Q1187" s="8" t="e">
        <f t="shared" si="184"/>
        <v>#DIV/0!</v>
      </c>
      <c r="R1187" s="8" t="e">
        <f t="shared" si="185"/>
        <v>#DIV/0!</v>
      </c>
      <c r="S1187" s="8" t="e">
        <f t="shared" si="186"/>
        <v>#DIV/0!</v>
      </c>
      <c r="T1187" s="8" t="e">
        <f t="shared" si="187"/>
        <v>#DIV/0!</v>
      </c>
      <c r="U1187" s="7" t="e">
        <f t="shared" si="188"/>
        <v>#DIV/0!</v>
      </c>
      <c r="V1187" s="7" t="e">
        <f t="shared" si="189"/>
        <v>#DIV/0!</v>
      </c>
    </row>
    <row r="1188" spans="1:22" ht="13.5" x14ac:dyDescent="0.25">
      <c r="A1188" s="3">
        <f>RSI!A1188</f>
        <v>0</v>
      </c>
      <c r="B1188" s="2">
        <f>RSI!B1188</f>
        <v>0</v>
      </c>
      <c r="C1188" s="2">
        <f>RSI!I1188</f>
        <v>100</v>
      </c>
      <c r="D1188" s="2">
        <f>MACD!E1188</f>
        <v>0</v>
      </c>
      <c r="E1188" s="2">
        <f>MACD!F1188</f>
        <v>0</v>
      </c>
      <c r="F1188" s="2">
        <f>'Moving Avg'!D1188</f>
        <v>0</v>
      </c>
      <c r="G1188" s="2">
        <f>'Moving Avg'!F1188</f>
        <v>0</v>
      </c>
      <c r="H1188" s="2">
        <f>'Moving Avg'!G1188</f>
        <v>0</v>
      </c>
      <c r="I1188" s="2">
        <f>'Moving Avg'!H1188</f>
        <v>0</v>
      </c>
      <c r="J1188" s="5" t="str">
        <f>OBV!F1188</f>
        <v>NEUTRAL</v>
      </c>
      <c r="K1188" s="5" t="e">
        <f>OBV!G1188</f>
        <v>#DIV/0!</v>
      </c>
      <c r="L1188" s="5" t="str">
        <f>OBV!H1188</f>
        <v>NEUTRAL</v>
      </c>
      <c r="M1188" s="7">
        <f t="shared" si="180"/>
        <v>0</v>
      </c>
      <c r="N1188" s="7">
        <f t="shared" si="181"/>
        <v>45</v>
      </c>
      <c r="O1188" s="7">
        <f t="shared" si="182"/>
        <v>0</v>
      </c>
      <c r="P1188" s="7" t="e">
        <f t="shared" si="183"/>
        <v>#DIV/0!</v>
      </c>
      <c r="Q1188" s="8" t="e">
        <f t="shared" si="184"/>
        <v>#DIV/0!</v>
      </c>
      <c r="R1188" s="8" t="e">
        <f t="shared" si="185"/>
        <v>#DIV/0!</v>
      </c>
      <c r="S1188" s="8" t="e">
        <f t="shared" si="186"/>
        <v>#DIV/0!</v>
      </c>
      <c r="T1188" s="8" t="e">
        <f t="shared" si="187"/>
        <v>#DIV/0!</v>
      </c>
      <c r="U1188" s="7" t="e">
        <f t="shared" si="188"/>
        <v>#DIV/0!</v>
      </c>
      <c r="V1188" s="7" t="e">
        <f t="shared" si="189"/>
        <v>#DIV/0!</v>
      </c>
    </row>
    <row r="1189" spans="1:22" ht="13.5" x14ac:dyDescent="0.25">
      <c r="A1189" s="3">
        <f>RSI!A1189</f>
        <v>0</v>
      </c>
      <c r="B1189" s="2">
        <f>RSI!B1189</f>
        <v>0</v>
      </c>
      <c r="C1189" s="2">
        <f>RSI!I1189</f>
        <v>100</v>
      </c>
      <c r="D1189" s="2">
        <f>MACD!E1189</f>
        <v>0</v>
      </c>
      <c r="E1189" s="2">
        <f>MACD!F1189</f>
        <v>0</v>
      </c>
      <c r="F1189" s="2">
        <f>'Moving Avg'!D1189</f>
        <v>0</v>
      </c>
      <c r="G1189" s="2">
        <f>'Moving Avg'!F1189</f>
        <v>0</v>
      </c>
      <c r="H1189" s="2">
        <f>'Moving Avg'!G1189</f>
        <v>0</v>
      </c>
      <c r="I1189" s="2">
        <f>'Moving Avg'!H1189</f>
        <v>0</v>
      </c>
      <c r="J1189" s="5" t="str">
        <f>OBV!F1189</f>
        <v>NEUTRAL</v>
      </c>
      <c r="K1189" s="5" t="e">
        <f>OBV!G1189</f>
        <v>#DIV/0!</v>
      </c>
      <c r="L1189" s="5" t="str">
        <f>OBV!H1189</f>
        <v>NEUTRAL</v>
      </c>
      <c r="M1189" s="7">
        <f t="shared" si="180"/>
        <v>0</v>
      </c>
      <c r="N1189" s="7">
        <f t="shared" si="181"/>
        <v>45</v>
      </c>
      <c r="O1189" s="7">
        <f t="shared" si="182"/>
        <v>0</v>
      </c>
      <c r="P1189" s="7" t="e">
        <f t="shared" si="183"/>
        <v>#DIV/0!</v>
      </c>
      <c r="Q1189" s="8" t="e">
        <f t="shared" si="184"/>
        <v>#DIV/0!</v>
      </c>
      <c r="R1189" s="8" t="e">
        <f t="shared" si="185"/>
        <v>#DIV/0!</v>
      </c>
      <c r="S1189" s="8" t="e">
        <f t="shared" si="186"/>
        <v>#DIV/0!</v>
      </c>
      <c r="T1189" s="8" t="e">
        <f t="shared" si="187"/>
        <v>#DIV/0!</v>
      </c>
      <c r="U1189" s="7" t="e">
        <f t="shared" si="188"/>
        <v>#DIV/0!</v>
      </c>
      <c r="V1189" s="7" t="e">
        <f t="shared" si="189"/>
        <v>#DIV/0!</v>
      </c>
    </row>
    <row r="1190" spans="1:22" ht="13.5" x14ac:dyDescent="0.25">
      <c r="A1190" s="3">
        <f>RSI!A1190</f>
        <v>0</v>
      </c>
      <c r="B1190" s="2">
        <f>RSI!B1190</f>
        <v>0</v>
      </c>
      <c r="C1190" s="2">
        <f>RSI!I1190</f>
        <v>100</v>
      </c>
      <c r="D1190" s="2">
        <f>MACD!E1190</f>
        <v>0</v>
      </c>
      <c r="E1190" s="2">
        <f>MACD!F1190</f>
        <v>0</v>
      </c>
      <c r="F1190" s="2">
        <f>'Moving Avg'!D1190</f>
        <v>0</v>
      </c>
      <c r="G1190" s="2">
        <f>'Moving Avg'!F1190</f>
        <v>0</v>
      </c>
      <c r="H1190" s="2">
        <f>'Moving Avg'!G1190</f>
        <v>0</v>
      </c>
      <c r="I1190" s="2">
        <f>'Moving Avg'!H1190</f>
        <v>0</v>
      </c>
      <c r="J1190" s="5" t="str">
        <f>OBV!F1190</f>
        <v>NEUTRAL</v>
      </c>
      <c r="K1190" s="5" t="e">
        <f>OBV!G1190</f>
        <v>#DIV/0!</v>
      </c>
      <c r="L1190" s="5" t="str">
        <f>OBV!H1190</f>
        <v>NEUTRAL</v>
      </c>
      <c r="M1190" s="7">
        <f t="shared" si="180"/>
        <v>0</v>
      </c>
      <c r="N1190" s="7">
        <f t="shared" si="181"/>
        <v>45</v>
      </c>
      <c r="O1190" s="7">
        <f t="shared" si="182"/>
        <v>0</v>
      </c>
      <c r="P1190" s="7" t="e">
        <f t="shared" si="183"/>
        <v>#DIV/0!</v>
      </c>
      <c r="Q1190" s="8" t="e">
        <f t="shared" si="184"/>
        <v>#DIV/0!</v>
      </c>
      <c r="R1190" s="8" t="e">
        <f t="shared" si="185"/>
        <v>#DIV/0!</v>
      </c>
      <c r="S1190" s="8" t="e">
        <f t="shared" si="186"/>
        <v>#DIV/0!</v>
      </c>
      <c r="T1190" s="8" t="e">
        <f t="shared" si="187"/>
        <v>#DIV/0!</v>
      </c>
      <c r="U1190" s="7" t="e">
        <f t="shared" si="188"/>
        <v>#DIV/0!</v>
      </c>
      <c r="V1190" s="7" t="e">
        <f t="shared" si="189"/>
        <v>#DIV/0!</v>
      </c>
    </row>
    <row r="1191" spans="1:22" ht="13.5" x14ac:dyDescent="0.25">
      <c r="A1191" s="3">
        <f>RSI!A1191</f>
        <v>0</v>
      </c>
      <c r="B1191" s="2">
        <f>RSI!B1191</f>
        <v>0</v>
      </c>
      <c r="C1191" s="2">
        <f>RSI!I1191</f>
        <v>100</v>
      </c>
      <c r="D1191" s="2">
        <f>MACD!E1191</f>
        <v>0</v>
      </c>
      <c r="E1191" s="2">
        <f>MACD!F1191</f>
        <v>0</v>
      </c>
      <c r="F1191" s="2">
        <f>'Moving Avg'!D1191</f>
        <v>0</v>
      </c>
      <c r="G1191" s="2">
        <f>'Moving Avg'!F1191</f>
        <v>0</v>
      </c>
      <c r="H1191" s="2">
        <f>'Moving Avg'!G1191</f>
        <v>0</v>
      </c>
      <c r="I1191" s="2">
        <f>'Moving Avg'!H1191</f>
        <v>0</v>
      </c>
      <c r="J1191" s="5" t="str">
        <f>OBV!F1191</f>
        <v>NEUTRAL</v>
      </c>
      <c r="K1191" s="5" t="e">
        <f>OBV!G1191</f>
        <v>#DIV/0!</v>
      </c>
      <c r="L1191" s="5" t="str">
        <f>OBV!H1191</f>
        <v>NEUTRAL</v>
      </c>
      <c r="M1191" s="7">
        <f t="shared" si="180"/>
        <v>0</v>
      </c>
      <c r="N1191" s="7">
        <f t="shared" si="181"/>
        <v>45</v>
      </c>
      <c r="O1191" s="7">
        <f t="shared" si="182"/>
        <v>0</v>
      </c>
      <c r="P1191" s="7" t="e">
        <f t="shared" si="183"/>
        <v>#DIV/0!</v>
      </c>
      <c r="Q1191" s="8" t="e">
        <f t="shared" si="184"/>
        <v>#DIV/0!</v>
      </c>
      <c r="R1191" s="8" t="e">
        <f t="shared" si="185"/>
        <v>#DIV/0!</v>
      </c>
      <c r="S1191" s="8" t="e">
        <f t="shared" si="186"/>
        <v>#DIV/0!</v>
      </c>
      <c r="T1191" s="8" t="e">
        <f t="shared" si="187"/>
        <v>#DIV/0!</v>
      </c>
      <c r="U1191" s="7" t="e">
        <f t="shared" si="188"/>
        <v>#DIV/0!</v>
      </c>
      <c r="V1191" s="7" t="e">
        <f t="shared" si="189"/>
        <v>#DIV/0!</v>
      </c>
    </row>
    <row r="1192" spans="1:22" ht="13.5" x14ac:dyDescent="0.25">
      <c r="A1192" s="3">
        <f>RSI!A1192</f>
        <v>0</v>
      </c>
      <c r="B1192" s="2">
        <f>RSI!B1192</f>
        <v>0</v>
      </c>
      <c r="C1192" s="2">
        <f>RSI!I1192</f>
        <v>100</v>
      </c>
      <c r="D1192" s="2">
        <f>MACD!E1192</f>
        <v>0</v>
      </c>
      <c r="E1192" s="2">
        <f>MACD!F1192</f>
        <v>0</v>
      </c>
      <c r="F1192" s="2">
        <f>'Moving Avg'!D1192</f>
        <v>0</v>
      </c>
      <c r="G1192" s="2">
        <f>'Moving Avg'!F1192</f>
        <v>0</v>
      </c>
      <c r="H1192" s="2">
        <f>'Moving Avg'!G1192</f>
        <v>0</v>
      </c>
      <c r="I1192" s="2">
        <f>'Moving Avg'!H1192</f>
        <v>0</v>
      </c>
      <c r="J1192" s="5" t="str">
        <f>OBV!F1192</f>
        <v>NEUTRAL</v>
      </c>
      <c r="K1192" s="5" t="e">
        <f>OBV!G1192</f>
        <v>#DIV/0!</v>
      </c>
      <c r="L1192" s="5" t="str">
        <f>OBV!H1192</f>
        <v>NEUTRAL</v>
      </c>
      <c r="M1192" s="7">
        <f t="shared" si="180"/>
        <v>0</v>
      </c>
      <c r="N1192" s="7">
        <f t="shared" si="181"/>
        <v>45</v>
      </c>
      <c r="O1192" s="7">
        <f t="shared" si="182"/>
        <v>0</v>
      </c>
      <c r="P1192" s="7" t="e">
        <f t="shared" si="183"/>
        <v>#DIV/0!</v>
      </c>
      <c r="Q1192" s="8" t="e">
        <f t="shared" si="184"/>
        <v>#DIV/0!</v>
      </c>
      <c r="R1192" s="8" t="e">
        <f t="shared" si="185"/>
        <v>#DIV/0!</v>
      </c>
      <c r="S1192" s="8" t="e">
        <f t="shared" si="186"/>
        <v>#DIV/0!</v>
      </c>
      <c r="T1192" s="8" t="e">
        <f t="shared" si="187"/>
        <v>#DIV/0!</v>
      </c>
      <c r="U1192" s="7" t="e">
        <f t="shared" si="188"/>
        <v>#DIV/0!</v>
      </c>
      <c r="V1192" s="7" t="e">
        <f t="shared" si="189"/>
        <v>#DIV/0!</v>
      </c>
    </row>
    <row r="1193" spans="1:22" ht="13.5" x14ac:dyDescent="0.25">
      <c r="A1193" s="3">
        <f>RSI!A1193</f>
        <v>0</v>
      </c>
      <c r="B1193" s="2">
        <f>RSI!B1193</f>
        <v>0</v>
      </c>
      <c r="C1193" s="2">
        <f>RSI!I1193</f>
        <v>100</v>
      </c>
      <c r="D1193" s="2">
        <f>MACD!E1193</f>
        <v>0</v>
      </c>
      <c r="E1193" s="2">
        <f>MACD!F1193</f>
        <v>0</v>
      </c>
      <c r="F1193" s="2">
        <f>'Moving Avg'!D1193</f>
        <v>0</v>
      </c>
      <c r="G1193" s="2">
        <f>'Moving Avg'!F1193</f>
        <v>0</v>
      </c>
      <c r="H1193" s="2">
        <f>'Moving Avg'!G1193</f>
        <v>0</v>
      </c>
      <c r="I1193" s="2">
        <f>'Moving Avg'!H1193</f>
        <v>0</v>
      </c>
      <c r="J1193" s="5" t="str">
        <f>OBV!F1193</f>
        <v>NEUTRAL</v>
      </c>
      <c r="K1193" s="5" t="e">
        <f>OBV!G1193</f>
        <v>#DIV/0!</v>
      </c>
      <c r="L1193" s="5" t="str">
        <f>OBV!H1193</f>
        <v>NEUTRAL</v>
      </c>
      <c r="M1193" s="7">
        <f t="shared" si="180"/>
        <v>0</v>
      </c>
      <c r="N1193" s="7">
        <f t="shared" si="181"/>
        <v>45</v>
      </c>
      <c r="O1193" s="7">
        <f t="shared" si="182"/>
        <v>0</v>
      </c>
      <c r="P1193" s="7" t="e">
        <f t="shared" si="183"/>
        <v>#DIV/0!</v>
      </c>
      <c r="Q1193" s="8" t="e">
        <f t="shared" si="184"/>
        <v>#DIV/0!</v>
      </c>
      <c r="R1193" s="8" t="e">
        <f t="shared" si="185"/>
        <v>#DIV/0!</v>
      </c>
      <c r="S1193" s="8" t="e">
        <f t="shared" si="186"/>
        <v>#DIV/0!</v>
      </c>
      <c r="T1193" s="8" t="e">
        <f t="shared" si="187"/>
        <v>#DIV/0!</v>
      </c>
      <c r="U1193" s="7" t="e">
        <f t="shared" si="188"/>
        <v>#DIV/0!</v>
      </c>
      <c r="V1193" s="7" t="e">
        <f t="shared" si="189"/>
        <v>#DIV/0!</v>
      </c>
    </row>
    <row r="1194" spans="1:22" ht="13.5" x14ac:dyDescent="0.25">
      <c r="A1194" s="3">
        <f>RSI!A1194</f>
        <v>0</v>
      </c>
      <c r="B1194" s="2">
        <f>RSI!B1194</f>
        <v>0</v>
      </c>
      <c r="C1194" s="2">
        <f>RSI!I1194</f>
        <v>100</v>
      </c>
      <c r="D1194" s="2">
        <f>MACD!E1194</f>
        <v>0</v>
      </c>
      <c r="E1194" s="2">
        <f>MACD!F1194</f>
        <v>0</v>
      </c>
      <c r="F1194" s="2">
        <f>'Moving Avg'!D1194</f>
        <v>0</v>
      </c>
      <c r="G1194" s="2">
        <f>'Moving Avg'!F1194</f>
        <v>0</v>
      </c>
      <c r="H1194" s="2">
        <f>'Moving Avg'!G1194</f>
        <v>0</v>
      </c>
      <c r="I1194" s="2">
        <f>'Moving Avg'!H1194</f>
        <v>0</v>
      </c>
      <c r="J1194" s="5" t="str">
        <f>OBV!F1194</f>
        <v>NEUTRAL</v>
      </c>
      <c r="K1194" s="5" t="e">
        <f>OBV!G1194</f>
        <v>#DIV/0!</v>
      </c>
      <c r="L1194" s="5" t="str">
        <f>OBV!H1194</f>
        <v>NEUTRAL</v>
      </c>
      <c r="M1194" s="7">
        <f t="shared" si="180"/>
        <v>0</v>
      </c>
      <c r="N1194" s="7">
        <f t="shared" si="181"/>
        <v>45</v>
      </c>
      <c r="O1194" s="7">
        <f t="shared" si="182"/>
        <v>0</v>
      </c>
      <c r="P1194" s="7" t="e">
        <f t="shared" si="183"/>
        <v>#DIV/0!</v>
      </c>
      <c r="Q1194" s="8" t="e">
        <f t="shared" si="184"/>
        <v>#DIV/0!</v>
      </c>
      <c r="R1194" s="8" t="e">
        <f t="shared" si="185"/>
        <v>#DIV/0!</v>
      </c>
      <c r="S1194" s="8" t="e">
        <f t="shared" si="186"/>
        <v>#DIV/0!</v>
      </c>
      <c r="T1194" s="8" t="e">
        <f t="shared" si="187"/>
        <v>#DIV/0!</v>
      </c>
      <c r="U1194" s="7" t="e">
        <f t="shared" si="188"/>
        <v>#DIV/0!</v>
      </c>
      <c r="V1194" s="7" t="e">
        <f t="shared" si="189"/>
        <v>#DIV/0!</v>
      </c>
    </row>
    <row r="1195" spans="1:22" ht="13.5" x14ac:dyDescent="0.25">
      <c r="A1195" s="3">
        <f>RSI!A1195</f>
        <v>0</v>
      </c>
      <c r="B1195" s="2">
        <f>RSI!B1195</f>
        <v>0</v>
      </c>
      <c r="C1195" s="2">
        <f>RSI!I1195</f>
        <v>100</v>
      </c>
      <c r="D1195" s="2">
        <f>MACD!E1195</f>
        <v>0</v>
      </c>
      <c r="E1195" s="2">
        <f>MACD!F1195</f>
        <v>0</v>
      </c>
      <c r="F1195" s="2">
        <f>'Moving Avg'!D1195</f>
        <v>0</v>
      </c>
      <c r="G1195" s="2">
        <f>'Moving Avg'!F1195</f>
        <v>0</v>
      </c>
      <c r="H1195" s="2">
        <f>'Moving Avg'!G1195</f>
        <v>0</v>
      </c>
      <c r="I1195" s="2">
        <f>'Moving Avg'!H1195</f>
        <v>0</v>
      </c>
      <c r="J1195" s="5" t="str">
        <f>OBV!F1195</f>
        <v>NEUTRAL</v>
      </c>
      <c r="K1195" s="5" t="e">
        <f>OBV!G1195</f>
        <v>#DIV/0!</v>
      </c>
      <c r="L1195" s="5" t="str">
        <f>OBV!H1195</f>
        <v>NEUTRAL</v>
      </c>
      <c r="M1195" s="7">
        <f t="shared" si="180"/>
        <v>0</v>
      </c>
      <c r="N1195" s="7">
        <f t="shared" si="181"/>
        <v>45</v>
      </c>
      <c r="O1195" s="7">
        <f t="shared" si="182"/>
        <v>0</v>
      </c>
      <c r="P1195" s="7" t="e">
        <f t="shared" si="183"/>
        <v>#DIV/0!</v>
      </c>
      <c r="Q1195" s="8" t="e">
        <f t="shared" si="184"/>
        <v>#DIV/0!</v>
      </c>
      <c r="R1195" s="8" t="e">
        <f t="shared" si="185"/>
        <v>#DIV/0!</v>
      </c>
      <c r="S1195" s="8" t="e">
        <f t="shared" si="186"/>
        <v>#DIV/0!</v>
      </c>
      <c r="T1195" s="8" t="e">
        <f t="shared" si="187"/>
        <v>#DIV/0!</v>
      </c>
      <c r="U1195" s="7" t="e">
        <f t="shared" si="188"/>
        <v>#DIV/0!</v>
      </c>
      <c r="V1195" s="7" t="e">
        <f t="shared" si="189"/>
        <v>#DIV/0!</v>
      </c>
    </row>
    <row r="1196" spans="1:22" ht="13.5" x14ac:dyDescent="0.25">
      <c r="A1196" s="3">
        <f>RSI!A1196</f>
        <v>0</v>
      </c>
      <c r="B1196" s="2">
        <f>RSI!B1196</f>
        <v>0</v>
      </c>
      <c r="C1196" s="2">
        <f>RSI!I1196</f>
        <v>100</v>
      </c>
      <c r="D1196" s="2">
        <f>MACD!E1196</f>
        <v>0</v>
      </c>
      <c r="E1196" s="2">
        <f>MACD!F1196</f>
        <v>0</v>
      </c>
      <c r="F1196" s="2">
        <f>'Moving Avg'!D1196</f>
        <v>0</v>
      </c>
      <c r="G1196" s="2">
        <f>'Moving Avg'!F1196</f>
        <v>0</v>
      </c>
      <c r="H1196" s="2">
        <f>'Moving Avg'!G1196</f>
        <v>0</v>
      </c>
      <c r="I1196" s="2">
        <f>'Moving Avg'!H1196</f>
        <v>0</v>
      </c>
      <c r="J1196" s="5" t="str">
        <f>OBV!F1196</f>
        <v>NEUTRAL</v>
      </c>
      <c r="K1196" s="5" t="e">
        <f>OBV!G1196</f>
        <v>#DIV/0!</v>
      </c>
      <c r="L1196" s="5" t="str">
        <f>OBV!H1196</f>
        <v>NEUTRAL</v>
      </c>
      <c r="M1196" s="7">
        <f t="shared" si="180"/>
        <v>0</v>
      </c>
      <c r="N1196" s="7">
        <f t="shared" si="181"/>
        <v>45</v>
      </c>
      <c r="O1196" s="7">
        <f t="shared" si="182"/>
        <v>0</v>
      </c>
      <c r="P1196" s="7" t="e">
        <f t="shared" si="183"/>
        <v>#DIV/0!</v>
      </c>
      <c r="Q1196" s="8" t="e">
        <f t="shared" si="184"/>
        <v>#DIV/0!</v>
      </c>
      <c r="R1196" s="8" t="e">
        <f t="shared" si="185"/>
        <v>#DIV/0!</v>
      </c>
      <c r="S1196" s="8" t="e">
        <f t="shared" si="186"/>
        <v>#DIV/0!</v>
      </c>
      <c r="T1196" s="8" t="e">
        <f t="shared" si="187"/>
        <v>#DIV/0!</v>
      </c>
      <c r="U1196" s="7" t="e">
        <f t="shared" si="188"/>
        <v>#DIV/0!</v>
      </c>
      <c r="V1196" s="7" t="e">
        <f t="shared" si="189"/>
        <v>#DIV/0!</v>
      </c>
    </row>
    <row r="1197" spans="1:22" ht="13.5" x14ac:dyDescent="0.25">
      <c r="A1197" s="3">
        <f>RSI!A1197</f>
        <v>0</v>
      </c>
      <c r="B1197" s="2">
        <f>RSI!B1197</f>
        <v>0</v>
      </c>
      <c r="C1197" s="2">
        <f>RSI!I1197</f>
        <v>100</v>
      </c>
      <c r="D1197" s="2">
        <f>MACD!E1197</f>
        <v>0</v>
      </c>
      <c r="E1197" s="2">
        <f>MACD!F1197</f>
        <v>0</v>
      </c>
      <c r="F1197" s="2">
        <f>'Moving Avg'!D1197</f>
        <v>0</v>
      </c>
      <c r="G1197" s="2">
        <f>'Moving Avg'!F1197</f>
        <v>0</v>
      </c>
      <c r="H1197" s="2">
        <f>'Moving Avg'!G1197</f>
        <v>0</v>
      </c>
      <c r="I1197" s="2">
        <f>'Moving Avg'!H1197</f>
        <v>0</v>
      </c>
      <c r="J1197" s="5" t="str">
        <f>OBV!F1197</f>
        <v>NEUTRAL</v>
      </c>
      <c r="K1197" s="5" t="e">
        <f>OBV!G1197</f>
        <v>#DIV/0!</v>
      </c>
      <c r="L1197" s="5" t="str">
        <f>OBV!H1197</f>
        <v>NEUTRAL</v>
      </c>
      <c r="M1197" s="7">
        <f t="shared" si="180"/>
        <v>0</v>
      </c>
      <c r="N1197" s="7">
        <f t="shared" si="181"/>
        <v>45</v>
      </c>
      <c r="O1197" s="7">
        <f t="shared" si="182"/>
        <v>0</v>
      </c>
      <c r="P1197" s="7" t="e">
        <f t="shared" si="183"/>
        <v>#DIV/0!</v>
      </c>
      <c r="Q1197" s="8" t="e">
        <f t="shared" si="184"/>
        <v>#DIV/0!</v>
      </c>
      <c r="R1197" s="8" t="e">
        <f t="shared" si="185"/>
        <v>#DIV/0!</v>
      </c>
      <c r="S1197" s="8" t="e">
        <f t="shared" si="186"/>
        <v>#DIV/0!</v>
      </c>
      <c r="T1197" s="8" t="e">
        <f t="shared" si="187"/>
        <v>#DIV/0!</v>
      </c>
      <c r="U1197" s="7" t="e">
        <f t="shared" si="188"/>
        <v>#DIV/0!</v>
      </c>
      <c r="V1197" s="7" t="e">
        <f t="shared" si="189"/>
        <v>#DIV/0!</v>
      </c>
    </row>
    <row r="1198" spans="1:22" ht="13.5" x14ac:dyDescent="0.25">
      <c r="A1198" s="3">
        <f>RSI!A1198</f>
        <v>0</v>
      </c>
      <c r="B1198" s="2">
        <f>RSI!B1198</f>
        <v>0</v>
      </c>
      <c r="C1198" s="2">
        <f>RSI!I1198</f>
        <v>100</v>
      </c>
      <c r="D1198" s="2">
        <f>MACD!E1198</f>
        <v>0</v>
      </c>
      <c r="E1198" s="2">
        <f>MACD!F1198</f>
        <v>0</v>
      </c>
      <c r="F1198" s="2">
        <f>'Moving Avg'!D1198</f>
        <v>0</v>
      </c>
      <c r="G1198" s="2">
        <f>'Moving Avg'!F1198</f>
        <v>0</v>
      </c>
      <c r="H1198" s="2">
        <f>'Moving Avg'!G1198</f>
        <v>0</v>
      </c>
      <c r="I1198" s="2">
        <f>'Moving Avg'!H1198</f>
        <v>0</v>
      </c>
      <c r="J1198" s="5" t="str">
        <f>OBV!F1198</f>
        <v>NEUTRAL</v>
      </c>
      <c r="K1198" s="5" t="e">
        <f>OBV!G1198</f>
        <v>#DIV/0!</v>
      </c>
      <c r="L1198" s="5" t="str">
        <f>OBV!H1198</f>
        <v>NEUTRAL</v>
      </c>
      <c r="M1198" s="7">
        <f t="shared" si="180"/>
        <v>0</v>
      </c>
      <c r="N1198" s="7">
        <f t="shared" si="181"/>
        <v>45</v>
      </c>
      <c r="O1198" s="7">
        <f t="shared" si="182"/>
        <v>0</v>
      </c>
      <c r="P1198" s="7" t="e">
        <f t="shared" si="183"/>
        <v>#DIV/0!</v>
      </c>
      <c r="Q1198" s="8" t="e">
        <f t="shared" si="184"/>
        <v>#DIV/0!</v>
      </c>
      <c r="R1198" s="8" t="e">
        <f t="shared" si="185"/>
        <v>#DIV/0!</v>
      </c>
      <c r="S1198" s="8" t="e">
        <f t="shared" si="186"/>
        <v>#DIV/0!</v>
      </c>
      <c r="T1198" s="8" t="e">
        <f t="shared" si="187"/>
        <v>#DIV/0!</v>
      </c>
      <c r="U1198" s="7" t="e">
        <f t="shared" si="188"/>
        <v>#DIV/0!</v>
      </c>
      <c r="V1198" s="7" t="e">
        <f t="shared" si="189"/>
        <v>#DIV/0!</v>
      </c>
    </row>
    <row r="1199" spans="1:22" ht="13.5" x14ac:dyDescent="0.25">
      <c r="A1199" s="3">
        <f>RSI!A1199</f>
        <v>0</v>
      </c>
      <c r="B1199" s="2">
        <f>RSI!B1199</f>
        <v>0</v>
      </c>
      <c r="C1199" s="2">
        <f>RSI!I1199</f>
        <v>100</v>
      </c>
      <c r="D1199" s="2">
        <f>MACD!E1199</f>
        <v>0</v>
      </c>
      <c r="E1199" s="2">
        <f>MACD!F1199</f>
        <v>0</v>
      </c>
      <c r="F1199" s="2">
        <f>'Moving Avg'!D1199</f>
        <v>0</v>
      </c>
      <c r="G1199" s="2">
        <f>'Moving Avg'!F1199</f>
        <v>0</v>
      </c>
      <c r="H1199" s="2">
        <f>'Moving Avg'!G1199</f>
        <v>0</v>
      </c>
      <c r="I1199" s="2">
        <f>'Moving Avg'!H1199</f>
        <v>0</v>
      </c>
      <c r="J1199" s="5" t="str">
        <f>OBV!F1199</f>
        <v>NEUTRAL</v>
      </c>
      <c r="K1199" s="5" t="e">
        <f>OBV!G1199</f>
        <v>#DIV/0!</v>
      </c>
      <c r="L1199" s="5" t="str">
        <f>OBV!H1199</f>
        <v>NEUTRAL</v>
      </c>
      <c r="M1199" s="7">
        <f t="shared" si="180"/>
        <v>0</v>
      </c>
      <c r="N1199" s="7">
        <f t="shared" si="181"/>
        <v>45</v>
      </c>
      <c r="O1199" s="7">
        <f t="shared" si="182"/>
        <v>0</v>
      </c>
      <c r="P1199" s="7" t="e">
        <f t="shared" si="183"/>
        <v>#DIV/0!</v>
      </c>
      <c r="Q1199" s="8" t="e">
        <f t="shared" si="184"/>
        <v>#DIV/0!</v>
      </c>
      <c r="R1199" s="8" t="e">
        <f t="shared" si="185"/>
        <v>#DIV/0!</v>
      </c>
      <c r="S1199" s="8" t="e">
        <f t="shared" si="186"/>
        <v>#DIV/0!</v>
      </c>
      <c r="T1199" s="8" t="e">
        <f t="shared" si="187"/>
        <v>#DIV/0!</v>
      </c>
      <c r="U1199" s="7" t="e">
        <f t="shared" si="188"/>
        <v>#DIV/0!</v>
      </c>
      <c r="V1199" s="7" t="e">
        <f t="shared" si="189"/>
        <v>#DIV/0!</v>
      </c>
    </row>
    <row r="1200" spans="1:22" ht="13.5" x14ac:dyDescent="0.25">
      <c r="A1200" s="3">
        <f>RSI!A1200</f>
        <v>0</v>
      </c>
      <c r="B1200" s="2">
        <f>RSI!B1200</f>
        <v>0</v>
      </c>
      <c r="C1200" s="2">
        <f>RSI!I1200</f>
        <v>100</v>
      </c>
      <c r="D1200" s="2">
        <f>MACD!E1200</f>
        <v>0</v>
      </c>
      <c r="E1200" s="2">
        <f>MACD!F1200</f>
        <v>0</v>
      </c>
      <c r="F1200" s="2">
        <f>'Moving Avg'!D1200</f>
        <v>0</v>
      </c>
      <c r="G1200" s="2">
        <f>'Moving Avg'!F1200</f>
        <v>0</v>
      </c>
      <c r="H1200" s="2">
        <f>'Moving Avg'!G1200</f>
        <v>0</v>
      </c>
      <c r="I1200" s="2">
        <f>'Moving Avg'!H1200</f>
        <v>0</v>
      </c>
      <c r="J1200" s="5" t="str">
        <f>OBV!F1200</f>
        <v>NEUTRAL</v>
      </c>
      <c r="K1200" s="5" t="e">
        <f>OBV!G1200</f>
        <v>#DIV/0!</v>
      </c>
      <c r="L1200" s="5" t="str">
        <f>OBV!H1200</f>
        <v>NEUTRAL</v>
      </c>
      <c r="M1200" s="7">
        <f t="shared" si="180"/>
        <v>0</v>
      </c>
      <c r="N1200" s="7">
        <f t="shared" si="181"/>
        <v>45</v>
      </c>
      <c r="O1200" s="7">
        <f t="shared" si="182"/>
        <v>0</v>
      </c>
      <c r="P1200" s="7" t="e">
        <f t="shared" si="183"/>
        <v>#DIV/0!</v>
      </c>
      <c r="Q1200" s="8" t="e">
        <f t="shared" si="184"/>
        <v>#DIV/0!</v>
      </c>
      <c r="R1200" s="8" t="e">
        <f t="shared" si="185"/>
        <v>#DIV/0!</v>
      </c>
      <c r="S1200" s="8" t="e">
        <f t="shared" si="186"/>
        <v>#DIV/0!</v>
      </c>
      <c r="T1200" s="8" t="e">
        <f t="shared" si="187"/>
        <v>#DIV/0!</v>
      </c>
      <c r="U1200" s="7" t="e">
        <f t="shared" si="188"/>
        <v>#DIV/0!</v>
      </c>
      <c r="V1200" s="7" t="e">
        <f t="shared" si="189"/>
        <v>#DIV/0!</v>
      </c>
    </row>
    <row r="1201" spans="1:22" ht="13.5" x14ac:dyDescent="0.25">
      <c r="A1201" s="3">
        <f>RSI!A1201</f>
        <v>0</v>
      </c>
      <c r="B1201" s="2">
        <f>RSI!B1201</f>
        <v>0</v>
      </c>
      <c r="C1201" s="2">
        <f>RSI!I1201</f>
        <v>100</v>
      </c>
      <c r="D1201" s="2">
        <f>MACD!E1201</f>
        <v>0</v>
      </c>
      <c r="E1201" s="2">
        <f>MACD!F1201</f>
        <v>0</v>
      </c>
      <c r="F1201" s="2">
        <f>'Moving Avg'!D1201</f>
        <v>0</v>
      </c>
      <c r="G1201" s="2">
        <f>'Moving Avg'!F1201</f>
        <v>0</v>
      </c>
      <c r="H1201" s="2">
        <f>'Moving Avg'!G1201</f>
        <v>0</v>
      </c>
      <c r="I1201" s="2">
        <f>'Moving Avg'!H1201</f>
        <v>0</v>
      </c>
      <c r="J1201" s="5" t="str">
        <f>OBV!F1201</f>
        <v>NEUTRAL</v>
      </c>
      <c r="K1201" s="5" t="e">
        <f>OBV!G1201</f>
        <v>#DIV/0!</v>
      </c>
      <c r="L1201" s="5" t="str">
        <f>OBV!H1201</f>
        <v>NEUTRAL</v>
      </c>
      <c r="M1201" s="7">
        <f t="shared" si="180"/>
        <v>0</v>
      </c>
      <c r="N1201" s="7">
        <f t="shared" si="181"/>
        <v>45</v>
      </c>
      <c r="O1201" s="7">
        <f t="shared" si="182"/>
        <v>0</v>
      </c>
      <c r="P1201" s="7" t="e">
        <f t="shared" si="183"/>
        <v>#DIV/0!</v>
      </c>
      <c r="Q1201" s="8" t="e">
        <f t="shared" si="184"/>
        <v>#DIV/0!</v>
      </c>
      <c r="R1201" s="8" t="e">
        <f t="shared" si="185"/>
        <v>#DIV/0!</v>
      </c>
      <c r="S1201" s="8" t="e">
        <f t="shared" si="186"/>
        <v>#DIV/0!</v>
      </c>
      <c r="T1201" s="8" t="e">
        <f t="shared" si="187"/>
        <v>#DIV/0!</v>
      </c>
      <c r="U1201" s="7" t="e">
        <f t="shared" si="188"/>
        <v>#DIV/0!</v>
      </c>
      <c r="V1201" s="7" t="e">
        <f t="shared" si="189"/>
        <v>#DIV/0!</v>
      </c>
    </row>
    <row r="1202" spans="1:22" ht="13.5" x14ac:dyDescent="0.25">
      <c r="A1202" s="3">
        <f>RSI!A1202</f>
        <v>0</v>
      </c>
      <c r="B1202" s="2">
        <f>RSI!B1202</f>
        <v>0</v>
      </c>
      <c r="C1202" s="2">
        <f>RSI!I1202</f>
        <v>100</v>
      </c>
      <c r="D1202" s="2">
        <f>MACD!E1202</f>
        <v>0</v>
      </c>
      <c r="E1202" s="2">
        <f>MACD!F1202</f>
        <v>0</v>
      </c>
      <c r="F1202" s="2">
        <f>'Moving Avg'!D1202</f>
        <v>0</v>
      </c>
      <c r="G1202" s="2">
        <f>'Moving Avg'!F1202</f>
        <v>0</v>
      </c>
      <c r="H1202" s="2">
        <f>'Moving Avg'!G1202</f>
        <v>0</v>
      </c>
      <c r="I1202" s="2">
        <f>'Moving Avg'!H1202</f>
        <v>0</v>
      </c>
      <c r="J1202" s="5" t="str">
        <f>OBV!F1202</f>
        <v>NEUTRAL</v>
      </c>
      <c r="K1202" s="5" t="e">
        <f>OBV!G1202</f>
        <v>#DIV/0!</v>
      </c>
      <c r="L1202" s="5" t="str">
        <f>OBV!H1202</f>
        <v>NEUTRAL</v>
      </c>
      <c r="M1202" s="7">
        <f t="shared" si="180"/>
        <v>0</v>
      </c>
      <c r="N1202" s="7">
        <f t="shared" si="181"/>
        <v>45</v>
      </c>
      <c r="O1202" s="7">
        <f t="shared" si="182"/>
        <v>0</v>
      </c>
      <c r="P1202" s="7" t="e">
        <f t="shared" si="183"/>
        <v>#DIV/0!</v>
      </c>
      <c r="Q1202" s="8" t="e">
        <f t="shared" si="184"/>
        <v>#DIV/0!</v>
      </c>
      <c r="R1202" s="8" t="e">
        <f t="shared" si="185"/>
        <v>#DIV/0!</v>
      </c>
      <c r="S1202" s="8" t="e">
        <f t="shared" si="186"/>
        <v>#DIV/0!</v>
      </c>
      <c r="T1202" s="8" t="e">
        <f t="shared" si="187"/>
        <v>#DIV/0!</v>
      </c>
      <c r="U1202" s="7" t="e">
        <f t="shared" si="188"/>
        <v>#DIV/0!</v>
      </c>
      <c r="V1202" s="7" t="e">
        <f t="shared" si="189"/>
        <v>#DIV/0!</v>
      </c>
    </row>
    <row r="1203" spans="1:22" ht="13.5" x14ac:dyDescent="0.25">
      <c r="A1203" s="3">
        <f>RSI!A1203</f>
        <v>0</v>
      </c>
      <c r="B1203" s="2">
        <f>RSI!B1203</f>
        <v>0</v>
      </c>
      <c r="C1203" s="2">
        <f>RSI!I1203</f>
        <v>100</v>
      </c>
      <c r="D1203" s="2">
        <f>MACD!E1203</f>
        <v>0</v>
      </c>
      <c r="E1203" s="2">
        <f>MACD!F1203</f>
        <v>0</v>
      </c>
      <c r="F1203" s="2">
        <f>'Moving Avg'!D1203</f>
        <v>0</v>
      </c>
      <c r="G1203" s="2">
        <f>'Moving Avg'!F1203</f>
        <v>0</v>
      </c>
      <c r="H1203" s="2">
        <f>'Moving Avg'!G1203</f>
        <v>0</v>
      </c>
      <c r="I1203" s="2">
        <f>'Moving Avg'!H1203</f>
        <v>0</v>
      </c>
      <c r="J1203" s="5" t="str">
        <f>OBV!F1203</f>
        <v>NEUTRAL</v>
      </c>
      <c r="K1203" s="5" t="e">
        <f>OBV!G1203</f>
        <v>#DIV/0!</v>
      </c>
      <c r="L1203" s="5" t="str">
        <f>OBV!H1203</f>
        <v>NEUTRAL</v>
      </c>
      <c r="M1203" s="7">
        <f t="shared" si="180"/>
        <v>0</v>
      </c>
      <c r="N1203" s="7">
        <f t="shared" si="181"/>
        <v>45</v>
      </c>
      <c r="O1203" s="7">
        <f t="shared" si="182"/>
        <v>0</v>
      </c>
      <c r="P1203" s="7" t="e">
        <f t="shared" si="183"/>
        <v>#DIV/0!</v>
      </c>
      <c r="Q1203" s="8" t="e">
        <f t="shared" si="184"/>
        <v>#DIV/0!</v>
      </c>
      <c r="R1203" s="8" t="e">
        <f t="shared" si="185"/>
        <v>#DIV/0!</v>
      </c>
      <c r="S1203" s="8" t="e">
        <f t="shared" si="186"/>
        <v>#DIV/0!</v>
      </c>
      <c r="T1203" s="8" t="e">
        <f t="shared" si="187"/>
        <v>#DIV/0!</v>
      </c>
      <c r="U1203" s="7" t="e">
        <f t="shared" si="188"/>
        <v>#DIV/0!</v>
      </c>
      <c r="V1203" s="7" t="e">
        <f t="shared" si="189"/>
        <v>#DIV/0!</v>
      </c>
    </row>
    <row r="1204" spans="1:22" ht="13.5" x14ac:dyDescent="0.25">
      <c r="A1204" s="3">
        <f>RSI!A1204</f>
        <v>0</v>
      </c>
      <c r="B1204" s="2">
        <f>RSI!B1204</f>
        <v>0</v>
      </c>
      <c r="C1204" s="2">
        <f>RSI!I1204</f>
        <v>100</v>
      </c>
      <c r="D1204" s="2">
        <f>MACD!E1204</f>
        <v>0</v>
      </c>
      <c r="E1204" s="2">
        <f>MACD!F1204</f>
        <v>0</v>
      </c>
      <c r="F1204" s="2">
        <f>'Moving Avg'!D1204</f>
        <v>0</v>
      </c>
      <c r="G1204" s="2">
        <f>'Moving Avg'!F1204</f>
        <v>0</v>
      </c>
      <c r="H1204" s="2">
        <f>'Moving Avg'!G1204</f>
        <v>0</v>
      </c>
      <c r="I1204" s="2">
        <f>'Moving Avg'!H1204</f>
        <v>0</v>
      </c>
      <c r="J1204" s="5" t="str">
        <f>OBV!F1204</f>
        <v>NEUTRAL</v>
      </c>
      <c r="K1204" s="5" t="e">
        <f>OBV!G1204</f>
        <v>#DIV/0!</v>
      </c>
      <c r="L1204" s="5" t="str">
        <f>OBV!H1204</f>
        <v>NEUTRAL</v>
      </c>
      <c r="M1204" s="7">
        <f t="shared" si="180"/>
        <v>0</v>
      </c>
      <c r="N1204" s="7">
        <f t="shared" si="181"/>
        <v>45</v>
      </c>
      <c r="O1204" s="7">
        <f t="shared" si="182"/>
        <v>0</v>
      </c>
      <c r="P1204" s="7" t="e">
        <f t="shared" si="183"/>
        <v>#DIV/0!</v>
      </c>
      <c r="Q1204" s="8" t="e">
        <f t="shared" si="184"/>
        <v>#DIV/0!</v>
      </c>
      <c r="R1204" s="8" t="e">
        <f t="shared" si="185"/>
        <v>#DIV/0!</v>
      </c>
      <c r="S1204" s="8" t="e">
        <f t="shared" si="186"/>
        <v>#DIV/0!</v>
      </c>
      <c r="T1204" s="8" t="e">
        <f t="shared" si="187"/>
        <v>#DIV/0!</v>
      </c>
      <c r="U1204" s="7" t="e">
        <f t="shared" si="188"/>
        <v>#DIV/0!</v>
      </c>
      <c r="V1204" s="7" t="e">
        <f t="shared" si="189"/>
        <v>#DIV/0!</v>
      </c>
    </row>
    <row r="1205" spans="1:22" ht="13.5" x14ac:dyDescent="0.25">
      <c r="A1205" s="3">
        <f>RSI!A1205</f>
        <v>0</v>
      </c>
      <c r="B1205" s="2">
        <f>RSI!B1205</f>
        <v>0</v>
      </c>
      <c r="C1205" s="2">
        <f>RSI!I1205</f>
        <v>100</v>
      </c>
      <c r="D1205" s="2">
        <f>MACD!E1205</f>
        <v>0</v>
      </c>
      <c r="E1205" s="2">
        <f>MACD!F1205</f>
        <v>0</v>
      </c>
      <c r="F1205" s="2">
        <f>'Moving Avg'!D1205</f>
        <v>0</v>
      </c>
      <c r="G1205" s="2">
        <f>'Moving Avg'!F1205</f>
        <v>0</v>
      </c>
      <c r="H1205" s="2">
        <f>'Moving Avg'!G1205</f>
        <v>0</v>
      </c>
      <c r="I1205" s="2">
        <f>'Moving Avg'!H1205</f>
        <v>0</v>
      </c>
      <c r="J1205" s="5" t="str">
        <f>OBV!F1205</f>
        <v>NEUTRAL</v>
      </c>
      <c r="K1205" s="5" t="e">
        <f>OBV!G1205</f>
        <v>#DIV/0!</v>
      </c>
      <c r="L1205" s="5" t="str">
        <f>OBV!H1205</f>
        <v>NEUTRAL</v>
      </c>
      <c r="M1205" s="7">
        <f t="shared" si="180"/>
        <v>0</v>
      </c>
      <c r="N1205" s="7">
        <f t="shared" si="181"/>
        <v>45</v>
      </c>
      <c r="O1205" s="7">
        <f t="shared" si="182"/>
        <v>0</v>
      </c>
      <c r="P1205" s="7" t="e">
        <f t="shared" si="183"/>
        <v>#DIV/0!</v>
      </c>
      <c r="Q1205" s="8" t="e">
        <f t="shared" si="184"/>
        <v>#DIV/0!</v>
      </c>
      <c r="R1205" s="8" t="e">
        <f t="shared" si="185"/>
        <v>#DIV/0!</v>
      </c>
      <c r="S1205" s="8" t="e">
        <f t="shared" si="186"/>
        <v>#DIV/0!</v>
      </c>
      <c r="T1205" s="8" t="e">
        <f t="shared" si="187"/>
        <v>#DIV/0!</v>
      </c>
      <c r="U1205" s="7" t="e">
        <f t="shared" si="188"/>
        <v>#DIV/0!</v>
      </c>
      <c r="V1205" s="7" t="e">
        <f t="shared" si="189"/>
        <v>#DIV/0!</v>
      </c>
    </row>
    <row r="1206" spans="1:22" ht="13.5" x14ac:dyDescent="0.25">
      <c r="A1206" s="3">
        <f>RSI!A1206</f>
        <v>0</v>
      </c>
      <c r="B1206" s="2">
        <f>RSI!B1206</f>
        <v>0</v>
      </c>
      <c r="C1206" s="2">
        <f>RSI!I1206</f>
        <v>100</v>
      </c>
      <c r="D1206" s="2">
        <f>MACD!E1206</f>
        <v>0</v>
      </c>
      <c r="E1206" s="2">
        <f>MACD!F1206</f>
        <v>0</v>
      </c>
      <c r="F1206" s="2">
        <f>'Moving Avg'!D1206</f>
        <v>0</v>
      </c>
      <c r="G1206" s="2">
        <f>'Moving Avg'!F1206</f>
        <v>0</v>
      </c>
      <c r="H1206" s="2">
        <f>'Moving Avg'!G1206</f>
        <v>0</v>
      </c>
      <c r="I1206" s="2">
        <f>'Moving Avg'!H1206</f>
        <v>0</v>
      </c>
      <c r="J1206" s="5" t="str">
        <f>OBV!F1206</f>
        <v>NEUTRAL</v>
      </c>
      <c r="K1206" s="5" t="e">
        <f>OBV!G1206</f>
        <v>#DIV/0!</v>
      </c>
      <c r="L1206" s="5" t="str">
        <f>OBV!H1206</f>
        <v>NEUTRAL</v>
      </c>
      <c r="M1206" s="7">
        <f t="shared" si="180"/>
        <v>0</v>
      </c>
      <c r="N1206" s="7">
        <f t="shared" si="181"/>
        <v>45</v>
      </c>
      <c r="O1206" s="7">
        <f t="shared" si="182"/>
        <v>0</v>
      </c>
      <c r="P1206" s="7" t="e">
        <f t="shared" si="183"/>
        <v>#DIV/0!</v>
      </c>
      <c r="Q1206" s="8" t="e">
        <f t="shared" si="184"/>
        <v>#DIV/0!</v>
      </c>
      <c r="R1206" s="8" t="e">
        <f t="shared" si="185"/>
        <v>#DIV/0!</v>
      </c>
      <c r="S1206" s="8" t="e">
        <f t="shared" si="186"/>
        <v>#DIV/0!</v>
      </c>
      <c r="T1206" s="8" t="e">
        <f t="shared" si="187"/>
        <v>#DIV/0!</v>
      </c>
      <c r="U1206" s="7" t="e">
        <f t="shared" si="188"/>
        <v>#DIV/0!</v>
      </c>
      <c r="V1206" s="7" t="e">
        <f t="shared" si="189"/>
        <v>#DIV/0!</v>
      </c>
    </row>
    <row r="1207" spans="1:22" ht="13.5" x14ac:dyDescent="0.25">
      <c r="A1207" s="3">
        <f>RSI!A1207</f>
        <v>0</v>
      </c>
      <c r="B1207" s="2">
        <f>RSI!B1207</f>
        <v>0</v>
      </c>
      <c r="C1207" s="2">
        <f>RSI!I1207</f>
        <v>100</v>
      </c>
      <c r="D1207" s="2">
        <f>MACD!E1207</f>
        <v>0</v>
      </c>
      <c r="E1207" s="2">
        <f>MACD!F1207</f>
        <v>0</v>
      </c>
      <c r="F1207" s="2">
        <f>'Moving Avg'!D1207</f>
        <v>0</v>
      </c>
      <c r="G1207" s="2">
        <f>'Moving Avg'!F1207</f>
        <v>0</v>
      </c>
      <c r="H1207" s="2">
        <f>'Moving Avg'!G1207</f>
        <v>0</v>
      </c>
      <c r="I1207" s="2">
        <f>'Moving Avg'!H1207</f>
        <v>0</v>
      </c>
      <c r="J1207" s="5" t="str">
        <f>OBV!F1207</f>
        <v>NEUTRAL</v>
      </c>
      <c r="K1207" s="5" t="e">
        <f>OBV!G1207</f>
        <v>#DIV/0!</v>
      </c>
      <c r="L1207" s="5" t="str">
        <f>OBV!H1207</f>
        <v>NEUTRAL</v>
      </c>
      <c r="M1207" s="7">
        <f t="shared" si="180"/>
        <v>0</v>
      </c>
      <c r="N1207" s="7">
        <f t="shared" si="181"/>
        <v>45</v>
      </c>
      <c r="O1207" s="7">
        <f t="shared" si="182"/>
        <v>0</v>
      </c>
      <c r="P1207" s="7" t="e">
        <f t="shared" si="183"/>
        <v>#DIV/0!</v>
      </c>
      <c r="Q1207" s="8" t="e">
        <f t="shared" si="184"/>
        <v>#DIV/0!</v>
      </c>
      <c r="R1207" s="8" t="e">
        <f t="shared" si="185"/>
        <v>#DIV/0!</v>
      </c>
      <c r="S1207" s="8" t="e">
        <f t="shared" si="186"/>
        <v>#DIV/0!</v>
      </c>
      <c r="T1207" s="8" t="e">
        <f t="shared" si="187"/>
        <v>#DIV/0!</v>
      </c>
      <c r="U1207" s="7" t="e">
        <f t="shared" si="188"/>
        <v>#DIV/0!</v>
      </c>
      <c r="V1207" s="7" t="e">
        <f t="shared" si="189"/>
        <v>#DIV/0!</v>
      </c>
    </row>
    <row r="1208" spans="1:22" ht="13.5" x14ac:dyDescent="0.25">
      <c r="A1208" s="3">
        <f>RSI!A1208</f>
        <v>0</v>
      </c>
      <c r="B1208" s="2">
        <f>RSI!B1208</f>
        <v>0</v>
      </c>
      <c r="C1208" s="2">
        <f>RSI!I1208</f>
        <v>100</v>
      </c>
      <c r="D1208" s="2">
        <f>MACD!E1208</f>
        <v>0</v>
      </c>
      <c r="E1208" s="2">
        <f>MACD!F1208</f>
        <v>0</v>
      </c>
      <c r="F1208" s="2">
        <f>'Moving Avg'!D1208</f>
        <v>0</v>
      </c>
      <c r="G1208" s="2">
        <f>'Moving Avg'!F1208</f>
        <v>0</v>
      </c>
      <c r="H1208" s="2">
        <f>'Moving Avg'!G1208</f>
        <v>0</v>
      </c>
      <c r="I1208" s="2">
        <f>'Moving Avg'!H1208</f>
        <v>0</v>
      </c>
      <c r="J1208" s="5" t="str">
        <f>OBV!F1208</f>
        <v>NEUTRAL</v>
      </c>
      <c r="K1208" s="5" t="e">
        <f>OBV!G1208</f>
        <v>#DIV/0!</v>
      </c>
      <c r="L1208" s="5" t="str">
        <f>OBV!H1208</f>
        <v>NEUTRAL</v>
      </c>
      <c r="M1208" s="7">
        <f t="shared" si="180"/>
        <v>0</v>
      </c>
      <c r="N1208" s="7">
        <f t="shared" si="181"/>
        <v>45</v>
      </c>
      <c r="O1208" s="7">
        <f t="shared" si="182"/>
        <v>0</v>
      </c>
      <c r="P1208" s="7" t="e">
        <f t="shared" si="183"/>
        <v>#DIV/0!</v>
      </c>
      <c r="Q1208" s="8" t="e">
        <f t="shared" si="184"/>
        <v>#DIV/0!</v>
      </c>
      <c r="R1208" s="8" t="e">
        <f t="shared" si="185"/>
        <v>#DIV/0!</v>
      </c>
      <c r="S1208" s="8" t="e">
        <f t="shared" si="186"/>
        <v>#DIV/0!</v>
      </c>
      <c r="T1208" s="8" t="e">
        <f t="shared" si="187"/>
        <v>#DIV/0!</v>
      </c>
      <c r="U1208" s="7" t="e">
        <f t="shared" si="188"/>
        <v>#DIV/0!</v>
      </c>
      <c r="V1208" s="7" t="e">
        <f t="shared" si="189"/>
        <v>#DIV/0!</v>
      </c>
    </row>
    <row r="1209" spans="1:22" ht="13.5" x14ac:dyDescent="0.25">
      <c r="A1209" s="3">
        <f>RSI!A1209</f>
        <v>0</v>
      </c>
      <c r="B1209" s="2">
        <f>RSI!B1209</f>
        <v>0</v>
      </c>
      <c r="C1209" s="2">
        <f>RSI!I1209</f>
        <v>100</v>
      </c>
      <c r="D1209" s="2">
        <f>MACD!E1209</f>
        <v>0</v>
      </c>
      <c r="E1209" s="2">
        <f>MACD!F1209</f>
        <v>0</v>
      </c>
      <c r="F1209" s="2">
        <f>'Moving Avg'!D1209</f>
        <v>0</v>
      </c>
      <c r="G1209" s="2">
        <f>'Moving Avg'!F1209</f>
        <v>0</v>
      </c>
      <c r="H1209" s="2">
        <f>'Moving Avg'!G1209</f>
        <v>0</v>
      </c>
      <c r="I1209" s="2">
        <f>'Moving Avg'!H1209</f>
        <v>0</v>
      </c>
      <c r="J1209" s="5" t="str">
        <f>OBV!F1209</f>
        <v>NEUTRAL</v>
      </c>
      <c r="K1209" s="5" t="e">
        <f>OBV!G1209</f>
        <v>#DIV/0!</v>
      </c>
      <c r="L1209" s="5" t="str">
        <f>OBV!H1209</f>
        <v>NEUTRAL</v>
      </c>
      <c r="M1209" s="7">
        <f t="shared" si="180"/>
        <v>0</v>
      </c>
      <c r="N1209" s="7">
        <f t="shared" si="181"/>
        <v>45</v>
      </c>
      <c r="O1209" s="7">
        <f t="shared" si="182"/>
        <v>0</v>
      </c>
      <c r="P1209" s="7" t="e">
        <f t="shared" si="183"/>
        <v>#DIV/0!</v>
      </c>
      <c r="Q1209" s="8" t="e">
        <f t="shared" si="184"/>
        <v>#DIV/0!</v>
      </c>
      <c r="R1209" s="8" t="e">
        <f t="shared" si="185"/>
        <v>#DIV/0!</v>
      </c>
      <c r="S1209" s="8" t="e">
        <f t="shared" si="186"/>
        <v>#DIV/0!</v>
      </c>
      <c r="T1209" s="8" t="e">
        <f t="shared" si="187"/>
        <v>#DIV/0!</v>
      </c>
      <c r="U1209" s="7" t="e">
        <f t="shared" si="188"/>
        <v>#DIV/0!</v>
      </c>
      <c r="V1209" s="7" t="e">
        <f t="shared" si="189"/>
        <v>#DIV/0!</v>
      </c>
    </row>
    <row r="1210" spans="1:22" ht="13.5" x14ac:dyDescent="0.25">
      <c r="A1210" s="3">
        <f>RSI!A1210</f>
        <v>0</v>
      </c>
      <c r="B1210" s="2">
        <f>RSI!B1210</f>
        <v>0</v>
      </c>
      <c r="C1210" s="2">
        <f>RSI!I1210</f>
        <v>100</v>
      </c>
      <c r="D1210" s="2">
        <f>MACD!E1210</f>
        <v>0</v>
      </c>
      <c r="E1210" s="2">
        <f>MACD!F1210</f>
        <v>0</v>
      </c>
      <c r="F1210" s="2">
        <f>'Moving Avg'!D1210</f>
        <v>0</v>
      </c>
      <c r="G1210" s="2">
        <f>'Moving Avg'!F1210</f>
        <v>0</v>
      </c>
      <c r="H1210" s="2">
        <f>'Moving Avg'!G1210</f>
        <v>0</v>
      </c>
      <c r="I1210" s="2">
        <f>'Moving Avg'!H1210</f>
        <v>0</v>
      </c>
      <c r="J1210" s="5" t="str">
        <f>OBV!F1210</f>
        <v>NEUTRAL</v>
      </c>
      <c r="K1210" s="5" t="e">
        <f>OBV!G1210</f>
        <v>#DIV/0!</v>
      </c>
      <c r="L1210" s="5" t="str">
        <f>OBV!H1210</f>
        <v>NEUTRAL</v>
      </c>
      <c r="M1210" s="7">
        <f t="shared" si="180"/>
        <v>0</v>
      </c>
      <c r="N1210" s="7">
        <f t="shared" si="181"/>
        <v>45</v>
      </c>
      <c r="O1210" s="7">
        <f t="shared" si="182"/>
        <v>0</v>
      </c>
      <c r="P1210" s="7" t="e">
        <f t="shared" si="183"/>
        <v>#DIV/0!</v>
      </c>
      <c r="Q1210" s="8" t="e">
        <f t="shared" si="184"/>
        <v>#DIV/0!</v>
      </c>
      <c r="R1210" s="8" t="e">
        <f t="shared" si="185"/>
        <v>#DIV/0!</v>
      </c>
      <c r="S1210" s="8" t="e">
        <f t="shared" si="186"/>
        <v>#DIV/0!</v>
      </c>
      <c r="T1210" s="8" t="e">
        <f t="shared" si="187"/>
        <v>#DIV/0!</v>
      </c>
      <c r="U1210" s="7" t="e">
        <f t="shared" si="188"/>
        <v>#DIV/0!</v>
      </c>
      <c r="V1210" s="7" t="e">
        <f t="shared" si="189"/>
        <v>#DIV/0!</v>
      </c>
    </row>
    <row r="1211" spans="1:22" ht="13.5" x14ac:dyDescent="0.25">
      <c r="A1211" s="3">
        <f>RSI!A1211</f>
        <v>0</v>
      </c>
      <c r="B1211" s="2">
        <f>RSI!B1211</f>
        <v>0</v>
      </c>
      <c r="C1211" s="2">
        <f>RSI!I1211</f>
        <v>100</v>
      </c>
      <c r="D1211" s="2">
        <f>MACD!E1211</f>
        <v>0</v>
      </c>
      <c r="E1211" s="2">
        <f>MACD!F1211</f>
        <v>0</v>
      </c>
      <c r="F1211" s="2">
        <f>'Moving Avg'!D1211</f>
        <v>0</v>
      </c>
      <c r="G1211" s="2">
        <f>'Moving Avg'!F1211</f>
        <v>0</v>
      </c>
      <c r="H1211" s="2">
        <f>'Moving Avg'!G1211</f>
        <v>0</v>
      </c>
      <c r="I1211" s="2">
        <f>'Moving Avg'!H1211</f>
        <v>0</v>
      </c>
      <c r="J1211" s="5" t="str">
        <f>OBV!F1211</f>
        <v>NEUTRAL</v>
      </c>
      <c r="K1211" s="5" t="e">
        <f>OBV!G1211</f>
        <v>#DIV/0!</v>
      </c>
      <c r="L1211" s="5" t="str">
        <f>OBV!H1211</f>
        <v>NEUTRAL</v>
      </c>
      <c r="M1211" s="7">
        <f t="shared" si="180"/>
        <v>0</v>
      </c>
      <c r="N1211" s="7">
        <f t="shared" si="181"/>
        <v>45</v>
      </c>
      <c r="O1211" s="7">
        <f t="shared" si="182"/>
        <v>0</v>
      </c>
      <c r="P1211" s="7" t="e">
        <f t="shared" si="183"/>
        <v>#DIV/0!</v>
      </c>
      <c r="Q1211" s="8" t="e">
        <f t="shared" si="184"/>
        <v>#DIV/0!</v>
      </c>
      <c r="R1211" s="8" t="e">
        <f t="shared" si="185"/>
        <v>#DIV/0!</v>
      </c>
      <c r="S1211" s="8" t="e">
        <f t="shared" si="186"/>
        <v>#DIV/0!</v>
      </c>
      <c r="T1211" s="8" t="e">
        <f t="shared" si="187"/>
        <v>#DIV/0!</v>
      </c>
      <c r="U1211" s="7" t="e">
        <f t="shared" si="188"/>
        <v>#DIV/0!</v>
      </c>
      <c r="V1211" s="7" t="e">
        <f t="shared" si="189"/>
        <v>#DIV/0!</v>
      </c>
    </row>
    <row r="1212" spans="1:22" ht="13.5" x14ac:dyDescent="0.25">
      <c r="A1212" s="3">
        <f>RSI!A1212</f>
        <v>0</v>
      </c>
      <c r="B1212" s="2">
        <f>RSI!B1212</f>
        <v>0</v>
      </c>
      <c r="C1212" s="2">
        <f>RSI!I1212</f>
        <v>100</v>
      </c>
      <c r="D1212" s="2">
        <f>MACD!E1212</f>
        <v>0</v>
      </c>
      <c r="E1212" s="2">
        <f>MACD!F1212</f>
        <v>0</v>
      </c>
      <c r="F1212" s="2">
        <f>'Moving Avg'!D1212</f>
        <v>0</v>
      </c>
      <c r="G1212" s="2">
        <f>'Moving Avg'!F1212</f>
        <v>0</v>
      </c>
      <c r="H1212" s="2">
        <f>'Moving Avg'!G1212</f>
        <v>0</v>
      </c>
      <c r="I1212" s="2">
        <f>'Moving Avg'!H1212</f>
        <v>0</v>
      </c>
      <c r="J1212" s="5" t="str">
        <f>OBV!F1212</f>
        <v>NEUTRAL</v>
      </c>
      <c r="K1212" s="5" t="e">
        <f>OBV!G1212</f>
        <v>#DIV/0!</v>
      </c>
      <c r="L1212" s="5" t="str">
        <f>OBV!H1212</f>
        <v>NEUTRAL</v>
      </c>
      <c r="M1212" s="7">
        <f t="shared" si="180"/>
        <v>0</v>
      </c>
      <c r="N1212" s="7">
        <f t="shared" si="181"/>
        <v>45</v>
      </c>
      <c r="O1212" s="7">
        <f t="shared" si="182"/>
        <v>0</v>
      </c>
      <c r="P1212" s="7" t="e">
        <f t="shared" si="183"/>
        <v>#DIV/0!</v>
      </c>
      <c r="Q1212" s="8" t="e">
        <f t="shared" si="184"/>
        <v>#DIV/0!</v>
      </c>
      <c r="R1212" s="8" t="e">
        <f t="shared" si="185"/>
        <v>#DIV/0!</v>
      </c>
      <c r="S1212" s="8" t="e">
        <f t="shared" si="186"/>
        <v>#DIV/0!</v>
      </c>
      <c r="T1212" s="8" t="e">
        <f t="shared" si="187"/>
        <v>#DIV/0!</v>
      </c>
      <c r="U1212" s="7" t="e">
        <f t="shared" si="188"/>
        <v>#DIV/0!</v>
      </c>
      <c r="V1212" s="7" t="e">
        <f t="shared" si="189"/>
        <v>#DIV/0!</v>
      </c>
    </row>
    <row r="1213" spans="1:22" ht="13.5" x14ac:dyDescent="0.25">
      <c r="A1213" s="3">
        <f>RSI!A1213</f>
        <v>0</v>
      </c>
      <c r="B1213" s="2">
        <f>RSI!B1213</f>
        <v>0</v>
      </c>
      <c r="C1213" s="2">
        <f>RSI!I1213</f>
        <v>100</v>
      </c>
      <c r="D1213" s="2">
        <f>MACD!E1213</f>
        <v>0</v>
      </c>
      <c r="E1213" s="2">
        <f>MACD!F1213</f>
        <v>0</v>
      </c>
      <c r="F1213" s="2">
        <f>'Moving Avg'!D1213</f>
        <v>0</v>
      </c>
      <c r="G1213" s="2">
        <f>'Moving Avg'!F1213</f>
        <v>0</v>
      </c>
      <c r="H1213" s="2">
        <f>'Moving Avg'!G1213</f>
        <v>0</v>
      </c>
      <c r="I1213" s="2">
        <f>'Moving Avg'!H1213</f>
        <v>0</v>
      </c>
      <c r="J1213" s="5" t="str">
        <f>OBV!F1213</f>
        <v>NEUTRAL</v>
      </c>
      <c r="K1213" s="5" t="e">
        <f>OBV!G1213</f>
        <v>#DIV/0!</v>
      </c>
      <c r="L1213" s="5" t="str">
        <f>OBV!H1213</f>
        <v>NEUTRAL</v>
      </c>
      <c r="M1213" s="7">
        <f t="shared" si="180"/>
        <v>0</v>
      </c>
      <c r="N1213" s="7">
        <f t="shared" si="181"/>
        <v>45</v>
      </c>
      <c r="O1213" s="7">
        <f t="shared" si="182"/>
        <v>0</v>
      </c>
      <c r="P1213" s="7" t="e">
        <f t="shared" si="183"/>
        <v>#DIV/0!</v>
      </c>
      <c r="Q1213" s="8" t="e">
        <f t="shared" si="184"/>
        <v>#DIV/0!</v>
      </c>
      <c r="R1213" s="8" t="e">
        <f t="shared" si="185"/>
        <v>#DIV/0!</v>
      </c>
      <c r="S1213" s="8" t="e">
        <f t="shared" si="186"/>
        <v>#DIV/0!</v>
      </c>
      <c r="T1213" s="8" t="e">
        <f t="shared" si="187"/>
        <v>#DIV/0!</v>
      </c>
      <c r="U1213" s="7" t="e">
        <f t="shared" si="188"/>
        <v>#DIV/0!</v>
      </c>
      <c r="V1213" s="7" t="e">
        <f t="shared" si="189"/>
        <v>#DIV/0!</v>
      </c>
    </row>
    <row r="1214" spans="1:22" ht="13.5" x14ac:dyDescent="0.25">
      <c r="A1214" s="3">
        <f>RSI!A1214</f>
        <v>0</v>
      </c>
      <c r="B1214" s="2">
        <f>RSI!B1214</f>
        <v>0</v>
      </c>
      <c r="C1214" s="2">
        <f>RSI!I1214</f>
        <v>100</v>
      </c>
      <c r="D1214" s="2">
        <f>MACD!E1214</f>
        <v>0</v>
      </c>
      <c r="E1214" s="2">
        <f>MACD!F1214</f>
        <v>0</v>
      </c>
      <c r="F1214" s="2">
        <f>'Moving Avg'!D1214</f>
        <v>0</v>
      </c>
      <c r="G1214" s="2">
        <f>'Moving Avg'!F1214</f>
        <v>0</v>
      </c>
      <c r="H1214" s="2">
        <f>'Moving Avg'!G1214</f>
        <v>0</v>
      </c>
      <c r="I1214" s="2">
        <f>'Moving Avg'!H1214</f>
        <v>0</v>
      </c>
      <c r="J1214" s="5" t="str">
        <f>OBV!F1214</f>
        <v>NEUTRAL</v>
      </c>
      <c r="K1214" s="5" t="e">
        <f>OBV!G1214</f>
        <v>#DIV/0!</v>
      </c>
      <c r="L1214" s="5" t="str">
        <f>OBV!H1214</f>
        <v>NEUTRAL</v>
      </c>
      <c r="M1214" s="7">
        <f t="shared" si="180"/>
        <v>0</v>
      </c>
      <c r="N1214" s="7">
        <f t="shared" si="181"/>
        <v>45</v>
      </c>
      <c r="O1214" s="7">
        <f t="shared" si="182"/>
        <v>0</v>
      </c>
      <c r="P1214" s="7" t="e">
        <f t="shared" si="183"/>
        <v>#DIV/0!</v>
      </c>
      <c r="Q1214" s="8" t="e">
        <f t="shared" si="184"/>
        <v>#DIV/0!</v>
      </c>
      <c r="R1214" s="8" t="e">
        <f t="shared" si="185"/>
        <v>#DIV/0!</v>
      </c>
      <c r="S1214" s="8" t="e">
        <f t="shared" si="186"/>
        <v>#DIV/0!</v>
      </c>
      <c r="T1214" s="8" t="e">
        <f t="shared" si="187"/>
        <v>#DIV/0!</v>
      </c>
      <c r="U1214" s="7" t="e">
        <f t="shared" si="188"/>
        <v>#DIV/0!</v>
      </c>
      <c r="V1214" s="7" t="e">
        <f t="shared" si="189"/>
        <v>#DIV/0!</v>
      </c>
    </row>
    <row r="1215" spans="1:22" ht="13.5" x14ac:dyDescent="0.25">
      <c r="A1215" s="3">
        <f>RSI!A1215</f>
        <v>0</v>
      </c>
      <c r="B1215" s="2">
        <f>RSI!B1215</f>
        <v>0</v>
      </c>
      <c r="C1215" s="2">
        <f>RSI!I1215</f>
        <v>100</v>
      </c>
      <c r="D1215" s="2">
        <f>MACD!E1215</f>
        <v>0</v>
      </c>
      <c r="E1215" s="2">
        <f>MACD!F1215</f>
        <v>0</v>
      </c>
      <c r="F1215" s="2">
        <f>'Moving Avg'!D1215</f>
        <v>0</v>
      </c>
      <c r="G1215" s="2">
        <f>'Moving Avg'!F1215</f>
        <v>0</v>
      </c>
      <c r="H1215" s="2">
        <f>'Moving Avg'!G1215</f>
        <v>0</v>
      </c>
      <c r="I1215" s="2">
        <f>'Moving Avg'!H1215</f>
        <v>0</v>
      </c>
      <c r="J1215" s="5" t="str">
        <f>OBV!F1215</f>
        <v>NEUTRAL</v>
      </c>
      <c r="K1215" s="5" t="e">
        <f>OBV!G1215</f>
        <v>#DIV/0!</v>
      </c>
      <c r="L1215" s="5" t="str">
        <f>OBV!H1215</f>
        <v>NEUTRAL</v>
      </c>
      <c r="M1215" s="7">
        <f t="shared" si="180"/>
        <v>0</v>
      </c>
      <c r="N1215" s="7">
        <f t="shared" si="181"/>
        <v>45</v>
      </c>
      <c r="O1215" s="7">
        <f t="shared" si="182"/>
        <v>0</v>
      </c>
      <c r="P1215" s="7" t="e">
        <f t="shared" si="183"/>
        <v>#DIV/0!</v>
      </c>
      <c r="Q1215" s="8" t="e">
        <f t="shared" si="184"/>
        <v>#DIV/0!</v>
      </c>
      <c r="R1215" s="8" t="e">
        <f t="shared" si="185"/>
        <v>#DIV/0!</v>
      </c>
      <c r="S1215" s="8" t="e">
        <f t="shared" si="186"/>
        <v>#DIV/0!</v>
      </c>
      <c r="T1215" s="8" t="e">
        <f t="shared" si="187"/>
        <v>#DIV/0!</v>
      </c>
      <c r="U1215" s="7" t="e">
        <f t="shared" si="188"/>
        <v>#DIV/0!</v>
      </c>
      <c r="V1215" s="7" t="e">
        <f t="shared" si="189"/>
        <v>#DIV/0!</v>
      </c>
    </row>
    <row r="1216" spans="1:22" ht="13.5" x14ac:dyDescent="0.25">
      <c r="A1216" s="3">
        <f>RSI!A1216</f>
        <v>0</v>
      </c>
      <c r="B1216" s="2">
        <f>RSI!B1216</f>
        <v>0</v>
      </c>
      <c r="C1216" s="2">
        <f>RSI!I1216</f>
        <v>100</v>
      </c>
      <c r="D1216" s="2">
        <f>MACD!E1216</f>
        <v>0</v>
      </c>
      <c r="E1216" s="2">
        <f>MACD!F1216</f>
        <v>0</v>
      </c>
      <c r="F1216" s="2">
        <f>'Moving Avg'!D1216</f>
        <v>0</v>
      </c>
      <c r="G1216" s="2">
        <f>'Moving Avg'!F1216</f>
        <v>0</v>
      </c>
      <c r="H1216" s="2">
        <f>'Moving Avg'!G1216</f>
        <v>0</v>
      </c>
      <c r="I1216" s="2">
        <f>'Moving Avg'!H1216</f>
        <v>0</v>
      </c>
      <c r="J1216" s="5" t="str">
        <f>OBV!F1216</f>
        <v>NEUTRAL</v>
      </c>
      <c r="K1216" s="5" t="e">
        <f>OBV!G1216</f>
        <v>#DIV/0!</v>
      </c>
      <c r="L1216" s="5" t="str">
        <f>OBV!H1216</f>
        <v>NEUTRAL</v>
      </c>
      <c r="M1216" s="7">
        <f t="shared" si="180"/>
        <v>0</v>
      </c>
      <c r="N1216" s="7">
        <f t="shared" si="181"/>
        <v>45</v>
      </c>
      <c r="O1216" s="7">
        <f t="shared" si="182"/>
        <v>0</v>
      </c>
      <c r="P1216" s="7" t="e">
        <f t="shared" si="183"/>
        <v>#DIV/0!</v>
      </c>
      <c r="Q1216" s="8" t="e">
        <f t="shared" si="184"/>
        <v>#DIV/0!</v>
      </c>
      <c r="R1216" s="8" t="e">
        <f t="shared" si="185"/>
        <v>#DIV/0!</v>
      </c>
      <c r="S1216" s="8" t="e">
        <f t="shared" si="186"/>
        <v>#DIV/0!</v>
      </c>
      <c r="T1216" s="8" t="e">
        <f t="shared" si="187"/>
        <v>#DIV/0!</v>
      </c>
      <c r="U1216" s="7" t="e">
        <f t="shared" si="188"/>
        <v>#DIV/0!</v>
      </c>
      <c r="V1216" s="7" t="e">
        <f t="shared" si="189"/>
        <v>#DIV/0!</v>
      </c>
    </row>
    <row r="1217" spans="1:22" ht="13.5" x14ac:dyDescent="0.25">
      <c r="A1217" s="3">
        <f>RSI!A1217</f>
        <v>0</v>
      </c>
      <c r="B1217" s="2">
        <f>RSI!B1217</f>
        <v>0</v>
      </c>
      <c r="C1217" s="2">
        <f>RSI!I1217</f>
        <v>100</v>
      </c>
      <c r="D1217" s="2">
        <f>MACD!E1217</f>
        <v>0</v>
      </c>
      <c r="E1217" s="2">
        <f>MACD!F1217</f>
        <v>0</v>
      </c>
      <c r="F1217" s="2">
        <f>'Moving Avg'!D1217</f>
        <v>0</v>
      </c>
      <c r="G1217" s="2">
        <f>'Moving Avg'!F1217</f>
        <v>0</v>
      </c>
      <c r="H1217" s="2">
        <f>'Moving Avg'!G1217</f>
        <v>0</v>
      </c>
      <c r="I1217" s="2">
        <f>'Moving Avg'!H1217</f>
        <v>0</v>
      </c>
      <c r="J1217" s="5" t="str">
        <f>OBV!F1217</f>
        <v>NEUTRAL</v>
      </c>
      <c r="K1217" s="5" t="e">
        <f>OBV!G1217</f>
        <v>#DIV/0!</v>
      </c>
      <c r="L1217" s="5" t="str">
        <f>OBV!H1217</f>
        <v>NEUTRAL</v>
      </c>
      <c r="M1217" s="7">
        <f t="shared" si="180"/>
        <v>0</v>
      </c>
      <c r="N1217" s="7">
        <f t="shared" si="181"/>
        <v>45</v>
      </c>
      <c r="O1217" s="7">
        <f t="shared" si="182"/>
        <v>0</v>
      </c>
      <c r="P1217" s="7" t="e">
        <f t="shared" si="183"/>
        <v>#DIV/0!</v>
      </c>
      <c r="Q1217" s="8" t="e">
        <f t="shared" si="184"/>
        <v>#DIV/0!</v>
      </c>
      <c r="R1217" s="8" t="e">
        <f t="shared" si="185"/>
        <v>#DIV/0!</v>
      </c>
      <c r="S1217" s="8" t="e">
        <f t="shared" si="186"/>
        <v>#DIV/0!</v>
      </c>
      <c r="T1217" s="8" t="e">
        <f t="shared" si="187"/>
        <v>#DIV/0!</v>
      </c>
      <c r="U1217" s="7" t="e">
        <f t="shared" si="188"/>
        <v>#DIV/0!</v>
      </c>
      <c r="V1217" s="7" t="e">
        <f t="shared" si="189"/>
        <v>#DIV/0!</v>
      </c>
    </row>
    <row r="1218" spans="1:22" ht="13.5" x14ac:dyDescent="0.25">
      <c r="A1218" s="3">
        <f>RSI!A1218</f>
        <v>0</v>
      </c>
      <c r="B1218" s="2">
        <f>RSI!B1218</f>
        <v>0</v>
      </c>
      <c r="C1218" s="2">
        <f>RSI!I1218</f>
        <v>100</v>
      </c>
      <c r="D1218" s="2">
        <f>MACD!E1218</f>
        <v>0</v>
      </c>
      <c r="E1218" s="2">
        <f>MACD!F1218</f>
        <v>0</v>
      </c>
      <c r="F1218" s="2">
        <f>'Moving Avg'!D1218</f>
        <v>0</v>
      </c>
      <c r="G1218" s="2">
        <f>'Moving Avg'!F1218</f>
        <v>0</v>
      </c>
      <c r="H1218" s="2">
        <f>'Moving Avg'!G1218</f>
        <v>0</v>
      </c>
      <c r="I1218" s="2">
        <f>'Moving Avg'!H1218</f>
        <v>0</v>
      </c>
      <c r="J1218" s="5" t="str">
        <f>OBV!F1218</f>
        <v>NEUTRAL</v>
      </c>
      <c r="K1218" s="5" t="e">
        <f>OBV!G1218</f>
        <v>#DIV/0!</v>
      </c>
      <c r="L1218" s="5" t="str">
        <f>OBV!H1218</f>
        <v>NEUTRAL</v>
      </c>
      <c r="M1218" s="7">
        <f t="shared" ref="M1218:M1281" si="190">IF(C1218&lt;30,50, IF(C1218&gt;70, 0, 25))</f>
        <v>0</v>
      </c>
      <c r="N1218" s="7">
        <f t="shared" ref="N1218:N1281" si="191">IF(E1218-D1218&gt;0.02, 100, IF(E1218-D1218&lt;0,0,45))</f>
        <v>45</v>
      </c>
      <c r="O1218" s="7">
        <f t="shared" ref="O1218:O1281" si="192">IF(F1218-I1218&gt;10,100,IF(F1218-I1218&gt;5,75, IF(F1218-I1218&gt;0,50,0)))</f>
        <v>0</v>
      </c>
      <c r="P1218" s="7" t="e">
        <f t="shared" ref="P1218:P1281" si="193">IF(L1218="confirmed bullish", 34, IF(L1218="bullish divergence",17, 0))+IF(J1218="bullish",33,IF(J1218="bearish",0,16.5))+IF(K1218="strong",33,IF(K1218="weak",0,16.5))</f>
        <v>#DIV/0!</v>
      </c>
      <c r="Q1218" s="8" t="e">
        <f t="shared" si="184"/>
        <v>#DIV/0!</v>
      </c>
      <c r="R1218" s="8" t="e">
        <f t="shared" si="185"/>
        <v>#DIV/0!</v>
      </c>
      <c r="S1218" s="8" t="e">
        <f t="shared" si="186"/>
        <v>#DIV/0!</v>
      </c>
      <c r="T1218" s="8" t="e">
        <f t="shared" si="187"/>
        <v>#DIV/0!</v>
      </c>
      <c r="U1218" s="7" t="e">
        <f t="shared" si="188"/>
        <v>#DIV/0!</v>
      </c>
      <c r="V1218" s="7" t="e">
        <f t="shared" si="189"/>
        <v>#DIV/0!</v>
      </c>
    </row>
    <row r="1219" spans="1:22" ht="13.5" x14ac:dyDescent="0.25">
      <c r="A1219" s="3">
        <f>RSI!A1219</f>
        <v>0</v>
      </c>
      <c r="B1219" s="2">
        <f>RSI!B1219</f>
        <v>0</v>
      </c>
      <c r="C1219" s="2">
        <f>RSI!I1219</f>
        <v>100</v>
      </c>
      <c r="D1219" s="2">
        <f>MACD!E1219</f>
        <v>0</v>
      </c>
      <c r="E1219" s="2">
        <f>MACD!F1219</f>
        <v>0</v>
      </c>
      <c r="F1219" s="2">
        <f>'Moving Avg'!D1219</f>
        <v>0</v>
      </c>
      <c r="G1219" s="2">
        <f>'Moving Avg'!F1219</f>
        <v>0</v>
      </c>
      <c r="H1219" s="2">
        <f>'Moving Avg'!G1219</f>
        <v>0</v>
      </c>
      <c r="I1219" s="2">
        <f>'Moving Avg'!H1219</f>
        <v>0</v>
      </c>
      <c r="J1219" s="5" t="str">
        <f>OBV!F1219</f>
        <v>NEUTRAL</v>
      </c>
      <c r="K1219" s="5" t="e">
        <f>OBV!G1219</f>
        <v>#DIV/0!</v>
      </c>
      <c r="L1219" s="5" t="str">
        <f>OBV!H1219</f>
        <v>NEUTRAL</v>
      </c>
      <c r="M1219" s="7">
        <f t="shared" si="190"/>
        <v>0</v>
      </c>
      <c r="N1219" s="7">
        <f t="shared" si="191"/>
        <v>45</v>
      </c>
      <c r="O1219" s="7">
        <f t="shared" si="192"/>
        <v>0</v>
      </c>
      <c r="P1219" s="7" t="e">
        <f t="shared" si="193"/>
        <v>#DIV/0!</v>
      </c>
      <c r="Q1219" s="8" t="e">
        <f t="shared" ref="Q1219:Q1282" si="194">0.35*M1219+N1219*0.35+O1219*0.15+P1219*0.15</f>
        <v>#DIV/0!</v>
      </c>
      <c r="R1219" s="8" t="e">
        <f t="shared" ref="R1219:R1282" si="195">M1219*0.2+N1219*0.2+O1219*0.35+P1219*0.25</f>
        <v>#DIV/0!</v>
      </c>
      <c r="S1219" s="8" t="e">
        <f t="shared" ref="S1219:S1282" si="196">M1219*0.15+N1219*0.15+O1219*0.25+P1219*0.45</f>
        <v>#DIV/0!</v>
      </c>
      <c r="T1219" s="8" t="e">
        <f t="shared" ref="T1219:T1282" si="197">0.25*SUM(M1219:P1219)</f>
        <v>#DIV/0!</v>
      </c>
      <c r="U1219" s="7" t="e">
        <f t="shared" ref="U1219:U1282" si="198">SUM(Q1219:S1219)/3</f>
        <v>#DIV/0!</v>
      </c>
      <c r="V1219" s="7" t="e">
        <f t="shared" ref="V1219:V1282" si="199">SUM(Q1219:T1219)/4</f>
        <v>#DIV/0!</v>
      </c>
    </row>
    <row r="1220" spans="1:22" ht="13.5" x14ac:dyDescent="0.25">
      <c r="A1220" s="3">
        <f>RSI!A1220</f>
        <v>0</v>
      </c>
      <c r="B1220" s="2">
        <f>RSI!B1220</f>
        <v>0</v>
      </c>
      <c r="C1220" s="2">
        <f>RSI!I1220</f>
        <v>100</v>
      </c>
      <c r="D1220" s="2">
        <f>MACD!E1220</f>
        <v>0</v>
      </c>
      <c r="E1220" s="2">
        <f>MACD!F1220</f>
        <v>0</v>
      </c>
      <c r="F1220" s="2">
        <f>'Moving Avg'!D1220</f>
        <v>0</v>
      </c>
      <c r="G1220" s="2">
        <f>'Moving Avg'!F1220</f>
        <v>0</v>
      </c>
      <c r="H1220" s="2">
        <f>'Moving Avg'!G1220</f>
        <v>0</v>
      </c>
      <c r="I1220" s="2">
        <f>'Moving Avg'!H1220</f>
        <v>0</v>
      </c>
      <c r="J1220" s="5" t="str">
        <f>OBV!F1220</f>
        <v>NEUTRAL</v>
      </c>
      <c r="K1220" s="5" t="e">
        <f>OBV!G1220</f>
        <v>#DIV/0!</v>
      </c>
      <c r="L1220" s="5" t="str">
        <f>OBV!H1220</f>
        <v>NEUTRAL</v>
      </c>
      <c r="M1220" s="7">
        <f t="shared" si="190"/>
        <v>0</v>
      </c>
      <c r="N1220" s="7">
        <f t="shared" si="191"/>
        <v>45</v>
      </c>
      <c r="O1220" s="7">
        <f t="shared" si="192"/>
        <v>0</v>
      </c>
      <c r="P1220" s="7" t="e">
        <f t="shared" si="193"/>
        <v>#DIV/0!</v>
      </c>
      <c r="Q1220" s="8" t="e">
        <f t="shared" si="194"/>
        <v>#DIV/0!</v>
      </c>
      <c r="R1220" s="8" t="e">
        <f t="shared" si="195"/>
        <v>#DIV/0!</v>
      </c>
      <c r="S1220" s="8" t="e">
        <f t="shared" si="196"/>
        <v>#DIV/0!</v>
      </c>
      <c r="T1220" s="8" t="e">
        <f t="shared" si="197"/>
        <v>#DIV/0!</v>
      </c>
      <c r="U1220" s="7" t="e">
        <f t="shared" si="198"/>
        <v>#DIV/0!</v>
      </c>
      <c r="V1220" s="7" t="e">
        <f t="shared" si="199"/>
        <v>#DIV/0!</v>
      </c>
    </row>
    <row r="1221" spans="1:22" ht="13.5" x14ac:dyDescent="0.25">
      <c r="A1221" s="3">
        <f>RSI!A1221</f>
        <v>0</v>
      </c>
      <c r="B1221" s="2">
        <f>RSI!B1221</f>
        <v>0</v>
      </c>
      <c r="C1221" s="2">
        <f>RSI!I1221</f>
        <v>100</v>
      </c>
      <c r="D1221" s="2">
        <f>MACD!E1221</f>
        <v>0</v>
      </c>
      <c r="E1221" s="2">
        <f>MACD!F1221</f>
        <v>0</v>
      </c>
      <c r="F1221" s="2">
        <f>'Moving Avg'!D1221</f>
        <v>0</v>
      </c>
      <c r="G1221" s="2">
        <f>'Moving Avg'!F1221</f>
        <v>0</v>
      </c>
      <c r="H1221" s="2">
        <f>'Moving Avg'!G1221</f>
        <v>0</v>
      </c>
      <c r="I1221" s="2">
        <f>'Moving Avg'!H1221</f>
        <v>0</v>
      </c>
      <c r="J1221" s="5" t="str">
        <f>OBV!F1221</f>
        <v>NEUTRAL</v>
      </c>
      <c r="K1221" s="5" t="e">
        <f>OBV!G1221</f>
        <v>#DIV/0!</v>
      </c>
      <c r="L1221" s="5" t="str">
        <f>OBV!H1221</f>
        <v>NEUTRAL</v>
      </c>
      <c r="M1221" s="7">
        <f t="shared" si="190"/>
        <v>0</v>
      </c>
      <c r="N1221" s="7">
        <f t="shared" si="191"/>
        <v>45</v>
      </c>
      <c r="O1221" s="7">
        <f t="shared" si="192"/>
        <v>0</v>
      </c>
      <c r="P1221" s="7" t="e">
        <f t="shared" si="193"/>
        <v>#DIV/0!</v>
      </c>
      <c r="Q1221" s="8" t="e">
        <f t="shared" si="194"/>
        <v>#DIV/0!</v>
      </c>
      <c r="R1221" s="8" t="e">
        <f t="shared" si="195"/>
        <v>#DIV/0!</v>
      </c>
      <c r="S1221" s="8" t="e">
        <f t="shared" si="196"/>
        <v>#DIV/0!</v>
      </c>
      <c r="T1221" s="8" t="e">
        <f t="shared" si="197"/>
        <v>#DIV/0!</v>
      </c>
      <c r="U1221" s="7" t="e">
        <f t="shared" si="198"/>
        <v>#DIV/0!</v>
      </c>
      <c r="V1221" s="7" t="e">
        <f t="shared" si="199"/>
        <v>#DIV/0!</v>
      </c>
    </row>
    <row r="1222" spans="1:22" ht="13.5" x14ac:dyDescent="0.25">
      <c r="A1222" s="3">
        <f>RSI!A1222</f>
        <v>0</v>
      </c>
      <c r="B1222" s="2">
        <f>RSI!B1222</f>
        <v>0</v>
      </c>
      <c r="C1222" s="2">
        <f>RSI!I1222</f>
        <v>100</v>
      </c>
      <c r="D1222" s="2">
        <f>MACD!E1222</f>
        <v>0</v>
      </c>
      <c r="E1222" s="2">
        <f>MACD!F1222</f>
        <v>0</v>
      </c>
      <c r="F1222" s="2">
        <f>'Moving Avg'!D1222</f>
        <v>0</v>
      </c>
      <c r="G1222" s="2">
        <f>'Moving Avg'!F1222</f>
        <v>0</v>
      </c>
      <c r="H1222" s="2">
        <f>'Moving Avg'!G1222</f>
        <v>0</v>
      </c>
      <c r="I1222" s="2">
        <f>'Moving Avg'!H1222</f>
        <v>0</v>
      </c>
      <c r="J1222" s="5" t="str">
        <f>OBV!F1222</f>
        <v>NEUTRAL</v>
      </c>
      <c r="K1222" s="5" t="e">
        <f>OBV!G1222</f>
        <v>#DIV/0!</v>
      </c>
      <c r="L1222" s="5" t="str">
        <f>OBV!H1222</f>
        <v>NEUTRAL</v>
      </c>
      <c r="M1222" s="7">
        <f t="shared" si="190"/>
        <v>0</v>
      </c>
      <c r="N1222" s="7">
        <f t="shared" si="191"/>
        <v>45</v>
      </c>
      <c r="O1222" s="7">
        <f t="shared" si="192"/>
        <v>0</v>
      </c>
      <c r="P1222" s="7" t="e">
        <f t="shared" si="193"/>
        <v>#DIV/0!</v>
      </c>
      <c r="Q1222" s="8" t="e">
        <f t="shared" si="194"/>
        <v>#DIV/0!</v>
      </c>
      <c r="R1222" s="8" t="e">
        <f t="shared" si="195"/>
        <v>#DIV/0!</v>
      </c>
      <c r="S1222" s="8" t="e">
        <f t="shared" si="196"/>
        <v>#DIV/0!</v>
      </c>
      <c r="T1222" s="8" t="e">
        <f t="shared" si="197"/>
        <v>#DIV/0!</v>
      </c>
      <c r="U1222" s="7" t="e">
        <f t="shared" si="198"/>
        <v>#DIV/0!</v>
      </c>
      <c r="V1222" s="7" t="e">
        <f t="shared" si="199"/>
        <v>#DIV/0!</v>
      </c>
    </row>
    <row r="1223" spans="1:22" ht="13.5" x14ac:dyDescent="0.25">
      <c r="A1223" s="3">
        <f>RSI!A1223</f>
        <v>0</v>
      </c>
      <c r="B1223" s="2">
        <f>RSI!B1223</f>
        <v>0</v>
      </c>
      <c r="C1223" s="2">
        <f>RSI!I1223</f>
        <v>100</v>
      </c>
      <c r="D1223" s="2">
        <f>MACD!E1223</f>
        <v>0</v>
      </c>
      <c r="E1223" s="2">
        <f>MACD!F1223</f>
        <v>0</v>
      </c>
      <c r="F1223" s="2">
        <f>'Moving Avg'!D1223</f>
        <v>0</v>
      </c>
      <c r="G1223" s="2">
        <f>'Moving Avg'!F1223</f>
        <v>0</v>
      </c>
      <c r="H1223" s="2">
        <f>'Moving Avg'!G1223</f>
        <v>0</v>
      </c>
      <c r="I1223" s="2">
        <f>'Moving Avg'!H1223</f>
        <v>0</v>
      </c>
      <c r="J1223" s="5" t="str">
        <f>OBV!F1223</f>
        <v>NEUTRAL</v>
      </c>
      <c r="K1223" s="5" t="e">
        <f>OBV!G1223</f>
        <v>#DIV/0!</v>
      </c>
      <c r="L1223" s="5" t="str">
        <f>OBV!H1223</f>
        <v>NEUTRAL</v>
      </c>
      <c r="M1223" s="7">
        <f t="shared" si="190"/>
        <v>0</v>
      </c>
      <c r="N1223" s="7">
        <f t="shared" si="191"/>
        <v>45</v>
      </c>
      <c r="O1223" s="7">
        <f t="shared" si="192"/>
        <v>0</v>
      </c>
      <c r="P1223" s="7" t="e">
        <f t="shared" si="193"/>
        <v>#DIV/0!</v>
      </c>
      <c r="Q1223" s="8" t="e">
        <f t="shared" si="194"/>
        <v>#DIV/0!</v>
      </c>
      <c r="R1223" s="8" t="e">
        <f t="shared" si="195"/>
        <v>#DIV/0!</v>
      </c>
      <c r="S1223" s="8" t="e">
        <f t="shared" si="196"/>
        <v>#DIV/0!</v>
      </c>
      <c r="T1223" s="8" t="e">
        <f t="shared" si="197"/>
        <v>#DIV/0!</v>
      </c>
      <c r="U1223" s="7" t="e">
        <f t="shared" si="198"/>
        <v>#DIV/0!</v>
      </c>
      <c r="V1223" s="7" t="e">
        <f t="shared" si="199"/>
        <v>#DIV/0!</v>
      </c>
    </row>
    <row r="1224" spans="1:22" ht="13.5" x14ac:dyDescent="0.25">
      <c r="A1224" s="3">
        <f>RSI!A1224</f>
        <v>0</v>
      </c>
      <c r="B1224" s="2">
        <f>RSI!B1224</f>
        <v>0</v>
      </c>
      <c r="C1224" s="2">
        <f>RSI!I1224</f>
        <v>100</v>
      </c>
      <c r="D1224" s="2">
        <f>MACD!E1224</f>
        <v>0</v>
      </c>
      <c r="E1224" s="2">
        <f>MACD!F1224</f>
        <v>0</v>
      </c>
      <c r="F1224" s="2">
        <f>'Moving Avg'!D1224</f>
        <v>0</v>
      </c>
      <c r="G1224" s="2">
        <f>'Moving Avg'!F1224</f>
        <v>0</v>
      </c>
      <c r="H1224" s="2">
        <f>'Moving Avg'!G1224</f>
        <v>0</v>
      </c>
      <c r="I1224" s="2">
        <f>'Moving Avg'!H1224</f>
        <v>0</v>
      </c>
      <c r="J1224" s="5" t="str">
        <f>OBV!F1224</f>
        <v>NEUTRAL</v>
      </c>
      <c r="K1224" s="5" t="e">
        <f>OBV!G1224</f>
        <v>#DIV/0!</v>
      </c>
      <c r="L1224" s="5" t="str">
        <f>OBV!H1224</f>
        <v>NEUTRAL</v>
      </c>
      <c r="M1224" s="7">
        <f t="shared" si="190"/>
        <v>0</v>
      </c>
      <c r="N1224" s="7">
        <f t="shared" si="191"/>
        <v>45</v>
      </c>
      <c r="O1224" s="7">
        <f t="shared" si="192"/>
        <v>0</v>
      </c>
      <c r="P1224" s="7" t="e">
        <f t="shared" si="193"/>
        <v>#DIV/0!</v>
      </c>
      <c r="Q1224" s="8" t="e">
        <f t="shared" si="194"/>
        <v>#DIV/0!</v>
      </c>
      <c r="R1224" s="8" t="e">
        <f t="shared" si="195"/>
        <v>#DIV/0!</v>
      </c>
      <c r="S1224" s="8" t="e">
        <f t="shared" si="196"/>
        <v>#DIV/0!</v>
      </c>
      <c r="T1224" s="8" t="e">
        <f t="shared" si="197"/>
        <v>#DIV/0!</v>
      </c>
      <c r="U1224" s="7" t="e">
        <f t="shared" si="198"/>
        <v>#DIV/0!</v>
      </c>
      <c r="V1224" s="7" t="e">
        <f t="shared" si="199"/>
        <v>#DIV/0!</v>
      </c>
    </row>
    <row r="1225" spans="1:22" ht="13.5" x14ac:dyDescent="0.25">
      <c r="A1225" s="3">
        <f>RSI!A1225</f>
        <v>0</v>
      </c>
      <c r="B1225" s="2">
        <f>RSI!B1225</f>
        <v>0</v>
      </c>
      <c r="C1225" s="2">
        <f>RSI!I1225</f>
        <v>100</v>
      </c>
      <c r="D1225" s="2">
        <f>MACD!E1225</f>
        <v>0</v>
      </c>
      <c r="E1225" s="2">
        <f>MACD!F1225</f>
        <v>0</v>
      </c>
      <c r="F1225" s="2">
        <f>'Moving Avg'!D1225</f>
        <v>0</v>
      </c>
      <c r="G1225" s="2">
        <f>'Moving Avg'!F1225</f>
        <v>0</v>
      </c>
      <c r="H1225" s="2">
        <f>'Moving Avg'!G1225</f>
        <v>0</v>
      </c>
      <c r="I1225" s="2">
        <f>'Moving Avg'!H1225</f>
        <v>0</v>
      </c>
      <c r="J1225" s="5" t="str">
        <f>OBV!F1225</f>
        <v>NEUTRAL</v>
      </c>
      <c r="K1225" s="5" t="e">
        <f>OBV!G1225</f>
        <v>#DIV/0!</v>
      </c>
      <c r="L1225" s="5" t="str">
        <f>OBV!H1225</f>
        <v>NEUTRAL</v>
      </c>
      <c r="M1225" s="7">
        <f t="shared" si="190"/>
        <v>0</v>
      </c>
      <c r="N1225" s="7">
        <f t="shared" si="191"/>
        <v>45</v>
      </c>
      <c r="O1225" s="7">
        <f t="shared" si="192"/>
        <v>0</v>
      </c>
      <c r="P1225" s="7" t="e">
        <f t="shared" si="193"/>
        <v>#DIV/0!</v>
      </c>
      <c r="Q1225" s="8" t="e">
        <f t="shared" si="194"/>
        <v>#DIV/0!</v>
      </c>
      <c r="R1225" s="8" t="e">
        <f t="shared" si="195"/>
        <v>#DIV/0!</v>
      </c>
      <c r="S1225" s="8" t="e">
        <f t="shared" si="196"/>
        <v>#DIV/0!</v>
      </c>
      <c r="T1225" s="8" t="e">
        <f t="shared" si="197"/>
        <v>#DIV/0!</v>
      </c>
      <c r="U1225" s="7" t="e">
        <f t="shared" si="198"/>
        <v>#DIV/0!</v>
      </c>
      <c r="V1225" s="7" t="e">
        <f t="shared" si="199"/>
        <v>#DIV/0!</v>
      </c>
    </row>
    <row r="1226" spans="1:22" ht="13.5" x14ac:dyDescent="0.25">
      <c r="A1226" s="3">
        <f>RSI!A1226</f>
        <v>0</v>
      </c>
      <c r="B1226" s="2">
        <f>RSI!B1226</f>
        <v>0</v>
      </c>
      <c r="C1226" s="2">
        <f>RSI!I1226</f>
        <v>100</v>
      </c>
      <c r="D1226" s="2">
        <f>MACD!E1226</f>
        <v>0</v>
      </c>
      <c r="E1226" s="2">
        <f>MACD!F1226</f>
        <v>0</v>
      </c>
      <c r="F1226" s="2">
        <f>'Moving Avg'!D1226</f>
        <v>0</v>
      </c>
      <c r="G1226" s="2">
        <f>'Moving Avg'!F1226</f>
        <v>0</v>
      </c>
      <c r="H1226" s="2">
        <f>'Moving Avg'!G1226</f>
        <v>0</v>
      </c>
      <c r="I1226" s="2">
        <f>'Moving Avg'!H1226</f>
        <v>0</v>
      </c>
      <c r="J1226" s="5" t="str">
        <f>OBV!F1226</f>
        <v>NEUTRAL</v>
      </c>
      <c r="K1226" s="5" t="e">
        <f>OBV!G1226</f>
        <v>#DIV/0!</v>
      </c>
      <c r="L1226" s="5" t="str">
        <f>OBV!H1226</f>
        <v>NEUTRAL</v>
      </c>
      <c r="M1226" s="7">
        <f t="shared" si="190"/>
        <v>0</v>
      </c>
      <c r="N1226" s="7">
        <f t="shared" si="191"/>
        <v>45</v>
      </c>
      <c r="O1226" s="7">
        <f t="shared" si="192"/>
        <v>0</v>
      </c>
      <c r="P1226" s="7" t="e">
        <f t="shared" si="193"/>
        <v>#DIV/0!</v>
      </c>
      <c r="Q1226" s="8" t="e">
        <f t="shared" si="194"/>
        <v>#DIV/0!</v>
      </c>
      <c r="R1226" s="8" t="e">
        <f t="shared" si="195"/>
        <v>#DIV/0!</v>
      </c>
      <c r="S1226" s="8" t="e">
        <f t="shared" si="196"/>
        <v>#DIV/0!</v>
      </c>
      <c r="T1226" s="8" t="e">
        <f t="shared" si="197"/>
        <v>#DIV/0!</v>
      </c>
      <c r="U1226" s="7" t="e">
        <f t="shared" si="198"/>
        <v>#DIV/0!</v>
      </c>
      <c r="V1226" s="7" t="e">
        <f t="shared" si="199"/>
        <v>#DIV/0!</v>
      </c>
    </row>
    <row r="1227" spans="1:22" ht="13.5" x14ac:dyDescent="0.25">
      <c r="A1227" s="3">
        <f>RSI!A1227</f>
        <v>0</v>
      </c>
      <c r="B1227" s="2">
        <f>RSI!B1227</f>
        <v>0</v>
      </c>
      <c r="C1227" s="2">
        <f>RSI!I1227</f>
        <v>100</v>
      </c>
      <c r="D1227" s="2">
        <f>MACD!E1227</f>
        <v>0</v>
      </c>
      <c r="E1227" s="2">
        <f>MACD!F1227</f>
        <v>0</v>
      </c>
      <c r="F1227" s="2">
        <f>'Moving Avg'!D1227</f>
        <v>0</v>
      </c>
      <c r="G1227" s="2">
        <f>'Moving Avg'!F1227</f>
        <v>0</v>
      </c>
      <c r="H1227" s="2">
        <f>'Moving Avg'!G1227</f>
        <v>0</v>
      </c>
      <c r="I1227" s="2">
        <f>'Moving Avg'!H1227</f>
        <v>0</v>
      </c>
      <c r="J1227" s="5" t="str">
        <f>OBV!F1227</f>
        <v>NEUTRAL</v>
      </c>
      <c r="K1227" s="5" t="e">
        <f>OBV!G1227</f>
        <v>#DIV/0!</v>
      </c>
      <c r="L1227" s="5" t="str">
        <f>OBV!H1227</f>
        <v>NEUTRAL</v>
      </c>
      <c r="M1227" s="7">
        <f t="shared" si="190"/>
        <v>0</v>
      </c>
      <c r="N1227" s="7">
        <f t="shared" si="191"/>
        <v>45</v>
      </c>
      <c r="O1227" s="7">
        <f t="shared" si="192"/>
        <v>0</v>
      </c>
      <c r="P1227" s="7" t="e">
        <f t="shared" si="193"/>
        <v>#DIV/0!</v>
      </c>
      <c r="Q1227" s="8" t="e">
        <f t="shared" si="194"/>
        <v>#DIV/0!</v>
      </c>
      <c r="R1227" s="8" t="e">
        <f t="shared" si="195"/>
        <v>#DIV/0!</v>
      </c>
      <c r="S1227" s="8" t="e">
        <f t="shared" si="196"/>
        <v>#DIV/0!</v>
      </c>
      <c r="T1227" s="8" t="e">
        <f t="shared" si="197"/>
        <v>#DIV/0!</v>
      </c>
      <c r="U1227" s="7" t="e">
        <f t="shared" si="198"/>
        <v>#DIV/0!</v>
      </c>
      <c r="V1227" s="7" t="e">
        <f t="shared" si="199"/>
        <v>#DIV/0!</v>
      </c>
    </row>
    <row r="1228" spans="1:22" ht="13.5" x14ac:dyDescent="0.25">
      <c r="A1228" s="3">
        <f>RSI!A1228</f>
        <v>0</v>
      </c>
      <c r="B1228" s="2">
        <f>RSI!B1228</f>
        <v>0</v>
      </c>
      <c r="C1228" s="2">
        <f>RSI!I1228</f>
        <v>100</v>
      </c>
      <c r="D1228" s="2">
        <f>MACD!E1228</f>
        <v>0</v>
      </c>
      <c r="E1228" s="2">
        <f>MACD!F1228</f>
        <v>0</v>
      </c>
      <c r="F1228" s="2">
        <f>'Moving Avg'!D1228</f>
        <v>0</v>
      </c>
      <c r="G1228" s="2">
        <f>'Moving Avg'!F1228</f>
        <v>0</v>
      </c>
      <c r="H1228" s="2">
        <f>'Moving Avg'!G1228</f>
        <v>0</v>
      </c>
      <c r="I1228" s="2">
        <f>'Moving Avg'!H1228</f>
        <v>0</v>
      </c>
      <c r="J1228" s="5" t="str">
        <f>OBV!F1228</f>
        <v>NEUTRAL</v>
      </c>
      <c r="K1228" s="5" t="e">
        <f>OBV!G1228</f>
        <v>#DIV/0!</v>
      </c>
      <c r="L1228" s="5" t="str">
        <f>OBV!H1228</f>
        <v>NEUTRAL</v>
      </c>
      <c r="M1228" s="7">
        <f t="shared" si="190"/>
        <v>0</v>
      </c>
      <c r="N1228" s="7">
        <f t="shared" si="191"/>
        <v>45</v>
      </c>
      <c r="O1228" s="7">
        <f t="shared" si="192"/>
        <v>0</v>
      </c>
      <c r="P1228" s="7" t="e">
        <f t="shared" si="193"/>
        <v>#DIV/0!</v>
      </c>
      <c r="Q1228" s="8" t="e">
        <f t="shared" si="194"/>
        <v>#DIV/0!</v>
      </c>
      <c r="R1228" s="8" t="e">
        <f t="shared" si="195"/>
        <v>#DIV/0!</v>
      </c>
      <c r="S1228" s="8" t="e">
        <f t="shared" si="196"/>
        <v>#DIV/0!</v>
      </c>
      <c r="T1228" s="8" t="e">
        <f t="shared" si="197"/>
        <v>#DIV/0!</v>
      </c>
      <c r="U1228" s="7" t="e">
        <f t="shared" si="198"/>
        <v>#DIV/0!</v>
      </c>
      <c r="V1228" s="7" t="e">
        <f t="shared" si="199"/>
        <v>#DIV/0!</v>
      </c>
    </row>
    <row r="1229" spans="1:22" ht="13.5" x14ac:dyDescent="0.25">
      <c r="A1229" s="3">
        <f>RSI!A1229</f>
        <v>0</v>
      </c>
      <c r="B1229" s="2">
        <f>RSI!B1229</f>
        <v>0</v>
      </c>
      <c r="C1229" s="2">
        <f>RSI!I1229</f>
        <v>100</v>
      </c>
      <c r="D1229" s="2">
        <f>MACD!E1229</f>
        <v>0</v>
      </c>
      <c r="E1229" s="2">
        <f>MACD!F1229</f>
        <v>0</v>
      </c>
      <c r="F1229" s="2">
        <f>'Moving Avg'!D1229</f>
        <v>0</v>
      </c>
      <c r="G1229" s="2">
        <f>'Moving Avg'!F1229</f>
        <v>0</v>
      </c>
      <c r="H1229" s="2">
        <f>'Moving Avg'!G1229</f>
        <v>0</v>
      </c>
      <c r="I1229" s="2">
        <f>'Moving Avg'!H1229</f>
        <v>0</v>
      </c>
      <c r="J1229" s="5" t="str">
        <f>OBV!F1229</f>
        <v>NEUTRAL</v>
      </c>
      <c r="K1229" s="5" t="e">
        <f>OBV!G1229</f>
        <v>#DIV/0!</v>
      </c>
      <c r="L1229" s="5" t="str">
        <f>OBV!H1229</f>
        <v>NEUTRAL</v>
      </c>
      <c r="M1229" s="7">
        <f t="shared" si="190"/>
        <v>0</v>
      </c>
      <c r="N1229" s="7">
        <f t="shared" si="191"/>
        <v>45</v>
      </c>
      <c r="O1229" s="7">
        <f t="shared" si="192"/>
        <v>0</v>
      </c>
      <c r="P1229" s="7" t="e">
        <f t="shared" si="193"/>
        <v>#DIV/0!</v>
      </c>
      <c r="Q1229" s="8" t="e">
        <f t="shared" si="194"/>
        <v>#DIV/0!</v>
      </c>
      <c r="R1229" s="8" t="e">
        <f t="shared" si="195"/>
        <v>#DIV/0!</v>
      </c>
      <c r="S1229" s="8" t="e">
        <f t="shared" si="196"/>
        <v>#DIV/0!</v>
      </c>
      <c r="T1229" s="8" t="e">
        <f t="shared" si="197"/>
        <v>#DIV/0!</v>
      </c>
      <c r="U1229" s="7" t="e">
        <f t="shared" si="198"/>
        <v>#DIV/0!</v>
      </c>
      <c r="V1229" s="7" t="e">
        <f t="shared" si="199"/>
        <v>#DIV/0!</v>
      </c>
    </row>
    <row r="1230" spans="1:22" ht="13.5" x14ac:dyDescent="0.25">
      <c r="A1230" s="3">
        <f>RSI!A1230</f>
        <v>0</v>
      </c>
      <c r="B1230" s="2">
        <f>RSI!B1230</f>
        <v>0</v>
      </c>
      <c r="C1230" s="2">
        <f>RSI!I1230</f>
        <v>100</v>
      </c>
      <c r="D1230" s="2">
        <f>MACD!E1230</f>
        <v>0</v>
      </c>
      <c r="E1230" s="2">
        <f>MACD!F1230</f>
        <v>0</v>
      </c>
      <c r="F1230" s="2">
        <f>'Moving Avg'!D1230</f>
        <v>0</v>
      </c>
      <c r="G1230" s="2">
        <f>'Moving Avg'!F1230</f>
        <v>0</v>
      </c>
      <c r="H1230" s="2">
        <f>'Moving Avg'!G1230</f>
        <v>0</v>
      </c>
      <c r="I1230" s="2">
        <f>'Moving Avg'!H1230</f>
        <v>0</v>
      </c>
      <c r="J1230" s="5" t="str">
        <f>OBV!F1230</f>
        <v>NEUTRAL</v>
      </c>
      <c r="K1230" s="5" t="e">
        <f>OBV!G1230</f>
        <v>#DIV/0!</v>
      </c>
      <c r="L1230" s="5" t="str">
        <f>OBV!H1230</f>
        <v>NEUTRAL</v>
      </c>
      <c r="M1230" s="7">
        <f t="shared" si="190"/>
        <v>0</v>
      </c>
      <c r="N1230" s="7">
        <f t="shared" si="191"/>
        <v>45</v>
      </c>
      <c r="O1230" s="7">
        <f t="shared" si="192"/>
        <v>0</v>
      </c>
      <c r="P1230" s="7" t="e">
        <f t="shared" si="193"/>
        <v>#DIV/0!</v>
      </c>
      <c r="Q1230" s="8" t="e">
        <f t="shared" si="194"/>
        <v>#DIV/0!</v>
      </c>
      <c r="R1230" s="8" t="e">
        <f t="shared" si="195"/>
        <v>#DIV/0!</v>
      </c>
      <c r="S1230" s="8" t="e">
        <f t="shared" si="196"/>
        <v>#DIV/0!</v>
      </c>
      <c r="T1230" s="8" t="e">
        <f t="shared" si="197"/>
        <v>#DIV/0!</v>
      </c>
      <c r="U1230" s="7" t="e">
        <f t="shared" si="198"/>
        <v>#DIV/0!</v>
      </c>
      <c r="V1230" s="7" t="e">
        <f t="shared" si="199"/>
        <v>#DIV/0!</v>
      </c>
    </row>
    <row r="1231" spans="1:22" ht="13.5" x14ac:dyDescent="0.25">
      <c r="A1231" s="3">
        <f>RSI!A1231</f>
        <v>0</v>
      </c>
      <c r="B1231" s="2">
        <f>RSI!B1231</f>
        <v>0</v>
      </c>
      <c r="C1231" s="2">
        <f>RSI!I1231</f>
        <v>100</v>
      </c>
      <c r="D1231" s="2">
        <f>MACD!E1231</f>
        <v>0</v>
      </c>
      <c r="E1231" s="2">
        <f>MACD!F1231</f>
        <v>0</v>
      </c>
      <c r="F1231" s="2">
        <f>'Moving Avg'!D1231</f>
        <v>0</v>
      </c>
      <c r="G1231" s="2">
        <f>'Moving Avg'!F1231</f>
        <v>0</v>
      </c>
      <c r="H1231" s="2">
        <f>'Moving Avg'!G1231</f>
        <v>0</v>
      </c>
      <c r="I1231" s="2">
        <f>'Moving Avg'!H1231</f>
        <v>0</v>
      </c>
      <c r="J1231" s="5" t="str">
        <f>OBV!F1231</f>
        <v>NEUTRAL</v>
      </c>
      <c r="K1231" s="5" t="e">
        <f>OBV!G1231</f>
        <v>#DIV/0!</v>
      </c>
      <c r="L1231" s="5" t="str">
        <f>OBV!H1231</f>
        <v>NEUTRAL</v>
      </c>
      <c r="M1231" s="7">
        <f t="shared" si="190"/>
        <v>0</v>
      </c>
      <c r="N1231" s="7">
        <f t="shared" si="191"/>
        <v>45</v>
      </c>
      <c r="O1231" s="7">
        <f t="shared" si="192"/>
        <v>0</v>
      </c>
      <c r="P1231" s="7" t="e">
        <f t="shared" si="193"/>
        <v>#DIV/0!</v>
      </c>
      <c r="Q1231" s="8" t="e">
        <f t="shared" si="194"/>
        <v>#DIV/0!</v>
      </c>
      <c r="R1231" s="8" t="e">
        <f t="shared" si="195"/>
        <v>#DIV/0!</v>
      </c>
      <c r="S1231" s="8" t="e">
        <f t="shared" si="196"/>
        <v>#DIV/0!</v>
      </c>
      <c r="T1231" s="8" t="e">
        <f t="shared" si="197"/>
        <v>#DIV/0!</v>
      </c>
      <c r="U1231" s="7" t="e">
        <f t="shared" si="198"/>
        <v>#DIV/0!</v>
      </c>
      <c r="V1231" s="7" t="e">
        <f t="shared" si="199"/>
        <v>#DIV/0!</v>
      </c>
    </row>
    <row r="1232" spans="1:22" ht="13.5" x14ac:dyDescent="0.25">
      <c r="A1232" s="3">
        <f>RSI!A1232</f>
        <v>0</v>
      </c>
      <c r="B1232" s="2">
        <f>RSI!B1232</f>
        <v>0</v>
      </c>
      <c r="C1232" s="2">
        <f>RSI!I1232</f>
        <v>100</v>
      </c>
      <c r="D1232" s="2">
        <f>MACD!E1232</f>
        <v>0</v>
      </c>
      <c r="E1232" s="2">
        <f>MACD!F1232</f>
        <v>0</v>
      </c>
      <c r="F1232" s="2">
        <f>'Moving Avg'!D1232</f>
        <v>0</v>
      </c>
      <c r="G1232" s="2">
        <f>'Moving Avg'!F1232</f>
        <v>0</v>
      </c>
      <c r="H1232" s="2">
        <f>'Moving Avg'!G1232</f>
        <v>0</v>
      </c>
      <c r="I1232" s="2">
        <f>'Moving Avg'!H1232</f>
        <v>0</v>
      </c>
      <c r="J1232" s="5" t="str">
        <f>OBV!F1232</f>
        <v>NEUTRAL</v>
      </c>
      <c r="K1232" s="5" t="e">
        <f>OBV!G1232</f>
        <v>#DIV/0!</v>
      </c>
      <c r="L1232" s="5" t="str">
        <f>OBV!H1232</f>
        <v>NEUTRAL</v>
      </c>
      <c r="M1232" s="7">
        <f t="shared" si="190"/>
        <v>0</v>
      </c>
      <c r="N1232" s="7">
        <f t="shared" si="191"/>
        <v>45</v>
      </c>
      <c r="O1232" s="7">
        <f t="shared" si="192"/>
        <v>0</v>
      </c>
      <c r="P1232" s="7" t="e">
        <f t="shared" si="193"/>
        <v>#DIV/0!</v>
      </c>
      <c r="Q1232" s="8" t="e">
        <f t="shared" si="194"/>
        <v>#DIV/0!</v>
      </c>
      <c r="R1232" s="8" t="e">
        <f t="shared" si="195"/>
        <v>#DIV/0!</v>
      </c>
      <c r="S1232" s="8" t="e">
        <f t="shared" si="196"/>
        <v>#DIV/0!</v>
      </c>
      <c r="T1232" s="8" t="e">
        <f t="shared" si="197"/>
        <v>#DIV/0!</v>
      </c>
      <c r="U1232" s="7" t="e">
        <f t="shared" si="198"/>
        <v>#DIV/0!</v>
      </c>
      <c r="V1232" s="7" t="e">
        <f t="shared" si="199"/>
        <v>#DIV/0!</v>
      </c>
    </row>
    <row r="1233" spans="1:22" ht="13.5" x14ac:dyDescent="0.25">
      <c r="A1233" s="3">
        <f>RSI!A1233</f>
        <v>0</v>
      </c>
      <c r="B1233" s="2">
        <f>RSI!B1233</f>
        <v>0</v>
      </c>
      <c r="C1233" s="2">
        <f>RSI!I1233</f>
        <v>100</v>
      </c>
      <c r="D1233" s="2">
        <f>MACD!E1233</f>
        <v>0</v>
      </c>
      <c r="E1233" s="2">
        <f>MACD!F1233</f>
        <v>0</v>
      </c>
      <c r="F1233" s="2">
        <f>'Moving Avg'!D1233</f>
        <v>0</v>
      </c>
      <c r="G1233" s="2">
        <f>'Moving Avg'!F1233</f>
        <v>0</v>
      </c>
      <c r="H1233" s="2">
        <f>'Moving Avg'!G1233</f>
        <v>0</v>
      </c>
      <c r="I1233" s="2">
        <f>'Moving Avg'!H1233</f>
        <v>0</v>
      </c>
      <c r="J1233" s="5" t="str">
        <f>OBV!F1233</f>
        <v>NEUTRAL</v>
      </c>
      <c r="K1233" s="5" t="e">
        <f>OBV!G1233</f>
        <v>#DIV/0!</v>
      </c>
      <c r="L1233" s="5" t="str">
        <f>OBV!H1233</f>
        <v>NEUTRAL</v>
      </c>
      <c r="M1233" s="7">
        <f t="shared" si="190"/>
        <v>0</v>
      </c>
      <c r="N1233" s="7">
        <f t="shared" si="191"/>
        <v>45</v>
      </c>
      <c r="O1233" s="7">
        <f t="shared" si="192"/>
        <v>0</v>
      </c>
      <c r="P1233" s="7" t="e">
        <f t="shared" si="193"/>
        <v>#DIV/0!</v>
      </c>
      <c r="Q1233" s="8" t="e">
        <f t="shared" si="194"/>
        <v>#DIV/0!</v>
      </c>
      <c r="R1233" s="8" t="e">
        <f t="shared" si="195"/>
        <v>#DIV/0!</v>
      </c>
      <c r="S1233" s="8" t="e">
        <f t="shared" si="196"/>
        <v>#DIV/0!</v>
      </c>
      <c r="T1233" s="8" t="e">
        <f t="shared" si="197"/>
        <v>#DIV/0!</v>
      </c>
      <c r="U1233" s="7" t="e">
        <f t="shared" si="198"/>
        <v>#DIV/0!</v>
      </c>
      <c r="V1233" s="7" t="e">
        <f t="shared" si="199"/>
        <v>#DIV/0!</v>
      </c>
    </row>
    <row r="1234" spans="1:22" ht="13.5" x14ac:dyDescent="0.25">
      <c r="A1234" s="3">
        <f>RSI!A1234</f>
        <v>0</v>
      </c>
      <c r="B1234" s="2">
        <f>RSI!B1234</f>
        <v>0</v>
      </c>
      <c r="C1234" s="2">
        <f>RSI!I1234</f>
        <v>100</v>
      </c>
      <c r="D1234" s="2">
        <f>MACD!E1234</f>
        <v>0</v>
      </c>
      <c r="E1234" s="2">
        <f>MACD!F1234</f>
        <v>0</v>
      </c>
      <c r="F1234" s="2">
        <f>'Moving Avg'!D1234</f>
        <v>0</v>
      </c>
      <c r="G1234" s="2">
        <f>'Moving Avg'!F1234</f>
        <v>0</v>
      </c>
      <c r="H1234" s="2">
        <f>'Moving Avg'!G1234</f>
        <v>0</v>
      </c>
      <c r="I1234" s="2">
        <f>'Moving Avg'!H1234</f>
        <v>0</v>
      </c>
      <c r="J1234" s="5" t="str">
        <f>OBV!F1234</f>
        <v>NEUTRAL</v>
      </c>
      <c r="K1234" s="5" t="e">
        <f>OBV!G1234</f>
        <v>#DIV/0!</v>
      </c>
      <c r="L1234" s="5" t="str">
        <f>OBV!H1234</f>
        <v>NEUTRAL</v>
      </c>
      <c r="M1234" s="7">
        <f t="shared" si="190"/>
        <v>0</v>
      </c>
      <c r="N1234" s="7">
        <f t="shared" si="191"/>
        <v>45</v>
      </c>
      <c r="O1234" s="7">
        <f t="shared" si="192"/>
        <v>0</v>
      </c>
      <c r="P1234" s="7" t="e">
        <f t="shared" si="193"/>
        <v>#DIV/0!</v>
      </c>
      <c r="Q1234" s="8" t="e">
        <f t="shared" si="194"/>
        <v>#DIV/0!</v>
      </c>
      <c r="R1234" s="8" t="e">
        <f t="shared" si="195"/>
        <v>#DIV/0!</v>
      </c>
      <c r="S1234" s="8" t="e">
        <f t="shared" si="196"/>
        <v>#DIV/0!</v>
      </c>
      <c r="T1234" s="8" t="e">
        <f t="shared" si="197"/>
        <v>#DIV/0!</v>
      </c>
      <c r="U1234" s="7" t="e">
        <f t="shared" si="198"/>
        <v>#DIV/0!</v>
      </c>
      <c r="V1234" s="7" t="e">
        <f t="shared" si="199"/>
        <v>#DIV/0!</v>
      </c>
    </row>
    <row r="1235" spans="1:22" ht="13.5" x14ac:dyDescent="0.25">
      <c r="A1235" s="3">
        <f>RSI!A1235</f>
        <v>0</v>
      </c>
      <c r="B1235" s="2">
        <f>RSI!B1235</f>
        <v>0</v>
      </c>
      <c r="C1235" s="2">
        <f>RSI!I1235</f>
        <v>100</v>
      </c>
      <c r="D1235" s="2">
        <f>MACD!E1235</f>
        <v>0</v>
      </c>
      <c r="E1235" s="2">
        <f>MACD!F1235</f>
        <v>0</v>
      </c>
      <c r="F1235" s="2">
        <f>'Moving Avg'!D1235</f>
        <v>0</v>
      </c>
      <c r="G1235" s="2">
        <f>'Moving Avg'!F1235</f>
        <v>0</v>
      </c>
      <c r="H1235" s="2">
        <f>'Moving Avg'!G1235</f>
        <v>0</v>
      </c>
      <c r="I1235" s="2">
        <f>'Moving Avg'!H1235</f>
        <v>0</v>
      </c>
      <c r="J1235" s="5" t="str">
        <f>OBV!F1235</f>
        <v>NEUTRAL</v>
      </c>
      <c r="K1235" s="5" t="e">
        <f>OBV!G1235</f>
        <v>#DIV/0!</v>
      </c>
      <c r="L1235" s="5" t="str">
        <f>OBV!H1235</f>
        <v>NEUTRAL</v>
      </c>
      <c r="M1235" s="7">
        <f t="shared" si="190"/>
        <v>0</v>
      </c>
      <c r="N1235" s="7">
        <f t="shared" si="191"/>
        <v>45</v>
      </c>
      <c r="O1235" s="7">
        <f t="shared" si="192"/>
        <v>0</v>
      </c>
      <c r="P1235" s="7" t="e">
        <f t="shared" si="193"/>
        <v>#DIV/0!</v>
      </c>
      <c r="Q1235" s="8" t="e">
        <f t="shared" si="194"/>
        <v>#DIV/0!</v>
      </c>
      <c r="R1235" s="8" t="e">
        <f t="shared" si="195"/>
        <v>#DIV/0!</v>
      </c>
      <c r="S1235" s="8" t="e">
        <f t="shared" si="196"/>
        <v>#DIV/0!</v>
      </c>
      <c r="T1235" s="8" t="e">
        <f t="shared" si="197"/>
        <v>#DIV/0!</v>
      </c>
      <c r="U1235" s="7" t="e">
        <f t="shared" si="198"/>
        <v>#DIV/0!</v>
      </c>
      <c r="V1235" s="7" t="e">
        <f t="shared" si="199"/>
        <v>#DIV/0!</v>
      </c>
    </row>
    <row r="1236" spans="1:22" ht="13.5" x14ac:dyDescent="0.25">
      <c r="A1236" s="3">
        <f>RSI!A1236</f>
        <v>0</v>
      </c>
      <c r="B1236" s="2">
        <f>RSI!B1236</f>
        <v>0</v>
      </c>
      <c r="C1236" s="2">
        <f>RSI!I1236</f>
        <v>100</v>
      </c>
      <c r="D1236" s="2">
        <f>MACD!E1236</f>
        <v>0</v>
      </c>
      <c r="E1236" s="2">
        <f>MACD!F1236</f>
        <v>0</v>
      </c>
      <c r="F1236" s="2">
        <f>'Moving Avg'!D1236</f>
        <v>0</v>
      </c>
      <c r="G1236" s="2">
        <f>'Moving Avg'!F1236</f>
        <v>0</v>
      </c>
      <c r="H1236" s="2">
        <f>'Moving Avg'!G1236</f>
        <v>0</v>
      </c>
      <c r="I1236" s="2">
        <f>'Moving Avg'!H1236</f>
        <v>0</v>
      </c>
      <c r="J1236" s="5" t="str">
        <f>OBV!F1236</f>
        <v>NEUTRAL</v>
      </c>
      <c r="K1236" s="5" t="e">
        <f>OBV!G1236</f>
        <v>#DIV/0!</v>
      </c>
      <c r="L1236" s="5" t="str">
        <f>OBV!H1236</f>
        <v>NEUTRAL</v>
      </c>
      <c r="M1236" s="7">
        <f t="shared" si="190"/>
        <v>0</v>
      </c>
      <c r="N1236" s="7">
        <f t="shared" si="191"/>
        <v>45</v>
      </c>
      <c r="O1236" s="7">
        <f t="shared" si="192"/>
        <v>0</v>
      </c>
      <c r="P1236" s="7" t="e">
        <f t="shared" si="193"/>
        <v>#DIV/0!</v>
      </c>
      <c r="Q1236" s="8" t="e">
        <f t="shared" si="194"/>
        <v>#DIV/0!</v>
      </c>
      <c r="R1236" s="8" t="e">
        <f t="shared" si="195"/>
        <v>#DIV/0!</v>
      </c>
      <c r="S1236" s="8" t="e">
        <f t="shared" si="196"/>
        <v>#DIV/0!</v>
      </c>
      <c r="T1236" s="8" t="e">
        <f t="shared" si="197"/>
        <v>#DIV/0!</v>
      </c>
      <c r="U1236" s="7" t="e">
        <f t="shared" si="198"/>
        <v>#DIV/0!</v>
      </c>
      <c r="V1236" s="7" t="e">
        <f t="shared" si="199"/>
        <v>#DIV/0!</v>
      </c>
    </row>
    <row r="1237" spans="1:22" ht="13.5" x14ac:dyDescent="0.25">
      <c r="A1237" s="3">
        <f>RSI!A1237</f>
        <v>0</v>
      </c>
      <c r="B1237" s="2">
        <f>RSI!B1237</f>
        <v>0</v>
      </c>
      <c r="C1237" s="2">
        <f>RSI!I1237</f>
        <v>100</v>
      </c>
      <c r="D1237" s="2">
        <f>MACD!E1237</f>
        <v>0</v>
      </c>
      <c r="E1237" s="2">
        <f>MACD!F1237</f>
        <v>0</v>
      </c>
      <c r="F1237" s="2">
        <f>'Moving Avg'!D1237</f>
        <v>0</v>
      </c>
      <c r="G1237" s="2">
        <f>'Moving Avg'!F1237</f>
        <v>0</v>
      </c>
      <c r="H1237" s="2">
        <f>'Moving Avg'!G1237</f>
        <v>0</v>
      </c>
      <c r="I1237" s="2">
        <f>'Moving Avg'!H1237</f>
        <v>0</v>
      </c>
      <c r="J1237" s="5" t="str">
        <f>OBV!F1237</f>
        <v>NEUTRAL</v>
      </c>
      <c r="K1237" s="5" t="e">
        <f>OBV!G1237</f>
        <v>#DIV/0!</v>
      </c>
      <c r="L1237" s="5" t="str">
        <f>OBV!H1237</f>
        <v>NEUTRAL</v>
      </c>
      <c r="M1237" s="7">
        <f t="shared" si="190"/>
        <v>0</v>
      </c>
      <c r="N1237" s="7">
        <f t="shared" si="191"/>
        <v>45</v>
      </c>
      <c r="O1237" s="7">
        <f t="shared" si="192"/>
        <v>0</v>
      </c>
      <c r="P1237" s="7" t="e">
        <f t="shared" si="193"/>
        <v>#DIV/0!</v>
      </c>
      <c r="Q1237" s="8" t="e">
        <f t="shared" si="194"/>
        <v>#DIV/0!</v>
      </c>
      <c r="R1237" s="8" t="e">
        <f t="shared" si="195"/>
        <v>#DIV/0!</v>
      </c>
      <c r="S1237" s="8" t="e">
        <f t="shared" si="196"/>
        <v>#DIV/0!</v>
      </c>
      <c r="T1237" s="8" t="e">
        <f t="shared" si="197"/>
        <v>#DIV/0!</v>
      </c>
      <c r="U1237" s="7" t="e">
        <f t="shared" si="198"/>
        <v>#DIV/0!</v>
      </c>
      <c r="V1237" s="7" t="e">
        <f t="shared" si="199"/>
        <v>#DIV/0!</v>
      </c>
    </row>
    <row r="1238" spans="1:22" ht="13.5" x14ac:dyDescent="0.25">
      <c r="A1238" s="3">
        <f>RSI!A1238</f>
        <v>0</v>
      </c>
      <c r="B1238" s="2">
        <f>RSI!B1238</f>
        <v>0</v>
      </c>
      <c r="C1238" s="2">
        <f>RSI!I1238</f>
        <v>100</v>
      </c>
      <c r="D1238" s="2">
        <f>MACD!E1238</f>
        <v>0</v>
      </c>
      <c r="E1238" s="2">
        <f>MACD!F1238</f>
        <v>0</v>
      </c>
      <c r="F1238" s="2">
        <f>'Moving Avg'!D1238</f>
        <v>0</v>
      </c>
      <c r="G1238" s="2">
        <f>'Moving Avg'!F1238</f>
        <v>0</v>
      </c>
      <c r="H1238" s="2">
        <f>'Moving Avg'!G1238</f>
        <v>0</v>
      </c>
      <c r="I1238" s="2">
        <f>'Moving Avg'!H1238</f>
        <v>0</v>
      </c>
      <c r="J1238" s="5" t="str">
        <f>OBV!F1238</f>
        <v>NEUTRAL</v>
      </c>
      <c r="K1238" s="5" t="e">
        <f>OBV!G1238</f>
        <v>#DIV/0!</v>
      </c>
      <c r="L1238" s="5" t="str">
        <f>OBV!H1238</f>
        <v>NEUTRAL</v>
      </c>
      <c r="M1238" s="7">
        <f t="shared" si="190"/>
        <v>0</v>
      </c>
      <c r="N1238" s="7">
        <f t="shared" si="191"/>
        <v>45</v>
      </c>
      <c r="O1238" s="7">
        <f t="shared" si="192"/>
        <v>0</v>
      </c>
      <c r="P1238" s="7" t="e">
        <f t="shared" si="193"/>
        <v>#DIV/0!</v>
      </c>
      <c r="Q1238" s="8" t="e">
        <f t="shared" si="194"/>
        <v>#DIV/0!</v>
      </c>
      <c r="R1238" s="8" t="e">
        <f t="shared" si="195"/>
        <v>#DIV/0!</v>
      </c>
      <c r="S1238" s="8" t="e">
        <f t="shared" si="196"/>
        <v>#DIV/0!</v>
      </c>
      <c r="T1238" s="8" t="e">
        <f t="shared" si="197"/>
        <v>#DIV/0!</v>
      </c>
      <c r="U1238" s="7" t="e">
        <f t="shared" si="198"/>
        <v>#DIV/0!</v>
      </c>
      <c r="V1238" s="7" t="e">
        <f t="shared" si="199"/>
        <v>#DIV/0!</v>
      </c>
    </row>
    <row r="1239" spans="1:22" ht="13.5" x14ac:dyDescent="0.25">
      <c r="A1239" s="3">
        <f>RSI!A1239</f>
        <v>0</v>
      </c>
      <c r="B1239" s="2">
        <f>RSI!B1239</f>
        <v>0</v>
      </c>
      <c r="C1239" s="2">
        <f>RSI!I1239</f>
        <v>100</v>
      </c>
      <c r="D1239" s="2">
        <f>MACD!E1239</f>
        <v>0</v>
      </c>
      <c r="E1239" s="2">
        <f>MACD!F1239</f>
        <v>0</v>
      </c>
      <c r="F1239" s="2">
        <f>'Moving Avg'!D1239</f>
        <v>0</v>
      </c>
      <c r="G1239" s="2">
        <f>'Moving Avg'!F1239</f>
        <v>0</v>
      </c>
      <c r="H1239" s="2">
        <f>'Moving Avg'!G1239</f>
        <v>0</v>
      </c>
      <c r="I1239" s="2">
        <f>'Moving Avg'!H1239</f>
        <v>0</v>
      </c>
      <c r="J1239" s="5" t="str">
        <f>OBV!F1239</f>
        <v>NEUTRAL</v>
      </c>
      <c r="K1239" s="5" t="e">
        <f>OBV!G1239</f>
        <v>#DIV/0!</v>
      </c>
      <c r="L1239" s="5" t="str">
        <f>OBV!H1239</f>
        <v>NEUTRAL</v>
      </c>
      <c r="M1239" s="7">
        <f t="shared" si="190"/>
        <v>0</v>
      </c>
      <c r="N1239" s="7">
        <f t="shared" si="191"/>
        <v>45</v>
      </c>
      <c r="O1239" s="7">
        <f t="shared" si="192"/>
        <v>0</v>
      </c>
      <c r="P1239" s="7" t="e">
        <f t="shared" si="193"/>
        <v>#DIV/0!</v>
      </c>
      <c r="Q1239" s="8" t="e">
        <f t="shared" si="194"/>
        <v>#DIV/0!</v>
      </c>
      <c r="R1239" s="8" t="e">
        <f t="shared" si="195"/>
        <v>#DIV/0!</v>
      </c>
      <c r="S1239" s="8" t="e">
        <f t="shared" si="196"/>
        <v>#DIV/0!</v>
      </c>
      <c r="T1239" s="8" t="e">
        <f t="shared" si="197"/>
        <v>#DIV/0!</v>
      </c>
      <c r="U1239" s="7" t="e">
        <f t="shared" si="198"/>
        <v>#DIV/0!</v>
      </c>
      <c r="V1239" s="7" t="e">
        <f t="shared" si="199"/>
        <v>#DIV/0!</v>
      </c>
    </row>
    <row r="1240" spans="1:22" ht="13.5" x14ac:dyDescent="0.25">
      <c r="A1240" s="3">
        <f>RSI!A1240</f>
        <v>0</v>
      </c>
      <c r="B1240" s="2">
        <f>RSI!B1240</f>
        <v>0</v>
      </c>
      <c r="C1240" s="2">
        <f>RSI!I1240</f>
        <v>100</v>
      </c>
      <c r="D1240" s="2">
        <f>MACD!E1240</f>
        <v>0</v>
      </c>
      <c r="E1240" s="2">
        <f>MACD!F1240</f>
        <v>0</v>
      </c>
      <c r="F1240" s="2">
        <f>'Moving Avg'!D1240</f>
        <v>0</v>
      </c>
      <c r="G1240" s="2">
        <f>'Moving Avg'!F1240</f>
        <v>0</v>
      </c>
      <c r="H1240" s="2">
        <f>'Moving Avg'!G1240</f>
        <v>0</v>
      </c>
      <c r="I1240" s="2">
        <f>'Moving Avg'!H1240</f>
        <v>0</v>
      </c>
      <c r="J1240" s="5" t="str">
        <f>OBV!F1240</f>
        <v>NEUTRAL</v>
      </c>
      <c r="K1240" s="5" t="e">
        <f>OBV!G1240</f>
        <v>#DIV/0!</v>
      </c>
      <c r="L1240" s="5" t="str">
        <f>OBV!H1240</f>
        <v>NEUTRAL</v>
      </c>
      <c r="M1240" s="7">
        <f t="shared" si="190"/>
        <v>0</v>
      </c>
      <c r="N1240" s="7">
        <f t="shared" si="191"/>
        <v>45</v>
      </c>
      <c r="O1240" s="7">
        <f t="shared" si="192"/>
        <v>0</v>
      </c>
      <c r="P1240" s="7" t="e">
        <f t="shared" si="193"/>
        <v>#DIV/0!</v>
      </c>
      <c r="Q1240" s="8" t="e">
        <f t="shared" si="194"/>
        <v>#DIV/0!</v>
      </c>
      <c r="R1240" s="8" t="e">
        <f t="shared" si="195"/>
        <v>#DIV/0!</v>
      </c>
      <c r="S1240" s="8" t="e">
        <f t="shared" si="196"/>
        <v>#DIV/0!</v>
      </c>
      <c r="T1240" s="8" t="e">
        <f t="shared" si="197"/>
        <v>#DIV/0!</v>
      </c>
      <c r="U1240" s="7" t="e">
        <f t="shared" si="198"/>
        <v>#DIV/0!</v>
      </c>
      <c r="V1240" s="7" t="e">
        <f t="shared" si="199"/>
        <v>#DIV/0!</v>
      </c>
    </row>
    <row r="1241" spans="1:22" ht="13.5" x14ac:dyDescent="0.25">
      <c r="A1241" s="3">
        <f>RSI!A1241</f>
        <v>0</v>
      </c>
      <c r="B1241" s="2">
        <f>RSI!B1241</f>
        <v>0</v>
      </c>
      <c r="C1241" s="2">
        <f>RSI!I1241</f>
        <v>100</v>
      </c>
      <c r="D1241" s="2">
        <f>MACD!E1241</f>
        <v>0</v>
      </c>
      <c r="E1241" s="2">
        <f>MACD!F1241</f>
        <v>0</v>
      </c>
      <c r="F1241" s="2">
        <f>'Moving Avg'!D1241</f>
        <v>0</v>
      </c>
      <c r="G1241" s="2">
        <f>'Moving Avg'!F1241</f>
        <v>0</v>
      </c>
      <c r="H1241" s="2">
        <f>'Moving Avg'!G1241</f>
        <v>0</v>
      </c>
      <c r="I1241" s="2">
        <f>'Moving Avg'!H1241</f>
        <v>0</v>
      </c>
      <c r="J1241" s="5" t="str">
        <f>OBV!F1241</f>
        <v>NEUTRAL</v>
      </c>
      <c r="K1241" s="5" t="e">
        <f>OBV!G1241</f>
        <v>#DIV/0!</v>
      </c>
      <c r="L1241" s="5" t="str">
        <f>OBV!H1241</f>
        <v>NEUTRAL</v>
      </c>
      <c r="M1241" s="7">
        <f t="shared" si="190"/>
        <v>0</v>
      </c>
      <c r="N1241" s="7">
        <f t="shared" si="191"/>
        <v>45</v>
      </c>
      <c r="O1241" s="7">
        <f t="shared" si="192"/>
        <v>0</v>
      </c>
      <c r="P1241" s="7" t="e">
        <f t="shared" si="193"/>
        <v>#DIV/0!</v>
      </c>
      <c r="Q1241" s="8" t="e">
        <f t="shared" si="194"/>
        <v>#DIV/0!</v>
      </c>
      <c r="R1241" s="8" t="e">
        <f t="shared" si="195"/>
        <v>#DIV/0!</v>
      </c>
      <c r="S1241" s="8" t="e">
        <f t="shared" si="196"/>
        <v>#DIV/0!</v>
      </c>
      <c r="T1241" s="8" t="e">
        <f t="shared" si="197"/>
        <v>#DIV/0!</v>
      </c>
      <c r="U1241" s="7" t="e">
        <f t="shared" si="198"/>
        <v>#DIV/0!</v>
      </c>
      <c r="V1241" s="7" t="e">
        <f t="shared" si="199"/>
        <v>#DIV/0!</v>
      </c>
    </row>
    <row r="1242" spans="1:22" ht="13.5" x14ac:dyDescent="0.25">
      <c r="A1242" s="3">
        <f>RSI!A1242</f>
        <v>0</v>
      </c>
      <c r="B1242" s="2">
        <f>RSI!B1242</f>
        <v>0</v>
      </c>
      <c r="C1242" s="2">
        <f>RSI!I1242</f>
        <v>100</v>
      </c>
      <c r="D1242" s="2">
        <f>MACD!E1242</f>
        <v>0</v>
      </c>
      <c r="E1242" s="2">
        <f>MACD!F1242</f>
        <v>0</v>
      </c>
      <c r="F1242" s="2">
        <f>'Moving Avg'!D1242</f>
        <v>0</v>
      </c>
      <c r="G1242" s="2">
        <f>'Moving Avg'!F1242</f>
        <v>0</v>
      </c>
      <c r="H1242" s="2">
        <f>'Moving Avg'!G1242</f>
        <v>0</v>
      </c>
      <c r="I1242" s="2">
        <f>'Moving Avg'!H1242</f>
        <v>0</v>
      </c>
      <c r="J1242" s="5" t="str">
        <f>OBV!F1242</f>
        <v>NEUTRAL</v>
      </c>
      <c r="K1242" s="5" t="e">
        <f>OBV!G1242</f>
        <v>#DIV/0!</v>
      </c>
      <c r="L1242" s="5" t="str">
        <f>OBV!H1242</f>
        <v>NEUTRAL</v>
      </c>
      <c r="M1242" s="7">
        <f t="shared" si="190"/>
        <v>0</v>
      </c>
      <c r="N1242" s="7">
        <f t="shared" si="191"/>
        <v>45</v>
      </c>
      <c r="O1242" s="7">
        <f t="shared" si="192"/>
        <v>0</v>
      </c>
      <c r="P1242" s="7" t="e">
        <f t="shared" si="193"/>
        <v>#DIV/0!</v>
      </c>
      <c r="Q1242" s="8" t="e">
        <f t="shared" si="194"/>
        <v>#DIV/0!</v>
      </c>
      <c r="R1242" s="8" t="e">
        <f t="shared" si="195"/>
        <v>#DIV/0!</v>
      </c>
      <c r="S1242" s="8" t="e">
        <f t="shared" si="196"/>
        <v>#DIV/0!</v>
      </c>
      <c r="T1242" s="8" t="e">
        <f t="shared" si="197"/>
        <v>#DIV/0!</v>
      </c>
      <c r="U1242" s="7" t="e">
        <f t="shared" si="198"/>
        <v>#DIV/0!</v>
      </c>
      <c r="V1242" s="7" t="e">
        <f t="shared" si="199"/>
        <v>#DIV/0!</v>
      </c>
    </row>
    <row r="1243" spans="1:22" ht="13.5" x14ac:dyDescent="0.25">
      <c r="A1243" s="3">
        <f>RSI!A1243</f>
        <v>0</v>
      </c>
      <c r="B1243" s="2">
        <f>RSI!B1243</f>
        <v>0</v>
      </c>
      <c r="C1243" s="2">
        <f>RSI!I1243</f>
        <v>100</v>
      </c>
      <c r="D1243" s="2">
        <f>MACD!E1243</f>
        <v>0</v>
      </c>
      <c r="E1243" s="2">
        <f>MACD!F1243</f>
        <v>0</v>
      </c>
      <c r="F1243" s="2">
        <f>'Moving Avg'!D1243</f>
        <v>0</v>
      </c>
      <c r="G1243" s="2">
        <f>'Moving Avg'!F1243</f>
        <v>0</v>
      </c>
      <c r="H1243" s="2">
        <f>'Moving Avg'!G1243</f>
        <v>0</v>
      </c>
      <c r="I1243" s="2">
        <f>'Moving Avg'!H1243</f>
        <v>0</v>
      </c>
      <c r="J1243" s="5" t="str">
        <f>OBV!F1243</f>
        <v>NEUTRAL</v>
      </c>
      <c r="K1243" s="5" t="e">
        <f>OBV!G1243</f>
        <v>#DIV/0!</v>
      </c>
      <c r="L1243" s="5" t="str">
        <f>OBV!H1243</f>
        <v>NEUTRAL</v>
      </c>
      <c r="M1243" s="7">
        <f t="shared" si="190"/>
        <v>0</v>
      </c>
      <c r="N1243" s="7">
        <f t="shared" si="191"/>
        <v>45</v>
      </c>
      <c r="O1243" s="7">
        <f t="shared" si="192"/>
        <v>0</v>
      </c>
      <c r="P1243" s="7" t="e">
        <f t="shared" si="193"/>
        <v>#DIV/0!</v>
      </c>
      <c r="Q1243" s="8" t="e">
        <f t="shared" si="194"/>
        <v>#DIV/0!</v>
      </c>
      <c r="R1243" s="8" t="e">
        <f t="shared" si="195"/>
        <v>#DIV/0!</v>
      </c>
      <c r="S1243" s="8" t="e">
        <f t="shared" si="196"/>
        <v>#DIV/0!</v>
      </c>
      <c r="T1243" s="8" t="e">
        <f t="shared" si="197"/>
        <v>#DIV/0!</v>
      </c>
      <c r="U1243" s="7" t="e">
        <f t="shared" si="198"/>
        <v>#DIV/0!</v>
      </c>
      <c r="V1243" s="7" t="e">
        <f t="shared" si="199"/>
        <v>#DIV/0!</v>
      </c>
    </row>
    <row r="1244" spans="1:22" ht="13.5" x14ac:dyDescent="0.25">
      <c r="A1244" s="3">
        <f>RSI!A1244</f>
        <v>0</v>
      </c>
      <c r="B1244" s="2">
        <f>RSI!B1244</f>
        <v>0</v>
      </c>
      <c r="C1244" s="2">
        <f>RSI!I1244</f>
        <v>100</v>
      </c>
      <c r="D1244" s="2">
        <f>MACD!E1244</f>
        <v>0</v>
      </c>
      <c r="E1244" s="2">
        <f>MACD!F1244</f>
        <v>0</v>
      </c>
      <c r="F1244" s="2">
        <f>'Moving Avg'!D1244</f>
        <v>0</v>
      </c>
      <c r="G1244" s="2">
        <f>'Moving Avg'!F1244</f>
        <v>0</v>
      </c>
      <c r="H1244" s="2">
        <f>'Moving Avg'!G1244</f>
        <v>0</v>
      </c>
      <c r="I1244" s="2">
        <f>'Moving Avg'!H1244</f>
        <v>0</v>
      </c>
      <c r="J1244" s="5" t="str">
        <f>OBV!F1244</f>
        <v>NEUTRAL</v>
      </c>
      <c r="K1244" s="5" t="e">
        <f>OBV!G1244</f>
        <v>#DIV/0!</v>
      </c>
      <c r="L1244" s="5" t="str">
        <f>OBV!H1244</f>
        <v>NEUTRAL</v>
      </c>
      <c r="M1244" s="7">
        <f t="shared" si="190"/>
        <v>0</v>
      </c>
      <c r="N1244" s="7">
        <f t="shared" si="191"/>
        <v>45</v>
      </c>
      <c r="O1244" s="7">
        <f t="shared" si="192"/>
        <v>0</v>
      </c>
      <c r="P1244" s="7" t="e">
        <f t="shared" si="193"/>
        <v>#DIV/0!</v>
      </c>
      <c r="Q1244" s="8" t="e">
        <f t="shared" si="194"/>
        <v>#DIV/0!</v>
      </c>
      <c r="R1244" s="8" t="e">
        <f t="shared" si="195"/>
        <v>#DIV/0!</v>
      </c>
      <c r="S1244" s="8" t="e">
        <f t="shared" si="196"/>
        <v>#DIV/0!</v>
      </c>
      <c r="T1244" s="8" t="e">
        <f t="shared" si="197"/>
        <v>#DIV/0!</v>
      </c>
      <c r="U1244" s="7" t="e">
        <f t="shared" si="198"/>
        <v>#DIV/0!</v>
      </c>
      <c r="V1244" s="7" t="e">
        <f t="shared" si="199"/>
        <v>#DIV/0!</v>
      </c>
    </row>
    <row r="1245" spans="1:22" ht="13.5" x14ac:dyDescent="0.25">
      <c r="A1245" s="3">
        <f>RSI!A1245</f>
        <v>0</v>
      </c>
      <c r="B1245" s="2">
        <f>RSI!B1245</f>
        <v>0</v>
      </c>
      <c r="C1245" s="2">
        <f>RSI!I1245</f>
        <v>100</v>
      </c>
      <c r="D1245" s="2">
        <f>MACD!E1245</f>
        <v>0</v>
      </c>
      <c r="E1245" s="2">
        <f>MACD!F1245</f>
        <v>0</v>
      </c>
      <c r="F1245" s="2">
        <f>'Moving Avg'!D1245</f>
        <v>0</v>
      </c>
      <c r="G1245" s="2">
        <f>'Moving Avg'!F1245</f>
        <v>0</v>
      </c>
      <c r="H1245" s="2">
        <f>'Moving Avg'!G1245</f>
        <v>0</v>
      </c>
      <c r="I1245" s="2">
        <f>'Moving Avg'!H1245</f>
        <v>0</v>
      </c>
      <c r="J1245" s="5" t="str">
        <f>OBV!F1245</f>
        <v>NEUTRAL</v>
      </c>
      <c r="K1245" s="5" t="e">
        <f>OBV!G1245</f>
        <v>#DIV/0!</v>
      </c>
      <c r="L1245" s="5" t="str">
        <f>OBV!H1245</f>
        <v>NEUTRAL</v>
      </c>
      <c r="M1245" s="7">
        <f t="shared" si="190"/>
        <v>0</v>
      </c>
      <c r="N1245" s="7">
        <f t="shared" si="191"/>
        <v>45</v>
      </c>
      <c r="O1245" s="7">
        <f t="shared" si="192"/>
        <v>0</v>
      </c>
      <c r="P1245" s="7" t="e">
        <f t="shared" si="193"/>
        <v>#DIV/0!</v>
      </c>
      <c r="Q1245" s="8" t="e">
        <f t="shared" si="194"/>
        <v>#DIV/0!</v>
      </c>
      <c r="R1245" s="8" t="e">
        <f t="shared" si="195"/>
        <v>#DIV/0!</v>
      </c>
      <c r="S1245" s="8" t="e">
        <f t="shared" si="196"/>
        <v>#DIV/0!</v>
      </c>
      <c r="T1245" s="8" t="e">
        <f t="shared" si="197"/>
        <v>#DIV/0!</v>
      </c>
      <c r="U1245" s="7" t="e">
        <f t="shared" si="198"/>
        <v>#DIV/0!</v>
      </c>
      <c r="V1245" s="7" t="e">
        <f t="shared" si="199"/>
        <v>#DIV/0!</v>
      </c>
    </row>
    <row r="1246" spans="1:22" ht="13.5" x14ac:dyDescent="0.25">
      <c r="A1246" s="3">
        <f>RSI!A1246</f>
        <v>0</v>
      </c>
      <c r="B1246" s="2">
        <f>RSI!B1246</f>
        <v>0</v>
      </c>
      <c r="C1246" s="2">
        <f>RSI!I1246</f>
        <v>100</v>
      </c>
      <c r="D1246" s="2">
        <f>MACD!E1246</f>
        <v>0</v>
      </c>
      <c r="E1246" s="2">
        <f>MACD!F1246</f>
        <v>0</v>
      </c>
      <c r="F1246" s="2">
        <f>'Moving Avg'!D1246</f>
        <v>0</v>
      </c>
      <c r="G1246" s="2">
        <f>'Moving Avg'!F1246</f>
        <v>0</v>
      </c>
      <c r="H1246" s="2">
        <f>'Moving Avg'!G1246</f>
        <v>0</v>
      </c>
      <c r="I1246" s="2">
        <f>'Moving Avg'!H1246</f>
        <v>0</v>
      </c>
      <c r="J1246" s="5" t="str">
        <f>OBV!F1246</f>
        <v>NEUTRAL</v>
      </c>
      <c r="K1246" s="5" t="e">
        <f>OBV!G1246</f>
        <v>#DIV/0!</v>
      </c>
      <c r="L1246" s="5" t="str">
        <f>OBV!H1246</f>
        <v>NEUTRAL</v>
      </c>
      <c r="M1246" s="7">
        <f t="shared" si="190"/>
        <v>0</v>
      </c>
      <c r="N1246" s="7">
        <f t="shared" si="191"/>
        <v>45</v>
      </c>
      <c r="O1246" s="7">
        <f t="shared" si="192"/>
        <v>0</v>
      </c>
      <c r="P1246" s="7" t="e">
        <f t="shared" si="193"/>
        <v>#DIV/0!</v>
      </c>
      <c r="Q1246" s="8" t="e">
        <f t="shared" si="194"/>
        <v>#DIV/0!</v>
      </c>
      <c r="R1246" s="8" t="e">
        <f t="shared" si="195"/>
        <v>#DIV/0!</v>
      </c>
      <c r="S1246" s="8" t="e">
        <f t="shared" si="196"/>
        <v>#DIV/0!</v>
      </c>
      <c r="T1246" s="8" t="e">
        <f t="shared" si="197"/>
        <v>#DIV/0!</v>
      </c>
      <c r="U1246" s="7" t="e">
        <f t="shared" si="198"/>
        <v>#DIV/0!</v>
      </c>
      <c r="V1246" s="7" t="e">
        <f t="shared" si="199"/>
        <v>#DIV/0!</v>
      </c>
    </row>
    <row r="1247" spans="1:22" ht="13.5" x14ac:dyDescent="0.25">
      <c r="A1247" s="3">
        <f>RSI!A1247</f>
        <v>0</v>
      </c>
      <c r="B1247" s="2">
        <f>RSI!B1247</f>
        <v>0</v>
      </c>
      <c r="C1247" s="2">
        <f>RSI!I1247</f>
        <v>100</v>
      </c>
      <c r="D1247" s="2">
        <f>MACD!E1247</f>
        <v>0</v>
      </c>
      <c r="E1247" s="2">
        <f>MACD!F1247</f>
        <v>0</v>
      </c>
      <c r="F1247" s="2">
        <f>'Moving Avg'!D1247</f>
        <v>0</v>
      </c>
      <c r="G1247" s="2">
        <f>'Moving Avg'!F1247</f>
        <v>0</v>
      </c>
      <c r="H1247" s="2">
        <f>'Moving Avg'!G1247</f>
        <v>0</v>
      </c>
      <c r="I1247" s="2">
        <f>'Moving Avg'!H1247</f>
        <v>0</v>
      </c>
      <c r="J1247" s="5" t="str">
        <f>OBV!F1247</f>
        <v>NEUTRAL</v>
      </c>
      <c r="K1247" s="5" t="e">
        <f>OBV!G1247</f>
        <v>#DIV/0!</v>
      </c>
      <c r="L1247" s="5" t="str">
        <f>OBV!H1247</f>
        <v>NEUTRAL</v>
      </c>
      <c r="M1247" s="7">
        <f t="shared" si="190"/>
        <v>0</v>
      </c>
      <c r="N1247" s="7">
        <f t="shared" si="191"/>
        <v>45</v>
      </c>
      <c r="O1247" s="7">
        <f t="shared" si="192"/>
        <v>0</v>
      </c>
      <c r="P1247" s="7" t="e">
        <f t="shared" si="193"/>
        <v>#DIV/0!</v>
      </c>
      <c r="Q1247" s="8" t="e">
        <f t="shared" si="194"/>
        <v>#DIV/0!</v>
      </c>
      <c r="R1247" s="8" t="e">
        <f t="shared" si="195"/>
        <v>#DIV/0!</v>
      </c>
      <c r="S1247" s="8" t="e">
        <f t="shared" si="196"/>
        <v>#DIV/0!</v>
      </c>
      <c r="T1247" s="8" t="e">
        <f t="shared" si="197"/>
        <v>#DIV/0!</v>
      </c>
      <c r="U1247" s="7" t="e">
        <f t="shared" si="198"/>
        <v>#DIV/0!</v>
      </c>
      <c r="V1247" s="7" t="e">
        <f t="shared" si="199"/>
        <v>#DIV/0!</v>
      </c>
    </row>
    <row r="1248" spans="1:22" ht="13.5" x14ac:dyDescent="0.25">
      <c r="A1248" s="3">
        <f>RSI!A1248</f>
        <v>0</v>
      </c>
      <c r="B1248" s="2">
        <f>RSI!B1248</f>
        <v>0</v>
      </c>
      <c r="C1248" s="2">
        <f>RSI!I1248</f>
        <v>100</v>
      </c>
      <c r="D1248" s="2">
        <f>MACD!E1248</f>
        <v>0</v>
      </c>
      <c r="E1248" s="2">
        <f>MACD!F1248</f>
        <v>0</v>
      </c>
      <c r="F1248" s="2">
        <f>'Moving Avg'!D1248</f>
        <v>0</v>
      </c>
      <c r="G1248" s="2">
        <f>'Moving Avg'!F1248</f>
        <v>0</v>
      </c>
      <c r="H1248" s="2">
        <f>'Moving Avg'!G1248</f>
        <v>0</v>
      </c>
      <c r="I1248" s="2">
        <f>'Moving Avg'!H1248</f>
        <v>0</v>
      </c>
      <c r="J1248" s="5" t="str">
        <f>OBV!F1248</f>
        <v>NEUTRAL</v>
      </c>
      <c r="K1248" s="5" t="e">
        <f>OBV!G1248</f>
        <v>#DIV/0!</v>
      </c>
      <c r="L1248" s="5" t="str">
        <f>OBV!H1248</f>
        <v>NEUTRAL</v>
      </c>
      <c r="M1248" s="7">
        <f t="shared" si="190"/>
        <v>0</v>
      </c>
      <c r="N1248" s="7">
        <f t="shared" si="191"/>
        <v>45</v>
      </c>
      <c r="O1248" s="7">
        <f t="shared" si="192"/>
        <v>0</v>
      </c>
      <c r="P1248" s="7" t="e">
        <f t="shared" si="193"/>
        <v>#DIV/0!</v>
      </c>
      <c r="Q1248" s="8" t="e">
        <f t="shared" si="194"/>
        <v>#DIV/0!</v>
      </c>
      <c r="R1248" s="8" t="e">
        <f t="shared" si="195"/>
        <v>#DIV/0!</v>
      </c>
      <c r="S1248" s="8" t="e">
        <f t="shared" si="196"/>
        <v>#DIV/0!</v>
      </c>
      <c r="T1248" s="8" t="e">
        <f t="shared" si="197"/>
        <v>#DIV/0!</v>
      </c>
      <c r="U1248" s="7" t="e">
        <f t="shared" si="198"/>
        <v>#DIV/0!</v>
      </c>
      <c r="V1248" s="7" t="e">
        <f t="shared" si="199"/>
        <v>#DIV/0!</v>
      </c>
    </row>
    <row r="1249" spans="1:22" ht="13.5" x14ac:dyDescent="0.25">
      <c r="A1249" s="3">
        <f>RSI!A1249</f>
        <v>0</v>
      </c>
      <c r="B1249" s="2">
        <f>RSI!B1249</f>
        <v>0</v>
      </c>
      <c r="C1249" s="2">
        <f>RSI!I1249</f>
        <v>100</v>
      </c>
      <c r="D1249" s="2">
        <f>MACD!E1249</f>
        <v>0</v>
      </c>
      <c r="E1249" s="2">
        <f>MACD!F1249</f>
        <v>0</v>
      </c>
      <c r="F1249" s="2">
        <f>'Moving Avg'!D1249</f>
        <v>0</v>
      </c>
      <c r="G1249" s="2">
        <f>'Moving Avg'!F1249</f>
        <v>0</v>
      </c>
      <c r="H1249" s="2">
        <f>'Moving Avg'!G1249</f>
        <v>0</v>
      </c>
      <c r="I1249" s="2">
        <f>'Moving Avg'!H1249</f>
        <v>0</v>
      </c>
      <c r="J1249" s="5" t="str">
        <f>OBV!F1249</f>
        <v>NEUTRAL</v>
      </c>
      <c r="K1249" s="5" t="e">
        <f>OBV!G1249</f>
        <v>#DIV/0!</v>
      </c>
      <c r="L1249" s="5" t="str">
        <f>OBV!H1249</f>
        <v>NEUTRAL</v>
      </c>
      <c r="M1249" s="7">
        <f t="shared" si="190"/>
        <v>0</v>
      </c>
      <c r="N1249" s="7">
        <f t="shared" si="191"/>
        <v>45</v>
      </c>
      <c r="O1249" s="7">
        <f t="shared" si="192"/>
        <v>0</v>
      </c>
      <c r="P1249" s="7" t="e">
        <f t="shared" si="193"/>
        <v>#DIV/0!</v>
      </c>
      <c r="Q1249" s="8" t="e">
        <f t="shared" si="194"/>
        <v>#DIV/0!</v>
      </c>
      <c r="R1249" s="8" t="e">
        <f t="shared" si="195"/>
        <v>#DIV/0!</v>
      </c>
      <c r="S1249" s="8" t="e">
        <f t="shared" si="196"/>
        <v>#DIV/0!</v>
      </c>
      <c r="T1249" s="8" t="e">
        <f t="shared" si="197"/>
        <v>#DIV/0!</v>
      </c>
      <c r="U1249" s="7" t="e">
        <f t="shared" si="198"/>
        <v>#DIV/0!</v>
      </c>
      <c r="V1249" s="7" t="e">
        <f t="shared" si="199"/>
        <v>#DIV/0!</v>
      </c>
    </row>
    <row r="1250" spans="1:22" ht="13.5" x14ac:dyDescent="0.25">
      <c r="A1250" s="3">
        <f>RSI!A1250</f>
        <v>0</v>
      </c>
      <c r="B1250" s="2">
        <f>RSI!B1250</f>
        <v>0</v>
      </c>
      <c r="C1250" s="2">
        <f>RSI!I1250</f>
        <v>100</v>
      </c>
      <c r="D1250" s="2">
        <f>MACD!E1250</f>
        <v>0</v>
      </c>
      <c r="E1250" s="2">
        <f>MACD!F1250</f>
        <v>0</v>
      </c>
      <c r="F1250" s="2">
        <f>'Moving Avg'!D1250</f>
        <v>0</v>
      </c>
      <c r="G1250" s="2">
        <f>'Moving Avg'!F1250</f>
        <v>0</v>
      </c>
      <c r="H1250" s="2">
        <f>'Moving Avg'!G1250</f>
        <v>0</v>
      </c>
      <c r="I1250" s="2">
        <f>'Moving Avg'!H1250</f>
        <v>0</v>
      </c>
      <c r="J1250" s="5" t="str">
        <f>OBV!F1250</f>
        <v>NEUTRAL</v>
      </c>
      <c r="K1250" s="5" t="e">
        <f>OBV!G1250</f>
        <v>#DIV/0!</v>
      </c>
      <c r="L1250" s="5" t="str">
        <f>OBV!H1250</f>
        <v>NEUTRAL</v>
      </c>
      <c r="M1250" s="7">
        <f t="shared" si="190"/>
        <v>0</v>
      </c>
      <c r="N1250" s="7">
        <f t="shared" si="191"/>
        <v>45</v>
      </c>
      <c r="O1250" s="7">
        <f t="shared" si="192"/>
        <v>0</v>
      </c>
      <c r="P1250" s="7" t="e">
        <f t="shared" si="193"/>
        <v>#DIV/0!</v>
      </c>
      <c r="Q1250" s="8" t="e">
        <f t="shared" si="194"/>
        <v>#DIV/0!</v>
      </c>
      <c r="R1250" s="8" t="e">
        <f t="shared" si="195"/>
        <v>#DIV/0!</v>
      </c>
      <c r="S1250" s="8" t="e">
        <f t="shared" si="196"/>
        <v>#DIV/0!</v>
      </c>
      <c r="T1250" s="8" t="e">
        <f t="shared" si="197"/>
        <v>#DIV/0!</v>
      </c>
      <c r="U1250" s="7" t="e">
        <f t="shared" si="198"/>
        <v>#DIV/0!</v>
      </c>
      <c r="V1250" s="7" t="e">
        <f t="shared" si="199"/>
        <v>#DIV/0!</v>
      </c>
    </row>
    <row r="1251" spans="1:22" ht="13.5" x14ac:dyDescent="0.25">
      <c r="A1251" s="3">
        <f>RSI!A1251</f>
        <v>0</v>
      </c>
      <c r="B1251" s="2">
        <f>RSI!B1251</f>
        <v>0</v>
      </c>
      <c r="C1251" s="2">
        <f>RSI!I1251</f>
        <v>100</v>
      </c>
      <c r="D1251" s="2">
        <f>MACD!E1251</f>
        <v>0</v>
      </c>
      <c r="E1251" s="2">
        <f>MACD!F1251</f>
        <v>0</v>
      </c>
      <c r="F1251" s="2">
        <f>'Moving Avg'!D1251</f>
        <v>0</v>
      </c>
      <c r="G1251" s="2">
        <f>'Moving Avg'!F1251</f>
        <v>0</v>
      </c>
      <c r="H1251" s="2">
        <f>'Moving Avg'!G1251</f>
        <v>0</v>
      </c>
      <c r="I1251" s="2">
        <f>'Moving Avg'!H1251</f>
        <v>0</v>
      </c>
      <c r="J1251" s="5" t="str">
        <f>OBV!F1251</f>
        <v>NEUTRAL</v>
      </c>
      <c r="K1251" s="5" t="e">
        <f>OBV!G1251</f>
        <v>#DIV/0!</v>
      </c>
      <c r="L1251" s="5" t="str">
        <f>OBV!H1251</f>
        <v>NEUTRAL</v>
      </c>
      <c r="M1251" s="7">
        <f t="shared" si="190"/>
        <v>0</v>
      </c>
      <c r="N1251" s="7">
        <f t="shared" si="191"/>
        <v>45</v>
      </c>
      <c r="O1251" s="7">
        <f t="shared" si="192"/>
        <v>0</v>
      </c>
      <c r="P1251" s="7" t="e">
        <f t="shared" si="193"/>
        <v>#DIV/0!</v>
      </c>
      <c r="Q1251" s="8" t="e">
        <f t="shared" si="194"/>
        <v>#DIV/0!</v>
      </c>
      <c r="R1251" s="8" t="e">
        <f t="shared" si="195"/>
        <v>#DIV/0!</v>
      </c>
      <c r="S1251" s="8" t="e">
        <f t="shared" si="196"/>
        <v>#DIV/0!</v>
      </c>
      <c r="T1251" s="8" t="e">
        <f t="shared" si="197"/>
        <v>#DIV/0!</v>
      </c>
      <c r="U1251" s="7" t="e">
        <f t="shared" si="198"/>
        <v>#DIV/0!</v>
      </c>
      <c r="V1251" s="7" t="e">
        <f t="shared" si="199"/>
        <v>#DIV/0!</v>
      </c>
    </row>
    <row r="1252" spans="1:22" ht="13.5" x14ac:dyDescent="0.25">
      <c r="A1252" s="3">
        <f>RSI!A1252</f>
        <v>0</v>
      </c>
      <c r="B1252" s="2">
        <f>RSI!B1252</f>
        <v>0</v>
      </c>
      <c r="C1252" s="2">
        <f>RSI!I1252</f>
        <v>100</v>
      </c>
      <c r="D1252" s="2">
        <f>MACD!E1252</f>
        <v>0</v>
      </c>
      <c r="E1252" s="2">
        <f>MACD!F1252</f>
        <v>0</v>
      </c>
      <c r="F1252" s="2">
        <f>'Moving Avg'!D1252</f>
        <v>0</v>
      </c>
      <c r="G1252" s="2">
        <f>'Moving Avg'!F1252</f>
        <v>0</v>
      </c>
      <c r="H1252" s="2">
        <f>'Moving Avg'!G1252</f>
        <v>0</v>
      </c>
      <c r="I1252" s="2">
        <f>'Moving Avg'!H1252</f>
        <v>0</v>
      </c>
      <c r="J1252" s="5" t="str">
        <f>OBV!F1252</f>
        <v>NEUTRAL</v>
      </c>
      <c r="K1252" s="5" t="e">
        <f>OBV!G1252</f>
        <v>#DIV/0!</v>
      </c>
      <c r="L1252" s="5" t="str">
        <f>OBV!H1252</f>
        <v>NEUTRAL</v>
      </c>
      <c r="M1252" s="7">
        <f t="shared" si="190"/>
        <v>0</v>
      </c>
      <c r="N1252" s="7">
        <f t="shared" si="191"/>
        <v>45</v>
      </c>
      <c r="O1252" s="7">
        <f t="shared" si="192"/>
        <v>0</v>
      </c>
      <c r="P1252" s="7" t="e">
        <f t="shared" si="193"/>
        <v>#DIV/0!</v>
      </c>
      <c r="Q1252" s="8" t="e">
        <f t="shared" si="194"/>
        <v>#DIV/0!</v>
      </c>
      <c r="R1252" s="8" t="e">
        <f t="shared" si="195"/>
        <v>#DIV/0!</v>
      </c>
      <c r="S1252" s="8" t="e">
        <f t="shared" si="196"/>
        <v>#DIV/0!</v>
      </c>
      <c r="T1252" s="8" t="e">
        <f t="shared" si="197"/>
        <v>#DIV/0!</v>
      </c>
      <c r="U1252" s="7" t="e">
        <f t="shared" si="198"/>
        <v>#DIV/0!</v>
      </c>
      <c r="V1252" s="7" t="e">
        <f t="shared" si="199"/>
        <v>#DIV/0!</v>
      </c>
    </row>
    <row r="1253" spans="1:22" ht="13.5" x14ac:dyDescent="0.25">
      <c r="A1253" s="3">
        <f>RSI!A1253</f>
        <v>0</v>
      </c>
      <c r="B1253" s="2">
        <f>RSI!B1253</f>
        <v>0</v>
      </c>
      <c r="C1253" s="2">
        <f>RSI!I1253</f>
        <v>100</v>
      </c>
      <c r="D1253" s="2">
        <f>MACD!E1253</f>
        <v>0</v>
      </c>
      <c r="E1253" s="2">
        <f>MACD!F1253</f>
        <v>0</v>
      </c>
      <c r="F1253" s="2">
        <f>'Moving Avg'!D1253</f>
        <v>0</v>
      </c>
      <c r="G1253" s="2">
        <f>'Moving Avg'!F1253</f>
        <v>0</v>
      </c>
      <c r="H1253" s="2">
        <f>'Moving Avg'!G1253</f>
        <v>0</v>
      </c>
      <c r="I1253" s="2">
        <f>'Moving Avg'!H1253</f>
        <v>0</v>
      </c>
      <c r="J1253" s="5" t="str">
        <f>OBV!F1253</f>
        <v>NEUTRAL</v>
      </c>
      <c r="K1253" s="5" t="e">
        <f>OBV!G1253</f>
        <v>#DIV/0!</v>
      </c>
      <c r="L1253" s="5" t="str">
        <f>OBV!H1253</f>
        <v>NEUTRAL</v>
      </c>
      <c r="M1253" s="7">
        <f t="shared" si="190"/>
        <v>0</v>
      </c>
      <c r="N1253" s="7">
        <f t="shared" si="191"/>
        <v>45</v>
      </c>
      <c r="O1253" s="7">
        <f t="shared" si="192"/>
        <v>0</v>
      </c>
      <c r="P1253" s="7" t="e">
        <f t="shared" si="193"/>
        <v>#DIV/0!</v>
      </c>
      <c r="Q1253" s="8" t="e">
        <f t="shared" si="194"/>
        <v>#DIV/0!</v>
      </c>
      <c r="R1253" s="8" t="e">
        <f t="shared" si="195"/>
        <v>#DIV/0!</v>
      </c>
      <c r="S1253" s="8" t="e">
        <f t="shared" si="196"/>
        <v>#DIV/0!</v>
      </c>
      <c r="T1253" s="8" t="e">
        <f t="shared" si="197"/>
        <v>#DIV/0!</v>
      </c>
      <c r="U1253" s="7" t="e">
        <f t="shared" si="198"/>
        <v>#DIV/0!</v>
      </c>
      <c r="V1253" s="7" t="e">
        <f t="shared" si="199"/>
        <v>#DIV/0!</v>
      </c>
    </row>
    <row r="1254" spans="1:22" ht="13.5" x14ac:dyDescent="0.25">
      <c r="A1254" s="3">
        <f>RSI!A1254</f>
        <v>0</v>
      </c>
      <c r="B1254" s="2">
        <f>RSI!B1254</f>
        <v>0</v>
      </c>
      <c r="C1254" s="2">
        <f>RSI!I1254</f>
        <v>100</v>
      </c>
      <c r="D1254" s="2">
        <f>MACD!E1254</f>
        <v>0</v>
      </c>
      <c r="E1254" s="2">
        <f>MACD!F1254</f>
        <v>0</v>
      </c>
      <c r="F1254" s="2">
        <f>'Moving Avg'!D1254</f>
        <v>0</v>
      </c>
      <c r="G1254" s="2">
        <f>'Moving Avg'!F1254</f>
        <v>0</v>
      </c>
      <c r="H1254" s="2">
        <f>'Moving Avg'!G1254</f>
        <v>0</v>
      </c>
      <c r="I1254" s="2">
        <f>'Moving Avg'!H1254</f>
        <v>0</v>
      </c>
      <c r="J1254" s="5" t="str">
        <f>OBV!F1254</f>
        <v>NEUTRAL</v>
      </c>
      <c r="K1254" s="5" t="e">
        <f>OBV!G1254</f>
        <v>#DIV/0!</v>
      </c>
      <c r="L1254" s="5" t="str">
        <f>OBV!H1254</f>
        <v>NEUTRAL</v>
      </c>
      <c r="M1254" s="7">
        <f t="shared" si="190"/>
        <v>0</v>
      </c>
      <c r="N1254" s="7">
        <f t="shared" si="191"/>
        <v>45</v>
      </c>
      <c r="O1254" s="7">
        <f t="shared" si="192"/>
        <v>0</v>
      </c>
      <c r="P1254" s="7" t="e">
        <f t="shared" si="193"/>
        <v>#DIV/0!</v>
      </c>
      <c r="Q1254" s="8" t="e">
        <f t="shared" si="194"/>
        <v>#DIV/0!</v>
      </c>
      <c r="R1254" s="8" t="e">
        <f t="shared" si="195"/>
        <v>#DIV/0!</v>
      </c>
      <c r="S1254" s="8" t="e">
        <f t="shared" si="196"/>
        <v>#DIV/0!</v>
      </c>
      <c r="T1254" s="8" t="e">
        <f t="shared" si="197"/>
        <v>#DIV/0!</v>
      </c>
      <c r="U1254" s="7" t="e">
        <f t="shared" si="198"/>
        <v>#DIV/0!</v>
      </c>
      <c r="V1254" s="7" t="e">
        <f t="shared" si="199"/>
        <v>#DIV/0!</v>
      </c>
    </row>
    <row r="1255" spans="1:22" ht="13.5" x14ac:dyDescent="0.25">
      <c r="A1255" s="3">
        <f>RSI!A1255</f>
        <v>0</v>
      </c>
      <c r="B1255" s="2">
        <f>RSI!B1255</f>
        <v>0</v>
      </c>
      <c r="C1255" s="2">
        <f>RSI!I1255</f>
        <v>100</v>
      </c>
      <c r="D1255" s="2">
        <f>MACD!E1255</f>
        <v>0</v>
      </c>
      <c r="E1255" s="2">
        <f>MACD!F1255</f>
        <v>0</v>
      </c>
      <c r="F1255" s="2">
        <f>'Moving Avg'!D1255</f>
        <v>0</v>
      </c>
      <c r="G1255" s="2">
        <f>'Moving Avg'!F1255</f>
        <v>0</v>
      </c>
      <c r="H1255" s="2">
        <f>'Moving Avg'!G1255</f>
        <v>0</v>
      </c>
      <c r="I1255" s="2">
        <f>'Moving Avg'!H1255</f>
        <v>0</v>
      </c>
      <c r="J1255" s="5" t="str">
        <f>OBV!F1255</f>
        <v>NEUTRAL</v>
      </c>
      <c r="K1255" s="5" t="e">
        <f>OBV!G1255</f>
        <v>#DIV/0!</v>
      </c>
      <c r="L1255" s="5" t="str">
        <f>OBV!H1255</f>
        <v>NEUTRAL</v>
      </c>
      <c r="M1255" s="7">
        <f t="shared" si="190"/>
        <v>0</v>
      </c>
      <c r="N1255" s="7">
        <f t="shared" si="191"/>
        <v>45</v>
      </c>
      <c r="O1255" s="7">
        <f t="shared" si="192"/>
        <v>0</v>
      </c>
      <c r="P1255" s="7" t="e">
        <f t="shared" si="193"/>
        <v>#DIV/0!</v>
      </c>
      <c r="Q1255" s="8" t="e">
        <f t="shared" si="194"/>
        <v>#DIV/0!</v>
      </c>
      <c r="R1255" s="8" t="e">
        <f t="shared" si="195"/>
        <v>#DIV/0!</v>
      </c>
      <c r="S1255" s="8" t="e">
        <f t="shared" si="196"/>
        <v>#DIV/0!</v>
      </c>
      <c r="T1255" s="8" t="e">
        <f t="shared" si="197"/>
        <v>#DIV/0!</v>
      </c>
      <c r="U1255" s="7" t="e">
        <f t="shared" si="198"/>
        <v>#DIV/0!</v>
      </c>
      <c r="V1255" s="7" t="e">
        <f t="shared" si="199"/>
        <v>#DIV/0!</v>
      </c>
    </row>
    <row r="1256" spans="1:22" ht="13.5" x14ac:dyDescent="0.25">
      <c r="A1256" s="3">
        <f>RSI!A1256</f>
        <v>0</v>
      </c>
      <c r="B1256" s="2">
        <f>RSI!B1256</f>
        <v>0</v>
      </c>
      <c r="C1256" s="2">
        <f>RSI!I1256</f>
        <v>100</v>
      </c>
      <c r="D1256" s="2">
        <f>MACD!E1256</f>
        <v>0</v>
      </c>
      <c r="E1256" s="2">
        <f>MACD!F1256</f>
        <v>0</v>
      </c>
      <c r="F1256" s="2">
        <f>'Moving Avg'!D1256</f>
        <v>0</v>
      </c>
      <c r="G1256" s="2">
        <f>'Moving Avg'!F1256</f>
        <v>0</v>
      </c>
      <c r="H1256" s="2">
        <f>'Moving Avg'!G1256</f>
        <v>0</v>
      </c>
      <c r="I1256" s="2">
        <f>'Moving Avg'!H1256</f>
        <v>0</v>
      </c>
      <c r="J1256" s="5" t="str">
        <f>OBV!F1256</f>
        <v>NEUTRAL</v>
      </c>
      <c r="K1256" s="5" t="e">
        <f>OBV!G1256</f>
        <v>#DIV/0!</v>
      </c>
      <c r="L1256" s="5" t="str">
        <f>OBV!H1256</f>
        <v>NEUTRAL</v>
      </c>
      <c r="M1256" s="7">
        <f t="shared" si="190"/>
        <v>0</v>
      </c>
      <c r="N1256" s="7">
        <f t="shared" si="191"/>
        <v>45</v>
      </c>
      <c r="O1256" s="7">
        <f t="shared" si="192"/>
        <v>0</v>
      </c>
      <c r="P1256" s="7" t="e">
        <f t="shared" si="193"/>
        <v>#DIV/0!</v>
      </c>
      <c r="Q1256" s="8" t="e">
        <f t="shared" si="194"/>
        <v>#DIV/0!</v>
      </c>
      <c r="R1256" s="8" t="e">
        <f t="shared" si="195"/>
        <v>#DIV/0!</v>
      </c>
      <c r="S1256" s="8" t="e">
        <f t="shared" si="196"/>
        <v>#DIV/0!</v>
      </c>
      <c r="T1256" s="8" t="e">
        <f t="shared" si="197"/>
        <v>#DIV/0!</v>
      </c>
      <c r="U1256" s="7" t="e">
        <f t="shared" si="198"/>
        <v>#DIV/0!</v>
      </c>
      <c r="V1256" s="7" t="e">
        <f t="shared" si="199"/>
        <v>#DIV/0!</v>
      </c>
    </row>
    <row r="1257" spans="1:22" ht="13.5" x14ac:dyDescent="0.25">
      <c r="A1257" s="3">
        <f>RSI!A1257</f>
        <v>0</v>
      </c>
      <c r="B1257" s="2">
        <f>RSI!B1257</f>
        <v>0</v>
      </c>
      <c r="C1257" s="2">
        <f>RSI!I1257</f>
        <v>100</v>
      </c>
      <c r="D1257" s="2">
        <f>MACD!E1257</f>
        <v>0</v>
      </c>
      <c r="E1257" s="2">
        <f>MACD!F1257</f>
        <v>0</v>
      </c>
      <c r="F1257" s="2">
        <f>'Moving Avg'!D1257</f>
        <v>0</v>
      </c>
      <c r="G1257" s="2">
        <f>'Moving Avg'!F1257</f>
        <v>0</v>
      </c>
      <c r="H1257" s="2">
        <f>'Moving Avg'!G1257</f>
        <v>0</v>
      </c>
      <c r="I1257" s="2">
        <f>'Moving Avg'!H1257</f>
        <v>0</v>
      </c>
      <c r="J1257" s="5" t="str">
        <f>OBV!F1257</f>
        <v>NEUTRAL</v>
      </c>
      <c r="K1257" s="5" t="e">
        <f>OBV!G1257</f>
        <v>#DIV/0!</v>
      </c>
      <c r="L1257" s="5" t="str">
        <f>OBV!H1257</f>
        <v>NEUTRAL</v>
      </c>
      <c r="M1257" s="7">
        <f t="shared" si="190"/>
        <v>0</v>
      </c>
      <c r="N1257" s="7">
        <f t="shared" si="191"/>
        <v>45</v>
      </c>
      <c r="O1257" s="7">
        <f t="shared" si="192"/>
        <v>0</v>
      </c>
      <c r="P1257" s="7" t="e">
        <f t="shared" si="193"/>
        <v>#DIV/0!</v>
      </c>
      <c r="Q1257" s="8" t="e">
        <f t="shared" si="194"/>
        <v>#DIV/0!</v>
      </c>
      <c r="R1257" s="8" t="e">
        <f t="shared" si="195"/>
        <v>#DIV/0!</v>
      </c>
      <c r="S1257" s="8" t="e">
        <f t="shared" si="196"/>
        <v>#DIV/0!</v>
      </c>
      <c r="T1257" s="8" t="e">
        <f t="shared" si="197"/>
        <v>#DIV/0!</v>
      </c>
      <c r="U1257" s="7" t="e">
        <f t="shared" si="198"/>
        <v>#DIV/0!</v>
      </c>
      <c r="V1257" s="7" t="e">
        <f t="shared" si="199"/>
        <v>#DIV/0!</v>
      </c>
    </row>
    <row r="1258" spans="1:22" ht="13.5" x14ac:dyDescent="0.25">
      <c r="A1258" s="3">
        <f>RSI!A1258</f>
        <v>0</v>
      </c>
      <c r="B1258" s="2">
        <f>RSI!B1258</f>
        <v>0</v>
      </c>
      <c r="C1258" s="2">
        <f>RSI!I1258</f>
        <v>100</v>
      </c>
      <c r="D1258" s="2">
        <f>MACD!E1258</f>
        <v>0</v>
      </c>
      <c r="E1258" s="2">
        <f>MACD!F1258</f>
        <v>0</v>
      </c>
      <c r="F1258" s="2">
        <f>'Moving Avg'!D1258</f>
        <v>0</v>
      </c>
      <c r="G1258" s="2">
        <f>'Moving Avg'!F1258</f>
        <v>0</v>
      </c>
      <c r="H1258" s="2">
        <f>'Moving Avg'!G1258</f>
        <v>0</v>
      </c>
      <c r="I1258" s="2">
        <f>'Moving Avg'!H1258</f>
        <v>0</v>
      </c>
      <c r="J1258" s="5" t="str">
        <f>OBV!F1258</f>
        <v>NEUTRAL</v>
      </c>
      <c r="K1258" s="5" t="e">
        <f>OBV!G1258</f>
        <v>#DIV/0!</v>
      </c>
      <c r="L1258" s="5" t="str">
        <f>OBV!H1258</f>
        <v>NEUTRAL</v>
      </c>
      <c r="M1258" s="7">
        <f t="shared" si="190"/>
        <v>0</v>
      </c>
      <c r="N1258" s="7">
        <f t="shared" si="191"/>
        <v>45</v>
      </c>
      <c r="O1258" s="7">
        <f t="shared" si="192"/>
        <v>0</v>
      </c>
      <c r="P1258" s="7" t="e">
        <f t="shared" si="193"/>
        <v>#DIV/0!</v>
      </c>
      <c r="Q1258" s="8" t="e">
        <f t="shared" si="194"/>
        <v>#DIV/0!</v>
      </c>
      <c r="R1258" s="8" t="e">
        <f t="shared" si="195"/>
        <v>#DIV/0!</v>
      </c>
      <c r="S1258" s="8" t="e">
        <f t="shared" si="196"/>
        <v>#DIV/0!</v>
      </c>
      <c r="T1258" s="8" t="e">
        <f t="shared" si="197"/>
        <v>#DIV/0!</v>
      </c>
      <c r="U1258" s="7" t="e">
        <f t="shared" si="198"/>
        <v>#DIV/0!</v>
      </c>
      <c r="V1258" s="7" t="e">
        <f t="shared" si="199"/>
        <v>#DIV/0!</v>
      </c>
    </row>
    <row r="1259" spans="1:22" ht="13.5" x14ac:dyDescent="0.25">
      <c r="A1259" s="3">
        <f>RSI!A1259</f>
        <v>0</v>
      </c>
      <c r="B1259" s="2">
        <f>RSI!B1259</f>
        <v>0</v>
      </c>
      <c r="C1259" s="2">
        <f>RSI!I1259</f>
        <v>100</v>
      </c>
      <c r="D1259" s="2">
        <f>MACD!E1259</f>
        <v>0</v>
      </c>
      <c r="E1259" s="2">
        <f>MACD!F1259</f>
        <v>0</v>
      </c>
      <c r="F1259" s="2">
        <f>'Moving Avg'!D1259</f>
        <v>0</v>
      </c>
      <c r="G1259" s="2">
        <f>'Moving Avg'!F1259</f>
        <v>0</v>
      </c>
      <c r="H1259" s="2">
        <f>'Moving Avg'!G1259</f>
        <v>0</v>
      </c>
      <c r="I1259" s="2">
        <f>'Moving Avg'!H1259</f>
        <v>0</v>
      </c>
      <c r="J1259" s="5" t="str">
        <f>OBV!F1259</f>
        <v>NEUTRAL</v>
      </c>
      <c r="K1259" s="5" t="e">
        <f>OBV!G1259</f>
        <v>#DIV/0!</v>
      </c>
      <c r="L1259" s="5" t="str">
        <f>OBV!H1259</f>
        <v>NEUTRAL</v>
      </c>
      <c r="M1259" s="7">
        <f t="shared" si="190"/>
        <v>0</v>
      </c>
      <c r="N1259" s="7">
        <f t="shared" si="191"/>
        <v>45</v>
      </c>
      <c r="O1259" s="7">
        <f t="shared" si="192"/>
        <v>0</v>
      </c>
      <c r="P1259" s="7" t="e">
        <f t="shared" si="193"/>
        <v>#DIV/0!</v>
      </c>
      <c r="Q1259" s="8" t="e">
        <f t="shared" si="194"/>
        <v>#DIV/0!</v>
      </c>
      <c r="R1259" s="8" t="e">
        <f t="shared" si="195"/>
        <v>#DIV/0!</v>
      </c>
      <c r="S1259" s="8" t="e">
        <f t="shared" si="196"/>
        <v>#DIV/0!</v>
      </c>
      <c r="T1259" s="8" t="e">
        <f t="shared" si="197"/>
        <v>#DIV/0!</v>
      </c>
      <c r="U1259" s="7" t="e">
        <f t="shared" si="198"/>
        <v>#DIV/0!</v>
      </c>
      <c r="V1259" s="7" t="e">
        <f t="shared" si="199"/>
        <v>#DIV/0!</v>
      </c>
    </row>
    <row r="1260" spans="1:22" ht="13.5" x14ac:dyDescent="0.25">
      <c r="A1260" s="3">
        <f>RSI!A1260</f>
        <v>0</v>
      </c>
      <c r="B1260" s="2">
        <f>RSI!B1260</f>
        <v>0</v>
      </c>
      <c r="C1260" s="2">
        <f>RSI!I1260</f>
        <v>100</v>
      </c>
      <c r="D1260" s="2">
        <f>MACD!E1260</f>
        <v>0</v>
      </c>
      <c r="E1260" s="2">
        <f>MACD!F1260</f>
        <v>0</v>
      </c>
      <c r="F1260" s="2">
        <f>'Moving Avg'!D1260</f>
        <v>0</v>
      </c>
      <c r="G1260" s="2">
        <f>'Moving Avg'!F1260</f>
        <v>0</v>
      </c>
      <c r="H1260" s="2">
        <f>'Moving Avg'!G1260</f>
        <v>0</v>
      </c>
      <c r="I1260" s="2">
        <f>'Moving Avg'!H1260</f>
        <v>0</v>
      </c>
      <c r="J1260" s="5" t="str">
        <f>OBV!F1260</f>
        <v>NEUTRAL</v>
      </c>
      <c r="K1260" s="5" t="e">
        <f>OBV!G1260</f>
        <v>#DIV/0!</v>
      </c>
      <c r="L1260" s="5" t="str">
        <f>OBV!H1260</f>
        <v>NEUTRAL</v>
      </c>
      <c r="M1260" s="7">
        <f t="shared" si="190"/>
        <v>0</v>
      </c>
      <c r="N1260" s="7">
        <f t="shared" si="191"/>
        <v>45</v>
      </c>
      <c r="O1260" s="7">
        <f t="shared" si="192"/>
        <v>0</v>
      </c>
      <c r="P1260" s="7" t="e">
        <f t="shared" si="193"/>
        <v>#DIV/0!</v>
      </c>
      <c r="Q1260" s="8" t="e">
        <f t="shared" si="194"/>
        <v>#DIV/0!</v>
      </c>
      <c r="R1260" s="8" t="e">
        <f t="shared" si="195"/>
        <v>#DIV/0!</v>
      </c>
      <c r="S1260" s="8" t="e">
        <f t="shared" si="196"/>
        <v>#DIV/0!</v>
      </c>
      <c r="T1260" s="8" t="e">
        <f t="shared" si="197"/>
        <v>#DIV/0!</v>
      </c>
      <c r="U1260" s="7" t="e">
        <f t="shared" si="198"/>
        <v>#DIV/0!</v>
      </c>
      <c r="V1260" s="7" t="e">
        <f t="shared" si="199"/>
        <v>#DIV/0!</v>
      </c>
    </row>
    <row r="1261" spans="1:22" ht="13.5" x14ac:dyDescent="0.25">
      <c r="A1261" s="3">
        <f>RSI!A1261</f>
        <v>0</v>
      </c>
      <c r="B1261" s="2">
        <f>RSI!B1261</f>
        <v>0</v>
      </c>
      <c r="C1261" s="2">
        <f>RSI!I1261</f>
        <v>100</v>
      </c>
      <c r="D1261" s="2">
        <f>MACD!E1261</f>
        <v>0</v>
      </c>
      <c r="E1261" s="2">
        <f>MACD!F1261</f>
        <v>0</v>
      </c>
      <c r="F1261" s="2">
        <f>'Moving Avg'!D1261</f>
        <v>0</v>
      </c>
      <c r="G1261" s="2">
        <f>'Moving Avg'!F1261</f>
        <v>0</v>
      </c>
      <c r="H1261" s="2">
        <f>'Moving Avg'!G1261</f>
        <v>0</v>
      </c>
      <c r="I1261" s="2">
        <f>'Moving Avg'!H1261</f>
        <v>0</v>
      </c>
      <c r="J1261" s="5" t="str">
        <f>OBV!F1261</f>
        <v>NEUTRAL</v>
      </c>
      <c r="K1261" s="5" t="e">
        <f>OBV!G1261</f>
        <v>#DIV/0!</v>
      </c>
      <c r="L1261" s="5" t="str">
        <f>OBV!H1261</f>
        <v>NEUTRAL</v>
      </c>
      <c r="M1261" s="7">
        <f t="shared" si="190"/>
        <v>0</v>
      </c>
      <c r="N1261" s="7">
        <f t="shared" si="191"/>
        <v>45</v>
      </c>
      <c r="O1261" s="7">
        <f t="shared" si="192"/>
        <v>0</v>
      </c>
      <c r="P1261" s="7" t="e">
        <f t="shared" si="193"/>
        <v>#DIV/0!</v>
      </c>
      <c r="Q1261" s="8" t="e">
        <f t="shared" si="194"/>
        <v>#DIV/0!</v>
      </c>
      <c r="R1261" s="8" t="e">
        <f t="shared" si="195"/>
        <v>#DIV/0!</v>
      </c>
      <c r="S1261" s="8" t="e">
        <f t="shared" si="196"/>
        <v>#DIV/0!</v>
      </c>
      <c r="T1261" s="8" t="e">
        <f t="shared" si="197"/>
        <v>#DIV/0!</v>
      </c>
      <c r="U1261" s="7" t="e">
        <f t="shared" si="198"/>
        <v>#DIV/0!</v>
      </c>
      <c r="V1261" s="7" t="e">
        <f t="shared" si="199"/>
        <v>#DIV/0!</v>
      </c>
    </row>
    <row r="1262" spans="1:22" ht="13.5" x14ac:dyDescent="0.25">
      <c r="A1262" s="3">
        <f>RSI!A1262</f>
        <v>0</v>
      </c>
      <c r="B1262" s="2">
        <f>RSI!B1262</f>
        <v>0</v>
      </c>
      <c r="C1262" s="2">
        <f>RSI!I1262</f>
        <v>100</v>
      </c>
      <c r="D1262" s="2">
        <f>MACD!E1262</f>
        <v>0</v>
      </c>
      <c r="E1262" s="2">
        <f>MACD!F1262</f>
        <v>0</v>
      </c>
      <c r="F1262" s="2">
        <f>'Moving Avg'!D1262</f>
        <v>0</v>
      </c>
      <c r="G1262" s="2">
        <f>'Moving Avg'!F1262</f>
        <v>0</v>
      </c>
      <c r="H1262" s="2">
        <f>'Moving Avg'!G1262</f>
        <v>0</v>
      </c>
      <c r="I1262" s="2">
        <f>'Moving Avg'!H1262</f>
        <v>0</v>
      </c>
      <c r="J1262" s="5" t="str">
        <f>OBV!F1262</f>
        <v>NEUTRAL</v>
      </c>
      <c r="K1262" s="5" t="e">
        <f>OBV!G1262</f>
        <v>#DIV/0!</v>
      </c>
      <c r="L1262" s="5" t="str">
        <f>OBV!H1262</f>
        <v>NEUTRAL</v>
      </c>
      <c r="M1262" s="7">
        <f t="shared" si="190"/>
        <v>0</v>
      </c>
      <c r="N1262" s="7">
        <f t="shared" si="191"/>
        <v>45</v>
      </c>
      <c r="O1262" s="7">
        <f t="shared" si="192"/>
        <v>0</v>
      </c>
      <c r="P1262" s="7" t="e">
        <f t="shared" si="193"/>
        <v>#DIV/0!</v>
      </c>
      <c r="Q1262" s="8" t="e">
        <f t="shared" si="194"/>
        <v>#DIV/0!</v>
      </c>
      <c r="R1262" s="8" t="e">
        <f t="shared" si="195"/>
        <v>#DIV/0!</v>
      </c>
      <c r="S1262" s="8" t="e">
        <f t="shared" si="196"/>
        <v>#DIV/0!</v>
      </c>
      <c r="T1262" s="8" t="e">
        <f t="shared" si="197"/>
        <v>#DIV/0!</v>
      </c>
      <c r="U1262" s="7" t="e">
        <f t="shared" si="198"/>
        <v>#DIV/0!</v>
      </c>
      <c r="V1262" s="7" t="e">
        <f t="shared" si="199"/>
        <v>#DIV/0!</v>
      </c>
    </row>
    <row r="1263" spans="1:22" ht="13.5" x14ac:dyDescent="0.25">
      <c r="A1263" s="3">
        <f>RSI!A1263</f>
        <v>0</v>
      </c>
      <c r="B1263" s="2">
        <f>RSI!B1263</f>
        <v>0</v>
      </c>
      <c r="C1263" s="2">
        <f>RSI!I1263</f>
        <v>100</v>
      </c>
      <c r="D1263" s="2">
        <f>MACD!E1263</f>
        <v>0</v>
      </c>
      <c r="E1263" s="2">
        <f>MACD!F1263</f>
        <v>0</v>
      </c>
      <c r="F1263" s="2">
        <f>'Moving Avg'!D1263</f>
        <v>0</v>
      </c>
      <c r="G1263" s="2">
        <f>'Moving Avg'!F1263</f>
        <v>0</v>
      </c>
      <c r="H1263" s="2">
        <f>'Moving Avg'!G1263</f>
        <v>0</v>
      </c>
      <c r="I1263" s="2">
        <f>'Moving Avg'!H1263</f>
        <v>0</v>
      </c>
      <c r="J1263" s="5" t="str">
        <f>OBV!F1263</f>
        <v>NEUTRAL</v>
      </c>
      <c r="K1263" s="5" t="e">
        <f>OBV!G1263</f>
        <v>#DIV/0!</v>
      </c>
      <c r="L1263" s="5" t="str">
        <f>OBV!H1263</f>
        <v>NEUTRAL</v>
      </c>
      <c r="M1263" s="7">
        <f t="shared" si="190"/>
        <v>0</v>
      </c>
      <c r="N1263" s="7">
        <f t="shared" si="191"/>
        <v>45</v>
      </c>
      <c r="O1263" s="7">
        <f t="shared" si="192"/>
        <v>0</v>
      </c>
      <c r="P1263" s="7" t="e">
        <f t="shared" si="193"/>
        <v>#DIV/0!</v>
      </c>
      <c r="Q1263" s="8" t="e">
        <f t="shared" si="194"/>
        <v>#DIV/0!</v>
      </c>
      <c r="R1263" s="8" t="e">
        <f t="shared" si="195"/>
        <v>#DIV/0!</v>
      </c>
      <c r="S1263" s="8" t="e">
        <f t="shared" si="196"/>
        <v>#DIV/0!</v>
      </c>
      <c r="T1263" s="8" t="e">
        <f t="shared" si="197"/>
        <v>#DIV/0!</v>
      </c>
      <c r="U1263" s="7" t="e">
        <f t="shared" si="198"/>
        <v>#DIV/0!</v>
      </c>
      <c r="V1263" s="7" t="e">
        <f t="shared" si="199"/>
        <v>#DIV/0!</v>
      </c>
    </row>
    <row r="1264" spans="1:22" ht="13.5" x14ac:dyDescent="0.25">
      <c r="A1264" s="3">
        <f>RSI!A1264</f>
        <v>0</v>
      </c>
      <c r="B1264" s="2">
        <f>RSI!B1264</f>
        <v>0</v>
      </c>
      <c r="C1264" s="2">
        <f>RSI!I1264</f>
        <v>100</v>
      </c>
      <c r="D1264" s="2">
        <f>MACD!E1264</f>
        <v>0</v>
      </c>
      <c r="E1264" s="2">
        <f>MACD!F1264</f>
        <v>0</v>
      </c>
      <c r="F1264" s="2">
        <f>'Moving Avg'!D1264</f>
        <v>0</v>
      </c>
      <c r="G1264" s="2">
        <f>'Moving Avg'!F1264</f>
        <v>0</v>
      </c>
      <c r="H1264" s="2">
        <f>'Moving Avg'!G1264</f>
        <v>0</v>
      </c>
      <c r="I1264" s="2">
        <f>'Moving Avg'!H1264</f>
        <v>0</v>
      </c>
      <c r="J1264" s="5" t="str">
        <f>OBV!F1264</f>
        <v>NEUTRAL</v>
      </c>
      <c r="K1264" s="5" t="e">
        <f>OBV!G1264</f>
        <v>#DIV/0!</v>
      </c>
      <c r="L1264" s="5" t="str">
        <f>OBV!H1264</f>
        <v>NEUTRAL</v>
      </c>
      <c r="M1264" s="7">
        <f t="shared" si="190"/>
        <v>0</v>
      </c>
      <c r="N1264" s="7">
        <f t="shared" si="191"/>
        <v>45</v>
      </c>
      <c r="O1264" s="7">
        <f t="shared" si="192"/>
        <v>0</v>
      </c>
      <c r="P1264" s="7" t="e">
        <f t="shared" si="193"/>
        <v>#DIV/0!</v>
      </c>
      <c r="Q1264" s="8" t="e">
        <f t="shared" si="194"/>
        <v>#DIV/0!</v>
      </c>
      <c r="R1264" s="8" t="e">
        <f t="shared" si="195"/>
        <v>#DIV/0!</v>
      </c>
      <c r="S1264" s="8" t="e">
        <f t="shared" si="196"/>
        <v>#DIV/0!</v>
      </c>
      <c r="T1264" s="8" t="e">
        <f t="shared" si="197"/>
        <v>#DIV/0!</v>
      </c>
      <c r="U1264" s="7" t="e">
        <f t="shared" si="198"/>
        <v>#DIV/0!</v>
      </c>
      <c r="V1264" s="7" t="e">
        <f t="shared" si="199"/>
        <v>#DIV/0!</v>
      </c>
    </row>
    <row r="1265" spans="1:22" ht="13.5" x14ac:dyDescent="0.25">
      <c r="A1265" s="3">
        <f>RSI!A1265</f>
        <v>0</v>
      </c>
      <c r="B1265" s="2">
        <f>RSI!B1265</f>
        <v>0</v>
      </c>
      <c r="C1265" s="2">
        <f>RSI!I1265</f>
        <v>100</v>
      </c>
      <c r="D1265" s="2">
        <f>MACD!E1265</f>
        <v>0</v>
      </c>
      <c r="E1265" s="2">
        <f>MACD!F1265</f>
        <v>0</v>
      </c>
      <c r="F1265" s="2">
        <f>'Moving Avg'!D1265</f>
        <v>0</v>
      </c>
      <c r="G1265" s="2">
        <f>'Moving Avg'!F1265</f>
        <v>0</v>
      </c>
      <c r="H1265" s="2">
        <f>'Moving Avg'!G1265</f>
        <v>0</v>
      </c>
      <c r="I1265" s="2">
        <f>'Moving Avg'!H1265</f>
        <v>0</v>
      </c>
      <c r="J1265" s="5" t="str">
        <f>OBV!F1265</f>
        <v>NEUTRAL</v>
      </c>
      <c r="K1265" s="5" t="e">
        <f>OBV!G1265</f>
        <v>#DIV/0!</v>
      </c>
      <c r="L1265" s="5" t="str">
        <f>OBV!H1265</f>
        <v>NEUTRAL</v>
      </c>
      <c r="M1265" s="7">
        <f t="shared" si="190"/>
        <v>0</v>
      </c>
      <c r="N1265" s="7">
        <f t="shared" si="191"/>
        <v>45</v>
      </c>
      <c r="O1265" s="7">
        <f t="shared" si="192"/>
        <v>0</v>
      </c>
      <c r="P1265" s="7" t="e">
        <f t="shared" si="193"/>
        <v>#DIV/0!</v>
      </c>
      <c r="Q1265" s="8" t="e">
        <f t="shared" si="194"/>
        <v>#DIV/0!</v>
      </c>
      <c r="R1265" s="8" t="e">
        <f t="shared" si="195"/>
        <v>#DIV/0!</v>
      </c>
      <c r="S1265" s="8" t="e">
        <f t="shared" si="196"/>
        <v>#DIV/0!</v>
      </c>
      <c r="T1265" s="8" t="e">
        <f t="shared" si="197"/>
        <v>#DIV/0!</v>
      </c>
      <c r="U1265" s="7" t="e">
        <f t="shared" si="198"/>
        <v>#DIV/0!</v>
      </c>
      <c r="V1265" s="7" t="e">
        <f t="shared" si="199"/>
        <v>#DIV/0!</v>
      </c>
    </row>
    <row r="1266" spans="1:22" ht="13.5" x14ac:dyDescent="0.25">
      <c r="A1266" s="3">
        <f>RSI!A1266</f>
        <v>0</v>
      </c>
      <c r="B1266" s="2">
        <f>RSI!B1266</f>
        <v>0</v>
      </c>
      <c r="C1266" s="2">
        <f>RSI!I1266</f>
        <v>100</v>
      </c>
      <c r="D1266" s="2">
        <f>MACD!E1266</f>
        <v>0</v>
      </c>
      <c r="E1266" s="2">
        <f>MACD!F1266</f>
        <v>0</v>
      </c>
      <c r="F1266" s="2">
        <f>'Moving Avg'!D1266</f>
        <v>0</v>
      </c>
      <c r="G1266" s="2">
        <f>'Moving Avg'!F1266</f>
        <v>0</v>
      </c>
      <c r="H1266" s="2">
        <f>'Moving Avg'!G1266</f>
        <v>0</v>
      </c>
      <c r="I1266" s="2">
        <f>'Moving Avg'!H1266</f>
        <v>0</v>
      </c>
      <c r="J1266" s="5" t="str">
        <f>OBV!F1266</f>
        <v>NEUTRAL</v>
      </c>
      <c r="K1266" s="5" t="e">
        <f>OBV!G1266</f>
        <v>#DIV/0!</v>
      </c>
      <c r="L1266" s="5" t="str">
        <f>OBV!H1266</f>
        <v>NEUTRAL</v>
      </c>
      <c r="M1266" s="7">
        <f t="shared" si="190"/>
        <v>0</v>
      </c>
      <c r="N1266" s="7">
        <f t="shared" si="191"/>
        <v>45</v>
      </c>
      <c r="O1266" s="7">
        <f t="shared" si="192"/>
        <v>0</v>
      </c>
      <c r="P1266" s="7" t="e">
        <f t="shared" si="193"/>
        <v>#DIV/0!</v>
      </c>
      <c r="Q1266" s="8" t="e">
        <f t="shared" si="194"/>
        <v>#DIV/0!</v>
      </c>
      <c r="R1266" s="8" t="e">
        <f t="shared" si="195"/>
        <v>#DIV/0!</v>
      </c>
      <c r="S1266" s="8" t="e">
        <f t="shared" si="196"/>
        <v>#DIV/0!</v>
      </c>
      <c r="T1266" s="8" t="e">
        <f t="shared" si="197"/>
        <v>#DIV/0!</v>
      </c>
      <c r="U1266" s="7" t="e">
        <f t="shared" si="198"/>
        <v>#DIV/0!</v>
      </c>
      <c r="V1266" s="7" t="e">
        <f t="shared" si="199"/>
        <v>#DIV/0!</v>
      </c>
    </row>
    <row r="1267" spans="1:22" ht="13.5" x14ac:dyDescent="0.25">
      <c r="A1267" s="3">
        <f>RSI!A1267</f>
        <v>0</v>
      </c>
      <c r="B1267" s="2">
        <f>RSI!B1267</f>
        <v>0</v>
      </c>
      <c r="C1267" s="2">
        <f>RSI!I1267</f>
        <v>100</v>
      </c>
      <c r="D1267" s="2">
        <f>MACD!E1267</f>
        <v>0</v>
      </c>
      <c r="E1267" s="2">
        <f>MACD!F1267</f>
        <v>0</v>
      </c>
      <c r="F1267" s="2">
        <f>'Moving Avg'!D1267</f>
        <v>0</v>
      </c>
      <c r="G1267" s="2">
        <f>'Moving Avg'!F1267</f>
        <v>0</v>
      </c>
      <c r="H1267" s="2">
        <f>'Moving Avg'!G1267</f>
        <v>0</v>
      </c>
      <c r="I1267" s="2">
        <f>'Moving Avg'!H1267</f>
        <v>0</v>
      </c>
      <c r="J1267" s="5" t="str">
        <f>OBV!F1267</f>
        <v>NEUTRAL</v>
      </c>
      <c r="K1267" s="5" t="e">
        <f>OBV!G1267</f>
        <v>#DIV/0!</v>
      </c>
      <c r="L1267" s="5" t="str">
        <f>OBV!H1267</f>
        <v>NEUTRAL</v>
      </c>
      <c r="M1267" s="7">
        <f t="shared" si="190"/>
        <v>0</v>
      </c>
      <c r="N1267" s="7">
        <f t="shared" si="191"/>
        <v>45</v>
      </c>
      <c r="O1267" s="7">
        <f t="shared" si="192"/>
        <v>0</v>
      </c>
      <c r="P1267" s="7" t="e">
        <f t="shared" si="193"/>
        <v>#DIV/0!</v>
      </c>
      <c r="Q1267" s="8" t="e">
        <f t="shared" si="194"/>
        <v>#DIV/0!</v>
      </c>
      <c r="R1267" s="8" t="e">
        <f t="shared" si="195"/>
        <v>#DIV/0!</v>
      </c>
      <c r="S1267" s="8" t="e">
        <f t="shared" si="196"/>
        <v>#DIV/0!</v>
      </c>
      <c r="T1267" s="8" t="e">
        <f t="shared" si="197"/>
        <v>#DIV/0!</v>
      </c>
      <c r="U1267" s="7" t="e">
        <f t="shared" si="198"/>
        <v>#DIV/0!</v>
      </c>
      <c r="V1267" s="7" t="e">
        <f t="shared" si="199"/>
        <v>#DIV/0!</v>
      </c>
    </row>
    <row r="1268" spans="1:22" ht="13.5" x14ac:dyDescent="0.25">
      <c r="A1268" s="3">
        <f>RSI!A1268</f>
        <v>0</v>
      </c>
      <c r="B1268" s="2">
        <f>RSI!B1268</f>
        <v>0</v>
      </c>
      <c r="C1268" s="2">
        <f>RSI!I1268</f>
        <v>100</v>
      </c>
      <c r="D1268" s="2">
        <f>MACD!E1268</f>
        <v>0</v>
      </c>
      <c r="E1268" s="2">
        <f>MACD!F1268</f>
        <v>0</v>
      </c>
      <c r="F1268" s="2">
        <f>'Moving Avg'!D1268</f>
        <v>0</v>
      </c>
      <c r="G1268" s="2">
        <f>'Moving Avg'!F1268</f>
        <v>0</v>
      </c>
      <c r="H1268" s="2">
        <f>'Moving Avg'!G1268</f>
        <v>0</v>
      </c>
      <c r="I1268" s="2">
        <f>'Moving Avg'!H1268</f>
        <v>0</v>
      </c>
      <c r="J1268" s="5" t="str">
        <f>OBV!F1268</f>
        <v>NEUTRAL</v>
      </c>
      <c r="K1268" s="5" t="e">
        <f>OBV!G1268</f>
        <v>#DIV/0!</v>
      </c>
      <c r="L1268" s="5" t="str">
        <f>OBV!H1268</f>
        <v>NEUTRAL</v>
      </c>
      <c r="M1268" s="7">
        <f t="shared" si="190"/>
        <v>0</v>
      </c>
      <c r="N1268" s="7">
        <f t="shared" si="191"/>
        <v>45</v>
      </c>
      <c r="O1268" s="7">
        <f t="shared" si="192"/>
        <v>0</v>
      </c>
      <c r="P1268" s="7" t="e">
        <f t="shared" si="193"/>
        <v>#DIV/0!</v>
      </c>
      <c r="Q1268" s="8" t="e">
        <f t="shared" si="194"/>
        <v>#DIV/0!</v>
      </c>
      <c r="R1268" s="8" t="e">
        <f t="shared" si="195"/>
        <v>#DIV/0!</v>
      </c>
      <c r="S1268" s="8" t="e">
        <f t="shared" si="196"/>
        <v>#DIV/0!</v>
      </c>
      <c r="T1268" s="8" t="e">
        <f t="shared" si="197"/>
        <v>#DIV/0!</v>
      </c>
      <c r="U1268" s="7" t="e">
        <f t="shared" si="198"/>
        <v>#DIV/0!</v>
      </c>
      <c r="V1268" s="7" t="e">
        <f t="shared" si="199"/>
        <v>#DIV/0!</v>
      </c>
    </row>
    <row r="1269" spans="1:22" ht="13.5" x14ac:dyDescent="0.25">
      <c r="A1269" s="3">
        <f>RSI!A1269</f>
        <v>0</v>
      </c>
      <c r="B1269" s="2">
        <f>RSI!B1269</f>
        <v>0</v>
      </c>
      <c r="C1269" s="2">
        <f>RSI!I1269</f>
        <v>100</v>
      </c>
      <c r="D1269" s="2">
        <f>MACD!E1269</f>
        <v>0</v>
      </c>
      <c r="E1269" s="2">
        <f>MACD!F1269</f>
        <v>0</v>
      </c>
      <c r="F1269" s="2">
        <f>'Moving Avg'!D1269</f>
        <v>0</v>
      </c>
      <c r="G1269" s="2">
        <f>'Moving Avg'!F1269</f>
        <v>0</v>
      </c>
      <c r="H1269" s="2">
        <f>'Moving Avg'!G1269</f>
        <v>0</v>
      </c>
      <c r="I1269" s="2">
        <f>'Moving Avg'!H1269</f>
        <v>0</v>
      </c>
      <c r="J1269" s="5" t="str">
        <f>OBV!F1269</f>
        <v>NEUTRAL</v>
      </c>
      <c r="K1269" s="5" t="e">
        <f>OBV!G1269</f>
        <v>#DIV/0!</v>
      </c>
      <c r="L1269" s="5" t="str">
        <f>OBV!H1269</f>
        <v>NEUTRAL</v>
      </c>
      <c r="M1269" s="7">
        <f t="shared" si="190"/>
        <v>0</v>
      </c>
      <c r="N1269" s="7">
        <f t="shared" si="191"/>
        <v>45</v>
      </c>
      <c r="O1269" s="7">
        <f t="shared" si="192"/>
        <v>0</v>
      </c>
      <c r="P1269" s="7" t="e">
        <f t="shared" si="193"/>
        <v>#DIV/0!</v>
      </c>
      <c r="Q1269" s="8" t="e">
        <f t="shared" si="194"/>
        <v>#DIV/0!</v>
      </c>
      <c r="R1269" s="8" t="e">
        <f t="shared" si="195"/>
        <v>#DIV/0!</v>
      </c>
      <c r="S1269" s="8" t="e">
        <f t="shared" si="196"/>
        <v>#DIV/0!</v>
      </c>
      <c r="T1269" s="8" t="e">
        <f t="shared" si="197"/>
        <v>#DIV/0!</v>
      </c>
      <c r="U1269" s="7" t="e">
        <f t="shared" si="198"/>
        <v>#DIV/0!</v>
      </c>
      <c r="V1269" s="7" t="e">
        <f t="shared" si="199"/>
        <v>#DIV/0!</v>
      </c>
    </row>
    <row r="1270" spans="1:22" ht="13.5" x14ac:dyDescent="0.25">
      <c r="A1270" s="3">
        <f>RSI!A1270</f>
        <v>0</v>
      </c>
      <c r="B1270" s="2">
        <f>RSI!B1270</f>
        <v>0</v>
      </c>
      <c r="C1270" s="2">
        <f>RSI!I1270</f>
        <v>100</v>
      </c>
      <c r="D1270" s="2">
        <f>MACD!E1270</f>
        <v>0</v>
      </c>
      <c r="E1270" s="2">
        <f>MACD!F1270</f>
        <v>0</v>
      </c>
      <c r="F1270" s="2">
        <f>'Moving Avg'!D1270</f>
        <v>0</v>
      </c>
      <c r="G1270" s="2">
        <f>'Moving Avg'!F1270</f>
        <v>0</v>
      </c>
      <c r="H1270" s="2">
        <f>'Moving Avg'!G1270</f>
        <v>0</v>
      </c>
      <c r="I1270" s="2">
        <f>'Moving Avg'!H1270</f>
        <v>0</v>
      </c>
      <c r="J1270" s="5" t="str">
        <f>OBV!F1270</f>
        <v>NEUTRAL</v>
      </c>
      <c r="K1270" s="5" t="e">
        <f>OBV!G1270</f>
        <v>#DIV/0!</v>
      </c>
      <c r="L1270" s="5" t="str">
        <f>OBV!H1270</f>
        <v>NEUTRAL</v>
      </c>
      <c r="M1270" s="7">
        <f t="shared" si="190"/>
        <v>0</v>
      </c>
      <c r="N1270" s="7">
        <f t="shared" si="191"/>
        <v>45</v>
      </c>
      <c r="O1270" s="7">
        <f t="shared" si="192"/>
        <v>0</v>
      </c>
      <c r="P1270" s="7" t="e">
        <f t="shared" si="193"/>
        <v>#DIV/0!</v>
      </c>
      <c r="Q1270" s="8" t="e">
        <f t="shared" si="194"/>
        <v>#DIV/0!</v>
      </c>
      <c r="R1270" s="8" t="e">
        <f t="shared" si="195"/>
        <v>#DIV/0!</v>
      </c>
      <c r="S1270" s="8" t="e">
        <f t="shared" si="196"/>
        <v>#DIV/0!</v>
      </c>
      <c r="T1270" s="8" t="e">
        <f t="shared" si="197"/>
        <v>#DIV/0!</v>
      </c>
      <c r="U1270" s="7" t="e">
        <f t="shared" si="198"/>
        <v>#DIV/0!</v>
      </c>
      <c r="V1270" s="7" t="e">
        <f t="shared" si="199"/>
        <v>#DIV/0!</v>
      </c>
    </row>
    <row r="1271" spans="1:22" ht="13.5" x14ac:dyDescent="0.25">
      <c r="A1271" s="3">
        <f>RSI!A1271</f>
        <v>0</v>
      </c>
      <c r="B1271" s="2">
        <f>RSI!B1271</f>
        <v>0</v>
      </c>
      <c r="C1271" s="2">
        <f>RSI!I1271</f>
        <v>100</v>
      </c>
      <c r="D1271" s="2">
        <f>MACD!E1271</f>
        <v>0</v>
      </c>
      <c r="E1271" s="2">
        <f>MACD!F1271</f>
        <v>0</v>
      </c>
      <c r="F1271" s="2">
        <f>'Moving Avg'!D1271</f>
        <v>0</v>
      </c>
      <c r="G1271" s="2">
        <f>'Moving Avg'!F1271</f>
        <v>0</v>
      </c>
      <c r="H1271" s="2">
        <f>'Moving Avg'!G1271</f>
        <v>0</v>
      </c>
      <c r="I1271" s="2">
        <f>'Moving Avg'!H1271</f>
        <v>0</v>
      </c>
      <c r="J1271" s="5" t="str">
        <f>OBV!F1271</f>
        <v>NEUTRAL</v>
      </c>
      <c r="K1271" s="5" t="e">
        <f>OBV!G1271</f>
        <v>#DIV/0!</v>
      </c>
      <c r="L1271" s="5" t="str">
        <f>OBV!H1271</f>
        <v>NEUTRAL</v>
      </c>
      <c r="M1271" s="7">
        <f t="shared" si="190"/>
        <v>0</v>
      </c>
      <c r="N1271" s="7">
        <f t="shared" si="191"/>
        <v>45</v>
      </c>
      <c r="O1271" s="7">
        <f t="shared" si="192"/>
        <v>0</v>
      </c>
      <c r="P1271" s="7" t="e">
        <f t="shared" si="193"/>
        <v>#DIV/0!</v>
      </c>
      <c r="Q1271" s="8" t="e">
        <f t="shared" si="194"/>
        <v>#DIV/0!</v>
      </c>
      <c r="R1271" s="8" t="e">
        <f t="shared" si="195"/>
        <v>#DIV/0!</v>
      </c>
      <c r="S1271" s="8" t="e">
        <f t="shared" si="196"/>
        <v>#DIV/0!</v>
      </c>
      <c r="T1271" s="8" t="e">
        <f t="shared" si="197"/>
        <v>#DIV/0!</v>
      </c>
      <c r="U1271" s="7" t="e">
        <f t="shared" si="198"/>
        <v>#DIV/0!</v>
      </c>
      <c r="V1271" s="7" t="e">
        <f t="shared" si="199"/>
        <v>#DIV/0!</v>
      </c>
    </row>
    <row r="1272" spans="1:22" ht="13.5" x14ac:dyDescent="0.25">
      <c r="A1272" s="3">
        <f>RSI!A1272</f>
        <v>0</v>
      </c>
      <c r="B1272" s="2">
        <f>RSI!B1272</f>
        <v>0</v>
      </c>
      <c r="C1272" s="2">
        <f>RSI!I1272</f>
        <v>100</v>
      </c>
      <c r="D1272" s="2">
        <f>MACD!E1272</f>
        <v>0</v>
      </c>
      <c r="E1272" s="2">
        <f>MACD!F1272</f>
        <v>0</v>
      </c>
      <c r="F1272" s="2">
        <f>'Moving Avg'!D1272</f>
        <v>0</v>
      </c>
      <c r="G1272" s="2">
        <f>'Moving Avg'!F1272</f>
        <v>0</v>
      </c>
      <c r="H1272" s="2">
        <f>'Moving Avg'!G1272</f>
        <v>0</v>
      </c>
      <c r="I1272" s="2">
        <f>'Moving Avg'!H1272</f>
        <v>0</v>
      </c>
      <c r="J1272" s="5" t="str">
        <f>OBV!F1272</f>
        <v>NEUTRAL</v>
      </c>
      <c r="K1272" s="5" t="e">
        <f>OBV!G1272</f>
        <v>#DIV/0!</v>
      </c>
      <c r="L1272" s="5" t="str">
        <f>OBV!H1272</f>
        <v>NEUTRAL</v>
      </c>
      <c r="M1272" s="7">
        <f t="shared" si="190"/>
        <v>0</v>
      </c>
      <c r="N1272" s="7">
        <f t="shared" si="191"/>
        <v>45</v>
      </c>
      <c r="O1272" s="7">
        <f t="shared" si="192"/>
        <v>0</v>
      </c>
      <c r="P1272" s="7" t="e">
        <f t="shared" si="193"/>
        <v>#DIV/0!</v>
      </c>
      <c r="Q1272" s="8" t="e">
        <f t="shared" si="194"/>
        <v>#DIV/0!</v>
      </c>
      <c r="R1272" s="8" t="e">
        <f t="shared" si="195"/>
        <v>#DIV/0!</v>
      </c>
      <c r="S1272" s="8" t="e">
        <f t="shared" si="196"/>
        <v>#DIV/0!</v>
      </c>
      <c r="T1272" s="8" t="e">
        <f t="shared" si="197"/>
        <v>#DIV/0!</v>
      </c>
      <c r="U1272" s="7" t="e">
        <f t="shared" si="198"/>
        <v>#DIV/0!</v>
      </c>
      <c r="V1272" s="7" t="e">
        <f t="shared" si="199"/>
        <v>#DIV/0!</v>
      </c>
    </row>
    <row r="1273" spans="1:22" ht="13.5" x14ac:dyDescent="0.25">
      <c r="A1273" s="3">
        <f>RSI!A1273</f>
        <v>0</v>
      </c>
      <c r="B1273" s="2">
        <f>RSI!B1273</f>
        <v>0</v>
      </c>
      <c r="C1273" s="2">
        <f>RSI!I1273</f>
        <v>100</v>
      </c>
      <c r="D1273" s="2">
        <f>MACD!E1273</f>
        <v>0</v>
      </c>
      <c r="E1273" s="2">
        <f>MACD!F1273</f>
        <v>0</v>
      </c>
      <c r="F1273" s="2">
        <f>'Moving Avg'!D1273</f>
        <v>0</v>
      </c>
      <c r="G1273" s="2">
        <f>'Moving Avg'!F1273</f>
        <v>0</v>
      </c>
      <c r="H1273" s="2">
        <f>'Moving Avg'!G1273</f>
        <v>0</v>
      </c>
      <c r="I1273" s="2">
        <f>'Moving Avg'!H1273</f>
        <v>0</v>
      </c>
      <c r="J1273" s="5" t="str">
        <f>OBV!F1273</f>
        <v>NEUTRAL</v>
      </c>
      <c r="K1273" s="5" t="e">
        <f>OBV!G1273</f>
        <v>#DIV/0!</v>
      </c>
      <c r="L1273" s="5" t="str">
        <f>OBV!H1273</f>
        <v>NEUTRAL</v>
      </c>
      <c r="M1273" s="7">
        <f t="shared" si="190"/>
        <v>0</v>
      </c>
      <c r="N1273" s="7">
        <f t="shared" si="191"/>
        <v>45</v>
      </c>
      <c r="O1273" s="7">
        <f t="shared" si="192"/>
        <v>0</v>
      </c>
      <c r="P1273" s="7" t="e">
        <f t="shared" si="193"/>
        <v>#DIV/0!</v>
      </c>
      <c r="Q1273" s="8" t="e">
        <f t="shared" si="194"/>
        <v>#DIV/0!</v>
      </c>
      <c r="R1273" s="8" t="e">
        <f t="shared" si="195"/>
        <v>#DIV/0!</v>
      </c>
      <c r="S1273" s="8" t="e">
        <f t="shared" si="196"/>
        <v>#DIV/0!</v>
      </c>
      <c r="T1273" s="8" t="e">
        <f t="shared" si="197"/>
        <v>#DIV/0!</v>
      </c>
      <c r="U1273" s="7" t="e">
        <f t="shared" si="198"/>
        <v>#DIV/0!</v>
      </c>
      <c r="V1273" s="7" t="e">
        <f t="shared" si="199"/>
        <v>#DIV/0!</v>
      </c>
    </row>
    <row r="1274" spans="1:22" ht="13.5" x14ac:dyDescent="0.25">
      <c r="A1274" s="3">
        <f>RSI!A1274</f>
        <v>0</v>
      </c>
      <c r="B1274" s="2">
        <f>RSI!B1274</f>
        <v>0</v>
      </c>
      <c r="C1274" s="2">
        <f>RSI!I1274</f>
        <v>100</v>
      </c>
      <c r="D1274" s="2">
        <f>MACD!E1274</f>
        <v>0</v>
      </c>
      <c r="E1274" s="2">
        <f>MACD!F1274</f>
        <v>0</v>
      </c>
      <c r="F1274" s="2">
        <f>'Moving Avg'!D1274</f>
        <v>0</v>
      </c>
      <c r="G1274" s="2">
        <f>'Moving Avg'!F1274</f>
        <v>0</v>
      </c>
      <c r="H1274" s="2">
        <f>'Moving Avg'!G1274</f>
        <v>0</v>
      </c>
      <c r="I1274" s="2">
        <f>'Moving Avg'!H1274</f>
        <v>0</v>
      </c>
      <c r="J1274" s="5" t="str">
        <f>OBV!F1274</f>
        <v>NEUTRAL</v>
      </c>
      <c r="K1274" s="5" t="e">
        <f>OBV!G1274</f>
        <v>#DIV/0!</v>
      </c>
      <c r="L1274" s="5" t="str">
        <f>OBV!H1274</f>
        <v>NEUTRAL</v>
      </c>
      <c r="M1274" s="7">
        <f t="shared" si="190"/>
        <v>0</v>
      </c>
      <c r="N1274" s="7">
        <f t="shared" si="191"/>
        <v>45</v>
      </c>
      <c r="O1274" s="7">
        <f t="shared" si="192"/>
        <v>0</v>
      </c>
      <c r="P1274" s="7" t="e">
        <f t="shared" si="193"/>
        <v>#DIV/0!</v>
      </c>
      <c r="Q1274" s="8" t="e">
        <f t="shared" si="194"/>
        <v>#DIV/0!</v>
      </c>
      <c r="R1274" s="8" t="e">
        <f t="shared" si="195"/>
        <v>#DIV/0!</v>
      </c>
      <c r="S1274" s="8" t="e">
        <f t="shared" si="196"/>
        <v>#DIV/0!</v>
      </c>
      <c r="T1274" s="8" t="e">
        <f t="shared" si="197"/>
        <v>#DIV/0!</v>
      </c>
      <c r="U1274" s="7" t="e">
        <f t="shared" si="198"/>
        <v>#DIV/0!</v>
      </c>
      <c r="V1274" s="7" t="e">
        <f t="shared" si="199"/>
        <v>#DIV/0!</v>
      </c>
    </row>
    <row r="1275" spans="1:22" ht="13.5" x14ac:dyDescent="0.25">
      <c r="A1275" s="3">
        <f>RSI!A1275</f>
        <v>0</v>
      </c>
      <c r="B1275" s="2">
        <f>RSI!B1275</f>
        <v>0</v>
      </c>
      <c r="C1275" s="2">
        <f>RSI!I1275</f>
        <v>100</v>
      </c>
      <c r="D1275" s="2">
        <f>MACD!E1275</f>
        <v>0</v>
      </c>
      <c r="E1275" s="2">
        <f>MACD!F1275</f>
        <v>0</v>
      </c>
      <c r="F1275" s="2">
        <f>'Moving Avg'!D1275</f>
        <v>0</v>
      </c>
      <c r="G1275" s="2">
        <f>'Moving Avg'!F1275</f>
        <v>0</v>
      </c>
      <c r="H1275" s="2">
        <f>'Moving Avg'!G1275</f>
        <v>0</v>
      </c>
      <c r="I1275" s="2">
        <f>'Moving Avg'!H1275</f>
        <v>0</v>
      </c>
      <c r="J1275" s="5" t="str">
        <f>OBV!F1275</f>
        <v>NEUTRAL</v>
      </c>
      <c r="K1275" s="5" t="e">
        <f>OBV!G1275</f>
        <v>#DIV/0!</v>
      </c>
      <c r="L1275" s="5" t="str">
        <f>OBV!H1275</f>
        <v>NEUTRAL</v>
      </c>
      <c r="M1275" s="7">
        <f t="shared" si="190"/>
        <v>0</v>
      </c>
      <c r="N1275" s="7">
        <f t="shared" si="191"/>
        <v>45</v>
      </c>
      <c r="O1275" s="7">
        <f t="shared" si="192"/>
        <v>0</v>
      </c>
      <c r="P1275" s="7" t="e">
        <f t="shared" si="193"/>
        <v>#DIV/0!</v>
      </c>
      <c r="Q1275" s="8" t="e">
        <f t="shared" si="194"/>
        <v>#DIV/0!</v>
      </c>
      <c r="R1275" s="8" t="e">
        <f t="shared" si="195"/>
        <v>#DIV/0!</v>
      </c>
      <c r="S1275" s="8" t="e">
        <f t="shared" si="196"/>
        <v>#DIV/0!</v>
      </c>
      <c r="T1275" s="8" t="e">
        <f t="shared" si="197"/>
        <v>#DIV/0!</v>
      </c>
      <c r="U1275" s="7" t="e">
        <f t="shared" si="198"/>
        <v>#DIV/0!</v>
      </c>
      <c r="V1275" s="7" t="e">
        <f t="shared" si="199"/>
        <v>#DIV/0!</v>
      </c>
    </row>
    <row r="1276" spans="1:22" ht="13.5" x14ac:dyDescent="0.25">
      <c r="A1276" s="3">
        <f>RSI!A1276</f>
        <v>0</v>
      </c>
      <c r="B1276" s="2">
        <f>RSI!B1276</f>
        <v>0</v>
      </c>
      <c r="C1276" s="2">
        <f>RSI!I1276</f>
        <v>100</v>
      </c>
      <c r="D1276" s="2">
        <f>MACD!E1276</f>
        <v>0</v>
      </c>
      <c r="E1276" s="2">
        <f>MACD!F1276</f>
        <v>0</v>
      </c>
      <c r="F1276" s="2">
        <f>'Moving Avg'!D1276</f>
        <v>0</v>
      </c>
      <c r="G1276" s="2">
        <f>'Moving Avg'!F1276</f>
        <v>0</v>
      </c>
      <c r="H1276" s="2">
        <f>'Moving Avg'!G1276</f>
        <v>0</v>
      </c>
      <c r="I1276" s="2">
        <f>'Moving Avg'!H1276</f>
        <v>0</v>
      </c>
      <c r="J1276" s="5" t="str">
        <f>OBV!F1276</f>
        <v>NEUTRAL</v>
      </c>
      <c r="K1276" s="5" t="e">
        <f>OBV!G1276</f>
        <v>#DIV/0!</v>
      </c>
      <c r="L1276" s="5" t="str">
        <f>OBV!H1276</f>
        <v>NEUTRAL</v>
      </c>
      <c r="M1276" s="7">
        <f t="shared" si="190"/>
        <v>0</v>
      </c>
      <c r="N1276" s="7">
        <f t="shared" si="191"/>
        <v>45</v>
      </c>
      <c r="O1276" s="7">
        <f t="shared" si="192"/>
        <v>0</v>
      </c>
      <c r="P1276" s="7" t="e">
        <f t="shared" si="193"/>
        <v>#DIV/0!</v>
      </c>
      <c r="Q1276" s="8" t="e">
        <f t="shared" si="194"/>
        <v>#DIV/0!</v>
      </c>
      <c r="R1276" s="8" t="e">
        <f t="shared" si="195"/>
        <v>#DIV/0!</v>
      </c>
      <c r="S1276" s="8" t="e">
        <f t="shared" si="196"/>
        <v>#DIV/0!</v>
      </c>
      <c r="T1276" s="8" t="e">
        <f t="shared" si="197"/>
        <v>#DIV/0!</v>
      </c>
      <c r="U1276" s="7" t="e">
        <f t="shared" si="198"/>
        <v>#DIV/0!</v>
      </c>
      <c r="V1276" s="7" t="e">
        <f t="shared" si="199"/>
        <v>#DIV/0!</v>
      </c>
    </row>
    <row r="1277" spans="1:22" ht="13.5" x14ac:dyDescent="0.25">
      <c r="A1277" s="3">
        <f>RSI!A1277</f>
        <v>0</v>
      </c>
      <c r="B1277" s="2">
        <f>RSI!B1277</f>
        <v>0</v>
      </c>
      <c r="C1277" s="2">
        <f>RSI!I1277</f>
        <v>100</v>
      </c>
      <c r="D1277" s="2">
        <f>MACD!E1277</f>
        <v>0</v>
      </c>
      <c r="E1277" s="2">
        <f>MACD!F1277</f>
        <v>0</v>
      </c>
      <c r="F1277" s="2">
        <f>'Moving Avg'!D1277</f>
        <v>0</v>
      </c>
      <c r="G1277" s="2">
        <f>'Moving Avg'!F1277</f>
        <v>0</v>
      </c>
      <c r="H1277" s="2">
        <f>'Moving Avg'!G1277</f>
        <v>0</v>
      </c>
      <c r="I1277" s="2">
        <f>'Moving Avg'!H1277</f>
        <v>0</v>
      </c>
      <c r="J1277" s="5" t="str">
        <f>OBV!F1277</f>
        <v>NEUTRAL</v>
      </c>
      <c r="K1277" s="5" t="e">
        <f>OBV!G1277</f>
        <v>#DIV/0!</v>
      </c>
      <c r="L1277" s="5" t="str">
        <f>OBV!H1277</f>
        <v>NEUTRAL</v>
      </c>
      <c r="M1277" s="7">
        <f t="shared" si="190"/>
        <v>0</v>
      </c>
      <c r="N1277" s="7">
        <f t="shared" si="191"/>
        <v>45</v>
      </c>
      <c r="O1277" s="7">
        <f t="shared" si="192"/>
        <v>0</v>
      </c>
      <c r="P1277" s="7" t="e">
        <f t="shared" si="193"/>
        <v>#DIV/0!</v>
      </c>
      <c r="Q1277" s="8" t="e">
        <f t="shared" si="194"/>
        <v>#DIV/0!</v>
      </c>
      <c r="R1277" s="8" t="e">
        <f t="shared" si="195"/>
        <v>#DIV/0!</v>
      </c>
      <c r="S1277" s="8" t="e">
        <f t="shared" si="196"/>
        <v>#DIV/0!</v>
      </c>
      <c r="T1277" s="8" t="e">
        <f t="shared" si="197"/>
        <v>#DIV/0!</v>
      </c>
      <c r="U1277" s="7" t="e">
        <f t="shared" si="198"/>
        <v>#DIV/0!</v>
      </c>
      <c r="V1277" s="7" t="e">
        <f t="shared" si="199"/>
        <v>#DIV/0!</v>
      </c>
    </row>
    <row r="1278" spans="1:22" ht="13.5" x14ac:dyDescent="0.25">
      <c r="A1278" s="3">
        <f>RSI!A1278</f>
        <v>0</v>
      </c>
      <c r="B1278" s="2">
        <f>RSI!B1278</f>
        <v>0</v>
      </c>
      <c r="C1278" s="2">
        <f>RSI!I1278</f>
        <v>100</v>
      </c>
      <c r="D1278" s="2">
        <f>MACD!E1278</f>
        <v>0</v>
      </c>
      <c r="E1278" s="2">
        <f>MACD!F1278</f>
        <v>0</v>
      </c>
      <c r="F1278" s="2">
        <f>'Moving Avg'!D1278</f>
        <v>0</v>
      </c>
      <c r="G1278" s="2">
        <f>'Moving Avg'!F1278</f>
        <v>0</v>
      </c>
      <c r="H1278" s="2">
        <f>'Moving Avg'!G1278</f>
        <v>0</v>
      </c>
      <c r="I1278" s="2">
        <f>'Moving Avg'!H1278</f>
        <v>0</v>
      </c>
      <c r="J1278" s="5" t="str">
        <f>OBV!F1278</f>
        <v>NEUTRAL</v>
      </c>
      <c r="K1278" s="5" t="e">
        <f>OBV!G1278</f>
        <v>#DIV/0!</v>
      </c>
      <c r="L1278" s="5" t="str">
        <f>OBV!H1278</f>
        <v>NEUTRAL</v>
      </c>
      <c r="M1278" s="7">
        <f t="shared" si="190"/>
        <v>0</v>
      </c>
      <c r="N1278" s="7">
        <f t="shared" si="191"/>
        <v>45</v>
      </c>
      <c r="O1278" s="7">
        <f t="shared" si="192"/>
        <v>0</v>
      </c>
      <c r="P1278" s="7" t="e">
        <f t="shared" si="193"/>
        <v>#DIV/0!</v>
      </c>
      <c r="Q1278" s="8" t="e">
        <f t="shared" si="194"/>
        <v>#DIV/0!</v>
      </c>
      <c r="R1278" s="8" t="e">
        <f t="shared" si="195"/>
        <v>#DIV/0!</v>
      </c>
      <c r="S1278" s="8" t="e">
        <f t="shared" si="196"/>
        <v>#DIV/0!</v>
      </c>
      <c r="T1278" s="8" t="e">
        <f t="shared" si="197"/>
        <v>#DIV/0!</v>
      </c>
      <c r="U1278" s="7" t="e">
        <f t="shared" si="198"/>
        <v>#DIV/0!</v>
      </c>
      <c r="V1278" s="7" t="e">
        <f t="shared" si="199"/>
        <v>#DIV/0!</v>
      </c>
    </row>
    <row r="1279" spans="1:22" ht="13.5" x14ac:dyDescent="0.25">
      <c r="A1279" s="3">
        <f>RSI!A1279</f>
        <v>0</v>
      </c>
      <c r="B1279" s="2">
        <f>RSI!B1279</f>
        <v>0</v>
      </c>
      <c r="C1279" s="2">
        <f>RSI!I1279</f>
        <v>100</v>
      </c>
      <c r="D1279" s="2">
        <f>MACD!E1279</f>
        <v>0</v>
      </c>
      <c r="E1279" s="2">
        <f>MACD!F1279</f>
        <v>0</v>
      </c>
      <c r="F1279" s="2">
        <f>'Moving Avg'!D1279</f>
        <v>0</v>
      </c>
      <c r="G1279" s="2">
        <f>'Moving Avg'!F1279</f>
        <v>0</v>
      </c>
      <c r="H1279" s="2">
        <f>'Moving Avg'!G1279</f>
        <v>0</v>
      </c>
      <c r="I1279" s="2">
        <f>'Moving Avg'!H1279</f>
        <v>0</v>
      </c>
      <c r="J1279" s="5" t="str">
        <f>OBV!F1279</f>
        <v>NEUTRAL</v>
      </c>
      <c r="K1279" s="5" t="e">
        <f>OBV!G1279</f>
        <v>#DIV/0!</v>
      </c>
      <c r="L1279" s="5" t="str">
        <f>OBV!H1279</f>
        <v>NEUTRAL</v>
      </c>
      <c r="M1279" s="7">
        <f t="shared" si="190"/>
        <v>0</v>
      </c>
      <c r="N1279" s="7">
        <f t="shared" si="191"/>
        <v>45</v>
      </c>
      <c r="O1279" s="7">
        <f t="shared" si="192"/>
        <v>0</v>
      </c>
      <c r="P1279" s="7" t="e">
        <f t="shared" si="193"/>
        <v>#DIV/0!</v>
      </c>
      <c r="Q1279" s="8" t="e">
        <f t="shared" si="194"/>
        <v>#DIV/0!</v>
      </c>
      <c r="R1279" s="8" t="e">
        <f t="shared" si="195"/>
        <v>#DIV/0!</v>
      </c>
      <c r="S1279" s="8" t="e">
        <f t="shared" si="196"/>
        <v>#DIV/0!</v>
      </c>
      <c r="T1279" s="8" t="e">
        <f t="shared" si="197"/>
        <v>#DIV/0!</v>
      </c>
      <c r="U1279" s="7" t="e">
        <f t="shared" si="198"/>
        <v>#DIV/0!</v>
      </c>
      <c r="V1279" s="7" t="e">
        <f t="shared" si="199"/>
        <v>#DIV/0!</v>
      </c>
    </row>
    <row r="1280" spans="1:22" ht="13.5" x14ac:dyDescent="0.25">
      <c r="A1280" s="3">
        <f>RSI!A1280</f>
        <v>0</v>
      </c>
      <c r="B1280" s="2">
        <f>RSI!B1280</f>
        <v>0</v>
      </c>
      <c r="C1280" s="2">
        <f>RSI!I1280</f>
        <v>100</v>
      </c>
      <c r="D1280" s="2">
        <f>MACD!E1280</f>
        <v>0</v>
      </c>
      <c r="E1280" s="2">
        <f>MACD!F1280</f>
        <v>0</v>
      </c>
      <c r="F1280" s="2">
        <f>'Moving Avg'!D1280</f>
        <v>0</v>
      </c>
      <c r="G1280" s="2">
        <f>'Moving Avg'!F1280</f>
        <v>0</v>
      </c>
      <c r="H1280" s="2">
        <f>'Moving Avg'!G1280</f>
        <v>0</v>
      </c>
      <c r="I1280" s="2">
        <f>'Moving Avg'!H1280</f>
        <v>0</v>
      </c>
      <c r="J1280" s="5" t="str">
        <f>OBV!F1280</f>
        <v>NEUTRAL</v>
      </c>
      <c r="K1280" s="5" t="e">
        <f>OBV!G1280</f>
        <v>#DIV/0!</v>
      </c>
      <c r="L1280" s="5" t="str">
        <f>OBV!H1280</f>
        <v>NEUTRAL</v>
      </c>
      <c r="M1280" s="7">
        <f t="shared" si="190"/>
        <v>0</v>
      </c>
      <c r="N1280" s="7">
        <f t="shared" si="191"/>
        <v>45</v>
      </c>
      <c r="O1280" s="7">
        <f t="shared" si="192"/>
        <v>0</v>
      </c>
      <c r="P1280" s="7" t="e">
        <f t="shared" si="193"/>
        <v>#DIV/0!</v>
      </c>
      <c r="Q1280" s="8" t="e">
        <f t="shared" si="194"/>
        <v>#DIV/0!</v>
      </c>
      <c r="R1280" s="8" t="e">
        <f t="shared" si="195"/>
        <v>#DIV/0!</v>
      </c>
      <c r="S1280" s="8" t="e">
        <f t="shared" si="196"/>
        <v>#DIV/0!</v>
      </c>
      <c r="T1280" s="8" t="e">
        <f t="shared" si="197"/>
        <v>#DIV/0!</v>
      </c>
      <c r="U1280" s="7" t="e">
        <f t="shared" si="198"/>
        <v>#DIV/0!</v>
      </c>
      <c r="V1280" s="7" t="e">
        <f t="shared" si="199"/>
        <v>#DIV/0!</v>
      </c>
    </row>
    <row r="1281" spans="1:22" ht="13.5" x14ac:dyDescent="0.25">
      <c r="A1281" s="3">
        <f>RSI!A1281</f>
        <v>0</v>
      </c>
      <c r="B1281" s="2">
        <f>RSI!B1281</f>
        <v>0</v>
      </c>
      <c r="C1281" s="2">
        <f>RSI!I1281</f>
        <v>100</v>
      </c>
      <c r="D1281" s="2">
        <f>MACD!E1281</f>
        <v>0</v>
      </c>
      <c r="E1281" s="2">
        <f>MACD!F1281</f>
        <v>0</v>
      </c>
      <c r="F1281" s="2">
        <f>'Moving Avg'!D1281</f>
        <v>0</v>
      </c>
      <c r="G1281" s="2">
        <f>'Moving Avg'!F1281</f>
        <v>0</v>
      </c>
      <c r="H1281" s="2">
        <f>'Moving Avg'!G1281</f>
        <v>0</v>
      </c>
      <c r="I1281" s="2">
        <f>'Moving Avg'!H1281</f>
        <v>0</v>
      </c>
      <c r="J1281" s="5" t="str">
        <f>OBV!F1281</f>
        <v>NEUTRAL</v>
      </c>
      <c r="K1281" s="5" t="e">
        <f>OBV!G1281</f>
        <v>#DIV/0!</v>
      </c>
      <c r="L1281" s="5" t="str">
        <f>OBV!H1281</f>
        <v>NEUTRAL</v>
      </c>
      <c r="M1281" s="7">
        <f t="shared" si="190"/>
        <v>0</v>
      </c>
      <c r="N1281" s="7">
        <f t="shared" si="191"/>
        <v>45</v>
      </c>
      <c r="O1281" s="7">
        <f t="shared" si="192"/>
        <v>0</v>
      </c>
      <c r="P1281" s="7" t="e">
        <f t="shared" si="193"/>
        <v>#DIV/0!</v>
      </c>
      <c r="Q1281" s="8" t="e">
        <f t="shared" si="194"/>
        <v>#DIV/0!</v>
      </c>
      <c r="R1281" s="8" t="e">
        <f t="shared" si="195"/>
        <v>#DIV/0!</v>
      </c>
      <c r="S1281" s="8" t="e">
        <f t="shared" si="196"/>
        <v>#DIV/0!</v>
      </c>
      <c r="T1281" s="8" t="e">
        <f t="shared" si="197"/>
        <v>#DIV/0!</v>
      </c>
      <c r="U1281" s="7" t="e">
        <f t="shared" si="198"/>
        <v>#DIV/0!</v>
      </c>
      <c r="V1281" s="7" t="e">
        <f t="shared" si="199"/>
        <v>#DIV/0!</v>
      </c>
    </row>
    <row r="1282" spans="1:22" ht="13.5" x14ac:dyDescent="0.25">
      <c r="A1282" s="3">
        <f>RSI!A1282</f>
        <v>0</v>
      </c>
      <c r="B1282" s="2">
        <f>RSI!B1282</f>
        <v>0</v>
      </c>
      <c r="C1282" s="2">
        <f>RSI!I1282</f>
        <v>100</v>
      </c>
      <c r="D1282" s="2">
        <f>MACD!E1282</f>
        <v>0</v>
      </c>
      <c r="E1282" s="2">
        <f>MACD!F1282</f>
        <v>0</v>
      </c>
      <c r="F1282" s="2">
        <f>'Moving Avg'!D1282</f>
        <v>0</v>
      </c>
      <c r="G1282" s="2">
        <f>'Moving Avg'!F1282</f>
        <v>0</v>
      </c>
      <c r="H1282" s="2">
        <f>'Moving Avg'!G1282</f>
        <v>0</v>
      </c>
      <c r="I1282" s="2">
        <f>'Moving Avg'!H1282</f>
        <v>0</v>
      </c>
      <c r="J1282" s="5" t="str">
        <f>OBV!F1282</f>
        <v>NEUTRAL</v>
      </c>
      <c r="K1282" s="5" t="e">
        <f>OBV!G1282</f>
        <v>#DIV/0!</v>
      </c>
      <c r="L1282" s="5" t="str">
        <f>OBV!H1282</f>
        <v>NEUTRAL</v>
      </c>
      <c r="M1282" s="7">
        <f t="shared" ref="M1282:M1345" si="200">IF(C1282&lt;30,50, IF(C1282&gt;70, 0, 25))</f>
        <v>0</v>
      </c>
      <c r="N1282" s="7">
        <f t="shared" ref="N1282:N1345" si="201">IF(E1282-D1282&gt;0.02, 100, IF(E1282-D1282&lt;0,0,45))</f>
        <v>45</v>
      </c>
      <c r="O1282" s="7">
        <f t="shared" ref="O1282:O1345" si="202">IF(F1282-I1282&gt;10,100,IF(F1282-I1282&gt;5,75, IF(F1282-I1282&gt;0,50,0)))</f>
        <v>0</v>
      </c>
      <c r="P1282" s="7" t="e">
        <f t="shared" ref="P1282:P1345" si="203">IF(L1282="confirmed bullish", 34, IF(L1282="bullish divergence",17, 0))+IF(J1282="bullish",33,IF(J1282="bearish",0,16.5))+IF(K1282="strong",33,IF(K1282="weak",0,16.5))</f>
        <v>#DIV/0!</v>
      </c>
      <c r="Q1282" s="8" t="e">
        <f t="shared" si="194"/>
        <v>#DIV/0!</v>
      </c>
      <c r="R1282" s="8" t="e">
        <f t="shared" si="195"/>
        <v>#DIV/0!</v>
      </c>
      <c r="S1282" s="8" t="e">
        <f t="shared" si="196"/>
        <v>#DIV/0!</v>
      </c>
      <c r="T1282" s="8" t="e">
        <f t="shared" si="197"/>
        <v>#DIV/0!</v>
      </c>
      <c r="U1282" s="7" t="e">
        <f t="shared" si="198"/>
        <v>#DIV/0!</v>
      </c>
      <c r="V1282" s="7" t="e">
        <f t="shared" si="199"/>
        <v>#DIV/0!</v>
      </c>
    </row>
    <row r="1283" spans="1:22" ht="13.5" x14ac:dyDescent="0.25">
      <c r="A1283" s="3">
        <f>RSI!A1283</f>
        <v>0</v>
      </c>
      <c r="B1283" s="2">
        <f>RSI!B1283</f>
        <v>0</v>
      </c>
      <c r="C1283" s="2">
        <f>RSI!I1283</f>
        <v>100</v>
      </c>
      <c r="D1283" s="2">
        <f>MACD!E1283</f>
        <v>0</v>
      </c>
      <c r="E1283" s="2">
        <f>MACD!F1283</f>
        <v>0</v>
      </c>
      <c r="F1283" s="2">
        <f>'Moving Avg'!D1283</f>
        <v>0</v>
      </c>
      <c r="G1283" s="2">
        <f>'Moving Avg'!F1283</f>
        <v>0</v>
      </c>
      <c r="H1283" s="2">
        <f>'Moving Avg'!G1283</f>
        <v>0</v>
      </c>
      <c r="I1283" s="2">
        <f>'Moving Avg'!H1283</f>
        <v>0</v>
      </c>
      <c r="J1283" s="5" t="str">
        <f>OBV!F1283</f>
        <v>NEUTRAL</v>
      </c>
      <c r="K1283" s="5" t="e">
        <f>OBV!G1283</f>
        <v>#DIV/0!</v>
      </c>
      <c r="L1283" s="5" t="str">
        <f>OBV!H1283</f>
        <v>NEUTRAL</v>
      </c>
      <c r="M1283" s="7">
        <f t="shared" si="200"/>
        <v>0</v>
      </c>
      <c r="N1283" s="7">
        <f t="shared" si="201"/>
        <v>45</v>
      </c>
      <c r="O1283" s="7">
        <f t="shared" si="202"/>
        <v>0</v>
      </c>
      <c r="P1283" s="7" t="e">
        <f t="shared" si="203"/>
        <v>#DIV/0!</v>
      </c>
      <c r="Q1283" s="8" t="e">
        <f t="shared" ref="Q1283:Q1346" si="204">0.35*M1283+N1283*0.35+O1283*0.15+P1283*0.15</f>
        <v>#DIV/0!</v>
      </c>
      <c r="R1283" s="8" t="e">
        <f t="shared" ref="R1283:R1346" si="205">M1283*0.2+N1283*0.2+O1283*0.35+P1283*0.25</f>
        <v>#DIV/0!</v>
      </c>
      <c r="S1283" s="8" t="e">
        <f t="shared" ref="S1283:S1346" si="206">M1283*0.15+N1283*0.15+O1283*0.25+P1283*0.45</f>
        <v>#DIV/0!</v>
      </c>
      <c r="T1283" s="8" t="e">
        <f t="shared" ref="T1283:T1346" si="207">0.25*SUM(M1283:P1283)</f>
        <v>#DIV/0!</v>
      </c>
      <c r="U1283" s="7" t="e">
        <f t="shared" ref="U1283:U1346" si="208">SUM(Q1283:S1283)/3</f>
        <v>#DIV/0!</v>
      </c>
      <c r="V1283" s="7" t="e">
        <f t="shared" ref="V1283:V1346" si="209">SUM(Q1283:T1283)/4</f>
        <v>#DIV/0!</v>
      </c>
    </row>
    <row r="1284" spans="1:22" ht="13.5" x14ac:dyDescent="0.25">
      <c r="A1284" s="3">
        <f>RSI!A1284</f>
        <v>0</v>
      </c>
      <c r="B1284" s="2">
        <f>RSI!B1284</f>
        <v>0</v>
      </c>
      <c r="C1284" s="2">
        <f>RSI!I1284</f>
        <v>100</v>
      </c>
      <c r="D1284" s="2">
        <f>MACD!E1284</f>
        <v>0</v>
      </c>
      <c r="E1284" s="2">
        <f>MACD!F1284</f>
        <v>0</v>
      </c>
      <c r="F1284" s="2">
        <f>'Moving Avg'!D1284</f>
        <v>0</v>
      </c>
      <c r="G1284" s="2">
        <f>'Moving Avg'!F1284</f>
        <v>0</v>
      </c>
      <c r="H1284" s="2">
        <f>'Moving Avg'!G1284</f>
        <v>0</v>
      </c>
      <c r="I1284" s="2">
        <f>'Moving Avg'!H1284</f>
        <v>0</v>
      </c>
      <c r="J1284" s="5" t="str">
        <f>OBV!F1284</f>
        <v>NEUTRAL</v>
      </c>
      <c r="K1284" s="5" t="e">
        <f>OBV!G1284</f>
        <v>#DIV/0!</v>
      </c>
      <c r="L1284" s="5" t="str">
        <f>OBV!H1284</f>
        <v>NEUTRAL</v>
      </c>
      <c r="M1284" s="7">
        <f t="shared" si="200"/>
        <v>0</v>
      </c>
      <c r="N1284" s="7">
        <f t="shared" si="201"/>
        <v>45</v>
      </c>
      <c r="O1284" s="7">
        <f t="shared" si="202"/>
        <v>0</v>
      </c>
      <c r="P1284" s="7" t="e">
        <f t="shared" si="203"/>
        <v>#DIV/0!</v>
      </c>
      <c r="Q1284" s="8" t="e">
        <f t="shared" si="204"/>
        <v>#DIV/0!</v>
      </c>
      <c r="R1284" s="8" t="e">
        <f t="shared" si="205"/>
        <v>#DIV/0!</v>
      </c>
      <c r="S1284" s="8" t="e">
        <f t="shared" si="206"/>
        <v>#DIV/0!</v>
      </c>
      <c r="T1284" s="8" t="e">
        <f t="shared" si="207"/>
        <v>#DIV/0!</v>
      </c>
      <c r="U1284" s="7" t="e">
        <f t="shared" si="208"/>
        <v>#DIV/0!</v>
      </c>
      <c r="V1284" s="7" t="e">
        <f t="shared" si="209"/>
        <v>#DIV/0!</v>
      </c>
    </row>
    <row r="1285" spans="1:22" ht="13.5" x14ac:dyDescent="0.25">
      <c r="A1285" s="3">
        <f>RSI!A1285</f>
        <v>0</v>
      </c>
      <c r="B1285" s="2">
        <f>RSI!B1285</f>
        <v>0</v>
      </c>
      <c r="C1285" s="2">
        <f>RSI!I1285</f>
        <v>100</v>
      </c>
      <c r="D1285" s="2">
        <f>MACD!E1285</f>
        <v>0</v>
      </c>
      <c r="E1285" s="2">
        <f>MACD!F1285</f>
        <v>0</v>
      </c>
      <c r="F1285" s="2">
        <f>'Moving Avg'!D1285</f>
        <v>0</v>
      </c>
      <c r="G1285" s="2">
        <f>'Moving Avg'!F1285</f>
        <v>0</v>
      </c>
      <c r="H1285" s="2">
        <f>'Moving Avg'!G1285</f>
        <v>0</v>
      </c>
      <c r="I1285" s="2">
        <f>'Moving Avg'!H1285</f>
        <v>0</v>
      </c>
      <c r="J1285" s="5" t="str">
        <f>OBV!F1285</f>
        <v>NEUTRAL</v>
      </c>
      <c r="K1285" s="5" t="e">
        <f>OBV!G1285</f>
        <v>#DIV/0!</v>
      </c>
      <c r="L1285" s="5" t="str">
        <f>OBV!H1285</f>
        <v>NEUTRAL</v>
      </c>
      <c r="M1285" s="7">
        <f t="shared" si="200"/>
        <v>0</v>
      </c>
      <c r="N1285" s="7">
        <f t="shared" si="201"/>
        <v>45</v>
      </c>
      <c r="O1285" s="7">
        <f t="shared" si="202"/>
        <v>0</v>
      </c>
      <c r="P1285" s="7" t="e">
        <f t="shared" si="203"/>
        <v>#DIV/0!</v>
      </c>
      <c r="Q1285" s="8" t="e">
        <f t="shared" si="204"/>
        <v>#DIV/0!</v>
      </c>
      <c r="R1285" s="8" t="e">
        <f t="shared" si="205"/>
        <v>#DIV/0!</v>
      </c>
      <c r="S1285" s="8" t="e">
        <f t="shared" si="206"/>
        <v>#DIV/0!</v>
      </c>
      <c r="T1285" s="8" t="e">
        <f t="shared" si="207"/>
        <v>#DIV/0!</v>
      </c>
      <c r="U1285" s="7" t="e">
        <f t="shared" si="208"/>
        <v>#DIV/0!</v>
      </c>
      <c r="V1285" s="7" t="e">
        <f t="shared" si="209"/>
        <v>#DIV/0!</v>
      </c>
    </row>
    <row r="1286" spans="1:22" ht="13.5" x14ac:dyDescent="0.25">
      <c r="A1286" s="3">
        <f>RSI!A1286</f>
        <v>0</v>
      </c>
      <c r="B1286" s="2">
        <f>RSI!B1286</f>
        <v>0</v>
      </c>
      <c r="C1286" s="2">
        <f>RSI!I1286</f>
        <v>100</v>
      </c>
      <c r="D1286" s="2">
        <f>MACD!E1286</f>
        <v>0</v>
      </c>
      <c r="E1286" s="2">
        <f>MACD!F1286</f>
        <v>0</v>
      </c>
      <c r="F1286" s="2">
        <f>'Moving Avg'!D1286</f>
        <v>0</v>
      </c>
      <c r="G1286" s="2">
        <f>'Moving Avg'!F1286</f>
        <v>0</v>
      </c>
      <c r="H1286" s="2">
        <f>'Moving Avg'!G1286</f>
        <v>0</v>
      </c>
      <c r="I1286" s="2">
        <f>'Moving Avg'!H1286</f>
        <v>0</v>
      </c>
      <c r="J1286" s="5" t="str">
        <f>OBV!F1286</f>
        <v>NEUTRAL</v>
      </c>
      <c r="K1286" s="5" t="e">
        <f>OBV!G1286</f>
        <v>#DIV/0!</v>
      </c>
      <c r="L1286" s="5" t="str">
        <f>OBV!H1286</f>
        <v>NEUTRAL</v>
      </c>
      <c r="M1286" s="7">
        <f t="shared" si="200"/>
        <v>0</v>
      </c>
      <c r="N1286" s="7">
        <f t="shared" si="201"/>
        <v>45</v>
      </c>
      <c r="O1286" s="7">
        <f t="shared" si="202"/>
        <v>0</v>
      </c>
      <c r="P1286" s="7" t="e">
        <f t="shared" si="203"/>
        <v>#DIV/0!</v>
      </c>
      <c r="Q1286" s="8" t="e">
        <f t="shared" si="204"/>
        <v>#DIV/0!</v>
      </c>
      <c r="R1286" s="8" t="e">
        <f t="shared" si="205"/>
        <v>#DIV/0!</v>
      </c>
      <c r="S1286" s="8" t="e">
        <f t="shared" si="206"/>
        <v>#DIV/0!</v>
      </c>
      <c r="T1286" s="8" t="e">
        <f t="shared" si="207"/>
        <v>#DIV/0!</v>
      </c>
      <c r="U1286" s="7" t="e">
        <f t="shared" si="208"/>
        <v>#DIV/0!</v>
      </c>
      <c r="V1286" s="7" t="e">
        <f t="shared" si="209"/>
        <v>#DIV/0!</v>
      </c>
    </row>
    <row r="1287" spans="1:22" ht="13.5" x14ac:dyDescent="0.25">
      <c r="A1287" s="3">
        <f>RSI!A1287</f>
        <v>0</v>
      </c>
      <c r="B1287" s="2">
        <f>RSI!B1287</f>
        <v>0</v>
      </c>
      <c r="C1287" s="2">
        <f>RSI!I1287</f>
        <v>100</v>
      </c>
      <c r="D1287" s="2">
        <f>MACD!E1287</f>
        <v>0</v>
      </c>
      <c r="E1287" s="2">
        <f>MACD!F1287</f>
        <v>0</v>
      </c>
      <c r="F1287" s="2">
        <f>'Moving Avg'!D1287</f>
        <v>0</v>
      </c>
      <c r="G1287" s="2">
        <f>'Moving Avg'!F1287</f>
        <v>0</v>
      </c>
      <c r="H1287" s="2">
        <f>'Moving Avg'!G1287</f>
        <v>0</v>
      </c>
      <c r="I1287" s="2">
        <f>'Moving Avg'!H1287</f>
        <v>0</v>
      </c>
      <c r="J1287" s="5" t="str">
        <f>OBV!F1287</f>
        <v>NEUTRAL</v>
      </c>
      <c r="K1287" s="5" t="e">
        <f>OBV!G1287</f>
        <v>#DIV/0!</v>
      </c>
      <c r="L1287" s="5" t="str">
        <f>OBV!H1287</f>
        <v>NEUTRAL</v>
      </c>
      <c r="M1287" s="7">
        <f t="shared" si="200"/>
        <v>0</v>
      </c>
      <c r="N1287" s="7">
        <f t="shared" si="201"/>
        <v>45</v>
      </c>
      <c r="O1287" s="7">
        <f t="shared" si="202"/>
        <v>0</v>
      </c>
      <c r="P1287" s="7" t="e">
        <f t="shared" si="203"/>
        <v>#DIV/0!</v>
      </c>
      <c r="Q1287" s="8" t="e">
        <f t="shared" si="204"/>
        <v>#DIV/0!</v>
      </c>
      <c r="R1287" s="8" t="e">
        <f t="shared" si="205"/>
        <v>#DIV/0!</v>
      </c>
      <c r="S1287" s="8" t="e">
        <f t="shared" si="206"/>
        <v>#DIV/0!</v>
      </c>
      <c r="T1287" s="8" t="e">
        <f t="shared" si="207"/>
        <v>#DIV/0!</v>
      </c>
      <c r="U1287" s="7" t="e">
        <f t="shared" si="208"/>
        <v>#DIV/0!</v>
      </c>
      <c r="V1287" s="7" t="e">
        <f t="shared" si="209"/>
        <v>#DIV/0!</v>
      </c>
    </row>
    <row r="1288" spans="1:22" ht="13.5" x14ac:dyDescent="0.25">
      <c r="A1288" s="3">
        <f>RSI!A1288</f>
        <v>0</v>
      </c>
      <c r="B1288" s="2">
        <f>RSI!B1288</f>
        <v>0</v>
      </c>
      <c r="C1288" s="2">
        <f>RSI!I1288</f>
        <v>100</v>
      </c>
      <c r="D1288" s="2">
        <f>MACD!E1288</f>
        <v>0</v>
      </c>
      <c r="E1288" s="2">
        <f>MACD!F1288</f>
        <v>0</v>
      </c>
      <c r="F1288" s="2">
        <f>'Moving Avg'!D1288</f>
        <v>0</v>
      </c>
      <c r="G1288" s="2">
        <f>'Moving Avg'!F1288</f>
        <v>0</v>
      </c>
      <c r="H1288" s="2">
        <f>'Moving Avg'!G1288</f>
        <v>0</v>
      </c>
      <c r="I1288" s="2">
        <f>'Moving Avg'!H1288</f>
        <v>0</v>
      </c>
      <c r="J1288" s="5" t="str">
        <f>OBV!F1288</f>
        <v>NEUTRAL</v>
      </c>
      <c r="K1288" s="5" t="e">
        <f>OBV!G1288</f>
        <v>#DIV/0!</v>
      </c>
      <c r="L1288" s="5" t="str">
        <f>OBV!H1288</f>
        <v>NEUTRAL</v>
      </c>
      <c r="M1288" s="7">
        <f t="shared" si="200"/>
        <v>0</v>
      </c>
      <c r="N1288" s="7">
        <f t="shared" si="201"/>
        <v>45</v>
      </c>
      <c r="O1288" s="7">
        <f t="shared" si="202"/>
        <v>0</v>
      </c>
      <c r="P1288" s="7" t="e">
        <f t="shared" si="203"/>
        <v>#DIV/0!</v>
      </c>
      <c r="Q1288" s="8" t="e">
        <f t="shared" si="204"/>
        <v>#DIV/0!</v>
      </c>
      <c r="R1288" s="8" t="e">
        <f t="shared" si="205"/>
        <v>#DIV/0!</v>
      </c>
      <c r="S1288" s="8" t="e">
        <f t="shared" si="206"/>
        <v>#DIV/0!</v>
      </c>
      <c r="T1288" s="8" t="e">
        <f t="shared" si="207"/>
        <v>#DIV/0!</v>
      </c>
      <c r="U1288" s="7" t="e">
        <f t="shared" si="208"/>
        <v>#DIV/0!</v>
      </c>
      <c r="V1288" s="7" t="e">
        <f t="shared" si="209"/>
        <v>#DIV/0!</v>
      </c>
    </row>
    <row r="1289" spans="1:22" ht="13.5" x14ac:dyDescent="0.25">
      <c r="A1289" s="3">
        <f>RSI!A1289</f>
        <v>0</v>
      </c>
      <c r="B1289" s="2">
        <f>RSI!B1289</f>
        <v>0</v>
      </c>
      <c r="C1289" s="2">
        <f>RSI!I1289</f>
        <v>100</v>
      </c>
      <c r="D1289" s="2">
        <f>MACD!E1289</f>
        <v>0</v>
      </c>
      <c r="E1289" s="2">
        <f>MACD!F1289</f>
        <v>0</v>
      </c>
      <c r="F1289" s="2">
        <f>'Moving Avg'!D1289</f>
        <v>0</v>
      </c>
      <c r="G1289" s="2">
        <f>'Moving Avg'!F1289</f>
        <v>0</v>
      </c>
      <c r="H1289" s="2">
        <f>'Moving Avg'!G1289</f>
        <v>0</v>
      </c>
      <c r="I1289" s="2">
        <f>'Moving Avg'!H1289</f>
        <v>0</v>
      </c>
      <c r="J1289" s="5" t="str">
        <f>OBV!F1289</f>
        <v>NEUTRAL</v>
      </c>
      <c r="K1289" s="5" t="e">
        <f>OBV!G1289</f>
        <v>#DIV/0!</v>
      </c>
      <c r="L1289" s="5" t="str">
        <f>OBV!H1289</f>
        <v>NEUTRAL</v>
      </c>
      <c r="M1289" s="7">
        <f t="shared" si="200"/>
        <v>0</v>
      </c>
      <c r="N1289" s="7">
        <f t="shared" si="201"/>
        <v>45</v>
      </c>
      <c r="O1289" s="7">
        <f t="shared" si="202"/>
        <v>0</v>
      </c>
      <c r="P1289" s="7" t="e">
        <f t="shared" si="203"/>
        <v>#DIV/0!</v>
      </c>
      <c r="Q1289" s="8" t="e">
        <f t="shared" si="204"/>
        <v>#DIV/0!</v>
      </c>
      <c r="R1289" s="8" t="e">
        <f t="shared" si="205"/>
        <v>#DIV/0!</v>
      </c>
      <c r="S1289" s="8" t="e">
        <f t="shared" si="206"/>
        <v>#DIV/0!</v>
      </c>
      <c r="T1289" s="8" t="e">
        <f t="shared" si="207"/>
        <v>#DIV/0!</v>
      </c>
      <c r="U1289" s="7" t="e">
        <f t="shared" si="208"/>
        <v>#DIV/0!</v>
      </c>
      <c r="V1289" s="7" t="e">
        <f t="shared" si="209"/>
        <v>#DIV/0!</v>
      </c>
    </row>
    <row r="1290" spans="1:22" ht="13.5" x14ac:dyDescent="0.25">
      <c r="A1290" s="3">
        <f>RSI!A1290</f>
        <v>0</v>
      </c>
      <c r="B1290" s="2">
        <f>RSI!B1290</f>
        <v>0</v>
      </c>
      <c r="C1290" s="2">
        <f>RSI!I1290</f>
        <v>100</v>
      </c>
      <c r="D1290" s="2">
        <f>MACD!E1290</f>
        <v>0</v>
      </c>
      <c r="E1290" s="2">
        <f>MACD!F1290</f>
        <v>0</v>
      </c>
      <c r="F1290" s="2">
        <f>'Moving Avg'!D1290</f>
        <v>0</v>
      </c>
      <c r="G1290" s="2">
        <f>'Moving Avg'!F1290</f>
        <v>0</v>
      </c>
      <c r="H1290" s="2">
        <f>'Moving Avg'!G1290</f>
        <v>0</v>
      </c>
      <c r="I1290" s="2">
        <f>'Moving Avg'!H1290</f>
        <v>0</v>
      </c>
      <c r="J1290" s="5" t="str">
        <f>OBV!F1290</f>
        <v>NEUTRAL</v>
      </c>
      <c r="K1290" s="5" t="e">
        <f>OBV!G1290</f>
        <v>#DIV/0!</v>
      </c>
      <c r="L1290" s="5" t="str">
        <f>OBV!H1290</f>
        <v>NEUTRAL</v>
      </c>
      <c r="M1290" s="7">
        <f t="shared" si="200"/>
        <v>0</v>
      </c>
      <c r="N1290" s="7">
        <f t="shared" si="201"/>
        <v>45</v>
      </c>
      <c r="O1290" s="7">
        <f t="shared" si="202"/>
        <v>0</v>
      </c>
      <c r="P1290" s="7" t="e">
        <f t="shared" si="203"/>
        <v>#DIV/0!</v>
      </c>
      <c r="Q1290" s="8" t="e">
        <f t="shared" si="204"/>
        <v>#DIV/0!</v>
      </c>
      <c r="R1290" s="8" t="e">
        <f t="shared" si="205"/>
        <v>#DIV/0!</v>
      </c>
      <c r="S1290" s="8" t="e">
        <f t="shared" si="206"/>
        <v>#DIV/0!</v>
      </c>
      <c r="T1290" s="8" t="e">
        <f t="shared" si="207"/>
        <v>#DIV/0!</v>
      </c>
      <c r="U1290" s="7" t="e">
        <f t="shared" si="208"/>
        <v>#DIV/0!</v>
      </c>
      <c r="V1290" s="7" t="e">
        <f t="shared" si="209"/>
        <v>#DIV/0!</v>
      </c>
    </row>
    <row r="1291" spans="1:22" ht="13.5" x14ac:dyDescent="0.25">
      <c r="A1291" s="3">
        <f>RSI!A1291</f>
        <v>0</v>
      </c>
      <c r="B1291" s="2">
        <f>RSI!B1291</f>
        <v>0</v>
      </c>
      <c r="C1291" s="2">
        <f>RSI!I1291</f>
        <v>100</v>
      </c>
      <c r="D1291" s="2">
        <f>MACD!E1291</f>
        <v>0</v>
      </c>
      <c r="E1291" s="2">
        <f>MACD!F1291</f>
        <v>0</v>
      </c>
      <c r="F1291" s="2">
        <f>'Moving Avg'!D1291</f>
        <v>0</v>
      </c>
      <c r="G1291" s="2">
        <f>'Moving Avg'!F1291</f>
        <v>0</v>
      </c>
      <c r="H1291" s="2">
        <f>'Moving Avg'!G1291</f>
        <v>0</v>
      </c>
      <c r="I1291" s="2">
        <f>'Moving Avg'!H1291</f>
        <v>0</v>
      </c>
      <c r="J1291" s="5" t="str">
        <f>OBV!F1291</f>
        <v>NEUTRAL</v>
      </c>
      <c r="K1291" s="5" t="e">
        <f>OBV!G1291</f>
        <v>#DIV/0!</v>
      </c>
      <c r="L1291" s="5" t="str">
        <f>OBV!H1291</f>
        <v>NEUTRAL</v>
      </c>
      <c r="M1291" s="7">
        <f t="shared" si="200"/>
        <v>0</v>
      </c>
      <c r="N1291" s="7">
        <f t="shared" si="201"/>
        <v>45</v>
      </c>
      <c r="O1291" s="7">
        <f t="shared" si="202"/>
        <v>0</v>
      </c>
      <c r="P1291" s="7" t="e">
        <f t="shared" si="203"/>
        <v>#DIV/0!</v>
      </c>
      <c r="Q1291" s="8" t="e">
        <f t="shared" si="204"/>
        <v>#DIV/0!</v>
      </c>
      <c r="R1291" s="8" t="e">
        <f t="shared" si="205"/>
        <v>#DIV/0!</v>
      </c>
      <c r="S1291" s="8" t="e">
        <f t="shared" si="206"/>
        <v>#DIV/0!</v>
      </c>
      <c r="T1291" s="8" t="e">
        <f t="shared" si="207"/>
        <v>#DIV/0!</v>
      </c>
      <c r="U1291" s="7" t="e">
        <f t="shared" si="208"/>
        <v>#DIV/0!</v>
      </c>
      <c r="V1291" s="7" t="e">
        <f t="shared" si="209"/>
        <v>#DIV/0!</v>
      </c>
    </row>
    <row r="1292" spans="1:22" ht="13.5" x14ac:dyDescent="0.25">
      <c r="A1292" s="3">
        <f>RSI!A1292</f>
        <v>0</v>
      </c>
      <c r="B1292" s="2">
        <f>RSI!B1292</f>
        <v>0</v>
      </c>
      <c r="C1292" s="2">
        <f>RSI!I1292</f>
        <v>100</v>
      </c>
      <c r="D1292" s="2">
        <f>MACD!E1292</f>
        <v>0</v>
      </c>
      <c r="E1292" s="2">
        <f>MACD!F1292</f>
        <v>0</v>
      </c>
      <c r="F1292" s="2">
        <f>'Moving Avg'!D1292</f>
        <v>0</v>
      </c>
      <c r="G1292" s="2">
        <f>'Moving Avg'!F1292</f>
        <v>0</v>
      </c>
      <c r="H1292" s="2">
        <f>'Moving Avg'!G1292</f>
        <v>0</v>
      </c>
      <c r="I1292" s="2">
        <f>'Moving Avg'!H1292</f>
        <v>0</v>
      </c>
      <c r="J1292" s="5" t="str">
        <f>OBV!F1292</f>
        <v>NEUTRAL</v>
      </c>
      <c r="K1292" s="5" t="e">
        <f>OBV!G1292</f>
        <v>#DIV/0!</v>
      </c>
      <c r="L1292" s="5" t="str">
        <f>OBV!H1292</f>
        <v>NEUTRAL</v>
      </c>
      <c r="M1292" s="7">
        <f t="shared" si="200"/>
        <v>0</v>
      </c>
      <c r="N1292" s="7">
        <f t="shared" si="201"/>
        <v>45</v>
      </c>
      <c r="O1292" s="7">
        <f t="shared" si="202"/>
        <v>0</v>
      </c>
      <c r="P1292" s="7" t="e">
        <f t="shared" si="203"/>
        <v>#DIV/0!</v>
      </c>
      <c r="Q1292" s="8" t="e">
        <f t="shared" si="204"/>
        <v>#DIV/0!</v>
      </c>
      <c r="R1292" s="8" t="e">
        <f t="shared" si="205"/>
        <v>#DIV/0!</v>
      </c>
      <c r="S1292" s="8" t="e">
        <f t="shared" si="206"/>
        <v>#DIV/0!</v>
      </c>
      <c r="T1292" s="8" t="e">
        <f t="shared" si="207"/>
        <v>#DIV/0!</v>
      </c>
      <c r="U1292" s="7" t="e">
        <f t="shared" si="208"/>
        <v>#DIV/0!</v>
      </c>
      <c r="V1292" s="7" t="e">
        <f t="shared" si="209"/>
        <v>#DIV/0!</v>
      </c>
    </row>
    <row r="1293" spans="1:22" ht="13.5" x14ac:dyDescent="0.25">
      <c r="A1293" s="3">
        <f>RSI!A1293</f>
        <v>0</v>
      </c>
      <c r="B1293" s="2">
        <f>RSI!B1293</f>
        <v>0</v>
      </c>
      <c r="C1293" s="2">
        <f>RSI!I1293</f>
        <v>100</v>
      </c>
      <c r="D1293" s="2">
        <f>MACD!E1293</f>
        <v>0</v>
      </c>
      <c r="E1293" s="2">
        <f>MACD!F1293</f>
        <v>0</v>
      </c>
      <c r="F1293" s="2">
        <f>'Moving Avg'!D1293</f>
        <v>0</v>
      </c>
      <c r="G1293" s="2">
        <f>'Moving Avg'!F1293</f>
        <v>0</v>
      </c>
      <c r="H1293" s="2">
        <f>'Moving Avg'!G1293</f>
        <v>0</v>
      </c>
      <c r="I1293" s="2">
        <f>'Moving Avg'!H1293</f>
        <v>0</v>
      </c>
      <c r="J1293" s="5" t="str">
        <f>OBV!F1293</f>
        <v>NEUTRAL</v>
      </c>
      <c r="K1293" s="5" t="e">
        <f>OBV!G1293</f>
        <v>#DIV/0!</v>
      </c>
      <c r="L1293" s="5" t="str">
        <f>OBV!H1293</f>
        <v>NEUTRAL</v>
      </c>
      <c r="M1293" s="7">
        <f t="shared" si="200"/>
        <v>0</v>
      </c>
      <c r="N1293" s="7">
        <f t="shared" si="201"/>
        <v>45</v>
      </c>
      <c r="O1293" s="7">
        <f t="shared" si="202"/>
        <v>0</v>
      </c>
      <c r="P1293" s="7" t="e">
        <f t="shared" si="203"/>
        <v>#DIV/0!</v>
      </c>
      <c r="Q1293" s="8" t="e">
        <f t="shared" si="204"/>
        <v>#DIV/0!</v>
      </c>
      <c r="R1293" s="8" t="e">
        <f t="shared" si="205"/>
        <v>#DIV/0!</v>
      </c>
      <c r="S1293" s="8" t="e">
        <f t="shared" si="206"/>
        <v>#DIV/0!</v>
      </c>
      <c r="T1293" s="8" t="e">
        <f t="shared" si="207"/>
        <v>#DIV/0!</v>
      </c>
      <c r="U1293" s="7" t="e">
        <f t="shared" si="208"/>
        <v>#DIV/0!</v>
      </c>
      <c r="V1293" s="7" t="e">
        <f t="shared" si="209"/>
        <v>#DIV/0!</v>
      </c>
    </row>
    <row r="1294" spans="1:22" ht="13.5" x14ac:dyDescent="0.25">
      <c r="A1294" s="3">
        <f>RSI!A1294</f>
        <v>0</v>
      </c>
      <c r="B1294" s="2">
        <f>RSI!B1294</f>
        <v>0</v>
      </c>
      <c r="C1294" s="2">
        <f>RSI!I1294</f>
        <v>100</v>
      </c>
      <c r="D1294" s="2">
        <f>MACD!E1294</f>
        <v>0</v>
      </c>
      <c r="E1294" s="2">
        <f>MACD!F1294</f>
        <v>0</v>
      </c>
      <c r="F1294" s="2">
        <f>'Moving Avg'!D1294</f>
        <v>0</v>
      </c>
      <c r="G1294" s="2">
        <f>'Moving Avg'!F1294</f>
        <v>0</v>
      </c>
      <c r="H1294" s="2">
        <f>'Moving Avg'!G1294</f>
        <v>0</v>
      </c>
      <c r="I1294" s="2">
        <f>'Moving Avg'!H1294</f>
        <v>0</v>
      </c>
      <c r="J1294" s="5" t="str">
        <f>OBV!F1294</f>
        <v>NEUTRAL</v>
      </c>
      <c r="K1294" s="5" t="e">
        <f>OBV!G1294</f>
        <v>#DIV/0!</v>
      </c>
      <c r="L1294" s="5" t="str">
        <f>OBV!H1294</f>
        <v>NEUTRAL</v>
      </c>
      <c r="M1294" s="7">
        <f t="shared" si="200"/>
        <v>0</v>
      </c>
      <c r="N1294" s="7">
        <f t="shared" si="201"/>
        <v>45</v>
      </c>
      <c r="O1294" s="7">
        <f t="shared" si="202"/>
        <v>0</v>
      </c>
      <c r="P1294" s="7" t="e">
        <f t="shared" si="203"/>
        <v>#DIV/0!</v>
      </c>
      <c r="Q1294" s="8" t="e">
        <f t="shared" si="204"/>
        <v>#DIV/0!</v>
      </c>
      <c r="R1294" s="8" t="e">
        <f t="shared" si="205"/>
        <v>#DIV/0!</v>
      </c>
      <c r="S1294" s="8" t="e">
        <f t="shared" si="206"/>
        <v>#DIV/0!</v>
      </c>
      <c r="T1294" s="8" t="e">
        <f t="shared" si="207"/>
        <v>#DIV/0!</v>
      </c>
      <c r="U1294" s="7" t="e">
        <f t="shared" si="208"/>
        <v>#DIV/0!</v>
      </c>
      <c r="V1294" s="7" t="e">
        <f t="shared" si="209"/>
        <v>#DIV/0!</v>
      </c>
    </row>
    <row r="1295" spans="1:22" ht="13.5" x14ac:dyDescent="0.25">
      <c r="A1295" s="3">
        <f>RSI!A1295</f>
        <v>0</v>
      </c>
      <c r="B1295" s="2">
        <f>RSI!B1295</f>
        <v>0</v>
      </c>
      <c r="C1295" s="2">
        <f>RSI!I1295</f>
        <v>100</v>
      </c>
      <c r="D1295" s="2">
        <f>MACD!E1295</f>
        <v>0</v>
      </c>
      <c r="E1295" s="2">
        <f>MACD!F1295</f>
        <v>0</v>
      </c>
      <c r="F1295" s="2">
        <f>'Moving Avg'!D1295</f>
        <v>0</v>
      </c>
      <c r="G1295" s="2">
        <f>'Moving Avg'!F1295</f>
        <v>0</v>
      </c>
      <c r="H1295" s="2">
        <f>'Moving Avg'!G1295</f>
        <v>0</v>
      </c>
      <c r="I1295" s="2">
        <f>'Moving Avg'!H1295</f>
        <v>0</v>
      </c>
      <c r="J1295" s="5" t="str">
        <f>OBV!F1295</f>
        <v>NEUTRAL</v>
      </c>
      <c r="K1295" s="5" t="e">
        <f>OBV!G1295</f>
        <v>#DIV/0!</v>
      </c>
      <c r="L1295" s="5" t="str">
        <f>OBV!H1295</f>
        <v>NEUTRAL</v>
      </c>
      <c r="M1295" s="7">
        <f t="shared" si="200"/>
        <v>0</v>
      </c>
      <c r="N1295" s="7">
        <f t="shared" si="201"/>
        <v>45</v>
      </c>
      <c r="O1295" s="7">
        <f t="shared" si="202"/>
        <v>0</v>
      </c>
      <c r="P1295" s="7" t="e">
        <f t="shared" si="203"/>
        <v>#DIV/0!</v>
      </c>
      <c r="Q1295" s="8" t="e">
        <f t="shared" si="204"/>
        <v>#DIV/0!</v>
      </c>
      <c r="R1295" s="8" t="e">
        <f t="shared" si="205"/>
        <v>#DIV/0!</v>
      </c>
      <c r="S1295" s="8" t="e">
        <f t="shared" si="206"/>
        <v>#DIV/0!</v>
      </c>
      <c r="T1295" s="8" t="e">
        <f t="shared" si="207"/>
        <v>#DIV/0!</v>
      </c>
      <c r="U1295" s="7" t="e">
        <f t="shared" si="208"/>
        <v>#DIV/0!</v>
      </c>
      <c r="V1295" s="7" t="e">
        <f t="shared" si="209"/>
        <v>#DIV/0!</v>
      </c>
    </row>
    <row r="1296" spans="1:22" ht="13.5" x14ac:dyDescent="0.25">
      <c r="A1296" s="3">
        <f>RSI!A1296</f>
        <v>0</v>
      </c>
      <c r="B1296" s="2">
        <f>RSI!B1296</f>
        <v>0</v>
      </c>
      <c r="C1296" s="2">
        <f>RSI!I1296</f>
        <v>100</v>
      </c>
      <c r="D1296" s="2">
        <f>MACD!E1296</f>
        <v>0</v>
      </c>
      <c r="E1296" s="2">
        <f>MACD!F1296</f>
        <v>0</v>
      </c>
      <c r="F1296" s="2">
        <f>'Moving Avg'!D1296</f>
        <v>0</v>
      </c>
      <c r="G1296" s="2">
        <f>'Moving Avg'!F1296</f>
        <v>0</v>
      </c>
      <c r="H1296" s="2">
        <f>'Moving Avg'!G1296</f>
        <v>0</v>
      </c>
      <c r="I1296" s="2">
        <f>'Moving Avg'!H1296</f>
        <v>0</v>
      </c>
      <c r="J1296" s="5" t="str">
        <f>OBV!F1296</f>
        <v>NEUTRAL</v>
      </c>
      <c r="K1296" s="5" t="e">
        <f>OBV!G1296</f>
        <v>#DIV/0!</v>
      </c>
      <c r="L1296" s="5" t="str">
        <f>OBV!H1296</f>
        <v>NEUTRAL</v>
      </c>
      <c r="M1296" s="7">
        <f t="shared" si="200"/>
        <v>0</v>
      </c>
      <c r="N1296" s="7">
        <f t="shared" si="201"/>
        <v>45</v>
      </c>
      <c r="O1296" s="7">
        <f t="shared" si="202"/>
        <v>0</v>
      </c>
      <c r="P1296" s="7" t="e">
        <f t="shared" si="203"/>
        <v>#DIV/0!</v>
      </c>
      <c r="Q1296" s="8" t="e">
        <f t="shared" si="204"/>
        <v>#DIV/0!</v>
      </c>
      <c r="R1296" s="8" t="e">
        <f t="shared" si="205"/>
        <v>#DIV/0!</v>
      </c>
      <c r="S1296" s="8" t="e">
        <f t="shared" si="206"/>
        <v>#DIV/0!</v>
      </c>
      <c r="T1296" s="8" t="e">
        <f t="shared" si="207"/>
        <v>#DIV/0!</v>
      </c>
      <c r="U1296" s="7" t="e">
        <f t="shared" si="208"/>
        <v>#DIV/0!</v>
      </c>
      <c r="V1296" s="7" t="e">
        <f t="shared" si="209"/>
        <v>#DIV/0!</v>
      </c>
    </row>
    <row r="1297" spans="1:22" ht="13.5" x14ac:dyDescent="0.25">
      <c r="A1297" s="3">
        <f>RSI!A1297</f>
        <v>0</v>
      </c>
      <c r="B1297" s="2">
        <f>RSI!B1297</f>
        <v>0</v>
      </c>
      <c r="C1297" s="2">
        <f>RSI!I1297</f>
        <v>100</v>
      </c>
      <c r="D1297" s="2">
        <f>MACD!E1297</f>
        <v>0</v>
      </c>
      <c r="E1297" s="2">
        <f>MACD!F1297</f>
        <v>0</v>
      </c>
      <c r="F1297" s="2">
        <f>'Moving Avg'!D1297</f>
        <v>0</v>
      </c>
      <c r="G1297" s="2">
        <f>'Moving Avg'!F1297</f>
        <v>0</v>
      </c>
      <c r="H1297" s="2">
        <f>'Moving Avg'!G1297</f>
        <v>0</v>
      </c>
      <c r="I1297" s="2">
        <f>'Moving Avg'!H1297</f>
        <v>0</v>
      </c>
      <c r="J1297" s="5" t="str">
        <f>OBV!F1297</f>
        <v>NEUTRAL</v>
      </c>
      <c r="K1297" s="5" t="e">
        <f>OBV!G1297</f>
        <v>#DIV/0!</v>
      </c>
      <c r="L1297" s="5" t="str">
        <f>OBV!H1297</f>
        <v>NEUTRAL</v>
      </c>
      <c r="M1297" s="7">
        <f t="shared" si="200"/>
        <v>0</v>
      </c>
      <c r="N1297" s="7">
        <f t="shared" si="201"/>
        <v>45</v>
      </c>
      <c r="O1297" s="7">
        <f t="shared" si="202"/>
        <v>0</v>
      </c>
      <c r="P1297" s="7" t="e">
        <f t="shared" si="203"/>
        <v>#DIV/0!</v>
      </c>
      <c r="Q1297" s="8" t="e">
        <f t="shared" si="204"/>
        <v>#DIV/0!</v>
      </c>
      <c r="R1297" s="8" t="e">
        <f t="shared" si="205"/>
        <v>#DIV/0!</v>
      </c>
      <c r="S1297" s="8" t="e">
        <f t="shared" si="206"/>
        <v>#DIV/0!</v>
      </c>
      <c r="T1297" s="8" t="e">
        <f t="shared" si="207"/>
        <v>#DIV/0!</v>
      </c>
      <c r="U1297" s="7" t="e">
        <f t="shared" si="208"/>
        <v>#DIV/0!</v>
      </c>
      <c r="V1297" s="7" t="e">
        <f t="shared" si="209"/>
        <v>#DIV/0!</v>
      </c>
    </row>
    <row r="1298" spans="1:22" ht="13.5" x14ac:dyDescent="0.25">
      <c r="A1298" s="3">
        <f>RSI!A1298</f>
        <v>0</v>
      </c>
      <c r="B1298" s="2">
        <f>RSI!B1298</f>
        <v>0</v>
      </c>
      <c r="C1298" s="2">
        <f>RSI!I1298</f>
        <v>100</v>
      </c>
      <c r="D1298" s="2">
        <f>MACD!E1298</f>
        <v>0</v>
      </c>
      <c r="E1298" s="2">
        <f>MACD!F1298</f>
        <v>0</v>
      </c>
      <c r="F1298" s="2">
        <f>'Moving Avg'!D1298</f>
        <v>0</v>
      </c>
      <c r="G1298" s="2">
        <f>'Moving Avg'!F1298</f>
        <v>0</v>
      </c>
      <c r="H1298" s="2">
        <f>'Moving Avg'!G1298</f>
        <v>0</v>
      </c>
      <c r="I1298" s="2">
        <f>'Moving Avg'!H1298</f>
        <v>0</v>
      </c>
      <c r="J1298" s="5" t="str">
        <f>OBV!F1298</f>
        <v>NEUTRAL</v>
      </c>
      <c r="K1298" s="5" t="e">
        <f>OBV!G1298</f>
        <v>#DIV/0!</v>
      </c>
      <c r="L1298" s="5" t="str">
        <f>OBV!H1298</f>
        <v>NEUTRAL</v>
      </c>
      <c r="M1298" s="7">
        <f t="shared" si="200"/>
        <v>0</v>
      </c>
      <c r="N1298" s="7">
        <f t="shared" si="201"/>
        <v>45</v>
      </c>
      <c r="O1298" s="7">
        <f t="shared" si="202"/>
        <v>0</v>
      </c>
      <c r="P1298" s="7" t="e">
        <f t="shared" si="203"/>
        <v>#DIV/0!</v>
      </c>
      <c r="Q1298" s="8" t="e">
        <f t="shared" si="204"/>
        <v>#DIV/0!</v>
      </c>
      <c r="R1298" s="8" t="e">
        <f t="shared" si="205"/>
        <v>#DIV/0!</v>
      </c>
      <c r="S1298" s="8" t="e">
        <f t="shared" si="206"/>
        <v>#DIV/0!</v>
      </c>
      <c r="T1298" s="8" t="e">
        <f t="shared" si="207"/>
        <v>#DIV/0!</v>
      </c>
      <c r="U1298" s="7" t="e">
        <f t="shared" si="208"/>
        <v>#DIV/0!</v>
      </c>
      <c r="V1298" s="7" t="e">
        <f t="shared" si="209"/>
        <v>#DIV/0!</v>
      </c>
    </row>
    <row r="1299" spans="1:22" ht="13.5" x14ac:dyDescent="0.25">
      <c r="A1299" s="3">
        <f>RSI!A1299</f>
        <v>0</v>
      </c>
      <c r="B1299" s="2">
        <f>RSI!B1299</f>
        <v>0</v>
      </c>
      <c r="C1299" s="2">
        <f>RSI!I1299</f>
        <v>100</v>
      </c>
      <c r="D1299" s="2">
        <f>MACD!E1299</f>
        <v>0</v>
      </c>
      <c r="E1299" s="2">
        <f>MACD!F1299</f>
        <v>0</v>
      </c>
      <c r="F1299" s="2">
        <f>'Moving Avg'!D1299</f>
        <v>0</v>
      </c>
      <c r="G1299" s="2">
        <f>'Moving Avg'!F1299</f>
        <v>0</v>
      </c>
      <c r="H1299" s="2">
        <f>'Moving Avg'!G1299</f>
        <v>0</v>
      </c>
      <c r="I1299" s="2">
        <f>'Moving Avg'!H1299</f>
        <v>0</v>
      </c>
      <c r="J1299" s="5" t="str">
        <f>OBV!F1299</f>
        <v>NEUTRAL</v>
      </c>
      <c r="K1299" s="5" t="e">
        <f>OBV!G1299</f>
        <v>#DIV/0!</v>
      </c>
      <c r="L1299" s="5" t="str">
        <f>OBV!H1299</f>
        <v>NEUTRAL</v>
      </c>
      <c r="M1299" s="7">
        <f t="shared" si="200"/>
        <v>0</v>
      </c>
      <c r="N1299" s="7">
        <f t="shared" si="201"/>
        <v>45</v>
      </c>
      <c r="O1299" s="7">
        <f t="shared" si="202"/>
        <v>0</v>
      </c>
      <c r="P1299" s="7" t="e">
        <f t="shared" si="203"/>
        <v>#DIV/0!</v>
      </c>
      <c r="Q1299" s="8" t="e">
        <f t="shared" si="204"/>
        <v>#DIV/0!</v>
      </c>
      <c r="R1299" s="8" t="e">
        <f t="shared" si="205"/>
        <v>#DIV/0!</v>
      </c>
      <c r="S1299" s="8" t="e">
        <f t="shared" si="206"/>
        <v>#DIV/0!</v>
      </c>
      <c r="T1299" s="8" t="e">
        <f t="shared" si="207"/>
        <v>#DIV/0!</v>
      </c>
      <c r="U1299" s="7" t="e">
        <f t="shared" si="208"/>
        <v>#DIV/0!</v>
      </c>
      <c r="V1299" s="7" t="e">
        <f t="shared" si="209"/>
        <v>#DIV/0!</v>
      </c>
    </row>
    <row r="1300" spans="1:22" ht="13.5" x14ac:dyDescent="0.25">
      <c r="A1300" s="3">
        <f>RSI!A1300</f>
        <v>0</v>
      </c>
      <c r="B1300" s="2">
        <f>RSI!B1300</f>
        <v>0</v>
      </c>
      <c r="C1300" s="2">
        <f>RSI!I1300</f>
        <v>100</v>
      </c>
      <c r="D1300" s="2">
        <f>MACD!E1300</f>
        <v>0</v>
      </c>
      <c r="E1300" s="2">
        <f>MACD!F1300</f>
        <v>0</v>
      </c>
      <c r="F1300" s="2">
        <f>'Moving Avg'!D1300</f>
        <v>0</v>
      </c>
      <c r="G1300" s="2">
        <f>'Moving Avg'!F1300</f>
        <v>0</v>
      </c>
      <c r="H1300" s="2">
        <f>'Moving Avg'!G1300</f>
        <v>0</v>
      </c>
      <c r="I1300" s="2">
        <f>'Moving Avg'!H1300</f>
        <v>0</v>
      </c>
      <c r="J1300" s="5" t="str">
        <f>OBV!F1300</f>
        <v>NEUTRAL</v>
      </c>
      <c r="K1300" s="5" t="e">
        <f>OBV!G1300</f>
        <v>#DIV/0!</v>
      </c>
      <c r="L1300" s="5" t="str">
        <f>OBV!H1300</f>
        <v>NEUTRAL</v>
      </c>
      <c r="M1300" s="7">
        <f t="shared" si="200"/>
        <v>0</v>
      </c>
      <c r="N1300" s="7">
        <f t="shared" si="201"/>
        <v>45</v>
      </c>
      <c r="O1300" s="7">
        <f t="shared" si="202"/>
        <v>0</v>
      </c>
      <c r="P1300" s="7" t="e">
        <f t="shared" si="203"/>
        <v>#DIV/0!</v>
      </c>
      <c r="Q1300" s="8" t="e">
        <f t="shared" si="204"/>
        <v>#DIV/0!</v>
      </c>
      <c r="R1300" s="8" t="e">
        <f t="shared" si="205"/>
        <v>#DIV/0!</v>
      </c>
      <c r="S1300" s="8" t="e">
        <f t="shared" si="206"/>
        <v>#DIV/0!</v>
      </c>
      <c r="T1300" s="8" t="e">
        <f t="shared" si="207"/>
        <v>#DIV/0!</v>
      </c>
      <c r="U1300" s="7" t="e">
        <f t="shared" si="208"/>
        <v>#DIV/0!</v>
      </c>
      <c r="V1300" s="7" t="e">
        <f t="shared" si="209"/>
        <v>#DIV/0!</v>
      </c>
    </row>
    <row r="1301" spans="1:22" ht="13.5" x14ac:dyDescent="0.25">
      <c r="A1301" s="3">
        <f>RSI!A1301</f>
        <v>0</v>
      </c>
      <c r="B1301" s="2">
        <f>RSI!B1301</f>
        <v>0</v>
      </c>
      <c r="C1301" s="2">
        <f>RSI!I1301</f>
        <v>100</v>
      </c>
      <c r="D1301" s="2">
        <f>MACD!E1301</f>
        <v>0</v>
      </c>
      <c r="E1301" s="2">
        <f>MACD!F1301</f>
        <v>0</v>
      </c>
      <c r="F1301" s="2">
        <f>'Moving Avg'!D1301</f>
        <v>0</v>
      </c>
      <c r="G1301" s="2">
        <f>'Moving Avg'!F1301</f>
        <v>0</v>
      </c>
      <c r="H1301" s="2">
        <f>'Moving Avg'!G1301</f>
        <v>0</v>
      </c>
      <c r="I1301" s="2">
        <f>'Moving Avg'!H1301</f>
        <v>0</v>
      </c>
      <c r="J1301" s="5" t="str">
        <f>OBV!F1301</f>
        <v>NEUTRAL</v>
      </c>
      <c r="K1301" s="5" t="e">
        <f>OBV!G1301</f>
        <v>#DIV/0!</v>
      </c>
      <c r="L1301" s="5" t="str">
        <f>OBV!H1301</f>
        <v>NEUTRAL</v>
      </c>
      <c r="M1301" s="7">
        <f t="shared" si="200"/>
        <v>0</v>
      </c>
      <c r="N1301" s="7">
        <f t="shared" si="201"/>
        <v>45</v>
      </c>
      <c r="O1301" s="7">
        <f t="shared" si="202"/>
        <v>0</v>
      </c>
      <c r="P1301" s="7" t="e">
        <f t="shared" si="203"/>
        <v>#DIV/0!</v>
      </c>
      <c r="Q1301" s="8" t="e">
        <f t="shared" si="204"/>
        <v>#DIV/0!</v>
      </c>
      <c r="R1301" s="8" t="e">
        <f t="shared" si="205"/>
        <v>#DIV/0!</v>
      </c>
      <c r="S1301" s="8" t="e">
        <f t="shared" si="206"/>
        <v>#DIV/0!</v>
      </c>
      <c r="T1301" s="8" t="e">
        <f t="shared" si="207"/>
        <v>#DIV/0!</v>
      </c>
      <c r="U1301" s="7" t="e">
        <f t="shared" si="208"/>
        <v>#DIV/0!</v>
      </c>
      <c r="V1301" s="7" t="e">
        <f t="shared" si="209"/>
        <v>#DIV/0!</v>
      </c>
    </row>
    <row r="1302" spans="1:22" ht="13.5" x14ac:dyDescent="0.25">
      <c r="A1302" s="3">
        <f>RSI!A1302</f>
        <v>0</v>
      </c>
      <c r="B1302" s="2">
        <f>RSI!B1302</f>
        <v>0</v>
      </c>
      <c r="C1302" s="2">
        <f>RSI!I1302</f>
        <v>100</v>
      </c>
      <c r="D1302" s="2">
        <f>MACD!E1302</f>
        <v>0</v>
      </c>
      <c r="E1302" s="2">
        <f>MACD!F1302</f>
        <v>0</v>
      </c>
      <c r="F1302" s="2">
        <f>'Moving Avg'!D1302</f>
        <v>0</v>
      </c>
      <c r="G1302" s="2">
        <f>'Moving Avg'!F1302</f>
        <v>0</v>
      </c>
      <c r="H1302" s="2">
        <f>'Moving Avg'!G1302</f>
        <v>0</v>
      </c>
      <c r="I1302" s="2">
        <f>'Moving Avg'!H1302</f>
        <v>0</v>
      </c>
      <c r="J1302" s="5" t="str">
        <f>OBV!F1302</f>
        <v>NEUTRAL</v>
      </c>
      <c r="K1302" s="5" t="e">
        <f>OBV!G1302</f>
        <v>#DIV/0!</v>
      </c>
      <c r="L1302" s="5" t="str">
        <f>OBV!H1302</f>
        <v>NEUTRAL</v>
      </c>
      <c r="M1302" s="7">
        <f t="shared" si="200"/>
        <v>0</v>
      </c>
      <c r="N1302" s="7">
        <f t="shared" si="201"/>
        <v>45</v>
      </c>
      <c r="O1302" s="7">
        <f t="shared" si="202"/>
        <v>0</v>
      </c>
      <c r="P1302" s="7" t="e">
        <f t="shared" si="203"/>
        <v>#DIV/0!</v>
      </c>
      <c r="Q1302" s="8" t="e">
        <f t="shared" si="204"/>
        <v>#DIV/0!</v>
      </c>
      <c r="R1302" s="8" t="e">
        <f t="shared" si="205"/>
        <v>#DIV/0!</v>
      </c>
      <c r="S1302" s="8" t="e">
        <f t="shared" si="206"/>
        <v>#DIV/0!</v>
      </c>
      <c r="T1302" s="8" t="e">
        <f t="shared" si="207"/>
        <v>#DIV/0!</v>
      </c>
      <c r="U1302" s="7" t="e">
        <f t="shared" si="208"/>
        <v>#DIV/0!</v>
      </c>
      <c r="V1302" s="7" t="e">
        <f t="shared" si="209"/>
        <v>#DIV/0!</v>
      </c>
    </row>
    <row r="1303" spans="1:22" ht="13.5" x14ac:dyDescent="0.25">
      <c r="A1303" s="3">
        <f>RSI!A1303</f>
        <v>0</v>
      </c>
      <c r="B1303" s="2">
        <f>RSI!B1303</f>
        <v>0</v>
      </c>
      <c r="C1303" s="2">
        <f>RSI!I1303</f>
        <v>100</v>
      </c>
      <c r="D1303" s="2">
        <f>MACD!E1303</f>
        <v>0</v>
      </c>
      <c r="E1303" s="2">
        <f>MACD!F1303</f>
        <v>0</v>
      </c>
      <c r="F1303" s="2">
        <f>'Moving Avg'!D1303</f>
        <v>0</v>
      </c>
      <c r="G1303" s="2">
        <f>'Moving Avg'!F1303</f>
        <v>0</v>
      </c>
      <c r="H1303" s="2">
        <f>'Moving Avg'!G1303</f>
        <v>0</v>
      </c>
      <c r="I1303" s="2">
        <f>'Moving Avg'!H1303</f>
        <v>0</v>
      </c>
      <c r="J1303" s="5" t="str">
        <f>OBV!F1303</f>
        <v>NEUTRAL</v>
      </c>
      <c r="K1303" s="5" t="e">
        <f>OBV!G1303</f>
        <v>#DIV/0!</v>
      </c>
      <c r="L1303" s="5" t="str">
        <f>OBV!H1303</f>
        <v>NEUTRAL</v>
      </c>
      <c r="M1303" s="7">
        <f t="shared" si="200"/>
        <v>0</v>
      </c>
      <c r="N1303" s="7">
        <f t="shared" si="201"/>
        <v>45</v>
      </c>
      <c r="O1303" s="7">
        <f t="shared" si="202"/>
        <v>0</v>
      </c>
      <c r="P1303" s="7" t="e">
        <f t="shared" si="203"/>
        <v>#DIV/0!</v>
      </c>
      <c r="Q1303" s="8" t="e">
        <f t="shared" si="204"/>
        <v>#DIV/0!</v>
      </c>
      <c r="R1303" s="8" t="e">
        <f t="shared" si="205"/>
        <v>#DIV/0!</v>
      </c>
      <c r="S1303" s="8" t="e">
        <f t="shared" si="206"/>
        <v>#DIV/0!</v>
      </c>
      <c r="T1303" s="8" t="e">
        <f t="shared" si="207"/>
        <v>#DIV/0!</v>
      </c>
      <c r="U1303" s="7" t="e">
        <f t="shared" si="208"/>
        <v>#DIV/0!</v>
      </c>
      <c r="V1303" s="7" t="e">
        <f t="shared" si="209"/>
        <v>#DIV/0!</v>
      </c>
    </row>
    <row r="1304" spans="1:22" ht="13.5" x14ac:dyDescent="0.25">
      <c r="A1304" s="3">
        <f>RSI!A1304</f>
        <v>0</v>
      </c>
      <c r="B1304" s="2">
        <f>RSI!B1304</f>
        <v>0</v>
      </c>
      <c r="C1304" s="2">
        <f>RSI!I1304</f>
        <v>100</v>
      </c>
      <c r="D1304" s="2">
        <f>MACD!E1304</f>
        <v>0</v>
      </c>
      <c r="E1304" s="2">
        <f>MACD!F1304</f>
        <v>0</v>
      </c>
      <c r="F1304" s="2">
        <f>'Moving Avg'!D1304</f>
        <v>0</v>
      </c>
      <c r="G1304" s="2">
        <f>'Moving Avg'!F1304</f>
        <v>0</v>
      </c>
      <c r="H1304" s="2">
        <f>'Moving Avg'!G1304</f>
        <v>0</v>
      </c>
      <c r="I1304" s="2">
        <f>'Moving Avg'!H1304</f>
        <v>0</v>
      </c>
      <c r="J1304" s="5" t="str">
        <f>OBV!F1304</f>
        <v>NEUTRAL</v>
      </c>
      <c r="K1304" s="5" t="e">
        <f>OBV!G1304</f>
        <v>#DIV/0!</v>
      </c>
      <c r="L1304" s="5" t="str">
        <f>OBV!H1304</f>
        <v>NEUTRAL</v>
      </c>
      <c r="M1304" s="7">
        <f t="shared" si="200"/>
        <v>0</v>
      </c>
      <c r="N1304" s="7">
        <f t="shared" si="201"/>
        <v>45</v>
      </c>
      <c r="O1304" s="7">
        <f t="shared" si="202"/>
        <v>0</v>
      </c>
      <c r="P1304" s="7" t="e">
        <f t="shared" si="203"/>
        <v>#DIV/0!</v>
      </c>
      <c r="Q1304" s="8" t="e">
        <f t="shared" si="204"/>
        <v>#DIV/0!</v>
      </c>
      <c r="R1304" s="8" t="e">
        <f t="shared" si="205"/>
        <v>#DIV/0!</v>
      </c>
      <c r="S1304" s="8" t="e">
        <f t="shared" si="206"/>
        <v>#DIV/0!</v>
      </c>
      <c r="T1304" s="8" t="e">
        <f t="shared" si="207"/>
        <v>#DIV/0!</v>
      </c>
      <c r="U1304" s="7" t="e">
        <f t="shared" si="208"/>
        <v>#DIV/0!</v>
      </c>
      <c r="V1304" s="7" t="e">
        <f t="shared" si="209"/>
        <v>#DIV/0!</v>
      </c>
    </row>
    <row r="1305" spans="1:22" ht="13.5" x14ac:dyDescent="0.25">
      <c r="A1305" s="3">
        <f>RSI!A1305</f>
        <v>0</v>
      </c>
      <c r="B1305" s="2">
        <f>RSI!B1305</f>
        <v>0</v>
      </c>
      <c r="C1305" s="2">
        <f>RSI!I1305</f>
        <v>100</v>
      </c>
      <c r="D1305" s="2">
        <f>MACD!E1305</f>
        <v>0</v>
      </c>
      <c r="E1305" s="2">
        <f>MACD!F1305</f>
        <v>0</v>
      </c>
      <c r="F1305" s="2">
        <f>'Moving Avg'!D1305</f>
        <v>0</v>
      </c>
      <c r="G1305" s="2">
        <f>'Moving Avg'!F1305</f>
        <v>0</v>
      </c>
      <c r="H1305" s="2">
        <f>'Moving Avg'!G1305</f>
        <v>0</v>
      </c>
      <c r="I1305" s="2">
        <f>'Moving Avg'!H1305</f>
        <v>0</v>
      </c>
      <c r="J1305" s="5" t="str">
        <f>OBV!F1305</f>
        <v>NEUTRAL</v>
      </c>
      <c r="K1305" s="5" t="e">
        <f>OBV!G1305</f>
        <v>#DIV/0!</v>
      </c>
      <c r="L1305" s="5" t="str">
        <f>OBV!H1305</f>
        <v>NEUTRAL</v>
      </c>
      <c r="M1305" s="7">
        <f t="shared" si="200"/>
        <v>0</v>
      </c>
      <c r="N1305" s="7">
        <f t="shared" si="201"/>
        <v>45</v>
      </c>
      <c r="O1305" s="7">
        <f t="shared" si="202"/>
        <v>0</v>
      </c>
      <c r="P1305" s="7" t="e">
        <f t="shared" si="203"/>
        <v>#DIV/0!</v>
      </c>
      <c r="Q1305" s="8" t="e">
        <f t="shared" si="204"/>
        <v>#DIV/0!</v>
      </c>
      <c r="R1305" s="8" t="e">
        <f t="shared" si="205"/>
        <v>#DIV/0!</v>
      </c>
      <c r="S1305" s="8" t="e">
        <f t="shared" si="206"/>
        <v>#DIV/0!</v>
      </c>
      <c r="T1305" s="8" t="e">
        <f t="shared" si="207"/>
        <v>#DIV/0!</v>
      </c>
      <c r="U1305" s="7" t="e">
        <f t="shared" si="208"/>
        <v>#DIV/0!</v>
      </c>
      <c r="V1305" s="7" t="e">
        <f t="shared" si="209"/>
        <v>#DIV/0!</v>
      </c>
    </row>
    <row r="1306" spans="1:22" ht="13.5" x14ac:dyDescent="0.25">
      <c r="A1306" s="3">
        <f>RSI!A1306</f>
        <v>0</v>
      </c>
      <c r="B1306" s="2">
        <f>RSI!B1306</f>
        <v>0</v>
      </c>
      <c r="C1306" s="2">
        <f>RSI!I1306</f>
        <v>100</v>
      </c>
      <c r="D1306" s="2">
        <f>MACD!E1306</f>
        <v>0</v>
      </c>
      <c r="E1306" s="2">
        <f>MACD!F1306</f>
        <v>0</v>
      </c>
      <c r="F1306" s="2">
        <f>'Moving Avg'!D1306</f>
        <v>0</v>
      </c>
      <c r="G1306" s="2">
        <f>'Moving Avg'!F1306</f>
        <v>0</v>
      </c>
      <c r="H1306" s="2">
        <f>'Moving Avg'!G1306</f>
        <v>0</v>
      </c>
      <c r="I1306" s="2">
        <f>'Moving Avg'!H1306</f>
        <v>0</v>
      </c>
      <c r="J1306" s="5" t="str">
        <f>OBV!F1306</f>
        <v>NEUTRAL</v>
      </c>
      <c r="K1306" s="5" t="e">
        <f>OBV!G1306</f>
        <v>#DIV/0!</v>
      </c>
      <c r="L1306" s="5" t="str">
        <f>OBV!H1306</f>
        <v>NEUTRAL</v>
      </c>
      <c r="M1306" s="7">
        <f t="shared" si="200"/>
        <v>0</v>
      </c>
      <c r="N1306" s="7">
        <f t="shared" si="201"/>
        <v>45</v>
      </c>
      <c r="O1306" s="7">
        <f t="shared" si="202"/>
        <v>0</v>
      </c>
      <c r="P1306" s="7" t="e">
        <f t="shared" si="203"/>
        <v>#DIV/0!</v>
      </c>
      <c r="Q1306" s="8" t="e">
        <f t="shared" si="204"/>
        <v>#DIV/0!</v>
      </c>
      <c r="R1306" s="8" t="e">
        <f t="shared" si="205"/>
        <v>#DIV/0!</v>
      </c>
      <c r="S1306" s="8" t="e">
        <f t="shared" si="206"/>
        <v>#DIV/0!</v>
      </c>
      <c r="T1306" s="8" t="e">
        <f t="shared" si="207"/>
        <v>#DIV/0!</v>
      </c>
      <c r="U1306" s="7" t="e">
        <f t="shared" si="208"/>
        <v>#DIV/0!</v>
      </c>
      <c r="V1306" s="7" t="e">
        <f t="shared" si="209"/>
        <v>#DIV/0!</v>
      </c>
    </row>
    <row r="1307" spans="1:22" ht="13.5" x14ac:dyDescent="0.25">
      <c r="A1307" s="3">
        <f>RSI!A1307</f>
        <v>0</v>
      </c>
      <c r="B1307" s="2">
        <f>RSI!B1307</f>
        <v>0</v>
      </c>
      <c r="C1307" s="2">
        <f>RSI!I1307</f>
        <v>100</v>
      </c>
      <c r="D1307" s="2">
        <f>MACD!E1307</f>
        <v>0</v>
      </c>
      <c r="E1307" s="2">
        <f>MACD!F1307</f>
        <v>0</v>
      </c>
      <c r="F1307" s="2">
        <f>'Moving Avg'!D1307</f>
        <v>0</v>
      </c>
      <c r="G1307" s="2">
        <f>'Moving Avg'!F1307</f>
        <v>0</v>
      </c>
      <c r="H1307" s="2">
        <f>'Moving Avg'!G1307</f>
        <v>0</v>
      </c>
      <c r="I1307" s="2">
        <f>'Moving Avg'!H1307</f>
        <v>0</v>
      </c>
      <c r="J1307" s="5" t="str">
        <f>OBV!F1307</f>
        <v>NEUTRAL</v>
      </c>
      <c r="K1307" s="5" t="e">
        <f>OBV!G1307</f>
        <v>#DIV/0!</v>
      </c>
      <c r="L1307" s="5" t="str">
        <f>OBV!H1307</f>
        <v>NEUTRAL</v>
      </c>
      <c r="M1307" s="7">
        <f t="shared" si="200"/>
        <v>0</v>
      </c>
      <c r="N1307" s="7">
        <f t="shared" si="201"/>
        <v>45</v>
      </c>
      <c r="O1307" s="7">
        <f t="shared" si="202"/>
        <v>0</v>
      </c>
      <c r="P1307" s="7" t="e">
        <f t="shared" si="203"/>
        <v>#DIV/0!</v>
      </c>
      <c r="Q1307" s="8" t="e">
        <f t="shared" si="204"/>
        <v>#DIV/0!</v>
      </c>
      <c r="R1307" s="8" t="e">
        <f t="shared" si="205"/>
        <v>#DIV/0!</v>
      </c>
      <c r="S1307" s="8" t="e">
        <f t="shared" si="206"/>
        <v>#DIV/0!</v>
      </c>
      <c r="T1307" s="8" t="e">
        <f t="shared" si="207"/>
        <v>#DIV/0!</v>
      </c>
      <c r="U1307" s="7" t="e">
        <f t="shared" si="208"/>
        <v>#DIV/0!</v>
      </c>
      <c r="V1307" s="7" t="e">
        <f t="shared" si="209"/>
        <v>#DIV/0!</v>
      </c>
    </row>
    <row r="1308" spans="1:22" ht="13.5" x14ac:dyDescent="0.25">
      <c r="A1308" s="3">
        <f>RSI!A1308</f>
        <v>0</v>
      </c>
      <c r="B1308" s="2">
        <f>RSI!B1308</f>
        <v>0</v>
      </c>
      <c r="C1308" s="2">
        <f>RSI!I1308</f>
        <v>100</v>
      </c>
      <c r="D1308" s="2">
        <f>MACD!E1308</f>
        <v>0</v>
      </c>
      <c r="E1308" s="2">
        <f>MACD!F1308</f>
        <v>0</v>
      </c>
      <c r="F1308" s="2">
        <f>'Moving Avg'!D1308</f>
        <v>0</v>
      </c>
      <c r="G1308" s="2">
        <f>'Moving Avg'!F1308</f>
        <v>0</v>
      </c>
      <c r="H1308" s="2">
        <f>'Moving Avg'!G1308</f>
        <v>0</v>
      </c>
      <c r="I1308" s="2">
        <f>'Moving Avg'!H1308</f>
        <v>0</v>
      </c>
      <c r="J1308" s="5" t="str">
        <f>OBV!F1308</f>
        <v>NEUTRAL</v>
      </c>
      <c r="K1308" s="5" t="e">
        <f>OBV!G1308</f>
        <v>#DIV/0!</v>
      </c>
      <c r="L1308" s="5" t="str">
        <f>OBV!H1308</f>
        <v>NEUTRAL</v>
      </c>
      <c r="M1308" s="7">
        <f t="shared" si="200"/>
        <v>0</v>
      </c>
      <c r="N1308" s="7">
        <f t="shared" si="201"/>
        <v>45</v>
      </c>
      <c r="O1308" s="7">
        <f t="shared" si="202"/>
        <v>0</v>
      </c>
      <c r="P1308" s="7" t="e">
        <f t="shared" si="203"/>
        <v>#DIV/0!</v>
      </c>
      <c r="Q1308" s="8" t="e">
        <f t="shared" si="204"/>
        <v>#DIV/0!</v>
      </c>
      <c r="R1308" s="8" t="e">
        <f t="shared" si="205"/>
        <v>#DIV/0!</v>
      </c>
      <c r="S1308" s="8" t="e">
        <f t="shared" si="206"/>
        <v>#DIV/0!</v>
      </c>
      <c r="T1308" s="8" t="e">
        <f t="shared" si="207"/>
        <v>#DIV/0!</v>
      </c>
      <c r="U1308" s="7" t="e">
        <f t="shared" si="208"/>
        <v>#DIV/0!</v>
      </c>
      <c r="V1308" s="7" t="e">
        <f t="shared" si="209"/>
        <v>#DIV/0!</v>
      </c>
    </row>
    <row r="1309" spans="1:22" ht="13.5" x14ac:dyDescent="0.25">
      <c r="A1309" s="3">
        <f>RSI!A1309</f>
        <v>0</v>
      </c>
      <c r="B1309" s="2">
        <f>RSI!B1309</f>
        <v>0</v>
      </c>
      <c r="C1309" s="2">
        <f>RSI!I1309</f>
        <v>100</v>
      </c>
      <c r="D1309" s="2">
        <f>MACD!E1309</f>
        <v>0</v>
      </c>
      <c r="E1309" s="2">
        <f>MACD!F1309</f>
        <v>0</v>
      </c>
      <c r="F1309" s="2">
        <f>'Moving Avg'!D1309</f>
        <v>0</v>
      </c>
      <c r="G1309" s="2">
        <f>'Moving Avg'!F1309</f>
        <v>0</v>
      </c>
      <c r="H1309" s="2">
        <f>'Moving Avg'!G1309</f>
        <v>0</v>
      </c>
      <c r="I1309" s="2">
        <f>'Moving Avg'!H1309</f>
        <v>0</v>
      </c>
      <c r="J1309" s="5" t="str">
        <f>OBV!F1309</f>
        <v>NEUTRAL</v>
      </c>
      <c r="K1309" s="5" t="e">
        <f>OBV!G1309</f>
        <v>#DIV/0!</v>
      </c>
      <c r="L1309" s="5" t="str">
        <f>OBV!H1309</f>
        <v>NEUTRAL</v>
      </c>
      <c r="M1309" s="7">
        <f t="shared" si="200"/>
        <v>0</v>
      </c>
      <c r="N1309" s="7">
        <f t="shared" si="201"/>
        <v>45</v>
      </c>
      <c r="O1309" s="7">
        <f t="shared" si="202"/>
        <v>0</v>
      </c>
      <c r="P1309" s="7" t="e">
        <f t="shared" si="203"/>
        <v>#DIV/0!</v>
      </c>
      <c r="Q1309" s="8" t="e">
        <f t="shared" si="204"/>
        <v>#DIV/0!</v>
      </c>
      <c r="R1309" s="8" t="e">
        <f t="shared" si="205"/>
        <v>#DIV/0!</v>
      </c>
      <c r="S1309" s="8" t="e">
        <f t="shared" si="206"/>
        <v>#DIV/0!</v>
      </c>
      <c r="T1309" s="8" t="e">
        <f t="shared" si="207"/>
        <v>#DIV/0!</v>
      </c>
      <c r="U1309" s="7" t="e">
        <f t="shared" si="208"/>
        <v>#DIV/0!</v>
      </c>
      <c r="V1309" s="7" t="e">
        <f t="shared" si="209"/>
        <v>#DIV/0!</v>
      </c>
    </row>
    <row r="1310" spans="1:22" ht="13.5" x14ac:dyDescent="0.25">
      <c r="A1310" s="3">
        <f>RSI!A1310</f>
        <v>0</v>
      </c>
      <c r="B1310" s="2">
        <f>RSI!B1310</f>
        <v>0</v>
      </c>
      <c r="C1310" s="2">
        <f>RSI!I1310</f>
        <v>100</v>
      </c>
      <c r="D1310" s="2">
        <f>MACD!E1310</f>
        <v>0</v>
      </c>
      <c r="E1310" s="2">
        <f>MACD!F1310</f>
        <v>0</v>
      </c>
      <c r="F1310" s="2">
        <f>'Moving Avg'!D1310</f>
        <v>0</v>
      </c>
      <c r="G1310" s="2">
        <f>'Moving Avg'!F1310</f>
        <v>0</v>
      </c>
      <c r="H1310" s="2">
        <f>'Moving Avg'!G1310</f>
        <v>0</v>
      </c>
      <c r="I1310" s="2">
        <f>'Moving Avg'!H1310</f>
        <v>0</v>
      </c>
      <c r="J1310" s="5" t="str">
        <f>OBV!F1310</f>
        <v>NEUTRAL</v>
      </c>
      <c r="K1310" s="5" t="e">
        <f>OBV!G1310</f>
        <v>#DIV/0!</v>
      </c>
      <c r="L1310" s="5" t="str">
        <f>OBV!H1310</f>
        <v>NEUTRAL</v>
      </c>
      <c r="M1310" s="7">
        <f t="shared" si="200"/>
        <v>0</v>
      </c>
      <c r="N1310" s="7">
        <f t="shared" si="201"/>
        <v>45</v>
      </c>
      <c r="O1310" s="7">
        <f t="shared" si="202"/>
        <v>0</v>
      </c>
      <c r="P1310" s="7" t="e">
        <f t="shared" si="203"/>
        <v>#DIV/0!</v>
      </c>
      <c r="Q1310" s="8" t="e">
        <f t="shared" si="204"/>
        <v>#DIV/0!</v>
      </c>
      <c r="R1310" s="8" t="e">
        <f t="shared" si="205"/>
        <v>#DIV/0!</v>
      </c>
      <c r="S1310" s="8" t="e">
        <f t="shared" si="206"/>
        <v>#DIV/0!</v>
      </c>
      <c r="T1310" s="8" t="e">
        <f t="shared" si="207"/>
        <v>#DIV/0!</v>
      </c>
      <c r="U1310" s="7" t="e">
        <f t="shared" si="208"/>
        <v>#DIV/0!</v>
      </c>
      <c r="V1310" s="7" t="e">
        <f t="shared" si="209"/>
        <v>#DIV/0!</v>
      </c>
    </row>
    <row r="1311" spans="1:22" ht="13.5" x14ac:dyDescent="0.25">
      <c r="A1311" s="3">
        <f>RSI!A1311</f>
        <v>0</v>
      </c>
      <c r="B1311" s="2">
        <f>RSI!B1311</f>
        <v>0</v>
      </c>
      <c r="C1311" s="2">
        <f>RSI!I1311</f>
        <v>100</v>
      </c>
      <c r="D1311" s="2">
        <f>MACD!E1311</f>
        <v>0</v>
      </c>
      <c r="E1311" s="2">
        <f>MACD!F1311</f>
        <v>0</v>
      </c>
      <c r="F1311" s="2">
        <f>'Moving Avg'!D1311</f>
        <v>0</v>
      </c>
      <c r="G1311" s="2">
        <f>'Moving Avg'!F1311</f>
        <v>0</v>
      </c>
      <c r="H1311" s="2">
        <f>'Moving Avg'!G1311</f>
        <v>0</v>
      </c>
      <c r="I1311" s="2">
        <f>'Moving Avg'!H1311</f>
        <v>0</v>
      </c>
      <c r="J1311" s="5" t="str">
        <f>OBV!F1311</f>
        <v>NEUTRAL</v>
      </c>
      <c r="K1311" s="5" t="e">
        <f>OBV!G1311</f>
        <v>#DIV/0!</v>
      </c>
      <c r="L1311" s="5" t="str">
        <f>OBV!H1311</f>
        <v>NEUTRAL</v>
      </c>
      <c r="M1311" s="7">
        <f t="shared" si="200"/>
        <v>0</v>
      </c>
      <c r="N1311" s="7">
        <f t="shared" si="201"/>
        <v>45</v>
      </c>
      <c r="O1311" s="7">
        <f t="shared" si="202"/>
        <v>0</v>
      </c>
      <c r="P1311" s="7" t="e">
        <f t="shared" si="203"/>
        <v>#DIV/0!</v>
      </c>
      <c r="Q1311" s="8" t="e">
        <f t="shared" si="204"/>
        <v>#DIV/0!</v>
      </c>
      <c r="R1311" s="8" t="e">
        <f t="shared" si="205"/>
        <v>#DIV/0!</v>
      </c>
      <c r="S1311" s="8" t="e">
        <f t="shared" si="206"/>
        <v>#DIV/0!</v>
      </c>
      <c r="T1311" s="8" t="e">
        <f t="shared" si="207"/>
        <v>#DIV/0!</v>
      </c>
      <c r="U1311" s="7" t="e">
        <f t="shared" si="208"/>
        <v>#DIV/0!</v>
      </c>
      <c r="V1311" s="7" t="e">
        <f t="shared" si="209"/>
        <v>#DIV/0!</v>
      </c>
    </row>
    <row r="1312" spans="1:22" ht="13.5" x14ac:dyDescent="0.25">
      <c r="A1312" s="3">
        <f>RSI!A1312</f>
        <v>0</v>
      </c>
      <c r="B1312" s="2">
        <f>RSI!B1312</f>
        <v>0</v>
      </c>
      <c r="C1312" s="2">
        <f>RSI!I1312</f>
        <v>100</v>
      </c>
      <c r="D1312" s="2">
        <f>MACD!E1312</f>
        <v>0</v>
      </c>
      <c r="E1312" s="2">
        <f>MACD!F1312</f>
        <v>0</v>
      </c>
      <c r="F1312" s="2">
        <f>'Moving Avg'!D1312</f>
        <v>0</v>
      </c>
      <c r="G1312" s="2">
        <f>'Moving Avg'!F1312</f>
        <v>0</v>
      </c>
      <c r="H1312" s="2">
        <f>'Moving Avg'!G1312</f>
        <v>0</v>
      </c>
      <c r="I1312" s="2">
        <f>'Moving Avg'!H1312</f>
        <v>0</v>
      </c>
      <c r="J1312" s="5" t="str">
        <f>OBV!F1312</f>
        <v>NEUTRAL</v>
      </c>
      <c r="K1312" s="5" t="e">
        <f>OBV!G1312</f>
        <v>#DIV/0!</v>
      </c>
      <c r="L1312" s="5" t="str">
        <f>OBV!H1312</f>
        <v>NEUTRAL</v>
      </c>
      <c r="M1312" s="7">
        <f t="shared" si="200"/>
        <v>0</v>
      </c>
      <c r="N1312" s="7">
        <f t="shared" si="201"/>
        <v>45</v>
      </c>
      <c r="O1312" s="7">
        <f t="shared" si="202"/>
        <v>0</v>
      </c>
      <c r="P1312" s="7" t="e">
        <f t="shared" si="203"/>
        <v>#DIV/0!</v>
      </c>
      <c r="Q1312" s="8" t="e">
        <f t="shared" si="204"/>
        <v>#DIV/0!</v>
      </c>
      <c r="R1312" s="8" t="e">
        <f t="shared" si="205"/>
        <v>#DIV/0!</v>
      </c>
      <c r="S1312" s="8" t="e">
        <f t="shared" si="206"/>
        <v>#DIV/0!</v>
      </c>
      <c r="T1312" s="8" t="e">
        <f t="shared" si="207"/>
        <v>#DIV/0!</v>
      </c>
      <c r="U1312" s="7" t="e">
        <f t="shared" si="208"/>
        <v>#DIV/0!</v>
      </c>
      <c r="V1312" s="7" t="e">
        <f t="shared" si="209"/>
        <v>#DIV/0!</v>
      </c>
    </row>
    <row r="1313" spans="1:22" ht="13.5" x14ac:dyDescent="0.25">
      <c r="A1313" s="3">
        <f>RSI!A1313</f>
        <v>0</v>
      </c>
      <c r="B1313" s="2">
        <f>RSI!B1313</f>
        <v>0</v>
      </c>
      <c r="C1313" s="2">
        <f>RSI!I1313</f>
        <v>100</v>
      </c>
      <c r="D1313" s="2">
        <f>MACD!E1313</f>
        <v>0</v>
      </c>
      <c r="E1313" s="2">
        <f>MACD!F1313</f>
        <v>0</v>
      </c>
      <c r="F1313" s="2">
        <f>'Moving Avg'!D1313</f>
        <v>0</v>
      </c>
      <c r="G1313" s="2">
        <f>'Moving Avg'!F1313</f>
        <v>0</v>
      </c>
      <c r="H1313" s="2">
        <f>'Moving Avg'!G1313</f>
        <v>0</v>
      </c>
      <c r="I1313" s="2">
        <f>'Moving Avg'!H1313</f>
        <v>0</v>
      </c>
      <c r="J1313" s="5" t="str">
        <f>OBV!F1313</f>
        <v>NEUTRAL</v>
      </c>
      <c r="K1313" s="5" t="e">
        <f>OBV!G1313</f>
        <v>#DIV/0!</v>
      </c>
      <c r="L1313" s="5" t="str">
        <f>OBV!H1313</f>
        <v>NEUTRAL</v>
      </c>
      <c r="M1313" s="7">
        <f t="shared" si="200"/>
        <v>0</v>
      </c>
      <c r="N1313" s="7">
        <f t="shared" si="201"/>
        <v>45</v>
      </c>
      <c r="O1313" s="7">
        <f t="shared" si="202"/>
        <v>0</v>
      </c>
      <c r="P1313" s="7" t="e">
        <f t="shared" si="203"/>
        <v>#DIV/0!</v>
      </c>
      <c r="Q1313" s="8" t="e">
        <f t="shared" si="204"/>
        <v>#DIV/0!</v>
      </c>
      <c r="R1313" s="8" t="e">
        <f t="shared" si="205"/>
        <v>#DIV/0!</v>
      </c>
      <c r="S1313" s="8" t="e">
        <f t="shared" si="206"/>
        <v>#DIV/0!</v>
      </c>
      <c r="T1313" s="8" t="e">
        <f t="shared" si="207"/>
        <v>#DIV/0!</v>
      </c>
      <c r="U1313" s="7" t="e">
        <f t="shared" si="208"/>
        <v>#DIV/0!</v>
      </c>
      <c r="V1313" s="7" t="e">
        <f t="shared" si="209"/>
        <v>#DIV/0!</v>
      </c>
    </row>
    <row r="1314" spans="1:22" ht="13.5" x14ac:dyDescent="0.25">
      <c r="A1314" s="3">
        <f>RSI!A1314</f>
        <v>0</v>
      </c>
      <c r="B1314" s="2">
        <f>RSI!B1314</f>
        <v>0</v>
      </c>
      <c r="C1314" s="2">
        <f>RSI!I1314</f>
        <v>100</v>
      </c>
      <c r="D1314" s="2">
        <f>MACD!E1314</f>
        <v>0</v>
      </c>
      <c r="E1314" s="2">
        <f>MACD!F1314</f>
        <v>0</v>
      </c>
      <c r="F1314" s="2">
        <f>'Moving Avg'!D1314</f>
        <v>0</v>
      </c>
      <c r="G1314" s="2">
        <f>'Moving Avg'!F1314</f>
        <v>0</v>
      </c>
      <c r="H1314" s="2">
        <f>'Moving Avg'!G1314</f>
        <v>0</v>
      </c>
      <c r="I1314" s="2">
        <f>'Moving Avg'!H1314</f>
        <v>0</v>
      </c>
      <c r="J1314" s="5" t="str">
        <f>OBV!F1314</f>
        <v>NEUTRAL</v>
      </c>
      <c r="K1314" s="5" t="e">
        <f>OBV!G1314</f>
        <v>#DIV/0!</v>
      </c>
      <c r="L1314" s="5" t="str">
        <f>OBV!H1314</f>
        <v>NEUTRAL</v>
      </c>
      <c r="M1314" s="7">
        <f t="shared" si="200"/>
        <v>0</v>
      </c>
      <c r="N1314" s="7">
        <f t="shared" si="201"/>
        <v>45</v>
      </c>
      <c r="O1314" s="7">
        <f t="shared" si="202"/>
        <v>0</v>
      </c>
      <c r="P1314" s="7" t="e">
        <f t="shared" si="203"/>
        <v>#DIV/0!</v>
      </c>
      <c r="Q1314" s="8" t="e">
        <f t="shared" si="204"/>
        <v>#DIV/0!</v>
      </c>
      <c r="R1314" s="8" t="e">
        <f t="shared" si="205"/>
        <v>#DIV/0!</v>
      </c>
      <c r="S1314" s="8" t="e">
        <f t="shared" si="206"/>
        <v>#DIV/0!</v>
      </c>
      <c r="T1314" s="8" t="e">
        <f t="shared" si="207"/>
        <v>#DIV/0!</v>
      </c>
      <c r="U1314" s="7" t="e">
        <f t="shared" si="208"/>
        <v>#DIV/0!</v>
      </c>
      <c r="V1314" s="7" t="e">
        <f t="shared" si="209"/>
        <v>#DIV/0!</v>
      </c>
    </row>
    <row r="1315" spans="1:22" ht="13.5" x14ac:dyDescent="0.25">
      <c r="A1315" s="3">
        <f>RSI!A1315</f>
        <v>0</v>
      </c>
      <c r="B1315" s="2">
        <f>RSI!B1315</f>
        <v>0</v>
      </c>
      <c r="C1315" s="2">
        <f>RSI!I1315</f>
        <v>100</v>
      </c>
      <c r="D1315" s="2">
        <f>MACD!E1315</f>
        <v>0</v>
      </c>
      <c r="E1315" s="2">
        <f>MACD!F1315</f>
        <v>0</v>
      </c>
      <c r="F1315" s="2">
        <f>'Moving Avg'!D1315</f>
        <v>0</v>
      </c>
      <c r="G1315" s="2">
        <f>'Moving Avg'!F1315</f>
        <v>0</v>
      </c>
      <c r="H1315" s="2">
        <f>'Moving Avg'!G1315</f>
        <v>0</v>
      </c>
      <c r="I1315" s="2">
        <f>'Moving Avg'!H1315</f>
        <v>0</v>
      </c>
      <c r="J1315" s="5" t="str">
        <f>OBV!F1315</f>
        <v>NEUTRAL</v>
      </c>
      <c r="K1315" s="5" t="e">
        <f>OBV!G1315</f>
        <v>#DIV/0!</v>
      </c>
      <c r="L1315" s="5" t="str">
        <f>OBV!H1315</f>
        <v>NEUTRAL</v>
      </c>
      <c r="M1315" s="7">
        <f t="shared" si="200"/>
        <v>0</v>
      </c>
      <c r="N1315" s="7">
        <f t="shared" si="201"/>
        <v>45</v>
      </c>
      <c r="O1315" s="7">
        <f t="shared" si="202"/>
        <v>0</v>
      </c>
      <c r="P1315" s="7" t="e">
        <f t="shared" si="203"/>
        <v>#DIV/0!</v>
      </c>
      <c r="Q1315" s="8" t="e">
        <f t="shared" si="204"/>
        <v>#DIV/0!</v>
      </c>
      <c r="R1315" s="8" t="e">
        <f t="shared" si="205"/>
        <v>#DIV/0!</v>
      </c>
      <c r="S1315" s="8" t="e">
        <f t="shared" si="206"/>
        <v>#DIV/0!</v>
      </c>
      <c r="T1315" s="8" t="e">
        <f t="shared" si="207"/>
        <v>#DIV/0!</v>
      </c>
      <c r="U1315" s="7" t="e">
        <f t="shared" si="208"/>
        <v>#DIV/0!</v>
      </c>
      <c r="V1315" s="7" t="e">
        <f t="shared" si="209"/>
        <v>#DIV/0!</v>
      </c>
    </row>
    <row r="1316" spans="1:22" ht="13.5" x14ac:dyDescent="0.25">
      <c r="A1316" s="3">
        <f>RSI!A1316</f>
        <v>0</v>
      </c>
      <c r="B1316" s="2">
        <f>RSI!B1316</f>
        <v>0</v>
      </c>
      <c r="C1316" s="2">
        <f>RSI!I1316</f>
        <v>100</v>
      </c>
      <c r="D1316" s="2">
        <f>MACD!E1316</f>
        <v>0</v>
      </c>
      <c r="E1316" s="2">
        <f>MACD!F1316</f>
        <v>0</v>
      </c>
      <c r="F1316" s="2">
        <f>'Moving Avg'!D1316</f>
        <v>0</v>
      </c>
      <c r="G1316" s="2">
        <f>'Moving Avg'!F1316</f>
        <v>0</v>
      </c>
      <c r="H1316" s="2">
        <f>'Moving Avg'!G1316</f>
        <v>0</v>
      </c>
      <c r="I1316" s="2">
        <f>'Moving Avg'!H1316</f>
        <v>0</v>
      </c>
      <c r="J1316" s="5" t="str">
        <f>OBV!F1316</f>
        <v>NEUTRAL</v>
      </c>
      <c r="K1316" s="5" t="e">
        <f>OBV!G1316</f>
        <v>#DIV/0!</v>
      </c>
      <c r="L1316" s="5" t="str">
        <f>OBV!H1316</f>
        <v>NEUTRAL</v>
      </c>
      <c r="M1316" s="7">
        <f t="shared" si="200"/>
        <v>0</v>
      </c>
      <c r="N1316" s="7">
        <f t="shared" si="201"/>
        <v>45</v>
      </c>
      <c r="O1316" s="7">
        <f t="shared" si="202"/>
        <v>0</v>
      </c>
      <c r="P1316" s="7" t="e">
        <f t="shared" si="203"/>
        <v>#DIV/0!</v>
      </c>
      <c r="Q1316" s="8" t="e">
        <f t="shared" si="204"/>
        <v>#DIV/0!</v>
      </c>
      <c r="R1316" s="8" t="e">
        <f t="shared" si="205"/>
        <v>#DIV/0!</v>
      </c>
      <c r="S1316" s="8" t="e">
        <f t="shared" si="206"/>
        <v>#DIV/0!</v>
      </c>
      <c r="T1316" s="8" t="e">
        <f t="shared" si="207"/>
        <v>#DIV/0!</v>
      </c>
      <c r="U1316" s="7" t="e">
        <f t="shared" si="208"/>
        <v>#DIV/0!</v>
      </c>
      <c r="V1316" s="7" t="e">
        <f t="shared" si="209"/>
        <v>#DIV/0!</v>
      </c>
    </row>
    <row r="1317" spans="1:22" ht="13.5" x14ac:dyDescent="0.25">
      <c r="A1317" s="3">
        <f>RSI!A1317</f>
        <v>0</v>
      </c>
      <c r="B1317" s="2">
        <f>RSI!B1317</f>
        <v>0</v>
      </c>
      <c r="C1317" s="2">
        <f>RSI!I1317</f>
        <v>100</v>
      </c>
      <c r="D1317" s="2">
        <f>MACD!E1317</f>
        <v>0</v>
      </c>
      <c r="E1317" s="2">
        <f>MACD!F1317</f>
        <v>0</v>
      </c>
      <c r="F1317" s="2">
        <f>'Moving Avg'!D1317</f>
        <v>0</v>
      </c>
      <c r="G1317" s="2">
        <f>'Moving Avg'!F1317</f>
        <v>0</v>
      </c>
      <c r="H1317" s="2">
        <f>'Moving Avg'!G1317</f>
        <v>0</v>
      </c>
      <c r="I1317" s="2">
        <f>'Moving Avg'!H1317</f>
        <v>0</v>
      </c>
      <c r="J1317" s="5" t="str">
        <f>OBV!F1317</f>
        <v>NEUTRAL</v>
      </c>
      <c r="K1317" s="5" t="e">
        <f>OBV!G1317</f>
        <v>#DIV/0!</v>
      </c>
      <c r="L1317" s="5" t="str">
        <f>OBV!H1317</f>
        <v>NEUTRAL</v>
      </c>
      <c r="M1317" s="7">
        <f t="shared" si="200"/>
        <v>0</v>
      </c>
      <c r="N1317" s="7">
        <f t="shared" si="201"/>
        <v>45</v>
      </c>
      <c r="O1317" s="7">
        <f t="shared" si="202"/>
        <v>0</v>
      </c>
      <c r="P1317" s="7" t="e">
        <f t="shared" si="203"/>
        <v>#DIV/0!</v>
      </c>
      <c r="Q1317" s="8" t="e">
        <f t="shared" si="204"/>
        <v>#DIV/0!</v>
      </c>
      <c r="R1317" s="8" t="e">
        <f t="shared" si="205"/>
        <v>#DIV/0!</v>
      </c>
      <c r="S1317" s="8" t="e">
        <f t="shared" si="206"/>
        <v>#DIV/0!</v>
      </c>
      <c r="T1317" s="8" t="e">
        <f t="shared" si="207"/>
        <v>#DIV/0!</v>
      </c>
      <c r="U1317" s="7" t="e">
        <f t="shared" si="208"/>
        <v>#DIV/0!</v>
      </c>
      <c r="V1317" s="7" t="e">
        <f t="shared" si="209"/>
        <v>#DIV/0!</v>
      </c>
    </row>
    <row r="1318" spans="1:22" ht="13.5" x14ac:dyDescent="0.25">
      <c r="A1318" s="3">
        <f>RSI!A1318</f>
        <v>0</v>
      </c>
      <c r="B1318" s="2">
        <f>RSI!B1318</f>
        <v>0</v>
      </c>
      <c r="C1318" s="2">
        <f>RSI!I1318</f>
        <v>100</v>
      </c>
      <c r="D1318" s="2">
        <f>MACD!E1318</f>
        <v>0</v>
      </c>
      <c r="E1318" s="2">
        <f>MACD!F1318</f>
        <v>0</v>
      </c>
      <c r="F1318" s="2">
        <f>'Moving Avg'!D1318</f>
        <v>0</v>
      </c>
      <c r="G1318" s="2">
        <f>'Moving Avg'!F1318</f>
        <v>0</v>
      </c>
      <c r="H1318" s="2">
        <f>'Moving Avg'!G1318</f>
        <v>0</v>
      </c>
      <c r="I1318" s="2">
        <f>'Moving Avg'!H1318</f>
        <v>0</v>
      </c>
      <c r="J1318" s="5" t="str">
        <f>OBV!F1318</f>
        <v>NEUTRAL</v>
      </c>
      <c r="K1318" s="5" t="e">
        <f>OBV!G1318</f>
        <v>#DIV/0!</v>
      </c>
      <c r="L1318" s="5" t="str">
        <f>OBV!H1318</f>
        <v>NEUTRAL</v>
      </c>
      <c r="M1318" s="7">
        <f t="shared" si="200"/>
        <v>0</v>
      </c>
      <c r="N1318" s="7">
        <f t="shared" si="201"/>
        <v>45</v>
      </c>
      <c r="O1318" s="7">
        <f t="shared" si="202"/>
        <v>0</v>
      </c>
      <c r="P1318" s="7" t="e">
        <f t="shared" si="203"/>
        <v>#DIV/0!</v>
      </c>
      <c r="Q1318" s="8" t="e">
        <f t="shared" si="204"/>
        <v>#DIV/0!</v>
      </c>
      <c r="R1318" s="8" t="e">
        <f t="shared" si="205"/>
        <v>#DIV/0!</v>
      </c>
      <c r="S1318" s="8" t="e">
        <f t="shared" si="206"/>
        <v>#DIV/0!</v>
      </c>
      <c r="T1318" s="8" t="e">
        <f t="shared" si="207"/>
        <v>#DIV/0!</v>
      </c>
      <c r="U1318" s="7" t="e">
        <f t="shared" si="208"/>
        <v>#DIV/0!</v>
      </c>
      <c r="V1318" s="7" t="e">
        <f t="shared" si="209"/>
        <v>#DIV/0!</v>
      </c>
    </row>
    <row r="1319" spans="1:22" ht="13.5" x14ac:dyDescent="0.25">
      <c r="A1319" s="3">
        <f>RSI!A1319</f>
        <v>0</v>
      </c>
      <c r="B1319" s="2">
        <f>RSI!B1319</f>
        <v>0</v>
      </c>
      <c r="C1319" s="2">
        <f>RSI!I1319</f>
        <v>100</v>
      </c>
      <c r="D1319" s="2">
        <f>MACD!E1319</f>
        <v>0</v>
      </c>
      <c r="E1319" s="2">
        <f>MACD!F1319</f>
        <v>0</v>
      </c>
      <c r="F1319" s="2">
        <f>'Moving Avg'!D1319</f>
        <v>0</v>
      </c>
      <c r="G1319" s="2">
        <f>'Moving Avg'!F1319</f>
        <v>0</v>
      </c>
      <c r="H1319" s="2">
        <f>'Moving Avg'!G1319</f>
        <v>0</v>
      </c>
      <c r="I1319" s="2">
        <f>'Moving Avg'!H1319</f>
        <v>0</v>
      </c>
      <c r="J1319" s="5" t="str">
        <f>OBV!F1319</f>
        <v>NEUTRAL</v>
      </c>
      <c r="K1319" s="5" t="e">
        <f>OBV!G1319</f>
        <v>#DIV/0!</v>
      </c>
      <c r="L1319" s="5" t="str">
        <f>OBV!H1319</f>
        <v>NEUTRAL</v>
      </c>
      <c r="M1319" s="7">
        <f t="shared" si="200"/>
        <v>0</v>
      </c>
      <c r="N1319" s="7">
        <f t="shared" si="201"/>
        <v>45</v>
      </c>
      <c r="O1319" s="7">
        <f t="shared" si="202"/>
        <v>0</v>
      </c>
      <c r="P1319" s="7" t="e">
        <f t="shared" si="203"/>
        <v>#DIV/0!</v>
      </c>
      <c r="Q1319" s="8" t="e">
        <f t="shared" si="204"/>
        <v>#DIV/0!</v>
      </c>
      <c r="R1319" s="8" t="e">
        <f t="shared" si="205"/>
        <v>#DIV/0!</v>
      </c>
      <c r="S1319" s="8" t="e">
        <f t="shared" si="206"/>
        <v>#DIV/0!</v>
      </c>
      <c r="T1319" s="8" t="e">
        <f t="shared" si="207"/>
        <v>#DIV/0!</v>
      </c>
      <c r="U1319" s="7" t="e">
        <f t="shared" si="208"/>
        <v>#DIV/0!</v>
      </c>
      <c r="V1319" s="7" t="e">
        <f t="shared" si="209"/>
        <v>#DIV/0!</v>
      </c>
    </row>
    <row r="1320" spans="1:22" ht="13.5" x14ac:dyDescent="0.25">
      <c r="A1320" s="3">
        <f>RSI!A1320</f>
        <v>0</v>
      </c>
      <c r="B1320" s="2">
        <f>RSI!B1320</f>
        <v>0</v>
      </c>
      <c r="C1320" s="2">
        <f>RSI!I1320</f>
        <v>100</v>
      </c>
      <c r="D1320" s="2">
        <f>MACD!E1320</f>
        <v>0</v>
      </c>
      <c r="E1320" s="2">
        <f>MACD!F1320</f>
        <v>0</v>
      </c>
      <c r="F1320" s="2">
        <f>'Moving Avg'!D1320</f>
        <v>0</v>
      </c>
      <c r="G1320" s="2">
        <f>'Moving Avg'!F1320</f>
        <v>0</v>
      </c>
      <c r="H1320" s="2">
        <f>'Moving Avg'!G1320</f>
        <v>0</v>
      </c>
      <c r="I1320" s="2">
        <f>'Moving Avg'!H1320</f>
        <v>0</v>
      </c>
      <c r="J1320" s="5" t="str">
        <f>OBV!F1320</f>
        <v>NEUTRAL</v>
      </c>
      <c r="K1320" s="5" t="e">
        <f>OBV!G1320</f>
        <v>#DIV/0!</v>
      </c>
      <c r="L1320" s="5" t="str">
        <f>OBV!H1320</f>
        <v>NEUTRAL</v>
      </c>
      <c r="M1320" s="7">
        <f t="shared" si="200"/>
        <v>0</v>
      </c>
      <c r="N1320" s="7">
        <f t="shared" si="201"/>
        <v>45</v>
      </c>
      <c r="O1320" s="7">
        <f t="shared" si="202"/>
        <v>0</v>
      </c>
      <c r="P1320" s="7" t="e">
        <f t="shared" si="203"/>
        <v>#DIV/0!</v>
      </c>
      <c r="Q1320" s="8" t="e">
        <f t="shared" si="204"/>
        <v>#DIV/0!</v>
      </c>
      <c r="R1320" s="8" t="e">
        <f t="shared" si="205"/>
        <v>#DIV/0!</v>
      </c>
      <c r="S1320" s="8" t="e">
        <f t="shared" si="206"/>
        <v>#DIV/0!</v>
      </c>
      <c r="T1320" s="8" t="e">
        <f t="shared" si="207"/>
        <v>#DIV/0!</v>
      </c>
      <c r="U1320" s="7" t="e">
        <f t="shared" si="208"/>
        <v>#DIV/0!</v>
      </c>
      <c r="V1320" s="7" t="e">
        <f t="shared" si="209"/>
        <v>#DIV/0!</v>
      </c>
    </row>
    <row r="1321" spans="1:22" ht="13.5" x14ac:dyDescent="0.25">
      <c r="A1321" s="3">
        <f>RSI!A1321</f>
        <v>0</v>
      </c>
      <c r="B1321" s="2">
        <f>RSI!B1321</f>
        <v>0</v>
      </c>
      <c r="C1321" s="2">
        <f>RSI!I1321</f>
        <v>100</v>
      </c>
      <c r="D1321" s="2">
        <f>MACD!E1321</f>
        <v>0</v>
      </c>
      <c r="E1321" s="2">
        <f>MACD!F1321</f>
        <v>0</v>
      </c>
      <c r="F1321" s="2">
        <f>'Moving Avg'!D1321</f>
        <v>0</v>
      </c>
      <c r="G1321" s="2">
        <f>'Moving Avg'!F1321</f>
        <v>0</v>
      </c>
      <c r="H1321" s="2">
        <f>'Moving Avg'!G1321</f>
        <v>0</v>
      </c>
      <c r="I1321" s="2">
        <f>'Moving Avg'!H1321</f>
        <v>0</v>
      </c>
      <c r="J1321" s="5" t="str">
        <f>OBV!F1321</f>
        <v>NEUTRAL</v>
      </c>
      <c r="K1321" s="5" t="e">
        <f>OBV!G1321</f>
        <v>#DIV/0!</v>
      </c>
      <c r="L1321" s="5" t="str">
        <f>OBV!H1321</f>
        <v>NEUTRAL</v>
      </c>
      <c r="M1321" s="7">
        <f t="shared" si="200"/>
        <v>0</v>
      </c>
      <c r="N1321" s="7">
        <f t="shared" si="201"/>
        <v>45</v>
      </c>
      <c r="O1321" s="7">
        <f t="shared" si="202"/>
        <v>0</v>
      </c>
      <c r="P1321" s="7" t="e">
        <f t="shared" si="203"/>
        <v>#DIV/0!</v>
      </c>
      <c r="Q1321" s="8" t="e">
        <f t="shared" si="204"/>
        <v>#DIV/0!</v>
      </c>
      <c r="R1321" s="8" t="e">
        <f t="shared" si="205"/>
        <v>#DIV/0!</v>
      </c>
      <c r="S1321" s="8" t="e">
        <f t="shared" si="206"/>
        <v>#DIV/0!</v>
      </c>
      <c r="T1321" s="8" t="e">
        <f t="shared" si="207"/>
        <v>#DIV/0!</v>
      </c>
      <c r="U1321" s="7" t="e">
        <f t="shared" si="208"/>
        <v>#DIV/0!</v>
      </c>
      <c r="V1321" s="7" t="e">
        <f t="shared" si="209"/>
        <v>#DIV/0!</v>
      </c>
    </row>
    <row r="1322" spans="1:22" ht="13.5" x14ac:dyDescent="0.25">
      <c r="A1322" s="3">
        <f>RSI!A1322</f>
        <v>0</v>
      </c>
      <c r="B1322" s="2">
        <f>RSI!B1322</f>
        <v>0</v>
      </c>
      <c r="C1322" s="2">
        <f>RSI!I1322</f>
        <v>100</v>
      </c>
      <c r="D1322" s="2">
        <f>MACD!E1322</f>
        <v>0</v>
      </c>
      <c r="E1322" s="2">
        <f>MACD!F1322</f>
        <v>0</v>
      </c>
      <c r="F1322" s="2">
        <f>'Moving Avg'!D1322</f>
        <v>0</v>
      </c>
      <c r="G1322" s="2">
        <f>'Moving Avg'!F1322</f>
        <v>0</v>
      </c>
      <c r="H1322" s="2">
        <f>'Moving Avg'!G1322</f>
        <v>0</v>
      </c>
      <c r="I1322" s="2">
        <f>'Moving Avg'!H1322</f>
        <v>0</v>
      </c>
      <c r="J1322" s="5" t="str">
        <f>OBV!F1322</f>
        <v>NEUTRAL</v>
      </c>
      <c r="K1322" s="5" t="e">
        <f>OBV!G1322</f>
        <v>#DIV/0!</v>
      </c>
      <c r="L1322" s="5" t="str">
        <f>OBV!H1322</f>
        <v>NEUTRAL</v>
      </c>
      <c r="M1322" s="7">
        <f t="shared" si="200"/>
        <v>0</v>
      </c>
      <c r="N1322" s="7">
        <f t="shared" si="201"/>
        <v>45</v>
      </c>
      <c r="O1322" s="7">
        <f t="shared" si="202"/>
        <v>0</v>
      </c>
      <c r="P1322" s="7" t="e">
        <f t="shared" si="203"/>
        <v>#DIV/0!</v>
      </c>
      <c r="Q1322" s="8" t="e">
        <f t="shared" si="204"/>
        <v>#DIV/0!</v>
      </c>
      <c r="R1322" s="8" t="e">
        <f t="shared" si="205"/>
        <v>#DIV/0!</v>
      </c>
      <c r="S1322" s="8" t="e">
        <f t="shared" si="206"/>
        <v>#DIV/0!</v>
      </c>
      <c r="T1322" s="8" t="e">
        <f t="shared" si="207"/>
        <v>#DIV/0!</v>
      </c>
      <c r="U1322" s="7" t="e">
        <f t="shared" si="208"/>
        <v>#DIV/0!</v>
      </c>
      <c r="V1322" s="7" t="e">
        <f t="shared" si="209"/>
        <v>#DIV/0!</v>
      </c>
    </row>
    <row r="1323" spans="1:22" ht="13.5" x14ac:dyDescent="0.25">
      <c r="A1323" s="3">
        <f>RSI!A1323</f>
        <v>0</v>
      </c>
      <c r="B1323" s="2">
        <f>RSI!B1323</f>
        <v>0</v>
      </c>
      <c r="C1323" s="2">
        <f>RSI!I1323</f>
        <v>100</v>
      </c>
      <c r="D1323" s="2">
        <f>MACD!E1323</f>
        <v>0</v>
      </c>
      <c r="E1323" s="2">
        <f>MACD!F1323</f>
        <v>0</v>
      </c>
      <c r="F1323" s="2">
        <f>'Moving Avg'!D1323</f>
        <v>0</v>
      </c>
      <c r="G1323" s="2">
        <f>'Moving Avg'!F1323</f>
        <v>0</v>
      </c>
      <c r="H1323" s="2">
        <f>'Moving Avg'!G1323</f>
        <v>0</v>
      </c>
      <c r="I1323" s="2">
        <f>'Moving Avg'!H1323</f>
        <v>0</v>
      </c>
      <c r="J1323" s="5" t="str">
        <f>OBV!F1323</f>
        <v>NEUTRAL</v>
      </c>
      <c r="K1323" s="5" t="e">
        <f>OBV!G1323</f>
        <v>#DIV/0!</v>
      </c>
      <c r="L1323" s="5" t="str">
        <f>OBV!H1323</f>
        <v>NEUTRAL</v>
      </c>
      <c r="M1323" s="7">
        <f t="shared" si="200"/>
        <v>0</v>
      </c>
      <c r="N1323" s="7">
        <f t="shared" si="201"/>
        <v>45</v>
      </c>
      <c r="O1323" s="7">
        <f t="shared" si="202"/>
        <v>0</v>
      </c>
      <c r="P1323" s="7" t="e">
        <f t="shared" si="203"/>
        <v>#DIV/0!</v>
      </c>
      <c r="Q1323" s="8" t="e">
        <f t="shared" si="204"/>
        <v>#DIV/0!</v>
      </c>
      <c r="R1323" s="8" t="e">
        <f t="shared" si="205"/>
        <v>#DIV/0!</v>
      </c>
      <c r="S1323" s="8" t="e">
        <f t="shared" si="206"/>
        <v>#DIV/0!</v>
      </c>
      <c r="T1323" s="8" t="e">
        <f t="shared" si="207"/>
        <v>#DIV/0!</v>
      </c>
      <c r="U1323" s="7" t="e">
        <f t="shared" si="208"/>
        <v>#DIV/0!</v>
      </c>
      <c r="V1323" s="7" t="e">
        <f t="shared" si="209"/>
        <v>#DIV/0!</v>
      </c>
    </row>
    <row r="1324" spans="1:22" ht="13.5" x14ac:dyDescent="0.25">
      <c r="A1324" s="3">
        <f>RSI!A1324</f>
        <v>0</v>
      </c>
      <c r="B1324" s="2">
        <f>RSI!B1324</f>
        <v>0</v>
      </c>
      <c r="C1324" s="2">
        <f>RSI!I1324</f>
        <v>100</v>
      </c>
      <c r="D1324" s="2">
        <f>MACD!E1324</f>
        <v>0</v>
      </c>
      <c r="E1324" s="2">
        <f>MACD!F1324</f>
        <v>0</v>
      </c>
      <c r="F1324" s="2">
        <f>'Moving Avg'!D1324</f>
        <v>0</v>
      </c>
      <c r="G1324" s="2">
        <f>'Moving Avg'!F1324</f>
        <v>0</v>
      </c>
      <c r="H1324" s="2">
        <f>'Moving Avg'!G1324</f>
        <v>0</v>
      </c>
      <c r="I1324" s="2">
        <f>'Moving Avg'!H1324</f>
        <v>0</v>
      </c>
      <c r="J1324" s="5" t="str">
        <f>OBV!F1324</f>
        <v>NEUTRAL</v>
      </c>
      <c r="K1324" s="5" t="e">
        <f>OBV!G1324</f>
        <v>#DIV/0!</v>
      </c>
      <c r="L1324" s="5" t="str">
        <f>OBV!H1324</f>
        <v>NEUTRAL</v>
      </c>
      <c r="M1324" s="7">
        <f t="shared" si="200"/>
        <v>0</v>
      </c>
      <c r="N1324" s="7">
        <f t="shared" si="201"/>
        <v>45</v>
      </c>
      <c r="O1324" s="7">
        <f t="shared" si="202"/>
        <v>0</v>
      </c>
      <c r="P1324" s="7" t="e">
        <f t="shared" si="203"/>
        <v>#DIV/0!</v>
      </c>
      <c r="Q1324" s="8" t="e">
        <f t="shared" si="204"/>
        <v>#DIV/0!</v>
      </c>
      <c r="R1324" s="8" t="e">
        <f t="shared" si="205"/>
        <v>#DIV/0!</v>
      </c>
      <c r="S1324" s="8" t="e">
        <f t="shared" si="206"/>
        <v>#DIV/0!</v>
      </c>
      <c r="T1324" s="8" t="e">
        <f t="shared" si="207"/>
        <v>#DIV/0!</v>
      </c>
      <c r="U1324" s="7" t="e">
        <f t="shared" si="208"/>
        <v>#DIV/0!</v>
      </c>
      <c r="V1324" s="7" t="e">
        <f t="shared" si="209"/>
        <v>#DIV/0!</v>
      </c>
    </row>
    <row r="1325" spans="1:22" ht="13.5" x14ac:dyDescent="0.25">
      <c r="A1325" s="3">
        <f>RSI!A1325</f>
        <v>0</v>
      </c>
      <c r="B1325" s="2">
        <f>RSI!B1325</f>
        <v>0</v>
      </c>
      <c r="C1325" s="2">
        <f>RSI!I1325</f>
        <v>100</v>
      </c>
      <c r="D1325" s="2">
        <f>MACD!E1325</f>
        <v>0</v>
      </c>
      <c r="E1325" s="2">
        <f>MACD!F1325</f>
        <v>0</v>
      </c>
      <c r="F1325" s="2">
        <f>'Moving Avg'!D1325</f>
        <v>0</v>
      </c>
      <c r="G1325" s="2">
        <f>'Moving Avg'!F1325</f>
        <v>0</v>
      </c>
      <c r="H1325" s="2">
        <f>'Moving Avg'!G1325</f>
        <v>0</v>
      </c>
      <c r="I1325" s="2">
        <f>'Moving Avg'!H1325</f>
        <v>0</v>
      </c>
      <c r="J1325" s="5" t="str">
        <f>OBV!F1325</f>
        <v>NEUTRAL</v>
      </c>
      <c r="K1325" s="5" t="e">
        <f>OBV!G1325</f>
        <v>#DIV/0!</v>
      </c>
      <c r="L1325" s="5" t="str">
        <f>OBV!H1325</f>
        <v>NEUTRAL</v>
      </c>
      <c r="M1325" s="7">
        <f t="shared" si="200"/>
        <v>0</v>
      </c>
      <c r="N1325" s="7">
        <f t="shared" si="201"/>
        <v>45</v>
      </c>
      <c r="O1325" s="7">
        <f t="shared" si="202"/>
        <v>0</v>
      </c>
      <c r="P1325" s="7" t="e">
        <f t="shared" si="203"/>
        <v>#DIV/0!</v>
      </c>
      <c r="Q1325" s="8" t="e">
        <f t="shared" si="204"/>
        <v>#DIV/0!</v>
      </c>
      <c r="R1325" s="8" t="e">
        <f t="shared" si="205"/>
        <v>#DIV/0!</v>
      </c>
      <c r="S1325" s="8" t="e">
        <f t="shared" si="206"/>
        <v>#DIV/0!</v>
      </c>
      <c r="T1325" s="8" t="e">
        <f t="shared" si="207"/>
        <v>#DIV/0!</v>
      </c>
      <c r="U1325" s="7" t="e">
        <f t="shared" si="208"/>
        <v>#DIV/0!</v>
      </c>
      <c r="V1325" s="7" t="e">
        <f t="shared" si="209"/>
        <v>#DIV/0!</v>
      </c>
    </row>
    <row r="1326" spans="1:22" ht="13.5" x14ac:dyDescent="0.25">
      <c r="A1326" s="3">
        <f>RSI!A1326</f>
        <v>0</v>
      </c>
      <c r="B1326" s="2">
        <f>RSI!B1326</f>
        <v>0</v>
      </c>
      <c r="C1326" s="2">
        <f>RSI!I1326</f>
        <v>100</v>
      </c>
      <c r="D1326" s="2">
        <f>MACD!E1326</f>
        <v>0</v>
      </c>
      <c r="E1326" s="2">
        <f>MACD!F1326</f>
        <v>0</v>
      </c>
      <c r="F1326" s="2">
        <f>'Moving Avg'!D1326</f>
        <v>0</v>
      </c>
      <c r="G1326" s="2">
        <f>'Moving Avg'!F1326</f>
        <v>0</v>
      </c>
      <c r="H1326" s="2">
        <f>'Moving Avg'!G1326</f>
        <v>0</v>
      </c>
      <c r="I1326" s="2">
        <f>'Moving Avg'!H1326</f>
        <v>0</v>
      </c>
      <c r="J1326" s="5" t="str">
        <f>OBV!F1326</f>
        <v>NEUTRAL</v>
      </c>
      <c r="K1326" s="5" t="e">
        <f>OBV!G1326</f>
        <v>#DIV/0!</v>
      </c>
      <c r="L1326" s="5" t="str">
        <f>OBV!H1326</f>
        <v>NEUTRAL</v>
      </c>
      <c r="M1326" s="7">
        <f t="shared" si="200"/>
        <v>0</v>
      </c>
      <c r="N1326" s="7">
        <f t="shared" si="201"/>
        <v>45</v>
      </c>
      <c r="O1326" s="7">
        <f t="shared" si="202"/>
        <v>0</v>
      </c>
      <c r="P1326" s="7" t="e">
        <f t="shared" si="203"/>
        <v>#DIV/0!</v>
      </c>
      <c r="Q1326" s="8" t="e">
        <f t="shared" si="204"/>
        <v>#DIV/0!</v>
      </c>
      <c r="R1326" s="8" t="e">
        <f t="shared" si="205"/>
        <v>#DIV/0!</v>
      </c>
      <c r="S1326" s="8" t="e">
        <f t="shared" si="206"/>
        <v>#DIV/0!</v>
      </c>
      <c r="T1326" s="8" t="e">
        <f t="shared" si="207"/>
        <v>#DIV/0!</v>
      </c>
      <c r="U1326" s="7" t="e">
        <f t="shared" si="208"/>
        <v>#DIV/0!</v>
      </c>
      <c r="V1326" s="7" t="e">
        <f t="shared" si="209"/>
        <v>#DIV/0!</v>
      </c>
    </row>
    <row r="1327" spans="1:22" ht="13.5" x14ac:dyDescent="0.25">
      <c r="A1327" s="3">
        <f>RSI!A1327</f>
        <v>0</v>
      </c>
      <c r="B1327" s="2">
        <f>RSI!B1327</f>
        <v>0</v>
      </c>
      <c r="C1327" s="2">
        <f>RSI!I1327</f>
        <v>100</v>
      </c>
      <c r="D1327" s="2">
        <f>MACD!E1327</f>
        <v>0</v>
      </c>
      <c r="E1327" s="2">
        <f>MACD!F1327</f>
        <v>0</v>
      </c>
      <c r="F1327" s="2">
        <f>'Moving Avg'!D1327</f>
        <v>0</v>
      </c>
      <c r="G1327" s="2">
        <f>'Moving Avg'!F1327</f>
        <v>0</v>
      </c>
      <c r="H1327" s="2">
        <f>'Moving Avg'!G1327</f>
        <v>0</v>
      </c>
      <c r="I1327" s="2">
        <f>'Moving Avg'!H1327</f>
        <v>0</v>
      </c>
      <c r="J1327" s="5" t="str">
        <f>OBV!F1327</f>
        <v>NEUTRAL</v>
      </c>
      <c r="K1327" s="5" t="e">
        <f>OBV!G1327</f>
        <v>#DIV/0!</v>
      </c>
      <c r="L1327" s="5" t="str">
        <f>OBV!H1327</f>
        <v>NEUTRAL</v>
      </c>
      <c r="M1327" s="7">
        <f t="shared" si="200"/>
        <v>0</v>
      </c>
      <c r="N1327" s="7">
        <f t="shared" si="201"/>
        <v>45</v>
      </c>
      <c r="O1327" s="7">
        <f t="shared" si="202"/>
        <v>0</v>
      </c>
      <c r="P1327" s="7" t="e">
        <f t="shared" si="203"/>
        <v>#DIV/0!</v>
      </c>
      <c r="Q1327" s="8" t="e">
        <f t="shared" si="204"/>
        <v>#DIV/0!</v>
      </c>
      <c r="R1327" s="8" t="e">
        <f t="shared" si="205"/>
        <v>#DIV/0!</v>
      </c>
      <c r="S1327" s="8" t="e">
        <f t="shared" si="206"/>
        <v>#DIV/0!</v>
      </c>
      <c r="T1327" s="8" t="e">
        <f t="shared" si="207"/>
        <v>#DIV/0!</v>
      </c>
      <c r="U1327" s="7" t="e">
        <f t="shared" si="208"/>
        <v>#DIV/0!</v>
      </c>
      <c r="V1327" s="7" t="e">
        <f t="shared" si="209"/>
        <v>#DIV/0!</v>
      </c>
    </row>
    <row r="1328" spans="1:22" ht="13.5" x14ac:dyDescent="0.25">
      <c r="A1328" s="3">
        <f>RSI!A1328</f>
        <v>0</v>
      </c>
      <c r="B1328" s="2">
        <f>RSI!B1328</f>
        <v>0</v>
      </c>
      <c r="C1328" s="2">
        <f>RSI!I1328</f>
        <v>100</v>
      </c>
      <c r="D1328" s="2">
        <f>MACD!E1328</f>
        <v>0</v>
      </c>
      <c r="E1328" s="2">
        <f>MACD!F1328</f>
        <v>0</v>
      </c>
      <c r="F1328" s="2">
        <f>'Moving Avg'!D1328</f>
        <v>0</v>
      </c>
      <c r="G1328" s="2">
        <f>'Moving Avg'!F1328</f>
        <v>0</v>
      </c>
      <c r="H1328" s="2">
        <f>'Moving Avg'!G1328</f>
        <v>0</v>
      </c>
      <c r="I1328" s="2">
        <f>'Moving Avg'!H1328</f>
        <v>0</v>
      </c>
      <c r="J1328" s="5" t="str">
        <f>OBV!F1328</f>
        <v>NEUTRAL</v>
      </c>
      <c r="K1328" s="5" t="e">
        <f>OBV!G1328</f>
        <v>#DIV/0!</v>
      </c>
      <c r="L1328" s="5" t="str">
        <f>OBV!H1328</f>
        <v>NEUTRAL</v>
      </c>
      <c r="M1328" s="7">
        <f t="shared" si="200"/>
        <v>0</v>
      </c>
      <c r="N1328" s="7">
        <f t="shared" si="201"/>
        <v>45</v>
      </c>
      <c r="O1328" s="7">
        <f t="shared" si="202"/>
        <v>0</v>
      </c>
      <c r="P1328" s="7" t="e">
        <f t="shared" si="203"/>
        <v>#DIV/0!</v>
      </c>
      <c r="Q1328" s="8" t="e">
        <f t="shared" si="204"/>
        <v>#DIV/0!</v>
      </c>
      <c r="R1328" s="8" t="e">
        <f t="shared" si="205"/>
        <v>#DIV/0!</v>
      </c>
      <c r="S1328" s="8" t="e">
        <f t="shared" si="206"/>
        <v>#DIV/0!</v>
      </c>
      <c r="T1328" s="8" t="e">
        <f t="shared" si="207"/>
        <v>#DIV/0!</v>
      </c>
      <c r="U1328" s="7" t="e">
        <f t="shared" si="208"/>
        <v>#DIV/0!</v>
      </c>
      <c r="V1328" s="7" t="e">
        <f t="shared" si="209"/>
        <v>#DIV/0!</v>
      </c>
    </row>
    <row r="1329" spans="1:22" ht="13.5" x14ac:dyDescent="0.25">
      <c r="A1329" s="3">
        <f>RSI!A1329</f>
        <v>0</v>
      </c>
      <c r="B1329" s="2">
        <f>RSI!B1329</f>
        <v>0</v>
      </c>
      <c r="C1329" s="2">
        <f>RSI!I1329</f>
        <v>100</v>
      </c>
      <c r="D1329" s="2">
        <f>MACD!E1329</f>
        <v>0</v>
      </c>
      <c r="E1329" s="2">
        <f>MACD!F1329</f>
        <v>0</v>
      </c>
      <c r="F1329" s="2">
        <f>'Moving Avg'!D1329</f>
        <v>0</v>
      </c>
      <c r="G1329" s="2">
        <f>'Moving Avg'!F1329</f>
        <v>0</v>
      </c>
      <c r="H1329" s="2">
        <f>'Moving Avg'!G1329</f>
        <v>0</v>
      </c>
      <c r="I1329" s="2">
        <f>'Moving Avg'!H1329</f>
        <v>0</v>
      </c>
      <c r="J1329" s="5" t="str">
        <f>OBV!F1329</f>
        <v>NEUTRAL</v>
      </c>
      <c r="K1329" s="5" t="e">
        <f>OBV!G1329</f>
        <v>#DIV/0!</v>
      </c>
      <c r="L1329" s="5" t="str">
        <f>OBV!H1329</f>
        <v>NEUTRAL</v>
      </c>
      <c r="M1329" s="7">
        <f t="shared" si="200"/>
        <v>0</v>
      </c>
      <c r="N1329" s="7">
        <f t="shared" si="201"/>
        <v>45</v>
      </c>
      <c r="O1329" s="7">
        <f t="shared" si="202"/>
        <v>0</v>
      </c>
      <c r="P1329" s="7" t="e">
        <f t="shared" si="203"/>
        <v>#DIV/0!</v>
      </c>
      <c r="Q1329" s="8" t="e">
        <f t="shared" si="204"/>
        <v>#DIV/0!</v>
      </c>
      <c r="R1329" s="8" t="e">
        <f t="shared" si="205"/>
        <v>#DIV/0!</v>
      </c>
      <c r="S1329" s="8" t="e">
        <f t="shared" si="206"/>
        <v>#DIV/0!</v>
      </c>
      <c r="T1329" s="8" t="e">
        <f t="shared" si="207"/>
        <v>#DIV/0!</v>
      </c>
      <c r="U1329" s="7" t="e">
        <f t="shared" si="208"/>
        <v>#DIV/0!</v>
      </c>
      <c r="V1329" s="7" t="e">
        <f t="shared" si="209"/>
        <v>#DIV/0!</v>
      </c>
    </row>
    <row r="1330" spans="1:22" ht="13.5" x14ac:dyDescent="0.25">
      <c r="A1330" s="3">
        <f>RSI!A1330</f>
        <v>0</v>
      </c>
      <c r="B1330" s="2">
        <f>RSI!B1330</f>
        <v>0</v>
      </c>
      <c r="C1330" s="2">
        <f>RSI!I1330</f>
        <v>100</v>
      </c>
      <c r="D1330" s="2">
        <f>MACD!E1330</f>
        <v>0</v>
      </c>
      <c r="E1330" s="2">
        <f>MACD!F1330</f>
        <v>0</v>
      </c>
      <c r="F1330" s="2">
        <f>'Moving Avg'!D1330</f>
        <v>0</v>
      </c>
      <c r="G1330" s="2">
        <f>'Moving Avg'!F1330</f>
        <v>0</v>
      </c>
      <c r="H1330" s="2">
        <f>'Moving Avg'!G1330</f>
        <v>0</v>
      </c>
      <c r="I1330" s="2">
        <f>'Moving Avg'!H1330</f>
        <v>0</v>
      </c>
      <c r="J1330" s="5" t="str">
        <f>OBV!F1330</f>
        <v>NEUTRAL</v>
      </c>
      <c r="K1330" s="5" t="e">
        <f>OBV!G1330</f>
        <v>#DIV/0!</v>
      </c>
      <c r="L1330" s="5" t="str">
        <f>OBV!H1330</f>
        <v>NEUTRAL</v>
      </c>
      <c r="M1330" s="7">
        <f t="shared" si="200"/>
        <v>0</v>
      </c>
      <c r="N1330" s="7">
        <f t="shared" si="201"/>
        <v>45</v>
      </c>
      <c r="O1330" s="7">
        <f t="shared" si="202"/>
        <v>0</v>
      </c>
      <c r="P1330" s="7" t="e">
        <f t="shared" si="203"/>
        <v>#DIV/0!</v>
      </c>
      <c r="Q1330" s="8" t="e">
        <f t="shared" si="204"/>
        <v>#DIV/0!</v>
      </c>
      <c r="R1330" s="8" t="e">
        <f t="shared" si="205"/>
        <v>#DIV/0!</v>
      </c>
      <c r="S1330" s="8" t="e">
        <f t="shared" si="206"/>
        <v>#DIV/0!</v>
      </c>
      <c r="T1330" s="8" t="e">
        <f t="shared" si="207"/>
        <v>#DIV/0!</v>
      </c>
      <c r="U1330" s="7" t="e">
        <f t="shared" si="208"/>
        <v>#DIV/0!</v>
      </c>
      <c r="V1330" s="7" t="e">
        <f t="shared" si="209"/>
        <v>#DIV/0!</v>
      </c>
    </row>
    <row r="1331" spans="1:22" ht="13.5" x14ac:dyDescent="0.25">
      <c r="A1331" s="3">
        <f>RSI!A1331</f>
        <v>0</v>
      </c>
      <c r="B1331" s="2">
        <f>RSI!B1331</f>
        <v>0</v>
      </c>
      <c r="C1331" s="2">
        <f>RSI!I1331</f>
        <v>100</v>
      </c>
      <c r="D1331" s="2">
        <f>MACD!E1331</f>
        <v>0</v>
      </c>
      <c r="E1331" s="2">
        <f>MACD!F1331</f>
        <v>0</v>
      </c>
      <c r="F1331" s="2">
        <f>'Moving Avg'!D1331</f>
        <v>0</v>
      </c>
      <c r="G1331" s="2">
        <f>'Moving Avg'!F1331</f>
        <v>0</v>
      </c>
      <c r="H1331" s="2">
        <f>'Moving Avg'!G1331</f>
        <v>0</v>
      </c>
      <c r="I1331" s="2">
        <f>'Moving Avg'!H1331</f>
        <v>0</v>
      </c>
      <c r="J1331" s="5" t="str">
        <f>OBV!F1331</f>
        <v>NEUTRAL</v>
      </c>
      <c r="K1331" s="5" t="e">
        <f>OBV!G1331</f>
        <v>#DIV/0!</v>
      </c>
      <c r="L1331" s="5" t="str">
        <f>OBV!H1331</f>
        <v>NEUTRAL</v>
      </c>
      <c r="M1331" s="7">
        <f t="shared" si="200"/>
        <v>0</v>
      </c>
      <c r="N1331" s="7">
        <f t="shared" si="201"/>
        <v>45</v>
      </c>
      <c r="O1331" s="7">
        <f t="shared" si="202"/>
        <v>0</v>
      </c>
      <c r="P1331" s="7" t="e">
        <f t="shared" si="203"/>
        <v>#DIV/0!</v>
      </c>
      <c r="Q1331" s="8" t="e">
        <f t="shared" si="204"/>
        <v>#DIV/0!</v>
      </c>
      <c r="R1331" s="8" t="e">
        <f t="shared" si="205"/>
        <v>#DIV/0!</v>
      </c>
      <c r="S1331" s="8" t="e">
        <f t="shared" si="206"/>
        <v>#DIV/0!</v>
      </c>
      <c r="T1331" s="8" t="e">
        <f t="shared" si="207"/>
        <v>#DIV/0!</v>
      </c>
      <c r="U1331" s="7" t="e">
        <f t="shared" si="208"/>
        <v>#DIV/0!</v>
      </c>
      <c r="V1331" s="7" t="e">
        <f t="shared" si="209"/>
        <v>#DIV/0!</v>
      </c>
    </row>
    <row r="1332" spans="1:22" ht="13.5" x14ac:dyDescent="0.25">
      <c r="A1332" s="3">
        <f>RSI!A1332</f>
        <v>0</v>
      </c>
      <c r="B1332" s="2">
        <f>RSI!B1332</f>
        <v>0</v>
      </c>
      <c r="C1332" s="2">
        <f>RSI!I1332</f>
        <v>100</v>
      </c>
      <c r="D1332" s="2">
        <f>MACD!E1332</f>
        <v>0</v>
      </c>
      <c r="E1332" s="2">
        <f>MACD!F1332</f>
        <v>0</v>
      </c>
      <c r="F1332" s="2">
        <f>'Moving Avg'!D1332</f>
        <v>0</v>
      </c>
      <c r="G1332" s="2">
        <f>'Moving Avg'!F1332</f>
        <v>0</v>
      </c>
      <c r="H1332" s="2">
        <f>'Moving Avg'!G1332</f>
        <v>0</v>
      </c>
      <c r="I1332" s="2">
        <f>'Moving Avg'!H1332</f>
        <v>0</v>
      </c>
      <c r="J1332" s="5" t="str">
        <f>OBV!F1332</f>
        <v>NEUTRAL</v>
      </c>
      <c r="K1332" s="5" t="e">
        <f>OBV!G1332</f>
        <v>#DIV/0!</v>
      </c>
      <c r="L1332" s="5" t="str">
        <f>OBV!H1332</f>
        <v>NEUTRAL</v>
      </c>
      <c r="M1332" s="7">
        <f t="shared" si="200"/>
        <v>0</v>
      </c>
      <c r="N1332" s="7">
        <f t="shared" si="201"/>
        <v>45</v>
      </c>
      <c r="O1332" s="7">
        <f t="shared" si="202"/>
        <v>0</v>
      </c>
      <c r="P1332" s="7" t="e">
        <f t="shared" si="203"/>
        <v>#DIV/0!</v>
      </c>
      <c r="Q1332" s="8" t="e">
        <f t="shared" si="204"/>
        <v>#DIV/0!</v>
      </c>
      <c r="R1332" s="8" t="e">
        <f t="shared" si="205"/>
        <v>#DIV/0!</v>
      </c>
      <c r="S1332" s="8" t="e">
        <f t="shared" si="206"/>
        <v>#DIV/0!</v>
      </c>
      <c r="T1332" s="8" t="e">
        <f t="shared" si="207"/>
        <v>#DIV/0!</v>
      </c>
      <c r="U1332" s="7" t="e">
        <f t="shared" si="208"/>
        <v>#DIV/0!</v>
      </c>
      <c r="V1332" s="7" t="e">
        <f t="shared" si="209"/>
        <v>#DIV/0!</v>
      </c>
    </row>
    <row r="1333" spans="1:22" ht="13.5" x14ac:dyDescent="0.25">
      <c r="A1333" s="3">
        <f>RSI!A1333</f>
        <v>0</v>
      </c>
      <c r="B1333" s="2">
        <f>RSI!B1333</f>
        <v>0</v>
      </c>
      <c r="C1333" s="2">
        <f>RSI!I1333</f>
        <v>100</v>
      </c>
      <c r="D1333" s="2">
        <f>MACD!E1333</f>
        <v>0</v>
      </c>
      <c r="E1333" s="2">
        <f>MACD!F1333</f>
        <v>0</v>
      </c>
      <c r="F1333" s="2">
        <f>'Moving Avg'!D1333</f>
        <v>0</v>
      </c>
      <c r="G1333" s="2">
        <f>'Moving Avg'!F1333</f>
        <v>0</v>
      </c>
      <c r="H1333" s="2">
        <f>'Moving Avg'!G1333</f>
        <v>0</v>
      </c>
      <c r="I1333" s="2">
        <f>'Moving Avg'!H1333</f>
        <v>0</v>
      </c>
      <c r="J1333" s="5" t="str">
        <f>OBV!F1333</f>
        <v>NEUTRAL</v>
      </c>
      <c r="K1333" s="5" t="e">
        <f>OBV!G1333</f>
        <v>#DIV/0!</v>
      </c>
      <c r="L1333" s="5" t="str">
        <f>OBV!H1333</f>
        <v>NEUTRAL</v>
      </c>
      <c r="M1333" s="7">
        <f t="shared" si="200"/>
        <v>0</v>
      </c>
      <c r="N1333" s="7">
        <f t="shared" si="201"/>
        <v>45</v>
      </c>
      <c r="O1333" s="7">
        <f t="shared" si="202"/>
        <v>0</v>
      </c>
      <c r="P1333" s="7" t="e">
        <f t="shared" si="203"/>
        <v>#DIV/0!</v>
      </c>
      <c r="Q1333" s="8" t="e">
        <f t="shared" si="204"/>
        <v>#DIV/0!</v>
      </c>
      <c r="R1333" s="8" t="e">
        <f t="shared" si="205"/>
        <v>#DIV/0!</v>
      </c>
      <c r="S1333" s="8" t="e">
        <f t="shared" si="206"/>
        <v>#DIV/0!</v>
      </c>
      <c r="T1333" s="8" t="e">
        <f t="shared" si="207"/>
        <v>#DIV/0!</v>
      </c>
      <c r="U1333" s="7" t="e">
        <f t="shared" si="208"/>
        <v>#DIV/0!</v>
      </c>
      <c r="V1333" s="7" t="e">
        <f t="shared" si="209"/>
        <v>#DIV/0!</v>
      </c>
    </row>
    <row r="1334" spans="1:22" ht="13.5" x14ac:dyDescent="0.25">
      <c r="A1334" s="3">
        <f>RSI!A1334</f>
        <v>0</v>
      </c>
      <c r="B1334" s="2">
        <f>RSI!B1334</f>
        <v>0</v>
      </c>
      <c r="C1334" s="2">
        <f>RSI!I1334</f>
        <v>100</v>
      </c>
      <c r="D1334" s="2">
        <f>MACD!E1334</f>
        <v>0</v>
      </c>
      <c r="E1334" s="2">
        <f>MACD!F1334</f>
        <v>0</v>
      </c>
      <c r="F1334" s="2">
        <f>'Moving Avg'!D1334</f>
        <v>0</v>
      </c>
      <c r="G1334" s="2">
        <f>'Moving Avg'!F1334</f>
        <v>0</v>
      </c>
      <c r="H1334" s="2">
        <f>'Moving Avg'!G1334</f>
        <v>0</v>
      </c>
      <c r="I1334" s="2">
        <f>'Moving Avg'!H1334</f>
        <v>0</v>
      </c>
      <c r="J1334" s="5" t="str">
        <f>OBV!F1334</f>
        <v>NEUTRAL</v>
      </c>
      <c r="K1334" s="5" t="e">
        <f>OBV!G1334</f>
        <v>#DIV/0!</v>
      </c>
      <c r="L1334" s="5" t="str">
        <f>OBV!H1334</f>
        <v>NEUTRAL</v>
      </c>
      <c r="M1334" s="7">
        <f t="shared" si="200"/>
        <v>0</v>
      </c>
      <c r="N1334" s="7">
        <f t="shared" si="201"/>
        <v>45</v>
      </c>
      <c r="O1334" s="7">
        <f t="shared" si="202"/>
        <v>0</v>
      </c>
      <c r="P1334" s="7" t="e">
        <f t="shared" si="203"/>
        <v>#DIV/0!</v>
      </c>
      <c r="Q1334" s="8" t="e">
        <f t="shared" si="204"/>
        <v>#DIV/0!</v>
      </c>
      <c r="R1334" s="8" t="e">
        <f t="shared" si="205"/>
        <v>#DIV/0!</v>
      </c>
      <c r="S1334" s="8" t="e">
        <f t="shared" si="206"/>
        <v>#DIV/0!</v>
      </c>
      <c r="T1334" s="8" t="e">
        <f t="shared" si="207"/>
        <v>#DIV/0!</v>
      </c>
      <c r="U1334" s="7" t="e">
        <f t="shared" si="208"/>
        <v>#DIV/0!</v>
      </c>
      <c r="V1334" s="7" t="e">
        <f t="shared" si="209"/>
        <v>#DIV/0!</v>
      </c>
    </row>
    <row r="1335" spans="1:22" ht="13.5" x14ac:dyDescent="0.25">
      <c r="A1335" s="3">
        <f>RSI!A1335</f>
        <v>0</v>
      </c>
      <c r="B1335" s="2">
        <f>RSI!B1335</f>
        <v>0</v>
      </c>
      <c r="C1335" s="2">
        <f>RSI!I1335</f>
        <v>100</v>
      </c>
      <c r="D1335" s="2">
        <f>MACD!E1335</f>
        <v>0</v>
      </c>
      <c r="E1335" s="2">
        <f>MACD!F1335</f>
        <v>0</v>
      </c>
      <c r="F1335" s="2">
        <f>'Moving Avg'!D1335</f>
        <v>0</v>
      </c>
      <c r="G1335" s="2">
        <f>'Moving Avg'!F1335</f>
        <v>0</v>
      </c>
      <c r="H1335" s="2">
        <f>'Moving Avg'!G1335</f>
        <v>0</v>
      </c>
      <c r="I1335" s="2">
        <f>'Moving Avg'!H1335</f>
        <v>0</v>
      </c>
      <c r="J1335" s="5" t="str">
        <f>OBV!F1335</f>
        <v>NEUTRAL</v>
      </c>
      <c r="K1335" s="5" t="e">
        <f>OBV!G1335</f>
        <v>#DIV/0!</v>
      </c>
      <c r="L1335" s="5" t="str">
        <f>OBV!H1335</f>
        <v>NEUTRAL</v>
      </c>
      <c r="M1335" s="7">
        <f t="shared" si="200"/>
        <v>0</v>
      </c>
      <c r="N1335" s="7">
        <f t="shared" si="201"/>
        <v>45</v>
      </c>
      <c r="O1335" s="7">
        <f t="shared" si="202"/>
        <v>0</v>
      </c>
      <c r="P1335" s="7" t="e">
        <f t="shared" si="203"/>
        <v>#DIV/0!</v>
      </c>
      <c r="Q1335" s="8" t="e">
        <f t="shared" si="204"/>
        <v>#DIV/0!</v>
      </c>
      <c r="R1335" s="8" t="e">
        <f t="shared" si="205"/>
        <v>#DIV/0!</v>
      </c>
      <c r="S1335" s="8" t="e">
        <f t="shared" si="206"/>
        <v>#DIV/0!</v>
      </c>
      <c r="T1335" s="8" t="e">
        <f t="shared" si="207"/>
        <v>#DIV/0!</v>
      </c>
      <c r="U1335" s="7" t="e">
        <f t="shared" si="208"/>
        <v>#DIV/0!</v>
      </c>
      <c r="V1335" s="7" t="e">
        <f t="shared" si="209"/>
        <v>#DIV/0!</v>
      </c>
    </row>
    <row r="1336" spans="1:22" ht="13.5" x14ac:dyDescent="0.25">
      <c r="A1336" s="3">
        <f>RSI!A1336</f>
        <v>0</v>
      </c>
      <c r="B1336" s="2">
        <f>RSI!B1336</f>
        <v>0</v>
      </c>
      <c r="C1336" s="2">
        <f>RSI!I1336</f>
        <v>100</v>
      </c>
      <c r="D1336" s="2">
        <f>MACD!E1336</f>
        <v>0</v>
      </c>
      <c r="E1336" s="2">
        <f>MACD!F1336</f>
        <v>0</v>
      </c>
      <c r="F1336" s="2">
        <f>'Moving Avg'!D1336</f>
        <v>0</v>
      </c>
      <c r="G1336" s="2">
        <f>'Moving Avg'!F1336</f>
        <v>0</v>
      </c>
      <c r="H1336" s="2">
        <f>'Moving Avg'!G1336</f>
        <v>0</v>
      </c>
      <c r="I1336" s="2">
        <f>'Moving Avg'!H1336</f>
        <v>0</v>
      </c>
      <c r="J1336" s="5" t="str">
        <f>OBV!F1336</f>
        <v>NEUTRAL</v>
      </c>
      <c r="K1336" s="5" t="e">
        <f>OBV!G1336</f>
        <v>#DIV/0!</v>
      </c>
      <c r="L1336" s="5" t="str">
        <f>OBV!H1336</f>
        <v>NEUTRAL</v>
      </c>
      <c r="M1336" s="7">
        <f t="shared" si="200"/>
        <v>0</v>
      </c>
      <c r="N1336" s="7">
        <f t="shared" si="201"/>
        <v>45</v>
      </c>
      <c r="O1336" s="7">
        <f t="shared" si="202"/>
        <v>0</v>
      </c>
      <c r="P1336" s="7" t="e">
        <f t="shared" si="203"/>
        <v>#DIV/0!</v>
      </c>
      <c r="Q1336" s="8" t="e">
        <f t="shared" si="204"/>
        <v>#DIV/0!</v>
      </c>
      <c r="R1336" s="8" t="e">
        <f t="shared" si="205"/>
        <v>#DIV/0!</v>
      </c>
      <c r="S1336" s="8" t="e">
        <f t="shared" si="206"/>
        <v>#DIV/0!</v>
      </c>
      <c r="T1336" s="8" t="e">
        <f t="shared" si="207"/>
        <v>#DIV/0!</v>
      </c>
      <c r="U1336" s="7" t="e">
        <f t="shared" si="208"/>
        <v>#DIV/0!</v>
      </c>
      <c r="V1336" s="7" t="e">
        <f t="shared" si="209"/>
        <v>#DIV/0!</v>
      </c>
    </row>
    <row r="1337" spans="1:22" ht="13.5" x14ac:dyDescent="0.25">
      <c r="A1337" s="3">
        <f>RSI!A1337</f>
        <v>0</v>
      </c>
      <c r="B1337" s="2">
        <f>RSI!B1337</f>
        <v>0</v>
      </c>
      <c r="C1337" s="2">
        <f>RSI!I1337</f>
        <v>100</v>
      </c>
      <c r="D1337" s="2">
        <f>MACD!E1337</f>
        <v>0</v>
      </c>
      <c r="E1337" s="2">
        <f>MACD!F1337</f>
        <v>0</v>
      </c>
      <c r="F1337" s="2">
        <f>'Moving Avg'!D1337</f>
        <v>0</v>
      </c>
      <c r="G1337" s="2">
        <f>'Moving Avg'!F1337</f>
        <v>0</v>
      </c>
      <c r="H1337" s="2">
        <f>'Moving Avg'!G1337</f>
        <v>0</v>
      </c>
      <c r="I1337" s="2">
        <f>'Moving Avg'!H1337</f>
        <v>0</v>
      </c>
      <c r="J1337" s="5" t="str">
        <f>OBV!F1337</f>
        <v>NEUTRAL</v>
      </c>
      <c r="K1337" s="5" t="e">
        <f>OBV!G1337</f>
        <v>#DIV/0!</v>
      </c>
      <c r="L1337" s="5" t="str">
        <f>OBV!H1337</f>
        <v>NEUTRAL</v>
      </c>
      <c r="M1337" s="7">
        <f t="shared" si="200"/>
        <v>0</v>
      </c>
      <c r="N1337" s="7">
        <f t="shared" si="201"/>
        <v>45</v>
      </c>
      <c r="O1337" s="7">
        <f t="shared" si="202"/>
        <v>0</v>
      </c>
      <c r="P1337" s="7" t="e">
        <f t="shared" si="203"/>
        <v>#DIV/0!</v>
      </c>
      <c r="Q1337" s="8" t="e">
        <f t="shared" si="204"/>
        <v>#DIV/0!</v>
      </c>
      <c r="R1337" s="8" t="e">
        <f t="shared" si="205"/>
        <v>#DIV/0!</v>
      </c>
      <c r="S1337" s="8" t="e">
        <f t="shared" si="206"/>
        <v>#DIV/0!</v>
      </c>
      <c r="T1337" s="8" t="e">
        <f t="shared" si="207"/>
        <v>#DIV/0!</v>
      </c>
      <c r="U1337" s="7" t="e">
        <f t="shared" si="208"/>
        <v>#DIV/0!</v>
      </c>
      <c r="V1337" s="7" t="e">
        <f t="shared" si="209"/>
        <v>#DIV/0!</v>
      </c>
    </row>
    <row r="1338" spans="1:22" ht="13.5" x14ac:dyDescent="0.25">
      <c r="A1338" s="3">
        <f>RSI!A1338</f>
        <v>0</v>
      </c>
      <c r="B1338" s="2">
        <f>RSI!B1338</f>
        <v>0</v>
      </c>
      <c r="C1338" s="2">
        <f>RSI!I1338</f>
        <v>100</v>
      </c>
      <c r="D1338" s="2">
        <f>MACD!E1338</f>
        <v>0</v>
      </c>
      <c r="E1338" s="2">
        <f>MACD!F1338</f>
        <v>0</v>
      </c>
      <c r="F1338" s="2">
        <f>'Moving Avg'!D1338</f>
        <v>0</v>
      </c>
      <c r="G1338" s="2">
        <f>'Moving Avg'!F1338</f>
        <v>0</v>
      </c>
      <c r="H1338" s="2">
        <f>'Moving Avg'!G1338</f>
        <v>0</v>
      </c>
      <c r="I1338" s="2">
        <f>'Moving Avg'!H1338</f>
        <v>0</v>
      </c>
      <c r="J1338" s="5" t="str">
        <f>OBV!F1338</f>
        <v>NEUTRAL</v>
      </c>
      <c r="K1338" s="5" t="e">
        <f>OBV!G1338</f>
        <v>#DIV/0!</v>
      </c>
      <c r="L1338" s="5" t="str">
        <f>OBV!H1338</f>
        <v>NEUTRAL</v>
      </c>
      <c r="M1338" s="7">
        <f t="shared" si="200"/>
        <v>0</v>
      </c>
      <c r="N1338" s="7">
        <f t="shared" si="201"/>
        <v>45</v>
      </c>
      <c r="O1338" s="7">
        <f t="shared" si="202"/>
        <v>0</v>
      </c>
      <c r="P1338" s="7" t="e">
        <f t="shared" si="203"/>
        <v>#DIV/0!</v>
      </c>
      <c r="Q1338" s="8" t="e">
        <f t="shared" si="204"/>
        <v>#DIV/0!</v>
      </c>
      <c r="R1338" s="8" t="e">
        <f t="shared" si="205"/>
        <v>#DIV/0!</v>
      </c>
      <c r="S1338" s="8" t="e">
        <f t="shared" si="206"/>
        <v>#DIV/0!</v>
      </c>
      <c r="T1338" s="8" t="e">
        <f t="shared" si="207"/>
        <v>#DIV/0!</v>
      </c>
      <c r="U1338" s="7" t="e">
        <f t="shared" si="208"/>
        <v>#DIV/0!</v>
      </c>
      <c r="V1338" s="7" t="e">
        <f t="shared" si="209"/>
        <v>#DIV/0!</v>
      </c>
    </row>
    <row r="1339" spans="1:22" ht="13.5" x14ac:dyDescent="0.25">
      <c r="A1339" s="3">
        <f>RSI!A1339</f>
        <v>0</v>
      </c>
      <c r="B1339" s="2">
        <f>RSI!B1339</f>
        <v>0</v>
      </c>
      <c r="C1339" s="2">
        <f>RSI!I1339</f>
        <v>100</v>
      </c>
      <c r="D1339" s="2">
        <f>MACD!E1339</f>
        <v>0</v>
      </c>
      <c r="E1339" s="2">
        <f>MACD!F1339</f>
        <v>0</v>
      </c>
      <c r="F1339" s="2">
        <f>'Moving Avg'!D1339</f>
        <v>0</v>
      </c>
      <c r="G1339" s="2">
        <f>'Moving Avg'!F1339</f>
        <v>0</v>
      </c>
      <c r="H1339" s="2">
        <f>'Moving Avg'!G1339</f>
        <v>0</v>
      </c>
      <c r="I1339" s="2">
        <f>'Moving Avg'!H1339</f>
        <v>0</v>
      </c>
      <c r="J1339" s="5" t="str">
        <f>OBV!F1339</f>
        <v>NEUTRAL</v>
      </c>
      <c r="K1339" s="5" t="e">
        <f>OBV!G1339</f>
        <v>#DIV/0!</v>
      </c>
      <c r="L1339" s="5" t="str">
        <f>OBV!H1339</f>
        <v>NEUTRAL</v>
      </c>
      <c r="M1339" s="7">
        <f t="shared" si="200"/>
        <v>0</v>
      </c>
      <c r="N1339" s="7">
        <f t="shared" si="201"/>
        <v>45</v>
      </c>
      <c r="O1339" s="7">
        <f t="shared" si="202"/>
        <v>0</v>
      </c>
      <c r="P1339" s="7" t="e">
        <f t="shared" si="203"/>
        <v>#DIV/0!</v>
      </c>
      <c r="Q1339" s="8" t="e">
        <f t="shared" si="204"/>
        <v>#DIV/0!</v>
      </c>
      <c r="R1339" s="8" t="e">
        <f t="shared" si="205"/>
        <v>#DIV/0!</v>
      </c>
      <c r="S1339" s="8" t="e">
        <f t="shared" si="206"/>
        <v>#DIV/0!</v>
      </c>
      <c r="T1339" s="8" t="e">
        <f t="shared" si="207"/>
        <v>#DIV/0!</v>
      </c>
      <c r="U1339" s="7" t="e">
        <f t="shared" si="208"/>
        <v>#DIV/0!</v>
      </c>
      <c r="V1339" s="7" t="e">
        <f t="shared" si="209"/>
        <v>#DIV/0!</v>
      </c>
    </row>
    <row r="1340" spans="1:22" ht="13.5" x14ac:dyDescent="0.25">
      <c r="A1340" s="3">
        <f>RSI!A1340</f>
        <v>0</v>
      </c>
      <c r="B1340" s="2">
        <f>RSI!B1340</f>
        <v>0</v>
      </c>
      <c r="C1340" s="2">
        <f>RSI!I1340</f>
        <v>100</v>
      </c>
      <c r="D1340" s="2">
        <f>MACD!E1340</f>
        <v>0</v>
      </c>
      <c r="E1340" s="2">
        <f>MACD!F1340</f>
        <v>0</v>
      </c>
      <c r="F1340" s="2">
        <f>'Moving Avg'!D1340</f>
        <v>0</v>
      </c>
      <c r="G1340" s="2">
        <f>'Moving Avg'!F1340</f>
        <v>0</v>
      </c>
      <c r="H1340" s="2">
        <f>'Moving Avg'!G1340</f>
        <v>0</v>
      </c>
      <c r="I1340" s="2">
        <f>'Moving Avg'!H1340</f>
        <v>0</v>
      </c>
      <c r="J1340" s="5" t="str">
        <f>OBV!F1340</f>
        <v>NEUTRAL</v>
      </c>
      <c r="K1340" s="5" t="e">
        <f>OBV!G1340</f>
        <v>#DIV/0!</v>
      </c>
      <c r="L1340" s="5" t="str">
        <f>OBV!H1340</f>
        <v>NEUTRAL</v>
      </c>
      <c r="M1340" s="7">
        <f t="shared" si="200"/>
        <v>0</v>
      </c>
      <c r="N1340" s="7">
        <f t="shared" si="201"/>
        <v>45</v>
      </c>
      <c r="O1340" s="7">
        <f t="shared" si="202"/>
        <v>0</v>
      </c>
      <c r="P1340" s="7" t="e">
        <f t="shared" si="203"/>
        <v>#DIV/0!</v>
      </c>
      <c r="Q1340" s="8" t="e">
        <f t="shared" si="204"/>
        <v>#DIV/0!</v>
      </c>
      <c r="R1340" s="8" t="e">
        <f t="shared" si="205"/>
        <v>#DIV/0!</v>
      </c>
      <c r="S1340" s="8" t="e">
        <f t="shared" si="206"/>
        <v>#DIV/0!</v>
      </c>
      <c r="T1340" s="8" t="e">
        <f t="shared" si="207"/>
        <v>#DIV/0!</v>
      </c>
      <c r="U1340" s="7" t="e">
        <f t="shared" si="208"/>
        <v>#DIV/0!</v>
      </c>
      <c r="V1340" s="7" t="e">
        <f t="shared" si="209"/>
        <v>#DIV/0!</v>
      </c>
    </row>
    <row r="1341" spans="1:22" ht="13.5" x14ac:dyDescent="0.25">
      <c r="A1341" s="3">
        <f>RSI!A1341</f>
        <v>0</v>
      </c>
      <c r="B1341" s="2">
        <f>RSI!B1341</f>
        <v>0</v>
      </c>
      <c r="C1341" s="2">
        <f>RSI!I1341</f>
        <v>100</v>
      </c>
      <c r="D1341" s="2">
        <f>MACD!E1341</f>
        <v>0</v>
      </c>
      <c r="E1341" s="2">
        <f>MACD!F1341</f>
        <v>0</v>
      </c>
      <c r="F1341" s="2">
        <f>'Moving Avg'!D1341</f>
        <v>0</v>
      </c>
      <c r="G1341" s="2">
        <f>'Moving Avg'!F1341</f>
        <v>0</v>
      </c>
      <c r="H1341" s="2">
        <f>'Moving Avg'!G1341</f>
        <v>0</v>
      </c>
      <c r="I1341" s="2">
        <f>'Moving Avg'!H1341</f>
        <v>0</v>
      </c>
      <c r="J1341" s="5" t="str">
        <f>OBV!F1341</f>
        <v>NEUTRAL</v>
      </c>
      <c r="K1341" s="5" t="e">
        <f>OBV!G1341</f>
        <v>#DIV/0!</v>
      </c>
      <c r="L1341" s="5" t="str">
        <f>OBV!H1341</f>
        <v>NEUTRAL</v>
      </c>
      <c r="M1341" s="7">
        <f t="shared" si="200"/>
        <v>0</v>
      </c>
      <c r="N1341" s="7">
        <f t="shared" si="201"/>
        <v>45</v>
      </c>
      <c r="O1341" s="7">
        <f t="shared" si="202"/>
        <v>0</v>
      </c>
      <c r="P1341" s="7" t="e">
        <f t="shared" si="203"/>
        <v>#DIV/0!</v>
      </c>
      <c r="Q1341" s="8" t="e">
        <f t="shared" si="204"/>
        <v>#DIV/0!</v>
      </c>
      <c r="R1341" s="8" t="e">
        <f t="shared" si="205"/>
        <v>#DIV/0!</v>
      </c>
      <c r="S1341" s="8" t="e">
        <f t="shared" si="206"/>
        <v>#DIV/0!</v>
      </c>
      <c r="T1341" s="8" t="e">
        <f t="shared" si="207"/>
        <v>#DIV/0!</v>
      </c>
      <c r="U1341" s="7" t="e">
        <f t="shared" si="208"/>
        <v>#DIV/0!</v>
      </c>
      <c r="V1341" s="7" t="e">
        <f t="shared" si="209"/>
        <v>#DIV/0!</v>
      </c>
    </row>
    <row r="1342" spans="1:22" ht="13.5" x14ac:dyDescent="0.25">
      <c r="A1342" s="3">
        <f>RSI!A1342</f>
        <v>0</v>
      </c>
      <c r="B1342" s="2">
        <f>RSI!B1342</f>
        <v>0</v>
      </c>
      <c r="C1342" s="2">
        <f>RSI!I1342</f>
        <v>100</v>
      </c>
      <c r="D1342" s="2">
        <f>MACD!E1342</f>
        <v>0</v>
      </c>
      <c r="E1342" s="2">
        <f>MACD!F1342</f>
        <v>0</v>
      </c>
      <c r="F1342" s="2">
        <f>'Moving Avg'!D1342</f>
        <v>0</v>
      </c>
      <c r="G1342" s="2">
        <f>'Moving Avg'!F1342</f>
        <v>0</v>
      </c>
      <c r="H1342" s="2">
        <f>'Moving Avg'!G1342</f>
        <v>0</v>
      </c>
      <c r="I1342" s="2">
        <f>'Moving Avg'!H1342</f>
        <v>0</v>
      </c>
      <c r="J1342" s="5" t="str">
        <f>OBV!F1342</f>
        <v>NEUTRAL</v>
      </c>
      <c r="K1342" s="5" t="e">
        <f>OBV!G1342</f>
        <v>#DIV/0!</v>
      </c>
      <c r="L1342" s="5" t="str">
        <f>OBV!H1342</f>
        <v>NEUTRAL</v>
      </c>
      <c r="M1342" s="7">
        <f t="shared" si="200"/>
        <v>0</v>
      </c>
      <c r="N1342" s="7">
        <f t="shared" si="201"/>
        <v>45</v>
      </c>
      <c r="O1342" s="7">
        <f t="shared" si="202"/>
        <v>0</v>
      </c>
      <c r="P1342" s="7" t="e">
        <f t="shared" si="203"/>
        <v>#DIV/0!</v>
      </c>
      <c r="Q1342" s="8" t="e">
        <f t="shared" si="204"/>
        <v>#DIV/0!</v>
      </c>
      <c r="R1342" s="8" t="e">
        <f t="shared" si="205"/>
        <v>#DIV/0!</v>
      </c>
      <c r="S1342" s="8" t="e">
        <f t="shared" si="206"/>
        <v>#DIV/0!</v>
      </c>
      <c r="T1342" s="8" t="e">
        <f t="shared" si="207"/>
        <v>#DIV/0!</v>
      </c>
      <c r="U1342" s="7" t="e">
        <f t="shared" si="208"/>
        <v>#DIV/0!</v>
      </c>
      <c r="V1342" s="7" t="e">
        <f t="shared" si="209"/>
        <v>#DIV/0!</v>
      </c>
    </row>
    <row r="1343" spans="1:22" ht="13.5" x14ac:dyDescent="0.25">
      <c r="A1343" s="3">
        <f>RSI!A1343</f>
        <v>0</v>
      </c>
      <c r="B1343" s="2">
        <f>RSI!B1343</f>
        <v>0</v>
      </c>
      <c r="C1343" s="2">
        <f>RSI!I1343</f>
        <v>100</v>
      </c>
      <c r="D1343" s="2">
        <f>MACD!E1343</f>
        <v>0</v>
      </c>
      <c r="E1343" s="2">
        <f>MACD!F1343</f>
        <v>0</v>
      </c>
      <c r="F1343" s="2">
        <f>'Moving Avg'!D1343</f>
        <v>0</v>
      </c>
      <c r="G1343" s="2">
        <f>'Moving Avg'!F1343</f>
        <v>0</v>
      </c>
      <c r="H1343" s="2">
        <f>'Moving Avg'!G1343</f>
        <v>0</v>
      </c>
      <c r="I1343" s="2">
        <f>'Moving Avg'!H1343</f>
        <v>0</v>
      </c>
      <c r="J1343" s="5" t="str">
        <f>OBV!F1343</f>
        <v>NEUTRAL</v>
      </c>
      <c r="K1343" s="5" t="e">
        <f>OBV!G1343</f>
        <v>#DIV/0!</v>
      </c>
      <c r="L1343" s="5" t="str">
        <f>OBV!H1343</f>
        <v>NEUTRAL</v>
      </c>
      <c r="M1343" s="7">
        <f t="shared" si="200"/>
        <v>0</v>
      </c>
      <c r="N1343" s="7">
        <f t="shared" si="201"/>
        <v>45</v>
      </c>
      <c r="O1343" s="7">
        <f t="shared" si="202"/>
        <v>0</v>
      </c>
      <c r="P1343" s="7" t="e">
        <f t="shared" si="203"/>
        <v>#DIV/0!</v>
      </c>
      <c r="Q1343" s="8" t="e">
        <f t="shared" si="204"/>
        <v>#DIV/0!</v>
      </c>
      <c r="R1343" s="8" t="e">
        <f t="shared" si="205"/>
        <v>#DIV/0!</v>
      </c>
      <c r="S1343" s="8" t="e">
        <f t="shared" si="206"/>
        <v>#DIV/0!</v>
      </c>
      <c r="T1343" s="8" t="e">
        <f t="shared" si="207"/>
        <v>#DIV/0!</v>
      </c>
      <c r="U1343" s="7" t="e">
        <f t="shared" si="208"/>
        <v>#DIV/0!</v>
      </c>
      <c r="V1343" s="7" t="e">
        <f t="shared" si="209"/>
        <v>#DIV/0!</v>
      </c>
    </row>
    <row r="1344" spans="1:22" ht="13.5" x14ac:dyDescent="0.25">
      <c r="A1344" s="3">
        <f>RSI!A1344</f>
        <v>0</v>
      </c>
      <c r="B1344" s="2">
        <f>RSI!B1344</f>
        <v>0</v>
      </c>
      <c r="C1344" s="2">
        <f>RSI!I1344</f>
        <v>100</v>
      </c>
      <c r="D1344" s="2">
        <f>MACD!E1344</f>
        <v>0</v>
      </c>
      <c r="E1344" s="2">
        <f>MACD!F1344</f>
        <v>0</v>
      </c>
      <c r="F1344" s="2">
        <f>'Moving Avg'!D1344</f>
        <v>0</v>
      </c>
      <c r="G1344" s="2">
        <f>'Moving Avg'!F1344</f>
        <v>0</v>
      </c>
      <c r="H1344" s="2">
        <f>'Moving Avg'!G1344</f>
        <v>0</v>
      </c>
      <c r="I1344" s="2">
        <f>'Moving Avg'!H1344</f>
        <v>0</v>
      </c>
      <c r="J1344" s="5" t="str">
        <f>OBV!F1344</f>
        <v>NEUTRAL</v>
      </c>
      <c r="K1344" s="5" t="e">
        <f>OBV!G1344</f>
        <v>#DIV/0!</v>
      </c>
      <c r="L1344" s="5" t="str">
        <f>OBV!H1344</f>
        <v>NEUTRAL</v>
      </c>
      <c r="M1344" s="7">
        <f t="shared" si="200"/>
        <v>0</v>
      </c>
      <c r="N1344" s="7">
        <f t="shared" si="201"/>
        <v>45</v>
      </c>
      <c r="O1344" s="7">
        <f t="shared" si="202"/>
        <v>0</v>
      </c>
      <c r="P1344" s="7" t="e">
        <f t="shared" si="203"/>
        <v>#DIV/0!</v>
      </c>
      <c r="Q1344" s="8" t="e">
        <f t="shared" si="204"/>
        <v>#DIV/0!</v>
      </c>
      <c r="R1344" s="8" t="e">
        <f t="shared" si="205"/>
        <v>#DIV/0!</v>
      </c>
      <c r="S1344" s="8" t="e">
        <f t="shared" si="206"/>
        <v>#DIV/0!</v>
      </c>
      <c r="T1344" s="8" t="e">
        <f t="shared" si="207"/>
        <v>#DIV/0!</v>
      </c>
      <c r="U1344" s="7" t="e">
        <f t="shared" si="208"/>
        <v>#DIV/0!</v>
      </c>
      <c r="V1344" s="7" t="e">
        <f t="shared" si="209"/>
        <v>#DIV/0!</v>
      </c>
    </row>
    <row r="1345" spans="1:22" ht="13.5" x14ac:dyDescent="0.25">
      <c r="A1345" s="3">
        <f>RSI!A1345</f>
        <v>0</v>
      </c>
      <c r="B1345" s="2">
        <f>RSI!B1345</f>
        <v>0</v>
      </c>
      <c r="C1345" s="2">
        <f>RSI!I1345</f>
        <v>100</v>
      </c>
      <c r="D1345" s="2">
        <f>MACD!E1345</f>
        <v>0</v>
      </c>
      <c r="E1345" s="2">
        <f>MACD!F1345</f>
        <v>0</v>
      </c>
      <c r="F1345" s="2">
        <f>'Moving Avg'!D1345</f>
        <v>0</v>
      </c>
      <c r="G1345" s="2">
        <f>'Moving Avg'!F1345</f>
        <v>0</v>
      </c>
      <c r="H1345" s="2">
        <f>'Moving Avg'!G1345</f>
        <v>0</v>
      </c>
      <c r="I1345" s="2">
        <f>'Moving Avg'!H1345</f>
        <v>0</v>
      </c>
      <c r="J1345" s="5" t="str">
        <f>OBV!F1345</f>
        <v>NEUTRAL</v>
      </c>
      <c r="K1345" s="5" t="e">
        <f>OBV!G1345</f>
        <v>#DIV/0!</v>
      </c>
      <c r="L1345" s="5" t="str">
        <f>OBV!H1345</f>
        <v>NEUTRAL</v>
      </c>
      <c r="M1345" s="7">
        <f t="shared" si="200"/>
        <v>0</v>
      </c>
      <c r="N1345" s="7">
        <f t="shared" si="201"/>
        <v>45</v>
      </c>
      <c r="O1345" s="7">
        <f t="shared" si="202"/>
        <v>0</v>
      </c>
      <c r="P1345" s="7" t="e">
        <f t="shared" si="203"/>
        <v>#DIV/0!</v>
      </c>
      <c r="Q1345" s="8" t="e">
        <f t="shared" si="204"/>
        <v>#DIV/0!</v>
      </c>
      <c r="R1345" s="8" t="e">
        <f t="shared" si="205"/>
        <v>#DIV/0!</v>
      </c>
      <c r="S1345" s="8" t="e">
        <f t="shared" si="206"/>
        <v>#DIV/0!</v>
      </c>
      <c r="T1345" s="8" t="e">
        <f t="shared" si="207"/>
        <v>#DIV/0!</v>
      </c>
      <c r="U1345" s="7" t="e">
        <f t="shared" si="208"/>
        <v>#DIV/0!</v>
      </c>
      <c r="V1345" s="7" t="e">
        <f t="shared" si="209"/>
        <v>#DIV/0!</v>
      </c>
    </row>
    <row r="1346" spans="1:22" ht="13.5" x14ac:dyDescent="0.25">
      <c r="A1346" s="3">
        <f>RSI!A1346</f>
        <v>0</v>
      </c>
      <c r="B1346" s="2">
        <f>RSI!B1346</f>
        <v>0</v>
      </c>
      <c r="C1346" s="2">
        <f>RSI!I1346</f>
        <v>100</v>
      </c>
      <c r="D1346" s="2">
        <f>MACD!E1346</f>
        <v>0</v>
      </c>
      <c r="E1346" s="2">
        <f>MACD!F1346</f>
        <v>0</v>
      </c>
      <c r="F1346" s="2">
        <f>'Moving Avg'!D1346</f>
        <v>0</v>
      </c>
      <c r="G1346" s="2">
        <f>'Moving Avg'!F1346</f>
        <v>0</v>
      </c>
      <c r="H1346" s="2">
        <f>'Moving Avg'!G1346</f>
        <v>0</v>
      </c>
      <c r="I1346" s="2">
        <f>'Moving Avg'!H1346</f>
        <v>0</v>
      </c>
      <c r="J1346" s="5" t="str">
        <f>OBV!F1346</f>
        <v>NEUTRAL</v>
      </c>
      <c r="K1346" s="5" t="e">
        <f>OBV!G1346</f>
        <v>#DIV/0!</v>
      </c>
      <c r="L1346" s="5" t="str">
        <f>OBV!H1346</f>
        <v>NEUTRAL</v>
      </c>
      <c r="M1346" s="7">
        <f t="shared" ref="M1346:M1409" si="210">IF(C1346&lt;30,50, IF(C1346&gt;70, 0, 25))</f>
        <v>0</v>
      </c>
      <c r="N1346" s="7">
        <f t="shared" ref="N1346:N1409" si="211">IF(E1346-D1346&gt;0.02, 100, IF(E1346-D1346&lt;0,0,45))</f>
        <v>45</v>
      </c>
      <c r="O1346" s="7">
        <f t="shared" ref="O1346:O1409" si="212">IF(F1346-I1346&gt;10,100,IF(F1346-I1346&gt;5,75, IF(F1346-I1346&gt;0,50,0)))</f>
        <v>0</v>
      </c>
      <c r="P1346" s="7" t="e">
        <f t="shared" ref="P1346:P1409" si="213">IF(L1346="confirmed bullish", 34, IF(L1346="bullish divergence",17, 0))+IF(J1346="bullish",33,IF(J1346="bearish",0,16.5))+IF(K1346="strong",33,IF(K1346="weak",0,16.5))</f>
        <v>#DIV/0!</v>
      </c>
      <c r="Q1346" s="8" t="e">
        <f t="shared" si="204"/>
        <v>#DIV/0!</v>
      </c>
      <c r="R1346" s="8" t="e">
        <f t="shared" si="205"/>
        <v>#DIV/0!</v>
      </c>
      <c r="S1346" s="8" t="e">
        <f t="shared" si="206"/>
        <v>#DIV/0!</v>
      </c>
      <c r="T1346" s="8" t="e">
        <f t="shared" si="207"/>
        <v>#DIV/0!</v>
      </c>
      <c r="U1346" s="7" t="e">
        <f t="shared" si="208"/>
        <v>#DIV/0!</v>
      </c>
      <c r="V1346" s="7" t="e">
        <f t="shared" si="209"/>
        <v>#DIV/0!</v>
      </c>
    </row>
    <row r="1347" spans="1:22" ht="13.5" x14ac:dyDescent="0.25">
      <c r="A1347" s="3">
        <f>RSI!A1347</f>
        <v>0</v>
      </c>
      <c r="B1347" s="2">
        <f>RSI!B1347</f>
        <v>0</v>
      </c>
      <c r="C1347" s="2">
        <f>RSI!I1347</f>
        <v>100</v>
      </c>
      <c r="D1347" s="2">
        <f>MACD!E1347</f>
        <v>0</v>
      </c>
      <c r="E1347" s="2">
        <f>MACD!F1347</f>
        <v>0</v>
      </c>
      <c r="F1347" s="2">
        <f>'Moving Avg'!D1347</f>
        <v>0</v>
      </c>
      <c r="G1347" s="2">
        <f>'Moving Avg'!F1347</f>
        <v>0</v>
      </c>
      <c r="H1347" s="2">
        <f>'Moving Avg'!G1347</f>
        <v>0</v>
      </c>
      <c r="I1347" s="2">
        <f>'Moving Avg'!H1347</f>
        <v>0</v>
      </c>
      <c r="J1347" s="5" t="str">
        <f>OBV!F1347</f>
        <v>NEUTRAL</v>
      </c>
      <c r="K1347" s="5" t="e">
        <f>OBV!G1347</f>
        <v>#DIV/0!</v>
      </c>
      <c r="L1347" s="5" t="str">
        <f>OBV!H1347</f>
        <v>NEUTRAL</v>
      </c>
      <c r="M1347" s="7">
        <f t="shared" si="210"/>
        <v>0</v>
      </c>
      <c r="N1347" s="7">
        <f t="shared" si="211"/>
        <v>45</v>
      </c>
      <c r="O1347" s="7">
        <f t="shared" si="212"/>
        <v>0</v>
      </c>
      <c r="P1347" s="7" t="e">
        <f t="shared" si="213"/>
        <v>#DIV/0!</v>
      </c>
      <c r="Q1347" s="8" t="e">
        <f t="shared" ref="Q1347:Q1410" si="214">0.35*M1347+N1347*0.35+O1347*0.15+P1347*0.15</f>
        <v>#DIV/0!</v>
      </c>
      <c r="R1347" s="8" t="e">
        <f t="shared" ref="R1347:R1410" si="215">M1347*0.2+N1347*0.2+O1347*0.35+P1347*0.25</f>
        <v>#DIV/0!</v>
      </c>
      <c r="S1347" s="8" t="e">
        <f t="shared" ref="S1347:S1410" si="216">M1347*0.15+N1347*0.15+O1347*0.25+P1347*0.45</f>
        <v>#DIV/0!</v>
      </c>
      <c r="T1347" s="8" t="e">
        <f t="shared" ref="T1347:T1410" si="217">0.25*SUM(M1347:P1347)</f>
        <v>#DIV/0!</v>
      </c>
      <c r="U1347" s="7" t="e">
        <f t="shared" ref="U1347:U1410" si="218">SUM(Q1347:S1347)/3</f>
        <v>#DIV/0!</v>
      </c>
      <c r="V1347" s="7" t="e">
        <f t="shared" ref="V1347:V1410" si="219">SUM(Q1347:T1347)/4</f>
        <v>#DIV/0!</v>
      </c>
    </row>
    <row r="1348" spans="1:22" ht="13.5" x14ac:dyDescent="0.25">
      <c r="A1348" s="3">
        <f>RSI!A1348</f>
        <v>0</v>
      </c>
      <c r="B1348" s="2">
        <f>RSI!B1348</f>
        <v>0</v>
      </c>
      <c r="C1348" s="2">
        <f>RSI!I1348</f>
        <v>100</v>
      </c>
      <c r="D1348" s="2">
        <f>MACD!E1348</f>
        <v>0</v>
      </c>
      <c r="E1348" s="2">
        <f>MACD!F1348</f>
        <v>0</v>
      </c>
      <c r="F1348" s="2">
        <f>'Moving Avg'!D1348</f>
        <v>0</v>
      </c>
      <c r="G1348" s="2">
        <f>'Moving Avg'!F1348</f>
        <v>0</v>
      </c>
      <c r="H1348" s="2">
        <f>'Moving Avg'!G1348</f>
        <v>0</v>
      </c>
      <c r="I1348" s="2">
        <f>'Moving Avg'!H1348</f>
        <v>0</v>
      </c>
      <c r="J1348" s="5" t="str">
        <f>OBV!F1348</f>
        <v>NEUTRAL</v>
      </c>
      <c r="K1348" s="5" t="e">
        <f>OBV!G1348</f>
        <v>#DIV/0!</v>
      </c>
      <c r="L1348" s="5" t="str">
        <f>OBV!H1348</f>
        <v>NEUTRAL</v>
      </c>
      <c r="M1348" s="7">
        <f t="shared" si="210"/>
        <v>0</v>
      </c>
      <c r="N1348" s="7">
        <f t="shared" si="211"/>
        <v>45</v>
      </c>
      <c r="O1348" s="7">
        <f t="shared" si="212"/>
        <v>0</v>
      </c>
      <c r="P1348" s="7" t="e">
        <f t="shared" si="213"/>
        <v>#DIV/0!</v>
      </c>
      <c r="Q1348" s="8" t="e">
        <f t="shared" si="214"/>
        <v>#DIV/0!</v>
      </c>
      <c r="R1348" s="8" t="e">
        <f t="shared" si="215"/>
        <v>#DIV/0!</v>
      </c>
      <c r="S1348" s="8" t="e">
        <f t="shared" si="216"/>
        <v>#DIV/0!</v>
      </c>
      <c r="T1348" s="8" t="e">
        <f t="shared" si="217"/>
        <v>#DIV/0!</v>
      </c>
      <c r="U1348" s="7" t="e">
        <f t="shared" si="218"/>
        <v>#DIV/0!</v>
      </c>
      <c r="V1348" s="7" t="e">
        <f t="shared" si="219"/>
        <v>#DIV/0!</v>
      </c>
    </row>
    <row r="1349" spans="1:22" ht="13.5" x14ac:dyDescent="0.25">
      <c r="A1349" s="3">
        <f>RSI!A1349</f>
        <v>0</v>
      </c>
      <c r="B1349" s="2">
        <f>RSI!B1349</f>
        <v>0</v>
      </c>
      <c r="C1349" s="2">
        <f>RSI!I1349</f>
        <v>100</v>
      </c>
      <c r="D1349" s="2">
        <f>MACD!E1349</f>
        <v>0</v>
      </c>
      <c r="E1349" s="2">
        <f>MACD!F1349</f>
        <v>0</v>
      </c>
      <c r="F1349" s="2">
        <f>'Moving Avg'!D1349</f>
        <v>0</v>
      </c>
      <c r="G1349" s="2">
        <f>'Moving Avg'!F1349</f>
        <v>0</v>
      </c>
      <c r="H1349" s="2">
        <f>'Moving Avg'!G1349</f>
        <v>0</v>
      </c>
      <c r="I1349" s="2">
        <f>'Moving Avg'!H1349</f>
        <v>0</v>
      </c>
      <c r="J1349" s="5" t="str">
        <f>OBV!F1349</f>
        <v>NEUTRAL</v>
      </c>
      <c r="K1349" s="5" t="e">
        <f>OBV!G1349</f>
        <v>#DIV/0!</v>
      </c>
      <c r="L1349" s="5" t="str">
        <f>OBV!H1349</f>
        <v>NEUTRAL</v>
      </c>
      <c r="M1349" s="7">
        <f t="shared" si="210"/>
        <v>0</v>
      </c>
      <c r="N1349" s="7">
        <f t="shared" si="211"/>
        <v>45</v>
      </c>
      <c r="O1349" s="7">
        <f t="shared" si="212"/>
        <v>0</v>
      </c>
      <c r="P1349" s="7" t="e">
        <f t="shared" si="213"/>
        <v>#DIV/0!</v>
      </c>
      <c r="Q1349" s="8" t="e">
        <f t="shared" si="214"/>
        <v>#DIV/0!</v>
      </c>
      <c r="R1349" s="8" t="e">
        <f t="shared" si="215"/>
        <v>#DIV/0!</v>
      </c>
      <c r="S1349" s="8" t="e">
        <f t="shared" si="216"/>
        <v>#DIV/0!</v>
      </c>
      <c r="T1349" s="8" t="e">
        <f t="shared" si="217"/>
        <v>#DIV/0!</v>
      </c>
      <c r="U1349" s="7" t="e">
        <f t="shared" si="218"/>
        <v>#DIV/0!</v>
      </c>
      <c r="V1349" s="7" t="e">
        <f t="shared" si="219"/>
        <v>#DIV/0!</v>
      </c>
    </row>
    <row r="1350" spans="1:22" ht="13.5" x14ac:dyDescent="0.25">
      <c r="A1350" s="3">
        <f>RSI!A1350</f>
        <v>0</v>
      </c>
      <c r="B1350" s="2">
        <f>RSI!B1350</f>
        <v>0</v>
      </c>
      <c r="C1350" s="2">
        <f>RSI!I1350</f>
        <v>100</v>
      </c>
      <c r="D1350" s="2">
        <f>MACD!E1350</f>
        <v>0</v>
      </c>
      <c r="E1350" s="2">
        <f>MACD!F1350</f>
        <v>0</v>
      </c>
      <c r="F1350" s="2">
        <f>'Moving Avg'!D1350</f>
        <v>0</v>
      </c>
      <c r="G1350" s="2">
        <f>'Moving Avg'!F1350</f>
        <v>0</v>
      </c>
      <c r="H1350" s="2">
        <f>'Moving Avg'!G1350</f>
        <v>0</v>
      </c>
      <c r="I1350" s="2">
        <f>'Moving Avg'!H1350</f>
        <v>0</v>
      </c>
      <c r="J1350" s="5" t="str">
        <f>OBV!F1350</f>
        <v>NEUTRAL</v>
      </c>
      <c r="K1350" s="5" t="e">
        <f>OBV!G1350</f>
        <v>#DIV/0!</v>
      </c>
      <c r="L1350" s="5" t="str">
        <f>OBV!H1350</f>
        <v>NEUTRAL</v>
      </c>
      <c r="M1350" s="7">
        <f t="shared" si="210"/>
        <v>0</v>
      </c>
      <c r="N1350" s="7">
        <f t="shared" si="211"/>
        <v>45</v>
      </c>
      <c r="O1350" s="7">
        <f t="shared" si="212"/>
        <v>0</v>
      </c>
      <c r="P1350" s="7" t="e">
        <f t="shared" si="213"/>
        <v>#DIV/0!</v>
      </c>
      <c r="Q1350" s="8" t="e">
        <f t="shared" si="214"/>
        <v>#DIV/0!</v>
      </c>
      <c r="R1350" s="8" t="e">
        <f t="shared" si="215"/>
        <v>#DIV/0!</v>
      </c>
      <c r="S1350" s="8" t="e">
        <f t="shared" si="216"/>
        <v>#DIV/0!</v>
      </c>
      <c r="T1350" s="8" t="e">
        <f t="shared" si="217"/>
        <v>#DIV/0!</v>
      </c>
      <c r="U1350" s="7" t="e">
        <f t="shared" si="218"/>
        <v>#DIV/0!</v>
      </c>
      <c r="V1350" s="7" t="e">
        <f t="shared" si="219"/>
        <v>#DIV/0!</v>
      </c>
    </row>
    <row r="1351" spans="1:22" ht="13.5" x14ac:dyDescent="0.25">
      <c r="A1351" s="3">
        <f>RSI!A1351</f>
        <v>0</v>
      </c>
      <c r="B1351" s="2">
        <f>RSI!B1351</f>
        <v>0</v>
      </c>
      <c r="C1351" s="2">
        <f>RSI!I1351</f>
        <v>100</v>
      </c>
      <c r="D1351" s="2">
        <f>MACD!E1351</f>
        <v>0</v>
      </c>
      <c r="E1351" s="2">
        <f>MACD!F1351</f>
        <v>0</v>
      </c>
      <c r="F1351" s="2">
        <f>'Moving Avg'!D1351</f>
        <v>0</v>
      </c>
      <c r="G1351" s="2">
        <f>'Moving Avg'!F1351</f>
        <v>0</v>
      </c>
      <c r="H1351" s="2">
        <f>'Moving Avg'!G1351</f>
        <v>0</v>
      </c>
      <c r="I1351" s="2">
        <f>'Moving Avg'!H1351</f>
        <v>0</v>
      </c>
      <c r="J1351" s="5" t="str">
        <f>OBV!F1351</f>
        <v>NEUTRAL</v>
      </c>
      <c r="K1351" s="5" t="e">
        <f>OBV!G1351</f>
        <v>#DIV/0!</v>
      </c>
      <c r="L1351" s="5" t="str">
        <f>OBV!H1351</f>
        <v>NEUTRAL</v>
      </c>
      <c r="M1351" s="7">
        <f t="shared" si="210"/>
        <v>0</v>
      </c>
      <c r="N1351" s="7">
        <f t="shared" si="211"/>
        <v>45</v>
      </c>
      <c r="O1351" s="7">
        <f t="shared" si="212"/>
        <v>0</v>
      </c>
      <c r="P1351" s="7" t="e">
        <f t="shared" si="213"/>
        <v>#DIV/0!</v>
      </c>
      <c r="Q1351" s="8" t="e">
        <f t="shared" si="214"/>
        <v>#DIV/0!</v>
      </c>
      <c r="R1351" s="8" t="e">
        <f t="shared" si="215"/>
        <v>#DIV/0!</v>
      </c>
      <c r="S1351" s="8" t="e">
        <f t="shared" si="216"/>
        <v>#DIV/0!</v>
      </c>
      <c r="T1351" s="8" t="e">
        <f t="shared" si="217"/>
        <v>#DIV/0!</v>
      </c>
      <c r="U1351" s="7" t="e">
        <f t="shared" si="218"/>
        <v>#DIV/0!</v>
      </c>
      <c r="V1351" s="7" t="e">
        <f t="shared" si="219"/>
        <v>#DIV/0!</v>
      </c>
    </row>
    <row r="1352" spans="1:22" ht="13.5" x14ac:dyDescent="0.25">
      <c r="A1352" s="3">
        <f>RSI!A1352</f>
        <v>0</v>
      </c>
      <c r="B1352" s="2">
        <f>RSI!B1352</f>
        <v>0</v>
      </c>
      <c r="C1352" s="2">
        <f>RSI!I1352</f>
        <v>100</v>
      </c>
      <c r="D1352" s="2">
        <f>MACD!E1352</f>
        <v>0</v>
      </c>
      <c r="E1352" s="2">
        <f>MACD!F1352</f>
        <v>0</v>
      </c>
      <c r="F1352" s="2">
        <f>'Moving Avg'!D1352</f>
        <v>0</v>
      </c>
      <c r="G1352" s="2">
        <f>'Moving Avg'!F1352</f>
        <v>0</v>
      </c>
      <c r="H1352" s="2">
        <f>'Moving Avg'!G1352</f>
        <v>0</v>
      </c>
      <c r="I1352" s="2">
        <f>'Moving Avg'!H1352</f>
        <v>0</v>
      </c>
      <c r="J1352" s="5" t="str">
        <f>OBV!F1352</f>
        <v>NEUTRAL</v>
      </c>
      <c r="K1352" s="5" t="e">
        <f>OBV!G1352</f>
        <v>#DIV/0!</v>
      </c>
      <c r="L1352" s="5" t="str">
        <f>OBV!H1352</f>
        <v>NEUTRAL</v>
      </c>
      <c r="M1352" s="7">
        <f t="shared" si="210"/>
        <v>0</v>
      </c>
      <c r="N1352" s="7">
        <f t="shared" si="211"/>
        <v>45</v>
      </c>
      <c r="O1352" s="7">
        <f t="shared" si="212"/>
        <v>0</v>
      </c>
      <c r="P1352" s="7" t="e">
        <f t="shared" si="213"/>
        <v>#DIV/0!</v>
      </c>
      <c r="Q1352" s="8" t="e">
        <f t="shared" si="214"/>
        <v>#DIV/0!</v>
      </c>
      <c r="R1352" s="8" t="e">
        <f t="shared" si="215"/>
        <v>#DIV/0!</v>
      </c>
      <c r="S1352" s="8" t="e">
        <f t="shared" si="216"/>
        <v>#DIV/0!</v>
      </c>
      <c r="T1352" s="8" t="e">
        <f t="shared" si="217"/>
        <v>#DIV/0!</v>
      </c>
      <c r="U1352" s="7" t="e">
        <f t="shared" si="218"/>
        <v>#DIV/0!</v>
      </c>
      <c r="V1352" s="7" t="e">
        <f t="shared" si="219"/>
        <v>#DIV/0!</v>
      </c>
    </row>
    <row r="1353" spans="1:22" ht="13.5" x14ac:dyDescent="0.25">
      <c r="A1353" s="3">
        <f>RSI!A1353</f>
        <v>0</v>
      </c>
      <c r="B1353" s="2">
        <f>RSI!B1353</f>
        <v>0</v>
      </c>
      <c r="C1353" s="2">
        <f>RSI!I1353</f>
        <v>100</v>
      </c>
      <c r="D1353" s="2">
        <f>MACD!E1353</f>
        <v>0</v>
      </c>
      <c r="E1353" s="2">
        <f>MACD!F1353</f>
        <v>0</v>
      </c>
      <c r="F1353" s="2">
        <f>'Moving Avg'!D1353</f>
        <v>0</v>
      </c>
      <c r="G1353" s="2">
        <f>'Moving Avg'!F1353</f>
        <v>0</v>
      </c>
      <c r="H1353" s="2">
        <f>'Moving Avg'!G1353</f>
        <v>0</v>
      </c>
      <c r="I1353" s="2">
        <f>'Moving Avg'!H1353</f>
        <v>0</v>
      </c>
      <c r="J1353" s="5" t="str">
        <f>OBV!F1353</f>
        <v>NEUTRAL</v>
      </c>
      <c r="K1353" s="5" t="e">
        <f>OBV!G1353</f>
        <v>#DIV/0!</v>
      </c>
      <c r="L1353" s="5" t="str">
        <f>OBV!H1353</f>
        <v>NEUTRAL</v>
      </c>
      <c r="M1353" s="7">
        <f t="shared" si="210"/>
        <v>0</v>
      </c>
      <c r="N1353" s="7">
        <f t="shared" si="211"/>
        <v>45</v>
      </c>
      <c r="O1353" s="7">
        <f t="shared" si="212"/>
        <v>0</v>
      </c>
      <c r="P1353" s="7" t="e">
        <f t="shared" si="213"/>
        <v>#DIV/0!</v>
      </c>
      <c r="Q1353" s="8" t="e">
        <f t="shared" si="214"/>
        <v>#DIV/0!</v>
      </c>
      <c r="R1353" s="8" t="e">
        <f t="shared" si="215"/>
        <v>#DIV/0!</v>
      </c>
      <c r="S1353" s="8" t="e">
        <f t="shared" si="216"/>
        <v>#DIV/0!</v>
      </c>
      <c r="T1353" s="8" t="e">
        <f t="shared" si="217"/>
        <v>#DIV/0!</v>
      </c>
      <c r="U1353" s="7" t="e">
        <f t="shared" si="218"/>
        <v>#DIV/0!</v>
      </c>
      <c r="V1353" s="7" t="e">
        <f t="shared" si="219"/>
        <v>#DIV/0!</v>
      </c>
    </row>
    <row r="1354" spans="1:22" ht="13.5" x14ac:dyDescent="0.25">
      <c r="A1354" s="3">
        <f>RSI!A1354</f>
        <v>0</v>
      </c>
      <c r="B1354" s="2">
        <f>RSI!B1354</f>
        <v>0</v>
      </c>
      <c r="C1354" s="2">
        <f>RSI!I1354</f>
        <v>100</v>
      </c>
      <c r="D1354" s="2">
        <f>MACD!E1354</f>
        <v>0</v>
      </c>
      <c r="E1354" s="2">
        <f>MACD!F1354</f>
        <v>0</v>
      </c>
      <c r="F1354" s="2">
        <f>'Moving Avg'!D1354</f>
        <v>0</v>
      </c>
      <c r="G1354" s="2">
        <f>'Moving Avg'!F1354</f>
        <v>0</v>
      </c>
      <c r="H1354" s="2">
        <f>'Moving Avg'!G1354</f>
        <v>0</v>
      </c>
      <c r="I1354" s="2">
        <f>'Moving Avg'!H1354</f>
        <v>0</v>
      </c>
      <c r="J1354" s="5" t="str">
        <f>OBV!F1354</f>
        <v>NEUTRAL</v>
      </c>
      <c r="K1354" s="5" t="e">
        <f>OBV!G1354</f>
        <v>#DIV/0!</v>
      </c>
      <c r="L1354" s="5" t="str">
        <f>OBV!H1354</f>
        <v>NEUTRAL</v>
      </c>
      <c r="M1354" s="7">
        <f t="shared" si="210"/>
        <v>0</v>
      </c>
      <c r="N1354" s="7">
        <f t="shared" si="211"/>
        <v>45</v>
      </c>
      <c r="O1354" s="7">
        <f t="shared" si="212"/>
        <v>0</v>
      </c>
      <c r="P1354" s="7" t="e">
        <f t="shared" si="213"/>
        <v>#DIV/0!</v>
      </c>
      <c r="Q1354" s="8" t="e">
        <f t="shared" si="214"/>
        <v>#DIV/0!</v>
      </c>
      <c r="R1354" s="8" t="e">
        <f t="shared" si="215"/>
        <v>#DIV/0!</v>
      </c>
      <c r="S1354" s="8" t="e">
        <f t="shared" si="216"/>
        <v>#DIV/0!</v>
      </c>
      <c r="T1354" s="8" t="e">
        <f t="shared" si="217"/>
        <v>#DIV/0!</v>
      </c>
      <c r="U1354" s="7" t="e">
        <f t="shared" si="218"/>
        <v>#DIV/0!</v>
      </c>
      <c r="V1354" s="7" t="e">
        <f t="shared" si="219"/>
        <v>#DIV/0!</v>
      </c>
    </row>
    <row r="1355" spans="1:22" ht="13.5" x14ac:dyDescent="0.25">
      <c r="A1355" s="3">
        <f>RSI!A1355</f>
        <v>0</v>
      </c>
      <c r="B1355" s="2">
        <f>RSI!B1355</f>
        <v>0</v>
      </c>
      <c r="C1355" s="2">
        <f>RSI!I1355</f>
        <v>100</v>
      </c>
      <c r="D1355" s="2">
        <f>MACD!E1355</f>
        <v>0</v>
      </c>
      <c r="E1355" s="2">
        <f>MACD!F1355</f>
        <v>0</v>
      </c>
      <c r="F1355" s="2">
        <f>'Moving Avg'!D1355</f>
        <v>0</v>
      </c>
      <c r="G1355" s="2">
        <f>'Moving Avg'!F1355</f>
        <v>0</v>
      </c>
      <c r="H1355" s="2">
        <f>'Moving Avg'!G1355</f>
        <v>0</v>
      </c>
      <c r="I1355" s="2">
        <f>'Moving Avg'!H1355</f>
        <v>0</v>
      </c>
      <c r="J1355" s="5" t="str">
        <f>OBV!F1355</f>
        <v>NEUTRAL</v>
      </c>
      <c r="K1355" s="5" t="e">
        <f>OBV!G1355</f>
        <v>#DIV/0!</v>
      </c>
      <c r="L1355" s="5" t="str">
        <f>OBV!H1355</f>
        <v>NEUTRAL</v>
      </c>
      <c r="M1355" s="7">
        <f t="shared" si="210"/>
        <v>0</v>
      </c>
      <c r="N1355" s="7">
        <f t="shared" si="211"/>
        <v>45</v>
      </c>
      <c r="O1355" s="7">
        <f t="shared" si="212"/>
        <v>0</v>
      </c>
      <c r="P1355" s="7" t="e">
        <f t="shared" si="213"/>
        <v>#DIV/0!</v>
      </c>
      <c r="Q1355" s="8" t="e">
        <f t="shared" si="214"/>
        <v>#DIV/0!</v>
      </c>
      <c r="R1355" s="8" t="e">
        <f t="shared" si="215"/>
        <v>#DIV/0!</v>
      </c>
      <c r="S1355" s="8" t="e">
        <f t="shared" si="216"/>
        <v>#DIV/0!</v>
      </c>
      <c r="T1355" s="8" t="e">
        <f t="shared" si="217"/>
        <v>#DIV/0!</v>
      </c>
      <c r="U1355" s="7" t="e">
        <f t="shared" si="218"/>
        <v>#DIV/0!</v>
      </c>
      <c r="V1355" s="7" t="e">
        <f t="shared" si="219"/>
        <v>#DIV/0!</v>
      </c>
    </row>
    <row r="1356" spans="1:22" ht="13.5" x14ac:dyDescent="0.25">
      <c r="A1356" s="3">
        <f>RSI!A1356</f>
        <v>0</v>
      </c>
      <c r="B1356" s="2">
        <f>RSI!B1356</f>
        <v>0</v>
      </c>
      <c r="C1356" s="2">
        <f>RSI!I1356</f>
        <v>100</v>
      </c>
      <c r="D1356" s="2">
        <f>MACD!E1356</f>
        <v>0</v>
      </c>
      <c r="E1356" s="2">
        <f>MACD!F1356</f>
        <v>0</v>
      </c>
      <c r="F1356" s="2">
        <f>'Moving Avg'!D1356</f>
        <v>0</v>
      </c>
      <c r="G1356" s="2">
        <f>'Moving Avg'!F1356</f>
        <v>0</v>
      </c>
      <c r="H1356" s="2">
        <f>'Moving Avg'!G1356</f>
        <v>0</v>
      </c>
      <c r="I1356" s="2">
        <f>'Moving Avg'!H1356</f>
        <v>0</v>
      </c>
      <c r="J1356" s="5" t="str">
        <f>OBV!F1356</f>
        <v>NEUTRAL</v>
      </c>
      <c r="K1356" s="5" t="e">
        <f>OBV!G1356</f>
        <v>#DIV/0!</v>
      </c>
      <c r="L1356" s="5" t="str">
        <f>OBV!H1356</f>
        <v>NEUTRAL</v>
      </c>
      <c r="M1356" s="7">
        <f t="shared" si="210"/>
        <v>0</v>
      </c>
      <c r="N1356" s="7">
        <f t="shared" si="211"/>
        <v>45</v>
      </c>
      <c r="O1356" s="7">
        <f t="shared" si="212"/>
        <v>0</v>
      </c>
      <c r="P1356" s="7" t="e">
        <f t="shared" si="213"/>
        <v>#DIV/0!</v>
      </c>
      <c r="Q1356" s="8" t="e">
        <f t="shared" si="214"/>
        <v>#DIV/0!</v>
      </c>
      <c r="R1356" s="8" t="e">
        <f t="shared" si="215"/>
        <v>#DIV/0!</v>
      </c>
      <c r="S1356" s="8" t="e">
        <f t="shared" si="216"/>
        <v>#DIV/0!</v>
      </c>
      <c r="T1356" s="8" t="e">
        <f t="shared" si="217"/>
        <v>#DIV/0!</v>
      </c>
      <c r="U1356" s="7" t="e">
        <f t="shared" si="218"/>
        <v>#DIV/0!</v>
      </c>
      <c r="V1356" s="7" t="e">
        <f t="shared" si="219"/>
        <v>#DIV/0!</v>
      </c>
    </row>
    <row r="1357" spans="1:22" ht="13.5" x14ac:dyDescent="0.25">
      <c r="A1357" s="3">
        <f>RSI!A1357</f>
        <v>0</v>
      </c>
      <c r="B1357" s="2">
        <f>RSI!B1357</f>
        <v>0</v>
      </c>
      <c r="C1357" s="2">
        <f>RSI!I1357</f>
        <v>100</v>
      </c>
      <c r="D1357" s="2">
        <f>MACD!E1357</f>
        <v>0</v>
      </c>
      <c r="E1357" s="2">
        <f>MACD!F1357</f>
        <v>0</v>
      </c>
      <c r="F1357" s="2">
        <f>'Moving Avg'!D1357</f>
        <v>0</v>
      </c>
      <c r="G1357" s="2">
        <f>'Moving Avg'!F1357</f>
        <v>0</v>
      </c>
      <c r="H1357" s="2">
        <f>'Moving Avg'!G1357</f>
        <v>0</v>
      </c>
      <c r="I1357" s="2">
        <f>'Moving Avg'!H1357</f>
        <v>0</v>
      </c>
      <c r="J1357" s="5" t="str">
        <f>OBV!F1357</f>
        <v>NEUTRAL</v>
      </c>
      <c r="K1357" s="5" t="e">
        <f>OBV!G1357</f>
        <v>#DIV/0!</v>
      </c>
      <c r="L1357" s="5" t="str">
        <f>OBV!H1357</f>
        <v>NEUTRAL</v>
      </c>
      <c r="M1357" s="7">
        <f t="shared" si="210"/>
        <v>0</v>
      </c>
      <c r="N1357" s="7">
        <f t="shared" si="211"/>
        <v>45</v>
      </c>
      <c r="O1357" s="7">
        <f t="shared" si="212"/>
        <v>0</v>
      </c>
      <c r="P1357" s="7" t="e">
        <f t="shared" si="213"/>
        <v>#DIV/0!</v>
      </c>
      <c r="Q1357" s="8" t="e">
        <f t="shared" si="214"/>
        <v>#DIV/0!</v>
      </c>
      <c r="R1357" s="8" t="e">
        <f t="shared" si="215"/>
        <v>#DIV/0!</v>
      </c>
      <c r="S1357" s="8" t="e">
        <f t="shared" si="216"/>
        <v>#DIV/0!</v>
      </c>
      <c r="T1357" s="8" t="e">
        <f t="shared" si="217"/>
        <v>#DIV/0!</v>
      </c>
      <c r="U1357" s="7" t="e">
        <f t="shared" si="218"/>
        <v>#DIV/0!</v>
      </c>
      <c r="V1357" s="7" t="e">
        <f t="shared" si="219"/>
        <v>#DIV/0!</v>
      </c>
    </row>
    <row r="1358" spans="1:22" ht="13.5" x14ac:dyDescent="0.25">
      <c r="A1358" s="3">
        <f>RSI!A1358</f>
        <v>0</v>
      </c>
      <c r="B1358" s="2">
        <f>RSI!B1358</f>
        <v>0</v>
      </c>
      <c r="C1358" s="2">
        <f>RSI!I1358</f>
        <v>100</v>
      </c>
      <c r="D1358" s="2">
        <f>MACD!E1358</f>
        <v>0</v>
      </c>
      <c r="E1358" s="2">
        <f>MACD!F1358</f>
        <v>0</v>
      </c>
      <c r="F1358" s="2">
        <f>'Moving Avg'!D1358</f>
        <v>0</v>
      </c>
      <c r="G1358" s="2">
        <f>'Moving Avg'!F1358</f>
        <v>0</v>
      </c>
      <c r="H1358" s="2">
        <f>'Moving Avg'!G1358</f>
        <v>0</v>
      </c>
      <c r="I1358" s="2">
        <f>'Moving Avg'!H1358</f>
        <v>0</v>
      </c>
      <c r="J1358" s="5" t="str">
        <f>OBV!F1358</f>
        <v>NEUTRAL</v>
      </c>
      <c r="K1358" s="5" t="e">
        <f>OBV!G1358</f>
        <v>#DIV/0!</v>
      </c>
      <c r="L1358" s="5" t="str">
        <f>OBV!H1358</f>
        <v>NEUTRAL</v>
      </c>
      <c r="M1358" s="7">
        <f t="shared" si="210"/>
        <v>0</v>
      </c>
      <c r="N1358" s="7">
        <f t="shared" si="211"/>
        <v>45</v>
      </c>
      <c r="O1358" s="7">
        <f t="shared" si="212"/>
        <v>0</v>
      </c>
      <c r="P1358" s="7" t="e">
        <f t="shared" si="213"/>
        <v>#DIV/0!</v>
      </c>
      <c r="Q1358" s="8" t="e">
        <f t="shared" si="214"/>
        <v>#DIV/0!</v>
      </c>
      <c r="R1358" s="8" t="e">
        <f t="shared" si="215"/>
        <v>#DIV/0!</v>
      </c>
      <c r="S1358" s="8" t="e">
        <f t="shared" si="216"/>
        <v>#DIV/0!</v>
      </c>
      <c r="T1358" s="8" t="e">
        <f t="shared" si="217"/>
        <v>#DIV/0!</v>
      </c>
      <c r="U1358" s="7" t="e">
        <f t="shared" si="218"/>
        <v>#DIV/0!</v>
      </c>
      <c r="V1358" s="7" t="e">
        <f t="shared" si="219"/>
        <v>#DIV/0!</v>
      </c>
    </row>
    <row r="1359" spans="1:22" ht="13.5" x14ac:dyDescent="0.25">
      <c r="A1359" s="3">
        <f>RSI!A1359</f>
        <v>0</v>
      </c>
      <c r="B1359" s="2">
        <f>RSI!B1359</f>
        <v>0</v>
      </c>
      <c r="C1359" s="2">
        <f>RSI!I1359</f>
        <v>100</v>
      </c>
      <c r="D1359" s="2">
        <f>MACD!E1359</f>
        <v>0</v>
      </c>
      <c r="E1359" s="2">
        <f>MACD!F1359</f>
        <v>0</v>
      </c>
      <c r="F1359" s="2">
        <f>'Moving Avg'!D1359</f>
        <v>0</v>
      </c>
      <c r="G1359" s="2">
        <f>'Moving Avg'!F1359</f>
        <v>0</v>
      </c>
      <c r="H1359" s="2">
        <f>'Moving Avg'!G1359</f>
        <v>0</v>
      </c>
      <c r="I1359" s="2">
        <f>'Moving Avg'!H1359</f>
        <v>0</v>
      </c>
      <c r="J1359" s="5" t="str">
        <f>OBV!F1359</f>
        <v>NEUTRAL</v>
      </c>
      <c r="K1359" s="5" t="e">
        <f>OBV!G1359</f>
        <v>#DIV/0!</v>
      </c>
      <c r="L1359" s="5" t="str">
        <f>OBV!H1359</f>
        <v>NEUTRAL</v>
      </c>
      <c r="M1359" s="7">
        <f t="shared" si="210"/>
        <v>0</v>
      </c>
      <c r="N1359" s="7">
        <f t="shared" si="211"/>
        <v>45</v>
      </c>
      <c r="O1359" s="7">
        <f t="shared" si="212"/>
        <v>0</v>
      </c>
      <c r="P1359" s="7" t="e">
        <f t="shared" si="213"/>
        <v>#DIV/0!</v>
      </c>
      <c r="Q1359" s="8" t="e">
        <f t="shared" si="214"/>
        <v>#DIV/0!</v>
      </c>
      <c r="R1359" s="8" t="e">
        <f t="shared" si="215"/>
        <v>#DIV/0!</v>
      </c>
      <c r="S1359" s="8" t="e">
        <f t="shared" si="216"/>
        <v>#DIV/0!</v>
      </c>
      <c r="T1359" s="8" t="e">
        <f t="shared" si="217"/>
        <v>#DIV/0!</v>
      </c>
      <c r="U1359" s="7" t="e">
        <f t="shared" si="218"/>
        <v>#DIV/0!</v>
      </c>
      <c r="V1359" s="7" t="e">
        <f t="shared" si="219"/>
        <v>#DIV/0!</v>
      </c>
    </row>
    <row r="1360" spans="1:22" ht="13.5" x14ac:dyDescent="0.25">
      <c r="A1360" s="3">
        <f>RSI!A1360</f>
        <v>0</v>
      </c>
      <c r="B1360" s="2">
        <f>RSI!B1360</f>
        <v>0</v>
      </c>
      <c r="C1360" s="2">
        <f>RSI!I1360</f>
        <v>100</v>
      </c>
      <c r="D1360" s="2">
        <f>MACD!E1360</f>
        <v>0</v>
      </c>
      <c r="E1360" s="2">
        <f>MACD!F1360</f>
        <v>0</v>
      </c>
      <c r="F1360" s="2">
        <f>'Moving Avg'!D1360</f>
        <v>0</v>
      </c>
      <c r="G1360" s="2">
        <f>'Moving Avg'!F1360</f>
        <v>0</v>
      </c>
      <c r="H1360" s="2">
        <f>'Moving Avg'!G1360</f>
        <v>0</v>
      </c>
      <c r="I1360" s="2">
        <f>'Moving Avg'!H1360</f>
        <v>0</v>
      </c>
      <c r="J1360" s="5" t="str">
        <f>OBV!F1360</f>
        <v>NEUTRAL</v>
      </c>
      <c r="K1360" s="5" t="e">
        <f>OBV!G1360</f>
        <v>#DIV/0!</v>
      </c>
      <c r="L1360" s="5" t="str">
        <f>OBV!H1360</f>
        <v>NEUTRAL</v>
      </c>
      <c r="M1360" s="7">
        <f t="shared" si="210"/>
        <v>0</v>
      </c>
      <c r="N1360" s="7">
        <f t="shared" si="211"/>
        <v>45</v>
      </c>
      <c r="O1360" s="7">
        <f t="shared" si="212"/>
        <v>0</v>
      </c>
      <c r="P1360" s="7" t="e">
        <f t="shared" si="213"/>
        <v>#DIV/0!</v>
      </c>
      <c r="Q1360" s="8" t="e">
        <f t="shared" si="214"/>
        <v>#DIV/0!</v>
      </c>
      <c r="R1360" s="8" t="e">
        <f t="shared" si="215"/>
        <v>#DIV/0!</v>
      </c>
      <c r="S1360" s="8" t="e">
        <f t="shared" si="216"/>
        <v>#DIV/0!</v>
      </c>
      <c r="T1360" s="8" t="e">
        <f t="shared" si="217"/>
        <v>#DIV/0!</v>
      </c>
      <c r="U1360" s="7" t="e">
        <f t="shared" si="218"/>
        <v>#DIV/0!</v>
      </c>
      <c r="V1360" s="7" t="e">
        <f t="shared" si="219"/>
        <v>#DIV/0!</v>
      </c>
    </row>
    <row r="1361" spans="1:22" ht="13.5" x14ac:dyDescent="0.25">
      <c r="A1361" s="3">
        <f>RSI!A1361</f>
        <v>0</v>
      </c>
      <c r="B1361" s="2">
        <f>RSI!B1361</f>
        <v>0</v>
      </c>
      <c r="C1361" s="2">
        <f>RSI!I1361</f>
        <v>100</v>
      </c>
      <c r="D1361" s="2">
        <f>MACD!E1361</f>
        <v>0</v>
      </c>
      <c r="E1361" s="2">
        <f>MACD!F1361</f>
        <v>0</v>
      </c>
      <c r="F1361" s="2">
        <f>'Moving Avg'!D1361</f>
        <v>0</v>
      </c>
      <c r="G1361" s="2">
        <f>'Moving Avg'!F1361</f>
        <v>0</v>
      </c>
      <c r="H1361" s="2">
        <f>'Moving Avg'!G1361</f>
        <v>0</v>
      </c>
      <c r="I1361" s="2">
        <f>'Moving Avg'!H1361</f>
        <v>0</v>
      </c>
      <c r="J1361" s="5" t="str">
        <f>OBV!F1361</f>
        <v>NEUTRAL</v>
      </c>
      <c r="K1361" s="5" t="e">
        <f>OBV!G1361</f>
        <v>#DIV/0!</v>
      </c>
      <c r="L1361" s="5" t="str">
        <f>OBV!H1361</f>
        <v>NEUTRAL</v>
      </c>
      <c r="M1361" s="7">
        <f t="shared" si="210"/>
        <v>0</v>
      </c>
      <c r="N1361" s="7">
        <f t="shared" si="211"/>
        <v>45</v>
      </c>
      <c r="O1361" s="7">
        <f t="shared" si="212"/>
        <v>0</v>
      </c>
      <c r="P1361" s="7" t="e">
        <f t="shared" si="213"/>
        <v>#DIV/0!</v>
      </c>
      <c r="Q1361" s="8" t="e">
        <f t="shared" si="214"/>
        <v>#DIV/0!</v>
      </c>
      <c r="R1361" s="8" t="e">
        <f t="shared" si="215"/>
        <v>#DIV/0!</v>
      </c>
      <c r="S1361" s="8" t="e">
        <f t="shared" si="216"/>
        <v>#DIV/0!</v>
      </c>
      <c r="T1361" s="8" t="e">
        <f t="shared" si="217"/>
        <v>#DIV/0!</v>
      </c>
      <c r="U1361" s="7" t="e">
        <f t="shared" si="218"/>
        <v>#DIV/0!</v>
      </c>
      <c r="V1361" s="7" t="e">
        <f t="shared" si="219"/>
        <v>#DIV/0!</v>
      </c>
    </row>
    <row r="1362" spans="1:22" ht="13.5" x14ac:dyDescent="0.25">
      <c r="A1362" s="3">
        <f>RSI!A1362</f>
        <v>0</v>
      </c>
      <c r="B1362" s="2">
        <f>RSI!B1362</f>
        <v>0</v>
      </c>
      <c r="C1362" s="2">
        <f>RSI!I1362</f>
        <v>100</v>
      </c>
      <c r="D1362" s="2">
        <f>MACD!E1362</f>
        <v>0</v>
      </c>
      <c r="E1362" s="2">
        <f>MACD!F1362</f>
        <v>0</v>
      </c>
      <c r="F1362" s="2">
        <f>'Moving Avg'!D1362</f>
        <v>0</v>
      </c>
      <c r="G1362" s="2">
        <f>'Moving Avg'!F1362</f>
        <v>0</v>
      </c>
      <c r="H1362" s="2">
        <f>'Moving Avg'!G1362</f>
        <v>0</v>
      </c>
      <c r="I1362" s="2">
        <f>'Moving Avg'!H1362</f>
        <v>0</v>
      </c>
      <c r="J1362" s="5" t="str">
        <f>OBV!F1362</f>
        <v>NEUTRAL</v>
      </c>
      <c r="K1362" s="5" t="e">
        <f>OBV!G1362</f>
        <v>#DIV/0!</v>
      </c>
      <c r="L1362" s="5" t="str">
        <f>OBV!H1362</f>
        <v>NEUTRAL</v>
      </c>
      <c r="M1362" s="7">
        <f t="shared" si="210"/>
        <v>0</v>
      </c>
      <c r="N1362" s="7">
        <f t="shared" si="211"/>
        <v>45</v>
      </c>
      <c r="O1362" s="7">
        <f t="shared" si="212"/>
        <v>0</v>
      </c>
      <c r="P1362" s="7" t="e">
        <f t="shared" si="213"/>
        <v>#DIV/0!</v>
      </c>
      <c r="Q1362" s="8" t="e">
        <f t="shared" si="214"/>
        <v>#DIV/0!</v>
      </c>
      <c r="R1362" s="8" t="e">
        <f t="shared" si="215"/>
        <v>#DIV/0!</v>
      </c>
      <c r="S1362" s="8" t="e">
        <f t="shared" si="216"/>
        <v>#DIV/0!</v>
      </c>
      <c r="T1362" s="8" t="e">
        <f t="shared" si="217"/>
        <v>#DIV/0!</v>
      </c>
      <c r="U1362" s="7" t="e">
        <f t="shared" si="218"/>
        <v>#DIV/0!</v>
      </c>
      <c r="V1362" s="7" t="e">
        <f t="shared" si="219"/>
        <v>#DIV/0!</v>
      </c>
    </row>
    <row r="1363" spans="1:22" ht="13.5" x14ac:dyDescent="0.25">
      <c r="A1363" s="3">
        <f>RSI!A1363</f>
        <v>0</v>
      </c>
      <c r="B1363" s="2">
        <f>RSI!B1363</f>
        <v>0</v>
      </c>
      <c r="C1363" s="2">
        <f>RSI!I1363</f>
        <v>100</v>
      </c>
      <c r="D1363" s="2">
        <f>MACD!E1363</f>
        <v>0</v>
      </c>
      <c r="E1363" s="2">
        <f>MACD!F1363</f>
        <v>0</v>
      </c>
      <c r="F1363" s="2">
        <f>'Moving Avg'!D1363</f>
        <v>0</v>
      </c>
      <c r="G1363" s="2">
        <f>'Moving Avg'!F1363</f>
        <v>0</v>
      </c>
      <c r="H1363" s="2">
        <f>'Moving Avg'!G1363</f>
        <v>0</v>
      </c>
      <c r="I1363" s="2">
        <f>'Moving Avg'!H1363</f>
        <v>0</v>
      </c>
      <c r="J1363" s="5" t="str">
        <f>OBV!F1363</f>
        <v>NEUTRAL</v>
      </c>
      <c r="K1363" s="5" t="e">
        <f>OBV!G1363</f>
        <v>#DIV/0!</v>
      </c>
      <c r="L1363" s="5" t="str">
        <f>OBV!H1363</f>
        <v>NEUTRAL</v>
      </c>
      <c r="M1363" s="7">
        <f t="shared" si="210"/>
        <v>0</v>
      </c>
      <c r="N1363" s="7">
        <f t="shared" si="211"/>
        <v>45</v>
      </c>
      <c r="O1363" s="7">
        <f t="shared" si="212"/>
        <v>0</v>
      </c>
      <c r="P1363" s="7" t="e">
        <f t="shared" si="213"/>
        <v>#DIV/0!</v>
      </c>
      <c r="Q1363" s="8" t="e">
        <f t="shared" si="214"/>
        <v>#DIV/0!</v>
      </c>
      <c r="R1363" s="8" t="e">
        <f t="shared" si="215"/>
        <v>#DIV/0!</v>
      </c>
      <c r="S1363" s="8" t="e">
        <f t="shared" si="216"/>
        <v>#DIV/0!</v>
      </c>
      <c r="T1363" s="8" t="e">
        <f t="shared" si="217"/>
        <v>#DIV/0!</v>
      </c>
      <c r="U1363" s="7" t="e">
        <f t="shared" si="218"/>
        <v>#DIV/0!</v>
      </c>
      <c r="V1363" s="7" t="e">
        <f t="shared" si="219"/>
        <v>#DIV/0!</v>
      </c>
    </row>
    <row r="1364" spans="1:22" ht="13.5" x14ac:dyDescent="0.25">
      <c r="A1364" s="3">
        <f>RSI!A1364</f>
        <v>0</v>
      </c>
      <c r="B1364" s="2">
        <f>RSI!B1364</f>
        <v>0</v>
      </c>
      <c r="C1364" s="2">
        <f>RSI!I1364</f>
        <v>100</v>
      </c>
      <c r="D1364" s="2">
        <f>MACD!E1364</f>
        <v>0</v>
      </c>
      <c r="E1364" s="2">
        <f>MACD!F1364</f>
        <v>0</v>
      </c>
      <c r="F1364" s="2">
        <f>'Moving Avg'!D1364</f>
        <v>0</v>
      </c>
      <c r="G1364" s="2">
        <f>'Moving Avg'!F1364</f>
        <v>0</v>
      </c>
      <c r="H1364" s="2">
        <f>'Moving Avg'!G1364</f>
        <v>0</v>
      </c>
      <c r="I1364" s="2">
        <f>'Moving Avg'!H1364</f>
        <v>0</v>
      </c>
      <c r="J1364" s="5" t="str">
        <f>OBV!F1364</f>
        <v>NEUTRAL</v>
      </c>
      <c r="K1364" s="5" t="e">
        <f>OBV!G1364</f>
        <v>#DIV/0!</v>
      </c>
      <c r="L1364" s="5" t="str">
        <f>OBV!H1364</f>
        <v>NEUTRAL</v>
      </c>
      <c r="M1364" s="7">
        <f t="shared" si="210"/>
        <v>0</v>
      </c>
      <c r="N1364" s="7">
        <f t="shared" si="211"/>
        <v>45</v>
      </c>
      <c r="O1364" s="7">
        <f t="shared" si="212"/>
        <v>0</v>
      </c>
      <c r="P1364" s="7" t="e">
        <f t="shared" si="213"/>
        <v>#DIV/0!</v>
      </c>
      <c r="Q1364" s="8" t="e">
        <f t="shared" si="214"/>
        <v>#DIV/0!</v>
      </c>
      <c r="R1364" s="8" t="e">
        <f t="shared" si="215"/>
        <v>#DIV/0!</v>
      </c>
      <c r="S1364" s="8" t="e">
        <f t="shared" si="216"/>
        <v>#DIV/0!</v>
      </c>
      <c r="T1364" s="8" t="e">
        <f t="shared" si="217"/>
        <v>#DIV/0!</v>
      </c>
      <c r="U1364" s="7" t="e">
        <f t="shared" si="218"/>
        <v>#DIV/0!</v>
      </c>
      <c r="V1364" s="7" t="e">
        <f t="shared" si="219"/>
        <v>#DIV/0!</v>
      </c>
    </row>
    <row r="1365" spans="1:22" ht="13.5" x14ac:dyDescent="0.25">
      <c r="A1365" s="3">
        <f>RSI!A1365</f>
        <v>0</v>
      </c>
      <c r="B1365" s="2">
        <f>RSI!B1365</f>
        <v>0</v>
      </c>
      <c r="C1365" s="2">
        <f>RSI!I1365</f>
        <v>100</v>
      </c>
      <c r="D1365" s="2">
        <f>MACD!E1365</f>
        <v>0</v>
      </c>
      <c r="E1365" s="2">
        <f>MACD!F1365</f>
        <v>0</v>
      </c>
      <c r="F1365" s="2">
        <f>'Moving Avg'!D1365</f>
        <v>0</v>
      </c>
      <c r="G1365" s="2">
        <f>'Moving Avg'!F1365</f>
        <v>0</v>
      </c>
      <c r="H1365" s="2">
        <f>'Moving Avg'!G1365</f>
        <v>0</v>
      </c>
      <c r="I1365" s="2">
        <f>'Moving Avg'!H1365</f>
        <v>0</v>
      </c>
      <c r="J1365" s="5" t="str">
        <f>OBV!F1365</f>
        <v>NEUTRAL</v>
      </c>
      <c r="K1365" s="5" t="e">
        <f>OBV!G1365</f>
        <v>#DIV/0!</v>
      </c>
      <c r="L1365" s="5" t="str">
        <f>OBV!H1365</f>
        <v>NEUTRAL</v>
      </c>
      <c r="M1365" s="7">
        <f t="shared" si="210"/>
        <v>0</v>
      </c>
      <c r="N1365" s="7">
        <f t="shared" si="211"/>
        <v>45</v>
      </c>
      <c r="O1365" s="7">
        <f t="shared" si="212"/>
        <v>0</v>
      </c>
      <c r="P1365" s="7" t="e">
        <f t="shared" si="213"/>
        <v>#DIV/0!</v>
      </c>
      <c r="Q1365" s="8" t="e">
        <f t="shared" si="214"/>
        <v>#DIV/0!</v>
      </c>
      <c r="R1365" s="8" t="e">
        <f t="shared" si="215"/>
        <v>#DIV/0!</v>
      </c>
      <c r="S1365" s="8" t="e">
        <f t="shared" si="216"/>
        <v>#DIV/0!</v>
      </c>
      <c r="T1365" s="8" t="e">
        <f t="shared" si="217"/>
        <v>#DIV/0!</v>
      </c>
      <c r="U1365" s="7" t="e">
        <f t="shared" si="218"/>
        <v>#DIV/0!</v>
      </c>
      <c r="V1365" s="7" t="e">
        <f t="shared" si="219"/>
        <v>#DIV/0!</v>
      </c>
    </row>
    <row r="1366" spans="1:22" ht="13.5" x14ac:dyDescent="0.25">
      <c r="A1366" s="3">
        <f>RSI!A1366</f>
        <v>0</v>
      </c>
      <c r="B1366" s="2">
        <f>RSI!B1366</f>
        <v>0</v>
      </c>
      <c r="C1366" s="2">
        <f>RSI!I1366</f>
        <v>100</v>
      </c>
      <c r="D1366" s="2">
        <f>MACD!E1366</f>
        <v>0</v>
      </c>
      <c r="E1366" s="2">
        <f>MACD!F1366</f>
        <v>0</v>
      </c>
      <c r="F1366" s="2">
        <f>'Moving Avg'!D1366</f>
        <v>0</v>
      </c>
      <c r="G1366" s="2">
        <f>'Moving Avg'!F1366</f>
        <v>0</v>
      </c>
      <c r="H1366" s="2">
        <f>'Moving Avg'!G1366</f>
        <v>0</v>
      </c>
      <c r="I1366" s="2">
        <f>'Moving Avg'!H1366</f>
        <v>0</v>
      </c>
      <c r="J1366" s="5" t="str">
        <f>OBV!F1366</f>
        <v>NEUTRAL</v>
      </c>
      <c r="K1366" s="5" t="e">
        <f>OBV!G1366</f>
        <v>#DIV/0!</v>
      </c>
      <c r="L1366" s="5" t="str">
        <f>OBV!H1366</f>
        <v>NEUTRAL</v>
      </c>
      <c r="M1366" s="7">
        <f t="shared" si="210"/>
        <v>0</v>
      </c>
      <c r="N1366" s="7">
        <f t="shared" si="211"/>
        <v>45</v>
      </c>
      <c r="O1366" s="7">
        <f t="shared" si="212"/>
        <v>0</v>
      </c>
      <c r="P1366" s="7" t="e">
        <f t="shared" si="213"/>
        <v>#DIV/0!</v>
      </c>
      <c r="Q1366" s="8" t="e">
        <f t="shared" si="214"/>
        <v>#DIV/0!</v>
      </c>
      <c r="R1366" s="8" t="e">
        <f t="shared" si="215"/>
        <v>#DIV/0!</v>
      </c>
      <c r="S1366" s="8" t="e">
        <f t="shared" si="216"/>
        <v>#DIV/0!</v>
      </c>
      <c r="T1366" s="8" t="e">
        <f t="shared" si="217"/>
        <v>#DIV/0!</v>
      </c>
      <c r="U1366" s="7" t="e">
        <f t="shared" si="218"/>
        <v>#DIV/0!</v>
      </c>
      <c r="V1366" s="7" t="e">
        <f t="shared" si="219"/>
        <v>#DIV/0!</v>
      </c>
    </row>
    <row r="1367" spans="1:22" ht="13.5" x14ac:dyDescent="0.25">
      <c r="A1367" s="3">
        <f>RSI!A1367</f>
        <v>0</v>
      </c>
      <c r="B1367" s="2">
        <f>RSI!B1367</f>
        <v>0</v>
      </c>
      <c r="C1367" s="2">
        <f>RSI!I1367</f>
        <v>100</v>
      </c>
      <c r="D1367" s="2">
        <f>MACD!E1367</f>
        <v>0</v>
      </c>
      <c r="E1367" s="2">
        <f>MACD!F1367</f>
        <v>0</v>
      </c>
      <c r="F1367" s="2">
        <f>'Moving Avg'!D1367</f>
        <v>0</v>
      </c>
      <c r="G1367" s="2">
        <f>'Moving Avg'!F1367</f>
        <v>0</v>
      </c>
      <c r="H1367" s="2">
        <f>'Moving Avg'!G1367</f>
        <v>0</v>
      </c>
      <c r="I1367" s="2">
        <f>'Moving Avg'!H1367</f>
        <v>0</v>
      </c>
      <c r="J1367" s="5" t="str">
        <f>OBV!F1367</f>
        <v>NEUTRAL</v>
      </c>
      <c r="K1367" s="5" t="e">
        <f>OBV!G1367</f>
        <v>#DIV/0!</v>
      </c>
      <c r="L1367" s="5" t="str">
        <f>OBV!H1367</f>
        <v>NEUTRAL</v>
      </c>
      <c r="M1367" s="7">
        <f t="shared" si="210"/>
        <v>0</v>
      </c>
      <c r="N1367" s="7">
        <f t="shared" si="211"/>
        <v>45</v>
      </c>
      <c r="O1367" s="7">
        <f t="shared" si="212"/>
        <v>0</v>
      </c>
      <c r="P1367" s="7" t="e">
        <f t="shared" si="213"/>
        <v>#DIV/0!</v>
      </c>
      <c r="Q1367" s="8" t="e">
        <f t="shared" si="214"/>
        <v>#DIV/0!</v>
      </c>
      <c r="R1367" s="8" t="e">
        <f t="shared" si="215"/>
        <v>#DIV/0!</v>
      </c>
      <c r="S1367" s="8" t="e">
        <f t="shared" si="216"/>
        <v>#DIV/0!</v>
      </c>
      <c r="T1367" s="8" t="e">
        <f t="shared" si="217"/>
        <v>#DIV/0!</v>
      </c>
      <c r="U1367" s="7" t="e">
        <f t="shared" si="218"/>
        <v>#DIV/0!</v>
      </c>
      <c r="V1367" s="7" t="e">
        <f t="shared" si="219"/>
        <v>#DIV/0!</v>
      </c>
    </row>
    <row r="1368" spans="1:22" ht="13.5" x14ac:dyDescent="0.25">
      <c r="A1368" s="3">
        <f>RSI!A1368</f>
        <v>0</v>
      </c>
      <c r="B1368" s="2">
        <f>RSI!B1368</f>
        <v>0</v>
      </c>
      <c r="C1368" s="2">
        <f>RSI!I1368</f>
        <v>100</v>
      </c>
      <c r="D1368" s="2">
        <f>MACD!E1368</f>
        <v>0</v>
      </c>
      <c r="E1368" s="2">
        <f>MACD!F1368</f>
        <v>0</v>
      </c>
      <c r="F1368" s="2">
        <f>'Moving Avg'!D1368</f>
        <v>0</v>
      </c>
      <c r="G1368" s="2">
        <f>'Moving Avg'!F1368</f>
        <v>0</v>
      </c>
      <c r="H1368" s="2">
        <f>'Moving Avg'!G1368</f>
        <v>0</v>
      </c>
      <c r="I1368" s="2">
        <f>'Moving Avg'!H1368</f>
        <v>0</v>
      </c>
      <c r="J1368" s="5" t="str">
        <f>OBV!F1368</f>
        <v>NEUTRAL</v>
      </c>
      <c r="K1368" s="5" t="e">
        <f>OBV!G1368</f>
        <v>#DIV/0!</v>
      </c>
      <c r="L1368" s="5" t="str">
        <f>OBV!H1368</f>
        <v>NEUTRAL</v>
      </c>
      <c r="M1368" s="7">
        <f t="shared" si="210"/>
        <v>0</v>
      </c>
      <c r="N1368" s="7">
        <f t="shared" si="211"/>
        <v>45</v>
      </c>
      <c r="O1368" s="7">
        <f t="shared" si="212"/>
        <v>0</v>
      </c>
      <c r="P1368" s="7" t="e">
        <f t="shared" si="213"/>
        <v>#DIV/0!</v>
      </c>
      <c r="Q1368" s="8" t="e">
        <f t="shared" si="214"/>
        <v>#DIV/0!</v>
      </c>
      <c r="R1368" s="8" t="e">
        <f t="shared" si="215"/>
        <v>#DIV/0!</v>
      </c>
      <c r="S1368" s="8" t="e">
        <f t="shared" si="216"/>
        <v>#DIV/0!</v>
      </c>
      <c r="T1368" s="8" t="e">
        <f t="shared" si="217"/>
        <v>#DIV/0!</v>
      </c>
      <c r="U1368" s="7" t="e">
        <f t="shared" si="218"/>
        <v>#DIV/0!</v>
      </c>
      <c r="V1368" s="7" t="e">
        <f t="shared" si="219"/>
        <v>#DIV/0!</v>
      </c>
    </row>
    <row r="1369" spans="1:22" ht="13.5" x14ac:dyDescent="0.25">
      <c r="A1369" s="3">
        <f>RSI!A1369</f>
        <v>0</v>
      </c>
      <c r="B1369" s="2">
        <f>RSI!B1369</f>
        <v>0</v>
      </c>
      <c r="C1369" s="2">
        <f>RSI!I1369</f>
        <v>100</v>
      </c>
      <c r="D1369" s="2">
        <f>MACD!E1369</f>
        <v>0</v>
      </c>
      <c r="E1369" s="2">
        <f>MACD!F1369</f>
        <v>0</v>
      </c>
      <c r="F1369" s="2">
        <f>'Moving Avg'!D1369</f>
        <v>0</v>
      </c>
      <c r="G1369" s="2">
        <f>'Moving Avg'!F1369</f>
        <v>0</v>
      </c>
      <c r="H1369" s="2">
        <f>'Moving Avg'!G1369</f>
        <v>0</v>
      </c>
      <c r="I1369" s="2">
        <f>'Moving Avg'!H1369</f>
        <v>0</v>
      </c>
      <c r="J1369" s="5" t="str">
        <f>OBV!F1369</f>
        <v>NEUTRAL</v>
      </c>
      <c r="K1369" s="5" t="e">
        <f>OBV!G1369</f>
        <v>#DIV/0!</v>
      </c>
      <c r="L1369" s="5" t="str">
        <f>OBV!H1369</f>
        <v>NEUTRAL</v>
      </c>
      <c r="M1369" s="7">
        <f t="shared" si="210"/>
        <v>0</v>
      </c>
      <c r="N1369" s="7">
        <f t="shared" si="211"/>
        <v>45</v>
      </c>
      <c r="O1369" s="7">
        <f t="shared" si="212"/>
        <v>0</v>
      </c>
      <c r="P1369" s="7" t="e">
        <f t="shared" si="213"/>
        <v>#DIV/0!</v>
      </c>
      <c r="Q1369" s="8" t="e">
        <f t="shared" si="214"/>
        <v>#DIV/0!</v>
      </c>
      <c r="R1369" s="8" t="e">
        <f t="shared" si="215"/>
        <v>#DIV/0!</v>
      </c>
      <c r="S1369" s="8" t="e">
        <f t="shared" si="216"/>
        <v>#DIV/0!</v>
      </c>
      <c r="T1369" s="8" t="e">
        <f t="shared" si="217"/>
        <v>#DIV/0!</v>
      </c>
      <c r="U1369" s="7" t="e">
        <f t="shared" si="218"/>
        <v>#DIV/0!</v>
      </c>
      <c r="V1369" s="7" t="e">
        <f t="shared" si="219"/>
        <v>#DIV/0!</v>
      </c>
    </row>
    <row r="1370" spans="1:22" ht="13.5" x14ac:dyDescent="0.25">
      <c r="A1370" s="3">
        <f>RSI!A1370</f>
        <v>0</v>
      </c>
      <c r="B1370" s="2">
        <f>RSI!B1370</f>
        <v>0</v>
      </c>
      <c r="C1370" s="2">
        <f>RSI!I1370</f>
        <v>100</v>
      </c>
      <c r="D1370" s="2">
        <f>MACD!E1370</f>
        <v>0</v>
      </c>
      <c r="E1370" s="2">
        <f>MACD!F1370</f>
        <v>0</v>
      </c>
      <c r="F1370" s="2">
        <f>'Moving Avg'!D1370</f>
        <v>0</v>
      </c>
      <c r="G1370" s="2">
        <f>'Moving Avg'!F1370</f>
        <v>0</v>
      </c>
      <c r="H1370" s="2">
        <f>'Moving Avg'!G1370</f>
        <v>0</v>
      </c>
      <c r="I1370" s="2">
        <f>'Moving Avg'!H1370</f>
        <v>0</v>
      </c>
      <c r="J1370" s="5" t="str">
        <f>OBV!F1370</f>
        <v>NEUTRAL</v>
      </c>
      <c r="K1370" s="5" t="e">
        <f>OBV!G1370</f>
        <v>#DIV/0!</v>
      </c>
      <c r="L1370" s="5" t="str">
        <f>OBV!H1370</f>
        <v>NEUTRAL</v>
      </c>
      <c r="M1370" s="7">
        <f t="shared" si="210"/>
        <v>0</v>
      </c>
      <c r="N1370" s="7">
        <f t="shared" si="211"/>
        <v>45</v>
      </c>
      <c r="O1370" s="7">
        <f t="shared" si="212"/>
        <v>0</v>
      </c>
      <c r="P1370" s="7" t="e">
        <f t="shared" si="213"/>
        <v>#DIV/0!</v>
      </c>
      <c r="Q1370" s="8" t="e">
        <f t="shared" si="214"/>
        <v>#DIV/0!</v>
      </c>
      <c r="R1370" s="8" t="e">
        <f t="shared" si="215"/>
        <v>#DIV/0!</v>
      </c>
      <c r="S1370" s="8" t="e">
        <f t="shared" si="216"/>
        <v>#DIV/0!</v>
      </c>
      <c r="T1370" s="8" t="e">
        <f t="shared" si="217"/>
        <v>#DIV/0!</v>
      </c>
      <c r="U1370" s="7" t="e">
        <f t="shared" si="218"/>
        <v>#DIV/0!</v>
      </c>
      <c r="V1370" s="7" t="e">
        <f t="shared" si="219"/>
        <v>#DIV/0!</v>
      </c>
    </row>
    <row r="1371" spans="1:22" ht="13.5" x14ac:dyDescent="0.25">
      <c r="A1371" s="3">
        <f>RSI!A1371</f>
        <v>0</v>
      </c>
      <c r="B1371" s="2">
        <f>RSI!B1371</f>
        <v>0</v>
      </c>
      <c r="C1371" s="2">
        <f>RSI!I1371</f>
        <v>100</v>
      </c>
      <c r="D1371" s="2">
        <f>MACD!E1371</f>
        <v>0</v>
      </c>
      <c r="E1371" s="2">
        <f>MACD!F1371</f>
        <v>0</v>
      </c>
      <c r="F1371" s="2">
        <f>'Moving Avg'!D1371</f>
        <v>0</v>
      </c>
      <c r="G1371" s="2">
        <f>'Moving Avg'!F1371</f>
        <v>0</v>
      </c>
      <c r="H1371" s="2">
        <f>'Moving Avg'!G1371</f>
        <v>0</v>
      </c>
      <c r="I1371" s="2">
        <f>'Moving Avg'!H1371</f>
        <v>0</v>
      </c>
      <c r="J1371" s="5" t="str">
        <f>OBV!F1371</f>
        <v>NEUTRAL</v>
      </c>
      <c r="K1371" s="5" t="e">
        <f>OBV!G1371</f>
        <v>#DIV/0!</v>
      </c>
      <c r="L1371" s="5" t="str">
        <f>OBV!H1371</f>
        <v>NEUTRAL</v>
      </c>
      <c r="M1371" s="7">
        <f t="shared" si="210"/>
        <v>0</v>
      </c>
      <c r="N1371" s="7">
        <f t="shared" si="211"/>
        <v>45</v>
      </c>
      <c r="O1371" s="7">
        <f t="shared" si="212"/>
        <v>0</v>
      </c>
      <c r="P1371" s="7" t="e">
        <f t="shared" si="213"/>
        <v>#DIV/0!</v>
      </c>
      <c r="Q1371" s="8" t="e">
        <f t="shared" si="214"/>
        <v>#DIV/0!</v>
      </c>
      <c r="R1371" s="8" t="e">
        <f t="shared" si="215"/>
        <v>#DIV/0!</v>
      </c>
      <c r="S1371" s="8" t="e">
        <f t="shared" si="216"/>
        <v>#DIV/0!</v>
      </c>
      <c r="T1371" s="8" t="e">
        <f t="shared" si="217"/>
        <v>#DIV/0!</v>
      </c>
      <c r="U1371" s="7" t="e">
        <f t="shared" si="218"/>
        <v>#DIV/0!</v>
      </c>
      <c r="V1371" s="7" t="e">
        <f t="shared" si="219"/>
        <v>#DIV/0!</v>
      </c>
    </row>
    <row r="1372" spans="1:22" ht="13.5" x14ac:dyDescent="0.25">
      <c r="A1372" s="3">
        <f>RSI!A1372</f>
        <v>0</v>
      </c>
      <c r="B1372" s="2">
        <f>RSI!B1372</f>
        <v>0</v>
      </c>
      <c r="C1372" s="2">
        <f>RSI!I1372</f>
        <v>100</v>
      </c>
      <c r="D1372" s="2">
        <f>MACD!E1372</f>
        <v>0</v>
      </c>
      <c r="E1372" s="2">
        <f>MACD!F1372</f>
        <v>0</v>
      </c>
      <c r="F1372" s="2">
        <f>'Moving Avg'!D1372</f>
        <v>0</v>
      </c>
      <c r="G1372" s="2">
        <f>'Moving Avg'!F1372</f>
        <v>0</v>
      </c>
      <c r="H1372" s="2">
        <f>'Moving Avg'!G1372</f>
        <v>0</v>
      </c>
      <c r="I1372" s="2">
        <f>'Moving Avg'!H1372</f>
        <v>0</v>
      </c>
      <c r="J1372" s="5" t="str">
        <f>OBV!F1372</f>
        <v>NEUTRAL</v>
      </c>
      <c r="K1372" s="5" t="e">
        <f>OBV!G1372</f>
        <v>#DIV/0!</v>
      </c>
      <c r="L1372" s="5" t="str">
        <f>OBV!H1372</f>
        <v>NEUTRAL</v>
      </c>
      <c r="M1372" s="7">
        <f t="shared" si="210"/>
        <v>0</v>
      </c>
      <c r="N1372" s="7">
        <f t="shared" si="211"/>
        <v>45</v>
      </c>
      <c r="O1372" s="7">
        <f t="shared" si="212"/>
        <v>0</v>
      </c>
      <c r="P1372" s="7" t="e">
        <f t="shared" si="213"/>
        <v>#DIV/0!</v>
      </c>
      <c r="Q1372" s="8" t="e">
        <f t="shared" si="214"/>
        <v>#DIV/0!</v>
      </c>
      <c r="R1372" s="8" t="e">
        <f t="shared" si="215"/>
        <v>#DIV/0!</v>
      </c>
      <c r="S1372" s="8" t="e">
        <f t="shared" si="216"/>
        <v>#DIV/0!</v>
      </c>
      <c r="T1372" s="8" t="e">
        <f t="shared" si="217"/>
        <v>#DIV/0!</v>
      </c>
      <c r="U1372" s="7" t="e">
        <f t="shared" si="218"/>
        <v>#DIV/0!</v>
      </c>
      <c r="V1372" s="7" t="e">
        <f t="shared" si="219"/>
        <v>#DIV/0!</v>
      </c>
    </row>
    <row r="1373" spans="1:22" ht="13.5" x14ac:dyDescent="0.25">
      <c r="A1373" s="3">
        <f>RSI!A1373</f>
        <v>0</v>
      </c>
      <c r="B1373" s="2">
        <f>RSI!B1373</f>
        <v>0</v>
      </c>
      <c r="C1373" s="2">
        <f>RSI!I1373</f>
        <v>100</v>
      </c>
      <c r="D1373" s="2">
        <f>MACD!E1373</f>
        <v>0</v>
      </c>
      <c r="E1373" s="2">
        <f>MACD!F1373</f>
        <v>0</v>
      </c>
      <c r="F1373" s="2">
        <f>'Moving Avg'!D1373</f>
        <v>0</v>
      </c>
      <c r="G1373" s="2">
        <f>'Moving Avg'!F1373</f>
        <v>0</v>
      </c>
      <c r="H1373" s="2">
        <f>'Moving Avg'!G1373</f>
        <v>0</v>
      </c>
      <c r="I1373" s="2">
        <f>'Moving Avg'!H1373</f>
        <v>0</v>
      </c>
      <c r="J1373" s="5" t="str">
        <f>OBV!F1373</f>
        <v>NEUTRAL</v>
      </c>
      <c r="K1373" s="5" t="e">
        <f>OBV!G1373</f>
        <v>#DIV/0!</v>
      </c>
      <c r="L1373" s="5" t="str">
        <f>OBV!H1373</f>
        <v>NEUTRAL</v>
      </c>
      <c r="M1373" s="7">
        <f t="shared" si="210"/>
        <v>0</v>
      </c>
      <c r="N1373" s="7">
        <f t="shared" si="211"/>
        <v>45</v>
      </c>
      <c r="O1373" s="7">
        <f t="shared" si="212"/>
        <v>0</v>
      </c>
      <c r="P1373" s="7" t="e">
        <f t="shared" si="213"/>
        <v>#DIV/0!</v>
      </c>
      <c r="Q1373" s="8" t="e">
        <f t="shared" si="214"/>
        <v>#DIV/0!</v>
      </c>
      <c r="R1373" s="8" t="e">
        <f t="shared" si="215"/>
        <v>#DIV/0!</v>
      </c>
      <c r="S1373" s="8" t="e">
        <f t="shared" si="216"/>
        <v>#DIV/0!</v>
      </c>
      <c r="T1373" s="8" t="e">
        <f t="shared" si="217"/>
        <v>#DIV/0!</v>
      </c>
      <c r="U1373" s="7" t="e">
        <f t="shared" si="218"/>
        <v>#DIV/0!</v>
      </c>
      <c r="V1373" s="7" t="e">
        <f t="shared" si="219"/>
        <v>#DIV/0!</v>
      </c>
    </row>
    <row r="1374" spans="1:22" ht="13.5" x14ac:dyDescent="0.25">
      <c r="A1374" s="3">
        <f>RSI!A1374</f>
        <v>0</v>
      </c>
      <c r="B1374" s="2">
        <f>RSI!B1374</f>
        <v>0</v>
      </c>
      <c r="C1374" s="2">
        <f>RSI!I1374</f>
        <v>100</v>
      </c>
      <c r="D1374" s="2">
        <f>MACD!E1374</f>
        <v>0</v>
      </c>
      <c r="E1374" s="2">
        <f>MACD!F1374</f>
        <v>0</v>
      </c>
      <c r="F1374" s="2">
        <f>'Moving Avg'!D1374</f>
        <v>0</v>
      </c>
      <c r="G1374" s="2">
        <f>'Moving Avg'!F1374</f>
        <v>0</v>
      </c>
      <c r="H1374" s="2">
        <f>'Moving Avg'!G1374</f>
        <v>0</v>
      </c>
      <c r="I1374" s="2">
        <f>'Moving Avg'!H1374</f>
        <v>0</v>
      </c>
      <c r="J1374" s="5" t="str">
        <f>OBV!F1374</f>
        <v>NEUTRAL</v>
      </c>
      <c r="K1374" s="5" t="e">
        <f>OBV!G1374</f>
        <v>#DIV/0!</v>
      </c>
      <c r="L1374" s="5" t="str">
        <f>OBV!H1374</f>
        <v>NEUTRAL</v>
      </c>
      <c r="M1374" s="7">
        <f t="shared" si="210"/>
        <v>0</v>
      </c>
      <c r="N1374" s="7">
        <f t="shared" si="211"/>
        <v>45</v>
      </c>
      <c r="O1374" s="7">
        <f t="shared" si="212"/>
        <v>0</v>
      </c>
      <c r="P1374" s="7" t="e">
        <f t="shared" si="213"/>
        <v>#DIV/0!</v>
      </c>
      <c r="Q1374" s="8" t="e">
        <f t="shared" si="214"/>
        <v>#DIV/0!</v>
      </c>
      <c r="R1374" s="8" t="e">
        <f t="shared" si="215"/>
        <v>#DIV/0!</v>
      </c>
      <c r="S1374" s="8" t="e">
        <f t="shared" si="216"/>
        <v>#DIV/0!</v>
      </c>
      <c r="T1374" s="8" t="e">
        <f t="shared" si="217"/>
        <v>#DIV/0!</v>
      </c>
      <c r="U1374" s="7" t="e">
        <f t="shared" si="218"/>
        <v>#DIV/0!</v>
      </c>
      <c r="V1374" s="7" t="e">
        <f t="shared" si="219"/>
        <v>#DIV/0!</v>
      </c>
    </row>
    <row r="1375" spans="1:22" ht="13.5" x14ac:dyDescent="0.25">
      <c r="A1375" s="3">
        <f>RSI!A1375</f>
        <v>0</v>
      </c>
      <c r="B1375" s="2">
        <f>RSI!B1375</f>
        <v>0</v>
      </c>
      <c r="C1375" s="2">
        <f>RSI!I1375</f>
        <v>100</v>
      </c>
      <c r="D1375" s="2">
        <f>MACD!E1375</f>
        <v>0</v>
      </c>
      <c r="E1375" s="2">
        <f>MACD!F1375</f>
        <v>0</v>
      </c>
      <c r="F1375" s="2">
        <f>'Moving Avg'!D1375</f>
        <v>0</v>
      </c>
      <c r="G1375" s="2">
        <f>'Moving Avg'!F1375</f>
        <v>0</v>
      </c>
      <c r="H1375" s="2">
        <f>'Moving Avg'!G1375</f>
        <v>0</v>
      </c>
      <c r="I1375" s="2">
        <f>'Moving Avg'!H1375</f>
        <v>0</v>
      </c>
      <c r="J1375" s="5" t="str">
        <f>OBV!F1375</f>
        <v>NEUTRAL</v>
      </c>
      <c r="K1375" s="5" t="e">
        <f>OBV!G1375</f>
        <v>#DIV/0!</v>
      </c>
      <c r="L1375" s="5" t="str">
        <f>OBV!H1375</f>
        <v>NEUTRAL</v>
      </c>
      <c r="M1375" s="7">
        <f t="shared" si="210"/>
        <v>0</v>
      </c>
      <c r="N1375" s="7">
        <f t="shared" si="211"/>
        <v>45</v>
      </c>
      <c r="O1375" s="7">
        <f t="shared" si="212"/>
        <v>0</v>
      </c>
      <c r="P1375" s="7" t="e">
        <f t="shared" si="213"/>
        <v>#DIV/0!</v>
      </c>
      <c r="Q1375" s="8" t="e">
        <f t="shared" si="214"/>
        <v>#DIV/0!</v>
      </c>
      <c r="R1375" s="8" t="e">
        <f t="shared" si="215"/>
        <v>#DIV/0!</v>
      </c>
      <c r="S1375" s="8" t="e">
        <f t="shared" si="216"/>
        <v>#DIV/0!</v>
      </c>
      <c r="T1375" s="8" t="e">
        <f t="shared" si="217"/>
        <v>#DIV/0!</v>
      </c>
      <c r="U1375" s="7" t="e">
        <f t="shared" si="218"/>
        <v>#DIV/0!</v>
      </c>
      <c r="V1375" s="7" t="e">
        <f t="shared" si="219"/>
        <v>#DIV/0!</v>
      </c>
    </row>
    <row r="1376" spans="1:22" ht="13.5" x14ac:dyDescent="0.25">
      <c r="A1376" s="3">
        <f>RSI!A1376</f>
        <v>0</v>
      </c>
      <c r="B1376" s="2">
        <f>RSI!B1376</f>
        <v>0</v>
      </c>
      <c r="C1376" s="2">
        <f>RSI!I1376</f>
        <v>100</v>
      </c>
      <c r="D1376" s="2">
        <f>MACD!E1376</f>
        <v>0</v>
      </c>
      <c r="E1376" s="2">
        <f>MACD!F1376</f>
        <v>0</v>
      </c>
      <c r="F1376" s="2">
        <f>'Moving Avg'!D1376</f>
        <v>0</v>
      </c>
      <c r="G1376" s="2">
        <f>'Moving Avg'!F1376</f>
        <v>0</v>
      </c>
      <c r="H1376" s="2">
        <f>'Moving Avg'!G1376</f>
        <v>0</v>
      </c>
      <c r="I1376" s="2">
        <f>'Moving Avg'!H1376</f>
        <v>0</v>
      </c>
      <c r="J1376" s="5" t="str">
        <f>OBV!F1376</f>
        <v>NEUTRAL</v>
      </c>
      <c r="K1376" s="5" t="e">
        <f>OBV!G1376</f>
        <v>#DIV/0!</v>
      </c>
      <c r="L1376" s="5" t="str">
        <f>OBV!H1376</f>
        <v>NEUTRAL</v>
      </c>
      <c r="M1376" s="7">
        <f t="shared" si="210"/>
        <v>0</v>
      </c>
      <c r="N1376" s="7">
        <f t="shared" si="211"/>
        <v>45</v>
      </c>
      <c r="O1376" s="7">
        <f t="shared" si="212"/>
        <v>0</v>
      </c>
      <c r="P1376" s="7" t="e">
        <f t="shared" si="213"/>
        <v>#DIV/0!</v>
      </c>
      <c r="Q1376" s="8" t="e">
        <f t="shared" si="214"/>
        <v>#DIV/0!</v>
      </c>
      <c r="R1376" s="8" t="e">
        <f t="shared" si="215"/>
        <v>#DIV/0!</v>
      </c>
      <c r="S1376" s="8" t="e">
        <f t="shared" si="216"/>
        <v>#DIV/0!</v>
      </c>
      <c r="T1376" s="8" t="e">
        <f t="shared" si="217"/>
        <v>#DIV/0!</v>
      </c>
      <c r="U1376" s="7" t="e">
        <f t="shared" si="218"/>
        <v>#DIV/0!</v>
      </c>
      <c r="V1376" s="7" t="e">
        <f t="shared" si="219"/>
        <v>#DIV/0!</v>
      </c>
    </row>
    <row r="1377" spans="1:22" ht="13.5" x14ac:dyDescent="0.25">
      <c r="A1377" s="3">
        <f>RSI!A1377</f>
        <v>0</v>
      </c>
      <c r="B1377" s="2">
        <f>RSI!B1377</f>
        <v>0</v>
      </c>
      <c r="C1377" s="2">
        <f>RSI!I1377</f>
        <v>100</v>
      </c>
      <c r="D1377" s="2">
        <f>MACD!E1377</f>
        <v>0</v>
      </c>
      <c r="E1377" s="2">
        <f>MACD!F1377</f>
        <v>0</v>
      </c>
      <c r="F1377" s="2">
        <f>'Moving Avg'!D1377</f>
        <v>0</v>
      </c>
      <c r="G1377" s="2">
        <f>'Moving Avg'!F1377</f>
        <v>0</v>
      </c>
      <c r="H1377" s="2">
        <f>'Moving Avg'!G1377</f>
        <v>0</v>
      </c>
      <c r="I1377" s="2">
        <f>'Moving Avg'!H1377</f>
        <v>0</v>
      </c>
      <c r="J1377" s="5" t="str">
        <f>OBV!F1377</f>
        <v>NEUTRAL</v>
      </c>
      <c r="K1377" s="5" t="e">
        <f>OBV!G1377</f>
        <v>#DIV/0!</v>
      </c>
      <c r="L1377" s="5" t="str">
        <f>OBV!H1377</f>
        <v>NEUTRAL</v>
      </c>
      <c r="M1377" s="7">
        <f t="shared" si="210"/>
        <v>0</v>
      </c>
      <c r="N1377" s="7">
        <f t="shared" si="211"/>
        <v>45</v>
      </c>
      <c r="O1377" s="7">
        <f t="shared" si="212"/>
        <v>0</v>
      </c>
      <c r="P1377" s="7" t="e">
        <f t="shared" si="213"/>
        <v>#DIV/0!</v>
      </c>
      <c r="Q1377" s="8" t="e">
        <f t="shared" si="214"/>
        <v>#DIV/0!</v>
      </c>
      <c r="R1377" s="8" t="e">
        <f t="shared" si="215"/>
        <v>#DIV/0!</v>
      </c>
      <c r="S1377" s="8" t="e">
        <f t="shared" si="216"/>
        <v>#DIV/0!</v>
      </c>
      <c r="T1377" s="8" t="e">
        <f t="shared" si="217"/>
        <v>#DIV/0!</v>
      </c>
      <c r="U1377" s="7" t="e">
        <f t="shared" si="218"/>
        <v>#DIV/0!</v>
      </c>
      <c r="V1377" s="7" t="e">
        <f t="shared" si="219"/>
        <v>#DIV/0!</v>
      </c>
    </row>
    <row r="1378" spans="1:22" ht="13.5" x14ac:dyDescent="0.25">
      <c r="A1378" s="3">
        <f>RSI!A1378</f>
        <v>0</v>
      </c>
      <c r="B1378" s="2">
        <f>RSI!B1378</f>
        <v>0</v>
      </c>
      <c r="C1378" s="2">
        <f>RSI!I1378</f>
        <v>100</v>
      </c>
      <c r="D1378" s="2">
        <f>MACD!E1378</f>
        <v>0</v>
      </c>
      <c r="E1378" s="2">
        <f>MACD!F1378</f>
        <v>0</v>
      </c>
      <c r="F1378" s="2">
        <f>'Moving Avg'!D1378</f>
        <v>0</v>
      </c>
      <c r="G1378" s="2">
        <f>'Moving Avg'!F1378</f>
        <v>0</v>
      </c>
      <c r="H1378" s="2">
        <f>'Moving Avg'!G1378</f>
        <v>0</v>
      </c>
      <c r="I1378" s="2">
        <f>'Moving Avg'!H1378</f>
        <v>0</v>
      </c>
      <c r="J1378" s="5" t="str">
        <f>OBV!F1378</f>
        <v>NEUTRAL</v>
      </c>
      <c r="K1378" s="5" t="e">
        <f>OBV!G1378</f>
        <v>#DIV/0!</v>
      </c>
      <c r="L1378" s="5" t="str">
        <f>OBV!H1378</f>
        <v>NEUTRAL</v>
      </c>
      <c r="M1378" s="7">
        <f t="shared" si="210"/>
        <v>0</v>
      </c>
      <c r="N1378" s="7">
        <f t="shared" si="211"/>
        <v>45</v>
      </c>
      <c r="O1378" s="7">
        <f t="shared" si="212"/>
        <v>0</v>
      </c>
      <c r="P1378" s="7" t="e">
        <f t="shared" si="213"/>
        <v>#DIV/0!</v>
      </c>
      <c r="Q1378" s="8" t="e">
        <f t="shared" si="214"/>
        <v>#DIV/0!</v>
      </c>
      <c r="R1378" s="8" t="e">
        <f t="shared" si="215"/>
        <v>#DIV/0!</v>
      </c>
      <c r="S1378" s="8" t="e">
        <f t="shared" si="216"/>
        <v>#DIV/0!</v>
      </c>
      <c r="T1378" s="8" t="e">
        <f t="shared" si="217"/>
        <v>#DIV/0!</v>
      </c>
      <c r="U1378" s="7" t="e">
        <f t="shared" si="218"/>
        <v>#DIV/0!</v>
      </c>
      <c r="V1378" s="7" t="e">
        <f t="shared" si="219"/>
        <v>#DIV/0!</v>
      </c>
    </row>
    <row r="1379" spans="1:22" ht="13.5" x14ac:dyDescent="0.25">
      <c r="A1379" s="3">
        <f>RSI!A1379</f>
        <v>0</v>
      </c>
      <c r="B1379" s="2">
        <f>RSI!B1379</f>
        <v>0</v>
      </c>
      <c r="C1379" s="2">
        <f>RSI!I1379</f>
        <v>100</v>
      </c>
      <c r="D1379" s="2">
        <f>MACD!E1379</f>
        <v>0</v>
      </c>
      <c r="E1379" s="2">
        <f>MACD!F1379</f>
        <v>0</v>
      </c>
      <c r="F1379" s="2">
        <f>'Moving Avg'!D1379</f>
        <v>0</v>
      </c>
      <c r="G1379" s="2">
        <f>'Moving Avg'!F1379</f>
        <v>0</v>
      </c>
      <c r="H1379" s="2">
        <f>'Moving Avg'!G1379</f>
        <v>0</v>
      </c>
      <c r="I1379" s="2">
        <f>'Moving Avg'!H1379</f>
        <v>0</v>
      </c>
      <c r="J1379" s="5" t="str">
        <f>OBV!F1379</f>
        <v>NEUTRAL</v>
      </c>
      <c r="K1379" s="5" t="e">
        <f>OBV!G1379</f>
        <v>#DIV/0!</v>
      </c>
      <c r="L1379" s="5" t="str">
        <f>OBV!H1379</f>
        <v>NEUTRAL</v>
      </c>
      <c r="M1379" s="7">
        <f t="shared" si="210"/>
        <v>0</v>
      </c>
      <c r="N1379" s="7">
        <f t="shared" si="211"/>
        <v>45</v>
      </c>
      <c r="O1379" s="7">
        <f t="shared" si="212"/>
        <v>0</v>
      </c>
      <c r="P1379" s="7" t="e">
        <f t="shared" si="213"/>
        <v>#DIV/0!</v>
      </c>
      <c r="Q1379" s="8" t="e">
        <f t="shared" si="214"/>
        <v>#DIV/0!</v>
      </c>
      <c r="R1379" s="8" t="e">
        <f t="shared" si="215"/>
        <v>#DIV/0!</v>
      </c>
      <c r="S1379" s="8" t="e">
        <f t="shared" si="216"/>
        <v>#DIV/0!</v>
      </c>
      <c r="T1379" s="8" t="e">
        <f t="shared" si="217"/>
        <v>#DIV/0!</v>
      </c>
      <c r="U1379" s="7" t="e">
        <f t="shared" si="218"/>
        <v>#DIV/0!</v>
      </c>
      <c r="V1379" s="7" t="e">
        <f t="shared" si="219"/>
        <v>#DIV/0!</v>
      </c>
    </row>
    <row r="1380" spans="1:22" ht="13.5" x14ac:dyDescent="0.25">
      <c r="A1380" s="3">
        <f>RSI!A1380</f>
        <v>0</v>
      </c>
      <c r="B1380" s="2">
        <f>RSI!B1380</f>
        <v>0</v>
      </c>
      <c r="C1380" s="2">
        <f>RSI!I1380</f>
        <v>100</v>
      </c>
      <c r="D1380" s="2">
        <f>MACD!E1380</f>
        <v>0</v>
      </c>
      <c r="E1380" s="2">
        <f>MACD!F1380</f>
        <v>0</v>
      </c>
      <c r="F1380" s="2">
        <f>'Moving Avg'!D1380</f>
        <v>0</v>
      </c>
      <c r="G1380" s="2">
        <f>'Moving Avg'!F1380</f>
        <v>0</v>
      </c>
      <c r="H1380" s="2">
        <f>'Moving Avg'!G1380</f>
        <v>0</v>
      </c>
      <c r="I1380" s="2">
        <f>'Moving Avg'!H1380</f>
        <v>0</v>
      </c>
      <c r="J1380" s="5" t="str">
        <f>OBV!F1380</f>
        <v>NEUTRAL</v>
      </c>
      <c r="K1380" s="5" t="e">
        <f>OBV!G1380</f>
        <v>#DIV/0!</v>
      </c>
      <c r="L1380" s="5" t="str">
        <f>OBV!H1380</f>
        <v>NEUTRAL</v>
      </c>
      <c r="M1380" s="7">
        <f t="shared" si="210"/>
        <v>0</v>
      </c>
      <c r="N1380" s="7">
        <f t="shared" si="211"/>
        <v>45</v>
      </c>
      <c r="O1380" s="7">
        <f t="shared" si="212"/>
        <v>0</v>
      </c>
      <c r="P1380" s="7" t="e">
        <f t="shared" si="213"/>
        <v>#DIV/0!</v>
      </c>
      <c r="Q1380" s="8" t="e">
        <f t="shared" si="214"/>
        <v>#DIV/0!</v>
      </c>
      <c r="R1380" s="8" t="e">
        <f t="shared" si="215"/>
        <v>#DIV/0!</v>
      </c>
      <c r="S1380" s="8" t="e">
        <f t="shared" si="216"/>
        <v>#DIV/0!</v>
      </c>
      <c r="T1380" s="8" t="e">
        <f t="shared" si="217"/>
        <v>#DIV/0!</v>
      </c>
      <c r="U1380" s="7" t="e">
        <f t="shared" si="218"/>
        <v>#DIV/0!</v>
      </c>
      <c r="V1380" s="7" t="e">
        <f t="shared" si="219"/>
        <v>#DIV/0!</v>
      </c>
    </row>
    <row r="1381" spans="1:22" ht="13.5" x14ac:dyDescent="0.25">
      <c r="A1381" s="3">
        <f>RSI!A1381</f>
        <v>0</v>
      </c>
      <c r="B1381" s="2">
        <f>RSI!B1381</f>
        <v>0</v>
      </c>
      <c r="C1381" s="2">
        <f>RSI!I1381</f>
        <v>100</v>
      </c>
      <c r="D1381" s="2">
        <f>MACD!E1381</f>
        <v>0</v>
      </c>
      <c r="E1381" s="2">
        <f>MACD!F1381</f>
        <v>0</v>
      </c>
      <c r="F1381" s="2">
        <f>'Moving Avg'!D1381</f>
        <v>0</v>
      </c>
      <c r="G1381" s="2">
        <f>'Moving Avg'!F1381</f>
        <v>0</v>
      </c>
      <c r="H1381" s="2">
        <f>'Moving Avg'!G1381</f>
        <v>0</v>
      </c>
      <c r="I1381" s="2">
        <f>'Moving Avg'!H1381</f>
        <v>0</v>
      </c>
      <c r="J1381" s="5" t="str">
        <f>OBV!F1381</f>
        <v>NEUTRAL</v>
      </c>
      <c r="K1381" s="5" t="e">
        <f>OBV!G1381</f>
        <v>#DIV/0!</v>
      </c>
      <c r="L1381" s="5" t="str">
        <f>OBV!H1381</f>
        <v>NEUTRAL</v>
      </c>
      <c r="M1381" s="7">
        <f t="shared" si="210"/>
        <v>0</v>
      </c>
      <c r="N1381" s="7">
        <f t="shared" si="211"/>
        <v>45</v>
      </c>
      <c r="O1381" s="7">
        <f t="shared" si="212"/>
        <v>0</v>
      </c>
      <c r="P1381" s="7" t="e">
        <f t="shared" si="213"/>
        <v>#DIV/0!</v>
      </c>
      <c r="Q1381" s="8" t="e">
        <f t="shared" si="214"/>
        <v>#DIV/0!</v>
      </c>
      <c r="R1381" s="8" t="e">
        <f t="shared" si="215"/>
        <v>#DIV/0!</v>
      </c>
      <c r="S1381" s="8" t="e">
        <f t="shared" si="216"/>
        <v>#DIV/0!</v>
      </c>
      <c r="T1381" s="8" t="e">
        <f t="shared" si="217"/>
        <v>#DIV/0!</v>
      </c>
      <c r="U1381" s="7" t="e">
        <f t="shared" si="218"/>
        <v>#DIV/0!</v>
      </c>
      <c r="V1381" s="7" t="e">
        <f t="shared" si="219"/>
        <v>#DIV/0!</v>
      </c>
    </row>
    <row r="1382" spans="1:22" ht="13.5" x14ac:dyDescent="0.25">
      <c r="A1382" s="3">
        <f>RSI!A1382</f>
        <v>0</v>
      </c>
      <c r="B1382" s="2">
        <f>RSI!B1382</f>
        <v>0</v>
      </c>
      <c r="C1382" s="2">
        <f>RSI!I1382</f>
        <v>100</v>
      </c>
      <c r="D1382" s="2">
        <f>MACD!E1382</f>
        <v>0</v>
      </c>
      <c r="E1382" s="2">
        <f>MACD!F1382</f>
        <v>0</v>
      </c>
      <c r="F1382" s="2">
        <f>'Moving Avg'!D1382</f>
        <v>0</v>
      </c>
      <c r="G1382" s="2">
        <f>'Moving Avg'!F1382</f>
        <v>0</v>
      </c>
      <c r="H1382" s="2">
        <f>'Moving Avg'!G1382</f>
        <v>0</v>
      </c>
      <c r="I1382" s="2">
        <f>'Moving Avg'!H1382</f>
        <v>0</v>
      </c>
      <c r="J1382" s="5" t="str">
        <f>OBV!F1382</f>
        <v>NEUTRAL</v>
      </c>
      <c r="K1382" s="5" t="e">
        <f>OBV!G1382</f>
        <v>#DIV/0!</v>
      </c>
      <c r="L1382" s="5" t="str">
        <f>OBV!H1382</f>
        <v>NEUTRAL</v>
      </c>
      <c r="M1382" s="7">
        <f t="shared" si="210"/>
        <v>0</v>
      </c>
      <c r="N1382" s="7">
        <f t="shared" si="211"/>
        <v>45</v>
      </c>
      <c r="O1382" s="7">
        <f t="shared" si="212"/>
        <v>0</v>
      </c>
      <c r="P1382" s="7" t="e">
        <f t="shared" si="213"/>
        <v>#DIV/0!</v>
      </c>
      <c r="Q1382" s="8" t="e">
        <f t="shared" si="214"/>
        <v>#DIV/0!</v>
      </c>
      <c r="R1382" s="8" t="e">
        <f t="shared" si="215"/>
        <v>#DIV/0!</v>
      </c>
      <c r="S1382" s="8" t="e">
        <f t="shared" si="216"/>
        <v>#DIV/0!</v>
      </c>
      <c r="T1382" s="8" t="e">
        <f t="shared" si="217"/>
        <v>#DIV/0!</v>
      </c>
      <c r="U1382" s="7" t="e">
        <f t="shared" si="218"/>
        <v>#DIV/0!</v>
      </c>
      <c r="V1382" s="7" t="e">
        <f t="shared" si="219"/>
        <v>#DIV/0!</v>
      </c>
    </row>
    <row r="1383" spans="1:22" ht="13.5" x14ac:dyDescent="0.25">
      <c r="A1383" s="3">
        <f>RSI!A1383</f>
        <v>0</v>
      </c>
      <c r="B1383" s="2">
        <f>RSI!B1383</f>
        <v>0</v>
      </c>
      <c r="C1383" s="2">
        <f>RSI!I1383</f>
        <v>100</v>
      </c>
      <c r="D1383" s="2">
        <f>MACD!E1383</f>
        <v>0</v>
      </c>
      <c r="E1383" s="2">
        <f>MACD!F1383</f>
        <v>0</v>
      </c>
      <c r="F1383" s="2">
        <f>'Moving Avg'!D1383</f>
        <v>0</v>
      </c>
      <c r="G1383" s="2">
        <f>'Moving Avg'!F1383</f>
        <v>0</v>
      </c>
      <c r="H1383" s="2">
        <f>'Moving Avg'!G1383</f>
        <v>0</v>
      </c>
      <c r="I1383" s="2">
        <f>'Moving Avg'!H1383</f>
        <v>0</v>
      </c>
      <c r="J1383" s="5" t="str">
        <f>OBV!F1383</f>
        <v>NEUTRAL</v>
      </c>
      <c r="K1383" s="5" t="e">
        <f>OBV!G1383</f>
        <v>#DIV/0!</v>
      </c>
      <c r="L1383" s="5" t="str">
        <f>OBV!H1383</f>
        <v>NEUTRAL</v>
      </c>
      <c r="M1383" s="7">
        <f t="shared" si="210"/>
        <v>0</v>
      </c>
      <c r="N1383" s="7">
        <f t="shared" si="211"/>
        <v>45</v>
      </c>
      <c r="O1383" s="7">
        <f t="shared" si="212"/>
        <v>0</v>
      </c>
      <c r="P1383" s="7" t="e">
        <f t="shared" si="213"/>
        <v>#DIV/0!</v>
      </c>
      <c r="Q1383" s="8" t="e">
        <f t="shared" si="214"/>
        <v>#DIV/0!</v>
      </c>
      <c r="R1383" s="8" t="e">
        <f t="shared" si="215"/>
        <v>#DIV/0!</v>
      </c>
      <c r="S1383" s="8" t="e">
        <f t="shared" si="216"/>
        <v>#DIV/0!</v>
      </c>
      <c r="T1383" s="8" t="e">
        <f t="shared" si="217"/>
        <v>#DIV/0!</v>
      </c>
      <c r="U1383" s="7" t="e">
        <f t="shared" si="218"/>
        <v>#DIV/0!</v>
      </c>
      <c r="V1383" s="7" t="e">
        <f t="shared" si="219"/>
        <v>#DIV/0!</v>
      </c>
    </row>
    <row r="1384" spans="1:22" ht="13.5" x14ac:dyDescent="0.25">
      <c r="A1384" s="3">
        <f>RSI!A1384</f>
        <v>0</v>
      </c>
      <c r="B1384" s="2">
        <f>RSI!B1384</f>
        <v>0</v>
      </c>
      <c r="C1384" s="2">
        <f>RSI!I1384</f>
        <v>100</v>
      </c>
      <c r="D1384" s="2">
        <f>MACD!E1384</f>
        <v>0</v>
      </c>
      <c r="E1384" s="2">
        <f>MACD!F1384</f>
        <v>0</v>
      </c>
      <c r="F1384" s="2">
        <f>'Moving Avg'!D1384</f>
        <v>0</v>
      </c>
      <c r="G1384" s="2">
        <f>'Moving Avg'!F1384</f>
        <v>0</v>
      </c>
      <c r="H1384" s="2">
        <f>'Moving Avg'!G1384</f>
        <v>0</v>
      </c>
      <c r="I1384" s="2">
        <f>'Moving Avg'!H1384</f>
        <v>0</v>
      </c>
      <c r="J1384" s="5" t="str">
        <f>OBV!F1384</f>
        <v>NEUTRAL</v>
      </c>
      <c r="K1384" s="5" t="e">
        <f>OBV!G1384</f>
        <v>#DIV/0!</v>
      </c>
      <c r="L1384" s="5" t="str">
        <f>OBV!H1384</f>
        <v>NEUTRAL</v>
      </c>
      <c r="M1384" s="7">
        <f t="shared" si="210"/>
        <v>0</v>
      </c>
      <c r="N1384" s="7">
        <f t="shared" si="211"/>
        <v>45</v>
      </c>
      <c r="O1384" s="7">
        <f t="shared" si="212"/>
        <v>0</v>
      </c>
      <c r="P1384" s="7" t="e">
        <f t="shared" si="213"/>
        <v>#DIV/0!</v>
      </c>
      <c r="Q1384" s="8" t="e">
        <f t="shared" si="214"/>
        <v>#DIV/0!</v>
      </c>
      <c r="R1384" s="8" t="e">
        <f t="shared" si="215"/>
        <v>#DIV/0!</v>
      </c>
      <c r="S1384" s="8" t="e">
        <f t="shared" si="216"/>
        <v>#DIV/0!</v>
      </c>
      <c r="T1384" s="8" t="e">
        <f t="shared" si="217"/>
        <v>#DIV/0!</v>
      </c>
      <c r="U1384" s="7" t="e">
        <f t="shared" si="218"/>
        <v>#DIV/0!</v>
      </c>
      <c r="V1384" s="7" t="e">
        <f t="shared" si="219"/>
        <v>#DIV/0!</v>
      </c>
    </row>
    <row r="1385" spans="1:22" ht="13.5" x14ac:dyDescent="0.25">
      <c r="A1385" s="3">
        <f>RSI!A1385</f>
        <v>0</v>
      </c>
      <c r="B1385" s="2">
        <f>RSI!B1385</f>
        <v>0</v>
      </c>
      <c r="C1385" s="2">
        <f>RSI!I1385</f>
        <v>100</v>
      </c>
      <c r="D1385" s="2">
        <f>MACD!E1385</f>
        <v>0</v>
      </c>
      <c r="E1385" s="2">
        <f>MACD!F1385</f>
        <v>0</v>
      </c>
      <c r="F1385" s="2">
        <f>'Moving Avg'!D1385</f>
        <v>0</v>
      </c>
      <c r="G1385" s="2">
        <f>'Moving Avg'!F1385</f>
        <v>0</v>
      </c>
      <c r="H1385" s="2">
        <f>'Moving Avg'!G1385</f>
        <v>0</v>
      </c>
      <c r="I1385" s="2">
        <f>'Moving Avg'!H1385</f>
        <v>0</v>
      </c>
      <c r="J1385" s="5" t="str">
        <f>OBV!F1385</f>
        <v>NEUTRAL</v>
      </c>
      <c r="K1385" s="5" t="e">
        <f>OBV!G1385</f>
        <v>#DIV/0!</v>
      </c>
      <c r="L1385" s="5" t="str">
        <f>OBV!H1385</f>
        <v>NEUTRAL</v>
      </c>
      <c r="M1385" s="7">
        <f t="shared" si="210"/>
        <v>0</v>
      </c>
      <c r="N1385" s="7">
        <f t="shared" si="211"/>
        <v>45</v>
      </c>
      <c r="O1385" s="7">
        <f t="shared" si="212"/>
        <v>0</v>
      </c>
      <c r="P1385" s="7" t="e">
        <f t="shared" si="213"/>
        <v>#DIV/0!</v>
      </c>
      <c r="Q1385" s="8" t="e">
        <f t="shared" si="214"/>
        <v>#DIV/0!</v>
      </c>
      <c r="R1385" s="8" t="e">
        <f t="shared" si="215"/>
        <v>#DIV/0!</v>
      </c>
      <c r="S1385" s="8" t="e">
        <f t="shared" si="216"/>
        <v>#DIV/0!</v>
      </c>
      <c r="T1385" s="8" t="e">
        <f t="shared" si="217"/>
        <v>#DIV/0!</v>
      </c>
      <c r="U1385" s="7" t="e">
        <f t="shared" si="218"/>
        <v>#DIV/0!</v>
      </c>
      <c r="V1385" s="7" t="e">
        <f t="shared" si="219"/>
        <v>#DIV/0!</v>
      </c>
    </row>
    <row r="1386" spans="1:22" ht="13.5" x14ac:dyDescent="0.25">
      <c r="A1386" s="3">
        <f>RSI!A1386</f>
        <v>0</v>
      </c>
      <c r="B1386" s="2">
        <f>RSI!B1386</f>
        <v>0</v>
      </c>
      <c r="C1386" s="2">
        <f>RSI!I1386</f>
        <v>100</v>
      </c>
      <c r="D1386" s="2">
        <f>MACD!E1386</f>
        <v>0</v>
      </c>
      <c r="E1386" s="2">
        <f>MACD!F1386</f>
        <v>0</v>
      </c>
      <c r="F1386" s="2">
        <f>'Moving Avg'!D1386</f>
        <v>0</v>
      </c>
      <c r="G1386" s="2">
        <f>'Moving Avg'!F1386</f>
        <v>0</v>
      </c>
      <c r="H1386" s="2">
        <f>'Moving Avg'!G1386</f>
        <v>0</v>
      </c>
      <c r="I1386" s="2">
        <f>'Moving Avg'!H1386</f>
        <v>0</v>
      </c>
      <c r="J1386" s="5" t="str">
        <f>OBV!F1386</f>
        <v>NEUTRAL</v>
      </c>
      <c r="K1386" s="5" t="e">
        <f>OBV!G1386</f>
        <v>#DIV/0!</v>
      </c>
      <c r="L1386" s="5" t="str">
        <f>OBV!H1386</f>
        <v>NEUTRAL</v>
      </c>
      <c r="M1386" s="7">
        <f t="shared" si="210"/>
        <v>0</v>
      </c>
      <c r="N1386" s="7">
        <f t="shared" si="211"/>
        <v>45</v>
      </c>
      <c r="O1386" s="7">
        <f t="shared" si="212"/>
        <v>0</v>
      </c>
      <c r="P1386" s="7" t="e">
        <f t="shared" si="213"/>
        <v>#DIV/0!</v>
      </c>
      <c r="Q1386" s="8" t="e">
        <f t="shared" si="214"/>
        <v>#DIV/0!</v>
      </c>
      <c r="R1386" s="8" t="e">
        <f t="shared" si="215"/>
        <v>#DIV/0!</v>
      </c>
      <c r="S1386" s="8" t="e">
        <f t="shared" si="216"/>
        <v>#DIV/0!</v>
      </c>
      <c r="T1386" s="8" t="e">
        <f t="shared" si="217"/>
        <v>#DIV/0!</v>
      </c>
      <c r="U1386" s="7" t="e">
        <f t="shared" si="218"/>
        <v>#DIV/0!</v>
      </c>
      <c r="V1386" s="7" t="e">
        <f t="shared" si="219"/>
        <v>#DIV/0!</v>
      </c>
    </row>
    <row r="1387" spans="1:22" ht="13.5" x14ac:dyDescent="0.25">
      <c r="A1387" s="3">
        <f>RSI!A1387</f>
        <v>0</v>
      </c>
      <c r="B1387" s="2">
        <f>RSI!B1387</f>
        <v>0</v>
      </c>
      <c r="C1387" s="2">
        <f>RSI!I1387</f>
        <v>100</v>
      </c>
      <c r="D1387" s="2">
        <f>MACD!E1387</f>
        <v>0</v>
      </c>
      <c r="E1387" s="2">
        <f>MACD!F1387</f>
        <v>0</v>
      </c>
      <c r="F1387" s="2">
        <f>'Moving Avg'!D1387</f>
        <v>0</v>
      </c>
      <c r="G1387" s="2">
        <f>'Moving Avg'!F1387</f>
        <v>0</v>
      </c>
      <c r="H1387" s="2">
        <f>'Moving Avg'!G1387</f>
        <v>0</v>
      </c>
      <c r="I1387" s="2">
        <f>'Moving Avg'!H1387</f>
        <v>0</v>
      </c>
      <c r="J1387" s="5" t="str">
        <f>OBV!F1387</f>
        <v>NEUTRAL</v>
      </c>
      <c r="K1387" s="5" t="e">
        <f>OBV!G1387</f>
        <v>#DIV/0!</v>
      </c>
      <c r="L1387" s="5" t="str">
        <f>OBV!H1387</f>
        <v>NEUTRAL</v>
      </c>
      <c r="M1387" s="7">
        <f t="shared" si="210"/>
        <v>0</v>
      </c>
      <c r="N1387" s="7">
        <f t="shared" si="211"/>
        <v>45</v>
      </c>
      <c r="O1387" s="7">
        <f t="shared" si="212"/>
        <v>0</v>
      </c>
      <c r="P1387" s="7" t="e">
        <f t="shared" si="213"/>
        <v>#DIV/0!</v>
      </c>
      <c r="Q1387" s="8" t="e">
        <f t="shared" si="214"/>
        <v>#DIV/0!</v>
      </c>
      <c r="R1387" s="8" t="e">
        <f t="shared" si="215"/>
        <v>#DIV/0!</v>
      </c>
      <c r="S1387" s="8" t="e">
        <f t="shared" si="216"/>
        <v>#DIV/0!</v>
      </c>
      <c r="T1387" s="8" t="e">
        <f t="shared" si="217"/>
        <v>#DIV/0!</v>
      </c>
      <c r="U1387" s="7" t="e">
        <f t="shared" si="218"/>
        <v>#DIV/0!</v>
      </c>
      <c r="V1387" s="7" t="e">
        <f t="shared" si="219"/>
        <v>#DIV/0!</v>
      </c>
    </row>
    <row r="1388" spans="1:22" ht="13.5" x14ac:dyDescent="0.25">
      <c r="A1388" s="3">
        <f>RSI!A1388</f>
        <v>0</v>
      </c>
      <c r="B1388" s="2">
        <f>RSI!B1388</f>
        <v>0</v>
      </c>
      <c r="C1388" s="2">
        <f>RSI!I1388</f>
        <v>100</v>
      </c>
      <c r="D1388" s="2">
        <f>MACD!E1388</f>
        <v>0</v>
      </c>
      <c r="E1388" s="2">
        <f>MACD!F1388</f>
        <v>0</v>
      </c>
      <c r="F1388" s="2">
        <f>'Moving Avg'!D1388</f>
        <v>0</v>
      </c>
      <c r="G1388" s="2">
        <f>'Moving Avg'!F1388</f>
        <v>0</v>
      </c>
      <c r="H1388" s="2">
        <f>'Moving Avg'!G1388</f>
        <v>0</v>
      </c>
      <c r="I1388" s="2">
        <f>'Moving Avg'!H1388</f>
        <v>0</v>
      </c>
      <c r="J1388" s="5" t="str">
        <f>OBV!F1388</f>
        <v>NEUTRAL</v>
      </c>
      <c r="K1388" s="5" t="e">
        <f>OBV!G1388</f>
        <v>#DIV/0!</v>
      </c>
      <c r="L1388" s="5" t="str">
        <f>OBV!H1388</f>
        <v>NEUTRAL</v>
      </c>
      <c r="M1388" s="7">
        <f t="shared" si="210"/>
        <v>0</v>
      </c>
      <c r="N1388" s="7">
        <f t="shared" si="211"/>
        <v>45</v>
      </c>
      <c r="O1388" s="7">
        <f t="shared" si="212"/>
        <v>0</v>
      </c>
      <c r="P1388" s="7" t="e">
        <f t="shared" si="213"/>
        <v>#DIV/0!</v>
      </c>
      <c r="Q1388" s="8" t="e">
        <f t="shared" si="214"/>
        <v>#DIV/0!</v>
      </c>
      <c r="R1388" s="8" t="e">
        <f t="shared" si="215"/>
        <v>#DIV/0!</v>
      </c>
      <c r="S1388" s="8" t="e">
        <f t="shared" si="216"/>
        <v>#DIV/0!</v>
      </c>
      <c r="T1388" s="8" t="e">
        <f t="shared" si="217"/>
        <v>#DIV/0!</v>
      </c>
      <c r="U1388" s="7" t="e">
        <f t="shared" si="218"/>
        <v>#DIV/0!</v>
      </c>
      <c r="V1388" s="7" t="e">
        <f t="shared" si="219"/>
        <v>#DIV/0!</v>
      </c>
    </row>
    <row r="1389" spans="1:22" ht="13.5" x14ac:dyDescent="0.25">
      <c r="A1389" s="3">
        <f>RSI!A1389</f>
        <v>0</v>
      </c>
      <c r="B1389" s="2">
        <f>RSI!B1389</f>
        <v>0</v>
      </c>
      <c r="C1389" s="2">
        <f>RSI!I1389</f>
        <v>100</v>
      </c>
      <c r="D1389" s="2">
        <f>MACD!E1389</f>
        <v>0</v>
      </c>
      <c r="E1389" s="2">
        <f>MACD!F1389</f>
        <v>0</v>
      </c>
      <c r="F1389" s="2">
        <f>'Moving Avg'!D1389</f>
        <v>0</v>
      </c>
      <c r="G1389" s="2">
        <f>'Moving Avg'!F1389</f>
        <v>0</v>
      </c>
      <c r="H1389" s="2">
        <f>'Moving Avg'!G1389</f>
        <v>0</v>
      </c>
      <c r="I1389" s="2">
        <f>'Moving Avg'!H1389</f>
        <v>0</v>
      </c>
      <c r="J1389" s="5" t="str">
        <f>OBV!F1389</f>
        <v>NEUTRAL</v>
      </c>
      <c r="K1389" s="5" t="e">
        <f>OBV!G1389</f>
        <v>#DIV/0!</v>
      </c>
      <c r="L1389" s="5" t="str">
        <f>OBV!H1389</f>
        <v>NEUTRAL</v>
      </c>
      <c r="M1389" s="7">
        <f t="shared" si="210"/>
        <v>0</v>
      </c>
      <c r="N1389" s="7">
        <f t="shared" si="211"/>
        <v>45</v>
      </c>
      <c r="O1389" s="7">
        <f t="shared" si="212"/>
        <v>0</v>
      </c>
      <c r="P1389" s="7" t="e">
        <f t="shared" si="213"/>
        <v>#DIV/0!</v>
      </c>
      <c r="Q1389" s="8" t="e">
        <f t="shared" si="214"/>
        <v>#DIV/0!</v>
      </c>
      <c r="R1389" s="8" t="e">
        <f t="shared" si="215"/>
        <v>#DIV/0!</v>
      </c>
      <c r="S1389" s="8" t="e">
        <f t="shared" si="216"/>
        <v>#DIV/0!</v>
      </c>
      <c r="T1389" s="8" t="e">
        <f t="shared" si="217"/>
        <v>#DIV/0!</v>
      </c>
      <c r="U1389" s="7" t="e">
        <f t="shared" si="218"/>
        <v>#DIV/0!</v>
      </c>
      <c r="V1389" s="7" t="e">
        <f t="shared" si="219"/>
        <v>#DIV/0!</v>
      </c>
    </row>
    <row r="1390" spans="1:22" ht="13.5" x14ac:dyDescent="0.25">
      <c r="A1390" s="3">
        <f>RSI!A1390</f>
        <v>0</v>
      </c>
      <c r="B1390" s="2">
        <f>RSI!B1390</f>
        <v>0</v>
      </c>
      <c r="C1390" s="2">
        <f>RSI!I1390</f>
        <v>100</v>
      </c>
      <c r="D1390" s="2">
        <f>MACD!E1390</f>
        <v>0</v>
      </c>
      <c r="E1390" s="2">
        <f>MACD!F1390</f>
        <v>0</v>
      </c>
      <c r="F1390" s="2">
        <f>'Moving Avg'!D1390</f>
        <v>0</v>
      </c>
      <c r="G1390" s="2">
        <f>'Moving Avg'!F1390</f>
        <v>0</v>
      </c>
      <c r="H1390" s="2">
        <f>'Moving Avg'!G1390</f>
        <v>0</v>
      </c>
      <c r="I1390" s="2">
        <f>'Moving Avg'!H1390</f>
        <v>0</v>
      </c>
      <c r="J1390" s="5" t="str">
        <f>OBV!F1390</f>
        <v>NEUTRAL</v>
      </c>
      <c r="K1390" s="5" t="e">
        <f>OBV!G1390</f>
        <v>#DIV/0!</v>
      </c>
      <c r="L1390" s="5" t="str">
        <f>OBV!H1390</f>
        <v>NEUTRAL</v>
      </c>
      <c r="M1390" s="7">
        <f t="shared" si="210"/>
        <v>0</v>
      </c>
      <c r="N1390" s="7">
        <f t="shared" si="211"/>
        <v>45</v>
      </c>
      <c r="O1390" s="7">
        <f t="shared" si="212"/>
        <v>0</v>
      </c>
      <c r="P1390" s="7" t="e">
        <f t="shared" si="213"/>
        <v>#DIV/0!</v>
      </c>
      <c r="Q1390" s="8" t="e">
        <f t="shared" si="214"/>
        <v>#DIV/0!</v>
      </c>
      <c r="R1390" s="8" t="e">
        <f t="shared" si="215"/>
        <v>#DIV/0!</v>
      </c>
      <c r="S1390" s="8" t="e">
        <f t="shared" si="216"/>
        <v>#DIV/0!</v>
      </c>
      <c r="T1390" s="8" t="e">
        <f t="shared" si="217"/>
        <v>#DIV/0!</v>
      </c>
      <c r="U1390" s="7" t="e">
        <f t="shared" si="218"/>
        <v>#DIV/0!</v>
      </c>
      <c r="V1390" s="7" t="e">
        <f t="shared" si="219"/>
        <v>#DIV/0!</v>
      </c>
    </row>
    <row r="1391" spans="1:22" ht="13.5" x14ac:dyDescent="0.25">
      <c r="A1391" s="3">
        <f>RSI!A1391</f>
        <v>0</v>
      </c>
      <c r="B1391" s="2">
        <f>RSI!B1391</f>
        <v>0</v>
      </c>
      <c r="C1391" s="2">
        <f>RSI!I1391</f>
        <v>100</v>
      </c>
      <c r="D1391" s="2">
        <f>MACD!E1391</f>
        <v>0</v>
      </c>
      <c r="E1391" s="2">
        <f>MACD!F1391</f>
        <v>0</v>
      </c>
      <c r="F1391" s="2">
        <f>'Moving Avg'!D1391</f>
        <v>0</v>
      </c>
      <c r="G1391" s="2">
        <f>'Moving Avg'!F1391</f>
        <v>0</v>
      </c>
      <c r="H1391" s="2">
        <f>'Moving Avg'!G1391</f>
        <v>0</v>
      </c>
      <c r="I1391" s="2">
        <f>'Moving Avg'!H1391</f>
        <v>0</v>
      </c>
      <c r="J1391" s="5" t="str">
        <f>OBV!F1391</f>
        <v>NEUTRAL</v>
      </c>
      <c r="K1391" s="5" t="e">
        <f>OBV!G1391</f>
        <v>#DIV/0!</v>
      </c>
      <c r="L1391" s="5" t="str">
        <f>OBV!H1391</f>
        <v>NEUTRAL</v>
      </c>
      <c r="M1391" s="7">
        <f t="shared" si="210"/>
        <v>0</v>
      </c>
      <c r="N1391" s="7">
        <f t="shared" si="211"/>
        <v>45</v>
      </c>
      <c r="O1391" s="7">
        <f t="shared" si="212"/>
        <v>0</v>
      </c>
      <c r="P1391" s="7" t="e">
        <f t="shared" si="213"/>
        <v>#DIV/0!</v>
      </c>
      <c r="Q1391" s="8" t="e">
        <f t="shared" si="214"/>
        <v>#DIV/0!</v>
      </c>
      <c r="R1391" s="8" t="e">
        <f t="shared" si="215"/>
        <v>#DIV/0!</v>
      </c>
      <c r="S1391" s="8" t="e">
        <f t="shared" si="216"/>
        <v>#DIV/0!</v>
      </c>
      <c r="T1391" s="8" t="e">
        <f t="shared" si="217"/>
        <v>#DIV/0!</v>
      </c>
      <c r="U1391" s="7" t="e">
        <f t="shared" si="218"/>
        <v>#DIV/0!</v>
      </c>
      <c r="V1391" s="7" t="e">
        <f t="shared" si="219"/>
        <v>#DIV/0!</v>
      </c>
    </row>
    <row r="1392" spans="1:22" ht="13.5" x14ac:dyDescent="0.25">
      <c r="A1392" s="3">
        <f>RSI!A1392</f>
        <v>0</v>
      </c>
      <c r="B1392" s="2">
        <f>RSI!B1392</f>
        <v>0</v>
      </c>
      <c r="C1392" s="2">
        <f>RSI!I1392</f>
        <v>100</v>
      </c>
      <c r="D1392" s="2">
        <f>MACD!E1392</f>
        <v>0</v>
      </c>
      <c r="E1392" s="2">
        <f>MACD!F1392</f>
        <v>0</v>
      </c>
      <c r="F1392" s="2">
        <f>'Moving Avg'!D1392</f>
        <v>0</v>
      </c>
      <c r="G1392" s="2">
        <f>'Moving Avg'!F1392</f>
        <v>0</v>
      </c>
      <c r="H1392" s="2">
        <f>'Moving Avg'!G1392</f>
        <v>0</v>
      </c>
      <c r="I1392" s="2">
        <f>'Moving Avg'!H1392</f>
        <v>0</v>
      </c>
      <c r="J1392" s="5" t="str">
        <f>OBV!F1392</f>
        <v>NEUTRAL</v>
      </c>
      <c r="K1392" s="5" t="e">
        <f>OBV!G1392</f>
        <v>#DIV/0!</v>
      </c>
      <c r="L1392" s="5" t="str">
        <f>OBV!H1392</f>
        <v>NEUTRAL</v>
      </c>
      <c r="M1392" s="7">
        <f t="shared" si="210"/>
        <v>0</v>
      </c>
      <c r="N1392" s="7">
        <f t="shared" si="211"/>
        <v>45</v>
      </c>
      <c r="O1392" s="7">
        <f t="shared" si="212"/>
        <v>0</v>
      </c>
      <c r="P1392" s="7" t="e">
        <f t="shared" si="213"/>
        <v>#DIV/0!</v>
      </c>
      <c r="Q1392" s="8" t="e">
        <f t="shared" si="214"/>
        <v>#DIV/0!</v>
      </c>
      <c r="R1392" s="8" t="e">
        <f t="shared" si="215"/>
        <v>#DIV/0!</v>
      </c>
      <c r="S1392" s="8" t="e">
        <f t="shared" si="216"/>
        <v>#DIV/0!</v>
      </c>
      <c r="T1392" s="8" t="e">
        <f t="shared" si="217"/>
        <v>#DIV/0!</v>
      </c>
      <c r="U1392" s="7" t="e">
        <f t="shared" si="218"/>
        <v>#DIV/0!</v>
      </c>
      <c r="V1392" s="7" t="e">
        <f t="shared" si="219"/>
        <v>#DIV/0!</v>
      </c>
    </row>
    <row r="1393" spans="1:22" ht="13.5" x14ac:dyDescent="0.25">
      <c r="A1393" s="3">
        <f>RSI!A1393</f>
        <v>0</v>
      </c>
      <c r="B1393" s="2">
        <f>RSI!B1393</f>
        <v>0</v>
      </c>
      <c r="C1393" s="2">
        <f>RSI!I1393</f>
        <v>100</v>
      </c>
      <c r="D1393" s="2">
        <f>MACD!E1393</f>
        <v>0</v>
      </c>
      <c r="E1393" s="2">
        <f>MACD!F1393</f>
        <v>0</v>
      </c>
      <c r="F1393" s="2">
        <f>'Moving Avg'!D1393</f>
        <v>0</v>
      </c>
      <c r="G1393" s="2">
        <f>'Moving Avg'!F1393</f>
        <v>0</v>
      </c>
      <c r="H1393" s="2">
        <f>'Moving Avg'!G1393</f>
        <v>0</v>
      </c>
      <c r="I1393" s="2">
        <f>'Moving Avg'!H1393</f>
        <v>0</v>
      </c>
      <c r="J1393" s="5" t="str">
        <f>OBV!F1393</f>
        <v>NEUTRAL</v>
      </c>
      <c r="K1393" s="5" t="e">
        <f>OBV!G1393</f>
        <v>#DIV/0!</v>
      </c>
      <c r="L1393" s="5" t="str">
        <f>OBV!H1393</f>
        <v>NEUTRAL</v>
      </c>
      <c r="M1393" s="7">
        <f t="shared" si="210"/>
        <v>0</v>
      </c>
      <c r="N1393" s="7">
        <f t="shared" si="211"/>
        <v>45</v>
      </c>
      <c r="O1393" s="7">
        <f t="shared" si="212"/>
        <v>0</v>
      </c>
      <c r="P1393" s="7" t="e">
        <f t="shared" si="213"/>
        <v>#DIV/0!</v>
      </c>
      <c r="Q1393" s="8" t="e">
        <f t="shared" si="214"/>
        <v>#DIV/0!</v>
      </c>
      <c r="R1393" s="8" t="e">
        <f t="shared" si="215"/>
        <v>#DIV/0!</v>
      </c>
      <c r="S1393" s="8" t="e">
        <f t="shared" si="216"/>
        <v>#DIV/0!</v>
      </c>
      <c r="T1393" s="8" t="e">
        <f t="shared" si="217"/>
        <v>#DIV/0!</v>
      </c>
      <c r="U1393" s="7" t="e">
        <f t="shared" si="218"/>
        <v>#DIV/0!</v>
      </c>
      <c r="V1393" s="7" t="e">
        <f t="shared" si="219"/>
        <v>#DIV/0!</v>
      </c>
    </row>
    <row r="1394" spans="1:22" ht="13.5" x14ac:dyDescent="0.25">
      <c r="A1394" s="3">
        <f>RSI!A1394</f>
        <v>0</v>
      </c>
      <c r="B1394" s="2">
        <f>RSI!B1394</f>
        <v>0</v>
      </c>
      <c r="C1394" s="2">
        <f>RSI!I1394</f>
        <v>100</v>
      </c>
      <c r="D1394" s="2">
        <f>MACD!E1394</f>
        <v>0</v>
      </c>
      <c r="E1394" s="2">
        <f>MACD!F1394</f>
        <v>0</v>
      </c>
      <c r="F1394" s="2">
        <f>'Moving Avg'!D1394</f>
        <v>0</v>
      </c>
      <c r="G1394" s="2">
        <f>'Moving Avg'!F1394</f>
        <v>0</v>
      </c>
      <c r="H1394" s="2">
        <f>'Moving Avg'!G1394</f>
        <v>0</v>
      </c>
      <c r="I1394" s="2">
        <f>'Moving Avg'!H1394</f>
        <v>0</v>
      </c>
      <c r="J1394" s="5" t="str">
        <f>OBV!F1394</f>
        <v>NEUTRAL</v>
      </c>
      <c r="K1394" s="5" t="e">
        <f>OBV!G1394</f>
        <v>#DIV/0!</v>
      </c>
      <c r="L1394" s="5" t="str">
        <f>OBV!H1394</f>
        <v>NEUTRAL</v>
      </c>
      <c r="M1394" s="7">
        <f t="shared" si="210"/>
        <v>0</v>
      </c>
      <c r="N1394" s="7">
        <f t="shared" si="211"/>
        <v>45</v>
      </c>
      <c r="O1394" s="7">
        <f t="shared" si="212"/>
        <v>0</v>
      </c>
      <c r="P1394" s="7" t="e">
        <f t="shared" si="213"/>
        <v>#DIV/0!</v>
      </c>
      <c r="Q1394" s="8" t="e">
        <f t="shared" si="214"/>
        <v>#DIV/0!</v>
      </c>
      <c r="R1394" s="8" t="e">
        <f t="shared" si="215"/>
        <v>#DIV/0!</v>
      </c>
      <c r="S1394" s="8" t="e">
        <f t="shared" si="216"/>
        <v>#DIV/0!</v>
      </c>
      <c r="T1394" s="8" t="e">
        <f t="shared" si="217"/>
        <v>#DIV/0!</v>
      </c>
      <c r="U1394" s="7" t="e">
        <f t="shared" si="218"/>
        <v>#DIV/0!</v>
      </c>
      <c r="V1394" s="7" t="e">
        <f t="shared" si="219"/>
        <v>#DIV/0!</v>
      </c>
    </row>
    <row r="1395" spans="1:22" ht="13.5" x14ac:dyDescent="0.25">
      <c r="A1395" s="3">
        <f>RSI!A1395</f>
        <v>0</v>
      </c>
      <c r="B1395" s="2">
        <f>RSI!B1395</f>
        <v>0</v>
      </c>
      <c r="C1395" s="2">
        <f>RSI!I1395</f>
        <v>100</v>
      </c>
      <c r="D1395" s="2">
        <f>MACD!E1395</f>
        <v>0</v>
      </c>
      <c r="E1395" s="2">
        <f>MACD!F1395</f>
        <v>0</v>
      </c>
      <c r="F1395" s="2">
        <f>'Moving Avg'!D1395</f>
        <v>0</v>
      </c>
      <c r="G1395" s="2">
        <f>'Moving Avg'!F1395</f>
        <v>0</v>
      </c>
      <c r="H1395" s="2">
        <f>'Moving Avg'!G1395</f>
        <v>0</v>
      </c>
      <c r="I1395" s="2">
        <f>'Moving Avg'!H1395</f>
        <v>0</v>
      </c>
      <c r="J1395" s="5" t="str">
        <f>OBV!F1395</f>
        <v>NEUTRAL</v>
      </c>
      <c r="K1395" s="5" t="e">
        <f>OBV!G1395</f>
        <v>#DIV/0!</v>
      </c>
      <c r="L1395" s="5" t="str">
        <f>OBV!H1395</f>
        <v>NEUTRAL</v>
      </c>
      <c r="M1395" s="7">
        <f t="shared" si="210"/>
        <v>0</v>
      </c>
      <c r="N1395" s="7">
        <f t="shared" si="211"/>
        <v>45</v>
      </c>
      <c r="O1395" s="7">
        <f t="shared" si="212"/>
        <v>0</v>
      </c>
      <c r="P1395" s="7" t="e">
        <f t="shared" si="213"/>
        <v>#DIV/0!</v>
      </c>
      <c r="Q1395" s="8" t="e">
        <f t="shared" si="214"/>
        <v>#DIV/0!</v>
      </c>
      <c r="R1395" s="8" t="e">
        <f t="shared" si="215"/>
        <v>#DIV/0!</v>
      </c>
      <c r="S1395" s="8" t="e">
        <f t="shared" si="216"/>
        <v>#DIV/0!</v>
      </c>
      <c r="T1395" s="8" t="e">
        <f t="shared" si="217"/>
        <v>#DIV/0!</v>
      </c>
      <c r="U1395" s="7" t="e">
        <f t="shared" si="218"/>
        <v>#DIV/0!</v>
      </c>
      <c r="V1395" s="7" t="e">
        <f t="shared" si="219"/>
        <v>#DIV/0!</v>
      </c>
    </row>
    <row r="1396" spans="1:22" ht="13.5" x14ac:dyDescent="0.25">
      <c r="A1396" s="3">
        <f>RSI!A1396</f>
        <v>0</v>
      </c>
      <c r="B1396" s="2">
        <f>RSI!B1396</f>
        <v>0</v>
      </c>
      <c r="C1396" s="2">
        <f>RSI!I1396</f>
        <v>100</v>
      </c>
      <c r="D1396" s="2">
        <f>MACD!E1396</f>
        <v>0</v>
      </c>
      <c r="E1396" s="2">
        <f>MACD!F1396</f>
        <v>0</v>
      </c>
      <c r="F1396" s="2">
        <f>'Moving Avg'!D1396</f>
        <v>0</v>
      </c>
      <c r="G1396" s="2">
        <f>'Moving Avg'!F1396</f>
        <v>0</v>
      </c>
      <c r="H1396" s="2">
        <f>'Moving Avg'!G1396</f>
        <v>0</v>
      </c>
      <c r="I1396" s="2">
        <f>'Moving Avg'!H1396</f>
        <v>0</v>
      </c>
      <c r="J1396" s="5" t="str">
        <f>OBV!F1396</f>
        <v>NEUTRAL</v>
      </c>
      <c r="K1396" s="5" t="e">
        <f>OBV!G1396</f>
        <v>#DIV/0!</v>
      </c>
      <c r="L1396" s="5" t="str">
        <f>OBV!H1396</f>
        <v>NEUTRAL</v>
      </c>
      <c r="M1396" s="7">
        <f t="shared" si="210"/>
        <v>0</v>
      </c>
      <c r="N1396" s="7">
        <f t="shared" si="211"/>
        <v>45</v>
      </c>
      <c r="O1396" s="7">
        <f t="shared" si="212"/>
        <v>0</v>
      </c>
      <c r="P1396" s="7" t="e">
        <f t="shared" si="213"/>
        <v>#DIV/0!</v>
      </c>
      <c r="Q1396" s="8" t="e">
        <f t="shared" si="214"/>
        <v>#DIV/0!</v>
      </c>
      <c r="R1396" s="8" t="e">
        <f t="shared" si="215"/>
        <v>#DIV/0!</v>
      </c>
      <c r="S1396" s="8" t="e">
        <f t="shared" si="216"/>
        <v>#DIV/0!</v>
      </c>
      <c r="T1396" s="8" t="e">
        <f t="shared" si="217"/>
        <v>#DIV/0!</v>
      </c>
      <c r="U1396" s="7" t="e">
        <f t="shared" si="218"/>
        <v>#DIV/0!</v>
      </c>
      <c r="V1396" s="7" t="e">
        <f t="shared" si="219"/>
        <v>#DIV/0!</v>
      </c>
    </row>
    <row r="1397" spans="1:22" ht="13.5" x14ac:dyDescent="0.25">
      <c r="A1397" s="3">
        <f>RSI!A1397</f>
        <v>0</v>
      </c>
      <c r="B1397" s="2">
        <f>RSI!B1397</f>
        <v>0</v>
      </c>
      <c r="C1397" s="2">
        <f>RSI!I1397</f>
        <v>100</v>
      </c>
      <c r="D1397" s="2">
        <f>MACD!E1397</f>
        <v>0</v>
      </c>
      <c r="E1397" s="2">
        <f>MACD!F1397</f>
        <v>0</v>
      </c>
      <c r="F1397" s="2">
        <f>'Moving Avg'!D1397</f>
        <v>0</v>
      </c>
      <c r="G1397" s="2">
        <f>'Moving Avg'!F1397</f>
        <v>0</v>
      </c>
      <c r="H1397" s="2">
        <f>'Moving Avg'!G1397</f>
        <v>0</v>
      </c>
      <c r="I1397" s="2">
        <f>'Moving Avg'!H1397</f>
        <v>0</v>
      </c>
      <c r="J1397" s="5" t="str">
        <f>OBV!F1397</f>
        <v>NEUTRAL</v>
      </c>
      <c r="K1397" s="5" t="e">
        <f>OBV!G1397</f>
        <v>#DIV/0!</v>
      </c>
      <c r="L1397" s="5" t="str">
        <f>OBV!H1397</f>
        <v>NEUTRAL</v>
      </c>
      <c r="M1397" s="7">
        <f t="shared" si="210"/>
        <v>0</v>
      </c>
      <c r="N1397" s="7">
        <f t="shared" si="211"/>
        <v>45</v>
      </c>
      <c r="O1397" s="7">
        <f t="shared" si="212"/>
        <v>0</v>
      </c>
      <c r="P1397" s="7" t="e">
        <f t="shared" si="213"/>
        <v>#DIV/0!</v>
      </c>
      <c r="Q1397" s="8" t="e">
        <f t="shared" si="214"/>
        <v>#DIV/0!</v>
      </c>
      <c r="R1397" s="8" t="e">
        <f t="shared" si="215"/>
        <v>#DIV/0!</v>
      </c>
      <c r="S1397" s="8" t="e">
        <f t="shared" si="216"/>
        <v>#DIV/0!</v>
      </c>
      <c r="T1397" s="8" t="e">
        <f t="shared" si="217"/>
        <v>#DIV/0!</v>
      </c>
      <c r="U1397" s="7" t="e">
        <f t="shared" si="218"/>
        <v>#DIV/0!</v>
      </c>
      <c r="V1397" s="7" t="e">
        <f t="shared" si="219"/>
        <v>#DIV/0!</v>
      </c>
    </row>
    <row r="1398" spans="1:22" ht="13.5" x14ac:dyDescent="0.25">
      <c r="A1398" s="3">
        <f>RSI!A1398</f>
        <v>0</v>
      </c>
      <c r="B1398" s="2">
        <f>RSI!B1398</f>
        <v>0</v>
      </c>
      <c r="C1398" s="2">
        <f>RSI!I1398</f>
        <v>100</v>
      </c>
      <c r="D1398" s="2">
        <f>MACD!E1398</f>
        <v>0</v>
      </c>
      <c r="E1398" s="2">
        <f>MACD!F1398</f>
        <v>0</v>
      </c>
      <c r="F1398" s="2">
        <f>'Moving Avg'!D1398</f>
        <v>0</v>
      </c>
      <c r="G1398" s="2">
        <f>'Moving Avg'!F1398</f>
        <v>0</v>
      </c>
      <c r="H1398" s="2">
        <f>'Moving Avg'!G1398</f>
        <v>0</v>
      </c>
      <c r="I1398" s="2">
        <f>'Moving Avg'!H1398</f>
        <v>0</v>
      </c>
      <c r="J1398" s="5" t="str">
        <f>OBV!F1398</f>
        <v>NEUTRAL</v>
      </c>
      <c r="K1398" s="5" t="e">
        <f>OBV!G1398</f>
        <v>#DIV/0!</v>
      </c>
      <c r="L1398" s="5" t="str">
        <f>OBV!H1398</f>
        <v>NEUTRAL</v>
      </c>
      <c r="M1398" s="7">
        <f t="shared" si="210"/>
        <v>0</v>
      </c>
      <c r="N1398" s="7">
        <f t="shared" si="211"/>
        <v>45</v>
      </c>
      <c r="O1398" s="7">
        <f t="shared" si="212"/>
        <v>0</v>
      </c>
      <c r="P1398" s="7" t="e">
        <f t="shared" si="213"/>
        <v>#DIV/0!</v>
      </c>
      <c r="Q1398" s="8" t="e">
        <f t="shared" si="214"/>
        <v>#DIV/0!</v>
      </c>
      <c r="R1398" s="8" t="e">
        <f t="shared" si="215"/>
        <v>#DIV/0!</v>
      </c>
      <c r="S1398" s="8" t="e">
        <f t="shared" si="216"/>
        <v>#DIV/0!</v>
      </c>
      <c r="T1398" s="8" t="e">
        <f t="shared" si="217"/>
        <v>#DIV/0!</v>
      </c>
      <c r="U1398" s="7" t="e">
        <f t="shared" si="218"/>
        <v>#DIV/0!</v>
      </c>
      <c r="V1398" s="7" t="e">
        <f t="shared" si="219"/>
        <v>#DIV/0!</v>
      </c>
    </row>
    <row r="1399" spans="1:22" ht="13.5" x14ac:dyDescent="0.25">
      <c r="A1399" s="3">
        <f>RSI!A1399</f>
        <v>0</v>
      </c>
      <c r="B1399" s="2">
        <f>RSI!B1399</f>
        <v>0</v>
      </c>
      <c r="C1399" s="2">
        <f>RSI!I1399</f>
        <v>100</v>
      </c>
      <c r="D1399" s="2">
        <f>MACD!E1399</f>
        <v>0</v>
      </c>
      <c r="E1399" s="2">
        <f>MACD!F1399</f>
        <v>0</v>
      </c>
      <c r="F1399" s="2">
        <f>'Moving Avg'!D1399</f>
        <v>0</v>
      </c>
      <c r="G1399" s="2">
        <f>'Moving Avg'!F1399</f>
        <v>0</v>
      </c>
      <c r="H1399" s="2">
        <f>'Moving Avg'!G1399</f>
        <v>0</v>
      </c>
      <c r="I1399" s="2">
        <f>'Moving Avg'!H1399</f>
        <v>0</v>
      </c>
      <c r="J1399" s="5" t="str">
        <f>OBV!F1399</f>
        <v>NEUTRAL</v>
      </c>
      <c r="K1399" s="5" t="e">
        <f>OBV!G1399</f>
        <v>#DIV/0!</v>
      </c>
      <c r="L1399" s="5" t="str">
        <f>OBV!H1399</f>
        <v>NEUTRAL</v>
      </c>
      <c r="M1399" s="7">
        <f t="shared" si="210"/>
        <v>0</v>
      </c>
      <c r="N1399" s="7">
        <f t="shared" si="211"/>
        <v>45</v>
      </c>
      <c r="O1399" s="7">
        <f t="shared" si="212"/>
        <v>0</v>
      </c>
      <c r="P1399" s="7" t="e">
        <f t="shared" si="213"/>
        <v>#DIV/0!</v>
      </c>
      <c r="Q1399" s="8" t="e">
        <f t="shared" si="214"/>
        <v>#DIV/0!</v>
      </c>
      <c r="R1399" s="8" t="e">
        <f t="shared" si="215"/>
        <v>#DIV/0!</v>
      </c>
      <c r="S1399" s="8" t="e">
        <f t="shared" si="216"/>
        <v>#DIV/0!</v>
      </c>
      <c r="T1399" s="8" t="e">
        <f t="shared" si="217"/>
        <v>#DIV/0!</v>
      </c>
      <c r="U1399" s="7" t="e">
        <f t="shared" si="218"/>
        <v>#DIV/0!</v>
      </c>
      <c r="V1399" s="7" t="e">
        <f t="shared" si="219"/>
        <v>#DIV/0!</v>
      </c>
    </row>
    <row r="1400" spans="1:22" ht="13.5" x14ac:dyDescent="0.25">
      <c r="A1400" s="3">
        <f>RSI!A1400</f>
        <v>0</v>
      </c>
      <c r="B1400" s="2">
        <f>RSI!B1400</f>
        <v>0</v>
      </c>
      <c r="C1400" s="2">
        <f>RSI!I1400</f>
        <v>100</v>
      </c>
      <c r="D1400" s="2">
        <f>MACD!E1400</f>
        <v>0</v>
      </c>
      <c r="E1400" s="2">
        <f>MACD!F1400</f>
        <v>0</v>
      </c>
      <c r="F1400" s="2">
        <f>'Moving Avg'!D1400</f>
        <v>0</v>
      </c>
      <c r="G1400" s="2">
        <f>'Moving Avg'!F1400</f>
        <v>0</v>
      </c>
      <c r="H1400" s="2">
        <f>'Moving Avg'!G1400</f>
        <v>0</v>
      </c>
      <c r="I1400" s="2">
        <f>'Moving Avg'!H1400</f>
        <v>0</v>
      </c>
      <c r="J1400" s="5" t="str">
        <f>OBV!F1400</f>
        <v>NEUTRAL</v>
      </c>
      <c r="K1400" s="5" t="e">
        <f>OBV!G1400</f>
        <v>#DIV/0!</v>
      </c>
      <c r="L1400" s="5" t="str">
        <f>OBV!H1400</f>
        <v>NEUTRAL</v>
      </c>
      <c r="M1400" s="7">
        <f t="shared" si="210"/>
        <v>0</v>
      </c>
      <c r="N1400" s="7">
        <f t="shared" si="211"/>
        <v>45</v>
      </c>
      <c r="O1400" s="7">
        <f t="shared" si="212"/>
        <v>0</v>
      </c>
      <c r="P1400" s="7" t="e">
        <f t="shared" si="213"/>
        <v>#DIV/0!</v>
      </c>
      <c r="Q1400" s="8" t="e">
        <f t="shared" si="214"/>
        <v>#DIV/0!</v>
      </c>
      <c r="R1400" s="8" t="e">
        <f t="shared" si="215"/>
        <v>#DIV/0!</v>
      </c>
      <c r="S1400" s="8" t="e">
        <f t="shared" si="216"/>
        <v>#DIV/0!</v>
      </c>
      <c r="T1400" s="8" t="e">
        <f t="shared" si="217"/>
        <v>#DIV/0!</v>
      </c>
      <c r="U1400" s="7" t="e">
        <f t="shared" si="218"/>
        <v>#DIV/0!</v>
      </c>
      <c r="V1400" s="7" t="e">
        <f t="shared" si="219"/>
        <v>#DIV/0!</v>
      </c>
    </row>
    <row r="1401" spans="1:22" ht="13.5" x14ac:dyDescent="0.25">
      <c r="A1401" s="3">
        <f>RSI!A1401</f>
        <v>0</v>
      </c>
      <c r="B1401" s="2">
        <f>RSI!B1401</f>
        <v>0</v>
      </c>
      <c r="C1401" s="2">
        <f>RSI!I1401</f>
        <v>100</v>
      </c>
      <c r="D1401" s="2">
        <f>MACD!E1401</f>
        <v>0</v>
      </c>
      <c r="E1401" s="2">
        <f>MACD!F1401</f>
        <v>0</v>
      </c>
      <c r="F1401" s="2">
        <f>'Moving Avg'!D1401</f>
        <v>0</v>
      </c>
      <c r="G1401" s="2">
        <f>'Moving Avg'!F1401</f>
        <v>0</v>
      </c>
      <c r="H1401" s="2">
        <f>'Moving Avg'!G1401</f>
        <v>0</v>
      </c>
      <c r="I1401" s="2">
        <f>'Moving Avg'!H1401</f>
        <v>0</v>
      </c>
      <c r="J1401" s="5" t="str">
        <f>OBV!F1401</f>
        <v>NEUTRAL</v>
      </c>
      <c r="K1401" s="5" t="e">
        <f>OBV!G1401</f>
        <v>#DIV/0!</v>
      </c>
      <c r="L1401" s="5" t="str">
        <f>OBV!H1401</f>
        <v>NEUTRAL</v>
      </c>
      <c r="M1401" s="7">
        <f t="shared" si="210"/>
        <v>0</v>
      </c>
      <c r="N1401" s="7">
        <f t="shared" si="211"/>
        <v>45</v>
      </c>
      <c r="O1401" s="7">
        <f t="shared" si="212"/>
        <v>0</v>
      </c>
      <c r="P1401" s="7" t="e">
        <f t="shared" si="213"/>
        <v>#DIV/0!</v>
      </c>
      <c r="Q1401" s="8" t="e">
        <f t="shared" si="214"/>
        <v>#DIV/0!</v>
      </c>
      <c r="R1401" s="8" t="e">
        <f t="shared" si="215"/>
        <v>#DIV/0!</v>
      </c>
      <c r="S1401" s="8" t="e">
        <f t="shared" si="216"/>
        <v>#DIV/0!</v>
      </c>
      <c r="T1401" s="8" t="e">
        <f t="shared" si="217"/>
        <v>#DIV/0!</v>
      </c>
      <c r="U1401" s="7" t="e">
        <f t="shared" si="218"/>
        <v>#DIV/0!</v>
      </c>
      <c r="V1401" s="7" t="e">
        <f t="shared" si="219"/>
        <v>#DIV/0!</v>
      </c>
    </row>
    <row r="1402" spans="1:22" ht="13.5" x14ac:dyDescent="0.25">
      <c r="A1402" s="3">
        <f>RSI!A1402</f>
        <v>0</v>
      </c>
      <c r="B1402" s="2">
        <f>RSI!B1402</f>
        <v>0</v>
      </c>
      <c r="C1402" s="2">
        <f>RSI!I1402</f>
        <v>100</v>
      </c>
      <c r="D1402" s="2">
        <f>MACD!E1402</f>
        <v>0</v>
      </c>
      <c r="E1402" s="2">
        <f>MACD!F1402</f>
        <v>0</v>
      </c>
      <c r="F1402" s="2">
        <f>'Moving Avg'!D1402</f>
        <v>0</v>
      </c>
      <c r="G1402" s="2">
        <f>'Moving Avg'!F1402</f>
        <v>0</v>
      </c>
      <c r="H1402" s="2">
        <f>'Moving Avg'!G1402</f>
        <v>0</v>
      </c>
      <c r="I1402" s="2">
        <f>'Moving Avg'!H1402</f>
        <v>0</v>
      </c>
      <c r="J1402" s="5" t="str">
        <f>OBV!F1402</f>
        <v>NEUTRAL</v>
      </c>
      <c r="K1402" s="5" t="e">
        <f>OBV!G1402</f>
        <v>#DIV/0!</v>
      </c>
      <c r="L1402" s="5" t="str">
        <f>OBV!H1402</f>
        <v>NEUTRAL</v>
      </c>
      <c r="M1402" s="7">
        <f t="shared" si="210"/>
        <v>0</v>
      </c>
      <c r="N1402" s="7">
        <f t="shared" si="211"/>
        <v>45</v>
      </c>
      <c r="O1402" s="7">
        <f t="shared" si="212"/>
        <v>0</v>
      </c>
      <c r="P1402" s="7" t="e">
        <f t="shared" si="213"/>
        <v>#DIV/0!</v>
      </c>
      <c r="Q1402" s="8" t="e">
        <f t="shared" si="214"/>
        <v>#DIV/0!</v>
      </c>
      <c r="R1402" s="8" t="e">
        <f t="shared" si="215"/>
        <v>#DIV/0!</v>
      </c>
      <c r="S1402" s="8" t="e">
        <f t="shared" si="216"/>
        <v>#DIV/0!</v>
      </c>
      <c r="T1402" s="8" t="e">
        <f t="shared" si="217"/>
        <v>#DIV/0!</v>
      </c>
      <c r="U1402" s="7" t="e">
        <f t="shared" si="218"/>
        <v>#DIV/0!</v>
      </c>
      <c r="V1402" s="7" t="e">
        <f t="shared" si="219"/>
        <v>#DIV/0!</v>
      </c>
    </row>
    <row r="1403" spans="1:22" ht="13.5" x14ac:dyDescent="0.25">
      <c r="A1403" s="3">
        <f>RSI!A1403</f>
        <v>0</v>
      </c>
      <c r="B1403" s="2">
        <f>RSI!B1403</f>
        <v>0</v>
      </c>
      <c r="C1403" s="2">
        <f>RSI!I1403</f>
        <v>100</v>
      </c>
      <c r="D1403" s="2">
        <f>MACD!E1403</f>
        <v>0</v>
      </c>
      <c r="E1403" s="2">
        <f>MACD!F1403</f>
        <v>0</v>
      </c>
      <c r="F1403" s="2">
        <f>'Moving Avg'!D1403</f>
        <v>0</v>
      </c>
      <c r="G1403" s="2">
        <f>'Moving Avg'!F1403</f>
        <v>0</v>
      </c>
      <c r="H1403" s="2">
        <f>'Moving Avg'!G1403</f>
        <v>0</v>
      </c>
      <c r="I1403" s="2">
        <f>'Moving Avg'!H1403</f>
        <v>0</v>
      </c>
      <c r="J1403" s="5" t="str">
        <f>OBV!F1403</f>
        <v>NEUTRAL</v>
      </c>
      <c r="K1403" s="5" t="e">
        <f>OBV!G1403</f>
        <v>#DIV/0!</v>
      </c>
      <c r="L1403" s="5" t="str">
        <f>OBV!H1403</f>
        <v>NEUTRAL</v>
      </c>
      <c r="M1403" s="7">
        <f t="shared" si="210"/>
        <v>0</v>
      </c>
      <c r="N1403" s="7">
        <f t="shared" si="211"/>
        <v>45</v>
      </c>
      <c r="O1403" s="7">
        <f t="shared" si="212"/>
        <v>0</v>
      </c>
      <c r="P1403" s="7" t="e">
        <f t="shared" si="213"/>
        <v>#DIV/0!</v>
      </c>
      <c r="Q1403" s="8" t="e">
        <f t="shared" si="214"/>
        <v>#DIV/0!</v>
      </c>
      <c r="R1403" s="8" t="e">
        <f t="shared" si="215"/>
        <v>#DIV/0!</v>
      </c>
      <c r="S1403" s="8" t="e">
        <f t="shared" si="216"/>
        <v>#DIV/0!</v>
      </c>
      <c r="T1403" s="8" t="e">
        <f t="shared" si="217"/>
        <v>#DIV/0!</v>
      </c>
      <c r="U1403" s="7" t="e">
        <f t="shared" si="218"/>
        <v>#DIV/0!</v>
      </c>
      <c r="V1403" s="7" t="e">
        <f t="shared" si="219"/>
        <v>#DIV/0!</v>
      </c>
    </row>
    <row r="1404" spans="1:22" ht="13.5" x14ac:dyDescent="0.25">
      <c r="A1404" s="3">
        <f>RSI!A1404</f>
        <v>0</v>
      </c>
      <c r="B1404" s="2">
        <f>RSI!B1404</f>
        <v>0</v>
      </c>
      <c r="C1404" s="2">
        <f>RSI!I1404</f>
        <v>100</v>
      </c>
      <c r="D1404" s="2">
        <f>MACD!E1404</f>
        <v>0</v>
      </c>
      <c r="E1404" s="2">
        <f>MACD!F1404</f>
        <v>0</v>
      </c>
      <c r="F1404" s="2">
        <f>'Moving Avg'!D1404</f>
        <v>0</v>
      </c>
      <c r="G1404" s="2">
        <f>'Moving Avg'!F1404</f>
        <v>0</v>
      </c>
      <c r="H1404" s="2">
        <f>'Moving Avg'!G1404</f>
        <v>0</v>
      </c>
      <c r="I1404" s="2">
        <f>'Moving Avg'!H1404</f>
        <v>0</v>
      </c>
      <c r="J1404" s="5" t="str">
        <f>OBV!F1404</f>
        <v>NEUTRAL</v>
      </c>
      <c r="K1404" s="5" t="e">
        <f>OBV!G1404</f>
        <v>#DIV/0!</v>
      </c>
      <c r="L1404" s="5" t="str">
        <f>OBV!H1404</f>
        <v>NEUTRAL</v>
      </c>
      <c r="M1404" s="7">
        <f t="shared" si="210"/>
        <v>0</v>
      </c>
      <c r="N1404" s="7">
        <f t="shared" si="211"/>
        <v>45</v>
      </c>
      <c r="O1404" s="7">
        <f t="shared" si="212"/>
        <v>0</v>
      </c>
      <c r="P1404" s="7" t="e">
        <f t="shared" si="213"/>
        <v>#DIV/0!</v>
      </c>
      <c r="Q1404" s="8" t="e">
        <f t="shared" si="214"/>
        <v>#DIV/0!</v>
      </c>
      <c r="R1404" s="8" t="e">
        <f t="shared" si="215"/>
        <v>#DIV/0!</v>
      </c>
      <c r="S1404" s="8" t="e">
        <f t="shared" si="216"/>
        <v>#DIV/0!</v>
      </c>
      <c r="T1404" s="8" t="e">
        <f t="shared" si="217"/>
        <v>#DIV/0!</v>
      </c>
      <c r="U1404" s="7" t="e">
        <f t="shared" si="218"/>
        <v>#DIV/0!</v>
      </c>
      <c r="V1404" s="7" t="e">
        <f t="shared" si="219"/>
        <v>#DIV/0!</v>
      </c>
    </row>
    <row r="1405" spans="1:22" ht="13.5" x14ac:dyDescent="0.25">
      <c r="A1405" s="3">
        <f>RSI!A1405</f>
        <v>0</v>
      </c>
      <c r="B1405" s="2">
        <f>RSI!B1405</f>
        <v>0</v>
      </c>
      <c r="C1405" s="2">
        <f>RSI!I1405</f>
        <v>100</v>
      </c>
      <c r="D1405" s="2">
        <f>MACD!E1405</f>
        <v>0</v>
      </c>
      <c r="E1405" s="2">
        <f>MACD!F1405</f>
        <v>0</v>
      </c>
      <c r="F1405" s="2">
        <f>'Moving Avg'!D1405</f>
        <v>0</v>
      </c>
      <c r="G1405" s="2">
        <f>'Moving Avg'!F1405</f>
        <v>0</v>
      </c>
      <c r="H1405" s="2">
        <f>'Moving Avg'!G1405</f>
        <v>0</v>
      </c>
      <c r="I1405" s="2">
        <f>'Moving Avg'!H1405</f>
        <v>0</v>
      </c>
      <c r="J1405" s="5" t="str">
        <f>OBV!F1405</f>
        <v>NEUTRAL</v>
      </c>
      <c r="K1405" s="5" t="e">
        <f>OBV!G1405</f>
        <v>#DIV/0!</v>
      </c>
      <c r="L1405" s="5" t="str">
        <f>OBV!H1405</f>
        <v>NEUTRAL</v>
      </c>
      <c r="M1405" s="7">
        <f t="shared" si="210"/>
        <v>0</v>
      </c>
      <c r="N1405" s="7">
        <f t="shared" si="211"/>
        <v>45</v>
      </c>
      <c r="O1405" s="7">
        <f t="shared" si="212"/>
        <v>0</v>
      </c>
      <c r="P1405" s="7" t="e">
        <f t="shared" si="213"/>
        <v>#DIV/0!</v>
      </c>
      <c r="Q1405" s="8" t="e">
        <f t="shared" si="214"/>
        <v>#DIV/0!</v>
      </c>
      <c r="R1405" s="8" t="e">
        <f t="shared" si="215"/>
        <v>#DIV/0!</v>
      </c>
      <c r="S1405" s="8" t="e">
        <f t="shared" si="216"/>
        <v>#DIV/0!</v>
      </c>
      <c r="T1405" s="8" t="e">
        <f t="shared" si="217"/>
        <v>#DIV/0!</v>
      </c>
      <c r="U1405" s="7" t="e">
        <f t="shared" si="218"/>
        <v>#DIV/0!</v>
      </c>
      <c r="V1405" s="7" t="e">
        <f t="shared" si="219"/>
        <v>#DIV/0!</v>
      </c>
    </row>
    <row r="1406" spans="1:22" ht="13.5" x14ac:dyDescent="0.25">
      <c r="A1406" s="3">
        <f>RSI!A1406</f>
        <v>0</v>
      </c>
      <c r="B1406" s="2">
        <f>RSI!B1406</f>
        <v>0</v>
      </c>
      <c r="C1406" s="2">
        <f>RSI!I1406</f>
        <v>100</v>
      </c>
      <c r="D1406" s="2">
        <f>MACD!E1406</f>
        <v>0</v>
      </c>
      <c r="E1406" s="2">
        <f>MACD!F1406</f>
        <v>0</v>
      </c>
      <c r="F1406" s="2">
        <f>'Moving Avg'!D1406</f>
        <v>0</v>
      </c>
      <c r="G1406" s="2">
        <f>'Moving Avg'!F1406</f>
        <v>0</v>
      </c>
      <c r="H1406" s="2">
        <f>'Moving Avg'!G1406</f>
        <v>0</v>
      </c>
      <c r="I1406" s="2">
        <f>'Moving Avg'!H1406</f>
        <v>0</v>
      </c>
      <c r="J1406" s="5" t="str">
        <f>OBV!F1406</f>
        <v>NEUTRAL</v>
      </c>
      <c r="K1406" s="5" t="e">
        <f>OBV!G1406</f>
        <v>#DIV/0!</v>
      </c>
      <c r="L1406" s="5" t="str">
        <f>OBV!H1406</f>
        <v>NEUTRAL</v>
      </c>
      <c r="M1406" s="7">
        <f t="shared" si="210"/>
        <v>0</v>
      </c>
      <c r="N1406" s="7">
        <f t="shared" si="211"/>
        <v>45</v>
      </c>
      <c r="O1406" s="7">
        <f t="shared" si="212"/>
        <v>0</v>
      </c>
      <c r="P1406" s="7" t="e">
        <f t="shared" si="213"/>
        <v>#DIV/0!</v>
      </c>
      <c r="Q1406" s="8" t="e">
        <f t="shared" si="214"/>
        <v>#DIV/0!</v>
      </c>
      <c r="R1406" s="8" t="e">
        <f t="shared" si="215"/>
        <v>#DIV/0!</v>
      </c>
      <c r="S1406" s="8" t="e">
        <f t="shared" si="216"/>
        <v>#DIV/0!</v>
      </c>
      <c r="T1406" s="8" t="e">
        <f t="shared" si="217"/>
        <v>#DIV/0!</v>
      </c>
      <c r="U1406" s="7" t="e">
        <f t="shared" si="218"/>
        <v>#DIV/0!</v>
      </c>
      <c r="V1406" s="7" t="e">
        <f t="shared" si="219"/>
        <v>#DIV/0!</v>
      </c>
    </row>
    <row r="1407" spans="1:22" ht="13.5" x14ac:dyDescent="0.25">
      <c r="A1407" s="3">
        <f>RSI!A1407</f>
        <v>0</v>
      </c>
      <c r="B1407" s="2">
        <f>RSI!B1407</f>
        <v>0</v>
      </c>
      <c r="C1407" s="2">
        <f>RSI!I1407</f>
        <v>100</v>
      </c>
      <c r="D1407" s="2">
        <f>MACD!E1407</f>
        <v>0</v>
      </c>
      <c r="E1407" s="2">
        <f>MACD!F1407</f>
        <v>0</v>
      </c>
      <c r="F1407" s="2">
        <f>'Moving Avg'!D1407</f>
        <v>0</v>
      </c>
      <c r="G1407" s="2">
        <f>'Moving Avg'!F1407</f>
        <v>0</v>
      </c>
      <c r="H1407" s="2">
        <f>'Moving Avg'!G1407</f>
        <v>0</v>
      </c>
      <c r="I1407" s="2">
        <f>'Moving Avg'!H1407</f>
        <v>0</v>
      </c>
      <c r="J1407" s="5" t="str">
        <f>OBV!F1407</f>
        <v>NEUTRAL</v>
      </c>
      <c r="K1407" s="5" t="e">
        <f>OBV!G1407</f>
        <v>#DIV/0!</v>
      </c>
      <c r="L1407" s="5" t="str">
        <f>OBV!H1407</f>
        <v>NEUTRAL</v>
      </c>
      <c r="M1407" s="7">
        <f t="shared" si="210"/>
        <v>0</v>
      </c>
      <c r="N1407" s="7">
        <f t="shared" si="211"/>
        <v>45</v>
      </c>
      <c r="O1407" s="7">
        <f t="shared" si="212"/>
        <v>0</v>
      </c>
      <c r="P1407" s="7" t="e">
        <f t="shared" si="213"/>
        <v>#DIV/0!</v>
      </c>
      <c r="Q1407" s="8" t="e">
        <f t="shared" si="214"/>
        <v>#DIV/0!</v>
      </c>
      <c r="R1407" s="8" t="e">
        <f t="shared" si="215"/>
        <v>#DIV/0!</v>
      </c>
      <c r="S1407" s="8" t="e">
        <f t="shared" si="216"/>
        <v>#DIV/0!</v>
      </c>
      <c r="T1407" s="8" t="e">
        <f t="shared" si="217"/>
        <v>#DIV/0!</v>
      </c>
      <c r="U1407" s="7" t="e">
        <f t="shared" si="218"/>
        <v>#DIV/0!</v>
      </c>
      <c r="V1407" s="7" t="e">
        <f t="shared" si="219"/>
        <v>#DIV/0!</v>
      </c>
    </row>
    <row r="1408" spans="1:22" ht="13.5" x14ac:dyDescent="0.25">
      <c r="A1408" s="3">
        <f>RSI!A1408</f>
        <v>0</v>
      </c>
      <c r="B1408" s="2">
        <f>RSI!B1408</f>
        <v>0</v>
      </c>
      <c r="C1408" s="2">
        <f>RSI!I1408</f>
        <v>100</v>
      </c>
      <c r="D1408" s="2">
        <f>MACD!E1408</f>
        <v>0</v>
      </c>
      <c r="E1408" s="2">
        <f>MACD!F1408</f>
        <v>0</v>
      </c>
      <c r="F1408" s="2">
        <f>'Moving Avg'!D1408</f>
        <v>0</v>
      </c>
      <c r="G1408" s="2">
        <f>'Moving Avg'!F1408</f>
        <v>0</v>
      </c>
      <c r="H1408" s="2">
        <f>'Moving Avg'!G1408</f>
        <v>0</v>
      </c>
      <c r="I1408" s="2">
        <f>'Moving Avg'!H1408</f>
        <v>0</v>
      </c>
      <c r="J1408" s="5" t="str">
        <f>OBV!F1408</f>
        <v>NEUTRAL</v>
      </c>
      <c r="K1408" s="5" t="e">
        <f>OBV!G1408</f>
        <v>#DIV/0!</v>
      </c>
      <c r="L1408" s="5" t="str">
        <f>OBV!H1408</f>
        <v>NEUTRAL</v>
      </c>
      <c r="M1408" s="7">
        <f t="shared" si="210"/>
        <v>0</v>
      </c>
      <c r="N1408" s="7">
        <f t="shared" si="211"/>
        <v>45</v>
      </c>
      <c r="O1408" s="7">
        <f t="shared" si="212"/>
        <v>0</v>
      </c>
      <c r="P1408" s="7" t="e">
        <f t="shared" si="213"/>
        <v>#DIV/0!</v>
      </c>
      <c r="Q1408" s="8" t="e">
        <f t="shared" si="214"/>
        <v>#DIV/0!</v>
      </c>
      <c r="R1408" s="8" t="e">
        <f t="shared" si="215"/>
        <v>#DIV/0!</v>
      </c>
      <c r="S1408" s="8" t="e">
        <f t="shared" si="216"/>
        <v>#DIV/0!</v>
      </c>
      <c r="T1408" s="8" t="e">
        <f t="shared" si="217"/>
        <v>#DIV/0!</v>
      </c>
      <c r="U1408" s="7" t="e">
        <f t="shared" si="218"/>
        <v>#DIV/0!</v>
      </c>
      <c r="V1408" s="7" t="e">
        <f t="shared" si="219"/>
        <v>#DIV/0!</v>
      </c>
    </row>
    <row r="1409" spans="1:22" ht="13.5" x14ac:dyDescent="0.25">
      <c r="A1409" s="3">
        <f>RSI!A1409</f>
        <v>0</v>
      </c>
      <c r="B1409" s="2">
        <f>RSI!B1409</f>
        <v>0</v>
      </c>
      <c r="C1409" s="2">
        <f>RSI!I1409</f>
        <v>100</v>
      </c>
      <c r="D1409" s="2">
        <f>MACD!E1409</f>
        <v>0</v>
      </c>
      <c r="E1409" s="2">
        <f>MACD!F1409</f>
        <v>0</v>
      </c>
      <c r="F1409" s="2">
        <f>'Moving Avg'!D1409</f>
        <v>0</v>
      </c>
      <c r="G1409" s="2">
        <f>'Moving Avg'!F1409</f>
        <v>0</v>
      </c>
      <c r="H1409" s="2">
        <f>'Moving Avg'!G1409</f>
        <v>0</v>
      </c>
      <c r="I1409" s="2">
        <f>'Moving Avg'!H1409</f>
        <v>0</v>
      </c>
      <c r="J1409" s="5" t="str">
        <f>OBV!F1409</f>
        <v>NEUTRAL</v>
      </c>
      <c r="K1409" s="5" t="e">
        <f>OBV!G1409</f>
        <v>#DIV/0!</v>
      </c>
      <c r="L1409" s="5" t="str">
        <f>OBV!H1409</f>
        <v>NEUTRAL</v>
      </c>
      <c r="M1409" s="7">
        <f t="shared" si="210"/>
        <v>0</v>
      </c>
      <c r="N1409" s="7">
        <f t="shared" si="211"/>
        <v>45</v>
      </c>
      <c r="O1409" s="7">
        <f t="shared" si="212"/>
        <v>0</v>
      </c>
      <c r="P1409" s="7" t="e">
        <f t="shared" si="213"/>
        <v>#DIV/0!</v>
      </c>
      <c r="Q1409" s="8" t="e">
        <f t="shared" si="214"/>
        <v>#DIV/0!</v>
      </c>
      <c r="R1409" s="8" t="e">
        <f t="shared" si="215"/>
        <v>#DIV/0!</v>
      </c>
      <c r="S1409" s="8" t="e">
        <f t="shared" si="216"/>
        <v>#DIV/0!</v>
      </c>
      <c r="T1409" s="8" t="e">
        <f t="shared" si="217"/>
        <v>#DIV/0!</v>
      </c>
      <c r="U1409" s="7" t="e">
        <f t="shared" si="218"/>
        <v>#DIV/0!</v>
      </c>
      <c r="V1409" s="7" t="e">
        <f t="shared" si="219"/>
        <v>#DIV/0!</v>
      </c>
    </row>
    <row r="1410" spans="1:22" ht="13.5" x14ac:dyDescent="0.25">
      <c r="A1410" s="3">
        <f>RSI!A1410</f>
        <v>0</v>
      </c>
      <c r="B1410" s="2">
        <f>RSI!B1410</f>
        <v>0</v>
      </c>
      <c r="C1410" s="2">
        <f>RSI!I1410</f>
        <v>100</v>
      </c>
      <c r="D1410" s="2">
        <f>MACD!E1410</f>
        <v>0</v>
      </c>
      <c r="E1410" s="2">
        <f>MACD!F1410</f>
        <v>0</v>
      </c>
      <c r="F1410" s="2">
        <f>'Moving Avg'!D1410</f>
        <v>0</v>
      </c>
      <c r="G1410" s="2">
        <f>'Moving Avg'!F1410</f>
        <v>0</v>
      </c>
      <c r="H1410" s="2">
        <f>'Moving Avg'!G1410</f>
        <v>0</v>
      </c>
      <c r="I1410" s="2">
        <f>'Moving Avg'!H1410</f>
        <v>0</v>
      </c>
      <c r="J1410" s="5" t="str">
        <f>OBV!F1410</f>
        <v>NEUTRAL</v>
      </c>
      <c r="K1410" s="5" t="e">
        <f>OBV!G1410</f>
        <v>#DIV/0!</v>
      </c>
      <c r="L1410" s="5" t="str">
        <f>OBV!H1410</f>
        <v>NEUTRAL</v>
      </c>
      <c r="M1410" s="7">
        <f t="shared" ref="M1410:M1473" si="220">IF(C1410&lt;30,50, IF(C1410&gt;70, 0, 25))</f>
        <v>0</v>
      </c>
      <c r="N1410" s="7">
        <f t="shared" ref="N1410:N1473" si="221">IF(E1410-D1410&gt;0.02, 100, IF(E1410-D1410&lt;0,0,45))</f>
        <v>45</v>
      </c>
      <c r="O1410" s="7">
        <f t="shared" ref="O1410:O1473" si="222">IF(F1410-I1410&gt;10,100,IF(F1410-I1410&gt;5,75, IF(F1410-I1410&gt;0,50,0)))</f>
        <v>0</v>
      </c>
      <c r="P1410" s="7" t="e">
        <f t="shared" ref="P1410:P1473" si="223">IF(L1410="confirmed bullish", 34, IF(L1410="bullish divergence",17, 0))+IF(J1410="bullish",33,IF(J1410="bearish",0,16.5))+IF(K1410="strong",33,IF(K1410="weak",0,16.5))</f>
        <v>#DIV/0!</v>
      </c>
      <c r="Q1410" s="8" t="e">
        <f t="shared" si="214"/>
        <v>#DIV/0!</v>
      </c>
      <c r="R1410" s="8" t="e">
        <f t="shared" si="215"/>
        <v>#DIV/0!</v>
      </c>
      <c r="S1410" s="8" t="e">
        <f t="shared" si="216"/>
        <v>#DIV/0!</v>
      </c>
      <c r="T1410" s="8" t="e">
        <f t="shared" si="217"/>
        <v>#DIV/0!</v>
      </c>
      <c r="U1410" s="7" t="e">
        <f t="shared" si="218"/>
        <v>#DIV/0!</v>
      </c>
      <c r="V1410" s="7" t="e">
        <f t="shared" si="219"/>
        <v>#DIV/0!</v>
      </c>
    </row>
    <row r="1411" spans="1:22" ht="13.5" x14ac:dyDescent="0.25">
      <c r="A1411" s="3">
        <f>RSI!A1411</f>
        <v>0</v>
      </c>
      <c r="B1411" s="2">
        <f>RSI!B1411</f>
        <v>0</v>
      </c>
      <c r="C1411" s="2">
        <f>RSI!I1411</f>
        <v>100</v>
      </c>
      <c r="D1411" s="2">
        <f>MACD!E1411</f>
        <v>0</v>
      </c>
      <c r="E1411" s="2">
        <f>MACD!F1411</f>
        <v>0</v>
      </c>
      <c r="F1411" s="2">
        <f>'Moving Avg'!D1411</f>
        <v>0</v>
      </c>
      <c r="G1411" s="2">
        <f>'Moving Avg'!F1411</f>
        <v>0</v>
      </c>
      <c r="H1411" s="2">
        <f>'Moving Avg'!G1411</f>
        <v>0</v>
      </c>
      <c r="I1411" s="2">
        <f>'Moving Avg'!H1411</f>
        <v>0</v>
      </c>
      <c r="J1411" s="5" t="str">
        <f>OBV!F1411</f>
        <v>NEUTRAL</v>
      </c>
      <c r="K1411" s="5" t="e">
        <f>OBV!G1411</f>
        <v>#DIV/0!</v>
      </c>
      <c r="L1411" s="5" t="str">
        <f>OBV!H1411</f>
        <v>NEUTRAL</v>
      </c>
      <c r="M1411" s="7">
        <f t="shared" si="220"/>
        <v>0</v>
      </c>
      <c r="N1411" s="7">
        <f t="shared" si="221"/>
        <v>45</v>
      </c>
      <c r="O1411" s="7">
        <f t="shared" si="222"/>
        <v>0</v>
      </c>
      <c r="P1411" s="7" t="e">
        <f t="shared" si="223"/>
        <v>#DIV/0!</v>
      </c>
      <c r="Q1411" s="8" t="e">
        <f t="shared" ref="Q1411:Q1474" si="224">0.35*M1411+N1411*0.35+O1411*0.15+P1411*0.15</f>
        <v>#DIV/0!</v>
      </c>
      <c r="R1411" s="8" t="e">
        <f t="shared" ref="R1411:R1474" si="225">M1411*0.2+N1411*0.2+O1411*0.35+P1411*0.25</f>
        <v>#DIV/0!</v>
      </c>
      <c r="S1411" s="8" t="e">
        <f t="shared" ref="S1411:S1474" si="226">M1411*0.15+N1411*0.15+O1411*0.25+P1411*0.45</f>
        <v>#DIV/0!</v>
      </c>
      <c r="T1411" s="8" t="e">
        <f t="shared" ref="T1411:T1474" si="227">0.25*SUM(M1411:P1411)</f>
        <v>#DIV/0!</v>
      </c>
      <c r="U1411" s="7" t="e">
        <f t="shared" ref="U1411:U1474" si="228">SUM(Q1411:S1411)/3</f>
        <v>#DIV/0!</v>
      </c>
      <c r="V1411" s="7" t="e">
        <f t="shared" ref="V1411:V1474" si="229">SUM(Q1411:T1411)/4</f>
        <v>#DIV/0!</v>
      </c>
    </row>
    <row r="1412" spans="1:22" ht="13.5" x14ac:dyDescent="0.25">
      <c r="A1412" s="3">
        <f>RSI!A1412</f>
        <v>0</v>
      </c>
      <c r="B1412" s="2">
        <f>RSI!B1412</f>
        <v>0</v>
      </c>
      <c r="C1412" s="2">
        <f>RSI!I1412</f>
        <v>100</v>
      </c>
      <c r="D1412" s="2">
        <f>MACD!E1412</f>
        <v>0</v>
      </c>
      <c r="E1412" s="2">
        <f>MACD!F1412</f>
        <v>0</v>
      </c>
      <c r="F1412" s="2">
        <f>'Moving Avg'!D1412</f>
        <v>0</v>
      </c>
      <c r="G1412" s="2">
        <f>'Moving Avg'!F1412</f>
        <v>0</v>
      </c>
      <c r="H1412" s="2">
        <f>'Moving Avg'!G1412</f>
        <v>0</v>
      </c>
      <c r="I1412" s="2">
        <f>'Moving Avg'!H1412</f>
        <v>0</v>
      </c>
      <c r="J1412" s="5" t="str">
        <f>OBV!F1412</f>
        <v>NEUTRAL</v>
      </c>
      <c r="K1412" s="5" t="e">
        <f>OBV!G1412</f>
        <v>#DIV/0!</v>
      </c>
      <c r="L1412" s="5" t="str">
        <f>OBV!H1412</f>
        <v>NEUTRAL</v>
      </c>
      <c r="M1412" s="7">
        <f t="shared" si="220"/>
        <v>0</v>
      </c>
      <c r="N1412" s="7">
        <f t="shared" si="221"/>
        <v>45</v>
      </c>
      <c r="O1412" s="7">
        <f t="shared" si="222"/>
        <v>0</v>
      </c>
      <c r="P1412" s="7" t="e">
        <f t="shared" si="223"/>
        <v>#DIV/0!</v>
      </c>
      <c r="Q1412" s="8" t="e">
        <f t="shared" si="224"/>
        <v>#DIV/0!</v>
      </c>
      <c r="R1412" s="8" t="e">
        <f t="shared" si="225"/>
        <v>#DIV/0!</v>
      </c>
      <c r="S1412" s="8" t="e">
        <f t="shared" si="226"/>
        <v>#DIV/0!</v>
      </c>
      <c r="T1412" s="8" t="e">
        <f t="shared" si="227"/>
        <v>#DIV/0!</v>
      </c>
      <c r="U1412" s="7" t="e">
        <f t="shared" si="228"/>
        <v>#DIV/0!</v>
      </c>
      <c r="V1412" s="7" t="e">
        <f t="shared" si="229"/>
        <v>#DIV/0!</v>
      </c>
    </row>
    <row r="1413" spans="1:22" ht="13.5" x14ac:dyDescent="0.25">
      <c r="A1413" s="3">
        <f>RSI!A1413</f>
        <v>0</v>
      </c>
      <c r="B1413" s="2">
        <f>RSI!B1413</f>
        <v>0</v>
      </c>
      <c r="C1413" s="2">
        <f>RSI!I1413</f>
        <v>100</v>
      </c>
      <c r="D1413" s="2">
        <f>MACD!E1413</f>
        <v>0</v>
      </c>
      <c r="E1413" s="2">
        <f>MACD!F1413</f>
        <v>0</v>
      </c>
      <c r="F1413" s="2">
        <f>'Moving Avg'!D1413</f>
        <v>0</v>
      </c>
      <c r="G1413" s="2">
        <f>'Moving Avg'!F1413</f>
        <v>0</v>
      </c>
      <c r="H1413" s="2">
        <f>'Moving Avg'!G1413</f>
        <v>0</v>
      </c>
      <c r="I1413" s="2">
        <f>'Moving Avg'!H1413</f>
        <v>0</v>
      </c>
      <c r="J1413" s="5" t="str">
        <f>OBV!F1413</f>
        <v>NEUTRAL</v>
      </c>
      <c r="K1413" s="5" t="e">
        <f>OBV!G1413</f>
        <v>#DIV/0!</v>
      </c>
      <c r="L1413" s="5" t="str">
        <f>OBV!H1413</f>
        <v>NEUTRAL</v>
      </c>
      <c r="M1413" s="7">
        <f t="shared" si="220"/>
        <v>0</v>
      </c>
      <c r="N1413" s="7">
        <f t="shared" si="221"/>
        <v>45</v>
      </c>
      <c r="O1413" s="7">
        <f t="shared" si="222"/>
        <v>0</v>
      </c>
      <c r="P1413" s="7" t="e">
        <f t="shared" si="223"/>
        <v>#DIV/0!</v>
      </c>
      <c r="Q1413" s="8" t="e">
        <f t="shared" si="224"/>
        <v>#DIV/0!</v>
      </c>
      <c r="R1413" s="8" t="e">
        <f t="shared" si="225"/>
        <v>#DIV/0!</v>
      </c>
      <c r="S1413" s="8" t="e">
        <f t="shared" si="226"/>
        <v>#DIV/0!</v>
      </c>
      <c r="T1413" s="8" t="e">
        <f t="shared" si="227"/>
        <v>#DIV/0!</v>
      </c>
      <c r="U1413" s="7" t="e">
        <f t="shared" si="228"/>
        <v>#DIV/0!</v>
      </c>
      <c r="V1413" s="7" t="e">
        <f t="shared" si="229"/>
        <v>#DIV/0!</v>
      </c>
    </row>
    <row r="1414" spans="1:22" ht="13.5" x14ac:dyDescent="0.25">
      <c r="A1414" s="3">
        <f>RSI!A1414</f>
        <v>0</v>
      </c>
      <c r="B1414" s="2">
        <f>RSI!B1414</f>
        <v>0</v>
      </c>
      <c r="C1414" s="2">
        <f>RSI!I1414</f>
        <v>100</v>
      </c>
      <c r="D1414" s="2">
        <f>MACD!E1414</f>
        <v>0</v>
      </c>
      <c r="E1414" s="2">
        <f>MACD!F1414</f>
        <v>0</v>
      </c>
      <c r="F1414" s="2">
        <f>'Moving Avg'!D1414</f>
        <v>0</v>
      </c>
      <c r="G1414" s="2">
        <f>'Moving Avg'!F1414</f>
        <v>0</v>
      </c>
      <c r="H1414" s="2">
        <f>'Moving Avg'!G1414</f>
        <v>0</v>
      </c>
      <c r="I1414" s="2">
        <f>'Moving Avg'!H1414</f>
        <v>0</v>
      </c>
      <c r="J1414" s="5" t="str">
        <f>OBV!F1414</f>
        <v>NEUTRAL</v>
      </c>
      <c r="K1414" s="5" t="e">
        <f>OBV!G1414</f>
        <v>#DIV/0!</v>
      </c>
      <c r="L1414" s="5" t="str">
        <f>OBV!H1414</f>
        <v>NEUTRAL</v>
      </c>
      <c r="M1414" s="7">
        <f t="shared" si="220"/>
        <v>0</v>
      </c>
      <c r="N1414" s="7">
        <f t="shared" si="221"/>
        <v>45</v>
      </c>
      <c r="O1414" s="7">
        <f t="shared" si="222"/>
        <v>0</v>
      </c>
      <c r="P1414" s="7" t="e">
        <f t="shared" si="223"/>
        <v>#DIV/0!</v>
      </c>
      <c r="Q1414" s="8" t="e">
        <f t="shared" si="224"/>
        <v>#DIV/0!</v>
      </c>
      <c r="R1414" s="8" t="e">
        <f t="shared" si="225"/>
        <v>#DIV/0!</v>
      </c>
      <c r="S1414" s="8" t="e">
        <f t="shared" si="226"/>
        <v>#DIV/0!</v>
      </c>
      <c r="T1414" s="8" t="e">
        <f t="shared" si="227"/>
        <v>#DIV/0!</v>
      </c>
      <c r="U1414" s="7" t="e">
        <f t="shared" si="228"/>
        <v>#DIV/0!</v>
      </c>
      <c r="V1414" s="7" t="e">
        <f t="shared" si="229"/>
        <v>#DIV/0!</v>
      </c>
    </row>
    <row r="1415" spans="1:22" ht="13.5" x14ac:dyDescent="0.25">
      <c r="A1415" s="3">
        <f>RSI!A1415</f>
        <v>0</v>
      </c>
      <c r="B1415" s="2">
        <f>RSI!B1415</f>
        <v>0</v>
      </c>
      <c r="C1415" s="2">
        <f>RSI!I1415</f>
        <v>100</v>
      </c>
      <c r="D1415" s="2">
        <f>MACD!E1415</f>
        <v>0</v>
      </c>
      <c r="E1415" s="2">
        <f>MACD!F1415</f>
        <v>0</v>
      </c>
      <c r="F1415" s="2">
        <f>'Moving Avg'!D1415</f>
        <v>0</v>
      </c>
      <c r="G1415" s="2">
        <f>'Moving Avg'!F1415</f>
        <v>0</v>
      </c>
      <c r="H1415" s="2">
        <f>'Moving Avg'!G1415</f>
        <v>0</v>
      </c>
      <c r="I1415" s="2">
        <f>'Moving Avg'!H1415</f>
        <v>0</v>
      </c>
      <c r="J1415" s="5" t="str">
        <f>OBV!F1415</f>
        <v>NEUTRAL</v>
      </c>
      <c r="K1415" s="5" t="e">
        <f>OBV!G1415</f>
        <v>#DIV/0!</v>
      </c>
      <c r="L1415" s="5" t="str">
        <f>OBV!H1415</f>
        <v>NEUTRAL</v>
      </c>
      <c r="M1415" s="7">
        <f t="shared" si="220"/>
        <v>0</v>
      </c>
      <c r="N1415" s="7">
        <f t="shared" si="221"/>
        <v>45</v>
      </c>
      <c r="O1415" s="7">
        <f t="shared" si="222"/>
        <v>0</v>
      </c>
      <c r="P1415" s="7" t="e">
        <f t="shared" si="223"/>
        <v>#DIV/0!</v>
      </c>
      <c r="Q1415" s="8" t="e">
        <f t="shared" si="224"/>
        <v>#DIV/0!</v>
      </c>
      <c r="R1415" s="8" t="e">
        <f t="shared" si="225"/>
        <v>#DIV/0!</v>
      </c>
      <c r="S1415" s="8" t="e">
        <f t="shared" si="226"/>
        <v>#DIV/0!</v>
      </c>
      <c r="T1415" s="8" t="e">
        <f t="shared" si="227"/>
        <v>#DIV/0!</v>
      </c>
      <c r="U1415" s="7" t="e">
        <f t="shared" si="228"/>
        <v>#DIV/0!</v>
      </c>
      <c r="V1415" s="7" t="e">
        <f t="shared" si="229"/>
        <v>#DIV/0!</v>
      </c>
    </row>
    <row r="1416" spans="1:22" ht="13.5" x14ac:dyDescent="0.25">
      <c r="A1416" s="3">
        <f>RSI!A1416</f>
        <v>0</v>
      </c>
      <c r="B1416" s="2">
        <f>RSI!B1416</f>
        <v>0</v>
      </c>
      <c r="C1416" s="2">
        <f>RSI!I1416</f>
        <v>100</v>
      </c>
      <c r="D1416" s="2">
        <f>MACD!E1416</f>
        <v>0</v>
      </c>
      <c r="E1416" s="2">
        <f>MACD!F1416</f>
        <v>0</v>
      </c>
      <c r="F1416" s="2">
        <f>'Moving Avg'!D1416</f>
        <v>0</v>
      </c>
      <c r="G1416" s="2">
        <f>'Moving Avg'!F1416</f>
        <v>0</v>
      </c>
      <c r="H1416" s="2">
        <f>'Moving Avg'!G1416</f>
        <v>0</v>
      </c>
      <c r="I1416" s="2">
        <f>'Moving Avg'!H1416</f>
        <v>0</v>
      </c>
      <c r="J1416" s="5" t="str">
        <f>OBV!F1416</f>
        <v>NEUTRAL</v>
      </c>
      <c r="K1416" s="5" t="e">
        <f>OBV!G1416</f>
        <v>#DIV/0!</v>
      </c>
      <c r="L1416" s="5" t="str">
        <f>OBV!H1416</f>
        <v>NEUTRAL</v>
      </c>
      <c r="M1416" s="7">
        <f t="shared" si="220"/>
        <v>0</v>
      </c>
      <c r="N1416" s="7">
        <f t="shared" si="221"/>
        <v>45</v>
      </c>
      <c r="O1416" s="7">
        <f t="shared" si="222"/>
        <v>0</v>
      </c>
      <c r="P1416" s="7" t="e">
        <f t="shared" si="223"/>
        <v>#DIV/0!</v>
      </c>
      <c r="Q1416" s="8" t="e">
        <f t="shared" si="224"/>
        <v>#DIV/0!</v>
      </c>
      <c r="R1416" s="8" t="e">
        <f t="shared" si="225"/>
        <v>#DIV/0!</v>
      </c>
      <c r="S1416" s="8" t="e">
        <f t="shared" si="226"/>
        <v>#DIV/0!</v>
      </c>
      <c r="T1416" s="8" t="e">
        <f t="shared" si="227"/>
        <v>#DIV/0!</v>
      </c>
      <c r="U1416" s="7" t="e">
        <f t="shared" si="228"/>
        <v>#DIV/0!</v>
      </c>
      <c r="V1416" s="7" t="e">
        <f t="shared" si="229"/>
        <v>#DIV/0!</v>
      </c>
    </row>
    <row r="1417" spans="1:22" ht="13.5" x14ac:dyDescent="0.25">
      <c r="A1417" s="3">
        <f>RSI!A1417</f>
        <v>0</v>
      </c>
      <c r="B1417" s="2">
        <f>RSI!B1417</f>
        <v>0</v>
      </c>
      <c r="C1417" s="2">
        <f>RSI!I1417</f>
        <v>100</v>
      </c>
      <c r="D1417" s="2">
        <f>MACD!E1417</f>
        <v>0</v>
      </c>
      <c r="E1417" s="2">
        <f>MACD!F1417</f>
        <v>0</v>
      </c>
      <c r="F1417" s="2">
        <f>'Moving Avg'!D1417</f>
        <v>0</v>
      </c>
      <c r="G1417" s="2">
        <f>'Moving Avg'!F1417</f>
        <v>0</v>
      </c>
      <c r="H1417" s="2">
        <f>'Moving Avg'!G1417</f>
        <v>0</v>
      </c>
      <c r="I1417" s="2">
        <f>'Moving Avg'!H1417</f>
        <v>0</v>
      </c>
      <c r="J1417" s="5" t="str">
        <f>OBV!F1417</f>
        <v>NEUTRAL</v>
      </c>
      <c r="K1417" s="5" t="e">
        <f>OBV!G1417</f>
        <v>#DIV/0!</v>
      </c>
      <c r="L1417" s="5" t="str">
        <f>OBV!H1417</f>
        <v>NEUTRAL</v>
      </c>
      <c r="M1417" s="7">
        <f t="shared" si="220"/>
        <v>0</v>
      </c>
      <c r="N1417" s="7">
        <f t="shared" si="221"/>
        <v>45</v>
      </c>
      <c r="O1417" s="7">
        <f t="shared" si="222"/>
        <v>0</v>
      </c>
      <c r="P1417" s="7" t="e">
        <f t="shared" si="223"/>
        <v>#DIV/0!</v>
      </c>
      <c r="Q1417" s="8" t="e">
        <f t="shared" si="224"/>
        <v>#DIV/0!</v>
      </c>
      <c r="R1417" s="8" t="e">
        <f t="shared" si="225"/>
        <v>#DIV/0!</v>
      </c>
      <c r="S1417" s="8" t="e">
        <f t="shared" si="226"/>
        <v>#DIV/0!</v>
      </c>
      <c r="T1417" s="8" t="e">
        <f t="shared" si="227"/>
        <v>#DIV/0!</v>
      </c>
      <c r="U1417" s="7" t="e">
        <f t="shared" si="228"/>
        <v>#DIV/0!</v>
      </c>
      <c r="V1417" s="7" t="e">
        <f t="shared" si="229"/>
        <v>#DIV/0!</v>
      </c>
    </row>
    <row r="1418" spans="1:22" ht="13.5" x14ac:dyDescent="0.25">
      <c r="A1418" s="3">
        <f>RSI!A1418</f>
        <v>0</v>
      </c>
      <c r="B1418" s="2">
        <f>RSI!B1418</f>
        <v>0</v>
      </c>
      <c r="C1418" s="2">
        <f>RSI!I1418</f>
        <v>100</v>
      </c>
      <c r="D1418" s="2">
        <f>MACD!E1418</f>
        <v>0</v>
      </c>
      <c r="E1418" s="2">
        <f>MACD!F1418</f>
        <v>0</v>
      </c>
      <c r="F1418" s="2">
        <f>'Moving Avg'!D1418</f>
        <v>0</v>
      </c>
      <c r="G1418" s="2">
        <f>'Moving Avg'!F1418</f>
        <v>0</v>
      </c>
      <c r="H1418" s="2">
        <f>'Moving Avg'!G1418</f>
        <v>0</v>
      </c>
      <c r="I1418" s="2">
        <f>'Moving Avg'!H1418</f>
        <v>0</v>
      </c>
      <c r="J1418" s="5" t="str">
        <f>OBV!F1418</f>
        <v>NEUTRAL</v>
      </c>
      <c r="K1418" s="5" t="e">
        <f>OBV!G1418</f>
        <v>#DIV/0!</v>
      </c>
      <c r="L1418" s="5" t="str">
        <f>OBV!H1418</f>
        <v>NEUTRAL</v>
      </c>
      <c r="M1418" s="7">
        <f t="shared" si="220"/>
        <v>0</v>
      </c>
      <c r="N1418" s="7">
        <f t="shared" si="221"/>
        <v>45</v>
      </c>
      <c r="O1418" s="7">
        <f t="shared" si="222"/>
        <v>0</v>
      </c>
      <c r="P1418" s="7" t="e">
        <f t="shared" si="223"/>
        <v>#DIV/0!</v>
      </c>
      <c r="Q1418" s="8" t="e">
        <f t="shared" si="224"/>
        <v>#DIV/0!</v>
      </c>
      <c r="R1418" s="8" t="e">
        <f t="shared" si="225"/>
        <v>#DIV/0!</v>
      </c>
      <c r="S1418" s="8" t="e">
        <f t="shared" si="226"/>
        <v>#DIV/0!</v>
      </c>
      <c r="T1418" s="8" t="e">
        <f t="shared" si="227"/>
        <v>#DIV/0!</v>
      </c>
      <c r="U1418" s="7" t="e">
        <f t="shared" si="228"/>
        <v>#DIV/0!</v>
      </c>
      <c r="V1418" s="7" t="e">
        <f t="shared" si="229"/>
        <v>#DIV/0!</v>
      </c>
    </row>
    <row r="1419" spans="1:22" ht="13.5" x14ac:dyDescent="0.25">
      <c r="A1419" s="3">
        <f>RSI!A1419</f>
        <v>0</v>
      </c>
      <c r="B1419" s="2">
        <f>RSI!B1419</f>
        <v>0</v>
      </c>
      <c r="C1419" s="2">
        <f>RSI!I1419</f>
        <v>100</v>
      </c>
      <c r="D1419" s="2">
        <f>MACD!E1419</f>
        <v>0</v>
      </c>
      <c r="E1419" s="2">
        <f>MACD!F1419</f>
        <v>0</v>
      </c>
      <c r="F1419" s="2">
        <f>'Moving Avg'!D1419</f>
        <v>0</v>
      </c>
      <c r="G1419" s="2">
        <f>'Moving Avg'!F1419</f>
        <v>0</v>
      </c>
      <c r="H1419" s="2">
        <f>'Moving Avg'!G1419</f>
        <v>0</v>
      </c>
      <c r="I1419" s="2">
        <f>'Moving Avg'!H1419</f>
        <v>0</v>
      </c>
      <c r="J1419" s="5" t="str">
        <f>OBV!F1419</f>
        <v>NEUTRAL</v>
      </c>
      <c r="K1419" s="5" t="e">
        <f>OBV!G1419</f>
        <v>#DIV/0!</v>
      </c>
      <c r="L1419" s="5" t="str">
        <f>OBV!H1419</f>
        <v>NEUTRAL</v>
      </c>
      <c r="M1419" s="7">
        <f t="shared" si="220"/>
        <v>0</v>
      </c>
      <c r="N1419" s="7">
        <f t="shared" si="221"/>
        <v>45</v>
      </c>
      <c r="O1419" s="7">
        <f t="shared" si="222"/>
        <v>0</v>
      </c>
      <c r="P1419" s="7" t="e">
        <f t="shared" si="223"/>
        <v>#DIV/0!</v>
      </c>
      <c r="Q1419" s="8" t="e">
        <f t="shared" si="224"/>
        <v>#DIV/0!</v>
      </c>
      <c r="R1419" s="8" t="e">
        <f t="shared" si="225"/>
        <v>#DIV/0!</v>
      </c>
      <c r="S1419" s="8" t="e">
        <f t="shared" si="226"/>
        <v>#DIV/0!</v>
      </c>
      <c r="T1419" s="8" t="e">
        <f t="shared" si="227"/>
        <v>#DIV/0!</v>
      </c>
      <c r="U1419" s="7" t="e">
        <f t="shared" si="228"/>
        <v>#DIV/0!</v>
      </c>
      <c r="V1419" s="7" t="e">
        <f t="shared" si="229"/>
        <v>#DIV/0!</v>
      </c>
    </row>
    <row r="1420" spans="1:22" ht="13.5" x14ac:dyDescent="0.25">
      <c r="A1420" s="3">
        <f>RSI!A1420</f>
        <v>0</v>
      </c>
      <c r="B1420" s="2">
        <f>RSI!B1420</f>
        <v>0</v>
      </c>
      <c r="C1420" s="2">
        <f>RSI!I1420</f>
        <v>100</v>
      </c>
      <c r="D1420" s="2">
        <f>MACD!E1420</f>
        <v>0</v>
      </c>
      <c r="E1420" s="2">
        <f>MACD!F1420</f>
        <v>0</v>
      </c>
      <c r="F1420" s="2">
        <f>'Moving Avg'!D1420</f>
        <v>0</v>
      </c>
      <c r="G1420" s="2">
        <f>'Moving Avg'!F1420</f>
        <v>0</v>
      </c>
      <c r="H1420" s="2">
        <f>'Moving Avg'!G1420</f>
        <v>0</v>
      </c>
      <c r="I1420" s="2">
        <f>'Moving Avg'!H1420</f>
        <v>0</v>
      </c>
      <c r="J1420" s="5" t="str">
        <f>OBV!F1420</f>
        <v>NEUTRAL</v>
      </c>
      <c r="K1420" s="5" t="e">
        <f>OBV!G1420</f>
        <v>#DIV/0!</v>
      </c>
      <c r="L1420" s="5" t="str">
        <f>OBV!H1420</f>
        <v>NEUTRAL</v>
      </c>
      <c r="M1420" s="7">
        <f t="shared" si="220"/>
        <v>0</v>
      </c>
      <c r="N1420" s="7">
        <f t="shared" si="221"/>
        <v>45</v>
      </c>
      <c r="O1420" s="7">
        <f t="shared" si="222"/>
        <v>0</v>
      </c>
      <c r="P1420" s="7" t="e">
        <f t="shared" si="223"/>
        <v>#DIV/0!</v>
      </c>
      <c r="Q1420" s="8" t="e">
        <f t="shared" si="224"/>
        <v>#DIV/0!</v>
      </c>
      <c r="R1420" s="8" t="e">
        <f t="shared" si="225"/>
        <v>#DIV/0!</v>
      </c>
      <c r="S1420" s="8" t="e">
        <f t="shared" si="226"/>
        <v>#DIV/0!</v>
      </c>
      <c r="T1420" s="8" t="e">
        <f t="shared" si="227"/>
        <v>#DIV/0!</v>
      </c>
      <c r="U1420" s="7" t="e">
        <f t="shared" si="228"/>
        <v>#DIV/0!</v>
      </c>
      <c r="V1420" s="7" t="e">
        <f t="shared" si="229"/>
        <v>#DIV/0!</v>
      </c>
    </row>
    <row r="1421" spans="1:22" ht="13.5" x14ac:dyDescent="0.25">
      <c r="A1421" s="3">
        <f>RSI!A1421</f>
        <v>0</v>
      </c>
      <c r="B1421" s="2">
        <f>RSI!B1421</f>
        <v>0</v>
      </c>
      <c r="C1421" s="2">
        <f>RSI!I1421</f>
        <v>100</v>
      </c>
      <c r="D1421" s="2">
        <f>MACD!E1421</f>
        <v>0</v>
      </c>
      <c r="E1421" s="2">
        <f>MACD!F1421</f>
        <v>0</v>
      </c>
      <c r="F1421" s="2">
        <f>'Moving Avg'!D1421</f>
        <v>0</v>
      </c>
      <c r="G1421" s="2">
        <f>'Moving Avg'!F1421</f>
        <v>0</v>
      </c>
      <c r="H1421" s="2">
        <f>'Moving Avg'!G1421</f>
        <v>0</v>
      </c>
      <c r="I1421" s="2">
        <f>'Moving Avg'!H1421</f>
        <v>0</v>
      </c>
      <c r="J1421" s="5" t="str">
        <f>OBV!F1421</f>
        <v>NEUTRAL</v>
      </c>
      <c r="K1421" s="5" t="e">
        <f>OBV!G1421</f>
        <v>#DIV/0!</v>
      </c>
      <c r="L1421" s="5" t="str">
        <f>OBV!H1421</f>
        <v>NEUTRAL</v>
      </c>
      <c r="M1421" s="7">
        <f t="shared" si="220"/>
        <v>0</v>
      </c>
      <c r="N1421" s="7">
        <f t="shared" si="221"/>
        <v>45</v>
      </c>
      <c r="O1421" s="7">
        <f t="shared" si="222"/>
        <v>0</v>
      </c>
      <c r="P1421" s="7" t="e">
        <f t="shared" si="223"/>
        <v>#DIV/0!</v>
      </c>
      <c r="Q1421" s="8" t="e">
        <f t="shared" si="224"/>
        <v>#DIV/0!</v>
      </c>
      <c r="R1421" s="8" t="e">
        <f t="shared" si="225"/>
        <v>#DIV/0!</v>
      </c>
      <c r="S1421" s="8" t="e">
        <f t="shared" si="226"/>
        <v>#DIV/0!</v>
      </c>
      <c r="T1421" s="8" t="e">
        <f t="shared" si="227"/>
        <v>#DIV/0!</v>
      </c>
      <c r="U1421" s="7" t="e">
        <f t="shared" si="228"/>
        <v>#DIV/0!</v>
      </c>
      <c r="V1421" s="7" t="e">
        <f t="shared" si="229"/>
        <v>#DIV/0!</v>
      </c>
    </row>
    <row r="1422" spans="1:22" ht="13.5" x14ac:dyDescent="0.25">
      <c r="A1422" s="3">
        <f>RSI!A1422</f>
        <v>0</v>
      </c>
      <c r="B1422" s="2">
        <f>RSI!B1422</f>
        <v>0</v>
      </c>
      <c r="C1422" s="2">
        <f>RSI!I1422</f>
        <v>100</v>
      </c>
      <c r="D1422" s="2">
        <f>MACD!E1422</f>
        <v>0</v>
      </c>
      <c r="E1422" s="2">
        <f>MACD!F1422</f>
        <v>0</v>
      </c>
      <c r="F1422" s="2">
        <f>'Moving Avg'!D1422</f>
        <v>0</v>
      </c>
      <c r="G1422" s="2">
        <f>'Moving Avg'!F1422</f>
        <v>0</v>
      </c>
      <c r="H1422" s="2">
        <f>'Moving Avg'!G1422</f>
        <v>0</v>
      </c>
      <c r="I1422" s="2">
        <f>'Moving Avg'!H1422</f>
        <v>0</v>
      </c>
      <c r="J1422" s="5" t="str">
        <f>OBV!F1422</f>
        <v>NEUTRAL</v>
      </c>
      <c r="K1422" s="5" t="e">
        <f>OBV!G1422</f>
        <v>#DIV/0!</v>
      </c>
      <c r="L1422" s="5" t="str">
        <f>OBV!H1422</f>
        <v>NEUTRAL</v>
      </c>
      <c r="M1422" s="7">
        <f t="shared" si="220"/>
        <v>0</v>
      </c>
      <c r="N1422" s="7">
        <f t="shared" si="221"/>
        <v>45</v>
      </c>
      <c r="O1422" s="7">
        <f t="shared" si="222"/>
        <v>0</v>
      </c>
      <c r="P1422" s="7" t="e">
        <f t="shared" si="223"/>
        <v>#DIV/0!</v>
      </c>
      <c r="Q1422" s="8" t="e">
        <f t="shared" si="224"/>
        <v>#DIV/0!</v>
      </c>
      <c r="R1422" s="8" t="e">
        <f t="shared" si="225"/>
        <v>#DIV/0!</v>
      </c>
      <c r="S1422" s="8" t="e">
        <f t="shared" si="226"/>
        <v>#DIV/0!</v>
      </c>
      <c r="T1422" s="8" t="e">
        <f t="shared" si="227"/>
        <v>#DIV/0!</v>
      </c>
      <c r="U1422" s="7" t="e">
        <f t="shared" si="228"/>
        <v>#DIV/0!</v>
      </c>
      <c r="V1422" s="7" t="e">
        <f t="shared" si="229"/>
        <v>#DIV/0!</v>
      </c>
    </row>
    <row r="1423" spans="1:22" ht="13.5" x14ac:dyDescent="0.25">
      <c r="A1423" s="3">
        <f>RSI!A1423</f>
        <v>0</v>
      </c>
      <c r="B1423" s="2">
        <f>RSI!B1423</f>
        <v>0</v>
      </c>
      <c r="C1423" s="2">
        <f>RSI!I1423</f>
        <v>100</v>
      </c>
      <c r="D1423" s="2">
        <f>MACD!E1423</f>
        <v>0</v>
      </c>
      <c r="E1423" s="2">
        <f>MACD!F1423</f>
        <v>0</v>
      </c>
      <c r="F1423" s="2">
        <f>'Moving Avg'!D1423</f>
        <v>0</v>
      </c>
      <c r="G1423" s="2">
        <f>'Moving Avg'!F1423</f>
        <v>0</v>
      </c>
      <c r="H1423" s="2">
        <f>'Moving Avg'!G1423</f>
        <v>0</v>
      </c>
      <c r="I1423" s="2">
        <f>'Moving Avg'!H1423</f>
        <v>0</v>
      </c>
      <c r="J1423" s="5" t="str">
        <f>OBV!F1423</f>
        <v>NEUTRAL</v>
      </c>
      <c r="K1423" s="5" t="e">
        <f>OBV!G1423</f>
        <v>#DIV/0!</v>
      </c>
      <c r="L1423" s="5" t="str">
        <f>OBV!H1423</f>
        <v>NEUTRAL</v>
      </c>
      <c r="M1423" s="7">
        <f t="shared" si="220"/>
        <v>0</v>
      </c>
      <c r="N1423" s="7">
        <f t="shared" si="221"/>
        <v>45</v>
      </c>
      <c r="O1423" s="7">
        <f t="shared" si="222"/>
        <v>0</v>
      </c>
      <c r="P1423" s="7" t="e">
        <f t="shared" si="223"/>
        <v>#DIV/0!</v>
      </c>
      <c r="Q1423" s="8" t="e">
        <f t="shared" si="224"/>
        <v>#DIV/0!</v>
      </c>
      <c r="R1423" s="8" t="e">
        <f t="shared" si="225"/>
        <v>#DIV/0!</v>
      </c>
      <c r="S1423" s="8" t="e">
        <f t="shared" si="226"/>
        <v>#DIV/0!</v>
      </c>
      <c r="T1423" s="8" t="e">
        <f t="shared" si="227"/>
        <v>#DIV/0!</v>
      </c>
      <c r="U1423" s="7" t="e">
        <f t="shared" si="228"/>
        <v>#DIV/0!</v>
      </c>
      <c r="V1423" s="7" t="e">
        <f t="shared" si="229"/>
        <v>#DIV/0!</v>
      </c>
    </row>
    <row r="1424" spans="1:22" ht="13.5" x14ac:dyDescent="0.25">
      <c r="A1424" s="3">
        <f>RSI!A1424</f>
        <v>0</v>
      </c>
      <c r="B1424" s="2">
        <f>RSI!B1424</f>
        <v>0</v>
      </c>
      <c r="C1424" s="2">
        <f>RSI!I1424</f>
        <v>100</v>
      </c>
      <c r="D1424" s="2">
        <f>MACD!E1424</f>
        <v>0</v>
      </c>
      <c r="E1424" s="2">
        <f>MACD!F1424</f>
        <v>0</v>
      </c>
      <c r="F1424" s="2">
        <f>'Moving Avg'!D1424</f>
        <v>0</v>
      </c>
      <c r="G1424" s="2">
        <f>'Moving Avg'!F1424</f>
        <v>0</v>
      </c>
      <c r="H1424" s="2">
        <f>'Moving Avg'!G1424</f>
        <v>0</v>
      </c>
      <c r="I1424" s="2">
        <f>'Moving Avg'!H1424</f>
        <v>0</v>
      </c>
      <c r="J1424" s="5" t="str">
        <f>OBV!F1424</f>
        <v>NEUTRAL</v>
      </c>
      <c r="K1424" s="5" t="e">
        <f>OBV!G1424</f>
        <v>#DIV/0!</v>
      </c>
      <c r="L1424" s="5" t="str">
        <f>OBV!H1424</f>
        <v>NEUTRAL</v>
      </c>
      <c r="M1424" s="7">
        <f t="shared" si="220"/>
        <v>0</v>
      </c>
      <c r="N1424" s="7">
        <f t="shared" si="221"/>
        <v>45</v>
      </c>
      <c r="O1424" s="7">
        <f t="shared" si="222"/>
        <v>0</v>
      </c>
      <c r="P1424" s="7" t="e">
        <f t="shared" si="223"/>
        <v>#DIV/0!</v>
      </c>
      <c r="Q1424" s="8" t="e">
        <f t="shared" si="224"/>
        <v>#DIV/0!</v>
      </c>
      <c r="R1424" s="8" t="e">
        <f t="shared" si="225"/>
        <v>#DIV/0!</v>
      </c>
      <c r="S1424" s="8" t="e">
        <f t="shared" si="226"/>
        <v>#DIV/0!</v>
      </c>
      <c r="T1424" s="8" t="e">
        <f t="shared" si="227"/>
        <v>#DIV/0!</v>
      </c>
      <c r="U1424" s="7" t="e">
        <f t="shared" si="228"/>
        <v>#DIV/0!</v>
      </c>
      <c r="V1424" s="7" t="e">
        <f t="shared" si="229"/>
        <v>#DIV/0!</v>
      </c>
    </row>
    <row r="1425" spans="1:22" ht="13.5" x14ac:dyDescent="0.25">
      <c r="A1425" s="3">
        <f>RSI!A1425</f>
        <v>0</v>
      </c>
      <c r="B1425" s="2">
        <f>RSI!B1425</f>
        <v>0</v>
      </c>
      <c r="C1425" s="2">
        <f>RSI!I1425</f>
        <v>100</v>
      </c>
      <c r="D1425" s="2">
        <f>MACD!E1425</f>
        <v>0</v>
      </c>
      <c r="E1425" s="2">
        <f>MACD!F1425</f>
        <v>0</v>
      </c>
      <c r="F1425" s="2">
        <f>'Moving Avg'!D1425</f>
        <v>0</v>
      </c>
      <c r="G1425" s="2">
        <f>'Moving Avg'!F1425</f>
        <v>0</v>
      </c>
      <c r="H1425" s="2">
        <f>'Moving Avg'!G1425</f>
        <v>0</v>
      </c>
      <c r="I1425" s="2">
        <f>'Moving Avg'!H1425</f>
        <v>0</v>
      </c>
      <c r="J1425" s="5" t="str">
        <f>OBV!F1425</f>
        <v>NEUTRAL</v>
      </c>
      <c r="K1425" s="5" t="e">
        <f>OBV!G1425</f>
        <v>#DIV/0!</v>
      </c>
      <c r="L1425" s="5" t="str">
        <f>OBV!H1425</f>
        <v>NEUTRAL</v>
      </c>
      <c r="M1425" s="7">
        <f t="shared" si="220"/>
        <v>0</v>
      </c>
      <c r="N1425" s="7">
        <f t="shared" si="221"/>
        <v>45</v>
      </c>
      <c r="O1425" s="7">
        <f t="shared" si="222"/>
        <v>0</v>
      </c>
      <c r="P1425" s="7" t="e">
        <f t="shared" si="223"/>
        <v>#DIV/0!</v>
      </c>
      <c r="Q1425" s="8" t="e">
        <f t="shared" si="224"/>
        <v>#DIV/0!</v>
      </c>
      <c r="R1425" s="8" t="e">
        <f t="shared" si="225"/>
        <v>#DIV/0!</v>
      </c>
      <c r="S1425" s="8" t="e">
        <f t="shared" si="226"/>
        <v>#DIV/0!</v>
      </c>
      <c r="T1425" s="8" t="e">
        <f t="shared" si="227"/>
        <v>#DIV/0!</v>
      </c>
      <c r="U1425" s="7" t="e">
        <f t="shared" si="228"/>
        <v>#DIV/0!</v>
      </c>
      <c r="V1425" s="7" t="e">
        <f t="shared" si="229"/>
        <v>#DIV/0!</v>
      </c>
    </row>
    <row r="1426" spans="1:22" ht="13.5" x14ac:dyDescent="0.25">
      <c r="A1426" s="3">
        <f>RSI!A1426</f>
        <v>0</v>
      </c>
      <c r="B1426" s="2">
        <f>RSI!B1426</f>
        <v>0</v>
      </c>
      <c r="C1426" s="2">
        <f>RSI!I1426</f>
        <v>100</v>
      </c>
      <c r="D1426" s="2">
        <f>MACD!E1426</f>
        <v>0</v>
      </c>
      <c r="E1426" s="2">
        <f>MACD!F1426</f>
        <v>0</v>
      </c>
      <c r="F1426" s="2">
        <f>'Moving Avg'!D1426</f>
        <v>0</v>
      </c>
      <c r="G1426" s="2">
        <f>'Moving Avg'!F1426</f>
        <v>0</v>
      </c>
      <c r="H1426" s="2">
        <f>'Moving Avg'!G1426</f>
        <v>0</v>
      </c>
      <c r="I1426" s="2">
        <f>'Moving Avg'!H1426</f>
        <v>0</v>
      </c>
      <c r="J1426" s="5" t="str">
        <f>OBV!F1426</f>
        <v>NEUTRAL</v>
      </c>
      <c r="K1426" s="5" t="e">
        <f>OBV!G1426</f>
        <v>#DIV/0!</v>
      </c>
      <c r="L1426" s="5" t="str">
        <f>OBV!H1426</f>
        <v>NEUTRAL</v>
      </c>
      <c r="M1426" s="7">
        <f t="shared" si="220"/>
        <v>0</v>
      </c>
      <c r="N1426" s="7">
        <f t="shared" si="221"/>
        <v>45</v>
      </c>
      <c r="O1426" s="7">
        <f t="shared" si="222"/>
        <v>0</v>
      </c>
      <c r="P1426" s="7" t="e">
        <f t="shared" si="223"/>
        <v>#DIV/0!</v>
      </c>
      <c r="Q1426" s="8" t="e">
        <f t="shared" si="224"/>
        <v>#DIV/0!</v>
      </c>
      <c r="R1426" s="8" t="e">
        <f t="shared" si="225"/>
        <v>#DIV/0!</v>
      </c>
      <c r="S1426" s="8" t="e">
        <f t="shared" si="226"/>
        <v>#DIV/0!</v>
      </c>
      <c r="T1426" s="8" t="e">
        <f t="shared" si="227"/>
        <v>#DIV/0!</v>
      </c>
      <c r="U1426" s="7" t="e">
        <f t="shared" si="228"/>
        <v>#DIV/0!</v>
      </c>
      <c r="V1426" s="7" t="e">
        <f t="shared" si="229"/>
        <v>#DIV/0!</v>
      </c>
    </row>
    <row r="1427" spans="1:22" ht="13.5" x14ac:dyDescent="0.25">
      <c r="A1427" s="3">
        <f>RSI!A1427</f>
        <v>0</v>
      </c>
      <c r="B1427" s="2">
        <f>RSI!B1427</f>
        <v>0</v>
      </c>
      <c r="C1427" s="2">
        <f>RSI!I1427</f>
        <v>100</v>
      </c>
      <c r="D1427" s="2">
        <f>MACD!E1427</f>
        <v>0</v>
      </c>
      <c r="E1427" s="2">
        <f>MACD!F1427</f>
        <v>0</v>
      </c>
      <c r="F1427" s="2">
        <f>'Moving Avg'!D1427</f>
        <v>0</v>
      </c>
      <c r="G1427" s="2">
        <f>'Moving Avg'!F1427</f>
        <v>0</v>
      </c>
      <c r="H1427" s="2">
        <f>'Moving Avg'!G1427</f>
        <v>0</v>
      </c>
      <c r="I1427" s="2">
        <f>'Moving Avg'!H1427</f>
        <v>0</v>
      </c>
      <c r="J1427" s="5" t="str">
        <f>OBV!F1427</f>
        <v>NEUTRAL</v>
      </c>
      <c r="K1427" s="5" t="e">
        <f>OBV!G1427</f>
        <v>#DIV/0!</v>
      </c>
      <c r="L1427" s="5" t="str">
        <f>OBV!H1427</f>
        <v>NEUTRAL</v>
      </c>
      <c r="M1427" s="7">
        <f t="shared" si="220"/>
        <v>0</v>
      </c>
      <c r="N1427" s="7">
        <f t="shared" si="221"/>
        <v>45</v>
      </c>
      <c r="O1427" s="7">
        <f t="shared" si="222"/>
        <v>0</v>
      </c>
      <c r="P1427" s="7" t="e">
        <f t="shared" si="223"/>
        <v>#DIV/0!</v>
      </c>
      <c r="Q1427" s="8" t="e">
        <f t="shared" si="224"/>
        <v>#DIV/0!</v>
      </c>
      <c r="R1427" s="8" t="e">
        <f t="shared" si="225"/>
        <v>#DIV/0!</v>
      </c>
      <c r="S1427" s="8" t="e">
        <f t="shared" si="226"/>
        <v>#DIV/0!</v>
      </c>
      <c r="T1427" s="8" t="e">
        <f t="shared" si="227"/>
        <v>#DIV/0!</v>
      </c>
      <c r="U1427" s="7" t="e">
        <f t="shared" si="228"/>
        <v>#DIV/0!</v>
      </c>
      <c r="V1427" s="7" t="e">
        <f t="shared" si="229"/>
        <v>#DIV/0!</v>
      </c>
    </row>
    <row r="1428" spans="1:22" ht="13.5" x14ac:dyDescent="0.25">
      <c r="A1428" s="3">
        <f>RSI!A1428</f>
        <v>0</v>
      </c>
      <c r="B1428" s="2">
        <f>RSI!B1428</f>
        <v>0</v>
      </c>
      <c r="C1428" s="2">
        <f>RSI!I1428</f>
        <v>100</v>
      </c>
      <c r="D1428" s="2">
        <f>MACD!E1428</f>
        <v>0</v>
      </c>
      <c r="E1428" s="2">
        <f>MACD!F1428</f>
        <v>0</v>
      </c>
      <c r="F1428" s="2">
        <f>'Moving Avg'!D1428</f>
        <v>0</v>
      </c>
      <c r="G1428" s="2">
        <f>'Moving Avg'!F1428</f>
        <v>0</v>
      </c>
      <c r="H1428" s="2">
        <f>'Moving Avg'!G1428</f>
        <v>0</v>
      </c>
      <c r="I1428" s="2">
        <f>'Moving Avg'!H1428</f>
        <v>0</v>
      </c>
      <c r="J1428" s="5" t="str">
        <f>OBV!F1428</f>
        <v>NEUTRAL</v>
      </c>
      <c r="K1428" s="5" t="e">
        <f>OBV!G1428</f>
        <v>#DIV/0!</v>
      </c>
      <c r="L1428" s="5" t="str">
        <f>OBV!H1428</f>
        <v>NEUTRAL</v>
      </c>
      <c r="M1428" s="7">
        <f t="shared" si="220"/>
        <v>0</v>
      </c>
      <c r="N1428" s="7">
        <f t="shared" si="221"/>
        <v>45</v>
      </c>
      <c r="O1428" s="7">
        <f t="shared" si="222"/>
        <v>0</v>
      </c>
      <c r="P1428" s="7" t="e">
        <f t="shared" si="223"/>
        <v>#DIV/0!</v>
      </c>
      <c r="Q1428" s="8" t="e">
        <f t="shared" si="224"/>
        <v>#DIV/0!</v>
      </c>
      <c r="R1428" s="8" t="e">
        <f t="shared" si="225"/>
        <v>#DIV/0!</v>
      </c>
      <c r="S1428" s="8" t="e">
        <f t="shared" si="226"/>
        <v>#DIV/0!</v>
      </c>
      <c r="T1428" s="8" t="e">
        <f t="shared" si="227"/>
        <v>#DIV/0!</v>
      </c>
      <c r="U1428" s="7" t="e">
        <f t="shared" si="228"/>
        <v>#DIV/0!</v>
      </c>
      <c r="V1428" s="7" t="e">
        <f t="shared" si="229"/>
        <v>#DIV/0!</v>
      </c>
    </row>
    <row r="1429" spans="1:22" ht="13.5" x14ac:dyDescent="0.25">
      <c r="A1429" s="3">
        <f>RSI!A1429</f>
        <v>0</v>
      </c>
      <c r="B1429" s="2">
        <f>RSI!B1429</f>
        <v>0</v>
      </c>
      <c r="C1429" s="2">
        <f>RSI!I1429</f>
        <v>100</v>
      </c>
      <c r="D1429" s="2">
        <f>MACD!E1429</f>
        <v>0</v>
      </c>
      <c r="E1429" s="2">
        <f>MACD!F1429</f>
        <v>0</v>
      </c>
      <c r="F1429" s="2">
        <f>'Moving Avg'!D1429</f>
        <v>0</v>
      </c>
      <c r="G1429" s="2">
        <f>'Moving Avg'!F1429</f>
        <v>0</v>
      </c>
      <c r="H1429" s="2">
        <f>'Moving Avg'!G1429</f>
        <v>0</v>
      </c>
      <c r="I1429" s="2">
        <f>'Moving Avg'!H1429</f>
        <v>0</v>
      </c>
      <c r="J1429" s="5" t="str">
        <f>OBV!F1429</f>
        <v>NEUTRAL</v>
      </c>
      <c r="K1429" s="5" t="e">
        <f>OBV!G1429</f>
        <v>#DIV/0!</v>
      </c>
      <c r="L1429" s="5" t="str">
        <f>OBV!H1429</f>
        <v>NEUTRAL</v>
      </c>
      <c r="M1429" s="7">
        <f t="shared" si="220"/>
        <v>0</v>
      </c>
      <c r="N1429" s="7">
        <f t="shared" si="221"/>
        <v>45</v>
      </c>
      <c r="O1429" s="7">
        <f t="shared" si="222"/>
        <v>0</v>
      </c>
      <c r="P1429" s="7" t="e">
        <f t="shared" si="223"/>
        <v>#DIV/0!</v>
      </c>
      <c r="Q1429" s="8" t="e">
        <f t="shared" si="224"/>
        <v>#DIV/0!</v>
      </c>
      <c r="R1429" s="8" t="e">
        <f t="shared" si="225"/>
        <v>#DIV/0!</v>
      </c>
      <c r="S1429" s="8" t="e">
        <f t="shared" si="226"/>
        <v>#DIV/0!</v>
      </c>
      <c r="T1429" s="8" t="e">
        <f t="shared" si="227"/>
        <v>#DIV/0!</v>
      </c>
      <c r="U1429" s="7" t="e">
        <f t="shared" si="228"/>
        <v>#DIV/0!</v>
      </c>
      <c r="V1429" s="7" t="e">
        <f t="shared" si="229"/>
        <v>#DIV/0!</v>
      </c>
    </row>
    <row r="1430" spans="1:22" ht="13.5" x14ac:dyDescent="0.25">
      <c r="A1430" s="3">
        <f>RSI!A1430</f>
        <v>0</v>
      </c>
      <c r="B1430" s="2">
        <f>RSI!B1430</f>
        <v>0</v>
      </c>
      <c r="C1430" s="2">
        <f>RSI!I1430</f>
        <v>100</v>
      </c>
      <c r="D1430" s="2">
        <f>MACD!E1430</f>
        <v>0</v>
      </c>
      <c r="E1430" s="2">
        <f>MACD!F1430</f>
        <v>0</v>
      </c>
      <c r="F1430" s="2">
        <f>'Moving Avg'!D1430</f>
        <v>0</v>
      </c>
      <c r="G1430" s="2">
        <f>'Moving Avg'!F1430</f>
        <v>0</v>
      </c>
      <c r="H1430" s="2">
        <f>'Moving Avg'!G1430</f>
        <v>0</v>
      </c>
      <c r="I1430" s="2">
        <f>'Moving Avg'!H1430</f>
        <v>0</v>
      </c>
      <c r="J1430" s="5" t="str">
        <f>OBV!F1430</f>
        <v>NEUTRAL</v>
      </c>
      <c r="K1430" s="5" t="e">
        <f>OBV!G1430</f>
        <v>#DIV/0!</v>
      </c>
      <c r="L1430" s="5" t="str">
        <f>OBV!H1430</f>
        <v>NEUTRAL</v>
      </c>
      <c r="M1430" s="7">
        <f t="shared" si="220"/>
        <v>0</v>
      </c>
      <c r="N1430" s="7">
        <f t="shared" si="221"/>
        <v>45</v>
      </c>
      <c r="O1430" s="7">
        <f t="shared" si="222"/>
        <v>0</v>
      </c>
      <c r="P1430" s="7" t="e">
        <f t="shared" si="223"/>
        <v>#DIV/0!</v>
      </c>
      <c r="Q1430" s="8" t="e">
        <f t="shared" si="224"/>
        <v>#DIV/0!</v>
      </c>
      <c r="R1430" s="8" t="e">
        <f t="shared" si="225"/>
        <v>#DIV/0!</v>
      </c>
      <c r="S1430" s="8" t="e">
        <f t="shared" si="226"/>
        <v>#DIV/0!</v>
      </c>
      <c r="T1430" s="8" t="e">
        <f t="shared" si="227"/>
        <v>#DIV/0!</v>
      </c>
      <c r="U1430" s="7" t="e">
        <f t="shared" si="228"/>
        <v>#DIV/0!</v>
      </c>
      <c r="V1430" s="7" t="e">
        <f t="shared" si="229"/>
        <v>#DIV/0!</v>
      </c>
    </row>
    <row r="1431" spans="1:22" ht="13.5" x14ac:dyDescent="0.25">
      <c r="A1431" s="3">
        <f>RSI!A1431</f>
        <v>0</v>
      </c>
      <c r="B1431" s="2">
        <f>RSI!B1431</f>
        <v>0</v>
      </c>
      <c r="C1431" s="2">
        <f>RSI!I1431</f>
        <v>100</v>
      </c>
      <c r="D1431" s="2">
        <f>MACD!E1431</f>
        <v>0</v>
      </c>
      <c r="E1431" s="2">
        <f>MACD!F1431</f>
        <v>0</v>
      </c>
      <c r="F1431" s="2">
        <f>'Moving Avg'!D1431</f>
        <v>0</v>
      </c>
      <c r="G1431" s="2">
        <f>'Moving Avg'!F1431</f>
        <v>0</v>
      </c>
      <c r="H1431" s="2">
        <f>'Moving Avg'!G1431</f>
        <v>0</v>
      </c>
      <c r="I1431" s="2">
        <f>'Moving Avg'!H1431</f>
        <v>0</v>
      </c>
      <c r="J1431" s="5" t="str">
        <f>OBV!F1431</f>
        <v>NEUTRAL</v>
      </c>
      <c r="K1431" s="5" t="e">
        <f>OBV!G1431</f>
        <v>#DIV/0!</v>
      </c>
      <c r="L1431" s="5" t="str">
        <f>OBV!H1431</f>
        <v>NEUTRAL</v>
      </c>
      <c r="M1431" s="7">
        <f t="shared" si="220"/>
        <v>0</v>
      </c>
      <c r="N1431" s="7">
        <f t="shared" si="221"/>
        <v>45</v>
      </c>
      <c r="O1431" s="7">
        <f t="shared" si="222"/>
        <v>0</v>
      </c>
      <c r="P1431" s="7" t="e">
        <f t="shared" si="223"/>
        <v>#DIV/0!</v>
      </c>
      <c r="Q1431" s="8" t="e">
        <f t="shared" si="224"/>
        <v>#DIV/0!</v>
      </c>
      <c r="R1431" s="8" t="e">
        <f t="shared" si="225"/>
        <v>#DIV/0!</v>
      </c>
      <c r="S1431" s="8" t="e">
        <f t="shared" si="226"/>
        <v>#DIV/0!</v>
      </c>
      <c r="T1431" s="8" t="e">
        <f t="shared" si="227"/>
        <v>#DIV/0!</v>
      </c>
      <c r="U1431" s="7" t="e">
        <f t="shared" si="228"/>
        <v>#DIV/0!</v>
      </c>
      <c r="V1431" s="7" t="e">
        <f t="shared" si="229"/>
        <v>#DIV/0!</v>
      </c>
    </row>
    <row r="1432" spans="1:22" ht="13.5" x14ac:dyDescent="0.25">
      <c r="A1432" s="3">
        <f>RSI!A1432</f>
        <v>0</v>
      </c>
      <c r="B1432" s="2">
        <f>RSI!B1432</f>
        <v>0</v>
      </c>
      <c r="C1432" s="2">
        <f>RSI!I1432</f>
        <v>100</v>
      </c>
      <c r="D1432" s="2">
        <f>MACD!E1432</f>
        <v>0</v>
      </c>
      <c r="E1432" s="2">
        <f>MACD!F1432</f>
        <v>0</v>
      </c>
      <c r="F1432" s="2">
        <f>'Moving Avg'!D1432</f>
        <v>0</v>
      </c>
      <c r="G1432" s="2">
        <f>'Moving Avg'!F1432</f>
        <v>0</v>
      </c>
      <c r="H1432" s="2">
        <f>'Moving Avg'!G1432</f>
        <v>0</v>
      </c>
      <c r="I1432" s="2">
        <f>'Moving Avg'!H1432</f>
        <v>0</v>
      </c>
      <c r="J1432" s="5" t="str">
        <f>OBV!F1432</f>
        <v>NEUTRAL</v>
      </c>
      <c r="K1432" s="5" t="e">
        <f>OBV!G1432</f>
        <v>#DIV/0!</v>
      </c>
      <c r="L1432" s="5" t="str">
        <f>OBV!H1432</f>
        <v>NEUTRAL</v>
      </c>
      <c r="M1432" s="7">
        <f t="shared" si="220"/>
        <v>0</v>
      </c>
      <c r="N1432" s="7">
        <f t="shared" si="221"/>
        <v>45</v>
      </c>
      <c r="O1432" s="7">
        <f t="shared" si="222"/>
        <v>0</v>
      </c>
      <c r="P1432" s="7" t="e">
        <f t="shared" si="223"/>
        <v>#DIV/0!</v>
      </c>
      <c r="Q1432" s="8" t="e">
        <f t="shared" si="224"/>
        <v>#DIV/0!</v>
      </c>
      <c r="R1432" s="8" t="e">
        <f t="shared" si="225"/>
        <v>#DIV/0!</v>
      </c>
      <c r="S1432" s="8" t="e">
        <f t="shared" si="226"/>
        <v>#DIV/0!</v>
      </c>
      <c r="T1432" s="8" t="e">
        <f t="shared" si="227"/>
        <v>#DIV/0!</v>
      </c>
      <c r="U1432" s="7" t="e">
        <f t="shared" si="228"/>
        <v>#DIV/0!</v>
      </c>
      <c r="V1432" s="7" t="e">
        <f t="shared" si="229"/>
        <v>#DIV/0!</v>
      </c>
    </row>
    <row r="1433" spans="1:22" ht="13.5" x14ac:dyDescent="0.25">
      <c r="A1433" s="3">
        <f>RSI!A1433</f>
        <v>0</v>
      </c>
      <c r="B1433" s="2">
        <f>RSI!B1433</f>
        <v>0</v>
      </c>
      <c r="C1433" s="2">
        <f>RSI!I1433</f>
        <v>100</v>
      </c>
      <c r="D1433" s="2">
        <f>MACD!E1433</f>
        <v>0</v>
      </c>
      <c r="E1433" s="2">
        <f>MACD!F1433</f>
        <v>0</v>
      </c>
      <c r="F1433" s="2">
        <f>'Moving Avg'!D1433</f>
        <v>0</v>
      </c>
      <c r="G1433" s="2">
        <f>'Moving Avg'!F1433</f>
        <v>0</v>
      </c>
      <c r="H1433" s="2">
        <f>'Moving Avg'!G1433</f>
        <v>0</v>
      </c>
      <c r="I1433" s="2">
        <f>'Moving Avg'!H1433</f>
        <v>0</v>
      </c>
      <c r="J1433" s="5" t="str">
        <f>OBV!F1433</f>
        <v>NEUTRAL</v>
      </c>
      <c r="K1433" s="5" t="e">
        <f>OBV!G1433</f>
        <v>#DIV/0!</v>
      </c>
      <c r="L1433" s="5" t="str">
        <f>OBV!H1433</f>
        <v>NEUTRAL</v>
      </c>
      <c r="M1433" s="7">
        <f t="shared" si="220"/>
        <v>0</v>
      </c>
      <c r="N1433" s="7">
        <f t="shared" si="221"/>
        <v>45</v>
      </c>
      <c r="O1433" s="7">
        <f t="shared" si="222"/>
        <v>0</v>
      </c>
      <c r="P1433" s="7" t="e">
        <f t="shared" si="223"/>
        <v>#DIV/0!</v>
      </c>
      <c r="Q1433" s="8" t="e">
        <f t="shared" si="224"/>
        <v>#DIV/0!</v>
      </c>
      <c r="R1433" s="8" t="e">
        <f t="shared" si="225"/>
        <v>#DIV/0!</v>
      </c>
      <c r="S1433" s="8" t="e">
        <f t="shared" si="226"/>
        <v>#DIV/0!</v>
      </c>
      <c r="T1433" s="8" t="e">
        <f t="shared" si="227"/>
        <v>#DIV/0!</v>
      </c>
      <c r="U1433" s="7" t="e">
        <f t="shared" si="228"/>
        <v>#DIV/0!</v>
      </c>
      <c r="V1433" s="7" t="e">
        <f t="shared" si="229"/>
        <v>#DIV/0!</v>
      </c>
    </row>
    <row r="1434" spans="1:22" ht="13.5" x14ac:dyDescent="0.25">
      <c r="A1434" s="3">
        <f>RSI!A1434</f>
        <v>0</v>
      </c>
      <c r="B1434" s="2">
        <f>RSI!B1434</f>
        <v>0</v>
      </c>
      <c r="C1434" s="2">
        <f>RSI!I1434</f>
        <v>100</v>
      </c>
      <c r="D1434" s="2">
        <f>MACD!E1434</f>
        <v>0</v>
      </c>
      <c r="E1434" s="2">
        <f>MACD!F1434</f>
        <v>0</v>
      </c>
      <c r="F1434" s="2">
        <f>'Moving Avg'!D1434</f>
        <v>0</v>
      </c>
      <c r="G1434" s="2">
        <f>'Moving Avg'!F1434</f>
        <v>0</v>
      </c>
      <c r="H1434" s="2">
        <f>'Moving Avg'!G1434</f>
        <v>0</v>
      </c>
      <c r="I1434" s="2">
        <f>'Moving Avg'!H1434</f>
        <v>0</v>
      </c>
      <c r="J1434" s="5" t="str">
        <f>OBV!F1434</f>
        <v>NEUTRAL</v>
      </c>
      <c r="K1434" s="5" t="e">
        <f>OBV!G1434</f>
        <v>#DIV/0!</v>
      </c>
      <c r="L1434" s="5" t="str">
        <f>OBV!H1434</f>
        <v>NEUTRAL</v>
      </c>
      <c r="M1434" s="7">
        <f t="shared" si="220"/>
        <v>0</v>
      </c>
      <c r="N1434" s="7">
        <f t="shared" si="221"/>
        <v>45</v>
      </c>
      <c r="O1434" s="7">
        <f t="shared" si="222"/>
        <v>0</v>
      </c>
      <c r="P1434" s="7" t="e">
        <f t="shared" si="223"/>
        <v>#DIV/0!</v>
      </c>
      <c r="Q1434" s="8" t="e">
        <f t="shared" si="224"/>
        <v>#DIV/0!</v>
      </c>
      <c r="R1434" s="8" t="e">
        <f t="shared" si="225"/>
        <v>#DIV/0!</v>
      </c>
      <c r="S1434" s="8" t="e">
        <f t="shared" si="226"/>
        <v>#DIV/0!</v>
      </c>
      <c r="T1434" s="8" t="e">
        <f t="shared" si="227"/>
        <v>#DIV/0!</v>
      </c>
      <c r="U1434" s="7" t="e">
        <f t="shared" si="228"/>
        <v>#DIV/0!</v>
      </c>
      <c r="V1434" s="7" t="e">
        <f t="shared" si="229"/>
        <v>#DIV/0!</v>
      </c>
    </row>
    <row r="1435" spans="1:22" ht="13.5" x14ac:dyDescent="0.25">
      <c r="A1435" s="3">
        <f>RSI!A1435</f>
        <v>0</v>
      </c>
      <c r="B1435" s="2">
        <f>RSI!B1435</f>
        <v>0</v>
      </c>
      <c r="C1435" s="2">
        <f>RSI!I1435</f>
        <v>100</v>
      </c>
      <c r="D1435" s="2">
        <f>MACD!E1435</f>
        <v>0</v>
      </c>
      <c r="E1435" s="2">
        <f>MACD!F1435</f>
        <v>0</v>
      </c>
      <c r="F1435" s="2">
        <f>'Moving Avg'!D1435</f>
        <v>0</v>
      </c>
      <c r="G1435" s="2">
        <f>'Moving Avg'!F1435</f>
        <v>0</v>
      </c>
      <c r="H1435" s="2">
        <f>'Moving Avg'!G1435</f>
        <v>0</v>
      </c>
      <c r="I1435" s="2">
        <f>'Moving Avg'!H1435</f>
        <v>0</v>
      </c>
      <c r="J1435" s="5" t="str">
        <f>OBV!F1435</f>
        <v>NEUTRAL</v>
      </c>
      <c r="K1435" s="5" t="e">
        <f>OBV!G1435</f>
        <v>#DIV/0!</v>
      </c>
      <c r="L1435" s="5" t="str">
        <f>OBV!H1435</f>
        <v>NEUTRAL</v>
      </c>
      <c r="M1435" s="7">
        <f t="shared" si="220"/>
        <v>0</v>
      </c>
      <c r="N1435" s="7">
        <f t="shared" si="221"/>
        <v>45</v>
      </c>
      <c r="O1435" s="7">
        <f t="shared" si="222"/>
        <v>0</v>
      </c>
      <c r="P1435" s="7" t="e">
        <f t="shared" si="223"/>
        <v>#DIV/0!</v>
      </c>
      <c r="Q1435" s="8" t="e">
        <f t="shared" si="224"/>
        <v>#DIV/0!</v>
      </c>
      <c r="R1435" s="8" t="e">
        <f t="shared" si="225"/>
        <v>#DIV/0!</v>
      </c>
      <c r="S1435" s="8" t="e">
        <f t="shared" si="226"/>
        <v>#DIV/0!</v>
      </c>
      <c r="T1435" s="8" t="e">
        <f t="shared" si="227"/>
        <v>#DIV/0!</v>
      </c>
      <c r="U1435" s="7" t="e">
        <f t="shared" si="228"/>
        <v>#DIV/0!</v>
      </c>
      <c r="V1435" s="7" t="e">
        <f t="shared" si="229"/>
        <v>#DIV/0!</v>
      </c>
    </row>
    <row r="1436" spans="1:22" ht="13.5" x14ac:dyDescent="0.25">
      <c r="A1436" s="3">
        <f>RSI!A1436</f>
        <v>0</v>
      </c>
      <c r="B1436" s="2">
        <f>RSI!B1436</f>
        <v>0</v>
      </c>
      <c r="C1436" s="2">
        <f>RSI!I1436</f>
        <v>100</v>
      </c>
      <c r="D1436" s="2">
        <f>MACD!E1436</f>
        <v>0</v>
      </c>
      <c r="E1436" s="2">
        <f>MACD!F1436</f>
        <v>0</v>
      </c>
      <c r="F1436" s="2">
        <f>'Moving Avg'!D1436</f>
        <v>0</v>
      </c>
      <c r="G1436" s="2">
        <f>'Moving Avg'!F1436</f>
        <v>0</v>
      </c>
      <c r="H1436" s="2">
        <f>'Moving Avg'!G1436</f>
        <v>0</v>
      </c>
      <c r="I1436" s="2">
        <f>'Moving Avg'!H1436</f>
        <v>0</v>
      </c>
      <c r="J1436" s="5" t="str">
        <f>OBV!F1436</f>
        <v>NEUTRAL</v>
      </c>
      <c r="K1436" s="5" t="e">
        <f>OBV!G1436</f>
        <v>#DIV/0!</v>
      </c>
      <c r="L1436" s="5" t="str">
        <f>OBV!H1436</f>
        <v>NEUTRAL</v>
      </c>
      <c r="M1436" s="7">
        <f t="shared" si="220"/>
        <v>0</v>
      </c>
      <c r="N1436" s="7">
        <f t="shared" si="221"/>
        <v>45</v>
      </c>
      <c r="O1436" s="7">
        <f t="shared" si="222"/>
        <v>0</v>
      </c>
      <c r="P1436" s="7" t="e">
        <f t="shared" si="223"/>
        <v>#DIV/0!</v>
      </c>
      <c r="Q1436" s="8" t="e">
        <f t="shared" si="224"/>
        <v>#DIV/0!</v>
      </c>
      <c r="R1436" s="8" t="e">
        <f t="shared" si="225"/>
        <v>#DIV/0!</v>
      </c>
      <c r="S1436" s="8" t="e">
        <f t="shared" si="226"/>
        <v>#DIV/0!</v>
      </c>
      <c r="T1436" s="8" t="e">
        <f t="shared" si="227"/>
        <v>#DIV/0!</v>
      </c>
      <c r="U1436" s="7" t="e">
        <f t="shared" si="228"/>
        <v>#DIV/0!</v>
      </c>
      <c r="V1436" s="7" t="e">
        <f t="shared" si="229"/>
        <v>#DIV/0!</v>
      </c>
    </row>
    <row r="1437" spans="1:22" ht="13.5" x14ac:dyDescent="0.25">
      <c r="A1437" s="3">
        <f>RSI!A1437</f>
        <v>0</v>
      </c>
      <c r="B1437" s="2">
        <f>RSI!B1437</f>
        <v>0</v>
      </c>
      <c r="C1437" s="2">
        <f>RSI!I1437</f>
        <v>100</v>
      </c>
      <c r="D1437" s="2">
        <f>MACD!E1437</f>
        <v>0</v>
      </c>
      <c r="E1437" s="2">
        <f>MACD!F1437</f>
        <v>0</v>
      </c>
      <c r="F1437" s="2">
        <f>'Moving Avg'!D1437</f>
        <v>0</v>
      </c>
      <c r="G1437" s="2">
        <f>'Moving Avg'!F1437</f>
        <v>0</v>
      </c>
      <c r="H1437" s="2">
        <f>'Moving Avg'!G1437</f>
        <v>0</v>
      </c>
      <c r="I1437" s="2">
        <f>'Moving Avg'!H1437</f>
        <v>0</v>
      </c>
      <c r="J1437" s="5" t="str">
        <f>OBV!F1437</f>
        <v>NEUTRAL</v>
      </c>
      <c r="K1437" s="5" t="e">
        <f>OBV!G1437</f>
        <v>#DIV/0!</v>
      </c>
      <c r="L1437" s="5" t="str">
        <f>OBV!H1437</f>
        <v>NEUTRAL</v>
      </c>
      <c r="M1437" s="7">
        <f t="shared" si="220"/>
        <v>0</v>
      </c>
      <c r="N1437" s="7">
        <f t="shared" si="221"/>
        <v>45</v>
      </c>
      <c r="O1437" s="7">
        <f t="shared" si="222"/>
        <v>0</v>
      </c>
      <c r="P1437" s="7" t="e">
        <f t="shared" si="223"/>
        <v>#DIV/0!</v>
      </c>
      <c r="Q1437" s="8" t="e">
        <f t="shared" si="224"/>
        <v>#DIV/0!</v>
      </c>
      <c r="R1437" s="8" t="e">
        <f t="shared" si="225"/>
        <v>#DIV/0!</v>
      </c>
      <c r="S1437" s="8" t="e">
        <f t="shared" si="226"/>
        <v>#DIV/0!</v>
      </c>
      <c r="T1437" s="8" t="e">
        <f t="shared" si="227"/>
        <v>#DIV/0!</v>
      </c>
      <c r="U1437" s="7" t="e">
        <f t="shared" si="228"/>
        <v>#DIV/0!</v>
      </c>
      <c r="V1437" s="7" t="e">
        <f t="shared" si="229"/>
        <v>#DIV/0!</v>
      </c>
    </row>
    <row r="1438" spans="1:22" ht="13.5" x14ac:dyDescent="0.25">
      <c r="A1438" s="3">
        <f>RSI!A1438</f>
        <v>0</v>
      </c>
      <c r="B1438" s="2">
        <f>RSI!B1438</f>
        <v>0</v>
      </c>
      <c r="C1438" s="2">
        <f>RSI!I1438</f>
        <v>100</v>
      </c>
      <c r="D1438" s="2">
        <f>MACD!E1438</f>
        <v>0</v>
      </c>
      <c r="E1438" s="2">
        <f>MACD!F1438</f>
        <v>0</v>
      </c>
      <c r="F1438" s="2">
        <f>'Moving Avg'!D1438</f>
        <v>0</v>
      </c>
      <c r="G1438" s="2">
        <f>'Moving Avg'!F1438</f>
        <v>0</v>
      </c>
      <c r="H1438" s="2">
        <f>'Moving Avg'!G1438</f>
        <v>0</v>
      </c>
      <c r="I1438" s="2">
        <f>'Moving Avg'!H1438</f>
        <v>0</v>
      </c>
      <c r="J1438" s="5" t="str">
        <f>OBV!F1438</f>
        <v>NEUTRAL</v>
      </c>
      <c r="K1438" s="5" t="e">
        <f>OBV!G1438</f>
        <v>#DIV/0!</v>
      </c>
      <c r="L1438" s="5" t="str">
        <f>OBV!H1438</f>
        <v>NEUTRAL</v>
      </c>
      <c r="M1438" s="7">
        <f t="shared" si="220"/>
        <v>0</v>
      </c>
      <c r="N1438" s="7">
        <f t="shared" si="221"/>
        <v>45</v>
      </c>
      <c r="O1438" s="7">
        <f t="shared" si="222"/>
        <v>0</v>
      </c>
      <c r="P1438" s="7" t="e">
        <f t="shared" si="223"/>
        <v>#DIV/0!</v>
      </c>
      <c r="Q1438" s="8" t="e">
        <f t="shared" si="224"/>
        <v>#DIV/0!</v>
      </c>
      <c r="R1438" s="8" t="e">
        <f t="shared" si="225"/>
        <v>#DIV/0!</v>
      </c>
      <c r="S1438" s="8" t="e">
        <f t="shared" si="226"/>
        <v>#DIV/0!</v>
      </c>
      <c r="T1438" s="8" t="e">
        <f t="shared" si="227"/>
        <v>#DIV/0!</v>
      </c>
      <c r="U1438" s="7" t="e">
        <f t="shared" si="228"/>
        <v>#DIV/0!</v>
      </c>
      <c r="V1438" s="7" t="e">
        <f t="shared" si="229"/>
        <v>#DIV/0!</v>
      </c>
    </row>
    <row r="1439" spans="1:22" ht="13.5" x14ac:dyDescent="0.25">
      <c r="A1439" s="3">
        <f>RSI!A1439</f>
        <v>0</v>
      </c>
      <c r="B1439" s="2">
        <f>RSI!B1439</f>
        <v>0</v>
      </c>
      <c r="C1439" s="2">
        <f>RSI!I1439</f>
        <v>100</v>
      </c>
      <c r="D1439" s="2">
        <f>MACD!E1439</f>
        <v>0</v>
      </c>
      <c r="E1439" s="2">
        <f>MACD!F1439</f>
        <v>0</v>
      </c>
      <c r="F1439" s="2">
        <f>'Moving Avg'!D1439</f>
        <v>0</v>
      </c>
      <c r="G1439" s="2">
        <f>'Moving Avg'!F1439</f>
        <v>0</v>
      </c>
      <c r="H1439" s="2">
        <f>'Moving Avg'!G1439</f>
        <v>0</v>
      </c>
      <c r="I1439" s="2">
        <f>'Moving Avg'!H1439</f>
        <v>0</v>
      </c>
      <c r="J1439" s="5" t="str">
        <f>OBV!F1439</f>
        <v>NEUTRAL</v>
      </c>
      <c r="K1439" s="5" t="e">
        <f>OBV!G1439</f>
        <v>#DIV/0!</v>
      </c>
      <c r="L1439" s="5" t="str">
        <f>OBV!H1439</f>
        <v>NEUTRAL</v>
      </c>
      <c r="M1439" s="7">
        <f t="shared" si="220"/>
        <v>0</v>
      </c>
      <c r="N1439" s="7">
        <f t="shared" si="221"/>
        <v>45</v>
      </c>
      <c r="O1439" s="7">
        <f t="shared" si="222"/>
        <v>0</v>
      </c>
      <c r="P1439" s="7" t="e">
        <f t="shared" si="223"/>
        <v>#DIV/0!</v>
      </c>
      <c r="Q1439" s="8" t="e">
        <f t="shared" si="224"/>
        <v>#DIV/0!</v>
      </c>
      <c r="R1439" s="8" t="e">
        <f t="shared" si="225"/>
        <v>#DIV/0!</v>
      </c>
      <c r="S1439" s="8" t="e">
        <f t="shared" si="226"/>
        <v>#DIV/0!</v>
      </c>
      <c r="T1439" s="8" t="e">
        <f t="shared" si="227"/>
        <v>#DIV/0!</v>
      </c>
      <c r="U1439" s="7" t="e">
        <f t="shared" si="228"/>
        <v>#DIV/0!</v>
      </c>
      <c r="V1439" s="7" t="e">
        <f t="shared" si="229"/>
        <v>#DIV/0!</v>
      </c>
    </row>
    <row r="1440" spans="1:22" ht="13.5" x14ac:dyDescent="0.25">
      <c r="A1440" s="3">
        <f>RSI!A1440</f>
        <v>0</v>
      </c>
      <c r="B1440" s="2">
        <f>RSI!B1440</f>
        <v>0</v>
      </c>
      <c r="C1440" s="2">
        <f>RSI!I1440</f>
        <v>100</v>
      </c>
      <c r="D1440" s="2">
        <f>MACD!E1440</f>
        <v>0</v>
      </c>
      <c r="E1440" s="2">
        <f>MACD!F1440</f>
        <v>0</v>
      </c>
      <c r="F1440" s="2">
        <f>'Moving Avg'!D1440</f>
        <v>0</v>
      </c>
      <c r="G1440" s="2">
        <f>'Moving Avg'!F1440</f>
        <v>0</v>
      </c>
      <c r="H1440" s="2">
        <f>'Moving Avg'!G1440</f>
        <v>0</v>
      </c>
      <c r="I1440" s="2">
        <f>'Moving Avg'!H1440</f>
        <v>0</v>
      </c>
      <c r="J1440" s="5" t="str">
        <f>OBV!F1440</f>
        <v>NEUTRAL</v>
      </c>
      <c r="K1440" s="5" t="e">
        <f>OBV!G1440</f>
        <v>#DIV/0!</v>
      </c>
      <c r="L1440" s="5" t="str">
        <f>OBV!H1440</f>
        <v>NEUTRAL</v>
      </c>
      <c r="M1440" s="7">
        <f t="shared" si="220"/>
        <v>0</v>
      </c>
      <c r="N1440" s="7">
        <f t="shared" si="221"/>
        <v>45</v>
      </c>
      <c r="O1440" s="7">
        <f t="shared" si="222"/>
        <v>0</v>
      </c>
      <c r="P1440" s="7" t="e">
        <f t="shared" si="223"/>
        <v>#DIV/0!</v>
      </c>
      <c r="Q1440" s="8" t="e">
        <f t="shared" si="224"/>
        <v>#DIV/0!</v>
      </c>
      <c r="R1440" s="8" t="e">
        <f t="shared" si="225"/>
        <v>#DIV/0!</v>
      </c>
      <c r="S1440" s="8" t="e">
        <f t="shared" si="226"/>
        <v>#DIV/0!</v>
      </c>
      <c r="T1440" s="8" t="e">
        <f t="shared" si="227"/>
        <v>#DIV/0!</v>
      </c>
      <c r="U1440" s="7" t="e">
        <f t="shared" si="228"/>
        <v>#DIV/0!</v>
      </c>
      <c r="V1440" s="7" t="e">
        <f t="shared" si="229"/>
        <v>#DIV/0!</v>
      </c>
    </row>
    <row r="1441" spans="1:22" ht="13.5" x14ac:dyDescent="0.25">
      <c r="A1441" s="3">
        <f>RSI!A1441</f>
        <v>0</v>
      </c>
      <c r="B1441" s="2">
        <f>RSI!B1441</f>
        <v>0</v>
      </c>
      <c r="C1441" s="2">
        <f>RSI!I1441</f>
        <v>100</v>
      </c>
      <c r="D1441" s="2">
        <f>MACD!E1441</f>
        <v>0</v>
      </c>
      <c r="E1441" s="2">
        <f>MACD!F1441</f>
        <v>0</v>
      </c>
      <c r="F1441" s="2">
        <f>'Moving Avg'!D1441</f>
        <v>0</v>
      </c>
      <c r="G1441" s="2">
        <f>'Moving Avg'!F1441</f>
        <v>0</v>
      </c>
      <c r="H1441" s="2">
        <f>'Moving Avg'!G1441</f>
        <v>0</v>
      </c>
      <c r="I1441" s="2">
        <f>'Moving Avg'!H1441</f>
        <v>0</v>
      </c>
      <c r="J1441" s="5" t="str">
        <f>OBV!F1441</f>
        <v>NEUTRAL</v>
      </c>
      <c r="K1441" s="5" t="e">
        <f>OBV!G1441</f>
        <v>#DIV/0!</v>
      </c>
      <c r="L1441" s="5" t="str">
        <f>OBV!H1441</f>
        <v>NEUTRAL</v>
      </c>
      <c r="M1441" s="7">
        <f t="shared" si="220"/>
        <v>0</v>
      </c>
      <c r="N1441" s="7">
        <f t="shared" si="221"/>
        <v>45</v>
      </c>
      <c r="O1441" s="7">
        <f t="shared" si="222"/>
        <v>0</v>
      </c>
      <c r="P1441" s="7" t="e">
        <f t="shared" si="223"/>
        <v>#DIV/0!</v>
      </c>
      <c r="Q1441" s="8" t="e">
        <f t="shared" si="224"/>
        <v>#DIV/0!</v>
      </c>
      <c r="R1441" s="8" t="e">
        <f t="shared" si="225"/>
        <v>#DIV/0!</v>
      </c>
      <c r="S1441" s="8" t="e">
        <f t="shared" si="226"/>
        <v>#DIV/0!</v>
      </c>
      <c r="T1441" s="8" t="e">
        <f t="shared" si="227"/>
        <v>#DIV/0!</v>
      </c>
      <c r="U1441" s="7" t="e">
        <f t="shared" si="228"/>
        <v>#DIV/0!</v>
      </c>
      <c r="V1441" s="7" t="e">
        <f t="shared" si="229"/>
        <v>#DIV/0!</v>
      </c>
    </row>
    <row r="1442" spans="1:22" ht="13.5" x14ac:dyDescent="0.25">
      <c r="A1442" s="3">
        <f>RSI!A1442</f>
        <v>0</v>
      </c>
      <c r="B1442" s="2">
        <f>RSI!B1442</f>
        <v>0</v>
      </c>
      <c r="C1442" s="2">
        <f>RSI!I1442</f>
        <v>100</v>
      </c>
      <c r="D1442" s="2">
        <f>MACD!E1442</f>
        <v>0</v>
      </c>
      <c r="E1442" s="2">
        <f>MACD!F1442</f>
        <v>0</v>
      </c>
      <c r="F1442" s="2">
        <f>'Moving Avg'!D1442</f>
        <v>0</v>
      </c>
      <c r="G1442" s="2">
        <f>'Moving Avg'!F1442</f>
        <v>0</v>
      </c>
      <c r="H1442" s="2">
        <f>'Moving Avg'!G1442</f>
        <v>0</v>
      </c>
      <c r="I1442" s="2">
        <f>'Moving Avg'!H1442</f>
        <v>0</v>
      </c>
      <c r="J1442" s="5" t="str">
        <f>OBV!F1442</f>
        <v>NEUTRAL</v>
      </c>
      <c r="K1442" s="5" t="e">
        <f>OBV!G1442</f>
        <v>#DIV/0!</v>
      </c>
      <c r="L1442" s="5" t="str">
        <f>OBV!H1442</f>
        <v>NEUTRAL</v>
      </c>
      <c r="M1442" s="7">
        <f t="shared" si="220"/>
        <v>0</v>
      </c>
      <c r="N1442" s="7">
        <f t="shared" si="221"/>
        <v>45</v>
      </c>
      <c r="O1442" s="7">
        <f t="shared" si="222"/>
        <v>0</v>
      </c>
      <c r="P1442" s="7" t="e">
        <f t="shared" si="223"/>
        <v>#DIV/0!</v>
      </c>
      <c r="Q1442" s="8" t="e">
        <f t="shared" si="224"/>
        <v>#DIV/0!</v>
      </c>
      <c r="R1442" s="8" t="e">
        <f t="shared" si="225"/>
        <v>#DIV/0!</v>
      </c>
      <c r="S1442" s="8" t="e">
        <f t="shared" si="226"/>
        <v>#DIV/0!</v>
      </c>
      <c r="T1442" s="8" t="e">
        <f t="shared" si="227"/>
        <v>#DIV/0!</v>
      </c>
      <c r="U1442" s="7" t="e">
        <f t="shared" si="228"/>
        <v>#DIV/0!</v>
      </c>
      <c r="V1442" s="7" t="e">
        <f t="shared" si="229"/>
        <v>#DIV/0!</v>
      </c>
    </row>
    <row r="1443" spans="1:22" ht="13.5" x14ac:dyDescent="0.25">
      <c r="A1443" s="3">
        <f>RSI!A1443</f>
        <v>0</v>
      </c>
      <c r="B1443" s="2">
        <f>RSI!B1443</f>
        <v>0</v>
      </c>
      <c r="C1443" s="2">
        <f>RSI!I1443</f>
        <v>100</v>
      </c>
      <c r="D1443" s="2">
        <f>MACD!E1443</f>
        <v>0</v>
      </c>
      <c r="E1443" s="2">
        <f>MACD!F1443</f>
        <v>0</v>
      </c>
      <c r="F1443" s="2">
        <f>'Moving Avg'!D1443</f>
        <v>0</v>
      </c>
      <c r="G1443" s="2">
        <f>'Moving Avg'!F1443</f>
        <v>0</v>
      </c>
      <c r="H1443" s="2">
        <f>'Moving Avg'!G1443</f>
        <v>0</v>
      </c>
      <c r="I1443" s="2">
        <f>'Moving Avg'!H1443</f>
        <v>0</v>
      </c>
      <c r="J1443" s="5" t="str">
        <f>OBV!F1443</f>
        <v>NEUTRAL</v>
      </c>
      <c r="K1443" s="5" t="e">
        <f>OBV!G1443</f>
        <v>#DIV/0!</v>
      </c>
      <c r="L1443" s="5" t="str">
        <f>OBV!H1443</f>
        <v>NEUTRAL</v>
      </c>
      <c r="M1443" s="7">
        <f t="shared" si="220"/>
        <v>0</v>
      </c>
      <c r="N1443" s="7">
        <f t="shared" si="221"/>
        <v>45</v>
      </c>
      <c r="O1443" s="7">
        <f t="shared" si="222"/>
        <v>0</v>
      </c>
      <c r="P1443" s="7" t="e">
        <f t="shared" si="223"/>
        <v>#DIV/0!</v>
      </c>
      <c r="Q1443" s="8" t="e">
        <f t="shared" si="224"/>
        <v>#DIV/0!</v>
      </c>
      <c r="R1443" s="8" t="e">
        <f t="shared" si="225"/>
        <v>#DIV/0!</v>
      </c>
      <c r="S1443" s="8" t="e">
        <f t="shared" si="226"/>
        <v>#DIV/0!</v>
      </c>
      <c r="T1443" s="8" t="e">
        <f t="shared" si="227"/>
        <v>#DIV/0!</v>
      </c>
      <c r="U1443" s="7" t="e">
        <f t="shared" si="228"/>
        <v>#DIV/0!</v>
      </c>
      <c r="V1443" s="7" t="e">
        <f t="shared" si="229"/>
        <v>#DIV/0!</v>
      </c>
    </row>
    <row r="1444" spans="1:22" ht="13.5" x14ac:dyDescent="0.25">
      <c r="A1444" s="3">
        <f>RSI!A1444</f>
        <v>0</v>
      </c>
      <c r="B1444" s="2">
        <f>RSI!B1444</f>
        <v>0</v>
      </c>
      <c r="C1444" s="2">
        <f>RSI!I1444</f>
        <v>100</v>
      </c>
      <c r="D1444" s="2">
        <f>MACD!E1444</f>
        <v>0</v>
      </c>
      <c r="E1444" s="2">
        <f>MACD!F1444</f>
        <v>0</v>
      </c>
      <c r="F1444" s="2">
        <f>'Moving Avg'!D1444</f>
        <v>0</v>
      </c>
      <c r="G1444" s="2">
        <f>'Moving Avg'!F1444</f>
        <v>0</v>
      </c>
      <c r="H1444" s="2">
        <f>'Moving Avg'!G1444</f>
        <v>0</v>
      </c>
      <c r="I1444" s="2">
        <f>'Moving Avg'!H1444</f>
        <v>0</v>
      </c>
      <c r="J1444" s="5" t="str">
        <f>OBV!F1444</f>
        <v>NEUTRAL</v>
      </c>
      <c r="K1444" s="5" t="e">
        <f>OBV!G1444</f>
        <v>#DIV/0!</v>
      </c>
      <c r="L1444" s="5" t="str">
        <f>OBV!H1444</f>
        <v>NEUTRAL</v>
      </c>
      <c r="M1444" s="7">
        <f t="shared" si="220"/>
        <v>0</v>
      </c>
      <c r="N1444" s="7">
        <f t="shared" si="221"/>
        <v>45</v>
      </c>
      <c r="O1444" s="7">
        <f t="shared" si="222"/>
        <v>0</v>
      </c>
      <c r="P1444" s="7" t="e">
        <f t="shared" si="223"/>
        <v>#DIV/0!</v>
      </c>
      <c r="Q1444" s="8" t="e">
        <f t="shared" si="224"/>
        <v>#DIV/0!</v>
      </c>
      <c r="R1444" s="8" t="e">
        <f t="shared" si="225"/>
        <v>#DIV/0!</v>
      </c>
      <c r="S1444" s="8" t="e">
        <f t="shared" si="226"/>
        <v>#DIV/0!</v>
      </c>
      <c r="T1444" s="8" t="e">
        <f t="shared" si="227"/>
        <v>#DIV/0!</v>
      </c>
      <c r="U1444" s="7" t="e">
        <f t="shared" si="228"/>
        <v>#DIV/0!</v>
      </c>
      <c r="V1444" s="7" t="e">
        <f t="shared" si="229"/>
        <v>#DIV/0!</v>
      </c>
    </row>
    <row r="1445" spans="1:22" ht="13.5" x14ac:dyDescent="0.25">
      <c r="A1445" s="3">
        <f>RSI!A1445</f>
        <v>0</v>
      </c>
      <c r="B1445" s="2">
        <f>RSI!B1445</f>
        <v>0</v>
      </c>
      <c r="C1445" s="2">
        <f>RSI!I1445</f>
        <v>100</v>
      </c>
      <c r="D1445" s="2">
        <f>MACD!E1445</f>
        <v>0</v>
      </c>
      <c r="E1445" s="2">
        <f>MACD!F1445</f>
        <v>0</v>
      </c>
      <c r="F1445" s="2">
        <f>'Moving Avg'!D1445</f>
        <v>0</v>
      </c>
      <c r="G1445" s="2">
        <f>'Moving Avg'!F1445</f>
        <v>0</v>
      </c>
      <c r="H1445" s="2">
        <f>'Moving Avg'!G1445</f>
        <v>0</v>
      </c>
      <c r="I1445" s="2">
        <f>'Moving Avg'!H1445</f>
        <v>0</v>
      </c>
      <c r="J1445" s="5" t="str">
        <f>OBV!F1445</f>
        <v>NEUTRAL</v>
      </c>
      <c r="K1445" s="5" t="e">
        <f>OBV!G1445</f>
        <v>#DIV/0!</v>
      </c>
      <c r="L1445" s="5" t="str">
        <f>OBV!H1445</f>
        <v>NEUTRAL</v>
      </c>
      <c r="M1445" s="7">
        <f t="shared" si="220"/>
        <v>0</v>
      </c>
      <c r="N1445" s="7">
        <f t="shared" si="221"/>
        <v>45</v>
      </c>
      <c r="O1445" s="7">
        <f t="shared" si="222"/>
        <v>0</v>
      </c>
      <c r="P1445" s="7" t="e">
        <f t="shared" si="223"/>
        <v>#DIV/0!</v>
      </c>
      <c r="Q1445" s="8" t="e">
        <f t="shared" si="224"/>
        <v>#DIV/0!</v>
      </c>
      <c r="R1445" s="8" t="e">
        <f t="shared" si="225"/>
        <v>#DIV/0!</v>
      </c>
      <c r="S1445" s="8" t="e">
        <f t="shared" si="226"/>
        <v>#DIV/0!</v>
      </c>
      <c r="T1445" s="8" t="e">
        <f t="shared" si="227"/>
        <v>#DIV/0!</v>
      </c>
      <c r="U1445" s="7" t="e">
        <f t="shared" si="228"/>
        <v>#DIV/0!</v>
      </c>
      <c r="V1445" s="7" t="e">
        <f t="shared" si="229"/>
        <v>#DIV/0!</v>
      </c>
    </row>
    <row r="1446" spans="1:22" ht="13.5" x14ac:dyDescent="0.25">
      <c r="A1446" s="3">
        <f>RSI!A1446</f>
        <v>0</v>
      </c>
      <c r="B1446" s="2">
        <f>RSI!B1446</f>
        <v>0</v>
      </c>
      <c r="C1446" s="2">
        <f>RSI!I1446</f>
        <v>100</v>
      </c>
      <c r="D1446" s="2">
        <f>MACD!E1446</f>
        <v>0</v>
      </c>
      <c r="E1446" s="2">
        <f>MACD!F1446</f>
        <v>0</v>
      </c>
      <c r="F1446" s="2">
        <f>'Moving Avg'!D1446</f>
        <v>0</v>
      </c>
      <c r="G1446" s="2">
        <f>'Moving Avg'!F1446</f>
        <v>0</v>
      </c>
      <c r="H1446" s="2">
        <f>'Moving Avg'!G1446</f>
        <v>0</v>
      </c>
      <c r="I1446" s="2">
        <f>'Moving Avg'!H1446</f>
        <v>0</v>
      </c>
      <c r="J1446" s="5" t="str">
        <f>OBV!F1446</f>
        <v>NEUTRAL</v>
      </c>
      <c r="K1446" s="5" t="e">
        <f>OBV!G1446</f>
        <v>#DIV/0!</v>
      </c>
      <c r="L1446" s="5" t="str">
        <f>OBV!H1446</f>
        <v>NEUTRAL</v>
      </c>
      <c r="M1446" s="7">
        <f t="shared" si="220"/>
        <v>0</v>
      </c>
      <c r="N1446" s="7">
        <f t="shared" si="221"/>
        <v>45</v>
      </c>
      <c r="O1446" s="7">
        <f t="shared" si="222"/>
        <v>0</v>
      </c>
      <c r="P1446" s="7" t="e">
        <f t="shared" si="223"/>
        <v>#DIV/0!</v>
      </c>
      <c r="Q1446" s="8" t="e">
        <f t="shared" si="224"/>
        <v>#DIV/0!</v>
      </c>
      <c r="R1446" s="8" t="e">
        <f t="shared" si="225"/>
        <v>#DIV/0!</v>
      </c>
      <c r="S1446" s="8" t="e">
        <f t="shared" si="226"/>
        <v>#DIV/0!</v>
      </c>
      <c r="T1446" s="8" t="e">
        <f t="shared" si="227"/>
        <v>#DIV/0!</v>
      </c>
      <c r="U1446" s="7" t="e">
        <f t="shared" si="228"/>
        <v>#DIV/0!</v>
      </c>
      <c r="V1446" s="7" t="e">
        <f t="shared" si="229"/>
        <v>#DIV/0!</v>
      </c>
    </row>
    <row r="1447" spans="1:22" ht="13.5" x14ac:dyDescent="0.25">
      <c r="A1447" s="3">
        <f>RSI!A1447</f>
        <v>0</v>
      </c>
      <c r="B1447" s="2">
        <f>RSI!B1447</f>
        <v>0</v>
      </c>
      <c r="C1447" s="2">
        <f>RSI!I1447</f>
        <v>100</v>
      </c>
      <c r="D1447" s="2">
        <f>MACD!E1447</f>
        <v>0</v>
      </c>
      <c r="E1447" s="2">
        <f>MACD!F1447</f>
        <v>0</v>
      </c>
      <c r="F1447" s="2">
        <f>'Moving Avg'!D1447</f>
        <v>0</v>
      </c>
      <c r="G1447" s="2">
        <f>'Moving Avg'!F1447</f>
        <v>0</v>
      </c>
      <c r="H1447" s="2">
        <f>'Moving Avg'!G1447</f>
        <v>0</v>
      </c>
      <c r="I1447" s="2">
        <f>'Moving Avg'!H1447</f>
        <v>0</v>
      </c>
      <c r="J1447" s="5" t="str">
        <f>OBV!F1447</f>
        <v>NEUTRAL</v>
      </c>
      <c r="K1447" s="5" t="e">
        <f>OBV!G1447</f>
        <v>#DIV/0!</v>
      </c>
      <c r="L1447" s="5" t="str">
        <f>OBV!H1447</f>
        <v>NEUTRAL</v>
      </c>
      <c r="M1447" s="7">
        <f t="shared" si="220"/>
        <v>0</v>
      </c>
      <c r="N1447" s="7">
        <f t="shared" si="221"/>
        <v>45</v>
      </c>
      <c r="O1447" s="7">
        <f t="shared" si="222"/>
        <v>0</v>
      </c>
      <c r="P1447" s="7" t="e">
        <f t="shared" si="223"/>
        <v>#DIV/0!</v>
      </c>
      <c r="Q1447" s="8" t="e">
        <f t="shared" si="224"/>
        <v>#DIV/0!</v>
      </c>
      <c r="R1447" s="8" t="e">
        <f t="shared" si="225"/>
        <v>#DIV/0!</v>
      </c>
      <c r="S1447" s="8" t="e">
        <f t="shared" si="226"/>
        <v>#DIV/0!</v>
      </c>
      <c r="T1447" s="8" t="e">
        <f t="shared" si="227"/>
        <v>#DIV/0!</v>
      </c>
      <c r="U1447" s="7" t="e">
        <f t="shared" si="228"/>
        <v>#DIV/0!</v>
      </c>
      <c r="V1447" s="7" t="e">
        <f t="shared" si="229"/>
        <v>#DIV/0!</v>
      </c>
    </row>
    <row r="1448" spans="1:22" ht="13.5" x14ac:dyDescent="0.25">
      <c r="A1448" s="3">
        <f>RSI!A1448</f>
        <v>0</v>
      </c>
      <c r="B1448" s="2">
        <f>RSI!B1448</f>
        <v>0</v>
      </c>
      <c r="C1448" s="2">
        <f>RSI!I1448</f>
        <v>100</v>
      </c>
      <c r="D1448" s="2">
        <f>MACD!E1448</f>
        <v>0</v>
      </c>
      <c r="E1448" s="2">
        <f>MACD!F1448</f>
        <v>0</v>
      </c>
      <c r="F1448" s="2">
        <f>'Moving Avg'!D1448</f>
        <v>0</v>
      </c>
      <c r="G1448" s="2">
        <f>'Moving Avg'!F1448</f>
        <v>0</v>
      </c>
      <c r="H1448" s="2">
        <f>'Moving Avg'!G1448</f>
        <v>0</v>
      </c>
      <c r="I1448" s="2">
        <f>'Moving Avg'!H1448</f>
        <v>0</v>
      </c>
      <c r="J1448" s="5" t="str">
        <f>OBV!F1448</f>
        <v>NEUTRAL</v>
      </c>
      <c r="K1448" s="5" t="e">
        <f>OBV!G1448</f>
        <v>#DIV/0!</v>
      </c>
      <c r="L1448" s="5" t="str">
        <f>OBV!H1448</f>
        <v>NEUTRAL</v>
      </c>
      <c r="M1448" s="7">
        <f t="shared" si="220"/>
        <v>0</v>
      </c>
      <c r="N1448" s="7">
        <f t="shared" si="221"/>
        <v>45</v>
      </c>
      <c r="O1448" s="7">
        <f t="shared" si="222"/>
        <v>0</v>
      </c>
      <c r="P1448" s="7" t="e">
        <f t="shared" si="223"/>
        <v>#DIV/0!</v>
      </c>
      <c r="Q1448" s="8" t="e">
        <f t="shared" si="224"/>
        <v>#DIV/0!</v>
      </c>
      <c r="R1448" s="8" t="e">
        <f t="shared" si="225"/>
        <v>#DIV/0!</v>
      </c>
      <c r="S1448" s="8" t="e">
        <f t="shared" si="226"/>
        <v>#DIV/0!</v>
      </c>
      <c r="T1448" s="8" t="e">
        <f t="shared" si="227"/>
        <v>#DIV/0!</v>
      </c>
      <c r="U1448" s="7" t="e">
        <f t="shared" si="228"/>
        <v>#DIV/0!</v>
      </c>
      <c r="V1448" s="7" t="e">
        <f t="shared" si="229"/>
        <v>#DIV/0!</v>
      </c>
    </row>
    <row r="1449" spans="1:22" ht="13.5" x14ac:dyDescent="0.25">
      <c r="A1449" s="3">
        <f>RSI!A1449</f>
        <v>0</v>
      </c>
      <c r="B1449" s="2">
        <f>RSI!B1449</f>
        <v>0</v>
      </c>
      <c r="C1449" s="2">
        <f>RSI!I1449</f>
        <v>100</v>
      </c>
      <c r="D1449" s="2">
        <f>MACD!E1449</f>
        <v>0</v>
      </c>
      <c r="E1449" s="2">
        <f>MACD!F1449</f>
        <v>0</v>
      </c>
      <c r="F1449" s="2">
        <f>'Moving Avg'!D1449</f>
        <v>0</v>
      </c>
      <c r="G1449" s="2">
        <f>'Moving Avg'!F1449</f>
        <v>0</v>
      </c>
      <c r="H1449" s="2">
        <f>'Moving Avg'!G1449</f>
        <v>0</v>
      </c>
      <c r="I1449" s="2">
        <f>'Moving Avg'!H1449</f>
        <v>0</v>
      </c>
      <c r="J1449" s="5" t="str">
        <f>OBV!F1449</f>
        <v>NEUTRAL</v>
      </c>
      <c r="K1449" s="5" t="e">
        <f>OBV!G1449</f>
        <v>#DIV/0!</v>
      </c>
      <c r="L1449" s="5" t="str">
        <f>OBV!H1449</f>
        <v>NEUTRAL</v>
      </c>
      <c r="M1449" s="7">
        <f t="shared" si="220"/>
        <v>0</v>
      </c>
      <c r="N1449" s="7">
        <f t="shared" si="221"/>
        <v>45</v>
      </c>
      <c r="O1449" s="7">
        <f t="shared" si="222"/>
        <v>0</v>
      </c>
      <c r="P1449" s="7" t="e">
        <f t="shared" si="223"/>
        <v>#DIV/0!</v>
      </c>
      <c r="Q1449" s="8" t="e">
        <f t="shared" si="224"/>
        <v>#DIV/0!</v>
      </c>
      <c r="R1449" s="8" t="e">
        <f t="shared" si="225"/>
        <v>#DIV/0!</v>
      </c>
      <c r="S1449" s="8" t="e">
        <f t="shared" si="226"/>
        <v>#DIV/0!</v>
      </c>
      <c r="T1449" s="8" t="e">
        <f t="shared" si="227"/>
        <v>#DIV/0!</v>
      </c>
      <c r="U1449" s="7" t="e">
        <f t="shared" si="228"/>
        <v>#DIV/0!</v>
      </c>
      <c r="V1449" s="7" t="e">
        <f t="shared" si="229"/>
        <v>#DIV/0!</v>
      </c>
    </row>
    <row r="1450" spans="1:22" ht="13.5" x14ac:dyDescent="0.25">
      <c r="A1450" s="3">
        <f>RSI!A1450</f>
        <v>0</v>
      </c>
      <c r="B1450" s="2">
        <f>RSI!B1450</f>
        <v>0</v>
      </c>
      <c r="C1450" s="2">
        <f>RSI!I1450</f>
        <v>100</v>
      </c>
      <c r="D1450" s="2">
        <f>MACD!E1450</f>
        <v>0</v>
      </c>
      <c r="E1450" s="2">
        <f>MACD!F1450</f>
        <v>0</v>
      </c>
      <c r="F1450" s="2">
        <f>'Moving Avg'!D1450</f>
        <v>0</v>
      </c>
      <c r="G1450" s="2">
        <f>'Moving Avg'!F1450</f>
        <v>0</v>
      </c>
      <c r="H1450" s="2">
        <f>'Moving Avg'!G1450</f>
        <v>0</v>
      </c>
      <c r="I1450" s="2">
        <f>'Moving Avg'!H1450</f>
        <v>0</v>
      </c>
      <c r="J1450" s="5" t="str">
        <f>OBV!F1450</f>
        <v>NEUTRAL</v>
      </c>
      <c r="K1450" s="5" t="e">
        <f>OBV!G1450</f>
        <v>#DIV/0!</v>
      </c>
      <c r="L1450" s="5" t="str">
        <f>OBV!H1450</f>
        <v>NEUTRAL</v>
      </c>
      <c r="M1450" s="7">
        <f t="shared" si="220"/>
        <v>0</v>
      </c>
      <c r="N1450" s="7">
        <f t="shared" si="221"/>
        <v>45</v>
      </c>
      <c r="O1450" s="7">
        <f t="shared" si="222"/>
        <v>0</v>
      </c>
      <c r="P1450" s="7" t="e">
        <f t="shared" si="223"/>
        <v>#DIV/0!</v>
      </c>
      <c r="Q1450" s="8" t="e">
        <f t="shared" si="224"/>
        <v>#DIV/0!</v>
      </c>
      <c r="R1450" s="8" t="e">
        <f t="shared" si="225"/>
        <v>#DIV/0!</v>
      </c>
      <c r="S1450" s="8" t="e">
        <f t="shared" si="226"/>
        <v>#DIV/0!</v>
      </c>
      <c r="T1450" s="8" t="e">
        <f t="shared" si="227"/>
        <v>#DIV/0!</v>
      </c>
      <c r="U1450" s="7" t="e">
        <f t="shared" si="228"/>
        <v>#DIV/0!</v>
      </c>
      <c r="V1450" s="7" t="e">
        <f t="shared" si="229"/>
        <v>#DIV/0!</v>
      </c>
    </row>
    <row r="1451" spans="1:22" ht="13.5" x14ac:dyDescent="0.25">
      <c r="A1451" s="3">
        <f>RSI!A1451</f>
        <v>0</v>
      </c>
      <c r="B1451" s="2">
        <f>RSI!B1451</f>
        <v>0</v>
      </c>
      <c r="C1451" s="2">
        <f>RSI!I1451</f>
        <v>100</v>
      </c>
      <c r="D1451" s="2">
        <f>MACD!E1451</f>
        <v>0</v>
      </c>
      <c r="E1451" s="2">
        <f>MACD!F1451</f>
        <v>0</v>
      </c>
      <c r="F1451" s="2">
        <f>'Moving Avg'!D1451</f>
        <v>0</v>
      </c>
      <c r="G1451" s="2">
        <f>'Moving Avg'!F1451</f>
        <v>0</v>
      </c>
      <c r="H1451" s="2">
        <f>'Moving Avg'!G1451</f>
        <v>0</v>
      </c>
      <c r="I1451" s="2">
        <f>'Moving Avg'!H1451</f>
        <v>0</v>
      </c>
      <c r="J1451" s="5" t="str">
        <f>OBV!F1451</f>
        <v>NEUTRAL</v>
      </c>
      <c r="K1451" s="5" t="e">
        <f>OBV!G1451</f>
        <v>#DIV/0!</v>
      </c>
      <c r="L1451" s="5" t="str">
        <f>OBV!H1451</f>
        <v>NEUTRAL</v>
      </c>
      <c r="M1451" s="7">
        <f t="shared" si="220"/>
        <v>0</v>
      </c>
      <c r="N1451" s="7">
        <f t="shared" si="221"/>
        <v>45</v>
      </c>
      <c r="O1451" s="7">
        <f t="shared" si="222"/>
        <v>0</v>
      </c>
      <c r="P1451" s="7" t="e">
        <f t="shared" si="223"/>
        <v>#DIV/0!</v>
      </c>
      <c r="Q1451" s="8" t="e">
        <f t="shared" si="224"/>
        <v>#DIV/0!</v>
      </c>
      <c r="R1451" s="8" t="e">
        <f t="shared" si="225"/>
        <v>#DIV/0!</v>
      </c>
      <c r="S1451" s="8" t="e">
        <f t="shared" si="226"/>
        <v>#DIV/0!</v>
      </c>
      <c r="T1451" s="8" t="e">
        <f t="shared" si="227"/>
        <v>#DIV/0!</v>
      </c>
      <c r="U1451" s="7" t="e">
        <f t="shared" si="228"/>
        <v>#DIV/0!</v>
      </c>
      <c r="V1451" s="7" t="e">
        <f t="shared" si="229"/>
        <v>#DIV/0!</v>
      </c>
    </row>
    <row r="1452" spans="1:22" ht="13.5" x14ac:dyDescent="0.25">
      <c r="A1452" s="3">
        <f>RSI!A1452</f>
        <v>0</v>
      </c>
      <c r="B1452" s="2">
        <f>RSI!B1452</f>
        <v>0</v>
      </c>
      <c r="C1452" s="2">
        <f>RSI!I1452</f>
        <v>100</v>
      </c>
      <c r="D1452" s="2">
        <f>MACD!E1452</f>
        <v>0</v>
      </c>
      <c r="E1452" s="2">
        <f>MACD!F1452</f>
        <v>0</v>
      </c>
      <c r="F1452" s="2">
        <f>'Moving Avg'!D1452</f>
        <v>0</v>
      </c>
      <c r="G1452" s="2">
        <f>'Moving Avg'!F1452</f>
        <v>0</v>
      </c>
      <c r="H1452" s="2">
        <f>'Moving Avg'!G1452</f>
        <v>0</v>
      </c>
      <c r="I1452" s="2">
        <f>'Moving Avg'!H1452</f>
        <v>0</v>
      </c>
      <c r="J1452" s="5" t="str">
        <f>OBV!F1452</f>
        <v>NEUTRAL</v>
      </c>
      <c r="K1452" s="5" t="e">
        <f>OBV!G1452</f>
        <v>#DIV/0!</v>
      </c>
      <c r="L1452" s="5" t="str">
        <f>OBV!H1452</f>
        <v>NEUTRAL</v>
      </c>
      <c r="M1452" s="7">
        <f t="shared" si="220"/>
        <v>0</v>
      </c>
      <c r="N1452" s="7">
        <f t="shared" si="221"/>
        <v>45</v>
      </c>
      <c r="O1452" s="7">
        <f t="shared" si="222"/>
        <v>0</v>
      </c>
      <c r="P1452" s="7" t="e">
        <f t="shared" si="223"/>
        <v>#DIV/0!</v>
      </c>
      <c r="Q1452" s="8" t="e">
        <f t="shared" si="224"/>
        <v>#DIV/0!</v>
      </c>
      <c r="R1452" s="8" t="e">
        <f t="shared" si="225"/>
        <v>#DIV/0!</v>
      </c>
      <c r="S1452" s="8" t="e">
        <f t="shared" si="226"/>
        <v>#DIV/0!</v>
      </c>
      <c r="T1452" s="8" t="e">
        <f t="shared" si="227"/>
        <v>#DIV/0!</v>
      </c>
      <c r="U1452" s="7" t="e">
        <f t="shared" si="228"/>
        <v>#DIV/0!</v>
      </c>
      <c r="V1452" s="7" t="e">
        <f t="shared" si="229"/>
        <v>#DIV/0!</v>
      </c>
    </row>
    <row r="1453" spans="1:22" ht="13.5" x14ac:dyDescent="0.25">
      <c r="A1453" s="3">
        <f>RSI!A1453</f>
        <v>0</v>
      </c>
      <c r="B1453" s="2">
        <f>RSI!B1453</f>
        <v>0</v>
      </c>
      <c r="C1453" s="2">
        <f>RSI!I1453</f>
        <v>100</v>
      </c>
      <c r="D1453" s="2">
        <f>MACD!E1453</f>
        <v>0</v>
      </c>
      <c r="E1453" s="2">
        <f>MACD!F1453</f>
        <v>0</v>
      </c>
      <c r="F1453" s="2">
        <f>'Moving Avg'!D1453</f>
        <v>0</v>
      </c>
      <c r="G1453" s="2">
        <f>'Moving Avg'!F1453</f>
        <v>0</v>
      </c>
      <c r="H1453" s="2">
        <f>'Moving Avg'!G1453</f>
        <v>0</v>
      </c>
      <c r="I1453" s="2">
        <f>'Moving Avg'!H1453</f>
        <v>0</v>
      </c>
      <c r="J1453" s="5" t="str">
        <f>OBV!F1453</f>
        <v>NEUTRAL</v>
      </c>
      <c r="K1453" s="5" t="e">
        <f>OBV!G1453</f>
        <v>#DIV/0!</v>
      </c>
      <c r="L1453" s="5" t="str">
        <f>OBV!H1453</f>
        <v>NEUTRAL</v>
      </c>
      <c r="M1453" s="7">
        <f t="shared" si="220"/>
        <v>0</v>
      </c>
      <c r="N1453" s="7">
        <f t="shared" si="221"/>
        <v>45</v>
      </c>
      <c r="O1453" s="7">
        <f t="shared" si="222"/>
        <v>0</v>
      </c>
      <c r="P1453" s="7" t="e">
        <f t="shared" si="223"/>
        <v>#DIV/0!</v>
      </c>
      <c r="Q1453" s="8" t="e">
        <f t="shared" si="224"/>
        <v>#DIV/0!</v>
      </c>
      <c r="R1453" s="8" t="e">
        <f t="shared" si="225"/>
        <v>#DIV/0!</v>
      </c>
      <c r="S1453" s="8" t="e">
        <f t="shared" si="226"/>
        <v>#DIV/0!</v>
      </c>
      <c r="T1453" s="8" t="e">
        <f t="shared" si="227"/>
        <v>#DIV/0!</v>
      </c>
      <c r="U1453" s="7" t="e">
        <f t="shared" si="228"/>
        <v>#DIV/0!</v>
      </c>
      <c r="V1453" s="7" t="e">
        <f t="shared" si="229"/>
        <v>#DIV/0!</v>
      </c>
    </row>
    <row r="1454" spans="1:22" ht="13.5" x14ac:dyDescent="0.25">
      <c r="A1454" s="3">
        <f>RSI!A1454</f>
        <v>0</v>
      </c>
      <c r="B1454" s="2">
        <f>RSI!B1454</f>
        <v>0</v>
      </c>
      <c r="C1454" s="2">
        <f>RSI!I1454</f>
        <v>100</v>
      </c>
      <c r="D1454" s="2">
        <f>MACD!E1454</f>
        <v>0</v>
      </c>
      <c r="E1454" s="2">
        <f>MACD!F1454</f>
        <v>0</v>
      </c>
      <c r="F1454" s="2">
        <f>'Moving Avg'!D1454</f>
        <v>0</v>
      </c>
      <c r="G1454" s="2">
        <f>'Moving Avg'!F1454</f>
        <v>0</v>
      </c>
      <c r="H1454" s="2">
        <f>'Moving Avg'!G1454</f>
        <v>0</v>
      </c>
      <c r="I1454" s="2">
        <f>'Moving Avg'!H1454</f>
        <v>0</v>
      </c>
      <c r="J1454" s="5" t="str">
        <f>OBV!F1454</f>
        <v>NEUTRAL</v>
      </c>
      <c r="K1454" s="5" t="e">
        <f>OBV!G1454</f>
        <v>#DIV/0!</v>
      </c>
      <c r="L1454" s="5" t="str">
        <f>OBV!H1454</f>
        <v>NEUTRAL</v>
      </c>
      <c r="M1454" s="7">
        <f t="shared" si="220"/>
        <v>0</v>
      </c>
      <c r="N1454" s="7">
        <f t="shared" si="221"/>
        <v>45</v>
      </c>
      <c r="O1454" s="7">
        <f t="shared" si="222"/>
        <v>0</v>
      </c>
      <c r="P1454" s="7" t="e">
        <f t="shared" si="223"/>
        <v>#DIV/0!</v>
      </c>
      <c r="Q1454" s="8" t="e">
        <f t="shared" si="224"/>
        <v>#DIV/0!</v>
      </c>
      <c r="R1454" s="8" t="e">
        <f t="shared" si="225"/>
        <v>#DIV/0!</v>
      </c>
      <c r="S1454" s="8" t="e">
        <f t="shared" si="226"/>
        <v>#DIV/0!</v>
      </c>
      <c r="T1454" s="8" t="e">
        <f t="shared" si="227"/>
        <v>#DIV/0!</v>
      </c>
      <c r="U1454" s="7" t="e">
        <f t="shared" si="228"/>
        <v>#DIV/0!</v>
      </c>
      <c r="V1454" s="7" t="e">
        <f t="shared" si="229"/>
        <v>#DIV/0!</v>
      </c>
    </row>
    <row r="1455" spans="1:22" ht="13.5" x14ac:dyDescent="0.25">
      <c r="A1455" s="3">
        <f>RSI!A1455</f>
        <v>0</v>
      </c>
      <c r="B1455" s="2">
        <f>RSI!B1455</f>
        <v>0</v>
      </c>
      <c r="C1455" s="2">
        <f>RSI!I1455</f>
        <v>100</v>
      </c>
      <c r="D1455" s="2">
        <f>MACD!E1455</f>
        <v>0</v>
      </c>
      <c r="E1455" s="2">
        <f>MACD!F1455</f>
        <v>0</v>
      </c>
      <c r="F1455" s="2">
        <f>'Moving Avg'!D1455</f>
        <v>0</v>
      </c>
      <c r="G1455" s="2">
        <f>'Moving Avg'!F1455</f>
        <v>0</v>
      </c>
      <c r="H1455" s="2">
        <f>'Moving Avg'!G1455</f>
        <v>0</v>
      </c>
      <c r="I1455" s="2">
        <f>'Moving Avg'!H1455</f>
        <v>0</v>
      </c>
      <c r="J1455" s="5" t="str">
        <f>OBV!F1455</f>
        <v>NEUTRAL</v>
      </c>
      <c r="K1455" s="5" t="e">
        <f>OBV!G1455</f>
        <v>#DIV/0!</v>
      </c>
      <c r="L1455" s="5" t="str">
        <f>OBV!H1455</f>
        <v>NEUTRAL</v>
      </c>
      <c r="M1455" s="7">
        <f t="shared" si="220"/>
        <v>0</v>
      </c>
      <c r="N1455" s="7">
        <f t="shared" si="221"/>
        <v>45</v>
      </c>
      <c r="O1455" s="7">
        <f t="shared" si="222"/>
        <v>0</v>
      </c>
      <c r="P1455" s="7" t="e">
        <f t="shared" si="223"/>
        <v>#DIV/0!</v>
      </c>
      <c r="Q1455" s="8" t="e">
        <f t="shared" si="224"/>
        <v>#DIV/0!</v>
      </c>
      <c r="R1455" s="8" t="e">
        <f t="shared" si="225"/>
        <v>#DIV/0!</v>
      </c>
      <c r="S1455" s="8" t="e">
        <f t="shared" si="226"/>
        <v>#DIV/0!</v>
      </c>
      <c r="T1455" s="8" t="e">
        <f t="shared" si="227"/>
        <v>#DIV/0!</v>
      </c>
      <c r="U1455" s="7" t="e">
        <f t="shared" si="228"/>
        <v>#DIV/0!</v>
      </c>
      <c r="V1455" s="7" t="e">
        <f t="shared" si="229"/>
        <v>#DIV/0!</v>
      </c>
    </row>
    <row r="1456" spans="1:22" ht="13.5" x14ac:dyDescent="0.25">
      <c r="A1456" s="3">
        <f>RSI!A1456</f>
        <v>0</v>
      </c>
      <c r="B1456" s="2">
        <f>RSI!B1456</f>
        <v>0</v>
      </c>
      <c r="C1456" s="2">
        <f>RSI!I1456</f>
        <v>100</v>
      </c>
      <c r="D1456" s="2">
        <f>MACD!E1456</f>
        <v>0</v>
      </c>
      <c r="E1456" s="2">
        <f>MACD!F1456</f>
        <v>0</v>
      </c>
      <c r="F1456" s="2">
        <f>'Moving Avg'!D1456</f>
        <v>0</v>
      </c>
      <c r="G1456" s="2">
        <f>'Moving Avg'!F1456</f>
        <v>0</v>
      </c>
      <c r="H1456" s="2">
        <f>'Moving Avg'!G1456</f>
        <v>0</v>
      </c>
      <c r="I1456" s="2">
        <f>'Moving Avg'!H1456</f>
        <v>0</v>
      </c>
      <c r="J1456" s="5" t="str">
        <f>OBV!F1456</f>
        <v>NEUTRAL</v>
      </c>
      <c r="K1456" s="5" t="e">
        <f>OBV!G1456</f>
        <v>#DIV/0!</v>
      </c>
      <c r="L1456" s="5" t="str">
        <f>OBV!H1456</f>
        <v>NEUTRAL</v>
      </c>
      <c r="M1456" s="7">
        <f t="shared" si="220"/>
        <v>0</v>
      </c>
      <c r="N1456" s="7">
        <f t="shared" si="221"/>
        <v>45</v>
      </c>
      <c r="O1456" s="7">
        <f t="shared" si="222"/>
        <v>0</v>
      </c>
      <c r="P1456" s="7" t="e">
        <f t="shared" si="223"/>
        <v>#DIV/0!</v>
      </c>
      <c r="Q1456" s="8" t="e">
        <f t="shared" si="224"/>
        <v>#DIV/0!</v>
      </c>
      <c r="R1456" s="8" t="e">
        <f t="shared" si="225"/>
        <v>#DIV/0!</v>
      </c>
      <c r="S1456" s="8" t="e">
        <f t="shared" si="226"/>
        <v>#DIV/0!</v>
      </c>
      <c r="T1456" s="8" t="e">
        <f t="shared" si="227"/>
        <v>#DIV/0!</v>
      </c>
      <c r="U1456" s="7" t="e">
        <f t="shared" si="228"/>
        <v>#DIV/0!</v>
      </c>
      <c r="V1456" s="7" t="e">
        <f t="shared" si="229"/>
        <v>#DIV/0!</v>
      </c>
    </row>
    <row r="1457" spans="1:22" ht="13.5" x14ac:dyDescent="0.25">
      <c r="A1457" s="3">
        <f>RSI!A1457</f>
        <v>0</v>
      </c>
      <c r="B1457" s="2">
        <f>RSI!B1457</f>
        <v>0</v>
      </c>
      <c r="C1457" s="2">
        <f>RSI!I1457</f>
        <v>100</v>
      </c>
      <c r="D1457" s="2">
        <f>MACD!E1457</f>
        <v>0</v>
      </c>
      <c r="E1457" s="2">
        <f>MACD!F1457</f>
        <v>0</v>
      </c>
      <c r="F1457" s="2">
        <f>'Moving Avg'!D1457</f>
        <v>0</v>
      </c>
      <c r="G1457" s="2">
        <f>'Moving Avg'!F1457</f>
        <v>0</v>
      </c>
      <c r="H1457" s="2">
        <f>'Moving Avg'!G1457</f>
        <v>0</v>
      </c>
      <c r="I1457" s="2">
        <f>'Moving Avg'!H1457</f>
        <v>0</v>
      </c>
      <c r="J1457" s="5" t="str">
        <f>OBV!F1457</f>
        <v>NEUTRAL</v>
      </c>
      <c r="K1457" s="5" t="e">
        <f>OBV!G1457</f>
        <v>#DIV/0!</v>
      </c>
      <c r="L1457" s="5" t="str">
        <f>OBV!H1457</f>
        <v>NEUTRAL</v>
      </c>
      <c r="M1457" s="7">
        <f t="shared" si="220"/>
        <v>0</v>
      </c>
      <c r="N1457" s="7">
        <f t="shared" si="221"/>
        <v>45</v>
      </c>
      <c r="O1457" s="7">
        <f t="shared" si="222"/>
        <v>0</v>
      </c>
      <c r="P1457" s="7" t="e">
        <f t="shared" si="223"/>
        <v>#DIV/0!</v>
      </c>
      <c r="Q1457" s="8" t="e">
        <f t="shared" si="224"/>
        <v>#DIV/0!</v>
      </c>
      <c r="R1457" s="8" t="e">
        <f t="shared" si="225"/>
        <v>#DIV/0!</v>
      </c>
      <c r="S1457" s="8" t="e">
        <f t="shared" si="226"/>
        <v>#DIV/0!</v>
      </c>
      <c r="T1457" s="8" t="e">
        <f t="shared" si="227"/>
        <v>#DIV/0!</v>
      </c>
      <c r="U1457" s="7" t="e">
        <f t="shared" si="228"/>
        <v>#DIV/0!</v>
      </c>
      <c r="V1457" s="7" t="e">
        <f t="shared" si="229"/>
        <v>#DIV/0!</v>
      </c>
    </row>
    <row r="1458" spans="1:22" ht="13.5" x14ac:dyDescent="0.25">
      <c r="A1458" s="3">
        <f>RSI!A1458</f>
        <v>0</v>
      </c>
      <c r="B1458" s="2">
        <f>RSI!B1458</f>
        <v>0</v>
      </c>
      <c r="C1458" s="2">
        <f>RSI!I1458</f>
        <v>100</v>
      </c>
      <c r="D1458" s="2">
        <f>MACD!E1458</f>
        <v>0</v>
      </c>
      <c r="E1458" s="2">
        <f>MACD!F1458</f>
        <v>0</v>
      </c>
      <c r="F1458" s="2">
        <f>'Moving Avg'!D1458</f>
        <v>0</v>
      </c>
      <c r="G1458" s="2">
        <f>'Moving Avg'!F1458</f>
        <v>0</v>
      </c>
      <c r="H1458" s="2">
        <f>'Moving Avg'!G1458</f>
        <v>0</v>
      </c>
      <c r="I1458" s="2">
        <f>'Moving Avg'!H1458</f>
        <v>0</v>
      </c>
      <c r="J1458" s="5" t="str">
        <f>OBV!F1458</f>
        <v>NEUTRAL</v>
      </c>
      <c r="K1458" s="5" t="e">
        <f>OBV!G1458</f>
        <v>#DIV/0!</v>
      </c>
      <c r="L1458" s="5" t="str">
        <f>OBV!H1458</f>
        <v>NEUTRAL</v>
      </c>
      <c r="M1458" s="7">
        <f t="shared" si="220"/>
        <v>0</v>
      </c>
      <c r="N1458" s="7">
        <f t="shared" si="221"/>
        <v>45</v>
      </c>
      <c r="O1458" s="7">
        <f t="shared" si="222"/>
        <v>0</v>
      </c>
      <c r="P1458" s="7" t="e">
        <f t="shared" si="223"/>
        <v>#DIV/0!</v>
      </c>
      <c r="Q1458" s="8" t="e">
        <f t="shared" si="224"/>
        <v>#DIV/0!</v>
      </c>
      <c r="R1458" s="8" t="e">
        <f t="shared" si="225"/>
        <v>#DIV/0!</v>
      </c>
      <c r="S1458" s="8" t="e">
        <f t="shared" si="226"/>
        <v>#DIV/0!</v>
      </c>
      <c r="T1458" s="8" t="e">
        <f t="shared" si="227"/>
        <v>#DIV/0!</v>
      </c>
      <c r="U1458" s="7" t="e">
        <f t="shared" si="228"/>
        <v>#DIV/0!</v>
      </c>
      <c r="V1458" s="7" t="e">
        <f t="shared" si="229"/>
        <v>#DIV/0!</v>
      </c>
    </row>
    <row r="1459" spans="1:22" ht="13.5" x14ac:dyDescent="0.25">
      <c r="A1459" s="3">
        <f>RSI!A1459</f>
        <v>0</v>
      </c>
      <c r="B1459" s="2">
        <f>RSI!B1459</f>
        <v>0</v>
      </c>
      <c r="C1459" s="2">
        <f>RSI!I1459</f>
        <v>100</v>
      </c>
      <c r="D1459" s="2">
        <f>MACD!E1459</f>
        <v>0</v>
      </c>
      <c r="E1459" s="2">
        <f>MACD!F1459</f>
        <v>0</v>
      </c>
      <c r="F1459" s="2">
        <f>'Moving Avg'!D1459</f>
        <v>0</v>
      </c>
      <c r="G1459" s="2">
        <f>'Moving Avg'!F1459</f>
        <v>0</v>
      </c>
      <c r="H1459" s="2">
        <f>'Moving Avg'!G1459</f>
        <v>0</v>
      </c>
      <c r="I1459" s="2">
        <f>'Moving Avg'!H1459</f>
        <v>0</v>
      </c>
      <c r="J1459" s="5" t="str">
        <f>OBV!F1459</f>
        <v>NEUTRAL</v>
      </c>
      <c r="K1459" s="5" t="e">
        <f>OBV!G1459</f>
        <v>#DIV/0!</v>
      </c>
      <c r="L1459" s="5" t="str">
        <f>OBV!H1459</f>
        <v>NEUTRAL</v>
      </c>
      <c r="M1459" s="7">
        <f t="shared" si="220"/>
        <v>0</v>
      </c>
      <c r="N1459" s="7">
        <f t="shared" si="221"/>
        <v>45</v>
      </c>
      <c r="O1459" s="7">
        <f t="shared" si="222"/>
        <v>0</v>
      </c>
      <c r="P1459" s="7" t="e">
        <f t="shared" si="223"/>
        <v>#DIV/0!</v>
      </c>
      <c r="Q1459" s="8" t="e">
        <f t="shared" si="224"/>
        <v>#DIV/0!</v>
      </c>
      <c r="R1459" s="8" t="e">
        <f t="shared" si="225"/>
        <v>#DIV/0!</v>
      </c>
      <c r="S1459" s="8" t="e">
        <f t="shared" si="226"/>
        <v>#DIV/0!</v>
      </c>
      <c r="T1459" s="8" t="e">
        <f t="shared" si="227"/>
        <v>#DIV/0!</v>
      </c>
      <c r="U1459" s="7" t="e">
        <f t="shared" si="228"/>
        <v>#DIV/0!</v>
      </c>
      <c r="V1459" s="7" t="e">
        <f t="shared" si="229"/>
        <v>#DIV/0!</v>
      </c>
    </row>
    <row r="1460" spans="1:22" ht="13.5" x14ac:dyDescent="0.25">
      <c r="A1460" s="3">
        <f>RSI!A1460</f>
        <v>0</v>
      </c>
      <c r="B1460" s="2">
        <f>RSI!B1460</f>
        <v>0</v>
      </c>
      <c r="C1460" s="2">
        <f>RSI!I1460</f>
        <v>100</v>
      </c>
      <c r="D1460" s="2">
        <f>MACD!E1460</f>
        <v>0</v>
      </c>
      <c r="E1460" s="2">
        <f>MACD!F1460</f>
        <v>0</v>
      </c>
      <c r="F1460" s="2">
        <f>'Moving Avg'!D1460</f>
        <v>0</v>
      </c>
      <c r="G1460" s="2">
        <f>'Moving Avg'!F1460</f>
        <v>0</v>
      </c>
      <c r="H1460" s="2">
        <f>'Moving Avg'!G1460</f>
        <v>0</v>
      </c>
      <c r="I1460" s="2">
        <f>'Moving Avg'!H1460</f>
        <v>0</v>
      </c>
      <c r="J1460" s="5" t="str">
        <f>OBV!F1460</f>
        <v>NEUTRAL</v>
      </c>
      <c r="K1460" s="5" t="e">
        <f>OBV!G1460</f>
        <v>#DIV/0!</v>
      </c>
      <c r="L1460" s="5" t="str">
        <f>OBV!H1460</f>
        <v>NEUTRAL</v>
      </c>
      <c r="M1460" s="7">
        <f t="shared" si="220"/>
        <v>0</v>
      </c>
      <c r="N1460" s="7">
        <f t="shared" si="221"/>
        <v>45</v>
      </c>
      <c r="O1460" s="7">
        <f t="shared" si="222"/>
        <v>0</v>
      </c>
      <c r="P1460" s="7" t="e">
        <f t="shared" si="223"/>
        <v>#DIV/0!</v>
      </c>
      <c r="Q1460" s="8" t="e">
        <f t="shared" si="224"/>
        <v>#DIV/0!</v>
      </c>
      <c r="R1460" s="8" t="e">
        <f t="shared" si="225"/>
        <v>#DIV/0!</v>
      </c>
      <c r="S1460" s="8" t="e">
        <f t="shared" si="226"/>
        <v>#DIV/0!</v>
      </c>
      <c r="T1460" s="8" t="e">
        <f t="shared" si="227"/>
        <v>#DIV/0!</v>
      </c>
      <c r="U1460" s="7" t="e">
        <f t="shared" si="228"/>
        <v>#DIV/0!</v>
      </c>
      <c r="V1460" s="7" t="e">
        <f t="shared" si="229"/>
        <v>#DIV/0!</v>
      </c>
    </row>
    <row r="1461" spans="1:22" ht="13.5" x14ac:dyDescent="0.25">
      <c r="A1461" s="3">
        <f>RSI!A1461</f>
        <v>0</v>
      </c>
      <c r="B1461" s="2">
        <f>RSI!B1461</f>
        <v>0</v>
      </c>
      <c r="C1461" s="2">
        <f>RSI!I1461</f>
        <v>100</v>
      </c>
      <c r="D1461" s="2">
        <f>MACD!E1461</f>
        <v>0</v>
      </c>
      <c r="E1461" s="2">
        <f>MACD!F1461</f>
        <v>0</v>
      </c>
      <c r="F1461" s="2">
        <f>'Moving Avg'!D1461</f>
        <v>0</v>
      </c>
      <c r="G1461" s="2">
        <f>'Moving Avg'!F1461</f>
        <v>0</v>
      </c>
      <c r="H1461" s="2">
        <f>'Moving Avg'!G1461</f>
        <v>0</v>
      </c>
      <c r="I1461" s="2">
        <f>'Moving Avg'!H1461</f>
        <v>0</v>
      </c>
      <c r="J1461" s="5" t="str">
        <f>OBV!F1461</f>
        <v>NEUTRAL</v>
      </c>
      <c r="K1461" s="5" t="e">
        <f>OBV!G1461</f>
        <v>#DIV/0!</v>
      </c>
      <c r="L1461" s="5" t="str">
        <f>OBV!H1461</f>
        <v>NEUTRAL</v>
      </c>
      <c r="M1461" s="7">
        <f t="shared" si="220"/>
        <v>0</v>
      </c>
      <c r="N1461" s="7">
        <f t="shared" si="221"/>
        <v>45</v>
      </c>
      <c r="O1461" s="7">
        <f t="shared" si="222"/>
        <v>0</v>
      </c>
      <c r="P1461" s="7" t="e">
        <f t="shared" si="223"/>
        <v>#DIV/0!</v>
      </c>
      <c r="Q1461" s="8" t="e">
        <f t="shared" si="224"/>
        <v>#DIV/0!</v>
      </c>
      <c r="R1461" s="8" t="e">
        <f t="shared" si="225"/>
        <v>#DIV/0!</v>
      </c>
      <c r="S1461" s="8" t="e">
        <f t="shared" si="226"/>
        <v>#DIV/0!</v>
      </c>
      <c r="T1461" s="8" t="e">
        <f t="shared" si="227"/>
        <v>#DIV/0!</v>
      </c>
      <c r="U1461" s="7" t="e">
        <f t="shared" si="228"/>
        <v>#DIV/0!</v>
      </c>
      <c r="V1461" s="7" t="e">
        <f t="shared" si="229"/>
        <v>#DIV/0!</v>
      </c>
    </row>
    <row r="1462" spans="1:22" ht="13.5" x14ac:dyDescent="0.25">
      <c r="A1462" s="3">
        <f>RSI!A1462</f>
        <v>0</v>
      </c>
      <c r="B1462" s="2">
        <f>RSI!B1462</f>
        <v>0</v>
      </c>
      <c r="C1462" s="2">
        <f>RSI!I1462</f>
        <v>100</v>
      </c>
      <c r="D1462" s="2">
        <f>MACD!E1462</f>
        <v>0</v>
      </c>
      <c r="E1462" s="2">
        <f>MACD!F1462</f>
        <v>0</v>
      </c>
      <c r="F1462" s="2">
        <f>'Moving Avg'!D1462</f>
        <v>0</v>
      </c>
      <c r="G1462" s="2">
        <f>'Moving Avg'!F1462</f>
        <v>0</v>
      </c>
      <c r="H1462" s="2">
        <f>'Moving Avg'!G1462</f>
        <v>0</v>
      </c>
      <c r="I1462" s="2">
        <f>'Moving Avg'!H1462</f>
        <v>0</v>
      </c>
      <c r="J1462" s="5" t="str">
        <f>OBV!F1462</f>
        <v>NEUTRAL</v>
      </c>
      <c r="K1462" s="5" t="e">
        <f>OBV!G1462</f>
        <v>#DIV/0!</v>
      </c>
      <c r="L1462" s="5" t="str">
        <f>OBV!H1462</f>
        <v>NEUTRAL</v>
      </c>
      <c r="M1462" s="7">
        <f t="shared" si="220"/>
        <v>0</v>
      </c>
      <c r="N1462" s="7">
        <f t="shared" si="221"/>
        <v>45</v>
      </c>
      <c r="O1462" s="7">
        <f t="shared" si="222"/>
        <v>0</v>
      </c>
      <c r="P1462" s="7" t="e">
        <f t="shared" si="223"/>
        <v>#DIV/0!</v>
      </c>
      <c r="Q1462" s="8" t="e">
        <f t="shared" si="224"/>
        <v>#DIV/0!</v>
      </c>
      <c r="R1462" s="8" t="e">
        <f t="shared" si="225"/>
        <v>#DIV/0!</v>
      </c>
      <c r="S1462" s="8" t="e">
        <f t="shared" si="226"/>
        <v>#DIV/0!</v>
      </c>
      <c r="T1462" s="8" t="e">
        <f t="shared" si="227"/>
        <v>#DIV/0!</v>
      </c>
      <c r="U1462" s="7" t="e">
        <f t="shared" si="228"/>
        <v>#DIV/0!</v>
      </c>
      <c r="V1462" s="7" t="e">
        <f t="shared" si="229"/>
        <v>#DIV/0!</v>
      </c>
    </row>
    <row r="1463" spans="1:22" ht="13.5" x14ac:dyDescent="0.25">
      <c r="A1463" s="3">
        <f>RSI!A1463</f>
        <v>0</v>
      </c>
      <c r="B1463" s="2">
        <f>RSI!B1463</f>
        <v>0</v>
      </c>
      <c r="C1463" s="2">
        <f>RSI!I1463</f>
        <v>100</v>
      </c>
      <c r="D1463" s="2">
        <f>MACD!E1463</f>
        <v>0</v>
      </c>
      <c r="E1463" s="2">
        <f>MACD!F1463</f>
        <v>0</v>
      </c>
      <c r="F1463" s="2">
        <f>'Moving Avg'!D1463</f>
        <v>0</v>
      </c>
      <c r="G1463" s="2">
        <f>'Moving Avg'!F1463</f>
        <v>0</v>
      </c>
      <c r="H1463" s="2">
        <f>'Moving Avg'!G1463</f>
        <v>0</v>
      </c>
      <c r="I1463" s="2">
        <f>'Moving Avg'!H1463</f>
        <v>0</v>
      </c>
      <c r="J1463" s="5" t="str">
        <f>OBV!F1463</f>
        <v>NEUTRAL</v>
      </c>
      <c r="K1463" s="5" t="e">
        <f>OBV!G1463</f>
        <v>#DIV/0!</v>
      </c>
      <c r="L1463" s="5" t="str">
        <f>OBV!H1463</f>
        <v>NEUTRAL</v>
      </c>
      <c r="M1463" s="7">
        <f t="shared" si="220"/>
        <v>0</v>
      </c>
      <c r="N1463" s="7">
        <f t="shared" si="221"/>
        <v>45</v>
      </c>
      <c r="O1463" s="7">
        <f t="shared" si="222"/>
        <v>0</v>
      </c>
      <c r="P1463" s="7" t="e">
        <f t="shared" si="223"/>
        <v>#DIV/0!</v>
      </c>
      <c r="Q1463" s="8" t="e">
        <f t="shared" si="224"/>
        <v>#DIV/0!</v>
      </c>
      <c r="R1463" s="8" t="e">
        <f t="shared" si="225"/>
        <v>#DIV/0!</v>
      </c>
      <c r="S1463" s="8" t="e">
        <f t="shared" si="226"/>
        <v>#DIV/0!</v>
      </c>
      <c r="T1463" s="8" t="e">
        <f t="shared" si="227"/>
        <v>#DIV/0!</v>
      </c>
      <c r="U1463" s="7" t="e">
        <f t="shared" si="228"/>
        <v>#DIV/0!</v>
      </c>
      <c r="V1463" s="7" t="e">
        <f t="shared" si="229"/>
        <v>#DIV/0!</v>
      </c>
    </row>
    <row r="1464" spans="1:22" ht="13.5" x14ac:dyDescent="0.25">
      <c r="A1464" s="3">
        <f>RSI!A1464</f>
        <v>0</v>
      </c>
      <c r="B1464" s="2">
        <f>RSI!B1464</f>
        <v>0</v>
      </c>
      <c r="C1464" s="2">
        <f>RSI!I1464</f>
        <v>100</v>
      </c>
      <c r="D1464" s="2">
        <f>MACD!E1464</f>
        <v>0</v>
      </c>
      <c r="E1464" s="2">
        <f>MACD!F1464</f>
        <v>0</v>
      </c>
      <c r="F1464" s="2">
        <f>'Moving Avg'!D1464</f>
        <v>0</v>
      </c>
      <c r="G1464" s="2">
        <f>'Moving Avg'!F1464</f>
        <v>0</v>
      </c>
      <c r="H1464" s="2">
        <f>'Moving Avg'!G1464</f>
        <v>0</v>
      </c>
      <c r="I1464" s="2">
        <f>'Moving Avg'!H1464</f>
        <v>0</v>
      </c>
      <c r="J1464" s="5" t="str">
        <f>OBV!F1464</f>
        <v>NEUTRAL</v>
      </c>
      <c r="K1464" s="5" t="e">
        <f>OBV!G1464</f>
        <v>#DIV/0!</v>
      </c>
      <c r="L1464" s="5" t="str">
        <f>OBV!H1464</f>
        <v>NEUTRAL</v>
      </c>
      <c r="M1464" s="7">
        <f t="shared" si="220"/>
        <v>0</v>
      </c>
      <c r="N1464" s="7">
        <f t="shared" si="221"/>
        <v>45</v>
      </c>
      <c r="O1464" s="7">
        <f t="shared" si="222"/>
        <v>0</v>
      </c>
      <c r="P1464" s="7" t="e">
        <f t="shared" si="223"/>
        <v>#DIV/0!</v>
      </c>
      <c r="Q1464" s="8" t="e">
        <f t="shared" si="224"/>
        <v>#DIV/0!</v>
      </c>
      <c r="R1464" s="8" t="e">
        <f t="shared" si="225"/>
        <v>#DIV/0!</v>
      </c>
      <c r="S1464" s="8" t="e">
        <f t="shared" si="226"/>
        <v>#DIV/0!</v>
      </c>
      <c r="T1464" s="8" t="e">
        <f t="shared" si="227"/>
        <v>#DIV/0!</v>
      </c>
      <c r="U1464" s="7" t="e">
        <f t="shared" si="228"/>
        <v>#DIV/0!</v>
      </c>
      <c r="V1464" s="7" t="e">
        <f t="shared" si="229"/>
        <v>#DIV/0!</v>
      </c>
    </row>
    <row r="1465" spans="1:22" ht="13.5" x14ac:dyDescent="0.25">
      <c r="A1465" s="3">
        <f>RSI!A1465</f>
        <v>0</v>
      </c>
      <c r="B1465" s="2">
        <f>RSI!B1465</f>
        <v>0</v>
      </c>
      <c r="C1465" s="2">
        <f>RSI!I1465</f>
        <v>100</v>
      </c>
      <c r="D1465" s="2">
        <f>MACD!E1465</f>
        <v>0</v>
      </c>
      <c r="E1465" s="2">
        <f>MACD!F1465</f>
        <v>0</v>
      </c>
      <c r="F1465" s="2">
        <f>'Moving Avg'!D1465</f>
        <v>0</v>
      </c>
      <c r="G1465" s="2">
        <f>'Moving Avg'!F1465</f>
        <v>0</v>
      </c>
      <c r="H1465" s="2">
        <f>'Moving Avg'!G1465</f>
        <v>0</v>
      </c>
      <c r="I1465" s="2">
        <f>'Moving Avg'!H1465</f>
        <v>0</v>
      </c>
      <c r="J1465" s="5" t="str">
        <f>OBV!F1465</f>
        <v>NEUTRAL</v>
      </c>
      <c r="K1465" s="5" t="e">
        <f>OBV!G1465</f>
        <v>#DIV/0!</v>
      </c>
      <c r="L1465" s="5" t="str">
        <f>OBV!H1465</f>
        <v>NEUTRAL</v>
      </c>
      <c r="M1465" s="7">
        <f t="shared" si="220"/>
        <v>0</v>
      </c>
      <c r="N1465" s="7">
        <f t="shared" si="221"/>
        <v>45</v>
      </c>
      <c r="O1465" s="7">
        <f t="shared" si="222"/>
        <v>0</v>
      </c>
      <c r="P1465" s="7" t="e">
        <f t="shared" si="223"/>
        <v>#DIV/0!</v>
      </c>
      <c r="Q1465" s="8" t="e">
        <f t="shared" si="224"/>
        <v>#DIV/0!</v>
      </c>
      <c r="R1465" s="8" t="e">
        <f t="shared" si="225"/>
        <v>#DIV/0!</v>
      </c>
      <c r="S1465" s="8" t="e">
        <f t="shared" si="226"/>
        <v>#DIV/0!</v>
      </c>
      <c r="T1465" s="8" t="e">
        <f t="shared" si="227"/>
        <v>#DIV/0!</v>
      </c>
      <c r="U1465" s="7" t="e">
        <f t="shared" si="228"/>
        <v>#DIV/0!</v>
      </c>
      <c r="V1465" s="7" t="e">
        <f t="shared" si="229"/>
        <v>#DIV/0!</v>
      </c>
    </row>
    <row r="1466" spans="1:22" ht="13.5" x14ac:dyDescent="0.25">
      <c r="A1466" s="3">
        <f>RSI!A1466</f>
        <v>0</v>
      </c>
      <c r="B1466" s="2">
        <f>RSI!B1466</f>
        <v>0</v>
      </c>
      <c r="C1466" s="2">
        <f>RSI!I1466</f>
        <v>100</v>
      </c>
      <c r="D1466" s="2">
        <f>MACD!E1466</f>
        <v>0</v>
      </c>
      <c r="E1466" s="2">
        <f>MACD!F1466</f>
        <v>0</v>
      </c>
      <c r="F1466" s="2">
        <f>'Moving Avg'!D1466</f>
        <v>0</v>
      </c>
      <c r="G1466" s="2">
        <f>'Moving Avg'!F1466</f>
        <v>0</v>
      </c>
      <c r="H1466" s="2">
        <f>'Moving Avg'!G1466</f>
        <v>0</v>
      </c>
      <c r="I1466" s="2">
        <f>'Moving Avg'!H1466</f>
        <v>0</v>
      </c>
      <c r="J1466" s="5" t="str">
        <f>OBV!F1466</f>
        <v>NEUTRAL</v>
      </c>
      <c r="K1466" s="5" t="e">
        <f>OBV!G1466</f>
        <v>#DIV/0!</v>
      </c>
      <c r="L1466" s="5" t="str">
        <f>OBV!H1466</f>
        <v>NEUTRAL</v>
      </c>
      <c r="M1466" s="7">
        <f t="shared" si="220"/>
        <v>0</v>
      </c>
      <c r="N1466" s="7">
        <f t="shared" si="221"/>
        <v>45</v>
      </c>
      <c r="O1466" s="7">
        <f t="shared" si="222"/>
        <v>0</v>
      </c>
      <c r="P1466" s="7" t="e">
        <f t="shared" si="223"/>
        <v>#DIV/0!</v>
      </c>
      <c r="Q1466" s="8" t="e">
        <f t="shared" si="224"/>
        <v>#DIV/0!</v>
      </c>
      <c r="R1466" s="8" t="e">
        <f t="shared" si="225"/>
        <v>#DIV/0!</v>
      </c>
      <c r="S1466" s="8" t="e">
        <f t="shared" si="226"/>
        <v>#DIV/0!</v>
      </c>
      <c r="T1466" s="8" t="e">
        <f t="shared" si="227"/>
        <v>#DIV/0!</v>
      </c>
      <c r="U1466" s="7" t="e">
        <f t="shared" si="228"/>
        <v>#DIV/0!</v>
      </c>
      <c r="V1466" s="7" t="e">
        <f t="shared" si="229"/>
        <v>#DIV/0!</v>
      </c>
    </row>
    <row r="1467" spans="1:22" ht="13.5" x14ac:dyDescent="0.25">
      <c r="A1467" s="3">
        <f>RSI!A1467</f>
        <v>0</v>
      </c>
      <c r="B1467" s="2">
        <f>RSI!B1467</f>
        <v>0</v>
      </c>
      <c r="C1467" s="2">
        <f>RSI!I1467</f>
        <v>100</v>
      </c>
      <c r="D1467" s="2">
        <f>MACD!E1467</f>
        <v>0</v>
      </c>
      <c r="E1467" s="2">
        <f>MACD!F1467</f>
        <v>0</v>
      </c>
      <c r="F1467" s="2">
        <f>'Moving Avg'!D1467</f>
        <v>0</v>
      </c>
      <c r="G1467" s="2">
        <f>'Moving Avg'!F1467</f>
        <v>0</v>
      </c>
      <c r="H1467" s="2">
        <f>'Moving Avg'!G1467</f>
        <v>0</v>
      </c>
      <c r="I1467" s="2">
        <f>'Moving Avg'!H1467</f>
        <v>0</v>
      </c>
      <c r="J1467" s="5" t="str">
        <f>OBV!F1467</f>
        <v>NEUTRAL</v>
      </c>
      <c r="K1467" s="5" t="e">
        <f>OBV!G1467</f>
        <v>#DIV/0!</v>
      </c>
      <c r="L1467" s="5" t="str">
        <f>OBV!H1467</f>
        <v>NEUTRAL</v>
      </c>
      <c r="M1467" s="7">
        <f t="shared" si="220"/>
        <v>0</v>
      </c>
      <c r="N1467" s="7">
        <f t="shared" si="221"/>
        <v>45</v>
      </c>
      <c r="O1467" s="7">
        <f t="shared" si="222"/>
        <v>0</v>
      </c>
      <c r="P1467" s="7" t="e">
        <f t="shared" si="223"/>
        <v>#DIV/0!</v>
      </c>
      <c r="Q1467" s="8" t="e">
        <f t="shared" si="224"/>
        <v>#DIV/0!</v>
      </c>
      <c r="R1467" s="8" t="e">
        <f t="shared" si="225"/>
        <v>#DIV/0!</v>
      </c>
      <c r="S1467" s="8" t="e">
        <f t="shared" si="226"/>
        <v>#DIV/0!</v>
      </c>
      <c r="T1467" s="8" t="e">
        <f t="shared" si="227"/>
        <v>#DIV/0!</v>
      </c>
      <c r="U1467" s="7" t="e">
        <f t="shared" si="228"/>
        <v>#DIV/0!</v>
      </c>
      <c r="V1467" s="7" t="e">
        <f t="shared" si="229"/>
        <v>#DIV/0!</v>
      </c>
    </row>
    <row r="1468" spans="1:22" ht="13.5" x14ac:dyDescent="0.25">
      <c r="A1468" s="3">
        <f>RSI!A1468</f>
        <v>0</v>
      </c>
      <c r="B1468" s="2">
        <f>RSI!B1468</f>
        <v>0</v>
      </c>
      <c r="C1468" s="2">
        <f>RSI!I1468</f>
        <v>100</v>
      </c>
      <c r="D1468" s="2">
        <f>MACD!E1468</f>
        <v>0</v>
      </c>
      <c r="E1468" s="2">
        <f>MACD!F1468</f>
        <v>0</v>
      </c>
      <c r="F1468" s="2">
        <f>'Moving Avg'!D1468</f>
        <v>0</v>
      </c>
      <c r="G1468" s="2">
        <f>'Moving Avg'!F1468</f>
        <v>0</v>
      </c>
      <c r="H1468" s="2">
        <f>'Moving Avg'!G1468</f>
        <v>0</v>
      </c>
      <c r="I1468" s="2">
        <f>'Moving Avg'!H1468</f>
        <v>0</v>
      </c>
      <c r="J1468" s="5" t="str">
        <f>OBV!F1468</f>
        <v>NEUTRAL</v>
      </c>
      <c r="K1468" s="5" t="e">
        <f>OBV!G1468</f>
        <v>#DIV/0!</v>
      </c>
      <c r="L1468" s="5" t="str">
        <f>OBV!H1468</f>
        <v>NEUTRAL</v>
      </c>
      <c r="M1468" s="7">
        <f t="shared" si="220"/>
        <v>0</v>
      </c>
      <c r="N1468" s="7">
        <f t="shared" si="221"/>
        <v>45</v>
      </c>
      <c r="O1468" s="7">
        <f t="shared" si="222"/>
        <v>0</v>
      </c>
      <c r="P1468" s="7" t="e">
        <f t="shared" si="223"/>
        <v>#DIV/0!</v>
      </c>
      <c r="Q1468" s="8" t="e">
        <f t="shared" si="224"/>
        <v>#DIV/0!</v>
      </c>
      <c r="R1468" s="8" t="e">
        <f t="shared" si="225"/>
        <v>#DIV/0!</v>
      </c>
      <c r="S1468" s="8" t="e">
        <f t="shared" si="226"/>
        <v>#DIV/0!</v>
      </c>
      <c r="T1468" s="8" t="e">
        <f t="shared" si="227"/>
        <v>#DIV/0!</v>
      </c>
      <c r="U1468" s="7" t="e">
        <f t="shared" si="228"/>
        <v>#DIV/0!</v>
      </c>
      <c r="V1468" s="7" t="e">
        <f t="shared" si="229"/>
        <v>#DIV/0!</v>
      </c>
    </row>
    <row r="1469" spans="1:22" ht="13.5" x14ac:dyDescent="0.25">
      <c r="A1469" s="3">
        <f>RSI!A1469</f>
        <v>0</v>
      </c>
      <c r="B1469" s="2">
        <f>RSI!B1469</f>
        <v>0</v>
      </c>
      <c r="C1469" s="2">
        <f>RSI!I1469</f>
        <v>100</v>
      </c>
      <c r="D1469" s="2">
        <f>MACD!E1469</f>
        <v>0</v>
      </c>
      <c r="E1469" s="2">
        <f>MACD!F1469</f>
        <v>0</v>
      </c>
      <c r="F1469" s="2">
        <f>'Moving Avg'!D1469</f>
        <v>0</v>
      </c>
      <c r="G1469" s="2">
        <f>'Moving Avg'!F1469</f>
        <v>0</v>
      </c>
      <c r="H1469" s="2">
        <f>'Moving Avg'!G1469</f>
        <v>0</v>
      </c>
      <c r="I1469" s="2">
        <f>'Moving Avg'!H1469</f>
        <v>0</v>
      </c>
      <c r="J1469" s="5" t="str">
        <f>OBV!F1469</f>
        <v>NEUTRAL</v>
      </c>
      <c r="K1469" s="5" t="e">
        <f>OBV!G1469</f>
        <v>#DIV/0!</v>
      </c>
      <c r="L1469" s="5" t="str">
        <f>OBV!H1469</f>
        <v>NEUTRAL</v>
      </c>
      <c r="M1469" s="7">
        <f t="shared" si="220"/>
        <v>0</v>
      </c>
      <c r="N1469" s="7">
        <f t="shared" si="221"/>
        <v>45</v>
      </c>
      <c r="O1469" s="7">
        <f t="shared" si="222"/>
        <v>0</v>
      </c>
      <c r="P1469" s="7" t="e">
        <f t="shared" si="223"/>
        <v>#DIV/0!</v>
      </c>
      <c r="Q1469" s="8" t="e">
        <f t="shared" si="224"/>
        <v>#DIV/0!</v>
      </c>
      <c r="R1469" s="8" t="e">
        <f t="shared" si="225"/>
        <v>#DIV/0!</v>
      </c>
      <c r="S1469" s="8" t="e">
        <f t="shared" si="226"/>
        <v>#DIV/0!</v>
      </c>
      <c r="T1469" s="8" t="e">
        <f t="shared" si="227"/>
        <v>#DIV/0!</v>
      </c>
      <c r="U1469" s="7" t="e">
        <f t="shared" si="228"/>
        <v>#DIV/0!</v>
      </c>
      <c r="V1469" s="7" t="e">
        <f t="shared" si="229"/>
        <v>#DIV/0!</v>
      </c>
    </row>
    <row r="1470" spans="1:22" ht="13.5" x14ac:dyDescent="0.25">
      <c r="A1470" s="3">
        <f>RSI!A1470</f>
        <v>0</v>
      </c>
      <c r="B1470" s="2">
        <f>RSI!B1470</f>
        <v>0</v>
      </c>
      <c r="C1470" s="2">
        <f>RSI!I1470</f>
        <v>100</v>
      </c>
      <c r="D1470" s="2">
        <f>MACD!E1470</f>
        <v>0</v>
      </c>
      <c r="E1470" s="2">
        <f>MACD!F1470</f>
        <v>0</v>
      </c>
      <c r="F1470" s="2">
        <f>'Moving Avg'!D1470</f>
        <v>0</v>
      </c>
      <c r="G1470" s="2">
        <f>'Moving Avg'!F1470</f>
        <v>0</v>
      </c>
      <c r="H1470" s="2">
        <f>'Moving Avg'!G1470</f>
        <v>0</v>
      </c>
      <c r="I1470" s="2">
        <f>'Moving Avg'!H1470</f>
        <v>0</v>
      </c>
      <c r="J1470" s="5" t="str">
        <f>OBV!F1470</f>
        <v>NEUTRAL</v>
      </c>
      <c r="K1470" s="5" t="e">
        <f>OBV!G1470</f>
        <v>#DIV/0!</v>
      </c>
      <c r="L1470" s="5" t="str">
        <f>OBV!H1470</f>
        <v>NEUTRAL</v>
      </c>
      <c r="M1470" s="7">
        <f t="shared" si="220"/>
        <v>0</v>
      </c>
      <c r="N1470" s="7">
        <f t="shared" si="221"/>
        <v>45</v>
      </c>
      <c r="O1470" s="7">
        <f t="shared" si="222"/>
        <v>0</v>
      </c>
      <c r="P1470" s="7" t="e">
        <f t="shared" si="223"/>
        <v>#DIV/0!</v>
      </c>
      <c r="Q1470" s="8" t="e">
        <f t="shared" si="224"/>
        <v>#DIV/0!</v>
      </c>
      <c r="R1470" s="8" t="e">
        <f t="shared" si="225"/>
        <v>#DIV/0!</v>
      </c>
      <c r="S1470" s="8" t="e">
        <f t="shared" si="226"/>
        <v>#DIV/0!</v>
      </c>
      <c r="T1470" s="8" t="e">
        <f t="shared" si="227"/>
        <v>#DIV/0!</v>
      </c>
      <c r="U1470" s="7" t="e">
        <f t="shared" si="228"/>
        <v>#DIV/0!</v>
      </c>
      <c r="V1470" s="7" t="e">
        <f t="shared" si="229"/>
        <v>#DIV/0!</v>
      </c>
    </row>
    <row r="1471" spans="1:22" ht="13.5" x14ac:dyDescent="0.25">
      <c r="A1471" s="3">
        <f>RSI!A1471</f>
        <v>0</v>
      </c>
      <c r="B1471" s="2">
        <f>RSI!B1471</f>
        <v>0</v>
      </c>
      <c r="C1471" s="2">
        <f>RSI!I1471</f>
        <v>100</v>
      </c>
      <c r="D1471" s="2">
        <f>MACD!E1471</f>
        <v>0</v>
      </c>
      <c r="E1471" s="2">
        <f>MACD!F1471</f>
        <v>0</v>
      </c>
      <c r="F1471" s="2">
        <f>'Moving Avg'!D1471</f>
        <v>0</v>
      </c>
      <c r="G1471" s="2">
        <f>'Moving Avg'!F1471</f>
        <v>0</v>
      </c>
      <c r="H1471" s="2">
        <f>'Moving Avg'!G1471</f>
        <v>0</v>
      </c>
      <c r="I1471" s="2">
        <f>'Moving Avg'!H1471</f>
        <v>0</v>
      </c>
      <c r="J1471" s="5" t="str">
        <f>OBV!F1471</f>
        <v>NEUTRAL</v>
      </c>
      <c r="K1471" s="5" t="e">
        <f>OBV!G1471</f>
        <v>#DIV/0!</v>
      </c>
      <c r="L1471" s="5" t="str">
        <f>OBV!H1471</f>
        <v>NEUTRAL</v>
      </c>
      <c r="M1471" s="7">
        <f t="shared" si="220"/>
        <v>0</v>
      </c>
      <c r="N1471" s="7">
        <f t="shared" si="221"/>
        <v>45</v>
      </c>
      <c r="O1471" s="7">
        <f t="shared" si="222"/>
        <v>0</v>
      </c>
      <c r="P1471" s="7" t="e">
        <f t="shared" si="223"/>
        <v>#DIV/0!</v>
      </c>
      <c r="Q1471" s="8" t="e">
        <f t="shared" si="224"/>
        <v>#DIV/0!</v>
      </c>
      <c r="R1471" s="8" t="e">
        <f t="shared" si="225"/>
        <v>#DIV/0!</v>
      </c>
      <c r="S1471" s="8" t="e">
        <f t="shared" si="226"/>
        <v>#DIV/0!</v>
      </c>
      <c r="T1471" s="8" t="e">
        <f t="shared" si="227"/>
        <v>#DIV/0!</v>
      </c>
      <c r="U1471" s="7" t="e">
        <f t="shared" si="228"/>
        <v>#DIV/0!</v>
      </c>
      <c r="V1471" s="7" t="e">
        <f t="shared" si="229"/>
        <v>#DIV/0!</v>
      </c>
    </row>
    <row r="1472" spans="1:22" ht="13.5" x14ac:dyDescent="0.25">
      <c r="A1472" s="3">
        <f>RSI!A1472</f>
        <v>0</v>
      </c>
      <c r="B1472" s="2">
        <f>RSI!B1472</f>
        <v>0</v>
      </c>
      <c r="C1472" s="2">
        <f>RSI!I1472</f>
        <v>100</v>
      </c>
      <c r="D1472" s="2">
        <f>MACD!E1472</f>
        <v>0</v>
      </c>
      <c r="E1472" s="2">
        <f>MACD!F1472</f>
        <v>0</v>
      </c>
      <c r="F1472" s="2">
        <f>'Moving Avg'!D1472</f>
        <v>0</v>
      </c>
      <c r="G1472" s="2">
        <f>'Moving Avg'!F1472</f>
        <v>0</v>
      </c>
      <c r="H1472" s="2">
        <f>'Moving Avg'!G1472</f>
        <v>0</v>
      </c>
      <c r="I1472" s="2">
        <f>'Moving Avg'!H1472</f>
        <v>0</v>
      </c>
      <c r="J1472" s="5" t="str">
        <f>OBV!F1472</f>
        <v>NEUTRAL</v>
      </c>
      <c r="K1472" s="5" t="e">
        <f>OBV!G1472</f>
        <v>#DIV/0!</v>
      </c>
      <c r="L1472" s="5" t="str">
        <f>OBV!H1472</f>
        <v>NEUTRAL</v>
      </c>
      <c r="M1472" s="7">
        <f t="shared" si="220"/>
        <v>0</v>
      </c>
      <c r="N1472" s="7">
        <f t="shared" si="221"/>
        <v>45</v>
      </c>
      <c r="O1472" s="7">
        <f t="shared" si="222"/>
        <v>0</v>
      </c>
      <c r="P1472" s="7" t="e">
        <f t="shared" si="223"/>
        <v>#DIV/0!</v>
      </c>
      <c r="Q1472" s="8" t="e">
        <f t="shared" si="224"/>
        <v>#DIV/0!</v>
      </c>
      <c r="R1472" s="8" t="e">
        <f t="shared" si="225"/>
        <v>#DIV/0!</v>
      </c>
      <c r="S1472" s="8" t="e">
        <f t="shared" si="226"/>
        <v>#DIV/0!</v>
      </c>
      <c r="T1472" s="8" t="e">
        <f t="shared" si="227"/>
        <v>#DIV/0!</v>
      </c>
      <c r="U1472" s="7" t="e">
        <f t="shared" si="228"/>
        <v>#DIV/0!</v>
      </c>
      <c r="V1472" s="7" t="e">
        <f t="shared" si="229"/>
        <v>#DIV/0!</v>
      </c>
    </row>
    <row r="1473" spans="1:22" ht="13.5" x14ac:dyDescent="0.25">
      <c r="A1473" s="3">
        <f>RSI!A1473</f>
        <v>0</v>
      </c>
      <c r="B1473" s="2">
        <f>RSI!B1473</f>
        <v>0</v>
      </c>
      <c r="C1473" s="2">
        <f>RSI!I1473</f>
        <v>100</v>
      </c>
      <c r="D1473" s="2">
        <f>MACD!E1473</f>
        <v>0</v>
      </c>
      <c r="E1473" s="2">
        <f>MACD!F1473</f>
        <v>0</v>
      </c>
      <c r="F1473" s="2">
        <f>'Moving Avg'!D1473</f>
        <v>0</v>
      </c>
      <c r="G1473" s="2">
        <f>'Moving Avg'!F1473</f>
        <v>0</v>
      </c>
      <c r="H1473" s="2">
        <f>'Moving Avg'!G1473</f>
        <v>0</v>
      </c>
      <c r="I1473" s="2">
        <f>'Moving Avg'!H1473</f>
        <v>0</v>
      </c>
      <c r="J1473" s="5" t="str">
        <f>OBV!F1473</f>
        <v>NEUTRAL</v>
      </c>
      <c r="K1473" s="5" t="e">
        <f>OBV!G1473</f>
        <v>#DIV/0!</v>
      </c>
      <c r="L1473" s="5" t="str">
        <f>OBV!H1473</f>
        <v>NEUTRAL</v>
      </c>
      <c r="M1473" s="7">
        <f t="shared" si="220"/>
        <v>0</v>
      </c>
      <c r="N1473" s="7">
        <f t="shared" si="221"/>
        <v>45</v>
      </c>
      <c r="O1473" s="7">
        <f t="shared" si="222"/>
        <v>0</v>
      </c>
      <c r="P1473" s="7" t="e">
        <f t="shared" si="223"/>
        <v>#DIV/0!</v>
      </c>
      <c r="Q1473" s="8" t="e">
        <f t="shared" si="224"/>
        <v>#DIV/0!</v>
      </c>
      <c r="R1473" s="8" t="e">
        <f t="shared" si="225"/>
        <v>#DIV/0!</v>
      </c>
      <c r="S1473" s="8" t="e">
        <f t="shared" si="226"/>
        <v>#DIV/0!</v>
      </c>
      <c r="T1473" s="8" t="e">
        <f t="shared" si="227"/>
        <v>#DIV/0!</v>
      </c>
      <c r="U1473" s="7" t="e">
        <f t="shared" si="228"/>
        <v>#DIV/0!</v>
      </c>
      <c r="V1473" s="7" t="e">
        <f t="shared" si="229"/>
        <v>#DIV/0!</v>
      </c>
    </row>
    <row r="1474" spans="1:22" ht="13.5" x14ac:dyDescent="0.25">
      <c r="A1474" s="3">
        <f>RSI!A1474</f>
        <v>0</v>
      </c>
      <c r="B1474" s="2">
        <f>RSI!B1474</f>
        <v>0</v>
      </c>
      <c r="C1474" s="2">
        <f>RSI!I1474</f>
        <v>100</v>
      </c>
      <c r="D1474" s="2">
        <f>MACD!E1474</f>
        <v>0</v>
      </c>
      <c r="E1474" s="2">
        <f>MACD!F1474</f>
        <v>0</v>
      </c>
      <c r="F1474" s="2">
        <f>'Moving Avg'!D1474</f>
        <v>0</v>
      </c>
      <c r="G1474" s="2">
        <f>'Moving Avg'!F1474</f>
        <v>0</v>
      </c>
      <c r="H1474" s="2">
        <f>'Moving Avg'!G1474</f>
        <v>0</v>
      </c>
      <c r="I1474" s="2">
        <f>'Moving Avg'!H1474</f>
        <v>0</v>
      </c>
      <c r="J1474" s="5" t="str">
        <f>OBV!F1474</f>
        <v>NEUTRAL</v>
      </c>
      <c r="K1474" s="5" t="e">
        <f>OBV!G1474</f>
        <v>#DIV/0!</v>
      </c>
      <c r="L1474" s="5" t="str">
        <f>OBV!H1474</f>
        <v>NEUTRAL</v>
      </c>
      <c r="M1474" s="7">
        <f t="shared" ref="M1474:M1537" si="230">IF(C1474&lt;30,50, IF(C1474&gt;70, 0, 25))</f>
        <v>0</v>
      </c>
      <c r="N1474" s="7">
        <f t="shared" ref="N1474:N1537" si="231">IF(E1474-D1474&gt;0.02, 100, IF(E1474-D1474&lt;0,0,45))</f>
        <v>45</v>
      </c>
      <c r="O1474" s="7">
        <f t="shared" ref="O1474:O1537" si="232">IF(F1474-I1474&gt;10,100,IF(F1474-I1474&gt;5,75, IF(F1474-I1474&gt;0,50,0)))</f>
        <v>0</v>
      </c>
      <c r="P1474" s="7" t="e">
        <f t="shared" ref="P1474:P1537" si="233">IF(L1474="confirmed bullish", 34, IF(L1474="bullish divergence",17, 0))+IF(J1474="bullish",33,IF(J1474="bearish",0,16.5))+IF(K1474="strong",33,IF(K1474="weak",0,16.5))</f>
        <v>#DIV/0!</v>
      </c>
      <c r="Q1474" s="8" t="e">
        <f t="shared" si="224"/>
        <v>#DIV/0!</v>
      </c>
      <c r="R1474" s="8" t="e">
        <f t="shared" si="225"/>
        <v>#DIV/0!</v>
      </c>
      <c r="S1474" s="8" t="e">
        <f t="shared" si="226"/>
        <v>#DIV/0!</v>
      </c>
      <c r="T1474" s="8" t="e">
        <f t="shared" si="227"/>
        <v>#DIV/0!</v>
      </c>
      <c r="U1474" s="7" t="e">
        <f t="shared" si="228"/>
        <v>#DIV/0!</v>
      </c>
      <c r="V1474" s="7" t="e">
        <f t="shared" si="229"/>
        <v>#DIV/0!</v>
      </c>
    </row>
    <row r="1475" spans="1:22" ht="13.5" x14ac:dyDescent="0.25">
      <c r="A1475" s="3">
        <f>RSI!A1475</f>
        <v>0</v>
      </c>
      <c r="B1475" s="2">
        <f>RSI!B1475</f>
        <v>0</v>
      </c>
      <c r="C1475" s="2">
        <f>RSI!I1475</f>
        <v>100</v>
      </c>
      <c r="D1475" s="2">
        <f>MACD!E1475</f>
        <v>0</v>
      </c>
      <c r="E1475" s="2">
        <f>MACD!F1475</f>
        <v>0</v>
      </c>
      <c r="F1475" s="2">
        <f>'Moving Avg'!D1475</f>
        <v>0</v>
      </c>
      <c r="G1475" s="2">
        <f>'Moving Avg'!F1475</f>
        <v>0</v>
      </c>
      <c r="H1475" s="2">
        <f>'Moving Avg'!G1475</f>
        <v>0</v>
      </c>
      <c r="I1475" s="2">
        <f>'Moving Avg'!H1475</f>
        <v>0</v>
      </c>
      <c r="J1475" s="5" t="str">
        <f>OBV!F1475</f>
        <v>NEUTRAL</v>
      </c>
      <c r="K1475" s="5" t="e">
        <f>OBV!G1475</f>
        <v>#DIV/0!</v>
      </c>
      <c r="L1475" s="5" t="str">
        <f>OBV!H1475</f>
        <v>NEUTRAL</v>
      </c>
      <c r="M1475" s="7">
        <f t="shared" si="230"/>
        <v>0</v>
      </c>
      <c r="N1475" s="7">
        <f t="shared" si="231"/>
        <v>45</v>
      </c>
      <c r="O1475" s="7">
        <f t="shared" si="232"/>
        <v>0</v>
      </c>
      <c r="P1475" s="7" t="e">
        <f t="shared" si="233"/>
        <v>#DIV/0!</v>
      </c>
      <c r="Q1475" s="8" t="e">
        <f t="shared" ref="Q1475:Q1538" si="234">0.35*M1475+N1475*0.35+O1475*0.15+P1475*0.15</f>
        <v>#DIV/0!</v>
      </c>
      <c r="R1475" s="8" t="e">
        <f t="shared" ref="R1475:R1538" si="235">M1475*0.2+N1475*0.2+O1475*0.35+P1475*0.25</f>
        <v>#DIV/0!</v>
      </c>
      <c r="S1475" s="8" t="e">
        <f t="shared" ref="S1475:S1538" si="236">M1475*0.15+N1475*0.15+O1475*0.25+P1475*0.45</f>
        <v>#DIV/0!</v>
      </c>
      <c r="T1475" s="8" t="e">
        <f t="shared" ref="T1475:T1538" si="237">0.25*SUM(M1475:P1475)</f>
        <v>#DIV/0!</v>
      </c>
      <c r="U1475" s="7" t="e">
        <f t="shared" ref="U1475:U1538" si="238">SUM(Q1475:S1475)/3</f>
        <v>#DIV/0!</v>
      </c>
      <c r="V1475" s="7" t="e">
        <f t="shared" ref="V1475:V1538" si="239">SUM(Q1475:T1475)/4</f>
        <v>#DIV/0!</v>
      </c>
    </row>
    <row r="1476" spans="1:22" ht="13.5" x14ac:dyDescent="0.25">
      <c r="A1476" s="3">
        <f>RSI!A1476</f>
        <v>0</v>
      </c>
      <c r="B1476" s="2">
        <f>RSI!B1476</f>
        <v>0</v>
      </c>
      <c r="C1476" s="2">
        <f>RSI!I1476</f>
        <v>100</v>
      </c>
      <c r="D1476" s="2">
        <f>MACD!E1476</f>
        <v>0</v>
      </c>
      <c r="E1476" s="2">
        <f>MACD!F1476</f>
        <v>0</v>
      </c>
      <c r="F1476" s="2">
        <f>'Moving Avg'!D1476</f>
        <v>0</v>
      </c>
      <c r="G1476" s="2">
        <f>'Moving Avg'!F1476</f>
        <v>0</v>
      </c>
      <c r="H1476" s="2">
        <f>'Moving Avg'!G1476</f>
        <v>0</v>
      </c>
      <c r="I1476" s="2">
        <f>'Moving Avg'!H1476</f>
        <v>0</v>
      </c>
      <c r="J1476" s="5" t="str">
        <f>OBV!F1476</f>
        <v>NEUTRAL</v>
      </c>
      <c r="K1476" s="5" t="e">
        <f>OBV!G1476</f>
        <v>#DIV/0!</v>
      </c>
      <c r="L1476" s="5" t="str">
        <f>OBV!H1476</f>
        <v>NEUTRAL</v>
      </c>
      <c r="M1476" s="7">
        <f t="shared" si="230"/>
        <v>0</v>
      </c>
      <c r="N1476" s="7">
        <f t="shared" si="231"/>
        <v>45</v>
      </c>
      <c r="O1476" s="7">
        <f t="shared" si="232"/>
        <v>0</v>
      </c>
      <c r="P1476" s="7" t="e">
        <f t="shared" si="233"/>
        <v>#DIV/0!</v>
      </c>
      <c r="Q1476" s="8" t="e">
        <f t="shared" si="234"/>
        <v>#DIV/0!</v>
      </c>
      <c r="R1476" s="8" t="e">
        <f t="shared" si="235"/>
        <v>#DIV/0!</v>
      </c>
      <c r="S1476" s="8" t="e">
        <f t="shared" si="236"/>
        <v>#DIV/0!</v>
      </c>
      <c r="T1476" s="8" t="e">
        <f t="shared" si="237"/>
        <v>#DIV/0!</v>
      </c>
      <c r="U1476" s="7" t="e">
        <f t="shared" si="238"/>
        <v>#DIV/0!</v>
      </c>
      <c r="V1476" s="7" t="e">
        <f t="shared" si="239"/>
        <v>#DIV/0!</v>
      </c>
    </row>
    <row r="1477" spans="1:22" ht="13.5" x14ac:dyDescent="0.25">
      <c r="A1477" s="3">
        <f>RSI!A1477</f>
        <v>0</v>
      </c>
      <c r="B1477" s="2">
        <f>RSI!B1477</f>
        <v>0</v>
      </c>
      <c r="C1477" s="2">
        <f>RSI!I1477</f>
        <v>100</v>
      </c>
      <c r="D1477" s="2">
        <f>MACD!E1477</f>
        <v>0</v>
      </c>
      <c r="E1477" s="2">
        <f>MACD!F1477</f>
        <v>0</v>
      </c>
      <c r="F1477" s="2">
        <f>'Moving Avg'!D1477</f>
        <v>0</v>
      </c>
      <c r="G1477" s="2">
        <f>'Moving Avg'!F1477</f>
        <v>0</v>
      </c>
      <c r="H1477" s="2">
        <f>'Moving Avg'!G1477</f>
        <v>0</v>
      </c>
      <c r="I1477" s="2">
        <f>'Moving Avg'!H1477</f>
        <v>0</v>
      </c>
      <c r="J1477" s="5" t="str">
        <f>OBV!F1477</f>
        <v>NEUTRAL</v>
      </c>
      <c r="K1477" s="5" t="e">
        <f>OBV!G1477</f>
        <v>#DIV/0!</v>
      </c>
      <c r="L1477" s="5" t="str">
        <f>OBV!H1477</f>
        <v>NEUTRAL</v>
      </c>
      <c r="M1477" s="7">
        <f t="shared" si="230"/>
        <v>0</v>
      </c>
      <c r="N1477" s="7">
        <f t="shared" si="231"/>
        <v>45</v>
      </c>
      <c r="O1477" s="7">
        <f t="shared" si="232"/>
        <v>0</v>
      </c>
      <c r="P1477" s="7" t="e">
        <f t="shared" si="233"/>
        <v>#DIV/0!</v>
      </c>
      <c r="Q1477" s="8" t="e">
        <f t="shared" si="234"/>
        <v>#DIV/0!</v>
      </c>
      <c r="R1477" s="8" t="e">
        <f t="shared" si="235"/>
        <v>#DIV/0!</v>
      </c>
      <c r="S1477" s="8" t="e">
        <f t="shared" si="236"/>
        <v>#DIV/0!</v>
      </c>
      <c r="T1477" s="8" t="e">
        <f t="shared" si="237"/>
        <v>#DIV/0!</v>
      </c>
      <c r="U1477" s="7" t="e">
        <f t="shared" si="238"/>
        <v>#DIV/0!</v>
      </c>
      <c r="V1477" s="7" t="e">
        <f t="shared" si="239"/>
        <v>#DIV/0!</v>
      </c>
    </row>
    <row r="1478" spans="1:22" ht="13.5" x14ac:dyDescent="0.25">
      <c r="A1478" s="3">
        <f>RSI!A1478</f>
        <v>0</v>
      </c>
      <c r="B1478" s="2">
        <f>RSI!B1478</f>
        <v>0</v>
      </c>
      <c r="C1478" s="2">
        <f>RSI!I1478</f>
        <v>100</v>
      </c>
      <c r="D1478" s="2">
        <f>MACD!E1478</f>
        <v>0</v>
      </c>
      <c r="E1478" s="2">
        <f>MACD!F1478</f>
        <v>0</v>
      </c>
      <c r="F1478" s="2">
        <f>'Moving Avg'!D1478</f>
        <v>0</v>
      </c>
      <c r="G1478" s="2">
        <f>'Moving Avg'!F1478</f>
        <v>0</v>
      </c>
      <c r="H1478" s="2">
        <f>'Moving Avg'!G1478</f>
        <v>0</v>
      </c>
      <c r="I1478" s="2">
        <f>'Moving Avg'!H1478</f>
        <v>0</v>
      </c>
      <c r="J1478" s="5" t="str">
        <f>OBV!F1478</f>
        <v>NEUTRAL</v>
      </c>
      <c r="K1478" s="5" t="e">
        <f>OBV!G1478</f>
        <v>#DIV/0!</v>
      </c>
      <c r="L1478" s="5" t="str">
        <f>OBV!H1478</f>
        <v>NEUTRAL</v>
      </c>
      <c r="M1478" s="7">
        <f t="shared" si="230"/>
        <v>0</v>
      </c>
      <c r="N1478" s="7">
        <f t="shared" si="231"/>
        <v>45</v>
      </c>
      <c r="O1478" s="7">
        <f t="shared" si="232"/>
        <v>0</v>
      </c>
      <c r="P1478" s="7" t="e">
        <f t="shared" si="233"/>
        <v>#DIV/0!</v>
      </c>
      <c r="Q1478" s="8" t="e">
        <f t="shared" si="234"/>
        <v>#DIV/0!</v>
      </c>
      <c r="R1478" s="8" t="e">
        <f t="shared" si="235"/>
        <v>#DIV/0!</v>
      </c>
      <c r="S1478" s="8" t="e">
        <f t="shared" si="236"/>
        <v>#DIV/0!</v>
      </c>
      <c r="T1478" s="8" t="e">
        <f t="shared" si="237"/>
        <v>#DIV/0!</v>
      </c>
      <c r="U1478" s="7" t="e">
        <f t="shared" si="238"/>
        <v>#DIV/0!</v>
      </c>
      <c r="V1478" s="7" t="e">
        <f t="shared" si="239"/>
        <v>#DIV/0!</v>
      </c>
    </row>
    <row r="1479" spans="1:22" ht="13.5" x14ac:dyDescent="0.25">
      <c r="A1479" s="3">
        <f>RSI!A1479</f>
        <v>0</v>
      </c>
      <c r="B1479" s="2">
        <f>RSI!B1479</f>
        <v>0</v>
      </c>
      <c r="C1479" s="2">
        <f>RSI!I1479</f>
        <v>100</v>
      </c>
      <c r="D1479" s="2">
        <f>MACD!E1479</f>
        <v>0</v>
      </c>
      <c r="E1479" s="2">
        <f>MACD!F1479</f>
        <v>0</v>
      </c>
      <c r="F1479" s="2">
        <f>'Moving Avg'!D1479</f>
        <v>0</v>
      </c>
      <c r="G1479" s="2">
        <f>'Moving Avg'!F1479</f>
        <v>0</v>
      </c>
      <c r="H1479" s="2">
        <f>'Moving Avg'!G1479</f>
        <v>0</v>
      </c>
      <c r="I1479" s="2">
        <f>'Moving Avg'!H1479</f>
        <v>0</v>
      </c>
      <c r="J1479" s="5" t="str">
        <f>OBV!F1479</f>
        <v>NEUTRAL</v>
      </c>
      <c r="K1479" s="5" t="e">
        <f>OBV!G1479</f>
        <v>#DIV/0!</v>
      </c>
      <c r="L1479" s="5" t="str">
        <f>OBV!H1479</f>
        <v>NEUTRAL</v>
      </c>
      <c r="M1479" s="7">
        <f t="shared" si="230"/>
        <v>0</v>
      </c>
      <c r="N1479" s="7">
        <f t="shared" si="231"/>
        <v>45</v>
      </c>
      <c r="O1479" s="7">
        <f t="shared" si="232"/>
        <v>0</v>
      </c>
      <c r="P1479" s="7" t="e">
        <f t="shared" si="233"/>
        <v>#DIV/0!</v>
      </c>
      <c r="Q1479" s="8" t="e">
        <f t="shared" si="234"/>
        <v>#DIV/0!</v>
      </c>
      <c r="R1479" s="8" t="e">
        <f t="shared" si="235"/>
        <v>#DIV/0!</v>
      </c>
      <c r="S1479" s="8" t="e">
        <f t="shared" si="236"/>
        <v>#DIV/0!</v>
      </c>
      <c r="T1479" s="8" t="e">
        <f t="shared" si="237"/>
        <v>#DIV/0!</v>
      </c>
      <c r="U1479" s="7" t="e">
        <f t="shared" si="238"/>
        <v>#DIV/0!</v>
      </c>
      <c r="V1479" s="7" t="e">
        <f t="shared" si="239"/>
        <v>#DIV/0!</v>
      </c>
    </row>
    <row r="1480" spans="1:22" ht="13.5" x14ac:dyDescent="0.25">
      <c r="A1480" s="3">
        <f>RSI!A1480</f>
        <v>0</v>
      </c>
      <c r="B1480" s="2">
        <f>RSI!B1480</f>
        <v>0</v>
      </c>
      <c r="C1480" s="2">
        <f>RSI!I1480</f>
        <v>100</v>
      </c>
      <c r="D1480" s="2">
        <f>MACD!E1480</f>
        <v>0</v>
      </c>
      <c r="E1480" s="2">
        <f>MACD!F1480</f>
        <v>0</v>
      </c>
      <c r="F1480" s="2">
        <f>'Moving Avg'!D1480</f>
        <v>0</v>
      </c>
      <c r="G1480" s="2">
        <f>'Moving Avg'!F1480</f>
        <v>0</v>
      </c>
      <c r="H1480" s="2">
        <f>'Moving Avg'!G1480</f>
        <v>0</v>
      </c>
      <c r="I1480" s="2">
        <f>'Moving Avg'!H1480</f>
        <v>0</v>
      </c>
      <c r="J1480" s="5" t="str">
        <f>OBV!F1480</f>
        <v>NEUTRAL</v>
      </c>
      <c r="K1480" s="5" t="e">
        <f>OBV!G1480</f>
        <v>#DIV/0!</v>
      </c>
      <c r="L1480" s="5" t="str">
        <f>OBV!H1480</f>
        <v>NEUTRAL</v>
      </c>
      <c r="M1480" s="7">
        <f t="shared" si="230"/>
        <v>0</v>
      </c>
      <c r="N1480" s="7">
        <f t="shared" si="231"/>
        <v>45</v>
      </c>
      <c r="O1480" s="7">
        <f t="shared" si="232"/>
        <v>0</v>
      </c>
      <c r="P1480" s="7" t="e">
        <f t="shared" si="233"/>
        <v>#DIV/0!</v>
      </c>
      <c r="Q1480" s="8" t="e">
        <f t="shared" si="234"/>
        <v>#DIV/0!</v>
      </c>
      <c r="R1480" s="8" t="e">
        <f t="shared" si="235"/>
        <v>#DIV/0!</v>
      </c>
      <c r="S1480" s="8" t="e">
        <f t="shared" si="236"/>
        <v>#DIV/0!</v>
      </c>
      <c r="T1480" s="8" t="e">
        <f t="shared" si="237"/>
        <v>#DIV/0!</v>
      </c>
      <c r="U1480" s="7" t="e">
        <f t="shared" si="238"/>
        <v>#DIV/0!</v>
      </c>
      <c r="V1480" s="7" t="e">
        <f t="shared" si="239"/>
        <v>#DIV/0!</v>
      </c>
    </row>
    <row r="1481" spans="1:22" ht="13.5" x14ac:dyDescent="0.25">
      <c r="A1481" s="3">
        <f>RSI!A1481</f>
        <v>0</v>
      </c>
      <c r="B1481" s="2">
        <f>RSI!B1481</f>
        <v>0</v>
      </c>
      <c r="C1481" s="2">
        <f>RSI!I1481</f>
        <v>100</v>
      </c>
      <c r="D1481" s="2">
        <f>MACD!E1481</f>
        <v>0</v>
      </c>
      <c r="E1481" s="2">
        <f>MACD!F1481</f>
        <v>0</v>
      </c>
      <c r="F1481" s="2">
        <f>'Moving Avg'!D1481</f>
        <v>0</v>
      </c>
      <c r="G1481" s="2">
        <f>'Moving Avg'!F1481</f>
        <v>0</v>
      </c>
      <c r="H1481" s="2">
        <f>'Moving Avg'!G1481</f>
        <v>0</v>
      </c>
      <c r="I1481" s="2">
        <f>'Moving Avg'!H1481</f>
        <v>0</v>
      </c>
      <c r="J1481" s="5" t="str">
        <f>OBV!F1481</f>
        <v>NEUTRAL</v>
      </c>
      <c r="K1481" s="5" t="e">
        <f>OBV!G1481</f>
        <v>#DIV/0!</v>
      </c>
      <c r="L1481" s="5" t="str">
        <f>OBV!H1481</f>
        <v>NEUTRAL</v>
      </c>
      <c r="M1481" s="7">
        <f t="shared" si="230"/>
        <v>0</v>
      </c>
      <c r="N1481" s="7">
        <f t="shared" si="231"/>
        <v>45</v>
      </c>
      <c r="O1481" s="7">
        <f t="shared" si="232"/>
        <v>0</v>
      </c>
      <c r="P1481" s="7" t="e">
        <f t="shared" si="233"/>
        <v>#DIV/0!</v>
      </c>
      <c r="Q1481" s="8" t="e">
        <f t="shared" si="234"/>
        <v>#DIV/0!</v>
      </c>
      <c r="R1481" s="8" t="e">
        <f t="shared" si="235"/>
        <v>#DIV/0!</v>
      </c>
      <c r="S1481" s="8" t="e">
        <f t="shared" si="236"/>
        <v>#DIV/0!</v>
      </c>
      <c r="T1481" s="8" t="e">
        <f t="shared" si="237"/>
        <v>#DIV/0!</v>
      </c>
      <c r="U1481" s="7" t="e">
        <f t="shared" si="238"/>
        <v>#DIV/0!</v>
      </c>
      <c r="V1481" s="7" t="e">
        <f t="shared" si="239"/>
        <v>#DIV/0!</v>
      </c>
    </row>
    <row r="1482" spans="1:22" ht="13.5" x14ac:dyDescent="0.25">
      <c r="A1482" s="3">
        <f>RSI!A1482</f>
        <v>0</v>
      </c>
      <c r="B1482" s="2">
        <f>RSI!B1482</f>
        <v>0</v>
      </c>
      <c r="C1482" s="2">
        <f>RSI!I1482</f>
        <v>100</v>
      </c>
      <c r="D1482" s="2">
        <f>MACD!E1482</f>
        <v>0</v>
      </c>
      <c r="E1482" s="2">
        <f>MACD!F1482</f>
        <v>0</v>
      </c>
      <c r="F1482" s="2">
        <f>'Moving Avg'!D1482</f>
        <v>0</v>
      </c>
      <c r="G1482" s="2">
        <f>'Moving Avg'!F1482</f>
        <v>0</v>
      </c>
      <c r="H1482" s="2">
        <f>'Moving Avg'!G1482</f>
        <v>0</v>
      </c>
      <c r="I1482" s="2">
        <f>'Moving Avg'!H1482</f>
        <v>0</v>
      </c>
      <c r="J1482" s="5" t="str">
        <f>OBV!F1482</f>
        <v>NEUTRAL</v>
      </c>
      <c r="K1482" s="5" t="e">
        <f>OBV!G1482</f>
        <v>#DIV/0!</v>
      </c>
      <c r="L1482" s="5" t="str">
        <f>OBV!H1482</f>
        <v>NEUTRAL</v>
      </c>
      <c r="M1482" s="7">
        <f t="shared" si="230"/>
        <v>0</v>
      </c>
      <c r="N1482" s="7">
        <f t="shared" si="231"/>
        <v>45</v>
      </c>
      <c r="O1482" s="7">
        <f t="shared" si="232"/>
        <v>0</v>
      </c>
      <c r="P1482" s="7" t="e">
        <f t="shared" si="233"/>
        <v>#DIV/0!</v>
      </c>
      <c r="Q1482" s="8" t="e">
        <f t="shared" si="234"/>
        <v>#DIV/0!</v>
      </c>
      <c r="R1482" s="8" t="e">
        <f t="shared" si="235"/>
        <v>#DIV/0!</v>
      </c>
      <c r="S1482" s="8" t="e">
        <f t="shared" si="236"/>
        <v>#DIV/0!</v>
      </c>
      <c r="T1482" s="8" t="e">
        <f t="shared" si="237"/>
        <v>#DIV/0!</v>
      </c>
      <c r="U1482" s="7" t="e">
        <f t="shared" si="238"/>
        <v>#DIV/0!</v>
      </c>
      <c r="V1482" s="7" t="e">
        <f t="shared" si="239"/>
        <v>#DIV/0!</v>
      </c>
    </row>
    <row r="1483" spans="1:22" ht="13.5" x14ac:dyDescent="0.25">
      <c r="A1483" s="3">
        <f>RSI!A1483</f>
        <v>0</v>
      </c>
      <c r="B1483" s="2">
        <f>RSI!B1483</f>
        <v>0</v>
      </c>
      <c r="C1483" s="2">
        <f>RSI!I1483</f>
        <v>100</v>
      </c>
      <c r="D1483" s="2">
        <f>MACD!E1483</f>
        <v>0</v>
      </c>
      <c r="E1483" s="2">
        <f>MACD!F1483</f>
        <v>0</v>
      </c>
      <c r="F1483" s="2">
        <f>'Moving Avg'!D1483</f>
        <v>0</v>
      </c>
      <c r="G1483" s="2">
        <f>'Moving Avg'!F1483</f>
        <v>0</v>
      </c>
      <c r="H1483" s="2">
        <f>'Moving Avg'!G1483</f>
        <v>0</v>
      </c>
      <c r="I1483" s="2">
        <f>'Moving Avg'!H1483</f>
        <v>0</v>
      </c>
      <c r="J1483" s="5" t="str">
        <f>OBV!F1483</f>
        <v>NEUTRAL</v>
      </c>
      <c r="K1483" s="5" t="e">
        <f>OBV!G1483</f>
        <v>#DIV/0!</v>
      </c>
      <c r="L1483" s="5" t="str">
        <f>OBV!H1483</f>
        <v>NEUTRAL</v>
      </c>
      <c r="M1483" s="7">
        <f t="shared" si="230"/>
        <v>0</v>
      </c>
      <c r="N1483" s="7">
        <f t="shared" si="231"/>
        <v>45</v>
      </c>
      <c r="O1483" s="7">
        <f t="shared" si="232"/>
        <v>0</v>
      </c>
      <c r="P1483" s="7" t="e">
        <f t="shared" si="233"/>
        <v>#DIV/0!</v>
      </c>
      <c r="Q1483" s="8" t="e">
        <f t="shared" si="234"/>
        <v>#DIV/0!</v>
      </c>
      <c r="R1483" s="8" t="e">
        <f t="shared" si="235"/>
        <v>#DIV/0!</v>
      </c>
      <c r="S1483" s="8" t="e">
        <f t="shared" si="236"/>
        <v>#DIV/0!</v>
      </c>
      <c r="T1483" s="8" t="e">
        <f t="shared" si="237"/>
        <v>#DIV/0!</v>
      </c>
      <c r="U1483" s="7" t="e">
        <f t="shared" si="238"/>
        <v>#DIV/0!</v>
      </c>
      <c r="V1483" s="7" t="e">
        <f t="shared" si="239"/>
        <v>#DIV/0!</v>
      </c>
    </row>
    <row r="1484" spans="1:22" ht="13.5" x14ac:dyDescent="0.25">
      <c r="A1484" s="3">
        <f>RSI!A1484</f>
        <v>0</v>
      </c>
      <c r="B1484" s="2">
        <f>RSI!B1484</f>
        <v>0</v>
      </c>
      <c r="C1484" s="2">
        <f>RSI!I1484</f>
        <v>100</v>
      </c>
      <c r="D1484" s="2">
        <f>MACD!E1484</f>
        <v>0</v>
      </c>
      <c r="E1484" s="2">
        <f>MACD!F1484</f>
        <v>0</v>
      </c>
      <c r="F1484" s="2">
        <f>'Moving Avg'!D1484</f>
        <v>0</v>
      </c>
      <c r="G1484" s="2">
        <f>'Moving Avg'!F1484</f>
        <v>0</v>
      </c>
      <c r="H1484" s="2">
        <f>'Moving Avg'!G1484</f>
        <v>0</v>
      </c>
      <c r="I1484" s="2">
        <f>'Moving Avg'!H1484</f>
        <v>0</v>
      </c>
      <c r="J1484" s="5" t="str">
        <f>OBV!F1484</f>
        <v>NEUTRAL</v>
      </c>
      <c r="K1484" s="5" t="e">
        <f>OBV!G1484</f>
        <v>#DIV/0!</v>
      </c>
      <c r="L1484" s="5" t="str">
        <f>OBV!H1484</f>
        <v>NEUTRAL</v>
      </c>
      <c r="M1484" s="7">
        <f t="shared" si="230"/>
        <v>0</v>
      </c>
      <c r="N1484" s="7">
        <f t="shared" si="231"/>
        <v>45</v>
      </c>
      <c r="O1484" s="7">
        <f t="shared" si="232"/>
        <v>0</v>
      </c>
      <c r="P1484" s="7" t="e">
        <f t="shared" si="233"/>
        <v>#DIV/0!</v>
      </c>
      <c r="Q1484" s="8" t="e">
        <f t="shared" si="234"/>
        <v>#DIV/0!</v>
      </c>
      <c r="R1484" s="8" t="e">
        <f t="shared" si="235"/>
        <v>#DIV/0!</v>
      </c>
      <c r="S1484" s="8" t="e">
        <f t="shared" si="236"/>
        <v>#DIV/0!</v>
      </c>
      <c r="T1484" s="8" t="e">
        <f t="shared" si="237"/>
        <v>#DIV/0!</v>
      </c>
      <c r="U1484" s="7" t="e">
        <f t="shared" si="238"/>
        <v>#DIV/0!</v>
      </c>
      <c r="V1484" s="7" t="e">
        <f t="shared" si="239"/>
        <v>#DIV/0!</v>
      </c>
    </row>
    <row r="1485" spans="1:22" ht="13.5" x14ac:dyDescent="0.25">
      <c r="A1485" s="3">
        <f>RSI!A1485</f>
        <v>0</v>
      </c>
      <c r="B1485" s="2">
        <f>RSI!B1485</f>
        <v>0</v>
      </c>
      <c r="C1485" s="2">
        <f>RSI!I1485</f>
        <v>100</v>
      </c>
      <c r="D1485" s="2">
        <f>MACD!E1485</f>
        <v>0</v>
      </c>
      <c r="E1485" s="2">
        <f>MACD!F1485</f>
        <v>0</v>
      </c>
      <c r="F1485" s="2">
        <f>'Moving Avg'!D1485</f>
        <v>0</v>
      </c>
      <c r="G1485" s="2">
        <f>'Moving Avg'!F1485</f>
        <v>0</v>
      </c>
      <c r="H1485" s="2">
        <f>'Moving Avg'!G1485</f>
        <v>0</v>
      </c>
      <c r="I1485" s="2">
        <f>'Moving Avg'!H1485</f>
        <v>0</v>
      </c>
      <c r="J1485" s="5" t="str">
        <f>OBV!F1485</f>
        <v>NEUTRAL</v>
      </c>
      <c r="K1485" s="5" t="e">
        <f>OBV!G1485</f>
        <v>#DIV/0!</v>
      </c>
      <c r="L1485" s="5" t="str">
        <f>OBV!H1485</f>
        <v>NEUTRAL</v>
      </c>
      <c r="M1485" s="7">
        <f t="shared" si="230"/>
        <v>0</v>
      </c>
      <c r="N1485" s="7">
        <f t="shared" si="231"/>
        <v>45</v>
      </c>
      <c r="O1485" s="7">
        <f t="shared" si="232"/>
        <v>0</v>
      </c>
      <c r="P1485" s="7" t="e">
        <f t="shared" si="233"/>
        <v>#DIV/0!</v>
      </c>
      <c r="Q1485" s="8" t="e">
        <f t="shared" si="234"/>
        <v>#DIV/0!</v>
      </c>
      <c r="R1485" s="8" t="e">
        <f t="shared" si="235"/>
        <v>#DIV/0!</v>
      </c>
      <c r="S1485" s="8" t="e">
        <f t="shared" si="236"/>
        <v>#DIV/0!</v>
      </c>
      <c r="T1485" s="8" t="e">
        <f t="shared" si="237"/>
        <v>#DIV/0!</v>
      </c>
      <c r="U1485" s="7" t="e">
        <f t="shared" si="238"/>
        <v>#DIV/0!</v>
      </c>
      <c r="V1485" s="7" t="e">
        <f t="shared" si="239"/>
        <v>#DIV/0!</v>
      </c>
    </row>
    <row r="1486" spans="1:22" ht="13.5" x14ac:dyDescent="0.25">
      <c r="A1486" s="3">
        <f>RSI!A1486</f>
        <v>0</v>
      </c>
      <c r="B1486" s="2">
        <f>RSI!B1486</f>
        <v>0</v>
      </c>
      <c r="C1486" s="2">
        <f>RSI!I1486</f>
        <v>100</v>
      </c>
      <c r="D1486" s="2">
        <f>MACD!E1486</f>
        <v>0</v>
      </c>
      <c r="E1486" s="2">
        <f>MACD!F1486</f>
        <v>0</v>
      </c>
      <c r="F1486" s="2">
        <f>'Moving Avg'!D1486</f>
        <v>0</v>
      </c>
      <c r="G1486" s="2">
        <f>'Moving Avg'!F1486</f>
        <v>0</v>
      </c>
      <c r="H1486" s="2">
        <f>'Moving Avg'!G1486</f>
        <v>0</v>
      </c>
      <c r="I1486" s="2">
        <f>'Moving Avg'!H1486</f>
        <v>0</v>
      </c>
      <c r="J1486" s="5" t="str">
        <f>OBV!F1486</f>
        <v>NEUTRAL</v>
      </c>
      <c r="K1486" s="5" t="e">
        <f>OBV!G1486</f>
        <v>#DIV/0!</v>
      </c>
      <c r="L1486" s="5" t="str">
        <f>OBV!H1486</f>
        <v>NEUTRAL</v>
      </c>
      <c r="M1486" s="7">
        <f t="shared" si="230"/>
        <v>0</v>
      </c>
      <c r="N1486" s="7">
        <f t="shared" si="231"/>
        <v>45</v>
      </c>
      <c r="O1486" s="7">
        <f t="shared" si="232"/>
        <v>0</v>
      </c>
      <c r="P1486" s="7" t="e">
        <f t="shared" si="233"/>
        <v>#DIV/0!</v>
      </c>
      <c r="Q1486" s="8" t="e">
        <f t="shared" si="234"/>
        <v>#DIV/0!</v>
      </c>
      <c r="R1486" s="8" t="e">
        <f t="shared" si="235"/>
        <v>#DIV/0!</v>
      </c>
      <c r="S1486" s="8" t="e">
        <f t="shared" si="236"/>
        <v>#DIV/0!</v>
      </c>
      <c r="T1486" s="8" t="e">
        <f t="shared" si="237"/>
        <v>#DIV/0!</v>
      </c>
      <c r="U1486" s="7" t="e">
        <f t="shared" si="238"/>
        <v>#DIV/0!</v>
      </c>
      <c r="V1486" s="7" t="e">
        <f t="shared" si="239"/>
        <v>#DIV/0!</v>
      </c>
    </row>
    <row r="1487" spans="1:22" ht="13.5" x14ac:dyDescent="0.25">
      <c r="A1487" s="3">
        <f>RSI!A1487</f>
        <v>0</v>
      </c>
      <c r="B1487" s="2">
        <f>RSI!B1487</f>
        <v>0</v>
      </c>
      <c r="C1487" s="2">
        <f>RSI!I1487</f>
        <v>100</v>
      </c>
      <c r="D1487" s="2">
        <f>MACD!E1487</f>
        <v>0</v>
      </c>
      <c r="E1487" s="2">
        <f>MACD!F1487</f>
        <v>0</v>
      </c>
      <c r="F1487" s="2">
        <f>'Moving Avg'!D1487</f>
        <v>0</v>
      </c>
      <c r="G1487" s="2">
        <f>'Moving Avg'!F1487</f>
        <v>0</v>
      </c>
      <c r="H1487" s="2">
        <f>'Moving Avg'!G1487</f>
        <v>0</v>
      </c>
      <c r="I1487" s="2">
        <f>'Moving Avg'!H1487</f>
        <v>0</v>
      </c>
      <c r="J1487" s="5" t="str">
        <f>OBV!F1487</f>
        <v>NEUTRAL</v>
      </c>
      <c r="K1487" s="5" t="e">
        <f>OBV!G1487</f>
        <v>#DIV/0!</v>
      </c>
      <c r="L1487" s="5" t="str">
        <f>OBV!H1487</f>
        <v>NEUTRAL</v>
      </c>
      <c r="M1487" s="7">
        <f t="shared" si="230"/>
        <v>0</v>
      </c>
      <c r="N1487" s="7">
        <f t="shared" si="231"/>
        <v>45</v>
      </c>
      <c r="O1487" s="7">
        <f t="shared" si="232"/>
        <v>0</v>
      </c>
      <c r="P1487" s="7" t="e">
        <f t="shared" si="233"/>
        <v>#DIV/0!</v>
      </c>
      <c r="Q1487" s="8" t="e">
        <f t="shared" si="234"/>
        <v>#DIV/0!</v>
      </c>
      <c r="R1487" s="8" t="e">
        <f t="shared" si="235"/>
        <v>#DIV/0!</v>
      </c>
      <c r="S1487" s="8" t="e">
        <f t="shared" si="236"/>
        <v>#DIV/0!</v>
      </c>
      <c r="T1487" s="8" t="e">
        <f t="shared" si="237"/>
        <v>#DIV/0!</v>
      </c>
      <c r="U1487" s="7" t="e">
        <f t="shared" si="238"/>
        <v>#DIV/0!</v>
      </c>
      <c r="V1487" s="7" t="e">
        <f t="shared" si="239"/>
        <v>#DIV/0!</v>
      </c>
    </row>
    <row r="1488" spans="1:22" ht="13.5" x14ac:dyDescent="0.25">
      <c r="A1488" s="3">
        <f>RSI!A1488</f>
        <v>0</v>
      </c>
      <c r="B1488" s="2">
        <f>RSI!B1488</f>
        <v>0</v>
      </c>
      <c r="C1488" s="2">
        <f>RSI!I1488</f>
        <v>100</v>
      </c>
      <c r="D1488" s="2">
        <f>MACD!E1488</f>
        <v>0</v>
      </c>
      <c r="E1488" s="2">
        <f>MACD!F1488</f>
        <v>0</v>
      </c>
      <c r="F1488" s="2">
        <f>'Moving Avg'!D1488</f>
        <v>0</v>
      </c>
      <c r="G1488" s="2">
        <f>'Moving Avg'!F1488</f>
        <v>0</v>
      </c>
      <c r="H1488" s="2">
        <f>'Moving Avg'!G1488</f>
        <v>0</v>
      </c>
      <c r="I1488" s="2">
        <f>'Moving Avg'!H1488</f>
        <v>0</v>
      </c>
      <c r="J1488" s="5" t="str">
        <f>OBV!F1488</f>
        <v>NEUTRAL</v>
      </c>
      <c r="K1488" s="5" t="e">
        <f>OBV!G1488</f>
        <v>#DIV/0!</v>
      </c>
      <c r="L1488" s="5" t="str">
        <f>OBV!H1488</f>
        <v>NEUTRAL</v>
      </c>
      <c r="M1488" s="7">
        <f t="shared" si="230"/>
        <v>0</v>
      </c>
      <c r="N1488" s="7">
        <f t="shared" si="231"/>
        <v>45</v>
      </c>
      <c r="O1488" s="7">
        <f t="shared" si="232"/>
        <v>0</v>
      </c>
      <c r="P1488" s="7" t="e">
        <f t="shared" si="233"/>
        <v>#DIV/0!</v>
      </c>
      <c r="Q1488" s="8" t="e">
        <f t="shared" si="234"/>
        <v>#DIV/0!</v>
      </c>
      <c r="R1488" s="8" t="e">
        <f t="shared" si="235"/>
        <v>#DIV/0!</v>
      </c>
      <c r="S1488" s="8" t="e">
        <f t="shared" si="236"/>
        <v>#DIV/0!</v>
      </c>
      <c r="T1488" s="8" t="e">
        <f t="shared" si="237"/>
        <v>#DIV/0!</v>
      </c>
      <c r="U1488" s="7" t="e">
        <f t="shared" si="238"/>
        <v>#DIV/0!</v>
      </c>
      <c r="V1488" s="7" t="e">
        <f t="shared" si="239"/>
        <v>#DIV/0!</v>
      </c>
    </row>
    <row r="1489" spans="1:22" ht="13.5" x14ac:dyDescent="0.25">
      <c r="A1489" s="3">
        <f>RSI!A1489</f>
        <v>0</v>
      </c>
      <c r="B1489" s="2">
        <f>RSI!B1489</f>
        <v>0</v>
      </c>
      <c r="C1489" s="2">
        <f>RSI!I1489</f>
        <v>100</v>
      </c>
      <c r="D1489" s="2">
        <f>MACD!E1489</f>
        <v>0</v>
      </c>
      <c r="E1489" s="2">
        <f>MACD!F1489</f>
        <v>0</v>
      </c>
      <c r="F1489" s="2">
        <f>'Moving Avg'!D1489</f>
        <v>0</v>
      </c>
      <c r="G1489" s="2">
        <f>'Moving Avg'!F1489</f>
        <v>0</v>
      </c>
      <c r="H1489" s="2">
        <f>'Moving Avg'!G1489</f>
        <v>0</v>
      </c>
      <c r="I1489" s="2">
        <f>'Moving Avg'!H1489</f>
        <v>0</v>
      </c>
      <c r="J1489" s="5" t="str">
        <f>OBV!F1489</f>
        <v>NEUTRAL</v>
      </c>
      <c r="K1489" s="5" t="e">
        <f>OBV!G1489</f>
        <v>#DIV/0!</v>
      </c>
      <c r="L1489" s="5" t="str">
        <f>OBV!H1489</f>
        <v>NEUTRAL</v>
      </c>
      <c r="M1489" s="7">
        <f t="shared" si="230"/>
        <v>0</v>
      </c>
      <c r="N1489" s="7">
        <f t="shared" si="231"/>
        <v>45</v>
      </c>
      <c r="O1489" s="7">
        <f t="shared" si="232"/>
        <v>0</v>
      </c>
      <c r="P1489" s="7" t="e">
        <f t="shared" si="233"/>
        <v>#DIV/0!</v>
      </c>
      <c r="Q1489" s="8" t="e">
        <f t="shared" si="234"/>
        <v>#DIV/0!</v>
      </c>
      <c r="R1489" s="8" t="e">
        <f t="shared" si="235"/>
        <v>#DIV/0!</v>
      </c>
      <c r="S1489" s="8" t="e">
        <f t="shared" si="236"/>
        <v>#DIV/0!</v>
      </c>
      <c r="T1489" s="8" t="e">
        <f t="shared" si="237"/>
        <v>#DIV/0!</v>
      </c>
      <c r="U1489" s="7" t="e">
        <f t="shared" si="238"/>
        <v>#DIV/0!</v>
      </c>
      <c r="V1489" s="7" t="e">
        <f t="shared" si="239"/>
        <v>#DIV/0!</v>
      </c>
    </row>
    <row r="1490" spans="1:22" ht="13.5" x14ac:dyDescent="0.25">
      <c r="A1490" s="3">
        <f>RSI!A1490</f>
        <v>0</v>
      </c>
      <c r="B1490" s="2">
        <f>RSI!B1490</f>
        <v>0</v>
      </c>
      <c r="C1490" s="2">
        <f>RSI!I1490</f>
        <v>100</v>
      </c>
      <c r="D1490" s="2">
        <f>MACD!E1490</f>
        <v>0</v>
      </c>
      <c r="E1490" s="2">
        <f>MACD!F1490</f>
        <v>0</v>
      </c>
      <c r="F1490" s="2">
        <f>'Moving Avg'!D1490</f>
        <v>0</v>
      </c>
      <c r="G1490" s="2">
        <f>'Moving Avg'!F1490</f>
        <v>0</v>
      </c>
      <c r="H1490" s="2">
        <f>'Moving Avg'!G1490</f>
        <v>0</v>
      </c>
      <c r="I1490" s="2">
        <f>'Moving Avg'!H1490</f>
        <v>0</v>
      </c>
      <c r="J1490" s="5" t="str">
        <f>OBV!F1490</f>
        <v>NEUTRAL</v>
      </c>
      <c r="K1490" s="5" t="e">
        <f>OBV!G1490</f>
        <v>#DIV/0!</v>
      </c>
      <c r="L1490" s="5" t="str">
        <f>OBV!H1490</f>
        <v>NEUTRAL</v>
      </c>
      <c r="M1490" s="7">
        <f t="shared" si="230"/>
        <v>0</v>
      </c>
      <c r="N1490" s="7">
        <f t="shared" si="231"/>
        <v>45</v>
      </c>
      <c r="O1490" s="7">
        <f t="shared" si="232"/>
        <v>0</v>
      </c>
      <c r="P1490" s="7" t="e">
        <f t="shared" si="233"/>
        <v>#DIV/0!</v>
      </c>
      <c r="Q1490" s="8" t="e">
        <f t="shared" si="234"/>
        <v>#DIV/0!</v>
      </c>
      <c r="R1490" s="8" t="e">
        <f t="shared" si="235"/>
        <v>#DIV/0!</v>
      </c>
      <c r="S1490" s="8" t="e">
        <f t="shared" si="236"/>
        <v>#DIV/0!</v>
      </c>
      <c r="T1490" s="8" t="e">
        <f t="shared" si="237"/>
        <v>#DIV/0!</v>
      </c>
      <c r="U1490" s="7" t="e">
        <f t="shared" si="238"/>
        <v>#DIV/0!</v>
      </c>
      <c r="V1490" s="7" t="e">
        <f t="shared" si="239"/>
        <v>#DIV/0!</v>
      </c>
    </row>
    <row r="1491" spans="1:22" ht="13.5" x14ac:dyDescent="0.25">
      <c r="A1491" s="3">
        <f>RSI!A1491</f>
        <v>0</v>
      </c>
      <c r="B1491" s="2">
        <f>RSI!B1491</f>
        <v>0</v>
      </c>
      <c r="C1491" s="2">
        <f>RSI!I1491</f>
        <v>100</v>
      </c>
      <c r="D1491" s="2">
        <f>MACD!E1491</f>
        <v>0</v>
      </c>
      <c r="E1491" s="2">
        <f>MACD!F1491</f>
        <v>0</v>
      </c>
      <c r="F1491" s="2">
        <f>'Moving Avg'!D1491</f>
        <v>0</v>
      </c>
      <c r="G1491" s="2">
        <f>'Moving Avg'!F1491</f>
        <v>0</v>
      </c>
      <c r="H1491" s="2">
        <f>'Moving Avg'!G1491</f>
        <v>0</v>
      </c>
      <c r="I1491" s="2">
        <f>'Moving Avg'!H1491</f>
        <v>0</v>
      </c>
      <c r="J1491" s="5" t="str">
        <f>OBV!F1491</f>
        <v>NEUTRAL</v>
      </c>
      <c r="K1491" s="5" t="e">
        <f>OBV!G1491</f>
        <v>#DIV/0!</v>
      </c>
      <c r="L1491" s="5" t="str">
        <f>OBV!H1491</f>
        <v>NEUTRAL</v>
      </c>
      <c r="M1491" s="7">
        <f t="shared" si="230"/>
        <v>0</v>
      </c>
      <c r="N1491" s="7">
        <f t="shared" si="231"/>
        <v>45</v>
      </c>
      <c r="O1491" s="7">
        <f t="shared" si="232"/>
        <v>0</v>
      </c>
      <c r="P1491" s="7" t="e">
        <f t="shared" si="233"/>
        <v>#DIV/0!</v>
      </c>
      <c r="Q1491" s="8" t="e">
        <f t="shared" si="234"/>
        <v>#DIV/0!</v>
      </c>
      <c r="R1491" s="8" t="e">
        <f t="shared" si="235"/>
        <v>#DIV/0!</v>
      </c>
      <c r="S1491" s="8" t="e">
        <f t="shared" si="236"/>
        <v>#DIV/0!</v>
      </c>
      <c r="T1491" s="8" t="e">
        <f t="shared" si="237"/>
        <v>#DIV/0!</v>
      </c>
      <c r="U1491" s="7" t="e">
        <f t="shared" si="238"/>
        <v>#DIV/0!</v>
      </c>
      <c r="V1491" s="7" t="e">
        <f t="shared" si="239"/>
        <v>#DIV/0!</v>
      </c>
    </row>
    <row r="1492" spans="1:22" ht="13.5" x14ac:dyDescent="0.25">
      <c r="A1492" s="3">
        <f>RSI!A1492</f>
        <v>0</v>
      </c>
      <c r="B1492" s="2">
        <f>RSI!B1492</f>
        <v>0</v>
      </c>
      <c r="C1492" s="2">
        <f>RSI!I1492</f>
        <v>100</v>
      </c>
      <c r="D1492" s="2">
        <f>MACD!E1492</f>
        <v>0</v>
      </c>
      <c r="E1492" s="2">
        <f>MACD!F1492</f>
        <v>0</v>
      </c>
      <c r="F1492" s="2">
        <f>'Moving Avg'!D1492</f>
        <v>0</v>
      </c>
      <c r="G1492" s="2">
        <f>'Moving Avg'!F1492</f>
        <v>0</v>
      </c>
      <c r="H1492" s="2">
        <f>'Moving Avg'!G1492</f>
        <v>0</v>
      </c>
      <c r="I1492" s="2">
        <f>'Moving Avg'!H1492</f>
        <v>0</v>
      </c>
      <c r="J1492" s="5" t="str">
        <f>OBV!F1492</f>
        <v>NEUTRAL</v>
      </c>
      <c r="K1492" s="5" t="e">
        <f>OBV!G1492</f>
        <v>#DIV/0!</v>
      </c>
      <c r="L1492" s="5" t="str">
        <f>OBV!H1492</f>
        <v>NEUTRAL</v>
      </c>
      <c r="M1492" s="7">
        <f t="shared" si="230"/>
        <v>0</v>
      </c>
      <c r="N1492" s="7">
        <f t="shared" si="231"/>
        <v>45</v>
      </c>
      <c r="O1492" s="7">
        <f t="shared" si="232"/>
        <v>0</v>
      </c>
      <c r="P1492" s="7" t="e">
        <f t="shared" si="233"/>
        <v>#DIV/0!</v>
      </c>
      <c r="Q1492" s="8" t="e">
        <f t="shared" si="234"/>
        <v>#DIV/0!</v>
      </c>
      <c r="R1492" s="8" t="e">
        <f t="shared" si="235"/>
        <v>#DIV/0!</v>
      </c>
      <c r="S1492" s="8" t="e">
        <f t="shared" si="236"/>
        <v>#DIV/0!</v>
      </c>
      <c r="T1492" s="8" t="e">
        <f t="shared" si="237"/>
        <v>#DIV/0!</v>
      </c>
      <c r="U1492" s="7" t="e">
        <f t="shared" si="238"/>
        <v>#DIV/0!</v>
      </c>
      <c r="V1492" s="7" t="e">
        <f t="shared" si="239"/>
        <v>#DIV/0!</v>
      </c>
    </row>
    <row r="1493" spans="1:22" ht="13.5" x14ac:dyDescent="0.25">
      <c r="A1493" s="3">
        <f>RSI!A1493</f>
        <v>0</v>
      </c>
      <c r="B1493" s="2">
        <f>RSI!B1493</f>
        <v>0</v>
      </c>
      <c r="C1493" s="2">
        <f>RSI!I1493</f>
        <v>100</v>
      </c>
      <c r="D1493" s="2">
        <f>MACD!E1493</f>
        <v>0</v>
      </c>
      <c r="E1493" s="2">
        <f>MACD!F1493</f>
        <v>0</v>
      </c>
      <c r="F1493" s="2">
        <f>'Moving Avg'!D1493</f>
        <v>0</v>
      </c>
      <c r="G1493" s="2">
        <f>'Moving Avg'!F1493</f>
        <v>0</v>
      </c>
      <c r="H1493" s="2">
        <f>'Moving Avg'!G1493</f>
        <v>0</v>
      </c>
      <c r="I1493" s="2">
        <f>'Moving Avg'!H1493</f>
        <v>0</v>
      </c>
      <c r="J1493" s="5" t="str">
        <f>OBV!F1493</f>
        <v>NEUTRAL</v>
      </c>
      <c r="K1493" s="5" t="e">
        <f>OBV!G1493</f>
        <v>#DIV/0!</v>
      </c>
      <c r="L1493" s="5" t="str">
        <f>OBV!H1493</f>
        <v>NEUTRAL</v>
      </c>
      <c r="M1493" s="7">
        <f t="shared" si="230"/>
        <v>0</v>
      </c>
      <c r="N1493" s="7">
        <f t="shared" si="231"/>
        <v>45</v>
      </c>
      <c r="O1493" s="7">
        <f t="shared" si="232"/>
        <v>0</v>
      </c>
      <c r="P1493" s="7" t="e">
        <f t="shared" si="233"/>
        <v>#DIV/0!</v>
      </c>
      <c r="Q1493" s="8" t="e">
        <f t="shared" si="234"/>
        <v>#DIV/0!</v>
      </c>
      <c r="R1493" s="8" t="e">
        <f t="shared" si="235"/>
        <v>#DIV/0!</v>
      </c>
      <c r="S1493" s="8" t="e">
        <f t="shared" si="236"/>
        <v>#DIV/0!</v>
      </c>
      <c r="T1493" s="8" t="e">
        <f t="shared" si="237"/>
        <v>#DIV/0!</v>
      </c>
      <c r="U1493" s="7" t="e">
        <f t="shared" si="238"/>
        <v>#DIV/0!</v>
      </c>
      <c r="V1493" s="7" t="e">
        <f t="shared" si="239"/>
        <v>#DIV/0!</v>
      </c>
    </row>
    <row r="1494" spans="1:22" ht="13.5" x14ac:dyDescent="0.25">
      <c r="A1494" s="3">
        <f>RSI!A1494</f>
        <v>0</v>
      </c>
      <c r="B1494" s="2">
        <f>RSI!B1494</f>
        <v>0</v>
      </c>
      <c r="C1494" s="2">
        <f>RSI!I1494</f>
        <v>100</v>
      </c>
      <c r="D1494" s="2">
        <f>MACD!E1494</f>
        <v>0</v>
      </c>
      <c r="E1494" s="2">
        <f>MACD!F1494</f>
        <v>0</v>
      </c>
      <c r="F1494" s="2">
        <f>'Moving Avg'!D1494</f>
        <v>0</v>
      </c>
      <c r="G1494" s="2">
        <f>'Moving Avg'!F1494</f>
        <v>0</v>
      </c>
      <c r="H1494" s="2">
        <f>'Moving Avg'!G1494</f>
        <v>0</v>
      </c>
      <c r="I1494" s="2">
        <f>'Moving Avg'!H1494</f>
        <v>0</v>
      </c>
      <c r="J1494" s="5" t="str">
        <f>OBV!F1494</f>
        <v>NEUTRAL</v>
      </c>
      <c r="K1494" s="5" t="e">
        <f>OBV!G1494</f>
        <v>#DIV/0!</v>
      </c>
      <c r="L1494" s="5" t="str">
        <f>OBV!H1494</f>
        <v>NEUTRAL</v>
      </c>
      <c r="M1494" s="7">
        <f t="shared" si="230"/>
        <v>0</v>
      </c>
      <c r="N1494" s="7">
        <f t="shared" si="231"/>
        <v>45</v>
      </c>
      <c r="O1494" s="7">
        <f t="shared" si="232"/>
        <v>0</v>
      </c>
      <c r="P1494" s="7" t="e">
        <f t="shared" si="233"/>
        <v>#DIV/0!</v>
      </c>
      <c r="Q1494" s="8" t="e">
        <f t="shared" si="234"/>
        <v>#DIV/0!</v>
      </c>
      <c r="R1494" s="8" t="e">
        <f t="shared" si="235"/>
        <v>#DIV/0!</v>
      </c>
      <c r="S1494" s="8" t="e">
        <f t="shared" si="236"/>
        <v>#DIV/0!</v>
      </c>
      <c r="T1494" s="8" t="e">
        <f t="shared" si="237"/>
        <v>#DIV/0!</v>
      </c>
      <c r="U1494" s="7" t="e">
        <f t="shared" si="238"/>
        <v>#DIV/0!</v>
      </c>
      <c r="V1494" s="7" t="e">
        <f t="shared" si="239"/>
        <v>#DIV/0!</v>
      </c>
    </row>
    <row r="1495" spans="1:22" ht="13.5" x14ac:dyDescent="0.25">
      <c r="A1495" s="3">
        <f>RSI!A1495</f>
        <v>0</v>
      </c>
      <c r="B1495" s="2">
        <f>RSI!B1495</f>
        <v>0</v>
      </c>
      <c r="C1495" s="2">
        <f>RSI!I1495</f>
        <v>100</v>
      </c>
      <c r="D1495" s="2">
        <f>MACD!E1495</f>
        <v>0</v>
      </c>
      <c r="E1495" s="2">
        <f>MACD!F1495</f>
        <v>0</v>
      </c>
      <c r="F1495" s="2">
        <f>'Moving Avg'!D1495</f>
        <v>0</v>
      </c>
      <c r="G1495" s="2">
        <f>'Moving Avg'!F1495</f>
        <v>0</v>
      </c>
      <c r="H1495" s="2">
        <f>'Moving Avg'!G1495</f>
        <v>0</v>
      </c>
      <c r="I1495" s="2">
        <f>'Moving Avg'!H1495</f>
        <v>0</v>
      </c>
      <c r="J1495" s="5" t="str">
        <f>OBV!F1495</f>
        <v>NEUTRAL</v>
      </c>
      <c r="K1495" s="5" t="e">
        <f>OBV!G1495</f>
        <v>#DIV/0!</v>
      </c>
      <c r="L1495" s="5" t="str">
        <f>OBV!H1495</f>
        <v>NEUTRAL</v>
      </c>
      <c r="M1495" s="7">
        <f t="shared" si="230"/>
        <v>0</v>
      </c>
      <c r="N1495" s="7">
        <f t="shared" si="231"/>
        <v>45</v>
      </c>
      <c r="O1495" s="7">
        <f t="shared" si="232"/>
        <v>0</v>
      </c>
      <c r="P1495" s="7" t="e">
        <f t="shared" si="233"/>
        <v>#DIV/0!</v>
      </c>
      <c r="Q1495" s="8" t="e">
        <f t="shared" si="234"/>
        <v>#DIV/0!</v>
      </c>
      <c r="R1495" s="8" t="e">
        <f t="shared" si="235"/>
        <v>#DIV/0!</v>
      </c>
      <c r="S1495" s="8" t="e">
        <f t="shared" si="236"/>
        <v>#DIV/0!</v>
      </c>
      <c r="T1495" s="8" t="e">
        <f t="shared" si="237"/>
        <v>#DIV/0!</v>
      </c>
      <c r="U1495" s="7" t="e">
        <f t="shared" si="238"/>
        <v>#DIV/0!</v>
      </c>
      <c r="V1495" s="7" t="e">
        <f t="shared" si="239"/>
        <v>#DIV/0!</v>
      </c>
    </row>
    <row r="1496" spans="1:22" ht="13.5" x14ac:dyDescent="0.25">
      <c r="A1496" s="3">
        <f>RSI!A1496</f>
        <v>0</v>
      </c>
      <c r="B1496" s="2">
        <f>RSI!B1496</f>
        <v>0</v>
      </c>
      <c r="C1496" s="2">
        <f>RSI!I1496</f>
        <v>100</v>
      </c>
      <c r="D1496" s="2">
        <f>MACD!E1496</f>
        <v>0</v>
      </c>
      <c r="E1496" s="2">
        <f>MACD!F1496</f>
        <v>0</v>
      </c>
      <c r="F1496" s="2">
        <f>'Moving Avg'!D1496</f>
        <v>0</v>
      </c>
      <c r="G1496" s="2">
        <f>'Moving Avg'!F1496</f>
        <v>0</v>
      </c>
      <c r="H1496" s="2">
        <f>'Moving Avg'!G1496</f>
        <v>0</v>
      </c>
      <c r="I1496" s="2">
        <f>'Moving Avg'!H1496</f>
        <v>0</v>
      </c>
      <c r="J1496" s="5" t="str">
        <f>OBV!F1496</f>
        <v>NEUTRAL</v>
      </c>
      <c r="K1496" s="5" t="e">
        <f>OBV!G1496</f>
        <v>#DIV/0!</v>
      </c>
      <c r="L1496" s="5" t="str">
        <f>OBV!H1496</f>
        <v>NEUTRAL</v>
      </c>
      <c r="M1496" s="7">
        <f t="shared" si="230"/>
        <v>0</v>
      </c>
      <c r="N1496" s="7">
        <f t="shared" si="231"/>
        <v>45</v>
      </c>
      <c r="O1496" s="7">
        <f t="shared" si="232"/>
        <v>0</v>
      </c>
      <c r="P1496" s="7" t="e">
        <f t="shared" si="233"/>
        <v>#DIV/0!</v>
      </c>
      <c r="Q1496" s="8" t="e">
        <f t="shared" si="234"/>
        <v>#DIV/0!</v>
      </c>
      <c r="R1496" s="8" t="e">
        <f t="shared" si="235"/>
        <v>#DIV/0!</v>
      </c>
      <c r="S1496" s="8" t="e">
        <f t="shared" si="236"/>
        <v>#DIV/0!</v>
      </c>
      <c r="T1496" s="8" t="e">
        <f t="shared" si="237"/>
        <v>#DIV/0!</v>
      </c>
      <c r="U1496" s="7" t="e">
        <f t="shared" si="238"/>
        <v>#DIV/0!</v>
      </c>
      <c r="V1496" s="7" t="e">
        <f t="shared" si="239"/>
        <v>#DIV/0!</v>
      </c>
    </row>
    <row r="1497" spans="1:22" ht="13.5" x14ac:dyDescent="0.25">
      <c r="A1497" s="3">
        <f>RSI!A1497</f>
        <v>0</v>
      </c>
      <c r="B1497" s="2">
        <f>RSI!B1497</f>
        <v>0</v>
      </c>
      <c r="C1497" s="2">
        <f>RSI!I1497</f>
        <v>100</v>
      </c>
      <c r="D1497" s="2">
        <f>MACD!E1497</f>
        <v>0</v>
      </c>
      <c r="E1497" s="2">
        <f>MACD!F1497</f>
        <v>0</v>
      </c>
      <c r="F1497" s="2">
        <f>'Moving Avg'!D1497</f>
        <v>0</v>
      </c>
      <c r="G1497" s="2">
        <f>'Moving Avg'!F1497</f>
        <v>0</v>
      </c>
      <c r="H1497" s="2">
        <f>'Moving Avg'!G1497</f>
        <v>0</v>
      </c>
      <c r="I1497" s="2">
        <f>'Moving Avg'!H1497</f>
        <v>0</v>
      </c>
      <c r="J1497" s="5" t="str">
        <f>OBV!F1497</f>
        <v>NEUTRAL</v>
      </c>
      <c r="K1497" s="5" t="e">
        <f>OBV!G1497</f>
        <v>#DIV/0!</v>
      </c>
      <c r="L1497" s="5" t="str">
        <f>OBV!H1497</f>
        <v>NEUTRAL</v>
      </c>
      <c r="M1497" s="7">
        <f t="shared" si="230"/>
        <v>0</v>
      </c>
      <c r="N1497" s="7">
        <f t="shared" si="231"/>
        <v>45</v>
      </c>
      <c r="O1497" s="7">
        <f t="shared" si="232"/>
        <v>0</v>
      </c>
      <c r="P1497" s="7" t="e">
        <f t="shared" si="233"/>
        <v>#DIV/0!</v>
      </c>
      <c r="Q1497" s="8" t="e">
        <f t="shared" si="234"/>
        <v>#DIV/0!</v>
      </c>
      <c r="R1497" s="8" t="e">
        <f t="shared" si="235"/>
        <v>#DIV/0!</v>
      </c>
      <c r="S1497" s="8" t="e">
        <f t="shared" si="236"/>
        <v>#DIV/0!</v>
      </c>
      <c r="T1497" s="8" t="e">
        <f t="shared" si="237"/>
        <v>#DIV/0!</v>
      </c>
      <c r="U1497" s="7" t="e">
        <f t="shared" si="238"/>
        <v>#DIV/0!</v>
      </c>
      <c r="V1497" s="7" t="e">
        <f t="shared" si="239"/>
        <v>#DIV/0!</v>
      </c>
    </row>
    <row r="1498" spans="1:22" ht="13.5" x14ac:dyDescent="0.25">
      <c r="A1498" s="3">
        <f>RSI!A1498</f>
        <v>0</v>
      </c>
      <c r="B1498" s="2">
        <f>RSI!B1498</f>
        <v>0</v>
      </c>
      <c r="C1498" s="2">
        <f>RSI!I1498</f>
        <v>100</v>
      </c>
      <c r="D1498" s="2">
        <f>MACD!E1498</f>
        <v>0</v>
      </c>
      <c r="E1498" s="2">
        <f>MACD!F1498</f>
        <v>0</v>
      </c>
      <c r="F1498" s="2">
        <f>'Moving Avg'!D1498</f>
        <v>0</v>
      </c>
      <c r="G1498" s="2">
        <f>'Moving Avg'!F1498</f>
        <v>0</v>
      </c>
      <c r="H1498" s="2">
        <f>'Moving Avg'!G1498</f>
        <v>0</v>
      </c>
      <c r="I1498" s="2">
        <f>'Moving Avg'!H1498</f>
        <v>0</v>
      </c>
      <c r="J1498" s="5" t="str">
        <f>OBV!F1498</f>
        <v>NEUTRAL</v>
      </c>
      <c r="K1498" s="5" t="e">
        <f>OBV!G1498</f>
        <v>#DIV/0!</v>
      </c>
      <c r="L1498" s="5" t="str">
        <f>OBV!H1498</f>
        <v>NEUTRAL</v>
      </c>
      <c r="M1498" s="7">
        <f t="shared" si="230"/>
        <v>0</v>
      </c>
      <c r="N1498" s="7">
        <f t="shared" si="231"/>
        <v>45</v>
      </c>
      <c r="O1498" s="7">
        <f t="shared" si="232"/>
        <v>0</v>
      </c>
      <c r="P1498" s="7" t="e">
        <f t="shared" si="233"/>
        <v>#DIV/0!</v>
      </c>
      <c r="Q1498" s="8" t="e">
        <f t="shared" si="234"/>
        <v>#DIV/0!</v>
      </c>
      <c r="R1498" s="8" t="e">
        <f t="shared" si="235"/>
        <v>#DIV/0!</v>
      </c>
      <c r="S1498" s="8" t="e">
        <f t="shared" si="236"/>
        <v>#DIV/0!</v>
      </c>
      <c r="T1498" s="8" t="e">
        <f t="shared" si="237"/>
        <v>#DIV/0!</v>
      </c>
      <c r="U1498" s="7" t="e">
        <f t="shared" si="238"/>
        <v>#DIV/0!</v>
      </c>
      <c r="V1498" s="7" t="e">
        <f t="shared" si="239"/>
        <v>#DIV/0!</v>
      </c>
    </row>
    <row r="1499" spans="1:22" ht="13.5" x14ac:dyDescent="0.25">
      <c r="A1499" s="3">
        <f>RSI!A1499</f>
        <v>44194</v>
      </c>
      <c r="B1499" s="2">
        <f>RSI!B1499</f>
        <v>0</v>
      </c>
      <c r="C1499" s="2">
        <f>RSI!I1499</f>
        <v>100</v>
      </c>
      <c r="D1499" s="2">
        <f>MACD!E1499</f>
        <v>0</v>
      </c>
      <c r="E1499" s="2">
        <f>MACD!F1499</f>
        <v>0</v>
      </c>
      <c r="F1499" s="2">
        <f>'Moving Avg'!D1499</f>
        <v>0</v>
      </c>
      <c r="G1499" s="2">
        <f>'Moving Avg'!F1499</f>
        <v>0</v>
      </c>
      <c r="H1499" s="2">
        <f>'Moving Avg'!G1499</f>
        <v>0</v>
      </c>
      <c r="I1499" s="2">
        <f>'Moving Avg'!H1499</f>
        <v>0</v>
      </c>
      <c r="J1499" s="5" t="str">
        <f>OBV!F1499</f>
        <v>NEUTRAL</v>
      </c>
      <c r="K1499" s="5" t="e">
        <f>OBV!G1499</f>
        <v>#DIV/0!</v>
      </c>
      <c r="L1499" s="5" t="str">
        <f>OBV!H1499</f>
        <v>NEUTRAL</v>
      </c>
      <c r="M1499" s="7">
        <f t="shared" si="230"/>
        <v>0</v>
      </c>
      <c r="N1499" s="7">
        <f t="shared" si="231"/>
        <v>45</v>
      </c>
      <c r="O1499" s="7">
        <f t="shared" si="232"/>
        <v>0</v>
      </c>
      <c r="P1499" s="7" t="e">
        <f t="shared" si="233"/>
        <v>#DIV/0!</v>
      </c>
      <c r="Q1499" s="8" t="e">
        <f t="shared" si="234"/>
        <v>#DIV/0!</v>
      </c>
      <c r="R1499" s="8" t="e">
        <f t="shared" si="235"/>
        <v>#DIV/0!</v>
      </c>
      <c r="S1499" s="8" t="e">
        <f t="shared" si="236"/>
        <v>#DIV/0!</v>
      </c>
      <c r="T1499" s="8" t="e">
        <f t="shared" si="237"/>
        <v>#DIV/0!</v>
      </c>
      <c r="U1499" s="7" t="e">
        <f t="shared" si="238"/>
        <v>#DIV/0!</v>
      </c>
      <c r="V1499" s="7" t="e">
        <f t="shared" si="239"/>
        <v>#DIV/0!</v>
      </c>
    </row>
    <row r="1500" spans="1:22" ht="13.5" x14ac:dyDescent="0.25">
      <c r="A1500" s="3">
        <f>RSI!A1500</f>
        <v>44195</v>
      </c>
      <c r="B1500" s="2">
        <f>RSI!B1500</f>
        <v>44.475000000000001</v>
      </c>
      <c r="C1500" s="2">
        <f>RSI!I1500</f>
        <v>100</v>
      </c>
      <c r="D1500" s="2">
        <f>MACD!E1500</f>
        <v>0</v>
      </c>
      <c r="E1500" s="2">
        <f>MACD!F1500</f>
        <v>0</v>
      </c>
      <c r="F1500" s="2">
        <f>'Moving Avg'!D1500</f>
        <v>8.8949999999999996</v>
      </c>
      <c r="G1500" s="2">
        <f>'Moving Avg'!F1500</f>
        <v>2.2237499999999999</v>
      </c>
      <c r="H1500" s="2">
        <f>'Moving Avg'!G1500</f>
        <v>0.88950000000000007</v>
      </c>
      <c r="I1500" s="2">
        <f>'Moving Avg'!H1500</f>
        <v>0.22237500000000002</v>
      </c>
      <c r="J1500" s="5" t="str">
        <f>OBV!F1500</f>
        <v>BULLISH</v>
      </c>
      <c r="K1500" s="5" t="e">
        <f>OBV!G1500</f>
        <v>#DIV/0!</v>
      </c>
      <c r="L1500" s="5" t="str">
        <f>OBV!H1500</f>
        <v>CONFIRMED BULLISH</v>
      </c>
      <c r="M1500" s="7">
        <f t="shared" si="230"/>
        <v>0</v>
      </c>
      <c r="N1500" s="7">
        <f t="shared" si="231"/>
        <v>45</v>
      </c>
      <c r="O1500" s="7">
        <f t="shared" si="232"/>
        <v>75</v>
      </c>
      <c r="P1500" s="7" t="e">
        <f t="shared" si="233"/>
        <v>#DIV/0!</v>
      </c>
      <c r="Q1500" s="8" t="e">
        <f t="shared" si="234"/>
        <v>#DIV/0!</v>
      </c>
      <c r="R1500" s="8" t="e">
        <f t="shared" si="235"/>
        <v>#DIV/0!</v>
      </c>
      <c r="S1500" s="8" t="e">
        <f t="shared" si="236"/>
        <v>#DIV/0!</v>
      </c>
      <c r="T1500" s="8" t="e">
        <f t="shared" si="237"/>
        <v>#DIV/0!</v>
      </c>
      <c r="U1500" s="7" t="e">
        <f t="shared" si="238"/>
        <v>#DIV/0!</v>
      </c>
      <c r="V1500" s="7" t="e">
        <f t="shared" si="239"/>
        <v>#DIV/0!</v>
      </c>
    </row>
    <row r="1501" spans="1:22" ht="13.5" x14ac:dyDescent="0.25">
      <c r="A1501" s="3">
        <f>RSI!A1501</f>
        <v>44196</v>
      </c>
      <c r="B1501" s="2">
        <f>RSI!B1501</f>
        <v>45.262999999999998</v>
      </c>
      <c r="C1501" s="2">
        <f>RSI!I1501</f>
        <v>100</v>
      </c>
      <c r="D1501" s="2">
        <f>MACD!E1501</f>
        <v>0</v>
      </c>
      <c r="E1501" s="2">
        <f>MACD!F1501</f>
        <v>0</v>
      </c>
      <c r="F1501" s="2">
        <f>'Moving Avg'!D1501</f>
        <v>17.947600000000001</v>
      </c>
      <c r="G1501" s="2">
        <f>'Moving Avg'!F1501</f>
        <v>4.4869000000000003</v>
      </c>
      <c r="H1501" s="2">
        <f>'Moving Avg'!G1501</f>
        <v>1.7947599999999999</v>
      </c>
      <c r="I1501" s="2">
        <f>'Moving Avg'!H1501</f>
        <v>0.44868999999999998</v>
      </c>
      <c r="J1501" s="5" t="str">
        <f>OBV!F1501</f>
        <v>BULLISH</v>
      </c>
      <c r="K1501" s="5" t="e">
        <f>OBV!G1501</f>
        <v>#DIV/0!</v>
      </c>
      <c r="L1501" s="5" t="str">
        <f>OBV!H1501</f>
        <v>CONFIRMED BULLISH</v>
      </c>
      <c r="M1501" s="7">
        <f t="shared" si="230"/>
        <v>0</v>
      </c>
      <c r="N1501" s="7">
        <f t="shared" si="231"/>
        <v>45</v>
      </c>
      <c r="O1501" s="7">
        <f t="shared" si="232"/>
        <v>100</v>
      </c>
      <c r="P1501" s="7" t="e">
        <f t="shared" si="233"/>
        <v>#DIV/0!</v>
      </c>
      <c r="Q1501" s="8" t="e">
        <f t="shared" si="234"/>
        <v>#DIV/0!</v>
      </c>
      <c r="R1501" s="8" t="e">
        <f t="shared" si="235"/>
        <v>#DIV/0!</v>
      </c>
      <c r="S1501" s="8" t="e">
        <f t="shared" si="236"/>
        <v>#DIV/0!</v>
      </c>
      <c r="T1501" s="8" t="e">
        <f t="shared" si="237"/>
        <v>#DIV/0!</v>
      </c>
      <c r="U1501" s="7" t="e">
        <f t="shared" si="238"/>
        <v>#DIV/0!</v>
      </c>
      <c r="V1501" s="7" t="e">
        <f t="shared" si="239"/>
        <v>#DIV/0!</v>
      </c>
    </row>
    <row r="1502" spans="1:22" ht="13.5" x14ac:dyDescent="0.25">
      <c r="A1502" s="3">
        <f>RSI!A1502</f>
        <v>44200</v>
      </c>
      <c r="B1502" s="2">
        <f>RSI!B1502</f>
        <v>47.231000000000002</v>
      </c>
      <c r="C1502" s="2">
        <f>RSI!I1502</f>
        <v>100</v>
      </c>
      <c r="D1502" s="2">
        <f>MACD!E1502</f>
        <v>0</v>
      </c>
      <c r="E1502" s="2">
        <f>MACD!F1502</f>
        <v>0</v>
      </c>
      <c r="F1502" s="2">
        <f>'Moving Avg'!D1502</f>
        <v>27.393799999999999</v>
      </c>
      <c r="G1502" s="2">
        <f>'Moving Avg'!F1502</f>
        <v>6.8484499999999997</v>
      </c>
      <c r="H1502" s="2">
        <f>'Moving Avg'!G1502</f>
        <v>2.7393799999999997</v>
      </c>
      <c r="I1502" s="2">
        <f>'Moving Avg'!H1502</f>
        <v>0.68484499999999993</v>
      </c>
      <c r="J1502" s="5" t="str">
        <f>OBV!F1502</f>
        <v>BULLISH</v>
      </c>
      <c r="K1502" s="5" t="e">
        <f>OBV!G1502</f>
        <v>#DIV/0!</v>
      </c>
      <c r="L1502" s="5" t="str">
        <f>OBV!H1502</f>
        <v>CONFIRMED BULLISH</v>
      </c>
      <c r="M1502" s="7">
        <f t="shared" si="230"/>
        <v>0</v>
      </c>
      <c r="N1502" s="7">
        <f t="shared" si="231"/>
        <v>45</v>
      </c>
      <c r="O1502" s="7">
        <f t="shared" si="232"/>
        <v>100</v>
      </c>
      <c r="P1502" s="7" t="e">
        <f t="shared" si="233"/>
        <v>#DIV/0!</v>
      </c>
      <c r="Q1502" s="8" t="e">
        <f t="shared" si="234"/>
        <v>#DIV/0!</v>
      </c>
      <c r="R1502" s="8" t="e">
        <f t="shared" si="235"/>
        <v>#DIV/0!</v>
      </c>
      <c r="S1502" s="8" t="e">
        <f t="shared" si="236"/>
        <v>#DIV/0!</v>
      </c>
      <c r="T1502" s="8" t="e">
        <f t="shared" si="237"/>
        <v>#DIV/0!</v>
      </c>
      <c r="U1502" s="7" t="e">
        <f t="shared" si="238"/>
        <v>#DIV/0!</v>
      </c>
      <c r="V1502" s="7" t="e">
        <f t="shared" si="239"/>
        <v>#DIV/0!</v>
      </c>
    </row>
    <row r="1503" spans="1:22" ht="13.5" x14ac:dyDescent="0.25">
      <c r="A1503" s="3">
        <f>RSI!A1503</f>
        <v>44201</v>
      </c>
      <c r="B1503" s="2">
        <f>RSI!B1503</f>
        <v>47.624000000000002</v>
      </c>
      <c r="C1503" s="2">
        <f>RSI!I1503</f>
        <v>100</v>
      </c>
      <c r="D1503" s="2">
        <f>MACD!E1503</f>
        <v>0</v>
      </c>
      <c r="E1503" s="2">
        <f>MACD!F1503</f>
        <v>0</v>
      </c>
      <c r="F1503" s="2">
        <f>'Moving Avg'!D1503</f>
        <v>36.918599999999998</v>
      </c>
      <c r="G1503" s="2">
        <f>'Moving Avg'!F1503</f>
        <v>9.2296499999999995</v>
      </c>
      <c r="H1503" s="2">
        <f>'Moving Avg'!G1503</f>
        <v>3.6918599999999997</v>
      </c>
      <c r="I1503" s="2">
        <f>'Moving Avg'!H1503</f>
        <v>0.92296499999999992</v>
      </c>
      <c r="J1503" s="5" t="str">
        <f>OBV!F1503</f>
        <v>BULLISH</v>
      </c>
      <c r="K1503" s="5" t="e">
        <f>OBV!G1503</f>
        <v>#DIV/0!</v>
      </c>
      <c r="L1503" s="5" t="str">
        <f>OBV!H1503</f>
        <v>CONFIRMED BULLISH</v>
      </c>
      <c r="M1503" s="7">
        <f t="shared" si="230"/>
        <v>0</v>
      </c>
      <c r="N1503" s="7">
        <f t="shared" si="231"/>
        <v>45</v>
      </c>
      <c r="O1503" s="7">
        <f t="shared" si="232"/>
        <v>100</v>
      </c>
      <c r="P1503" s="7" t="e">
        <f t="shared" si="233"/>
        <v>#DIV/0!</v>
      </c>
      <c r="Q1503" s="8" t="e">
        <f t="shared" si="234"/>
        <v>#DIV/0!</v>
      </c>
      <c r="R1503" s="8" t="e">
        <f t="shared" si="235"/>
        <v>#DIV/0!</v>
      </c>
      <c r="S1503" s="8" t="e">
        <f t="shared" si="236"/>
        <v>#DIV/0!</v>
      </c>
      <c r="T1503" s="8" t="e">
        <f t="shared" si="237"/>
        <v>#DIV/0!</v>
      </c>
      <c r="U1503" s="7" t="e">
        <f t="shared" si="238"/>
        <v>#DIV/0!</v>
      </c>
      <c r="V1503" s="7" t="e">
        <f t="shared" si="239"/>
        <v>#DIV/0!</v>
      </c>
    </row>
    <row r="1504" spans="1:22" ht="13.5" x14ac:dyDescent="0.25">
      <c r="A1504" s="3">
        <f>RSI!A1504</f>
        <v>44202</v>
      </c>
      <c r="B1504" s="2">
        <f>RSI!B1504</f>
        <v>48.805</v>
      </c>
      <c r="C1504" s="2">
        <f>RSI!I1504</f>
        <v>100</v>
      </c>
      <c r="D1504" s="2">
        <f>MACD!E1504</f>
        <v>0</v>
      </c>
      <c r="E1504" s="2">
        <f>MACD!F1504</f>
        <v>0</v>
      </c>
      <c r="F1504" s="2">
        <f>'Moving Avg'!D1504</f>
        <v>46.679600000000001</v>
      </c>
      <c r="G1504" s="2">
        <f>'Moving Avg'!F1504</f>
        <v>11.6699</v>
      </c>
      <c r="H1504" s="2">
        <f>'Moving Avg'!G1504</f>
        <v>4.6679599999999999</v>
      </c>
      <c r="I1504" s="2">
        <f>'Moving Avg'!H1504</f>
        <v>1.16699</v>
      </c>
      <c r="J1504" s="5" t="str">
        <f>OBV!F1504</f>
        <v>BULLISH</v>
      </c>
      <c r="K1504" s="5" t="e">
        <f>OBV!G1504</f>
        <v>#DIV/0!</v>
      </c>
      <c r="L1504" s="5" t="str">
        <f>OBV!H1504</f>
        <v>CONFIRMED BULLISH</v>
      </c>
      <c r="M1504" s="7">
        <f t="shared" si="230"/>
        <v>0</v>
      </c>
      <c r="N1504" s="7">
        <f t="shared" si="231"/>
        <v>45</v>
      </c>
      <c r="O1504" s="7">
        <f t="shared" si="232"/>
        <v>100</v>
      </c>
      <c r="P1504" s="7" t="e">
        <f t="shared" si="233"/>
        <v>#DIV/0!</v>
      </c>
      <c r="Q1504" s="8" t="e">
        <f t="shared" si="234"/>
        <v>#DIV/0!</v>
      </c>
      <c r="R1504" s="8" t="e">
        <f t="shared" si="235"/>
        <v>#DIV/0!</v>
      </c>
      <c r="S1504" s="8" t="e">
        <f t="shared" si="236"/>
        <v>#DIV/0!</v>
      </c>
      <c r="T1504" s="8" t="e">
        <f t="shared" si="237"/>
        <v>#DIV/0!</v>
      </c>
      <c r="U1504" s="7" t="e">
        <f t="shared" si="238"/>
        <v>#DIV/0!</v>
      </c>
      <c r="V1504" s="7" t="e">
        <f t="shared" si="239"/>
        <v>#DIV/0!</v>
      </c>
    </row>
    <row r="1505" spans="1:22" ht="13.5" x14ac:dyDescent="0.25">
      <c r="A1505" s="3">
        <f>RSI!A1505</f>
        <v>44203</v>
      </c>
      <c r="B1505" s="2">
        <f>RSI!B1505</f>
        <v>48.648000000000003</v>
      </c>
      <c r="C1505" s="2">
        <f>RSI!I1505</f>
        <v>99.544371227597907</v>
      </c>
      <c r="D1505" s="2">
        <f>MACD!E1505</f>
        <v>0</v>
      </c>
      <c r="E1505" s="2">
        <f>MACD!F1505</f>
        <v>0</v>
      </c>
      <c r="F1505" s="2">
        <f>'Moving Avg'!D1505</f>
        <v>47.514200000000002</v>
      </c>
      <c r="G1505" s="2">
        <f>'Moving Avg'!F1505</f>
        <v>14.1023</v>
      </c>
      <c r="H1505" s="2">
        <f>'Moving Avg'!G1505</f>
        <v>5.6409199999999995</v>
      </c>
      <c r="I1505" s="2">
        <f>'Moving Avg'!H1505</f>
        <v>1.4102299999999999</v>
      </c>
      <c r="J1505" s="5" t="str">
        <f>OBV!F1505</f>
        <v>BULLISH</v>
      </c>
      <c r="K1505" s="5" t="str">
        <f>OBV!G1505</f>
        <v>STRONG</v>
      </c>
      <c r="L1505" s="5" t="str">
        <f>OBV!H1505</f>
        <v>CONFIRMED BULLISH</v>
      </c>
      <c r="M1505" s="7">
        <f t="shared" si="230"/>
        <v>0</v>
      </c>
      <c r="N1505" s="7">
        <f t="shared" si="231"/>
        <v>45</v>
      </c>
      <c r="O1505" s="7">
        <f t="shared" si="232"/>
        <v>100</v>
      </c>
      <c r="P1505" s="7">
        <f t="shared" si="233"/>
        <v>100</v>
      </c>
      <c r="Q1505" s="8">
        <f t="shared" si="234"/>
        <v>45.75</v>
      </c>
      <c r="R1505" s="8">
        <f t="shared" si="235"/>
        <v>69</v>
      </c>
      <c r="S1505" s="8">
        <f t="shared" si="236"/>
        <v>76.75</v>
      </c>
      <c r="T1505" s="8">
        <f t="shared" si="237"/>
        <v>61.25</v>
      </c>
      <c r="U1505" s="7">
        <f t="shared" si="238"/>
        <v>63.833333333333336</v>
      </c>
      <c r="V1505" s="7">
        <f t="shared" si="239"/>
        <v>63.1875</v>
      </c>
    </row>
    <row r="1506" spans="1:22" ht="13.5" x14ac:dyDescent="0.25">
      <c r="A1506" s="3">
        <f>RSI!A1506</f>
        <v>44204</v>
      </c>
      <c r="B1506" s="2">
        <f>RSI!B1506</f>
        <v>48.805</v>
      </c>
      <c r="C1506" s="2">
        <f>RSI!I1506</f>
        <v>99.546595977486007</v>
      </c>
      <c r="D1506" s="2">
        <f>MACD!E1506</f>
        <v>0</v>
      </c>
      <c r="E1506" s="2">
        <f>MACD!F1506</f>
        <v>0</v>
      </c>
      <c r="F1506" s="2">
        <f>'Moving Avg'!D1506</f>
        <v>48.2226</v>
      </c>
      <c r="G1506" s="2">
        <f>'Moving Avg'!F1506</f>
        <v>16.542549999999999</v>
      </c>
      <c r="H1506" s="2">
        <f>'Moving Avg'!G1506</f>
        <v>6.6170200000000001</v>
      </c>
      <c r="I1506" s="2">
        <f>'Moving Avg'!H1506</f>
        <v>1.654255</v>
      </c>
      <c r="J1506" s="5" t="str">
        <f>OBV!F1506</f>
        <v>BULLISH</v>
      </c>
      <c r="K1506" s="5" t="str">
        <f>OBV!G1506</f>
        <v>STRONG</v>
      </c>
      <c r="L1506" s="5" t="str">
        <f>OBV!H1506</f>
        <v>CONFIRMED BULLISH</v>
      </c>
      <c r="M1506" s="7">
        <f t="shared" si="230"/>
        <v>0</v>
      </c>
      <c r="N1506" s="7">
        <f t="shared" si="231"/>
        <v>45</v>
      </c>
      <c r="O1506" s="7">
        <f t="shared" si="232"/>
        <v>100</v>
      </c>
      <c r="P1506" s="7">
        <f t="shared" si="233"/>
        <v>100</v>
      </c>
      <c r="Q1506" s="8">
        <f t="shared" si="234"/>
        <v>45.75</v>
      </c>
      <c r="R1506" s="8">
        <f t="shared" si="235"/>
        <v>69</v>
      </c>
      <c r="S1506" s="8">
        <f t="shared" si="236"/>
        <v>76.75</v>
      </c>
      <c r="T1506" s="8">
        <f t="shared" si="237"/>
        <v>61.25</v>
      </c>
      <c r="U1506" s="7">
        <f t="shared" si="238"/>
        <v>63.833333333333336</v>
      </c>
      <c r="V1506" s="7">
        <f t="shared" si="239"/>
        <v>63.1875</v>
      </c>
    </row>
    <row r="1507" spans="1:22" ht="13.5" x14ac:dyDescent="0.25">
      <c r="A1507" s="3">
        <f>RSI!A1507</f>
        <v>44207</v>
      </c>
      <c r="B1507" s="2">
        <f>RSI!B1507</f>
        <v>49.198999999999998</v>
      </c>
      <c r="C1507" s="2">
        <f>RSI!I1507</f>
        <v>99.552501292776455</v>
      </c>
      <c r="D1507" s="2">
        <f>MACD!E1507</f>
        <v>0</v>
      </c>
      <c r="E1507" s="2">
        <f>MACD!F1507</f>
        <v>0</v>
      </c>
      <c r="F1507" s="2">
        <f>'Moving Avg'!D1507</f>
        <v>48.616200000000006</v>
      </c>
      <c r="G1507" s="2">
        <f>'Moving Avg'!F1507</f>
        <v>19.002500000000001</v>
      </c>
      <c r="H1507" s="2">
        <f>'Moving Avg'!G1507</f>
        <v>7.601</v>
      </c>
      <c r="I1507" s="2">
        <f>'Moving Avg'!H1507</f>
        <v>1.90025</v>
      </c>
      <c r="J1507" s="5" t="str">
        <f>OBV!F1507</f>
        <v>BULLISH</v>
      </c>
      <c r="K1507" s="5" t="str">
        <f>OBV!G1507</f>
        <v>STRONG</v>
      </c>
      <c r="L1507" s="5" t="str">
        <f>OBV!H1507</f>
        <v>CONFIRMED BULLISH</v>
      </c>
      <c r="M1507" s="7">
        <f t="shared" si="230"/>
        <v>0</v>
      </c>
      <c r="N1507" s="7">
        <f t="shared" si="231"/>
        <v>45</v>
      </c>
      <c r="O1507" s="7">
        <f t="shared" si="232"/>
        <v>100</v>
      </c>
      <c r="P1507" s="7">
        <f t="shared" si="233"/>
        <v>100</v>
      </c>
      <c r="Q1507" s="8">
        <f t="shared" si="234"/>
        <v>45.75</v>
      </c>
      <c r="R1507" s="8">
        <f t="shared" si="235"/>
        <v>69</v>
      </c>
      <c r="S1507" s="8">
        <f t="shared" si="236"/>
        <v>76.75</v>
      </c>
      <c r="T1507" s="8">
        <f t="shared" si="237"/>
        <v>61.25</v>
      </c>
      <c r="U1507" s="7">
        <f t="shared" si="238"/>
        <v>63.833333333333336</v>
      </c>
      <c r="V1507" s="7">
        <f t="shared" si="239"/>
        <v>63.1875</v>
      </c>
    </row>
    <row r="1508" spans="1:22" ht="13.5" x14ac:dyDescent="0.25">
      <c r="A1508" s="3">
        <f>RSI!A1508</f>
        <v>44208</v>
      </c>
      <c r="B1508" s="2">
        <f>RSI!B1508</f>
        <v>48.805</v>
      </c>
      <c r="C1508" s="2">
        <f>RSI!I1508</f>
        <v>98.175465047055425</v>
      </c>
      <c r="D1508" s="2">
        <f>MACD!E1508</f>
        <v>0</v>
      </c>
      <c r="E1508" s="2">
        <f>MACD!F1508</f>
        <v>0</v>
      </c>
      <c r="F1508" s="2">
        <f>'Moving Avg'!D1508</f>
        <v>48.852400000000003</v>
      </c>
      <c r="G1508" s="2">
        <f>'Moving Avg'!F1508</f>
        <v>21.44275</v>
      </c>
      <c r="H1508" s="2">
        <f>'Moving Avg'!G1508</f>
        <v>8.5770999999999997</v>
      </c>
      <c r="I1508" s="2">
        <f>'Moving Avg'!H1508</f>
        <v>2.1442749999999999</v>
      </c>
      <c r="J1508" s="5" t="str">
        <f>OBV!F1508</f>
        <v>BULLISH</v>
      </c>
      <c r="K1508" s="5" t="str">
        <f>OBV!G1508</f>
        <v>STRONG</v>
      </c>
      <c r="L1508" s="5" t="str">
        <f>OBV!H1508</f>
        <v>CONFIRMED BULLISH</v>
      </c>
      <c r="M1508" s="7">
        <f t="shared" si="230"/>
        <v>0</v>
      </c>
      <c r="N1508" s="7">
        <f t="shared" si="231"/>
        <v>45</v>
      </c>
      <c r="O1508" s="7">
        <f t="shared" si="232"/>
        <v>100</v>
      </c>
      <c r="P1508" s="7">
        <f t="shared" si="233"/>
        <v>100</v>
      </c>
      <c r="Q1508" s="8">
        <f t="shared" si="234"/>
        <v>45.75</v>
      </c>
      <c r="R1508" s="8">
        <f t="shared" si="235"/>
        <v>69</v>
      </c>
      <c r="S1508" s="8">
        <f t="shared" si="236"/>
        <v>76.75</v>
      </c>
      <c r="T1508" s="8">
        <f t="shared" si="237"/>
        <v>61.25</v>
      </c>
      <c r="U1508" s="7">
        <f t="shared" si="238"/>
        <v>63.833333333333336</v>
      </c>
      <c r="V1508" s="7">
        <f t="shared" si="239"/>
        <v>63.1875</v>
      </c>
    </row>
    <row r="1509" spans="1:22" ht="13.5" x14ac:dyDescent="0.25">
      <c r="A1509" s="3">
        <f>RSI!A1509</f>
        <v>44209</v>
      </c>
      <c r="B1509" s="2">
        <f>RSI!B1509</f>
        <v>48.411000000000001</v>
      </c>
      <c r="C1509" s="2">
        <f>RSI!I1509</f>
        <v>96.734480961189149</v>
      </c>
      <c r="D1509" s="2">
        <f>MACD!E1509</f>
        <v>0</v>
      </c>
      <c r="E1509" s="2">
        <f>MACD!F1509</f>
        <v>0</v>
      </c>
      <c r="F1509" s="2">
        <f>'Moving Avg'!D1509</f>
        <v>48.773600000000002</v>
      </c>
      <c r="G1509" s="2">
        <f>'Moving Avg'!F1509</f>
        <v>23.863300000000002</v>
      </c>
      <c r="H1509" s="2">
        <f>'Moving Avg'!G1509</f>
        <v>9.5453200000000002</v>
      </c>
      <c r="I1509" s="2">
        <f>'Moving Avg'!H1509</f>
        <v>2.3863300000000001</v>
      </c>
      <c r="J1509" s="5" t="str">
        <f>OBV!F1509</f>
        <v>BEARISH</v>
      </c>
      <c r="K1509" s="5" t="str">
        <f>OBV!G1509</f>
        <v>WEAK</v>
      </c>
      <c r="L1509" s="5" t="str">
        <f>OBV!H1509</f>
        <v>CONFIRMED BEARISH</v>
      </c>
      <c r="M1509" s="7">
        <f t="shared" si="230"/>
        <v>0</v>
      </c>
      <c r="N1509" s="7">
        <f t="shared" si="231"/>
        <v>45</v>
      </c>
      <c r="O1509" s="7">
        <f t="shared" si="232"/>
        <v>100</v>
      </c>
      <c r="P1509" s="7">
        <f t="shared" si="233"/>
        <v>0</v>
      </c>
      <c r="Q1509" s="8">
        <f t="shared" si="234"/>
        <v>30.75</v>
      </c>
      <c r="R1509" s="8">
        <f t="shared" si="235"/>
        <v>44</v>
      </c>
      <c r="S1509" s="8">
        <f t="shared" si="236"/>
        <v>31.75</v>
      </c>
      <c r="T1509" s="8">
        <f t="shared" si="237"/>
        <v>36.25</v>
      </c>
      <c r="U1509" s="7">
        <f t="shared" si="238"/>
        <v>35.5</v>
      </c>
      <c r="V1509" s="7">
        <f t="shared" si="239"/>
        <v>35.6875</v>
      </c>
    </row>
    <row r="1510" spans="1:22" ht="13.5" x14ac:dyDescent="0.25">
      <c r="A1510" s="3">
        <f>RSI!A1510</f>
        <v>44211</v>
      </c>
      <c r="B1510" s="2">
        <f>RSI!B1510</f>
        <v>48.569000000000003</v>
      </c>
      <c r="C1510" s="2">
        <f>RSI!I1510</f>
        <v>96.755049801278091</v>
      </c>
      <c r="D1510" s="2">
        <f>MACD!E1510</f>
        <v>0</v>
      </c>
      <c r="E1510" s="2">
        <f>MACD!F1510</f>
        <v>0</v>
      </c>
      <c r="F1510" s="2">
        <f>'Moving Avg'!D1510</f>
        <v>48.757799999999996</v>
      </c>
      <c r="G1510" s="2">
        <f>'Moving Avg'!F1510</f>
        <v>26.29175</v>
      </c>
      <c r="H1510" s="2">
        <f>'Moving Avg'!G1510</f>
        <v>10.5167</v>
      </c>
      <c r="I1510" s="2">
        <f>'Moving Avg'!H1510</f>
        <v>2.629175</v>
      </c>
      <c r="J1510" s="5" t="str">
        <f>OBV!F1510</f>
        <v>BULLISH</v>
      </c>
      <c r="K1510" s="5" t="str">
        <f>OBV!G1510</f>
        <v>STRONG</v>
      </c>
      <c r="L1510" s="5" t="str">
        <f>OBV!H1510</f>
        <v>BULLISH DIVERGENCE</v>
      </c>
      <c r="M1510" s="7">
        <f t="shared" si="230"/>
        <v>0</v>
      </c>
      <c r="N1510" s="7">
        <f t="shared" si="231"/>
        <v>45</v>
      </c>
      <c r="O1510" s="7">
        <f t="shared" si="232"/>
        <v>100</v>
      </c>
      <c r="P1510" s="7">
        <f t="shared" si="233"/>
        <v>83</v>
      </c>
      <c r="Q1510" s="8">
        <f t="shared" si="234"/>
        <v>43.2</v>
      </c>
      <c r="R1510" s="8">
        <f t="shared" si="235"/>
        <v>64.75</v>
      </c>
      <c r="S1510" s="8">
        <f t="shared" si="236"/>
        <v>69.099999999999994</v>
      </c>
      <c r="T1510" s="8">
        <f t="shared" si="237"/>
        <v>57</v>
      </c>
      <c r="U1510" s="7">
        <f t="shared" si="238"/>
        <v>59.016666666666673</v>
      </c>
      <c r="V1510" s="7">
        <f t="shared" si="239"/>
        <v>58.512500000000003</v>
      </c>
    </row>
    <row r="1511" spans="1:22" ht="13.5" x14ac:dyDescent="0.25">
      <c r="A1511" s="3">
        <f>RSI!A1511</f>
        <v>44214</v>
      </c>
      <c r="B1511" s="2">
        <f>RSI!B1511</f>
        <v>47.404000000000003</v>
      </c>
      <c r="C1511" s="2">
        <f>RSI!I1511</f>
        <v>92.146240644030016</v>
      </c>
      <c r="D1511" s="2">
        <f>MACD!E1511</f>
        <v>0</v>
      </c>
      <c r="E1511" s="2">
        <f>MACD!F1511</f>
        <v>0</v>
      </c>
      <c r="F1511" s="2">
        <f>'Moving Avg'!D1511</f>
        <v>48.477599999999995</v>
      </c>
      <c r="G1511" s="2">
        <f>'Moving Avg'!F1511</f>
        <v>28.661950000000001</v>
      </c>
      <c r="H1511" s="2">
        <f>'Moving Avg'!G1511</f>
        <v>11.464780000000001</v>
      </c>
      <c r="I1511" s="2">
        <f>'Moving Avg'!H1511</f>
        <v>2.8661950000000003</v>
      </c>
      <c r="J1511" s="5" t="str">
        <f>OBV!F1511</f>
        <v>BEARISH</v>
      </c>
      <c r="K1511" s="5" t="str">
        <f>OBV!G1511</f>
        <v>WEAK</v>
      </c>
      <c r="L1511" s="5" t="str">
        <f>OBV!H1511</f>
        <v>CONFIRMED BEARISH</v>
      </c>
      <c r="M1511" s="7">
        <f t="shared" si="230"/>
        <v>0</v>
      </c>
      <c r="N1511" s="7">
        <f t="shared" si="231"/>
        <v>45</v>
      </c>
      <c r="O1511" s="7">
        <f t="shared" si="232"/>
        <v>100</v>
      </c>
      <c r="P1511" s="7">
        <f t="shared" si="233"/>
        <v>0</v>
      </c>
      <c r="Q1511" s="8">
        <f t="shared" si="234"/>
        <v>30.75</v>
      </c>
      <c r="R1511" s="8">
        <f t="shared" si="235"/>
        <v>44</v>
      </c>
      <c r="S1511" s="8">
        <f t="shared" si="236"/>
        <v>31.75</v>
      </c>
      <c r="T1511" s="8">
        <f t="shared" si="237"/>
        <v>36.25</v>
      </c>
      <c r="U1511" s="7">
        <f t="shared" si="238"/>
        <v>35.5</v>
      </c>
      <c r="V1511" s="7">
        <f t="shared" si="239"/>
        <v>35.6875</v>
      </c>
    </row>
    <row r="1512" spans="1:22" ht="13.5" x14ac:dyDescent="0.25">
      <c r="A1512" s="3">
        <f>RSI!A1512</f>
        <v>44215</v>
      </c>
      <c r="B1512" s="2">
        <f>RSI!B1512</f>
        <v>48.018000000000001</v>
      </c>
      <c r="C1512" s="2">
        <f>RSI!I1512</f>
        <v>92.352985228607423</v>
      </c>
      <c r="D1512" s="2">
        <f>MACD!E1512</f>
        <v>0</v>
      </c>
      <c r="E1512" s="2">
        <f>MACD!F1512</f>
        <v>0</v>
      </c>
      <c r="F1512" s="2">
        <f>'Moving Avg'!D1512</f>
        <v>48.241400000000006</v>
      </c>
      <c r="G1512" s="2">
        <f>'Moving Avg'!F1512</f>
        <v>31.062850000000005</v>
      </c>
      <c r="H1512" s="2">
        <f>'Moving Avg'!G1512</f>
        <v>12.425140000000001</v>
      </c>
      <c r="I1512" s="2">
        <f>'Moving Avg'!H1512</f>
        <v>3.1062850000000002</v>
      </c>
      <c r="J1512" s="5" t="str">
        <f>OBV!F1512</f>
        <v>BEARISH</v>
      </c>
      <c r="K1512" s="5" t="str">
        <f>OBV!G1512</f>
        <v>WEAK</v>
      </c>
      <c r="L1512" s="5" t="str">
        <f>OBV!H1512</f>
        <v>CONFIRMED BEARISH</v>
      </c>
      <c r="M1512" s="7">
        <f t="shared" si="230"/>
        <v>0</v>
      </c>
      <c r="N1512" s="7">
        <f t="shared" si="231"/>
        <v>45</v>
      </c>
      <c r="O1512" s="7">
        <f t="shared" si="232"/>
        <v>100</v>
      </c>
      <c r="P1512" s="7">
        <f t="shared" si="233"/>
        <v>0</v>
      </c>
      <c r="Q1512" s="8">
        <f t="shared" si="234"/>
        <v>30.75</v>
      </c>
      <c r="R1512" s="8">
        <f t="shared" si="235"/>
        <v>44</v>
      </c>
      <c r="S1512" s="8">
        <f t="shared" si="236"/>
        <v>31.75</v>
      </c>
      <c r="T1512" s="8">
        <f t="shared" si="237"/>
        <v>36.25</v>
      </c>
      <c r="U1512" s="7">
        <f t="shared" si="238"/>
        <v>35.5</v>
      </c>
      <c r="V1512" s="7">
        <f t="shared" si="239"/>
        <v>35.6875</v>
      </c>
    </row>
    <row r="1513" spans="1:22" ht="13.5" x14ac:dyDescent="0.25">
      <c r="A1513" s="3">
        <f>RSI!A1513</f>
        <v>44216</v>
      </c>
      <c r="B1513" s="2">
        <f>RSI!B1513</f>
        <v>48.095999999999997</v>
      </c>
      <c r="C1513" s="2">
        <f>RSI!I1513</f>
        <v>92.380426116022917</v>
      </c>
      <c r="D1513" s="2">
        <f>MACD!E1513</f>
        <v>0</v>
      </c>
      <c r="E1513" s="2">
        <f>MACD!F1513</f>
        <v>0</v>
      </c>
      <c r="F1513" s="2">
        <f>'Moving Avg'!D1513</f>
        <v>48.099600000000002</v>
      </c>
      <c r="G1513" s="2">
        <f>'Moving Avg'!F1513</f>
        <v>33.467650000000006</v>
      </c>
      <c r="H1513" s="2">
        <f>'Moving Avg'!G1513</f>
        <v>13.387060000000002</v>
      </c>
      <c r="I1513" s="2">
        <f>'Moving Avg'!H1513</f>
        <v>3.3467650000000004</v>
      </c>
      <c r="J1513" s="5" t="str">
        <f>OBV!F1513</f>
        <v>BULLISH</v>
      </c>
      <c r="K1513" s="5" t="str">
        <f>OBV!G1513</f>
        <v>STRONG</v>
      </c>
      <c r="L1513" s="5" t="str">
        <f>OBV!H1513</f>
        <v>BULLISH DIVERGENCE</v>
      </c>
      <c r="M1513" s="7">
        <f t="shared" si="230"/>
        <v>0</v>
      </c>
      <c r="N1513" s="7">
        <f t="shared" si="231"/>
        <v>45</v>
      </c>
      <c r="O1513" s="7">
        <f t="shared" si="232"/>
        <v>100</v>
      </c>
      <c r="P1513" s="7">
        <f t="shared" si="233"/>
        <v>83</v>
      </c>
      <c r="Q1513" s="8">
        <f t="shared" si="234"/>
        <v>43.2</v>
      </c>
      <c r="R1513" s="8">
        <f t="shared" si="235"/>
        <v>64.75</v>
      </c>
      <c r="S1513" s="8">
        <f t="shared" si="236"/>
        <v>69.099999999999994</v>
      </c>
      <c r="T1513" s="8">
        <f t="shared" si="237"/>
        <v>57</v>
      </c>
      <c r="U1513" s="7">
        <f t="shared" si="238"/>
        <v>59.016666666666673</v>
      </c>
      <c r="V1513" s="7">
        <f t="shared" si="239"/>
        <v>58.512500000000003</v>
      </c>
    </row>
    <row r="1514" spans="1:22" ht="13.5" x14ac:dyDescent="0.25">
      <c r="A1514" s="3">
        <f>RSI!A1514</f>
        <v>44217</v>
      </c>
      <c r="B1514" s="2">
        <f>RSI!B1514</f>
        <v>47.994</v>
      </c>
      <c r="C1514" s="2">
        <f>RSI!I1514</f>
        <v>91.915924493824349</v>
      </c>
      <c r="D1514" s="2">
        <f>MACD!E1514</f>
        <v>0</v>
      </c>
      <c r="E1514" s="2">
        <f>MACD!F1514</f>
        <v>0</v>
      </c>
      <c r="F1514" s="2">
        <f>'Moving Avg'!D1514</f>
        <v>48.016200000000005</v>
      </c>
      <c r="G1514" s="2">
        <f>'Moving Avg'!F1514</f>
        <v>35.867350000000002</v>
      </c>
      <c r="H1514" s="2">
        <f>'Moving Avg'!G1514</f>
        <v>14.346940000000002</v>
      </c>
      <c r="I1514" s="2">
        <f>'Moving Avg'!H1514</f>
        <v>3.5867350000000005</v>
      </c>
      <c r="J1514" s="5" t="str">
        <f>OBV!F1514</f>
        <v>BULLISH</v>
      </c>
      <c r="K1514" s="5" t="str">
        <f>OBV!G1514</f>
        <v>STRONG</v>
      </c>
      <c r="L1514" s="5" t="str">
        <f>OBV!H1514</f>
        <v>BULLISH DIVERGENCE</v>
      </c>
      <c r="M1514" s="7">
        <f t="shared" si="230"/>
        <v>0</v>
      </c>
      <c r="N1514" s="7">
        <f t="shared" si="231"/>
        <v>45</v>
      </c>
      <c r="O1514" s="7">
        <f t="shared" si="232"/>
        <v>100</v>
      </c>
      <c r="P1514" s="7">
        <f t="shared" si="233"/>
        <v>83</v>
      </c>
      <c r="Q1514" s="8">
        <f t="shared" si="234"/>
        <v>43.2</v>
      </c>
      <c r="R1514" s="8">
        <f t="shared" si="235"/>
        <v>64.75</v>
      </c>
      <c r="S1514" s="8">
        <f t="shared" si="236"/>
        <v>69.099999999999994</v>
      </c>
      <c r="T1514" s="8">
        <f t="shared" si="237"/>
        <v>57</v>
      </c>
      <c r="U1514" s="7">
        <f t="shared" si="238"/>
        <v>59.016666666666673</v>
      </c>
      <c r="V1514" s="7">
        <f t="shared" si="239"/>
        <v>58.512500000000003</v>
      </c>
    </row>
    <row r="1515" spans="1:22" ht="13.5" x14ac:dyDescent="0.25">
      <c r="A1515" s="3">
        <f>RSI!A1515</f>
        <v>44218</v>
      </c>
      <c r="B1515" s="2">
        <f>RSI!B1515</f>
        <v>47.930999999999997</v>
      </c>
      <c r="C1515" s="2">
        <f>RSI!I1515</f>
        <v>91.609535601518772</v>
      </c>
      <c r="D1515" s="2">
        <f>MACD!E1515</f>
        <v>0</v>
      </c>
      <c r="E1515" s="2">
        <f>MACD!F1515</f>
        <v>0</v>
      </c>
      <c r="F1515" s="2">
        <f>'Moving Avg'!D1515</f>
        <v>47.888599999999997</v>
      </c>
      <c r="G1515" s="2">
        <f>'Moving Avg'!F1515</f>
        <v>38.263900000000007</v>
      </c>
      <c r="H1515" s="2">
        <f>'Moving Avg'!G1515</f>
        <v>15.305560000000003</v>
      </c>
      <c r="I1515" s="2">
        <f>'Moving Avg'!H1515</f>
        <v>3.8263900000000008</v>
      </c>
      <c r="J1515" s="5" t="str">
        <f>OBV!F1515</f>
        <v>BEARISH</v>
      </c>
      <c r="K1515" s="5" t="str">
        <f>OBV!G1515</f>
        <v>WEAK</v>
      </c>
      <c r="L1515" s="5" t="str">
        <f>OBV!H1515</f>
        <v>CONFIRMED BEARISH</v>
      </c>
      <c r="M1515" s="7">
        <f t="shared" si="230"/>
        <v>0</v>
      </c>
      <c r="N1515" s="7">
        <f t="shared" si="231"/>
        <v>45</v>
      </c>
      <c r="O1515" s="7">
        <f t="shared" si="232"/>
        <v>100</v>
      </c>
      <c r="P1515" s="7">
        <f t="shared" si="233"/>
        <v>0</v>
      </c>
      <c r="Q1515" s="8">
        <f t="shared" si="234"/>
        <v>30.75</v>
      </c>
      <c r="R1515" s="8">
        <f t="shared" si="235"/>
        <v>44</v>
      </c>
      <c r="S1515" s="8">
        <f t="shared" si="236"/>
        <v>31.75</v>
      </c>
      <c r="T1515" s="8">
        <f t="shared" si="237"/>
        <v>36.25</v>
      </c>
      <c r="U1515" s="7">
        <f t="shared" si="238"/>
        <v>35.5</v>
      </c>
      <c r="V1515" s="7">
        <f t="shared" si="239"/>
        <v>35.6875</v>
      </c>
    </row>
    <row r="1516" spans="1:22" ht="13.5" x14ac:dyDescent="0.25">
      <c r="A1516" s="3">
        <f>RSI!A1516</f>
        <v>44221</v>
      </c>
      <c r="B1516" s="2">
        <f>RSI!B1516</f>
        <v>47.914999999999999</v>
      </c>
      <c r="C1516" s="2">
        <f>RSI!I1516</f>
        <v>91.526092335530095</v>
      </c>
      <c r="D1516" s="2">
        <f>MACD!E1516</f>
        <v>0</v>
      </c>
      <c r="E1516" s="2">
        <f>MACD!F1516</f>
        <v>0</v>
      </c>
      <c r="F1516" s="2">
        <f>'Moving Avg'!D1516</f>
        <v>47.990799999999993</v>
      </c>
      <c r="G1516" s="2">
        <f>'Moving Avg'!F1516</f>
        <v>40.659650000000006</v>
      </c>
      <c r="H1516" s="2">
        <f>'Moving Avg'!G1516</f>
        <v>16.263860000000001</v>
      </c>
      <c r="I1516" s="2">
        <f>'Moving Avg'!H1516</f>
        <v>4.0659650000000003</v>
      </c>
      <c r="J1516" s="5" t="str">
        <f>OBV!F1516</f>
        <v>BEARISH</v>
      </c>
      <c r="K1516" s="5" t="str">
        <f>OBV!G1516</f>
        <v>WEAK</v>
      </c>
      <c r="L1516" s="5" t="str">
        <f>OBV!H1516</f>
        <v>BEARISH DIVERGENCE</v>
      </c>
      <c r="M1516" s="7">
        <f t="shared" si="230"/>
        <v>0</v>
      </c>
      <c r="N1516" s="7">
        <f t="shared" si="231"/>
        <v>45</v>
      </c>
      <c r="O1516" s="7">
        <f t="shared" si="232"/>
        <v>100</v>
      </c>
      <c r="P1516" s="7">
        <f t="shared" si="233"/>
        <v>0</v>
      </c>
      <c r="Q1516" s="8">
        <f t="shared" si="234"/>
        <v>30.75</v>
      </c>
      <c r="R1516" s="8">
        <f t="shared" si="235"/>
        <v>44</v>
      </c>
      <c r="S1516" s="8">
        <f t="shared" si="236"/>
        <v>31.75</v>
      </c>
      <c r="T1516" s="8">
        <f t="shared" si="237"/>
        <v>36.25</v>
      </c>
      <c r="U1516" s="7">
        <f t="shared" si="238"/>
        <v>35.5</v>
      </c>
      <c r="V1516" s="7">
        <f t="shared" si="239"/>
        <v>35.6875</v>
      </c>
    </row>
    <row r="1517" spans="1:22" ht="13.5" x14ac:dyDescent="0.25">
      <c r="A1517" s="3">
        <f>RSI!A1517</f>
        <v>44222</v>
      </c>
      <c r="B1517" s="2">
        <f>RSI!B1517</f>
        <v>47.914999999999999</v>
      </c>
      <c r="C1517" s="2">
        <f>RSI!I1517</f>
        <v>91.526092335530095</v>
      </c>
      <c r="D1517" s="2">
        <f>MACD!E1517</f>
        <v>0</v>
      </c>
      <c r="E1517" s="2">
        <f>MACD!F1517</f>
        <v>0</v>
      </c>
      <c r="F1517" s="2">
        <f>'Moving Avg'!D1517</f>
        <v>47.970199999999998</v>
      </c>
      <c r="G1517" s="2">
        <f>'Moving Avg'!F1517</f>
        <v>43.055400000000006</v>
      </c>
      <c r="H1517" s="2">
        <f>'Moving Avg'!G1517</f>
        <v>17.222160000000002</v>
      </c>
      <c r="I1517" s="2">
        <f>'Moving Avg'!H1517</f>
        <v>4.3055400000000006</v>
      </c>
      <c r="J1517" s="5" t="str">
        <f>OBV!F1517</f>
        <v>BEARISH</v>
      </c>
      <c r="K1517" s="5" t="str">
        <f>OBV!G1517</f>
        <v>WEAK</v>
      </c>
      <c r="L1517" s="5" t="str">
        <f>OBV!H1517</f>
        <v>CONFIRMED BEARISH</v>
      </c>
      <c r="M1517" s="7">
        <f t="shared" si="230"/>
        <v>0</v>
      </c>
      <c r="N1517" s="7">
        <f t="shared" si="231"/>
        <v>45</v>
      </c>
      <c r="O1517" s="7">
        <f t="shared" si="232"/>
        <v>100</v>
      </c>
      <c r="P1517" s="7">
        <f t="shared" si="233"/>
        <v>0</v>
      </c>
      <c r="Q1517" s="8">
        <f t="shared" si="234"/>
        <v>30.75</v>
      </c>
      <c r="R1517" s="8">
        <f t="shared" si="235"/>
        <v>44</v>
      </c>
      <c r="S1517" s="8">
        <f t="shared" si="236"/>
        <v>31.75</v>
      </c>
      <c r="T1517" s="8">
        <f t="shared" si="237"/>
        <v>36.25</v>
      </c>
      <c r="U1517" s="7">
        <f t="shared" si="238"/>
        <v>35.5</v>
      </c>
      <c r="V1517" s="7">
        <f t="shared" si="239"/>
        <v>35.6875</v>
      </c>
    </row>
    <row r="1518" spans="1:22" ht="13.5" x14ac:dyDescent="0.25">
      <c r="A1518" s="3">
        <f>RSI!A1518</f>
        <v>44223</v>
      </c>
      <c r="B1518" s="2">
        <f>RSI!B1518</f>
        <v>47.844999999999999</v>
      </c>
      <c r="C1518" s="2">
        <f>RSI!I1518</f>
        <v>91.105035793206312</v>
      </c>
      <c r="D1518" s="2">
        <f>MACD!E1518</f>
        <v>0</v>
      </c>
      <c r="E1518" s="2">
        <f>MACD!F1518</f>
        <v>0</v>
      </c>
      <c r="F1518" s="2">
        <f>'Moving Avg'!D1518</f>
        <v>47.92</v>
      </c>
      <c r="G1518" s="2">
        <f>'Moving Avg'!F1518</f>
        <v>45.447650000000003</v>
      </c>
      <c r="H1518" s="2">
        <f>'Moving Avg'!G1518</f>
        <v>18.179060000000003</v>
      </c>
      <c r="I1518" s="2">
        <f>'Moving Avg'!H1518</f>
        <v>4.5447650000000008</v>
      </c>
      <c r="J1518" s="5" t="str">
        <f>OBV!F1518</f>
        <v>BEARISH</v>
      </c>
      <c r="K1518" s="5" t="str">
        <f>OBV!G1518</f>
        <v>WEAK</v>
      </c>
      <c r="L1518" s="5" t="str">
        <f>OBV!H1518</f>
        <v>CONFIRMED BEARISH</v>
      </c>
      <c r="M1518" s="7">
        <f t="shared" si="230"/>
        <v>0</v>
      </c>
      <c r="N1518" s="7">
        <f t="shared" si="231"/>
        <v>45</v>
      </c>
      <c r="O1518" s="7">
        <f t="shared" si="232"/>
        <v>100</v>
      </c>
      <c r="P1518" s="7">
        <f t="shared" si="233"/>
        <v>0</v>
      </c>
      <c r="Q1518" s="8">
        <f t="shared" si="234"/>
        <v>30.75</v>
      </c>
      <c r="R1518" s="8">
        <f t="shared" si="235"/>
        <v>44</v>
      </c>
      <c r="S1518" s="8">
        <f t="shared" si="236"/>
        <v>31.75</v>
      </c>
      <c r="T1518" s="8">
        <f t="shared" si="237"/>
        <v>36.25</v>
      </c>
      <c r="U1518" s="7">
        <f t="shared" si="238"/>
        <v>35.5</v>
      </c>
      <c r="V1518" s="7">
        <f t="shared" si="239"/>
        <v>35.6875</v>
      </c>
    </row>
    <row r="1519" spans="1:22" ht="13.5" x14ac:dyDescent="0.25">
      <c r="A1519" s="3">
        <f>RSI!A1519</f>
        <v>44224</v>
      </c>
      <c r="B1519" s="2">
        <f>RSI!B1519</f>
        <v>47.837000000000003</v>
      </c>
      <c r="C1519" s="2">
        <f>RSI!I1519</f>
        <v>91.053481043444464</v>
      </c>
      <c r="D1519" s="2">
        <f>MACD!E1519</f>
        <v>0</v>
      </c>
      <c r="E1519" s="2">
        <f>MACD!F1519</f>
        <v>0</v>
      </c>
      <c r="F1519" s="2">
        <f>'Moving Avg'!D1519</f>
        <v>47.888599999999997</v>
      </c>
      <c r="G1519" s="2">
        <f>'Moving Avg'!F1519</f>
        <v>47.839500000000001</v>
      </c>
      <c r="H1519" s="2">
        <f>'Moving Avg'!G1519</f>
        <v>19.135800000000003</v>
      </c>
      <c r="I1519" s="2">
        <f>'Moving Avg'!H1519</f>
        <v>4.7839500000000008</v>
      </c>
      <c r="J1519" s="5" t="str">
        <f>OBV!F1519</f>
        <v>BEARISH</v>
      </c>
      <c r="K1519" s="5" t="str">
        <f>OBV!G1519</f>
        <v>WEAK</v>
      </c>
      <c r="L1519" s="5" t="str">
        <f>OBV!H1519</f>
        <v>CONFIRMED BEARISH</v>
      </c>
      <c r="M1519" s="7">
        <f t="shared" si="230"/>
        <v>0</v>
      </c>
      <c r="N1519" s="7">
        <f t="shared" si="231"/>
        <v>45</v>
      </c>
      <c r="O1519" s="7">
        <f t="shared" si="232"/>
        <v>100</v>
      </c>
      <c r="P1519" s="7">
        <f t="shared" si="233"/>
        <v>0</v>
      </c>
      <c r="Q1519" s="8">
        <f t="shared" si="234"/>
        <v>30.75</v>
      </c>
      <c r="R1519" s="8">
        <f t="shared" si="235"/>
        <v>44</v>
      </c>
      <c r="S1519" s="8">
        <f t="shared" si="236"/>
        <v>31.75</v>
      </c>
      <c r="T1519" s="8">
        <f t="shared" si="237"/>
        <v>36.25</v>
      </c>
      <c r="U1519" s="7">
        <f t="shared" si="238"/>
        <v>35.5</v>
      </c>
      <c r="V1519" s="7">
        <f t="shared" si="239"/>
        <v>35.6875</v>
      </c>
    </row>
    <row r="1520" spans="1:22" ht="13.5" x14ac:dyDescent="0.25">
      <c r="A1520" s="3">
        <f>RSI!A1520</f>
        <v>44225</v>
      </c>
      <c r="B1520" s="2">
        <f>RSI!B1520</f>
        <v>47.624000000000002</v>
      </c>
      <c r="C1520" s="2">
        <f>RSI!I1520</f>
        <v>89.599673140722444</v>
      </c>
      <c r="D1520" s="2">
        <f>MACD!E1520</f>
        <v>0</v>
      </c>
      <c r="E1520" s="2">
        <f>MACD!F1520</f>
        <v>0</v>
      </c>
      <c r="F1520" s="2">
        <f>'Moving Avg'!D1520</f>
        <v>47.827199999999998</v>
      </c>
      <c r="G1520" s="2">
        <f>'Moving Avg'!F1520</f>
        <v>47.996950000000005</v>
      </c>
      <c r="H1520" s="2">
        <f>'Moving Avg'!G1520</f>
        <v>20.088280000000001</v>
      </c>
      <c r="I1520" s="2">
        <f>'Moving Avg'!H1520</f>
        <v>5.0220700000000003</v>
      </c>
      <c r="J1520" s="5" t="str">
        <f>OBV!F1520</f>
        <v>BEARISH</v>
      </c>
      <c r="K1520" s="5" t="str">
        <f>OBV!G1520</f>
        <v>WEAK</v>
      </c>
      <c r="L1520" s="5" t="str">
        <f>OBV!H1520</f>
        <v>CONFIRMED BEARISH</v>
      </c>
      <c r="M1520" s="7">
        <f t="shared" si="230"/>
        <v>0</v>
      </c>
      <c r="N1520" s="7">
        <f t="shared" si="231"/>
        <v>45</v>
      </c>
      <c r="O1520" s="7">
        <f t="shared" si="232"/>
        <v>100</v>
      </c>
      <c r="P1520" s="7">
        <f t="shared" si="233"/>
        <v>0</v>
      </c>
      <c r="Q1520" s="8">
        <f t="shared" si="234"/>
        <v>30.75</v>
      </c>
      <c r="R1520" s="8">
        <f t="shared" si="235"/>
        <v>44</v>
      </c>
      <c r="S1520" s="8">
        <f t="shared" si="236"/>
        <v>31.75</v>
      </c>
      <c r="T1520" s="8">
        <f t="shared" si="237"/>
        <v>36.25</v>
      </c>
      <c r="U1520" s="7">
        <f t="shared" si="238"/>
        <v>35.5</v>
      </c>
      <c r="V1520" s="7">
        <f t="shared" si="239"/>
        <v>35.6875</v>
      </c>
    </row>
    <row r="1521" spans="1:22" ht="13.5" x14ac:dyDescent="0.25">
      <c r="A1521" s="3">
        <f>RSI!A1521</f>
        <v>44228</v>
      </c>
      <c r="B1521" s="2">
        <f>RSI!B1521</f>
        <v>47.231000000000002</v>
      </c>
      <c r="C1521" s="2">
        <f>RSI!I1521</f>
        <v>86.844490623781894</v>
      </c>
      <c r="D1521" s="2">
        <f>MACD!E1521</f>
        <v>0</v>
      </c>
      <c r="E1521" s="2">
        <f>MACD!F1521</f>
        <v>0</v>
      </c>
      <c r="F1521" s="2">
        <f>'Moving Avg'!D1521</f>
        <v>47.690399999999997</v>
      </c>
      <c r="G1521" s="2">
        <f>'Moving Avg'!F1521</f>
        <v>48.095350000000003</v>
      </c>
      <c r="H1521" s="2">
        <f>'Moving Avg'!G1521</f>
        <v>21.032900000000005</v>
      </c>
      <c r="I1521" s="2">
        <f>'Moving Avg'!H1521</f>
        <v>5.2582250000000013</v>
      </c>
      <c r="J1521" s="5" t="str">
        <f>OBV!F1521</f>
        <v>BEARISH</v>
      </c>
      <c r="K1521" s="5" t="str">
        <f>OBV!G1521</f>
        <v>WEAK</v>
      </c>
      <c r="L1521" s="5" t="str">
        <f>OBV!H1521</f>
        <v>CONFIRMED BEARISH</v>
      </c>
      <c r="M1521" s="7">
        <f t="shared" si="230"/>
        <v>0</v>
      </c>
      <c r="N1521" s="7">
        <f t="shared" si="231"/>
        <v>45</v>
      </c>
      <c r="O1521" s="7">
        <f t="shared" si="232"/>
        <v>100</v>
      </c>
      <c r="P1521" s="7">
        <f t="shared" si="233"/>
        <v>0</v>
      </c>
      <c r="Q1521" s="8">
        <f t="shared" si="234"/>
        <v>30.75</v>
      </c>
      <c r="R1521" s="8">
        <f t="shared" si="235"/>
        <v>44</v>
      </c>
      <c r="S1521" s="8">
        <f t="shared" si="236"/>
        <v>31.75</v>
      </c>
      <c r="T1521" s="8">
        <f t="shared" si="237"/>
        <v>36.25</v>
      </c>
      <c r="U1521" s="7">
        <f t="shared" si="238"/>
        <v>35.5</v>
      </c>
      <c r="V1521" s="7">
        <f t="shared" si="239"/>
        <v>35.6875</v>
      </c>
    </row>
    <row r="1522" spans="1:22" ht="13.5" x14ac:dyDescent="0.25">
      <c r="A1522" s="3">
        <f>RSI!A1522</f>
        <v>44229</v>
      </c>
      <c r="B1522" s="2">
        <f>RSI!B1522</f>
        <v>47.231000000000002</v>
      </c>
      <c r="C1522" s="2">
        <f>RSI!I1522</f>
        <v>86.844490623781894</v>
      </c>
      <c r="D1522" s="2">
        <f>MACD!E1522</f>
        <v>0</v>
      </c>
      <c r="E1522" s="2">
        <f>MACD!F1522</f>
        <v>0</v>
      </c>
      <c r="F1522" s="2">
        <f>'Moving Avg'!D1522</f>
        <v>47.553600000000003</v>
      </c>
      <c r="G1522" s="2">
        <f>'Moving Avg'!F1522</f>
        <v>48.095350000000003</v>
      </c>
      <c r="H1522" s="2">
        <f>'Moving Avg'!G1522</f>
        <v>21.977520000000005</v>
      </c>
      <c r="I1522" s="2">
        <f>'Moving Avg'!H1522</f>
        <v>5.4943800000000014</v>
      </c>
      <c r="J1522" s="5" t="str">
        <f>OBV!F1522</f>
        <v>BEARISH</v>
      </c>
      <c r="K1522" s="5" t="str">
        <f>OBV!G1522</f>
        <v>WEAK</v>
      </c>
      <c r="L1522" s="5" t="str">
        <f>OBV!H1522</f>
        <v>CONFIRMED BEARISH</v>
      </c>
      <c r="M1522" s="7">
        <f t="shared" si="230"/>
        <v>0</v>
      </c>
      <c r="N1522" s="7">
        <f t="shared" si="231"/>
        <v>45</v>
      </c>
      <c r="O1522" s="7">
        <f t="shared" si="232"/>
        <v>100</v>
      </c>
      <c r="P1522" s="7">
        <f t="shared" si="233"/>
        <v>0</v>
      </c>
      <c r="Q1522" s="8">
        <f t="shared" si="234"/>
        <v>30.75</v>
      </c>
      <c r="R1522" s="8">
        <f t="shared" si="235"/>
        <v>44</v>
      </c>
      <c r="S1522" s="8">
        <f t="shared" si="236"/>
        <v>31.75</v>
      </c>
      <c r="T1522" s="8">
        <f t="shared" si="237"/>
        <v>36.25</v>
      </c>
      <c r="U1522" s="7">
        <f t="shared" si="238"/>
        <v>35.5</v>
      </c>
      <c r="V1522" s="7">
        <f t="shared" si="239"/>
        <v>35.6875</v>
      </c>
    </row>
    <row r="1523" spans="1:22" ht="13.5" x14ac:dyDescent="0.25">
      <c r="A1523" s="3">
        <f>RSI!A1523</f>
        <v>44230</v>
      </c>
      <c r="B1523" s="2">
        <f>RSI!B1523</f>
        <v>47.545000000000002</v>
      </c>
      <c r="C1523" s="2">
        <f>RSI!I1523</f>
        <v>87.208956105064345</v>
      </c>
      <c r="D1523" s="2">
        <f>MACD!E1523</f>
        <v>0</v>
      </c>
      <c r="E1523" s="2">
        <f>MACD!F1523</f>
        <v>0</v>
      </c>
      <c r="F1523" s="2">
        <f>'Moving Avg'!D1523</f>
        <v>47.493600000000001</v>
      </c>
      <c r="G1523" s="2">
        <f>'Moving Avg'!F1523</f>
        <v>48.0914</v>
      </c>
      <c r="H1523" s="2">
        <f>'Moving Avg'!G1523</f>
        <v>22.928420000000006</v>
      </c>
      <c r="I1523" s="2">
        <f>'Moving Avg'!H1523</f>
        <v>5.7321050000000016</v>
      </c>
      <c r="J1523" s="5" t="str">
        <f>OBV!F1523</f>
        <v>BEARISH</v>
      </c>
      <c r="K1523" s="5" t="str">
        <f>OBV!G1523</f>
        <v>WEAK</v>
      </c>
      <c r="L1523" s="5" t="str">
        <f>OBV!H1523</f>
        <v>CONFIRMED BEARISH</v>
      </c>
      <c r="M1523" s="7">
        <f t="shared" si="230"/>
        <v>0</v>
      </c>
      <c r="N1523" s="7">
        <f t="shared" si="231"/>
        <v>45</v>
      </c>
      <c r="O1523" s="7">
        <f t="shared" si="232"/>
        <v>100</v>
      </c>
      <c r="P1523" s="7">
        <f t="shared" si="233"/>
        <v>0</v>
      </c>
      <c r="Q1523" s="8">
        <f t="shared" si="234"/>
        <v>30.75</v>
      </c>
      <c r="R1523" s="8">
        <f t="shared" si="235"/>
        <v>44</v>
      </c>
      <c r="S1523" s="8">
        <f t="shared" si="236"/>
        <v>31.75</v>
      </c>
      <c r="T1523" s="8">
        <f t="shared" si="237"/>
        <v>36.25</v>
      </c>
      <c r="U1523" s="7">
        <f t="shared" si="238"/>
        <v>35.5</v>
      </c>
      <c r="V1523" s="7">
        <f t="shared" si="239"/>
        <v>35.6875</v>
      </c>
    </row>
    <row r="1524" spans="1:22" ht="13.5" x14ac:dyDescent="0.25">
      <c r="A1524" s="3">
        <f>RSI!A1524</f>
        <v>44231</v>
      </c>
      <c r="B1524" s="2">
        <f>RSI!B1524</f>
        <v>47.466999999999999</v>
      </c>
      <c r="C1524" s="2">
        <f>RSI!I1524</f>
        <v>86.567373452700863</v>
      </c>
      <c r="D1524" s="2">
        <f>MACD!E1524</f>
        <v>0</v>
      </c>
      <c r="E1524" s="2">
        <f>MACD!F1524</f>
        <v>0</v>
      </c>
      <c r="F1524" s="2">
        <f>'Moving Avg'!D1524</f>
        <v>47.419600000000003</v>
      </c>
      <c r="G1524" s="2">
        <f>'Moving Avg'!F1524</f>
        <v>48.024500000000003</v>
      </c>
      <c r="H1524" s="2">
        <f>'Moving Avg'!G1524</f>
        <v>23.877760000000009</v>
      </c>
      <c r="I1524" s="2">
        <f>'Moving Avg'!H1524</f>
        <v>5.9694400000000023</v>
      </c>
      <c r="J1524" s="5" t="str">
        <f>OBV!F1524</f>
        <v>BEARISH</v>
      </c>
      <c r="K1524" s="5" t="str">
        <f>OBV!G1524</f>
        <v>WEAK</v>
      </c>
      <c r="L1524" s="5" t="str">
        <f>OBV!H1524</f>
        <v>CONFIRMED BEARISH</v>
      </c>
      <c r="M1524" s="7">
        <f t="shared" si="230"/>
        <v>0</v>
      </c>
      <c r="N1524" s="7">
        <f t="shared" si="231"/>
        <v>45</v>
      </c>
      <c r="O1524" s="7">
        <f t="shared" si="232"/>
        <v>100</v>
      </c>
      <c r="P1524" s="7">
        <f t="shared" si="233"/>
        <v>0</v>
      </c>
      <c r="Q1524" s="8">
        <f t="shared" si="234"/>
        <v>30.75</v>
      </c>
      <c r="R1524" s="8">
        <f t="shared" si="235"/>
        <v>44</v>
      </c>
      <c r="S1524" s="8">
        <f t="shared" si="236"/>
        <v>31.75</v>
      </c>
      <c r="T1524" s="8">
        <f t="shared" si="237"/>
        <v>36.25</v>
      </c>
      <c r="U1524" s="7">
        <f t="shared" si="238"/>
        <v>35.5</v>
      </c>
      <c r="V1524" s="7">
        <f t="shared" si="239"/>
        <v>35.6875</v>
      </c>
    </row>
    <row r="1525" spans="1:22" ht="13.5" x14ac:dyDescent="0.25">
      <c r="A1525" s="3">
        <f>RSI!A1525</f>
        <v>44232</v>
      </c>
      <c r="B1525" s="2">
        <f>RSI!B1525</f>
        <v>47.325000000000003</v>
      </c>
      <c r="C1525" s="2">
        <f>RSI!I1525</f>
        <v>85.336524107163868</v>
      </c>
      <c r="D1525" s="2">
        <f>MACD!E1525</f>
        <v>1.7990389124745221</v>
      </c>
      <c r="E1525" s="2">
        <f>MACD!F1525</f>
        <v>0</v>
      </c>
      <c r="F1525" s="2">
        <f>'Moving Avg'!D1525</f>
        <v>47.359799999999993</v>
      </c>
      <c r="G1525" s="2">
        <f>'Moving Avg'!F1525</f>
        <v>47.958350000000003</v>
      </c>
      <c r="H1525" s="2">
        <f>'Moving Avg'!G1525</f>
        <v>24.82426000000001</v>
      </c>
      <c r="I1525" s="2">
        <f>'Moving Avg'!H1525</f>
        <v>6.2060650000000024</v>
      </c>
      <c r="J1525" s="5" t="str">
        <f>OBV!F1525</f>
        <v>BEARISH</v>
      </c>
      <c r="K1525" s="5" t="str">
        <f>OBV!G1525</f>
        <v>STRONG</v>
      </c>
      <c r="L1525" s="5" t="str">
        <f>OBV!H1525</f>
        <v>CONFIRMED BEARISH</v>
      </c>
      <c r="M1525" s="7">
        <f t="shared" si="230"/>
        <v>0</v>
      </c>
      <c r="N1525" s="7">
        <f t="shared" si="231"/>
        <v>0</v>
      </c>
      <c r="O1525" s="7">
        <f t="shared" si="232"/>
        <v>100</v>
      </c>
      <c r="P1525" s="7">
        <f t="shared" si="233"/>
        <v>33</v>
      </c>
      <c r="Q1525" s="8">
        <f t="shared" si="234"/>
        <v>19.95</v>
      </c>
      <c r="R1525" s="8">
        <f t="shared" si="235"/>
        <v>43.25</v>
      </c>
      <c r="S1525" s="8">
        <f t="shared" si="236"/>
        <v>39.85</v>
      </c>
      <c r="T1525" s="8">
        <f t="shared" si="237"/>
        <v>33.25</v>
      </c>
      <c r="U1525" s="7">
        <f t="shared" si="238"/>
        <v>34.35</v>
      </c>
      <c r="V1525" s="7">
        <f t="shared" si="239"/>
        <v>34.075000000000003</v>
      </c>
    </row>
    <row r="1526" spans="1:22" ht="13.5" x14ac:dyDescent="0.25">
      <c r="A1526" s="3">
        <f>RSI!A1526</f>
        <v>44235</v>
      </c>
      <c r="B1526" s="2">
        <f>RSI!B1526</f>
        <v>47.231000000000002</v>
      </c>
      <c r="C1526" s="2">
        <f>RSI!I1526</f>
        <v>84.480216369417747</v>
      </c>
      <c r="D1526" s="2">
        <f>MACD!E1526</f>
        <v>1.7280191030002285</v>
      </c>
      <c r="E1526" s="2">
        <f>MACD!F1526</f>
        <v>0</v>
      </c>
      <c r="F1526" s="2">
        <f>'Moving Avg'!D1526</f>
        <v>47.359799999999993</v>
      </c>
      <c r="G1526" s="2">
        <f>'Moving Avg'!F1526</f>
        <v>47.879649999999998</v>
      </c>
      <c r="H1526" s="2">
        <f>'Moving Avg'!G1526</f>
        <v>25.76888000000001</v>
      </c>
      <c r="I1526" s="2">
        <f>'Moving Avg'!H1526</f>
        <v>6.4422200000000025</v>
      </c>
      <c r="J1526" s="5" t="str">
        <f>OBV!F1526</f>
        <v>BEARISH</v>
      </c>
      <c r="K1526" s="5" t="str">
        <f>OBV!G1526</f>
        <v>STRONG</v>
      </c>
      <c r="L1526" s="5" t="str">
        <f>OBV!H1526</f>
        <v>NEUTRAL</v>
      </c>
      <c r="M1526" s="7">
        <f t="shared" si="230"/>
        <v>0</v>
      </c>
      <c r="N1526" s="7">
        <f t="shared" si="231"/>
        <v>0</v>
      </c>
      <c r="O1526" s="7">
        <f t="shared" si="232"/>
        <v>100</v>
      </c>
      <c r="P1526" s="7">
        <f t="shared" si="233"/>
        <v>33</v>
      </c>
      <c r="Q1526" s="8">
        <f t="shared" si="234"/>
        <v>19.95</v>
      </c>
      <c r="R1526" s="8">
        <f t="shared" si="235"/>
        <v>43.25</v>
      </c>
      <c r="S1526" s="8">
        <f t="shared" si="236"/>
        <v>39.85</v>
      </c>
      <c r="T1526" s="8">
        <f t="shared" si="237"/>
        <v>33.25</v>
      </c>
      <c r="U1526" s="7">
        <f t="shared" si="238"/>
        <v>34.35</v>
      </c>
      <c r="V1526" s="7">
        <f t="shared" si="239"/>
        <v>34.075000000000003</v>
      </c>
    </row>
    <row r="1527" spans="1:22" ht="13.5" x14ac:dyDescent="0.25">
      <c r="A1527" s="3">
        <f>RSI!A1527</f>
        <v>44236</v>
      </c>
      <c r="B1527" s="2">
        <f>RSI!B1527</f>
        <v>47.231000000000002</v>
      </c>
      <c r="C1527" s="2">
        <f>RSI!I1527</f>
        <v>84.480216369417747</v>
      </c>
      <c r="D1527" s="2">
        <f>MACD!E1527</f>
        <v>1.649709917765378</v>
      </c>
      <c r="E1527" s="2">
        <f>MACD!F1527</f>
        <v>0</v>
      </c>
      <c r="F1527" s="2">
        <f>'Moving Avg'!D1527</f>
        <v>47.359799999999993</v>
      </c>
      <c r="G1527" s="2">
        <f>'Moving Avg'!F1527</f>
        <v>47.78125</v>
      </c>
      <c r="H1527" s="2">
        <f>'Moving Avg'!G1527</f>
        <v>26.713500000000007</v>
      </c>
      <c r="I1527" s="2">
        <f>'Moving Avg'!H1527</f>
        <v>6.6783750000000017</v>
      </c>
      <c r="J1527" s="5" t="str">
        <f>OBV!F1527</f>
        <v>BEARISH</v>
      </c>
      <c r="K1527" s="5" t="str">
        <f>OBV!G1527</f>
        <v>STRONG</v>
      </c>
      <c r="L1527" s="5" t="str">
        <f>OBV!H1527</f>
        <v>NEUTRAL</v>
      </c>
      <c r="M1527" s="7">
        <f t="shared" si="230"/>
        <v>0</v>
      </c>
      <c r="N1527" s="7">
        <f t="shared" si="231"/>
        <v>0</v>
      </c>
      <c r="O1527" s="7">
        <f t="shared" si="232"/>
        <v>100</v>
      </c>
      <c r="P1527" s="7">
        <f t="shared" si="233"/>
        <v>33</v>
      </c>
      <c r="Q1527" s="8">
        <f t="shared" si="234"/>
        <v>19.95</v>
      </c>
      <c r="R1527" s="8">
        <f t="shared" si="235"/>
        <v>43.25</v>
      </c>
      <c r="S1527" s="8">
        <f t="shared" si="236"/>
        <v>39.85</v>
      </c>
      <c r="T1527" s="8">
        <f t="shared" si="237"/>
        <v>33.25</v>
      </c>
      <c r="U1527" s="7">
        <f t="shared" si="238"/>
        <v>34.35</v>
      </c>
      <c r="V1527" s="7">
        <f t="shared" si="239"/>
        <v>34.075000000000003</v>
      </c>
    </row>
    <row r="1528" spans="1:22" ht="13.5" x14ac:dyDescent="0.25">
      <c r="A1528" s="3">
        <f>RSI!A1528</f>
        <v>44237</v>
      </c>
      <c r="B1528" s="2">
        <f>RSI!B1528</f>
        <v>46.600999999999999</v>
      </c>
      <c r="C1528" s="2">
        <f>RSI!I1528</f>
        <v>78.367777718562621</v>
      </c>
      <c r="D1528" s="2">
        <f>MACD!E1528</f>
        <v>1.6219895029202362</v>
      </c>
      <c r="E1528" s="2">
        <f>MACD!F1528</f>
        <v>0</v>
      </c>
      <c r="F1528" s="2">
        <f>'Moving Avg'!D1528</f>
        <v>47.170999999999999</v>
      </c>
      <c r="G1528" s="2">
        <f>'Moving Avg'!F1528</f>
        <v>47.671050000000001</v>
      </c>
      <c r="H1528" s="2">
        <f>'Moving Avg'!G1528</f>
        <v>27.645520000000005</v>
      </c>
      <c r="I1528" s="2">
        <f>'Moving Avg'!H1528</f>
        <v>6.9113800000000012</v>
      </c>
      <c r="J1528" s="5" t="str">
        <f>OBV!F1528</f>
        <v>BEARISH</v>
      </c>
      <c r="K1528" s="5" t="str">
        <f>OBV!G1528</f>
        <v>STRONG</v>
      </c>
      <c r="L1528" s="5" t="str">
        <f>OBV!H1528</f>
        <v>CONFIRMED BEARISH</v>
      </c>
      <c r="M1528" s="7">
        <f t="shared" si="230"/>
        <v>0</v>
      </c>
      <c r="N1528" s="7">
        <f t="shared" si="231"/>
        <v>0</v>
      </c>
      <c r="O1528" s="7">
        <f t="shared" si="232"/>
        <v>100</v>
      </c>
      <c r="P1528" s="7">
        <f t="shared" si="233"/>
        <v>33</v>
      </c>
      <c r="Q1528" s="8">
        <f t="shared" si="234"/>
        <v>19.95</v>
      </c>
      <c r="R1528" s="8">
        <f t="shared" si="235"/>
        <v>43.25</v>
      </c>
      <c r="S1528" s="8">
        <f t="shared" si="236"/>
        <v>39.85</v>
      </c>
      <c r="T1528" s="8">
        <f t="shared" si="237"/>
        <v>33.25</v>
      </c>
      <c r="U1528" s="7">
        <f t="shared" si="238"/>
        <v>34.35</v>
      </c>
      <c r="V1528" s="7">
        <f t="shared" si="239"/>
        <v>34.075000000000003</v>
      </c>
    </row>
    <row r="1529" spans="1:22" ht="13.5" x14ac:dyDescent="0.25">
      <c r="A1529" s="3">
        <f>RSI!A1529</f>
        <v>44238</v>
      </c>
      <c r="B1529" s="2">
        <f>RSI!B1529</f>
        <v>47.459000000000003</v>
      </c>
      <c r="C1529" s="2">
        <f>RSI!I1529</f>
        <v>80.443123258811312</v>
      </c>
      <c r="D1529" s="2">
        <f>MACD!E1529</f>
        <v>1.49954770208236</v>
      </c>
      <c r="E1529" s="2">
        <f>MACD!F1529</f>
        <v>0</v>
      </c>
      <c r="F1529" s="2">
        <f>'Moving Avg'!D1529</f>
        <v>47.169400000000003</v>
      </c>
      <c r="G1529" s="2">
        <f>'Moving Avg'!F1529</f>
        <v>47.623450000000005</v>
      </c>
      <c r="H1529" s="2">
        <f>'Moving Avg'!G1529</f>
        <v>28.594700000000007</v>
      </c>
      <c r="I1529" s="2">
        <f>'Moving Avg'!H1529</f>
        <v>7.1486750000000017</v>
      </c>
      <c r="J1529" s="5" t="str">
        <f>OBV!F1529</f>
        <v>BEARISH</v>
      </c>
      <c r="K1529" s="5" t="str">
        <f>OBV!G1529</f>
        <v>STRONG</v>
      </c>
      <c r="L1529" s="5" t="str">
        <f>OBV!H1529</f>
        <v>CONFIRMED BEARISH</v>
      </c>
      <c r="M1529" s="7">
        <f t="shared" si="230"/>
        <v>0</v>
      </c>
      <c r="N1529" s="7">
        <f t="shared" si="231"/>
        <v>0</v>
      </c>
      <c r="O1529" s="7">
        <f t="shared" si="232"/>
        <v>100</v>
      </c>
      <c r="P1529" s="7">
        <f t="shared" si="233"/>
        <v>33</v>
      </c>
      <c r="Q1529" s="8">
        <f t="shared" si="234"/>
        <v>19.95</v>
      </c>
      <c r="R1529" s="8">
        <f t="shared" si="235"/>
        <v>43.25</v>
      </c>
      <c r="S1529" s="8">
        <f t="shared" si="236"/>
        <v>39.85</v>
      </c>
      <c r="T1529" s="8">
        <f t="shared" si="237"/>
        <v>33.25</v>
      </c>
      <c r="U1529" s="7">
        <f t="shared" si="238"/>
        <v>34.35</v>
      </c>
      <c r="V1529" s="7">
        <f t="shared" si="239"/>
        <v>34.075000000000003</v>
      </c>
    </row>
    <row r="1530" spans="1:22" ht="13.5" x14ac:dyDescent="0.25">
      <c r="A1530" s="3">
        <f>RSI!A1530</f>
        <v>44239</v>
      </c>
      <c r="B1530" s="2">
        <f>RSI!B1530</f>
        <v>47.466999999999999</v>
      </c>
      <c r="C1530" s="2">
        <f>RSI!I1530</f>
        <v>80.461944921731103</v>
      </c>
      <c r="D1530" s="2">
        <f>MACD!E1530</f>
        <v>1.3273548643651338</v>
      </c>
      <c r="E1530" s="2">
        <f>MACD!F1530</f>
        <v>0</v>
      </c>
      <c r="F1530" s="2">
        <f>'Moving Avg'!D1530</f>
        <v>47.197799999999994</v>
      </c>
      <c r="G1530" s="2">
        <f>'Moving Avg'!F1530</f>
        <v>47.568350000000002</v>
      </c>
      <c r="H1530" s="2">
        <f>'Moving Avg'!G1530</f>
        <v>29.54404000000001</v>
      </c>
      <c r="I1530" s="2">
        <f>'Moving Avg'!H1530</f>
        <v>7.3860100000000024</v>
      </c>
      <c r="J1530" s="5" t="str">
        <f>OBV!F1530</f>
        <v>BULLISH</v>
      </c>
      <c r="K1530" s="5" t="str">
        <f>OBV!G1530</f>
        <v>NEUTRAL</v>
      </c>
      <c r="L1530" s="5" t="str">
        <f>OBV!H1530</f>
        <v>CONFIRMED BULLISH</v>
      </c>
      <c r="M1530" s="7">
        <f t="shared" si="230"/>
        <v>0</v>
      </c>
      <c r="N1530" s="7">
        <f t="shared" si="231"/>
        <v>0</v>
      </c>
      <c r="O1530" s="7">
        <f t="shared" si="232"/>
        <v>100</v>
      </c>
      <c r="P1530" s="7">
        <f t="shared" si="233"/>
        <v>83.5</v>
      </c>
      <c r="Q1530" s="8">
        <f t="shared" si="234"/>
        <v>27.524999999999999</v>
      </c>
      <c r="R1530" s="8">
        <f t="shared" si="235"/>
        <v>55.875</v>
      </c>
      <c r="S1530" s="8">
        <f t="shared" si="236"/>
        <v>62.575000000000003</v>
      </c>
      <c r="T1530" s="8">
        <f t="shared" si="237"/>
        <v>45.875</v>
      </c>
      <c r="U1530" s="7">
        <f t="shared" si="238"/>
        <v>48.658333333333339</v>
      </c>
      <c r="V1530" s="7">
        <f t="shared" si="239"/>
        <v>47.962500000000006</v>
      </c>
    </row>
    <row r="1531" spans="1:22" ht="13.5" x14ac:dyDescent="0.25">
      <c r="A1531" s="3">
        <f>RSI!A1531</f>
        <v>44242</v>
      </c>
      <c r="B1531" s="2">
        <f>RSI!B1531</f>
        <v>47.387999999999998</v>
      </c>
      <c r="C1531" s="2">
        <f>RSI!I1531</f>
        <v>79.646774388529622</v>
      </c>
      <c r="D1531" s="2">
        <f>MACD!E1531</f>
        <v>1.1804817879272491</v>
      </c>
      <c r="E1531" s="2">
        <f>MACD!F1531</f>
        <v>0</v>
      </c>
      <c r="F1531" s="2">
        <f>'Moving Avg'!D1531</f>
        <v>47.229199999999999</v>
      </c>
      <c r="G1531" s="2">
        <f>'Moving Avg'!F1531</f>
        <v>47.567549999999997</v>
      </c>
      <c r="H1531" s="2">
        <f>'Moving Avg'!G1531</f>
        <v>30.491800000000008</v>
      </c>
      <c r="I1531" s="2">
        <f>'Moving Avg'!H1531</f>
        <v>7.6229500000000021</v>
      </c>
      <c r="J1531" s="5" t="str">
        <f>OBV!F1531</f>
        <v>BULLISH</v>
      </c>
      <c r="K1531" s="5" t="str">
        <f>OBV!G1531</f>
        <v>NEUTRAL</v>
      </c>
      <c r="L1531" s="5" t="str">
        <f>OBV!H1531</f>
        <v>CONFIRMED BULLISH</v>
      </c>
      <c r="M1531" s="7">
        <f t="shared" si="230"/>
        <v>0</v>
      </c>
      <c r="N1531" s="7">
        <f t="shared" si="231"/>
        <v>0</v>
      </c>
      <c r="O1531" s="7">
        <f t="shared" si="232"/>
        <v>100</v>
      </c>
      <c r="P1531" s="7">
        <f t="shared" si="233"/>
        <v>83.5</v>
      </c>
      <c r="Q1531" s="8">
        <f t="shared" si="234"/>
        <v>27.524999999999999</v>
      </c>
      <c r="R1531" s="8">
        <f t="shared" si="235"/>
        <v>55.875</v>
      </c>
      <c r="S1531" s="8">
        <f t="shared" si="236"/>
        <v>62.575000000000003</v>
      </c>
      <c r="T1531" s="8">
        <f t="shared" si="237"/>
        <v>45.875</v>
      </c>
      <c r="U1531" s="7">
        <f t="shared" si="238"/>
        <v>48.658333333333339</v>
      </c>
      <c r="V1531" s="7">
        <f t="shared" si="239"/>
        <v>47.962500000000006</v>
      </c>
    </row>
    <row r="1532" spans="1:22" ht="13.5" x14ac:dyDescent="0.25">
      <c r="A1532" s="3">
        <f>RSI!A1532</f>
        <v>44243</v>
      </c>
      <c r="B1532" s="2">
        <f>RSI!B1532</f>
        <v>47.387999999999998</v>
      </c>
      <c r="C1532" s="2">
        <f>RSI!I1532</f>
        <v>79.646774388529622</v>
      </c>
      <c r="D1532" s="2">
        <f>MACD!E1532</f>
        <v>1.098476023904098</v>
      </c>
      <c r="E1532" s="2">
        <f>MACD!F1532</f>
        <v>0</v>
      </c>
      <c r="F1532" s="2">
        <f>'Moving Avg'!D1532</f>
        <v>47.260599999999997</v>
      </c>
      <c r="G1532" s="2">
        <f>'Moving Avg'!F1532</f>
        <v>47.536050000000003</v>
      </c>
      <c r="H1532" s="2">
        <f>'Moving Avg'!G1532</f>
        <v>31.439560000000007</v>
      </c>
      <c r="I1532" s="2">
        <f>'Moving Avg'!H1532</f>
        <v>7.8598900000000018</v>
      </c>
      <c r="J1532" s="5" t="str">
        <f>OBV!F1532</f>
        <v>BULLISH</v>
      </c>
      <c r="K1532" s="5" t="str">
        <f>OBV!G1532</f>
        <v>NEUTRAL</v>
      </c>
      <c r="L1532" s="5" t="str">
        <f>OBV!H1532</f>
        <v>CONFIRMED BULLISH</v>
      </c>
      <c r="M1532" s="7">
        <f t="shared" si="230"/>
        <v>0</v>
      </c>
      <c r="N1532" s="7">
        <f t="shared" si="231"/>
        <v>0</v>
      </c>
      <c r="O1532" s="7">
        <f t="shared" si="232"/>
        <v>100</v>
      </c>
      <c r="P1532" s="7">
        <f t="shared" si="233"/>
        <v>83.5</v>
      </c>
      <c r="Q1532" s="8">
        <f t="shared" si="234"/>
        <v>27.524999999999999</v>
      </c>
      <c r="R1532" s="8">
        <f t="shared" si="235"/>
        <v>55.875</v>
      </c>
      <c r="S1532" s="8">
        <f t="shared" si="236"/>
        <v>62.575000000000003</v>
      </c>
      <c r="T1532" s="8">
        <f t="shared" si="237"/>
        <v>45.875</v>
      </c>
      <c r="U1532" s="7">
        <f t="shared" si="238"/>
        <v>48.658333333333339</v>
      </c>
      <c r="V1532" s="7">
        <f t="shared" si="239"/>
        <v>47.962500000000006</v>
      </c>
    </row>
    <row r="1533" spans="1:22" ht="13.5" x14ac:dyDescent="0.25">
      <c r="A1533" s="3">
        <f>RSI!A1533</f>
        <v>44244</v>
      </c>
      <c r="B1533" s="2">
        <f>RSI!B1533</f>
        <v>47.308999999999997</v>
      </c>
      <c r="C1533" s="2">
        <f>RSI!I1533</f>
        <v>78.721815533247195</v>
      </c>
      <c r="D1533" s="2">
        <f>MACD!E1533</f>
        <v>1.0173492740409031</v>
      </c>
      <c r="E1533" s="2">
        <f>MACD!F1533</f>
        <v>1.4357741209422343</v>
      </c>
      <c r="F1533" s="2">
        <f>'Moving Avg'!D1533</f>
        <v>47.402200000000001</v>
      </c>
      <c r="G1533" s="2">
        <f>'Moving Avg'!F1533</f>
        <v>47.496700000000004</v>
      </c>
      <c r="H1533" s="2">
        <f>'Moving Avg'!G1533</f>
        <v>32.385740000000006</v>
      </c>
      <c r="I1533" s="2">
        <f>'Moving Avg'!H1533</f>
        <v>8.0964350000000014</v>
      </c>
      <c r="J1533" s="5" t="str">
        <f>OBV!F1533</f>
        <v>BEARISH</v>
      </c>
      <c r="K1533" s="5" t="str">
        <f>OBV!G1533</f>
        <v>NEUTRAL</v>
      </c>
      <c r="L1533" s="5" t="str">
        <f>OBV!H1533</f>
        <v>BEARISH DIVERGENCE</v>
      </c>
      <c r="M1533" s="7">
        <f t="shared" si="230"/>
        <v>0</v>
      </c>
      <c r="N1533" s="7">
        <f t="shared" si="231"/>
        <v>100</v>
      </c>
      <c r="O1533" s="7">
        <f t="shared" si="232"/>
        <v>100</v>
      </c>
      <c r="P1533" s="7">
        <f t="shared" si="233"/>
        <v>16.5</v>
      </c>
      <c r="Q1533" s="8">
        <f t="shared" si="234"/>
        <v>52.475000000000001</v>
      </c>
      <c r="R1533" s="8">
        <f t="shared" si="235"/>
        <v>59.125</v>
      </c>
      <c r="S1533" s="8">
        <f t="shared" si="236"/>
        <v>47.424999999999997</v>
      </c>
      <c r="T1533" s="8">
        <f t="shared" si="237"/>
        <v>54.125</v>
      </c>
      <c r="U1533" s="7">
        <f t="shared" si="238"/>
        <v>53.008333333333326</v>
      </c>
      <c r="V1533" s="7">
        <f t="shared" si="239"/>
        <v>53.287499999999994</v>
      </c>
    </row>
    <row r="1534" spans="1:22" ht="13.5" x14ac:dyDescent="0.25">
      <c r="A1534" s="3">
        <f>RSI!A1534</f>
        <v>44245</v>
      </c>
      <c r="B1534" s="2">
        <f>RSI!B1534</f>
        <v>47.703000000000003</v>
      </c>
      <c r="C1534" s="2">
        <f>RSI!I1534</f>
        <v>79.971110274504099</v>
      </c>
      <c r="D1534" s="2">
        <f>MACD!E1534</f>
        <v>0.8929639369795197</v>
      </c>
      <c r="E1534" s="2">
        <f>MACD!F1534</f>
        <v>1.3272120841496915</v>
      </c>
      <c r="F1534" s="2">
        <f>'Moving Avg'!D1534</f>
        <v>47.451000000000001</v>
      </c>
      <c r="G1534" s="2">
        <f>'Moving Avg'!F1534</f>
        <v>47.482149999999997</v>
      </c>
      <c r="H1534" s="2">
        <f>'Moving Avg'!G1534</f>
        <v>33.339800000000004</v>
      </c>
      <c r="I1534" s="2">
        <f>'Moving Avg'!H1534</f>
        <v>8.334950000000001</v>
      </c>
      <c r="J1534" s="5" t="str">
        <f>OBV!F1534</f>
        <v>BULLISH</v>
      </c>
      <c r="K1534" s="5" t="str">
        <f>OBV!G1534</f>
        <v>NEUTRAL</v>
      </c>
      <c r="L1534" s="5" t="str">
        <f>OBV!H1534</f>
        <v>CONFIRMED BULLISH</v>
      </c>
      <c r="M1534" s="7">
        <f t="shared" si="230"/>
        <v>0</v>
      </c>
      <c r="N1534" s="7">
        <f t="shared" si="231"/>
        <v>100</v>
      </c>
      <c r="O1534" s="7">
        <f t="shared" si="232"/>
        <v>100</v>
      </c>
      <c r="P1534" s="7">
        <f t="shared" si="233"/>
        <v>83.5</v>
      </c>
      <c r="Q1534" s="8">
        <f t="shared" si="234"/>
        <v>62.524999999999999</v>
      </c>
      <c r="R1534" s="8">
        <f t="shared" si="235"/>
        <v>75.875</v>
      </c>
      <c r="S1534" s="8">
        <f t="shared" si="236"/>
        <v>77.575000000000003</v>
      </c>
      <c r="T1534" s="8">
        <f t="shared" si="237"/>
        <v>70.875</v>
      </c>
      <c r="U1534" s="7">
        <f t="shared" si="238"/>
        <v>71.991666666666674</v>
      </c>
      <c r="V1534" s="7">
        <f t="shared" si="239"/>
        <v>71.712500000000006</v>
      </c>
    </row>
    <row r="1535" spans="1:22" ht="13.5" x14ac:dyDescent="0.25">
      <c r="A1535" s="3">
        <f>RSI!A1535</f>
        <v>44246</v>
      </c>
      <c r="B1535" s="2">
        <f>RSI!B1535</f>
        <v>47.679000000000002</v>
      </c>
      <c r="C1535" s="2">
        <f>RSI!I1535</f>
        <v>79.664283186543386</v>
      </c>
      <c r="D1535" s="2">
        <f>MACD!E1535</f>
        <v>0.76834335737895998</v>
      </c>
      <c r="E1535" s="2">
        <f>MACD!F1535</f>
        <v>1.2154383387955452</v>
      </c>
      <c r="F1535" s="2">
        <f>'Moving Avg'!D1535</f>
        <v>47.493399999999994</v>
      </c>
      <c r="G1535" s="2">
        <f>'Moving Avg'!F1535</f>
        <v>47.469550000000005</v>
      </c>
      <c r="H1535" s="2">
        <f>'Moving Avg'!G1535</f>
        <v>34.293380000000006</v>
      </c>
      <c r="I1535" s="2">
        <f>'Moving Avg'!H1535</f>
        <v>8.5733450000000015</v>
      </c>
      <c r="J1535" s="5" t="str">
        <f>OBV!F1535</f>
        <v>BEARISH</v>
      </c>
      <c r="K1535" s="5" t="str">
        <f>OBV!G1535</f>
        <v>STRONG</v>
      </c>
      <c r="L1535" s="5" t="str">
        <f>OBV!H1535</f>
        <v>BEARISH DIVERGENCE</v>
      </c>
      <c r="M1535" s="7">
        <f t="shared" si="230"/>
        <v>0</v>
      </c>
      <c r="N1535" s="7">
        <f t="shared" si="231"/>
        <v>100</v>
      </c>
      <c r="O1535" s="7">
        <f t="shared" si="232"/>
        <v>100</v>
      </c>
      <c r="P1535" s="7">
        <f t="shared" si="233"/>
        <v>33</v>
      </c>
      <c r="Q1535" s="8">
        <f t="shared" si="234"/>
        <v>54.95</v>
      </c>
      <c r="R1535" s="8">
        <f t="shared" si="235"/>
        <v>63.25</v>
      </c>
      <c r="S1535" s="8">
        <f t="shared" si="236"/>
        <v>54.85</v>
      </c>
      <c r="T1535" s="8">
        <f t="shared" si="237"/>
        <v>58.25</v>
      </c>
      <c r="U1535" s="7">
        <f t="shared" si="238"/>
        <v>57.683333333333337</v>
      </c>
      <c r="V1535" s="7">
        <f t="shared" si="239"/>
        <v>57.825000000000003</v>
      </c>
    </row>
    <row r="1536" spans="1:22" ht="13.5" x14ac:dyDescent="0.25">
      <c r="A1536" s="3">
        <f>RSI!A1536</f>
        <v>44249</v>
      </c>
      <c r="B1536" s="2">
        <f>RSI!B1536</f>
        <v>47.703000000000003</v>
      </c>
      <c r="C1536" s="2">
        <f>RSI!I1536</f>
        <v>79.747961707626843</v>
      </c>
      <c r="D1536" s="2">
        <f>MACD!E1536</f>
        <v>0.65506691059926681</v>
      </c>
      <c r="E1536" s="2">
        <f>MACD!F1536</f>
        <v>1.1033640531562896</v>
      </c>
      <c r="F1536" s="2">
        <f>'Moving Avg'!D1536</f>
        <v>47.556400000000004</v>
      </c>
      <c r="G1536" s="2">
        <f>'Moving Avg'!F1536</f>
        <v>47.458949999999994</v>
      </c>
      <c r="H1536" s="2">
        <f>'Moving Avg'!G1536</f>
        <v>35.247440000000005</v>
      </c>
      <c r="I1536" s="2">
        <f>'Moving Avg'!H1536</f>
        <v>8.8118600000000011</v>
      </c>
      <c r="J1536" s="5" t="str">
        <f>OBV!F1536</f>
        <v>BULLISH</v>
      </c>
      <c r="K1536" s="5" t="str">
        <f>OBV!G1536</f>
        <v>NEUTRAL</v>
      </c>
      <c r="L1536" s="5" t="str">
        <f>OBV!H1536</f>
        <v>CONFIRMED BULLISH</v>
      </c>
      <c r="M1536" s="7">
        <f t="shared" si="230"/>
        <v>0</v>
      </c>
      <c r="N1536" s="7">
        <f t="shared" si="231"/>
        <v>100</v>
      </c>
      <c r="O1536" s="7">
        <f t="shared" si="232"/>
        <v>100</v>
      </c>
      <c r="P1536" s="7">
        <f t="shared" si="233"/>
        <v>83.5</v>
      </c>
      <c r="Q1536" s="8">
        <f t="shared" si="234"/>
        <v>62.524999999999999</v>
      </c>
      <c r="R1536" s="8">
        <f t="shared" si="235"/>
        <v>75.875</v>
      </c>
      <c r="S1536" s="8">
        <f t="shared" si="236"/>
        <v>77.575000000000003</v>
      </c>
      <c r="T1536" s="8">
        <f t="shared" si="237"/>
        <v>70.875</v>
      </c>
      <c r="U1536" s="7">
        <f t="shared" si="238"/>
        <v>71.991666666666674</v>
      </c>
      <c r="V1536" s="7">
        <f t="shared" si="239"/>
        <v>71.712500000000006</v>
      </c>
    </row>
    <row r="1537" spans="1:22" ht="13.5" x14ac:dyDescent="0.25">
      <c r="A1537" s="3">
        <f>RSI!A1537</f>
        <v>44250</v>
      </c>
      <c r="B1537" s="2">
        <f>RSI!B1537</f>
        <v>47.703000000000003</v>
      </c>
      <c r="C1537" s="2">
        <f>RSI!I1537</f>
        <v>79.747961707626843</v>
      </c>
      <c r="D1537" s="2">
        <f>MACD!E1537</f>
        <v>0.45655041342885738</v>
      </c>
      <c r="E1537" s="2">
        <f>MACD!F1537</f>
        <v>0.97400132521080318</v>
      </c>
      <c r="F1537" s="2">
        <f>'Moving Avg'!D1537</f>
        <v>47.619399999999999</v>
      </c>
      <c r="G1537" s="2">
        <f>'Moving Avg'!F1537</f>
        <v>47.448349999999991</v>
      </c>
      <c r="H1537" s="2">
        <f>'Moving Avg'!G1537</f>
        <v>36.201500000000003</v>
      </c>
      <c r="I1537" s="2">
        <f>'Moving Avg'!H1537</f>
        <v>9.0503750000000007</v>
      </c>
      <c r="J1537" s="5" t="str">
        <f>OBV!F1537</f>
        <v>BULLISH</v>
      </c>
      <c r="K1537" s="5" t="str">
        <f>OBV!G1537</f>
        <v>NEUTRAL</v>
      </c>
      <c r="L1537" s="5" t="str">
        <f>OBV!H1537</f>
        <v>CONFIRMED BULLISH</v>
      </c>
      <c r="M1537" s="7">
        <f t="shared" si="230"/>
        <v>0</v>
      </c>
      <c r="N1537" s="7">
        <f t="shared" si="231"/>
        <v>100</v>
      </c>
      <c r="O1537" s="7">
        <f t="shared" si="232"/>
        <v>100</v>
      </c>
      <c r="P1537" s="7">
        <f t="shared" si="233"/>
        <v>83.5</v>
      </c>
      <c r="Q1537" s="8">
        <f t="shared" si="234"/>
        <v>62.524999999999999</v>
      </c>
      <c r="R1537" s="8">
        <f t="shared" si="235"/>
        <v>75.875</v>
      </c>
      <c r="S1537" s="8">
        <f t="shared" si="236"/>
        <v>77.575000000000003</v>
      </c>
      <c r="T1537" s="8">
        <f t="shared" si="237"/>
        <v>70.875</v>
      </c>
      <c r="U1537" s="7">
        <f t="shared" si="238"/>
        <v>71.991666666666674</v>
      </c>
      <c r="V1537" s="7">
        <f t="shared" si="239"/>
        <v>71.712500000000006</v>
      </c>
    </row>
    <row r="1538" spans="1:22" ht="13.5" x14ac:dyDescent="0.25">
      <c r="A1538" s="3">
        <f>RSI!A1538</f>
        <v>44251</v>
      </c>
      <c r="B1538" s="2">
        <f>RSI!B1538</f>
        <v>47.703000000000003</v>
      </c>
      <c r="C1538" s="2">
        <f>RSI!I1538</f>
        <v>79.747961707626843</v>
      </c>
      <c r="D1538" s="2">
        <f>MACD!E1538</f>
        <v>0.41525628700271255</v>
      </c>
      <c r="E1538" s="2">
        <f>MACD!F1538</f>
        <v>0.86225231756918508</v>
      </c>
      <c r="F1538" s="2">
        <f>'Moving Avg'!D1538</f>
        <v>47.6982</v>
      </c>
      <c r="G1538" s="2">
        <f>'Moving Avg'!F1538</f>
        <v>47.441249999999989</v>
      </c>
      <c r="H1538" s="2">
        <f>'Moving Avg'!G1538</f>
        <v>37.155560000000008</v>
      </c>
      <c r="I1538" s="2">
        <f>'Moving Avg'!H1538</f>
        <v>9.2888900000000021</v>
      </c>
      <c r="J1538" s="5" t="str">
        <f>OBV!F1538</f>
        <v>BULLISH</v>
      </c>
      <c r="K1538" s="5" t="str">
        <f>OBV!G1538</f>
        <v>WEAK</v>
      </c>
      <c r="L1538" s="5" t="str">
        <f>OBV!H1538</f>
        <v>CONFIRMED BULLISH</v>
      </c>
      <c r="M1538" s="7">
        <f t="shared" ref="M1538:M1601" si="240">IF(C1538&lt;30,50, IF(C1538&gt;70, 0, 25))</f>
        <v>0</v>
      </c>
      <c r="N1538" s="7">
        <f t="shared" ref="N1538:N1601" si="241">IF(E1538-D1538&gt;0.02, 100, IF(E1538-D1538&lt;0,0,45))</f>
        <v>100</v>
      </c>
      <c r="O1538" s="7">
        <f t="shared" ref="O1538:O1601" si="242">IF(F1538-I1538&gt;10,100,IF(F1538-I1538&gt;5,75, IF(F1538-I1538&gt;0,50,0)))</f>
        <v>100</v>
      </c>
      <c r="P1538" s="7">
        <f t="shared" ref="P1538:P1601" si="243">IF(L1538="confirmed bullish", 34, IF(L1538="bullish divergence",17, 0))+IF(J1538="bullish",33,IF(J1538="bearish",0,16.5))+IF(K1538="strong",33,IF(K1538="weak",0,16.5))</f>
        <v>67</v>
      </c>
      <c r="Q1538" s="8">
        <f t="shared" si="234"/>
        <v>60.05</v>
      </c>
      <c r="R1538" s="8">
        <f t="shared" si="235"/>
        <v>71.75</v>
      </c>
      <c r="S1538" s="8">
        <f t="shared" si="236"/>
        <v>70.150000000000006</v>
      </c>
      <c r="T1538" s="8">
        <f t="shared" si="237"/>
        <v>66.75</v>
      </c>
      <c r="U1538" s="7">
        <f t="shared" si="238"/>
        <v>67.316666666666677</v>
      </c>
      <c r="V1538" s="7">
        <f t="shared" si="239"/>
        <v>67.175000000000011</v>
      </c>
    </row>
    <row r="1539" spans="1:22" ht="13.5" x14ac:dyDescent="0.25">
      <c r="A1539" s="3">
        <f>RSI!A1539</f>
        <v>44252</v>
      </c>
      <c r="B1539" s="2">
        <f>RSI!B1539</f>
        <v>48.805</v>
      </c>
      <c r="C1539" s="2">
        <f>RSI!I1539</f>
        <v>83.614617386863998</v>
      </c>
      <c r="D1539" s="2">
        <f>MACD!E1539</f>
        <v>0.29499158638961376</v>
      </c>
      <c r="E1539" s="2">
        <f>MACD!F1539</f>
        <v>0.74880017133327081</v>
      </c>
      <c r="F1539" s="2">
        <f>'Moving Avg'!D1539</f>
        <v>47.918600000000005</v>
      </c>
      <c r="G1539" s="2">
        <f>'Moving Avg'!F1539</f>
        <v>47.489649999999997</v>
      </c>
      <c r="H1539" s="2">
        <f>'Moving Avg'!G1539</f>
        <v>38.131660000000004</v>
      </c>
      <c r="I1539" s="2">
        <f>'Moving Avg'!H1539</f>
        <v>9.5329150000000009</v>
      </c>
      <c r="J1539" s="5" t="str">
        <f>OBV!F1539</f>
        <v>BULLISH</v>
      </c>
      <c r="K1539" s="5" t="str">
        <f>OBV!G1539</f>
        <v>WEAK</v>
      </c>
      <c r="L1539" s="5" t="str">
        <f>OBV!H1539</f>
        <v>CONFIRMED BULLISH</v>
      </c>
      <c r="M1539" s="7">
        <f t="shared" si="240"/>
        <v>0</v>
      </c>
      <c r="N1539" s="7">
        <f t="shared" si="241"/>
        <v>100</v>
      </c>
      <c r="O1539" s="7">
        <f t="shared" si="242"/>
        <v>100</v>
      </c>
      <c r="P1539" s="7">
        <f t="shared" si="243"/>
        <v>67</v>
      </c>
      <c r="Q1539" s="8">
        <f t="shared" ref="Q1539:Q1602" si="244">0.35*M1539+N1539*0.35+O1539*0.15+P1539*0.15</f>
        <v>60.05</v>
      </c>
      <c r="R1539" s="8">
        <f t="shared" ref="R1539:R1602" si="245">M1539*0.2+N1539*0.2+O1539*0.35+P1539*0.25</f>
        <v>71.75</v>
      </c>
      <c r="S1539" s="8">
        <f t="shared" ref="S1539:S1602" si="246">M1539*0.15+N1539*0.15+O1539*0.25+P1539*0.45</f>
        <v>70.150000000000006</v>
      </c>
      <c r="T1539" s="8">
        <f t="shared" ref="T1539:T1602" si="247">0.25*SUM(M1539:P1539)</f>
        <v>66.75</v>
      </c>
      <c r="U1539" s="7">
        <f t="shared" ref="U1539:U1602" si="248">SUM(Q1539:S1539)/3</f>
        <v>67.316666666666677</v>
      </c>
      <c r="V1539" s="7">
        <f t="shared" ref="V1539:V1602" si="249">SUM(Q1539:T1539)/4</f>
        <v>67.175000000000011</v>
      </c>
    </row>
    <row r="1540" spans="1:22" ht="13.5" x14ac:dyDescent="0.25">
      <c r="A1540" s="3">
        <f>RSI!A1540</f>
        <v>44253</v>
      </c>
      <c r="B1540" s="2">
        <f>RSI!B1540</f>
        <v>49.591999999999999</v>
      </c>
      <c r="C1540" s="2">
        <f>RSI!I1540</f>
        <v>85.712582733132876</v>
      </c>
      <c r="D1540" s="2">
        <f>MACD!E1540</f>
        <v>0.11170737267404718</v>
      </c>
      <c r="E1540" s="2">
        <f>MACD!F1540</f>
        <v>0.62138161160142602</v>
      </c>
      <c r="F1540" s="2">
        <f>'Moving Avg'!D1540</f>
        <v>48.301200000000009</v>
      </c>
      <c r="G1540" s="2">
        <f>'Moving Avg'!F1540</f>
        <v>47.588049999999988</v>
      </c>
      <c r="H1540" s="2">
        <f>'Moving Avg'!G1540</f>
        <v>39.123500000000007</v>
      </c>
      <c r="I1540" s="2">
        <f>'Moving Avg'!H1540</f>
        <v>9.7808750000000018</v>
      </c>
      <c r="J1540" s="5" t="str">
        <f>OBV!F1540</f>
        <v>BULLISH</v>
      </c>
      <c r="K1540" s="5" t="str">
        <f>OBV!G1540</f>
        <v>WEAK</v>
      </c>
      <c r="L1540" s="5" t="str">
        <f>OBV!H1540</f>
        <v>CONFIRMED BULLISH</v>
      </c>
      <c r="M1540" s="7">
        <f t="shared" si="240"/>
        <v>0</v>
      </c>
      <c r="N1540" s="7">
        <f t="shared" si="241"/>
        <v>100</v>
      </c>
      <c r="O1540" s="7">
        <f t="shared" si="242"/>
        <v>100</v>
      </c>
      <c r="P1540" s="7">
        <f t="shared" si="243"/>
        <v>67</v>
      </c>
      <c r="Q1540" s="8">
        <f t="shared" si="244"/>
        <v>60.05</v>
      </c>
      <c r="R1540" s="8">
        <f t="shared" si="245"/>
        <v>71.75</v>
      </c>
      <c r="S1540" s="8">
        <f t="shared" si="246"/>
        <v>70.150000000000006</v>
      </c>
      <c r="T1540" s="8">
        <f t="shared" si="247"/>
        <v>66.75</v>
      </c>
      <c r="U1540" s="7">
        <f t="shared" si="248"/>
        <v>67.316666666666677</v>
      </c>
      <c r="V1540" s="7">
        <f t="shared" si="249"/>
        <v>67.175000000000011</v>
      </c>
    </row>
    <row r="1541" spans="1:22" ht="13.5" x14ac:dyDescent="0.25">
      <c r="A1541" s="3">
        <f>RSI!A1541</f>
        <v>44256</v>
      </c>
      <c r="B1541" s="2">
        <f>RSI!B1541</f>
        <v>48.805</v>
      </c>
      <c r="C1541" s="2">
        <f>RSI!I1541</f>
        <v>75.326028839690693</v>
      </c>
      <c r="D1541" s="2">
        <f>MACD!E1541</f>
        <v>1.5098421982884247E-5</v>
      </c>
      <c r="E1541" s="2">
        <f>MACD!F1541</f>
        <v>0.49710830896553743</v>
      </c>
      <c r="F1541" s="2">
        <f>'Moving Avg'!D1541</f>
        <v>48.521599999999999</v>
      </c>
      <c r="G1541" s="2">
        <f>'Moving Avg'!F1541</f>
        <v>47.666749999999986</v>
      </c>
      <c r="H1541" s="2">
        <f>'Moving Avg'!G1541</f>
        <v>40.099600000000009</v>
      </c>
      <c r="I1541" s="2">
        <f>'Moving Avg'!H1541</f>
        <v>10.024900000000002</v>
      </c>
      <c r="J1541" s="5" t="str">
        <f>OBV!F1541</f>
        <v>BULLISH</v>
      </c>
      <c r="K1541" s="5" t="str">
        <f>OBV!G1541</f>
        <v>WEAK</v>
      </c>
      <c r="L1541" s="5" t="str">
        <f>OBV!H1541</f>
        <v>CONFIRMED BULLISH</v>
      </c>
      <c r="M1541" s="7">
        <f t="shared" si="240"/>
        <v>0</v>
      </c>
      <c r="N1541" s="7">
        <f t="shared" si="241"/>
        <v>100</v>
      </c>
      <c r="O1541" s="7">
        <f t="shared" si="242"/>
        <v>100</v>
      </c>
      <c r="P1541" s="7">
        <f t="shared" si="243"/>
        <v>67</v>
      </c>
      <c r="Q1541" s="8">
        <f t="shared" si="244"/>
        <v>60.05</v>
      </c>
      <c r="R1541" s="8">
        <f t="shared" si="245"/>
        <v>71.75</v>
      </c>
      <c r="S1541" s="8">
        <f t="shared" si="246"/>
        <v>70.150000000000006</v>
      </c>
      <c r="T1541" s="8">
        <f t="shared" si="247"/>
        <v>66.75</v>
      </c>
      <c r="U1541" s="7">
        <f t="shared" si="248"/>
        <v>67.316666666666677</v>
      </c>
      <c r="V1541" s="7">
        <f t="shared" si="249"/>
        <v>67.175000000000011</v>
      </c>
    </row>
    <row r="1542" spans="1:22" ht="13.5" x14ac:dyDescent="0.25">
      <c r="A1542" s="3">
        <f>RSI!A1542</f>
        <v>44257</v>
      </c>
      <c r="B1542" s="2">
        <f>RSI!B1542</f>
        <v>49.591999999999999</v>
      </c>
      <c r="C1542" s="2">
        <f>RSI!I1542</f>
        <v>78.174290889082599</v>
      </c>
      <c r="D1542" s="2">
        <f>MACD!E1542</f>
        <v>-0.1740915563159291</v>
      </c>
      <c r="E1542" s="2">
        <f>MACD!F1542</f>
        <v>0.36286833590924417</v>
      </c>
      <c r="F1542" s="2">
        <f>'Moving Avg'!D1542</f>
        <v>48.8994</v>
      </c>
      <c r="G1542" s="2">
        <f>'Moving Avg'!F1542</f>
        <v>47.784799999999983</v>
      </c>
      <c r="H1542" s="2">
        <f>'Moving Avg'!G1542</f>
        <v>41.091440000000013</v>
      </c>
      <c r="I1542" s="2">
        <f>'Moving Avg'!H1542</f>
        <v>10.272860000000003</v>
      </c>
      <c r="J1542" s="5" t="str">
        <f>OBV!F1542</f>
        <v>BULLISH</v>
      </c>
      <c r="K1542" s="5" t="str">
        <f>OBV!G1542</f>
        <v>WEAK</v>
      </c>
      <c r="L1542" s="5" t="str">
        <f>OBV!H1542</f>
        <v>CONFIRMED BULLISH</v>
      </c>
      <c r="M1542" s="7">
        <f t="shared" si="240"/>
        <v>0</v>
      </c>
      <c r="N1542" s="7">
        <f t="shared" si="241"/>
        <v>100</v>
      </c>
      <c r="O1542" s="7">
        <f t="shared" si="242"/>
        <v>100</v>
      </c>
      <c r="P1542" s="7">
        <f t="shared" si="243"/>
        <v>67</v>
      </c>
      <c r="Q1542" s="8">
        <f t="shared" si="244"/>
        <v>60.05</v>
      </c>
      <c r="R1542" s="8">
        <f t="shared" si="245"/>
        <v>71.75</v>
      </c>
      <c r="S1542" s="8">
        <f t="shared" si="246"/>
        <v>70.150000000000006</v>
      </c>
      <c r="T1542" s="8">
        <f t="shared" si="247"/>
        <v>66.75</v>
      </c>
      <c r="U1542" s="7">
        <f t="shared" si="248"/>
        <v>67.316666666666677</v>
      </c>
      <c r="V1542" s="7">
        <f t="shared" si="249"/>
        <v>67.175000000000011</v>
      </c>
    </row>
    <row r="1543" spans="1:22" ht="13.5" x14ac:dyDescent="0.25">
      <c r="A1543" s="3">
        <f>RSI!A1543</f>
        <v>44258</v>
      </c>
      <c r="B1543" s="2">
        <f>RSI!B1543</f>
        <v>49.198999999999998</v>
      </c>
      <c r="C1543" s="2">
        <f>RSI!I1543</f>
        <v>73.604981157662095</v>
      </c>
      <c r="D1543" s="2">
        <f>MACD!E1543</f>
        <v>-0.24480655297592335</v>
      </c>
      <c r="E1543" s="2">
        <f>MACD!F1543</f>
        <v>0.24133335813221068</v>
      </c>
      <c r="F1543" s="2">
        <f>'Moving Avg'!D1543</f>
        <v>49.198599999999999</v>
      </c>
      <c r="G1543" s="2">
        <f>'Moving Avg'!F1543</f>
        <v>47.867499999999978</v>
      </c>
      <c r="H1543" s="2">
        <f>'Moving Avg'!G1543</f>
        <v>42.075420000000015</v>
      </c>
      <c r="I1543" s="2">
        <f>'Moving Avg'!H1543</f>
        <v>10.518855000000004</v>
      </c>
      <c r="J1543" s="5" t="str">
        <f>OBV!F1543</f>
        <v>BULLISH</v>
      </c>
      <c r="K1543" s="5" t="str">
        <f>OBV!G1543</f>
        <v>WEAK</v>
      </c>
      <c r="L1543" s="5" t="str">
        <f>OBV!H1543</f>
        <v>CONFIRMED BULLISH</v>
      </c>
      <c r="M1543" s="7">
        <f t="shared" si="240"/>
        <v>0</v>
      </c>
      <c r="N1543" s="7">
        <f t="shared" si="241"/>
        <v>100</v>
      </c>
      <c r="O1543" s="7">
        <f t="shared" si="242"/>
        <v>100</v>
      </c>
      <c r="P1543" s="7">
        <f t="shared" si="243"/>
        <v>67</v>
      </c>
      <c r="Q1543" s="8">
        <f t="shared" si="244"/>
        <v>60.05</v>
      </c>
      <c r="R1543" s="8">
        <f t="shared" si="245"/>
        <v>71.75</v>
      </c>
      <c r="S1543" s="8">
        <f t="shared" si="246"/>
        <v>70.150000000000006</v>
      </c>
      <c r="T1543" s="8">
        <f t="shared" si="247"/>
        <v>66.75</v>
      </c>
      <c r="U1543" s="7">
        <f t="shared" si="248"/>
        <v>67.316666666666677</v>
      </c>
      <c r="V1543" s="7">
        <f t="shared" si="249"/>
        <v>67.175000000000011</v>
      </c>
    </row>
    <row r="1544" spans="1:22" ht="13.5" x14ac:dyDescent="0.25">
      <c r="A1544" s="3">
        <f>RSI!A1544</f>
        <v>44259</v>
      </c>
      <c r="B1544" s="2">
        <f>RSI!B1544</f>
        <v>48.805</v>
      </c>
      <c r="C1544" s="2">
        <f>RSI!I1544</f>
        <v>69.235746392800181</v>
      </c>
      <c r="D1544" s="2">
        <f>MACD!E1544</f>
        <v>-0.28897577767563121</v>
      </c>
      <c r="E1544" s="2">
        <f>MACD!F1544</f>
        <v>0.13527153097064232</v>
      </c>
      <c r="F1544" s="2">
        <f>'Moving Avg'!D1544</f>
        <v>49.198599999999999</v>
      </c>
      <c r="G1544" s="2">
        <f>'Moving Avg'!F1544</f>
        <v>47.934399999999982</v>
      </c>
      <c r="H1544" s="2">
        <f>'Moving Avg'!G1544</f>
        <v>43.051520000000011</v>
      </c>
      <c r="I1544" s="2">
        <f>'Moving Avg'!H1544</f>
        <v>10.762880000000003</v>
      </c>
      <c r="J1544" s="5" t="str">
        <f>OBV!F1544</f>
        <v>BEARISH</v>
      </c>
      <c r="K1544" s="5" t="str">
        <f>OBV!G1544</f>
        <v>STRONG</v>
      </c>
      <c r="L1544" s="5" t="str">
        <f>OBV!H1544</f>
        <v>NEUTRAL</v>
      </c>
      <c r="M1544" s="7">
        <f t="shared" si="240"/>
        <v>25</v>
      </c>
      <c r="N1544" s="7">
        <f t="shared" si="241"/>
        <v>100</v>
      </c>
      <c r="O1544" s="7">
        <f t="shared" si="242"/>
        <v>100</v>
      </c>
      <c r="P1544" s="7">
        <f t="shared" si="243"/>
        <v>33</v>
      </c>
      <c r="Q1544" s="8">
        <f t="shared" si="244"/>
        <v>63.7</v>
      </c>
      <c r="R1544" s="8">
        <f t="shared" si="245"/>
        <v>68.25</v>
      </c>
      <c r="S1544" s="8">
        <f t="shared" si="246"/>
        <v>58.6</v>
      </c>
      <c r="T1544" s="8">
        <f t="shared" si="247"/>
        <v>64.5</v>
      </c>
      <c r="U1544" s="7">
        <f t="shared" si="248"/>
        <v>63.516666666666659</v>
      </c>
      <c r="V1544" s="7">
        <f t="shared" si="249"/>
        <v>63.762499999999996</v>
      </c>
    </row>
    <row r="1545" spans="1:22" ht="13.5" x14ac:dyDescent="0.25">
      <c r="A1545" s="3">
        <f>RSI!A1545</f>
        <v>44260</v>
      </c>
      <c r="B1545" s="2">
        <f>RSI!B1545</f>
        <v>50.268999999999998</v>
      </c>
      <c r="C1545" s="2">
        <f>RSI!I1545</f>
        <v>75.140701301825302</v>
      </c>
      <c r="D1545" s="2">
        <f>MACD!E1545</f>
        <v>-0.43787216993123224</v>
      </c>
      <c r="E1545" s="2">
        <f>MACD!F1545</f>
        <v>2.0642790790267401E-2</v>
      </c>
      <c r="F1545" s="2">
        <f>'Moving Avg'!D1545</f>
        <v>49.334000000000003</v>
      </c>
      <c r="G1545" s="2">
        <f>'Moving Avg'!F1545</f>
        <v>48.08159999999998</v>
      </c>
      <c r="H1545" s="2">
        <f>'Moving Avg'!G1545</f>
        <v>44.056900000000006</v>
      </c>
      <c r="I1545" s="2">
        <f>'Moving Avg'!H1545</f>
        <v>11.014225000000001</v>
      </c>
      <c r="J1545" s="5" t="str">
        <f>OBV!F1545</f>
        <v>BEARISH</v>
      </c>
      <c r="K1545" s="5" t="str">
        <f>OBV!G1545</f>
        <v>STRONG</v>
      </c>
      <c r="L1545" s="5" t="str">
        <f>OBV!H1545</f>
        <v>BEARISH DIVERGENCE</v>
      </c>
      <c r="M1545" s="7">
        <f t="shared" si="240"/>
        <v>0</v>
      </c>
      <c r="N1545" s="7">
        <f t="shared" si="241"/>
        <v>100</v>
      </c>
      <c r="O1545" s="7">
        <f t="shared" si="242"/>
        <v>100</v>
      </c>
      <c r="P1545" s="7">
        <f t="shared" si="243"/>
        <v>33</v>
      </c>
      <c r="Q1545" s="8">
        <f t="shared" si="244"/>
        <v>54.95</v>
      </c>
      <c r="R1545" s="8">
        <f t="shared" si="245"/>
        <v>63.25</v>
      </c>
      <c r="S1545" s="8">
        <f t="shared" si="246"/>
        <v>54.85</v>
      </c>
      <c r="T1545" s="8">
        <f t="shared" si="247"/>
        <v>58.25</v>
      </c>
      <c r="U1545" s="7">
        <f t="shared" si="248"/>
        <v>57.683333333333337</v>
      </c>
      <c r="V1545" s="7">
        <f t="shared" si="249"/>
        <v>57.825000000000003</v>
      </c>
    </row>
    <row r="1546" spans="1:22" ht="13.5" x14ac:dyDescent="0.25">
      <c r="A1546" s="3">
        <f>RSI!A1546</f>
        <v>44263</v>
      </c>
      <c r="B1546" s="2">
        <f>RSI!B1546</f>
        <v>50.183</v>
      </c>
      <c r="C1546" s="2">
        <f>RSI!I1546</f>
        <v>74.239242686464124</v>
      </c>
      <c r="D1546" s="2">
        <f>MACD!E1546</f>
        <v>-0.57241068614366242</v>
      </c>
      <c r="E1546" s="2">
        <f>MACD!F1546</f>
        <v>-9.7967904596518565E-2</v>
      </c>
      <c r="F1546" s="2">
        <f>'Moving Avg'!D1546</f>
        <v>49.6096</v>
      </c>
      <c r="G1546" s="2">
        <f>'Moving Avg'!F1546</f>
        <v>48.229199999999977</v>
      </c>
      <c r="H1546" s="2">
        <f>'Moving Avg'!G1546</f>
        <v>45.060560000000002</v>
      </c>
      <c r="I1546" s="2">
        <f>'Moving Avg'!H1546</f>
        <v>11.265140000000001</v>
      </c>
      <c r="J1546" s="5" t="str">
        <f>OBV!F1546</f>
        <v>BEARISH</v>
      </c>
      <c r="K1546" s="5" t="str">
        <f>OBV!G1546</f>
        <v>STRONG</v>
      </c>
      <c r="L1546" s="5" t="str">
        <f>OBV!H1546</f>
        <v>BEARISH DIVERGENCE</v>
      </c>
      <c r="M1546" s="7">
        <f t="shared" si="240"/>
        <v>0</v>
      </c>
      <c r="N1546" s="7">
        <f t="shared" si="241"/>
        <v>100</v>
      </c>
      <c r="O1546" s="7">
        <f t="shared" si="242"/>
        <v>100</v>
      </c>
      <c r="P1546" s="7">
        <f t="shared" si="243"/>
        <v>33</v>
      </c>
      <c r="Q1546" s="8">
        <f t="shared" si="244"/>
        <v>54.95</v>
      </c>
      <c r="R1546" s="8">
        <f t="shared" si="245"/>
        <v>63.25</v>
      </c>
      <c r="S1546" s="8">
        <f t="shared" si="246"/>
        <v>54.85</v>
      </c>
      <c r="T1546" s="8">
        <f t="shared" si="247"/>
        <v>58.25</v>
      </c>
      <c r="U1546" s="7">
        <f t="shared" si="248"/>
        <v>57.683333333333337</v>
      </c>
      <c r="V1546" s="7">
        <f t="shared" si="249"/>
        <v>57.825000000000003</v>
      </c>
    </row>
    <row r="1547" spans="1:22" ht="13.5" x14ac:dyDescent="0.25">
      <c r="A1547" s="3">
        <f>RSI!A1547</f>
        <v>44264</v>
      </c>
      <c r="B1547" s="2">
        <f>RSI!B1547</f>
        <v>50.371000000000002</v>
      </c>
      <c r="C1547" s="2">
        <f>RSI!I1547</f>
        <v>74.946825687846641</v>
      </c>
      <c r="D1547" s="2">
        <f>MACD!E1547</f>
        <v>-0.71348319102641256</v>
      </c>
      <c r="E1547" s="2">
        <f>MACD!F1547</f>
        <v>-0.22107096188249739</v>
      </c>
      <c r="F1547" s="2">
        <f>'Moving Avg'!D1547</f>
        <v>49.7654</v>
      </c>
      <c r="G1547" s="2">
        <f>'Moving Avg'!F1547</f>
        <v>48.386199999999981</v>
      </c>
      <c r="H1547" s="2">
        <f>'Moving Avg'!G1547</f>
        <v>46.067980000000006</v>
      </c>
      <c r="I1547" s="2">
        <f>'Moving Avg'!H1547</f>
        <v>11.516995000000001</v>
      </c>
      <c r="J1547" s="5" t="str">
        <f>OBV!F1547</f>
        <v>BEARISH</v>
      </c>
      <c r="K1547" s="5" t="str">
        <f>OBV!G1547</f>
        <v>STRONG</v>
      </c>
      <c r="L1547" s="5" t="str">
        <f>OBV!H1547</f>
        <v>BEARISH DIVERGENCE</v>
      </c>
      <c r="M1547" s="7">
        <f t="shared" si="240"/>
        <v>0</v>
      </c>
      <c r="N1547" s="7">
        <f t="shared" si="241"/>
        <v>100</v>
      </c>
      <c r="O1547" s="7">
        <f t="shared" si="242"/>
        <v>100</v>
      </c>
      <c r="P1547" s="7">
        <f t="shared" si="243"/>
        <v>33</v>
      </c>
      <c r="Q1547" s="8">
        <f t="shared" si="244"/>
        <v>54.95</v>
      </c>
      <c r="R1547" s="8">
        <f t="shared" si="245"/>
        <v>63.25</v>
      </c>
      <c r="S1547" s="8">
        <f t="shared" si="246"/>
        <v>54.85</v>
      </c>
      <c r="T1547" s="8">
        <f t="shared" si="247"/>
        <v>58.25</v>
      </c>
      <c r="U1547" s="7">
        <f t="shared" si="248"/>
        <v>57.683333333333337</v>
      </c>
      <c r="V1547" s="7">
        <f t="shared" si="249"/>
        <v>57.825000000000003</v>
      </c>
    </row>
    <row r="1548" spans="1:22" ht="13.5" x14ac:dyDescent="0.25">
      <c r="A1548" s="3">
        <f>RSI!A1548</f>
        <v>44265</v>
      </c>
      <c r="B1548" s="2">
        <f>RSI!B1548</f>
        <v>50.371000000000002</v>
      </c>
      <c r="C1548" s="2">
        <f>RSI!I1548</f>
        <v>74.946825687846641</v>
      </c>
      <c r="D1548" s="2">
        <f>MACD!E1548</f>
        <v>-0.67674531660662041</v>
      </c>
      <c r="E1548" s="2">
        <f>MACD!F1548</f>
        <v>-0.31220583282732206</v>
      </c>
      <c r="F1548" s="2">
        <f>'Moving Avg'!D1548</f>
        <v>49.999800000000008</v>
      </c>
      <c r="G1548" s="2">
        <f>'Moving Avg'!F1548</f>
        <v>48.574699999999986</v>
      </c>
      <c r="H1548" s="2">
        <f>'Moving Avg'!G1548</f>
        <v>47.075400000000009</v>
      </c>
      <c r="I1548" s="2">
        <f>'Moving Avg'!H1548</f>
        <v>11.768850000000002</v>
      </c>
      <c r="J1548" s="5" t="str">
        <f>OBV!F1548</f>
        <v>BULLISH</v>
      </c>
      <c r="K1548" s="5" t="str">
        <f>OBV!G1548</f>
        <v>NEUTRAL</v>
      </c>
      <c r="L1548" s="5" t="str">
        <f>OBV!H1548</f>
        <v>CONFIRMED BULLISH</v>
      </c>
      <c r="M1548" s="7">
        <f t="shared" si="240"/>
        <v>0</v>
      </c>
      <c r="N1548" s="7">
        <f t="shared" si="241"/>
        <v>100</v>
      </c>
      <c r="O1548" s="7">
        <f t="shared" si="242"/>
        <v>100</v>
      </c>
      <c r="P1548" s="7">
        <f t="shared" si="243"/>
        <v>83.5</v>
      </c>
      <c r="Q1548" s="8">
        <f t="shared" si="244"/>
        <v>62.524999999999999</v>
      </c>
      <c r="R1548" s="8">
        <f t="shared" si="245"/>
        <v>75.875</v>
      </c>
      <c r="S1548" s="8">
        <f t="shared" si="246"/>
        <v>77.575000000000003</v>
      </c>
      <c r="T1548" s="8">
        <f t="shared" si="247"/>
        <v>70.875</v>
      </c>
      <c r="U1548" s="7">
        <f t="shared" si="248"/>
        <v>71.991666666666674</v>
      </c>
      <c r="V1548" s="7">
        <f t="shared" si="249"/>
        <v>71.712500000000006</v>
      </c>
    </row>
    <row r="1549" spans="1:22" ht="13.5" x14ac:dyDescent="0.25">
      <c r="A1549" s="3">
        <f>RSI!A1549</f>
        <v>44266</v>
      </c>
      <c r="B1549" s="2">
        <f>RSI!B1549</f>
        <v>50.387</v>
      </c>
      <c r="C1549" s="2">
        <f>RSI!I1549</f>
        <v>75.014564439633673</v>
      </c>
      <c r="D1549" s="2">
        <f>MACD!E1549</f>
        <v>-0.53820430027651156</v>
      </c>
      <c r="E1549" s="2">
        <f>MACD!F1549</f>
        <v>-0.35740552631715999</v>
      </c>
      <c r="F1549" s="2">
        <f>'Moving Avg'!D1549</f>
        <v>50.316200000000002</v>
      </c>
      <c r="G1549" s="2">
        <f>'Moving Avg'!F1549</f>
        <v>48.721099999999993</v>
      </c>
      <c r="H1549" s="2">
        <f>'Moving Avg'!G1549</f>
        <v>48.083140000000014</v>
      </c>
      <c r="I1549" s="2">
        <f>'Moving Avg'!H1549</f>
        <v>12.020785000000004</v>
      </c>
      <c r="J1549" s="5" t="str">
        <f>OBV!F1549</f>
        <v>BULLISH</v>
      </c>
      <c r="K1549" s="5" t="str">
        <f>OBV!G1549</f>
        <v>WEAK</v>
      </c>
      <c r="L1549" s="5" t="str">
        <f>OBV!H1549</f>
        <v>CONFIRMED BULLISH</v>
      </c>
      <c r="M1549" s="7">
        <f t="shared" si="240"/>
        <v>0</v>
      </c>
      <c r="N1549" s="7">
        <f t="shared" si="241"/>
        <v>100</v>
      </c>
      <c r="O1549" s="7">
        <f t="shared" si="242"/>
        <v>100</v>
      </c>
      <c r="P1549" s="7">
        <f t="shared" si="243"/>
        <v>67</v>
      </c>
      <c r="Q1549" s="8">
        <f t="shared" si="244"/>
        <v>60.05</v>
      </c>
      <c r="R1549" s="8">
        <f t="shared" si="245"/>
        <v>71.75</v>
      </c>
      <c r="S1549" s="8">
        <f t="shared" si="246"/>
        <v>70.150000000000006</v>
      </c>
      <c r="T1549" s="8">
        <f t="shared" si="247"/>
        <v>66.75</v>
      </c>
      <c r="U1549" s="7">
        <f t="shared" si="248"/>
        <v>67.316666666666677</v>
      </c>
      <c r="V1549" s="7">
        <f t="shared" si="249"/>
        <v>67.175000000000011</v>
      </c>
    </row>
    <row r="1550" spans="1:22" ht="13.5" x14ac:dyDescent="0.25">
      <c r="A1550" s="3">
        <f>RSI!A1550</f>
        <v>44267</v>
      </c>
      <c r="B1550" s="2">
        <f>RSI!B1550</f>
        <v>50.378999999999998</v>
      </c>
      <c r="C1550" s="2">
        <f>RSI!I1550</f>
        <v>74.905510117326713</v>
      </c>
      <c r="D1550" s="2">
        <f>MACD!E1550</f>
        <v>-0.55307154616857446</v>
      </c>
      <c r="E1550" s="2">
        <f>MACD!F1550</f>
        <v>-0.39653873028744291</v>
      </c>
      <c r="F1550" s="2">
        <f>'Moving Avg'!D1550</f>
        <v>50.338200000000001</v>
      </c>
      <c r="G1550" s="2">
        <f>'Moving Avg'!F1550</f>
        <v>48.866699999999987</v>
      </c>
      <c r="H1550" s="2">
        <f>'Moving Avg'!G1550</f>
        <v>48.201220000000013</v>
      </c>
      <c r="I1550" s="2">
        <f>'Moving Avg'!H1550</f>
        <v>12.272680000000003</v>
      </c>
      <c r="J1550" s="5" t="str">
        <f>OBV!F1550</f>
        <v>BULLISH</v>
      </c>
      <c r="K1550" s="5" t="str">
        <f>OBV!G1550</f>
        <v>NEUTRAL</v>
      </c>
      <c r="L1550" s="5" t="str">
        <f>OBV!H1550</f>
        <v>CONFIRMED BULLISH</v>
      </c>
      <c r="M1550" s="7">
        <f t="shared" si="240"/>
        <v>0</v>
      </c>
      <c r="N1550" s="7">
        <f t="shared" si="241"/>
        <v>100</v>
      </c>
      <c r="O1550" s="7">
        <f t="shared" si="242"/>
        <v>100</v>
      </c>
      <c r="P1550" s="7">
        <f t="shared" si="243"/>
        <v>83.5</v>
      </c>
      <c r="Q1550" s="8">
        <f t="shared" si="244"/>
        <v>62.524999999999999</v>
      </c>
      <c r="R1550" s="8">
        <f t="shared" si="245"/>
        <v>75.875</v>
      </c>
      <c r="S1550" s="8">
        <f t="shared" si="246"/>
        <v>77.575000000000003</v>
      </c>
      <c r="T1550" s="8">
        <f t="shared" si="247"/>
        <v>70.875</v>
      </c>
      <c r="U1550" s="7">
        <f t="shared" si="248"/>
        <v>71.991666666666674</v>
      </c>
      <c r="V1550" s="7">
        <f t="shared" si="249"/>
        <v>71.712500000000006</v>
      </c>
    </row>
    <row r="1551" spans="1:22" ht="13.5" x14ac:dyDescent="0.25">
      <c r="A1551" s="3">
        <f>RSI!A1551</f>
        <v>44270</v>
      </c>
      <c r="B1551" s="2">
        <f>RSI!B1551</f>
        <v>50.962000000000003</v>
      </c>
      <c r="C1551" s="2">
        <f>RSI!I1551</f>
        <v>77.475416546115753</v>
      </c>
      <c r="D1551" s="2">
        <f>MACD!E1551</f>
        <v>-0.49846244769462089</v>
      </c>
      <c r="E1551" s="2">
        <f>MACD!F1551</f>
        <v>-0.41692347376887851</v>
      </c>
      <c r="F1551" s="2">
        <f>'Moving Avg'!D1551</f>
        <v>50.494000000000007</v>
      </c>
      <c r="G1551" s="2">
        <f>'Moving Avg'!F1551</f>
        <v>49.045399999999987</v>
      </c>
      <c r="H1551" s="2">
        <f>'Moving Avg'!G1551</f>
        <v>48.315200000000004</v>
      </c>
      <c r="I1551" s="2">
        <f>'Moving Avg'!H1551</f>
        <v>12.527490000000002</v>
      </c>
      <c r="J1551" s="5" t="str">
        <f>OBV!F1551</f>
        <v>BULLISH</v>
      </c>
      <c r="K1551" s="5" t="str">
        <f>OBV!G1551</f>
        <v>WEAK</v>
      </c>
      <c r="L1551" s="5" t="str">
        <f>OBV!H1551</f>
        <v>CONFIRMED BULLISH</v>
      </c>
      <c r="M1551" s="7">
        <f t="shared" si="240"/>
        <v>0</v>
      </c>
      <c r="N1551" s="7">
        <f t="shared" si="241"/>
        <v>100</v>
      </c>
      <c r="O1551" s="7">
        <f t="shared" si="242"/>
        <v>100</v>
      </c>
      <c r="P1551" s="7">
        <f t="shared" si="243"/>
        <v>67</v>
      </c>
      <c r="Q1551" s="8">
        <f t="shared" si="244"/>
        <v>60.05</v>
      </c>
      <c r="R1551" s="8">
        <f t="shared" si="245"/>
        <v>71.75</v>
      </c>
      <c r="S1551" s="8">
        <f t="shared" si="246"/>
        <v>70.150000000000006</v>
      </c>
      <c r="T1551" s="8">
        <f t="shared" si="247"/>
        <v>66.75</v>
      </c>
      <c r="U1551" s="7">
        <f t="shared" si="248"/>
        <v>67.316666666666677</v>
      </c>
      <c r="V1551" s="7">
        <f t="shared" si="249"/>
        <v>67.175000000000011</v>
      </c>
    </row>
    <row r="1552" spans="1:22" ht="13.5" x14ac:dyDescent="0.25">
      <c r="A1552" s="3">
        <f>RSI!A1552</f>
        <v>44271</v>
      </c>
      <c r="B1552" s="2">
        <f>RSI!B1552</f>
        <v>50.962000000000003</v>
      </c>
      <c r="C1552" s="2">
        <f>RSI!I1552</f>
        <v>77.475416546115753</v>
      </c>
      <c r="D1552" s="2">
        <f>MACD!E1552</f>
        <v>-0.52607113182249776</v>
      </c>
      <c r="E1552" s="2">
        <f>MACD!F1552</f>
        <v>-0.43875300537960238</v>
      </c>
      <c r="F1552" s="2">
        <f>'Moving Avg'!D1552</f>
        <v>50.612199999999994</v>
      </c>
      <c r="G1552" s="2">
        <f>'Moving Avg'!F1552</f>
        <v>49.224099999999993</v>
      </c>
      <c r="H1552" s="2">
        <f>'Moving Avg'!G1552</f>
        <v>48.389820000000014</v>
      </c>
      <c r="I1552" s="2">
        <f>'Moving Avg'!H1552</f>
        <v>12.782300000000003</v>
      </c>
      <c r="J1552" s="5" t="str">
        <f>OBV!F1552</f>
        <v>BULLISH</v>
      </c>
      <c r="K1552" s="5" t="str">
        <f>OBV!G1552</f>
        <v>WEAK</v>
      </c>
      <c r="L1552" s="5" t="str">
        <f>OBV!H1552</f>
        <v>CONFIRMED BULLISH</v>
      </c>
      <c r="M1552" s="7">
        <f t="shared" si="240"/>
        <v>0</v>
      </c>
      <c r="N1552" s="7">
        <f t="shared" si="241"/>
        <v>100</v>
      </c>
      <c r="O1552" s="7">
        <f t="shared" si="242"/>
        <v>100</v>
      </c>
      <c r="P1552" s="7">
        <f t="shared" si="243"/>
        <v>67</v>
      </c>
      <c r="Q1552" s="8">
        <f t="shared" si="244"/>
        <v>60.05</v>
      </c>
      <c r="R1552" s="8">
        <f t="shared" si="245"/>
        <v>71.75</v>
      </c>
      <c r="S1552" s="8">
        <f t="shared" si="246"/>
        <v>70.150000000000006</v>
      </c>
      <c r="T1552" s="8">
        <f t="shared" si="247"/>
        <v>66.75</v>
      </c>
      <c r="U1552" s="7">
        <f t="shared" si="248"/>
        <v>67.316666666666677</v>
      </c>
      <c r="V1552" s="7">
        <f t="shared" si="249"/>
        <v>67.175000000000011</v>
      </c>
    </row>
    <row r="1553" spans="1:22" ht="13.5" x14ac:dyDescent="0.25">
      <c r="A1553" s="3">
        <f>RSI!A1553</f>
        <v>44272</v>
      </c>
      <c r="B1553" s="2">
        <f>RSI!B1553</f>
        <v>50.576000000000001</v>
      </c>
      <c r="C1553" s="2">
        <f>RSI!I1553</f>
        <v>71.827143887023979</v>
      </c>
      <c r="D1553" s="2">
        <f>MACD!E1553</f>
        <v>-0.59382071475091891</v>
      </c>
      <c r="E1553" s="2">
        <f>MACD!F1553</f>
        <v>-0.46976654725386569</v>
      </c>
      <c r="F1553" s="2">
        <f>'Moving Avg'!D1553</f>
        <v>50.653199999999998</v>
      </c>
      <c r="G1553" s="2">
        <f>'Moving Avg'!F1553</f>
        <v>49.387449999999994</v>
      </c>
      <c r="H1553" s="2">
        <f>'Moving Avg'!G1553</f>
        <v>48.44886000000001</v>
      </c>
      <c r="I1553" s="2">
        <f>'Moving Avg'!H1553</f>
        <v>13.035180000000002</v>
      </c>
      <c r="J1553" s="5" t="str">
        <f>OBV!F1553</f>
        <v>BULLISH</v>
      </c>
      <c r="K1553" s="5" t="str">
        <f>OBV!G1553</f>
        <v>NEUTRAL</v>
      </c>
      <c r="L1553" s="5" t="str">
        <f>OBV!H1553</f>
        <v>CONFIRMED BULLISH</v>
      </c>
      <c r="M1553" s="7">
        <f t="shared" si="240"/>
        <v>0</v>
      </c>
      <c r="N1553" s="7">
        <f t="shared" si="241"/>
        <v>100</v>
      </c>
      <c r="O1553" s="7">
        <f t="shared" si="242"/>
        <v>100</v>
      </c>
      <c r="P1553" s="7">
        <f t="shared" si="243"/>
        <v>83.5</v>
      </c>
      <c r="Q1553" s="8">
        <f t="shared" si="244"/>
        <v>62.524999999999999</v>
      </c>
      <c r="R1553" s="8">
        <f t="shared" si="245"/>
        <v>75.875</v>
      </c>
      <c r="S1553" s="8">
        <f t="shared" si="246"/>
        <v>77.575000000000003</v>
      </c>
      <c r="T1553" s="8">
        <f t="shared" si="247"/>
        <v>70.875</v>
      </c>
      <c r="U1553" s="7">
        <f t="shared" si="248"/>
        <v>71.991666666666674</v>
      </c>
      <c r="V1553" s="7">
        <f t="shared" si="249"/>
        <v>71.712500000000006</v>
      </c>
    </row>
    <row r="1554" spans="1:22" ht="13.5" x14ac:dyDescent="0.25">
      <c r="A1554" s="3">
        <f>RSI!A1554</f>
        <v>44273</v>
      </c>
      <c r="B1554" s="2">
        <f>RSI!B1554</f>
        <v>50.371000000000002</v>
      </c>
      <c r="C1554" s="2">
        <f>RSI!I1554</f>
        <v>68.952061919298316</v>
      </c>
      <c r="D1554" s="2">
        <f>MACD!E1554</f>
        <v>-0.41990006644980582</v>
      </c>
      <c r="E1554" s="2">
        <f>MACD!F1554</f>
        <v>-0.45979325109305375</v>
      </c>
      <c r="F1554" s="2">
        <f>'Moving Avg'!D1554</f>
        <v>50.65</v>
      </c>
      <c r="G1554" s="2">
        <f>'Moving Avg'!F1554</f>
        <v>49.520849999999996</v>
      </c>
      <c r="H1554" s="2">
        <f>'Moving Avg'!G1554</f>
        <v>48.480180000000018</v>
      </c>
      <c r="I1554" s="2">
        <f>'Moving Avg'!H1554</f>
        <v>13.287035000000003</v>
      </c>
      <c r="J1554" s="5" t="str">
        <f>OBV!F1554</f>
        <v>BEARISH</v>
      </c>
      <c r="K1554" s="5" t="str">
        <f>OBV!G1554</f>
        <v>STRONG</v>
      </c>
      <c r="L1554" s="5" t="str">
        <f>OBV!H1554</f>
        <v>CONFIRMED BEARISH</v>
      </c>
      <c r="M1554" s="7">
        <f t="shared" si="240"/>
        <v>25</v>
      </c>
      <c r="N1554" s="7">
        <f t="shared" si="241"/>
        <v>0</v>
      </c>
      <c r="O1554" s="7">
        <f t="shared" si="242"/>
        <v>100</v>
      </c>
      <c r="P1554" s="7">
        <f t="shared" si="243"/>
        <v>33</v>
      </c>
      <c r="Q1554" s="8">
        <f t="shared" si="244"/>
        <v>28.7</v>
      </c>
      <c r="R1554" s="8">
        <f t="shared" si="245"/>
        <v>48.25</v>
      </c>
      <c r="S1554" s="8">
        <f t="shared" si="246"/>
        <v>43.6</v>
      </c>
      <c r="T1554" s="8">
        <f t="shared" si="247"/>
        <v>39.5</v>
      </c>
      <c r="U1554" s="7">
        <f t="shared" si="248"/>
        <v>40.183333333333337</v>
      </c>
      <c r="V1554" s="7">
        <f t="shared" si="249"/>
        <v>40.012500000000003</v>
      </c>
    </row>
    <row r="1555" spans="1:22" ht="13.5" x14ac:dyDescent="0.25">
      <c r="A1555" s="3">
        <f>RSI!A1555</f>
        <v>44274</v>
      </c>
      <c r="B1555" s="2">
        <f>RSI!B1555</f>
        <v>50.378999999999998</v>
      </c>
      <c r="C1555" s="2">
        <f>RSI!I1555</f>
        <v>69.004203625910407</v>
      </c>
      <c r="D1555" s="2">
        <f>MACD!E1555</f>
        <v>-0.29383801930278963</v>
      </c>
      <c r="E1555" s="2">
        <f>MACD!F1555</f>
        <v>-0.42660220473500099</v>
      </c>
      <c r="F1555" s="2">
        <f>'Moving Avg'!D1555</f>
        <v>50.65</v>
      </c>
      <c r="G1555" s="2">
        <f>'Moving Avg'!F1555</f>
        <v>49.655850000000001</v>
      </c>
      <c r="H1555" s="2">
        <f>'Moving Avg'!G1555</f>
        <v>48.514800000000015</v>
      </c>
      <c r="I1555" s="2">
        <f>'Moving Avg'!H1555</f>
        <v>13.538930000000002</v>
      </c>
      <c r="J1555" s="5" t="str">
        <f>OBV!F1555</f>
        <v>BULLISH</v>
      </c>
      <c r="K1555" s="5" t="str">
        <f>OBV!G1555</f>
        <v>NEUTRAL</v>
      </c>
      <c r="L1555" s="5" t="str">
        <f>OBV!H1555</f>
        <v>NEUTRAL</v>
      </c>
      <c r="M1555" s="7">
        <f t="shared" si="240"/>
        <v>25</v>
      </c>
      <c r="N1555" s="7">
        <f t="shared" si="241"/>
        <v>0</v>
      </c>
      <c r="O1555" s="7">
        <f t="shared" si="242"/>
        <v>100</v>
      </c>
      <c r="P1555" s="7">
        <f t="shared" si="243"/>
        <v>49.5</v>
      </c>
      <c r="Q1555" s="8">
        <f t="shared" si="244"/>
        <v>31.175000000000001</v>
      </c>
      <c r="R1555" s="8">
        <f t="shared" si="245"/>
        <v>52.375</v>
      </c>
      <c r="S1555" s="8">
        <f t="shared" si="246"/>
        <v>51.025000000000006</v>
      </c>
      <c r="T1555" s="8">
        <f t="shared" si="247"/>
        <v>43.625</v>
      </c>
      <c r="U1555" s="7">
        <f t="shared" si="248"/>
        <v>44.858333333333327</v>
      </c>
      <c r="V1555" s="7">
        <f t="shared" si="249"/>
        <v>44.55</v>
      </c>
    </row>
    <row r="1556" spans="1:22" ht="13.5" x14ac:dyDescent="0.25">
      <c r="A1556" s="3">
        <f>RSI!A1556</f>
        <v>44277</v>
      </c>
      <c r="B1556" s="2">
        <f>RSI!B1556</f>
        <v>50.378999999999998</v>
      </c>
      <c r="C1556" s="2">
        <f>RSI!I1556</f>
        <v>69.004203625910407</v>
      </c>
      <c r="D1556" s="2">
        <f>MACD!E1556</f>
        <v>-0.16503341804170191</v>
      </c>
      <c r="E1556" s="2">
        <f>MACD!F1556</f>
        <v>-0.37428844739634115</v>
      </c>
      <c r="F1556" s="2">
        <f>'Moving Avg'!D1556</f>
        <v>50.5334</v>
      </c>
      <c r="G1556" s="2">
        <f>'Moving Avg'!F1556</f>
        <v>49.789650000000009</v>
      </c>
      <c r="H1556" s="2">
        <f>'Moving Avg'!G1556</f>
        <v>48.546280000000003</v>
      </c>
      <c r="I1556" s="2">
        <f>'Moving Avg'!H1556</f>
        <v>13.790825000000002</v>
      </c>
      <c r="J1556" s="5" t="str">
        <f>OBV!F1556</f>
        <v>BEARISH</v>
      </c>
      <c r="K1556" s="5" t="str">
        <f>OBV!G1556</f>
        <v>STRONG</v>
      </c>
      <c r="L1556" s="5" t="str">
        <f>OBV!H1556</f>
        <v>CONFIRMED BEARISH</v>
      </c>
      <c r="M1556" s="7">
        <f t="shared" si="240"/>
        <v>25</v>
      </c>
      <c r="N1556" s="7">
        <f t="shared" si="241"/>
        <v>0</v>
      </c>
      <c r="O1556" s="7">
        <f t="shared" si="242"/>
        <v>100</v>
      </c>
      <c r="P1556" s="7">
        <f t="shared" si="243"/>
        <v>33</v>
      </c>
      <c r="Q1556" s="8">
        <f t="shared" si="244"/>
        <v>28.7</v>
      </c>
      <c r="R1556" s="8">
        <f t="shared" si="245"/>
        <v>48.25</v>
      </c>
      <c r="S1556" s="8">
        <f t="shared" si="246"/>
        <v>43.6</v>
      </c>
      <c r="T1556" s="8">
        <f t="shared" si="247"/>
        <v>39.5</v>
      </c>
      <c r="U1556" s="7">
        <f t="shared" si="248"/>
        <v>40.183333333333337</v>
      </c>
      <c r="V1556" s="7">
        <f t="shared" si="249"/>
        <v>40.012500000000003</v>
      </c>
    </row>
    <row r="1557" spans="1:22" ht="13.5" x14ac:dyDescent="0.25">
      <c r="A1557" s="3">
        <f>RSI!A1557</f>
        <v>44278</v>
      </c>
      <c r="B1557" s="2">
        <f>RSI!B1557</f>
        <v>48.868000000000002</v>
      </c>
      <c r="C1557" s="2">
        <f>RSI!I1557</f>
        <v>50.446402296713245</v>
      </c>
      <c r="D1557" s="2">
        <f>MACD!E1557</f>
        <v>4.9597348394087248E-2</v>
      </c>
      <c r="E1557" s="2">
        <f>MACD!F1557</f>
        <v>-0.28951128823825545</v>
      </c>
      <c r="F1557" s="2">
        <f>'Moving Avg'!D1557</f>
        <v>50.114599999999996</v>
      </c>
      <c r="G1557" s="2">
        <f>'Moving Avg'!F1557</f>
        <v>49.84790000000001</v>
      </c>
      <c r="H1557" s="2">
        <f>'Moving Avg'!G1557</f>
        <v>48.539660000000005</v>
      </c>
      <c r="I1557" s="2">
        <f>'Moving Avg'!H1557</f>
        <v>14.035165000000001</v>
      </c>
      <c r="J1557" s="5" t="str">
        <f>OBV!F1557</f>
        <v>BEARISH</v>
      </c>
      <c r="K1557" s="5" t="str">
        <f>OBV!G1557</f>
        <v>STRONG</v>
      </c>
      <c r="L1557" s="5" t="str">
        <f>OBV!H1557</f>
        <v>CONFIRMED BEARISH</v>
      </c>
      <c r="M1557" s="7">
        <f t="shared" si="240"/>
        <v>25</v>
      </c>
      <c r="N1557" s="7">
        <f t="shared" si="241"/>
        <v>0</v>
      </c>
      <c r="O1557" s="7">
        <f t="shared" si="242"/>
        <v>100</v>
      </c>
      <c r="P1557" s="7">
        <f t="shared" si="243"/>
        <v>33</v>
      </c>
      <c r="Q1557" s="8">
        <f t="shared" si="244"/>
        <v>28.7</v>
      </c>
      <c r="R1557" s="8">
        <f t="shared" si="245"/>
        <v>48.25</v>
      </c>
      <c r="S1557" s="8">
        <f t="shared" si="246"/>
        <v>43.6</v>
      </c>
      <c r="T1557" s="8">
        <f t="shared" si="247"/>
        <v>39.5</v>
      </c>
      <c r="U1557" s="7">
        <f t="shared" si="248"/>
        <v>40.183333333333337</v>
      </c>
      <c r="V1557" s="7">
        <f t="shared" si="249"/>
        <v>40.012500000000003</v>
      </c>
    </row>
    <row r="1558" spans="1:22" ht="13.5" x14ac:dyDescent="0.25">
      <c r="A1558" s="3">
        <f>RSI!A1558</f>
        <v>44279</v>
      </c>
      <c r="B1558" s="2">
        <f>RSI!B1558</f>
        <v>48.884</v>
      </c>
      <c r="C1558" s="2">
        <f>RSI!I1558</f>
        <v>50.597910619929799</v>
      </c>
      <c r="D1558" s="2">
        <f>MACD!E1558</f>
        <v>0.2355947027424321</v>
      </c>
      <c r="E1558" s="2">
        <f>MACD!F1558</f>
        <v>-0.18449009004211794</v>
      </c>
      <c r="F1558" s="2">
        <f>'Moving Avg'!D1558</f>
        <v>49.776199999999996</v>
      </c>
      <c r="G1558" s="2">
        <f>'Moving Avg'!F1558</f>
        <v>49.906950000000002</v>
      </c>
      <c r="H1558" s="2">
        <f>'Moving Avg'!G1558</f>
        <v>48.541240000000009</v>
      </c>
      <c r="I1558" s="2">
        <f>'Moving Avg'!H1558</f>
        <v>14.279585000000003</v>
      </c>
      <c r="J1558" s="5" t="str">
        <f>OBV!F1558</f>
        <v>BULLISH</v>
      </c>
      <c r="K1558" s="5" t="str">
        <f>OBV!G1558</f>
        <v>NEUTRAL</v>
      </c>
      <c r="L1558" s="5" t="str">
        <f>OBV!H1558</f>
        <v>BULLISH DIVERGENCE</v>
      </c>
      <c r="M1558" s="7">
        <f t="shared" si="240"/>
        <v>25</v>
      </c>
      <c r="N1558" s="7">
        <f t="shared" si="241"/>
        <v>0</v>
      </c>
      <c r="O1558" s="7">
        <f t="shared" si="242"/>
        <v>100</v>
      </c>
      <c r="P1558" s="7">
        <f t="shared" si="243"/>
        <v>66.5</v>
      </c>
      <c r="Q1558" s="8">
        <f t="shared" si="244"/>
        <v>33.725000000000001</v>
      </c>
      <c r="R1558" s="8">
        <f t="shared" si="245"/>
        <v>56.625</v>
      </c>
      <c r="S1558" s="8">
        <f t="shared" si="246"/>
        <v>58.674999999999997</v>
      </c>
      <c r="T1558" s="8">
        <f t="shared" si="247"/>
        <v>47.875</v>
      </c>
      <c r="U1558" s="7">
        <f t="shared" si="248"/>
        <v>49.67499999999999</v>
      </c>
      <c r="V1558" s="7">
        <f t="shared" si="249"/>
        <v>49.224999999999994</v>
      </c>
    </row>
    <row r="1559" spans="1:22" ht="13.5" x14ac:dyDescent="0.25">
      <c r="A1559" s="3">
        <f>RSI!A1559</f>
        <v>44280</v>
      </c>
      <c r="B1559" s="2">
        <f>RSI!B1559</f>
        <v>48.884</v>
      </c>
      <c r="C1559" s="2">
        <f>RSI!I1559</f>
        <v>50.597910619929799</v>
      </c>
      <c r="D1559" s="2">
        <f>MACD!E1559</f>
        <v>0.39453172164507322</v>
      </c>
      <c r="E1559" s="2">
        <f>MACD!F1559</f>
        <v>-6.8685727704679719E-2</v>
      </c>
      <c r="F1559" s="2">
        <f>'Moving Avg'!D1559</f>
        <v>49.4788</v>
      </c>
      <c r="G1559" s="2">
        <f>'Moving Avg'!F1559</f>
        <v>49.910900000000005</v>
      </c>
      <c r="H1559" s="2">
        <f>'Moving Avg'!G1559</f>
        <v>48.550700000000006</v>
      </c>
      <c r="I1559" s="2">
        <f>'Moving Avg'!H1559</f>
        <v>14.524005000000002</v>
      </c>
      <c r="J1559" s="5" t="str">
        <f>OBV!F1559</f>
        <v>BULLISH</v>
      </c>
      <c r="K1559" s="5" t="str">
        <f>OBV!G1559</f>
        <v>WEAK</v>
      </c>
      <c r="L1559" s="5" t="str">
        <f>OBV!H1559</f>
        <v>BULLISH DIVERGENCE</v>
      </c>
      <c r="M1559" s="7">
        <f t="shared" si="240"/>
        <v>25</v>
      </c>
      <c r="N1559" s="7">
        <f t="shared" si="241"/>
        <v>0</v>
      </c>
      <c r="O1559" s="7">
        <f t="shared" si="242"/>
        <v>100</v>
      </c>
      <c r="P1559" s="7">
        <f t="shared" si="243"/>
        <v>50</v>
      </c>
      <c r="Q1559" s="8">
        <f t="shared" si="244"/>
        <v>31.25</v>
      </c>
      <c r="R1559" s="8">
        <f t="shared" si="245"/>
        <v>52.5</v>
      </c>
      <c r="S1559" s="8">
        <f t="shared" si="246"/>
        <v>51.25</v>
      </c>
      <c r="T1559" s="8">
        <f t="shared" si="247"/>
        <v>43.75</v>
      </c>
      <c r="U1559" s="7">
        <f t="shared" si="248"/>
        <v>45</v>
      </c>
      <c r="V1559" s="7">
        <f t="shared" si="249"/>
        <v>44.6875</v>
      </c>
    </row>
    <row r="1560" spans="1:22" ht="13.5" x14ac:dyDescent="0.25">
      <c r="A1560" s="3">
        <f>RSI!A1560</f>
        <v>44281</v>
      </c>
      <c r="B1560" s="2">
        <f>RSI!B1560</f>
        <v>49.584000000000003</v>
      </c>
      <c r="C1560" s="2">
        <f>RSI!I1560</f>
        <v>57.232612942815493</v>
      </c>
      <c r="D1560" s="2">
        <f>MACD!E1560</f>
        <v>0.56943643193465476</v>
      </c>
      <c r="E1560" s="2">
        <f>MACD!F1560</f>
        <v>5.8938704223187185E-2</v>
      </c>
      <c r="F1560" s="2">
        <f>'Moving Avg'!D1560</f>
        <v>49.319800000000001</v>
      </c>
      <c r="G1560" s="2">
        <f>'Moving Avg'!F1560</f>
        <v>49.910499999999999</v>
      </c>
      <c r="H1560" s="2">
        <f>'Moving Avg'!G1560</f>
        <v>48.571000000000005</v>
      </c>
      <c r="I1560" s="2">
        <f>'Moving Avg'!H1560</f>
        <v>14.771925000000001</v>
      </c>
      <c r="J1560" s="5" t="str">
        <f>OBV!F1560</f>
        <v>BULLISH</v>
      </c>
      <c r="K1560" s="5" t="str">
        <f>OBV!G1560</f>
        <v>WEAK</v>
      </c>
      <c r="L1560" s="5" t="str">
        <f>OBV!H1560</f>
        <v>BULLISH DIVERGENCE</v>
      </c>
      <c r="M1560" s="7">
        <f t="shared" si="240"/>
        <v>25</v>
      </c>
      <c r="N1560" s="7">
        <f t="shared" si="241"/>
        <v>0</v>
      </c>
      <c r="O1560" s="7">
        <f t="shared" si="242"/>
        <v>100</v>
      </c>
      <c r="P1560" s="7">
        <f t="shared" si="243"/>
        <v>50</v>
      </c>
      <c r="Q1560" s="8">
        <f t="shared" si="244"/>
        <v>31.25</v>
      </c>
      <c r="R1560" s="8">
        <f t="shared" si="245"/>
        <v>52.5</v>
      </c>
      <c r="S1560" s="8">
        <f t="shared" si="246"/>
        <v>51.25</v>
      </c>
      <c r="T1560" s="8">
        <f t="shared" si="247"/>
        <v>43.75</v>
      </c>
      <c r="U1560" s="7">
        <f t="shared" si="248"/>
        <v>45</v>
      </c>
      <c r="V1560" s="7">
        <f t="shared" si="249"/>
        <v>44.6875</v>
      </c>
    </row>
    <row r="1561" spans="1:22" ht="13.5" x14ac:dyDescent="0.25">
      <c r="A1561" s="3">
        <f>RSI!A1561</f>
        <v>44284</v>
      </c>
      <c r="B1561" s="2">
        <f>RSI!B1561</f>
        <v>49.584000000000003</v>
      </c>
      <c r="C1561" s="2">
        <f>RSI!I1561</f>
        <v>57.232612942815493</v>
      </c>
      <c r="D1561" s="2">
        <f>MACD!E1561</f>
        <v>0.71568443649846358</v>
      </c>
      <c r="E1561" s="2">
        <f>MACD!F1561</f>
        <v>0.1902878506782425</v>
      </c>
      <c r="F1561" s="2">
        <f>'Moving Avg'!D1561</f>
        <v>49.160800000000009</v>
      </c>
      <c r="G1561" s="2">
        <f>'Moving Avg'!F1561</f>
        <v>49.949450000000013</v>
      </c>
      <c r="H1561" s="2">
        <f>'Moving Avg'!G1561</f>
        <v>48.614600000000003</v>
      </c>
      <c r="I1561" s="2">
        <f>'Moving Avg'!H1561</f>
        <v>15.019845</v>
      </c>
      <c r="J1561" s="5" t="str">
        <f>OBV!F1561</f>
        <v>BULLISH</v>
      </c>
      <c r="K1561" s="5" t="str">
        <f>OBV!G1561</f>
        <v>WEAK</v>
      </c>
      <c r="L1561" s="5" t="str">
        <f>OBV!H1561</f>
        <v>BULLISH DIVERGENCE</v>
      </c>
      <c r="M1561" s="7">
        <f t="shared" si="240"/>
        <v>25</v>
      </c>
      <c r="N1561" s="7">
        <f t="shared" si="241"/>
        <v>0</v>
      </c>
      <c r="O1561" s="7">
        <f t="shared" si="242"/>
        <v>100</v>
      </c>
      <c r="P1561" s="7">
        <f t="shared" si="243"/>
        <v>50</v>
      </c>
      <c r="Q1561" s="8">
        <f t="shared" si="244"/>
        <v>31.25</v>
      </c>
      <c r="R1561" s="8">
        <f t="shared" si="245"/>
        <v>52.5</v>
      </c>
      <c r="S1561" s="8">
        <f t="shared" si="246"/>
        <v>51.25</v>
      </c>
      <c r="T1561" s="8">
        <f t="shared" si="247"/>
        <v>43.75</v>
      </c>
      <c r="U1561" s="7">
        <f t="shared" si="248"/>
        <v>45</v>
      </c>
      <c r="V1561" s="7">
        <f t="shared" si="249"/>
        <v>44.6875</v>
      </c>
    </row>
    <row r="1562" spans="1:22" ht="13.5" x14ac:dyDescent="0.25">
      <c r="A1562" s="3">
        <f>RSI!A1562</f>
        <v>44285</v>
      </c>
      <c r="B1562" s="2">
        <f>RSI!B1562</f>
        <v>49.607999999999997</v>
      </c>
      <c r="C1562" s="2">
        <f>RSI!I1562</f>
        <v>57.459786801977302</v>
      </c>
      <c r="D1562" s="2">
        <f>MACD!E1562</f>
        <v>0.77665156900288679</v>
      </c>
      <c r="E1562" s="2">
        <f>MACD!F1562</f>
        <v>0.3075605943431714</v>
      </c>
      <c r="F1562" s="2">
        <f>'Moving Avg'!D1562</f>
        <v>49.308800000000005</v>
      </c>
      <c r="G1562" s="2">
        <f>'Moving Avg'!F1562</f>
        <v>49.950250000000004</v>
      </c>
      <c r="H1562" s="2">
        <f>'Moving Avg'!G1562</f>
        <v>48.646400000000014</v>
      </c>
      <c r="I1562" s="2">
        <f>'Moving Avg'!H1562</f>
        <v>15.267885000000001</v>
      </c>
      <c r="J1562" s="5" t="str">
        <f>OBV!F1562</f>
        <v>BULLISH</v>
      </c>
      <c r="K1562" s="5" t="str">
        <f>OBV!G1562</f>
        <v>WEAK</v>
      </c>
      <c r="L1562" s="5" t="str">
        <f>OBV!H1562</f>
        <v>CONFIRMED BULLISH</v>
      </c>
      <c r="M1562" s="7">
        <f t="shared" si="240"/>
        <v>25</v>
      </c>
      <c r="N1562" s="7">
        <f t="shared" si="241"/>
        <v>0</v>
      </c>
      <c r="O1562" s="7">
        <f t="shared" si="242"/>
        <v>100</v>
      </c>
      <c r="P1562" s="7">
        <f t="shared" si="243"/>
        <v>67</v>
      </c>
      <c r="Q1562" s="8">
        <f t="shared" si="244"/>
        <v>33.799999999999997</v>
      </c>
      <c r="R1562" s="8">
        <f t="shared" si="245"/>
        <v>56.75</v>
      </c>
      <c r="S1562" s="8">
        <f t="shared" si="246"/>
        <v>58.900000000000006</v>
      </c>
      <c r="T1562" s="8">
        <f t="shared" si="247"/>
        <v>48</v>
      </c>
      <c r="U1562" s="7">
        <f t="shared" si="248"/>
        <v>49.816666666666663</v>
      </c>
      <c r="V1562" s="7">
        <f t="shared" si="249"/>
        <v>49.362499999999997</v>
      </c>
    </row>
    <row r="1563" spans="1:22" ht="13.5" x14ac:dyDescent="0.25">
      <c r="A1563" s="3">
        <f>RSI!A1563</f>
        <v>44286</v>
      </c>
      <c r="B1563" s="2">
        <f>RSI!B1563</f>
        <v>50.378999999999998</v>
      </c>
      <c r="C1563" s="2">
        <f>RSI!I1563</f>
        <v>64.063770165043252</v>
      </c>
      <c r="D1563" s="2">
        <f>MACD!E1563</f>
        <v>0.73794887715874324</v>
      </c>
      <c r="E1563" s="2">
        <f>MACD!F1563</f>
        <v>0.39363825090628579</v>
      </c>
      <c r="F1563" s="2">
        <f>'Moving Avg'!D1563</f>
        <v>49.607800000000005</v>
      </c>
      <c r="G1563" s="2">
        <f>'Moving Avg'!F1563</f>
        <v>50.009250000000016</v>
      </c>
      <c r="H1563" s="2">
        <f>'Moving Avg'!G1563</f>
        <v>48.692059999999998</v>
      </c>
      <c r="I1563" s="2">
        <f>'Moving Avg'!H1563</f>
        <v>15.519780000000001</v>
      </c>
      <c r="J1563" s="5" t="str">
        <f>OBV!F1563</f>
        <v>BULLISH</v>
      </c>
      <c r="K1563" s="5" t="str">
        <f>OBV!G1563</f>
        <v>WEAK</v>
      </c>
      <c r="L1563" s="5" t="str">
        <f>OBV!H1563</f>
        <v>CONFIRMED BULLISH</v>
      </c>
      <c r="M1563" s="7">
        <f t="shared" si="240"/>
        <v>25</v>
      </c>
      <c r="N1563" s="7">
        <f t="shared" si="241"/>
        <v>0</v>
      </c>
      <c r="O1563" s="7">
        <f t="shared" si="242"/>
        <v>100</v>
      </c>
      <c r="P1563" s="7">
        <f t="shared" si="243"/>
        <v>67</v>
      </c>
      <c r="Q1563" s="8">
        <f t="shared" si="244"/>
        <v>33.799999999999997</v>
      </c>
      <c r="R1563" s="8">
        <f t="shared" si="245"/>
        <v>56.75</v>
      </c>
      <c r="S1563" s="8">
        <f t="shared" si="246"/>
        <v>58.900000000000006</v>
      </c>
      <c r="T1563" s="8">
        <f t="shared" si="247"/>
        <v>48</v>
      </c>
      <c r="U1563" s="7">
        <f t="shared" si="248"/>
        <v>49.816666666666663</v>
      </c>
      <c r="V1563" s="7">
        <f t="shared" si="249"/>
        <v>49.362499999999997</v>
      </c>
    </row>
    <row r="1564" spans="1:22" ht="13.5" x14ac:dyDescent="0.25">
      <c r="A1564" s="3">
        <f>RSI!A1564</f>
        <v>44287</v>
      </c>
      <c r="B1564" s="2">
        <f>RSI!B1564</f>
        <v>50.378999999999998</v>
      </c>
      <c r="C1564" s="2">
        <f>RSI!I1564</f>
        <v>64.063770165043252</v>
      </c>
      <c r="D1564" s="2">
        <f>MACD!E1564</f>
        <v>0.70035618266935984</v>
      </c>
      <c r="E1564" s="2">
        <f>MACD!F1564</f>
        <v>0.45498183725890062</v>
      </c>
      <c r="F1564" s="2">
        <f>'Moving Avg'!D1564</f>
        <v>49.906799999999997</v>
      </c>
      <c r="G1564" s="2">
        <f>'Moving Avg'!F1564</f>
        <v>50.087950000000014</v>
      </c>
      <c r="H1564" s="2">
        <f>'Moving Avg'!G1564</f>
        <v>48.739759999999997</v>
      </c>
      <c r="I1564" s="2">
        <f>'Moving Avg'!H1564</f>
        <v>15.771675</v>
      </c>
      <c r="J1564" s="5" t="str">
        <f>OBV!F1564</f>
        <v>BULLISH</v>
      </c>
      <c r="K1564" s="5" t="str">
        <f>OBV!G1564</f>
        <v>WEAK</v>
      </c>
      <c r="L1564" s="5" t="str">
        <f>OBV!H1564</f>
        <v>CONFIRMED BULLISH</v>
      </c>
      <c r="M1564" s="7">
        <f t="shared" si="240"/>
        <v>25</v>
      </c>
      <c r="N1564" s="7">
        <f t="shared" si="241"/>
        <v>0</v>
      </c>
      <c r="O1564" s="7">
        <f t="shared" si="242"/>
        <v>100</v>
      </c>
      <c r="P1564" s="7">
        <f t="shared" si="243"/>
        <v>67</v>
      </c>
      <c r="Q1564" s="8">
        <f t="shared" si="244"/>
        <v>33.799999999999997</v>
      </c>
      <c r="R1564" s="8">
        <f t="shared" si="245"/>
        <v>56.75</v>
      </c>
      <c r="S1564" s="8">
        <f t="shared" si="246"/>
        <v>58.900000000000006</v>
      </c>
      <c r="T1564" s="8">
        <f t="shared" si="247"/>
        <v>48</v>
      </c>
      <c r="U1564" s="7">
        <f t="shared" si="248"/>
        <v>49.816666666666663</v>
      </c>
      <c r="V1564" s="7">
        <f t="shared" si="249"/>
        <v>49.362499999999997</v>
      </c>
    </row>
    <row r="1565" spans="1:22" ht="13.5" x14ac:dyDescent="0.25">
      <c r="A1565" s="3">
        <f>RSI!A1565</f>
        <v>44288</v>
      </c>
      <c r="B1565" s="2">
        <f>RSI!B1565</f>
        <v>50.686</v>
      </c>
      <c r="C1565" s="2">
        <f>RSI!I1565</f>
        <v>66.467706342778769</v>
      </c>
      <c r="D1565" s="2">
        <f>MACD!E1565</f>
        <v>0.64018120912162146</v>
      </c>
      <c r="E1565" s="2">
        <f>MACD!F1565</f>
        <v>0.49202171163144481</v>
      </c>
      <c r="F1565" s="2">
        <f>'Moving Avg'!D1565</f>
        <v>50.127200000000002</v>
      </c>
      <c r="G1565" s="2">
        <f>'Moving Avg'!F1565</f>
        <v>50.108800000000016</v>
      </c>
      <c r="H1565" s="2">
        <f>'Moving Avg'!G1565</f>
        <v>48.79486</v>
      </c>
      <c r="I1565" s="2">
        <f>'Moving Avg'!H1565</f>
        <v>16.025105</v>
      </c>
      <c r="J1565" s="5" t="str">
        <f>OBV!F1565</f>
        <v>BULLISH</v>
      </c>
      <c r="K1565" s="5" t="str">
        <f>OBV!G1565</f>
        <v>WEAK</v>
      </c>
      <c r="L1565" s="5" t="str">
        <f>OBV!H1565</f>
        <v>CONFIRMED BULLISH</v>
      </c>
      <c r="M1565" s="7">
        <f t="shared" si="240"/>
        <v>25</v>
      </c>
      <c r="N1565" s="7">
        <f t="shared" si="241"/>
        <v>0</v>
      </c>
      <c r="O1565" s="7">
        <f t="shared" si="242"/>
        <v>100</v>
      </c>
      <c r="P1565" s="7">
        <f t="shared" si="243"/>
        <v>67</v>
      </c>
      <c r="Q1565" s="8">
        <f t="shared" si="244"/>
        <v>33.799999999999997</v>
      </c>
      <c r="R1565" s="8">
        <f t="shared" si="245"/>
        <v>56.75</v>
      </c>
      <c r="S1565" s="8">
        <f t="shared" si="246"/>
        <v>58.900000000000006</v>
      </c>
      <c r="T1565" s="8">
        <f t="shared" si="247"/>
        <v>48</v>
      </c>
      <c r="U1565" s="7">
        <f t="shared" si="248"/>
        <v>49.816666666666663</v>
      </c>
      <c r="V1565" s="7">
        <f t="shared" si="249"/>
        <v>49.362499999999997</v>
      </c>
    </row>
    <row r="1566" spans="1:22" ht="13.5" x14ac:dyDescent="0.25">
      <c r="A1566" s="3">
        <f>RSI!A1566</f>
        <v>44291</v>
      </c>
      <c r="B1566" s="2">
        <f>RSI!B1566</f>
        <v>50.765000000000001</v>
      </c>
      <c r="C1566" s="2">
        <f>RSI!I1566</f>
        <v>67.078015417526871</v>
      </c>
      <c r="D1566" s="2">
        <f>MACD!E1566</f>
        <v>0.34392809640904431</v>
      </c>
      <c r="E1566" s="2">
        <f>MACD!F1566</f>
        <v>0.46240298858696477</v>
      </c>
      <c r="F1566" s="2">
        <f>'Moving Avg'!D1566</f>
        <v>50.363399999999999</v>
      </c>
      <c r="G1566" s="2">
        <f>'Moving Avg'!F1566</f>
        <v>50.137900000000016</v>
      </c>
      <c r="H1566" s="2">
        <f>'Moving Avg'!G1566</f>
        <v>48.851859999999995</v>
      </c>
      <c r="I1566" s="2">
        <f>'Moving Avg'!H1566</f>
        <v>16.278929999999999</v>
      </c>
      <c r="J1566" s="5" t="str">
        <f>OBV!F1566</f>
        <v>BULLISH</v>
      </c>
      <c r="K1566" s="5" t="str">
        <f>OBV!G1566</f>
        <v>WEAK</v>
      </c>
      <c r="L1566" s="5" t="str">
        <f>OBV!H1566</f>
        <v>CONFIRMED BULLISH</v>
      </c>
      <c r="M1566" s="7">
        <f t="shared" si="240"/>
        <v>25</v>
      </c>
      <c r="N1566" s="7">
        <f t="shared" si="241"/>
        <v>100</v>
      </c>
      <c r="O1566" s="7">
        <f t="shared" si="242"/>
        <v>100</v>
      </c>
      <c r="P1566" s="7">
        <f t="shared" si="243"/>
        <v>67</v>
      </c>
      <c r="Q1566" s="8">
        <f t="shared" si="244"/>
        <v>68.8</v>
      </c>
      <c r="R1566" s="8">
        <f t="shared" si="245"/>
        <v>76.75</v>
      </c>
      <c r="S1566" s="8">
        <f t="shared" si="246"/>
        <v>73.900000000000006</v>
      </c>
      <c r="T1566" s="8">
        <f t="shared" si="247"/>
        <v>73</v>
      </c>
      <c r="U1566" s="7">
        <f t="shared" si="248"/>
        <v>73.150000000000006</v>
      </c>
      <c r="V1566" s="7">
        <f t="shared" si="249"/>
        <v>73.112500000000011</v>
      </c>
    </row>
    <row r="1567" spans="1:22" ht="13.5" x14ac:dyDescent="0.25">
      <c r="A1567" s="3">
        <f>RSI!A1567</f>
        <v>44292</v>
      </c>
      <c r="B1567" s="2">
        <f>RSI!B1567</f>
        <v>49.591999999999999</v>
      </c>
      <c r="C1567" s="2">
        <f>RSI!I1567</f>
        <v>51.956857559091034</v>
      </c>
      <c r="D1567" s="2">
        <f>MACD!E1567</f>
        <v>0.17563374204551963</v>
      </c>
      <c r="E1567" s="2">
        <f>MACD!F1567</f>
        <v>0.40504913927867575</v>
      </c>
      <c r="F1567" s="2">
        <f>'Moving Avg'!D1567</f>
        <v>50.360199999999999</v>
      </c>
      <c r="G1567" s="2">
        <f>'Moving Avg'!F1567</f>
        <v>50.098950000000009</v>
      </c>
      <c r="H1567" s="2">
        <f>'Moving Avg'!G1567</f>
        <v>48.885399999999997</v>
      </c>
      <c r="I1567" s="2">
        <f>'Moving Avg'!H1567</f>
        <v>16.526890000000002</v>
      </c>
      <c r="J1567" s="5" t="str">
        <f>OBV!F1567</f>
        <v>BULLISH</v>
      </c>
      <c r="K1567" s="5" t="str">
        <f>OBV!G1567</f>
        <v>STRONG</v>
      </c>
      <c r="L1567" s="5" t="str">
        <f>OBV!H1567</f>
        <v>BULLISH DIVERGENCE</v>
      </c>
      <c r="M1567" s="7">
        <f t="shared" si="240"/>
        <v>25</v>
      </c>
      <c r="N1567" s="7">
        <f t="shared" si="241"/>
        <v>100</v>
      </c>
      <c r="O1567" s="7">
        <f t="shared" si="242"/>
        <v>100</v>
      </c>
      <c r="P1567" s="7">
        <f t="shared" si="243"/>
        <v>83</v>
      </c>
      <c r="Q1567" s="8">
        <f t="shared" si="244"/>
        <v>71.2</v>
      </c>
      <c r="R1567" s="8">
        <f t="shared" si="245"/>
        <v>80.75</v>
      </c>
      <c r="S1567" s="8">
        <f t="shared" si="246"/>
        <v>81.099999999999994</v>
      </c>
      <c r="T1567" s="8">
        <f t="shared" si="247"/>
        <v>77</v>
      </c>
      <c r="U1567" s="7">
        <f t="shared" si="248"/>
        <v>77.683333333333323</v>
      </c>
      <c r="V1567" s="7">
        <f t="shared" si="249"/>
        <v>77.512499999999989</v>
      </c>
    </row>
    <row r="1568" spans="1:22" ht="13.5" x14ac:dyDescent="0.25">
      <c r="A1568" s="3">
        <f>RSI!A1568</f>
        <v>44293</v>
      </c>
      <c r="B1568" s="2">
        <f>RSI!B1568</f>
        <v>50.694000000000003</v>
      </c>
      <c r="C1568" s="2">
        <f>RSI!I1568</f>
        <v>60.879232585166655</v>
      </c>
      <c r="D1568" s="2">
        <f>MACD!E1568</f>
        <v>-4.7920338917883498E-2</v>
      </c>
      <c r="E1568" s="2">
        <f>MACD!F1568</f>
        <v>0.31445524363936395</v>
      </c>
      <c r="F1568" s="2">
        <f>'Moving Avg'!D1568</f>
        <v>50.423199999999994</v>
      </c>
      <c r="G1568" s="2">
        <f>'Moving Avg'!F1568</f>
        <v>50.115099999999998</v>
      </c>
      <c r="H1568" s="2">
        <f>'Moving Avg'!G1568</f>
        <v>48.94238</v>
      </c>
      <c r="I1568" s="2">
        <f>'Moving Avg'!H1568</f>
        <v>16.780360000000002</v>
      </c>
      <c r="J1568" s="5" t="str">
        <f>OBV!F1568</f>
        <v>BULLISH</v>
      </c>
      <c r="K1568" s="5" t="str">
        <f>OBV!G1568</f>
        <v>STRONG</v>
      </c>
      <c r="L1568" s="5" t="str">
        <f>OBV!H1568</f>
        <v>CONFIRMED BULLISH</v>
      </c>
      <c r="M1568" s="7">
        <f t="shared" si="240"/>
        <v>25</v>
      </c>
      <c r="N1568" s="7">
        <f t="shared" si="241"/>
        <v>100</v>
      </c>
      <c r="O1568" s="7">
        <f t="shared" si="242"/>
        <v>100</v>
      </c>
      <c r="P1568" s="7">
        <f t="shared" si="243"/>
        <v>100</v>
      </c>
      <c r="Q1568" s="8">
        <f t="shared" si="244"/>
        <v>73.75</v>
      </c>
      <c r="R1568" s="8">
        <f t="shared" si="245"/>
        <v>85</v>
      </c>
      <c r="S1568" s="8">
        <f t="shared" si="246"/>
        <v>88.75</v>
      </c>
      <c r="T1568" s="8">
        <f t="shared" si="247"/>
        <v>81.25</v>
      </c>
      <c r="U1568" s="7">
        <f t="shared" si="248"/>
        <v>82.5</v>
      </c>
      <c r="V1568" s="7">
        <f t="shared" si="249"/>
        <v>82.1875</v>
      </c>
    </row>
    <row r="1569" spans="1:22" ht="13.5" x14ac:dyDescent="0.25">
      <c r="A1569" s="3">
        <f>RSI!A1569</f>
        <v>44294</v>
      </c>
      <c r="B1569" s="2">
        <f>RSI!B1569</f>
        <v>50.686</v>
      </c>
      <c r="C1569" s="2">
        <f>RSI!I1569</f>
        <v>60.79096907201324</v>
      </c>
      <c r="D1569" s="2">
        <f>MACD!E1569</f>
        <v>-0.13486532726335554</v>
      </c>
      <c r="E1569" s="2">
        <f>MACD!F1569</f>
        <v>0.22459112945882007</v>
      </c>
      <c r="F1569" s="2">
        <f>'Moving Avg'!D1569</f>
        <v>50.484600000000007</v>
      </c>
      <c r="G1569" s="2">
        <f>'Moving Avg'!F1569</f>
        <v>50.130050000000004</v>
      </c>
      <c r="H1569" s="2">
        <f>'Moving Avg'!G1569</f>
        <v>48.999360000000003</v>
      </c>
      <c r="I1569" s="2">
        <f>'Moving Avg'!H1569</f>
        <v>17.03379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  <c r="M1569" s="7">
        <f t="shared" si="240"/>
        <v>25</v>
      </c>
      <c r="N1569" s="7">
        <f t="shared" si="241"/>
        <v>100</v>
      </c>
      <c r="O1569" s="7">
        <f t="shared" si="242"/>
        <v>100</v>
      </c>
      <c r="P1569" s="7">
        <f t="shared" si="243"/>
        <v>100</v>
      </c>
      <c r="Q1569" s="8">
        <f t="shared" si="244"/>
        <v>73.75</v>
      </c>
      <c r="R1569" s="8">
        <f t="shared" si="245"/>
        <v>85</v>
      </c>
      <c r="S1569" s="8">
        <f t="shared" si="246"/>
        <v>88.75</v>
      </c>
      <c r="T1569" s="8">
        <f t="shared" si="247"/>
        <v>81.25</v>
      </c>
      <c r="U1569" s="7">
        <f t="shared" si="248"/>
        <v>82.5</v>
      </c>
      <c r="V1569" s="7">
        <f t="shared" si="249"/>
        <v>82.1875</v>
      </c>
    </row>
    <row r="1570" spans="1:22" ht="13.5" x14ac:dyDescent="0.25">
      <c r="A1570" s="3">
        <f>RSI!A1570</f>
        <v>44298</v>
      </c>
      <c r="B1570" s="2">
        <f>RSI!B1570</f>
        <v>50.655000000000001</v>
      </c>
      <c r="C1570" s="2">
        <f>RSI!I1570</f>
        <v>60.425384505550994</v>
      </c>
      <c r="D1570" s="2">
        <f>MACD!E1570</f>
        <v>-0.2117098015823089</v>
      </c>
      <c r="E1570" s="2">
        <f>MACD!F1570</f>
        <v>0.13733094325059428</v>
      </c>
      <c r="F1570" s="2">
        <f>'Moving Avg'!D1570</f>
        <v>50.478400000000001</v>
      </c>
      <c r="G1570" s="2">
        <f>'Moving Avg'!F1570</f>
        <v>50.14385</v>
      </c>
      <c r="H1570" s="2">
        <f>'Moving Avg'!G1570</f>
        <v>49.059980000000003</v>
      </c>
      <c r="I1570" s="2">
        <f>'Moving Avg'!H1570</f>
        <v>17.287065000000002</v>
      </c>
      <c r="J1570" s="5" t="str">
        <f>OBV!F1570</f>
        <v>BEARISH</v>
      </c>
      <c r="K1570" s="5" t="str">
        <f>OBV!G1570</f>
        <v>WEAK</v>
      </c>
      <c r="L1570" s="5" t="str">
        <f>OBV!H1570</f>
        <v>CONFIRMED BEARISH</v>
      </c>
      <c r="M1570" s="7">
        <f t="shared" si="240"/>
        <v>25</v>
      </c>
      <c r="N1570" s="7">
        <f t="shared" si="241"/>
        <v>100</v>
      </c>
      <c r="O1570" s="7">
        <f t="shared" si="242"/>
        <v>100</v>
      </c>
      <c r="P1570" s="7">
        <f t="shared" si="243"/>
        <v>0</v>
      </c>
      <c r="Q1570" s="8">
        <f t="shared" si="244"/>
        <v>58.75</v>
      </c>
      <c r="R1570" s="8">
        <f t="shared" si="245"/>
        <v>60</v>
      </c>
      <c r="S1570" s="8">
        <f t="shared" si="246"/>
        <v>43.75</v>
      </c>
      <c r="T1570" s="8">
        <f t="shared" si="247"/>
        <v>56.25</v>
      </c>
      <c r="U1570" s="7">
        <f t="shared" si="248"/>
        <v>54.166666666666664</v>
      </c>
      <c r="V1570" s="7">
        <f t="shared" si="249"/>
        <v>54.6875</v>
      </c>
    </row>
    <row r="1571" spans="1:22" ht="13.5" x14ac:dyDescent="0.25">
      <c r="A1571" s="3">
        <f>RSI!A1571</f>
        <v>44299</v>
      </c>
      <c r="B1571" s="2">
        <f>RSI!B1571</f>
        <v>49.591999999999999</v>
      </c>
      <c r="C1571" s="2">
        <f>RSI!I1571</f>
        <v>49.444795723056473</v>
      </c>
      <c r="D1571" s="2">
        <f>MACD!E1571</f>
        <v>-0.19927501876573217</v>
      </c>
      <c r="E1571" s="2">
        <f>MACD!F1571</f>
        <v>7.0009750847328994E-2</v>
      </c>
      <c r="F1571" s="2">
        <f>'Moving Avg'!D1571</f>
        <v>50.2438</v>
      </c>
      <c r="G1571" s="2">
        <f>'Moving Avg'!F1571</f>
        <v>50.07535</v>
      </c>
      <c r="H1571" s="2">
        <f>'Moving Avg'!G1571</f>
        <v>49.107200000000006</v>
      </c>
      <c r="I1571" s="2">
        <f>'Moving Avg'!H1571</f>
        <v>17.535025000000005</v>
      </c>
      <c r="J1571" s="5" t="str">
        <f>OBV!F1571</f>
        <v>BEARISH</v>
      </c>
      <c r="K1571" s="5" t="str">
        <f>OBV!G1571</f>
        <v>WEAK</v>
      </c>
      <c r="L1571" s="5" t="str">
        <f>OBV!H1571</f>
        <v>CONFIRMED BEARISH</v>
      </c>
      <c r="M1571" s="7">
        <f t="shared" si="240"/>
        <v>25</v>
      </c>
      <c r="N1571" s="7">
        <f t="shared" si="241"/>
        <v>100</v>
      </c>
      <c r="O1571" s="7">
        <f t="shared" si="242"/>
        <v>100</v>
      </c>
      <c r="P1571" s="7">
        <f t="shared" si="243"/>
        <v>0</v>
      </c>
      <c r="Q1571" s="8">
        <f t="shared" si="244"/>
        <v>58.75</v>
      </c>
      <c r="R1571" s="8">
        <f t="shared" si="245"/>
        <v>60</v>
      </c>
      <c r="S1571" s="8">
        <f t="shared" si="246"/>
        <v>43.75</v>
      </c>
      <c r="T1571" s="8">
        <f t="shared" si="247"/>
        <v>56.25</v>
      </c>
      <c r="U1571" s="7">
        <f t="shared" si="248"/>
        <v>54.166666666666664</v>
      </c>
      <c r="V1571" s="7">
        <f t="shared" si="249"/>
        <v>54.6875</v>
      </c>
    </row>
    <row r="1572" spans="1:22" ht="13.5" x14ac:dyDescent="0.25">
      <c r="A1572" s="3">
        <f>RSI!A1572</f>
        <v>44300</v>
      </c>
      <c r="B1572" s="2">
        <f>RSI!B1572</f>
        <v>49.591999999999999</v>
      </c>
      <c r="C1572" s="2">
        <f>RSI!I1572</f>
        <v>49.444795723056473</v>
      </c>
      <c r="D1572" s="2">
        <f>MACD!E1572</f>
        <v>-6.8464006373645248E-2</v>
      </c>
      <c r="E1572" s="2">
        <f>MACD!F1572</f>
        <v>4.231499940313415E-2</v>
      </c>
      <c r="F1572" s="2">
        <f>'Moving Avg'!D1572</f>
        <v>50.2438</v>
      </c>
      <c r="G1572" s="2">
        <f>'Moving Avg'!F1572</f>
        <v>50.00685</v>
      </c>
      <c r="H1572" s="2">
        <f>'Moving Avg'!G1572</f>
        <v>49.154420000000002</v>
      </c>
      <c r="I1572" s="2">
        <f>'Moving Avg'!H1572</f>
        <v>17.782985000000004</v>
      </c>
      <c r="J1572" s="5" t="str">
        <f>OBV!F1572</f>
        <v>BEARISH</v>
      </c>
      <c r="K1572" s="5" t="str">
        <f>OBV!G1572</f>
        <v>WEAK</v>
      </c>
      <c r="L1572" s="5" t="str">
        <f>OBV!H1572</f>
        <v>NEUTRAL</v>
      </c>
      <c r="M1572" s="7">
        <f t="shared" si="240"/>
        <v>25</v>
      </c>
      <c r="N1572" s="7">
        <f t="shared" si="241"/>
        <v>100</v>
      </c>
      <c r="O1572" s="7">
        <f t="shared" si="242"/>
        <v>100</v>
      </c>
      <c r="P1572" s="7">
        <f t="shared" si="243"/>
        <v>0</v>
      </c>
      <c r="Q1572" s="8">
        <f t="shared" si="244"/>
        <v>58.75</v>
      </c>
      <c r="R1572" s="8">
        <f t="shared" si="245"/>
        <v>60</v>
      </c>
      <c r="S1572" s="8">
        <f t="shared" si="246"/>
        <v>43.75</v>
      </c>
      <c r="T1572" s="8">
        <f t="shared" si="247"/>
        <v>56.25</v>
      </c>
      <c r="U1572" s="7">
        <f t="shared" si="248"/>
        <v>54.166666666666664</v>
      </c>
      <c r="V1572" s="7">
        <f t="shared" si="249"/>
        <v>54.6875</v>
      </c>
    </row>
    <row r="1573" spans="1:22" ht="13.5" x14ac:dyDescent="0.25">
      <c r="A1573" s="3">
        <f>RSI!A1573</f>
        <v>44301</v>
      </c>
      <c r="B1573" s="2">
        <f>RSI!B1573</f>
        <v>49.591999999999999</v>
      </c>
      <c r="C1573" s="2">
        <f>RSI!I1573</f>
        <v>49.444795723056473</v>
      </c>
      <c r="D1573" s="2">
        <f>MACD!E1573</f>
        <v>4.3772131613010856E-2</v>
      </c>
      <c r="E1573" s="2">
        <f>MACD!F1573</f>
        <v>4.2606425845109493E-2</v>
      </c>
      <c r="F1573" s="2">
        <f>'Moving Avg'!D1573</f>
        <v>50.023399999999995</v>
      </c>
      <c r="G1573" s="2">
        <f>'Moving Avg'!F1573</f>
        <v>49.957649999999994</v>
      </c>
      <c r="H1573" s="2">
        <f>'Moving Avg'!G1573</f>
        <v>49.195360000000001</v>
      </c>
      <c r="I1573" s="2">
        <f>'Moving Avg'!H1573</f>
        <v>18.030945000000003</v>
      </c>
      <c r="J1573" s="5" t="str">
        <f>OBV!F1573</f>
        <v>BEARISH</v>
      </c>
      <c r="K1573" s="5" t="str">
        <f>OBV!G1573</f>
        <v>WEAK</v>
      </c>
      <c r="L1573" s="5" t="str">
        <f>OBV!H1573</f>
        <v>CONFIRMED BEARISH</v>
      </c>
      <c r="M1573" s="7">
        <f t="shared" si="240"/>
        <v>25</v>
      </c>
      <c r="N1573" s="7">
        <f t="shared" si="241"/>
        <v>0</v>
      </c>
      <c r="O1573" s="7">
        <f t="shared" si="242"/>
        <v>100</v>
      </c>
      <c r="P1573" s="7">
        <f t="shared" si="243"/>
        <v>0</v>
      </c>
      <c r="Q1573" s="8">
        <f t="shared" si="244"/>
        <v>23.75</v>
      </c>
      <c r="R1573" s="8">
        <f t="shared" si="245"/>
        <v>40</v>
      </c>
      <c r="S1573" s="8">
        <f t="shared" si="246"/>
        <v>28.75</v>
      </c>
      <c r="T1573" s="8">
        <f t="shared" si="247"/>
        <v>31.25</v>
      </c>
      <c r="U1573" s="7">
        <f t="shared" si="248"/>
        <v>30.833333333333332</v>
      </c>
      <c r="V1573" s="7">
        <f t="shared" si="249"/>
        <v>30.9375</v>
      </c>
    </row>
    <row r="1574" spans="1:22" ht="13.5" x14ac:dyDescent="0.25">
      <c r="A1574" s="3">
        <f>RSI!A1574</f>
        <v>44302</v>
      </c>
      <c r="B1574" s="2">
        <f>RSI!B1574</f>
        <v>49.584000000000003</v>
      </c>
      <c r="C1574" s="2">
        <f>RSI!I1574</f>
        <v>49.360482367726753</v>
      </c>
      <c r="D1574" s="2">
        <f>MACD!E1574</f>
        <v>0.18799962283773652</v>
      </c>
      <c r="E1574" s="2">
        <f>MACD!F1574</f>
        <v>7.168506524363491E-2</v>
      </c>
      <c r="F1574" s="2">
        <f>'Moving Avg'!D1574</f>
        <v>49.802999999999997</v>
      </c>
      <c r="G1574" s="2">
        <f>'Moving Avg'!F1574</f>
        <v>49.918300000000002</v>
      </c>
      <c r="H1574" s="2">
        <f>'Moving Avg'!G1574</f>
        <v>49.237699999999997</v>
      </c>
      <c r="I1574" s="2">
        <f>'Moving Avg'!H1574</f>
        <v>18.278865000000003</v>
      </c>
      <c r="J1574" s="5" t="str">
        <f>OBV!F1574</f>
        <v>BEARISH</v>
      </c>
      <c r="K1574" s="5" t="str">
        <f>OBV!G1574</f>
        <v>WEAK</v>
      </c>
      <c r="L1574" s="5" t="str">
        <f>OBV!H1574</f>
        <v>CONFIRMED BEARISH</v>
      </c>
      <c r="M1574" s="7">
        <f t="shared" si="240"/>
        <v>25</v>
      </c>
      <c r="N1574" s="7">
        <f t="shared" si="241"/>
        <v>0</v>
      </c>
      <c r="O1574" s="7">
        <f t="shared" si="242"/>
        <v>100</v>
      </c>
      <c r="P1574" s="7">
        <f t="shared" si="243"/>
        <v>0</v>
      </c>
      <c r="Q1574" s="8">
        <f t="shared" si="244"/>
        <v>23.75</v>
      </c>
      <c r="R1574" s="8">
        <f t="shared" si="245"/>
        <v>40</v>
      </c>
      <c r="S1574" s="8">
        <f t="shared" si="246"/>
        <v>28.75</v>
      </c>
      <c r="T1574" s="8">
        <f t="shared" si="247"/>
        <v>31.25</v>
      </c>
      <c r="U1574" s="7">
        <f t="shared" si="248"/>
        <v>30.833333333333332</v>
      </c>
      <c r="V1574" s="7">
        <f t="shared" si="249"/>
        <v>30.9375</v>
      </c>
    </row>
    <row r="1575" spans="1:22" ht="13.5" x14ac:dyDescent="0.25">
      <c r="A1575" s="3">
        <f>RSI!A1575</f>
        <v>44305</v>
      </c>
      <c r="B1575" s="2">
        <f>RSI!B1575</f>
        <v>49.584000000000003</v>
      </c>
      <c r="C1575" s="2">
        <f>RSI!I1575</f>
        <v>49.360482367726767</v>
      </c>
      <c r="D1575" s="2">
        <f>MACD!E1575</f>
        <v>0.32356817439172403</v>
      </c>
      <c r="E1575" s="2">
        <f>MACD!F1575</f>
        <v>0.12206168707325274</v>
      </c>
      <c r="F1575" s="2">
        <f>'Moving Avg'!D1575</f>
        <v>49.588800000000006</v>
      </c>
      <c r="G1575" s="2">
        <f>'Moving Avg'!F1575</f>
        <v>49.878549999999997</v>
      </c>
      <c r="H1575" s="2">
        <f>'Moving Avg'!G1575</f>
        <v>49.282879999999999</v>
      </c>
      <c r="I1575" s="2">
        <f>'Moving Avg'!H1575</f>
        <v>18.526785000000004</v>
      </c>
      <c r="J1575" s="5" t="str">
        <f>OBV!F1575</f>
        <v>BEARISH</v>
      </c>
      <c r="K1575" s="5" t="str">
        <f>OBV!G1575</f>
        <v>WEAK</v>
      </c>
      <c r="L1575" s="5" t="str">
        <f>OBV!H1575</f>
        <v>CONFIRMED BEARISH</v>
      </c>
      <c r="M1575" s="7">
        <f t="shared" si="240"/>
        <v>25</v>
      </c>
      <c r="N1575" s="7">
        <f t="shared" si="241"/>
        <v>0</v>
      </c>
      <c r="O1575" s="7">
        <f t="shared" si="242"/>
        <v>100</v>
      </c>
      <c r="P1575" s="7">
        <f t="shared" si="243"/>
        <v>0</v>
      </c>
      <c r="Q1575" s="8">
        <f t="shared" si="244"/>
        <v>23.75</v>
      </c>
      <c r="R1575" s="8">
        <f t="shared" si="245"/>
        <v>40</v>
      </c>
      <c r="S1575" s="8">
        <f t="shared" si="246"/>
        <v>28.75</v>
      </c>
      <c r="T1575" s="8">
        <f t="shared" si="247"/>
        <v>31.25</v>
      </c>
      <c r="U1575" s="7">
        <f t="shared" si="248"/>
        <v>30.833333333333332</v>
      </c>
      <c r="V1575" s="7">
        <f t="shared" si="249"/>
        <v>30.9375</v>
      </c>
    </row>
    <row r="1576" spans="1:22" ht="13.5" x14ac:dyDescent="0.25">
      <c r="A1576" s="3">
        <f>RSI!A1576</f>
        <v>44306</v>
      </c>
      <c r="B1576" s="2">
        <f>RSI!B1576</f>
        <v>49.591999999999999</v>
      </c>
      <c r="C1576" s="2">
        <f>RSI!I1576</f>
        <v>49.460430961191278</v>
      </c>
      <c r="D1576" s="2">
        <f>MACD!E1576</f>
        <v>0.25850002333695699</v>
      </c>
      <c r="E1576" s="2">
        <f>MACD!F1576</f>
        <v>0.14934935432599361</v>
      </c>
      <c r="F1576" s="2">
        <f>'Moving Avg'!D1576</f>
        <v>49.588800000000006</v>
      </c>
      <c r="G1576" s="2">
        <f>'Moving Avg'!F1576</f>
        <v>49.839199999999998</v>
      </c>
      <c r="H1576" s="2">
        <f>'Moving Avg'!G1576</f>
        <v>49.330099999999995</v>
      </c>
      <c r="I1576" s="2">
        <f>'Moving Avg'!H1576</f>
        <v>18.774745000000003</v>
      </c>
      <c r="J1576" s="5" t="str">
        <f>OBV!F1576</f>
        <v>BEARISH</v>
      </c>
      <c r="K1576" s="5" t="str">
        <f>OBV!G1576</f>
        <v>WEAK</v>
      </c>
      <c r="L1576" s="5" t="str">
        <f>OBV!H1576</f>
        <v>NEUTRAL</v>
      </c>
      <c r="M1576" s="7">
        <f t="shared" si="240"/>
        <v>25</v>
      </c>
      <c r="N1576" s="7">
        <f t="shared" si="241"/>
        <v>0</v>
      </c>
      <c r="O1576" s="7">
        <f t="shared" si="242"/>
        <v>100</v>
      </c>
      <c r="P1576" s="7">
        <f t="shared" si="243"/>
        <v>0</v>
      </c>
      <c r="Q1576" s="8">
        <f t="shared" si="244"/>
        <v>23.75</v>
      </c>
      <c r="R1576" s="8">
        <f t="shared" si="245"/>
        <v>40</v>
      </c>
      <c r="S1576" s="8">
        <f t="shared" si="246"/>
        <v>28.75</v>
      </c>
      <c r="T1576" s="8">
        <f t="shared" si="247"/>
        <v>31.25</v>
      </c>
      <c r="U1576" s="7">
        <f t="shared" si="248"/>
        <v>30.833333333333332</v>
      </c>
      <c r="V1576" s="7">
        <f t="shared" si="249"/>
        <v>30.9375</v>
      </c>
    </row>
    <row r="1577" spans="1:22" ht="13.5" x14ac:dyDescent="0.25">
      <c r="A1577" s="3">
        <f>RSI!A1577</f>
        <v>44307</v>
      </c>
      <c r="B1577" s="2">
        <f>RSI!B1577</f>
        <v>49.356000000000002</v>
      </c>
      <c r="C1577" s="2">
        <f>RSI!I1577</f>
        <v>46.542066750342627</v>
      </c>
      <c r="D1577" s="2">
        <f>MACD!E1577</f>
        <v>0.3915947765181329</v>
      </c>
      <c r="E1577" s="2">
        <f>MACD!F1577</f>
        <v>0.19779843876442149</v>
      </c>
      <c r="F1577" s="2">
        <f>'Moving Avg'!D1577</f>
        <v>49.541599999999995</v>
      </c>
      <c r="G1577" s="2">
        <f>'Moving Avg'!F1577</f>
        <v>49.863600000000005</v>
      </c>
      <c r="H1577" s="2">
        <f>'Moving Avg'!G1577</f>
        <v>49.372599999999991</v>
      </c>
      <c r="I1577" s="2">
        <f>'Moving Avg'!H1577</f>
        <v>19.021525000000004</v>
      </c>
      <c r="J1577" s="5" t="str">
        <f>OBV!F1577</f>
        <v>BEARISH</v>
      </c>
      <c r="K1577" s="5" t="str">
        <f>OBV!G1577</f>
        <v>WEAK</v>
      </c>
      <c r="L1577" s="5" t="str">
        <f>OBV!H1577</f>
        <v>CONFIRMED BEARISH</v>
      </c>
      <c r="M1577" s="7">
        <f t="shared" si="240"/>
        <v>25</v>
      </c>
      <c r="N1577" s="7">
        <f t="shared" si="241"/>
        <v>0</v>
      </c>
      <c r="O1577" s="7">
        <f t="shared" si="242"/>
        <v>100</v>
      </c>
      <c r="P1577" s="7">
        <f t="shared" si="243"/>
        <v>0</v>
      </c>
      <c r="Q1577" s="8">
        <f t="shared" si="244"/>
        <v>23.75</v>
      </c>
      <c r="R1577" s="8">
        <f t="shared" si="245"/>
        <v>40</v>
      </c>
      <c r="S1577" s="8">
        <f t="shared" si="246"/>
        <v>28.75</v>
      </c>
      <c r="T1577" s="8">
        <f t="shared" si="247"/>
        <v>31.25</v>
      </c>
      <c r="U1577" s="7">
        <f t="shared" si="248"/>
        <v>30.833333333333332</v>
      </c>
      <c r="V1577" s="7">
        <f t="shared" si="249"/>
        <v>30.9375</v>
      </c>
    </row>
    <row r="1578" spans="1:22" ht="13.5" x14ac:dyDescent="0.25">
      <c r="A1578" s="3">
        <f>RSI!A1578</f>
        <v>44308</v>
      </c>
      <c r="B1578" s="2">
        <f>RSI!B1578</f>
        <v>49.198999999999998</v>
      </c>
      <c r="C1578" s="2">
        <f>RSI!I1578</f>
        <v>44.654429776993126</v>
      </c>
      <c r="D1578" s="2">
        <f>MACD!E1578</f>
        <v>0.51705539765417541</v>
      </c>
      <c r="E1578" s="2">
        <f>MACD!F1578</f>
        <v>0.26164983054237229</v>
      </c>
      <c r="F1578" s="2">
        <f>'Moving Avg'!D1578</f>
        <v>49.463000000000001</v>
      </c>
      <c r="G1578" s="2">
        <f>'Moving Avg'!F1578</f>
        <v>49.879350000000002</v>
      </c>
      <c r="H1578" s="2">
        <f>'Moving Avg'!G1578</f>
        <v>49.424559999999992</v>
      </c>
      <c r="I1578" s="2">
        <f>'Moving Avg'!H1578</f>
        <v>19.267520000000005</v>
      </c>
      <c r="J1578" s="5" t="str">
        <f>OBV!F1578</f>
        <v>BEARISH</v>
      </c>
      <c r="K1578" s="5" t="str">
        <f>OBV!G1578</f>
        <v>WEAK</v>
      </c>
      <c r="L1578" s="5" t="str">
        <f>OBV!H1578</f>
        <v>CONFIRMED BEARISH</v>
      </c>
      <c r="M1578" s="7">
        <f t="shared" si="240"/>
        <v>25</v>
      </c>
      <c r="N1578" s="7">
        <f t="shared" si="241"/>
        <v>0</v>
      </c>
      <c r="O1578" s="7">
        <f t="shared" si="242"/>
        <v>100</v>
      </c>
      <c r="P1578" s="7">
        <f t="shared" si="243"/>
        <v>0</v>
      </c>
      <c r="Q1578" s="8">
        <f t="shared" si="244"/>
        <v>23.75</v>
      </c>
      <c r="R1578" s="8">
        <f t="shared" si="245"/>
        <v>40</v>
      </c>
      <c r="S1578" s="8">
        <f t="shared" si="246"/>
        <v>28.75</v>
      </c>
      <c r="T1578" s="8">
        <f t="shared" si="247"/>
        <v>31.25</v>
      </c>
      <c r="U1578" s="7">
        <f t="shared" si="248"/>
        <v>30.833333333333332</v>
      </c>
      <c r="V1578" s="7">
        <f t="shared" si="249"/>
        <v>30.9375</v>
      </c>
    </row>
    <row r="1579" spans="1:22" ht="13.5" x14ac:dyDescent="0.25">
      <c r="A1579" s="3">
        <f>RSI!A1579</f>
        <v>44309</v>
      </c>
      <c r="B1579" s="2">
        <f>RSI!B1579</f>
        <v>49.435000000000002</v>
      </c>
      <c r="C1579" s="2">
        <f>RSI!I1579</f>
        <v>48.064285144199687</v>
      </c>
      <c r="D1579" s="2">
        <f>MACD!E1579</f>
        <v>0.60415354358521967</v>
      </c>
      <c r="E1579" s="2">
        <f>MACD!F1579</f>
        <v>0.33015057315094176</v>
      </c>
      <c r="F1579" s="2">
        <f>'Moving Avg'!D1579</f>
        <v>49.433199999999999</v>
      </c>
      <c r="G1579" s="2">
        <f>'Moving Avg'!F1579</f>
        <v>49.906899999999993</v>
      </c>
      <c r="H1579" s="2">
        <f>'Moving Avg'!G1579</f>
        <v>49.464079999999996</v>
      </c>
      <c r="I1579" s="2">
        <f>'Moving Avg'!H1579</f>
        <v>19.514695000000003</v>
      </c>
      <c r="J1579" s="5" t="str">
        <f>OBV!F1579</f>
        <v>BULLISH</v>
      </c>
      <c r="K1579" s="5" t="str">
        <f>OBV!G1579</f>
        <v>WEAK</v>
      </c>
      <c r="L1579" s="5" t="str">
        <f>OBV!H1579</f>
        <v>BULLISH DIVERGENCE</v>
      </c>
      <c r="M1579" s="7">
        <f t="shared" si="240"/>
        <v>25</v>
      </c>
      <c r="N1579" s="7">
        <f t="shared" si="241"/>
        <v>0</v>
      </c>
      <c r="O1579" s="7">
        <f t="shared" si="242"/>
        <v>100</v>
      </c>
      <c r="P1579" s="7">
        <f t="shared" si="243"/>
        <v>50</v>
      </c>
      <c r="Q1579" s="8">
        <f t="shared" si="244"/>
        <v>31.25</v>
      </c>
      <c r="R1579" s="8">
        <f t="shared" si="245"/>
        <v>52.5</v>
      </c>
      <c r="S1579" s="8">
        <f t="shared" si="246"/>
        <v>51.25</v>
      </c>
      <c r="T1579" s="8">
        <f t="shared" si="247"/>
        <v>43.75</v>
      </c>
      <c r="U1579" s="7">
        <f t="shared" si="248"/>
        <v>45</v>
      </c>
      <c r="V1579" s="7">
        <f t="shared" si="249"/>
        <v>44.6875</v>
      </c>
    </row>
    <row r="1580" spans="1:22" ht="13.5" x14ac:dyDescent="0.25">
      <c r="A1580" s="3">
        <f>RSI!A1580</f>
        <v>44312</v>
      </c>
      <c r="B1580" s="2">
        <f>RSI!B1580</f>
        <v>49.427</v>
      </c>
      <c r="C1580" s="2">
        <f>RSI!I1580</f>
        <v>47.956424612649151</v>
      </c>
      <c r="D1580" s="2">
        <f>MACD!E1580</f>
        <v>0.51646515599745157</v>
      </c>
      <c r="E1580" s="2">
        <f>MACD!F1580</f>
        <v>0.36741348972024379</v>
      </c>
      <c r="F1580" s="2">
        <f>'Moving Avg'!D1580</f>
        <v>49.401799999999994</v>
      </c>
      <c r="G1580" s="2">
        <f>'Moving Avg'!F1580</f>
        <v>49.899049999999995</v>
      </c>
      <c r="H1580" s="2">
        <f>'Moving Avg'!G1580</f>
        <v>49.503279999999997</v>
      </c>
      <c r="I1580" s="2">
        <f>'Moving Avg'!H1580</f>
        <v>19.761830000000003</v>
      </c>
      <c r="J1580" s="5" t="str">
        <f>OBV!F1580</f>
        <v>BEARISH</v>
      </c>
      <c r="K1580" s="5" t="str">
        <f>OBV!G1580</f>
        <v>STRONG</v>
      </c>
      <c r="L1580" s="5" t="str">
        <f>OBV!H1580</f>
        <v>CONFIRMED BEARISH</v>
      </c>
      <c r="M1580" s="7">
        <f t="shared" si="240"/>
        <v>25</v>
      </c>
      <c r="N1580" s="7">
        <f t="shared" si="241"/>
        <v>0</v>
      </c>
      <c r="O1580" s="7">
        <f t="shared" si="242"/>
        <v>100</v>
      </c>
      <c r="P1580" s="7">
        <f t="shared" si="243"/>
        <v>33</v>
      </c>
      <c r="Q1580" s="8">
        <f t="shared" si="244"/>
        <v>28.7</v>
      </c>
      <c r="R1580" s="8">
        <f t="shared" si="245"/>
        <v>48.25</v>
      </c>
      <c r="S1580" s="8">
        <f t="shared" si="246"/>
        <v>43.6</v>
      </c>
      <c r="T1580" s="8">
        <f t="shared" si="247"/>
        <v>39.5</v>
      </c>
      <c r="U1580" s="7">
        <f t="shared" si="248"/>
        <v>40.183333333333337</v>
      </c>
      <c r="V1580" s="7">
        <f t="shared" si="249"/>
        <v>40.012500000000003</v>
      </c>
    </row>
    <row r="1581" spans="1:22" ht="13.5" x14ac:dyDescent="0.25">
      <c r="A1581" s="3">
        <f>RSI!A1581</f>
        <v>44313</v>
      </c>
      <c r="B1581" s="2">
        <f>RSI!B1581</f>
        <v>49.198999999999998</v>
      </c>
      <c r="C1581" s="2">
        <f>RSI!I1581</f>
        <v>44.866207636441629</v>
      </c>
      <c r="D1581" s="2">
        <f>MACD!E1581</f>
        <v>0.46064701579624767</v>
      </c>
      <c r="E1581" s="2">
        <f>MACD!F1581</f>
        <v>0.38606019493544458</v>
      </c>
      <c r="F1581" s="2">
        <f>'Moving Avg'!D1581</f>
        <v>49.3232</v>
      </c>
      <c r="G1581" s="2">
        <f>'Moving Avg'!F1581</f>
        <v>49.879799999999989</v>
      </c>
      <c r="H1581" s="2">
        <f>'Moving Avg'!G1581</f>
        <v>49.539499999999997</v>
      </c>
      <c r="I1581" s="2">
        <f>'Moving Avg'!H1581</f>
        <v>20.007825000000004</v>
      </c>
      <c r="J1581" s="5" t="str">
        <f>OBV!F1581</f>
        <v>BEARISH</v>
      </c>
      <c r="K1581" s="5" t="str">
        <f>OBV!G1581</f>
        <v>WEAK</v>
      </c>
      <c r="L1581" s="5" t="str">
        <f>OBV!H1581</f>
        <v>CONFIRMED BEARISH</v>
      </c>
      <c r="M1581" s="7">
        <f t="shared" si="240"/>
        <v>25</v>
      </c>
      <c r="N1581" s="7">
        <f t="shared" si="241"/>
        <v>0</v>
      </c>
      <c r="O1581" s="7">
        <f t="shared" si="242"/>
        <v>100</v>
      </c>
      <c r="P1581" s="7">
        <f t="shared" si="243"/>
        <v>0</v>
      </c>
      <c r="Q1581" s="8">
        <f t="shared" si="244"/>
        <v>23.75</v>
      </c>
      <c r="R1581" s="8">
        <f t="shared" si="245"/>
        <v>40</v>
      </c>
      <c r="S1581" s="8">
        <f t="shared" si="246"/>
        <v>28.75</v>
      </c>
      <c r="T1581" s="8">
        <f t="shared" si="247"/>
        <v>31.25</v>
      </c>
      <c r="U1581" s="7">
        <f t="shared" si="248"/>
        <v>30.833333333333332</v>
      </c>
      <c r="V1581" s="7">
        <f t="shared" si="249"/>
        <v>30.9375</v>
      </c>
    </row>
    <row r="1582" spans="1:22" ht="13.5" x14ac:dyDescent="0.25">
      <c r="A1582" s="3">
        <f>RSI!A1582</f>
        <v>44314</v>
      </c>
      <c r="B1582" s="2">
        <f>RSI!B1582</f>
        <v>49.198999999999998</v>
      </c>
      <c r="C1582" s="2">
        <f>RSI!I1582</f>
        <v>44.866207636441629</v>
      </c>
      <c r="D1582" s="2">
        <f>MACD!E1582</f>
        <v>0.41614394850702041</v>
      </c>
      <c r="E1582" s="2">
        <f>MACD!F1582</f>
        <v>0.39207694564975976</v>
      </c>
      <c r="F1582" s="2">
        <f>'Moving Avg'!D1582</f>
        <v>49.291800000000002</v>
      </c>
      <c r="G1582" s="2">
        <f>'Moving Avg'!F1582</f>
        <v>49.859349999999992</v>
      </c>
      <c r="H1582" s="2">
        <f>'Moving Avg'!G1582</f>
        <v>49.575720000000004</v>
      </c>
      <c r="I1582" s="2">
        <f>'Moving Avg'!H1582</f>
        <v>20.253820000000005</v>
      </c>
      <c r="J1582" s="5" t="str">
        <f>OBV!F1582</f>
        <v>BEARISH</v>
      </c>
      <c r="K1582" s="5" t="str">
        <f>OBV!G1582</f>
        <v>STRONG</v>
      </c>
      <c r="L1582" s="5" t="str">
        <f>OBV!H1582</f>
        <v>CONFIRMED BEARISH</v>
      </c>
      <c r="M1582" s="7">
        <f t="shared" si="240"/>
        <v>25</v>
      </c>
      <c r="N1582" s="7">
        <f t="shared" si="241"/>
        <v>0</v>
      </c>
      <c r="O1582" s="7">
        <f t="shared" si="242"/>
        <v>100</v>
      </c>
      <c r="P1582" s="7">
        <f t="shared" si="243"/>
        <v>33</v>
      </c>
      <c r="Q1582" s="8">
        <f t="shared" si="244"/>
        <v>28.7</v>
      </c>
      <c r="R1582" s="8">
        <f t="shared" si="245"/>
        <v>48.25</v>
      </c>
      <c r="S1582" s="8">
        <f t="shared" si="246"/>
        <v>43.6</v>
      </c>
      <c r="T1582" s="8">
        <f t="shared" si="247"/>
        <v>39.5</v>
      </c>
      <c r="U1582" s="7">
        <f t="shared" si="248"/>
        <v>40.183333333333337</v>
      </c>
      <c r="V1582" s="7">
        <f t="shared" si="249"/>
        <v>40.012500000000003</v>
      </c>
    </row>
    <row r="1583" spans="1:22" ht="13.5" x14ac:dyDescent="0.25">
      <c r="A1583" s="3">
        <f>RSI!A1583</f>
        <v>44315</v>
      </c>
      <c r="B1583" s="2">
        <f>RSI!B1583</f>
        <v>49.198999999999998</v>
      </c>
      <c r="C1583" s="2">
        <f>RSI!I1583</f>
        <v>44.866207636441629</v>
      </c>
      <c r="D1583" s="2">
        <f>MACD!E1583</f>
        <v>0.37978235506381708</v>
      </c>
      <c r="E1583" s="2">
        <f>MACD!F1583</f>
        <v>0.38961802753257124</v>
      </c>
      <c r="F1583" s="2">
        <f>'Moving Avg'!D1583</f>
        <v>49.291800000000002</v>
      </c>
      <c r="G1583" s="2">
        <f>'Moving Avg'!F1583</f>
        <v>49.800349999999995</v>
      </c>
      <c r="H1583" s="2">
        <f>'Moving Avg'!G1583</f>
        <v>49.613520000000008</v>
      </c>
      <c r="I1583" s="2">
        <f>'Moving Avg'!H1583</f>
        <v>20.499815000000002</v>
      </c>
      <c r="J1583" s="5" t="str">
        <f>OBV!F1583</f>
        <v>BEARISH</v>
      </c>
      <c r="K1583" s="5" t="str">
        <f>OBV!G1583</f>
        <v>STRONG</v>
      </c>
      <c r="L1583" s="5" t="str">
        <f>OBV!H1583</f>
        <v>NEUTRAL</v>
      </c>
      <c r="M1583" s="7">
        <f t="shared" si="240"/>
        <v>25</v>
      </c>
      <c r="N1583" s="7">
        <f t="shared" si="241"/>
        <v>45</v>
      </c>
      <c r="O1583" s="7">
        <f t="shared" si="242"/>
        <v>100</v>
      </c>
      <c r="P1583" s="7">
        <f t="shared" si="243"/>
        <v>33</v>
      </c>
      <c r="Q1583" s="8">
        <f t="shared" si="244"/>
        <v>44.45</v>
      </c>
      <c r="R1583" s="8">
        <f t="shared" si="245"/>
        <v>57.25</v>
      </c>
      <c r="S1583" s="8">
        <f t="shared" si="246"/>
        <v>50.35</v>
      </c>
      <c r="T1583" s="8">
        <f t="shared" si="247"/>
        <v>50.75</v>
      </c>
      <c r="U1583" s="7">
        <f t="shared" si="248"/>
        <v>50.683333333333337</v>
      </c>
      <c r="V1583" s="7">
        <f t="shared" si="249"/>
        <v>50.7</v>
      </c>
    </row>
    <row r="1584" spans="1:22" ht="13.5" x14ac:dyDescent="0.25">
      <c r="A1584" s="3">
        <f>RSI!A1584</f>
        <v>44316</v>
      </c>
      <c r="B1584" s="2">
        <f>RSI!B1584</f>
        <v>49.198999999999998</v>
      </c>
      <c r="C1584" s="2">
        <f>RSI!I1584</f>
        <v>44.866207636441629</v>
      </c>
      <c r="D1584" s="2">
        <f>MACD!E1584</f>
        <v>0.35135338749363143</v>
      </c>
      <c r="E1584" s="2">
        <f>MACD!F1584</f>
        <v>0.3819650995247833</v>
      </c>
      <c r="F1584" s="2">
        <f>'Moving Avg'!D1584</f>
        <v>49.244600000000005</v>
      </c>
      <c r="G1584" s="2">
        <f>'Moving Avg'!F1584</f>
        <v>49.741349999999983</v>
      </c>
      <c r="H1584" s="2">
        <f>'Moving Avg'!G1584</f>
        <v>49.643440000000012</v>
      </c>
      <c r="I1584" s="2">
        <f>'Moving Avg'!H1584</f>
        <v>20.745810000000002</v>
      </c>
      <c r="J1584" s="5" t="str">
        <f>OBV!F1584</f>
        <v>BEARISH</v>
      </c>
      <c r="K1584" s="5" t="str">
        <f>OBV!G1584</f>
        <v>STRONG</v>
      </c>
      <c r="L1584" s="5" t="str">
        <f>OBV!H1584</f>
        <v>CONFIRMED BEARISH</v>
      </c>
      <c r="M1584" s="7">
        <f t="shared" si="240"/>
        <v>25</v>
      </c>
      <c r="N1584" s="7">
        <f t="shared" si="241"/>
        <v>100</v>
      </c>
      <c r="O1584" s="7">
        <f t="shared" si="242"/>
        <v>100</v>
      </c>
      <c r="P1584" s="7">
        <f t="shared" si="243"/>
        <v>33</v>
      </c>
      <c r="Q1584" s="8">
        <f t="shared" si="244"/>
        <v>63.7</v>
      </c>
      <c r="R1584" s="8">
        <f t="shared" si="245"/>
        <v>68.25</v>
      </c>
      <c r="S1584" s="8">
        <f t="shared" si="246"/>
        <v>58.6</v>
      </c>
      <c r="T1584" s="8">
        <f t="shared" si="247"/>
        <v>64.5</v>
      </c>
      <c r="U1584" s="7">
        <f t="shared" si="248"/>
        <v>63.516666666666659</v>
      </c>
      <c r="V1584" s="7">
        <f t="shared" si="249"/>
        <v>63.762499999999996</v>
      </c>
    </row>
    <row r="1585" spans="1:22" ht="13.5" x14ac:dyDescent="0.25">
      <c r="A1585" s="3">
        <f>RSI!A1585</f>
        <v>44319</v>
      </c>
      <c r="B1585" s="2">
        <f>RSI!B1585</f>
        <v>49.12</v>
      </c>
      <c r="C1585" s="2">
        <f>RSI!I1585</f>
        <v>43.558104089295391</v>
      </c>
      <c r="D1585" s="2">
        <f>MACD!E1585</f>
        <v>0.33654603811535111</v>
      </c>
      <c r="E1585" s="2">
        <f>MACD!F1585</f>
        <v>0.37288128724289693</v>
      </c>
      <c r="F1585" s="2">
        <f>'Moving Avg'!D1585</f>
        <v>49.183199999999999</v>
      </c>
      <c r="G1585" s="2">
        <f>'Moving Avg'!F1585</f>
        <v>49.663049999999984</v>
      </c>
      <c r="H1585" s="2">
        <f>'Moving Avg'!G1585</f>
        <v>49.672260000000016</v>
      </c>
      <c r="I1585" s="2">
        <f>'Moving Avg'!H1585</f>
        <v>20.991410000000002</v>
      </c>
      <c r="J1585" s="5" t="str">
        <f>OBV!F1585</f>
        <v>BEARISH</v>
      </c>
      <c r="K1585" s="5" t="str">
        <f>OBV!G1585</f>
        <v>STRONG</v>
      </c>
      <c r="L1585" s="5" t="str">
        <f>OBV!H1585</f>
        <v>CONFIRMED BEARISH</v>
      </c>
      <c r="M1585" s="7">
        <f t="shared" si="240"/>
        <v>25</v>
      </c>
      <c r="N1585" s="7">
        <f t="shared" si="241"/>
        <v>100</v>
      </c>
      <c r="O1585" s="7">
        <f t="shared" si="242"/>
        <v>100</v>
      </c>
      <c r="P1585" s="7">
        <f t="shared" si="243"/>
        <v>33</v>
      </c>
      <c r="Q1585" s="8">
        <f t="shared" si="244"/>
        <v>63.7</v>
      </c>
      <c r="R1585" s="8">
        <f t="shared" si="245"/>
        <v>68.25</v>
      </c>
      <c r="S1585" s="8">
        <f t="shared" si="246"/>
        <v>58.6</v>
      </c>
      <c r="T1585" s="8">
        <f t="shared" si="247"/>
        <v>64.5</v>
      </c>
      <c r="U1585" s="7">
        <f t="shared" si="248"/>
        <v>63.516666666666659</v>
      </c>
      <c r="V1585" s="7">
        <f t="shared" si="249"/>
        <v>63.762499999999996</v>
      </c>
    </row>
    <row r="1586" spans="1:22" ht="13.5" x14ac:dyDescent="0.25">
      <c r="A1586" s="3">
        <f>RSI!A1586</f>
        <v>44320</v>
      </c>
      <c r="B1586" s="2">
        <f>RSI!B1586</f>
        <v>49.12</v>
      </c>
      <c r="C1586" s="2">
        <f>RSI!I1586</f>
        <v>43.558104089295391</v>
      </c>
      <c r="D1586" s="2">
        <f>MACD!E1586</f>
        <v>0.29018078104559208</v>
      </c>
      <c r="E1586" s="2">
        <f>MACD!F1586</f>
        <v>0.35634118600343601</v>
      </c>
      <c r="F1586" s="2">
        <f>'Moving Avg'!D1586</f>
        <v>49.167400000000001</v>
      </c>
      <c r="G1586" s="2">
        <f>'Moving Avg'!F1586</f>
        <v>49.580799999999996</v>
      </c>
      <c r="H1586" s="2">
        <f>'Moving Avg'!G1586</f>
        <v>49.700600000000016</v>
      </c>
      <c r="I1586" s="2">
        <f>'Moving Avg'!H1586</f>
        <v>21.237010000000001</v>
      </c>
      <c r="J1586" s="5" t="str">
        <f>OBV!F1586</f>
        <v>BEARISH</v>
      </c>
      <c r="K1586" s="5" t="str">
        <f>OBV!G1586</f>
        <v>STRONG</v>
      </c>
      <c r="L1586" s="5" t="str">
        <f>OBV!H1586</f>
        <v>CONFIRMED BEARISH</v>
      </c>
      <c r="M1586" s="7">
        <f t="shared" si="240"/>
        <v>25</v>
      </c>
      <c r="N1586" s="7">
        <f t="shared" si="241"/>
        <v>100</v>
      </c>
      <c r="O1586" s="7">
        <f t="shared" si="242"/>
        <v>100</v>
      </c>
      <c r="P1586" s="7">
        <f t="shared" si="243"/>
        <v>33</v>
      </c>
      <c r="Q1586" s="8">
        <f t="shared" si="244"/>
        <v>63.7</v>
      </c>
      <c r="R1586" s="8">
        <f t="shared" si="245"/>
        <v>68.25</v>
      </c>
      <c r="S1586" s="8">
        <f t="shared" si="246"/>
        <v>58.6</v>
      </c>
      <c r="T1586" s="8">
        <f t="shared" si="247"/>
        <v>64.5</v>
      </c>
      <c r="U1586" s="7">
        <f t="shared" si="248"/>
        <v>63.516666666666659</v>
      </c>
      <c r="V1586" s="7">
        <f t="shared" si="249"/>
        <v>63.762499999999996</v>
      </c>
    </row>
    <row r="1587" spans="1:22" ht="13.5" x14ac:dyDescent="0.25">
      <c r="A1587" s="3">
        <f>RSI!A1587</f>
        <v>44321</v>
      </c>
      <c r="B1587" s="2">
        <f>RSI!B1587</f>
        <v>49.12</v>
      </c>
      <c r="C1587" s="2">
        <f>RSI!I1587</f>
        <v>43.558104089295391</v>
      </c>
      <c r="D1587" s="2">
        <f>MACD!E1587</f>
        <v>0.22908343398471231</v>
      </c>
      <c r="E1587" s="2">
        <f>MACD!F1587</f>
        <v>0.33088963559969126</v>
      </c>
      <c r="F1587" s="2">
        <f>'Moving Avg'!D1587</f>
        <v>49.151600000000002</v>
      </c>
      <c r="G1587" s="2">
        <f>'Moving Avg'!F1587</f>
        <v>49.557199999999987</v>
      </c>
      <c r="H1587" s="2">
        <f>'Moving Avg'!G1587</f>
        <v>49.728940000000009</v>
      </c>
      <c r="I1587" s="2">
        <f>'Moving Avg'!H1587</f>
        <v>21.482610000000001</v>
      </c>
      <c r="J1587" s="5" t="str">
        <f>OBV!F1587</f>
        <v>BEARISH</v>
      </c>
      <c r="K1587" s="5" t="str">
        <f>OBV!G1587</f>
        <v>STRONG</v>
      </c>
      <c r="L1587" s="5" t="str">
        <f>OBV!H1587</f>
        <v>CONFIRMED BEARISH</v>
      </c>
      <c r="M1587" s="7">
        <f t="shared" si="240"/>
        <v>25</v>
      </c>
      <c r="N1587" s="7">
        <f t="shared" si="241"/>
        <v>100</v>
      </c>
      <c r="O1587" s="7">
        <f t="shared" si="242"/>
        <v>100</v>
      </c>
      <c r="P1587" s="7">
        <f t="shared" si="243"/>
        <v>33</v>
      </c>
      <c r="Q1587" s="8">
        <f t="shared" si="244"/>
        <v>63.7</v>
      </c>
      <c r="R1587" s="8">
        <f t="shared" si="245"/>
        <v>68.25</v>
      </c>
      <c r="S1587" s="8">
        <f t="shared" si="246"/>
        <v>58.6</v>
      </c>
      <c r="T1587" s="8">
        <f t="shared" si="247"/>
        <v>64.5</v>
      </c>
      <c r="U1587" s="7">
        <f t="shared" si="248"/>
        <v>63.516666666666659</v>
      </c>
      <c r="V1587" s="7">
        <f t="shared" si="249"/>
        <v>63.762499999999996</v>
      </c>
    </row>
    <row r="1588" spans="1:22" ht="13.5" x14ac:dyDescent="0.25">
      <c r="A1588" s="3">
        <f>RSI!A1588</f>
        <v>44322</v>
      </c>
      <c r="B1588" s="2">
        <f>RSI!B1588</f>
        <v>49.040999999999997</v>
      </c>
      <c r="C1588" s="2">
        <f>RSI!I1588</f>
        <v>42.027678519468196</v>
      </c>
      <c r="D1588" s="2">
        <f>MACD!E1588</f>
        <v>0.22166433376339967</v>
      </c>
      <c r="E1588" s="2">
        <f>MACD!F1588</f>
        <v>0.30904457523243295</v>
      </c>
      <c r="F1588" s="2">
        <f>'Moving Avg'!D1588</f>
        <v>49.12</v>
      </c>
      <c r="G1588" s="2">
        <f>'Moving Avg'!F1588</f>
        <v>49.474549999999986</v>
      </c>
      <c r="H1588" s="2">
        <f>'Moving Avg'!G1588</f>
        <v>49.755700000000004</v>
      </c>
      <c r="I1588" s="2">
        <f>'Moving Avg'!H1588</f>
        <v>21.727815</v>
      </c>
      <c r="J1588" s="5" t="str">
        <f>OBV!F1588</f>
        <v>BEARISH</v>
      </c>
      <c r="K1588" s="5" t="str">
        <f>OBV!G1588</f>
        <v>STRONG</v>
      </c>
      <c r="L1588" s="5" t="str">
        <f>OBV!H1588</f>
        <v>CONFIRMED BEARISH</v>
      </c>
      <c r="M1588" s="7">
        <f t="shared" si="240"/>
        <v>25</v>
      </c>
      <c r="N1588" s="7">
        <f t="shared" si="241"/>
        <v>100</v>
      </c>
      <c r="O1588" s="7">
        <f t="shared" si="242"/>
        <v>100</v>
      </c>
      <c r="P1588" s="7">
        <f t="shared" si="243"/>
        <v>33</v>
      </c>
      <c r="Q1588" s="8">
        <f t="shared" si="244"/>
        <v>63.7</v>
      </c>
      <c r="R1588" s="8">
        <f t="shared" si="245"/>
        <v>68.25</v>
      </c>
      <c r="S1588" s="8">
        <f t="shared" si="246"/>
        <v>58.6</v>
      </c>
      <c r="T1588" s="8">
        <f t="shared" si="247"/>
        <v>64.5</v>
      </c>
      <c r="U1588" s="7">
        <f t="shared" si="248"/>
        <v>63.516666666666659</v>
      </c>
      <c r="V1588" s="7">
        <f t="shared" si="249"/>
        <v>63.762499999999996</v>
      </c>
    </row>
    <row r="1589" spans="1:22" ht="13.5" x14ac:dyDescent="0.25">
      <c r="A1589" s="3">
        <f>RSI!A1589</f>
        <v>44323</v>
      </c>
      <c r="B1589" s="2">
        <f>RSI!B1589</f>
        <v>49.040999999999997</v>
      </c>
      <c r="C1589" s="2">
        <f>RSI!I1589</f>
        <v>42.027678519468196</v>
      </c>
      <c r="D1589" s="2">
        <f>MACD!E1589</f>
        <v>0.2165848183904302</v>
      </c>
      <c r="E1589" s="2">
        <f>MACD!F1589</f>
        <v>0.29055262386403241</v>
      </c>
      <c r="F1589" s="2">
        <f>'Moving Avg'!D1589</f>
        <v>49.088399999999993</v>
      </c>
      <c r="G1589" s="2">
        <f>'Moving Avg'!F1589</f>
        <v>49.392299999999992</v>
      </c>
      <c r="H1589" s="2">
        <f>'Moving Avg'!G1589</f>
        <v>49.760420000000011</v>
      </c>
      <c r="I1589" s="2">
        <f>'Moving Avg'!H1589</f>
        <v>21.973020000000002</v>
      </c>
      <c r="J1589" s="5" t="str">
        <f>OBV!F1589</f>
        <v>BEARISH</v>
      </c>
      <c r="K1589" s="5" t="str">
        <f>OBV!G1589</f>
        <v>STRONG</v>
      </c>
      <c r="L1589" s="5" t="str">
        <f>OBV!H1589</f>
        <v>CONFIRMED BEARISH</v>
      </c>
      <c r="M1589" s="7">
        <f t="shared" si="240"/>
        <v>25</v>
      </c>
      <c r="N1589" s="7">
        <f t="shared" si="241"/>
        <v>100</v>
      </c>
      <c r="O1589" s="7">
        <f t="shared" si="242"/>
        <v>100</v>
      </c>
      <c r="P1589" s="7">
        <f t="shared" si="243"/>
        <v>33</v>
      </c>
      <c r="Q1589" s="8">
        <f t="shared" si="244"/>
        <v>63.7</v>
      </c>
      <c r="R1589" s="8">
        <f t="shared" si="245"/>
        <v>68.25</v>
      </c>
      <c r="S1589" s="8">
        <f t="shared" si="246"/>
        <v>58.6</v>
      </c>
      <c r="T1589" s="8">
        <f t="shared" si="247"/>
        <v>64.5</v>
      </c>
      <c r="U1589" s="7">
        <f t="shared" si="248"/>
        <v>63.516666666666659</v>
      </c>
      <c r="V1589" s="7">
        <f t="shared" si="249"/>
        <v>63.762499999999996</v>
      </c>
    </row>
    <row r="1590" spans="1:22" ht="13.5" x14ac:dyDescent="0.25">
      <c r="A1590" s="3">
        <f>RSI!A1590</f>
        <v>44326</v>
      </c>
      <c r="B1590" s="2">
        <f>RSI!B1590</f>
        <v>49.584000000000003</v>
      </c>
      <c r="C1590" s="2">
        <f>RSI!I1590</f>
        <v>54.712028545265177</v>
      </c>
      <c r="D1590" s="2">
        <f>MACD!E1590</f>
        <v>0.13923665314503353</v>
      </c>
      <c r="E1590" s="2">
        <f>MACD!F1590</f>
        <v>0.26028942972023261</v>
      </c>
      <c r="F1590" s="2">
        <f>'Moving Avg'!D1590</f>
        <v>49.181200000000004</v>
      </c>
      <c r="G1590" s="2">
        <f>'Moving Avg'!F1590</f>
        <v>49.33874999999999</v>
      </c>
      <c r="H1590" s="2">
        <f>'Moving Avg'!G1590</f>
        <v>49.760260000000009</v>
      </c>
      <c r="I1590" s="2">
        <f>'Moving Avg'!H1590</f>
        <v>22.220939999999999</v>
      </c>
      <c r="J1590" s="5" t="str">
        <f>OBV!F1590</f>
        <v>BULLISH</v>
      </c>
      <c r="K1590" s="5" t="str">
        <f>OBV!G1590</f>
        <v>NEUTRAL</v>
      </c>
      <c r="L1590" s="5" t="str">
        <f>OBV!H1590</f>
        <v>CONFIRMED BULLISH</v>
      </c>
      <c r="M1590" s="7">
        <f t="shared" si="240"/>
        <v>25</v>
      </c>
      <c r="N1590" s="7">
        <f t="shared" si="241"/>
        <v>100</v>
      </c>
      <c r="O1590" s="7">
        <f t="shared" si="242"/>
        <v>100</v>
      </c>
      <c r="P1590" s="7">
        <f t="shared" si="243"/>
        <v>83.5</v>
      </c>
      <c r="Q1590" s="8">
        <f t="shared" si="244"/>
        <v>71.275000000000006</v>
      </c>
      <c r="R1590" s="8">
        <f t="shared" si="245"/>
        <v>80.875</v>
      </c>
      <c r="S1590" s="8">
        <f t="shared" si="246"/>
        <v>81.325000000000003</v>
      </c>
      <c r="T1590" s="8">
        <f t="shared" si="247"/>
        <v>77.125</v>
      </c>
      <c r="U1590" s="7">
        <f t="shared" si="248"/>
        <v>77.825000000000003</v>
      </c>
      <c r="V1590" s="7">
        <f t="shared" si="249"/>
        <v>77.650000000000006</v>
      </c>
    </row>
    <row r="1591" spans="1:22" ht="13.5" x14ac:dyDescent="0.25">
      <c r="A1591" s="3">
        <f>RSI!A1591</f>
        <v>44327</v>
      </c>
      <c r="B1591" s="2">
        <f>RSI!B1591</f>
        <v>50.378999999999998</v>
      </c>
      <c r="C1591" s="2">
        <f>RSI!I1591</f>
        <v>66.328256240677121</v>
      </c>
      <c r="D1591" s="2">
        <f>MACD!E1591</f>
        <v>1.3773143016649669E-2</v>
      </c>
      <c r="E1591" s="2">
        <f>MACD!F1591</f>
        <v>0.21098617237951603</v>
      </c>
      <c r="F1591" s="2">
        <f>'Moving Avg'!D1591</f>
        <v>49.433</v>
      </c>
      <c r="G1591" s="2">
        <f>'Moving Avg'!F1591</f>
        <v>49.378100000000003</v>
      </c>
      <c r="H1591" s="2">
        <f>'Moving Avg'!G1591</f>
        <v>49.791740000000011</v>
      </c>
      <c r="I1591" s="2">
        <f>'Moving Avg'!H1591</f>
        <v>22.472835</v>
      </c>
      <c r="J1591" s="5" t="str">
        <f>OBV!F1591</f>
        <v>BULLISH</v>
      </c>
      <c r="K1591" s="5" t="str">
        <f>OBV!G1591</f>
        <v>WEAK</v>
      </c>
      <c r="L1591" s="5" t="str">
        <f>OBV!H1591</f>
        <v>CONFIRMED BULLISH</v>
      </c>
      <c r="M1591" s="7">
        <f t="shared" si="240"/>
        <v>25</v>
      </c>
      <c r="N1591" s="7">
        <f t="shared" si="241"/>
        <v>100</v>
      </c>
      <c r="O1591" s="7">
        <f t="shared" si="242"/>
        <v>100</v>
      </c>
      <c r="P1591" s="7">
        <f t="shared" si="243"/>
        <v>67</v>
      </c>
      <c r="Q1591" s="8">
        <f t="shared" si="244"/>
        <v>68.8</v>
      </c>
      <c r="R1591" s="8">
        <f t="shared" si="245"/>
        <v>76.75</v>
      </c>
      <c r="S1591" s="8">
        <f t="shared" si="246"/>
        <v>73.900000000000006</v>
      </c>
      <c r="T1591" s="8">
        <f t="shared" si="247"/>
        <v>73</v>
      </c>
      <c r="U1591" s="7">
        <f t="shared" si="248"/>
        <v>73.150000000000006</v>
      </c>
      <c r="V1591" s="7">
        <f t="shared" si="249"/>
        <v>73.112500000000011</v>
      </c>
    </row>
    <row r="1592" spans="1:22" ht="13.5" x14ac:dyDescent="0.25">
      <c r="A1592" s="3">
        <f>RSI!A1592</f>
        <v>44333</v>
      </c>
      <c r="B1592" s="2">
        <f>RSI!B1592</f>
        <v>50.773000000000003</v>
      </c>
      <c r="C1592" s="2">
        <f>RSI!I1592</f>
        <v>70.382783829124989</v>
      </c>
      <c r="D1592" s="2">
        <f>MACD!E1592</f>
        <v>-0.12731391640605949</v>
      </c>
      <c r="E1592" s="2">
        <f>MACD!F1592</f>
        <v>0.14332615462240092</v>
      </c>
      <c r="F1592" s="2">
        <f>'Moving Avg'!D1592</f>
        <v>49.763599999999997</v>
      </c>
      <c r="G1592" s="2">
        <f>'Moving Avg'!F1592</f>
        <v>49.437149999999995</v>
      </c>
      <c r="H1592" s="2">
        <f>'Moving Avg'!G1592</f>
        <v>49.815360000000013</v>
      </c>
      <c r="I1592" s="2">
        <f>'Moving Avg'!H1592</f>
        <v>22.726700000000001</v>
      </c>
      <c r="J1592" s="5" t="str">
        <f>OBV!F1592</f>
        <v>BULLISH</v>
      </c>
      <c r="K1592" s="5" t="str">
        <f>OBV!G1592</f>
        <v>WEAK</v>
      </c>
      <c r="L1592" s="5" t="str">
        <f>OBV!H1592</f>
        <v>CONFIRMED BULLISH</v>
      </c>
      <c r="M1592" s="7">
        <f t="shared" si="240"/>
        <v>0</v>
      </c>
      <c r="N1592" s="7">
        <f t="shared" si="241"/>
        <v>100</v>
      </c>
      <c r="O1592" s="7">
        <f t="shared" si="242"/>
        <v>100</v>
      </c>
      <c r="P1592" s="7">
        <f t="shared" si="243"/>
        <v>67</v>
      </c>
      <c r="Q1592" s="8">
        <f t="shared" si="244"/>
        <v>60.05</v>
      </c>
      <c r="R1592" s="8">
        <f t="shared" si="245"/>
        <v>71.75</v>
      </c>
      <c r="S1592" s="8">
        <f t="shared" si="246"/>
        <v>70.150000000000006</v>
      </c>
      <c r="T1592" s="8">
        <f t="shared" si="247"/>
        <v>66.75</v>
      </c>
      <c r="U1592" s="7">
        <f t="shared" si="248"/>
        <v>67.316666666666677</v>
      </c>
      <c r="V1592" s="7">
        <f t="shared" si="249"/>
        <v>67.175000000000011</v>
      </c>
    </row>
    <row r="1593" spans="1:22" ht="13.5" x14ac:dyDescent="0.25">
      <c r="A1593" s="3">
        <f>RSI!A1593</f>
        <v>44334</v>
      </c>
      <c r="B1593" s="2">
        <f>RSI!B1593</f>
        <v>50.378999999999998</v>
      </c>
      <c r="C1593" s="2">
        <f>RSI!I1593</f>
        <v>62.303517873943846</v>
      </c>
      <c r="D1593" s="2">
        <f>MACD!E1593</f>
        <v>-0.22515347673546415</v>
      </c>
      <c r="E1593" s="2">
        <f>MACD!F1593</f>
        <v>6.9630228350827911E-2</v>
      </c>
      <c r="F1593" s="2">
        <f>'Moving Avg'!D1593</f>
        <v>50.031199999999998</v>
      </c>
      <c r="G1593" s="2">
        <f>'Moving Avg'!F1593</f>
        <v>49.476500000000001</v>
      </c>
      <c r="H1593" s="2">
        <f>'Moving Avg'!G1593</f>
        <v>49.838960000000014</v>
      </c>
      <c r="I1593" s="2">
        <f>'Moving Avg'!H1593</f>
        <v>22.978594999999999</v>
      </c>
      <c r="J1593" s="5" t="str">
        <f>OBV!F1593</f>
        <v>BULLISH</v>
      </c>
      <c r="K1593" s="5" t="str">
        <f>OBV!G1593</f>
        <v>WEAK</v>
      </c>
      <c r="L1593" s="5" t="str">
        <f>OBV!H1593</f>
        <v>CONFIRMED BULLISH</v>
      </c>
      <c r="M1593" s="7">
        <f t="shared" si="240"/>
        <v>25</v>
      </c>
      <c r="N1593" s="7">
        <f t="shared" si="241"/>
        <v>100</v>
      </c>
      <c r="O1593" s="7">
        <f t="shared" si="242"/>
        <v>100</v>
      </c>
      <c r="P1593" s="7">
        <f t="shared" si="243"/>
        <v>67</v>
      </c>
      <c r="Q1593" s="8">
        <f t="shared" si="244"/>
        <v>68.8</v>
      </c>
      <c r="R1593" s="8">
        <f t="shared" si="245"/>
        <v>76.75</v>
      </c>
      <c r="S1593" s="8">
        <f t="shared" si="246"/>
        <v>73.900000000000006</v>
      </c>
      <c r="T1593" s="8">
        <f t="shared" si="247"/>
        <v>73</v>
      </c>
      <c r="U1593" s="7">
        <f t="shared" si="248"/>
        <v>73.150000000000006</v>
      </c>
      <c r="V1593" s="7">
        <f t="shared" si="249"/>
        <v>73.112500000000011</v>
      </c>
    </row>
    <row r="1594" spans="1:22" ht="13.5" x14ac:dyDescent="0.25">
      <c r="A1594" s="3">
        <f>RSI!A1594</f>
        <v>44335</v>
      </c>
      <c r="B1594" s="2">
        <f>RSI!B1594</f>
        <v>50.378999999999998</v>
      </c>
      <c r="C1594" s="2">
        <f>RSI!I1594</f>
        <v>62.303517873943839</v>
      </c>
      <c r="D1594" s="2">
        <f>MACD!E1594</f>
        <v>-0.3248436909338821</v>
      </c>
      <c r="E1594" s="2">
        <f>MACD!F1594</f>
        <v>-9.2645555061140958E-3</v>
      </c>
      <c r="F1594" s="2">
        <f>'Moving Avg'!D1594</f>
        <v>50.298799999999993</v>
      </c>
      <c r="G1594" s="2">
        <f>'Moving Avg'!F1594</f>
        <v>49.516249999999999</v>
      </c>
      <c r="H1594" s="2">
        <f>'Moving Avg'!G1594</f>
        <v>49.870440000000016</v>
      </c>
      <c r="I1594" s="2">
        <f>'Moving Avg'!H1594</f>
        <v>23.23049</v>
      </c>
      <c r="J1594" s="5" t="str">
        <f>OBV!F1594</f>
        <v>BULLISH</v>
      </c>
      <c r="K1594" s="5" t="str">
        <f>OBV!G1594</f>
        <v>WEAK</v>
      </c>
      <c r="L1594" s="5" t="str">
        <f>OBV!H1594</f>
        <v>CONFIRMED BULLISH</v>
      </c>
      <c r="M1594" s="7">
        <f t="shared" si="240"/>
        <v>25</v>
      </c>
      <c r="N1594" s="7">
        <f t="shared" si="241"/>
        <v>100</v>
      </c>
      <c r="O1594" s="7">
        <f t="shared" si="242"/>
        <v>100</v>
      </c>
      <c r="P1594" s="7">
        <f t="shared" si="243"/>
        <v>67</v>
      </c>
      <c r="Q1594" s="8">
        <f t="shared" si="244"/>
        <v>68.8</v>
      </c>
      <c r="R1594" s="8">
        <f t="shared" si="245"/>
        <v>76.75</v>
      </c>
      <c r="S1594" s="8">
        <f t="shared" si="246"/>
        <v>73.900000000000006</v>
      </c>
      <c r="T1594" s="8">
        <f t="shared" si="247"/>
        <v>73</v>
      </c>
      <c r="U1594" s="7">
        <f t="shared" si="248"/>
        <v>73.150000000000006</v>
      </c>
      <c r="V1594" s="7">
        <f t="shared" si="249"/>
        <v>73.112500000000011</v>
      </c>
    </row>
    <row r="1595" spans="1:22" ht="13.5" x14ac:dyDescent="0.25">
      <c r="A1595" s="3">
        <f>RSI!A1595</f>
        <v>44336</v>
      </c>
      <c r="B1595" s="2">
        <f>RSI!B1595</f>
        <v>50.773000000000003</v>
      </c>
      <c r="C1595" s="2">
        <f>RSI!I1595</f>
        <v>66.73241962134594</v>
      </c>
      <c r="D1595" s="2">
        <f>MACD!E1595</f>
        <v>-0.44277940073681066</v>
      </c>
      <c r="E1595" s="2">
        <f>MACD!F1595</f>
        <v>-9.5967524552253422E-2</v>
      </c>
      <c r="F1595" s="2">
        <f>'Moving Avg'!D1595</f>
        <v>50.5366</v>
      </c>
      <c r="G1595" s="2">
        <f>'Moving Avg'!F1595</f>
        <v>49.575699999999998</v>
      </c>
      <c r="H1595" s="2">
        <f>'Moving Avg'!G1595</f>
        <v>49.880520000000018</v>
      </c>
      <c r="I1595" s="2">
        <f>'Moving Avg'!H1595</f>
        <v>23.484355000000001</v>
      </c>
      <c r="J1595" s="5" t="str">
        <f>OBV!F1595</f>
        <v>BULLISH</v>
      </c>
      <c r="K1595" s="5" t="str">
        <f>OBV!G1595</f>
        <v>WEAK</v>
      </c>
      <c r="L1595" s="5" t="str">
        <f>OBV!H1595</f>
        <v>CONFIRMED BULLISH</v>
      </c>
      <c r="M1595" s="7">
        <f t="shared" si="240"/>
        <v>25</v>
      </c>
      <c r="N1595" s="7">
        <f t="shared" si="241"/>
        <v>100</v>
      </c>
      <c r="O1595" s="7">
        <f t="shared" si="242"/>
        <v>100</v>
      </c>
      <c r="P1595" s="7">
        <f t="shared" si="243"/>
        <v>67</v>
      </c>
      <c r="Q1595" s="8">
        <f t="shared" si="244"/>
        <v>68.8</v>
      </c>
      <c r="R1595" s="8">
        <f t="shared" si="245"/>
        <v>76.75</v>
      </c>
      <c r="S1595" s="8">
        <f t="shared" si="246"/>
        <v>73.900000000000006</v>
      </c>
      <c r="T1595" s="8">
        <f t="shared" si="247"/>
        <v>73</v>
      </c>
      <c r="U1595" s="7">
        <f t="shared" si="248"/>
        <v>73.150000000000006</v>
      </c>
      <c r="V1595" s="7">
        <f t="shared" si="249"/>
        <v>73.112500000000011</v>
      </c>
    </row>
    <row r="1596" spans="1:22" ht="13.5" x14ac:dyDescent="0.25">
      <c r="A1596" s="3">
        <f>RSI!A1596</f>
        <v>44337</v>
      </c>
      <c r="B1596" s="2">
        <f>RSI!B1596</f>
        <v>51.009</v>
      </c>
      <c r="C1596" s="2">
        <f>RSI!I1596</f>
        <v>69.076057678131519</v>
      </c>
      <c r="D1596" s="2">
        <f>MACD!E1596</f>
        <v>-0.56645234259681132</v>
      </c>
      <c r="E1596" s="2">
        <f>MACD!F1596</f>
        <v>-0.190064488161165</v>
      </c>
      <c r="F1596" s="2">
        <f>'Moving Avg'!D1596</f>
        <v>50.662599999999998</v>
      </c>
      <c r="G1596" s="2">
        <f>'Moving Avg'!F1596</f>
        <v>49.646550000000005</v>
      </c>
      <c r="H1596" s="2">
        <f>'Moving Avg'!G1596</f>
        <v>49.897040000000018</v>
      </c>
      <c r="I1596" s="2">
        <f>'Moving Avg'!H1596</f>
        <v>23.7394</v>
      </c>
      <c r="J1596" s="5" t="str">
        <f>OBV!F1596</f>
        <v>BULLISH</v>
      </c>
      <c r="K1596" s="5" t="str">
        <f>OBV!G1596</f>
        <v>WEAK</v>
      </c>
      <c r="L1596" s="5" t="str">
        <f>OBV!H1596</f>
        <v>CONFIRMED BULLISH</v>
      </c>
      <c r="M1596" s="7">
        <f t="shared" si="240"/>
        <v>25</v>
      </c>
      <c r="N1596" s="7">
        <f t="shared" si="241"/>
        <v>100</v>
      </c>
      <c r="O1596" s="7">
        <f t="shared" si="242"/>
        <v>100</v>
      </c>
      <c r="P1596" s="7">
        <f t="shared" si="243"/>
        <v>67</v>
      </c>
      <c r="Q1596" s="8">
        <f t="shared" si="244"/>
        <v>68.8</v>
      </c>
      <c r="R1596" s="8">
        <f t="shared" si="245"/>
        <v>76.75</v>
      </c>
      <c r="S1596" s="8">
        <f t="shared" si="246"/>
        <v>73.900000000000006</v>
      </c>
      <c r="T1596" s="8">
        <f t="shared" si="247"/>
        <v>73</v>
      </c>
      <c r="U1596" s="7">
        <f t="shared" si="248"/>
        <v>73.150000000000006</v>
      </c>
      <c r="V1596" s="7">
        <f t="shared" si="249"/>
        <v>73.112500000000011</v>
      </c>
    </row>
    <row r="1597" spans="1:22" ht="13.5" x14ac:dyDescent="0.25">
      <c r="A1597" s="3">
        <f>RSI!A1597</f>
        <v>44340</v>
      </c>
      <c r="B1597" s="2">
        <f>RSI!B1597</f>
        <v>51.009</v>
      </c>
      <c r="C1597" s="2">
        <f>RSI!I1597</f>
        <v>69.076057678131519</v>
      </c>
      <c r="D1597" s="2">
        <f>MACD!E1597</f>
        <v>-0.6905727119447036</v>
      </c>
      <c r="E1597" s="2">
        <f>MACD!F1597</f>
        <v>-0.29016613291787274</v>
      </c>
      <c r="F1597" s="2">
        <f>'Moving Avg'!D1597</f>
        <v>50.709800000000008</v>
      </c>
      <c r="G1597" s="2">
        <f>'Moving Avg'!F1597</f>
        <v>49.729200000000006</v>
      </c>
      <c r="H1597" s="2">
        <f>'Moving Avg'!G1597</f>
        <v>49.909800000000004</v>
      </c>
      <c r="I1597" s="2">
        <f>'Moving Avg'!H1597</f>
        <v>23.994444999999999</v>
      </c>
      <c r="J1597" s="5" t="str">
        <f>OBV!F1597</f>
        <v>BULLISH</v>
      </c>
      <c r="K1597" s="5" t="str">
        <f>OBV!G1597</f>
        <v>WEAK</v>
      </c>
      <c r="L1597" s="5" t="str">
        <f>OBV!H1597</f>
        <v>CONFIRMED BULLISH</v>
      </c>
      <c r="M1597" s="7">
        <f t="shared" si="240"/>
        <v>25</v>
      </c>
      <c r="N1597" s="7">
        <f t="shared" si="241"/>
        <v>100</v>
      </c>
      <c r="O1597" s="7">
        <f t="shared" si="242"/>
        <v>100</v>
      </c>
      <c r="P1597" s="7">
        <f t="shared" si="243"/>
        <v>67</v>
      </c>
      <c r="Q1597" s="8">
        <f t="shared" si="244"/>
        <v>68.8</v>
      </c>
      <c r="R1597" s="8">
        <f t="shared" si="245"/>
        <v>76.75</v>
      </c>
      <c r="S1597" s="8">
        <f t="shared" si="246"/>
        <v>73.900000000000006</v>
      </c>
      <c r="T1597" s="8">
        <f t="shared" si="247"/>
        <v>73</v>
      </c>
      <c r="U1597" s="7">
        <f t="shared" si="248"/>
        <v>73.150000000000006</v>
      </c>
      <c r="V1597" s="7">
        <f t="shared" si="249"/>
        <v>73.112500000000011</v>
      </c>
    </row>
    <row r="1598" spans="1:22" ht="13.5" x14ac:dyDescent="0.25">
      <c r="A1598" s="3">
        <f>RSI!A1598</f>
        <v>44341</v>
      </c>
      <c r="B1598" s="2">
        <f>RSI!B1598</f>
        <v>51.009</v>
      </c>
      <c r="C1598" s="2">
        <f>RSI!I1598</f>
        <v>69.076057678131519</v>
      </c>
      <c r="D1598" s="2">
        <f>MACD!E1598</f>
        <v>-0.80237559149711046</v>
      </c>
      <c r="E1598" s="2">
        <f>MACD!F1598</f>
        <v>-0.3926080246337203</v>
      </c>
      <c r="F1598" s="2">
        <f>'Moving Avg'!D1598</f>
        <v>50.835800000000006</v>
      </c>
      <c r="G1598" s="2">
        <f>'Moving Avg'!F1598</f>
        <v>49.819700000000005</v>
      </c>
      <c r="H1598" s="2">
        <f>'Moving Avg'!G1598</f>
        <v>49.922560000000004</v>
      </c>
      <c r="I1598" s="2">
        <f>'Moving Avg'!H1598</f>
        <v>24.249490000000002</v>
      </c>
      <c r="J1598" s="5" t="str">
        <f>OBV!F1598</f>
        <v>BULLISH</v>
      </c>
      <c r="K1598" s="5" t="str">
        <f>OBV!G1598</f>
        <v>WEAK</v>
      </c>
      <c r="L1598" s="5" t="str">
        <f>OBV!H1598</f>
        <v>CONFIRMED BULLISH</v>
      </c>
      <c r="M1598" s="7">
        <f t="shared" si="240"/>
        <v>25</v>
      </c>
      <c r="N1598" s="7">
        <f t="shared" si="241"/>
        <v>100</v>
      </c>
      <c r="O1598" s="7">
        <f t="shared" si="242"/>
        <v>100</v>
      </c>
      <c r="P1598" s="7">
        <f t="shared" si="243"/>
        <v>67</v>
      </c>
      <c r="Q1598" s="8">
        <f t="shared" si="244"/>
        <v>68.8</v>
      </c>
      <c r="R1598" s="8">
        <f t="shared" si="245"/>
        <v>76.75</v>
      </c>
      <c r="S1598" s="8">
        <f t="shared" si="246"/>
        <v>73.900000000000006</v>
      </c>
      <c r="T1598" s="8">
        <f t="shared" si="247"/>
        <v>73</v>
      </c>
      <c r="U1598" s="7">
        <f t="shared" si="248"/>
        <v>73.150000000000006</v>
      </c>
      <c r="V1598" s="7">
        <f t="shared" si="249"/>
        <v>73.112500000000011</v>
      </c>
    </row>
    <row r="1599" spans="1:22" ht="13.5" x14ac:dyDescent="0.25">
      <c r="A1599" s="3">
        <f>RSI!A1599</f>
        <v>44342</v>
      </c>
      <c r="B1599" s="2">
        <f>RSI!B1599</f>
        <v>51.009</v>
      </c>
      <c r="C1599" s="2">
        <f>RSI!I1599</f>
        <v>69.076057678131519</v>
      </c>
      <c r="D1599" s="2">
        <f>MACD!E1599</f>
        <v>-0.81971544765358573</v>
      </c>
      <c r="E1599" s="2">
        <f>MACD!F1599</f>
        <v>-0.47802950923769338</v>
      </c>
      <c r="F1599" s="2">
        <f>'Moving Avg'!D1599</f>
        <v>50.961800000000004</v>
      </c>
      <c r="G1599" s="2">
        <f>'Moving Avg'!F1599</f>
        <v>49.898400000000009</v>
      </c>
      <c r="H1599" s="2">
        <f>'Moving Avg'!G1599</f>
        <v>49.935000000000009</v>
      </c>
      <c r="I1599" s="2">
        <f>'Moving Avg'!H1599</f>
        <v>24.504535000000001</v>
      </c>
      <c r="J1599" s="5" t="str">
        <f>OBV!F1599</f>
        <v>BULLISH</v>
      </c>
      <c r="K1599" s="5" t="str">
        <f>OBV!G1599</f>
        <v>WEAK</v>
      </c>
      <c r="L1599" s="5" t="str">
        <f>OBV!H1599</f>
        <v>CONFIRMED BULLISH</v>
      </c>
      <c r="M1599" s="7">
        <f t="shared" si="240"/>
        <v>25</v>
      </c>
      <c r="N1599" s="7">
        <f t="shared" si="241"/>
        <v>100</v>
      </c>
      <c r="O1599" s="7">
        <f t="shared" si="242"/>
        <v>100</v>
      </c>
      <c r="P1599" s="7">
        <f t="shared" si="243"/>
        <v>67</v>
      </c>
      <c r="Q1599" s="8">
        <f t="shared" si="244"/>
        <v>68.8</v>
      </c>
      <c r="R1599" s="8">
        <f t="shared" si="245"/>
        <v>76.75</v>
      </c>
      <c r="S1599" s="8">
        <f t="shared" si="246"/>
        <v>73.900000000000006</v>
      </c>
      <c r="T1599" s="8">
        <f t="shared" si="247"/>
        <v>73</v>
      </c>
      <c r="U1599" s="7">
        <f t="shared" si="248"/>
        <v>73.150000000000006</v>
      </c>
      <c r="V1599" s="7">
        <f t="shared" si="249"/>
        <v>73.112500000000011</v>
      </c>
    </row>
    <row r="1600" spans="1:22" ht="13.5" x14ac:dyDescent="0.25">
      <c r="A1600" s="3">
        <f>RSI!A1600</f>
        <v>44343</v>
      </c>
      <c r="B1600" s="2">
        <f>RSI!B1600</f>
        <v>51.56</v>
      </c>
      <c r="C1600" s="2">
        <f>RSI!I1600</f>
        <v>74.678074227785658</v>
      </c>
      <c r="D1600" s="2">
        <f>MACD!E1600</f>
        <v>-0.75870575720463052</v>
      </c>
      <c r="E1600" s="2">
        <f>MACD!F1600</f>
        <v>-0.53416475883108083</v>
      </c>
      <c r="F1600" s="2">
        <f>'Moving Avg'!D1600</f>
        <v>51.119199999999999</v>
      </c>
      <c r="G1600" s="2">
        <f>'Moving Avg'!F1600</f>
        <v>50.005050000000004</v>
      </c>
      <c r="H1600" s="2">
        <f>'Moving Avg'!G1600</f>
        <v>49.958620000000003</v>
      </c>
      <c r="I1600" s="2">
        <f>'Moving Avg'!H1600</f>
        <v>24.762335000000004</v>
      </c>
      <c r="J1600" s="5" t="str">
        <f>OBV!F1600</f>
        <v>BULLISH</v>
      </c>
      <c r="K1600" s="5" t="str">
        <f>OBV!G1600</f>
        <v>WEAK</v>
      </c>
      <c r="L1600" s="5" t="str">
        <f>OBV!H1600</f>
        <v>CONFIRMED BULLISH</v>
      </c>
      <c r="M1600" s="7">
        <f t="shared" si="240"/>
        <v>0</v>
      </c>
      <c r="N1600" s="7">
        <f t="shared" si="241"/>
        <v>100</v>
      </c>
      <c r="O1600" s="7">
        <f t="shared" si="242"/>
        <v>100</v>
      </c>
      <c r="P1600" s="7">
        <f t="shared" si="243"/>
        <v>67</v>
      </c>
      <c r="Q1600" s="8">
        <f t="shared" si="244"/>
        <v>60.05</v>
      </c>
      <c r="R1600" s="8">
        <f t="shared" si="245"/>
        <v>71.75</v>
      </c>
      <c r="S1600" s="8">
        <f t="shared" si="246"/>
        <v>70.150000000000006</v>
      </c>
      <c r="T1600" s="8">
        <f t="shared" si="247"/>
        <v>66.75</v>
      </c>
      <c r="U1600" s="7">
        <f t="shared" si="248"/>
        <v>67.316666666666677</v>
      </c>
      <c r="V1600" s="7">
        <f t="shared" si="249"/>
        <v>67.175000000000011</v>
      </c>
    </row>
    <row r="1601" spans="1:22" ht="13.5" x14ac:dyDescent="0.25">
      <c r="A1601" s="3">
        <f>RSI!A1601</f>
        <v>44344</v>
      </c>
      <c r="B1601" s="2">
        <f>RSI!B1601</f>
        <v>51.718000000000004</v>
      </c>
      <c r="C1601" s="2">
        <f>RSI!I1601</f>
        <v>76.019591537079137</v>
      </c>
      <c r="D1601" s="2">
        <f>MACD!E1601</f>
        <v>-0.66680693127220536</v>
      </c>
      <c r="E1601" s="2">
        <f>MACD!F1601</f>
        <v>-0.56069319331930578</v>
      </c>
      <c r="F1601" s="2">
        <f>'Moving Avg'!D1601</f>
        <v>51.261000000000003</v>
      </c>
      <c r="G1601" s="2">
        <f>'Moving Avg'!F1601</f>
        <v>50.131</v>
      </c>
      <c r="H1601" s="2">
        <f>'Moving Avg'!G1601</f>
        <v>49.973739999999999</v>
      </c>
      <c r="I1601" s="2">
        <f>'Moving Avg'!H1601</f>
        <v>25.020925000000002</v>
      </c>
      <c r="J1601" s="5" t="str">
        <f>OBV!F1601</f>
        <v>BULLISH</v>
      </c>
      <c r="K1601" s="5" t="str">
        <f>OBV!G1601</f>
        <v>WEAK</v>
      </c>
      <c r="L1601" s="5" t="str">
        <f>OBV!H1601</f>
        <v>CONFIRMED BULLISH</v>
      </c>
      <c r="M1601" s="7">
        <f t="shared" si="240"/>
        <v>0</v>
      </c>
      <c r="N1601" s="7">
        <f t="shared" si="241"/>
        <v>100</v>
      </c>
      <c r="O1601" s="7">
        <f t="shared" si="242"/>
        <v>100</v>
      </c>
      <c r="P1601" s="7">
        <f t="shared" si="243"/>
        <v>67</v>
      </c>
      <c r="Q1601" s="8">
        <f t="shared" si="244"/>
        <v>60.05</v>
      </c>
      <c r="R1601" s="8">
        <f t="shared" si="245"/>
        <v>71.75</v>
      </c>
      <c r="S1601" s="8">
        <f t="shared" si="246"/>
        <v>70.150000000000006</v>
      </c>
      <c r="T1601" s="8">
        <f t="shared" si="247"/>
        <v>66.75</v>
      </c>
      <c r="U1601" s="7">
        <f t="shared" si="248"/>
        <v>67.316666666666677</v>
      </c>
      <c r="V1601" s="7">
        <f t="shared" si="249"/>
        <v>67.175000000000011</v>
      </c>
    </row>
    <row r="1602" spans="1:22" ht="13.5" x14ac:dyDescent="0.25">
      <c r="A1602" s="3">
        <f>RSI!A1602</f>
        <v>44347</v>
      </c>
      <c r="B1602" s="2">
        <f>RSI!B1602</f>
        <v>51.165999999999997</v>
      </c>
      <c r="C1602" s="2">
        <f>RSI!I1602</f>
        <v>63.385205895457332</v>
      </c>
      <c r="D1602" s="2">
        <f>MACD!E1602</f>
        <v>-0.6177032137323053</v>
      </c>
      <c r="E1602" s="2">
        <f>MACD!F1602</f>
        <v>-0.57209519740190573</v>
      </c>
      <c r="F1602" s="2">
        <f>'Moving Avg'!D1602</f>
        <v>51.292400000000001</v>
      </c>
      <c r="G1602" s="2">
        <f>'Moving Avg'!F1602</f>
        <v>50.229350000000011</v>
      </c>
      <c r="H1602" s="2">
        <f>'Moving Avg'!G1602</f>
        <v>49.977820000000001</v>
      </c>
      <c r="I1602" s="2">
        <f>'Moving Avg'!H1602</f>
        <v>25.276755000000001</v>
      </c>
      <c r="J1602" s="5" t="str">
        <f>OBV!F1602</f>
        <v>BULLISH</v>
      </c>
      <c r="K1602" s="5" t="str">
        <f>OBV!G1602</f>
        <v>WEAK</v>
      </c>
      <c r="L1602" s="5" t="str">
        <f>OBV!H1602</f>
        <v>CONFIRMED BULLISH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100</v>
      </c>
      <c r="O1602" s="7">
        <f t="shared" ref="O1602:O1665" si="252">IF(F1602-I1602&gt;10,100,IF(F1602-I1602&gt;5,75, IF(F1602-I1602&gt;0,50,0)))</f>
        <v>100</v>
      </c>
      <c r="P1602" s="7">
        <f t="shared" ref="P1602:P1665" si="253">IF(L1602="confirmed bullish", 34, IF(L1602="bullish divergence",17, 0))+IF(J1602="bullish",33,IF(J1602="bearish",0,16.5))+IF(K1602="strong",33,IF(K1602="weak",0,16.5))</f>
        <v>67</v>
      </c>
      <c r="Q1602" s="8">
        <f t="shared" si="244"/>
        <v>68.8</v>
      </c>
      <c r="R1602" s="8">
        <f t="shared" si="245"/>
        <v>76.75</v>
      </c>
      <c r="S1602" s="8">
        <f t="shared" si="246"/>
        <v>73.900000000000006</v>
      </c>
      <c r="T1602" s="8">
        <f t="shared" si="247"/>
        <v>73</v>
      </c>
      <c r="U1602" s="7">
        <f t="shared" si="248"/>
        <v>73.150000000000006</v>
      </c>
      <c r="V1602" s="7">
        <f t="shared" si="249"/>
        <v>73.112500000000011</v>
      </c>
    </row>
    <row r="1603" spans="1:22" ht="13.5" x14ac:dyDescent="0.25">
      <c r="A1603" s="3">
        <f>RSI!A1603</f>
        <v>44348</v>
      </c>
      <c r="B1603" s="2">
        <f>RSI!B1603</f>
        <v>51.165999999999997</v>
      </c>
      <c r="C1603" s="2">
        <f>RSI!I1603</f>
        <v>63.385205895457332</v>
      </c>
      <c r="D1603" s="2">
        <f>MACD!E1603</f>
        <v>-0.58116094826677056</v>
      </c>
      <c r="E1603" s="2">
        <f>MACD!F1603</f>
        <v>-0.57390834757487874</v>
      </c>
      <c r="F1603" s="2">
        <f>'Moving Avg'!D1603</f>
        <v>51.323800000000006</v>
      </c>
      <c r="G1603" s="2">
        <f>'Moving Avg'!F1603</f>
        <v>50.327700000000007</v>
      </c>
      <c r="H1603" s="2">
        <f>'Moving Avg'!G1603</f>
        <v>49.989619999999995</v>
      </c>
      <c r="I1603" s="2">
        <f>'Moving Avg'!H1603</f>
        <v>25.532585000000005</v>
      </c>
      <c r="J1603" s="5" t="str">
        <f>OBV!F1603</f>
        <v>BULLISH</v>
      </c>
      <c r="K1603" s="5" t="str">
        <f>OBV!G1603</f>
        <v>WEAK</v>
      </c>
      <c r="L1603" s="5" t="str">
        <f>OBV!H1603</f>
        <v>CONFIRMED BULLISH</v>
      </c>
      <c r="M1603" s="7">
        <f t="shared" si="250"/>
        <v>25</v>
      </c>
      <c r="N1603" s="7">
        <f t="shared" si="251"/>
        <v>45</v>
      </c>
      <c r="O1603" s="7">
        <f t="shared" si="252"/>
        <v>100</v>
      </c>
      <c r="P1603" s="7">
        <f t="shared" si="253"/>
        <v>67</v>
      </c>
      <c r="Q1603" s="8">
        <f t="shared" ref="Q1603:Q1666" si="254">0.35*M1603+N1603*0.35+O1603*0.15+P1603*0.15</f>
        <v>49.55</v>
      </c>
      <c r="R1603" s="8">
        <f t="shared" ref="R1603:R1666" si="255">M1603*0.2+N1603*0.2+O1603*0.35+P1603*0.25</f>
        <v>65.75</v>
      </c>
      <c r="S1603" s="8">
        <f t="shared" ref="S1603:S1666" si="256">M1603*0.15+N1603*0.15+O1603*0.25+P1603*0.45</f>
        <v>65.650000000000006</v>
      </c>
      <c r="T1603" s="8">
        <f t="shared" ref="T1603:T1666" si="257">0.25*SUM(M1603:P1603)</f>
        <v>59.25</v>
      </c>
      <c r="U1603" s="7">
        <f t="shared" ref="U1603:U1666" si="258">SUM(Q1603:S1603)/3</f>
        <v>60.316666666666663</v>
      </c>
      <c r="V1603" s="7">
        <f t="shared" ref="V1603:V1666" si="259">SUM(Q1603:T1603)/4</f>
        <v>60.05</v>
      </c>
    </row>
    <row r="1604" spans="1:22" ht="13.5" x14ac:dyDescent="0.25">
      <c r="A1604" s="3">
        <f>RSI!A1604</f>
        <v>44349</v>
      </c>
      <c r="B1604" s="2">
        <f>RSI!B1604</f>
        <v>51.56</v>
      </c>
      <c r="C1604" s="2">
        <f>RSI!I1604</f>
        <v>67.813431920864687</v>
      </c>
      <c r="D1604" s="2">
        <f>MACD!E1604</f>
        <v>-0.52344651295028655</v>
      </c>
      <c r="E1604" s="2">
        <f>MACD!F1604</f>
        <v>-0.5638159806499603</v>
      </c>
      <c r="F1604" s="2">
        <f>'Moving Avg'!D1604</f>
        <v>51.434000000000005</v>
      </c>
      <c r="G1604" s="2">
        <f>'Moving Avg'!F1604</f>
        <v>50.445749999999997</v>
      </c>
      <c r="H1604" s="2">
        <f>'Moving Avg'!G1604</f>
        <v>50.01339999999999</v>
      </c>
      <c r="I1604" s="2">
        <f>'Moving Avg'!H1604</f>
        <v>25.790385000000004</v>
      </c>
      <c r="J1604" s="5" t="str">
        <f>OBV!F1604</f>
        <v>BULLISH</v>
      </c>
      <c r="K1604" s="5" t="str">
        <f>OBV!G1604</f>
        <v>WEAK</v>
      </c>
      <c r="L1604" s="5" t="str">
        <f>OBV!H1604</f>
        <v>CONFIRMED BULLISH</v>
      </c>
      <c r="M1604" s="7">
        <f t="shared" si="250"/>
        <v>25</v>
      </c>
      <c r="N1604" s="7">
        <f t="shared" si="251"/>
        <v>0</v>
      </c>
      <c r="O1604" s="7">
        <f t="shared" si="252"/>
        <v>100</v>
      </c>
      <c r="P1604" s="7">
        <f t="shared" si="253"/>
        <v>67</v>
      </c>
      <c r="Q1604" s="8">
        <f t="shared" si="254"/>
        <v>33.799999999999997</v>
      </c>
      <c r="R1604" s="8">
        <f t="shared" si="255"/>
        <v>56.75</v>
      </c>
      <c r="S1604" s="8">
        <f t="shared" si="256"/>
        <v>58.900000000000006</v>
      </c>
      <c r="T1604" s="8">
        <f t="shared" si="257"/>
        <v>48</v>
      </c>
      <c r="U1604" s="7">
        <f t="shared" si="258"/>
        <v>49.816666666666663</v>
      </c>
      <c r="V1604" s="7">
        <f t="shared" si="259"/>
        <v>49.362499999999997</v>
      </c>
    </row>
    <row r="1605" spans="1:22" ht="13.5" x14ac:dyDescent="0.25">
      <c r="A1605" s="3">
        <f>RSI!A1605</f>
        <v>44350</v>
      </c>
      <c r="B1605" s="2">
        <f>RSI!B1605</f>
        <v>51.677999999999997</v>
      </c>
      <c r="C1605" s="2">
        <f>RSI!I1605</f>
        <v>69.021801573696848</v>
      </c>
      <c r="D1605" s="2">
        <f>MACD!E1605</f>
        <v>-0.4536651574977526</v>
      </c>
      <c r="E1605" s="2">
        <f>MACD!F1605</f>
        <v>-0.54178581601951881</v>
      </c>
      <c r="F1605" s="2">
        <f>'Moving Avg'!D1605</f>
        <v>51.457599999999999</v>
      </c>
      <c r="G1605" s="2">
        <f>'Moving Avg'!F1605</f>
        <v>50.573650000000001</v>
      </c>
      <c r="H1605" s="2">
        <f>'Moving Avg'!G1605</f>
        <v>50.03937999999998</v>
      </c>
      <c r="I1605" s="2">
        <f>'Moving Avg'!H1605</f>
        <v>26.048775000000006</v>
      </c>
      <c r="J1605" s="5" t="str">
        <f>OBV!F1605</f>
        <v>BULLISH</v>
      </c>
      <c r="K1605" s="5" t="str">
        <f>OBV!G1605</f>
        <v>STRONG</v>
      </c>
      <c r="L1605" s="5" t="str">
        <f>OBV!H1605</f>
        <v>CONFIRMED BULLISH</v>
      </c>
      <c r="M1605" s="7">
        <f t="shared" si="250"/>
        <v>25</v>
      </c>
      <c r="N1605" s="7">
        <f t="shared" si="251"/>
        <v>0</v>
      </c>
      <c r="O1605" s="7">
        <f t="shared" si="252"/>
        <v>100</v>
      </c>
      <c r="P1605" s="7">
        <f t="shared" si="253"/>
        <v>100</v>
      </c>
      <c r="Q1605" s="8">
        <f t="shared" si="254"/>
        <v>38.75</v>
      </c>
      <c r="R1605" s="8">
        <f t="shared" si="255"/>
        <v>65</v>
      </c>
      <c r="S1605" s="8">
        <f t="shared" si="256"/>
        <v>73.75</v>
      </c>
      <c r="T1605" s="8">
        <f t="shared" si="257"/>
        <v>56.25</v>
      </c>
      <c r="U1605" s="7">
        <f t="shared" si="258"/>
        <v>59.166666666666664</v>
      </c>
      <c r="V1605" s="7">
        <f t="shared" si="259"/>
        <v>58.4375</v>
      </c>
    </row>
    <row r="1606" spans="1:22" ht="13.5" x14ac:dyDescent="0.25">
      <c r="A1606" s="3">
        <f>RSI!A1606</f>
        <v>44351</v>
      </c>
      <c r="B1606" s="2">
        <f>RSI!B1606</f>
        <v>51.677999999999997</v>
      </c>
      <c r="C1606" s="2">
        <f>RSI!I1606</f>
        <v>69.021801573696848</v>
      </c>
      <c r="D1606" s="2">
        <f>MACD!E1606</f>
        <v>-0.40144711368169794</v>
      </c>
      <c r="E1606" s="2">
        <f>MACD!F1606</f>
        <v>-0.51371807555195459</v>
      </c>
      <c r="F1606" s="2">
        <f>'Moving Avg'!D1606</f>
        <v>51.449599999999997</v>
      </c>
      <c r="G1606" s="2">
        <f>'Moving Avg'!F1606</f>
        <v>50.701549999999997</v>
      </c>
      <c r="H1606" s="2">
        <f>'Moving Avg'!G1606</f>
        <v>50.065359999999984</v>
      </c>
      <c r="I1606" s="2">
        <f>'Moving Avg'!H1606</f>
        <v>26.307165000000005</v>
      </c>
      <c r="J1606" s="5" t="str">
        <f>OBV!F1606</f>
        <v>BULLISH</v>
      </c>
      <c r="K1606" s="5" t="str">
        <f>OBV!G1606</f>
        <v>STRONG</v>
      </c>
      <c r="L1606" s="5" t="str">
        <f>OBV!H1606</f>
        <v>BULLISH DIVERGENCE</v>
      </c>
      <c r="M1606" s="7">
        <f t="shared" si="250"/>
        <v>25</v>
      </c>
      <c r="N1606" s="7">
        <f t="shared" si="251"/>
        <v>0</v>
      </c>
      <c r="O1606" s="7">
        <f t="shared" si="252"/>
        <v>100</v>
      </c>
      <c r="P1606" s="7">
        <f t="shared" si="253"/>
        <v>83</v>
      </c>
      <c r="Q1606" s="8">
        <f t="shared" si="254"/>
        <v>36.200000000000003</v>
      </c>
      <c r="R1606" s="8">
        <f t="shared" si="255"/>
        <v>60.75</v>
      </c>
      <c r="S1606" s="8">
        <f t="shared" si="256"/>
        <v>66.099999999999994</v>
      </c>
      <c r="T1606" s="8">
        <f t="shared" si="257"/>
        <v>52</v>
      </c>
      <c r="U1606" s="7">
        <f t="shared" si="258"/>
        <v>54.35</v>
      </c>
      <c r="V1606" s="7">
        <f t="shared" si="259"/>
        <v>53.762500000000003</v>
      </c>
    </row>
    <row r="1607" spans="1:22" ht="13.5" x14ac:dyDescent="0.25">
      <c r="A1607" s="3">
        <f>RSI!A1607</f>
        <v>44354</v>
      </c>
      <c r="B1607" s="2">
        <f>RSI!B1607</f>
        <v>51.677999999999997</v>
      </c>
      <c r="C1607" s="2">
        <f>RSI!I1607</f>
        <v>69.021801573696848</v>
      </c>
      <c r="D1607" s="2">
        <f>MACD!E1607</f>
        <v>-0.36358457663285293</v>
      </c>
      <c r="E1607" s="2">
        <f>MACD!F1607</f>
        <v>-0.48369137576813431</v>
      </c>
      <c r="F1607" s="2">
        <f>'Moving Avg'!D1607</f>
        <v>51.552</v>
      </c>
      <c r="G1607" s="2">
        <f>'Moving Avg'!F1607</f>
        <v>50.829450000000001</v>
      </c>
      <c r="H1607" s="2">
        <f>'Moving Avg'!G1607</f>
        <v>50.121559999999981</v>
      </c>
      <c r="I1607" s="2">
        <f>'Moving Avg'!H1607</f>
        <v>26.565555000000003</v>
      </c>
      <c r="J1607" s="5" t="str">
        <f>OBV!F1607</f>
        <v>BULLISH</v>
      </c>
      <c r="K1607" s="5" t="str">
        <f>OBV!G1607</f>
        <v>STRONG</v>
      </c>
      <c r="L1607" s="5" t="str">
        <f>OBV!H1607</f>
        <v>CONFIRMED BULLISH</v>
      </c>
      <c r="M1607" s="7">
        <f t="shared" si="250"/>
        <v>25</v>
      </c>
      <c r="N1607" s="7">
        <f t="shared" si="251"/>
        <v>0</v>
      </c>
      <c r="O1607" s="7">
        <f t="shared" si="252"/>
        <v>100</v>
      </c>
      <c r="P1607" s="7">
        <f t="shared" si="253"/>
        <v>100</v>
      </c>
      <c r="Q1607" s="8">
        <f t="shared" si="254"/>
        <v>38.75</v>
      </c>
      <c r="R1607" s="8">
        <f t="shared" si="255"/>
        <v>65</v>
      </c>
      <c r="S1607" s="8">
        <f t="shared" si="256"/>
        <v>73.75</v>
      </c>
      <c r="T1607" s="8">
        <f t="shared" si="257"/>
        <v>56.25</v>
      </c>
      <c r="U1607" s="7">
        <f t="shared" si="258"/>
        <v>59.166666666666664</v>
      </c>
      <c r="V1607" s="7">
        <f t="shared" si="259"/>
        <v>58.4375</v>
      </c>
    </row>
    <row r="1608" spans="1:22" ht="13.5" x14ac:dyDescent="0.25">
      <c r="A1608" s="3">
        <f>RSI!A1608</f>
        <v>44355</v>
      </c>
      <c r="B1608" s="2">
        <f>RSI!B1608</f>
        <v>51.165999999999997</v>
      </c>
      <c r="C1608" s="2">
        <f>RSI!I1608</f>
        <v>57.353066388069827</v>
      </c>
      <c r="D1608" s="2">
        <f>MACD!E1608</f>
        <v>-0.29947478747341449</v>
      </c>
      <c r="E1608" s="2">
        <f>MACD!F1608</f>
        <v>-0.44684805810919037</v>
      </c>
      <c r="F1608" s="2">
        <f>'Moving Avg'!D1608</f>
        <v>51.552</v>
      </c>
      <c r="G1608" s="2">
        <f>'Moving Avg'!F1608</f>
        <v>50.935699999999997</v>
      </c>
      <c r="H1608" s="2">
        <f>'Moving Avg'!G1608</f>
        <v>50.167199999999987</v>
      </c>
      <c r="I1608" s="2">
        <f>'Moving Avg'!H1608</f>
        <v>26.821385000000006</v>
      </c>
      <c r="J1608" s="5" t="str">
        <f>OBV!F1608</f>
        <v>BULLISH</v>
      </c>
      <c r="K1608" s="5" t="str">
        <f>OBV!G1608</f>
        <v>STRONG</v>
      </c>
      <c r="L1608" s="5" t="str">
        <f>OBV!H1608</f>
        <v>NEUTRAL</v>
      </c>
      <c r="M1608" s="7">
        <f t="shared" si="250"/>
        <v>25</v>
      </c>
      <c r="N1608" s="7">
        <f t="shared" si="251"/>
        <v>0</v>
      </c>
      <c r="O1608" s="7">
        <f t="shared" si="252"/>
        <v>100</v>
      </c>
      <c r="P1608" s="7">
        <f t="shared" si="253"/>
        <v>66</v>
      </c>
      <c r="Q1608" s="8">
        <f t="shared" si="254"/>
        <v>33.65</v>
      </c>
      <c r="R1608" s="8">
        <f t="shared" si="255"/>
        <v>56.5</v>
      </c>
      <c r="S1608" s="8">
        <f t="shared" si="256"/>
        <v>58.45</v>
      </c>
      <c r="T1608" s="8">
        <f t="shared" si="257"/>
        <v>47.75</v>
      </c>
      <c r="U1608" s="7">
        <f t="shared" si="258"/>
        <v>49.533333333333339</v>
      </c>
      <c r="V1608" s="7">
        <f t="shared" si="259"/>
        <v>49.087500000000006</v>
      </c>
    </row>
    <row r="1609" spans="1:22" ht="13.5" x14ac:dyDescent="0.25">
      <c r="A1609" s="3">
        <f>RSI!A1609</f>
        <v>44356</v>
      </c>
      <c r="B1609" s="2">
        <f>RSI!B1609</f>
        <v>51.165999999999997</v>
      </c>
      <c r="C1609" s="2">
        <f>RSI!I1609</f>
        <v>57.353066388069841</v>
      </c>
      <c r="D1609" s="2">
        <f>MACD!E1609</f>
        <v>-0.16285344511234001</v>
      </c>
      <c r="E1609" s="2">
        <f>MACD!F1609</f>
        <v>-0.39004913550982034</v>
      </c>
      <c r="F1609" s="2">
        <f>'Moving Avg'!D1609</f>
        <v>51.473199999999999</v>
      </c>
      <c r="G1609" s="2">
        <f>'Moving Avg'!F1609</f>
        <v>51.04195</v>
      </c>
      <c r="H1609" s="2">
        <f>'Moving Avg'!G1609</f>
        <v>50.212839999999986</v>
      </c>
      <c r="I1609" s="2">
        <f>'Moving Avg'!H1609</f>
        <v>27.077215000000006</v>
      </c>
      <c r="J1609" s="5" t="str">
        <f>OBV!F1609</f>
        <v>BULLISH</v>
      </c>
      <c r="K1609" s="5" t="str">
        <f>OBV!G1609</f>
        <v>NEUTRAL</v>
      </c>
      <c r="L1609" s="5" t="str">
        <f>OBV!H1609</f>
        <v>BULLISH DIVERGENCE</v>
      </c>
      <c r="M1609" s="7">
        <f t="shared" si="250"/>
        <v>25</v>
      </c>
      <c r="N1609" s="7">
        <f t="shared" si="251"/>
        <v>0</v>
      </c>
      <c r="O1609" s="7">
        <f t="shared" si="252"/>
        <v>100</v>
      </c>
      <c r="P1609" s="7">
        <f t="shared" si="253"/>
        <v>66.5</v>
      </c>
      <c r="Q1609" s="8">
        <f t="shared" si="254"/>
        <v>33.725000000000001</v>
      </c>
      <c r="R1609" s="8">
        <f t="shared" si="255"/>
        <v>56.625</v>
      </c>
      <c r="S1609" s="8">
        <f t="shared" si="256"/>
        <v>58.674999999999997</v>
      </c>
      <c r="T1609" s="8">
        <f t="shared" si="257"/>
        <v>47.875</v>
      </c>
      <c r="U1609" s="7">
        <f t="shared" si="258"/>
        <v>49.67499999999999</v>
      </c>
      <c r="V1609" s="7">
        <f t="shared" si="259"/>
        <v>49.224999999999994</v>
      </c>
    </row>
    <row r="1610" spans="1:22" ht="13.5" x14ac:dyDescent="0.25">
      <c r="A1610" s="3">
        <f>RSI!A1610</f>
        <v>44357</v>
      </c>
      <c r="B1610" s="2">
        <f>RSI!B1610</f>
        <v>51.472999999999999</v>
      </c>
      <c r="C1610" s="2">
        <f>RSI!I1610</f>
        <v>61.839389864102792</v>
      </c>
      <c r="D1610" s="2">
        <f>MACD!E1610</f>
        <v>-4.7901072093125663E-2</v>
      </c>
      <c r="E1610" s="2">
        <f>MACD!F1610</f>
        <v>-0.32161952282648143</v>
      </c>
      <c r="F1610" s="2">
        <f>'Moving Avg'!D1610</f>
        <v>51.432200000000002</v>
      </c>
      <c r="G1610" s="2">
        <f>'Moving Avg'!F1610</f>
        <v>51.136399999999995</v>
      </c>
      <c r="H1610" s="2">
        <f>'Moving Avg'!G1610</f>
        <v>50.250619999999991</v>
      </c>
      <c r="I1610" s="2">
        <f>'Moving Avg'!H1610</f>
        <v>27.334580000000006</v>
      </c>
      <c r="J1610" s="5" t="str">
        <f>OBV!F1610</f>
        <v>BULLISH</v>
      </c>
      <c r="K1610" s="5" t="str">
        <f>OBV!G1610</f>
        <v>NEUTRAL</v>
      </c>
      <c r="L1610" s="5" t="str">
        <f>OBV!H1610</f>
        <v>BULLISH DIVERGENCE</v>
      </c>
      <c r="M1610" s="7">
        <f t="shared" si="250"/>
        <v>25</v>
      </c>
      <c r="N1610" s="7">
        <f t="shared" si="251"/>
        <v>0</v>
      </c>
      <c r="O1610" s="7">
        <f t="shared" si="252"/>
        <v>100</v>
      </c>
      <c r="P1610" s="7">
        <f t="shared" si="253"/>
        <v>66.5</v>
      </c>
      <c r="Q1610" s="8">
        <f t="shared" si="254"/>
        <v>33.725000000000001</v>
      </c>
      <c r="R1610" s="8">
        <f t="shared" si="255"/>
        <v>56.625</v>
      </c>
      <c r="S1610" s="8">
        <f t="shared" si="256"/>
        <v>58.674999999999997</v>
      </c>
      <c r="T1610" s="8">
        <f t="shared" si="257"/>
        <v>47.875</v>
      </c>
      <c r="U1610" s="7">
        <f t="shared" si="258"/>
        <v>49.67499999999999</v>
      </c>
      <c r="V1610" s="7">
        <f t="shared" si="259"/>
        <v>49.224999999999994</v>
      </c>
    </row>
    <row r="1611" spans="1:22" ht="13.5" x14ac:dyDescent="0.25">
      <c r="A1611" s="3">
        <f>RSI!A1611</f>
        <v>44358</v>
      </c>
      <c r="B1611" s="2">
        <f>RSI!B1611</f>
        <v>51.457999999999998</v>
      </c>
      <c r="C1611" s="2">
        <f>RSI!I1611</f>
        <v>61.498975231245758</v>
      </c>
      <c r="D1611" s="2">
        <f>MACD!E1611</f>
        <v>-3.8312733435986956E-2</v>
      </c>
      <c r="E1611" s="2">
        <f>MACD!F1611</f>
        <v>-0.26495816494838254</v>
      </c>
      <c r="F1611" s="2">
        <f>'Moving Avg'!D1611</f>
        <v>51.388200000000005</v>
      </c>
      <c r="G1611" s="2">
        <f>'Moving Avg'!F1611</f>
        <v>51.190349999999995</v>
      </c>
      <c r="H1611" s="2">
        <f>'Moving Avg'!G1611</f>
        <v>50.288099999999986</v>
      </c>
      <c r="I1611" s="2">
        <f>'Moving Avg'!H1611</f>
        <v>27.591870000000004</v>
      </c>
      <c r="J1611" s="5" t="str">
        <f>OBV!F1611</f>
        <v>BEARISH</v>
      </c>
      <c r="K1611" s="5" t="str">
        <f>OBV!G1611</f>
        <v>WEAK</v>
      </c>
      <c r="L1611" s="5" t="str">
        <f>OBV!H1611</f>
        <v>CONFIRMED BEARISH</v>
      </c>
      <c r="M1611" s="7">
        <f t="shared" si="250"/>
        <v>25</v>
      </c>
      <c r="N1611" s="7">
        <f t="shared" si="251"/>
        <v>0</v>
      </c>
      <c r="O1611" s="7">
        <f t="shared" si="252"/>
        <v>100</v>
      </c>
      <c r="P1611" s="7">
        <f t="shared" si="253"/>
        <v>0</v>
      </c>
      <c r="Q1611" s="8">
        <f t="shared" si="254"/>
        <v>23.75</v>
      </c>
      <c r="R1611" s="8">
        <f t="shared" si="255"/>
        <v>40</v>
      </c>
      <c r="S1611" s="8">
        <f t="shared" si="256"/>
        <v>28.75</v>
      </c>
      <c r="T1611" s="8">
        <f t="shared" si="257"/>
        <v>31.25</v>
      </c>
      <c r="U1611" s="7">
        <f t="shared" si="258"/>
        <v>30.833333333333332</v>
      </c>
      <c r="V1611" s="7">
        <f t="shared" si="259"/>
        <v>30.9375</v>
      </c>
    </row>
    <row r="1612" spans="1:22" ht="13.5" x14ac:dyDescent="0.25">
      <c r="A1612" s="3">
        <f>RSI!A1612</f>
        <v>44361</v>
      </c>
      <c r="B1612" s="2">
        <f>RSI!B1612</f>
        <v>51.521000000000001</v>
      </c>
      <c r="C1612" s="2">
        <f>RSI!I1612</f>
        <v>62.43431271023443</v>
      </c>
      <c r="D1612" s="2">
        <f>MACD!E1612</f>
        <v>-3.8358191941803454E-2</v>
      </c>
      <c r="E1612" s="2">
        <f>MACD!F1612</f>
        <v>-0.21963817034706673</v>
      </c>
      <c r="F1612" s="2">
        <f>'Moving Avg'!D1612</f>
        <v>51.3568</v>
      </c>
      <c r="G1612" s="2">
        <f>'Moving Avg'!F1612</f>
        <v>51.22775</v>
      </c>
      <c r="H1612" s="2">
        <f>'Moving Avg'!G1612</f>
        <v>50.326359999999987</v>
      </c>
      <c r="I1612" s="2">
        <f>'Moving Avg'!H1612</f>
        <v>27.849475000000002</v>
      </c>
      <c r="J1612" s="5" t="str">
        <f>OBV!F1612</f>
        <v>BULLISH</v>
      </c>
      <c r="K1612" s="5" t="str">
        <f>OBV!G1612</f>
        <v>NEUTRAL</v>
      </c>
      <c r="L1612" s="5" t="str">
        <f>OBV!H1612</f>
        <v>BULLISH DIVERGENCE</v>
      </c>
      <c r="M1612" s="7">
        <f t="shared" si="250"/>
        <v>25</v>
      </c>
      <c r="N1612" s="7">
        <f t="shared" si="251"/>
        <v>0</v>
      </c>
      <c r="O1612" s="7">
        <f t="shared" si="252"/>
        <v>100</v>
      </c>
      <c r="P1612" s="7">
        <f t="shared" si="253"/>
        <v>66.5</v>
      </c>
      <c r="Q1612" s="8">
        <f t="shared" si="254"/>
        <v>33.725000000000001</v>
      </c>
      <c r="R1612" s="8">
        <f t="shared" si="255"/>
        <v>56.625</v>
      </c>
      <c r="S1612" s="8">
        <f t="shared" si="256"/>
        <v>58.674999999999997</v>
      </c>
      <c r="T1612" s="8">
        <f t="shared" si="257"/>
        <v>47.875</v>
      </c>
      <c r="U1612" s="7">
        <f t="shared" si="258"/>
        <v>49.67499999999999</v>
      </c>
      <c r="V1612" s="7">
        <f t="shared" si="259"/>
        <v>49.224999999999994</v>
      </c>
    </row>
    <row r="1613" spans="1:22" ht="13.5" x14ac:dyDescent="0.25">
      <c r="A1613" s="3">
        <f>RSI!A1613</f>
        <v>44362</v>
      </c>
      <c r="B1613" s="2">
        <f>RSI!B1613</f>
        <v>51.165999999999997</v>
      </c>
      <c r="C1613" s="2">
        <f>RSI!I1613</f>
        <v>54.41258536821806</v>
      </c>
      <c r="D1613" s="2">
        <f>MACD!E1613</f>
        <v>4.4909419678333506E-2</v>
      </c>
      <c r="E1613" s="2">
        <f>MACD!F1613</f>
        <v>-0.16672865234198669</v>
      </c>
      <c r="F1613" s="2">
        <f>'Moving Avg'!D1613</f>
        <v>51.3568</v>
      </c>
      <c r="G1613" s="2">
        <f>'Moving Avg'!F1613</f>
        <v>51.267099999999992</v>
      </c>
      <c r="H1613" s="2">
        <f>'Moving Avg'!G1613</f>
        <v>50.342099999999988</v>
      </c>
      <c r="I1613" s="2">
        <f>'Moving Avg'!H1613</f>
        <v>28.105305000000001</v>
      </c>
      <c r="J1613" s="5" t="str">
        <f>OBV!F1613</f>
        <v>BULLISH</v>
      </c>
      <c r="K1613" s="5" t="str">
        <f>OBV!G1613</f>
        <v>STRONG</v>
      </c>
      <c r="L1613" s="5" t="str">
        <f>OBV!H1613</f>
        <v>NEUTRAL</v>
      </c>
      <c r="M1613" s="7">
        <f t="shared" si="250"/>
        <v>25</v>
      </c>
      <c r="N1613" s="7">
        <f t="shared" si="251"/>
        <v>0</v>
      </c>
      <c r="O1613" s="7">
        <f t="shared" si="252"/>
        <v>100</v>
      </c>
      <c r="P1613" s="7">
        <f t="shared" si="253"/>
        <v>66</v>
      </c>
      <c r="Q1613" s="8">
        <f t="shared" si="254"/>
        <v>33.65</v>
      </c>
      <c r="R1613" s="8">
        <f t="shared" si="255"/>
        <v>56.5</v>
      </c>
      <c r="S1613" s="8">
        <f t="shared" si="256"/>
        <v>58.45</v>
      </c>
      <c r="T1613" s="8">
        <f t="shared" si="257"/>
        <v>47.75</v>
      </c>
      <c r="U1613" s="7">
        <f t="shared" si="258"/>
        <v>49.533333333333339</v>
      </c>
      <c r="V1613" s="7">
        <f t="shared" si="259"/>
        <v>49.087500000000006</v>
      </c>
    </row>
    <row r="1614" spans="1:22" ht="13.5" x14ac:dyDescent="0.25">
      <c r="A1614" s="3">
        <f>RSI!A1614</f>
        <v>44363</v>
      </c>
      <c r="B1614" s="2">
        <f>RSI!B1614</f>
        <v>50.222000000000001</v>
      </c>
      <c r="C1614" s="2">
        <f>RSI!I1614</f>
        <v>39.777127766747647</v>
      </c>
      <c r="D1614" s="2">
        <f>MACD!E1614</f>
        <v>0.20220558924193455</v>
      </c>
      <c r="E1614" s="2">
        <f>MACD!F1614</f>
        <v>-9.294180402520244E-2</v>
      </c>
      <c r="F1614" s="2">
        <f>'Moving Avg'!D1614</f>
        <v>51.167999999999999</v>
      </c>
      <c r="G1614" s="2">
        <f>'Moving Avg'!F1614</f>
        <v>51.259249999999994</v>
      </c>
      <c r="H1614" s="2">
        <f>'Moving Avg'!G1614</f>
        <v>50.338959999999986</v>
      </c>
      <c r="I1614" s="2">
        <f>'Moving Avg'!H1614</f>
        <v>28.356415000000002</v>
      </c>
      <c r="J1614" s="5" t="str">
        <f>OBV!F1614</f>
        <v>BEARISH</v>
      </c>
      <c r="K1614" s="5" t="str">
        <f>OBV!G1614</f>
        <v>WEAK</v>
      </c>
      <c r="L1614" s="5" t="str">
        <f>OBV!H1614</f>
        <v>CONFIRMED BEARISH</v>
      </c>
      <c r="M1614" s="7">
        <f t="shared" si="250"/>
        <v>25</v>
      </c>
      <c r="N1614" s="7">
        <f t="shared" si="251"/>
        <v>0</v>
      </c>
      <c r="O1614" s="7">
        <f t="shared" si="252"/>
        <v>100</v>
      </c>
      <c r="P1614" s="7">
        <f t="shared" si="253"/>
        <v>0</v>
      </c>
      <c r="Q1614" s="8">
        <f t="shared" si="254"/>
        <v>23.75</v>
      </c>
      <c r="R1614" s="8">
        <f t="shared" si="255"/>
        <v>40</v>
      </c>
      <c r="S1614" s="8">
        <f t="shared" si="256"/>
        <v>28.75</v>
      </c>
      <c r="T1614" s="8">
        <f t="shared" si="257"/>
        <v>31.25</v>
      </c>
      <c r="U1614" s="7">
        <f t="shared" si="258"/>
        <v>30.833333333333332</v>
      </c>
      <c r="V1614" s="7">
        <f t="shared" si="259"/>
        <v>30.9375</v>
      </c>
    </row>
    <row r="1615" spans="1:22" ht="13.5" x14ac:dyDescent="0.25">
      <c r="A1615" s="3">
        <f>RSI!A1615</f>
        <v>44364</v>
      </c>
      <c r="B1615" s="2">
        <f>RSI!B1615</f>
        <v>50.222000000000001</v>
      </c>
      <c r="C1615" s="2">
        <f>RSI!I1615</f>
        <v>39.777127766747647</v>
      </c>
      <c r="D1615" s="2">
        <f>MACD!E1615</f>
        <v>0.33973158432176831</v>
      </c>
      <c r="E1615" s="2">
        <f>MACD!F1615</f>
        <v>-6.4071263558082847E-3</v>
      </c>
      <c r="F1615" s="2">
        <f>'Moving Avg'!D1615</f>
        <v>50.9178</v>
      </c>
      <c r="G1615" s="2">
        <f>'Moving Avg'!F1615</f>
        <v>51.231699999999989</v>
      </c>
      <c r="H1615" s="2">
        <f>'Moving Avg'!G1615</f>
        <v>50.329679999999996</v>
      </c>
      <c r="I1615" s="2">
        <f>'Moving Avg'!H1615</f>
        <v>28.607524999999999</v>
      </c>
      <c r="J1615" s="5" t="str">
        <f>OBV!F1615</f>
        <v>BEARISH</v>
      </c>
      <c r="K1615" s="5" t="str">
        <f>OBV!G1615</f>
        <v>WEAK</v>
      </c>
      <c r="L1615" s="5" t="str">
        <f>OBV!H1615</f>
        <v>CONFIRMED BEARISH</v>
      </c>
      <c r="M1615" s="7">
        <f t="shared" si="250"/>
        <v>25</v>
      </c>
      <c r="N1615" s="7">
        <f t="shared" si="251"/>
        <v>0</v>
      </c>
      <c r="O1615" s="7">
        <f t="shared" si="252"/>
        <v>100</v>
      </c>
      <c r="P1615" s="7">
        <f t="shared" si="253"/>
        <v>0</v>
      </c>
      <c r="Q1615" s="8">
        <f t="shared" si="254"/>
        <v>23.75</v>
      </c>
      <c r="R1615" s="8">
        <f t="shared" si="255"/>
        <v>40</v>
      </c>
      <c r="S1615" s="8">
        <f t="shared" si="256"/>
        <v>28.75</v>
      </c>
      <c r="T1615" s="8">
        <f t="shared" si="257"/>
        <v>31.25</v>
      </c>
      <c r="U1615" s="7">
        <f t="shared" si="258"/>
        <v>30.833333333333332</v>
      </c>
      <c r="V1615" s="7">
        <f t="shared" si="259"/>
        <v>30.9375</v>
      </c>
    </row>
    <row r="1616" spans="1:22" ht="13.5" x14ac:dyDescent="0.25">
      <c r="A1616" s="3">
        <f>RSI!A1616</f>
        <v>44365</v>
      </c>
      <c r="B1616" s="2">
        <f>RSI!B1616</f>
        <v>49.985999999999997</v>
      </c>
      <c r="C1616" s="2">
        <f>RSI!I1616</f>
        <v>36.899486565004764</v>
      </c>
      <c r="D1616" s="2">
        <f>MACD!E1616</f>
        <v>0.47768236013278909</v>
      </c>
      <c r="E1616" s="2">
        <f>MACD!F1616</f>
        <v>9.0410770941911189E-2</v>
      </c>
      <c r="F1616" s="2">
        <f>'Moving Avg'!D1616</f>
        <v>50.623399999999997</v>
      </c>
      <c r="G1616" s="2">
        <f>'Moving Avg'!F1616</f>
        <v>51.18054999999999</v>
      </c>
      <c r="H1616" s="2">
        <f>'Moving Avg'!G1616</f>
        <v>50.314099999999996</v>
      </c>
      <c r="I1616" s="2">
        <f>'Moving Avg'!H1616</f>
        <v>28.857455000000002</v>
      </c>
      <c r="J1616" s="5" t="str">
        <f>OBV!F1616</f>
        <v>BEARISH</v>
      </c>
      <c r="K1616" s="5" t="str">
        <f>OBV!G1616</f>
        <v>WEAK</v>
      </c>
      <c r="L1616" s="5" t="str">
        <f>OBV!H1616</f>
        <v>CONFIRMED BEARISH</v>
      </c>
      <c r="M1616" s="7">
        <f t="shared" si="250"/>
        <v>25</v>
      </c>
      <c r="N1616" s="7">
        <f t="shared" si="251"/>
        <v>0</v>
      </c>
      <c r="O1616" s="7">
        <f t="shared" si="252"/>
        <v>100</v>
      </c>
      <c r="P1616" s="7">
        <f t="shared" si="253"/>
        <v>0</v>
      </c>
      <c r="Q1616" s="8">
        <f t="shared" si="254"/>
        <v>23.75</v>
      </c>
      <c r="R1616" s="8">
        <f t="shared" si="255"/>
        <v>40</v>
      </c>
      <c r="S1616" s="8">
        <f t="shared" si="256"/>
        <v>28.75</v>
      </c>
      <c r="T1616" s="8">
        <f t="shared" si="257"/>
        <v>31.25</v>
      </c>
      <c r="U1616" s="7">
        <f t="shared" si="258"/>
        <v>30.833333333333332</v>
      </c>
      <c r="V1616" s="7">
        <f t="shared" si="259"/>
        <v>30.9375</v>
      </c>
    </row>
    <row r="1617" spans="1:22" ht="13.5" x14ac:dyDescent="0.25">
      <c r="A1617" s="3">
        <f>RSI!A1617</f>
        <v>44368</v>
      </c>
      <c r="B1617" s="2">
        <f>RSI!B1617</f>
        <v>50.174999999999997</v>
      </c>
      <c r="C1617" s="2">
        <f>RSI!I1617</f>
        <v>40.605314850055557</v>
      </c>
      <c r="D1617" s="2">
        <f>MACD!E1617</f>
        <v>0.50683259918549339</v>
      </c>
      <c r="E1617" s="2">
        <f>MACD!F1617</f>
        <v>0.17369513659062763</v>
      </c>
      <c r="F1617" s="2">
        <f>'Moving Avg'!D1617</f>
        <v>50.354200000000006</v>
      </c>
      <c r="G1617" s="2">
        <f>'Moving Avg'!F1617</f>
        <v>51.138849999999984</v>
      </c>
      <c r="H1617" s="2">
        <f>'Moving Avg'!G1617</f>
        <v>50.325760000000002</v>
      </c>
      <c r="I1617" s="2">
        <f>'Moving Avg'!H1617</f>
        <v>29.108330000000002</v>
      </c>
      <c r="J1617" s="5" t="str">
        <f>OBV!F1617</f>
        <v>BEARISH</v>
      </c>
      <c r="K1617" s="5" t="str">
        <f>OBV!G1617</f>
        <v>WEAK</v>
      </c>
      <c r="L1617" s="5" t="str">
        <f>OBV!H1617</f>
        <v>CONFIRMED BEARISH</v>
      </c>
      <c r="M1617" s="7">
        <f t="shared" si="250"/>
        <v>25</v>
      </c>
      <c r="N1617" s="7">
        <f t="shared" si="251"/>
        <v>0</v>
      </c>
      <c r="O1617" s="7">
        <f t="shared" si="252"/>
        <v>100</v>
      </c>
      <c r="P1617" s="7">
        <f t="shared" si="253"/>
        <v>0</v>
      </c>
      <c r="Q1617" s="8">
        <f t="shared" si="254"/>
        <v>23.75</v>
      </c>
      <c r="R1617" s="8">
        <f t="shared" si="255"/>
        <v>40</v>
      </c>
      <c r="S1617" s="8">
        <f t="shared" si="256"/>
        <v>28.75</v>
      </c>
      <c r="T1617" s="8">
        <f t="shared" si="257"/>
        <v>31.25</v>
      </c>
      <c r="U1617" s="7">
        <f t="shared" si="258"/>
        <v>30.833333333333332</v>
      </c>
      <c r="V1617" s="7">
        <f t="shared" si="259"/>
        <v>30.9375</v>
      </c>
    </row>
    <row r="1618" spans="1:22" ht="13.5" x14ac:dyDescent="0.25">
      <c r="A1618" s="3">
        <f>RSI!A1618</f>
        <v>44369</v>
      </c>
      <c r="B1618" s="2">
        <f>RSI!B1618</f>
        <v>49.985999999999997</v>
      </c>
      <c r="C1618" s="2">
        <f>RSI!I1618</f>
        <v>38.189932058256822</v>
      </c>
      <c r="D1618" s="2">
        <f>MACD!E1618</f>
        <v>0.54918868278308253</v>
      </c>
      <c r="E1618" s="2">
        <f>MACD!F1618</f>
        <v>0.24879384582911862</v>
      </c>
      <c r="F1618" s="2">
        <f>'Moving Avg'!D1618</f>
        <v>50.118200000000002</v>
      </c>
      <c r="G1618" s="2">
        <f>'Moving Avg'!F1618</f>
        <v>51.087699999999998</v>
      </c>
      <c r="H1618" s="2">
        <f>'Moving Avg'!G1618</f>
        <v>50.311599999999991</v>
      </c>
      <c r="I1618" s="2">
        <f>'Moving Avg'!H1618</f>
        <v>29.358260000000001</v>
      </c>
      <c r="J1618" s="5" t="str">
        <f>OBV!F1618</f>
        <v>BEARISH</v>
      </c>
      <c r="K1618" s="5" t="str">
        <f>OBV!G1618</f>
        <v>WEAK</v>
      </c>
      <c r="L1618" s="5" t="str">
        <f>OBV!H1618</f>
        <v>CONFIRMED BEARISH</v>
      </c>
      <c r="M1618" s="7">
        <f t="shared" si="250"/>
        <v>25</v>
      </c>
      <c r="N1618" s="7">
        <f t="shared" si="251"/>
        <v>0</v>
      </c>
      <c r="O1618" s="7">
        <f t="shared" si="252"/>
        <v>100</v>
      </c>
      <c r="P1618" s="7">
        <f t="shared" si="253"/>
        <v>0</v>
      </c>
      <c r="Q1618" s="8">
        <f t="shared" si="254"/>
        <v>23.75</v>
      </c>
      <c r="R1618" s="8">
        <f t="shared" si="255"/>
        <v>40</v>
      </c>
      <c r="S1618" s="8">
        <f t="shared" si="256"/>
        <v>28.75</v>
      </c>
      <c r="T1618" s="8">
        <f t="shared" si="257"/>
        <v>31.25</v>
      </c>
      <c r="U1618" s="7">
        <f t="shared" si="258"/>
        <v>30.833333333333332</v>
      </c>
      <c r="V1618" s="7">
        <f t="shared" si="259"/>
        <v>30.9375</v>
      </c>
    </row>
    <row r="1619" spans="1:22" ht="13.5" x14ac:dyDescent="0.25">
      <c r="A1619" s="3">
        <f>RSI!A1619</f>
        <v>44370</v>
      </c>
      <c r="B1619" s="2">
        <f>RSI!B1619</f>
        <v>49.978000000000002</v>
      </c>
      <c r="C1619" s="2">
        <f>RSI!I1619</f>
        <v>38.086658575206719</v>
      </c>
      <c r="D1619" s="2">
        <f>MACD!E1619</f>
        <v>0.63738574334776388</v>
      </c>
      <c r="E1619" s="2">
        <f>MACD!F1619</f>
        <v>0.32651222533284768</v>
      </c>
      <c r="F1619" s="2">
        <f>'Moving Avg'!D1619</f>
        <v>50.069399999999995</v>
      </c>
      <c r="G1619" s="2">
        <f>'Moving Avg'!F1619</f>
        <v>51.036149999999992</v>
      </c>
      <c r="H1619" s="2">
        <f>'Moving Avg'!G1619</f>
        <v>50.297439999999995</v>
      </c>
      <c r="I1619" s="2">
        <f>'Moving Avg'!H1619</f>
        <v>29.608150000000002</v>
      </c>
      <c r="J1619" s="5" t="str">
        <f>OBV!F1619</f>
        <v>BEARISH</v>
      </c>
      <c r="K1619" s="5" t="str">
        <f>OBV!G1619</f>
        <v>WEAK</v>
      </c>
      <c r="L1619" s="5" t="str">
        <f>OBV!H1619</f>
        <v>CONFIRMED BEARISH</v>
      </c>
      <c r="M1619" s="7">
        <f t="shared" si="250"/>
        <v>25</v>
      </c>
      <c r="N1619" s="7">
        <f t="shared" si="251"/>
        <v>0</v>
      </c>
      <c r="O1619" s="7">
        <f t="shared" si="252"/>
        <v>100</v>
      </c>
      <c r="P1619" s="7">
        <f t="shared" si="253"/>
        <v>0</v>
      </c>
      <c r="Q1619" s="8">
        <f t="shared" si="254"/>
        <v>23.75</v>
      </c>
      <c r="R1619" s="8">
        <f t="shared" si="255"/>
        <v>40</v>
      </c>
      <c r="S1619" s="8">
        <f t="shared" si="256"/>
        <v>28.75</v>
      </c>
      <c r="T1619" s="8">
        <f t="shared" si="257"/>
        <v>31.25</v>
      </c>
      <c r="U1619" s="7">
        <f t="shared" si="258"/>
        <v>30.833333333333332</v>
      </c>
      <c r="V1619" s="7">
        <f t="shared" si="259"/>
        <v>30.9375</v>
      </c>
    </row>
    <row r="1620" spans="1:22" ht="13.5" x14ac:dyDescent="0.25">
      <c r="A1620" s="3">
        <f>RSI!A1620</f>
        <v>44371</v>
      </c>
      <c r="B1620" s="2">
        <f>RSI!B1620</f>
        <v>49.978000000000002</v>
      </c>
      <c r="C1620" s="2">
        <f>RSI!I1620</f>
        <v>38.086658575206712</v>
      </c>
      <c r="D1620" s="2">
        <f>MACD!E1620</f>
        <v>0.71395169400842917</v>
      </c>
      <c r="E1620" s="2">
        <f>MACD!F1620</f>
        <v>0.40400011906796401</v>
      </c>
      <c r="F1620" s="2">
        <f>'Moving Avg'!D1620</f>
        <v>50.020600000000002</v>
      </c>
      <c r="G1620" s="2">
        <f>'Moving Avg'!F1620</f>
        <v>50.957049999999981</v>
      </c>
      <c r="H1620" s="2">
        <f>'Moving Avg'!G1620</f>
        <v>50.283899999999996</v>
      </c>
      <c r="I1620" s="2">
        <f>'Moving Avg'!H1620</f>
        <v>29.858040000000003</v>
      </c>
      <c r="J1620" s="5" t="str">
        <f>OBV!F1620</f>
        <v>BEARISH</v>
      </c>
      <c r="K1620" s="5" t="str">
        <f>OBV!G1620</f>
        <v>WEAK</v>
      </c>
      <c r="L1620" s="5" t="str">
        <f>OBV!H1620</f>
        <v>CONFIRMED BEARISH</v>
      </c>
      <c r="M1620" s="7">
        <f t="shared" si="250"/>
        <v>25</v>
      </c>
      <c r="N1620" s="7">
        <f t="shared" si="251"/>
        <v>0</v>
      </c>
      <c r="O1620" s="7">
        <f t="shared" si="252"/>
        <v>100</v>
      </c>
      <c r="P1620" s="7">
        <f t="shared" si="253"/>
        <v>0</v>
      </c>
      <c r="Q1620" s="8">
        <f t="shared" si="254"/>
        <v>23.75</v>
      </c>
      <c r="R1620" s="8">
        <f t="shared" si="255"/>
        <v>40</v>
      </c>
      <c r="S1620" s="8">
        <f t="shared" si="256"/>
        <v>28.75</v>
      </c>
      <c r="T1620" s="8">
        <f t="shared" si="257"/>
        <v>31.25</v>
      </c>
      <c r="U1620" s="7">
        <f t="shared" si="258"/>
        <v>30.833333333333332</v>
      </c>
      <c r="V1620" s="7">
        <f t="shared" si="259"/>
        <v>30.9375</v>
      </c>
    </row>
    <row r="1621" spans="1:22" ht="13.5" x14ac:dyDescent="0.25">
      <c r="A1621" s="3">
        <f>RSI!A1621</f>
        <v>44372</v>
      </c>
      <c r="B1621" s="2">
        <f>RSI!B1621</f>
        <v>49.978000000000002</v>
      </c>
      <c r="C1621" s="2">
        <f>RSI!I1621</f>
        <v>38.086658575206712</v>
      </c>
      <c r="D1621" s="2">
        <f>MACD!E1621</f>
        <v>0.79236146510715599</v>
      </c>
      <c r="E1621" s="2">
        <f>MACD!F1621</f>
        <v>0.48167238827580239</v>
      </c>
      <c r="F1621" s="2">
        <f>'Moving Avg'!D1621</f>
        <v>50.019000000000005</v>
      </c>
      <c r="G1621" s="2">
        <f>'Moving Avg'!F1621</f>
        <v>50.870049999999985</v>
      </c>
      <c r="H1621" s="2">
        <f>'Moving Avg'!G1621</f>
        <v>50.291620000000002</v>
      </c>
      <c r="I1621" s="2">
        <f>'Moving Avg'!H1621</f>
        <v>30.10793</v>
      </c>
      <c r="J1621" s="5" t="str">
        <f>OBV!F1621</f>
        <v>BEARISH</v>
      </c>
      <c r="K1621" s="5" t="str">
        <f>OBV!G1621</f>
        <v>STRONG</v>
      </c>
      <c r="L1621" s="5" t="str">
        <f>OBV!H1621</f>
        <v>CONFIRMED BEARISH</v>
      </c>
      <c r="M1621" s="7">
        <f t="shared" si="250"/>
        <v>25</v>
      </c>
      <c r="N1621" s="7">
        <f t="shared" si="251"/>
        <v>0</v>
      </c>
      <c r="O1621" s="7">
        <f t="shared" si="252"/>
        <v>100</v>
      </c>
      <c r="P1621" s="7">
        <f t="shared" si="253"/>
        <v>33</v>
      </c>
      <c r="Q1621" s="8">
        <f t="shared" si="254"/>
        <v>28.7</v>
      </c>
      <c r="R1621" s="8">
        <f t="shared" si="255"/>
        <v>48.25</v>
      </c>
      <c r="S1621" s="8">
        <f t="shared" si="256"/>
        <v>43.6</v>
      </c>
      <c r="T1621" s="8">
        <f t="shared" si="257"/>
        <v>39.5</v>
      </c>
      <c r="U1621" s="7">
        <f t="shared" si="258"/>
        <v>40.183333333333337</v>
      </c>
      <c r="V1621" s="7">
        <f t="shared" si="259"/>
        <v>40.012500000000003</v>
      </c>
    </row>
    <row r="1622" spans="1:22" ht="13.5" x14ac:dyDescent="0.25">
      <c r="A1622" s="3">
        <f>RSI!A1622</f>
        <v>44375</v>
      </c>
      <c r="B1622" s="2">
        <f>RSI!B1622</f>
        <v>49.591999999999999</v>
      </c>
      <c r="C1622" s="2">
        <f>RSI!I1622</f>
        <v>32.749649271698033</v>
      </c>
      <c r="D1622" s="2">
        <f>MACD!E1622</f>
        <v>0.8363251152260176</v>
      </c>
      <c r="E1622" s="2">
        <f>MACD!F1622</f>
        <v>0.55260293366584545</v>
      </c>
      <c r="F1622" s="2">
        <f>'Moving Avg'!D1622</f>
        <v>49.9024</v>
      </c>
      <c r="G1622" s="2">
        <f>'Moving Avg'!F1622</f>
        <v>50.791349999999987</v>
      </c>
      <c r="H1622" s="2">
        <f>'Moving Avg'!G1622</f>
        <v>50.291619999999995</v>
      </c>
      <c r="I1622" s="2">
        <f>'Moving Avg'!H1622</f>
        <v>30.355889999999999</v>
      </c>
      <c r="J1622" s="5" t="str">
        <f>OBV!F1622</f>
        <v>BEARISH</v>
      </c>
      <c r="K1622" s="5" t="str">
        <f>OBV!G1622</f>
        <v>WEAK</v>
      </c>
      <c r="L1622" s="5" t="str">
        <f>OBV!H1622</f>
        <v>CONFIRMED BEARISH</v>
      </c>
      <c r="M1622" s="7">
        <f t="shared" si="250"/>
        <v>25</v>
      </c>
      <c r="N1622" s="7">
        <f t="shared" si="251"/>
        <v>0</v>
      </c>
      <c r="O1622" s="7">
        <f t="shared" si="252"/>
        <v>100</v>
      </c>
      <c r="P1622" s="7">
        <f t="shared" si="253"/>
        <v>0</v>
      </c>
      <c r="Q1622" s="8">
        <f t="shared" si="254"/>
        <v>23.75</v>
      </c>
      <c r="R1622" s="8">
        <f t="shared" si="255"/>
        <v>40</v>
      </c>
      <c r="S1622" s="8">
        <f t="shared" si="256"/>
        <v>28.75</v>
      </c>
      <c r="T1622" s="8">
        <f t="shared" si="257"/>
        <v>31.25</v>
      </c>
      <c r="U1622" s="7">
        <f t="shared" si="258"/>
        <v>30.833333333333332</v>
      </c>
      <c r="V1622" s="7">
        <f t="shared" si="259"/>
        <v>30.9375</v>
      </c>
    </row>
    <row r="1623" spans="1:22" ht="13.5" x14ac:dyDescent="0.25">
      <c r="A1623" s="3">
        <f>RSI!A1623</f>
        <v>44376</v>
      </c>
      <c r="B1623" s="2">
        <f>RSI!B1623</f>
        <v>48.418999999999997</v>
      </c>
      <c r="C1623" s="2">
        <f>RSI!I1623</f>
        <v>22.453017320839351</v>
      </c>
      <c r="D1623" s="2">
        <f>MACD!E1623</f>
        <v>0.8208342414989005</v>
      </c>
      <c r="E1623" s="2">
        <f>MACD!F1623</f>
        <v>0.60624919523245646</v>
      </c>
      <c r="F1623" s="2">
        <f>'Moving Avg'!D1623</f>
        <v>49.588999999999999</v>
      </c>
      <c r="G1623" s="2">
        <f>'Moving Avg'!F1623</f>
        <v>50.653999999999982</v>
      </c>
      <c r="H1623" s="2">
        <f>'Moving Avg'!G1623</f>
        <v>50.268159999999995</v>
      </c>
      <c r="I1623" s="2">
        <f>'Moving Avg'!H1623</f>
        <v>30.597984999999998</v>
      </c>
      <c r="J1623" s="5" t="str">
        <f>OBV!F1623</f>
        <v>BEARISH</v>
      </c>
      <c r="K1623" s="5" t="str">
        <f>OBV!G1623</f>
        <v>STRONG</v>
      </c>
      <c r="L1623" s="5" t="str">
        <f>OBV!H1623</f>
        <v>CONFIRMED BEARISH</v>
      </c>
      <c r="M1623" s="7">
        <f t="shared" si="250"/>
        <v>50</v>
      </c>
      <c r="N1623" s="7">
        <f t="shared" si="251"/>
        <v>0</v>
      </c>
      <c r="O1623" s="7">
        <f t="shared" si="252"/>
        <v>100</v>
      </c>
      <c r="P1623" s="7">
        <f t="shared" si="253"/>
        <v>33</v>
      </c>
      <c r="Q1623" s="8">
        <f t="shared" si="254"/>
        <v>37.450000000000003</v>
      </c>
      <c r="R1623" s="8">
        <f t="shared" si="255"/>
        <v>53.25</v>
      </c>
      <c r="S1623" s="8">
        <f t="shared" si="256"/>
        <v>47.35</v>
      </c>
      <c r="T1623" s="8">
        <f t="shared" si="257"/>
        <v>45.75</v>
      </c>
      <c r="U1623" s="7">
        <f t="shared" si="258"/>
        <v>46.016666666666673</v>
      </c>
      <c r="V1623" s="7">
        <f t="shared" si="259"/>
        <v>45.95</v>
      </c>
    </row>
    <row r="1624" spans="1:22" ht="13.5" x14ac:dyDescent="0.25">
      <c r="A1624" s="3">
        <f>RSI!A1624</f>
        <v>44377</v>
      </c>
      <c r="B1624" s="2">
        <f>RSI!B1624</f>
        <v>48.805</v>
      </c>
      <c r="C1624" s="2">
        <f>RSI!I1624</f>
        <v>30.227102108310262</v>
      </c>
      <c r="D1624" s="2">
        <f>MACD!E1624</f>
        <v>0.79129769665289018</v>
      </c>
      <c r="E1624" s="2">
        <f>MACD!F1624</f>
        <v>0.64325889551654325</v>
      </c>
      <c r="F1624" s="2">
        <f>'Moving Avg'!D1624</f>
        <v>49.354399999999998</v>
      </c>
      <c r="G1624" s="2">
        <f>'Moving Avg'!F1624</f>
        <v>50.516249999999985</v>
      </c>
      <c r="H1624" s="2">
        <f>'Moving Avg'!G1624</f>
        <v>50.252579999999988</v>
      </c>
      <c r="I1624" s="2">
        <f>'Moving Avg'!H1624</f>
        <v>30.842010000000002</v>
      </c>
      <c r="J1624" s="5" t="str">
        <f>OBV!F1624</f>
        <v>BEARISH</v>
      </c>
      <c r="K1624" s="5" t="str">
        <f>OBV!G1624</f>
        <v>STRONG</v>
      </c>
      <c r="L1624" s="5" t="str">
        <f>OBV!H1624</f>
        <v>CONFIRMED BEARISH</v>
      </c>
      <c r="M1624" s="7">
        <f t="shared" si="250"/>
        <v>25</v>
      </c>
      <c r="N1624" s="7">
        <f t="shared" si="251"/>
        <v>0</v>
      </c>
      <c r="O1624" s="7">
        <f t="shared" si="252"/>
        <v>100</v>
      </c>
      <c r="P1624" s="7">
        <f t="shared" si="253"/>
        <v>33</v>
      </c>
      <c r="Q1624" s="8">
        <f t="shared" si="254"/>
        <v>28.7</v>
      </c>
      <c r="R1624" s="8">
        <f t="shared" si="255"/>
        <v>48.25</v>
      </c>
      <c r="S1624" s="8">
        <f t="shared" si="256"/>
        <v>43.6</v>
      </c>
      <c r="T1624" s="8">
        <f t="shared" si="257"/>
        <v>39.5</v>
      </c>
      <c r="U1624" s="7">
        <f t="shared" si="258"/>
        <v>40.183333333333337</v>
      </c>
      <c r="V1624" s="7">
        <f t="shared" si="259"/>
        <v>40.012500000000003</v>
      </c>
    </row>
    <row r="1625" spans="1:22" ht="13.5" x14ac:dyDescent="0.25">
      <c r="A1625" s="3">
        <f>RSI!A1625</f>
        <v>44378</v>
      </c>
      <c r="B1625" s="2">
        <f>RSI!B1625</f>
        <v>50.323</v>
      </c>
      <c r="C1625" s="2">
        <f>RSI!I1625</f>
        <v>51.021925167436883</v>
      </c>
      <c r="D1625" s="2">
        <f>MACD!E1625</f>
        <v>0.62653490286580649</v>
      </c>
      <c r="E1625" s="2">
        <f>MACD!F1625</f>
        <v>0.6399140969863959</v>
      </c>
      <c r="F1625" s="2">
        <f>'Moving Avg'!D1625</f>
        <v>49.423400000000001</v>
      </c>
      <c r="G1625" s="2">
        <f>'Moving Avg'!F1625</f>
        <v>50.448499999999981</v>
      </c>
      <c r="H1625" s="2">
        <f>'Moving Avg'!G1625</f>
        <v>50.267359999999982</v>
      </c>
      <c r="I1625" s="2">
        <f>'Moving Avg'!H1625</f>
        <v>31.093625000000003</v>
      </c>
      <c r="J1625" s="5" t="str">
        <f>OBV!F1625</f>
        <v>BEARISH</v>
      </c>
      <c r="K1625" s="5" t="str">
        <f>OBV!G1625</f>
        <v>STRONG</v>
      </c>
      <c r="L1625" s="5" t="str">
        <f>OBV!H1625</f>
        <v>CONFIRMED BEARISH</v>
      </c>
      <c r="M1625" s="7">
        <f t="shared" si="250"/>
        <v>25</v>
      </c>
      <c r="N1625" s="7">
        <f t="shared" si="251"/>
        <v>45</v>
      </c>
      <c r="O1625" s="7">
        <f t="shared" si="252"/>
        <v>100</v>
      </c>
      <c r="P1625" s="7">
        <f t="shared" si="253"/>
        <v>33</v>
      </c>
      <c r="Q1625" s="8">
        <f t="shared" si="254"/>
        <v>44.45</v>
      </c>
      <c r="R1625" s="8">
        <f t="shared" si="255"/>
        <v>57.25</v>
      </c>
      <c r="S1625" s="8">
        <f t="shared" si="256"/>
        <v>50.35</v>
      </c>
      <c r="T1625" s="8">
        <f t="shared" si="257"/>
        <v>50.75</v>
      </c>
      <c r="U1625" s="7">
        <f t="shared" si="258"/>
        <v>50.683333333333337</v>
      </c>
      <c r="V1625" s="7">
        <f t="shared" si="259"/>
        <v>50.7</v>
      </c>
    </row>
    <row r="1626" spans="1:22" ht="13.5" x14ac:dyDescent="0.25">
      <c r="A1626" s="3">
        <f>RSI!A1626</f>
        <v>44379</v>
      </c>
      <c r="B1626" s="2">
        <f>RSI!B1626</f>
        <v>51.052999999999997</v>
      </c>
      <c r="C1626" s="2">
        <f>RSI!I1626</f>
        <v>57.570831268127975</v>
      </c>
      <c r="D1626" s="2">
        <f>MACD!E1626</f>
        <v>0.46146963818514308</v>
      </c>
      <c r="E1626" s="2">
        <f>MACD!F1626</f>
        <v>0.60422520522614531</v>
      </c>
      <c r="F1626" s="2">
        <f>'Moving Avg'!D1626</f>
        <v>49.638400000000004</v>
      </c>
      <c r="G1626" s="2">
        <f>'Moving Avg'!F1626</f>
        <v>50.417249999999981</v>
      </c>
      <c r="H1626" s="2">
        <f>'Moving Avg'!G1626</f>
        <v>50.296579999999985</v>
      </c>
      <c r="I1626" s="2">
        <f>'Moving Avg'!H1626</f>
        <v>31.348890000000001</v>
      </c>
      <c r="J1626" s="5" t="str">
        <f>OBV!F1626</f>
        <v>BULLISH</v>
      </c>
      <c r="K1626" s="5" t="str">
        <f>OBV!G1626</f>
        <v>NEUTRAL</v>
      </c>
      <c r="L1626" s="5" t="str">
        <f>OBV!H1626</f>
        <v>BULLISH DIVERGENCE</v>
      </c>
      <c r="M1626" s="7">
        <f t="shared" si="250"/>
        <v>25</v>
      </c>
      <c r="N1626" s="7">
        <f t="shared" si="251"/>
        <v>100</v>
      </c>
      <c r="O1626" s="7">
        <f t="shared" si="252"/>
        <v>100</v>
      </c>
      <c r="P1626" s="7">
        <f t="shared" si="253"/>
        <v>66.5</v>
      </c>
      <c r="Q1626" s="8">
        <f t="shared" si="254"/>
        <v>68.724999999999994</v>
      </c>
      <c r="R1626" s="8">
        <f t="shared" si="255"/>
        <v>76.625</v>
      </c>
      <c r="S1626" s="8">
        <f t="shared" si="256"/>
        <v>73.674999999999997</v>
      </c>
      <c r="T1626" s="8">
        <f t="shared" si="257"/>
        <v>72.875</v>
      </c>
      <c r="U1626" s="7">
        <f t="shared" si="258"/>
        <v>73.008333333333326</v>
      </c>
      <c r="V1626" s="7">
        <f t="shared" si="259"/>
        <v>72.974999999999994</v>
      </c>
    </row>
    <row r="1627" spans="1:22" ht="13.5" x14ac:dyDescent="0.25">
      <c r="A1627" s="3">
        <f>RSI!A1627</f>
        <v>44382</v>
      </c>
      <c r="B1627" s="2">
        <f>RSI!B1627</f>
        <v>50.972000000000001</v>
      </c>
      <c r="C1627" s="2">
        <f>RSI!I1627</f>
        <v>56.665448497449241</v>
      </c>
      <c r="D1627" s="2">
        <f>MACD!E1627</f>
        <v>0.29380346627652898</v>
      </c>
      <c r="E1627" s="2">
        <f>MACD!F1627</f>
        <v>0.54214085743622209</v>
      </c>
      <c r="F1627" s="2">
        <f>'Moving Avg'!D1627</f>
        <v>49.914400000000001</v>
      </c>
      <c r="G1627" s="2">
        <f>'Moving Avg'!F1627</f>
        <v>50.381949999999982</v>
      </c>
      <c r="H1627" s="2">
        <f>'Moving Avg'!G1627</f>
        <v>50.328899999999983</v>
      </c>
      <c r="I1627" s="2">
        <f>'Moving Avg'!H1627</f>
        <v>31.603750000000002</v>
      </c>
      <c r="J1627" s="5" t="str">
        <f>OBV!F1627</f>
        <v>BEARISH</v>
      </c>
      <c r="K1627" s="5" t="str">
        <f>OBV!G1627</f>
        <v>NEUTRAL</v>
      </c>
      <c r="L1627" s="5" t="str">
        <f>OBV!H1627</f>
        <v>CONFIRMED BEARISH</v>
      </c>
      <c r="M1627" s="7">
        <f t="shared" si="250"/>
        <v>25</v>
      </c>
      <c r="N1627" s="7">
        <f t="shared" si="251"/>
        <v>100</v>
      </c>
      <c r="O1627" s="7">
        <f t="shared" si="252"/>
        <v>100</v>
      </c>
      <c r="P1627" s="7">
        <f t="shared" si="253"/>
        <v>16.5</v>
      </c>
      <c r="Q1627" s="8">
        <f t="shared" si="254"/>
        <v>61.225000000000001</v>
      </c>
      <c r="R1627" s="8">
        <f t="shared" si="255"/>
        <v>64.125</v>
      </c>
      <c r="S1627" s="8">
        <f t="shared" si="256"/>
        <v>51.174999999999997</v>
      </c>
      <c r="T1627" s="8">
        <f t="shared" si="257"/>
        <v>60.375</v>
      </c>
      <c r="U1627" s="7">
        <f t="shared" si="258"/>
        <v>58.841666666666661</v>
      </c>
      <c r="V1627" s="7">
        <f t="shared" si="259"/>
        <v>59.224999999999994</v>
      </c>
    </row>
    <row r="1628" spans="1:22" ht="13.5" x14ac:dyDescent="0.25">
      <c r="A1628" s="3">
        <f>RSI!A1628</f>
        <v>44383</v>
      </c>
      <c r="B1628" s="2">
        <f>RSI!B1628</f>
        <v>50.646999999999998</v>
      </c>
      <c r="C1628" s="2">
        <f>RSI!I1628</f>
        <v>53.059839080269654</v>
      </c>
      <c r="D1628" s="2">
        <f>MACD!E1628</f>
        <v>0.17069973083501111</v>
      </c>
      <c r="E1628" s="2">
        <f>MACD!F1628</f>
        <v>0.46785263211597994</v>
      </c>
      <c r="F1628" s="2">
        <f>'Moving Avg'!D1628</f>
        <v>50.36</v>
      </c>
      <c r="G1628" s="2">
        <f>'Moving Avg'!F1628</f>
        <v>50.355999999999987</v>
      </c>
      <c r="H1628" s="2">
        <f>'Moving Avg'!G1628</f>
        <v>50.357859999999981</v>
      </c>
      <c r="I1628" s="2">
        <f>'Moving Avg'!H1628</f>
        <v>31.856984999999998</v>
      </c>
      <c r="J1628" s="5" t="str">
        <f>OBV!F1628</f>
        <v>BEARISH</v>
      </c>
      <c r="K1628" s="5" t="str">
        <f>OBV!G1628</f>
        <v>NEUTRAL</v>
      </c>
      <c r="L1628" s="5" t="str">
        <f>OBV!H1628</f>
        <v>BEARISH DIVERGENCE</v>
      </c>
      <c r="M1628" s="7">
        <f t="shared" si="250"/>
        <v>25</v>
      </c>
      <c r="N1628" s="7">
        <f t="shared" si="251"/>
        <v>100</v>
      </c>
      <c r="O1628" s="7">
        <f t="shared" si="252"/>
        <v>100</v>
      </c>
      <c r="P1628" s="7">
        <f t="shared" si="253"/>
        <v>16.5</v>
      </c>
      <c r="Q1628" s="8">
        <f t="shared" si="254"/>
        <v>61.225000000000001</v>
      </c>
      <c r="R1628" s="8">
        <f t="shared" si="255"/>
        <v>64.125</v>
      </c>
      <c r="S1628" s="8">
        <f t="shared" si="256"/>
        <v>51.174999999999997</v>
      </c>
      <c r="T1628" s="8">
        <f t="shared" si="257"/>
        <v>60.375</v>
      </c>
      <c r="U1628" s="7">
        <f t="shared" si="258"/>
        <v>58.841666666666661</v>
      </c>
      <c r="V1628" s="7">
        <f t="shared" si="259"/>
        <v>59.224999999999994</v>
      </c>
    </row>
    <row r="1629" spans="1:22" ht="13.5" x14ac:dyDescent="0.25">
      <c r="A1629" s="3">
        <f>RSI!A1629</f>
        <v>44384</v>
      </c>
      <c r="B1629" s="2">
        <f>RSI!B1629</f>
        <v>50.688000000000002</v>
      </c>
      <c r="C1629" s="2">
        <f>RSI!I1629</f>
        <v>53.462140836956792</v>
      </c>
      <c r="D1629" s="2">
        <f>MACD!E1629</f>
        <v>6.1644670522312595E-2</v>
      </c>
      <c r="E1629" s="2">
        <f>MACD!F1629</f>
        <v>0.38661103979724648</v>
      </c>
      <c r="F1629" s="2">
        <f>'Moving Avg'!D1629</f>
        <v>50.736599999999996</v>
      </c>
      <c r="G1629" s="2">
        <f>'Moving Avg'!F1629</f>
        <v>50.33209999999999</v>
      </c>
      <c r="H1629" s="2">
        <f>'Moving Avg'!G1629</f>
        <v>50.382919999999991</v>
      </c>
      <c r="I1629" s="2">
        <f>'Moving Avg'!H1629</f>
        <v>32.110424999999999</v>
      </c>
      <c r="J1629" s="5" t="str">
        <f>OBV!F1629</f>
        <v>BULLISH</v>
      </c>
      <c r="K1629" s="5" t="str">
        <f>OBV!G1629</f>
        <v>NEUTRAL</v>
      </c>
      <c r="L1629" s="5" t="str">
        <f>OBV!H1629</f>
        <v>CONFIRMED BULLISH</v>
      </c>
      <c r="M1629" s="7">
        <f t="shared" si="250"/>
        <v>25</v>
      </c>
      <c r="N1629" s="7">
        <f t="shared" si="251"/>
        <v>100</v>
      </c>
      <c r="O1629" s="7">
        <f t="shared" si="252"/>
        <v>100</v>
      </c>
      <c r="P1629" s="7">
        <f t="shared" si="253"/>
        <v>83.5</v>
      </c>
      <c r="Q1629" s="8">
        <f t="shared" si="254"/>
        <v>71.275000000000006</v>
      </c>
      <c r="R1629" s="8">
        <f t="shared" si="255"/>
        <v>80.875</v>
      </c>
      <c r="S1629" s="8">
        <f t="shared" si="256"/>
        <v>81.325000000000003</v>
      </c>
      <c r="T1629" s="8">
        <f t="shared" si="257"/>
        <v>77.125</v>
      </c>
      <c r="U1629" s="7">
        <f t="shared" si="258"/>
        <v>77.825000000000003</v>
      </c>
      <c r="V1629" s="7">
        <f t="shared" si="259"/>
        <v>77.650000000000006</v>
      </c>
    </row>
    <row r="1630" spans="1:22" ht="13.5" x14ac:dyDescent="0.25">
      <c r="A1630" s="3">
        <f>RSI!A1630</f>
        <v>44385</v>
      </c>
      <c r="B1630" s="2">
        <f>RSI!B1630</f>
        <v>50.688000000000002</v>
      </c>
      <c r="C1630" s="2">
        <f>RSI!I1630</f>
        <v>53.462140836956806</v>
      </c>
      <c r="D1630" s="2">
        <f>MACD!E1630</f>
        <v>-3.2590999757118766E-2</v>
      </c>
      <c r="E1630" s="2">
        <f>MACD!F1630</f>
        <v>0.30277063188637343</v>
      </c>
      <c r="F1630" s="2">
        <f>'Moving Avg'!D1630</f>
        <v>50.809600000000003</v>
      </c>
      <c r="G1630" s="2">
        <f>'Moving Avg'!F1630</f>
        <v>50.292849999999994</v>
      </c>
      <c r="H1630" s="2">
        <f>'Moving Avg'!G1630</f>
        <v>50.408139999999996</v>
      </c>
      <c r="I1630" s="2">
        <f>'Moving Avg'!H1630</f>
        <v>32.363865000000004</v>
      </c>
      <c r="J1630" s="5" t="str">
        <f>OBV!F1630</f>
        <v>BULLISH</v>
      </c>
      <c r="K1630" s="5" t="str">
        <f>OBV!G1630</f>
        <v>NEUTRAL</v>
      </c>
      <c r="L1630" s="5" t="str">
        <f>OBV!H1630</f>
        <v>CONFIRMED BULLISH</v>
      </c>
      <c r="M1630" s="7">
        <f t="shared" si="250"/>
        <v>25</v>
      </c>
      <c r="N1630" s="7">
        <f t="shared" si="251"/>
        <v>100</v>
      </c>
      <c r="O1630" s="7">
        <f t="shared" si="252"/>
        <v>100</v>
      </c>
      <c r="P1630" s="7">
        <f t="shared" si="253"/>
        <v>83.5</v>
      </c>
      <c r="Q1630" s="8">
        <f t="shared" si="254"/>
        <v>71.275000000000006</v>
      </c>
      <c r="R1630" s="8">
        <f t="shared" si="255"/>
        <v>80.875</v>
      </c>
      <c r="S1630" s="8">
        <f t="shared" si="256"/>
        <v>81.325000000000003</v>
      </c>
      <c r="T1630" s="8">
        <f t="shared" si="257"/>
        <v>77.125</v>
      </c>
      <c r="U1630" s="7">
        <f t="shared" si="258"/>
        <v>77.825000000000003</v>
      </c>
      <c r="V1630" s="7">
        <f t="shared" si="259"/>
        <v>77.650000000000006</v>
      </c>
    </row>
    <row r="1631" spans="1:22" ht="13.5" x14ac:dyDescent="0.25">
      <c r="A1631" s="3">
        <f>RSI!A1631</f>
        <v>44386</v>
      </c>
      <c r="B1631" s="2">
        <f>RSI!B1631</f>
        <v>50.484999999999999</v>
      </c>
      <c r="C1631" s="2">
        <f>RSI!I1631</f>
        <v>50.954466356206623</v>
      </c>
      <c r="D1631" s="2">
        <f>MACD!E1631</f>
        <v>-0.15848970439477483</v>
      </c>
      <c r="E1631" s="2">
        <f>MACD!F1631</f>
        <v>0.21051856463014379</v>
      </c>
      <c r="F1631" s="2">
        <f>'Moving Avg'!D1631</f>
        <v>50.696000000000005</v>
      </c>
      <c r="G1631" s="2">
        <f>'Moving Avg'!F1631</f>
        <v>50.244199999999992</v>
      </c>
      <c r="H1631" s="2">
        <f>'Moving Avg'!G1631</f>
        <v>50.433859999999996</v>
      </c>
      <c r="I1631" s="2">
        <f>'Moving Avg'!H1631</f>
        <v>32.616289999999999</v>
      </c>
      <c r="J1631" s="5" t="str">
        <f>OBV!F1631</f>
        <v>BEARISH</v>
      </c>
      <c r="K1631" s="5" t="str">
        <f>OBV!G1631</f>
        <v>STRONG</v>
      </c>
      <c r="L1631" s="5" t="str">
        <f>OBV!H1631</f>
        <v>CONFIRMED BEARISH</v>
      </c>
      <c r="M1631" s="7">
        <f t="shared" si="250"/>
        <v>25</v>
      </c>
      <c r="N1631" s="7">
        <f t="shared" si="251"/>
        <v>100</v>
      </c>
      <c r="O1631" s="7">
        <f t="shared" si="252"/>
        <v>100</v>
      </c>
      <c r="P1631" s="7">
        <f t="shared" si="253"/>
        <v>33</v>
      </c>
      <c r="Q1631" s="8">
        <f t="shared" si="254"/>
        <v>63.7</v>
      </c>
      <c r="R1631" s="8">
        <f t="shared" si="255"/>
        <v>68.25</v>
      </c>
      <c r="S1631" s="8">
        <f t="shared" si="256"/>
        <v>58.6</v>
      </c>
      <c r="T1631" s="8">
        <f t="shared" si="257"/>
        <v>64.5</v>
      </c>
      <c r="U1631" s="7">
        <f t="shared" si="258"/>
        <v>63.516666666666659</v>
      </c>
      <c r="V1631" s="7">
        <f t="shared" si="259"/>
        <v>63.762499999999996</v>
      </c>
    </row>
    <row r="1632" spans="1:22" ht="13.5" x14ac:dyDescent="0.25">
      <c r="A1632" s="3">
        <f>RSI!A1632</f>
        <v>44389</v>
      </c>
      <c r="B1632" s="2">
        <f>RSI!B1632</f>
        <v>50.460999999999999</v>
      </c>
      <c r="C1632" s="2">
        <f>RSI!I1632</f>
        <v>50.651969380122601</v>
      </c>
      <c r="D1632" s="2">
        <f>MACD!E1632</f>
        <v>-0.44418253903231175</v>
      </c>
      <c r="E1632" s="2">
        <f>MACD!F1632</f>
        <v>7.9578343897652698E-2</v>
      </c>
      <c r="F1632" s="2">
        <f>'Moving Avg'!D1632</f>
        <v>50.593800000000009</v>
      </c>
      <c r="G1632" s="2">
        <f>'Moving Avg'!F1632</f>
        <v>50.191199999999995</v>
      </c>
      <c r="H1632" s="2">
        <f>'Moving Avg'!G1632</f>
        <v>50.459099999999999</v>
      </c>
      <c r="I1632" s="2">
        <f>'Moving Avg'!H1632</f>
        <v>32.868594999999999</v>
      </c>
      <c r="J1632" s="5" t="str">
        <f>OBV!F1632</f>
        <v>BEARISH</v>
      </c>
      <c r="K1632" s="5" t="str">
        <f>OBV!G1632</f>
        <v>STRONG</v>
      </c>
      <c r="L1632" s="5" t="str">
        <f>OBV!H1632</f>
        <v>CONFIRMED BEARISH</v>
      </c>
      <c r="M1632" s="7">
        <f t="shared" si="250"/>
        <v>25</v>
      </c>
      <c r="N1632" s="7">
        <f t="shared" si="251"/>
        <v>100</v>
      </c>
      <c r="O1632" s="7">
        <f t="shared" si="252"/>
        <v>100</v>
      </c>
      <c r="P1632" s="7">
        <f t="shared" si="253"/>
        <v>33</v>
      </c>
      <c r="Q1632" s="8">
        <f t="shared" si="254"/>
        <v>63.7</v>
      </c>
      <c r="R1632" s="8">
        <f t="shared" si="255"/>
        <v>68.25</v>
      </c>
      <c r="S1632" s="8">
        <f t="shared" si="256"/>
        <v>58.6</v>
      </c>
      <c r="T1632" s="8">
        <f t="shared" si="257"/>
        <v>64.5</v>
      </c>
      <c r="U1632" s="7">
        <f t="shared" si="258"/>
        <v>63.516666666666659</v>
      </c>
      <c r="V1632" s="7">
        <f t="shared" si="259"/>
        <v>63.762499999999996</v>
      </c>
    </row>
    <row r="1633" spans="1:22" ht="13.5" x14ac:dyDescent="0.25">
      <c r="A1633" s="3">
        <f>RSI!A1633</f>
        <v>44390</v>
      </c>
      <c r="B1633" s="2">
        <f>RSI!B1633</f>
        <v>50.323</v>
      </c>
      <c r="C1633" s="2">
        <f>RSI!I1633</f>
        <v>48.855958967290299</v>
      </c>
      <c r="D1633" s="2">
        <f>MACD!E1633</f>
        <v>-0.6166178648704701</v>
      </c>
      <c r="E1633" s="2">
        <f>MACD!F1633</f>
        <v>-5.9660897855971853E-2</v>
      </c>
      <c r="F1633" s="2">
        <f>'Moving Avg'!D1633</f>
        <v>50.529000000000003</v>
      </c>
      <c r="G1633" s="2">
        <f>'Moving Avg'!F1633</f>
        <v>50.149050000000003</v>
      </c>
      <c r="H1633" s="2">
        <f>'Moving Avg'!G1633</f>
        <v>50.481579999999994</v>
      </c>
      <c r="I1633" s="2">
        <f>'Moving Avg'!H1633</f>
        <v>33.12021</v>
      </c>
      <c r="J1633" s="5" t="str">
        <f>OBV!F1633</f>
        <v>BEARISH</v>
      </c>
      <c r="K1633" s="5" t="str">
        <f>OBV!G1633</f>
        <v>STRONG</v>
      </c>
      <c r="L1633" s="5" t="str">
        <f>OBV!H1633</f>
        <v>CONFIRMED BEARISH</v>
      </c>
      <c r="M1633" s="7">
        <f t="shared" si="250"/>
        <v>25</v>
      </c>
      <c r="N1633" s="7">
        <f t="shared" si="251"/>
        <v>100</v>
      </c>
      <c r="O1633" s="7">
        <f t="shared" si="252"/>
        <v>100</v>
      </c>
      <c r="P1633" s="7">
        <f t="shared" si="253"/>
        <v>33</v>
      </c>
      <c r="Q1633" s="8">
        <f t="shared" si="254"/>
        <v>63.7</v>
      </c>
      <c r="R1633" s="8">
        <f t="shared" si="255"/>
        <v>68.25</v>
      </c>
      <c r="S1633" s="8">
        <f t="shared" si="256"/>
        <v>58.6</v>
      </c>
      <c r="T1633" s="8">
        <f t="shared" si="257"/>
        <v>64.5</v>
      </c>
      <c r="U1633" s="7">
        <f t="shared" si="258"/>
        <v>63.516666666666659</v>
      </c>
      <c r="V1633" s="7">
        <f t="shared" si="259"/>
        <v>63.762499999999996</v>
      </c>
    </row>
    <row r="1634" spans="1:22" ht="13.5" x14ac:dyDescent="0.25">
      <c r="A1634" s="3">
        <f>RSI!A1634</f>
        <v>44391</v>
      </c>
      <c r="B1634" s="2">
        <f>RSI!B1634</f>
        <v>50.323</v>
      </c>
      <c r="C1634" s="2">
        <f>RSI!I1634</f>
        <v>48.855958967290299</v>
      </c>
      <c r="D1634" s="2">
        <f>MACD!E1634</f>
        <v>-0.52845046642606519</v>
      </c>
      <c r="E1634" s="2">
        <f>MACD!F1634</f>
        <v>-0.15341881156999054</v>
      </c>
      <c r="F1634" s="2">
        <f>'Moving Avg'!D1634</f>
        <v>50.456000000000003</v>
      </c>
      <c r="G1634" s="2">
        <f>'Moving Avg'!F1634</f>
        <v>50.1541</v>
      </c>
      <c r="H1634" s="2">
        <f>'Moving Avg'!G1634</f>
        <v>50.504060000000003</v>
      </c>
      <c r="I1634" s="2">
        <f>'Moving Avg'!H1634</f>
        <v>33.371825000000001</v>
      </c>
      <c r="J1634" s="5" t="str">
        <f>OBV!F1634</f>
        <v>BEARISH</v>
      </c>
      <c r="K1634" s="5" t="str">
        <f>OBV!G1634</f>
        <v>STRONG</v>
      </c>
      <c r="L1634" s="5" t="str">
        <f>OBV!H1634</f>
        <v>CONFIRMED BEARISH</v>
      </c>
      <c r="M1634" s="7">
        <f t="shared" si="250"/>
        <v>25</v>
      </c>
      <c r="N1634" s="7">
        <f t="shared" si="251"/>
        <v>100</v>
      </c>
      <c r="O1634" s="7">
        <f t="shared" si="252"/>
        <v>100</v>
      </c>
      <c r="P1634" s="7">
        <f t="shared" si="253"/>
        <v>33</v>
      </c>
      <c r="Q1634" s="8">
        <f t="shared" si="254"/>
        <v>63.7</v>
      </c>
      <c r="R1634" s="8">
        <f t="shared" si="255"/>
        <v>68.25</v>
      </c>
      <c r="S1634" s="8">
        <f t="shared" si="256"/>
        <v>58.6</v>
      </c>
      <c r="T1634" s="8">
        <f t="shared" si="257"/>
        <v>64.5</v>
      </c>
      <c r="U1634" s="7">
        <f t="shared" si="258"/>
        <v>63.516666666666659</v>
      </c>
      <c r="V1634" s="7">
        <f t="shared" si="259"/>
        <v>63.762499999999996</v>
      </c>
    </row>
    <row r="1635" spans="1:22" ht="13.5" x14ac:dyDescent="0.25">
      <c r="A1635" s="3">
        <f>RSI!A1635</f>
        <v>44392</v>
      </c>
      <c r="B1635" s="2">
        <f>RSI!B1635</f>
        <v>50.314999999999998</v>
      </c>
      <c r="C1635" s="2">
        <f>RSI!I1635</f>
        <v>48.739766966454795</v>
      </c>
      <c r="D1635" s="2">
        <f>MACD!E1635</f>
        <v>-0.34045093241490321</v>
      </c>
      <c r="E1635" s="2">
        <f>MACD!F1635</f>
        <v>-0.19082523573897309</v>
      </c>
      <c r="F1635" s="2">
        <f>'Moving Avg'!D1635</f>
        <v>50.381399999999999</v>
      </c>
      <c r="G1635" s="2">
        <f>'Moving Avg'!F1635</f>
        <v>50.158749999999998</v>
      </c>
      <c r="H1635" s="2">
        <f>'Moving Avg'!G1635</f>
        <v>50.527960000000014</v>
      </c>
      <c r="I1635" s="2">
        <f>'Moving Avg'!H1635</f>
        <v>33.623400000000004</v>
      </c>
      <c r="J1635" s="5" t="str">
        <f>OBV!F1635</f>
        <v>BEARISH</v>
      </c>
      <c r="K1635" s="5" t="str">
        <f>OBV!G1635</f>
        <v>STRONG</v>
      </c>
      <c r="L1635" s="5" t="str">
        <f>OBV!H1635</f>
        <v>CONFIRMED BEARISH</v>
      </c>
      <c r="M1635" s="7">
        <f t="shared" si="250"/>
        <v>25</v>
      </c>
      <c r="N1635" s="7">
        <f t="shared" si="251"/>
        <v>100</v>
      </c>
      <c r="O1635" s="7">
        <f t="shared" si="252"/>
        <v>100</v>
      </c>
      <c r="P1635" s="7">
        <f t="shared" si="253"/>
        <v>33</v>
      </c>
      <c r="Q1635" s="8">
        <f t="shared" si="254"/>
        <v>63.7</v>
      </c>
      <c r="R1635" s="8">
        <f t="shared" si="255"/>
        <v>68.25</v>
      </c>
      <c r="S1635" s="8">
        <f t="shared" si="256"/>
        <v>58.6</v>
      </c>
      <c r="T1635" s="8">
        <f t="shared" si="257"/>
        <v>64.5</v>
      </c>
      <c r="U1635" s="7">
        <f t="shared" si="258"/>
        <v>63.516666666666659</v>
      </c>
      <c r="V1635" s="7">
        <f t="shared" si="259"/>
        <v>63.762499999999996</v>
      </c>
    </row>
    <row r="1636" spans="1:22" ht="13.5" x14ac:dyDescent="0.25">
      <c r="A1636" s="3">
        <f>RSI!A1636</f>
        <v>44393</v>
      </c>
      <c r="B1636" s="2">
        <f>RSI!B1636</f>
        <v>50.307000000000002</v>
      </c>
      <c r="C1636" s="2">
        <f>RSI!I1636</f>
        <v>48.615253613779984</v>
      </c>
      <c r="D1636" s="2">
        <f>MACD!E1636</f>
        <v>-0.19273675696553738</v>
      </c>
      <c r="E1636" s="2">
        <f>MACD!F1636</f>
        <v>-0.19120753998428594</v>
      </c>
      <c r="F1636" s="2">
        <f>'Moving Avg'!D1636</f>
        <v>50.345799999999997</v>
      </c>
      <c r="G1636" s="2">
        <f>'Moving Avg'!F1636</f>
        <v>50.174800000000005</v>
      </c>
      <c r="H1636" s="2">
        <f>'Moving Avg'!G1636</f>
        <v>50.551700000000004</v>
      </c>
      <c r="I1636" s="2">
        <f>'Moving Avg'!H1636</f>
        <v>33.874935000000001</v>
      </c>
      <c r="J1636" s="5" t="str">
        <f>OBV!F1636</f>
        <v>BEARISH</v>
      </c>
      <c r="K1636" s="5" t="str">
        <f>OBV!G1636</f>
        <v>STRONG</v>
      </c>
      <c r="L1636" s="5" t="str">
        <f>OBV!H1636</f>
        <v>CONFIRMED BEARISH</v>
      </c>
      <c r="M1636" s="7">
        <f t="shared" si="250"/>
        <v>25</v>
      </c>
      <c r="N1636" s="7">
        <f t="shared" si="251"/>
        <v>45</v>
      </c>
      <c r="O1636" s="7">
        <f t="shared" si="252"/>
        <v>100</v>
      </c>
      <c r="P1636" s="7">
        <f t="shared" si="253"/>
        <v>33</v>
      </c>
      <c r="Q1636" s="8">
        <f t="shared" si="254"/>
        <v>44.45</v>
      </c>
      <c r="R1636" s="8">
        <f t="shared" si="255"/>
        <v>57.25</v>
      </c>
      <c r="S1636" s="8">
        <f t="shared" si="256"/>
        <v>50.35</v>
      </c>
      <c r="T1636" s="8">
        <f t="shared" si="257"/>
        <v>50.75</v>
      </c>
      <c r="U1636" s="7">
        <f t="shared" si="258"/>
        <v>50.683333333333337</v>
      </c>
      <c r="V1636" s="7">
        <f t="shared" si="259"/>
        <v>50.7</v>
      </c>
    </row>
    <row r="1637" spans="1:22" ht="13.5" x14ac:dyDescent="0.25">
      <c r="A1637" s="3">
        <f>RSI!A1637</f>
        <v>44396</v>
      </c>
      <c r="B1637" s="2">
        <f>RSI!B1637</f>
        <v>50.307000000000002</v>
      </c>
      <c r="C1637" s="2">
        <f>RSI!I1637</f>
        <v>48.615253613779984</v>
      </c>
      <c r="D1637" s="2">
        <f>MACD!E1637</f>
        <v>-0.11723149976771197</v>
      </c>
      <c r="E1637" s="2">
        <f>MACD!F1637</f>
        <v>-0.17641233194097114</v>
      </c>
      <c r="F1637" s="2">
        <f>'Moving Avg'!D1637</f>
        <v>50.315000000000012</v>
      </c>
      <c r="G1637" s="2">
        <f>'Moving Avg'!F1637</f>
        <v>50.181399999999996</v>
      </c>
      <c r="H1637" s="2">
        <f>'Moving Avg'!G1637</f>
        <v>50.575440000000008</v>
      </c>
      <c r="I1637" s="2">
        <f>'Moving Avg'!H1637</f>
        <v>34.126469999999998</v>
      </c>
      <c r="J1637" s="5" t="str">
        <f>OBV!F1637</f>
        <v>BEARISH</v>
      </c>
      <c r="K1637" s="5" t="str">
        <f>OBV!G1637</f>
        <v>STRONG</v>
      </c>
      <c r="L1637" s="5" t="str">
        <f>OBV!H1637</f>
        <v>CONFIRMED BEARISH</v>
      </c>
      <c r="M1637" s="7">
        <f t="shared" si="250"/>
        <v>25</v>
      </c>
      <c r="N1637" s="7">
        <f t="shared" si="251"/>
        <v>0</v>
      </c>
      <c r="O1637" s="7">
        <f t="shared" si="252"/>
        <v>100</v>
      </c>
      <c r="P1637" s="7">
        <f t="shared" si="253"/>
        <v>33</v>
      </c>
      <c r="Q1637" s="8">
        <f t="shared" si="254"/>
        <v>28.7</v>
      </c>
      <c r="R1637" s="8">
        <f t="shared" si="255"/>
        <v>48.25</v>
      </c>
      <c r="S1637" s="8">
        <f t="shared" si="256"/>
        <v>43.6</v>
      </c>
      <c r="T1637" s="8">
        <f t="shared" si="257"/>
        <v>39.5</v>
      </c>
      <c r="U1637" s="7">
        <f t="shared" si="258"/>
        <v>40.183333333333337</v>
      </c>
      <c r="V1637" s="7">
        <f t="shared" si="259"/>
        <v>40.012500000000003</v>
      </c>
    </row>
    <row r="1638" spans="1:22" ht="13.5" x14ac:dyDescent="0.25">
      <c r="A1638" s="3">
        <f>RSI!A1638</f>
        <v>44399</v>
      </c>
      <c r="B1638" s="2">
        <f>RSI!B1638</f>
        <v>50.307000000000002</v>
      </c>
      <c r="C1638" s="2">
        <f>RSI!I1638</f>
        <v>48.615253613779984</v>
      </c>
      <c r="D1638" s="2">
        <f>MACD!E1638</f>
        <v>-4.6556651538445237E-2</v>
      </c>
      <c r="E1638" s="2">
        <f>MACD!F1638</f>
        <v>-0.15044119586046598</v>
      </c>
      <c r="F1638" s="2">
        <f>'Moving Avg'!D1638</f>
        <v>50.311800000000005</v>
      </c>
      <c r="G1638" s="2">
        <f>'Moving Avg'!F1638</f>
        <v>50.197450000000003</v>
      </c>
      <c r="H1638" s="2">
        <f>'Moving Avg'!G1638</f>
        <v>50.600759999999994</v>
      </c>
      <c r="I1638" s="2">
        <f>'Moving Avg'!H1638</f>
        <v>34.378005000000002</v>
      </c>
      <c r="J1638" s="5" t="str">
        <f>OBV!F1638</f>
        <v>BEARISH</v>
      </c>
      <c r="K1638" s="5" t="str">
        <f>OBV!G1638</f>
        <v>STRONG</v>
      </c>
      <c r="L1638" s="5" t="str">
        <f>OBV!H1638</f>
        <v>CONFIRMED BEARISH</v>
      </c>
      <c r="M1638" s="7">
        <f t="shared" si="250"/>
        <v>25</v>
      </c>
      <c r="N1638" s="7">
        <f t="shared" si="251"/>
        <v>0</v>
      </c>
      <c r="O1638" s="7">
        <f t="shared" si="252"/>
        <v>100</v>
      </c>
      <c r="P1638" s="7">
        <f t="shared" si="253"/>
        <v>33</v>
      </c>
      <c r="Q1638" s="8">
        <f t="shared" si="254"/>
        <v>28.7</v>
      </c>
      <c r="R1638" s="8">
        <f t="shared" si="255"/>
        <v>48.25</v>
      </c>
      <c r="S1638" s="8">
        <f t="shared" si="256"/>
        <v>43.6</v>
      </c>
      <c r="T1638" s="8">
        <f t="shared" si="257"/>
        <v>39.5</v>
      </c>
      <c r="U1638" s="7">
        <f t="shared" si="258"/>
        <v>40.183333333333337</v>
      </c>
      <c r="V1638" s="7">
        <f t="shared" si="259"/>
        <v>40.012500000000003</v>
      </c>
    </row>
    <row r="1639" spans="1:22" ht="13.5" x14ac:dyDescent="0.25">
      <c r="A1639" s="3">
        <f>RSI!A1639</f>
        <v>44400</v>
      </c>
      <c r="B1639" s="2">
        <f>RSI!B1639</f>
        <v>50.307000000000002</v>
      </c>
      <c r="C1639" s="2">
        <f>RSI!I1639</f>
        <v>48.615253613779984</v>
      </c>
      <c r="D1639" s="2">
        <f>MACD!E1639</f>
        <v>1.368782102338173E-2</v>
      </c>
      <c r="E1639" s="2">
        <f>MACD!F1639</f>
        <v>-0.11761539248369644</v>
      </c>
      <c r="F1639" s="2">
        <f>'Moving Avg'!D1639</f>
        <v>50.308599999999998</v>
      </c>
      <c r="G1639" s="2">
        <f>'Moving Avg'!F1639</f>
        <v>50.213900000000002</v>
      </c>
      <c r="H1639" s="2">
        <f>'Moving Avg'!G1639</f>
        <v>50.62607999999998</v>
      </c>
      <c r="I1639" s="2">
        <f>'Moving Avg'!H1639</f>
        <v>34.629539999999999</v>
      </c>
      <c r="J1639" s="5" t="str">
        <f>OBV!F1639</f>
        <v>BEARISH</v>
      </c>
      <c r="K1639" s="5" t="str">
        <f>OBV!G1639</f>
        <v>STRONG</v>
      </c>
      <c r="L1639" s="5" t="str">
        <f>OBV!H1639</f>
        <v>CONFIRMED BEARISH</v>
      </c>
      <c r="M1639" s="7">
        <f t="shared" si="250"/>
        <v>25</v>
      </c>
      <c r="N1639" s="7">
        <f t="shared" si="251"/>
        <v>0</v>
      </c>
      <c r="O1639" s="7">
        <f t="shared" si="252"/>
        <v>100</v>
      </c>
      <c r="P1639" s="7">
        <f t="shared" si="253"/>
        <v>33</v>
      </c>
      <c r="Q1639" s="8">
        <f t="shared" si="254"/>
        <v>28.7</v>
      </c>
      <c r="R1639" s="8">
        <f t="shared" si="255"/>
        <v>48.25</v>
      </c>
      <c r="S1639" s="8">
        <f t="shared" si="256"/>
        <v>43.6</v>
      </c>
      <c r="T1639" s="8">
        <f t="shared" si="257"/>
        <v>39.5</v>
      </c>
      <c r="U1639" s="7">
        <f t="shared" si="258"/>
        <v>40.183333333333337</v>
      </c>
      <c r="V1639" s="7">
        <f t="shared" si="259"/>
        <v>40.012500000000003</v>
      </c>
    </row>
    <row r="1640" spans="1:22" ht="13.5" x14ac:dyDescent="0.25">
      <c r="A1640" s="3">
        <f>RSI!A1640</f>
        <v>44403</v>
      </c>
      <c r="B1640" s="2">
        <f>RSI!B1640</f>
        <v>50.307000000000002</v>
      </c>
      <c r="C1640" s="2">
        <f>RSI!I1640</f>
        <v>48.615253613779977</v>
      </c>
      <c r="D1640" s="2">
        <f>MACD!E1640</f>
        <v>3.3843030910588823E-2</v>
      </c>
      <c r="E1640" s="2">
        <f>MACD!F1640</f>
        <v>-8.7323707804839404E-2</v>
      </c>
      <c r="F1640" s="2">
        <f>'Moving Avg'!D1640</f>
        <v>50.307000000000002</v>
      </c>
      <c r="G1640" s="2">
        <f>'Moving Avg'!F1640</f>
        <v>50.230350000000001</v>
      </c>
      <c r="H1640" s="2">
        <f>'Moving Avg'!G1640</f>
        <v>50.64053999999998</v>
      </c>
      <c r="I1640" s="2">
        <f>'Moving Avg'!H1640</f>
        <v>34.881074999999996</v>
      </c>
      <c r="J1640" s="5" t="str">
        <f>OBV!F1640</f>
        <v>BEARISH</v>
      </c>
      <c r="K1640" s="5" t="str">
        <f>OBV!G1640</f>
        <v>STRONG</v>
      </c>
      <c r="L1640" s="5" t="str">
        <f>OBV!H1640</f>
        <v>CONFIRMED BEARISH</v>
      </c>
      <c r="M1640" s="7">
        <f t="shared" si="250"/>
        <v>25</v>
      </c>
      <c r="N1640" s="7">
        <f t="shared" si="251"/>
        <v>0</v>
      </c>
      <c r="O1640" s="7">
        <f t="shared" si="252"/>
        <v>100</v>
      </c>
      <c r="P1640" s="7">
        <f t="shared" si="253"/>
        <v>33</v>
      </c>
      <c r="Q1640" s="8">
        <f t="shared" si="254"/>
        <v>28.7</v>
      </c>
      <c r="R1640" s="8">
        <f t="shared" si="255"/>
        <v>48.25</v>
      </c>
      <c r="S1640" s="8">
        <f t="shared" si="256"/>
        <v>43.6</v>
      </c>
      <c r="T1640" s="8">
        <f t="shared" si="257"/>
        <v>39.5</v>
      </c>
      <c r="U1640" s="7">
        <f t="shared" si="258"/>
        <v>40.183333333333337</v>
      </c>
      <c r="V1640" s="7">
        <f t="shared" si="259"/>
        <v>40.012500000000003</v>
      </c>
    </row>
    <row r="1641" spans="1:22" ht="13.5" x14ac:dyDescent="0.25">
      <c r="A1641" s="3">
        <f>RSI!A1641</f>
        <v>44404</v>
      </c>
      <c r="B1641" s="2">
        <f>RSI!B1641</f>
        <v>50.314999999999998</v>
      </c>
      <c r="C1641" s="2">
        <f>RSI!I1641</f>
        <v>48.80469985335786</v>
      </c>
      <c r="D1641" s="2">
        <f>MACD!E1641</f>
        <v>4.6992063945744178E-2</v>
      </c>
      <c r="E1641" s="2">
        <f>MACD!F1641</f>
        <v>-6.046055345472269E-2</v>
      </c>
      <c r="F1641" s="2">
        <f>'Moving Avg'!D1641</f>
        <v>50.308599999999998</v>
      </c>
      <c r="G1641" s="2">
        <f>'Moving Avg'!F1641</f>
        <v>50.247199999999999</v>
      </c>
      <c r="H1641" s="2">
        <f>'Moving Avg'!G1641</f>
        <v>50.639259999999986</v>
      </c>
      <c r="I1641" s="2">
        <f>'Moving Avg'!H1641</f>
        <v>35.132649999999991</v>
      </c>
      <c r="J1641" s="5" t="str">
        <f>OBV!F1641</f>
        <v>BULLISH</v>
      </c>
      <c r="K1641" s="5" t="str">
        <f>OBV!G1641</f>
        <v>WEAK</v>
      </c>
      <c r="L1641" s="5" t="str">
        <f>OBV!H1641</f>
        <v>CONFIRMED BULLISH</v>
      </c>
      <c r="M1641" s="7">
        <f t="shared" si="250"/>
        <v>25</v>
      </c>
      <c r="N1641" s="7">
        <f t="shared" si="251"/>
        <v>0</v>
      </c>
      <c r="O1641" s="7">
        <f t="shared" si="252"/>
        <v>100</v>
      </c>
      <c r="P1641" s="7">
        <f t="shared" si="253"/>
        <v>67</v>
      </c>
      <c r="Q1641" s="8">
        <f t="shared" si="254"/>
        <v>33.799999999999997</v>
      </c>
      <c r="R1641" s="8">
        <f t="shared" si="255"/>
        <v>56.75</v>
      </c>
      <c r="S1641" s="8">
        <f t="shared" si="256"/>
        <v>58.900000000000006</v>
      </c>
      <c r="T1641" s="8">
        <f t="shared" si="257"/>
        <v>48</v>
      </c>
      <c r="U1641" s="7">
        <f t="shared" si="258"/>
        <v>49.816666666666663</v>
      </c>
      <c r="V1641" s="7">
        <f t="shared" si="259"/>
        <v>49.362499999999997</v>
      </c>
    </row>
    <row r="1642" spans="1:22" ht="13.5" x14ac:dyDescent="0.25">
      <c r="A1642" s="3">
        <f>RSI!A1642</f>
        <v>44405</v>
      </c>
      <c r="B1642" s="2">
        <f>RSI!B1642</f>
        <v>50.323</v>
      </c>
      <c r="C1642" s="2">
        <f>RSI!I1642</f>
        <v>49.007162836361225</v>
      </c>
      <c r="D1642" s="2">
        <f>MACD!E1642</f>
        <v>3.6598946649114339E-2</v>
      </c>
      <c r="E1642" s="2">
        <f>MACD!F1642</f>
        <v>-4.1048653433955286E-2</v>
      </c>
      <c r="F1642" s="2">
        <f>'Moving Avg'!D1642</f>
        <v>50.311799999999998</v>
      </c>
      <c r="G1642" s="2">
        <f>'Moving Avg'!F1642</f>
        <v>50.283750000000005</v>
      </c>
      <c r="H1642" s="2">
        <f>'Moving Avg'!G1642</f>
        <v>50.630259999999993</v>
      </c>
      <c r="I1642" s="2">
        <f>'Moving Avg'!H1642</f>
        <v>35.384264999999999</v>
      </c>
      <c r="J1642" s="5" t="str">
        <f>OBV!F1642</f>
        <v>BULLISH</v>
      </c>
      <c r="K1642" s="5" t="str">
        <f>OBV!G1642</f>
        <v>WEAK</v>
      </c>
      <c r="L1642" s="5" t="str">
        <f>OBV!H1642</f>
        <v>CONFIRMED BULLISH</v>
      </c>
      <c r="M1642" s="7">
        <f t="shared" si="250"/>
        <v>25</v>
      </c>
      <c r="N1642" s="7">
        <f t="shared" si="251"/>
        <v>0</v>
      </c>
      <c r="O1642" s="7">
        <f t="shared" si="252"/>
        <v>100</v>
      </c>
      <c r="P1642" s="7">
        <f t="shared" si="253"/>
        <v>67</v>
      </c>
      <c r="Q1642" s="8">
        <f t="shared" si="254"/>
        <v>33.799999999999997</v>
      </c>
      <c r="R1642" s="8">
        <f t="shared" si="255"/>
        <v>56.75</v>
      </c>
      <c r="S1642" s="8">
        <f t="shared" si="256"/>
        <v>58.900000000000006</v>
      </c>
      <c r="T1642" s="8">
        <f t="shared" si="257"/>
        <v>48</v>
      </c>
      <c r="U1642" s="7">
        <f t="shared" si="258"/>
        <v>49.816666666666663</v>
      </c>
      <c r="V1642" s="7">
        <f t="shared" si="259"/>
        <v>49.362499999999997</v>
      </c>
    </row>
    <row r="1643" spans="1:22" ht="13.5" x14ac:dyDescent="0.25">
      <c r="A1643" s="3">
        <f>RSI!A1643</f>
        <v>44406</v>
      </c>
      <c r="B1643" s="2">
        <f>RSI!B1643</f>
        <v>52.716999999999999</v>
      </c>
      <c r="C1643" s="2">
        <f>RSI!I1643</f>
        <v>77.580480823661588</v>
      </c>
      <c r="D1643" s="2">
        <f>MACD!E1643</f>
        <v>-0.14929422441403517</v>
      </c>
      <c r="E1643" s="2">
        <f>MACD!F1643</f>
        <v>-6.2697767629971271E-2</v>
      </c>
      <c r="F1643" s="2">
        <f>'Moving Avg'!D1643</f>
        <v>50.793799999999997</v>
      </c>
      <c r="G1643" s="2">
        <f>'Moving Avg'!F1643</f>
        <v>50.498650000000012</v>
      </c>
      <c r="H1643" s="2">
        <f>'Moving Avg'!G1643</f>
        <v>50.677019999999992</v>
      </c>
      <c r="I1643" s="2">
        <f>'Moving Avg'!H1643</f>
        <v>35.647849999999991</v>
      </c>
      <c r="J1643" s="5" t="str">
        <f>OBV!F1643</f>
        <v>BULLISH</v>
      </c>
      <c r="K1643" s="5" t="str">
        <f>OBV!G1643</f>
        <v>WEAK</v>
      </c>
      <c r="L1643" s="5" t="str">
        <f>OBV!H1643</f>
        <v>CONFIRMED BULLISH</v>
      </c>
      <c r="M1643" s="7">
        <f t="shared" si="250"/>
        <v>0</v>
      </c>
      <c r="N1643" s="7">
        <f t="shared" si="251"/>
        <v>100</v>
      </c>
      <c r="O1643" s="7">
        <f t="shared" si="252"/>
        <v>100</v>
      </c>
      <c r="P1643" s="7">
        <f t="shared" si="253"/>
        <v>67</v>
      </c>
      <c r="Q1643" s="8">
        <f t="shared" si="254"/>
        <v>60.05</v>
      </c>
      <c r="R1643" s="8">
        <f t="shared" si="255"/>
        <v>71.75</v>
      </c>
      <c r="S1643" s="8">
        <f t="shared" si="256"/>
        <v>70.150000000000006</v>
      </c>
      <c r="T1643" s="8">
        <f t="shared" si="257"/>
        <v>66.75</v>
      </c>
      <c r="U1643" s="7">
        <f t="shared" si="258"/>
        <v>67.316666666666677</v>
      </c>
      <c r="V1643" s="7">
        <f t="shared" si="259"/>
        <v>67.175000000000011</v>
      </c>
    </row>
    <row r="1644" spans="1:22" ht="13.5" x14ac:dyDescent="0.25">
      <c r="A1644" s="3">
        <f>RSI!A1644</f>
        <v>44407</v>
      </c>
      <c r="B1644" s="2">
        <f>RSI!B1644</f>
        <v>52.716999999999999</v>
      </c>
      <c r="C1644" s="2">
        <f>RSI!I1644</f>
        <v>77.580480823661588</v>
      </c>
      <c r="D1644" s="2">
        <f>MACD!E1644</f>
        <v>-0.32174848408558177</v>
      </c>
      <c r="E1644" s="2">
        <f>MACD!F1644</f>
        <v>-0.11450791092109339</v>
      </c>
      <c r="F1644" s="2">
        <f>'Moving Avg'!D1644</f>
        <v>51.27579999999999</v>
      </c>
      <c r="G1644" s="2">
        <f>'Moving Avg'!F1644</f>
        <v>50.694250000000004</v>
      </c>
      <c r="H1644" s="2">
        <f>'Moving Avg'!G1644</f>
        <v>50.723779999999998</v>
      </c>
      <c r="I1644" s="2">
        <f>'Moving Avg'!H1644</f>
        <v>35.91143499999999</v>
      </c>
      <c r="J1644" s="5" t="str">
        <f>OBV!F1644</f>
        <v>BULLISH</v>
      </c>
      <c r="K1644" s="5" t="str">
        <f>OBV!G1644</f>
        <v>WEAK</v>
      </c>
      <c r="L1644" s="5" t="str">
        <f>OBV!H1644</f>
        <v>CONFIRMED BULLISH</v>
      </c>
      <c r="M1644" s="7">
        <f t="shared" si="250"/>
        <v>0</v>
      </c>
      <c r="N1644" s="7">
        <f t="shared" si="251"/>
        <v>100</v>
      </c>
      <c r="O1644" s="7">
        <f t="shared" si="252"/>
        <v>100</v>
      </c>
      <c r="P1644" s="7">
        <f t="shared" si="253"/>
        <v>67</v>
      </c>
      <c r="Q1644" s="8">
        <f t="shared" si="254"/>
        <v>60.05</v>
      </c>
      <c r="R1644" s="8">
        <f t="shared" si="255"/>
        <v>71.75</v>
      </c>
      <c r="S1644" s="8">
        <f t="shared" si="256"/>
        <v>70.150000000000006</v>
      </c>
      <c r="T1644" s="8">
        <f t="shared" si="257"/>
        <v>66.75</v>
      </c>
      <c r="U1644" s="7">
        <f t="shared" si="258"/>
        <v>67.316666666666677</v>
      </c>
      <c r="V1644" s="7">
        <f t="shared" si="259"/>
        <v>67.175000000000011</v>
      </c>
    </row>
    <row r="1645" spans="1:22" ht="13.5" x14ac:dyDescent="0.25">
      <c r="A1645" s="3">
        <f>RSI!A1645</f>
        <v>44410</v>
      </c>
      <c r="B1645" s="2">
        <f>RSI!B1645</f>
        <v>52.75</v>
      </c>
      <c r="C1645" s="2">
        <f>RSI!I1645</f>
        <v>77.779531596616906</v>
      </c>
      <c r="D1645" s="2">
        <f>MACD!E1645</f>
        <v>-0.48424400395262523</v>
      </c>
      <c r="E1645" s="2">
        <f>MACD!F1645</f>
        <v>-0.18845512952739976</v>
      </c>
      <c r="F1645" s="2">
        <f>'Moving Avg'!D1645</f>
        <v>51.764400000000002</v>
      </c>
      <c r="G1645" s="2">
        <f>'Moving Avg'!F1645</f>
        <v>50.815600000000003</v>
      </c>
      <c r="H1645" s="2">
        <f>'Moving Avg'!G1645</f>
        <v>50.76332</v>
      </c>
      <c r="I1645" s="2">
        <f>'Moving Avg'!H1645</f>
        <v>36.175184999999992</v>
      </c>
      <c r="J1645" s="5" t="str">
        <f>OBV!F1645</f>
        <v>BULLISH</v>
      </c>
      <c r="K1645" s="5" t="str">
        <f>OBV!G1645</f>
        <v>WEAK</v>
      </c>
      <c r="L1645" s="5" t="str">
        <f>OBV!H1645</f>
        <v>CONFIRMED BULLISH</v>
      </c>
      <c r="M1645" s="7">
        <f t="shared" si="250"/>
        <v>0</v>
      </c>
      <c r="N1645" s="7">
        <f t="shared" si="251"/>
        <v>100</v>
      </c>
      <c r="O1645" s="7">
        <f t="shared" si="252"/>
        <v>100</v>
      </c>
      <c r="P1645" s="7">
        <f t="shared" si="253"/>
        <v>67</v>
      </c>
      <c r="Q1645" s="8">
        <f t="shared" si="254"/>
        <v>60.05</v>
      </c>
      <c r="R1645" s="8">
        <f t="shared" si="255"/>
        <v>71.75</v>
      </c>
      <c r="S1645" s="8">
        <f t="shared" si="256"/>
        <v>70.150000000000006</v>
      </c>
      <c r="T1645" s="8">
        <f t="shared" si="257"/>
        <v>66.75</v>
      </c>
      <c r="U1645" s="7">
        <f t="shared" si="258"/>
        <v>67.316666666666677</v>
      </c>
      <c r="V1645" s="7">
        <f t="shared" si="259"/>
        <v>67.175000000000011</v>
      </c>
    </row>
    <row r="1646" spans="1:22" ht="13.5" x14ac:dyDescent="0.25">
      <c r="A1646" s="3">
        <f>RSI!A1646</f>
        <v>44411</v>
      </c>
      <c r="B1646" s="2">
        <f>RSI!B1646</f>
        <v>52.75</v>
      </c>
      <c r="C1646" s="2">
        <f>RSI!I1646</f>
        <v>77.779531596616906</v>
      </c>
      <c r="D1646" s="2">
        <f>MACD!E1646</f>
        <v>-0.63387731434472272</v>
      </c>
      <c r="E1646" s="2">
        <f>MACD!F1646</f>
        <v>-0.27753956649086442</v>
      </c>
      <c r="F1646" s="2">
        <f>'Moving Avg'!D1646</f>
        <v>52.251400000000004</v>
      </c>
      <c r="G1646" s="2">
        <f>'Moving Avg'!F1646</f>
        <v>50.900449999999992</v>
      </c>
      <c r="H1646" s="2">
        <f>'Moving Avg'!G1646</f>
        <v>50.798140000000004</v>
      </c>
      <c r="I1646" s="2">
        <f>'Moving Avg'!H1646</f>
        <v>36.438934999999994</v>
      </c>
      <c r="J1646" s="5" t="str">
        <f>OBV!F1646</f>
        <v>BULLISH</v>
      </c>
      <c r="K1646" s="5" t="str">
        <f>OBV!G1646</f>
        <v>WEAK</v>
      </c>
      <c r="L1646" s="5" t="str">
        <f>OBV!H1646</f>
        <v>CONFIRMED BULLISH</v>
      </c>
      <c r="M1646" s="7">
        <f t="shared" si="250"/>
        <v>0</v>
      </c>
      <c r="N1646" s="7">
        <f t="shared" si="251"/>
        <v>100</v>
      </c>
      <c r="O1646" s="7">
        <f t="shared" si="252"/>
        <v>100</v>
      </c>
      <c r="P1646" s="7">
        <f t="shared" si="253"/>
        <v>67</v>
      </c>
      <c r="Q1646" s="8">
        <f t="shared" si="254"/>
        <v>60.05</v>
      </c>
      <c r="R1646" s="8">
        <f t="shared" si="255"/>
        <v>71.75</v>
      </c>
      <c r="S1646" s="8">
        <f t="shared" si="256"/>
        <v>70.150000000000006</v>
      </c>
      <c r="T1646" s="8">
        <f t="shared" si="257"/>
        <v>66.75</v>
      </c>
      <c r="U1646" s="7">
        <f t="shared" si="258"/>
        <v>67.316666666666677</v>
      </c>
      <c r="V1646" s="7">
        <f t="shared" si="259"/>
        <v>67.175000000000011</v>
      </c>
    </row>
    <row r="1647" spans="1:22" ht="13.5" x14ac:dyDescent="0.25">
      <c r="A1647" s="3">
        <f>RSI!A1647</f>
        <v>44412</v>
      </c>
      <c r="B1647" s="2">
        <f>RSI!B1647</f>
        <v>52.677</v>
      </c>
      <c r="C1647" s="2">
        <f>RSI!I1647</f>
        <v>76.047324550902673</v>
      </c>
      <c r="D1647" s="2">
        <f>MACD!E1647</f>
        <v>-0.7663207647733401</v>
      </c>
      <c r="E1647" s="2">
        <f>MACD!F1647</f>
        <v>-0.37529580614735958</v>
      </c>
      <c r="F1647" s="2">
        <f>'Moving Avg'!D1647</f>
        <v>52.722200000000001</v>
      </c>
      <c r="G1647" s="2">
        <f>'Moving Avg'!F1647</f>
        <v>50.985699999999994</v>
      </c>
      <c r="H1647" s="2">
        <f>'Moving Avg'!G1647</f>
        <v>50.831500000000005</v>
      </c>
      <c r="I1647" s="2">
        <f>'Moving Avg'!H1647</f>
        <v>36.702319999999993</v>
      </c>
      <c r="J1647" s="5" t="str">
        <f>OBV!F1647</f>
        <v>BULLISH</v>
      </c>
      <c r="K1647" s="5" t="str">
        <f>OBV!G1647</f>
        <v>WEAK</v>
      </c>
      <c r="L1647" s="5" t="str">
        <f>OBV!H1647</f>
        <v>CONFIRMED BULLISH</v>
      </c>
      <c r="M1647" s="7">
        <f t="shared" si="250"/>
        <v>0</v>
      </c>
      <c r="N1647" s="7">
        <f t="shared" si="251"/>
        <v>100</v>
      </c>
      <c r="O1647" s="7">
        <f t="shared" si="252"/>
        <v>100</v>
      </c>
      <c r="P1647" s="7">
        <f t="shared" si="253"/>
        <v>67</v>
      </c>
      <c r="Q1647" s="8">
        <f t="shared" si="254"/>
        <v>60.05</v>
      </c>
      <c r="R1647" s="8">
        <f t="shared" si="255"/>
        <v>71.75</v>
      </c>
      <c r="S1647" s="8">
        <f t="shared" si="256"/>
        <v>70.150000000000006</v>
      </c>
      <c r="T1647" s="8">
        <f t="shared" si="257"/>
        <v>66.75</v>
      </c>
      <c r="U1647" s="7">
        <f t="shared" si="258"/>
        <v>67.316666666666677</v>
      </c>
      <c r="V1647" s="7">
        <f t="shared" si="259"/>
        <v>67.175000000000011</v>
      </c>
    </row>
    <row r="1648" spans="1:22" ht="13.5" x14ac:dyDescent="0.25">
      <c r="A1648" s="3">
        <f>RSI!A1648</f>
        <v>44413</v>
      </c>
      <c r="B1648" s="2">
        <f>RSI!B1648</f>
        <v>52.677</v>
      </c>
      <c r="C1648" s="2">
        <f>RSI!I1648</f>
        <v>76.047324550902687</v>
      </c>
      <c r="D1648" s="2">
        <f>MACD!E1648</f>
        <v>-0.88836254770433243</v>
      </c>
      <c r="E1648" s="2">
        <f>MACD!F1648</f>
        <v>-0.4779091544587542</v>
      </c>
      <c r="F1648" s="2">
        <f>'Moving Avg'!D1648</f>
        <v>52.714199999999991</v>
      </c>
      <c r="G1648" s="2">
        <f>'Moving Avg'!F1648</f>
        <v>51.087200000000003</v>
      </c>
      <c r="H1648" s="2">
        <f>'Moving Avg'!G1648</f>
        <v>50.864860000000014</v>
      </c>
      <c r="I1648" s="2">
        <f>'Moving Avg'!H1648</f>
        <v>36.965704999999986</v>
      </c>
      <c r="J1648" s="5" t="str">
        <f>OBV!F1648</f>
        <v>BULLISH</v>
      </c>
      <c r="K1648" s="5" t="str">
        <f>OBV!G1648</f>
        <v>NEUTRAL</v>
      </c>
      <c r="L1648" s="5" t="str">
        <f>OBV!H1648</f>
        <v>BULLISH DIVERGENCE</v>
      </c>
      <c r="M1648" s="7">
        <f t="shared" si="250"/>
        <v>0</v>
      </c>
      <c r="N1648" s="7">
        <f t="shared" si="251"/>
        <v>100</v>
      </c>
      <c r="O1648" s="7">
        <f t="shared" si="252"/>
        <v>100</v>
      </c>
      <c r="P1648" s="7">
        <f t="shared" si="253"/>
        <v>66.5</v>
      </c>
      <c r="Q1648" s="8">
        <f t="shared" si="254"/>
        <v>59.975000000000001</v>
      </c>
      <c r="R1648" s="8">
        <f t="shared" si="255"/>
        <v>71.625</v>
      </c>
      <c r="S1648" s="8">
        <f t="shared" si="256"/>
        <v>69.924999999999997</v>
      </c>
      <c r="T1648" s="8">
        <f t="shared" si="257"/>
        <v>66.625</v>
      </c>
      <c r="U1648" s="7">
        <f t="shared" si="258"/>
        <v>67.174999999999997</v>
      </c>
      <c r="V1648" s="7">
        <f t="shared" si="259"/>
        <v>67.037499999999994</v>
      </c>
    </row>
    <row r="1649" spans="1:22" ht="13.5" x14ac:dyDescent="0.25">
      <c r="A1649" s="3">
        <f>RSI!A1649</f>
        <v>44414</v>
      </c>
      <c r="B1649" s="2">
        <f>RSI!B1649</f>
        <v>52.677</v>
      </c>
      <c r="C1649" s="2">
        <f>RSI!I1649</f>
        <v>76.047324550902687</v>
      </c>
      <c r="D1649" s="2">
        <f>MACD!E1649</f>
        <v>-1.0008640864940972</v>
      </c>
      <c r="E1649" s="2">
        <f>MACD!F1649</f>
        <v>-0.5825001408658228</v>
      </c>
      <c r="F1649" s="2">
        <f>'Moving Avg'!D1649</f>
        <v>52.706200000000003</v>
      </c>
      <c r="G1649" s="2">
        <f>'Moving Avg'!F1649</f>
        <v>51.186650000000007</v>
      </c>
      <c r="H1649" s="2">
        <f>'Moving Avg'!G1649</f>
        <v>50.898220000000016</v>
      </c>
      <c r="I1649" s="2">
        <f>'Moving Avg'!H1649</f>
        <v>37.229089999999985</v>
      </c>
      <c r="J1649" s="5" t="str">
        <f>OBV!F1649</f>
        <v>BULLISH</v>
      </c>
      <c r="K1649" s="5" t="str">
        <f>OBV!G1649</f>
        <v>NEUTRAL</v>
      </c>
      <c r="L1649" s="5" t="str">
        <f>OBV!H1649</f>
        <v>BULLISH DIVERGENCE</v>
      </c>
      <c r="M1649" s="7">
        <f t="shared" si="250"/>
        <v>0</v>
      </c>
      <c r="N1649" s="7">
        <f t="shared" si="251"/>
        <v>100</v>
      </c>
      <c r="O1649" s="7">
        <f t="shared" si="252"/>
        <v>100</v>
      </c>
      <c r="P1649" s="7">
        <f t="shared" si="253"/>
        <v>66.5</v>
      </c>
      <c r="Q1649" s="8">
        <f t="shared" si="254"/>
        <v>59.975000000000001</v>
      </c>
      <c r="R1649" s="8">
        <f t="shared" si="255"/>
        <v>71.625</v>
      </c>
      <c r="S1649" s="8">
        <f t="shared" si="256"/>
        <v>69.924999999999997</v>
      </c>
      <c r="T1649" s="8">
        <f t="shared" si="257"/>
        <v>66.625</v>
      </c>
      <c r="U1649" s="7">
        <f t="shared" si="258"/>
        <v>67.174999999999997</v>
      </c>
      <c r="V1649" s="7">
        <f t="shared" si="259"/>
        <v>67.037499999999994</v>
      </c>
    </row>
    <row r="1650" spans="1:22" ht="13.5" x14ac:dyDescent="0.25">
      <c r="A1650" s="3">
        <f>RSI!A1650</f>
        <v>44417</v>
      </c>
      <c r="B1650" s="2">
        <f>RSI!B1650</f>
        <v>52.677</v>
      </c>
      <c r="C1650" s="2">
        <f>RSI!I1650</f>
        <v>76.047324550902687</v>
      </c>
      <c r="D1650" s="2">
        <f>MACD!E1650</f>
        <v>-1.1033782369818752</v>
      </c>
      <c r="E1650" s="2">
        <f>MACD!F1650</f>
        <v>-0.6866757600890333</v>
      </c>
      <c r="F1650" s="2">
        <f>'Moving Avg'!D1650</f>
        <v>52.691599999999994</v>
      </c>
      <c r="G1650" s="2">
        <f>'Moving Avg'!F1650</f>
        <v>51.286099999999998</v>
      </c>
      <c r="H1650" s="2">
        <f>'Moving Avg'!G1650</f>
        <v>50.920560000000023</v>
      </c>
      <c r="I1650" s="2">
        <f>'Moving Avg'!H1650</f>
        <v>37.492474999999985</v>
      </c>
      <c r="J1650" s="5" t="str">
        <f>OBV!F1650</f>
        <v>BEARISH</v>
      </c>
      <c r="K1650" s="5" t="str">
        <f>OBV!G1650</f>
        <v>STRONG</v>
      </c>
      <c r="L1650" s="5" t="str">
        <f>OBV!H1650</f>
        <v>CONFIRMED BEARISH</v>
      </c>
      <c r="M1650" s="7">
        <f t="shared" si="250"/>
        <v>0</v>
      </c>
      <c r="N1650" s="7">
        <f t="shared" si="251"/>
        <v>100</v>
      </c>
      <c r="O1650" s="7">
        <f t="shared" si="252"/>
        <v>100</v>
      </c>
      <c r="P1650" s="7">
        <f t="shared" si="253"/>
        <v>33</v>
      </c>
      <c r="Q1650" s="8">
        <f t="shared" si="254"/>
        <v>54.95</v>
      </c>
      <c r="R1650" s="8">
        <f t="shared" si="255"/>
        <v>63.25</v>
      </c>
      <c r="S1650" s="8">
        <f t="shared" si="256"/>
        <v>54.85</v>
      </c>
      <c r="T1650" s="8">
        <f t="shared" si="257"/>
        <v>58.25</v>
      </c>
      <c r="U1650" s="7">
        <f t="shared" si="258"/>
        <v>57.683333333333337</v>
      </c>
      <c r="V1650" s="7">
        <f t="shared" si="259"/>
        <v>57.825000000000003</v>
      </c>
    </row>
    <row r="1651" spans="1:22" ht="13.5" x14ac:dyDescent="0.25">
      <c r="A1651" s="3">
        <f>RSI!A1651</f>
        <v>44419</v>
      </c>
      <c r="B1651" s="2">
        <f>RSI!B1651</f>
        <v>51.134</v>
      </c>
      <c r="C1651" s="2">
        <f>RSI!I1651</f>
        <v>46.564411348281013</v>
      </c>
      <c r="D1651" s="2">
        <f>MACD!E1651</f>
        <v>-1.082511793780192</v>
      </c>
      <c r="E1651" s="2">
        <f>MACD!F1651</f>
        <v>-0.76584296682726505</v>
      </c>
      <c r="F1651" s="2">
        <f>'Moving Avg'!D1651</f>
        <v>52.368399999999994</v>
      </c>
      <c r="G1651" s="2">
        <f>'Moving Avg'!F1651</f>
        <v>51.318550000000002</v>
      </c>
      <c r="H1651" s="2">
        <f>'Moving Avg'!G1651</f>
        <v>50.908880000000018</v>
      </c>
      <c r="I1651" s="2">
        <f>'Moving Avg'!H1651</f>
        <v>37.748144999999987</v>
      </c>
      <c r="J1651" s="5" t="str">
        <f>OBV!F1651</f>
        <v>BEARISH</v>
      </c>
      <c r="K1651" s="5" t="str">
        <f>OBV!G1651</f>
        <v>STRONG</v>
      </c>
      <c r="L1651" s="5" t="str">
        <f>OBV!H1651</f>
        <v>CONFIRMED BEARISH</v>
      </c>
      <c r="M1651" s="7">
        <f t="shared" si="250"/>
        <v>25</v>
      </c>
      <c r="N1651" s="7">
        <f t="shared" si="251"/>
        <v>100</v>
      </c>
      <c r="O1651" s="7">
        <f t="shared" si="252"/>
        <v>100</v>
      </c>
      <c r="P1651" s="7">
        <f t="shared" si="253"/>
        <v>33</v>
      </c>
      <c r="Q1651" s="8">
        <f t="shared" si="254"/>
        <v>63.7</v>
      </c>
      <c r="R1651" s="8">
        <f t="shared" si="255"/>
        <v>68.25</v>
      </c>
      <c r="S1651" s="8">
        <f t="shared" si="256"/>
        <v>58.6</v>
      </c>
      <c r="T1651" s="8">
        <f t="shared" si="257"/>
        <v>64.5</v>
      </c>
      <c r="U1651" s="7">
        <f t="shared" si="258"/>
        <v>63.516666666666659</v>
      </c>
      <c r="V1651" s="7">
        <f t="shared" si="259"/>
        <v>63.762499999999996</v>
      </c>
    </row>
    <row r="1652" spans="1:22" ht="13.5" x14ac:dyDescent="0.25">
      <c r="A1652" s="3">
        <f>RSI!A1652</f>
        <v>44420</v>
      </c>
      <c r="B1652" s="2">
        <f>RSI!B1652</f>
        <v>52.709000000000003</v>
      </c>
      <c r="C1652" s="2">
        <f>RSI!I1652</f>
        <v>62.532179050321204</v>
      </c>
      <c r="D1652" s="2">
        <f>MACD!E1652</f>
        <v>-0.81142826370730603</v>
      </c>
      <c r="E1652" s="2">
        <f>MACD!F1652</f>
        <v>-0.77496002620327331</v>
      </c>
      <c r="F1652" s="2">
        <f>'Moving Avg'!D1652</f>
        <v>52.374800000000008</v>
      </c>
      <c r="G1652" s="2">
        <f>'Moving Avg'!F1652</f>
        <v>51.43095000000001</v>
      </c>
      <c r="H1652" s="2">
        <f>'Moving Avg'!G1652</f>
        <v>50.939740000000022</v>
      </c>
      <c r="I1652" s="2">
        <f>'Moving Avg'!H1652</f>
        <v>38.011689999999987</v>
      </c>
      <c r="J1652" s="5" t="str">
        <f>OBV!F1652</f>
        <v>BULLISH</v>
      </c>
      <c r="K1652" s="5" t="str">
        <f>OBV!G1652</f>
        <v>NEUTRAL</v>
      </c>
      <c r="L1652" s="5" t="str">
        <f>OBV!H1652</f>
        <v>CONFIRMED BULLISH</v>
      </c>
      <c r="M1652" s="7">
        <f t="shared" si="250"/>
        <v>25</v>
      </c>
      <c r="N1652" s="7">
        <f t="shared" si="251"/>
        <v>100</v>
      </c>
      <c r="O1652" s="7">
        <f t="shared" si="252"/>
        <v>100</v>
      </c>
      <c r="P1652" s="7">
        <f t="shared" si="253"/>
        <v>83.5</v>
      </c>
      <c r="Q1652" s="8">
        <f t="shared" si="254"/>
        <v>71.275000000000006</v>
      </c>
      <c r="R1652" s="8">
        <f t="shared" si="255"/>
        <v>80.875</v>
      </c>
      <c r="S1652" s="8">
        <f t="shared" si="256"/>
        <v>81.325000000000003</v>
      </c>
      <c r="T1652" s="8">
        <f t="shared" si="257"/>
        <v>77.125</v>
      </c>
      <c r="U1652" s="7">
        <f t="shared" si="258"/>
        <v>77.825000000000003</v>
      </c>
      <c r="V1652" s="7">
        <f t="shared" si="259"/>
        <v>77.650000000000006</v>
      </c>
    </row>
    <row r="1653" spans="1:22" ht="13.5" x14ac:dyDescent="0.25">
      <c r="A1653" s="3">
        <f>RSI!A1653</f>
        <v>44424</v>
      </c>
      <c r="B1653" s="2">
        <f>RSI!B1653</f>
        <v>52.709000000000003</v>
      </c>
      <c r="C1653" s="2">
        <f>RSI!I1653</f>
        <v>62.532179050321204</v>
      </c>
      <c r="D1653" s="2">
        <f>MACD!E1653</f>
        <v>-0.58970266876465161</v>
      </c>
      <c r="E1653" s="2">
        <f>MACD!F1653</f>
        <v>-0.73790855471554906</v>
      </c>
      <c r="F1653" s="2">
        <f>'Moving Avg'!D1653</f>
        <v>52.3812</v>
      </c>
      <c r="G1653" s="2">
        <f>'Moving Avg'!F1653</f>
        <v>51.550250000000005</v>
      </c>
      <c r="H1653" s="2">
        <f>'Moving Avg'!G1653</f>
        <v>50.970600000000012</v>
      </c>
      <c r="I1653" s="2">
        <f>'Moving Avg'!H1653</f>
        <v>38.275234999999981</v>
      </c>
      <c r="J1653" s="5" t="str">
        <f>OBV!F1653</f>
        <v>BULLISH</v>
      </c>
      <c r="K1653" s="5" t="str">
        <f>OBV!G1653</f>
        <v>NEUTRAL</v>
      </c>
      <c r="L1653" s="5" t="str">
        <f>OBV!H1653</f>
        <v>CONFIRMED BULLISH</v>
      </c>
      <c r="M1653" s="7">
        <f t="shared" si="250"/>
        <v>25</v>
      </c>
      <c r="N1653" s="7">
        <f t="shared" si="251"/>
        <v>0</v>
      </c>
      <c r="O1653" s="7">
        <f t="shared" si="252"/>
        <v>100</v>
      </c>
      <c r="P1653" s="7">
        <f t="shared" si="253"/>
        <v>83.5</v>
      </c>
      <c r="Q1653" s="8">
        <f t="shared" si="254"/>
        <v>36.274999999999999</v>
      </c>
      <c r="R1653" s="8">
        <f t="shared" si="255"/>
        <v>60.875</v>
      </c>
      <c r="S1653" s="8">
        <f t="shared" si="256"/>
        <v>66.325000000000003</v>
      </c>
      <c r="T1653" s="8">
        <f t="shared" si="257"/>
        <v>52.125</v>
      </c>
      <c r="U1653" s="7">
        <f t="shared" si="258"/>
        <v>54.491666666666674</v>
      </c>
      <c r="V1653" s="7">
        <f t="shared" si="259"/>
        <v>53.900000000000006</v>
      </c>
    </row>
    <row r="1654" spans="1:22" ht="13.5" x14ac:dyDescent="0.25">
      <c r="A1654" s="3">
        <f>RSI!A1654</f>
        <v>44425</v>
      </c>
      <c r="B1654" s="2">
        <f>RSI!B1654</f>
        <v>52.677</v>
      </c>
      <c r="C1654" s="2">
        <f>RSI!I1654</f>
        <v>62.094950332910578</v>
      </c>
      <c r="D1654" s="2">
        <f>MACD!E1654</f>
        <v>-0.40172731467836087</v>
      </c>
      <c r="E1654" s="2">
        <f>MACD!F1654</f>
        <v>-0.67067230670811151</v>
      </c>
      <c r="F1654" s="2">
        <f>'Moving Avg'!D1654</f>
        <v>52.3812</v>
      </c>
      <c r="G1654" s="2">
        <f>'Moving Avg'!F1654</f>
        <v>51.667950000000005</v>
      </c>
      <c r="H1654" s="2">
        <f>'Moving Avg'!G1654</f>
        <v>50.992940000000004</v>
      </c>
      <c r="I1654" s="2">
        <f>'Moving Avg'!H1654</f>
        <v>38.53861999999998</v>
      </c>
      <c r="J1654" s="5" t="str">
        <f>OBV!F1654</f>
        <v>BEARISH</v>
      </c>
      <c r="K1654" s="5" t="str">
        <f>OBV!G1654</f>
        <v>STRONG</v>
      </c>
      <c r="L1654" s="5" t="str">
        <f>OBV!H1654</f>
        <v>NEUTRAL</v>
      </c>
      <c r="M1654" s="7">
        <f t="shared" si="250"/>
        <v>25</v>
      </c>
      <c r="N1654" s="7">
        <f t="shared" si="251"/>
        <v>0</v>
      </c>
      <c r="O1654" s="7">
        <f t="shared" si="252"/>
        <v>100</v>
      </c>
      <c r="P1654" s="7">
        <f t="shared" si="253"/>
        <v>33</v>
      </c>
      <c r="Q1654" s="8">
        <f t="shared" si="254"/>
        <v>28.7</v>
      </c>
      <c r="R1654" s="8">
        <f t="shared" si="255"/>
        <v>48.25</v>
      </c>
      <c r="S1654" s="8">
        <f t="shared" si="256"/>
        <v>43.6</v>
      </c>
      <c r="T1654" s="8">
        <f t="shared" si="257"/>
        <v>39.5</v>
      </c>
      <c r="U1654" s="7">
        <f t="shared" si="258"/>
        <v>40.183333333333337</v>
      </c>
      <c r="V1654" s="7">
        <f t="shared" si="259"/>
        <v>40.012500000000003</v>
      </c>
    </row>
    <row r="1655" spans="1:22" ht="13.5" x14ac:dyDescent="0.25">
      <c r="A1655" s="3">
        <f>RSI!A1655</f>
        <v>44426</v>
      </c>
      <c r="B1655" s="2">
        <f>RSI!B1655</f>
        <v>51.945999999999998</v>
      </c>
      <c r="C1655" s="2">
        <f>RSI!I1655</f>
        <v>52.98152476438343</v>
      </c>
      <c r="D1655" s="2">
        <f>MACD!E1655</f>
        <v>-0.19489503082524351</v>
      </c>
      <c r="E1655" s="2">
        <f>MACD!F1655</f>
        <v>-0.57551685153153787</v>
      </c>
      <c r="F1655" s="2">
        <f>'Moving Avg'!D1655</f>
        <v>52.234999999999999</v>
      </c>
      <c r="G1655" s="2">
        <f>'Moving Avg'!F1655</f>
        <v>51.749500000000012</v>
      </c>
      <c r="H1655" s="2">
        <f>'Moving Avg'!G1655</f>
        <v>50.998300000000008</v>
      </c>
      <c r="I1655" s="2">
        <f>'Moving Avg'!H1655</f>
        <v>38.798349999999985</v>
      </c>
      <c r="J1655" s="5" t="str">
        <f>OBV!F1655</f>
        <v>BEARISH</v>
      </c>
      <c r="K1655" s="5" t="str">
        <f>OBV!G1655</f>
        <v>STRONG</v>
      </c>
      <c r="L1655" s="5" t="str">
        <f>OBV!H1655</f>
        <v>CONFIRMED BEARISH</v>
      </c>
      <c r="M1655" s="7">
        <f t="shared" si="250"/>
        <v>25</v>
      </c>
      <c r="N1655" s="7">
        <f t="shared" si="251"/>
        <v>0</v>
      </c>
      <c r="O1655" s="7">
        <f t="shared" si="252"/>
        <v>100</v>
      </c>
      <c r="P1655" s="7">
        <f t="shared" si="253"/>
        <v>33</v>
      </c>
      <c r="Q1655" s="8">
        <f t="shared" si="254"/>
        <v>28.7</v>
      </c>
      <c r="R1655" s="8">
        <f t="shared" si="255"/>
        <v>48.25</v>
      </c>
      <c r="S1655" s="8">
        <f t="shared" si="256"/>
        <v>43.6</v>
      </c>
      <c r="T1655" s="8">
        <f t="shared" si="257"/>
        <v>39.5</v>
      </c>
      <c r="U1655" s="7">
        <f t="shared" si="258"/>
        <v>40.183333333333337</v>
      </c>
      <c r="V1655" s="7">
        <f t="shared" si="259"/>
        <v>40.012500000000003</v>
      </c>
    </row>
    <row r="1656" spans="1:22" ht="13.5" x14ac:dyDescent="0.25">
      <c r="A1656" s="3">
        <f>RSI!A1656</f>
        <v>44427</v>
      </c>
      <c r="B1656" s="2">
        <f>RSI!B1656</f>
        <v>52.677</v>
      </c>
      <c r="C1656" s="2">
        <f>RSI!I1656</f>
        <v>59.39877771483809</v>
      </c>
      <c r="D1656" s="2">
        <f>MACD!E1656</f>
        <v>-8.6842443409558712E-2</v>
      </c>
      <c r="E1656" s="2">
        <f>MACD!F1656</f>
        <v>-0.47778196990714206</v>
      </c>
      <c r="F1656" s="2">
        <f>'Moving Avg'!D1656</f>
        <v>52.543600000000005</v>
      </c>
      <c r="G1656" s="2">
        <f>'Moving Avg'!F1656</f>
        <v>51.868000000000009</v>
      </c>
      <c r="H1656" s="2">
        <f>'Moving Avg'!G1656</f>
        <v>51.018280000000011</v>
      </c>
      <c r="I1656" s="2">
        <f>'Moving Avg'!H1656</f>
        <v>39.061734999999977</v>
      </c>
      <c r="J1656" s="5" t="str">
        <f>OBV!F1656</f>
        <v>BULLISH</v>
      </c>
      <c r="K1656" s="5" t="str">
        <f>OBV!G1656</f>
        <v>NEUTRAL</v>
      </c>
      <c r="L1656" s="5" t="str">
        <f>OBV!H1656</f>
        <v>CONFIRMED BULLISH</v>
      </c>
      <c r="M1656" s="7">
        <f t="shared" si="250"/>
        <v>25</v>
      </c>
      <c r="N1656" s="7">
        <f t="shared" si="251"/>
        <v>0</v>
      </c>
      <c r="O1656" s="7">
        <f t="shared" si="252"/>
        <v>100</v>
      </c>
      <c r="P1656" s="7">
        <f t="shared" si="253"/>
        <v>83.5</v>
      </c>
      <c r="Q1656" s="8">
        <f t="shared" si="254"/>
        <v>36.274999999999999</v>
      </c>
      <c r="R1656" s="8">
        <f t="shared" si="255"/>
        <v>60.875</v>
      </c>
      <c r="S1656" s="8">
        <f t="shared" si="256"/>
        <v>66.325000000000003</v>
      </c>
      <c r="T1656" s="8">
        <f t="shared" si="257"/>
        <v>52.125</v>
      </c>
      <c r="U1656" s="7">
        <f t="shared" si="258"/>
        <v>54.491666666666674</v>
      </c>
      <c r="V1656" s="7">
        <f t="shared" si="259"/>
        <v>53.900000000000006</v>
      </c>
    </row>
    <row r="1657" spans="1:22" ht="13.5" x14ac:dyDescent="0.25">
      <c r="A1657" s="3">
        <f>RSI!A1657</f>
        <v>44428</v>
      </c>
      <c r="B1657" s="2">
        <f>RSI!B1657</f>
        <v>52.351999999999997</v>
      </c>
      <c r="C1657" s="2">
        <f>RSI!I1657</f>
        <v>55.755289574728288</v>
      </c>
      <c r="D1657" s="2">
        <f>MACD!E1657</f>
        <v>2.2877873721370179E-2</v>
      </c>
      <c r="E1657" s="2">
        <f>MACD!F1657</f>
        <v>-0.3776500011814396</v>
      </c>
      <c r="F1657" s="2">
        <f>'Moving Avg'!D1657</f>
        <v>52.472200000000001</v>
      </c>
      <c r="G1657" s="2">
        <f>'Moving Avg'!F1657</f>
        <v>51.970250000000007</v>
      </c>
      <c r="H1657" s="2">
        <f>'Moving Avg'!G1657</f>
        <v>51.031760000000006</v>
      </c>
      <c r="I1657" s="2">
        <f>'Moving Avg'!H1657</f>
        <v>39.32349499999998</v>
      </c>
      <c r="J1657" s="5" t="str">
        <f>OBV!F1657</f>
        <v>BEARISH</v>
      </c>
      <c r="K1657" s="5" t="str">
        <f>OBV!G1657</f>
        <v>STRONG</v>
      </c>
      <c r="L1657" s="5" t="str">
        <f>OBV!H1657</f>
        <v>CONFIRMED BEARISH</v>
      </c>
      <c r="M1657" s="7">
        <f t="shared" si="250"/>
        <v>25</v>
      </c>
      <c r="N1657" s="7">
        <f t="shared" si="251"/>
        <v>0</v>
      </c>
      <c r="O1657" s="7">
        <f t="shared" si="252"/>
        <v>100</v>
      </c>
      <c r="P1657" s="7">
        <f t="shared" si="253"/>
        <v>33</v>
      </c>
      <c r="Q1657" s="8">
        <f t="shared" si="254"/>
        <v>28.7</v>
      </c>
      <c r="R1657" s="8">
        <f t="shared" si="255"/>
        <v>48.25</v>
      </c>
      <c r="S1657" s="8">
        <f t="shared" si="256"/>
        <v>43.6</v>
      </c>
      <c r="T1657" s="8">
        <f t="shared" si="257"/>
        <v>39.5</v>
      </c>
      <c r="U1657" s="7">
        <f t="shared" si="258"/>
        <v>40.183333333333337</v>
      </c>
      <c r="V1657" s="7">
        <f t="shared" si="259"/>
        <v>40.012500000000003</v>
      </c>
    </row>
    <row r="1658" spans="1:22" ht="13.5" x14ac:dyDescent="0.25">
      <c r="A1658" s="3">
        <f>RSI!A1658</f>
        <v>44431</v>
      </c>
      <c r="B1658" s="2">
        <f>RSI!B1658</f>
        <v>52.667999999999999</v>
      </c>
      <c r="C1658" s="2">
        <f>RSI!I1658</f>
        <v>58.425556644526608</v>
      </c>
      <c r="D1658" s="2">
        <f>MACD!E1658</f>
        <v>8.8876664935384042E-2</v>
      </c>
      <c r="E1658" s="2">
        <f>MACD!F1658</f>
        <v>-0.28434466795807489</v>
      </c>
      <c r="F1658" s="2">
        <f>'Moving Avg'!D1658</f>
        <v>52.463999999999999</v>
      </c>
      <c r="G1658" s="2">
        <f>'Moving Avg'!F1658</f>
        <v>52.088300000000004</v>
      </c>
      <c r="H1658" s="2">
        <f>'Moving Avg'!G1658</f>
        <v>51.061800000000005</v>
      </c>
      <c r="I1658" s="2">
        <f>'Moving Avg'!H1658</f>
        <v>39.586834999999979</v>
      </c>
      <c r="J1658" s="5" t="str">
        <f>OBV!F1658</f>
        <v>BEARISH</v>
      </c>
      <c r="K1658" s="5" t="str">
        <f>OBV!G1658</f>
        <v>STRONG</v>
      </c>
      <c r="L1658" s="5" t="str">
        <f>OBV!H1658</f>
        <v>CONFIRMED BEARISH</v>
      </c>
      <c r="M1658" s="7">
        <f t="shared" si="250"/>
        <v>25</v>
      </c>
      <c r="N1658" s="7">
        <f t="shared" si="251"/>
        <v>0</v>
      </c>
      <c r="O1658" s="7">
        <f t="shared" si="252"/>
        <v>100</v>
      </c>
      <c r="P1658" s="7">
        <f t="shared" si="253"/>
        <v>33</v>
      </c>
      <c r="Q1658" s="8">
        <f t="shared" si="254"/>
        <v>28.7</v>
      </c>
      <c r="R1658" s="8">
        <f t="shared" si="255"/>
        <v>48.25</v>
      </c>
      <c r="S1658" s="8">
        <f t="shared" si="256"/>
        <v>43.6</v>
      </c>
      <c r="T1658" s="8">
        <f t="shared" si="257"/>
        <v>39.5</v>
      </c>
      <c r="U1658" s="7">
        <f t="shared" si="258"/>
        <v>40.183333333333337</v>
      </c>
      <c r="V1658" s="7">
        <f t="shared" si="259"/>
        <v>40.012500000000003</v>
      </c>
    </row>
    <row r="1659" spans="1:22" ht="13.5" x14ac:dyDescent="0.25">
      <c r="A1659" s="3">
        <f>RSI!A1659</f>
        <v>44432</v>
      </c>
      <c r="B1659" s="2">
        <f>RSI!B1659</f>
        <v>52.667999999999999</v>
      </c>
      <c r="C1659" s="2">
        <f>RSI!I1659</f>
        <v>58.425556644526615</v>
      </c>
      <c r="D1659" s="2">
        <f>MACD!E1659</f>
        <v>0.13967484420636112</v>
      </c>
      <c r="E1659" s="2">
        <f>MACD!F1659</f>
        <v>-0.19954076552518771</v>
      </c>
      <c r="F1659" s="2">
        <f>'Moving Avg'!D1659</f>
        <v>52.462199999999996</v>
      </c>
      <c r="G1659" s="2">
        <f>'Moving Avg'!F1659</f>
        <v>52.206350000000008</v>
      </c>
      <c r="H1659" s="2">
        <f>'Moving Avg'!G1659</f>
        <v>51.091840000000005</v>
      </c>
      <c r="I1659" s="2">
        <f>'Moving Avg'!H1659</f>
        <v>39.850174999999979</v>
      </c>
      <c r="J1659" s="5" t="str">
        <f>OBV!F1659</f>
        <v>BULLISH</v>
      </c>
      <c r="K1659" s="5" t="str">
        <f>OBV!G1659</f>
        <v>NEUTRAL</v>
      </c>
      <c r="L1659" s="5" t="str">
        <f>OBV!H1659</f>
        <v>BULLISH DIVERGENCE</v>
      </c>
      <c r="M1659" s="7">
        <f t="shared" si="250"/>
        <v>25</v>
      </c>
      <c r="N1659" s="7">
        <f t="shared" si="251"/>
        <v>0</v>
      </c>
      <c r="O1659" s="7">
        <f t="shared" si="252"/>
        <v>100</v>
      </c>
      <c r="P1659" s="7">
        <f t="shared" si="253"/>
        <v>66.5</v>
      </c>
      <c r="Q1659" s="8">
        <f t="shared" si="254"/>
        <v>33.725000000000001</v>
      </c>
      <c r="R1659" s="8">
        <f t="shared" si="255"/>
        <v>56.625</v>
      </c>
      <c r="S1659" s="8">
        <f t="shared" si="256"/>
        <v>58.674999999999997</v>
      </c>
      <c r="T1659" s="8">
        <f t="shared" si="257"/>
        <v>47.875</v>
      </c>
      <c r="U1659" s="7">
        <f t="shared" si="258"/>
        <v>49.67499999999999</v>
      </c>
      <c r="V1659" s="7">
        <f t="shared" si="259"/>
        <v>49.224999999999994</v>
      </c>
    </row>
    <row r="1660" spans="1:22" ht="13.5" x14ac:dyDescent="0.25">
      <c r="A1660" s="3">
        <f>RSI!A1660</f>
        <v>44433</v>
      </c>
      <c r="B1660" s="2">
        <f>RSI!B1660</f>
        <v>52.66</v>
      </c>
      <c r="C1660" s="2">
        <f>RSI!I1660</f>
        <v>58.322209238453944</v>
      </c>
      <c r="D1660" s="2">
        <f>MACD!E1660</f>
        <v>-5.8807207295934916E-2</v>
      </c>
      <c r="E1660" s="2">
        <f>MACD!F1660</f>
        <v>-0.17139405387933715</v>
      </c>
      <c r="F1660" s="2">
        <f>'Moving Avg'!D1660</f>
        <v>52.604999999999997</v>
      </c>
      <c r="G1660" s="2">
        <f>'Moving Avg'!F1660</f>
        <v>52.324000000000012</v>
      </c>
      <c r="H1660" s="2">
        <f>'Moving Avg'!G1660</f>
        <v>51.115580000000001</v>
      </c>
      <c r="I1660" s="2">
        <f>'Moving Avg'!H1660</f>
        <v>40.113474999999973</v>
      </c>
      <c r="J1660" s="5" t="str">
        <f>OBV!F1660</f>
        <v>BEARISH</v>
      </c>
      <c r="K1660" s="5" t="str">
        <f>OBV!G1660</f>
        <v>NEUTRAL</v>
      </c>
      <c r="L1660" s="5" t="str">
        <f>OBV!H1660</f>
        <v>BEARISH DIVERGENCE</v>
      </c>
      <c r="M1660" s="7">
        <f t="shared" si="250"/>
        <v>25</v>
      </c>
      <c r="N1660" s="7">
        <f t="shared" si="251"/>
        <v>0</v>
      </c>
      <c r="O1660" s="7">
        <f t="shared" si="252"/>
        <v>100</v>
      </c>
      <c r="P1660" s="7">
        <f t="shared" si="253"/>
        <v>16.5</v>
      </c>
      <c r="Q1660" s="8">
        <f t="shared" si="254"/>
        <v>26.225000000000001</v>
      </c>
      <c r="R1660" s="8">
        <f t="shared" si="255"/>
        <v>44.125</v>
      </c>
      <c r="S1660" s="8">
        <f t="shared" si="256"/>
        <v>36.174999999999997</v>
      </c>
      <c r="T1660" s="8">
        <f t="shared" si="257"/>
        <v>35.375</v>
      </c>
      <c r="U1660" s="7">
        <f t="shared" si="258"/>
        <v>35.508333333333333</v>
      </c>
      <c r="V1660" s="7">
        <f t="shared" si="259"/>
        <v>35.474999999999994</v>
      </c>
    </row>
    <row r="1661" spans="1:22" ht="13.5" x14ac:dyDescent="0.25">
      <c r="A1661" s="3">
        <f>RSI!A1661</f>
        <v>44434</v>
      </c>
      <c r="B1661" s="2">
        <f>RSI!B1661</f>
        <v>52.667999999999999</v>
      </c>
      <c r="C1661" s="2">
        <f>RSI!I1661</f>
        <v>58.401451995475227</v>
      </c>
      <c r="D1661" s="2">
        <f>MACD!E1661</f>
        <v>1.0681865826718706E-2</v>
      </c>
      <c r="E1661" s="2">
        <f>MACD!F1661</f>
        <v>-0.13497886993812599</v>
      </c>
      <c r="F1661" s="2">
        <f>'Moving Avg'!D1661</f>
        <v>52.603199999999994</v>
      </c>
      <c r="G1661" s="2">
        <f>'Moving Avg'!F1661</f>
        <v>52.441650000000003</v>
      </c>
      <c r="H1661" s="2">
        <f>'Moving Avg'!G1661</f>
        <v>51.139780000000002</v>
      </c>
      <c r="I1661" s="2">
        <f>'Moving Avg'!H1661</f>
        <v>40.376814999999972</v>
      </c>
      <c r="J1661" s="5" t="str">
        <f>OBV!F1661</f>
        <v>BULLISH</v>
      </c>
      <c r="K1661" s="5" t="str">
        <f>OBV!G1661</f>
        <v>NEUTRAL</v>
      </c>
      <c r="L1661" s="5" t="str">
        <f>OBV!H1661</f>
        <v>BULLISH DIVERGENCE</v>
      </c>
      <c r="M1661" s="7">
        <f t="shared" si="250"/>
        <v>25</v>
      </c>
      <c r="N1661" s="7">
        <f t="shared" si="251"/>
        <v>0</v>
      </c>
      <c r="O1661" s="7">
        <f t="shared" si="252"/>
        <v>100</v>
      </c>
      <c r="P1661" s="7">
        <f t="shared" si="253"/>
        <v>66.5</v>
      </c>
      <c r="Q1661" s="8">
        <f t="shared" si="254"/>
        <v>33.725000000000001</v>
      </c>
      <c r="R1661" s="8">
        <f t="shared" si="255"/>
        <v>56.625</v>
      </c>
      <c r="S1661" s="8">
        <f t="shared" si="256"/>
        <v>58.674999999999997</v>
      </c>
      <c r="T1661" s="8">
        <f t="shared" si="257"/>
        <v>47.875</v>
      </c>
      <c r="U1661" s="7">
        <f t="shared" si="258"/>
        <v>49.67499999999999</v>
      </c>
      <c r="V1661" s="7">
        <f t="shared" si="259"/>
        <v>49.224999999999994</v>
      </c>
    </row>
    <row r="1662" spans="1:22" ht="13.5" x14ac:dyDescent="0.25">
      <c r="A1662" s="3">
        <f>RSI!A1662</f>
        <v>44435</v>
      </c>
      <c r="B1662" s="2">
        <f>RSI!B1662</f>
        <v>52.667999999999999</v>
      </c>
      <c r="C1662" s="2">
        <f>RSI!I1662</f>
        <v>58.401451995475227</v>
      </c>
      <c r="D1662" s="2">
        <f>MACD!E1662</f>
        <v>6.5470377637034005E-2</v>
      </c>
      <c r="E1662" s="2">
        <f>MACD!F1662</f>
        <v>-9.4889020423093995E-2</v>
      </c>
      <c r="F1662" s="2">
        <f>'Moving Avg'!D1662</f>
        <v>52.666399999999996</v>
      </c>
      <c r="G1662" s="2">
        <f>'Moving Avg'!F1662</f>
        <v>52.558900000000008</v>
      </c>
      <c r="H1662" s="2">
        <f>'Moving Avg'!G1662</f>
        <v>51.162720000000007</v>
      </c>
      <c r="I1662" s="2">
        <f>'Moving Avg'!H1662</f>
        <v>40.640154999999972</v>
      </c>
      <c r="J1662" s="5" t="str">
        <f>OBV!F1662</f>
        <v>BULLISH</v>
      </c>
      <c r="K1662" s="5" t="str">
        <f>OBV!G1662</f>
        <v>WEAK</v>
      </c>
      <c r="L1662" s="5" t="str">
        <f>OBV!H1662</f>
        <v>CONFIRMED BULLISH</v>
      </c>
      <c r="M1662" s="7">
        <f t="shared" si="250"/>
        <v>25</v>
      </c>
      <c r="N1662" s="7">
        <f t="shared" si="251"/>
        <v>0</v>
      </c>
      <c r="O1662" s="7">
        <f t="shared" si="252"/>
        <v>100</v>
      </c>
      <c r="P1662" s="7">
        <f t="shared" si="253"/>
        <v>67</v>
      </c>
      <c r="Q1662" s="8">
        <f t="shared" si="254"/>
        <v>33.799999999999997</v>
      </c>
      <c r="R1662" s="8">
        <f t="shared" si="255"/>
        <v>56.75</v>
      </c>
      <c r="S1662" s="8">
        <f t="shared" si="256"/>
        <v>58.900000000000006</v>
      </c>
      <c r="T1662" s="8">
        <f t="shared" si="257"/>
        <v>48</v>
      </c>
      <c r="U1662" s="7">
        <f t="shared" si="258"/>
        <v>49.816666666666663</v>
      </c>
      <c r="V1662" s="7">
        <f t="shared" si="259"/>
        <v>49.362499999999997</v>
      </c>
    </row>
    <row r="1663" spans="1:22" ht="13.5" x14ac:dyDescent="0.25">
      <c r="A1663" s="3">
        <f>RSI!A1663</f>
        <v>44438</v>
      </c>
      <c r="B1663" s="2">
        <f>RSI!B1663</f>
        <v>52.667999999999999</v>
      </c>
      <c r="C1663" s="2">
        <f>RSI!I1663</f>
        <v>58.401451995475227</v>
      </c>
      <c r="D1663" s="2">
        <f>MACD!E1663</f>
        <v>0.10319390822760255</v>
      </c>
      <c r="E1663" s="2">
        <f>MACD!F1663</f>
        <v>-5.5272434692954689E-2</v>
      </c>
      <c r="F1663" s="2">
        <f>'Moving Avg'!D1663</f>
        <v>52.666399999999996</v>
      </c>
      <c r="G1663" s="2">
        <f>'Moving Avg'!F1663</f>
        <v>52.556450000000005</v>
      </c>
      <c r="H1663" s="2">
        <f>'Moving Avg'!G1663</f>
        <v>51.192760000000014</v>
      </c>
      <c r="I1663" s="2">
        <f>'Moving Avg'!H1663</f>
        <v>40.903494999999971</v>
      </c>
      <c r="J1663" s="5" t="str">
        <f>OBV!F1663</f>
        <v>BEARISH</v>
      </c>
      <c r="K1663" s="5" t="str">
        <f>OBV!G1663</f>
        <v>NEUTRAL</v>
      </c>
      <c r="L1663" s="5" t="str">
        <f>OBV!H1663</f>
        <v>NEUTRAL</v>
      </c>
      <c r="M1663" s="7">
        <f t="shared" si="250"/>
        <v>25</v>
      </c>
      <c r="N1663" s="7">
        <f t="shared" si="251"/>
        <v>0</v>
      </c>
      <c r="O1663" s="7">
        <f t="shared" si="252"/>
        <v>100</v>
      </c>
      <c r="P1663" s="7">
        <f t="shared" si="253"/>
        <v>16.5</v>
      </c>
      <c r="Q1663" s="8">
        <f t="shared" si="254"/>
        <v>26.225000000000001</v>
      </c>
      <c r="R1663" s="8">
        <f t="shared" si="255"/>
        <v>44.125</v>
      </c>
      <c r="S1663" s="8">
        <f t="shared" si="256"/>
        <v>36.174999999999997</v>
      </c>
      <c r="T1663" s="8">
        <f t="shared" si="257"/>
        <v>35.375</v>
      </c>
      <c r="U1663" s="7">
        <f t="shared" si="258"/>
        <v>35.508333333333333</v>
      </c>
      <c r="V1663" s="7">
        <f t="shared" si="259"/>
        <v>35.474999999999994</v>
      </c>
    </row>
    <row r="1664" spans="1:22" ht="13.5" x14ac:dyDescent="0.25">
      <c r="A1664" s="3">
        <f>RSI!A1664</f>
        <v>44439</v>
      </c>
      <c r="B1664" s="2">
        <f>RSI!B1664</f>
        <v>52.667999999999999</v>
      </c>
      <c r="C1664" s="2">
        <f>RSI!I1664</f>
        <v>58.401451995475227</v>
      </c>
      <c r="D1664" s="2">
        <f>MACD!E1664</f>
        <v>1.9214407599385197E-2</v>
      </c>
      <c r="E1664" s="2">
        <f>MACD!F1664</f>
        <v>-4.0375066234486716E-2</v>
      </c>
      <c r="F1664" s="2">
        <f>'Moving Avg'!D1664</f>
        <v>52.666399999999996</v>
      </c>
      <c r="G1664" s="2">
        <f>'Moving Avg'!F1664</f>
        <v>52.553999999999995</v>
      </c>
      <c r="H1664" s="2">
        <f>'Moving Avg'!G1664</f>
        <v>51.241680000000017</v>
      </c>
      <c r="I1664" s="2">
        <f>'Moving Avg'!H1664</f>
        <v>41.166834999999971</v>
      </c>
      <c r="J1664" s="5" t="str">
        <f>OBV!F1664</f>
        <v>BEARISH</v>
      </c>
      <c r="K1664" s="5" t="str">
        <f>OBV!G1664</f>
        <v>NEUTRAL</v>
      </c>
      <c r="L1664" s="5" t="str">
        <f>OBV!H1664</f>
        <v>NEUTRAL</v>
      </c>
      <c r="M1664" s="7">
        <f t="shared" si="250"/>
        <v>25</v>
      </c>
      <c r="N1664" s="7">
        <f t="shared" si="251"/>
        <v>0</v>
      </c>
      <c r="O1664" s="7">
        <f t="shared" si="252"/>
        <v>100</v>
      </c>
      <c r="P1664" s="7">
        <f t="shared" si="253"/>
        <v>16.5</v>
      </c>
      <c r="Q1664" s="8">
        <f t="shared" si="254"/>
        <v>26.225000000000001</v>
      </c>
      <c r="R1664" s="8">
        <f t="shared" si="255"/>
        <v>44.125</v>
      </c>
      <c r="S1664" s="8">
        <f t="shared" si="256"/>
        <v>36.174999999999997</v>
      </c>
      <c r="T1664" s="8">
        <f t="shared" si="257"/>
        <v>35.375</v>
      </c>
      <c r="U1664" s="7">
        <f t="shared" si="258"/>
        <v>35.508333333333333</v>
      </c>
      <c r="V1664" s="7">
        <f t="shared" si="259"/>
        <v>35.474999999999994</v>
      </c>
    </row>
    <row r="1665" spans="1:22" ht="13.5" x14ac:dyDescent="0.25">
      <c r="A1665" s="3">
        <f>RSI!A1665</f>
        <v>44440</v>
      </c>
      <c r="B1665" s="2">
        <f>RSI!B1665</f>
        <v>52.667999999999999</v>
      </c>
      <c r="C1665" s="2">
        <f>RSI!I1665</f>
        <v>58.401451995475234</v>
      </c>
      <c r="D1665" s="2">
        <f>MACD!E1665</f>
        <v>5.7433153174436313E-2</v>
      </c>
      <c r="E1665" s="2">
        <f>MACD!F1665</f>
        <v>-2.0813422352702109E-2</v>
      </c>
      <c r="F1665" s="2">
        <f>'Moving Avg'!D1665</f>
        <v>52.667999999999992</v>
      </c>
      <c r="G1665" s="2">
        <f>'Moving Avg'!F1665</f>
        <v>52.549900000000001</v>
      </c>
      <c r="H1665" s="2">
        <f>'Moving Avg'!G1665</f>
        <v>51.290600000000012</v>
      </c>
      <c r="I1665" s="2">
        <f>'Moving Avg'!H1665</f>
        <v>41.43017499999997</v>
      </c>
      <c r="J1665" s="5" t="str">
        <f>OBV!F1665</f>
        <v>BULLISH</v>
      </c>
      <c r="K1665" s="5" t="str">
        <f>OBV!G1665</f>
        <v>WEAK</v>
      </c>
      <c r="L1665" s="5" t="str">
        <f>OBV!H1665</f>
        <v>CONFIRMED BULLISH</v>
      </c>
      <c r="M1665" s="7">
        <f t="shared" si="250"/>
        <v>25</v>
      </c>
      <c r="N1665" s="7">
        <f t="shared" si="251"/>
        <v>0</v>
      </c>
      <c r="O1665" s="7">
        <f t="shared" si="252"/>
        <v>100</v>
      </c>
      <c r="P1665" s="7">
        <f t="shared" si="253"/>
        <v>67</v>
      </c>
      <c r="Q1665" s="8">
        <f t="shared" si="254"/>
        <v>33.799999999999997</v>
      </c>
      <c r="R1665" s="8">
        <f t="shared" si="255"/>
        <v>56.75</v>
      </c>
      <c r="S1665" s="8">
        <f t="shared" si="256"/>
        <v>58.900000000000006</v>
      </c>
      <c r="T1665" s="8">
        <f t="shared" si="257"/>
        <v>48</v>
      </c>
      <c r="U1665" s="7">
        <f t="shared" si="258"/>
        <v>49.816666666666663</v>
      </c>
      <c r="V1665" s="7">
        <f t="shared" si="259"/>
        <v>49.362499999999997</v>
      </c>
    </row>
    <row r="1666" spans="1:22" ht="13.5" x14ac:dyDescent="0.25">
      <c r="A1666" s="3">
        <f>RSI!A1666</f>
        <v>44441</v>
      </c>
      <c r="B1666" s="2">
        <f>RSI!B1666</f>
        <v>52.667999999999999</v>
      </c>
      <c r="C1666" s="2">
        <f>RSI!I1666</f>
        <v>58.401451995475234</v>
      </c>
      <c r="D1666" s="2">
        <f>MACD!E1666</f>
        <v>3.6824670041795571E-2</v>
      </c>
      <c r="E1666" s="2">
        <f>MACD!F1666</f>
        <v>-9.2858038738025707E-3</v>
      </c>
      <c r="F1666" s="2">
        <f>'Moving Avg'!D1666</f>
        <v>52.667999999999992</v>
      </c>
      <c r="G1666" s="2">
        <f>'Moving Avg'!F1666</f>
        <v>52.5458</v>
      </c>
      <c r="H1666" s="2">
        <f>'Moving Avg'!G1666</f>
        <v>51.344240000000021</v>
      </c>
      <c r="I1666" s="2">
        <f>'Moving Avg'!H1666</f>
        <v>41.693514999999969</v>
      </c>
      <c r="J1666" s="5" t="str">
        <f>OBV!F1666</f>
        <v>NEUTRAL</v>
      </c>
      <c r="K1666" s="5" t="str">
        <f>OBV!G1666</f>
        <v>NEUTRAL</v>
      </c>
      <c r="L1666" s="5" t="str">
        <f>OBV!H1666</f>
        <v>NEUTRAL</v>
      </c>
      <c r="M1666" s="7">
        <f t="shared" ref="M1666:M1729" si="260">IF(C1666&lt;30,50, IF(C1666&gt;70, 0, 25))</f>
        <v>25</v>
      </c>
      <c r="N1666" s="7">
        <f t="shared" ref="N1666:N1729" si="261">IF(E1666-D1666&gt;0.02, 100, IF(E1666-D1666&lt;0,0,45))</f>
        <v>0</v>
      </c>
      <c r="O1666" s="7">
        <f t="shared" ref="O1666:O1729" si="262">IF(F1666-I1666&gt;10,100,IF(F1666-I1666&gt;5,75, IF(F1666-I1666&gt;0,50,0)))</f>
        <v>100</v>
      </c>
      <c r="P1666" s="7">
        <f t="shared" ref="P1666:P1729" si="263">IF(L1666="confirmed bullish", 34, IF(L1666="bullish divergence",17, 0))+IF(J1666="bullish",33,IF(J1666="bearish",0,16.5))+IF(K1666="strong",33,IF(K1666="weak",0,16.5))</f>
        <v>33</v>
      </c>
      <c r="Q1666" s="8">
        <f t="shared" si="254"/>
        <v>28.7</v>
      </c>
      <c r="R1666" s="8">
        <f t="shared" si="255"/>
        <v>48.25</v>
      </c>
      <c r="S1666" s="8">
        <f t="shared" si="256"/>
        <v>43.6</v>
      </c>
      <c r="T1666" s="8">
        <f t="shared" si="257"/>
        <v>39.5</v>
      </c>
      <c r="U1666" s="7">
        <f t="shared" si="258"/>
        <v>40.183333333333337</v>
      </c>
      <c r="V1666" s="7">
        <f t="shared" si="259"/>
        <v>40.012500000000003</v>
      </c>
    </row>
    <row r="1667" spans="1:22" ht="13.5" x14ac:dyDescent="0.25">
      <c r="A1667" s="3">
        <f>RSI!A1667</f>
        <v>44442</v>
      </c>
      <c r="B1667" s="2">
        <f>RSI!B1667</f>
        <v>52.652000000000001</v>
      </c>
      <c r="C1667" s="2">
        <f>RSI!I1667</f>
        <v>58.057063962317329</v>
      </c>
      <c r="D1667" s="2">
        <f>MACD!E1667</f>
        <v>6.6458198413180014E-2</v>
      </c>
      <c r="E1667" s="2">
        <f>MACD!F1667</f>
        <v>5.8629965835939471E-3</v>
      </c>
      <c r="F1667" s="2">
        <f>'Moving Avg'!D1667</f>
        <v>52.6648</v>
      </c>
      <c r="G1667" s="2">
        <f>'Moving Avg'!F1667</f>
        <v>52.544550000000001</v>
      </c>
      <c r="H1667" s="2">
        <f>'Moving Avg'!G1667</f>
        <v>51.393780000000014</v>
      </c>
      <c r="I1667" s="2">
        <f>'Moving Avg'!H1667</f>
        <v>41.956774999999972</v>
      </c>
      <c r="J1667" s="5" t="str">
        <f>OBV!F1667</f>
        <v>BEARISH</v>
      </c>
      <c r="K1667" s="5" t="str">
        <f>OBV!G1667</f>
        <v>STRONG</v>
      </c>
      <c r="L1667" s="5" t="str">
        <f>OBV!H1667</f>
        <v>CONFIRMED BEARISH</v>
      </c>
      <c r="M1667" s="7">
        <f t="shared" si="260"/>
        <v>25</v>
      </c>
      <c r="N1667" s="7">
        <f t="shared" si="261"/>
        <v>0</v>
      </c>
      <c r="O1667" s="7">
        <f t="shared" si="262"/>
        <v>100</v>
      </c>
      <c r="P1667" s="7">
        <f t="shared" si="263"/>
        <v>33</v>
      </c>
      <c r="Q1667" s="8">
        <f t="shared" ref="Q1667:Q1730" si="264">0.35*M1667+N1667*0.35+O1667*0.15+P1667*0.15</f>
        <v>28.7</v>
      </c>
      <c r="R1667" s="8">
        <f t="shared" ref="R1667:R1730" si="265">M1667*0.2+N1667*0.2+O1667*0.35+P1667*0.25</f>
        <v>48.25</v>
      </c>
      <c r="S1667" s="8">
        <f t="shared" ref="S1667:S1730" si="266">M1667*0.15+N1667*0.15+O1667*0.25+P1667*0.45</f>
        <v>43.6</v>
      </c>
      <c r="T1667" s="8">
        <f t="shared" ref="T1667:T1730" si="267">0.25*SUM(M1667:P1667)</f>
        <v>39.5</v>
      </c>
      <c r="U1667" s="7">
        <f t="shared" ref="U1667:U1730" si="268">SUM(Q1667:S1667)/3</f>
        <v>40.183333333333337</v>
      </c>
      <c r="V1667" s="7">
        <f t="shared" ref="V1667:V1730" si="269">SUM(Q1667:T1667)/4</f>
        <v>40.012500000000003</v>
      </c>
    </row>
    <row r="1668" spans="1:22" ht="13.5" x14ac:dyDescent="0.25">
      <c r="A1668" s="3">
        <f>RSI!A1668</f>
        <v>44445</v>
      </c>
      <c r="B1668" s="2">
        <f>RSI!B1668</f>
        <v>52.643999999999998</v>
      </c>
      <c r="C1668" s="2">
        <f>RSI!I1668</f>
        <v>57.873301267274144</v>
      </c>
      <c r="D1668" s="2">
        <f>MACD!E1668</f>
        <v>8.9692920659558695E-2</v>
      </c>
      <c r="E1668" s="2">
        <f>MACD!F1668</f>
        <v>2.2628981398786899E-2</v>
      </c>
      <c r="F1668" s="2">
        <f>'Moving Avg'!D1668</f>
        <v>52.660000000000004</v>
      </c>
      <c r="G1668" s="2">
        <f>'Moving Avg'!F1668</f>
        <v>52.542899999999996</v>
      </c>
      <c r="H1668" s="2">
        <f>'Moving Avg'!G1668</f>
        <v>51.446940000000005</v>
      </c>
      <c r="I1668" s="2">
        <f>'Moving Avg'!H1668</f>
        <v>42.219994999999969</v>
      </c>
      <c r="J1668" s="5" t="str">
        <f>OBV!F1668</f>
        <v>BEARISH</v>
      </c>
      <c r="K1668" s="5" t="str">
        <f>OBV!G1668</f>
        <v>STRONG</v>
      </c>
      <c r="L1668" s="5" t="str">
        <f>OBV!H1668</f>
        <v>CONFIRMED BEARISH</v>
      </c>
      <c r="M1668" s="7">
        <f t="shared" si="260"/>
        <v>25</v>
      </c>
      <c r="N1668" s="7">
        <f t="shared" si="261"/>
        <v>0</v>
      </c>
      <c r="O1668" s="7">
        <f t="shared" si="262"/>
        <v>100</v>
      </c>
      <c r="P1668" s="7">
        <f t="shared" si="263"/>
        <v>33</v>
      </c>
      <c r="Q1668" s="8">
        <f t="shared" si="264"/>
        <v>28.7</v>
      </c>
      <c r="R1668" s="8">
        <f t="shared" si="265"/>
        <v>48.25</v>
      </c>
      <c r="S1668" s="8">
        <f t="shared" si="266"/>
        <v>43.6</v>
      </c>
      <c r="T1668" s="8">
        <f t="shared" si="267"/>
        <v>39.5</v>
      </c>
      <c r="U1668" s="7">
        <f t="shared" si="268"/>
        <v>40.183333333333337</v>
      </c>
      <c r="V1668" s="7">
        <f t="shared" si="269"/>
        <v>40.012500000000003</v>
      </c>
    </row>
    <row r="1669" spans="1:22" ht="13.5" x14ac:dyDescent="0.25">
      <c r="A1669" s="3">
        <f>RSI!A1669</f>
        <v>44446</v>
      </c>
      <c r="B1669" s="2">
        <f>RSI!B1669</f>
        <v>52.579000000000001</v>
      </c>
      <c r="C1669" s="2">
        <f>RSI!I1669</f>
        <v>56.313662194430492</v>
      </c>
      <c r="D1669" s="2">
        <f>MACD!E1669</f>
        <v>0.11073217118695311</v>
      </c>
      <c r="E1669" s="2">
        <f>MACD!F1669</f>
        <v>4.0249619356420144E-2</v>
      </c>
      <c r="F1669" s="2">
        <f>'Moving Avg'!D1669</f>
        <v>52.642200000000003</v>
      </c>
      <c r="G1669" s="2">
        <f>'Moving Avg'!F1669</f>
        <v>52.537999999999997</v>
      </c>
      <c r="H1669" s="2">
        <f>'Moving Avg'!G1669</f>
        <v>51.498960000000004</v>
      </c>
      <c r="I1669" s="2">
        <f>'Moving Avg'!H1669</f>
        <v>42.482889999999969</v>
      </c>
      <c r="J1669" s="5" t="str">
        <f>OBV!F1669</f>
        <v>BEARISH</v>
      </c>
      <c r="K1669" s="5" t="str">
        <f>OBV!G1669</f>
        <v>STRONG</v>
      </c>
      <c r="L1669" s="5" t="str">
        <f>OBV!H1669</f>
        <v>CONFIRMED BEARISH</v>
      </c>
      <c r="M1669" s="7">
        <f t="shared" si="260"/>
        <v>25</v>
      </c>
      <c r="N1669" s="7">
        <f t="shared" si="261"/>
        <v>0</v>
      </c>
      <c r="O1669" s="7">
        <f t="shared" si="262"/>
        <v>100</v>
      </c>
      <c r="P1669" s="7">
        <f t="shared" si="263"/>
        <v>33</v>
      </c>
      <c r="Q1669" s="8">
        <f t="shared" si="264"/>
        <v>28.7</v>
      </c>
      <c r="R1669" s="8">
        <f t="shared" si="265"/>
        <v>48.25</v>
      </c>
      <c r="S1669" s="8">
        <f t="shared" si="266"/>
        <v>43.6</v>
      </c>
      <c r="T1669" s="8">
        <f t="shared" si="267"/>
        <v>39.5</v>
      </c>
      <c r="U1669" s="7">
        <f t="shared" si="268"/>
        <v>40.183333333333337</v>
      </c>
      <c r="V1669" s="7">
        <f t="shared" si="269"/>
        <v>40.012500000000003</v>
      </c>
    </row>
    <row r="1670" spans="1:22" ht="13.5" x14ac:dyDescent="0.25">
      <c r="A1670" s="3">
        <f>RSI!A1670</f>
        <v>44447</v>
      </c>
      <c r="B1670" s="2">
        <f>RSI!B1670</f>
        <v>52.579000000000001</v>
      </c>
      <c r="C1670" s="2">
        <f>RSI!I1670</f>
        <v>56.313662194430478</v>
      </c>
      <c r="D1670" s="2">
        <f>MACD!E1670</f>
        <v>0.12810785554673743</v>
      </c>
      <c r="E1670" s="2">
        <f>MACD!F1670</f>
        <v>5.7821266594483604E-2</v>
      </c>
      <c r="F1670" s="2">
        <f>'Moving Avg'!D1670</f>
        <v>52.624400000000001</v>
      </c>
      <c r="G1670" s="2">
        <f>'Moving Avg'!F1670</f>
        <v>52.533100000000005</v>
      </c>
      <c r="H1670" s="2">
        <f>'Moving Avg'!G1670</f>
        <v>51.55098000000001</v>
      </c>
      <c r="I1670" s="2">
        <f>'Moving Avg'!H1670</f>
        <v>42.74578499999997</v>
      </c>
      <c r="J1670" s="5" t="str">
        <f>OBV!F1670</f>
        <v>BEARISH</v>
      </c>
      <c r="K1670" s="5" t="str">
        <f>OBV!G1670</f>
        <v>STRONG</v>
      </c>
      <c r="L1670" s="5" t="str">
        <f>OBV!H1670</f>
        <v>CONFIRMED BEARISH</v>
      </c>
      <c r="M1670" s="7">
        <f t="shared" si="260"/>
        <v>25</v>
      </c>
      <c r="N1670" s="7">
        <f t="shared" si="261"/>
        <v>0</v>
      </c>
      <c r="O1670" s="7">
        <f t="shared" si="262"/>
        <v>75</v>
      </c>
      <c r="P1670" s="7">
        <f t="shared" si="263"/>
        <v>33</v>
      </c>
      <c r="Q1670" s="8">
        <f t="shared" si="264"/>
        <v>24.95</v>
      </c>
      <c r="R1670" s="8">
        <f t="shared" si="265"/>
        <v>39.5</v>
      </c>
      <c r="S1670" s="8">
        <f t="shared" si="266"/>
        <v>37.35</v>
      </c>
      <c r="T1670" s="8">
        <f t="shared" si="267"/>
        <v>33.25</v>
      </c>
      <c r="U1670" s="7">
        <f t="shared" si="268"/>
        <v>33.933333333333337</v>
      </c>
      <c r="V1670" s="7">
        <f t="shared" si="269"/>
        <v>33.762500000000003</v>
      </c>
    </row>
    <row r="1671" spans="1:22" ht="13.5" x14ac:dyDescent="0.25">
      <c r="A1671" s="3">
        <f>RSI!A1671</f>
        <v>44448</v>
      </c>
      <c r="B1671" s="2">
        <f>RSI!B1671</f>
        <v>52.579000000000001</v>
      </c>
      <c r="C1671" s="2">
        <f>RSI!I1671</f>
        <v>56.313662194430478</v>
      </c>
      <c r="D1671" s="2">
        <f>MACD!E1671</f>
        <v>0.14127560989646071</v>
      </c>
      <c r="E1671" s="2">
        <f>MACD!F1671</f>
        <v>7.4512135254879028E-2</v>
      </c>
      <c r="F1671" s="2">
        <f>'Moving Avg'!D1671</f>
        <v>52.6066</v>
      </c>
      <c r="G1671" s="2">
        <f>'Moving Avg'!F1671</f>
        <v>52.605350000000001</v>
      </c>
      <c r="H1671" s="2">
        <f>'Moving Avg'!G1671</f>
        <v>51.603000000000009</v>
      </c>
      <c r="I1671" s="2">
        <f>'Moving Avg'!H1671</f>
        <v>43.00867999999997</v>
      </c>
      <c r="J1671" s="5" t="str">
        <f>OBV!F1671</f>
        <v>BEARISH</v>
      </c>
      <c r="K1671" s="5" t="str">
        <f>OBV!G1671</f>
        <v>STRONG</v>
      </c>
      <c r="L1671" s="5" t="str">
        <f>OBV!H1671</f>
        <v>CONFIRMED BEARISH</v>
      </c>
      <c r="M1671" s="7">
        <f t="shared" si="260"/>
        <v>25</v>
      </c>
      <c r="N1671" s="7">
        <f t="shared" si="261"/>
        <v>0</v>
      </c>
      <c r="O1671" s="7">
        <f t="shared" si="262"/>
        <v>75</v>
      </c>
      <c r="P1671" s="7">
        <f t="shared" si="263"/>
        <v>33</v>
      </c>
      <c r="Q1671" s="8">
        <f t="shared" si="264"/>
        <v>24.95</v>
      </c>
      <c r="R1671" s="8">
        <f t="shared" si="265"/>
        <v>39.5</v>
      </c>
      <c r="S1671" s="8">
        <f t="shared" si="266"/>
        <v>37.35</v>
      </c>
      <c r="T1671" s="8">
        <f t="shared" si="267"/>
        <v>33.25</v>
      </c>
      <c r="U1671" s="7">
        <f t="shared" si="268"/>
        <v>33.933333333333337</v>
      </c>
      <c r="V1671" s="7">
        <f t="shared" si="269"/>
        <v>33.762500000000003</v>
      </c>
    </row>
    <row r="1672" spans="1:22" ht="13.5" x14ac:dyDescent="0.25">
      <c r="A1672" s="3">
        <f>RSI!A1672</f>
        <v>44449</v>
      </c>
      <c r="B1672" s="2">
        <f>RSI!B1672</f>
        <v>52.570999999999998</v>
      </c>
      <c r="C1672" s="2">
        <f>RSI!I1672</f>
        <v>56.081337756339565</v>
      </c>
      <c r="D1672" s="2">
        <f>MACD!E1672</f>
        <v>0.15158908569870988</v>
      </c>
      <c r="E1672" s="2">
        <f>MACD!F1672</f>
        <v>8.9927525343645204E-2</v>
      </c>
      <c r="F1672" s="2">
        <f>'Moving Avg'!D1672</f>
        <v>52.590400000000002</v>
      </c>
      <c r="G1672" s="2">
        <f>'Moving Avg'!F1672</f>
        <v>52.598449999999993</v>
      </c>
      <c r="H1672" s="2">
        <f>'Moving Avg'!G1672</f>
        <v>51.662580000000005</v>
      </c>
      <c r="I1672" s="2">
        <f>'Moving Avg'!H1672</f>
        <v>43.271534999999965</v>
      </c>
      <c r="J1672" s="5" t="str">
        <f>OBV!F1672</f>
        <v>BEARISH</v>
      </c>
      <c r="K1672" s="5" t="str">
        <f>OBV!G1672</f>
        <v>STRONG</v>
      </c>
      <c r="L1672" s="5" t="str">
        <f>OBV!H1672</f>
        <v>CONFIRMED BEARISH</v>
      </c>
      <c r="M1672" s="7">
        <f t="shared" si="260"/>
        <v>25</v>
      </c>
      <c r="N1672" s="7">
        <f t="shared" si="261"/>
        <v>0</v>
      </c>
      <c r="O1672" s="7">
        <f t="shared" si="262"/>
        <v>75</v>
      </c>
      <c r="P1672" s="7">
        <f t="shared" si="263"/>
        <v>33</v>
      </c>
      <c r="Q1672" s="8">
        <f t="shared" si="264"/>
        <v>24.95</v>
      </c>
      <c r="R1672" s="8">
        <f t="shared" si="265"/>
        <v>39.5</v>
      </c>
      <c r="S1672" s="8">
        <f t="shared" si="266"/>
        <v>37.35</v>
      </c>
      <c r="T1672" s="8">
        <f t="shared" si="267"/>
        <v>33.25</v>
      </c>
      <c r="U1672" s="7">
        <f t="shared" si="268"/>
        <v>33.933333333333337</v>
      </c>
      <c r="V1672" s="7">
        <f t="shared" si="269"/>
        <v>33.762500000000003</v>
      </c>
    </row>
    <row r="1673" spans="1:22" ht="13.5" x14ac:dyDescent="0.25">
      <c r="A1673" s="3">
        <f>RSI!A1673</f>
        <v>44452</v>
      </c>
      <c r="B1673" s="2">
        <f>RSI!B1673</f>
        <v>52.570999999999998</v>
      </c>
      <c r="C1673" s="2">
        <f>RSI!I1673</f>
        <v>56.081337756339565</v>
      </c>
      <c r="D1673" s="2">
        <f>MACD!E1673</f>
        <v>0.15904734639051554</v>
      </c>
      <c r="E1673" s="2">
        <f>MACD!F1673</f>
        <v>0.10375148955301927</v>
      </c>
      <c r="F1673" s="2">
        <f>'Moving Avg'!D1673</f>
        <v>52.575800000000001</v>
      </c>
      <c r="G1673" s="2">
        <f>'Moving Avg'!F1673</f>
        <v>52.591549999999998</v>
      </c>
      <c r="H1673" s="2">
        <f>'Moving Avg'!G1673</f>
        <v>51.745620000000002</v>
      </c>
      <c r="I1673" s="2">
        <f>'Moving Avg'!H1673</f>
        <v>43.534389999999966</v>
      </c>
      <c r="J1673" s="5" t="str">
        <f>OBV!F1673</f>
        <v>BEARISH</v>
      </c>
      <c r="K1673" s="5" t="str">
        <f>OBV!G1673</f>
        <v>STRONG</v>
      </c>
      <c r="L1673" s="5" t="str">
        <f>OBV!H1673</f>
        <v>CONFIRMED BEARISH</v>
      </c>
      <c r="M1673" s="7">
        <f t="shared" si="260"/>
        <v>25</v>
      </c>
      <c r="N1673" s="7">
        <f t="shared" si="261"/>
        <v>0</v>
      </c>
      <c r="O1673" s="7">
        <f t="shared" si="262"/>
        <v>75</v>
      </c>
      <c r="P1673" s="7">
        <f t="shared" si="263"/>
        <v>33</v>
      </c>
      <c r="Q1673" s="8">
        <f t="shared" si="264"/>
        <v>24.95</v>
      </c>
      <c r="R1673" s="8">
        <f t="shared" si="265"/>
        <v>39.5</v>
      </c>
      <c r="S1673" s="8">
        <f t="shared" si="266"/>
        <v>37.35</v>
      </c>
      <c r="T1673" s="8">
        <f t="shared" si="267"/>
        <v>33.25</v>
      </c>
      <c r="U1673" s="7">
        <f t="shared" si="268"/>
        <v>33.933333333333337</v>
      </c>
      <c r="V1673" s="7">
        <f t="shared" si="269"/>
        <v>33.762500000000003</v>
      </c>
    </row>
    <row r="1674" spans="1:22" ht="13.5" x14ac:dyDescent="0.25">
      <c r="A1674" s="3">
        <f>RSI!A1674</f>
        <v>44453</v>
      </c>
      <c r="B1674" s="2">
        <f>RSI!B1674</f>
        <v>52.570999999999998</v>
      </c>
      <c r="C1674" s="2">
        <f>RSI!I1674</f>
        <v>56.081337756339565</v>
      </c>
      <c r="D1674" s="2">
        <f>MACD!E1674</f>
        <v>0.16418362076284154</v>
      </c>
      <c r="E1674" s="2">
        <f>MACD!F1674</f>
        <v>0.11583791579498373</v>
      </c>
      <c r="F1674" s="2">
        <f>'Moving Avg'!D1674</f>
        <v>52.574199999999998</v>
      </c>
      <c r="G1674" s="2">
        <f>'Moving Avg'!F1674</f>
        <v>52.586249999999993</v>
      </c>
      <c r="H1674" s="2">
        <f>'Moving Avg'!G1674</f>
        <v>51.820939999999993</v>
      </c>
      <c r="I1674" s="2">
        <f>'Moving Avg'!H1674</f>
        <v>43.797244999999968</v>
      </c>
      <c r="J1674" s="5" t="str">
        <f>OBV!F1674</f>
        <v>BEARISH</v>
      </c>
      <c r="K1674" s="5" t="str">
        <f>OBV!G1674</f>
        <v>STRONG</v>
      </c>
      <c r="L1674" s="5" t="str">
        <f>OBV!H1674</f>
        <v>CONFIRMED BEARISH</v>
      </c>
      <c r="M1674" s="7">
        <f t="shared" si="260"/>
        <v>25</v>
      </c>
      <c r="N1674" s="7">
        <f t="shared" si="261"/>
        <v>0</v>
      </c>
      <c r="O1674" s="7">
        <f t="shared" si="262"/>
        <v>75</v>
      </c>
      <c r="P1674" s="7">
        <f t="shared" si="263"/>
        <v>33</v>
      </c>
      <c r="Q1674" s="8">
        <f t="shared" si="264"/>
        <v>24.95</v>
      </c>
      <c r="R1674" s="8">
        <f t="shared" si="265"/>
        <v>39.5</v>
      </c>
      <c r="S1674" s="8">
        <f t="shared" si="266"/>
        <v>37.35</v>
      </c>
      <c r="T1674" s="8">
        <f t="shared" si="267"/>
        <v>33.25</v>
      </c>
      <c r="U1674" s="7">
        <f t="shared" si="268"/>
        <v>33.933333333333337</v>
      </c>
      <c r="V1674" s="7">
        <f t="shared" si="269"/>
        <v>33.762500000000003</v>
      </c>
    </row>
    <row r="1675" spans="1:22" ht="13.5" x14ac:dyDescent="0.25">
      <c r="A1675" s="3">
        <f>RSI!A1675</f>
        <v>44454</v>
      </c>
      <c r="B1675" s="2">
        <f>RSI!B1675</f>
        <v>52.570999999999998</v>
      </c>
      <c r="C1675" s="2">
        <f>RSI!I1675</f>
        <v>56.081337756339565</v>
      </c>
      <c r="D1675" s="2">
        <f>MACD!E1675</f>
        <v>0.16744214204300789</v>
      </c>
      <c r="E1675" s="2">
        <f>MACD!F1675</f>
        <v>0.12615876104458856</v>
      </c>
      <c r="F1675" s="2">
        <f>'Moving Avg'!D1675</f>
        <v>52.572600000000001</v>
      </c>
      <c r="G1675" s="2">
        <f>'Moving Avg'!F1675</f>
        <v>52.617499999999993</v>
      </c>
      <c r="H1675" s="2">
        <f>'Moving Avg'!G1675</f>
        <v>51.865899999999982</v>
      </c>
      <c r="I1675" s="2">
        <f>'Moving Avg'!H1675</f>
        <v>44.060099999999963</v>
      </c>
      <c r="J1675" s="5" t="str">
        <f>OBV!F1675</f>
        <v>BEARISH</v>
      </c>
      <c r="K1675" s="5" t="str">
        <f>OBV!G1675</f>
        <v>STRONG</v>
      </c>
      <c r="L1675" s="5" t="str">
        <f>OBV!H1675</f>
        <v>CONFIRMED BEARISH</v>
      </c>
      <c r="M1675" s="7">
        <f t="shared" si="260"/>
        <v>25</v>
      </c>
      <c r="N1675" s="7">
        <f t="shared" si="261"/>
        <v>0</v>
      </c>
      <c r="O1675" s="7">
        <f t="shared" si="262"/>
        <v>75</v>
      </c>
      <c r="P1675" s="7">
        <f t="shared" si="263"/>
        <v>33</v>
      </c>
      <c r="Q1675" s="8">
        <f t="shared" si="264"/>
        <v>24.95</v>
      </c>
      <c r="R1675" s="8">
        <f t="shared" si="265"/>
        <v>39.5</v>
      </c>
      <c r="S1675" s="8">
        <f t="shared" si="266"/>
        <v>37.35</v>
      </c>
      <c r="T1675" s="8">
        <f t="shared" si="267"/>
        <v>33.25</v>
      </c>
      <c r="U1675" s="7">
        <f t="shared" si="268"/>
        <v>33.933333333333337</v>
      </c>
      <c r="V1675" s="7">
        <f t="shared" si="269"/>
        <v>33.762500000000003</v>
      </c>
    </row>
    <row r="1676" spans="1:22" ht="13.5" x14ac:dyDescent="0.25">
      <c r="A1676" s="3">
        <f>RSI!A1676</f>
        <v>44455</v>
      </c>
      <c r="B1676" s="2">
        <f>RSI!B1676</f>
        <v>52.570999999999998</v>
      </c>
      <c r="C1676" s="2">
        <f>RSI!I1676</f>
        <v>56.081337756339565</v>
      </c>
      <c r="D1676" s="2">
        <f>MACD!E1676</f>
        <v>0.16673081664093559</v>
      </c>
      <c r="E1676" s="2">
        <f>MACD!F1676</f>
        <v>0.13427317216385798</v>
      </c>
      <c r="F1676" s="2">
        <f>'Moving Avg'!D1676</f>
        <v>52.571000000000005</v>
      </c>
      <c r="G1676" s="2">
        <f>'Moving Avg'!F1676</f>
        <v>52.612199999999994</v>
      </c>
      <c r="H1676" s="2">
        <f>'Moving Avg'!G1676</f>
        <v>51.896259999999977</v>
      </c>
      <c r="I1676" s="2">
        <f>'Moving Avg'!H1676</f>
        <v>44.322954999999965</v>
      </c>
      <c r="J1676" s="5" t="str">
        <f>OBV!F1676</f>
        <v>BEARISH</v>
      </c>
      <c r="K1676" s="5" t="str">
        <f>OBV!G1676</f>
        <v>STRONG</v>
      </c>
      <c r="L1676" s="5" t="str">
        <f>OBV!H1676</f>
        <v>CONFIRMED BEARISH</v>
      </c>
      <c r="M1676" s="7">
        <f t="shared" si="260"/>
        <v>25</v>
      </c>
      <c r="N1676" s="7">
        <f t="shared" si="261"/>
        <v>0</v>
      </c>
      <c r="O1676" s="7">
        <f t="shared" si="262"/>
        <v>75</v>
      </c>
      <c r="P1676" s="7">
        <f t="shared" si="263"/>
        <v>33</v>
      </c>
      <c r="Q1676" s="8">
        <f t="shared" si="264"/>
        <v>24.95</v>
      </c>
      <c r="R1676" s="8">
        <f t="shared" si="265"/>
        <v>39.5</v>
      </c>
      <c r="S1676" s="8">
        <f t="shared" si="266"/>
        <v>37.35</v>
      </c>
      <c r="T1676" s="8">
        <f t="shared" si="267"/>
        <v>33.25</v>
      </c>
      <c r="U1676" s="7">
        <f t="shared" si="268"/>
        <v>33.933333333333337</v>
      </c>
      <c r="V1676" s="7">
        <f t="shared" si="269"/>
        <v>33.762500000000003</v>
      </c>
    </row>
    <row r="1677" spans="1:22" ht="13.5" x14ac:dyDescent="0.25">
      <c r="A1677" s="3">
        <f>RSI!A1677</f>
        <v>44456</v>
      </c>
      <c r="B1677" s="2">
        <f>RSI!B1677</f>
        <v>52.570999999999998</v>
      </c>
      <c r="C1677" s="2">
        <f>RSI!I1677</f>
        <v>56.081337756339572</v>
      </c>
      <c r="D1677" s="2">
        <f>MACD!E1677</f>
        <v>0.16396575182004369</v>
      </c>
      <c r="E1677" s="2">
        <f>MACD!F1677</f>
        <v>0.14021168809509513</v>
      </c>
      <c r="F1677" s="2">
        <f>'Moving Avg'!D1677</f>
        <v>52.571000000000005</v>
      </c>
      <c r="G1677" s="2">
        <f>'Moving Avg'!F1677</f>
        <v>52.623149999999995</v>
      </c>
      <c r="H1677" s="2">
        <f>'Moving Avg'!G1677</f>
        <v>51.928239999999967</v>
      </c>
      <c r="I1677" s="2">
        <f>'Moving Avg'!H1677</f>
        <v>44.585809999999967</v>
      </c>
      <c r="J1677" s="5" t="str">
        <f>OBV!F1677</f>
        <v>NEUTRAL</v>
      </c>
      <c r="K1677" s="5" t="str">
        <f>OBV!G1677</f>
        <v>NEUTRAL</v>
      </c>
      <c r="L1677" s="5" t="str">
        <f>OBV!H1677</f>
        <v>NEUTRAL</v>
      </c>
      <c r="M1677" s="7">
        <f t="shared" si="260"/>
        <v>25</v>
      </c>
      <c r="N1677" s="7">
        <f t="shared" si="261"/>
        <v>0</v>
      </c>
      <c r="O1677" s="7">
        <f t="shared" si="262"/>
        <v>75</v>
      </c>
      <c r="P1677" s="7">
        <f t="shared" si="263"/>
        <v>33</v>
      </c>
      <c r="Q1677" s="8">
        <f t="shared" si="264"/>
        <v>24.95</v>
      </c>
      <c r="R1677" s="8">
        <f t="shared" si="265"/>
        <v>39.5</v>
      </c>
      <c r="S1677" s="8">
        <f t="shared" si="266"/>
        <v>37.35</v>
      </c>
      <c r="T1677" s="8">
        <f t="shared" si="267"/>
        <v>33.25</v>
      </c>
      <c r="U1677" s="7">
        <f t="shared" si="268"/>
        <v>33.933333333333337</v>
      </c>
      <c r="V1677" s="7">
        <f t="shared" si="269"/>
        <v>33.762500000000003</v>
      </c>
    </row>
    <row r="1678" spans="1:22" ht="13.5" x14ac:dyDescent="0.25">
      <c r="A1678" s="3">
        <f>RSI!A1678</f>
        <v>44459</v>
      </c>
      <c r="B1678" s="2">
        <f>RSI!B1678</f>
        <v>52.570999999999998</v>
      </c>
      <c r="C1678" s="2">
        <f>RSI!I1678</f>
        <v>56.081337756339565</v>
      </c>
      <c r="D1678" s="2">
        <f>MACD!E1678</f>
        <v>0.15076274374874288</v>
      </c>
      <c r="E1678" s="2">
        <f>MACD!F1678</f>
        <v>0.14232189922582469</v>
      </c>
      <c r="F1678" s="2">
        <f>'Moving Avg'!D1678</f>
        <v>52.571000000000005</v>
      </c>
      <c r="G1678" s="2">
        <f>'Moving Avg'!F1678</f>
        <v>52.618299999999998</v>
      </c>
      <c r="H1678" s="2">
        <f>'Moving Avg'!G1678</f>
        <v>51.966719999999981</v>
      </c>
      <c r="I1678" s="2">
        <f>'Moving Avg'!H1678</f>
        <v>44.848664999999961</v>
      </c>
      <c r="J1678" s="5" t="str">
        <f>OBV!F1678</f>
        <v>NEUTRAL</v>
      </c>
      <c r="K1678" s="5" t="str">
        <f>OBV!G1678</f>
        <v>NEUTRAL</v>
      </c>
      <c r="L1678" s="5" t="str">
        <f>OBV!H1678</f>
        <v>NEUTRAL</v>
      </c>
      <c r="M1678" s="7">
        <f t="shared" si="260"/>
        <v>25</v>
      </c>
      <c r="N1678" s="7">
        <f t="shared" si="261"/>
        <v>0</v>
      </c>
      <c r="O1678" s="7">
        <f t="shared" si="262"/>
        <v>75</v>
      </c>
      <c r="P1678" s="7">
        <f t="shared" si="263"/>
        <v>33</v>
      </c>
      <c r="Q1678" s="8">
        <f t="shared" si="264"/>
        <v>24.95</v>
      </c>
      <c r="R1678" s="8">
        <f t="shared" si="265"/>
        <v>39.5</v>
      </c>
      <c r="S1678" s="8">
        <f t="shared" si="266"/>
        <v>37.35</v>
      </c>
      <c r="T1678" s="8">
        <f t="shared" si="267"/>
        <v>33.25</v>
      </c>
      <c r="U1678" s="7">
        <f t="shared" si="268"/>
        <v>33.933333333333337</v>
      </c>
      <c r="V1678" s="7">
        <f t="shared" si="269"/>
        <v>33.762500000000003</v>
      </c>
    </row>
    <row r="1679" spans="1:22" ht="13.5" x14ac:dyDescent="0.25">
      <c r="A1679" s="3">
        <f>RSI!A1679</f>
        <v>44460</v>
      </c>
      <c r="B1679" s="2">
        <f>RSI!B1679</f>
        <v>51.54</v>
      </c>
      <c r="C1679" s="2">
        <f>RSI!I1679</f>
        <v>29.622708177750155</v>
      </c>
      <c r="D1679" s="2">
        <f>MACD!E1679</f>
        <v>0.21516195117152392</v>
      </c>
      <c r="E1679" s="2">
        <f>MACD!F1679</f>
        <v>0.15688990961496455</v>
      </c>
      <c r="F1679" s="2">
        <f>'Moving Avg'!D1679</f>
        <v>52.364800000000002</v>
      </c>
      <c r="G1679" s="2">
        <f>'Moving Avg'!F1679</f>
        <v>52.561900000000001</v>
      </c>
      <c r="H1679" s="2">
        <f>'Moving Avg'!G1679</f>
        <v>51.983759999999982</v>
      </c>
      <c r="I1679" s="2">
        <f>'Moving Avg'!H1679</f>
        <v>45.106364999999968</v>
      </c>
      <c r="J1679" s="5" t="str">
        <f>OBV!F1679</f>
        <v>BEARISH</v>
      </c>
      <c r="K1679" s="5" t="str">
        <f>OBV!G1679</f>
        <v>STRONG</v>
      </c>
      <c r="L1679" s="5" t="str">
        <f>OBV!H1679</f>
        <v>CONFIRMED BEARISH</v>
      </c>
      <c r="M1679" s="7">
        <f t="shared" si="260"/>
        <v>50</v>
      </c>
      <c r="N1679" s="7">
        <f t="shared" si="261"/>
        <v>0</v>
      </c>
      <c r="O1679" s="7">
        <f t="shared" si="262"/>
        <v>75</v>
      </c>
      <c r="P1679" s="7">
        <f t="shared" si="263"/>
        <v>33</v>
      </c>
      <c r="Q1679" s="8">
        <f t="shared" si="264"/>
        <v>33.700000000000003</v>
      </c>
      <c r="R1679" s="8">
        <f t="shared" si="265"/>
        <v>44.5</v>
      </c>
      <c r="S1679" s="8">
        <f t="shared" si="266"/>
        <v>41.1</v>
      </c>
      <c r="T1679" s="8">
        <f t="shared" si="267"/>
        <v>39.5</v>
      </c>
      <c r="U1679" s="7">
        <f t="shared" si="268"/>
        <v>39.766666666666673</v>
      </c>
      <c r="V1679" s="7">
        <f t="shared" si="269"/>
        <v>39.700000000000003</v>
      </c>
    </row>
    <row r="1680" spans="1:22" ht="13.5" x14ac:dyDescent="0.25">
      <c r="A1680" s="3">
        <f>RSI!A1680</f>
        <v>44461</v>
      </c>
      <c r="B1680" s="2">
        <f>RSI!B1680</f>
        <v>51.54</v>
      </c>
      <c r="C1680" s="2">
        <f>RSI!I1680</f>
        <v>29.622708177750155</v>
      </c>
      <c r="D1680" s="2">
        <f>MACD!E1680</f>
        <v>0.27500563845523374</v>
      </c>
      <c r="E1680" s="2">
        <f>MACD!F1680</f>
        <v>0.1805130553830184</v>
      </c>
      <c r="F1680" s="2">
        <f>'Moving Avg'!D1680</f>
        <v>52.1586</v>
      </c>
      <c r="G1680" s="2">
        <f>'Moving Avg'!F1680</f>
        <v>52.505900000000011</v>
      </c>
      <c r="H1680" s="2">
        <f>'Moving Avg'!G1680</f>
        <v>52.00079999999997</v>
      </c>
      <c r="I1680" s="2">
        <f>'Moving Avg'!H1680</f>
        <v>45.364064999999975</v>
      </c>
      <c r="J1680" s="5" t="str">
        <f>OBV!F1680</f>
        <v>BEARISH</v>
      </c>
      <c r="K1680" s="5" t="str">
        <f>OBV!G1680</f>
        <v>STRONG</v>
      </c>
      <c r="L1680" s="5" t="str">
        <f>OBV!H1680</f>
        <v>CONFIRMED BEARISH</v>
      </c>
      <c r="M1680" s="7">
        <f t="shared" si="260"/>
        <v>50</v>
      </c>
      <c r="N1680" s="7">
        <f t="shared" si="261"/>
        <v>0</v>
      </c>
      <c r="O1680" s="7">
        <f t="shared" si="262"/>
        <v>75</v>
      </c>
      <c r="P1680" s="7">
        <f t="shared" si="263"/>
        <v>33</v>
      </c>
      <c r="Q1680" s="8">
        <f t="shared" si="264"/>
        <v>33.700000000000003</v>
      </c>
      <c r="R1680" s="8">
        <f t="shared" si="265"/>
        <v>44.5</v>
      </c>
      <c r="S1680" s="8">
        <f t="shared" si="266"/>
        <v>41.1</v>
      </c>
      <c r="T1680" s="8">
        <f t="shared" si="267"/>
        <v>39.5</v>
      </c>
      <c r="U1680" s="7">
        <f t="shared" si="268"/>
        <v>39.766666666666673</v>
      </c>
      <c r="V1680" s="7">
        <f t="shared" si="269"/>
        <v>39.700000000000003</v>
      </c>
    </row>
    <row r="1681" spans="1:22" ht="13.5" x14ac:dyDescent="0.25">
      <c r="A1681" s="3">
        <f>RSI!A1681</f>
        <v>44462</v>
      </c>
      <c r="B1681" s="2">
        <f>RSI!B1681</f>
        <v>51.54</v>
      </c>
      <c r="C1681" s="2">
        <f>RSI!I1681</f>
        <v>29.622708177750155</v>
      </c>
      <c r="D1681" s="2">
        <f>MACD!E1681</f>
        <v>0.32936743745578667</v>
      </c>
      <c r="E1681" s="2">
        <f>MACD!F1681</f>
        <v>0.21028393179757204</v>
      </c>
      <c r="F1681" s="2">
        <f>'Moving Avg'!D1681</f>
        <v>51.952399999999997</v>
      </c>
      <c r="G1681" s="2">
        <f>'Moving Avg'!F1681</f>
        <v>52.4495</v>
      </c>
      <c r="H1681" s="2">
        <f>'Moving Avg'!G1681</f>
        <v>52.021899999999967</v>
      </c>
      <c r="I1681" s="2">
        <f>'Moving Avg'!H1681</f>
        <v>45.621764999999975</v>
      </c>
      <c r="J1681" s="5" t="str">
        <f>OBV!F1681</f>
        <v>BEARISH</v>
      </c>
      <c r="K1681" s="5" t="str">
        <f>OBV!G1681</f>
        <v>STRONG</v>
      </c>
      <c r="L1681" s="5" t="str">
        <f>OBV!H1681</f>
        <v>CONFIRMED BEARISH</v>
      </c>
      <c r="M1681" s="7">
        <f t="shared" si="260"/>
        <v>50</v>
      </c>
      <c r="N1681" s="7">
        <f t="shared" si="261"/>
        <v>0</v>
      </c>
      <c r="O1681" s="7">
        <f t="shared" si="262"/>
        <v>75</v>
      </c>
      <c r="P1681" s="7">
        <f t="shared" si="263"/>
        <v>33</v>
      </c>
      <c r="Q1681" s="8">
        <f t="shared" si="264"/>
        <v>33.700000000000003</v>
      </c>
      <c r="R1681" s="8">
        <f t="shared" si="265"/>
        <v>44.5</v>
      </c>
      <c r="S1681" s="8">
        <f t="shared" si="266"/>
        <v>41.1</v>
      </c>
      <c r="T1681" s="8">
        <f t="shared" si="267"/>
        <v>39.5</v>
      </c>
      <c r="U1681" s="7">
        <f t="shared" si="268"/>
        <v>39.766666666666673</v>
      </c>
      <c r="V1681" s="7">
        <f t="shared" si="269"/>
        <v>39.700000000000003</v>
      </c>
    </row>
    <row r="1682" spans="1:22" ht="13.5" x14ac:dyDescent="0.25">
      <c r="A1682" s="3">
        <f>RSI!A1682</f>
        <v>44463</v>
      </c>
      <c r="B1682" s="2">
        <f>RSI!B1682</f>
        <v>51.54</v>
      </c>
      <c r="C1682" s="2">
        <f>RSI!I1682</f>
        <v>29.622708177750155</v>
      </c>
      <c r="D1682" s="2">
        <f>MACD!E1682</f>
        <v>0.37995440319746621</v>
      </c>
      <c r="E1682" s="2">
        <f>MACD!F1682</f>
        <v>0.24421802607755089</v>
      </c>
      <c r="F1682" s="2">
        <f>'Moving Avg'!D1682</f>
        <v>51.746200000000002</v>
      </c>
      <c r="G1682" s="2">
        <f>'Moving Avg'!F1682</f>
        <v>52.393100000000004</v>
      </c>
      <c r="H1682" s="2">
        <f>'Moving Avg'!G1682</f>
        <v>52.043479999999974</v>
      </c>
      <c r="I1682" s="2">
        <f>'Moving Avg'!H1682</f>
        <v>45.879464999999982</v>
      </c>
      <c r="J1682" s="5" t="str">
        <f>OBV!F1682</f>
        <v>BEARISH</v>
      </c>
      <c r="K1682" s="5" t="str">
        <f>OBV!G1682</f>
        <v>STRONG</v>
      </c>
      <c r="L1682" s="5" t="str">
        <f>OBV!H1682</f>
        <v>CONFIRMED BEARISH</v>
      </c>
      <c r="M1682" s="7">
        <f t="shared" si="260"/>
        <v>50</v>
      </c>
      <c r="N1682" s="7">
        <f t="shared" si="261"/>
        <v>0</v>
      </c>
      <c r="O1682" s="7">
        <f t="shared" si="262"/>
        <v>75</v>
      </c>
      <c r="P1682" s="7">
        <f t="shared" si="263"/>
        <v>33</v>
      </c>
      <c r="Q1682" s="8">
        <f t="shared" si="264"/>
        <v>33.700000000000003</v>
      </c>
      <c r="R1682" s="8">
        <f t="shared" si="265"/>
        <v>44.5</v>
      </c>
      <c r="S1682" s="8">
        <f t="shared" si="266"/>
        <v>41.1</v>
      </c>
      <c r="T1682" s="8">
        <f t="shared" si="267"/>
        <v>39.5</v>
      </c>
      <c r="U1682" s="7">
        <f t="shared" si="268"/>
        <v>39.766666666666673</v>
      </c>
      <c r="V1682" s="7">
        <f t="shared" si="269"/>
        <v>39.700000000000003</v>
      </c>
    </row>
    <row r="1683" spans="1:22" ht="13.5" x14ac:dyDescent="0.25">
      <c r="A1683" s="3">
        <f>RSI!A1683</f>
        <v>44466</v>
      </c>
      <c r="B1683" s="2">
        <f>RSI!B1683</f>
        <v>51.54</v>
      </c>
      <c r="C1683" s="2">
        <f>RSI!I1683</f>
        <v>29.622708177750155</v>
      </c>
      <c r="D1683" s="2">
        <f>MACD!E1683</f>
        <v>0.42700738885609013</v>
      </c>
      <c r="E1683" s="2">
        <f>MACD!F1683</f>
        <v>0.28077589863325875</v>
      </c>
      <c r="F1683" s="2">
        <f>'Moving Avg'!D1683</f>
        <v>51.54</v>
      </c>
      <c r="G1683" s="2">
        <f>'Moving Avg'!F1683</f>
        <v>52.336700000000008</v>
      </c>
      <c r="H1683" s="2">
        <f>'Moving Avg'!G1683</f>
        <v>52.067819999999962</v>
      </c>
      <c r="I1683" s="2">
        <f>'Moving Avg'!H1683</f>
        <v>46.137164999999989</v>
      </c>
      <c r="J1683" s="5" t="str">
        <f>OBV!F1683</f>
        <v>BEARISH</v>
      </c>
      <c r="K1683" s="5" t="str">
        <f>OBV!G1683</f>
        <v>STRONG</v>
      </c>
      <c r="L1683" s="5" t="str">
        <f>OBV!H1683</f>
        <v>CONFIRMED BEARISH</v>
      </c>
      <c r="M1683" s="7">
        <f t="shared" si="260"/>
        <v>50</v>
      </c>
      <c r="N1683" s="7">
        <f t="shared" si="261"/>
        <v>0</v>
      </c>
      <c r="O1683" s="7">
        <f t="shared" si="262"/>
        <v>75</v>
      </c>
      <c r="P1683" s="7">
        <f t="shared" si="263"/>
        <v>33</v>
      </c>
      <c r="Q1683" s="8">
        <f t="shared" si="264"/>
        <v>33.700000000000003</v>
      </c>
      <c r="R1683" s="8">
        <f t="shared" si="265"/>
        <v>44.5</v>
      </c>
      <c r="S1683" s="8">
        <f t="shared" si="266"/>
        <v>41.1</v>
      </c>
      <c r="T1683" s="8">
        <f t="shared" si="267"/>
        <v>39.5</v>
      </c>
      <c r="U1683" s="7">
        <f t="shared" si="268"/>
        <v>39.766666666666673</v>
      </c>
      <c r="V1683" s="7">
        <f t="shared" si="269"/>
        <v>39.700000000000003</v>
      </c>
    </row>
    <row r="1684" spans="1:22" ht="13.5" x14ac:dyDescent="0.25">
      <c r="A1684" s="3">
        <f>RSI!A1684</f>
        <v>44467</v>
      </c>
      <c r="B1684" s="2">
        <f>RSI!B1684</f>
        <v>52.563000000000002</v>
      </c>
      <c r="C1684" s="2">
        <f>RSI!I1684</f>
        <v>58.061153402480151</v>
      </c>
      <c r="D1684" s="2">
        <f>MACD!E1684</f>
        <v>0.39497759256176579</v>
      </c>
      <c r="E1684" s="2">
        <f>MACD!F1684</f>
        <v>0.30361623741896016</v>
      </c>
      <c r="F1684" s="2">
        <f>'Moving Avg'!D1684</f>
        <v>51.744600000000005</v>
      </c>
      <c r="G1684" s="2">
        <f>'Moving Avg'!F1684</f>
        <v>52.331450000000004</v>
      </c>
      <c r="H1684" s="2">
        <f>'Moving Avg'!G1684</f>
        <v>52.112619999999971</v>
      </c>
      <c r="I1684" s="2">
        <f>'Moving Avg'!H1684</f>
        <v>46.399979999999985</v>
      </c>
      <c r="J1684" s="5" t="str">
        <f>OBV!F1684</f>
        <v>BULLISH</v>
      </c>
      <c r="K1684" s="5" t="str">
        <f>OBV!G1684</f>
        <v>WEAK</v>
      </c>
      <c r="L1684" s="5" t="str">
        <f>OBV!H1684</f>
        <v>CONFIRMED BULLISH</v>
      </c>
      <c r="M1684" s="7">
        <f t="shared" si="260"/>
        <v>25</v>
      </c>
      <c r="N1684" s="7">
        <f t="shared" si="261"/>
        <v>0</v>
      </c>
      <c r="O1684" s="7">
        <f t="shared" si="262"/>
        <v>75</v>
      </c>
      <c r="P1684" s="7">
        <f t="shared" si="263"/>
        <v>67</v>
      </c>
      <c r="Q1684" s="8">
        <f t="shared" si="264"/>
        <v>30.049999999999997</v>
      </c>
      <c r="R1684" s="8">
        <f t="shared" si="265"/>
        <v>48</v>
      </c>
      <c r="S1684" s="8">
        <f t="shared" si="266"/>
        <v>52.650000000000006</v>
      </c>
      <c r="T1684" s="8">
        <f t="shared" si="267"/>
        <v>41.75</v>
      </c>
      <c r="U1684" s="7">
        <f t="shared" si="268"/>
        <v>43.566666666666663</v>
      </c>
      <c r="V1684" s="7">
        <f t="shared" si="269"/>
        <v>43.112499999999997</v>
      </c>
    </row>
    <row r="1685" spans="1:22" ht="13.5" x14ac:dyDescent="0.25">
      <c r="A1685" s="3">
        <f>RSI!A1685</f>
        <v>44468</v>
      </c>
      <c r="B1685" s="2">
        <f>RSI!B1685</f>
        <v>51.945999999999998</v>
      </c>
      <c r="C1685" s="2">
        <f>RSI!I1685</f>
        <v>45.990392928292223</v>
      </c>
      <c r="D1685" s="2">
        <f>MACD!E1685</f>
        <v>0.41117672546437944</v>
      </c>
      <c r="E1685" s="2">
        <f>MACD!F1685</f>
        <v>0.32512833502804406</v>
      </c>
      <c r="F1685" s="2">
        <f>'Moving Avg'!D1685</f>
        <v>51.825800000000001</v>
      </c>
      <c r="G1685" s="2">
        <f>'Moving Avg'!F1685</f>
        <v>52.295349999999999</v>
      </c>
      <c r="H1685" s="2">
        <f>'Moving Avg'!G1685</f>
        <v>52.145239999999973</v>
      </c>
      <c r="I1685" s="2">
        <f>'Moving Avg'!H1685</f>
        <v>46.65970999999999</v>
      </c>
      <c r="J1685" s="5" t="str">
        <f>OBV!F1685</f>
        <v>BEARISH</v>
      </c>
      <c r="K1685" s="5" t="str">
        <f>OBV!G1685</f>
        <v>NEUTRAL</v>
      </c>
      <c r="L1685" s="5" t="str">
        <f>OBV!H1685</f>
        <v>BEARISH DIVERGENCE</v>
      </c>
      <c r="M1685" s="7">
        <f t="shared" si="260"/>
        <v>25</v>
      </c>
      <c r="N1685" s="7">
        <f t="shared" si="261"/>
        <v>0</v>
      </c>
      <c r="O1685" s="7">
        <f t="shared" si="262"/>
        <v>75</v>
      </c>
      <c r="P1685" s="7">
        <f t="shared" si="263"/>
        <v>16.5</v>
      </c>
      <c r="Q1685" s="8">
        <f t="shared" si="264"/>
        <v>22.475000000000001</v>
      </c>
      <c r="R1685" s="8">
        <f t="shared" si="265"/>
        <v>35.375</v>
      </c>
      <c r="S1685" s="8">
        <f t="shared" si="266"/>
        <v>29.925000000000001</v>
      </c>
      <c r="T1685" s="8">
        <f t="shared" si="267"/>
        <v>29.125</v>
      </c>
      <c r="U1685" s="7">
        <f t="shared" si="268"/>
        <v>29.258333333333336</v>
      </c>
      <c r="V1685" s="7">
        <f t="shared" si="269"/>
        <v>29.225000000000001</v>
      </c>
    </row>
    <row r="1686" spans="1:22" ht="13.5" x14ac:dyDescent="0.25">
      <c r="A1686" s="3">
        <f>RSI!A1686</f>
        <v>44469</v>
      </c>
      <c r="B1686" s="2">
        <f>RSI!B1686</f>
        <v>51.945999999999998</v>
      </c>
      <c r="C1686" s="2">
        <f>RSI!I1686</f>
        <v>45.990392928292223</v>
      </c>
      <c r="D1686" s="2">
        <f>MACD!E1686</f>
        <v>0.42630508628021602</v>
      </c>
      <c r="E1686" s="2">
        <f>MACD!F1686</f>
        <v>0.34536368527847849</v>
      </c>
      <c r="F1686" s="2">
        <f>'Moving Avg'!D1686</f>
        <v>51.906999999999996</v>
      </c>
      <c r="G1686" s="2">
        <f>'Moving Avg'!F1686</f>
        <v>52.259249999999994</v>
      </c>
      <c r="H1686" s="2">
        <f>'Moving Avg'!G1686</f>
        <v>52.178019999999968</v>
      </c>
      <c r="I1686" s="2">
        <f>'Moving Avg'!H1686</f>
        <v>46.919439999999987</v>
      </c>
      <c r="J1686" s="5" t="str">
        <f>OBV!F1686</f>
        <v>BEARISH</v>
      </c>
      <c r="K1686" s="5" t="str">
        <f>OBV!G1686</f>
        <v>NEUTRAL</v>
      </c>
      <c r="L1686" s="5" t="str">
        <f>OBV!H1686</f>
        <v>BEARISH DIVERGENCE</v>
      </c>
      <c r="M1686" s="7">
        <f t="shared" si="260"/>
        <v>25</v>
      </c>
      <c r="N1686" s="7">
        <f t="shared" si="261"/>
        <v>0</v>
      </c>
      <c r="O1686" s="7">
        <f t="shared" si="262"/>
        <v>50</v>
      </c>
      <c r="P1686" s="7">
        <f t="shared" si="263"/>
        <v>16.5</v>
      </c>
      <c r="Q1686" s="8">
        <f t="shared" si="264"/>
        <v>18.725000000000001</v>
      </c>
      <c r="R1686" s="8">
        <f t="shared" si="265"/>
        <v>26.625</v>
      </c>
      <c r="S1686" s="8">
        <f t="shared" si="266"/>
        <v>23.675000000000001</v>
      </c>
      <c r="T1686" s="8">
        <f t="shared" si="267"/>
        <v>22.875</v>
      </c>
      <c r="U1686" s="7">
        <f t="shared" si="268"/>
        <v>23.008333333333336</v>
      </c>
      <c r="V1686" s="7">
        <f t="shared" si="269"/>
        <v>22.975000000000001</v>
      </c>
    </row>
    <row r="1687" spans="1:22" ht="13.5" x14ac:dyDescent="0.25">
      <c r="A1687" s="3">
        <f>RSI!A1687</f>
        <v>44470</v>
      </c>
      <c r="B1687" s="2">
        <f>RSI!B1687</f>
        <v>52.19</v>
      </c>
      <c r="C1687" s="2">
        <f>RSI!I1687</f>
        <v>50.691941278338447</v>
      </c>
      <c r="D1687" s="2">
        <f>MACD!E1687</f>
        <v>0.42234804605011789</v>
      </c>
      <c r="E1687" s="2">
        <f>MACD!F1687</f>
        <v>0.36076055743280644</v>
      </c>
      <c r="F1687" s="2">
        <f>'Moving Avg'!D1687</f>
        <v>52.036999999999999</v>
      </c>
      <c r="G1687" s="2">
        <f>'Moving Avg'!F1687</f>
        <v>52.236149999999995</v>
      </c>
      <c r="H1687" s="2">
        <f>'Moving Avg'!G1687</f>
        <v>52.215679999999978</v>
      </c>
      <c r="I1687" s="2">
        <f>'Moving Avg'!H1687</f>
        <v>47.180389999999989</v>
      </c>
      <c r="J1687" s="5" t="str">
        <f>OBV!F1687</f>
        <v>BULLISH</v>
      </c>
      <c r="K1687" s="5" t="str">
        <f>OBV!G1687</f>
        <v>WEAK</v>
      </c>
      <c r="L1687" s="5" t="str">
        <f>OBV!H1687</f>
        <v>CONFIRMED BULLISH</v>
      </c>
      <c r="M1687" s="7">
        <f t="shared" si="260"/>
        <v>25</v>
      </c>
      <c r="N1687" s="7">
        <f t="shared" si="261"/>
        <v>0</v>
      </c>
      <c r="O1687" s="7">
        <f t="shared" si="262"/>
        <v>50</v>
      </c>
      <c r="P1687" s="7">
        <f t="shared" si="263"/>
        <v>67</v>
      </c>
      <c r="Q1687" s="8">
        <f t="shared" si="264"/>
        <v>26.299999999999997</v>
      </c>
      <c r="R1687" s="8">
        <f t="shared" si="265"/>
        <v>39.25</v>
      </c>
      <c r="S1687" s="8">
        <f t="shared" si="266"/>
        <v>46.400000000000006</v>
      </c>
      <c r="T1687" s="8">
        <f t="shared" si="267"/>
        <v>35.5</v>
      </c>
      <c r="U1687" s="7">
        <f t="shared" si="268"/>
        <v>37.31666666666667</v>
      </c>
      <c r="V1687" s="7">
        <f t="shared" si="269"/>
        <v>36.862499999999997</v>
      </c>
    </row>
    <row r="1688" spans="1:22" ht="13.5" x14ac:dyDescent="0.25">
      <c r="A1688" s="3">
        <f>RSI!A1688</f>
        <v>44473</v>
      </c>
      <c r="B1688" s="2">
        <f>RSI!B1688</f>
        <v>52.563000000000002</v>
      </c>
      <c r="C1688" s="2">
        <f>RSI!I1688</f>
        <v>56.872501551151863</v>
      </c>
      <c r="D1688" s="2">
        <f>MACD!E1688</f>
        <v>0.23253158380658334</v>
      </c>
      <c r="E1688" s="2">
        <f>MACD!F1688</f>
        <v>0.33511476270756185</v>
      </c>
      <c r="F1688" s="2">
        <f>'Moving Avg'!D1688</f>
        <v>52.241599999999991</v>
      </c>
      <c r="G1688" s="2">
        <f>'Moving Avg'!F1688</f>
        <v>52.232100000000003</v>
      </c>
      <c r="H1688" s="2">
        <f>'Moving Avg'!G1688</f>
        <v>52.260799999999975</v>
      </c>
      <c r="I1688" s="2">
        <f>'Moving Avg'!H1688</f>
        <v>47.443204999999992</v>
      </c>
      <c r="J1688" s="5" t="str">
        <f>OBV!F1688</f>
        <v>BULLISH</v>
      </c>
      <c r="K1688" s="5" t="str">
        <f>OBV!G1688</f>
        <v>WEAK</v>
      </c>
      <c r="L1688" s="5" t="str">
        <f>OBV!H1688</f>
        <v>CONFIRMED BULLISH</v>
      </c>
      <c r="M1688" s="7">
        <f t="shared" si="260"/>
        <v>25</v>
      </c>
      <c r="N1688" s="7">
        <f t="shared" si="261"/>
        <v>100</v>
      </c>
      <c r="O1688" s="7">
        <f t="shared" si="262"/>
        <v>50</v>
      </c>
      <c r="P1688" s="7">
        <f t="shared" si="263"/>
        <v>67</v>
      </c>
      <c r="Q1688" s="8">
        <f t="shared" si="264"/>
        <v>61.3</v>
      </c>
      <c r="R1688" s="8">
        <f t="shared" si="265"/>
        <v>59.25</v>
      </c>
      <c r="S1688" s="8">
        <f t="shared" si="266"/>
        <v>61.400000000000006</v>
      </c>
      <c r="T1688" s="8">
        <f t="shared" si="267"/>
        <v>60.5</v>
      </c>
      <c r="U1688" s="7">
        <f t="shared" si="268"/>
        <v>60.65</v>
      </c>
      <c r="V1688" s="7">
        <f t="shared" si="269"/>
        <v>60.612499999999997</v>
      </c>
    </row>
    <row r="1689" spans="1:22" ht="13.5" x14ac:dyDescent="0.25">
      <c r="A1689" s="3">
        <f>RSI!A1689</f>
        <v>44474</v>
      </c>
      <c r="B1689" s="2">
        <f>RSI!B1689</f>
        <v>52.514000000000003</v>
      </c>
      <c r="C1689" s="2">
        <f>RSI!I1689</f>
        <v>55.881554719326665</v>
      </c>
      <c r="D1689" s="2">
        <f>MACD!E1689</f>
        <v>7.3136559726250994E-2</v>
      </c>
      <c r="E1689" s="2">
        <f>MACD!F1689</f>
        <v>0.28271912211129968</v>
      </c>
      <c r="F1689" s="2">
        <f>'Moving Avg'!D1689</f>
        <v>52.2318</v>
      </c>
      <c r="G1689" s="2">
        <f>'Moving Avg'!F1689</f>
        <v>52.228850000000001</v>
      </c>
      <c r="H1689" s="2">
        <f>'Moving Avg'!G1689</f>
        <v>52.304939999999981</v>
      </c>
      <c r="I1689" s="2">
        <f>'Moving Avg'!H1689</f>
        <v>47.705774999999988</v>
      </c>
      <c r="J1689" s="5" t="str">
        <f>OBV!F1689</f>
        <v>BEARISH</v>
      </c>
      <c r="K1689" s="5" t="str">
        <f>OBV!G1689</f>
        <v>NEUTRAL</v>
      </c>
      <c r="L1689" s="5" t="str">
        <f>OBV!H1689</f>
        <v>CONFIRMED BEARISH</v>
      </c>
      <c r="M1689" s="7">
        <f t="shared" si="260"/>
        <v>25</v>
      </c>
      <c r="N1689" s="7">
        <f t="shared" si="261"/>
        <v>100</v>
      </c>
      <c r="O1689" s="7">
        <f t="shared" si="262"/>
        <v>50</v>
      </c>
      <c r="P1689" s="7">
        <f t="shared" si="263"/>
        <v>16.5</v>
      </c>
      <c r="Q1689" s="8">
        <f t="shared" si="264"/>
        <v>53.725000000000001</v>
      </c>
      <c r="R1689" s="8">
        <f t="shared" si="265"/>
        <v>46.625</v>
      </c>
      <c r="S1689" s="8">
        <f t="shared" si="266"/>
        <v>38.674999999999997</v>
      </c>
      <c r="T1689" s="8">
        <f t="shared" si="267"/>
        <v>47.875</v>
      </c>
      <c r="U1689" s="7">
        <f t="shared" si="268"/>
        <v>46.341666666666661</v>
      </c>
      <c r="V1689" s="7">
        <f t="shared" si="269"/>
        <v>46.724999999999994</v>
      </c>
    </row>
    <row r="1690" spans="1:22" ht="13.5" x14ac:dyDescent="0.25">
      <c r="A1690" s="3">
        <f>RSI!A1690</f>
        <v>44475</v>
      </c>
      <c r="B1690" s="2">
        <f>RSI!B1690</f>
        <v>52.514000000000003</v>
      </c>
      <c r="C1690" s="2">
        <f>RSI!I1690</f>
        <v>55.881554719326665</v>
      </c>
      <c r="D1690" s="2">
        <f>MACD!E1690</f>
        <v>-6.3678761815047835E-2</v>
      </c>
      <c r="E1690" s="2">
        <f>MACD!F1690</f>
        <v>0.21343954532603021</v>
      </c>
      <c r="F1690" s="2">
        <f>'Moving Avg'!D1690</f>
        <v>52.345400000000005</v>
      </c>
      <c r="G1690" s="2">
        <f>'Moving Avg'!F1690</f>
        <v>52.2256</v>
      </c>
      <c r="H1690" s="2">
        <f>'Moving Avg'!G1690</f>
        <v>52.349079999999987</v>
      </c>
      <c r="I1690" s="2">
        <f>'Moving Avg'!H1690</f>
        <v>47.968344999999978</v>
      </c>
      <c r="J1690" s="5" t="str">
        <f>OBV!F1690</f>
        <v>BULLISH</v>
      </c>
      <c r="K1690" s="5" t="str">
        <f>OBV!G1690</f>
        <v>WEAK</v>
      </c>
      <c r="L1690" s="5" t="str">
        <f>OBV!H1690</f>
        <v>CONFIRMED BULLISH</v>
      </c>
      <c r="M1690" s="7">
        <f t="shared" si="260"/>
        <v>25</v>
      </c>
      <c r="N1690" s="7">
        <f t="shared" si="261"/>
        <v>100</v>
      </c>
      <c r="O1690" s="7">
        <f t="shared" si="262"/>
        <v>50</v>
      </c>
      <c r="P1690" s="7">
        <f t="shared" si="263"/>
        <v>67</v>
      </c>
      <c r="Q1690" s="8">
        <f t="shared" si="264"/>
        <v>61.3</v>
      </c>
      <c r="R1690" s="8">
        <f t="shared" si="265"/>
        <v>59.25</v>
      </c>
      <c r="S1690" s="8">
        <f t="shared" si="266"/>
        <v>61.400000000000006</v>
      </c>
      <c r="T1690" s="8">
        <f t="shared" si="267"/>
        <v>60.5</v>
      </c>
      <c r="U1690" s="7">
        <f t="shared" si="268"/>
        <v>60.65</v>
      </c>
      <c r="V1690" s="7">
        <f t="shared" si="269"/>
        <v>60.612499999999997</v>
      </c>
    </row>
    <row r="1691" spans="1:22" ht="13.5" x14ac:dyDescent="0.25">
      <c r="A1691" s="3">
        <f>RSI!A1691</f>
        <v>44476</v>
      </c>
      <c r="B1691" s="2">
        <f>RSI!B1691</f>
        <v>52.514000000000003</v>
      </c>
      <c r="C1691" s="2">
        <f>RSI!I1691</f>
        <v>55.881554719326672</v>
      </c>
      <c r="D1691" s="2">
        <f>MACD!E1691</f>
        <v>-0.18124428425549866</v>
      </c>
      <c r="E1691" s="2">
        <f>MACD!F1691</f>
        <v>0.13450277940972444</v>
      </c>
      <c r="F1691" s="2">
        <f>'Moving Avg'!D1691</f>
        <v>52.459000000000003</v>
      </c>
      <c r="G1691" s="2">
        <f>'Moving Avg'!F1691</f>
        <v>52.222350000000006</v>
      </c>
      <c r="H1691" s="2">
        <f>'Moving Avg'!G1691</f>
        <v>52.393059999999984</v>
      </c>
      <c r="I1691" s="2">
        <f>'Moving Avg'!H1691</f>
        <v>48.230914999999975</v>
      </c>
      <c r="J1691" s="5" t="str">
        <f>OBV!F1691</f>
        <v>BULLISH</v>
      </c>
      <c r="K1691" s="5" t="str">
        <f>OBV!G1691</f>
        <v>WEAK</v>
      </c>
      <c r="L1691" s="5" t="str">
        <f>OBV!H1691</f>
        <v>CONFIRMED BULLISH</v>
      </c>
      <c r="M1691" s="7">
        <f t="shared" si="260"/>
        <v>25</v>
      </c>
      <c r="N1691" s="7">
        <f t="shared" si="261"/>
        <v>100</v>
      </c>
      <c r="O1691" s="7">
        <f t="shared" si="262"/>
        <v>50</v>
      </c>
      <c r="P1691" s="7">
        <f t="shared" si="263"/>
        <v>67</v>
      </c>
      <c r="Q1691" s="8">
        <f t="shared" si="264"/>
        <v>61.3</v>
      </c>
      <c r="R1691" s="8">
        <f t="shared" si="265"/>
        <v>59.25</v>
      </c>
      <c r="S1691" s="8">
        <f t="shared" si="266"/>
        <v>61.400000000000006</v>
      </c>
      <c r="T1691" s="8">
        <f t="shared" si="267"/>
        <v>60.5</v>
      </c>
      <c r="U1691" s="7">
        <f t="shared" si="268"/>
        <v>60.65</v>
      </c>
      <c r="V1691" s="7">
        <f t="shared" si="269"/>
        <v>60.612499999999997</v>
      </c>
    </row>
    <row r="1692" spans="1:22" ht="13.5" x14ac:dyDescent="0.25">
      <c r="A1692" s="3">
        <f>RSI!A1692</f>
        <v>44477</v>
      </c>
      <c r="B1692" s="2">
        <f>RSI!B1692</f>
        <v>52.514000000000003</v>
      </c>
      <c r="C1692" s="2">
        <f>RSI!I1692</f>
        <v>55.881554719326672</v>
      </c>
      <c r="D1692" s="2">
        <f>MACD!E1692</f>
        <v>-0.28238827723014026</v>
      </c>
      <c r="E1692" s="2">
        <f>MACD!F1692</f>
        <v>5.1124568081751497E-2</v>
      </c>
      <c r="F1692" s="2">
        <f>'Moving Avg'!D1692</f>
        <v>52.523800000000008</v>
      </c>
      <c r="G1692" s="2">
        <f>'Moving Avg'!F1692</f>
        <v>52.219500000000004</v>
      </c>
      <c r="H1692" s="2">
        <f>'Moving Avg'!G1692</f>
        <v>52.436879999999995</v>
      </c>
      <c r="I1692" s="2">
        <f>'Moving Avg'!H1692</f>
        <v>48.493484999999971</v>
      </c>
      <c r="J1692" s="5" t="str">
        <f>OBV!F1692</f>
        <v>BEARISH</v>
      </c>
      <c r="K1692" s="5" t="str">
        <f>OBV!G1692</f>
        <v>NEUTRAL</v>
      </c>
      <c r="L1692" s="5" t="str">
        <f>OBV!H1692</f>
        <v>BEARISH DIVERGENCE</v>
      </c>
      <c r="M1692" s="7">
        <f t="shared" si="260"/>
        <v>25</v>
      </c>
      <c r="N1692" s="7">
        <f t="shared" si="261"/>
        <v>100</v>
      </c>
      <c r="O1692" s="7">
        <f t="shared" si="262"/>
        <v>50</v>
      </c>
      <c r="P1692" s="7">
        <f t="shared" si="263"/>
        <v>16.5</v>
      </c>
      <c r="Q1692" s="8">
        <f t="shared" si="264"/>
        <v>53.725000000000001</v>
      </c>
      <c r="R1692" s="8">
        <f t="shared" si="265"/>
        <v>46.625</v>
      </c>
      <c r="S1692" s="8">
        <f t="shared" si="266"/>
        <v>38.674999999999997</v>
      </c>
      <c r="T1692" s="8">
        <f t="shared" si="267"/>
        <v>47.875</v>
      </c>
      <c r="U1692" s="7">
        <f t="shared" si="268"/>
        <v>46.341666666666661</v>
      </c>
      <c r="V1692" s="7">
        <f t="shared" si="269"/>
        <v>46.724999999999994</v>
      </c>
    </row>
    <row r="1693" spans="1:22" ht="13.5" x14ac:dyDescent="0.25">
      <c r="A1693" s="3">
        <f>RSI!A1693</f>
        <v>44480</v>
      </c>
      <c r="B1693" s="2">
        <f>RSI!B1693</f>
        <v>52.351999999999997</v>
      </c>
      <c r="C1693" s="2">
        <f>RSI!I1693</f>
        <v>51.863056345515119</v>
      </c>
      <c r="D1693" s="2">
        <f>MACD!E1693</f>
        <v>-0.20012914605950982</v>
      </c>
      <c r="E1693" s="2">
        <f>MACD!F1693</f>
        <v>8.7382525349923024E-4</v>
      </c>
      <c r="F1693" s="2">
        <f>'Moving Avg'!D1693</f>
        <v>52.4816</v>
      </c>
      <c r="G1693" s="2">
        <f>'Moving Avg'!F1693</f>
        <v>52.208550000000002</v>
      </c>
      <c r="H1693" s="2">
        <f>'Moving Avg'!G1693</f>
        <v>52.429579999999987</v>
      </c>
      <c r="I1693" s="2">
        <f>'Moving Avg'!H1693</f>
        <v>48.755244999999974</v>
      </c>
      <c r="J1693" s="5" t="str">
        <f>OBV!F1693</f>
        <v>BEARISH</v>
      </c>
      <c r="K1693" s="5" t="str">
        <f>OBV!G1693</f>
        <v>STRONG</v>
      </c>
      <c r="L1693" s="5" t="str">
        <f>OBV!H1693</f>
        <v>CONFIRMED BEARISH</v>
      </c>
      <c r="M1693" s="7">
        <f t="shared" si="260"/>
        <v>25</v>
      </c>
      <c r="N1693" s="7">
        <f t="shared" si="261"/>
        <v>100</v>
      </c>
      <c r="O1693" s="7">
        <f t="shared" si="262"/>
        <v>50</v>
      </c>
      <c r="P1693" s="7">
        <f t="shared" si="263"/>
        <v>33</v>
      </c>
      <c r="Q1693" s="8">
        <f t="shared" si="264"/>
        <v>56.2</v>
      </c>
      <c r="R1693" s="8">
        <f t="shared" si="265"/>
        <v>50.75</v>
      </c>
      <c r="S1693" s="8">
        <f t="shared" si="266"/>
        <v>46.1</v>
      </c>
      <c r="T1693" s="8">
        <f t="shared" si="267"/>
        <v>52</v>
      </c>
      <c r="U1693" s="7">
        <f t="shared" si="268"/>
        <v>51.016666666666673</v>
      </c>
      <c r="V1693" s="7">
        <f t="shared" si="269"/>
        <v>51.262500000000003</v>
      </c>
    </row>
    <row r="1694" spans="1:22" ht="13.5" x14ac:dyDescent="0.25">
      <c r="A1694" s="3">
        <f>RSI!A1694</f>
        <v>44481</v>
      </c>
      <c r="B1694" s="2">
        <f>RSI!B1694</f>
        <v>52.351999999999997</v>
      </c>
      <c r="C1694" s="2">
        <f>RSI!I1694</f>
        <v>51.863056345515119</v>
      </c>
      <c r="D1694" s="2">
        <f>MACD!E1694</f>
        <v>-0.22591895330690193</v>
      </c>
      <c r="E1694" s="2">
        <f>MACD!F1694</f>
        <v>-4.4484730458581007E-2</v>
      </c>
      <c r="F1694" s="2">
        <f>'Moving Avg'!D1694</f>
        <v>52.449199999999998</v>
      </c>
      <c r="G1694" s="2">
        <f>'Moving Avg'!F1694</f>
        <v>52.197600000000008</v>
      </c>
      <c r="H1694" s="2">
        <f>'Moving Avg'!G1694</f>
        <v>52.422279999999979</v>
      </c>
      <c r="I1694" s="2">
        <f>'Moving Avg'!H1694</f>
        <v>49.017004999999983</v>
      </c>
      <c r="J1694" s="5" t="str">
        <f>OBV!F1694</f>
        <v>BEARISH</v>
      </c>
      <c r="K1694" s="5" t="str">
        <f>OBV!G1694</f>
        <v>STRONG</v>
      </c>
      <c r="L1694" s="5" t="str">
        <f>OBV!H1694</f>
        <v>CONFIRMED BEARISH</v>
      </c>
      <c r="M1694" s="7">
        <f t="shared" si="260"/>
        <v>25</v>
      </c>
      <c r="N1694" s="7">
        <f t="shared" si="261"/>
        <v>100</v>
      </c>
      <c r="O1694" s="7">
        <f t="shared" si="262"/>
        <v>50</v>
      </c>
      <c r="P1694" s="7">
        <f t="shared" si="263"/>
        <v>33</v>
      </c>
      <c r="Q1694" s="8">
        <f t="shared" si="264"/>
        <v>56.2</v>
      </c>
      <c r="R1694" s="8">
        <f t="shared" si="265"/>
        <v>50.75</v>
      </c>
      <c r="S1694" s="8">
        <f t="shared" si="266"/>
        <v>46.1</v>
      </c>
      <c r="T1694" s="8">
        <f t="shared" si="267"/>
        <v>52</v>
      </c>
      <c r="U1694" s="7">
        <f t="shared" si="268"/>
        <v>51.016666666666673</v>
      </c>
      <c r="V1694" s="7">
        <f t="shared" si="269"/>
        <v>51.262500000000003</v>
      </c>
    </row>
    <row r="1695" spans="1:22" ht="13.5" x14ac:dyDescent="0.25">
      <c r="A1695" s="3">
        <f>RSI!A1695</f>
        <v>44482</v>
      </c>
      <c r="B1695" s="2">
        <f>RSI!B1695</f>
        <v>52.271000000000001</v>
      </c>
      <c r="C1695" s="2">
        <f>RSI!I1695</f>
        <v>49.786947184651765</v>
      </c>
      <c r="D1695" s="2">
        <f>MACD!E1695</f>
        <v>-0.2421768484060749</v>
      </c>
      <c r="E1695" s="2">
        <f>MACD!F1695</f>
        <v>-8.4023154048079779E-2</v>
      </c>
      <c r="F1695" s="2">
        <f>'Moving Avg'!D1695</f>
        <v>52.400599999999997</v>
      </c>
      <c r="G1695" s="2">
        <f>'Moving Avg'!F1695</f>
        <v>52.182600000000001</v>
      </c>
      <c r="H1695" s="2">
        <f>'Moving Avg'!G1695</f>
        <v>52.412699999999994</v>
      </c>
      <c r="I1695" s="2">
        <f>'Moving Avg'!H1695</f>
        <v>49.278359999999985</v>
      </c>
      <c r="J1695" s="5" t="str">
        <f>OBV!F1695</f>
        <v>BEARISH</v>
      </c>
      <c r="K1695" s="5" t="str">
        <f>OBV!G1695</f>
        <v>STRONG</v>
      </c>
      <c r="L1695" s="5" t="str">
        <f>OBV!H1695</f>
        <v>CONFIRMED BEARISH</v>
      </c>
      <c r="M1695" s="7">
        <f t="shared" si="260"/>
        <v>25</v>
      </c>
      <c r="N1695" s="7">
        <f t="shared" si="261"/>
        <v>100</v>
      </c>
      <c r="O1695" s="7">
        <f t="shared" si="262"/>
        <v>50</v>
      </c>
      <c r="P1695" s="7">
        <f t="shared" si="263"/>
        <v>33</v>
      </c>
      <c r="Q1695" s="8">
        <f t="shared" si="264"/>
        <v>56.2</v>
      </c>
      <c r="R1695" s="8">
        <f t="shared" si="265"/>
        <v>50.75</v>
      </c>
      <c r="S1695" s="8">
        <f t="shared" si="266"/>
        <v>46.1</v>
      </c>
      <c r="T1695" s="8">
        <f t="shared" si="267"/>
        <v>52</v>
      </c>
      <c r="U1695" s="7">
        <f t="shared" si="268"/>
        <v>51.016666666666673</v>
      </c>
      <c r="V1695" s="7">
        <f t="shared" si="269"/>
        <v>51.262500000000003</v>
      </c>
    </row>
    <row r="1696" spans="1:22" ht="13.5" x14ac:dyDescent="0.25">
      <c r="A1696" s="3">
        <f>RSI!A1696</f>
        <v>44483</v>
      </c>
      <c r="B1696" s="2">
        <f>RSI!B1696</f>
        <v>52.271000000000001</v>
      </c>
      <c r="C1696" s="2">
        <f>RSI!I1696</f>
        <v>49.786947184651765</v>
      </c>
      <c r="D1696" s="2">
        <f>MACD!E1696</f>
        <v>-0.21831990754751729</v>
      </c>
      <c r="E1696" s="2">
        <f>MACD!F1696</f>
        <v>-0.11088250474796728</v>
      </c>
      <c r="F1696" s="2">
        <f>'Moving Avg'!D1696</f>
        <v>52.351999999999997</v>
      </c>
      <c r="G1696" s="2">
        <f>'Moving Avg'!F1696</f>
        <v>52.167600000000007</v>
      </c>
      <c r="H1696" s="2">
        <f>'Moving Avg'!G1696</f>
        <v>52.403120000000001</v>
      </c>
      <c r="I1696" s="2">
        <f>'Moving Avg'!H1696</f>
        <v>49.539714999999987</v>
      </c>
      <c r="J1696" s="5" t="str">
        <f>OBV!F1696</f>
        <v>BEARISH</v>
      </c>
      <c r="K1696" s="5" t="str">
        <f>OBV!G1696</f>
        <v>STRONG</v>
      </c>
      <c r="L1696" s="5" t="str">
        <f>OBV!H1696</f>
        <v>CONFIRMED BEARISH</v>
      </c>
      <c r="M1696" s="7">
        <f t="shared" si="260"/>
        <v>25</v>
      </c>
      <c r="N1696" s="7">
        <f t="shared" si="261"/>
        <v>100</v>
      </c>
      <c r="O1696" s="7">
        <f t="shared" si="262"/>
        <v>50</v>
      </c>
      <c r="P1696" s="7">
        <f t="shared" si="263"/>
        <v>33</v>
      </c>
      <c r="Q1696" s="8">
        <f t="shared" si="264"/>
        <v>56.2</v>
      </c>
      <c r="R1696" s="8">
        <f t="shared" si="265"/>
        <v>50.75</v>
      </c>
      <c r="S1696" s="8">
        <f t="shared" si="266"/>
        <v>46.1</v>
      </c>
      <c r="T1696" s="8">
        <f t="shared" si="267"/>
        <v>52</v>
      </c>
      <c r="U1696" s="7">
        <f t="shared" si="268"/>
        <v>51.016666666666673</v>
      </c>
      <c r="V1696" s="7">
        <f t="shared" si="269"/>
        <v>51.262500000000003</v>
      </c>
    </row>
    <row r="1697" spans="1:22" ht="13.5" x14ac:dyDescent="0.25">
      <c r="A1697" s="3">
        <f>RSI!A1697</f>
        <v>44488</v>
      </c>
      <c r="B1697" s="2">
        <f>RSI!B1697</f>
        <v>52.271000000000001</v>
      </c>
      <c r="C1697" s="2">
        <f>RSI!I1697</f>
        <v>49.786947184651765</v>
      </c>
      <c r="D1697" s="2">
        <f>MACD!E1697</f>
        <v>-0.14067905750110299</v>
      </c>
      <c r="E1697" s="2">
        <f>MACD!F1697</f>
        <v>-0.11684181529859443</v>
      </c>
      <c r="F1697" s="2">
        <f>'Moving Avg'!D1697</f>
        <v>52.303399999999996</v>
      </c>
      <c r="G1697" s="2">
        <f>'Moving Avg'!F1697</f>
        <v>52.152599999999993</v>
      </c>
      <c r="H1697" s="2">
        <f>'Moving Avg'!G1697</f>
        <v>52.395000000000003</v>
      </c>
      <c r="I1697" s="2">
        <f>'Moving Avg'!H1697</f>
        <v>49.801069999999989</v>
      </c>
      <c r="J1697" s="5" t="str">
        <f>OBV!F1697</f>
        <v>BEARISH</v>
      </c>
      <c r="K1697" s="5" t="str">
        <f>OBV!G1697</f>
        <v>STRONG</v>
      </c>
      <c r="L1697" s="5" t="str">
        <f>OBV!H1697</f>
        <v>CONFIRMED BEARISH</v>
      </c>
      <c r="M1697" s="7">
        <f t="shared" si="260"/>
        <v>25</v>
      </c>
      <c r="N1697" s="7">
        <f t="shared" si="261"/>
        <v>100</v>
      </c>
      <c r="O1697" s="7">
        <f t="shared" si="262"/>
        <v>50</v>
      </c>
      <c r="P1697" s="7">
        <f t="shared" si="263"/>
        <v>33</v>
      </c>
      <c r="Q1697" s="8">
        <f t="shared" si="264"/>
        <v>56.2</v>
      </c>
      <c r="R1697" s="8">
        <f t="shared" si="265"/>
        <v>50.75</v>
      </c>
      <c r="S1697" s="8">
        <f t="shared" si="266"/>
        <v>46.1</v>
      </c>
      <c r="T1697" s="8">
        <f t="shared" si="267"/>
        <v>52</v>
      </c>
      <c r="U1697" s="7">
        <f t="shared" si="268"/>
        <v>51.016666666666673</v>
      </c>
      <c r="V1697" s="7">
        <f t="shared" si="269"/>
        <v>51.262500000000003</v>
      </c>
    </row>
    <row r="1698" spans="1:22" ht="13.5" x14ac:dyDescent="0.25">
      <c r="A1698" s="3">
        <f>RSI!A1698</f>
        <v>44489</v>
      </c>
      <c r="B1698" s="2">
        <f>RSI!B1698</f>
        <v>52.271000000000001</v>
      </c>
      <c r="C1698" s="2">
        <f>RSI!I1698</f>
        <v>49.786947184651765</v>
      </c>
      <c r="D1698" s="2">
        <f>MACD!E1698</f>
        <v>-8.245697774962224E-2</v>
      </c>
      <c r="E1698" s="2">
        <f>MACD!F1698</f>
        <v>-0.10996484778879999</v>
      </c>
      <c r="F1698" s="2">
        <f>'Moving Avg'!D1698</f>
        <v>52.287200000000006</v>
      </c>
      <c r="G1698" s="2">
        <f>'Moving Avg'!F1698</f>
        <v>52.137599999999999</v>
      </c>
      <c r="H1698" s="2">
        <f>'Moving Avg'!G1698</f>
        <v>52.386879999999998</v>
      </c>
      <c r="I1698" s="2">
        <f>'Moving Avg'!H1698</f>
        <v>50.06242499999999</v>
      </c>
      <c r="J1698" s="5" t="str">
        <f>OBV!F1698</f>
        <v>BEARISH</v>
      </c>
      <c r="K1698" s="5" t="str">
        <f>OBV!G1698</f>
        <v>STRONG</v>
      </c>
      <c r="L1698" s="5" t="str">
        <f>OBV!H1698</f>
        <v>CONFIRMED BEARISH</v>
      </c>
      <c r="M1698" s="7">
        <f t="shared" si="260"/>
        <v>25</v>
      </c>
      <c r="N1698" s="7">
        <f t="shared" si="261"/>
        <v>0</v>
      </c>
      <c r="O1698" s="7">
        <f t="shared" si="262"/>
        <v>50</v>
      </c>
      <c r="P1698" s="7">
        <f t="shared" si="263"/>
        <v>33</v>
      </c>
      <c r="Q1698" s="8">
        <f t="shared" si="264"/>
        <v>21.2</v>
      </c>
      <c r="R1698" s="8">
        <f t="shared" si="265"/>
        <v>30.75</v>
      </c>
      <c r="S1698" s="8">
        <f t="shared" si="266"/>
        <v>31.1</v>
      </c>
      <c r="T1698" s="8">
        <f t="shared" si="267"/>
        <v>27</v>
      </c>
      <c r="U1698" s="7">
        <f t="shared" si="268"/>
        <v>27.683333333333337</v>
      </c>
      <c r="V1698" s="7">
        <f t="shared" si="269"/>
        <v>27.512500000000003</v>
      </c>
    </row>
    <row r="1699" spans="1:22" ht="13.5" x14ac:dyDescent="0.25">
      <c r="A1699" s="3">
        <f>RSI!A1699</f>
        <v>44490</v>
      </c>
      <c r="B1699" s="2">
        <f>RSI!B1699</f>
        <v>52.23</v>
      </c>
      <c r="C1699" s="2">
        <f>RSI!I1699</f>
        <v>48.466055148899599</v>
      </c>
      <c r="D1699" s="2">
        <f>MACD!E1699</f>
        <v>-3.0095439736356866E-2</v>
      </c>
      <c r="E1699" s="2">
        <f>MACD!F1699</f>
        <v>-9.3990966178311375E-2</v>
      </c>
      <c r="F1699" s="2">
        <f>'Moving Avg'!D1699</f>
        <v>52.262800000000006</v>
      </c>
      <c r="G1699" s="2">
        <f>'Moving Avg'!F1699</f>
        <v>52.172099999999986</v>
      </c>
      <c r="H1699" s="2">
        <f>'Moving Avg'!G1699</f>
        <v>52.377939999999995</v>
      </c>
      <c r="I1699" s="2">
        <f>'Moving Avg'!H1699</f>
        <v>50.323574999999991</v>
      </c>
      <c r="J1699" s="5" t="str">
        <f>OBV!F1699</f>
        <v>BEARISH</v>
      </c>
      <c r="K1699" s="5" t="str">
        <f>OBV!G1699</f>
        <v>STRONG</v>
      </c>
      <c r="L1699" s="5" t="str">
        <f>OBV!H1699</f>
        <v>CONFIRMED BEARISH</v>
      </c>
      <c r="M1699" s="7">
        <f t="shared" si="260"/>
        <v>25</v>
      </c>
      <c r="N1699" s="7">
        <f t="shared" si="261"/>
        <v>0</v>
      </c>
      <c r="O1699" s="7">
        <f t="shared" si="262"/>
        <v>50</v>
      </c>
      <c r="P1699" s="7">
        <f t="shared" si="263"/>
        <v>33</v>
      </c>
      <c r="Q1699" s="8">
        <f t="shared" si="264"/>
        <v>21.2</v>
      </c>
      <c r="R1699" s="8">
        <f t="shared" si="265"/>
        <v>30.75</v>
      </c>
      <c r="S1699" s="8">
        <f t="shared" si="266"/>
        <v>31.1</v>
      </c>
      <c r="T1699" s="8">
        <f t="shared" si="267"/>
        <v>27</v>
      </c>
      <c r="U1699" s="7">
        <f t="shared" si="268"/>
        <v>27.683333333333337</v>
      </c>
      <c r="V1699" s="7">
        <f t="shared" si="269"/>
        <v>27.512500000000003</v>
      </c>
    </row>
    <row r="1700" spans="1:22" ht="13.5" x14ac:dyDescent="0.25">
      <c r="A1700" s="3">
        <f>RSI!A1700</f>
        <v>44491</v>
      </c>
      <c r="B1700" s="2">
        <f>RSI!B1700</f>
        <v>52.23</v>
      </c>
      <c r="C1700" s="2">
        <f>RSI!I1700</f>
        <v>48.466055148899599</v>
      </c>
      <c r="D1700" s="2">
        <f>MACD!E1700</f>
        <v>1.4507992493257404E-2</v>
      </c>
      <c r="E1700" s="2">
        <f>MACD!F1700</f>
        <v>-7.2291174443997616E-2</v>
      </c>
      <c r="F1700" s="2">
        <f>'Moving Avg'!D1700</f>
        <v>52.254599999999996</v>
      </c>
      <c r="G1700" s="2">
        <f>'Moving Avg'!F1700</f>
        <v>52.206599999999995</v>
      </c>
      <c r="H1700" s="2">
        <f>'Moving Avg'!G1700</f>
        <v>52.369</v>
      </c>
      <c r="I1700" s="2">
        <f>'Moving Avg'!H1700</f>
        <v>50.362349999999985</v>
      </c>
      <c r="J1700" s="5" t="str">
        <f>OBV!F1700</f>
        <v>BEARISH</v>
      </c>
      <c r="K1700" s="5" t="str">
        <f>OBV!G1700</f>
        <v>STRONG</v>
      </c>
      <c r="L1700" s="5" t="str">
        <f>OBV!H1700</f>
        <v>CONFIRMED BEARISH</v>
      </c>
      <c r="M1700" s="7">
        <f t="shared" si="260"/>
        <v>25</v>
      </c>
      <c r="N1700" s="7">
        <f t="shared" si="261"/>
        <v>0</v>
      </c>
      <c r="O1700" s="7">
        <f t="shared" si="262"/>
        <v>50</v>
      </c>
      <c r="P1700" s="7">
        <f t="shared" si="263"/>
        <v>33</v>
      </c>
      <c r="Q1700" s="8">
        <f t="shared" si="264"/>
        <v>21.2</v>
      </c>
      <c r="R1700" s="8">
        <f t="shared" si="265"/>
        <v>30.75</v>
      </c>
      <c r="S1700" s="8">
        <f t="shared" si="266"/>
        <v>31.1</v>
      </c>
      <c r="T1700" s="8">
        <f t="shared" si="267"/>
        <v>27</v>
      </c>
      <c r="U1700" s="7">
        <f t="shared" si="268"/>
        <v>27.683333333333337</v>
      </c>
      <c r="V1700" s="7">
        <f t="shared" si="269"/>
        <v>27.512500000000003</v>
      </c>
    </row>
    <row r="1701" spans="1:22" ht="13.5" x14ac:dyDescent="0.25">
      <c r="A1701" s="3">
        <f>RSI!A1701</f>
        <v>44494</v>
      </c>
      <c r="B1701" s="2">
        <f>RSI!B1701</f>
        <v>52.19</v>
      </c>
      <c r="C1701" s="2">
        <f>RSI!I1701</f>
        <v>47.053551007455326</v>
      </c>
      <c r="D1701" s="2">
        <f>MACD!E1701</f>
        <v>5.5487798456702819E-2</v>
      </c>
      <c r="E1701" s="2">
        <f>MACD!F1701</f>
        <v>-4.6735379863857535E-2</v>
      </c>
      <c r="F1701" s="2">
        <f>'Moving Avg'!D1701</f>
        <v>52.238399999999999</v>
      </c>
      <c r="G1701" s="2">
        <f>'Moving Avg'!F1701</f>
        <v>52.239099999999986</v>
      </c>
      <c r="H1701" s="2">
        <f>'Moving Avg'!G1701</f>
        <v>52.390119999999996</v>
      </c>
      <c r="I1701" s="2">
        <f>'Moving Avg'!H1701</f>
        <v>50.396984999999994</v>
      </c>
      <c r="J1701" s="5" t="str">
        <f>OBV!F1701</f>
        <v>BEARISH</v>
      </c>
      <c r="K1701" s="5" t="str">
        <f>OBV!G1701</f>
        <v>STRONG</v>
      </c>
      <c r="L1701" s="5" t="str">
        <f>OBV!H1701</f>
        <v>CONFIRMED BEARISH</v>
      </c>
      <c r="M1701" s="7">
        <f t="shared" si="260"/>
        <v>25</v>
      </c>
      <c r="N1701" s="7">
        <f t="shared" si="261"/>
        <v>0</v>
      </c>
      <c r="O1701" s="7">
        <f t="shared" si="262"/>
        <v>50</v>
      </c>
      <c r="P1701" s="7">
        <f t="shared" si="263"/>
        <v>33</v>
      </c>
      <c r="Q1701" s="8">
        <f t="shared" si="264"/>
        <v>21.2</v>
      </c>
      <c r="R1701" s="8">
        <f t="shared" si="265"/>
        <v>30.75</v>
      </c>
      <c r="S1701" s="8">
        <f t="shared" si="266"/>
        <v>31.1</v>
      </c>
      <c r="T1701" s="8">
        <f t="shared" si="267"/>
        <v>27</v>
      </c>
      <c r="U1701" s="7">
        <f t="shared" si="268"/>
        <v>27.683333333333337</v>
      </c>
      <c r="V1701" s="7">
        <f t="shared" si="269"/>
        <v>27.512500000000003</v>
      </c>
    </row>
    <row r="1702" spans="1:22" ht="13.5" x14ac:dyDescent="0.25">
      <c r="A1702" s="3">
        <f>RSI!A1702</f>
        <v>44495</v>
      </c>
      <c r="B1702" s="2">
        <f>RSI!B1702</f>
        <v>52.19</v>
      </c>
      <c r="C1702" s="2">
        <f>RSI!I1702</f>
        <v>47.053551007455326</v>
      </c>
      <c r="D1702" s="2">
        <f>MACD!E1702</f>
        <v>6.5731375226270927E-2</v>
      </c>
      <c r="E1702" s="2">
        <f>MACD!F1702</f>
        <v>-2.4242028845831841E-2</v>
      </c>
      <c r="F1702" s="2">
        <f>'Moving Avg'!D1702</f>
        <v>52.222200000000001</v>
      </c>
      <c r="G1702" s="2">
        <f>'Moving Avg'!F1702</f>
        <v>52.271599999999992</v>
      </c>
      <c r="H1702" s="2">
        <f>'Moving Avg'!G1702</f>
        <v>52.379739999999991</v>
      </c>
      <c r="I1702" s="2">
        <f>'Moving Avg'!H1702</f>
        <v>50.421779999999998</v>
      </c>
      <c r="J1702" s="5" t="str">
        <f>OBV!F1702</f>
        <v>BEARISH</v>
      </c>
      <c r="K1702" s="5" t="str">
        <f>OBV!G1702</f>
        <v>STRONG</v>
      </c>
      <c r="L1702" s="5" t="str">
        <f>OBV!H1702</f>
        <v>CONFIRMED BEARISH</v>
      </c>
      <c r="M1702" s="7">
        <f t="shared" si="260"/>
        <v>25</v>
      </c>
      <c r="N1702" s="7">
        <f t="shared" si="261"/>
        <v>0</v>
      </c>
      <c r="O1702" s="7">
        <f t="shared" si="262"/>
        <v>50</v>
      </c>
      <c r="P1702" s="7">
        <f t="shared" si="263"/>
        <v>33</v>
      </c>
      <c r="Q1702" s="8">
        <f t="shared" si="264"/>
        <v>21.2</v>
      </c>
      <c r="R1702" s="8">
        <f t="shared" si="265"/>
        <v>30.75</v>
      </c>
      <c r="S1702" s="8">
        <f t="shared" si="266"/>
        <v>31.1</v>
      </c>
      <c r="T1702" s="8">
        <f t="shared" si="267"/>
        <v>27</v>
      </c>
      <c r="U1702" s="7">
        <f t="shared" si="268"/>
        <v>27.683333333333337</v>
      </c>
      <c r="V1702" s="7">
        <f t="shared" si="269"/>
        <v>27.512500000000003</v>
      </c>
    </row>
    <row r="1703" spans="1:22" ht="13.5" x14ac:dyDescent="0.25">
      <c r="A1703" s="3">
        <f>RSI!A1703</f>
        <v>44496</v>
      </c>
      <c r="B1703" s="2">
        <f>RSI!B1703</f>
        <v>52.19</v>
      </c>
      <c r="C1703" s="2">
        <f>RSI!I1703</f>
        <v>47.053551007455326</v>
      </c>
      <c r="D1703" s="2">
        <f>MACD!E1703</f>
        <v>7.4854047906399046E-2</v>
      </c>
      <c r="E1703" s="2">
        <f>MACD!F1703</f>
        <v>-4.4228134953856642E-3</v>
      </c>
      <c r="F1703" s="2">
        <f>'Moving Avg'!D1703</f>
        <v>52.205999999999996</v>
      </c>
      <c r="G1703" s="2">
        <f>'Moving Avg'!F1703</f>
        <v>52.304099999999991</v>
      </c>
      <c r="H1703" s="2">
        <f>'Moving Avg'!G1703</f>
        <v>52.36936</v>
      </c>
      <c r="I1703" s="2">
        <f>'Moving Avg'!H1703</f>
        <v>50.44460999999999</v>
      </c>
      <c r="J1703" s="5" t="str">
        <f>OBV!F1703</f>
        <v>BEARISH</v>
      </c>
      <c r="K1703" s="5" t="str">
        <f>OBV!G1703</f>
        <v>STRONG</v>
      </c>
      <c r="L1703" s="5" t="str">
        <f>OBV!H1703</f>
        <v>CONFIRMED BEARISH</v>
      </c>
      <c r="M1703" s="7">
        <f t="shared" si="260"/>
        <v>25</v>
      </c>
      <c r="N1703" s="7">
        <f t="shared" si="261"/>
        <v>0</v>
      </c>
      <c r="O1703" s="7">
        <f t="shared" si="262"/>
        <v>50</v>
      </c>
      <c r="P1703" s="7">
        <f t="shared" si="263"/>
        <v>33</v>
      </c>
      <c r="Q1703" s="8">
        <f t="shared" si="264"/>
        <v>21.2</v>
      </c>
      <c r="R1703" s="8">
        <f t="shared" si="265"/>
        <v>30.75</v>
      </c>
      <c r="S1703" s="8">
        <f t="shared" si="266"/>
        <v>31.1</v>
      </c>
      <c r="T1703" s="8">
        <f t="shared" si="267"/>
        <v>27</v>
      </c>
      <c r="U1703" s="7">
        <f t="shared" si="268"/>
        <v>27.683333333333337</v>
      </c>
      <c r="V1703" s="7">
        <f t="shared" si="269"/>
        <v>27.512500000000003</v>
      </c>
    </row>
    <row r="1704" spans="1:22" ht="13.5" x14ac:dyDescent="0.25">
      <c r="A1704" s="3">
        <f>RSI!A1704</f>
        <v>44497</v>
      </c>
      <c r="B1704" s="2">
        <f>RSI!B1704</f>
        <v>52.19</v>
      </c>
      <c r="C1704" s="2">
        <f>RSI!I1704</f>
        <v>47.053551007455333</v>
      </c>
      <c r="D1704" s="2">
        <f>MACD!E1704</f>
        <v>7.0533018833494054E-2</v>
      </c>
      <c r="E1704" s="2">
        <f>MACD!F1704</f>
        <v>1.056835297039028E-2</v>
      </c>
      <c r="F1704" s="2">
        <f>'Moving Avg'!D1704</f>
        <v>52.198</v>
      </c>
      <c r="G1704" s="2">
        <f>'Moving Avg'!F1704</f>
        <v>52.285450000000004</v>
      </c>
      <c r="H1704" s="2">
        <f>'Moving Avg'!G1704</f>
        <v>52.359620000000007</v>
      </c>
      <c r="I1704" s="2">
        <f>'Moving Avg'!H1704</f>
        <v>50.461534999999998</v>
      </c>
      <c r="J1704" s="5" t="str">
        <f>OBV!F1704</f>
        <v>BEARISH</v>
      </c>
      <c r="K1704" s="5" t="str">
        <f>OBV!G1704</f>
        <v>STRONG</v>
      </c>
      <c r="L1704" s="5" t="str">
        <f>OBV!H1704</f>
        <v>CONFIRMED BEARISH</v>
      </c>
      <c r="M1704" s="7">
        <f t="shared" si="260"/>
        <v>25</v>
      </c>
      <c r="N1704" s="7">
        <f t="shared" si="261"/>
        <v>0</v>
      </c>
      <c r="O1704" s="7">
        <f t="shared" si="262"/>
        <v>50</v>
      </c>
      <c r="P1704" s="7">
        <f t="shared" si="263"/>
        <v>33</v>
      </c>
      <c r="Q1704" s="8">
        <f t="shared" si="264"/>
        <v>21.2</v>
      </c>
      <c r="R1704" s="8">
        <f t="shared" si="265"/>
        <v>30.75</v>
      </c>
      <c r="S1704" s="8">
        <f t="shared" si="266"/>
        <v>31.1</v>
      </c>
      <c r="T1704" s="8">
        <f t="shared" si="267"/>
        <v>27</v>
      </c>
      <c r="U1704" s="7">
        <f t="shared" si="268"/>
        <v>27.683333333333337</v>
      </c>
      <c r="V1704" s="7">
        <f t="shared" si="269"/>
        <v>27.512500000000003</v>
      </c>
    </row>
    <row r="1705" spans="1:22" ht="13.5" x14ac:dyDescent="0.25">
      <c r="A1705" s="3">
        <f>RSI!A1705</f>
        <v>44498</v>
      </c>
      <c r="B1705" s="2">
        <f>RSI!B1705</f>
        <v>52.19</v>
      </c>
      <c r="C1705" s="2">
        <f>RSI!I1705</f>
        <v>47.05355100745534</v>
      </c>
      <c r="D1705" s="2">
        <f>MACD!E1705</f>
        <v>6.7266879031834037E-2</v>
      </c>
      <c r="E1705" s="2">
        <f>MACD!F1705</f>
        <v>2.1908058182679033E-2</v>
      </c>
      <c r="F1705" s="2">
        <f>'Moving Avg'!D1705</f>
        <v>52.19</v>
      </c>
      <c r="G1705" s="2">
        <f>'Moving Avg'!F1705</f>
        <v>52.297650000000012</v>
      </c>
      <c r="H1705" s="2">
        <f>'Moving Avg'!G1705</f>
        <v>52.364500000000007</v>
      </c>
      <c r="I1705" s="2">
        <f>'Moving Avg'!H1705</f>
        <v>50.479244999999999</v>
      </c>
      <c r="J1705" s="5" t="str">
        <f>OBV!F1705</f>
        <v>BEARISH</v>
      </c>
      <c r="K1705" s="5" t="str">
        <f>OBV!G1705</f>
        <v>STRONG</v>
      </c>
      <c r="L1705" s="5" t="str">
        <f>OBV!H1705</f>
        <v>CONFIRMED BEARISH</v>
      </c>
      <c r="M1705" s="7">
        <f t="shared" si="260"/>
        <v>25</v>
      </c>
      <c r="N1705" s="7">
        <f t="shared" si="261"/>
        <v>0</v>
      </c>
      <c r="O1705" s="7">
        <f t="shared" si="262"/>
        <v>50</v>
      </c>
      <c r="P1705" s="7">
        <f t="shared" si="263"/>
        <v>33</v>
      </c>
      <c r="Q1705" s="8">
        <f t="shared" si="264"/>
        <v>21.2</v>
      </c>
      <c r="R1705" s="8">
        <f t="shared" si="265"/>
        <v>30.75</v>
      </c>
      <c r="S1705" s="8">
        <f t="shared" si="266"/>
        <v>31.1</v>
      </c>
      <c r="T1705" s="8">
        <f t="shared" si="267"/>
        <v>27</v>
      </c>
      <c r="U1705" s="7">
        <f t="shared" si="268"/>
        <v>27.683333333333337</v>
      </c>
      <c r="V1705" s="7">
        <f t="shared" si="269"/>
        <v>27.512500000000003</v>
      </c>
    </row>
    <row r="1706" spans="1:22" ht="13.5" x14ac:dyDescent="0.25">
      <c r="A1706" s="3">
        <f>RSI!A1706</f>
        <v>44501</v>
      </c>
      <c r="B1706" s="2">
        <f>RSI!B1706</f>
        <v>52.173000000000002</v>
      </c>
      <c r="C1706" s="2">
        <f>RSI!I1706</f>
        <v>46.224208570196566</v>
      </c>
      <c r="D1706" s="2">
        <f>MACD!E1706</f>
        <v>6.6123699654113466E-2</v>
      </c>
      <c r="E1706" s="2">
        <f>MACD!F1706</f>
        <v>3.0751186476965918E-2</v>
      </c>
      <c r="F1706" s="2">
        <f>'Moving Avg'!D1706</f>
        <v>52.186599999999999</v>
      </c>
      <c r="G1706" s="2">
        <f>'Moving Avg'!F1706</f>
        <v>52.309000000000005</v>
      </c>
      <c r="H1706" s="2">
        <f>'Moving Avg'!G1706</f>
        <v>52.354420000000012</v>
      </c>
      <c r="I1706" s="2">
        <f>'Moving Avg'!H1706</f>
        <v>50.496085000000015</v>
      </c>
      <c r="J1706" s="5" t="str">
        <f>OBV!F1706</f>
        <v>BEARISH</v>
      </c>
      <c r="K1706" s="5" t="str">
        <f>OBV!G1706</f>
        <v>STRONG</v>
      </c>
      <c r="L1706" s="5" t="str">
        <f>OBV!H1706</f>
        <v>CONFIRMED BEARISH</v>
      </c>
      <c r="M1706" s="7">
        <f t="shared" si="260"/>
        <v>25</v>
      </c>
      <c r="N1706" s="7">
        <f t="shared" si="261"/>
        <v>0</v>
      </c>
      <c r="O1706" s="7">
        <f t="shared" si="262"/>
        <v>50</v>
      </c>
      <c r="P1706" s="7">
        <f t="shared" si="263"/>
        <v>33</v>
      </c>
      <c r="Q1706" s="8">
        <f t="shared" si="264"/>
        <v>21.2</v>
      </c>
      <c r="R1706" s="8">
        <f t="shared" si="265"/>
        <v>30.75</v>
      </c>
      <c r="S1706" s="8">
        <f t="shared" si="266"/>
        <v>31.1</v>
      </c>
      <c r="T1706" s="8">
        <f t="shared" si="267"/>
        <v>27</v>
      </c>
      <c r="U1706" s="7">
        <f t="shared" si="268"/>
        <v>27.683333333333337</v>
      </c>
      <c r="V1706" s="7">
        <f t="shared" si="269"/>
        <v>27.512500000000003</v>
      </c>
    </row>
    <row r="1707" spans="1:22" ht="13.5" x14ac:dyDescent="0.25">
      <c r="A1707" s="3">
        <f>RSI!A1707</f>
        <v>44502</v>
      </c>
      <c r="B1707" s="2">
        <f>RSI!B1707</f>
        <v>52.164999999999999</v>
      </c>
      <c r="C1707" s="2">
        <f>RSI!I1707</f>
        <v>45.814971791812731</v>
      </c>
      <c r="D1707" s="2">
        <f>MACD!E1707</f>
        <v>6.6183901570084913E-2</v>
      </c>
      <c r="E1707" s="2">
        <f>MACD!F1707</f>
        <v>3.7837729495589723E-2</v>
      </c>
      <c r="F1707" s="2">
        <f>'Moving Avg'!D1707</f>
        <v>52.181600000000003</v>
      </c>
      <c r="G1707" s="2">
        <f>'Moving Avg'!F1707</f>
        <v>52.307750000000013</v>
      </c>
      <c r="H1707" s="2">
        <f>'Moving Avg'!G1707</f>
        <v>52.35067999999999</v>
      </c>
      <c r="I1707" s="2">
        <f>'Moving Avg'!H1707</f>
        <v>50.510915000000011</v>
      </c>
      <c r="J1707" s="5" t="str">
        <f>OBV!F1707</f>
        <v>BEARISH</v>
      </c>
      <c r="K1707" s="5" t="str">
        <f>OBV!G1707</f>
        <v>STRONG</v>
      </c>
      <c r="L1707" s="5" t="str">
        <f>OBV!H1707</f>
        <v>CONFIRMED BEARISH</v>
      </c>
      <c r="M1707" s="7">
        <f t="shared" si="260"/>
        <v>25</v>
      </c>
      <c r="N1707" s="7">
        <f t="shared" si="261"/>
        <v>0</v>
      </c>
      <c r="O1707" s="7">
        <f t="shared" si="262"/>
        <v>50</v>
      </c>
      <c r="P1707" s="7">
        <f t="shared" si="263"/>
        <v>33</v>
      </c>
      <c r="Q1707" s="8">
        <f t="shared" si="264"/>
        <v>21.2</v>
      </c>
      <c r="R1707" s="8">
        <f t="shared" si="265"/>
        <v>30.75</v>
      </c>
      <c r="S1707" s="8">
        <f t="shared" si="266"/>
        <v>31.1</v>
      </c>
      <c r="T1707" s="8">
        <f t="shared" si="267"/>
        <v>27</v>
      </c>
      <c r="U1707" s="7">
        <f t="shared" si="268"/>
        <v>27.683333333333337</v>
      </c>
      <c r="V1707" s="7">
        <f t="shared" si="269"/>
        <v>27.512500000000003</v>
      </c>
    </row>
    <row r="1708" spans="1:22" ht="13.5" x14ac:dyDescent="0.25">
      <c r="A1708" s="3">
        <f>RSI!A1708</f>
        <v>44503</v>
      </c>
      <c r="B1708" s="2">
        <f>RSI!B1708</f>
        <v>52.173000000000002</v>
      </c>
      <c r="C1708" s="2">
        <f>RSI!I1708</f>
        <v>46.32671026753156</v>
      </c>
      <c r="D1708" s="2">
        <f>MACD!E1708</f>
        <v>5.9784528124538383E-2</v>
      </c>
      <c r="E1708" s="2">
        <f>MACD!F1708</f>
        <v>4.2227089221379459E-2</v>
      </c>
      <c r="F1708" s="2">
        <f>'Moving Avg'!D1708</f>
        <v>52.17819999999999</v>
      </c>
      <c r="G1708" s="2">
        <f>'Moving Avg'!F1708</f>
        <v>52.288250000000019</v>
      </c>
      <c r="H1708" s="2">
        <f>'Moving Avg'!G1708</f>
        <v>52.340779999999995</v>
      </c>
      <c r="I1708" s="2">
        <f>'Moving Avg'!H1708</f>
        <v>50.527755000000013</v>
      </c>
      <c r="J1708" s="5" t="str">
        <f>OBV!F1708</f>
        <v>BEARISH</v>
      </c>
      <c r="K1708" s="5" t="str">
        <f>OBV!G1708</f>
        <v>STRONG</v>
      </c>
      <c r="L1708" s="5" t="str">
        <f>OBV!H1708</f>
        <v>CONFIRMED BEARISH</v>
      </c>
      <c r="M1708" s="7">
        <f t="shared" si="260"/>
        <v>25</v>
      </c>
      <c r="N1708" s="7">
        <f t="shared" si="261"/>
        <v>0</v>
      </c>
      <c r="O1708" s="7">
        <f t="shared" si="262"/>
        <v>50</v>
      </c>
      <c r="P1708" s="7">
        <f t="shared" si="263"/>
        <v>33</v>
      </c>
      <c r="Q1708" s="8">
        <f t="shared" si="264"/>
        <v>21.2</v>
      </c>
      <c r="R1708" s="8">
        <f t="shared" si="265"/>
        <v>30.75</v>
      </c>
      <c r="S1708" s="8">
        <f t="shared" si="266"/>
        <v>31.1</v>
      </c>
      <c r="T1708" s="8">
        <f t="shared" si="267"/>
        <v>27</v>
      </c>
      <c r="U1708" s="7">
        <f t="shared" si="268"/>
        <v>27.683333333333337</v>
      </c>
      <c r="V1708" s="7">
        <f t="shared" si="269"/>
        <v>27.512500000000003</v>
      </c>
    </row>
    <row r="1709" spans="1:22" ht="13.5" x14ac:dyDescent="0.25">
      <c r="A1709" s="3">
        <f>RSI!A1709</f>
        <v>44504</v>
      </c>
      <c r="B1709" s="2">
        <f>RSI!B1709</f>
        <v>52.173000000000002</v>
      </c>
      <c r="C1709" s="2">
        <f>RSI!I1709</f>
        <v>46.32671026753156</v>
      </c>
      <c r="D1709" s="2">
        <f>MACD!E1709</f>
        <v>5.4739041486300266E-2</v>
      </c>
      <c r="E1709" s="2">
        <f>MACD!F1709</f>
        <v>4.4729479674363623E-2</v>
      </c>
      <c r="F1709" s="2">
        <f>'Moving Avg'!D1709</f>
        <v>52.174800000000005</v>
      </c>
      <c r="G1709" s="2">
        <f>'Moving Avg'!F1709</f>
        <v>52.271200000000007</v>
      </c>
      <c r="H1709" s="2">
        <f>'Moving Avg'!G1709</f>
        <v>52.330879999999979</v>
      </c>
      <c r="I1709" s="2">
        <f>'Moving Avg'!H1709</f>
        <v>50.546565000000015</v>
      </c>
      <c r="J1709" s="5" t="str">
        <f>OBV!F1709</f>
        <v>BEARISH</v>
      </c>
      <c r="K1709" s="5" t="str">
        <f>OBV!G1709</f>
        <v>STRONG</v>
      </c>
      <c r="L1709" s="5" t="str">
        <f>OBV!H1709</f>
        <v>CONFIRMED BEARISH</v>
      </c>
      <c r="M1709" s="7">
        <f t="shared" si="260"/>
        <v>25</v>
      </c>
      <c r="N1709" s="7">
        <f t="shared" si="261"/>
        <v>0</v>
      </c>
      <c r="O1709" s="7">
        <f t="shared" si="262"/>
        <v>50</v>
      </c>
      <c r="P1709" s="7">
        <f t="shared" si="263"/>
        <v>33</v>
      </c>
      <c r="Q1709" s="8">
        <f t="shared" si="264"/>
        <v>21.2</v>
      </c>
      <c r="R1709" s="8">
        <f t="shared" si="265"/>
        <v>30.75</v>
      </c>
      <c r="S1709" s="8">
        <f t="shared" si="266"/>
        <v>31.1</v>
      </c>
      <c r="T1709" s="8">
        <f t="shared" si="267"/>
        <v>27</v>
      </c>
      <c r="U1709" s="7">
        <f t="shared" si="268"/>
        <v>27.683333333333337</v>
      </c>
      <c r="V1709" s="7">
        <f t="shared" si="269"/>
        <v>27.512500000000003</v>
      </c>
    </row>
    <row r="1710" spans="1:22" ht="13.5" x14ac:dyDescent="0.25">
      <c r="A1710" s="3">
        <f>RSI!A1710</f>
        <v>44505</v>
      </c>
      <c r="B1710" s="2">
        <f>RSI!B1710</f>
        <v>52.173000000000002</v>
      </c>
      <c r="C1710" s="2">
        <f>RSI!I1710</f>
        <v>46.32671026753156</v>
      </c>
      <c r="D1710" s="2">
        <f>MACD!E1710</f>
        <v>4.4657944644534098E-2</v>
      </c>
      <c r="E1710" s="2">
        <f>MACD!F1710</f>
        <v>4.4715172668397724E-2</v>
      </c>
      <c r="F1710" s="2">
        <f>'Moving Avg'!D1710</f>
        <v>52.171399999999991</v>
      </c>
      <c r="G1710" s="2">
        <f>'Moving Avg'!F1710</f>
        <v>52.254150000000017</v>
      </c>
      <c r="H1710" s="2">
        <f>'Moving Avg'!G1710</f>
        <v>52.321139999999978</v>
      </c>
      <c r="I1710" s="2">
        <f>'Moving Avg'!H1710</f>
        <v>50.564585000000022</v>
      </c>
      <c r="J1710" s="5" t="str">
        <f>OBV!F1710</f>
        <v>BEARISH</v>
      </c>
      <c r="K1710" s="5" t="str">
        <f>OBV!G1710</f>
        <v>STRONG</v>
      </c>
      <c r="L1710" s="5" t="str">
        <f>OBV!H1710</f>
        <v>CONFIRMED BEARISH</v>
      </c>
      <c r="M1710" s="7">
        <f t="shared" si="260"/>
        <v>25</v>
      </c>
      <c r="N1710" s="7">
        <f t="shared" si="261"/>
        <v>45</v>
      </c>
      <c r="O1710" s="7">
        <f t="shared" si="262"/>
        <v>50</v>
      </c>
      <c r="P1710" s="7">
        <f t="shared" si="263"/>
        <v>33</v>
      </c>
      <c r="Q1710" s="8">
        <f t="shared" si="264"/>
        <v>36.950000000000003</v>
      </c>
      <c r="R1710" s="8">
        <f t="shared" si="265"/>
        <v>39.75</v>
      </c>
      <c r="S1710" s="8">
        <f t="shared" si="266"/>
        <v>37.85</v>
      </c>
      <c r="T1710" s="8">
        <f t="shared" si="267"/>
        <v>38.25</v>
      </c>
      <c r="U1710" s="7">
        <f t="shared" si="268"/>
        <v>38.183333333333337</v>
      </c>
      <c r="V1710" s="7">
        <f t="shared" si="269"/>
        <v>38.200000000000003</v>
      </c>
    </row>
    <row r="1711" spans="1:22" ht="13.5" x14ac:dyDescent="0.25">
      <c r="A1711" s="3">
        <f>RSI!A1711</f>
        <v>44508</v>
      </c>
      <c r="B1711" s="2">
        <f>RSI!B1711</f>
        <v>52.107999999999997</v>
      </c>
      <c r="C1711" s="2">
        <f>RSI!I1711</f>
        <v>42.275073032470139</v>
      </c>
      <c r="D1711" s="2">
        <f>MACD!E1711</f>
        <v>4.1259273960584153E-2</v>
      </c>
      <c r="E1711" s="2">
        <f>MACD!F1711</f>
        <v>4.4023992926835016E-2</v>
      </c>
      <c r="F1711" s="2">
        <f>'Moving Avg'!D1711</f>
        <v>52.158399999999993</v>
      </c>
      <c r="G1711" s="2">
        <f>'Moving Avg'!F1711</f>
        <v>52.233850000000004</v>
      </c>
      <c r="H1711" s="2">
        <f>'Moving Avg'!G1711</f>
        <v>52.30993999999999</v>
      </c>
      <c r="I1711" s="2">
        <f>'Moving Avg'!H1711</f>
        <v>50.58810500000002</v>
      </c>
      <c r="J1711" s="5" t="str">
        <f>OBV!F1711</f>
        <v>BEARISH</v>
      </c>
      <c r="K1711" s="5" t="str">
        <f>OBV!G1711</f>
        <v>STRONG</v>
      </c>
      <c r="L1711" s="5" t="str">
        <f>OBV!H1711</f>
        <v>CONFIRMED BEARISH</v>
      </c>
      <c r="M1711" s="7">
        <f t="shared" si="260"/>
        <v>25</v>
      </c>
      <c r="N1711" s="7">
        <f t="shared" si="261"/>
        <v>45</v>
      </c>
      <c r="O1711" s="7">
        <f t="shared" si="262"/>
        <v>50</v>
      </c>
      <c r="P1711" s="7">
        <f t="shared" si="263"/>
        <v>33</v>
      </c>
      <c r="Q1711" s="8">
        <f t="shared" si="264"/>
        <v>36.950000000000003</v>
      </c>
      <c r="R1711" s="8">
        <f t="shared" si="265"/>
        <v>39.75</v>
      </c>
      <c r="S1711" s="8">
        <f t="shared" si="266"/>
        <v>37.85</v>
      </c>
      <c r="T1711" s="8">
        <f t="shared" si="267"/>
        <v>38.25</v>
      </c>
      <c r="U1711" s="7">
        <f t="shared" si="268"/>
        <v>38.183333333333337</v>
      </c>
      <c r="V1711" s="7">
        <f t="shared" si="269"/>
        <v>38.200000000000003</v>
      </c>
    </row>
    <row r="1712" spans="1:22" ht="13.5" x14ac:dyDescent="0.25">
      <c r="A1712" s="3">
        <f>RSI!A1712</f>
        <v>44509</v>
      </c>
      <c r="B1712" s="2">
        <f>RSI!B1712</f>
        <v>52.107999999999997</v>
      </c>
      <c r="C1712" s="2">
        <f>RSI!I1712</f>
        <v>42.275073032470139</v>
      </c>
      <c r="D1712" s="2">
        <f>MACD!E1712</f>
        <v>3.9060779561935988E-2</v>
      </c>
      <c r="E1712" s="2">
        <f>MACD!F1712</f>
        <v>4.3031350253855211E-2</v>
      </c>
      <c r="F1712" s="2">
        <f>'Moving Avg'!D1712</f>
        <v>52.147000000000006</v>
      </c>
      <c r="G1712" s="2">
        <f>'Moving Avg'!F1712</f>
        <v>52.213549999999998</v>
      </c>
      <c r="H1712" s="2">
        <f>'Moving Avg'!G1712</f>
        <v>52.298739999999995</v>
      </c>
      <c r="I1712" s="2">
        <f>'Moving Avg'!H1712</f>
        <v>50.608555000000024</v>
      </c>
      <c r="J1712" s="5" t="str">
        <f>OBV!F1712</f>
        <v>BULLISH</v>
      </c>
      <c r="K1712" s="5" t="str">
        <f>OBV!G1712</f>
        <v>NEUTRAL</v>
      </c>
      <c r="L1712" s="5" t="str">
        <f>OBV!H1712</f>
        <v>BULLISH DIVERGENCE</v>
      </c>
      <c r="M1712" s="7">
        <f t="shared" si="260"/>
        <v>25</v>
      </c>
      <c r="N1712" s="7">
        <f t="shared" si="261"/>
        <v>45</v>
      </c>
      <c r="O1712" s="7">
        <f t="shared" si="262"/>
        <v>50</v>
      </c>
      <c r="P1712" s="7">
        <f t="shared" si="263"/>
        <v>66.5</v>
      </c>
      <c r="Q1712" s="8">
        <f t="shared" si="264"/>
        <v>41.975000000000001</v>
      </c>
      <c r="R1712" s="8">
        <f t="shared" si="265"/>
        <v>48.125</v>
      </c>
      <c r="S1712" s="8">
        <f t="shared" si="266"/>
        <v>52.924999999999997</v>
      </c>
      <c r="T1712" s="8">
        <f t="shared" si="267"/>
        <v>46.625</v>
      </c>
      <c r="U1712" s="7">
        <f t="shared" si="268"/>
        <v>47.67499999999999</v>
      </c>
      <c r="V1712" s="7">
        <f t="shared" si="269"/>
        <v>47.412499999999994</v>
      </c>
    </row>
    <row r="1713" spans="1:22" ht="13.5" x14ac:dyDescent="0.25">
      <c r="A1713" s="3">
        <f>RSI!A1713</f>
        <v>44510</v>
      </c>
      <c r="B1713" s="2">
        <f>RSI!B1713</f>
        <v>52.107999999999997</v>
      </c>
      <c r="C1713" s="2">
        <f>RSI!I1713</f>
        <v>42.275073032470139</v>
      </c>
      <c r="D1713" s="2">
        <f>MACD!E1713</f>
        <v>3.7827648285933435E-2</v>
      </c>
      <c r="E1713" s="2">
        <f>MACD!F1713</f>
        <v>4.199060986027086E-2</v>
      </c>
      <c r="F1713" s="2">
        <f>'Moving Avg'!D1713</f>
        <v>52.134</v>
      </c>
      <c r="G1713" s="2">
        <f>'Moving Avg'!F1713</f>
        <v>52.201350000000005</v>
      </c>
      <c r="H1713" s="2">
        <f>'Moving Avg'!G1713</f>
        <v>52.287539999999993</v>
      </c>
      <c r="I1713" s="2">
        <f>'Moving Avg'!H1713</f>
        <v>50.628615000000025</v>
      </c>
      <c r="J1713" s="5" t="str">
        <f>OBV!F1713</f>
        <v>BEARISH</v>
      </c>
      <c r="K1713" s="5" t="str">
        <f>OBV!G1713</f>
        <v>STRONG</v>
      </c>
      <c r="L1713" s="5" t="str">
        <f>OBV!H1713</f>
        <v>CONFIRMED BEARISH</v>
      </c>
      <c r="M1713" s="7">
        <f t="shared" si="260"/>
        <v>25</v>
      </c>
      <c r="N1713" s="7">
        <f t="shared" si="261"/>
        <v>45</v>
      </c>
      <c r="O1713" s="7">
        <f t="shared" si="262"/>
        <v>50</v>
      </c>
      <c r="P1713" s="7">
        <f t="shared" si="263"/>
        <v>33</v>
      </c>
      <c r="Q1713" s="8">
        <f t="shared" si="264"/>
        <v>36.950000000000003</v>
      </c>
      <c r="R1713" s="8">
        <f t="shared" si="265"/>
        <v>39.75</v>
      </c>
      <c r="S1713" s="8">
        <f t="shared" si="266"/>
        <v>37.85</v>
      </c>
      <c r="T1713" s="8">
        <f t="shared" si="267"/>
        <v>38.25</v>
      </c>
      <c r="U1713" s="7">
        <f t="shared" si="268"/>
        <v>38.183333333333337</v>
      </c>
      <c r="V1713" s="7">
        <f t="shared" si="269"/>
        <v>38.200000000000003</v>
      </c>
    </row>
    <row r="1714" spans="1:22" ht="13.5" x14ac:dyDescent="0.25">
      <c r="A1714" s="3">
        <f>RSI!A1714</f>
        <v>44511</v>
      </c>
      <c r="B1714" s="2">
        <f>RSI!B1714</f>
        <v>52.107999999999997</v>
      </c>
      <c r="C1714" s="2">
        <f>RSI!I1714</f>
        <v>42.275073032470132</v>
      </c>
      <c r="D1714" s="2">
        <f>MACD!E1714</f>
        <v>3.7364908416861908E-2</v>
      </c>
      <c r="E1714" s="2">
        <f>MACD!F1714</f>
        <v>4.1065469571589075E-2</v>
      </c>
      <c r="F1714" s="2">
        <f>'Moving Avg'!D1714</f>
        <v>52.121000000000002</v>
      </c>
      <c r="G1714" s="2">
        <f>'Moving Avg'!F1714</f>
        <v>52.189149999999998</v>
      </c>
      <c r="H1714" s="2">
        <f>'Moving Avg'!G1714</f>
        <v>52.276339999999998</v>
      </c>
      <c r="I1714" s="2">
        <f>'Moving Avg'!H1714</f>
        <v>50.649185000000024</v>
      </c>
      <c r="J1714" s="5" t="str">
        <f>OBV!F1714</f>
        <v>BEARISH</v>
      </c>
      <c r="K1714" s="5" t="str">
        <f>OBV!G1714</f>
        <v>STRONG</v>
      </c>
      <c r="L1714" s="5" t="str">
        <f>OBV!H1714</f>
        <v>CONFIRMED BEARISH</v>
      </c>
      <c r="M1714" s="7">
        <f t="shared" si="260"/>
        <v>25</v>
      </c>
      <c r="N1714" s="7">
        <f t="shared" si="261"/>
        <v>45</v>
      </c>
      <c r="O1714" s="7">
        <f t="shared" si="262"/>
        <v>50</v>
      </c>
      <c r="P1714" s="7">
        <f t="shared" si="263"/>
        <v>33</v>
      </c>
      <c r="Q1714" s="8">
        <f t="shared" si="264"/>
        <v>36.950000000000003</v>
      </c>
      <c r="R1714" s="8">
        <f t="shared" si="265"/>
        <v>39.75</v>
      </c>
      <c r="S1714" s="8">
        <f t="shared" si="266"/>
        <v>37.85</v>
      </c>
      <c r="T1714" s="8">
        <f t="shared" si="267"/>
        <v>38.25</v>
      </c>
      <c r="U1714" s="7">
        <f t="shared" si="268"/>
        <v>38.183333333333337</v>
      </c>
      <c r="V1714" s="7">
        <f t="shared" si="269"/>
        <v>38.200000000000003</v>
      </c>
    </row>
    <row r="1715" spans="1:22" ht="13.5" x14ac:dyDescent="0.25">
      <c r="A1715" s="3">
        <f>RSI!A1715</f>
        <v>44512</v>
      </c>
      <c r="B1715" s="2">
        <f>RSI!B1715</f>
        <v>52.027000000000001</v>
      </c>
      <c r="C1715" s="2">
        <f>RSI!I1715</f>
        <v>36.870205587581111</v>
      </c>
      <c r="D1715" s="2">
        <f>MACD!E1715</f>
        <v>4.0895640332351491E-2</v>
      </c>
      <c r="E1715" s="2">
        <f>MACD!F1715</f>
        <v>4.1031503723741564E-2</v>
      </c>
      <c r="F1715" s="2">
        <f>'Moving Avg'!D1715</f>
        <v>52.091799999999999</v>
      </c>
      <c r="G1715" s="2">
        <f>'Moving Avg'!F1715</f>
        <v>52.176949999999991</v>
      </c>
      <c r="H1715" s="2">
        <f>'Moving Avg'!G1715</f>
        <v>52.263519999999993</v>
      </c>
      <c r="I1715" s="2">
        <f>'Moving Avg'!H1715</f>
        <v>50.669665000000023</v>
      </c>
      <c r="J1715" s="5" t="str">
        <f>OBV!F1715</f>
        <v>BEARISH</v>
      </c>
      <c r="K1715" s="5" t="str">
        <f>OBV!G1715</f>
        <v>STRONG</v>
      </c>
      <c r="L1715" s="5" t="str">
        <f>OBV!H1715</f>
        <v>CONFIRMED BEARISH</v>
      </c>
      <c r="M1715" s="7">
        <f t="shared" si="260"/>
        <v>25</v>
      </c>
      <c r="N1715" s="7">
        <f t="shared" si="261"/>
        <v>45</v>
      </c>
      <c r="O1715" s="7">
        <f t="shared" si="262"/>
        <v>50</v>
      </c>
      <c r="P1715" s="7">
        <f t="shared" si="263"/>
        <v>33</v>
      </c>
      <c r="Q1715" s="8">
        <f t="shared" si="264"/>
        <v>36.950000000000003</v>
      </c>
      <c r="R1715" s="8">
        <f t="shared" si="265"/>
        <v>39.75</v>
      </c>
      <c r="S1715" s="8">
        <f t="shared" si="266"/>
        <v>37.85</v>
      </c>
      <c r="T1715" s="8">
        <f t="shared" si="267"/>
        <v>38.25</v>
      </c>
      <c r="U1715" s="7">
        <f t="shared" si="268"/>
        <v>38.183333333333337</v>
      </c>
      <c r="V1715" s="7">
        <f t="shared" si="269"/>
        <v>38.200000000000003</v>
      </c>
    </row>
    <row r="1716" spans="1:22" ht="13.5" x14ac:dyDescent="0.25">
      <c r="A1716" s="3">
        <f>RSI!A1716</f>
        <v>44515</v>
      </c>
      <c r="B1716" s="2">
        <f>RSI!B1716</f>
        <v>52.027000000000001</v>
      </c>
      <c r="C1716" s="2">
        <f>RSI!I1716</f>
        <v>36.870205587581111</v>
      </c>
      <c r="D1716" s="2">
        <f>MACD!E1716</f>
        <v>4.3628884535863222E-2</v>
      </c>
      <c r="E1716" s="2">
        <f>MACD!F1716</f>
        <v>4.1550979886165899E-2</v>
      </c>
      <c r="F1716" s="2">
        <f>'Moving Avg'!D1716</f>
        <v>52.075599999999994</v>
      </c>
      <c r="G1716" s="2">
        <f>'Moving Avg'!F1716</f>
        <v>52.164749999999991</v>
      </c>
      <c r="H1716" s="2">
        <f>'Moving Avg'!G1716</f>
        <v>52.250699999999995</v>
      </c>
      <c r="I1716" s="2">
        <f>'Moving Avg'!H1716</f>
        <v>50.690225000000019</v>
      </c>
      <c r="J1716" s="5" t="str">
        <f>OBV!F1716</f>
        <v>BEARISH</v>
      </c>
      <c r="K1716" s="5" t="str">
        <f>OBV!G1716</f>
        <v>STRONG</v>
      </c>
      <c r="L1716" s="5" t="str">
        <f>OBV!H1716</f>
        <v>CONFIRMED BEARISH</v>
      </c>
      <c r="M1716" s="7">
        <f t="shared" si="260"/>
        <v>25</v>
      </c>
      <c r="N1716" s="7">
        <f t="shared" si="261"/>
        <v>0</v>
      </c>
      <c r="O1716" s="7">
        <f t="shared" si="262"/>
        <v>50</v>
      </c>
      <c r="P1716" s="7">
        <f t="shared" si="263"/>
        <v>33</v>
      </c>
      <c r="Q1716" s="8">
        <f t="shared" si="264"/>
        <v>21.2</v>
      </c>
      <c r="R1716" s="8">
        <f t="shared" si="265"/>
        <v>30.75</v>
      </c>
      <c r="S1716" s="8">
        <f t="shared" si="266"/>
        <v>31.1</v>
      </c>
      <c r="T1716" s="8">
        <f t="shared" si="267"/>
        <v>27</v>
      </c>
      <c r="U1716" s="7">
        <f t="shared" si="268"/>
        <v>27.683333333333337</v>
      </c>
      <c r="V1716" s="7">
        <f t="shared" si="269"/>
        <v>27.512500000000003</v>
      </c>
    </row>
    <row r="1717" spans="1:22" ht="13.5" x14ac:dyDescent="0.25">
      <c r="A1717" s="3">
        <f>RSI!A1717</f>
        <v>44516</v>
      </c>
      <c r="B1717" s="2">
        <f>RSI!B1717</f>
        <v>51.856999999999999</v>
      </c>
      <c r="C1717" s="2">
        <f>RSI!I1717</f>
        <v>28.119523486871216</v>
      </c>
      <c r="D1717" s="2">
        <f>MACD!E1717</f>
        <v>6.066913131027718E-2</v>
      </c>
      <c r="E1717" s="2">
        <f>MACD!F1717</f>
        <v>4.5374610170988164E-2</v>
      </c>
      <c r="F1717" s="2">
        <f>'Moving Avg'!D1717</f>
        <v>52.025399999999991</v>
      </c>
      <c r="G1717" s="2">
        <f>'Moving Avg'!F1717</f>
        <v>52.144049999999993</v>
      </c>
      <c r="H1717" s="2">
        <f>'Moving Avg'!G1717</f>
        <v>52.234800000000014</v>
      </c>
      <c r="I1717" s="2">
        <f>'Moving Avg'!H1717</f>
        <v>50.709935000000016</v>
      </c>
      <c r="J1717" s="5" t="str">
        <f>OBV!F1717</f>
        <v>BEARISH</v>
      </c>
      <c r="K1717" s="5" t="str">
        <f>OBV!G1717</f>
        <v>STRONG</v>
      </c>
      <c r="L1717" s="5" t="str">
        <f>OBV!H1717</f>
        <v>CONFIRMED BEARISH</v>
      </c>
      <c r="M1717" s="7">
        <f t="shared" si="260"/>
        <v>50</v>
      </c>
      <c r="N1717" s="7">
        <f t="shared" si="261"/>
        <v>0</v>
      </c>
      <c r="O1717" s="7">
        <f t="shared" si="262"/>
        <v>50</v>
      </c>
      <c r="P1717" s="7">
        <f t="shared" si="263"/>
        <v>33</v>
      </c>
      <c r="Q1717" s="8">
        <f t="shared" si="264"/>
        <v>29.95</v>
      </c>
      <c r="R1717" s="8">
        <f t="shared" si="265"/>
        <v>35.75</v>
      </c>
      <c r="S1717" s="8">
        <f t="shared" si="266"/>
        <v>34.85</v>
      </c>
      <c r="T1717" s="8">
        <f t="shared" si="267"/>
        <v>33.25</v>
      </c>
      <c r="U1717" s="7">
        <f t="shared" si="268"/>
        <v>33.516666666666673</v>
      </c>
      <c r="V1717" s="7">
        <f t="shared" si="269"/>
        <v>33.450000000000003</v>
      </c>
    </row>
    <row r="1718" spans="1:22" ht="13.5" x14ac:dyDescent="0.25">
      <c r="A1718" s="3">
        <f>RSI!A1718</f>
        <v>44517</v>
      </c>
      <c r="B1718" s="2">
        <f>RSI!B1718</f>
        <v>51.848999999999997</v>
      </c>
      <c r="C1718" s="2">
        <f>RSI!I1718</f>
        <v>27.785322644054247</v>
      </c>
      <c r="D1718" s="2">
        <f>MACD!E1718</f>
        <v>7.7522098084415347E-2</v>
      </c>
      <c r="E1718" s="2">
        <f>MACD!F1718</f>
        <v>5.1804107753673605E-2</v>
      </c>
      <c r="F1718" s="2">
        <f>'Moving Avg'!D1718</f>
        <v>51.973599999999998</v>
      </c>
      <c r="G1718" s="2">
        <f>'Moving Avg'!F1718</f>
        <v>52.122949999999989</v>
      </c>
      <c r="H1718" s="2">
        <f>'Moving Avg'!G1718</f>
        <v>52.218900000000012</v>
      </c>
      <c r="I1718" s="2">
        <f>'Moving Avg'!H1718</f>
        <v>50.729955000000011</v>
      </c>
      <c r="J1718" s="5" t="str">
        <f>OBV!F1718</f>
        <v>BEARISH</v>
      </c>
      <c r="K1718" s="5" t="str">
        <f>OBV!G1718</f>
        <v>STRONG</v>
      </c>
      <c r="L1718" s="5" t="str">
        <f>OBV!H1718</f>
        <v>CONFIRMED BEARISH</v>
      </c>
      <c r="M1718" s="7">
        <f t="shared" si="260"/>
        <v>50</v>
      </c>
      <c r="N1718" s="7">
        <f t="shared" si="261"/>
        <v>0</v>
      </c>
      <c r="O1718" s="7">
        <f t="shared" si="262"/>
        <v>50</v>
      </c>
      <c r="P1718" s="7">
        <f t="shared" si="263"/>
        <v>33</v>
      </c>
      <c r="Q1718" s="8">
        <f t="shared" si="264"/>
        <v>29.95</v>
      </c>
      <c r="R1718" s="8">
        <f t="shared" si="265"/>
        <v>35.75</v>
      </c>
      <c r="S1718" s="8">
        <f t="shared" si="266"/>
        <v>34.85</v>
      </c>
      <c r="T1718" s="8">
        <f t="shared" si="267"/>
        <v>33.25</v>
      </c>
      <c r="U1718" s="7">
        <f t="shared" si="268"/>
        <v>33.516666666666673</v>
      </c>
      <c r="V1718" s="7">
        <f t="shared" si="269"/>
        <v>33.450000000000003</v>
      </c>
    </row>
    <row r="1719" spans="1:22" ht="13.5" x14ac:dyDescent="0.25">
      <c r="A1719" s="3">
        <f>RSI!A1719</f>
        <v>44518</v>
      </c>
      <c r="B1719" s="2">
        <f>RSI!B1719</f>
        <v>51.848999999999997</v>
      </c>
      <c r="C1719" s="2">
        <f>RSI!I1719</f>
        <v>27.785322644054247</v>
      </c>
      <c r="D1719" s="2">
        <f>MACD!E1719</f>
        <v>9.3534854410776802E-2</v>
      </c>
      <c r="E1719" s="2">
        <f>MACD!F1719</f>
        <v>6.015025708509425E-2</v>
      </c>
      <c r="F1719" s="2">
        <f>'Moving Avg'!D1719</f>
        <v>51.921799999999998</v>
      </c>
      <c r="G1719" s="2">
        <f>'Moving Avg'!F1719</f>
        <v>52.103899999999996</v>
      </c>
      <c r="H1719" s="2">
        <f>'Moving Avg'!G1719</f>
        <v>52.204300000000018</v>
      </c>
      <c r="I1719" s="2">
        <f>'Moving Avg'!H1719</f>
        <v>50.750015000000005</v>
      </c>
      <c r="J1719" s="5" t="str">
        <f>OBV!F1719</f>
        <v>BEARISH</v>
      </c>
      <c r="K1719" s="5" t="str">
        <f>OBV!G1719</f>
        <v>STRONG</v>
      </c>
      <c r="L1719" s="5" t="str">
        <f>OBV!H1719</f>
        <v>CONFIRMED BEARISH</v>
      </c>
      <c r="M1719" s="7">
        <f t="shared" si="260"/>
        <v>50</v>
      </c>
      <c r="N1719" s="7">
        <f t="shared" si="261"/>
        <v>0</v>
      </c>
      <c r="O1719" s="7">
        <f t="shared" si="262"/>
        <v>50</v>
      </c>
      <c r="P1719" s="7">
        <f t="shared" si="263"/>
        <v>33</v>
      </c>
      <c r="Q1719" s="8">
        <f t="shared" si="264"/>
        <v>29.95</v>
      </c>
      <c r="R1719" s="8">
        <f t="shared" si="265"/>
        <v>35.75</v>
      </c>
      <c r="S1719" s="8">
        <f t="shared" si="266"/>
        <v>34.85</v>
      </c>
      <c r="T1719" s="8">
        <f t="shared" si="267"/>
        <v>33.25</v>
      </c>
      <c r="U1719" s="7">
        <f t="shared" si="268"/>
        <v>33.516666666666673</v>
      </c>
      <c r="V1719" s="7">
        <f t="shared" si="269"/>
        <v>33.450000000000003</v>
      </c>
    </row>
    <row r="1720" spans="1:22" ht="13.5" x14ac:dyDescent="0.25">
      <c r="A1720" s="3">
        <f>RSI!A1720</f>
        <v>44519</v>
      </c>
      <c r="B1720" s="2">
        <f>RSI!B1720</f>
        <v>51.823999999999998</v>
      </c>
      <c r="C1720" s="2">
        <f>RSI!I1720</f>
        <v>26.637911296119768</v>
      </c>
      <c r="D1720" s="2">
        <f>MACD!E1720</f>
        <v>0.1005586964965417</v>
      </c>
      <c r="E1720" s="2">
        <f>MACD!F1720</f>
        <v>6.8231944967383745E-2</v>
      </c>
      <c r="F1720" s="2">
        <f>'Moving Avg'!D1720</f>
        <v>51.8812</v>
      </c>
      <c r="G1720" s="2">
        <f>'Moving Avg'!F1720</f>
        <v>52.083600000000004</v>
      </c>
      <c r="H1720" s="2">
        <f>'Moving Avg'!G1720</f>
        <v>52.189200000000028</v>
      </c>
      <c r="I1720" s="2">
        <f>'Moving Avg'!H1720</f>
        <v>50.771015000000006</v>
      </c>
      <c r="J1720" s="5" t="str">
        <f>OBV!F1720</f>
        <v>BEARISH</v>
      </c>
      <c r="K1720" s="5" t="str">
        <f>OBV!G1720</f>
        <v>STRONG</v>
      </c>
      <c r="L1720" s="5" t="str">
        <f>OBV!H1720</f>
        <v>CONFIRMED BEARISH</v>
      </c>
      <c r="M1720" s="7">
        <f t="shared" si="260"/>
        <v>50</v>
      </c>
      <c r="N1720" s="7">
        <f t="shared" si="261"/>
        <v>0</v>
      </c>
      <c r="O1720" s="7">
        <f t="shared" si="262"/>
        <v>50</v>
      </c>
      <c r="P1720" s="7">
        <f t="shared" si="263"/>
        <v>33</v>
      </c>
      <c r="Q1720" s="8">
        <f t="shared" si="264"/>
        <v>29.95</v>
      </c>
      <c r="R1720" s="8">
        <f t="shared" si="265"/>
        <v>35.75</v>
      </c>
      <c r="S1720" s="8">
        <f t="shared" si="266"/>
        <v>34.85</v>
      </c>
      <c r="T1720" s="8">
        <f t="shared" si="267"/>
        <v>33.25</v>
      </c>
      <c r="U1720" s="7">
        <f t="shared" si="268"/>
        <v>33.516666666666673</v>
      </c>
      <c r="V1720" s="7">
        <f t="shared" si="269"/>
        <v>33.450000000000003</v>
      </c>
    </row>
    <row r="1721" spans="1:22" ht="13.5" x14ac:dyDescent="0.25">
      <c r="A1721" s="3">
        <f>RSI!A1721</f>
        <v>44522</v>
      </c>
      <c r="B1721" s="2">
        <f>RSI!B1721</f>
        <v>51.823999999999998</v>
      </c>
      <c r="C1721" s="2">
        <f>RSI!I1721</f>
        <v>26.637911296119768</v>
      </c>
      <c r="D1721" s="2">
        <f>MACD!E1721</f>
        <v>0.10815220586292185</v>
      </c>
      <c r="E1721" s="2">
        <f>MACD!F1721</f>
        <v>7.6215997146491368E-2</v>
      </c>
      <c r="F1721" s="2">
        <f>'Moving Avg'!D1721</f>
        <v>51.840599999999995</v>
      </c>
      <c r="G1721" s="2">
        <f>'Moving Avg'!F1721</f>
        <v>52.065300000000001</v>
      </c>
      <c r="H1721" s="2">
        <f>'Moving Avg'!G1721</f>
        <v>52.174100000000024</v>
      </c>
      <c r="I1721" s="2">
        <f>'Moving Avg'!H1721</f>
        <v>50.793980000000005</v>
      </c>
      <c r="J1721" s="5" t="str">
        <f>OBV!F1721</f>
        <v>BEARISH</v>
      </c>
      <c r="K1721" s="5" t="str">
        <f>OBV!G1721</f>
        <v>STRONG</v>
      </c>
      <c r="L1721" s="5" t="str">
        <f>OBV!H1721</f>
        <v>CONFIRMED BEARISH</v>
      </c>
      <c r="M1721" s="7">
        <f t="shared" si="260"/>
        <v>50</v>
      </c>
      <c r="N1721" s="7">
        <f t="shared" si="261"/>
        <v>0</v>
      </c>
      <c r="O1721" s="7">
        <f t="shared" si="262"/>
        <v>50</v>
      </c>
      <c r="P1721" s="7">
        <f t="shared" si="263"/>
        <v>33</v>
      </c>
      <c r="Q1721" s="8">
        <f t="shared" si="264"/>
        <v>29.95</v>
      </c>
      <c r="R1721" s="8">
        <f t="shared" si="265"/>
        <v>35.75</v>
      </c>
      <c r="S1721" s="8">
        <f t="shared" si="266"/>
        <v>34.85</v>
      </c>
      <c r="T1721" s="8">
        <f t="shared" si="267"/>
        <v>33.25</v>
      </c>
      <c r="U1721" s="7">
        <f t="shared" si="268"/>
        <v>33.516666666666673</v>
      </c>
      <c r="V1721" s="7">
        <f t="shared" si="269"/>
        <v>33.450000000000003</v>
      </c>
    </row>
    <row r="1722" spans="1:22" ht="13.5" x14ac:dyDescent="0.25">
      <c r="A1722" s="3">
        <f>RSI!A1722</f>
        <v>44523</v>
      </c>
      <c r="B1722" s="2">
        <f>RSI!B1722</f>
        <v>51.823999999999998</v>
      </c>
      <c r="C1722" s="2">
        <f>RSI!I1722</f>
        <v>26.637911296119768</v>
      </c>
      <c r="D1722" s="2">
        <f>MACD!E1722</f>
        <v>0.11610550002902897</v>
      </c>
      <c r="E1722" s="2">
        <f>MACD!F1722</f>
        <v>8.4193897722998901E-2</v>
      </c>
      <c r="F1722" s="2">
        <f>'Moving Avg'!D1722</f>
        <v>51.834000000000003</v>
      </c>
      <c r="G1722" s="2">
        <f>'Moving Avg'!F1722</f>
        <v>52.047000000000004</v>
      </c>
      <c r="H1722" s="2">
        <f>'Moving Avg'!G1722</f>
        <v>52.159160000000028</v>
      </c>
      <c r="I1722" s="2">
        <f>'Moving Avg'!H1722</f>
        <v>50.816945000000004</v>
      </c>
      <c r="J1722" s="5" t="str">
        <f>OBV!F1722</f>
        <v>BEARISH</v>
      </c>
      <c r="K1722" s="5" t="str">
        <f>OBV!G1722</f>
        <v>STRONG</v>
      </c>
      <c r="L1722" s="5" t="str">
        <f>OBV!H1722</f>
        <v>CONFIRMED BEARISH</v>
      </c>
      <c r="M1722" s="7">
        <f t="shared" si="260"/>
        <v>50</v>
      </c>
      <c r="N1722" s="7">
        <f t="shared" si="261"/>
        <v>0</v>
      </c>
      <c r="O1722" s="7">
        <f t="shared" si="262"/>
        <v>50</v>
      </c>
      <c r="P1722" s="7">
        <f t="shared" si="263"/>
        <v>33</v>
      </c>
      <c r="Q1722" s="8">
        <f t="shared" si="264"/>
        <v>29.95</v>
      </c>
      <c r="R1722" s="8">
        <f t="shared" si="265"/>
        <v>35.75</v>
      </c>
      <c r="S1722" s="8">
        <f t="shared" si="266"/>
        <v>34.85</v>
      </c>
      <c r="T1722" s="8">
        <f t="shared" si="267"/>
        <v>33.25</v>
      </c>
      <c r="U1722" s="7">
        <f t="shared" si="268"/>
        <v>33.516666666666673</v>
      </c>
      <c r="V1722" s="7">
        <f t="shared" si="269"/>
        <v>33.450000000000003</v>
      </c>
    </row>
    <row r="1723" spans="1:22" ht="13.5" x14ac:dyDescent="0.25">
      <c r="A1723" s="3">
        <f>RSI!A1723</f>
        <v>44524</v>
      </c>
      <c r="B1723" s="2">
        <f>RSI!B1723</f>
        <v>51.823999999999998</v>
      </c>
      <c r="C1723" s="2">
        <f>RSI!I1723</f>
        <v>26.637911296119768</v>
      </c>
      <c r="D1723" s="2">
        <f>MACD!E1723</f>
        <v>0.12425004104202486</v>
      </c>
      <c r="E1723" s="2">
        <f>MACD!F1723</f>
        <v>9.2205126386804087E-2</v>
      </c>
      <c r="F1723" s="2">
        <f>'Moving Avg'!D1723</f>
        <v>51.829000000000008</v>
      </c>
      <c r="G1723" s="2">
        <f>'Moving Avg'!F1723</f>
        <v>52.028699999999994</v>
      </c>
      <c r="H1723" s="2">
        <f>'Moving Avg'!G1723</f>
        <v>52.144220000000026</v>
      </c>
      <c r="I1723" s="2">
        <f>'Moving Avg'!H1723</f>
        <v>50.838340000000009</v>
      </c>
      <c r="J1723" s="5" t="str">
        <f>OBV!F1723</f>
        <v>BEARISH</v>
      </c>
      <c r="K1723" s="5" t="str">
        <f>OBV!G1723</f>
        <v>STRONG</v>
      </c>
      <c r="L1723" s="5" t="str">
        <f>OBV!H1723</f>
        <v>CONFIRMED BEARISH</v>
      </c>
      <c r="M1723" s="7">
        <f t="shared" si="260"/>
        <v>50</v>
      </c>
      <c r="N1723" s="7">
        <f t="shared" si="261"/>
        <v>0</v>
      </c>
      <c r="O1723" s="7">
        <f t="shared" si="262"/>
        <v>50</v>
      </c>
      <c r="P1723" s="7">
        <f t="shared" si="263"/>
        <v>33</v>
      </c>
      <c r="Q1723" s="8">
        <f t="shared" si="264"/>
        <v>29.95</v>
      </c>
      <c r="R1723" s="8">
        <f t="shared" si="265"/>
        <v>35.75</v>
      </c>
      <c r="S1723" s="8">
        <f t="shared" si="266"/>
        <v>34.85</v>
      </c>
      <c r="T1723" s="8">
        <f t="shared" si="267"/>
        <v>33.25</v>
      </c>
      <c r="U1723" s="7">
        <f t="shared" si="268"/>
        <v>33.516666666666673</v>
      </c>
      <c r="V1723" s="7">
        <f t="shared" si="269"/>
        <v>33.450000000000003</v>
      </c>
    </row>
    <row r="1724" spans="1:22" ht="13.5" x14ac:dyDescent="0.25">
      <c r="A1724" s="3">
        <f>RSI!A1724</f>
        <v>44525</v>
      </c>
      <c r="B1724" s="2">
        <f>RSI!B1724</f>
        <v>51.823999999999998</v>
      </c>
      <c r="C1724" s="2">
        <f>RSI!I1724</f>
        <v>26.637911296119768</v>
      </c>
      <c r="D1724" s="2">
        <f>MACD!E1724</f>
        <v>0.11999006558449565</v>
      </c>
      <c r="E1724" s="2">
        <f>MACD!F1724</f>
        <v>9.77621142263424E-2</v>
      </c>
      <c r="F1724" s="2">
        <f>'Moving Avg'!D1724</f>
        <v>51.823999999999998</v>
      </c>
      <c r="G1724" s="2">
        <f>'Moving Avg'!F1724</f>
        <v>52.010400000000004</v>
      </c>
      <c r="H1724" s="2">
        <f>'Moving Avg'!G1724</f>
        <v>52.129280000000016</v>
      </c>
      <c r="I1724" s="2">
        <f>'Moving Avg'!H1724</f>
        <v>50.860125000000011</v>
      </c>
      <c r="J1724" s="5" t="str">
        <f>OBV!F1724</f>
        <v>BEARISH</v>
      </c>
      <c r="K1724" s="5" t="str">
        <f>OBV!G1724</f>
        <v>STRONG</v>
      </c>
      <c r="L1724" s="5" t="str">
        <f>OBV!H1724</f>
        <v>CONFIRMED BEARISH</v>
      </c>
      <c r="M1724" s="7">
        <f t="shared" si="260"/>
        <v>50</v>
      </c>
      <c r="N1724" s="7">
        <f t="shared" si="261"/>
        <v>0</v>
      </c>
      <c r="O1724" s="7">
        <f t="shared" si="262"/>
        <v>50</v>
      </c>
      <c r="P1724" s="7">
        <f t="shared" si="263"/>
        <v>33</v>
      </c>
      <c r="Q1724" s="8">
        <f t="shared" si="264"/>
        <v>29.95</v>
      </c>
      <c r="R1724" s="8">
        <f t="shared" si="265"/>
        <v>35.75</v>
      </c>
      <c r="S1724" s="8">
        <f t="shared" si="266"/>
        <v>34.85</v>
      </c>
      <c r="T1724" s="8">
        <f t="shared" si="267"/>
        <v>33.25</v>
      </c>
      <c r="U1724" s="7">
        <f t="shared" si="268"/>
        <v>33.516666666666673</v>
      </c>
      <c r="V1724" s="7">
        <f t="shared" si="269"/>
        <v>33.450000000000003</v>
      </c>
    </row>
    <row r="1725" spans="1:22" ht="13.5" x14ac:dyDescent="0.25">
      <c r="A1725" s="3">
        <f>RSI!A1725</f>
        <v>44526</v>
      </c>
      <c r="B1725" s="2">
        <f>RSI!B1725</f>
        <v>51.823999999999998</v>
      </c>
      <c r="C1725" s="2">
        <f>RSI!I1725</f>
        <v>26.637911296119768</v>
      </c>
      <c r="D1725" s="2">
        <f>MACD!E1725</f>
        <v>0.11759846013390529</v>
      </c>
      <c r="E1725" s="2">
        <f>MACD!F1725</f>
        <v>0.10172938340785498</v>
      </c>
      <c r="F1725" s="2">
        <f>'Moving Avg'!D1725</f>
        <v>51.823999999999998</v>
      </c>
      <c r="G1725" s="2">
        <f>'Moving Avg'!F1725</f>
        <v>51.992099999999994</v>
      </c>
      <c r="H1725" s="2">
        <f>'Moving Avg'!G1725</f>
        <v>52.114340000000013</v>
      </c>
      <c r="I1725" s="2">
        <f>'Moving Avg'!H1725</f>
        <v>50.882620000000003</v>
      </c>
      <c r="J1725" s="5" t="str">
        <f>OBV!F1725</f>
        <v>NEUTRAL</v>
      </c>
      <c r="K1725" s="5" t="str">
        <f>OBV!G1725</f>
        <v>NEUTRAL</v>
      </c>
      <c r="L1725" s="5" t="str">
        <f>OBV!H1725</f>
        <v>NEUTRAL</v>
      </c>
      <c r="M1725" s="7">
        <f t="shared" si="260"/>
        <v>50</v>
      </c>
      <c r="N1725" s="7">
        <f t="shared" si="261"/>
        <v>0</v>
      </c>
      <c r="O1725" s="7">
        <f t="shared" si="262"/>
        <v>50</v>
      </c>
      <c r="P1725" s="7">
        <f t="shared" si="263"/>
        <v>33</v>
      </c>
      <c r="Q1725" s="8">
        <f t="shared" si="264"/>
        <v>29.95</v>
      </c>
      <c r="R1725" s="8">
        <f t="shared" si="265"/>
        <v>35.75</v>
      </c>
      <c r="S1725" s="8">
        <f t="shared" si="266"/>
        <v>34.85</v>
      </c>
      <c r="T1725" s="8">
        <f t="shared" si="267"/>
        <v>33.25</v>
      </c>
      <c r="U1725" s="7">
        <f t="shared" si="268"/>
        <v>33.516666666666673</v>
      </c>
      <c r="V1725" s="7">
        <f t="shared" si="269"/>
        <v>33.450000000000003</v>
      </c>
    </row>
    <row r="1726" spans="1:22" ht="13.5" x14ac:dyDescent="0.25">
      <c r="A1726" s="3">
        <f>RSI!A1726</f>
        <v>44529</v>
      </c>
      <c r="B1726" s="2">
        <f>RSI!B1726</f>
        <v>51.823999999999998</v>
      </c>
      <c r="C1726" s="2">
        <f>RSI!I1726</f>
        <v>26.637911296119768</v>
      </c>
      <c r="D1726" s="2">
        <f>MACD!E1726</f>
        <v>9.0544085947442454E-2</v>
      </c>
      <c r="E1726" s="2">
        <f>MACD!F1726</f>
        <v>9.9492323915772479E-2</v>
      </c>
      <c r="F1726" s="2">
        <f>'Moving Avg'!D1726</f>
        <v>51.823999999999998</v>
      </c>
      <c r="G1726" s="2">
        <f>'Moving Avg'!F1726</f>
        <v>51.974649999999983</v>
      </c>
      <c r="H1726" s="2">
        <f>'Moving Avg'!G1726</f>
        <v>52.099400000000017</v>
      </c>
      <c r="I1726" s="2">
        <f>'Moving Avg'!H1726</f>
        <v>50.905585000000002</v>
      </c>
      <c r="J1726" s="5" t="str">
        <f>OBV!F1726</f>
        <v>NEUTRAL</v>
      </c>
      <c r="K1726" s="5" t="str">
        <f>OBV!G1726</f>
        <v>NEUTRAL</v>
      </c>
      <c r="L1726" s="5" t="str">
        <f>OBV!H1726</f>
        <v>NEUTRAL</v>
      </c>
      <c r="M1726" s="7">
        <f t="shared" si="260"/>
        <v>50</v>
      </c>
      <c r="N1726" s="7">
        <f t="shared" si="261"/>
        <v>45</v>
      </c>
      <c r="O1726" s="7">
        <f t="shared" si="262"/>
        <v>50</v>
      </c>
      <c r="P1726" s="7">
        <f t="shared" si="263"/>
        <v>33</v>
      </c>
      <c r="Q1726" s="8">
        <f t="shared" si="264"/>
        <v>45.7</v>
      </c>
      <c r="R1726" s="8">
        <f t="shared" si="265"/>
        <v>44.75</v>
      </c>
      <c r="S1726" s="8">
        <f t="shared" si="266"/>
        <v>41.6</v>
      </c>
      <c r="T1726" s="8">
        <f t="shared" si="267"/>
        <v>44.5</v>
      </c>
      <c r="U1726" s="7">
        <f t="shared" si="268"/>
        <v>44.016666666666673</v>
      </c>
      <c r="V1726" s="7">
        <f t="shared" si="269"/>
        <v>44.137500000000003</v>
      </c>
    </row>
    <row r="1727" spans="1:22" ht="13.5" x14ac:dyDescent="0.25">
      <c r="A1727" s="3">
        <f>RSI!A1727</f>
        <v>44530</v>
      </c>
      <c r="B1727" s="2">
        <f>RSI!B1727</f>
        <v>51.621000000000002</v>
      </c>
      <c r="C1727" s="2">
        <f>RSI!I1727</f>
        <v>17.039358616916289</v>
      </c>
      <c r="D1727" s="2">
        <f>MACD!E1727</f>
        <v>8.2498133682292973E-2</v>
      </c>
      <c r="E1727" s="2">
        <f>MACD!F1727</f>
        <v>9.6093485869076581E-2</v>
      </c>
      <c r="F1727" s="2">
        <f>'Moving Avg'!D1727</f>
        <v>51.783399999999993</v>
      </c>
      <c r="G1727" s="2">
        <f>'Moving Avg'!F1727</f>
        <v>51.947449999999989</v>
      </c>
      <c r="H1727" s="2">
        <f>'Moving Avg'!G1727</f>
        <v>52.080400000000019</v>
      </c>
      <c r="I1727" s="2">
        <f>'Moving Avg'!H1727</f>
        <v>50.927535000000006</v>
      </c>
      <c r="J1727" s="5" t="str">
        <f>OBV!F1727</f>
        <v>BEARISH</v>
      </c>
      <c r="K1727" s="5" t="str">
        <f>OBV!G1727</f>
        <v>STRONG</v>
      </c>
      <c r="L1727" s="5" t="str">
        <f>OBV!H1727</f>
        <v>CONFIRMED BEARISH</v>
      </c>
      <c r="M1727" s="7">
        <f t="shared" si="260"/>
        <v>50</v>
      </c>
      <c r="N1727" s="7">
        <f t="shared" si="261"/>
        <v>45</v>
      </c>
      <c r="O1727" s="7">
        <f t="shared" si="262"/>
        <v>50</v>
      </c>
      <c r="P1727" s="7">
        <f t="shared" si="263"/>
        <v>33</v>
      </c>
      <c r="Q1727" s="8">
        <f t="shared" si="264"/>
        <v>45.7</v>
      </c>
      <c r="R1727" s="8">
        <f t="shared" si="265"/>
        <v>44.75</v>
      </c>
      <c r="S1727" s="8">
        <f t="shared" si="266"/>
        <v>41.6</v>
      </c>
      <c r="T1727" s="8">
        <f t="shared" si="267"/>
        <v>44.5</v>
      </c>
      <c r="U1727" s="7">
        <f t="shared" si="268"/>
        <v>44.016666666666673</v>
      </c>
      <c r="V1727" s="7">
        <f t="shared" si="269"/>
        <v>44.137500000000003</v>
      </c>
    </row>
    <row r="1728" spans="1:22" ht="13.5" x14ac:dyDescent="0.25">
      <c r="A1728" s="3">
        <f>RSI!A1728</f>
        <v>44531</v>
      </c>
      <c r="B1728" s="2">
        <f>RSI!B1728</f>
        <v>51.945999999999998</v>
      </c>
      <c r="C1728" s="2">
        <f>RSI!I1728</f>
        <v>48.829716357671089</v>
      </c>
      <c r="D1728" s="2">
        <f>MACD!E1728</f>
        <v>5.3778391780170409E-2</v>
      </c>
      <c r="E1728" s="2">
        <f>MACD!F1728</f>
        <v>8.7630467051295347E-2</v>
      </c>
      <c r="F1728" s="2">
        <f>'Moving Avg'!D1728</f>
        <v>51.8078</v>
      </c>
      <c r="G1728" s="2">
        <f>'Moving Avg'!F1728</f>
        <v>51.936099999999989</v>
      </c>
      <c r="H1728" s="2">
        <f>'Moving Avg'!G1728</f>
        <v>52.067900000000016</v>
      </c>
      <c r="I1728" s="2">
        <f>'Moving Avg'!H1728</f>
        <v>50.954260000000012</v>
      </c>
      <c r="J1728" s="5" t="str">
        <f>OBV!F1728</f>
        <v>BULLISH</v>
      </c>
      <c r="K1728" s="5" t="str">
        <f>OBV!G1728</f>
        <v>NEUTRAL</v>
      </c>
      <c r="L1728" s="5" t="str">
        <f>OBV!H1728</f>
        <v>CONFIRMED BULLISH</v>
      </c>
      <c r="M1728" s="7">
        <f t="shared" si="260"/>
        <v>25</v>
      </c>
      <c r="N1728" s="7">
        <f t="shared" si="261"/>
        <v>100</v>
      </c>
      <c r="O1728" s="7">
        <f t="shared" si="262"/>
        <v>50</v>
      </c>
      <c r="P1728" s="7">
        <f t="shared" si="263"/>
        <v>83.5</v>
      </c>
      <c r="Q1728" s="8">
        <f t="shared" si="264"/>
        <v>63.774999999999999</v>
      </c>
      <c r="R1728" s="8">
        <f t="shared" si="265"/>
        <v>63.375</v>
      </c>
      <c r="S1728" s="8">
        <f t="shared" si="266"/>
        <v>68.825000000000003</v>
      </c>
      <c r="T1728" s="8">
        <f t="shared" si="267"/>
        <v>64.625</v>
      </c>
      <c r="U1728" s="7">
        <f t="shared" si="268"/>
        <v>65.325000000000003</v>
      </c>
      <c r="V1728" s="7">
        <f t="shared" si="269"/>
        <v>65.150000000000006</v>
      </c>
    </row>
    <row r="1729" spans="1:22" ht="13.5" x14ac:dyDescent="0.25">
      <c r="A1729" s="3">
        <f>RSI!A1729</f>
        <v>44532</v>
      </c>
      <c r="B1729" s="2">
        <f>RSI!B1729</f>
        <v>52.222000000000001</v>
      </c>
      <c r="C1729" s="2">
        <f>RSI!I1729</f>
        <v>62.108889922026613</v>
      </c>
      <c r="D1729" s="2">
        <f>MACD!E1729</f>
        <v>5.2682989305807837E-3</v>
      </c>
      <c r="E1729" s="2">
        <f>MACD!F1729</f>
        <v>7.1158033427152434E-2</v>
      </c>
      <c r="F1729" s="2">
        <f>'Moving Avg'!D1729</f>
        <v>51.8874</v>
      </c>
      <c r="G1729" s="2">
        <f>'Moving Avg'!F1729</f>
        <v>51.938549999999985</v>
      </c>
      <c r="H1729" s="2">
        <f>'Moving Avg'!G1729</f>
        <v>52.081540000000011</v>
      </c>
      <c r="I1729" s="2">
        <f>'Moving Avg'!H1729</f>
        <v>50.978075000000018</v>
      </c>
      <c r="J1729" s="5" t="str">
        <f>OBV!F1729</f>
        <v>BULLISH</v>
      </c>
      <c r="K1729" s="5" t="str">
        <f>OBV!G1729</f>
        <v>WEAK</v>
      </c>
      <c r="L1729" s="5" t="str">
        <f>OBV!H1729</f>
        <v>CONFIRMED BULLISH</v>
      </c>
      <c r="M1729" s="7">
        <f t="shared" si="260"/>
        <v>25</v>
      </c>
      <c r="N1729" s="7">
        <f t="shared" si="261"/>
        <v>100</v>
      </c>
      <c r="O1729" s="7">
        <f t="shared" si="262"/>
        <v>50</v>
      </c>
      <c r="P1729" s="7">
        <f t="shared" si="263"/>
        <v>67</v>
      </c>
      <c r="Q1729" s="8">
        <f t="shared" si="264"/>
        <v>61.3</v>
      </c>
      <c r="R1729" s="8">
        <f t="shared" si="265"/>
        <v>59.25</v>
      </c>
      <c r="S1729" s="8">
        <f t="shared" si="266"/>
        <v>61.400000000000006</v>
      </c>
      <c r="T1729" s="8">
        <f t="shared" si="267"/>
        <v>60.5</v>
      </c>
      <c r="U1729" s="7">
        <f t="shared" si="268"/>
        <v>60.65</v>
      </c>
      <c r="V1729" s="7">
        <f t="shared" si="269"/>
        <v>60.612499999999997</v>
      </c>
    </row>
    <row r="1730" spans="1:22" ht="13.5" x14ac:dyDescent="0.25">
      <c r="A1730" s="3">
        <f>RSI!A1730</f>
        <v>44533</v>
      </c>
      <c r="B1730" s="2">
        <f>RSI!B1730</f>
        <v>52.222000000000001</v>
      </c>
      <c r="C1730" s="2">
        <f>RSI!I1730</f>
        <v>62.108889922026613</v>
      </c>
      <c r="D1730" s="2">
        <f>MACD!E1730</f>
        <v>-3.7333834201483285E-2</v>
      </c>
      <c r="E1730" s="2">
        <f>MACD!F1730</f>
        <v>4.9459659901425292E-2</v>
      </c>
      <c r="F1730" s="2">
        <f>'Moving Avg'!D1730</f>
        <v>51.966999999999999</v>
      </c>
      <c r="G1730" s="2">
        <f>'Moving Avg'!F1730</f>
        <v>51.940999999999988</v>
      </c>
      <c r="H1730" s="2">
        <f>'Moving Avg'!G1730</f>
        <v>52.095180000000006</v>
      </c>
      <c r="I1730" s="2">
        <f>'Moving Avg'!H1730</f>
        <v>51.001850000000019</v>
      </c>
      <c r="J1730" s="5" t="str">
        <f>OBV!F1730</f>
        <v>BULLISH</v>
      </c>
      <c r="K1730" s="5" t="str">
        <f>OBV!G1730</f>
        <v>WEAK</v>
      </c>
      <c r="L1730" s="5" t="str">
        <f>OBV!H1730</f>
        <v>CONFIRMED BULLISH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100</v>
      </c>
      <c r="O1730" s="7">
        <f t="shared" ref="O1730:O1793" si="272">IF(F1730-I1730&gt;10,100,IF(F1730-I1730&gt;5,75, IF(F1730-I1730&gt;0,50,0)))</f>
        <v>50</v>
      </c>
      <c r="P1730" s="7">
        <f t="shared" ref="P1730:P1793" si="273">IF(L1730="confirmed bullish", 34, IF(L1730="bullish divergence",17, 0))+IF(J1730="bullish",33,IF(J1730="bearish",0,16.5))+IF(K1730="strong",33,IF(K1730="weak",0,16.5))</f>
        <v>67</v>
      </c>
      <c r="Q1730" s="8">
        <f t="shared" si="264"/>
        <v>61.3</v>
      </c>
      <c r="R1730" s="8">
        <f t="shared" si="265"/>
        <v>59.25</v>
      </c>
      <c r="S1730" s="8">
        <f t="shared" si="266"/>
        <v>61.400000000000006</v>
      </c>
      <c r="T1730" s="8">
        <f t="shared" si="267"/>
        <v>60.5</v>
      </c>
      <c r="U1730" s="7">
        <f t="shared" si="268"/>
        <v>60.65</v>
      </c>
      <c r="V1730" s="7">
        <f t="shared" si="269"/>
        <v>60.612499999999997</v>
      </c>
    </row>
    <row r="1731" spans="1:22" ht="13.5" x14ac:dyDescent="0.25">
      <c r="A1731" s="3">
        <f>RSI!A1731</f>
        <v>44536</v>
      </c>
      <c r="B1731" s="2">
        <f>RSI!B1731</f>
        <v>52.222000000000001</v>
      </c>
      <c r="C1731" s="2">
        <f>RSI!I1731</f>
        <v>62.108889922026613</v>
      </c>
      <c r="D1731" s="2">
        <f>MACD!E1731</f>
        <v>-7.4821729570473394E-2</v>
      </c>
      <c r="E1731" s="2">
        <f>MACD!F1731</f>
        <v>2.4603382007045559E-2</v>
      </c>
      <c r="F1731" s="2">
        <f>'Moving Avg'!D1731</f>
        <v>52.046599999999998</v>
      </c>
      <c r="G1731" s="2">
        <f>'Moving Avg'!F1731</f>
        <v>51.946699999999986</v>
      </c>
      <c r="H1731" s="2">
        <f>'Moving Avg'!G1731</f>
        <v>52.108820000000016</v>
      </c>
      <c r="I1731" s="2">
        <f>'Moving Avg'!H1731</f>
        <v>51.026020000000017</v>
      </c>
      <c r="J1731" s="5" t="str">
        <f>OBV!F1731</f>
        <v>BULLISH</v>
      </c>
      <c r="K1731" s="5" t="str">
        <f>OBV!G1731</f>
        <v>WEAK</v>
      </c>
      <c r="L1731" s="5" t="str">
        <f>OBV!H1731</f>
        <v>CONFIRMED BULLISH</v>
      </c>
      <c r="M1731" s="7">
        <f t="shared" si="270"/>
        <v>25</v>
      </c>
      <c r="N1731" s="7">
        <f t="shared" si="271"/>
        <v>100</v>
      </c>
      <c r="O1731" s="7">
        <f t="shared" si="272"/>
        <v>50</v>
      </c>
      <c r="P1731" s="7">
        <f t="shared" si="273"/>
        <v>67</v>
      </c>
      <c r="Q1731" s="8">
        <f t="shared" ref="Q1731:Q1794" si="274">0.35*M1731+N1731*0.35+O1731*0.15+P1731*0.15</f>
        <v>61.3</v>
      </c>
      <c r="R1731" s="8">
        <f t="shared" ref="R1731:R1794" si="275">M1731*0.2+N1731*0.2+O1731*0.35+P1731*0.25</f>
        <v>59.25</v>
      </c>
      <c r="S1731" s="8">
        <f t="shared" ref="S1731:S1794" si="276">M1731*0.15+N1731*0.15+O1731*0.25+P1731*0.45</f>
        <v>61.400000000000006</v>
      </c>
      <c r="T1731" s="8">
        <f t="shared" ref="T1731:T1794" si="277">0.25*SUM(M1731:P1731)</f>
        <v>60.5</v>
      </c>
      <c r="U1731" s="7">
        <f t="shared" ref="U1731:U1794" si="278">SUM(Q1731:S1731)/3</f>
        <v>60.65</v>
      </c>
      <c r="V1731" s="7">
        <f t="shared" ref="V1731:V1794" si="279">SUM(Q1731:T1731)/4</f>
        <v>60.612499999999997</v>
      </c>
    </row>
    <row r="1732" spans="1:22" ht="13.5" x14ac:dyDescent="0.25">
      <c r="A1732" s="3">
        <f>RSI!A1732</f>
        <v>44537</v>
      </c>
      <c r="B1732" s="2">
        <f>RSI!B1732</f>
        <v>52.222000000000001</v>
      </c>
      <c r="C1732" s="2">
        <f>RSI!I1732</f>
        <v>62.108889922026613</v>
      </c>
      <c r="D1732" s="2">
        <f>MACD!E1732</f>
        <v>-0.10787553101830127</v>
      </c>
      <c r="E1732" s="2">
        <f>MACD!F1732</f>
        <v>-1.8924005980238065E-3</v>
      </c>
      <c r="F1732" s="2">
        <f>'Moving Avg'!D1732</f>
        <v>52.166800000000002</v>
      </c>
      <c r="G1732" s="2">
        <f>'Moving Avg'!F1732</f>
        <v>51.95239999999999</v>
      </c>
      <c r="H1732" s="2">
        <f>'Moving Avg'!G1732</f>
        <v>52.122460000000018</v>
      </c>
      <c r="I1732" s="2">
        <f>'Moving Avg'!H1732</f>
        <v>51.050190000000015</v>
      </c>
      <c r="J1732" s="5" t="str">
        <f>OBV!F1732</f>
        <v>BULLISH</v>
      </c>
      <c r="K1732" s="5" t="str">
        <f>OBV!G1732</f>
        <v>WEAK</v>
      </c>
      <c r="L1732" s="5" t="str">
        <f>OBV!H1732</f>
        <v>CONFIRMED BULLISH</v>
      </c>
      <c r="M1732" s="7">
        <f t="shared" si="270"/>
        <v>25</v>
      </c>
      <c r="N1732" s="7">
        <f t="shared" si="271"/>
        <v>100</v>
      </c>
      <c r="O1732" s="7">
        <f t="shared" si="272"/>
        <v>50</v>
      </c>
      <c r="P1732" s="7">
        <f t="shared" si="273"/>
        <v>67</v>
      </c>
      <c r="Q1732" s="8">
        <f t="shared" si="274"/>
        <v>61.3</v>
      </c>
      <c r="R1732" s="8">
        <f t="shared" si="275"/>
        <v>59.25</v>
      </c>
      <c r="S1732" s="8">
        <f t="shared" si="276"/>
        <v>61.400000000000006</v>
      </c>
      <c r="T1732" s="8">
        <f t="shared" si="277"/>
        <v>60.5</v>
      </c>
      <c r="U1732" s="7">
        <f t="shared" si="278"/>
        <v>60.65</v>
      </c>
      <c r="V1732" s="7">
        <f t="shared" si="279"/>
        <v>60.612499999999997</v>
      </c>
    </row>
    <row r="1733" spans="1:22" ht="13.5" x14ac:dyDescent="0.25">
      <c r="A1733" s="3">
        <f>RSI!A1733</f>
        <v>44538</v>
      </c>
      <c r="B1733" s="2">
        <f>RSI!B1733</f>
        <v>52.222000000000001</v>
      </c>
      <c r="C1733" s="2">
        <f>RSI!I1733</f>
        <v>62.108889922026613</v>
      </c>
      <c r="D1733" s="2">
        <f>MACD!E1733</f>
        <v>-0.1370786457592672</v>
      </c>
      <c r="E1733" s="2">
        <f>MACD!F1733</f>
        <v>-2.8929649630272489E-2</v>
      </c>
      <c r="F1733" s="2">
        <f>'Moving Avg'!D1733</f>
        <v>52.222000000000001</v>
      </c>
      <c r="G1733" s="2">
        <f>'Moving Avg'!F1733</f>
        <v>51.958099999999988</v>
      </c>
      <c r="H1733" s="2">
        <f>'Moving Avg'!G1733</f>
        <v>52.136100000000027</v>
      </c>
      <c r="I1733" s="2">
        <f>'Moving Avg'!H1733</f>
        <v>51.07475500000001</v>
      </c>
      <c r="J1733" s="5" t="str">
        <f>OBV!F1733</f>
        <v>BULLISH</v>
      </c>
      <c r="K1733" s="5" t="str">
        <f>OBV!G1733</f>
        <v>WEAK</v>
      </c>
      <c r="L1733" s="5" t="str">
        <f>OBV!H1733</f>
        <v>CONFIRMED BULLISH</v>
      </c>
      <c r="M1733" s="7">
        <f t="shared" si="270"/>
        <v>25</v>
      </c>
      <c r="N1733" s="7">
        <f t="shared" si="271"/>
        <v>100</v>
      </c>
      <c r="O1733" s="7">
        <f t="shared" si="272"/>
        <v>50</v>
      </c>
      <c r="P1733" s="7">
        <f t="shared" si="273"/>
        <v>67</v>
      </c>
      <c r="Q1733" s="8">
        <f t="shared" si="274"/>
        <v>61.3</v>
      </c>
      <c r="R1733" s="8">
        <f t="shared" si="275"/>
        <v>59.25</v>
      </c>
      <c r="S1733" s="8">
        <f t="shared" si="276"/>
        <v>61.400000000000006</v>
      </c>
      <c r="T1733" s="8">
        <f t="shared" si="277"/>
        <v>60.5</v>
      </c>
      <c r="U1733" s="7">
        <f t="shared" si="278"/>
        <v>60.65</v>
      </c>
      <c r="V1733" s="7">
        <f t="shared" si="279"/>
        <v>60.612499999999997</v>
      </c>
    </row>
    <row r="1734" spans="1:22" ht="13.5" x14ac:dyDescent="0.25">
      <c r="A1734" s="3">
        <f>RSI!A1734</f>
        <v>44539</v>
      </c>
      <c r="B1734" s="2">
        <f>RSI!B1734</f>
        <v>52.149000000000001</v>
      </c>
      <c r="C1734" s="2">
        <f>RSI!I1734</f>
        <v>56.492218147521243</v>
      </c>
      <c r="D1734" s="2">
        <f>MACD!E1734</f>
        <v>-0.1575246342798664</v>
      </c>
      <c r="E1734" s="2">
        <f>MACD!F1734</f>
        <v>-5.4648646560191277E-2</v>
      </c>
      <c r="F1734" s="2">
        <f>'Moving Avg'!D1734</f>
        <v>52.207400000000007</v>
      </c>
      <c r="G1734" s="2">
        <f>'Moving Avg'!F1734</f>
        <v>51.960149999999999</v>
      </c>
      <c r="H1734" s="2">
        <f>'Moving Avg'!G1734</f>
        <v>52.127820000000021</v>
      </c>
      <c r="I1734" s="2">
        <f>'Moving Avg'!H1734</f>
        <v>51.096985000000004</v>
      </c>
      <c r="J1734" s="5" t="str">
        <f>OBV!F1734</f>
        <v>BEARISH</v>
      </c>
      <c r="K1734" s="5" t="str">
        <f>OBV!G1734</f>
        <v>STRONG</v>
      </c>
      <c r="L1734" s="5" t="str">
        <f>OBV!H1734</f>
        <v>CONFIRMED BEARISH</v>
      </c>
      <c r="M1734" s="7">
        <f t="shared" si="270"/>
        <v>25</v>
      </c>
      <c r="N1734" s="7">
        <f t="shared" si="271"/>
        <v>100</v>
      </c>
      <c r="O1734" s="7">
        <f t="shared" si="272"/>
        <v>50</v>
      </c>
      <c r="P1734" s="7">
        <f t="shared" si="273"/>
        <v>33</v>
      </c>
      <c r="Q1734" s="8">
        <f t="shared" si="274"/>
        <v>56.2</v>
      </c>
      <c r="R1734" s="8">
        <f t="shared" si="275"/>
        <v>50.75</v>
      </c>
      <c r="S1734" s="8">
        <f t="shared" si="276"/>
        <v>46.1</v>
      </c>
      <c r="T1734" s="8">
        <f t="shared" si="277"/>
        <v>52</v>
      </c>
      <c r="U1734" s="7">
        <f t="shared" si="278"/>
        <v>51.016666666666673</v>
      </c>
      <c r="V1734" s="7">
        <f t="shared" si="279"/>
        <v>51.262500000000003</v>
      </c>
    </row>
    <row r="1735" spans="1:22" ht="13.5" x14ac:dyDescent="0.25">
      <c r="A1735" s="3">
        <f>RSI!A1735</f>
        <v>44540</v>
      </c>
      <c r="B1735" s="2">
        <f>RSI!B1735</f>
        <v>52.149000000000001</v>
      </c>
      <c r="C1735" s="2">
        <f>RSI!I1735</f>
        <v>56.492218147521243</v>
      </c>
      <c r="D1735" s="2">
        <f>MACD!E1735</f>
        <v>-0.17545212233127216</v>
      </c>
      <c r="E1735" s="2">
        <f>MACD!F1735</f>
        <v>-7.8809341714407455E-2</v>
      </c>
      <c r="F1735" s="2">
        <f>'Moving Avg'!D1735</f>
        <v>52.192799999999998</v>
      </c>
      <c r="G1735" s="2">
        <f>'Moving Avg'!F1735</f>
        <v>51.966249999999988</v>
      </c>
      <c r="H1735" s="2">
        <f>'Moving Avg'!G1735</f>
        <v>52.131880000000017</v>
      </c>
      <c r="I1735" s="2">
        <f>'Moving Avg'!H1735</f>
        <v>51.119335</v>
      </c>
      <c r="J1735" s="5" t="str">
        <f>OBV!F1735</f>
        <v>BEARISH</v>
      </c>
      <c r="K1735" s="5" t="str">
        <f>OBV!G1735</f>
        <v>STRONG</v>
      </c>
      <c r="L1735" s="5" t="str">
        <f>OBV!H1735</f>
        <v>CONFIRMED BEARISH</v>
      </c>
      <c r="M1735" s="7">
        <f t="shared" si="270"/>
        <v>25</v>
      </c>
      <c r="N1735" s="7">
        <f t="shared" si="271"/>
        <v>100</v>
      </c>
      <c r="O1735" s="7">
        <f t="shared" si="272"/>
        <v>50</v>
      </c>
      <c r="P1735" s="7">
        <f t="shared" si="273"/>
        <v>33</v>
      </c>
      <c r="Q1735" s="8">
        <f t="shared" si="274"/>
        <v>56.2</v>
      </c>
      <c r="R1735" s="8">
        <f t="shared" si="275"/>
        <v>50.75</v>
      </c>
      <c r="S1735" s="8">
        <f t="shared" si="276"/>
        <v>46.1</v>
      </c>
      <c r="T1735" s="8">
        <f t="shared" si="277"/>
        <v>52</v>
      </c>
      <c r="U1735" s="7">
        <f t="shared" si="278"/>
        <v>51.016666666666673</v>
      </c>
      <c r="V1735" s="7">
        <f t="shared" si="279"/>
        <v>51.262500000000003</v>
      </c>
    </row>
    <row r="1736" spans="1:22" ht="13.5" x14ac:dyDescent="0.25">
      <c r="A1736" s="3">
        <f>RSI!A1736</f>
        <v>44543</v>
      </c>
      <c r="B1736" s="2">
        <f>RSI!B1736</f>
        <v>52.198</v>
      </c>
      <c r="C1736" s="2">
        <f>RSI!I1736</f>
        <v>59.353686995100908</v>
      </c>
      <c r="D1736" s="2">
        <f>MACD!E1736</f>
        <v>-0.22606252325666532</v>
      </c>
      <c r="E1736" s="2">
        <f>MACD!F1736</f>
        <v>-0.10825997802285903</v>
      </c>
      <c r="F1736" s="2">
        <f>'Moving Avg'!D1736</f>
        <v>52.188000000000002</v>
      </c>
      <c r="G1736" s="2">
        <f>'Moving Avg'!F1736</f>
        <v>51.974799999999995</v>
      </c>
      <c r="H1736" s="2">
        <f>'Moving Avg'!G1736</f>
        <v>52.136920000000018</v>
      </c>
      <c r="I1736" s="2">
        <f>'Moving Avg'!H1736</f>
        <v>51.141810000000007</v>
      </c>
      <c r="J1736" s="5" t="str">
        <f>OBV!F1736</f>
        <v>BULLISH</v>
      </c>
      <c r="K1736" s="5" t="str">
        <f>OBV!G1736</f>
        <v>NEUTRAL</v>
      </c>
      <c r="L1736" s="5" t="str">
        <f>OBV!H1736</f>
        <v>BULLISH DIVERGENCE</v>
      </c>
      <c r="M1736" s="7">
        <f t="shared" si="270"/>
        <v>25</v>
      </c>
      <c r="N1736" s="7">
        <f t="shared" si="271"/>
        <v>100</v>
      </c>
      <c r="O1736" s="7">
        <f t="shared" si="272"/>
        <v>50</v>
      </c>
      <c r="P1736" s="7">
        <f t="shared" si="273"/>
        <v>66.5</v>
      </c>
      <c r="Q1736" s="8">
        <f t="shared" si="274"/>
        <v>61.225000000000001</v>
      </c>
      <c r="R1736" s="8">
        <f t="shared" si="275"/>
        <v>59.125</v>
      </c>
      <c r="S1736" s="8">
        <f t="shared" si="276"/>
        <v>61.174999999999997</v>
      </c>
      <c r="T1736" s="8">
        <f t="shared" si="277"/>
        <v>60.375</v>
      </c>
      <c r="U1736" s="7">
        <f t="shared" si="278"/>
        <v>60.508333333333326</v>
      </c>
      <c r="V1736" s="7">
        <f t="shared" si="279"/>
        <v>60.474999999999994</v>
      </c>
    </row>
    <row r="1737" spans="1:22" ht="13.5" x14ac:dyDescent="0.25">
      <c r="A1737" s="3">
        <f>RSI!A1737</f>
        <v>44544</v>
      </c>
      <c r="B1737" s="2">
        <f>RSI!B1737</f>
        <v>52.198</v>
      </c>
      <c r="C1737" s="2">
        <f>RSI!I1737</f>
        <v>59.353686995100908</v>
      </c>
      <c r="D1737" s="2">
        <f>MACD!E1737</f>
        <v>-0.21971383425795921</v>
      </c>
      <c r="E1737" s="2">
        <f>MACD!F1737</f>
        <v>-0.13055074926987909</v>
      </c>
      <c r="F1737" s="2">
        <f>'Moving Avg'!D1737</f>
        <v>52.183199999999999</v>
      </c>
      <c r="G1737" s="2">
        <f>'Moving Avg'!F1737</f>
        <v>51.991849999999999</v>
      </c>
      <c r="H1737" s="2">
        <f>'Moving Avg'!G1737</f>
        <v>52.137080000000012</v>
      </c>
      <c r="I1737" s="2">
        <f>'Moving Avg'!H1737</f>
        <v>51.164285</v>
      </c>
      <c r="J1737" s="5" t="str">
        <f>OBV!F1737</f>
        <v>BULLISH</v>
      </c>
      <c r="K1737" s="5" t="str">
        <f>OBV!G1737</f>
        <v>NEUTRAL</v>
      </c>
      <c r="L1737" s="5" t="str">
        <f>OBV!H1737</f>
        <v>BULLISH DIVERGENCE</v>
      </c>
      <c r="M1737" s="7">
        <f t="shared" si="270"/>
        <v>25</v>
      </c>
      <c r="N1737" s="7">
        <f t="shared" si="271"/>
        <v>100</v>
      </c>
      <c r="O1737" s="7">
        <f t="shared" si="272"/>
        <v>50</v>
      </c>
      <c r="P1737" s="7">
        <f t="shared" si="273"/>
        <v>66.5</v>
      </c>
      <c r="Q1737" s="8">
        <f t="shared" si="274"/>
        <v>61.225000000000001</v>
      </c>
      <c r="R1737" s="8">
        <f t="shared" si="275"/>
        <v>59.125</v>
      </c>
      <c r="S1737" s="8">
        <f t="shared" si="276"/>
        <v>61.174999999999997</v>
      </c>
      <c r="T1737" s="8">
        <f t="shared" si="277"/>
        <v>60.375</v>
      </c>
      <c r="U1737" s="7">
        <f t="shared" si="278"/>
        <v>60.508333333333326</v>
      </c>
      <c r="V1737" s="7">
        <f t="shared" si="279"/>
        <v>60.474999999999994</v>
      </c>
    </row>
    <row r="1738" spans="1:22" ht="13.5" x14ac:dyDescent="0.25">
      <c r="A1738" s="3">
        <f>RSI!A1738</f>
        <v>44545</v>
      </c>
      <c r="B1738" s="2">
        <f>RSI!B1738</f>
        <v>52.198</v>
      </c>
      <c r="C1738" s="2">
        <f>RSI!I1738</f>
        <v>59.353686995100908</v>
      </c>
      <c r="D1738" s="2">
        <f>MACD!E1738</f>
        <v>-0.1726461852218506</v>
      </c>
      <c r="E1738" s="2">
        <f>MACD!F1738</f>
        <v>-0.13896983646027339</v>
      </c>
      <c r="F1738" s="2">
        <f>'Moving Avg'!D1738</f>
        <v>52.178399999999996</v>
      </c>
      <c r="G1738" s="2">
        <f>'Moving Avg'!F1738</f>
        <v>52.009299999999996</v>
      </c>
      <c r="H1738" s="2">
        <f>'Moving Avg'!G1738</f>
        <v>52.129780000000018</v>
      </c>
      <c r="I1738" s="2">
        <f>'Moving Avg'!H1738</f>
        <v>51.186759999999992</v>
      </c>
      <c r="J1738" s="5" t="str">
        <f>OBV!F1738</f>
        <v>BULLISH</v>
      </c>
      <c r="K1738" s="5" t="str">
        <f>OBV!G1738</f>
        <v>NEUTRAL</v>
      </c>
      <c r="L1738" s="5" t="str">
        <f>OBV!H1738</f>
        <v>BULLISH DIVERGENCE</v>
      </c>
      <c r="M1738" s="7">
        <f t="shared" si="270"/>
        <v>25</v>
      </c>
      <c r="N1738" s="7">
        <f t="shared" si="271"/>
        <v>100</v>
      </c>
      <c r="O1738" s="7">
        <f t="shared" si="272"/>
        <v>50</v>
      </c>
      <c r="P1738" s="7">
        <f t="shared" si="273"/>
        <v>66.5</v>
      </c>
      <c r="Q1738" s="8">
        <f t="shared" si="274"/>
        <v>61.225000000000001</v>
      </c>
      <c r="R1738" s="8">
        <f t="shared" si="275"/>
        <v>59.125</v>
      </c>
      <c r="S1738" s="8">
        <f t="shared" si="276"/>
        <v>61.174999999999997</v>
      </c>
      <c r="T1738" s="8">
        <f t="shared" si="277"/>
        <v>60.375</v>
      </c>
      <c r="U1738" s="7">
        <f t="shared" si="278"/>
        <v>60.508333333333326</v>
      </c>
      <c r="V1738" s="7">
        <f t="shared" si="279"/>
        <v>60.474999999999994</v>
      </c>
    </row>
    <row r="1739" spans="1:22" ht="13.5" x14ac:dyDescent="0.25">
      <c r="A1739" s="3">
        <f>RSI!A1739</f>
        <v>44546</v>
      </c>
      <c r="B1739" s="2">
        <f>RSI!B1739</f>
        <v>52.198</v>
      </c>
      <c r="C1739" s="2">
        <f>RSI!I1739</f>
        <v>59.353686995100908</v>
      </c>
      <c r="D1739" s="2">
        <f>MACD!E1739</f>
        <v>-0.13352883984914854</v>
      </c>
      <c r="E1739" s="2">
        <f>MACD!F1739</f>
        <v>-0.13788163713804841</v>
      </c>
      <c r="F1739" s="2">
        <f>'Moving Avg'!D1739</f>
        <v>52.188200000000009</v>
      </c>
      <c r="G1739" s="2">
        <f>'Moving Avg'!F1739</f>
        <v>52.026749999999993</v>
      </c>
      <c r="H1739" s="2">
        <f>'Moving Avg'!G1739</f>
        <v>52.123460000000016</v>
      </c>
      <c r="I1739" s="2">
        <f>'Moving Avg'!H1739</f>
        <v>51.203725000000006</v>
      </c>
      <c r="J1739" s="5" t="str">
        <f>OBV!F1739</f>
        <v>BULLISH</v>
      </c>
      <c r="K1739" s="5" t="str">
        <f>OBV!G1739</f>
        <v>WEAK</v>
      </c>
      <c r="L1739" s="5" t="str">
        <f>OBV!H1739</f>
        <v>CONFIRMED BULLISH</v>
      </c>
      <c r="M1739" s="7">
        <f t="shared" si="270"/>
        <v>25</v>
      </c>
      <c r="N1739" s="7">
        <f t="shared" si="271"/>
        <v>0</v>
      </c>
      <c r="O1739" s="7">
        <f t="shared" si="272"/>
        <v>50</v>
      </c>
      <c r="P1739" s="7">
        <f t="shared" si="273"/>
        <v>67</v>
      </c>
      <c r="Q1739" s="8">
        <f t="shared" si="274"/>
        <v>26.299999999999997</v>
      </c>
      <c r="R1739" s="8">
        <f t="shared" si="275"/>
        <v>39.25</v>
      </c>
      <c r="S1739" s="8">
        <f t="shared" si="276"/>
        <v>46.400000000000006</v>
      </c>
      <c r="T1739" s="8">
        <f t="shared" si="277"/>
        <v>35.5</v>
      </c>
      <c r="U1739" s="7">
        <f t="shared" si="278"/>
        <v>37.31666666666667</v>
      </c>
      <c r="V1739" s="7">
        <f t="shared" si="279"/>
        <v>36.862499999999997</v>
      </c>
    </row>
    <row r="1740" spans="1:22" ht="13.5" x14ac:dyDescent="0.25">
      <c r="A1740" s="3">
        <f>RSI!A1740</f>
        <v>44550</v>
      </c>
      <c r="B1740" s="2">
        <f>RSI!B1740</f>
        <v>52.198</v>
      </c>
      <c r="C1740" s="2">
        <f>RSI!I1740</f>
        <v>59.353686995100908</v>
      </c>
      <c r="D1740" s="2">
        <f>MACD!E1740</f>
        <v>-0.10108614658166459</v>
      </c>
      <c r="E1740" s="2">
        <f>MACD!F1740</f>
        <v>-0.13052253902677163</v>
      </c>
      <c r="F1740" s="2">
        <f>'Moving Avg'!D1740</f>
        <v>52.198</v>
      </c>
      <c r="G1740" s="2">
        <f>'Moving Avg'!F1740</f>
        <v>52.045449999999995</v>
      </c>
      <c r="H1740" s="2">
        <f>'Moving Avg'!G1740</f>
        <v>52.117140000000006</v>
      </c>
      <c r="I1740" s="2">
        <f>'Moving Avg'!H1740</f>
        <v>51.216755000000006</v>
      </c>
      <c r="J1740" s="5" t="str">
        <f>OBV!F1740</f>
        <v>BULLISH</v>
      </c>
      <c r="K1740" s="5" t="str">
        <f>OBV!G1740</f>
        <v>WEAK</v>
      </c>
      <c r="L1740" s="5" t="str">
        <f>OBV!H1740</f>
        <v>CONFIRMED BULLISH</v>
      </c>
      <c r="M1740" s="7">
        <f t="shared" si="270"/>
        <v>25</v>
      </c>
      <c r="N1740" s="7">
        <f t="shared" si="271"/>
        <v>0</v>
      </c>
      <c r="O1740" s="7">
        <f t="shared" si="272"/>
        <v>50</v>
      </c>
      <c r="P1740" s="7">
        <f t="shared" si="273"/>
        <v>67</v>
      </c>
      <c r="Q1740" s="8">
        <f t="shared" si="274"/>
        <v>26.299999999999997</v>
      </c>
      <c r="R1740" s="8">
        <f t="shared" si="275"/>
        <v>39.25</v>
      </c>
      <c r="S1740" s="8">
        <f t="shared" si="276"/>
        <v>46.400000000000006</v>
      </c>
      <c r="T1740" s="8">
        <f t="shared" si="277"/>
        <v>35.5</v>
      </c>
      <c r="U1740" s="7">
        <f t="shared" si="278"/>
        <v>37.31666666666667</v>
      </c>
      <c r="V1740" s="7">
        <f t="shared" si="279"/>
        <v>36.862499999999997</v>
      </c>
    </row>
    <row r="1741" spans="1:22" ht="13.5" x14ac:dyDescent="0.25">
      <c r="A1741" s="3">
        <f>RSI!A1741</f>
        <v>44551</v>
      </c>
      <c r="B1741" s="2">
        <f>RSI!B1741</f>
        <v>52.198</v>
      </c>
      <c r="C1741" s="2">
        <f>RSI!I1741</f>
        <v>59.353686995100908</v>
      </c>
      <c r="D1741" s="2">
        <f>MACD!E1741</f>
        <v>-7.424259890392193E-2</v>
      </c>
      <c r="E1741" s="2">
        <f>MACD!F1741</f>
        <v>-0.1192665510022017</v>
      </c>
      <c r="F1741" s="2">
        <f>'Moving Avg'!D1741</f>
        <v>52.198</v>
      </c>
      <c r="G1741" s="2">
        <f>'Moving Avg'!F1741</f>
        <v>52.064149999999998</v>
      </c>
      <c r="H1741" s="2">
        <f>'Moving Avg'!G1741</f>
        <v>52.110819999999997</v>
      </c>
      <c r="I1741" s="2">
        <f>'Moving Avg'!H1741</f>
        <v>51.233720000000005</v>
      </c>
      <c r="J1741" s="5" t="str">
        <f>OBV!F1741</f>
        <v>NEUTRAL</v>
      </c>
      <c r="K1741" s="5" t="str">
        <f>OBV!G1741</f>
        <v>NEUTRAL</v>
      </c>
      <c r="L1741" s="5" t="str">
        <f>OBV!H1741</f>
        <v>NEUTRAL</v>
      </c>
      <c r="M1741" s="7">
        <f t="shared" si="270"/>
        <v>25</v>
      </c>
      <c r="N1741" s="7">
        <f t="shared" si="271"/>
        <v>0</v>
      </c>
      <c r="O1741" s="7">
        <f t="shared" si="272"/>
        <v>50</v>
      </c>
      <c r="P1741" s="7">
        <f t="shared" si="273"/>
        <v>33</v>
      </c>
      <c r="Q1741" s="8">
        <f t="shared" si="274"/>
        <v>21.2</v>
      </c>
      <c r="R1741" s="8">
        <f t="shared" si="275"/>
        <v>30.75</v>
      </c>
      <c r="S1741" s="8">
        <f t="shared" si="276"/>
        <v>31.1</v>
      </c>
      <c r="T1741" s="8">
        <f t="shared" si="277"/>
        <v>27</v>
      </c>
      <c r="U1741" s="7">
        <f t="shared" si="278"/>
        <v>27.683333333333337</v>
      </c>
      <c r="V1741" s="7">
        <f t="shared" si="279"/>
        <v>27.512500000000003</v>
      </c>
    </row>
    <row r="1742" spans="1:22" ht="13.5" x14ac:dyDescent="0.25">
      <c r="A1742" s="3">
        <f>RSI!A1742</f>
        <v>44552</v>
      </c>
      <c r="B1742" s="2">
        <f>RSI!B1742</f>
        <v>51.945999999999998</v>
      </c>
      <c r="C1742" s="2">
        <f>RSI!I1742</f>
        <v>38.853284773410955</v>
      </c>
      <c r="D1742" s="2">
        <f>MACD!E1742</f>
        <v>-3.3425088912487411E-2</v>
      </c>
      <c r="E1742" s="2">
        <f>MACD!F1742</f>
        <v>-0.10209825858425885</v>
      </c>
      <c r="F1742" s="2">
        <f>'Moving Avg'!D1742</f>
        <v>52.147599999999997</v>
      </c>
      <c r="G1742" s="2">
        <f>'Moving Avg'!F1742</f>
        <v>52.070249999999987</v>
      </c>
      <c r="H1742" s="2">
        <f>'Moving Avg'!G1742</f>
        <v>52.099459999999993</v>
      </c>
      <c r="I1742" s="2">
        <f>'Moving Avg'!H1742</f>
        <v>51.24548999999999</v>
      </c>
      <c r="J1742" s="5" t="str">
        <f>OBV!F1742</f>
        <v>BEARISH</v>
      </c>
      <c r="K1742" s="5" t="str">
        <f>OBV!G1742</f>
        <v>STRONG</v>
      </c>
      <c r="L1742" s="5" t="str">
        <f>OBV!H1742</f>
        <v>CONFIRMED BEARISH</v>
      </c>
      <c r="M1742" s="7">
        <f t="shared" si="270"/>
        <v>25</v>
      </c>
      <c r="N1742" s="7">
        <f t="shared" si="271"/>
        <v>0</v>
      </c>
      <c r="O1742" s="7">
        <f t="shared" si="272"/>
        <v>50</v>
      </c>
      <c r="P1742" s="7">
        <f t="shared" si="273"/>
        <v>33</v>
      </c>
      <c r="Q1742" s="8">
        <f t="shared" si="274"/>
        <v>21.2</v>
      </c>
      <c r="R1742" s="8">
        <f t="shared" si="275"/>
        <v>30.75</v>
      </c>
      <c r="S1742" s="8">
        <f t="shared" si="276"/>
        <v>31.1</v>
      </c>
      <c r="T1742" s="8">
        <f t="shared" si="277"/>
        <v>27</v>
      </c>
      <c r="U1742" s="7">
        <f t="shared" si="278"/>
        <v>27.683333333333337</v>
      </c>
      <c r="V1742" s="7">
        <f t="shared" si="279"/>
        <v>27.512500000000003</v>
      </c>
    </row>
    <row r="1743" spans="1:22" ht="13.5" x14ac:dyDescent="0.25">
      <c r="A1743" s="3">
        <f>RSI!A1743</f>
        <v>44553</v>
      </c>
      <c r="B1743" s="2">
        <f>RSI!B1743</f>
        <v>51.945999999999998</v>
      </c>
      <c r="C1743" s="2">
        <f>RSI!I1743</f>
        <v>38.853284773410969</v>
      </c>
      <c r="D1743" s="2">
        <f>MACD!E1743</f>
        <v>-9.150115683723925E-3</v>
      </c>
      <c r="E1743" s="2">
        <f>MACD!F1743</f>
        <v>-8.350863000415186E-2</v>
      </c>
      <c r="F1743" s="2">
        <f>'Moving Avg'!D1743</f>
        <v>52.097200000000001</v>
      </c>
      <c r="G1743" s="2">
        <f>'Moving Avg'!F1743</f>
        <v>52.076349999999991</v>
      </c>
      <c r="H1743" s="2">
        <f>'Moving Avg'!G1743</f>
        <v>52.091339999999981</v>
      </c>
      <c r="I1743" s="2">
        <f>'Moving Avg'!H1743</f>
        <v>51.259224999999986</v>
      </c>
      <c r="J1743" s="5" t="str">
        <f>OBV!F1743</f>
        <v>BEARISH</v>
      </c>
      <c r="K1743" s="5" t="str">
        <f>OBV!G1743</f>
        <v>STRONG</v>
      </c>
      <c r="L1743" s="5" t="str">
        <f>OBV!H1743</f>
        <v>CONFIRMED BEARISH</v>
      </c>
      <c r="M1743" s="7">
        <f t="shared" si="270"/>
        <v>25</v>
      </c>
      <c r="N1743" s="7">
        <f t="shared" si="271"/>
        <v>0</v>
      </c>
      <c r="O1743" s="7">
        <f t="shared" si="272"/>
        <v>50</v>
      </c>
      <c r="P1743" s="7">
        <f t="shared" si="273"/>
        <v>33</v>
      </c>
      <c r="Q1743" s="8">
        <f t="shared" si="274"/>
        <v>21.2</v>
      </c>
      <c r="R1743" s="8">
        <f t="shared" si="275"/>
        <v>30.75</v>
      </c>
      <c r="S1743" s="8">
        <f t="shared" si="276"/>
        <v>31.1</v>
      </c>
      <c r="T1743" s="8">
        <f t="shared" si="277"/>
        <v>27</v>
      </c>
      <c r="U1743" s="7">
        <f t="shared" si="278"/>
        <v>27.683333333333337</v>
      </c>
      <c r="V1743" s="7">
        <f t="shared" si="279"/>
        <v>27.512500000000003</v>
      </c>
    </row>
    <row r="1744" spans="1:22" ht="13.5" x14ac:dyDescent="0.25">
      <c r="A1744" s="3">
        <f>RSI!A1744</f>
        <v>44554</v>
      </c>
      <c r="B1744" s="2">
        <f>RSI!B1744</f>
        <v>51.945999999999998</v>
      </c>
      <c r="C1744" s="2">
        <f>RSI!I1744</f>
        <v>38.853284773410969</v>
      </c>
      <c r="D1744" s="2">
        <f>MACD!E1744</f>
        <v>1.2286403121528622E-2</v>
      </c>
      <c r="E1744" s="2">
        <f>MACD!F1744</f>
        <v>-6.4349623379015772E-2</v>
      </c>
      <c r="F1744" s="2">
        <f>'Moving Avg'!D1744</f>
        <v>52.046799999999998</v>
      </c>
      <c r="G1744" s="2">
        <f>'Moving Avg'!F1744</f>
        <v>52.082449999999994</v>
      </c>
      <c r="H1744" s="2">
        <f>'Moving Avg'!G1744</f>
        <v>52.083219999999983</v>
      </c>
      <c r="I1744" s="2">
        <f>'Moving Avg'!H1744</f>
        <v>51.274929999999983</v>
      </c>
      <c r="J1744" s="5" t="str">
        <f>OBV!F1744</f>
        <v>BEARISH</v>
      </c>
      <c r="K1744" s="5" t="str">
        <f>OBV!G1744</f>
        <v>STRONG</v>
      </c>
      <c r="L1744" s="5" t="str">
        <f>OBV!H1744</f>
        <v>CONFIRMED BEARISH</v>
      </c>
      <c r="M1744" s="7">
        <f t="shared" si="270"/>
        <v>25</v>
      </c>
      <c r="N1744" s="7">
        <f t="shared" si="271"/>
        <v>0</v>
      </c>
      <c r="O1744" s="7">
        <f t="shared" si="272"/>
        <v>50</v>
      </c>
      <c r="P1744" s="7">
        <f t="shared" si="273"/>
        <v>33</v>
      </c>
      <c r="Q1744" s="8">
        <f t="shared" si="274"/>
        <v>21.2</v>
      </c>
      <c r="R1744" s="8">
        <f t="shared" si="275"/>
        <v>30.75</v>
      </c>
      <c r="S1744" s="8">
        <f t="shared" si="276"/>
        <v>31.1</v>
      </c>
      <c r="T1744" s="8">
        <f t="shared" si="277"/>
        <v>27</v>
      </c>
      <c r="U1744" s="7">
        <f t="shared" si="278"/>
        <v>27.683333333333337</v>
      </c>
      <c r="V1744" s="7">
        <f t="shared" si="279"/>
        <v>27.512500000000003</v>
      </c>
    </row>
    <row r="1745" spans="1:22" ht="13.5" x14ac:dyDescent="0.25">
      <c r="A1745" s="3">
        <f>RSI!A1745</f>
        <v>44557</v>
      </c>
      <c r="B1745" s="2">
        <f>RSI!B1745</f>
        <v>51.93</v>
      </c>
      <c r="C1745" s="2">
        <f>RSI!I1745</f>
        <v>37.817473384391434</v>
      </c>
      <c r="D1745" s="2">
        <f>MACD!E1745</f>
        <v>3.9978417534520361E-2</v>
      </c>
      <c r="E1745" s="2">
        <f>MACD!F1745</f>
        <v>-4.3484015196308547E-2</v>
      </c>
      <c r="F1745" s="2">
        <f>'Moving Avg'!D1745</f>
        <v>51.993200000000002</v>
      </c>
      <c r="G1745" s="2">
        <f>'Moving Avg'!F1745</f>
        <v>52.087749999999993</v>
      </c>
      <c r="H1745" s="2">
        <f>'Moving Avg'!G1745</f>
        <v>52.076399999999978</v>
      </c>
      <c r="I1745" s="2">
        <f>'Moving Avg'!H1745</f>
        <v>51.283234999999976</v>
      </c>
      <c r="J1745" s="5" t="str">
        <f>OBV!F1745</f>
        <v>BEARISH</v>
      </c>
      <c r="K1745" s="5" t="str">
        <f>OBV!G1745</f>
        <v>STRONG</v>
      </c>
      <c r="L1745" s="5" t="str">
        <f>OBV!H1745</f>
        <v>CONFIRMED BEARISH</v>
      </c>
      <c r="M1745" s="7">
        <f t="shared" si="270"/>
        <v>25</v>
      </c>
      <c r="N1745" s="7">
        <f t="shared" si="271"/>
        <v>0</v>
      </c>
      <c r="O1745" s="7">
        <f t="shared" si="272"/>
        <v>50</v>
      </c>
      <c r="P1745" s="7">
        <f t="shared" si="273"/>
        <v>33</v>
      </c>
      <c r="Q1745" s="8">
        <f t="shared" si="274"/>
        <v>21.2</v>
      </c>
      <c r="R1745" s="8">
        <f t="shared" si="275"/>
        <v>30.75</v>
      </c>
      <c r="S1745" s="8">
        <f t="shared" si="276"/>
        <v>31.1</v>
      </c>
      <c r="T1745" s="8">
        <f t="shared" si="277"/>
        <v>27</v>
      </c>
      <c r="U1745" s="7">
        <f t="shared" si="278"/>
        <v>27.683333333333337</v>
      </c>
      <c r="V1745" s="7">
        <f t="shared" si="279"/>
        <v>27.512500000000003</v>
      </c>
    </row>
    <row r="1746" spans="1:22" ht="13.5" x14ac:dyDescent="0.25">
      <c r="A1746" s="3">
        <f>RSI!A1746</f>
        <v>44558</v>
      </c>
      <c r="B1746" s="2">
        <f>RSI!B1746</f>
        <v>51.93</v>
      </c>
      <c r="C1746" s="2">
        <f>RSI!I1746</f>
        <v>37.817473384391434</v>
      </c>
      <c r="D1746" s="2">
        <f>MACD!E1746</f>
        <v>6.4272976775072266E-2</v>
      </c>
      <c r="E1746" s="2">
        <f>MACD!F1746</f>
        <v>-2.1932616802032387E-2</v>
      </c>
      <c r="F1746" s="2">
        <f>'Moving Avg'!D1746</f>
        <v>51.939599999999999</v>
      </c>
      <c r="G1746" s="2">
        <f>'Moving Avg'!F1746</f>
        <v>52.093049999999991</v>
      </c>
      <c r="H1746" s="2">
        <f>'Moving Avg'!G1746</f>
        <v>52.069579999999966</v>
      </c>
      <c r="I1746" s="2">
        <f>'Moving Avg'!H1746</f>
        <v>51.291969999999971</v>
      </c>
      <c r="J1746" s="5" t="str">
        <f>OBV!F1746</f>
        <v>BEARISH</v>
      </c>
      <c r="K1746" s="5" t="str">
        <f>OBV!G1746</f>
        <v>STRONG</v>
      </c>
      <c r="L1746" s="5" t="str">
        <f>OBV!H1746</f>
        <v>CONFIRMED BEARISH</v>
      </c>
      <c r="M1746" s="7">
        <f t="shared" si="270"/>
        <v>25</v>
      </c>
      <c r="N1746" s="7">
        <f t="shared" si="271"/>
        <v>0</v>
      </c>
      <c r="O1746" s="7">
        <f t="shared" si="272"/>
        <v>50</v>
      </c>
      <c r="P1746" s="7">
        <f t="shared" si="273"/>
        <v>33</v>
      </c>
      <c r="Q1746" s="8">
        <f t="shared" si="274"/>
        <v>21.2</v>
      </c>
      <c r="R1746" s="8">
        <f t="shared" si="275"/>
        <v>30.75</v>
      </c>
      <c r="S1746" s="8">
        <f t="shared" si="276"/>
        <v>31.1</v>
      </c>
      <c r="T1746" s="8">
        <f t="shared" si="277"/>
        <v>27</v>
      </c>
      <c r="U1746" s="7">
        <f t="shared" si="278"/>
        <v>27.683333333333337</v>
      </c>
      <c r="V1746" s="7">
        <f t="shared" si="279"/>
        <v>27.512500000000003</v>
      </c>
    </row>
    <row r="1747" spans="1:22" ht="13.5" x14ac:dyDescent="0.25">
      <c r="A1747" s="3">
        <f>RSI!A1747</f>
        <v>44559</v>
      </c>
      <c r="B1747" s="2">
        <f>RSI!B1747</f>
        <v>51.921999999999997</v>
      </c>
      <c r="C1747" s="2">
        <f>RSI!I1747</f>
        <v>37.241738874155899</v>
      </c>
      <c r="D1747" s="2">
        <f>MACD!E1747</f>
        <v>8.622144368120388E-2</v>
      </c>
      <c r="E1747" s="2">
        <f>MACD!F1747</f>
        <v>-3.0180470538513499E-4</v>
      </c>
      <c r="F1747" s="2">
        <f>'Moving Avg'!D1747</f>
        <v>51.934799999999996</v>
      </c>
      <c r="G1747" s="2">
        <f>'Moving Avg'!F1747</f>
        <v>52.108099999999993</v>
      </c>
      <c r="H1747" s="2">
        <f>'Moving Avg'!G1747</f>
        <v>52.062599999999982</v>
      </c>
      <c r="I1747" s="2">
        <f>'Moving Avg'!H1747</f>
        <v>51.299724999999974</v>
      </c>
      <c r="J1747" s="5" t="str">
        <f>OBV!F1747</f>
        <v>BEARISH</v>
      </c>
      <c r="K1747" s="5" t="str">
        <f>OBV!G1747</f>
        <v>STRONG</v>
      </c>
      <c r="L1747" s="5" t="str">
        <f>OBV!H1747</f>
        <v>CONFIRMED BEARISH</v>
      </c>
      <c r="M1747" s="7">
        <f t="shared" si="270"/>
        <v>25</v>
      </c>
      <c r="N1747" s="7">
        <f t="shared" si="271"/>
        <v>0</v>
      </c>
      <c r="O1747" s="7">
        <f t="shared" si="272"/>
        <v>50</v>
      </c>
      <c r="P1747" s="7">
        <f t="shared" si="273"/>
        <v>33</v>
      </c>
      <c r="Q1747" s="8">
        <f t="shared" si="274"/>
        <v>21.2</v>
      </c>
      <c r="R1747" s="8">
        <f t="shared" si="275"/>
        <v>30.75</v>
      </c>
      <c r="S1747" s="8">
        <f t="shared" si="276"/>
        <v>31.1</v>
      </c>
      <c r="T1747" s="8">
        <f t="shared" si="277"/>
        <v>27</v>
      </c>
      <c r="U1747" s="7">
        <f t="shared" si="278"/>
        <v>27.683333333333337</v>
      </c>
      <c r="V1747" s="7">
        <f t="shared" si="279"/>
        <v>27.512500000000003</v>
      </c>
    </row>
    <row r="1748" spans="1:22" ht="13.5" x14ac:dyDescent="0.25">
      <c r="A1748" s="3">
        <f>RSI!A1748</f>
        <v>44560</v>
      </c>
      <c r="B1748" s="2">
        <f>RSI!B1748</f>
        <v>51.848999999999997</v>
      </c>
      <c r="C1748" s="2">
        <f>RSI!I1748</f>
        <v>32.39523617011217</v>
      </c>
      <c r="D1748" s="2">
        <f>MACD!E1748</f>
        <v>0.1109876619845096</v>
      </c>
      <c r="E1748" s="2">
        <f>MACD!F1748</f>
        <v>2.1956088632593813E-2</v>
      </c>
      <c r="F1748" s="2">
        <f>'Moving Avg'!D1748</f>
        <v>51.915399999999998</v>
      </c>
      <c r="G1748" s="2">
        <f>'Moving Avg'!F1748</f>
        <v>52.103249999999989</v>
      </c>
      <c r="H1748" s="2">
        <f>'Moving Avg'!G1748</f>
        <v>52.054159999999982</v>
      </c>
      <c r="I1748" s="2">
        <f>'Moving Avg'!H1748</f>
        <v>51.307114999999968</v>
      </c>
      <c r="J1748" s="5" t="str">
        <f>OBV!F1748</f>
        <v>BEARISH</v>
      </c>
      <c r="K1748" s="5" t="str">
        <f>OBV!G1748</f>
        <v>STRONG</v>
      </c>
      <c r="L1748" s="5" t="str">
        <f>OBV!H1748</f>
        <v>CONFIRMED BEARISH</v>
      </c>
      <c r="M1748" s="7">
        <f t="shared" si="270"/>
        <v>25</v>
      </c>
      <c r="N1748" s="7">
        <f t="shared" si="271"/>
        <v>0</v>
      </c>
      <c r="O1748" s="7">
        <f t="shared" si="272"/>
        <v>50</v>
      </c>
      <c r="P1748" s="7">
        <f t="shared" si="273"/>
        <v>33</v>
      </c>
      <c r="Q1748" s="8">
        <f t="shared" si="274"/>
        <v>21.2</v>
      </c>
      <c r="R1748" s="8">
        <f t="shared" si="275"/>
        <v>30.75</v>
      </c>
      <c r="S1748" s="8">
        <f t="shared" si="276"/>
        <v>31.1</v>
      </c>
      <c r="T1748" s="8">
        <f t="shared" si="277"/>
        <v>27</v>
      </c>
      <c r="U1748" s="7">
        <f t="shared" si="278"/>
        <v>27.683333333333337</v>
      </c>
      <c r="V1748" s="7">
        <f t="shared" si="279"/>
        <v>27.512500000000003</v>
      </c>
    </row>
    <row r="1749" spans="1:22" ht="13.5" x14ac:dyDescent="0.25">
      <c r="A1749" s="3">
        <f>RSI!A1749</f>
        <v>44561</v>
      </c>
      <c r="B1749" s="2">
        <f>RSI!B1749</f>
        <v>51.848999999999997</v>
      </c>
      <c r="C1749" s="2">
        <f>RSI!I1749</f>
        <v>32.39523617011217</v>
      </c>
      <c r="D1749" s="2">
        <f>MACD!E1749</f>
        <v>0.13310378558984581</v>
      </c>
      <c r="E1749" s="2">
        <f>MACD!F1749</f>
        <v>4.4185628024044216E-2</v>
      </c>
      <c r="F1749" s="2">
        <f>'Moving Avg'!D1749</f>
        <v>51.895999999999994</v>
      </c>
      <c r="G1749" s="2">
        <f>'Moving Avg'!F1749</f>
        <v>52.084600000000002</v>
      </c>
      <c r="H1749" s="2">
        <f>'Moving Avg'!G1749</f>
        <v>52.046540000000007</v>
      </c>
      <c r="I1749" s="2">
        <f>'Moving Avg'!H1749</f>
        <v>51.314424999999964</v>
      </c>
      <c r="J1749" s="5" t="str">
        <f>OBV!F1749</f>
        <v>BEARISH</v>
      </c>
      <c r="K1749" s="5" t="str">
        <f>OBV!G1749</f>
        <v>STRONG</v>
      </c>
      <c r="L1749" s="5" t="str">
        <f>OBV!H1749</f>
        <v>CONFIRMED BEARISH</v>
      </c>
      <c r="M1749" s="7">
        <f t="shared" si="270"/>
        <v>25</v>
      </c>
      <c r="N1749" s="7">
        <f t="shared" si="271"/>
        <v>0</v>
      </c>
      <c r="O1749" s="7">
        <f t="shared" si="272"/>
        <v>50</v>
      </c>
      <c r="P1749" s="7">
        <f t="shared" si="273"/>
        <v>33</v>
      </c>
      <c r="Q1749" s="8">
        <f t="shared" si="274"/>
        <v>21.2</v>
      </c>
      <c r="R1749" s="8">
        <f t="shared" si="275"/>
        <v>30.75</v>
      </c>
      <c r="S1749" s="8">
        <f t="shared" si="276"/>
        <v>31.1</v>
      </c>
      <c r="T1749" s="8">
        <f t="shared" si="277"/>
        <v>27</v>
      </c>
      <c r="U1749" s="7">
        <f t="shared" si="278"/>
        <v>27.683333333333337</v>
      </c>
      <c r="V1749" s="7">
        <f t="shared" si="279"/>
        <v>27.512500000000003</v>
      </c>
    </row>
    <row r="1750" spans="1:22" ht="13.5" x14ac:dyDescent="0.25">
      <c r="A1750" s="3">
        <f>RSI!A1750</f>
        <v>44564</v>
      </c>
      <c r="B1750" s="2">
        <f>RSI!B1750</f>
        <v>51.848999999999997</v>
      </c>
      <c r="C1750" s="2">
        <f>RSI!I1750</f>
        <v>32.39523617011217</v>
      </c>
      <c r="D1750" s="2">
        <f>MACD!E1750</f>
        <v>0.15289158857875407</v>
      </c>
      <c r="E1750" s="2">
        <f>MACD!F1750</f>
        <v>6.5926820134986186E-2</v>
      </c>
      <c r="F1750" s="2">
        <f>'Moving Avg'!D1750</f>
        <v>51.879800000000003</v>
      </c>
      <c r="G1750" s="2">
        <f>'Moving Avg'!F1750</f>
        <v>52.065950000000001</v>
      </c>
      <c r="H1750" s="2">
        <f>'Moving Avg'!G1750</f>
        <v>52.038920000000005</v>
      </c>
      <c r="I1750" s="2">
        <f>'Moving Avg'!H1750</f>
        <v>51.32177499999996</v>
      </c>
      <c r="J1750" s="5" t="str">
        <f>OBV!F1750</f>
        <v>BEARISH</v>
      </c>
      <c r="K1750" s="5" t="str">
        <f>OBV!G1750</f>
        <v>STRONG</v>
      </c>
      <c r="L1750" s="5" t="str">
        <f>OBV!H1750</f>
        <v>CONFIRMED BEARISH</v>
      </c>
      <c r="M1750" s="7">
        <f t="shared" si="270"/>
        <v>25</v>
      </c>
      <c r="N1750" s="7">
        <f t="shared" si="271"/>
        <v>0</v>
      </c>
      <c r="O1750" s="7">
        <f t="shared" si="272"/>
        <v>50</v>
      </c>
      <c r="P1750" s="7">
        <f t="shared" si="273"/>
        <v>33</v>
      </c>
      <c r="Q1750" s="8">
        <f t="shared" si="274"/>
        <v>21.2</v>
      </c>
      <c r="R1750" s="8">
        <f t="shared" si="275"/>
        <v>30.75</v>
      </c>
      <c r="S1750" s="8">
        <f t="shared" si="276"/>
        <v>31.1</v>
      </c>
      <c r="T1750" s="8">
        <f t="shared" si="277"/>
        <v>27</v>
      </c>
      <c r="U1750" s="7">
        <f t="shared" si="278"/>
        <v>27.683333333333337</v>
      </c>
      <c r="V1750" s="7">
        <f t="shared" si="279"/>
        <v>27.512500000000003</v>
      </c>
    </row>
    <row r="1751" spans="1:22" ht="13.5" x14ac:dyDescent="0.25">
      <c r="A1751" s="3">
        <f>RSI!A1751</f>
        <v>44565</v>
      </c>
      <c r="B1751" s="2">
        <f>RSI!B1751</f>
        <v>50.728999999999999</v>
      </c>
      <c r="C1751" s="2">
        <f>RSI!I1751</f>
        <v>9.2724186294616544</v>
      </c>
      <c r="D1751" s="2">
        <f>MACD!E1751</f>
        <v>0.21482343891390343</v>
      </c>
      <c r="E1751" s="2">
        <f>MACD!F1751</f>
        <v>9.5706143890769646E-2</v>
      </c>
      <c r="F1751" s="2">
        <f>'Moving Avg'!D1751</f>
        <v>51.639599999999994</v>
      </c>
      <c r="G1751" s="2">
        <f>'Moving Avg'!F1751</f>
        <v>51.991300000000003</v>
      </c>
      <c r="H1751" s="2">
        <f>'Moving Avg'!G1751</f>
        <v>52.009700000000009</v>
      </c>
      <c r="I1751" s="2">
        <f>'Moving Avg'!H1751</f>
        <v>51.320609999999952</v>
      </c>
      <c r="J1751" s="5" t="str">
        <f>OBV!F1751</f>
        <v>BEARISH</v>
      </c>
      <c r="K1751" s="5" t="str">
        <f>OBV!G1751</f>
        <v>STRONG</v>
      </c>
      <c r="L1751" s="5" t="str">
        <f>OBV!H1751</f>
        <v>CONFIRMED BEARISH</v>
      </c>
      <c r="M1751" s="7">
        <f t="shared" si="270"/>
        <v>50</v>
      </c>
      <c r="N1751" s="7">
        <f t="shared" si="271"/>
        <v>0</v>
      </c>
      <c r="O1751" s="7">
        <f t="shared" si="272"/>
        <v>50</v>
      </c>
      <c r="P1751" s="7">
        <f t="shared" si="273"/>
        <v>33</v>
      </c>
      <c r="Q1751" s="8">
        <f t="shared" si="274"/>
        <v>29.95</v>
      </c>
      <c r="R1751" s="8">
        <f t="shared" si="275"/>
        <v>35.75</v>
      </c>
      <c r="S1751" s="8">
        <f t="shared" si="276"/>
        <v>34.85</v>
      </c>
      <c r="T1751" s="8">
        <f t="shared" si="277"/>
        <v>33.25</v>
      </c>
      <c r="U1751" s="7">
        <f t="shared" si="278"/>
        <v>33.516666666666673</v>
      </c>
      <c r="V1751" s="7">
        <f t="shared" si="279"/>
        <v>33.450000000000003</v>
      </c>
    </row>
    <row r="1752" spans="1:22" ht="13.5" x14ac:dyDescent="0.25">
      <c r="A1752" s="3">
        <f>RSI!A1752</f>
        <v>44566</v>
      </c>
      <c r="B1752" s="2">
        <f>RSI!B1752</f>
        <v>50.688000000000002</v>
      </c>
      <c r="C1752" s="2">
        <f>RSI!I1752</f>
        <v>9.0186422034999794</v>
      </c>
      <c r="D1752" s="2">
        <f>MACD!E1752</f>
        <v>0.2778033964253197</v>
      </c>
      <c r="E1752" s="2">
        <f>MACD!F1752</f>
        <v>0.13212559439767968</v>
      </c>
      <c r="F1752" s="2">
        <f>'Moving Avg'!D1752</f>
        <v>51.392800000000001</v>
      </c>
      <c r="G1752" s="2">
        <f>'Moving Avg'!F1752</f>
        <v>51.914600000000007</v>
      </c>
      <c r="H1752" s="2">
        <f>'Moving Avg'!G1752</f>
        <v>51.97966000000001</v>
      </c>
      <c r="I1752" s="2">
        <f>'Moving Avg'!H1752</f>
        <v>51.319239999999951</v>
      </c>
      <c r="J1752" s="5" t="str">
        <f>OBV!F1752</f>
        <v>BEARISH</v>
      </c>
      <c r="K1752" s="5" t="str">
        <f>OBV!G1752</f>
        <v>STRONG</v>
      </c>
      <c r="L1752" s="5" t="str">
        <f>OBV!H1752</f>
        <v>CONFIRMED BEARISH</v>
      </c>
      <c r="M1752" s="7">
        <f t="shared" si="270"/>
        <v>50</v>
      </c>
      <c r="N1752" s="7">
        <f t="shared" si="271"/>
        <v>0</v>
      </c>
      <c r="O1752" s="7">
        <f t="shared" si="272"/>
        <v>50</v>
      </c>
      <c r="P1752" s="7">
        <f t="shared" si="273"/>
        <v>33</v>
      </c>
      <c r="Q1752" s="8">
        <f t="shared" si="274"/>
        <v>29.95</v>
      </c>
      <c r="R1752" s="8">
        <f t="shared" si="275"/>
        <v>35.75</v>
      </c>
      <c r="S1752" s="8">
        <f t="shared" si="276"/>
        <v>34.85</v>
      </c>
      <c r="T1752" s="8">
        <f t="shared" si="277"/>
        <v>33.25</v>
      </c>
      <c r="U1752" s="7">
        <f t="shared" si="278"/>
        <v>33.516666666666673</v>
      </c>
      <c r="V1752" s="7">
        <f t="shared" si="279"/>
        <v>33.450000000000003</v>
      </c>
    </row>
    <row r="1753" spans="1:22" ht="13.5" x14ac:dyDescent="0.25">
      <c r="A1753" s="3">
        <f>RSI!A1753</f>
        <v>44567</v>
      </c>
      <c r="B1753" s="2">
        <f>RSI!B1753</f>
        <v>51.54</v>
      </c>
      <c r="C1753" s="2">
        <f>RSI!I1753</f>
        <v>43.577086081087124</v>
      </c>
      <c r="D1753" s="2">
        <f>MACD!E1753</f>
        <v>0.27520588853340655</v>
      </c>
      <c r="E1753" s="2">
        <f>MACD!F1753</f>
        <v>0.16074165322482506</v>
      </c>
      <c r="F1753" s="2">
        <f>'Moving Avg'!D1753</f>
        <v>51.331000000000003</v>
      </c>
      <c r="G1753" s="2">
        <f>'Moving Avg'!F1753</f>
        <v>51.880500000000005</v>
      </c>
      <c r="H1753" s="2">
        <f>'Moving Avg'!G1753</f>
        <v>51.966660000000005</v>
      </c>
      <c r="I1753" s="2">
        <f>'Moving Avg'!H1753</f>
        <v>51.324059999999953</v>
      </c>
      <c r="J1753" s="5" t="str">
        <f>OBV!F1753</f>
        <v>BEARISH</v>
      </c>
      <c r="K1753" s="5" t="str">
        <f>OBV!G1753</f>
        <v>STRONG</v>
      </c>
      <c r="L1753" s="5" t="str">
        <f>OBV!H1753</f>
        <v>CONFIRMED BEARISH</v>
      </c>
      <c r="M1753" s="7">
        <f t="shared" si="270"/>
        <v>25</v>
      </c>
      <c r="N1753" s="7">
        <f t="shared" si="271"/>
        <v>0</v>
      </c>
      <c r="O1753" s="7">
        <f t="shared" si="272"/>
        <v>50</v>
      </c>
      <c r="P1753" s="7">
        <f t="shared" si="273"/>
        <v>33</v>
      </c>
      <c r="Q1753" s="8">
        <f t="shared" si="274"/>
        <v>21.2</v>
      </c>
      <c r="R1753" s="8">
        <f t="shared" si="275"/>
        <v>30.75</v>
      </c>
      <c r="S1753" s="8">
        <f t="shared" si="276"/>
        <v>31.1</v>
      </c>
      <c r="T1753" s="8">
        <f t="shared" si="277"/>
        <v>27</v>
      </c>
      <c r="U1753" s="7">
        <f t="shared" si="278"/>
        <v>27.683333333333337</v>
      </c>
      <c r="V1753" s="7">
        <f t="shared" si="279"/>
        <v>27.512500000000003</v>
      </c>
    </row>
    <row r="1754" spans="1:22" ht="13.5" x14ac:dyDescent="0.25">
      <c r="A1754" s="3">
        <f>RSI!A1754</f>
        <v>44568</v>
      </c>
      <c r="B1754" s="2">
        <f>RSI!B1754</f>
        <v>50.728999999999999</v>
      </c>
      <c r="C1754" s="2">
        <f>RSI!I1754</f>
        <v>31.364531611749726</v>
      </c>
      <c r="D1754" s="2">
        <f>MACD!E1754</f>
        <v>0.33227387080005144</v>
      </c>
      <c r="E1754" s="2">
        <f>MACD!F1754</f>
        <v>0.19504809673987034</v>
      </c>
      <c r="F1754" s="2">
        <f>'Moving Avg'!D1754</f>
        <v>51.107000000000006</v>
      </c>
      <c r="G1754" s="2">
        <f>'Moving Avg'!F1754</f>
        <v>51.8095</v>
      </c>
      <c r="H1754" s="2">
        <f>'Moving Avg'!G1754</f>
        <v>51.937440000000009</v>
      </c>
      <c r="I1754" s="2">
        <f>'Moving Avg'!H1754</f>
        <v>51.325849999999953</v>
      </c>
      <c r="J1754" s="5" t="str">
        <f>OBV!F1754</f>
        <v>BEARISH</v>
      </c>
      <c r="K1754" s="5" t="str">
        <f>OBV!G1754</f>
        <v>STRONG</v>
      </c>
      <c r="L1754" s="5" t="str">
        <f>OBV!H1754</f>
        <v>CONFIRMED BEARISH</v>
      </c>
      <c r="M1754" s="7">
        <f t="shared" si="270"/>
        <v>25</v>
      </c>
      <c r="N1754" s="7">
        <f t="shared" si="271"/>
        <v>0</v>
      </c>
      <c r="O1754" s="7">
        <f t="shared" si="272"/>
        <v>0</v>
      </c>
      <c r="P1754" s="7">
        <f t="shared" si="273"/>
        <v>33</v>
      </c>
      <c r="Q1754" s="8">
        <f t="shared" si="274"/>
        <v>13.7</v>
      </c>
      <c r="R1754" s="8">
        <f t="shared" si="275"/>
        <v>13.25</v>
      </c>
      <c r="S1754" s="8">
        <f t="shared" si="276"/>
        <v>18.600000000000001</v>
      </c>
      <c r="T1754" s="8">
        <f t="shared" si="277"/>
        <v>14.5</v>
      </c>
      <c r="U1754" s="7">
        <f t="shared" si="278"/>
        <v>15.183333333333332</v>
      </c>
      <c r="V1754" s="7">
        <f t="shared" si="279"/>
        <v>15.012499999999999</v>
      </c>
    </row>
    <row r="1755" spans="1:22" ht="13.5" x14ac:dyDescent="0.25">
      <c r="A1755" s="3">
        <f>RSI!A1755</f>
        <v>44571</v>
      </c>
      <c r="B1755" s="2">
        <f>RSI!B1755</f>
        <v>51.134</v>
      </c>
      <c r="C1755" s="2">
        <f>RSI!I1755</f>
        <v>40.3542607269274</v>
      </c>
      <c r="D1755" s="2">
        <f>MACD!E1755</f>
        <v>0.3568852657861612</v>
      </c>
      <c r="E1755" s="2">
        <f>MACD!F1755</f>
        <v>0.2274155305491285</v>
      </c>
      <c r="F1755" s="2">
        <f>'Moving Avg'!D1755</f>
        <v>50.963999999999999</v>
      </c>
      <c r="G1755" s="2">
        <f>'Moving Avg'!F1755</f>
        <v>51.758750000000006</v>
      </c>
      <c r="H1755" s="2">
        <f>'Moving Avg'!G1755</f>
        <v>51.916319999999999</v>
      </c>
      <c r="I1755" s="2">
        <f>'Moving Avg'!H1755</f>
        <v>51.32962499999995</v>
      </c>
      <c r="J1755" s="5" t="str">
        <f>OBV!F1755</f>
        <v>BEARISH</v>
      </c>
      <c r="K1755" s="5" t="str">
        <f>OBV!G1755</f>
        <v>STRONG</v>
      </c>
      <c r="L1755" s="5" t="str">
        <f>OBV!H1755</f>
        <v>CONFIRMED BEARISH</v>
      </c>
      <c r="M1755" s="7">
        <f t="shared" si="270"/>
        <v>25</v>
      </c>
      <c r="N1755" s="7">
        <f t="shared" si="271"/>
        <v>0</v>
      </c>
      <c r="O1755" s="7">
        <f t="shared" si="272"/>
        <v>0</v>
      </c>
      <c r="P1755" s="7">
        <f t="shared" si="273"/>
        <v>33</v>
      </c>
      <c r="Q1755" s="8">
        <f t="shared" si="274"/>
        <v>13.7</v>
      </c>
      <c r="R1755" s="8">
        <f t="shared" si="275"/>
        <v>13.25</v>
      </c>
      <c r="S1755" s="8">
        <f t="shared" si="276"/>
        <v>18.600000000000001</v>
      </c>
      <c r="T1755" s="8">
        <f t="shared" si="277"/>
        <v>14.5</v>
      </c>
      <c r="U1755" s="7">
        <f t="shared" si="278"/>
        <v>15.183333333333332</v>
      </c>
      <c r="V1755" s="7">
        <f t="shared" si="279"/>
        <v>15.012499999999999</v>
      </c>
    </row>
    <row r="1756" spans="1:22" ht="13.5" x14ac:dyDescent="0.25">
      <c r="A1756" s="3">
        <f>RSI!A1756</f>
        <v>44572</v>
      </c>
      <c r="B1756" s="2">
        <f>RSI!B1756</f>
        <v>49.511000000000003</v>
      </c>
      <c r="C1756" s="2">
        <f>RSI!I1756</f>
        <v>25.781231363710859</v>
      </c>
      <c r="D1756" s="2">
        <f>MACD!E1756</f>
        <v>0.50016330726204927</v>
      </c>
      <c r="E1756" s="2">
        <f>MACD!F1756</f>
        <v>0.28196508589171265</v>
      </c>
      <c r="F1756" s="2">
        <f>'Moving Avg'!D1756</f>
        <v>50.720399999999998</v>
      </c>
      <c r="G1756" s="2">
        <f>'Moving Avg'!F1756</f>
        <v>51.624400000000016</v>
      </c>
      <c r="H1756" s="2">
        <f>'Moving Avg'!G1756</f>
        <v>51.863079999999997</v>
      </c>
      <c r="I1756" s="2">
        <f>'Moving Avg'!H1756</f>
        <v>51.325284999999958</v>
      </c>
      <c r="J1756" s="5" t="str">
        <f>OBV!F1756</f>
        <v>BEARISH</v>
      </c>
      <c r="K1756" s="5" t="str">
        <f>OBV!G1756</f>
        <v>STRONG</v>
      </c>
      <c r="L1756" s="5" t="str">
        <f>OBV!H1756</f>
        <v>CONFIRMED BEARISH</v>
      </c>
      <c r="M1756" s="7">
        <f t="shared" si="270"/>
        <v>50</v>
      </c>
      <c r="N1756" s="7">
        <f t="shared" si="271"/>
        <v>0</v>
      </c>
      <c r="O1756" s="7">
        <f t="shared" si="272"/>
        <v>0</v>
      </c>
      <c r="P1756" s="7">
        <f t="shared" si="273"/>
        <v>33</v>
      </c>
      <c r="Q1756" s="8">
        <f t="shared" si="274"/>
        <v>22.45</v>
      </c>
      <c r="R1756" s="8">
        <f t="shared" si="275"/>
        <v>18.25</v>
      </c>
      <c r="S1756" s="8">
        <f t="shared" si="276"/>
        <v>22.35</v>
      </c>
      <c r="T1756" s="8">
        <f t="shared" si="277"/>
        <v>20.75</v>
      </c>
      <c r="U1756" s="7">
        <f t="shared" si="278"/>
        <v>21.016666666666669</v>
      </c>
      <c r="V1756" s="7">
        <f t="shared" si="279"/>
        <v>20.950000000000003</v>
      </c>
    </row>
    <row r="1757" spans="1:22" ht="13.5" x14ac:dyDescent="0.25">
      <c r="A1757" s="3">
        <f>RSI!A1757</f>
        <v>44573</v>
      </c>
      <c r="B1757" s="2">
        <f>RSI!B1757</f>
        <v>51.134</v>
      </c>
      <c r="C1757" s="2">
        <f>RSI!I1757</f>
        <v>46.563161608230324</v>
      </c>
      <c r="D1757" s="2">
        <f>MACD!E1757</f>
        <v>0.5027411083356057</v>
      </c>
      <c r="E1757" s="2">
        <f>MACD!F1757</f>
        <v>0.32612029038049128</v>
      </c>
      <c r="F1757" s="2">
        <f>'Moving Avg'!D1757</f>
        <v>50.809600000000003</v>
      </c>
      <c r="G1757" s="2">
        <f>'Moving Avg'!F1757</f>
        <v>51.571200000000012</v>
      </c>
      <c r="H1757" s="2">
        <f>'Moving Avg'!G1757</f>
        <v>51.842460000000003</v>
      </c>
      <c r="I1757" s="2">
        <f>'Moving Avg'!H1757</f>
        <v>51.336614999999959</v>
      </c>
      <c r="J1757" s="5" t="str">
        <f>OBV!F1757</f>
        <v>BULLISH</v>
      </c>
      <c r="K1757" s="5" t="str">
        <f>OBV!G1757</f>
        <v>WEAK</v>
      </c>
      <c r="L1757" s="5" t="str">
        <f>OBV!H1757</f>
        <v>CONFIRMED BULLISH</v>
      </c>
      <c r="M1757" s="7">
        <f t="shared" si="270"/>
        <v>25</v>
      </c>
      <c r="N1757" s="7">
        <f t="shared" si="271"/>
        <v>0</v>
      </c>
      <c r="O1757" s="7">
        <f t="shared" si="272"/>
        <v>0</v>
      </c>
      <c r="P1757" s="7">
        <f t="shared" si="273"/>
        <v>67</v>
      </c>
      <c r="Q1757" s="8">
        <f t="shared" si="274"/>
        <v>18.799999999999997</v>
      </c>
      <c r="R1757" s="8">
        <f t="shared" si="275"/>
        <v>21.75</v>
      </c>
      <c r="S1757" s="8">
        <f t="shared" si="276"/>
        <v>33.900000000000006</v>
      </c>
      <c r="T1757" s="8">
        <f t="shared" si="277"/>
        <v>23</v>
      </c>
      <c r="U1757" s="7">
        <f t="shared" si="278"/>
        <v>24.816666666666666</v>
      </c>
      <c r="V1757" s="7">
        <f t="shared" si="279"/>
        <v>24.362500000000001</v>
      </c>
    </row>
    <row r="1758" spans="1:22" ht="13.5" x14ac:dyDescent="0.25">
      <c r="A1758" s="3">
        <f>RSI!A1758</f>
        <v>44574</v>
      </c>
      <c r="B1758" s="2">
        <f>RSI!B1758</f>
        <v>50.728999999999999</v>
      </c>
      <c r="C1758" s="2">
        <f>RSI!I1758</f>
        <v>43.304590092423531</v>
      </c>
      <c r="D1758" s="2">
        <f>MACD!E1758</f>
        <v>0.53717965779967614</v>
      </c>
      <c r="E1758" s="2">
        <f>MACD!F1758</f>
        <v>0.36833216386432827</v>
      </c>
      <c r="F1758" s="2">
        <f>'Moving Avg'!D1758</f>
        <v>50.64739999999999</v>
      </c>
      <c r="G1758" s="2">
        <f>'Moving Avg'!F1758</f>
        <v>51.497750000000011</v>
      </c>
      <c r="H1758" s="2">
        <f>'Moving Avg'!G1758</f>
        <v>51.813580000000002</v>
      </c>
      <c r="I1758" s="2">
        <f>'Moving Avg'!H1758</f>
        <v>51.345839999999953</v>
      </c>
      <c r="J1758" s="5" t="str">
        <f>OBV!F1758</f>
        <v>BEARISH</v>
      </c>
      <c r="K1758" s="5" t="str">
        <f>OBV!G1758</f>
        <v>STRONG</v>
      </c>
      <c r="L1758" s="5" t="str">
        <f>OBV!H1758</f>
        <v>CONFIRMED BEARISH</v>
      </c>
      <c r="M1758" s="7">
        <f t="shared" si="270"/>
        <v>25</v>
      </c>
      <c r="N1758" s="7">
        <f t="shared" si="271"/>
        <v>0</v>
      </c>
      <c r="O1758" s="7">
        <f t="shared" si="272"/>
        <v>0</v>
      </c>
      <c r="P1758" s="7">
        <f t="shared" si="273"/>
        <v>33</v>
      </c>
      <c r="Q1758" s="8">
        <f t="shared" si="274"/>
        <v>13.7</v>
      </c>
      <c r="R1758" s="8">
        <f t="shared" si="275"/>
        <v>13.25</v>
      </c>
      <c r="S1758" s="8">
        <f t="shared" si="276"/>
        <v>18.600000000000001</v>
      </c>
      <c r="T1758" s="8">
        <f t="shared" si="277"/>
        <v>14.5</v>
      </c>
      <c r="U1758" s="7">
        <f t="shared" si="278"/>
        <v>15.183333333333332</v>
      </c>
      <c r="V1758" s="7">
        <f t="shared" si="279"/>
        <v>15.012499999999999</v>
      </c>
    </row>
    <row r="1759" spans="1:22" ht="13.5" x14ac:dyDescent="0.25">
      <c r="A1759" s="3">
        <f>RSI!A1759</f>
        <v>44575</v>
      </c>
      <c r="B1759" s="2">
        <f>RSI!B1759</f>
        <v>51.005000000000003</v>
      </c>
      <c r="C1759" s="2">
        <f>RSI!I1759</f>
        <v>46.074209284897172</v>
      </c>
      <c r="D1759" s="2">
        <f>MACD!E1759</f>
        <v>0.55035881013989751</v>
      </c>
      <c r="E1759" s="2">
        <f>MACD!F1759</f>
        <v>0.40473749311944213</v>
      </c>
      <c r="F1759" s="2">
        <f>'Moving Avg'!D1759</f>
        <v>50.702599999999997</v>
      </c>
      <c r="G1759" s="2">
        <f>'Moving Avg'!F1759</f>
        <v>51.438100000000006</v>
      </c>
      <c r="H1759" s="2">
        <f>'Moving Avg'!G1759</f>
        <v>51.790219999999991</v>
      </c>
      <c r="I1759" s="2">
        <f>'Moving Avg'!H1759</f>
        <v>51.356444999999951</v>
      </c>
      <c r="J1759" s="5" t="str">
        <f>OBV!F1759</f>
        <v>BULLISH</v>
      </c>
      <c r="K1759" s="5" t="str">
        <f>OBV!G1759</f>
        <v>WEAK</v>
      </c>
      <c r="L1759" s="5" t="str">
        <f>OBV!H1759</f>
        <v>CONFIRMED BULLISH</v>
      </c>
      <c r="M1759" s="7">
        <f t="shared" si="270"/>
        <v>25</v>
      </c>
      <c r="N1759" s="7">
        <f t="shared" si="271"/>
        <v>0</v>
      </c>
      <c r="O1759" s="7">
        <f t="shared" si="272"/>
        <v>0</v>
      </c>
      <c r="P1759" s="7">
        <f t="shared" si="273"/>
        <v>67</v>
      </c>
      <c r="Q1759" s="8">
        <f t="shared" si="274"/>
        <v>18.799999999999997</v>
      </c>
      <c r="R1759" s="8">
        <f t="shared" si="275"/>
        <v>21.75</v>
      </c>
      <c r="S1759" s="8">
        <f t="shared" si="276"/>
        <v>33.900000000000006</v>
      </c>
      <c r="T1759" s="8">
        <f t="shared" si="277"/>
        <v>23</v>
      </c>
      <c r="U1759" s="7">
        <f t="shared" si="278"/>
        <v>24.816666666666666</v>
      </c>
      <c r="V1759" s="7">
        <f t="shared" si="279"/>
        <v>24.362500000000001</v>
      </c>
    </row>
    <row r="1760" spans="1:22" ht="13.5" x14ac:dyDescent="0.25">
      <c r="A1760" s="3">
        <f>RSI!A1760</f>
        <v>44578</v>
      </c>
      <c r="B1760" s="2">
        <f>RSI!B1760</f>
        <v>48.780999999999999</v>
      </c>
      <c r="C1760" s="2">
        <f>RSI!I1760</f>
        <v>32.357332081465046</v>
      </c>
      <c r="D1760" s="2">
        <f>MACD!E1760</f>
        <v>0.55646374362423501</v>
      </c>
      <c r="E1760" s="2">
        <f>MACD!F1760</f>
        <v>0.43508274322040075</v>
      </c>
      <c r="F1760" s="2">
        <f>'Moving Avg'!D1760</f>
        <v>50.232000000000006</v>
      </c>
      <c r="G1760" s="2">
        <f>'Moving Avg'!F1760</f>
        <v>51.267250000000004</v>
      </c>
      <c r="H1760" s="2">
        <f>'Moving Avg'!G1760</f>
        <v>51.722379999999994</v>
      </c>
      <c r="I1760" s="2">
        <f>'Moving Avg'!H1760</f>
        <v>51.352429999999949</v>
      </c>
      <c r="J1760" s="5" t="str">
        <f>OBV!F1760</f>
        <v>BEARISH</v>
      </c>
      <c r="K1760" s="5" t="str">
        <f>OBV!G1760</f>
        <v>STRONG</v>
      </c>
      <c r="L1760" s="5" t="str">
        <f>OBV!H1760</f>
        <v>CONFIRMED BEARISH</v>
      </c>
      <c r="M1760" s="7">
        <f t="shared" si="270"/>
        <v>25</v>
      </c>
      <c r="N1760" s="7">
        <f t="shared" si="271"/>
        <v>0</v>
      </c>
      <c r="O1760" s="7">
        <f t="shared" si="272"/>
        <v>0</v>
      </c>
      <c r="P1760" s="7">
        <f t="shared" si="273"/>
        <v>33</v>
      </c>
      <c r="Q1760" s="8">
        <f t="shared" si="274"/>
        <v>13.7</v>
      </c>
      <c r="R1760" s="8">
        <f t="shared" si="275"/>
        <v>13.25</v>
      </c>
      <c r="S1760" s="8">
        <f t="shared" si="276"/>
        <v>18.600000000000001</v>
      </c>
      <c r="T1760" s="8">
        <f t="shared" si="277"/>
        <v>14.5</v>
      </c>
      <c r="U1760" s="7">
        <f t="shared" si="278"/>
        <v>15.183333333333332</v>
      </c>
      <c r="V1760" s="7">
        <f t="shared" si="279"/>
        <v>15.012499999999999</v>
      </c>
    </row>
    <row r="1761" spans="1:22" ht="13.5" x14ac:dyDescent="0.25">
      <c r="A1761" s="3">
        <f>RSI!A1761</f>
        <v>44579</v>
      </c>
      <c r="B1761" s="2">
        <f>RSI!B1761</f>
        <v>50.956000000000003</v>
      </c>
      <c r="C1761" s="2">
        <f>RSI!I1761</f>
        <v>48.503918045543301</v>
      </c>
      <c r="D1761" s="2">
        <f>MACD!E1761</f>
        <v>0.40968597078576607</v>
      </c>
      <c r="E1761" s="2">
        <f>MACD!F1761</f>
        <v>0.43000338873347382</v>
      </c>
      <c r="F1761" s="2">
        <f>'Moving Avg'!D1761</f>
        <v>50.521000000000001</v>
      </c>
      <c r="G1761" s="2">
        <f>'Moving Avg'!F1761</f>
        <v>51.205149999999989</v>
      </c>
      <c r="H1761" s="2">
        <f>'Moving Avg'!G1761</f>
        <v>51.699339999999992</v>
      </c>
      <c r="I1761" s="2">
        <f>'Moving Avg'!H1761</f>
        <v>51.359289999999945</v>
      </c>
      <c r="J1761" s="5" t="str">
        <f>OBV!F1761</f>
        <v>BULLISH</v>
      </c>
      <c r="K1761" s="5" t="str">
        <f>OBV!G1761</f>
        <v>WEAK</v>
      </c>
      <c r="L1761" s="5" t="str">
        <f>OBV!H1761</f>
        <v>CONFIRMED BULLISH</v>
      </c>
      <c r="M1761" s="7">
        <f t="shared" si="270"/>
        <v>25</v>
      </c>
      <c r="N1761" s="7">
        <f t="shared" si="271"/>
        <v>100</v>
      </c>
      <c r="O1761" s="7">
        <f t="shared" si="272"/>
        <v>0</v>
      </c>
      <c r="P1761" s="7">
        <f t="shared" si="273"/>
        <v>67</v>
      </c>
      <c r="Q1761" s="8">
        <f t="shared" si="274"/>
        <v>53.8</v>
      </c>
      <c r="R1761" s="8">
        <f t="shared" si="275"/>
        <v>41.75</v>
      </c>
      <c r="S1761" s="8">
        <f t="shared" si="276"/>
        <v>48.900000000000006</v>
      </c>
      <c r="T1761" s="8">
        <f t="shared" si="277"/>
        <v>48</v>
      </c>
      <c r="U1761" s="7">
        <f t="shared" si="278"/>
        <v>48.15</v>
      </c>
      <c r="V1761" s="7">
        <f t="shared" si="279"/>
        <v>48.112499999999997</v>
      </c>
    </row>
    <row r="1762" spans="1:22" ht="13.5" x14ac:dyDescent="0.25">
      <c r="A1762" s="3">
        <f>RSI!A1762</f>
        <v>44580</v>
      </c>
      <c r="B1762" s="2">
        <f>RSI!B1762</f>
        <v>50.956000000000003</v>
      </c>
      <c r="C1762" s="2">
        <f>RSI!I1762</f>
        <v>48.503918045543308</v>
      </c>
      <c r="D1762" s="2">
        <f>MACD!E1762</f>
        <v>0.41804314624524608</v>
      </c>
      <c r="E1762" s="2">
        <f>MACD!F1762</f>
        <v>0.42761134023582831</v>
      </c>
      <c r="F1762" s="2">
        <f>'Moving Avg'!D1762</f>
        <v>50.485400000000006</v>
      </c>
      <c r="G1762" s="2">
        <f>'Moving Avg'!F1762</f>
        <v>51.155649999999994</v>
      </c>
      <c r="H1762" s="2">
        <f>'Moving Avg'!G1762</f>
        <v>51.676299999999998</v>
      </c>
      <c r="I1762" s="2">
        <f>'Moving Avg'!H1762</f>
        <v>51.366029999999945</v>
      </c>
      <c r="J1762" s="5" t="str">
        <f>OBV!F1762</f>
        <v>BULLISH</v>
      </c>
      <c r="K1762" s="5" t="str">
        <f>OBV!G1762</f>
        <v>NEUTRAL</v>
      </c>
      <c r="L1762" s="5" t="str">
        <f>OBV!H1762</f>
        <v>BULLISH DIVERGENCE</v>
      </c>
      <c r="M1762" s="7">
        <f t="shared" si="270"/>
        <v>25</v>
      </c>
      <c r="N1762" s="7">
        <f t="shared" si="271"/>
        <v>45</v>
      </c>
      <c r="O1762" s="7">
        <f t="shared" si="272"/>
        <v>0</v>
      </c>
      <c r="P1762" s="7">
        <f t="shared" si="273"/>
        <v>66.5</v>
      </c>
      <c r="Q1762" s="8">
        <f t="shared" si="274"/>
        <v>34.475000000000001</v>
      </c>
      <c r="R1762" s="8">
        <f t="shared" si="275"/>
        <v>30.625</v>
      </c>
      <c r="S1762" s="8">
        <f t="shared" si="276"/>
        <v>40.424999999999997</v>
      </c>
      <c r="T1762" s="8">
        <f t="shared" si="277"/>
        <v>34.125</v>
      </c>
      <c r="U1762" s="7">
        <f t="shared" si="278"/>
        <v>35.174999999999997</v>
      </c>
      <c r="V1762" s="7">
        <f t="shared" si="279"/>
        <v>34.912499999999994</v>
      </c>
    </row>
    <row r="1763" spans="1:22" ht="13.5" x14ac:dyDescent="0.25">
      <c r="A1763" s="3">
        <f>RSI!A1763</f>
        <v>44581</v>
      </c>
      <c r="B1763" s="2">
        <f>RSI!B1763</f>
        <v>50.956000000000003</v>
      </c>
      <c r="C1763" s="2">
        <f>RSI!I1763</f>
        <v>48.503918045543315</v>
      </c>
      <c r="D1763" s="2">
        <f>MACD!E1763</f>
        <v>0.30171280626341002</v>
      </c>
      <c r="E1763" s="2">
        <f>MACD!F1763</f>
        <v>0.40243163344134469</v>
      </c>
      <c r="F1763" s="2">
        <f>'Moving Avg'!D1763</f>
        <v>50.530800000000013</v>
      </c>
      <c r="G1763" s="2">
        <f>'Moving Avg'!F1763</f>
        <v>51.10615</v>
      </c>
      <c r="H1763" s="2">
        <f>'Moving Avg'!G1763</f>
        <v>51.653260000000003</v>
      </c>
      <c r="I1763" s="2">
        <f>'Moving Avg'!H1763</f>
        <v>51.368914999999944</v>
      </c>
      <c r="J1763" s="5" t="str">
        <f>OBV!F1763</f>
        <v>BULLISH</v>
      </c>
      <c r="K1763" s="5" t="str">
        <f>OBV!G1763</f>
        <v>WEAK</v>
      </c>
      <c r="L1763" s="5" t="str">
        <f>OBV!H1763</f>
        <v>CONFIRMED BULLISH</v>
      </c>
      <c r="M1763" s="7">
        <f t="shared" si="270"/>
        <v>25</v>
      </c>
      <c r="N1763" s="7">
        <f t="shared" si="271"/>
        <v>100</v>
      </c>
      <c r="O1763" s="7">
        <f t="shared" si="272"/>
        <v>0</v>
      </c>
      <c r="P1763" s="7">
        <f t="shared" si="273"/>
        <v>67</v>
      </c>
      <c r="Q1763" s="8">
        <f t="shared" si="274"/>
        <v>53.8</v>
      </c>
      <c r="R1763" s="8">
        <f t="shared" si="275"/>
        <v>41.75</v>
      </c>
      <c r="S1763" s="8">
        <f t="shared" si="276"/>
        <v>48.900000000000006</v>
      </c>
      <c r="T1763" s="8">
        <f t="shared" si="277"/>
        <v>48</v>
      </c>
      <c r="U1763" s="7">
        <f t="shared" si="278"/>
        <v>48.15</v>
      </c>
      <c r="V1763" s="7">
        <f t="shared" si="279"/>
        <v>48.112499999999997</v>
      </c>
    </row>
    <row r="1764" spans="1:22" ht="13.5" x14ac:dyDescent="0.25">
      <c r="A1764" s="3">
        <f>RSI!A1764</f>
        <v>44582</v>
      </c>
      <c r="B1764" s="2">
        <f>RSI!B1764</f>
        <v>50.956000000000003</v>
      </c>
      <c r="C1764" s="2">
        <f>RSI!I1764</f>
        <v>48.503918045543315</v>
      </c>
      <c r="D1764" s="2">
        <f>MACD!E1764</f>
        <v>0.26685327714643137</v>
      </c>
      <c r="E1764" s="2">
        <f>MACD!F1764</f>
        <v>0.37531596218236202</v>
      </c>
      <c r="F1764" s="2">
        <f>'Moving Avg'!D1764</f>
        <v>50.521000000000001</v>
      </c>
      <c r="G1764" s="2">
        <f>'Moving Avg'!F1764</f>
        <v>51.056650000000005</v>
      </c>
      <c r="H1764" s="2">
        <f>'Moving Avg'!G1764</f>
        <v>51.630220000000008</v>
      </c>
      <c r="I1764" s="2">
        <f>'Moving Avg'!H1764</f>
        <v>51.371799999999936</v>
      </c>
      <c r="J1764" s="5" t="str">
        <f>OBV!F1764</f>
        <v>BULLISH</v>
      </c>
      <c r="K1764" s="5" t="str">
        <f>OBV!G1764</f>
        <v>NEUTRAL</v>
      </c>
      <c r="L1764" s="5" t="str">
        <f>OBV!H1764</f>
        <v>BULLISH DIVERGENCE</v>
      </c>
      <c r="M1764" s="7">
        <f t="shared" si="270"/>
        <v>25</v>
      </c>
      <c r="N1764" s="7">
        <f t="shared" si="271"/>
        <v>100</v>
      </c>
      <c r="O1764" s="7">
        <f t="shared" si="272"/>
        <v>0</v>
      </c>
      <c r="P1764" s="7">
        <f t="shared" si="273"/>
        <v>66.5</v>
      </c>
      <c r="Q1764" s="8">
        <f t="shared" si="274"/>
        <v>53.725000000000001</v>
      </c>
      <c r="R1764" s="8">
        <f t="shared" si="275"/>
        <v>41.625</v>
      </c>
      <c r="S1764" s="8">
        <f t="shared" si="276"/>
        <v>48.674999999999997</v>
      </c>
      <c r="T1764" s="8">
        <f t="shared" si="277"/>
        <v>47.875</v>
      </c>
      <c r="U1764" s="7">
        <f t="shared" si="278"/>
        <v>48.008333333333326</v>
      </c>
      <c r="V1764" s="7">
        <f t="shared" si="279"/>
        <v>47.974999999999994</v>
      </c>
    </row>
    <row r="1765" spans="1:22" ht="13.5" x14ac:dyDescent="0.25">
      <c r="A1765" s="3">
        <f>RSI!A1765</f>
        <v>44585</v>
      </c>
      <c r="B1765" s="2">
        <f>RSI!B1765</f>
        <v>50.956000000000003</v>
      </c>
      <c r="C1765" s="2">
        <f>RSI!I1765</f>
        <v>48.503918045543315</v>
      </c>
      <c r="D1765" s="2">
        <f>MACD!E1765</f>
        <v>-1.1163200391330008E-2</v>
      </c>
      <c r="E1765" s="2">
        <f>MACD!F1765</f>
        <v>0.29802012966762365</v>
      </c>
      <c r="F1765" s="2">
        <f>'Moving Avg'!D1765</f>
        <v>50.956000000000003</v>
      </c>
      <c r="G1765" s="2">
        <f>'Moving Avg'!F1765</f>
        <v>51.007950000000001</v>
      </c>
      <c r="H1765" s="2">
        <f>'Moving Avg'!G1765</f>
        <v>51.608800000000009</v>
      </c>
      <c r="I1765" s="2">
        <f>'Moving Avg'!H1765</f>
        <v>51.373149999999931</v>
      </c>
      <c r="J1765" s="5" t="str">
        <f>OBV!F1765</f>
        <v>BULLISH</v>
      </c>
      <c r="K1765" s="5" t="str">
        <f>OBV!G1765</f>
        <v>WEAK</v>
      </c>
      <c r="L1765" s="5" t="str">
        <f>OBV!H1765</f>
        <v>CONFIRMED BULLISH</v>
      </c>
      <c r="M1765" s="7">
        <f t="shared" si="270"/>
        <v>25</v>
      </c>
      <c r="N1765" s="7">
        <f t="shared" si="271"/>
        <v>100</v>
      </c>
      <c r="O1765" s="7">
        <f t="shared" si="272"/>
        <v>0</v>
      </c>
      <c r="P1765" s="7">
        <f t="shared" si="273"/>
        <v>67</v>
      </c>
      <c r="Q1765" s="8">
        <f t="shared" si="274"/>
        <v>53.8</v>
      </c>
      <c r="R1765" s="8">
        <f t="shared" si="275"/>
        <v>41.75</v>
      </c>
      <c r="S1765" s="8">
        <f t="shared" si="276"/>
        <v>48.900000000000006</v>
      </c>
      <c r="T1765" s="8">
        <f t="shared" si="277"/>
        <v>48</v>
      </c>
      <c r="U1765" s="7">
        <f t="shared" si="278"/>
        <v>48.15</v>
      </c>
      <c r="V1765" s="7">
        <f t="shared" si="279"/>
        <v>48.112499999999997</v>
      </c>
    </row>
    <row r="1766" spans="1:22" ht="13.5" x14ac:dyDescent="0.25">
      <c r="A1766" s="3">
        <f>RSI!A1766</f>
        <v>44586</v>
      </c>
      <c r="B1766" s="2">
        <f>RSI!B1766</f>
        <v>50.728999999999999</v>
      </c>
      <c r="C1766" s="2">
        <f>RSI!I1766</f>
        <v>46.814525328210117</v>
      </c>
      <c r="D1766" s="2">
        <f>MACD!E1766</f>
        <v>2.1184724049348347E-2</v>
      </c>
      <c r="E1766" s="2">
        <f>MACD!F1766</f>
        <v>0.2426530485439686</v>
      </c>
      <c r="F1766" s="2">
        <f>'Moving Avg'!D1766</f>
        <v>50.910600000000002</v>
      </c>
      <c r="G1766" s="2">
        <f>'Moving Avg'!F1766</f>
        <v>50.947900000000004</v>
      </c>
      <c r="H1766" s="2">
        <f>'Moving Avg'!G1766</f>
        <v>51.582840000000012</v>
      </c>
      <c r="I1766" s="2">
        <f>'Moving Avg'!H1766</f>
        <v>51.372969999999931</v>
      </c>
      <c r="J1766" s="5" t="str">
        <f>OBV!F1766</f>
        <v>BEARISH</v>
      </c>
      <c r="K1766" s="5" t="str">
        <f>OBV!G1766</f>
        <v>STRONG</v>
      </c>
      <c r="L1766" s="5" t="str">
        <f>OBV!H1766</f>
        <v>CONFIRMED BEARISH</v>
      </c>
      <c r="M1766" s="7">
        <f t="shared" si="270"/>
        <v>25</v>
      </c>
      <c r="N1766" s="7">
        <f t="shared" si="271"/>
        <v>100</v>
      </c>
      <c r="O1766" s="7">
        <f t="shared" si="272"/>
        <v>0</v>
      </c>
      <c r="P1766" s="7">
        <f t="shared" si="273"/>
        <v>33</v>
      </c>
      <c r="Q1766" s="8">
        <f t="shared" si="274"/>
        <v>48.7</v>
      </c>
      <c r="R1766" s="8">
        <f t="shared" si="275"/>
        <v>33.25</v>
      </c>
      <c r="S1766" s="8">
        <f t="shared" si="276"/>
        <v>33.6</v>
      </c>
      <c r="T1766" s="8">
        <f t="shared" si="277"/>
        <v>39.5</v>
      </c>
      <c r="U1766" s="7">
        <f t="shared" si="278"/>
        <v>38.516666666666673</v>
      </c>
      <c r="V1766" s="7">
        <f t="shared" si="279"/>
        <v>38.762500000000003</v>
      </c>
    </row>
    <row r="1767" spans="1:22" ht="13.5" x14ac:dyDescent="0.25">
      <c r="A1767" s="3">
        <f>RSI!A1767</f>
        <v>44587</v>
      </c>
      <c r="B1767" s="2">
        <f>RSI!B1767</f>
        <v>50.728999999999999</v>
      </c>
      <c r="C1767" s="2">
        <f>RSI!I1767</f>
        <v>46.814525328210117</v>
      </c>
      <c r="D1767" s="2">
        <f>MACD!E1767</f>
        <v>-1.1405189554665185E-2</v>
      </c>
      <c r="E1767" s="2">
        <f>MACD!F1767</f>
        <v>0.19184140092424184</v>
      </c>
      <c r="F1767" s="2">
        <f>'Moving Avg'!D1767</f>
        <v>50.865199999999994</v>
      </c>
      <c r="G1767" s="2">
        <f>'Moving Avg'!F1767</f>
        <v>50.888250000000014</v>
      </c>
      <c r="H1767" s="2">
        <f>'Moving Avg'!G1767</f>
        <v>51.560280000000006</v>
      </c>
      <c r="I1767" s="2">
        <f>'Moving Avg'!H1767</f>
        <v>51.378654999999924</v>
      </c>
      <c r="J1767" s="5" t="str">
        <f>OBV!F1767</f>
        <v>BEARISH</v>
      </c>
      <c r="K1767" s="5" t="str">
        <f>OBV!G1767</f>
        <v>STRONG</v>
      </c>
      <c r="L1767" s="5" t="str">
        <f>OBV!H1767</f>
        <v>CONFIRMED BEARISH</v>
      </c>
      <c r="M1767" s="7">
        <f t="shared" si="270"/>
        <v>25</v>
      </c>
      <c r="N1767" s="7">
        <f t="shared" si="271"/>
        <v>100</v>
      </c>
      <c r="O1767" s="7">
        <f t="shared" si="272"/>
        <v>0</v>
      </c>
      <c r="P1767" s="7">
        <f t="shared" si="273"/>
        <v>33</v>
      </c>
      <c r="Q1767" s="8">
        <f t="shared" si="274"/>
        <v>48.7</v>
      </c>
      <c r="R1767" s="8">
        <f t="shared" si="275"/>
        <v>33.25</v>
      </c>
      <c r="S1767" s="8">
        <f t="shared" si="276"/>
        <v>33.6</v>
      </c>
      <c r="T1767" s="8">
        <f t="shared" si="277"/>
        <v>39.5</v>
      </c>
      <c r="U1767" s="7">
        <f t="shared" si="278"/>
        <v>38.516666666666673</v>
      </c>
      <c r="V1767" s="7">
        <f t="shared" si="279"/>
        <v>38.762500000000003</v>
      </c>
    </row>
    <row r="1768" spans="1:22" ht="13.5" x14ac:dyDescent="0.25">
      <c r="A1768" s="3">
        <f>RSI!A1768</f>
        <v>44588</v>
      </c>
      <c r="B1768" s="2">
        <f>RSI!B1768</f>
        <v>50.566000000000003</v>
      </c>
      <c r="C1768" s="2">
        <f>RSI!I1768</f>
        <v>45.494908910622307</v>
      </c>
      <c r="D1768" s="2">
        <f>MACD!E1768</f>
        <v>1.7726988556773904E-2</v>
      </c>
      <c r="E1768" s="2">
        <f>MACD!F1768</f>
        <v>0.15701851845074827</v>
      </c>
      <c r="F1768" s="2">
        <f>'Moving Avg'!D1768</f>
        <v>50.787199999999999</v>
      </c>
      <c r="G1768" s="2">
        <f>'Moving Avg'!F1768</f>
        <v>50.824100000000008</v>
      </c>
      <c r="H1768" s="2">
        <f>'Moving Avg'!G1768</f>
        <v>51.534620000000004</v>
      </c>
      <c r="I1768" s="2">
        <f>'Moving Avg'!H1768</f>
        <v>51.378014999999941</v>
      </c>
      <c r="J1768" s="5" t="str">
        <f>OBV!F1768</f>
        <v>BEARISH</v>
      </c>
      <c r="K1768" s="5" t="str">
        <f>OBV!G1768</f>
        <v>STRONG</v>
      </c>
      <c r="L1768" s="5" t="str">
        <f>OBV!H1768</f>
        <v>CONFIRMED BEARISH</v>
      </c>
      <c r="M1768" s="7">
        <f t="shared" si="270"/>
        <v>25</v>
      </c>
      <c r="N1768" s="7">
        <f t="shared" si="271"/>
        <v>100</v>
      </c>
      <c r="O1768" s="7">
        <f t="shared" si="272"/>
        <v>0</v>
      </c>
      <c r="P1768" s="7">
        <f t="shared" si="273"/>
        <v>33</v>
      </c>
      <c r="Q1768" s="8">
        <f t="shared" si="274"/>
        <v>48.7</v>
      </c>
      <c r="R1768" s="8">
        <f t="shared" si="275"/>
        <v>33.25</v>
      </c>
      <c r="S1768" s="8">
        <f t="shared" si="276"/>
        <v>33.6</v>
      </c>
      <c r="T1768" s="8">
        <f t="shared" si="277"/>
        <v>39.5</v>
      </c>
      <c r="U1768" s="7">
        <f t="shared" si="278"/>
        <v>38.516666666666673</v>
      </c>
      <c r="V1768" s="7">
        <f t="shared" si="279"/>
        <v>38.762500000000003</v>
      </c>
    </row>
    <row r="1769" spans="1:22" ht="13.5" x14ac:dyDescent="0.25">
      <c r="A1769" s="3">
        <f>RSI!A1769</f>
        <v>44589</v>
      </c>
      <c r="B1769" s="2">
        <f>RSI!B1769</f>
        <v>50.558</v>
      </c>
      <c r="C1769" s="2">
        <f>RSI!I1769</f>
        <v>45.427227347202773</v>
      </c>
      <c r="D1769" s="2">
        <f>MACD!E1769</f>
        <v>-0.29620907689502474</v>
      </c>
      <c r="E1769" s="2">
        <f>MACD!F1769</f>
        <v>6.6372999381593689E-2</v>
      </c>
      <c r="F1769" s="2">
        <f>'Moving Avg'!D1769</f>
        <v>50.707599999999999</v>
      </c>
      <c r="G1769" s="2">
        <f>'Moving Avg'!F1769</f>
        <v>50.759550000000011</v>
      </c>
      <c r="H1769" s="2">
        <f>'Moving Avg'!G1769</f>
        <v>51.508800000000001</v>
      </c>
      <c r="I1769" s="2">
        <f>'Moving Avg'!H1769</f>
        <v>51.377374999999944</v>
      </c>
      <c r="J1769" s="5" t="str">
        <f>OBV!F1769</f>
        <v>BEARISH</v>
      </c>
      <c r="K1769" s="5" t="str">
        <f>OBV!G1769</f>
        <v>STRONG</v>
      </c>
      <c r="L1769" s="5" t="str">
        <f>OBV!H1769</f>
        <v>CONFIRMED BEARISH</v>
      </c>
      <c r="M1769" s="7">
        <f t="shared" si="270"/>
        <v>25</v>
      </c>
      <c r="N1769" s="7">
        <f t="shared" si="271"/>
        <v>100</v>
      </c>
      <c r="O1769" s="7">
        <f t="shared" si="272"/>
        <v>0</v>
      </c>
      <c r="P1769" s="7">
        <f t="shared" si="273"/>
        <v>33</v>
      </c>
      <c r="Q1769" s="8">
        <f t="shared" si="274"/>
        <v>48.7</v>
      </c>
      <c r="R1769" s="8">
        <f t="shared" si="275"/>
        <v>33.25</v>
      </c>
      <c r="S1769" s="8">
        <f t="shared" si="276"/>
        <v>33.6</v>
      </c>
      <c r="T1769" s="8">
        <f t="shared" si="277"/>
        <v>39.5</v>
      </c>
      <c r="U1769" s="7">
        <f t="shared" si="278"/>
        <v>38.516666666666673</v>
      </c>
      <c r="V1769" s="7">
        <f t="shared" si="279"/>
        <v>38.762500000000003</v>
      </c>
    </row>
    <row r="1770" spans="1:22" ht="13.5" x14ac:dyDescent="0.25">
      <c r="A1770" s="3">
        <f>RSI!A1770</f>
        <v>44592</v>
      </c>
      <c r="B1770" s="2">
        <f>RSI!B1770</f>
        <v>50.484999999999999</v>
      </c>
      <c r="C1770" s="2">
        <f>RSI!I1770</f>
        <v>44.772684214262533</v>
      </c>
      <c r="D1770" s="2">
        <f>MACD!E1770</f>
        <v>-0.2190226999481979</v>
      </c>
      <c r="E1770" s="2">
        <f>MACD!F1770</f>
        <v>9.2938595156353693E-3</v>
      </c>
      <c r="F1770" s="2">
        <f>'Moving Avg'!D1770</f>
        <v>50.613399999999999</v>
      </c>
      <c r="G1770" s="2">
        <f>'Moving Avg'!F1770</f>
        <v>50.691350000000014</v>
      </c>
      <c r="H1770" s="2">
        <f>'Moving Avg'!G1770</f>
        <v>51.482020000000006</v>
      </c>
      <c r="I1770" s="2">
        <f>'Moving Avg'!H1770</f>
        <v>51.376524999999944</v>
      </c>
      <c r="J1770" s="5" t="str">
        <f>OBV!F1770</f>
        <v>BEARISH</v>
      </c>
      <c r="K1770" s="5" t="str">
        <f>OBV!G1770</f>
        <v>STRONG</v>
      </c>
      <c r="L1770" s="5" t="str">
        <f>OBV!H1770</f>
        <v>CONFIRMED BEARISH</v>
      </c>
      <c r="M1770" s="7">
        <f t="shared" si="270"/>
        <v>25</v>
      </c>
      <c r="N1770" s="7">
        <f t="shared" si="271"/>
        <v>100</v>
      </c>
      <c r="O1770" s="7">
        <f t="shared" si="272"/>
        <v>0</v>
      </c>
      <c r="P1770" s="7">
        <f t="shared" si="273"/>
        <v>33</v>
      </c>
      <c r="Q1770" s="8">
        <f t="shared" si="274"/>
        <v>48.7</v>
      </c>
      <c r="R1770" s="8">
        <f t="shared" si="275"/>
        <v>33.25</v>
      </c>
      <c r="S1770" s="8">
        <f t="shared" si="276"/>
        <v>33.6</v>
      </c>
      <c r="T1770" s="8">
        <f t="shared" si="277"/>
        <v>39.5</v>
      </c>
      <c r="U1770" s="7">
        <f t="shared" si="278"/>
        <v>38.516666666666673</v>
      </c>
      <c r="V1770" s="7">
        <f t="shared" si="279"/>
        <v>38.762500000000003</v>
      </c>
    </row>
    <row r="1771" spans="1:22" ht="13.5" x14ac:dyDescent="0.25">
      <c r="A1771" s="3">
        <f>RSI!A1771</f>
        <v>44593</v>
      </c>
      <c r="B1771" s="2">
        <f>RSI!B1771</f>
        <v>50.38</v>
      </c>
      <c r="C1771" s="2">
        <f>RSI!I1771</f>
        <v>43.795222182693379</v>
      </c>
      <c r="D1771" s="2">
        <f>MACD!E1771</f>
        <v>-0.1429077584662295</v>
      </c>
      <c r="E1771" s="2">
        <f>MACD!F1771</f>
        <v>-2.1146464080737608E-2</v>
      </c>
      <c r="F1771" s="2">
        <f>'Moving Avg'!D1771</f>
        <v>50.543600000000005</v>
      </c>
      <c r="G1771" s="2">
        <f>'Moving Avg'!F1771</f>
        <v>50.67390000000001</v>
      </c>
      <c r="H1771" s="2">
        <f>'Moving Avg'!G1771</f>
        <v>51.453140000000005</v>
      </c>
      <c r="I1771" s="2">
        <f>'Moving Avg'!H1771</f>
        <v>51.380464999999951</v>
      </c>
      <c r="J1771" s="5" t="str">
        <f>OBV!F1771</f>
        <v>BEARISH</v>
      </c>
      <c r="K1771" s="5" t="str">
        <f>OBV!G1771</f>
        <v>STRONG</v>
      </c>
      <c r="L1771" s="5" t="str">
        <f>OBV!H1771</f>
        <v>CONFIRMED BEARISH</v>
      </c>
      <c r="M1771" s="7">
        <f t="shared" si="270"/>
        <v>25</v>
      </c>
      <c r="N1771" s="7">
        <f t="shared" si="271"/>
        <v>100</v>
      </c>
      <c r="O1771" s="7">
        <f t="shared" si="272"/>
        <v>0</v>
      </c>
      <c r="P1771" s="7">
        <f t="shared" si="273"/>
        <v>33</v>
      </c>
      <c r="Q1771" s="8">
        <f t="shared" si="274"/>
        <v>48.7</v>
      </c>
      <c r="R1771" s="8">
        <f t="shared" si="275"/>
        <v>33.25</v>
      </c>
      <c r="S1771" s="8">
        <f t="shared" si="276"/>
        <v>33.6</v>
      </c>
      <c r="T1771" s="8">
        <f t="shared" si="277"/>
        <v>39.5</v>
      </c>
      <c r="U1771" s="7">
        <f t="shared" si="278"/>
        <v>38.516666666666673</v>
      </c>
      <c r="V1771" s="7">
        <f t="shared" si="279"/>
        <v>38.762500000000003</v>
      </c>
    </row>
    <row r="1772" spans="1:22" ht="13.5" x14ac:dyDescent="0.25">
      <c r="A1772" s="3">
        <f>RSI!A1772</f>
        <v>44594</v>
      </c>
      <c r="B1772" s="2">
        <f>RSI!B1772</f>
        <v>50.38</v>
      </c>
      <c r="C1772" s="2">
        <f>RSI!I1772</f>
        <v>43.795222182693379</v>
      </c>
      <c r="D1772" s="2">
        <f>MACD!E1772</f>
        <v>-7.508086404627079E-2</v>
      </c>
      <c r="E1772" s="2">
        <f>MACD!F1772</f>
        <v>-3.1933344073844246E-2</v>
      </c>
      <c r="F1772" s="2">
        <f>'Moving Avg'!D1772</f>
        <v>50.473799999999997</v>
      </c>
      <c r="G1772" s="2">
        <f>'Moving Avg'!F1772</f>
        <v>50.658500000000011</v>
      </c>
      <c r="H1772" s="2">
        <f>'Moving Avg'!G1772</f>
        <v>51.424259999999997</v>
      </c>
      <c r="I1772" s="2">
        <f>'Moving Avg'!H1772</f>
        <v>51.384404999999944</v>
      </c>
      <c r="J1772" s="5" t="str">
        <f>OBV!F1772</f>
        <v>BEARISH</v>
      </c>
      <c r="K1772" s="5" t="str">
        <f>OBV!G1772</f>
        <v>STRONG</v>
      </c>
      <c r="L1772" s="5" t="str">
        <f>OBV!H1772</f>
        <v>CONFIRMED BEARISH</v>
      </c>
      <c r="M1772" s="7">
        <f t="shared" si="270"/>
        <v>25</v>
      </c>
      <c r="N1772" s="7">
        <f t="shared" si="271"/>
        <v>100</v>
      </c>
      <c r="O1772" s="7">
        <f t="shared" si="272"/>
        <v>0</v>
      </c>
      <c r="P1772" s="7">
        <f t="shared" si="273"/>
        <v>33</v>
      </c>
      <c r="Q1772" s="8">
        <f t="shared" si="274"/>
        <v>48.7</v>
      </c>
      <c r="R1772" s="8">
        <f t="shared" si="275"/>
        <v>33.25</v>
      </c>
      <c r="S1772" s="8">
        <f t="shared" si="276"/>
        <v>33.6</v>
      </c>
      <c r="T1772" s="8">
        <f t="shared" si="277"/>
        <v>39.5</v>
      </c>
      <c r="U1772" s="7">
        <f t="shared" si="278"/>
        <v>38.516666666666673</v>
      </c>
      <c r="V1772" s="7">
        <f t="shared" si="279"/>
        <v>38.762500000000003</v>
      </c>
    </row>
    <row r="1773" spans="1:22" ht="13.5" x14ac:dyDescent="0.25">
      <c r="A1773" s="3">
        <f>RSI!A1773</f>
        <v>44595</v>
      </c>
      <c r="B1773" s="2">
        <f>RSI!B1773</f>
        <v>50.192999999999998</v>
      </c>
      <c r="C1773" s="2">
        <f>RSI!I1773</f>
        <v>41.905577003769864</v>
      </c>
      <c r="D1773" s="2">
        <f>MACD!E1773</f>
        <v>-6.6855800161391699E-4</v>
      </c>
      <c r="E1773" s="2">
        <f>MACD!F1773</f>
        <v>-2.5680386859398181E-2</v>
      </c>
      <c r="F1773" s="2">
        <f>'Moving Avg'!D1773</f>
        <v>50.399199999999993</v>
      </c>
      <c r="G1773" s="2">
        <f>'Moving Avg'!F1773</f>
        <v>50.591150000000006</v>
      </c>
      <c r="H1773" s="2">
        <f>'Moving Avg'!G1773</f>
        <v>51.391639999999995</v>
      </c>
      <c r="I1773" s="2">
        <f>'Moving Avg'!H1773</f>
        <v>51.387409999999939</v>
      </c>
      <c r="J1773" s="5" t="str">
        <f>OBV!F1773</f>
        <v>BEARISH</v>
      </c>
      <c r="K1773" s="5" t="str">
        <f>OBV!G1773</f>
        <v>STRONG</v>
      </c>
      <c r="L1773" s="5" t="str">
        <f>OBV!H1773</f>
        <v>CONFIRMED BEARISH</v>
      </c>
      <c r="M1773" s="7">
        <f t="shared" si="270"/>
        <v>25</v>
      </c>
      <c r="N1773" s="7">
        <f t="shared" si="271"/>
        <v>0</v>
      </c>
      <c r="O1773" s="7">
        <f t="shared" si="272"/>
        <v>0</v>
      </c>
      <c r="P1773" s="7">
        <f t="shared" si="273"/>
        <v>33</v>
      </c>
      <c r="Q1773" s="8">
        <f t="shared" si="274"/>
        <v>13.7</v>
      </c>
      <c r="R1773" s="8">
        <f t="shared" si="275"/>
        <v>13.25</v>
      </c>
      <c r="S1773" s="8">
        <f t="shared" si="276"/>
        <v>18.600000000000001</v>
      </c>
      <c r="T1773" s="8">
        <f t="shared" si="277"/>
        <v>14.5</v>
      </c>
      <c r="U1773" s="7">
        <f t="shared" si="278"/>
        <v>15.183333333333332</v>
      </c>
      <c r="V1773" s="7">
        <f t="shared" si="279"/>
        <v>15.012499999999999</v>
      </c>
    </row>
    <row r="1774" spans="1:22" ht="13.5" x14ac:dyDescent="0.25">
      <c r="A1774" s="3">
        <f>RSI!A1774</f>
        <v>44596</v>
      </c>
      <c r="B1774" s="2">
        <f>RSI!B1774</f>
        <v>49.511000000000003</v>
      </c>
      <c r="C1774" s="2">
        <f>RSI!I1774</f>
        <v>35.833106168537171</v>
      </c>
      <c r="D1774" s="2">
        <f>MACD!E1774</f>
        <v>0.11685297588524435</v>
      </c>
      <c r="E1774" s="2">
        <f>MACD!F1774</f>
        <v>2.826285689530323E-3</v>
      </c>
      <c r="F1774" s="2">
        <f>'Moving Avg'!D1774</f>
        <v>50.189799999999998</v>
      </c>
      <c r="G1774" s="2">
        <f>'Moving Avg'!F1774</f>
        <v>50.530250000000009</v>
      </c>
      <c r="H1774" s="2">
        <f>'Moving Avg'!G1774</f>
        <v>51.345379999999999</v>
      </c>
      <c r="I1774" s="2">
        <f>'Moving Avg'!H1774</f>
        <v>51.387044999999944</v>
      </c>
      <c r="J1774" s="5" t="str">
        <f>OBV!F1774</f>
        <v>BEARISH</v>
      </c>
      <c r="K1774" s="5" t="str">
        <f>OBV!G1774</f>
        <v>STRONG</v>
      </c>
      <c r="L1774" s="5" t="str">
        <f>OBV!H1774</f>
        <v>CONFIRMED BEARISH</v>
      </c>
      <c r="M1774" s="7">
        <f t="shared" si="270"/>
        <v>25</v>
      </c>
      <c r="N1774" s="7">
        <f t="shared" si="271"/>
        <v>0</v>
      </c>
      <c r="O1774" s="7">
        <f t="shared" si="272"/>
        <v>0</v>
      </c>
      <c r="P1774" s="7">
        <f t="shared" si="273"/>
        <v>33</v>
      </c>
      <c r="Q1774" s="8">
        <f t="shared" si="274"/>
        <v>13.7</v>
      </c>
      <c r="R1774" s="8">
        <f t="shared" si="275"/>
        <v>13.25</v>
      </c>
      <c r="S1774" s="8">
        <f t="shared" si="276"/>
        <v>18.600000000000001</v>
      </c>
      <c r="T1774" s="8">
        <f t="shared" si="277"/>
        <v>14.5</v>
      </c>
      <c r="U1774" s="7">
        <f t="shared" si="278"/>
        <v>15.183333333333332</v>
      </c>
      <c r="V1774" s="7">
        <f t="shared" si="279"/>
        <v>15.012499999999999</v>
      </c>
    </row>
    <row r="1775" spans="1:22" ht="13.5" x14ac:dyDescent="0.25">
      <c r="A1775" s="3">
        <f>RSI!A1775</f>
        <v>44599</v>
      </c>
      <c r="B1775" s="2">
        <f>RSI!B1775</f>
        <v>49.511000000000003</v>
      </c>
      <c r="C1775" s="2">
        <f>RSI!I1775</f>
        <v>35.833106168537171</v>
      </c>
      <c r="D1775" s="2">
        <f>MACD!E1775</f>
        <v>0.18914075342183878</v>
      </c>
      <c r="E1775" s="2">
        <f>MACD!F1775</f>
        <v>4.008917923599202E-2</v>
      </c>
      <c r="F1775" s="2">
        <f>'Moving Avg'!D1775</f>
        <v>49.994999999999997</v>
      </c>
      <c r="G1775" s="2">
        <f>'Moving Avg'!F1775</f>
        <v>50.449100000000001</v>
      </c>
      <c r="H1775" s="2">
        <f>'Moving Avg'!G1775</f>
        <v>51.299119999999995</v>
      </c>
      <c r="I1775" s="2">
        <f>'Moving Avg'!H1775</f>
        <v>51.386679999999942</v>
      </c>
      <c r="J1775" s="5" t="str">
        <f>OBV!F1775</f>
        <v>BEARISH</v>
      </c>
      <c r="K1775" s="5" t="str">
        <f>OBV!G1775</f>
        <v>STRONG</v>
      </c>
      <c r="L1775" s="5" t="str">
        <f>OBV!H1775</f>
        <v>CONFIRMED BEARISH</v>
      </c>
      <c r="M1775" s="7">
        <f t="shared" si="270"/>
        <v>25</v>
      </c>
      <c r="N1775" s="7">
        <f t="shared" si="271"/>
        <v>0</v>
      </c>
      <c r="O1775" s="7">
        <f t="shared" si="272"/>
        <v>0</v>
      </c>
      <c r="P1775" s="7">
        <f t="shared" si="273"/>
        <v>33</v>
      </c>
      <c r="Q1775" s="8">
        <f t="shared" si="274"/>
        <v>13.7</v>
      </c>
      <c r="R1775" s="8">
        <f t="shared" si="275"/>
        <v>13.25</v>
      </c>
      <c r="S1775" s="8">
        <f t="shared" si="276"/>
        <v>18.600000000000001</v>
      </c>
      <c r="T1775" s="8">
        <f t="shared" si="277"/>
        <v>14.5</v>
      </c>
      <c r="U1775" s="7">
        <f t="shared" si="278"/>
        <v>15.183333333333332</v>
      </c>
      <c r="V1775" s="7">
        <f t="shared" si="279"/>
        <v>15.012499999999999</v>
      </c>
    </row>
    <row r="1776" spans="1:22" ht="13.5" x14ac:dyDescent="0.25">
      <c r="A1776" s="3">
        <f>RSI!A1776</f>
        <v>44600</v>
      </c>
      <c r="B1776" s="2">
        <f>RSI!B1776</f>
        <v>49.348999999999997</v>
      </c>
      <c r="C1776" s="2">
        <f>RSI!I1776</f>
        <v>34.457550957492785</v>
      </c>
      <c r="D1776" s="2">
        <f>MACD!E1776</f>
        <v>0.26950136826193472</v>
      </c>
      <c r="E1776" s="2">
        <f>MACD!F1776</f>
        <v>8.5971617041180559E-2</v>
      </c>
      <c r="F1776" s="2">
        <f>'Moving Avg'!D1776</f>
        <v>49.788799999999995</v>
      </c>
      <c r="G1776" s="2">
        <f>'Moving Avg'!F1776</f>
        <v>50.441000000000003</v>
      </c>
      <c r="H1776" s="2">
        <f>'Moving Avg'!G1776</f>
        <v>51.249619999999993</v>
      </c>
      <c r="I1776" s="2">
        <f>'Moving Avg'!H1776</f>
        <v>51.385464999999947</v>
      </c>
      <c r="J1776" s="5" t="str">
        <f>OBV!F1776</f>
        <v>BEARISH</v>
      </c>
      <c r="K1776" s="5" t="str">
        <f>OBV!G1776</f>
        <v>STRONG</v>
      </c>
      <c r="L1776" s="5" t="str">
        <f>OBV!H1776</f>
        <v>CONFIRMED BEARISH</v>
      </c>
      <c r="M1776" s="7">
        <f t="shared" si="270"/>
        <v>25</v>
      </c>
      <c r="N1776" s="7">
        <f t="shared" si="271"/>
        <v>0</v>
      </c>
      <c r="O1776" s="7">
        <f t="shared" si="272"/>
        <v>0</v>
      </c>
      <c r="P1776" s="7">
        <f t="shared" si="273"/>
        <v>33</v>
      </c>
      <c r="Q1776" s="8">
        <f t="shared" si="274"/>
        <v>13.7</v>
      </c>
      <c r="R1776" s="8">
        <f t="shared" si="275"/>
        <v>13.25</v>
      </c>
      <c r="S1776" s="8">
        <f t="shared" si="276"/>
        <v>18.600000000000001</v>
      </c>
      <c r="T1776" s="8">
        <f t="shared" si="277"/>
        <v>14.5</v>
      </c>
      <c r="U1776" s="7">
        <f t="shared" si="278"/>
        <v>15.183333333333332</v>
      </c>
      <c r="V1776" s="7">
        <f t="shared" si="279"/>
        <v>15.012499999999999</v>
      </c>
    </row>
    <row r="1777" spans="1:22" ht="13.5" x14ac:dyDescent="0.25">
      <c r="A1777" s="3">
        <f>RSI!A1777</f>
        <v>44601</v>
      </c>
      <c r="B1777" s="2">
        <f>RSI!B1777</f>
        <v>48.698999999999998</v>
      </c>
      <c r="C1777" s="2">
        <f>RSI!I1777</f>
        <v>29.555140946829852</v>
      </c>
      <c r="D1777" s="2">
        <f>MACD!E1777</f>
        <v>0.36818844406814577</v>
      </c>
      <c r="E1777" s="2">
        <f>MACD!F1777</f>
        <v>0.14241498244657361</v>
      </c>
      <c r="F1777" s="2">
        <f>'Moving Avg'!D1777</f>
        <v>49.452599999999997</v>
      </c>
      <c r="G1777" s="2">
        <f>'Moving Avg'!F1777</f>
        <v>50.319249999999997</v>
      </c>
      <c r="H1777" s="2">
        <f>'Moving Avg'!G1777</f>
        <v>51.191179999999996</v>
      </c>
      <c r="I1777" s="2">
        <f>'Moving Avg'!H1777</f>
        <v>51.382179999999956</v>
      </c>
      <c r="J1777" s="5" t="str">
        <f>OBV!F1777</f>
        <v>BEARISH</v>
      </c>
      <c r="K1777" s="5" t="str">
        <f>OBV!G1777</f>
        <v>STRONG</v>
      </c>
      <c r="L1777" s="5" t="str">
        <f>OBV!H1777</f>
        <v>CONFIRMED BEARISH</v>
      </c>
      <c r="M1777" s="7">
        <f t="shared" si="270"/>
        <v>50</v>
      </c>
      <c r="N1777" s="7">
        <f t="shared" si="271"/>
        <v>0</v>
      </c>
      <c r="O1777" s="7">
        <f t="shared" si="272"/>
        <v>0</v>
      </c>
      <c r="P1777" s="7">
        <f t="shared" si="273"/>
        <v>33</v>
      </c>
      <c r="Q1777" s="8">
        <f t="shared" si="274"/>
        <v>22.45</v>
      </c>
      <c r="R1777" s="8">
        <f t="shared" si="275"/>
        <v>18.25</v>
      </c>
      <c r="S1777" s="8">
        <f t="shared" si="276"/>
        <v>22.35</v>
      </c>
      <c r="T1777" s="8">
        <f t="shared" si="277"/>
        <v>20.75</v>
      </c>
      <c r="U1777" s="7">
        <f t="shared" si="278"/>
        <v>21.016666666666669</v>
      </c>
      <c r="V1777" s="7">
        <f t="shared" si="279"/>
        <v>20.950000000000003</v>
      </c>
    </row>
    <row r="1778" spans="1:22" ht="13.5" x14ac:dyDescent="0.25">
      <c r="A1778" s="3">
        <f>RSI!A1778</f>
        <v>44602</v>
      </c>
      <c r="B1778" s="2">
        <f>RSI!B1778</f>
        <v>48.698999999999998</v>
      </c>
      <c r="C1778" s="2">
        <f>RSI!I1778</f>
        <v>29.555140946829837</v>
      </c>
      <c r="D1778" s="2">
        <f>MACD!E1778</f>
        <v>0.46135708244546692</v>
      </c>
      <c r="E1778" s="2">
        <f>MACD!F1778</f>
        <v>0.20620340244635227</v>
      </c>
      <c r="F1778" s="2">
        <f>'Moving Avg'!D1778</f>
        <v>49.153800000000004</v>
      </c>
      <c r="G1778" s="2">
        <f>'Moving Avg'!F1778</f>
        <v>50.217749999999995</v>
      </c>
      <c r="H1778" s="2">
        <f>'Moving Avg'!G1778</f>
        <v>51.12624000000001</v>
      </c>
      <c r="I1778" s="2">
        <f>'Moving Avg'!H1778</f>
        <v>51.379679999999951</v>
      </c>
      <c r="J1778" s="5" t="str">
        <f>OBV!F1778</f>
        <v>BEARISH</v>
      </c>
      <c r="K1778" s="5" t="str">
        <f>OBV!G1778</f>
        <v>STRONG</v>
      </c>
      <c r="L1778" s="5" t="str">
        <f>OBV!H1778</f>
        <v>CONFIRMED BEARISH</v>
      </c>
      <c r="M1778" s="7">
        <f t="shared" si="270"/>
        <v>50</v>
      </c>
      <c r="N1778" s="7">
        <f t="shared" si="271"/>
        <v>0</v>
      </c>
      <c r="O1778" s="7">
        <f t="shared" si="272"/>
        <v>0</v>
      </c>
      <c r="P1778" s="7">
        <f t="shared" si="273"/>
        <v>33</v>
      </c>
      <c r="Q1778" s="8">
        <f t="shared" si="274"/>
        <v>22.45</v>
      </c>
      <c r="R1778" s="8">
        <f t="shared" si="275"/>
        <v>18.25</v>
      </c>
      <c r="S1778" s="8">
        <f t="shared" si="276"/>
        <v>22.35</v>
      </c>
      <c r="T1778" s="8">
        <f t="shared" si="277"/>
        <v>20.75</v>
      </c>
      <c r="U1778" s="7">
        <f t="shared" si="278"/>
        <v>21.016666666666669</v>
      </c>
      <c r="V1778" s="7">
        <f t="shared" si="279"/>
        <v>20.950000000000003</v>
      </c>
    </row>
    <row r="1779" spans="1:22" ht="13.5" x14ac:dyDescent="0.25">
      <c r="A1779" s="3">
        <f>RSI!A1779</f>
        <v>44603</v>
      </c>
      <c r="B1779" s="2">
        <f>RSI!B1779</f>
        <v>48.698999999999998</v>
      </c>
      <c r="C1779" s="2">
        <f>RSI!I1779</f>
        <v>29.555140946829837</v>
      </c>
      <c r="D1779" s="2">
        <f>MACD!E1779</f>
        <v>0.5390492397787412</v>
      </c>
      <c r="E1779" s="2">
        <f>MACD!F1779</f>
        <v>0.27277256991283005</v>
      </c>
      <c r="F1779" s="2">
        <f>'Moving Avg'!D1779</f>
        <v>48.991399999999999</v>
      </c>
      <c r="G1779" s="2">
        <f>'Moving Avg'!F1779</f>
        <v>50.10244999999999</v>
      </c>
      <c r="H1779" s="2">
        <f>'Moving Avg'!G1779</f>
        <v>51.055780000000013</v>
      </c>
      <c r="I1779" s="2">
        <f>'Moving Avg'!H1779</f>
        <v>51.375999999999969</v>
      </c>
      <c r="J1779" s="5" t="str">
        <f>OBV!F1779</f>
        <v>BEARISH</v>
      </c>
      <c r="K1779" s="5" t="str">
        <f>OBV!G1779</f>
        <v>STRONG</v>
      </c>
      <c r="L1779" s="5" t="str">
        <f>OBV!H1779</f>
        <v>CONFIRMED BEARISH</v>
      </c>
      <c r="M1779" s="7">
        <f t="shared" si="270"/>
        <v>50</v>
      </c>
      <c r="N1779" s="7">
        <f t="shared" si="271"/>
        <v>0</v>
      </c>
      <c r="O1779" s="7">
        <f t="shared" si="272"/>
        <v>0</v>
      </c>
      <c r="P1779" s="7">
        <f t="shared" si="273"/>
        <v>33</v>
      </c>
      <c r="Q1779" s="8">
        <f t="shared" si="274"/>
        <v>22.45</v>
      </c>
      <c r="R1779" s="8">
        <f t="shared" si="275"/>
        <v>18.25</v>
      </c>
      <c r="S1779" s="8">
        <f t="shared" si="276"/>
        <v>22.35</v>
      </c>
      <c r="T1779" s="8">
        <f t="shared" si="277"/>
        <v>20.75</v>
      </c>
      <c r="U1779" s="7">
        <f t="shared" si="278"/>
        <v>21.016666666666669</v>
      </c>
      <c r="V1779" s="7">
        <f t="shared" si="279"/>
        <v>20.950000000000003</v>
      </c>
    </row>
    <row r="1780" spans="1:22" ht="13.5" x14ac:dyDescent="0.25">
      <c r="A1780" s="3">
        <f>RSI!A1780</f>
        <v>44606</v>
      </c>
      <c r="B1780" s="2">
        <f>RSI!B1780</f>
        <v>48.578000000000003</v>
      </c>
      <c r="C1780" s="2">
        <f>RSI!I1780</f>
        <v>28.60879304576612</v>
      </c>
      <c r="D1780" s="2">
        <f>MACD!E1780</f>
        <v>0.60693854549820969</v>
      </c>
      <c r="E1780" s="2">
        <f>MACD!F1780</f>
        <v>0.33960576502990603</v>
      </c>
      <c r="F1780" s="2">
        <f>'Moving Avg'!D1780</f>
        <v>48.804800000000007</v>
      </c>
      <c r="G1780" s="2">
        <f>'Moving Avg'!F1780</f>
        <v>50.092299999999987</v>
      </c>
      <c r="H1780" s="2">
        <f>'Moving Avg'!G1780</f>
        <v>50.982900000000008</v>
      </c>
      <c r="I1780" s="2">
        <f>'Moving Avg'!H1780</f>
        <v>51.371754999999958</v>
      </c>
      <c r="J1780" s="5" t="str">
        <f>OBV!F1780</f>
        <v>BEARISH</v>
      </c>
      <c r="K1780" s="5" t="str">
        <f>OBV!G1780</f>
        <v>STRONG</v>
      </c>
      <c r="L1780" s="5" t="str">
        <f>OBV!H1780</f>
        <v>CONFIRMED BEARISH</v>
      </c>
      <c r="M1780" s="7">
        <f t="shared" si="270"/>
        <v>50</v>
      </c>
      <c r="N1780" s="7">
        <f t="shared" si="271"/>
        <v>0</v>
      </c>
      <c r="O1780" s="7">
        <f t="shared" si="272"/>
        <v>0</v>
      </c>
      <c r="P1780" s="7">
        <f t="shared" si="273"/>
        <v>33</v>
      </c>
      <c r="Q1780" s="8">
        <f t="shared" si="274"/>
        <v>22.45</v>
      </c>
      <c r="R1780" s="8">
        <f t="shared" si="275"/>
        <v>18.25</v>
      </c>
      <c r="S1780" s="8">
        <f t="shared" si="276"/>
        <v>22.35</v>
      </c>
      <c r="T1780" s="8">
        <f t="shared" si="277"/>
        <v>20.75</v>
      </c>
      <c r="U1780" s="7">
        <f t="shared" si="278"/>
        <v>21.016666666666669</v>
      </c>
      <c r="V1780" s="7">
        <f t="shared" si="279"/>
        <v>20.950000000000003</v>
      </c>
    </row>
    <row r="1781" spans="1:22" ht="13.5" x14ac:dyDescent="0.25">
      <c r="A1781" s="3">
        <f>RSI!A1781</f>
        <v>44607</v>
      </c>
      <c r="B1781" s="2">
        <f>RSI!B1781</f>
        <v>48.277000000000001</v>
      </c>
      <c r="C1781" s="2">
        <f>RSI!I1781</f>
        <v>26.348621055233608</v>
      </c>
      <c r="D1781" s="2">
        <f>MACD!E1781</f>
        <v>0.69604340273713206</v>
      </c>
      <c r="E1781" s="2">
        <f>MACD!F1781</f>
        <v>0.41089329257135127</v>
      </c>
      <c r="F1781" s="2">
        <f>'Moving Avg'!D1781</f>
        <v>48.590400000000002</v>
      </c>
      <c r="G1781" s="2">
        <f>'Moving Avg'!F1781</f>
        <v>49.958349999999989</v>
      </c>
      <c r="H1781" s="2">
        <f>'Moving Avg'!G1781</f>
        <v>50.904000000000003</v>
      </c>
      <c r="I1781" s="2">
        <f>'Moving Avg'!H1781</f>
        <v>51.367144999999965</v>
      </c>
      <c r="J1781" s="5" t="str">
        <f>OBV!F1781</f>
        <v>BEARISH</v>
      </c>
      <c r="K1781" s="5" t="str">
        <f>OBV!G1781</f>
        <v>STRONG</v>
      </c>
      <c r="L1781" s="5" t="str">
        <f>OBV!H1781</f>
        <v>CONFIRMED BEARISH</v>
      </c>
      <c r="M1781" s="7">
        <f t="shared" si="270"/>
        <v>50</v>
      </c>
      <c r="N1781" s="7">
        <f t="shared" si="271"/>
        <v>0</v>
      </c>
      <c r="O1781" s="7">
        <f t="shared" si="272"/>
        <v>0</v>
      </c>
      <c r="P1781" s="7">
        <f t="shared" si="273"/>
        <v>33</v>
      </c>
      <c r="Q1781" s="8">
        <f t="shared" si="274"/>
        <v>22.45</v>
      </c>
      <c r="R1781" s="8">
        <f t="shared" si="275"/>
        <v>18.25</v>
      </c>
      <c r="S1781" s="8">
        <f t="shared" si="276"/>
        <v>22.35</v>
      </c>
      <c r="T1781" s="8">
        <f t="shared" si="277"/>
        <v>20.75</v>
      </c>
      <c r="U1781" s="7">
        <f t="shared" si="278"/>
        <v>21.016666666666669</v>
      </c>
      <c r="V1781" s="7">
        <f t="shared" si="279"/>
        <v>20.950000000000003</v>
      </c>
    </row>
    <row r="1782" spans="1:22" ht="13.5" x14ac:dyDescent="0.25">
      <c r="A1782" s="3">
        <f>RSI!A1782</f>
        <v>44608</v>
      </c>
      <c r="B1782" s="2">
        <f>RSI!B1782</f>
        <v>48.293999999999997</v>
      </c>
      <c r="C1782" s="2">
        <f>RSI!I1782</f>
        <v>26.700836245013832</v>
      </c>
      <c r="D1782" s="2">
        <f>MACD!E1782</f>
        <v>0.75186010396150493</v>
      </c>
      <c r="E1782" s="2">
        <f>MACD!F1782</f>
        <v>0.47908665484938201</v>
      </c>
      <c r="F1782" s="2">
        <f>'Moving Avg'!D1782</f>
        <v>48.509399999999992</v>
      </c>
      <c r="G1782" s="2">
        <f>'Moving Avg'!F1782</f>
        <v>49.82524999999999</v>
      </c>
      <c r="H1782" s="2">
        <f>'Moving Avg'!G1782</f>
        <v>50.825440000000008</v>
      </c>
      <c r="I1782" s="2">
        <f>'Moving Avg'!H1782</f>
        <v>51.362619999999971</v>
      </c>
      <c r="J1782" s="5" t="str">
        <f>OBV!F1782</f>
        <v>BEARISH</v>
      </c>
      <c r="K1782" s="5" t="str">
        <f>OBV!G1782</f>
        <v>STRONG</v>
      </c>
      <c r="L1782" s="5" t="str">
        <f>OBV!H1782</f>
        <v>CONFIRMED BEARISH</v>
      </c>
      <c r="M1782" s="7">
        <f t="shared" si="270"/>
        <v>50</v>
      </c>
      <c r="N1782" s="7">
        <f t="shared" si="271"/>
        <v>0</v>
      </c>
      <c r="O1782" s="7">
        <f t="shared" si="272"/>
        <v>0</v>
      </c>
      <c r="P1782" s="7">
        <f t="shared" si="273"/>
        <v>33</v>
      </c>
      <c r="Q1782" s="8">
        <f t="shared" si="274"/>
        <v>22.45</v>
      </c>
      <c r="R1782" s="8">
        <f t="shared" si="275"/>
        <v>18.25</v>
      </c>
      <c r="S1782" s="8">
        <f t="shared" si="276"/>
        <v>22.35</v>
      </c>
      <c r="T1782" s="8">
        <f t="shared" si="277"/>
        <v>20.75</v>
      </c>
      <c r="U1782" s="7">
        <f t="shared" si="278"/>
        <v>21.016666666666669</v>
      </c>
      <c r="V1782" s="7">
        <f t="shared" si="279"/>
        <v>20.950000000000003</v>
      </c>
    </row>
    <row r="1783" spans="1:22" ht="13.5" x14ac:dyDescent="0.25">
      <c r="A1783" s="3">
        <f>RSI!A1783</f>
        <v>44609</v>
      </c>
      <c r="B1783" s="2">
        <f>RSI!B1783</f>
        <v>48.521000000000001</v>
      </c>
      <c r="C1783" s="2">
        <f>RSI!I1783</f>
        <v>31.417166845871677</v>
      </c>
      <c r="D1783" s="2">
        <f>MACD!E1783</f>
        <v>0.68692606527448419</v>
      </c>
      <c r="E1783" s="2">
        <f>MACD!F1783</f>
        <v>0.52065453693440245</v>
      </c>
      <c r="F1783" s="2">
        <f>'Moving Avg'!D1783</f>
        <v>48.473800000000004</v>
      </c>
      <c r="G1783" s="2">
        <f>'Moving Avg'!F1783</f>
        <v>49.703499999999991</v>
      </c>
      <c r="H1783" s="2">
        <f>'Moving Avg'!G1783</f>
        <v>50.75142000000001</v>
      </c>
      <c r="I1783" s="2">
        <f>'Moving Avg'!H1783</f>
        <v>51.359229999999982</v>
      </c>
      <c r="J1783" s="5" t="str">
        <f>OBV!F1783</f>
        <v>BEARISH</v>
      </c>
      <c r="K1783" s="5" t="str">
        <f>OBV!G1783</f>
        <v>NEUTRAL</v>
      </c>
      <c r="L1783" s="5" t="str">
        <f>OBV!H1783</f>
        <v>CONFIRMED BEARISH</v>
      </c>
      <c r="M1783" s="7">
        <f t="shared" si="270"/>
        <v>25</v>
      </c>
      <c r="N1783" s="7">
        <f t="shared" si="271"/>
        <v>0</v>
      </c>
      <c r="O1783" s="7">
        <f t="shared" si="272"/>
        <v>0</v>
      </c>
      <c r="P1783" s="7">
        <f t="shared" si="273"/>
        <v>16.5</v>
      </c>
      <c r="Q1783" s="8">
        <f t="shared" si="274"/>
        <v>11.225</v>
      </c>
      <c r="R1783" s="8">
        <f t="shared" si="275"/>
        <v>9.125</v>
      </c>
      <c r="S1783" s="8">
        <f t="shared" si="276"/>
        <v>11.175000000000001</v>
      </c>
      <c r="T1783" s="8">
        <f t="shared" si="277"/>
        <v>10.375</v>
      </c>
      <c r="U1783" s="7">
        <f t="shared" si="278"/>
        <v>10.508333333333335</v>
      </c>
      <c r="V1783" s="7">
        <f t="shared" si="279"/>
        <v>10.475000000000001</v>
      </c>
    </row>
    <row r="1784" spans="1:22" ht="13.5" x14ac:dyDescent="0.25">
      <c r="A1784" s="3">
        <f>RSI!A1784</f>
        <v>44610</v>
      </c>
      <c r="B1784" s="2">
        <f>RSI!B1784</f>
        <v>48.521000000000001</v>
      </c>
      <c r="C1784" s="2">
        <f>RSI!I1784</f>
        <v>31.417166845871677</v>
      </c>
      <c r="D1784" s="2">
        <f>MACD!E1784</f>
        <v>0.63950565245389157</v>
      </c>
      <c r="E1784" s="2">
        <f>MACD!F1784</f>
        <v>0.54442476003830031</v>
      </c>
      <c r="F1784" s="2">
        <f>'Moving Avg'!D1784</f>
        <v>48.438200000000009</v>
      </c>
      <c r="G1784" s="2">
        <f>'Moving Avg'!F1784</f>
        <v>49.581749999999985</v>
      </c>
      <c r="H1784" s="2">
        <f>'Moving Avg'!G1784</f>
        <v>50.678860000000014</v>
      </c>
      <c r="I1784" s="2">
        <f>'Moving Avg'!H1784</f>
        <v>51.355839999999979</v>
      </c>
      <c r="J1784" s="5" t="str">
        <f>OBV!F1784</f>
        <v>BEARISH</v>
      </c>
      <c r="K1784" s="5" t="str">
        <f>OBV!G1784</f>
        <v>NEUTRAL</v>
      </c>
      <c r="L1784" s="5" t="str">
        <f>OBV!H1784</f>
        <v>CONFIRMED BEARISH</v>
      </c>
      <c r="M1784" s="7">
        <f t="shared" si="270"/>
        <v>25</v>
      </c>
      <c r="N1784" s="7">
        <f t="shared" si="271"/>
        <v>0</v>
      </c>
      <c r="O1784" s="7">
        <f t="shared" si="272"/>
        <v>0</v>
      </c>
      <c r="P1784" s="7">
        <f t="shared" si="273"/>
        <v>16.5</v>
      </c>
      <c r="Q1784" s="8">
        <f t="shared" si="274"/>
        <v>11.225</v>
      </c>
      <c r="R1784" s="8">
        <f t="shared" si="275"/>
        <v>9.125</v>
      </c>
      <c r="S1784" s="8">
        <f t="shared" si="276"/>
        <v>11.175000000000001</v>
      </c>
      <c r="T1784" s="8">
        <f t="shared" si="277"/>
        <v>10.375</v>
      </c>
      <c r="U1784" s="7">
        <f t="shared" si="278"/>
        <v>10.508333333333335</v>
      </c>
      <c r="V1784" s="7">
        <f t="shared" si="279"/>
        <v>10.475000000000001</v>
      </c>
    </row>
    <row r="1785" spans="1:22" ht="13.5" x14ac:dyDescent="0.25">
      <c r="A1785" s="3">
        <f>RSI!A1785</f>
        <v>44613</v>
      </c>
      <c r="B1785" s="2">
        <f>RSI!B1785</f>
        <v>48.375</v>
      </c>
      <c r="C1785" s="2">
        <f>RSI!I1785</f>
        <v>29.978337995340596</v>
      </c>
      <c r="D1785" s="2">
        <f>MACD!E1785</f>
        <v>0.59223888283714388</v>
      </c>
      <c r="E1785" s="2">
        <f>MACD!F1785</f>
        <v>0.55398758459806907</v>
      </c>
      <c r="F1785" s="2">
        <f>'Moving Avg'!D1785</f>
        <v>48.397599999999997</v>
      </c>
      <c r="G1785" s="2">
        <f>'Moving Avg'!F1785</f>
        <v>49.452699999999993</v>
      </c>
      <c r="H1785" s="2">
        <f>'Moving Avg'!G1785</f>
        <v>50.603380000000008</v>
      </c>
      <c r="I1785" s="2">
        <f>'Moving Avg'!H1785</f>
        <v>51.352114999999984</v>
      </c>
      <c r="J1785" s="5" t="str">
        <f>OBV!F1785</f>
        <v>BEARISH</v>
      </c>
      <c r="K1785" s="5" t="str">
        <f>OBV!G1785</f>
        <v>NEUTRAL</v>
      </c>
      <c r="L1785" s="5" t="str">
        <f>OBV!H1785</f>
        <v>CONFIRMED BEARISH</v>
      </c>
      <c r="M1785" s="7">
        <f t="shared" si="270"/>
        <v>50</v>
      </c>
      <c r="N1785" s="7">
        <f t="shared" si="271"/>
        <v>0</v>
      </c>
      <c r="O1785" s="7">
        <f t="shared" si="272"/>
        <v>0</v>
      </c>
      <c r="P1785" s="7">
        <f t="shared" si="273"/>
        <v>16.5</v>
      </c>
      <c r="Q1785" s="8">
        <f t="shared" si="274"/>
        <v>19.975000000000001</v>
      </c>
      <c r="R1785" s="8">
        <f t="shared" si="275"/>
        <v>14.125</v>
      </c>
      <c r="S1785" s="8">
        <f t="shared" si="276"/>
        <v>14.925000000000001</v>
      </c>
      <c r="T1785" s="8">
        <f t="shared" si="277"/>
        <v>16.625</v>
      </c>
      <c r="U1785" s="7">
        <f t="shared" si="278"/>
        <v>16.341666666666669</v>
      </c>
      <c r="V1785" s="7">
        <f t="shared" si="279"/>
        <v>16.412500000000001</v>
      </c>
    </row>
    <row r="1786" spans="1:22" ht="13.5" x14ac:dyDescent="0.25">
      <c r="A1786" s="3">
        <f>RSI!A1786</f>
        <v>44614</v>
      </c>
      <c r="B1786" s="2">
        <f>RSI!B1786</f>
        <v>48.359000000000002</v>
      </c>
      <c r="C1786" s="2">
        <f>RSI!I1786</f>
        <v>29.817176811142247</v>
      </c>
      <c r="D1786" s="2">
        <f>MACD!E1786</f>
        <v>0.46074225270622549</v>
      </c>
      <c r="E1786" s="2">
        <f>MACD!F1786</f>
        <v>0.53533851821970035</v>
      </c>
      <c r="F1786" s="2">
        <f>'Moving Avg'!D1786</f>
        <v>48.414000000000001</v>
      </c>
      <c r="G1786" s="2">
        <f>'Moving Avg'!F1786</f>
        <v>49.334199999999996</v>
      </c>
      <c r="H1786" s="2">
        <f>'Moving Avg'!G1786</f>
        <v>50.526600000000009</v>
      </c>
      <c r="I1786" s="2">
        <f>'Moving Avg'!H1786</f>
        <v>51.348309999999984</v>
      </c>
      <c r="J1786" s="5" t="str">
        <f>OBV!F1786</f>
        <v>BEARISH</v>
      </c>
      <c r="K1786" s="5" t="str">
        <f>OBV!G1786</f>
        <v>NEUTRAL</v>
      </c>
      <c r="L1786" s="5" t="str">
        <f>OBV!H1786</f>
        <v>BEARISH DIVERGENCE</v>
      </c>
      <c r="M1786" s="7">
        <f t="shared" si="270"/>
        <v>50</v>
      </c>
      <c r="N1786" s="7">
        <f t="shared" si="271"/>
        <v>100</v>
      </c>
      <c r="O1786" s="7">
        <f t="shared" si="272"/>
        <v>0</v>
      </c>
      <c r="P1786" s="7">
        <f t="shared" si="273"/>
        <v>16.5</v>
      </c>
      <c r="Q1786" s="8">
        <f t="shared" si="274"/>
        <v>54.975000000000001</v>
      </c>
      <c r="R1786" s="8">
        <f t="shared" si="275"/>
        <v>34.125</v>
      </c>
      <c r="S1786" s="8">
        <f t="shared" si="276"/>
        <v>29.925000000000001</v>
      </c>
      <c r="T1786" s="8">
        <f t="shared" si="277"/>
        <v>41.625</v>
      </c>
      <c r="U1786" s="7">
        <f t="shared" si="278"/>
        <v>39.674999999999997</v>
      </c>
      <c r="V1786" s="7">
        <f t="shared" si="279"/>
        <v>40.162499999999994</v>
      </c>
    </row>
    <row r="1787" spans="1:22" ht="13.5" x14ac:dyDescent="0.25">
      <c r="A1787" s="3">
        <f>RSI!A1787</f>
        <v>44615</v>
      </c>
      <c r="B1787" s="2">
        <f>RSI!B1787</f>
        <v>48.244999999999997</v>
      </c>
      <c r="C1787" s="2">
        <f>RSI!I1787</f>
        <v>28.635948041754332</v>
      </c>
      <c r="D1787" s="2">
        <f>MACD!E1787</f>
        <v>0.36478629174660426</v>
      </c>
      <c r="E1787" s="2">
        <f>MACD!F1787</f>
        <v>0.5012280729250812</v>
      </c>
      <c r="F1787" s="2">
        <f>'Moving Avg'!D1787</f>
        <v>48.404200000000003</v>
      </c>
      <c r="G1787" s="2">
        <f>'Moving Avg'!F1787</f>
        <v>49.209999999999994</v>
      </c>
      <c r="H1787" s="2">
        <f>'Moving Avg'!G1787</f>
        <v>50.447539999999996</v>
      </c>
      <c r="I1787" s="2">
        <f>'Moving Avg'!H1787</f>
        <v>51.343934999999995</v>
      </c>
      <c r="J1787" s="5" t="str">
        <f>OBV!F1787</f>
        <v>BEARISH</v>
      </c>
      <c r="K1787" s="5" t="str">
        <f>OBV!G1787</f>
        <v>STRONG</v>
      </c>
      <c r="L1787" s="5" t="str">
        <f>OBV!H1787</f>
        <v>CONFIRMED BEARISH</v>
      </c>
      <c r="M1787" s="7">
        <f t="shared" si="270"/>
        <v>50</v>
      </c>
      <c r="N1787" s="7">
        <f t="shared" si="271"/>
        <v>100</v>
      </c>
      <c r="O1787" s="7">
        <f t="shared" si="272"/>
        <v>0</v>
      </c>
      <c r="P1787" s="7">
        <f t="shared" si="273"/>
        <v>33</v>
      </c>
      <c r="Q1787" s="8">
        <f t="shared" si="274"/>
        <v>57.45</v>
      </c>
      <c r="R1787" s="8">
        <f t="shared" si="275"/>
        <v>38.25</v>
      </c>
      <c r="S1787" s="8">
        <f t="shared" si="276"/>
        <v>37.35</v>
      </c>
      <c r="T1787" s="8">
        <f t="shared" si="277"/>
        <v>45.75</v>
      </c>
      <c r="U1787" s="7">
        <f t="shared" si="278"/>
        <v>44.35</v>
      </c>
      <c r="V1787" s="7">
        <f t="shared" si="279"/>
        <v>44.7</v>
      </c>
    </row>
    <row r="1788" spans="1:22" ht="13.5" x14ac:dyDescent="0.25">
      <c r="A1788" s="3">
        <f>RSI!A1788</f>
        <v>44616</v>
      </c>
      <c r="B1788" s="2">
        <f>RSI!B1788</f>
        <v>47.076000000000001</v>
      </c>
      <c r="C1788" s="2">
        <f>RSI!I1788</f>
        <v>19.920885923927912</v>
      </c>
      <c r="D1788" s="2">
        <f>MACD!E1788</f>
        <v>0.37721639308311694</v>
      </c>
      <c r="E1788" s="2">
        <f>MACD!F1788</f>
        <v>0.47642573695668833</v>
      </c>
      <c r="F1788" s="2">
        <f>'Moving Avg'!D1788</f>
        <v>48.115200000000002</v>
      </c>
      <c r="G1788" s="2">
        <f>'Moving Avg'!F1788</f>
        <v>49.035499999999999</v>
      </c>
      <c r="H1788" s="2">
        <f>'Moving Avg'!G1788</f>
        <v>50.345100000000002</v>
      </c>
      <c r="I1788" s="2">
        <f>'Moving Avg'!H1788</f>
        <v>51.334109999999981</v>
      </c>
      <c r="J1788" s="5" t="str">
        <f>OBV!F1788</f>
        <v>BEARISH</v>
      </c>
      <c r="K1788" s="5" t="str">
        <f>OBV!G1788</f>
        <v>STRONG</v>
      </c>
      <c r="L1788" s="5" t="str">
        <f>OBV!H1788</f>
        <v>CONFIRMED BEARISH</v>
      </c>
      <c r="M1788" s="7">
        <f t="shared" si="270"/>
        <v>50</v>
      </c>
      <c r="N1788" s="7">
        <f t="shared" si="271"/>
        <v>100</v>
      </c>
      <c r="O1788" s="7">
        <f t="shared" si="272"/>
        <v>0</v>
      </c>
      <c r="P1788" s="7">
        <f t="shared" si="273"/>
        <v>33</v>
      </c>
      <c r="Q1788" s="8">
        <f t="shared" si="274"/>
        <v>57.45</v>
      </c>
      <c r="R1788" s="8">
        <f t="shared" si="275"/>
        <v>38.25</v>
      </c>
      <c r="S1788" s="8">
        <f t="shared" si="276"/>
        <v>37.35</v>
      </c>
      <c r="T1788" s="8">
        <f t="shared" si="277"/>
        <v>45.75</v>
      </c>
      <c r="U1788" s="7">
        <f t="shared" si="278"/>
        <v>44.35</v>
      </c>
      <c r="V1788" s="7">
        <f t="shared" si="279"/>
        <v>44.7</v>
      </c>
    </row>
    <row r="1789" spans="1:22" ht="13.5" x14ac:dyDescent="0.25">
      <c r="A1789" s="3">
        <f>RSI!A1789</f>
        <v>44617</v>
      </c>
      <c r="B1789" s="2">
        <f>RSI!B1789</f>
        <v>47.076000000000001</v>
      </c>
      <c r="C1789" s="2">
        <f>RSI!I1789</f>
        <v>19.920885923927912</v>
      </c>
      <c r="D1789" s="2">
        <f>MACD!E1789</f>
        <v>0.38253665603242126</v>
      </c>
      <c r="E1789" s="2">
        <f>MACD!F1789</f>
        <v>0.45764792077183492</v>
      </c>
      <c r="F1789" s="2">
        <f>'Moving Avg'!D1789</f>
        <v>47.8262</v>
      </c>
      <c r="G1789" s="2">
        <f>'Moving Avg'!F1789</f>
        <v>48.861400000000003</v>
      </c>
      <c r="H1789" s="2">
        <f>'Moving Avg'!G1789</f>
        <v>50.242660000000008</v>
      </c>
      <c r="I1789" s="2">
        <f>'Moving Avg'!H1789</f>
        <v>51.324284999999975</v>
      </c>
      <c r="J1789" s="5" t="str">
        <f>OBV!F1789</f>
        <v>BEARISH</v>
      </c>
      <c r="K1789" s="5" t="str">
        <f>OBV!G1789</f>
        <v>STRONG</v>
      </c>
      <c r="L1789" s="5" t="str">
        <f>OBV!H1789</f>
        <v>CONFIRMED BEARISH</v>
      </c>
      <c r="M1789" s="7">
        <f t="shared" si="270"/>
        <v>50</v>
      </c>
      <c r="N1789" s="7">
        <f t="shared" si="271"/>
        <v>100</v>
      </c>
      <c r="O1789" s="7">
        <f t="shared" si="272"/>
        <v>0</v>
      </c>
      <c r="P1789" s="7">
        <f t="shared" si="273"/>
        <v>33</v>
      </c>
      <c r="Q1789" s="8">
        <f t="shared" si="274"/>
        <v>57.45</v>
      </c>
      <c r="R1789" s="8">
        <f t="shared" si="275"/>
        <v>38.25</v>
      </c>
      <c r="S1789" s="8">
        <f t="shared" si="276"/>
        <v>37.35</v>
      </c>
      <c r="T1789" s="8">
        <f t="shared" si="277"/>
        <v>45.75</v>
      </c>
      <c r="U1789" s="7">
        <f t="shared" si="278"/>
        <v>44.35</v>
      </c>
      <c r="V1789" s="7">
        <f t="shared" si="279"/>
        <v>44.7</v>
      </c>
    </row>
    <row r="1790" spans="1:22" ht="13.5" x14ac:dyDescent="0.25">
      <c r="A1790" s="3">
        <f>RSI!A1790</f>
        <v>44620</v>
      </c>
      <c r="B1790" s="2">
        <f>RSI!B1790</f>
        <v>45.453000000000003</v>
      </c>
      <c r="C1790" s="2">
        <f>RSI!I1790</f>
        <v>13.369355438241698</v>
      </c>
      <c r="D1790" s="2">
        <f>MACD!E1790</f>
        <v>0.47337690015473299</v>
      </c>
      <c r="E1790" s="2">
        <f>MACD!F1790</f>
        <v>0.46079371664841456</v>
      </c>
      <c r="F1790" s="2">
        <f>'Moving Avg'!D1790</f>
        <v>47.241799999999998</v>
      </c>
      <c r="G1790" s="2">
        <f>'Moving Avg'!F1790</f>
        <v>48.6098</v>
      </c>
      <c r="H1790" s="2">
        <f>'Moving Avg'!G1790</f>
        <v>50.107759999999999</v>
      </c>
      <c r="I1790" s="2">
        <f>'Moving Avg'!H1790</f>
        <v>51.303629999999977</v>
      </c>
      <c r="J1790" s="5" t="str">
        <f>OBV!F1790</f>
        <v>BEARISH</v>
      </c>
      <c r="K1790" s="5" t="str">
        <f>OBV!G1790</f>
        <v>STRONG</v>
      </c>
      <c r="L1790" s="5" t="str">
        <f>OBV!H1790</f>
        <v>CONFIRMED BEARISH</v>
      </c>
      <c r="M1790" s="7">
        <f t="shared" si="270"/>
        <v>50</v>
      </c>
      <c r="N1790" s="7">
        <f t="shared" si="271"/>
        <v>0</v>
      </c>
      <c r="O1790" s="7">
        <f t="shared" si="272"/>
        <v>0</v>
      </c>
      <c r="P1790" s="7">
        <f t="shared" si="273"/>
        <v>33</v>
      </c>
      <c r="Q1790" s="8">
        <f t="shared" si="274"/>
        <v>22.45</v>
      </c>
      <c r="R1790" s="8">
        <f t="shared" si="275"/>
        <v>18.25</v>
      </c>
      <c r="S1790" s="8">
        <f t="shared" si="276"/>
        <v>22.35</v>
      </c>
      <c r="T1790" s="8">
        <f t="shared" si="277"/>
        <v>20.75</v>
      </c>
      <c r="U1790" s="7">
        <f t="shared" si="278"/>
        <v>21.016666666666669</v>
      </c>
      <c r="V1790" s="7">
        <f t="shared" si="279"/>
        <v>20.950000000000003</v>
      </c>
    </row>
    <row r="1791" spans="1:22" ht="13.5" x14ac:dyDescent="0.25">
      <c r="A1791" s="3">
        <f>RSI!A1791</f>
        <v>44621</v>
      </c>
      <c r="B1791" s="2">
        <f>RSI!B1791</f>
        <v>47.076000000000001</v>
      </c>
      <c r="C1791" s="2">
        <f>RSI!I1791</f>
        <v>36.027029235248214</v>
      </c>
      <c r="D1791" s="2">
        <f>MACD!E1791</f>
        <v>0.4537289216163245</v>
      </c>
      <c r="E1791" s="2">
        <f>MACD!F1791</f>
        <v>0.4593807576419966</v>
      </c>
      <c r="F1791" s="2">
        <f>'Moving Avg'!D1791</f>
        <v>46.985199999999999</v>
      </c>
      <c r="G1791" s="2">
        <f>'Moving Avg'!F1791</f>
        <v>48.444600000000001</v>
      </c>
      <c r="H1791" s="2">
        <f>'Moving Avg'!G1791</f>
        <v>50.005320000000005</v>
      </c>
      <c r="I1791" s="2">
        <f>'Moving Avg'!H1791</f>
        <v>51.287114999999979</v>
      </c>
      <c r="J1791" s="5" t="str">
        <f>OBV!F1791</f>
        <v>BEARISH</v>
      </c>
      <c r="K1791" s="5" t="str">
        <f>OBV!G1791</f>
        <v>STRONG</v>
      </c>
      <c r="L1791" s="5" t="str">
        <f>OBV!H1791</f>
        <v>CONFIRMED BEARISH</v>
      </c>
      <c r="M1791" s="7">
        <f t="shared" si="270"/>
        <v>25</v>
      </c>
      <c r="N1791" s="7">
        <f t="shared" si="271"/>
        <v>45</v>
      </c>
      <c r="O1791" s="7">
        <f t="shared" si="272"/>
        <v>0</v>
      </c>
      <c r="P1791" s="7">
        <f t="shared" si="273"/>
        <v>33</v>
      </c>
      <c r="Q1791" s="8">
        <f t="shared" si="274"/>
        <v>29.45</v>
      </c>
      <c r="R1791" s="8">
        <f t="shared" si="275"/>
        <v>22.25</v>
      </c>
      <c r="S1791" s="8">
        <f t="shared" si="276"/>
        <v>25.35</v>
      </c>
      <c r="T1791" s="8">
        <f t="shared" si="277"/>
        <v>25.75</v>
      </c>
      <c r="U1791" s="7">
        <f t="shared" si="278"/>
        <v>25.683333333333337</v>
      </c>
      <c r="V1791" s="7">
        <f t="shared" si="279"/>
        <v>25.700000000000003</v>
      </c>
    </row>
    <row r="1792" spans="1:22" ht="13.5" x14ac:dyDescent="0.25">
      <c r="A1792" s="3">
        <f>RSI!A1792</f>
        <v>44622</v>
      </c>
      <c r="B1792" s="2">
        <f>RSI!B1792</f>
        <v>47.076000000000001</v>
      </c>
      <c r="C1792" s="2">
        <f>RSI!I1792</f>
        <v>36.027029235248214</v>
      </c>
      <c r="D1792" s="2">
        <f>MACD!E1792</f>
        <v>0.48196792507919639</v>
      </c>
      <c r="E1792" s="2">
        <f>MACD!F1792</f>
        <v>0.46389819112943659</v>
      </c>
      <c r="F1792" s="2">
        <f>'Moving Avg'!D1792</f>
        <v>46.751400000000004</v>
      </c>
      <c r="G1792" s="2">
        <f>'Moving Avg'!F1792</f>
        <v>48.279400000000003</v>
      </c>
      <c r="H1792" s="2">
        <f>'Moving Avg'!G1792</f>
        <v>49.907920000000004</v>
      </c>
      <c r="I1792" s="2">
        <f>'Moving Avg'!H1792</f>
        <v>51.268629999999973</v>
      </c>
      <c r="J1792" s="5" t="str">
        <f>OBV!F1792</f>
        <v>BEARISH</v>
      </c>
      <c r="K1792" s="5" t="str">
        <f>OBV!G1792</f>
        <v>STRONG</v>
      </c>
      <c r="L1792" s="5" t="str">
        <f>OBV!H1792</f>
        <v>CONFIRMED BEARISH</v>
      </c>
      <c r="M1792" s="7">
        <f t="shared" si="270"/>
        <v>25</v>
      </c>
      <c r="N1792" s="7">
        <f t="shared" si="271"/>
        <v>0</v>
      </c>
      <c r="O1792" s="7">
        <f t="shared" si="272"/>
        <v>0</v>
      </c>
      <c r="P1792" s="7">
        <f t="shared" si="273"/>
        <v>33</v>
      </c>
      <c r="Q1792" s="8">
        <f t="shared" si="274"/>
        <v>13.7</v>
      </c>
      <c r="R1792" s="8">
        <f t="shared" si="275"/>
        <v>13.25</v>
      </c>
      <c r="S1792" s="8">
        <f t="shared" si="276"/>
        <v>18.600000000000001</v>
      </c>
      <c r="T1792" s="8">
        <f t="shared" si="277"/>
        <v>14.5</v>
      </c>
      <c r="U1792" s="7">
        <f t="shared" si="278"/>
        <v>15.183333333333332</v>
      </c>
      <c r="V1792" s="7">
        <f t="shared" si="279"/>
        <v>15.012499999999999</v>
      </c>
    </row>
    <row r="1793" spans="1:22" ht="13.5" x14ac:dyDescent="0.25">
      <c r="A1793" s="3">
        <f>RSI!A1793</f>
        <v>44623</v>
      </c>
      <c r="B1793" s="2">
        <f>RSI!B1793</f>
        <v>47.076000000000001</v>
      </c>
      <c r="C1793" s="2">
        <f>RSI!I1793</f>
        <v>36.027029235248214</v>
      </c>
      <c r="D1793" s="2">
        <f>MACD!E1793</f>
        <v>0.51506722494237067</v>
      </c>
      <c r="E1793" s="2">
        <f>MACD!F1793</f>
        <v>0.47413199789202343</v>
      </c>
      <c r="F1793" s="2">
        <f>'Moving Avg'!D1793</f>
        <v>46.751399999999997</v>
      </c>
      <c r="G1793" s="2">
        <f>'Moving Avg'!F1793</f>
        <v>48.123550000000009</v>
      </c>
      <c r="H1793" s="2">
        <f>'Moving Avg'!G1793</f>
        <v>49.810520000000004</v>
      </c>
      <c r="I1793" s="2">
        <f>'Moving Avg'!H1793</f>
        <v>51.252114999999975</v>
      </c>
      <c r="J1793" s="5" t="str">
        <f>OBV!F1793</f>
        <v>BULLISH</v>
      </c>
      <c r="K1793" s="5" t="str">
        <f>OBV!G1793</f>
        <v>NEUTRAL</v>
      </c>
      <c r="L1793" s="5" t="str">
        <f>OBV!H1793</f>
        <v>NEUTRAL</v>
      </c>
      <c r="M1793" s="7">
        <f t="shared" si="270"/>
        <v>25</v>
      </c>
      <c r="N1793" s="7">
        <f t="shared" si="271"/>
        <v>0</v>
      </c>
      <c r="O1793" s="7">
        <f t="shared" si="272"/>
        <v>0</v>
      </c>
      <c r="P1793" s="7">
        <f t="shared" si="273"/>
        <v>49.5</v>
      </c>
      <c r="Q1793" s="8">
        <f t="shared" si="274"/>
        <v>16.175000000000001</v>
      </c>
      <c r="R1793" s="8">
        <f t="shared" si="275"/>
        <v>17.375</v>
      </c>
      <c r="S1793" s="8">
        <f t="shared" si="276"/>
        <v>26.025000000000002</v>
      </c>
      <c r="T1793" s="8">
        <f t="shared" si="277"/>
        <v>18.625</v>
      </c>
      <c r="U1793" s="7">
        <f t="shared" si="278"/>
        <v>19.858333333333334</v>
      </c>
      <c r="V1793" s="7">
        <f t="shared" si="279"/>
        <v>19.55</v>
      </c>
    </row>
    <row r="1794" spans="1:22" ht="13.5" x14ac:dyDescent="0.25">
      <c r="A1794" s="3">
        <f>RSI!A1794</f>
        <v>44624</v>
      </c>
      <c r="B1794" s="2">
        <f>RSI!B1794</f>
        <v>47.076000000000001</v>
      </c>
      <c r="C1794" s="2">
        <f>RSI!I1794</f>
        <v>36.027029235248214</v>
      </c>
      <c r="D1794" s="2">
        <f>MACD!E1794</f>
        <v>0.52913571087572109</v>
      </c>
      <c r="E1794" s="2">
        <f>MACD!F1794</f>
        <v>0.48513274048876298</v>
      </c>
      <c r="F1794" s="2">
        <f>'Moving Avg'!D1794</f>
        <v>46.751399999999997</v>
      </c>
      <c r="G1794" s="2">
        <f>'Moving Avg'!F1794</f>
        <v>48.001800000000003</v>
      </c>
      <c r="H1794" s="2">
        <f>'Moving Avg'!G1794</f>
        <v>49.713119999999996</v>
      </c>
      <c r="I1794" s="2">
        <f>'Moving Avg'!H1794</f>
        <v>51.23559999999997</v>
      </c>
      <c r="J1794" s="5" t="str">
        <f>OBV!F1794</f>
        <v>BULLISH</v>
      </c>
      <c r="K1794" s="5" t="str">
        <f>OBV!G1794</f>
        <v>NEUTRAL</v>
      </c>
      <c r="L1794" s="5" t="str">
        <f>OBV!H1794</f>
        <v>NEUTRAL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0</v>
      </c>
      <c r="P1794" s="7">
        <f t="shared" ref="P1794:P1857" si="283">IF(L1794="confirmed bullish", 34, IF(L1794="bullish divergence",17, 0))+IF(J1794="bullish",33,IF(J1794="bearish",0,16.5))+IF(K1794="strong",33,IF(K1794="weak",0,16.5))</f>
        <v>49.5</v>
      </c>
      <c r="Q1794" s="8">
        <f t="shared" si="274"/>
        <v>16.175000000000001</v>
      </c>
      <c r="R1794" s="8">
        <f t="shared" si="275"/>
        <v>17.375</v>
      </c>
      <c r="S1794" s="8">
        <f t="shared" si="276"/>
        <v>26.025000000000002</v>
      </c>
      <c r="T1794" s="8">
        <f t="shared" si="277"/>
        <v>18.625</v>
      </c>
      <c r="U1794" s="7">
        <f t="shared" si="278"/>
        <v>19.858333333333334</v>
      </c>
      <c r="V1794" s="7">
        <f t="shared" si="279"/>
        <v>19.55</v>
      </c>
    </row>
    <row r="1795" spans="1:22" ht="13.5" x14ac:dyDescent="0.25">
      <c r="A1795" s="3">
        <f>RSI!A1795</f>
        <v>44627</v>
      </c>
      <c r="B1795" s="2">
        <f>RSI!B1795</f>
        <v>47.076000000000001</v>
      </c>
      <c r="C1795" s="2">
        <f>RSI!I1795</f>
        <v>36.027029235248214</v>
      </c>
      <c r="D1795" s="2">
        <f>MACD!E1795</f>
        <v>0.54646987266536939</v>
      </c>
      <c r="E1795" s="2">
        <f>MACD!F1795</f>
        <v>0.49740016692408429</v>
      </c>
      <c r="F1795" s="2">
        <f>'Moving Avg'!D1795</f>
        <v>47.076000000000001</v>
      </c>
      <c r="G1795" s="2">
        <f>'Moving Avg'!F1795</f>
        <v>47.880050000000011</v>
      </c>
      <c r="H1795" s="2">
        <f>'Moving Avg'!G1795</f>
        <v>49.616040000000005</v>
      </c>
      <c r="I1795" s="2">
        <f>'Moving Avg'!H1795</f>
        <v>51.217114999999964</v>
      </c>
      <c r="J1795" s="5" t="str">
        <f>OBV!F1795</f>
        <v>BULLISH</v>
      </c>
      <c r="K1795" s="5" t="str">
        <f>OBV!G1795</f>
        <v>WEAK</v>
      </c>
      <c r="L1795" s="5" t="str">
        <f>OBV!H1795</f>
        <v>CONFIRMED BULLISH</v>
      </c>
      <c r="M1795" s="7">
        <f t="shared" si="280"/>
        <v>25</v>
      </c>
      <c r="N1795" s="7">
        <f t="shared" si="281"/>
        <v>0</v>
      </c>
      <c r="O1795" s="7">
        <f t="shared" si="282"/>
        <v>0</v>
      </c>
      <c r="P1795" s="7">
        <f t="shared" si="283"/>
        <v>67</v>
      </c>
      <c r="Q1795" s="8">
        <f t="shared" ref="Q1795:Q1858" si="284">0.35*M1795+N1795*0.35+O1795*0.15+P1795*0.15</f>
        <v>18.799999999999997</v>
      </c>
      <c r="R1795" s="8">
        <f t="shared" ref="R1795:R1858" si="285">M1795*0.2+N1795*0.2+O1795*0.35+P1795*0.25</f>
        <v>21.75</v>
      </c>
      <c r="S1795" s="8">
        <f t="shared" ref="S1795:S1858" si="286">M1795*0.15+N1795*0.15+O1795*0.25+P1795*0.45</f>
        <v>33.900000000000006</v>
      </c>
      <c r="T1795" s="8">
        <f t="shared" ref="T1795:T1858" si="287">0.25*SUM(M1795:P1795)</f>
        <v>23</v>
      </c>
      <c r="U1795" s="7">
        <f t="shared" ref="U1795:U1858" si="288">SUM(Q1795:S1795)/3</f>
        <v>24.816666666666666</v>
      </c>
      <c r="V1795" s="7">
        <f t="shared" ref="V1795:V1858" si="289">SUM(Q1795:T1795)/4</f>
        <v>24.362500000000001</v>
      </c>
    </row>
    <row r="1796" spans="1:22" ht="13.5" x14ac:dyDescent="0.25">
      <c r="A1796" s="3">
        <f>RSI!A1796</f>
        <v>44628</v>
      </c>
      <c r="B1796" s="2">
        <f>RSI!B1796</f>
        <v>47.076000000000001</v>
      </c>
      <c r="C1796" s="2">
        <f>RSI!I1796</f>
        <v>36.027029235248214</v>
      </c>
      <c r="D1796" s="2">
        <f>MACD!E1796</f>
        <v>0.55090581284055418</v>
      </c>
      <c r="E1796" s="2">
        <f>MACD!F1796</f>
        <v>0.50810129610737831</v>
      </c>
      <c r="F1796" s="2">
        <f>'Moving Avg'!D1796</f>
        <v>47.076000000000001</v>
      </c>
      <c r="G1796" s="2">
        <f>'Moving Avg'!F1796</f>
        <v>47.766400000000004</v>
      </c>
      <c r="H1796" s="2">
        <f>'Moving Avg'!G1796</f>
        <v>49.518960000000007</v>
      </c>
      <c r="I1796" s="2">
        <f>'Moving Avg'!H1796</f>
        <v>51.197449999999961</v>
      </c>
      <c r="J1796" s="5" t="str">
        <f>OBV!F1796</f>
        <v>NEUTRAL</v>
      </c>
      <c r="K1796" s="5" t="str">
        <f>OBV!G1796</f>
        <v>NEUTRAL</v>
      </c>
      <c r="L1796" s="5" t="str">
        <f>OBV!H1796</f>
        <v>NEUTRAL</v>
      </c>
      <c r="M1796" s="7">
        <f t="shared" si="280"/>
        <v>25</v>
      </c>
      <c r="N1796" s="7">
        <f t="shared" si="281"/>
        <v>0</v>
      </c>
      <c r="O1796" s="7">
        <f t="shared" si="282"/>
        <v>0</v>
      </c>
      <c r="P1796" s="7">
        <f t="shared" si="283"/>
        <v>33</v>
      </c>
      <c r="Q1796" s="8">
        <f t="shared" si="284"/>
        <v>13.7</v>
      </c>
      <c r="R1796" s="8">
        <f t="shared" si="285"/>
        <v>13.25</v>
      </c>
      <c r="S1796" s="8">
        <f t="shared" si="286"/>
        <v>18.600000000000001</v>
      </c>
      <c r="T1796" s="8">
        <f t="shared" si="287"/>
        <v>14.5</v>
      </c>
      <c r="U1796" s="7">
        <f t="shared" si="288"/>
        <v>15.183333333333332</v>
      </c>
      <c r="V1796" s="7">
        <f t="shared" si="289"/>
        <v>15.012499999999999</v>
      </c>
    </row>
    <row r="1797" spans="1:22" ht="13.5" x14ac:dyDescent="0.25">
      <c r="A1797" s="3">
        <f>RSI!A1797</f>
        <v>44629</v>
      </c>
      <c r="B1797" s="2">
        <f>RSI!B1797</f>
        <v>47.052</v>
      </c>
      <c r="C1797" s="2">
        <f>RSI!I1797</f>
        <v>35.810976009923053</v>
      </c>
      <c r="D1797" s="2">
        <f>MACD!E1797</f>
        <v>0.38335669687706542</v>
      </c>
      <c r="E1797" s="2">
        <f>MACD!F1797</f>
        <v>0.48315237626131574</v>
      </c>
      <c r="F1797" s="2">
        <f>'Moving Avg'!D1797</f>
        <v>47.071199999999997</v>
      </c>
      <c r="G1797" s="2">
        <f>'Moving Avg'!F1797</f>
        <v>47.684050000000006</v>
      </c>
      <c r="H1797" s="2">
        <f>'Moving Avg'!G1797</f>
        <v>49.421560000000007</v>
      </c>
      <c r="I1797" s="2">
        <f>'Moving Avg'!H1797</f>
        <v>51.177664999999962</v>
      </c>
      <c r="J1797" s="5" t="str">
        <f>OBV!F1797</f>
        <v>BEARISH</v>
      </c>
      <c r="K1797" s="5" t="str">
        <f>OBV!G1797</f>
        <v>STRONG</v>
      </c>
      <c r="L1797" s="5" t="str">
        <f>OBV!H1797</f>
        <v>CONFIRMED BEARISH</v>
      </c>
      <c r="M1797" s="7">
        <f t="shared" si="280"/>
        <v>25</v>
      </c>
      <c r="N1797" s="7">
        <f t="shared" si="281"/>
        <v>100</v>
      </c>
      <c r="O1797" s="7">
        <f t="shared" si="282"/>
        <v>0</v>
      </c>
      <c r="P1797" s="7">
        <f t="shared" si="283"/>
        <v>33</v>
      </c>
      <c r="Q1797" s="8">
        <f t="shared" si="284"/>
        <v>48.7</v>
      </c>
      <c r="R1797" s="8">
        <f t="shared" si="285"/>
        <v>33.25</v>
      </c>
      <c r="S1797" s="8">
        <f t="shared" si="286"/>
        <v>33.6</v>
      </c>
      <c r="T1797" s="8">
        <f t="shared" si="287"/>
        <v>39.5</v>
      </c>
      <c r="U1797" s="7">
        <f t="shared" si="288"/>
        <v>38.516666666666673</v>
      </c>
      <c r="V1797" s="7">
        <f t="shared" si="289"/>
        <v>38.762500000000003</v>
      </c>
    </row>
    <row r="1798" spans="1:22" ht="13.5" x14ac:dyDescent="0.25">
      <c r="A1798" s="3">
        <f>RSI!A1798</f>
        <v>44630</v>
      </c>
      <c r="B1798" s="2">
        <f>RSI!B1798</f>
        <v>47.052</v>
      </c>
      <c r="C1798" s="2">
        <f>RSI!I1798</f>
        <v>35.810976009923053</v>
      </c>
      <c r="D1798" s="2">
        <f>MACD!E1798</f>
        <v>0.24799078896404581</v>
      </c>
      <c r="E1798" s="2">
        <f>MACD!F1798</f>
        <v>0.43612005880186178</v>
      </c>
      <c r="F1798" s="2">
        <f>'Moving Avg'!D1798</f>
        <v>47.066400000000002</v>
      </c>
      <c r="G1798" s="2">
        <f>'Moving Avg'!F1798</f>
        <v>47.601700000000008</v>
      </c>
      <c r="H1798" s="2">
        <f>'Moving Avg'!G1798</f>
        <v>49.325620000000015</v>
      </c>
      <c r="I1798" s="2">
        <f>'Moving Avg'!H1798</f>
        <v>51.157879999999956</v>
      </c>
      <c r="J1798" s="5" t="str">
        <f>OBV!F1798</f>
        <v>BEARISH</v>
      </c>
      <c r="K1798" s="5" t="str">
        <f>OBV!G1798</f>
        <v>STRONG</v>
      </c>
      <c r="L1798" s="5" t="str">
        <f>OBV!H1798</f>
        <v>CONFIRMED BEARISH</v>
      </c>
      <c r="M1798" s="7">
        <f t="shared" si="280"/>
        <v>25</v>
      </c>
      <c r="N1798" s="7">
        <f t="shared" si="281"/>
        <v>100</v>
      </c>
      <c r="O1798" s="7">
        <f t="shared" si="282"/>
        <v>0</v>
      </c>
      <c r="P1798" s="7">
        <f t="shared" si="283"/>
        <v>33</v>
      </c>
      <c r="Q1798" s="8">
        <f t="shared" si="284"/>
        <v>48.7</v>
      </c>
      <c r="R1798" s="8">
        <f t="shared" si="285"/>
        <v>33.25</v>
      </c>
      <c r="S1798" s="8">
        <f t="shared" si="286"/>
        <v>33.6</v>
      </c>
      <c r="T1798" s="8">
        <f t="shared" si="287"/>
        <v>39.5</v>
      </c>
      <c r="U1798" s="7">
        <f t="shared" si="288"/>
        <v>38.516666666666673</v>
      </c>
      <c r="V1798" s="7">
        <f t="shared" si="289"/>
        <v>38.762500000000003</v>
      </c>
    </row>
    <row r="1799" spans="1:22" ht="13.5" x14ac:dyDescent="0.25">
      <c r="A1799" s="3">
        <f>RSI!A1799</f>
        <v>44631</v>
      </c>
      <c r="B1799" s="2">
        <f>RSI!B1799</f>
        <v>47.06</v>
      </c>
      <c r="C1799" s="2">
        <f>RSI!I1799</f>
        <v>35.959444913617176</v>
      </c>
      <c r="D1799" s="2">
        <f>MACD!E1799</f>
        <v>-0.11090262366254677</v>
      </c>
      <c r="E1799" s="2">
        <f>MACD!F1799</f>
        <v>0.3267155223089801</v>
      </c>
      <c r="F1799" s="2">
        <f>'Moving Avg'!D1799</f>
        <v>47.063200000000002</v>
      </c>
      <c r="G1799" s="2">
        <f>'Moving Avg'!F1799</f>
        <v>47.519750000000009</v>
      </c>
      <c r="H1799" s="2">
        <f>'Moving Avg'!G1799</f>
        <v>49.22984000000001</v>
      </c>
      <c r="I1799" s="2">
        <f>'Moving Avg'!H1799</f>
        <v>51.138134999999963</v>
      </c>
      <c r="J1799" s="5" t="str">
        <f>OBV!F1799</f>
        <v>BULLISH</v>
      </c>
      <c r="K1799" s="5" t="str">
        <f>OBV!G1799</f>
        <v>NEUTRAL</v>
      </c>
      <c r="L1799" s="5" t="str">
        <f>OBV!H1799</f>
        <v>BULLISH DIVERGENCE</v>
      </c>
      <c r="M1799" s="7">
        <f t="shared" si="280"/>
        <v>25</v>
      </c>
      <c r="N1799" s="7">
        <f t="shared" si="281"/>
        <v>100</v>
      </c>
      <c r="O1799" s="7">
        <f t="shared" si="282"/>
        <v>0</v>
      </c>
      <c r="P1799" s="7">
        <f t="shared" si="283"/>
        <v>66.5</v>
      </c>
      <c r="Q1799" s="8">
        <f t="shared" si="284"/>
        <v>53.725000000000001</v>
      </c>
      <c r="R1799" s="8">
        <f t="shared" si="285"/>
        <v>41.625</v>
      </c>
      <c r="S1799" s="8">
        <f t="shared" si="286"/>
        <v>48.674999999999997</v>
      </c>
      <c r="T1799" s="8">
        <f t="shared" si="287"/>
        <v>47.875</v>
      </c>
      <c r="U1799" s="7">
        <f t="shared" si="288"/>
        <v>48.008333333333326</v>
      </c>
      <c r="V1799" s="7">
        <f t="shared" si="289"/>
        <v>47.974999999999994</v>
      </c>
    </row>
    <row r="1800" spans="1:22" ht="13.5" x14ac:dyDescent="0.25">
      <c r="A1800" s="3">
        <f>RSI!A1800</f>
        <v>44634</v>
      </c>
      <c r="B1800" s="2">
        <f>RSI!B1800</f>
        <v>47.076000000000001</v>
      </c>
      <c r="C1800" s="2">
        <f>RSI!I1800</f>
        <v>36.276902919449896</v>
      </c>
      <c r="D1800" s="2">
        <f>MACD!E1800</f>
        <v>-0.16062934154762587</v>
      </c>
      <c r="E1800" s="2">
        <f>MACD!F1800</f>
        <v>0.22924654953765888</v>
      </c>
      <c r="F1800" s="2">
        <f>'Moving Avg'!D1800</f>
        <v>47.063200000000002</v>
      </c>
      <c r="G1800" s="2">
        <f>'Moving Avg'!F1800</f>
        <v>47.44465000000001</v>
      </c>
      <c r="H1800" s="2">
        <f>'Moving Avg'!G1800</f>
        <v>49.134380000000007</v>
      </c>
      <c r="I1800" s="2">
        <f>'Moving Avg'!H1800</f>
        <v>51.115714999999966</v>
      </c>
      <c r="J1800" s="5" t="str">
        <f>OBV!F1800</f>
        <v>BULLISH</v>
      </c>
      <c r="K1800" s="5" t="str">
        <f>OBV!G1800</f>
        <v>WEAK</v>
      </c>
      <c r="L1800" s="5" t="str">
        <f>OBV!H1800</f>
        <v>NEUTRAL</v>
      </c>
      <c r="M1800" s="7">
        <f t="shared" si="280"/>
        <v>25</v>
      </c>
      <c r="N1800" s="7">
        <f t="shared" si="281"/>
        <v>100</v>
      </c>
      <c r="O1800" s="7">
        <f t="shared" si="282"/>
        <v>0</v>
      </c>
      <c r="P1800" s="7">
        <f t="shared" si="283"/>
        <v>33</v>
      </c>
      <c r="Q1800" s="8">
        <f t="shared" si="284"/>
        <v>48.7</v>
      </c>
      <c r="R1800" s="8">
        <f t="shared" si="285"/>
        <v>33.25</v>
      </c>
      <c r="S1800" s="8">
        <f t="shared" si="286"/>
        <v>33.6</v>
      </c>
      <c r="T1800" s="8">
        <f t="shared" si="287"/>
        <v>39.5</v>
      </c>
      <c r="U1800" s="7">
        <f t="shared" si="288"/>
        <v>38.516666666666673</v>
      </c>
      <c r="V1800" s="7">
        <f t="shared" si="289"/>
        <v>38.762500000000003</v>
      </c>
    </row>
    <row r="1801" spans="1:22" ht="13.5" x14ac:dyDescent="0.25">
      <c r="A1801" s="3">
        <f>RSI!A1801</f>
        <v>44635</v>
      </c>
      <c r="B1801" s="2">
        <f>RSI!B1801</f>
        <v>47.067999999999998</v>
      </c>
      <c r="C1801" s="2">
        <f>RSI!I1801</f>
        <v>36.180329324225077</v>
      </c>
      <c r="D1801" s="2">
        <f>MACD!E1801</f>
        <v>-0.19716589440290733</v>
      </c>
      <c r="E1801" s="2">
        <f>MACD!F1801</f>
        <v>0.14396406074954565</v>
      </c>
      <c r="F1801" s="2">
        <f>'Moving Avg'!D1801</f>
        <v>47.061599999999999</v>
      </c>
      <c r="G1801" s="2">
        <f>'Moving Avg'!F1801</f>
        <v>47.384200000000007</v>
      </c>
      <c r="H1801" s="2">
        <f>'Moving Avg'!G1801</f>
        <v>49.061160000000008</v>
      </c>
      <c r="I1801" s="2">
        <f>'Moving Avg'!H1801</f>
        <v>51.092464999999955</v>
      </c>
      <c r="J1801" s="5" t="str">
        <f>OBV!F1801</f>
        <v>BEARISH</v>
      </c>
      <c r="K1801" s="5" t="str">
        <f>OBV!G1801</f>
        <v>NEUTRAL</v>
      </c>
      <c r="L1801" s="5" t="str">
        <f>OBV!H1801</f>
        <v>CONFIRMED BEARISH</v>
      </c>
      <c r="M1801" s="7">
        <f t="shared" si="280"/>
        <v>25</v>
      </c>
      <c r="N1801" s="7">
        <f t="shared" si="281"/>
        <v>100</v>
      </c>
      <c r="O1801" s="7">
        <f t="shared" si="282"/>
        <v>0</v>
      </c>
      <c r="P1801" s="7">
        <f t="shared" si="283"/>
        <v>16.5</v>
      </c>
      <c r="Q1801" s="8">
        <f t="shared" si="284"/>
        <v>46.225000000000001</v>
      </c>
      <c r="R1801" s="8">
        <f t="shared" si="285"/>
        <v>29.125</v>
      </c>
      <c r="S1801" s="8">
        <f t="shared" si="286"/>
        <v>26.175000000000001</v>
      </c>
      <c r="T1801" s="8">
        <f t="shared" si="287"/>
        <v>35.375</v>
      </c>
      <c r="U1801" s="7">
        <f t="shared" si="288"/>
        <v>33.841666666666661</v>
      </c>
      <c r="V1801" s="7">
        <f t="shared" si="289"/>
        <v>34.224999999999994</v>
      </c>
    </row>
    <row r="1802" spans="1:22" ht="13.5" x14ac:dyDescent="0.25">
      <c r="A1802" s="3">
        <f>RSI!A1802</f>
        <v>44636</v>
      </c>
      <c r="B1802" s="2">
        <f>RSI!B1802</f>
        <v>47.067999999999998</v>
      </c>
      <c r="C1802" s="2">
        <f>RSI!I1802</f>
        <v>36.180329324225077</v>
      </c>
      <c r="D1802" s="2">
        <f>MACD!E1802</f>
        <v>-0.2234533259060143</v>
      </c>
      <c r="E1802" s="2">
        <f>MACD!F1802</f>
        <v>7.0480583418433662E-2</v>
      </c>
      <c r="F1802" s="2">
        <f>'Moving Avg'!D1802</f>
        <v>47.064799999999991</v>
      </c>
      <c r="G1802" s="2">
        <f>'Moving Avg'!F1802</f>
        <v>47.322900000000018</v>
      </c>
      <c r="H1802" s="2">
        <f>'Moving Avg'!G1802</f>
        <v>48.988760000000021</v>
      </c>
      <c r="I1802" s="2">
        <f>'Moving Avg'!H1802</f>
        <v>51.071974999999945</v>
      </c>
      <c r="J1802" s="5" t="str">
        <f>OBV!F1802</f>
        <v>BULLISH</v>
      </c>
      <c r="K1802" s="5" t="str">
        <f>OBV!G1802</f>
        <v>WEAK</v>
      </c>
      <c r="L1802" s="5" t="str">
        <f>OBV!H1802</f>
        <v>CONFIRMED BULLISH</v>
      </c>
      <c r="M1802" s="7">
        <f t="shared" si="280"/>
        <v>25</v>
      </c>
      <c r="N1802" s="7">
        <f t="shared" si="281"/>
        <v>100</v>
      </c>
      <c r="O1802" s="7">
        <f t="shared" si="282"/>
        <v>0</v>
      </c>
      <c r="P1802" s="7">
        <f t="shared" si="283"/>
        <v>67</v>
      </c>
      <c r="Q1802" s="8">
        <f t="shared" si="284"/>
        <v>53.8</v>
      </c>
      <c r="R1802" s="8">
        <f t="shared" si="285"/>
        <v>41.75</v>
      </c>
      <c r="S1802" s="8">
        <f t="shared" si="286"/>
        <v>48.900000000000006</v>
      </c>
      <c r="T1802" s="8">
        <f t="shared" si="287"/>
        <v>48</v>
      </c>
      <c r="U1802" s="7">
        <f t="shared" si="288"/>
        <v>48.15</v>
      </c>
      <c r="V1802" s="7">
        <f t="shared" si="289"/>
        <v>48.112499999999997</v>
      </c>
    </row>
    <row r="1803" spans="1:22" ht="13.5" x14ac:dyDescent="0.25">
      <c r="A1803" s="3">
        <f>RSI!A1803</f>
        <v>44637</v>
      </c>
      <c r="B1803" s="2">
        <f>RSI!B1803</f>
        <v>46.134999999999998</v>
      </c>
      <c r="C1803" s="2">
        <f>RSI!I1803</f>
        <v>26.601777117417001</v>
      </c>
      <c r="D1803" s="2">
        <f>MACD!E1803</f>
        <v>-0.17230013604770278</v>
      </c>
      <c r="E1803" s="2">
        <f>MACD!F1803</f>
        <v>2.1924439525206375E-2</v>
      </c>
      <c r="F1803" s="2">
        <f>'Moving Avg'!D1803</f>
        <v>46.881399999999999</v>
      </c>
      <c r="G1803" s="2">
        <f>'Moving Avg'!F1803</f>
        <v>47.203600000000009</v>
      </c>
      <c r="H1803" s="2">
        <f>'Moving Avg'!G1803</f>
        <v>48.880660000000013</v>
      </c>
      <c r="I1803" s="2">
        <f>'Moving Avg'!H1803</f>
        <v>51.046819999999954</v>
      </c>
      <c r="J1803" s="5" t="str">
        <f>OBV!F1803</f>
        <v>BEARISH</v>
      </c>
      <c r="K1803" s="5" t="str">
        <f>OBV!G1803</f>
        <v>NEUTRAL</v>
      </c>
      <c r="L1803" s="5" t="str">
        <f>OBV!H1803</f>
        <v>CONFIRMED BEARISH</v>
      </c>
      <c r="M1803" s="7">
        <f t="shared" si="280"/>
        <v>50</v>
      </c>
      <c r="N1803" s="7">
        <f t="shared" si="281"/>
        <v>100</v>
      </c>
      <c r="O1803" s="7">
        <f t="shared" si="282"/>
        <v>0</v>
      </c>
      <c r="P1803" s="7">
        <f t="shared" si="283"/>
        <v>16.5</v>
      </c>
      <c r="Q1803" s="8">
        <f t="shared" si="284"/>
        <v>54.975000000000001</v>
      </c>
      <c r="R1803" s="8">
        <f t="shared" si="285"/>
        <v>34.125</v>
      </c>
      <c r="S1803" s="8">
        <f t="shared" si="286"/>
        <v>29.925000000000001</v>
      </c>
      <c r="T1803" s="8">
        <f t="shared" si="287"/>
        <v>41.625</v>
      </c>
      <c r="U1803" s="7">
        <f t="shared" si="288"/>
        <v>39.674999999999997</v>
      </c>
      <c r="V1803" s="7">
        <f t="shared" si="289"/>
        <v>40.162499999999994</v>
      </c>
    </row>
    <row r="1804" spans="1:22" ht="13.5" x14ac:dyDescent="0.25">
      <c r="A1804" s="3">
        <f>RSI!A1804</f>
        <v>44638</v>
      </c>
      <c r="B1804" s="2">
        <f>RSI!B1804</f>
        <v>47.076000000000001</v>
      </c>
      <c r="C1804" s="2">
        <f>RSI!I1804</f>
        <v>42.994080208386372</v>
      </c>
      <c r="D1804" s="2">
        <f>MACD!E1804</f>
        <v>-0.18923937321230255</v>
      </c>
      <c r="E1804" s="2">
        <f>MACD!F1804</f>
        <v>-2.0308323022295412E-2</v>
      </c>
      <c r="F1804" s="2">
        <f>'Moving Avg'!D1804</f>
        <v>46.884599999999992</v>
      </c>
      <c r="G1804" s="2">
        <f>'Moving Avg'!F1804</f>
        <v>47.131350000000012</v>
      </c>
      <c r="H1804" s="2">
        <f>'Moving Avg'!G1804</f>
        <v>48.807600000000022</v>
      </c>
      <c r="I1804" s="2">
        <f>'Moving Avg'!H1804</f>
        <v>51.024399999999943</v>
      </c>
      <c r="J1804" s="5" t="str">
        <f>OBV!F1804</f>
        <v>BULLISH</v>
      </c>
      <c r="K1804" s="5" t="str">
        <f>OBV!G1804</f>
        <v>NEUTRAL</v>
      </c>
      <c r="L1804" s="5" t="str">
        <f>OBV!H1804</f>
        <v>CONFIRMED BULLISH</v>
      </c>
      <c r="M1804" s="7">
        <f t="shared" si="280"/>
        <v>25</v>
      </c>
      <c r="N1804" s="7">
        <f t="shared" si="281"/>
        <v>100</v>
      </c>
      <c r="O1804" s="7">
        <f t="shared" si="282"/>
        <v>0</v>
      </c>
      <c r="P1804" s="7">
        <f t="shared" si="283"/>
        <v>83.5</v>
      </c>
      <c r="Q1804" s="8">
        <f t="shared" si="284"/>
        <v>56.274999999999999</v>
      </c>
      <c r="R1804" s="8">
        <f t="shared" si="285"/>
        <v>45.875</v>
      </c>
      <c r="S1804" s="8">
        <f t="shared" si="286"/>
        <v>56.325000000000003</v>
      </c>
      <c r="T1804" s="8">
        <f t="shared" si="287"/>
        <v>52.125</v>
      </c>
      <c r="U1804" s="7">
        <f t="shared" si="288"/>
        <v>52.82500000000001</v>
      </c>
      <c r="V1804" s="7">
        <f t="shared" si="289"/>
        <v>52.650000000000006</v>
      </c>
    </row>
    <row r="1805" spans="1:22" ht="13.5" x14ac:dyDescent="0.25">
      <c r="A1805" s="3">
        <f>RSI!A1805</f>
        <v>44641</v>
      </c>
      <c r="B1805" s="2">
        <f>RSI!B1805</f>
        <v>47.076000000000001</v>
      </c>
      <c r="C1805" s="2">
        <f>RSI!I1805</f>
        <v>42.994080208386372</v>
      </c>
      <c r="D1805" s="2">
        <f>MACD!E1805</f>
        <v>-0.20035428126762156</v>
      </c>
      <c r="E1805" s="2">
        <f>MACD!F1805</f>
        <v>-5.6317514671360647E-2</v>
      </c>
      <c r="F1805" s="2">
        <f>'Moving Avg'!D1805</f>
        <v>46.884599999999992</v>
      </c>
      <c r="G1805" s="2">
        <f>'Moving Avg'!F1805</f>
        <v>47.066400000000009</v>
      </c>
      <c r="H1805" s="2">
        <f>'Moving Avg'!G1805</f>
        <v>48.726440000000018</v>
      </c>
      <c r="I1805" s="2">
        <f>'Moving Avg'!H1805</f>
        <v>51.001389999999937</v>
      </c>
      <c r="J1805" s="5" t="str">
        <f>OBV!F1805</f>
        <v>BEARISH</v>
      </c>
      <c r="K1805" s="5" t="str">
        <f>OBV!G1805</f>
        <v>STRONG</v>
      </c>
      <c r="L1805" s="5" t="str">
        <f>OBV!H1805</f>
        <v>NEUTRAL</v>
      </c>
      <c r="M1805" s="7">
        <f t="shared" si="280"/>
        <v>25</v>
      </c>
      <c r="N1805" s="7">
        <f t="shared" si="281"/>
        <v>100</v>
      </c>
      <c r="O1805" s="7">
        <f t="shared" si="282"/>
        <v>0</v>
      </c>
      <c r="P1805" s="7">
        <f t="shared" si="283"/>
        <v>33</v>
      </c>
      <c r="Q1805" s="8">
        <f t="shared" si="284"/>
        <v>48.7</v>
      </c>
      <c r="R1805" s="8">
        <f t="shared" si="285"/>
        <v>33.25</v>
      </c>
      <c r="S1805" s="8">
        <f t="shared" si="286"/>
        <v>33.6</v>
      </c>
      <c r="T1805" s="8">
        <f t="shared" si="287"/>
        <v>39.5</v>
      </c>
      <c r="U1805" s="7">
        <f t="shared" si="288"/>
        <v>38.516666666666673</v>
      </c>
      <c r="V1805" s="7">
        <f t="shared" si="289"/>
        <v>38.762500000000003</v>
      </c>
    </row>
    <row r="1806" spans="1:22" ht="13.5" x14ac:dyDescent="0.25">
      <c r="A1806" s="3">
        <f>RSI!A1806</f>
        <v>44642</v>
      </c>
      <c r="B1806" s="2">
        <f>RSI!B1806</f>
        <v>47.076000000000001</v>
      </c>
      <c r="C1806" s="2">
        <f>RSI!I1806</f>
        <v>42.994080208386372</v>
      </c>
      <c r="D1806" s="2">
        <f>MACD!E1806</f>
        <v>-0.21047161058426411</v>
      </c>
      <c r="E1806" s="2">
        <f>MACD!F1806</f>
        <v>-8.7148333853941343E-2</v>
      </c>
      <c r="F1806" s="2">
        <f>'Moving Avg'!D1806</f>
        <v>46.886199999999995</v>
      </c>
      <c r="G1806" s="2">
        <f>'Moving Avg'!F1806</f>
        <v>47.002250000000004</v>
      </c>
      <c r="H1806" s="2">
        <f>'Moving Avg'!G1806</f>
        <v>48.677740000000014</v>
      </c>
      <c r="I1806" s="2">
        <f>'Moving Avg'!H1806</f>
        <v>50.97837999999993</v>
      </c>
      <c r="J1806" s="5" t="str">
        <f>OBV!F1806</f>
        <v>BULLISH</v>
      </c>
      <c r="K1806" s="5" t="str">
        <f>OBV!G1806</f>
        <v>NEUTRAL</v>
      </c>
      <c r="L1806" s="5" t="str">
        <f>OBV!H1806</f>
        <v>CONFIRMED BULLISH</v>
      </c>
      <c r="M1806" s="7">
        <f t="shared" si="280"/>
        <v>25</v>
      </c>
      <c r="N1806" s="7">
        <f t="shared" si="281"/>
        <v>100</v>
      </c>
      <c r="O1806" s="7">
        <f t="shared" si="282"/>
        <v>0</v>
      </c>
      <c r="P1806" s="7">
        <f t="shared" si="283"/>
        <v>83.5</v>
      </c>
      <c r="Q1806" s="8">
        <f t="shared" si="284"/>
        <v>56.274999999999999</v>
      </c>
      <c r="R1806" s="8">
        <f t="shared" si="285"/>
        <v>45.875</v>
      </c>
      <c r="S1806" s="8">
        <f t="shared" si="286"/>
        <v>56.325000000000003</v>
      </c>
      <c r="T1806" s="8">
        <f t="shared" si="287"/>
        <v>52.125</v>
      </c>
      <c r="U1806" s="7">
        <f t="shared" si="288"/>
        <v>52.82500000000001</v>
      </c>
      <c r="V1806" s="7">
        <f t="shared" si="289"/>
        <v>52.650000000000006</v>
      </c>
    </row>
    <row r="1807" spans="1:22" ht="13.5" x14ac:dyDescent="0.25">
      <c r="A1807" s="3">
        <f>RSI!A1807</f>
        <v>44643</v>
      </c>
      <c r="B1807" s="2">
        <f>RSI!B1807</f>
        <v>46.994999999999997</v>
      </c>
      <c r="C1807" s="2">
        <f>RSI!I1807</f>
        <v>41.985969875916666</v>
      </c>
      <c r="D1807" s="2">
        <f>MACD!E1807</f>
        <v>-0.21027326049804884</v>
      </c>
      <c r="E1807" s="2">
        <f>MACD!F1807</f>
        <v>-0.11177331918276284</v>
      </c>
      <c r="F1807" s="2">
        <f>'Moving Avg'!D1807</f>
        <v>46.871600000000001</v>
      </c>
      <c r="G1807" s="2">
        <f>'Moving Avg'!F1807</f>
        <v>46.939750000000011</v>
      </c>
      <c r="H1807" s="2">
        <f>'Moving Avg'!G1807</f>
        <v>48.594960000000007</v>
      </c>
      <c r="I1807" s="2">
        <f>'Moving Avg'!H1807</f>
        <v>50.954964999999945</v>
      </c>
      <c r="J1807" s="5" t="str">
        <f>OBV!F1807</f>
        <v>BEARISH</v>
      </c>
      <c r="K1807" s="5" t="str">
        <f>OBV!G1807</f>
        <v>STRONG</v>
      </c>
      <c r="L1807" s="5" t="str">
        <f>OBV!H1807</f>
        <v>CONFIRMED BEARISH</v>
      </c>
      <c r="M1807" s="7">
        <f t="shared" si="280"/>
        <v>25</v>
      </c>
      <c r="N1807" s="7">
        <f t="shared" si="281"/>
        <v>100</v>
      </c>
      <c r="O1807" s="7">
        <f t="shared" si="282"/>
        <v>0</v>
      </c>
      <c r="P1807" s="7">
        <f t="shared" si="283"/>
        <v>33</v>
      </c>
      <c r="Q1807" s="8">
        <f t="shared" si="284"/>
        <v>48.7</v>
      </c>
      <c r="R1807" s="8">
        <f t="shared" si="285"/>
        <v>33.25</v>
      </c>
      <c r="S1807" s="8">
        <f t="shared" si="286"/>
        <v>33.6</v>
      </c>
      <c r="T1807" s="8">
        <f t="shared" si="287"/>
        <v>39.5</v>
      </c>
      <c r="U1807" s="7">
        <f t="shared" si="288"/>
        <v>38.516666666666673</v>
      </c>
      <c r="V1807" s="7">
        <f t="shared" si="289"/>
        <v>38.762500000000003</v>
      </c>
    </row>
    <row r="1808" spans="1:22" ht="13.5" x14ac:dyDescent="0.25">
      <c r="A1808" s="3">
        <f>RSI!A1808</f>
        <v>44644</v>
      </c>
      <c r="B1808" s="2">
        <f>RSI!B1808</f>
        <v>46.994999999999997</v>
      </c>
      <c r="C1808" s="2">
        <f>RSI!I1808</f>
        <v>41.985969875916666</v>
      </c>
      <c r="D1808" s="2">
        <f>MACD!E1808</f>
        <v>-0.20584123965559797</v>
      </c>
      <c r="E1808" s="2">
        <f>MACD!F1808</f>
        <v>-0.13058690327732989</v>
      </c>
      <c r="F1808" s="2">
        <f>'Moving Avg'!D1808</f>
        <v>47.043600000000005</v>
      </c>
      <c r="G1808" s="2">
        <f>'Moving Avg'!F1808</f>
        <v>46.935700000000011</v>
      </c>
      <c r="H1808" s="2">
        <f>'Moving Avg'!G1808</f>
        <v>48.52028</v>
      </c>
      <c r="I1808" s="2">
        <f>'Moving Avg'!H1808</f>
        <v>50.934109999999954</v>
      </c>
      <c r="J1808" s="5" t="str">
        <f>OBV!F1808</f>
        <v>BULLISH</v>
      </c>
      <c r="K1808" s="5" t="str">
        <f>OBV!G1808</f>
        <v>NEUTRAL</v>
      </c>
      <c r="L1808" s="5" t="str">
        <f>OBV!H1808</f>
        <v>CONFIRMED BULLISH</v>
      </c>
      <c r="M1808" s="7">
        <f t="shared" si="280"/>
        <v>25</v>
      </c>
      <c r="N1808" s="7">
        <f t="shared" si="281"/>
        <v>100</v>
      </c>
      <c r="O1808" s="7">
        <f t="shared" si="282"/>
        <v>0</v>
      </c>
      <c r="P1808" s="7">
        <f t="shared" si="283"/>
        <v>83.5</v>
      </c>
      <c r="Q1808" s="8">
        <f t="shared" si="284"/>
        <v>56.274999999999999</v>
      </c>
      <c r="R1808" s="8">
        <f t="shared" si="285"/>
        <v>45.875</v>
      </c>
      <c r="S1808" s="8">
        <f t="shared" si="286"/>
        <v>56.325000000000003</v>
      </c>
      <c r="T1808" s="8">
        <f t="shared" si="287"/>
        <v>52.125</v>
      </c>
      <c r="U1808" s="7">
        <f t="shared" si="288"/>
        <v>52.82500000000001</v>
      </c>
      <c r="V1808" s="7">
        <f t="shared" si="289"/>
        <v>52.650000000000006</v>
      </c>
    </row>
    <row r="1809" spans="1:22" ht="13.5" x14ac:dyDescent="0.25">
      <c r="A1809" s="3">
        <f>RSI!A1809</f>
        <v>44645</v>
      </c>
      <c r="B1809" s="2">
        <f>RSI!B1809</f>
        <v>45.046999999999997</v>
      </c>
      <c r="C1809" s="2">
        <f>RSI!I1809</f>
        <v>25.384620736700924</v>
      </c>
      <c r="D1809" s="2">
        <f>MACD!E1809</f>
        <v>-5.2524514042211479E-2</v>
      </c>
      <c r="E1809" s="2">
        <f>MACD!F1809</f>
        <v>-0.11497442543030621</v>
      </c>
      <c r="F1809" s="2">
        <f>'Moving Avg'!D1809</f>
        <v>46.637799999999999</v>
      </c>
      <c r="G1809" s="2">
        <f>'Moving Avg'!F1809</f>
        <v>46.834250000000004</v>
      </c>
      <c r="H1809" s="2">
        <f>'Moving Avg'!G1809</f>
        <v>48.401119999999999</v>
      </c>
      <c r="I1809" s="2">
        <f>'Moving Avg'!H1809</f>
        <v>50.903514999999949</v>
      </c>
      <c r="J1809" s="5" t="str">
        <f>OBV!F1809</f>
        <v>BEARISH</v>
      </c>
      <c r="K1809" s="5" t="str">
        <f>OBV!G1809</f>
        <v>STRONG</v>
      </c>
      <c r="L1809" s="5" t="str">
        <f>OBV!H1809</f>
        <v>CONFIRMED BEARISH</v>
      </c>
      <c r="M1809" s="7">
        <f t="shared" si="280"/>
        <v>50</v>
      </c>
      <c r="N1809" s="7">
        <f t="shared" si="281"/>
        <v>0</v>
      </c>
      <c r="O1809" s="7">
        <f t="shared" si="282"/>
        <v>0</v>
      </c>
      <c r="P1809" s="7">
        <f t="shared" si="283"/>
        <v>33</v>
      </c>
      <c r="Q1809" s="8">
        <f t="shared" si="284"/>
        <v>22.45</v>
      </c>
      <c r="R1809" s="8">
        <f t="shared" si="285"/>
        <v>18.25</v>
      </c>
      <c r="S1809" s="8">
        <f t="shared" si="286"/>
        <v>22.35</v>
      </c>
      <c r="T1809" s="8">
        <f t="shared" si="287"/>
        <v>20.75</v>
      </c>
      <c r="U1809" s="7">
        <f t="shared" si="288"/>
        <v>21.016666666666669</v>
      </c>
      <c r="V1809" s="7">
        <f t="shared" si="289"/>
        <v>20.950000000000003</v>
      </c>
    </row>
    <row r="1810" spans="1:22" ht="13.5" x14ac:dyDescent="0.25">
      <c r="A1810" s="3">
        <f>RSI!A1810</f>
        <v>44648</v>
      </c>
      <c r="B1810" s="2">
        <f>RSI!B1810</f>
        <v>46.264000000000003</v>
      </c>
      <c r="C1810" s="2">
        <f>RSI!I1810</f>
        <v>41.063352514222096</v>
      </c>
      <c r="D1810" s="2">
        <f>MACD!E1810</f>
        <v>-6.2412618142104748E-5</v>
      </c>
      <c r="E1810" s="2">
        <f>MACD!F1810</f>
        <v>-9.1992022867873405E-2</v>
      </c>
      <c r="F1810" s="2">
        <f>'Moving Avg'!D1810</f>
        <v>46.4754</v>
      </c>
      <c r="G1810" s="2">
        <f>'Moving Avg'!F1810</f>
        <v>46.874800000000008</v>
      </c>
      <c r="H1810" s="2">
        <f>'Moving Avg'!G1810</f>
        <v>48.350779999999993</v>
      </c>
      <c r="I1810" s="2">
        <f>'Moving Avg'!H1810</f>
        <v>50.877469999999946</v>
      </c>
      <c r="J1810" s="5" t="str">
        <f>OBV!F1810</f>
        <v>BEARISH</v>
      </c>
      <c r="K1810" s="5" t="str">
        <f>OBV!G1810</f>
        <v>STRONG</v>
      </c>
      <c r="L1810" s="5" t="str">
        <f>OBV!H1810</f>
        <v>CONFIRMED BEARISH</v>
      </c>
      <c r="M1810" s="7">
        <f t="shared" si="280"/>
        <v>25</v>
      </c>
      <c r="N1810" s="7">
        <f t="shared" si="281"/>
        <v>0</v>
      </c>
      <c r="O1810" s="7">
        <f t="shared" si="282"/>
        <v>0</v>
      </c>
      <c r="P1810" s="7">
        <f t="shared" si="283"/>
        <v>33</v>
      </c>
      <c r="Q1810" s="8">
        <f t="shared" si="284"/>
        <v>13.7</v>
      </c>
      <c r="R1810" s="8">
        <f t="shared" si="285"/>
        <v>13.25</v>
      </c>
      <c r="S1810" s="8">
        <f t="shared" si="286"/>
        <v>18.600000000000001</v>
      </c>
      <c r="T1810" s="8">
        <f t="shared" si="287"/>
        <v>14.5</v>
      </c>
      <c r="U1810" s="7">
        <f t="shared" si="288"/>
        <v>15.183333333333332</v>
      </c>
      <c r="V1810" s="7">
        <f t="shared" si="289"/>
        <v>15.012499999999999</v>
      </c>
    </row>
    <row r="1811" spans="1:22" ht="13.5" x14ac:dyDescent="0.25">
      <c r="A1811" s="3">
        <f>RSI!A1811</f>
        <v>44649</v>
      </c>
      <c r="B1811" s="2">
        <f>RSI!B1811</f>
        <v>46.994999999999997</v>
      </c>
      <c r="C1811" s="2">
        <f>RSI!I1811</f>
        <v>48.115647403356853</v>
      </c>
      <c r="D1811" s="2">
        <f>MACD!E1811</f>
        <v>-3.9446703329844013E-3</v>
      </c>
      <c r="E1811" s="2">
        <f>MACD!F1811</f>
        <v>-7.438255236089561E-2</v>
      </c>
      <c r="F1811" s="2">
        <f>'Moving Avg'!D1811</f>
        <v>46.459199999999996</v>
      </c>
      <c r="G1811" s="2">
        <f>'Moving Avg'!F1811</f>
        <v>46.870750000000008</v>
      </c>
      <c r="H1811" s="2">
        <f>'Moving Avg'!G1811</f>
        <v>48.27155999999998</v>
      </c>
      <c r="I1811" s="2">
        <f>'Moving Avg'!H1811</f>
        <v>50.855154999999939</v>
      </c>
      <c r="J1811" s="5" t="str">
        <f>OBV!F1811</f>
        <v>BULLISH</v>
      </c>
      <c r="K1811" s="5" t="str">
        <f>OBV!G1811</f>
        <v>NEUTRAL</v>
      </c>
      <c r="L1811" s="5" t="str">
        <f>OBV!H1811</f>
        <v>BULLISH DIVERGENCE</v>
      </c>
      <c r="M1811" s="7">
        <f t="shared" si="280"/>
        <v>25</v>
      </c>
      <c r="N1811" s="7">
        <f t="shared" si="281"/>
        <v>0</v>
      </c>
      <c r="O1811" s="7">
        <f t="shared" si="282"/>
        <v>0</v>
      </c>
      <c r="P1811" s="7">
        <f t="shared" si="283"/>
        <v>66.5</v>
      </c>
      <c r="Q1811" s="8">
        <f t="shared" si="284"/>
        <v>18.725000000000001</v>
      </c>
      <c r="R1811" s="8">
        <f t="shared" si="285"/>
        <v>21.625</v>
      </c>
      <c r="S1811" s="8">
        <f t="shared" si="286"/>
        <v>33.674999999999997</v>
      </c>
      <c r="T1811" s="8">
        <f t="shared" si="287"/>
        <v>22.875</v>
      </c>
      <c r="U1811" s="7">
        <f t="shared" si="288"/>
        <v>24.675000000000001</v>
      </c>
      <c r="V1811" s="7">
        <f t="shared" si="289"/>
        <v>24.225000000000001</v>
      </c>
    </row>
    <row r="1812" spans="1:22" ht="13.5" x14ac:dyDescent="0.25">
      <c r="A1812" s="3">
        <f>RSI!A1812</f>
        <v>44650</v>
      </c>
      <c r="B1812" s="2">
        <f>RSI!B1812</f>
        <v>46.994999999999997</v>
      </c>
      <c r="C1812" s="2">
        <f>RSI!I1812</f>
        <v>48.115647403356853</v>
      </c>
      <c r="D1812" s="2">
        <f>MACD!E1812</f>
        <v>-0.14964792443625896</v>
      </c>
      <c r="E1812" s="2">
        <f>MACD!F1812</f>
        <v>-8.943562677596828E-2</v>
      </c>
      <c r="F1812" s="2">
        <f>'Moving Avg'!D1812</f>
        <v>46.459200000000003</v>
      </c>
      <c r="G1812" s="2">
        <f>'Moving Avg'!F1812</f>
        <v>46.866700000000009</v>
      </c>
      <c r="H1812" s="2">
        <f>'Moving Avg'!G1812</f>
        <v>48.192339999999987</v>
      </c>
      <c r="I1812" s="2">
        <f>'Moving Avg'!H1812</f>
        <v>50.832524999999947</v>
      </c>
      <c r="J1812" s="5" t="str">
        <f>OBV!F1812</f>
        <v>BULLISH</v>
      </c>
      <c r="K1812" s="5" t="str">
        <f>OBV!G1812</f>
        <v>WEAK</v>
      </c>
      <c r="L1812" s="5" t="str">
        <f>OBV!H1812</f>
        <v>NEUTRAL</v>
      </c>
      <c r="M1812" s="7">
        <f t="shared" si="280"/>
        <v>25</v>
      </c>
      <c r="N1812" s="7">
        <f t="shared" si="281"/>
        <v>100</v>
      </c>
      <c r="O1812" s="7">
        <f t="shared" si="282"/>
        <v>0</v>
      </c>
      <c r="P1812" s="7">
        <f t="shared" si="283"/>
        <v>33</v>
      </c>
      <c r="Q1812" s="8">
        <f t="shared" si="284"/>
        <v>48.7</v>
      </c>
      <c r="R1812" s="8">
        <f t="shared" si="285"/>
        <v>33.25</v>
      </c>
      <c r="S1812" s="8">
        <f t="shared" si="286"/>
        <v>33.6</v>
      </c>
      <c r="T1812" s="8">
        <f t="shared" si="287"/>
        <v>39.5</v>
      </c>
      <c r="U1812" s="7">
        <f t="shared" si="288"/>
        <v>38.516666666666673</v>
      </c>
      <c r="V1812" s="7">
        <f t="shared" si="289"/>
        <v>38.762500000000003</v>
      </c>
    </row>
    <row r="1813" spans="1:22" ht="13.5" x14ac:dyDescent="0.25">
      <c r="A1813" s="3">
        <f>RSI!A1813</f>
        <v>44651</v>
      </c>
      <c r="B1813" s="2">
        <f>RSI!B1813</f>
        <v>46.994999999999997</v>
      </c>
      <c r="C1813" s="2">
        <f>RSI!I1813</f>
        <v>48.115647403356853</v>
      </c>
      <c r="D1813" s="2">
        <f>MACD!E1813</f>
        <v>-0.12712884517886636</v>
      </c>
      <c r="E1813" s="2">
        <f>MACD!F1813</f>
        <v>-9.6974270456547898E-2</v>
      </c>
      <c r="F1813" s="2">
        <f>'Moving Avg'!D1813</f>
        <v>46.459200000000003</v>
      </c>
      <c r="G1813" s="2">
        <f>'Moving Avg'!F1813</f>
        <v>46.862650000000002</v>
      </c>
      <c r="H1813" s="2">
        <f>'Moving Avg'!G1813</f>
        <v>48.113119999999981</v>
      </c>
      <c r="I1813" s="2">
        <f>'Moving Avg'!H1813</f>
        <v>50.811669999999957</v>
      </c>
      <c r="J1813" s="5" t="str">
        <f>OBV!F1813</f>
        <v>BULLISH</v>
      </c>
      <c r="K1813" s="5" t="str">
        <f>OBV!G1813</f>
        <v>WEAK</v>
      </c>
      <c r="L1813" s="5" t="str">
        <f>OBV!H1813</f>
        <v>NEUTRAL</v>
      </c>
      <c r="M1813" s="7">
        <f t="shared" si="280"/>
        <v>25</v>
      </c>
      <c r="N1813" s="7">
        <f t="shared" si="281"/>
        <v>100</v>
      </c>
      <c r="O1813" s="7">
        <f t="shared" si="282"/>
        <v>0</v>
      </c>
      <c r="P1813" s="7">
        <f t="shared" si="283"/>
        <v>33</v>
      </c>
      <c r="Q1813" s="8">
        <f t="shared" si="284"/>
        <v>48.7</v>
      </c>
      <c r="R1813" s="8">
        <f t="shared" si="285"/>
        <v>33.25</v>
      </c>
      <c r="S1813" s="8">
        <f t="shared" si="286"/>
        <v>33.6</v>
      </c>
      <c r="T1813" s="8">
        <f t="shared" si="287"/>
        <v>39.5</v>
      </c>
      <c r="U1813" s="7">
        <f t="shared" si="288"/>
        <v>38.516666666666673</v>
      </c>
      <c r="V1813" s="7">
        <f t="shared" si="289"/>
        <v>38.762500000000003</v>
      </c>
    </row>
    <row r="1814" spans="1:22" ht="13.5" x14ac:dyDescent="0.25">
      <c r="A1814" s="3">
        <f>RSI!A1814</f>
        <v>44652</v>
      </c>
      <c r="B1814" s="2">
        <f>RSI!B1814</f>
        <v>46.994999999999997</v>
      </c>
      <c r="C1814" s="2">
        <f>RSI!I1814</f>
        <v>48.115647403356853</v>
      </c>
      <c r="D1814" s="2">
        <f>MACD!E1814</f>
        <v>-0.10711385322303357</v>
      </c>
      <c r="E1814" s="2">
        <f>MACD!F1814</f>
        <v>-9.9002187009845033E-2</v>
      </c>
      <c r="F1814" s="2">
        <f>'Moving Avg'!D1814</f>
        <v>46.848799999999997</v>
      </c>
      <c r="G1814" s="2">
        <f>'Moving Avg'!F1814</f>
        <v>46.858600000000003</v>
      </c>
      <c r="H1814" s="2">
        <f>'Moving Avg'!G1814</f>
        <v>48.033899999999988</v>
      </c>
      <c r="I1814" s="2">
        <f>'Moving Avg'!H1814</f>
        <v>50.795534999999973</v>
      </c>
      <c r="J1814" s="5" t="str">
        <f>OBV!F1814</f>
        <v>BULLISH</v>
      </c>
      <c r="K1814" s="5" t="str">
        <f>OBV!G1814</f>
        <v>WEAK</v>
      </c>
      <c r="L1814" s="5" t="str">
        <f>OBV!H1814</f>
        <v>CONFIRMED BULLISH</v>
      </c>
      <c r="M1814" s="7">
        <f t="shared" si="280"/>
        <v>25</v>
      </c>
      <c r="N1814" s="7">
        <f t="shared" si="281"/>
        <v>45</v>
      </c>
      <c r="O1814" s="7">
        <f t="shared" si="282"/>
        <v>0</v>
      </c>
      <c r="P1814" s="7">
        <f t="shared" si="283"/>
        <v>67</v>
      </c>
      <c r="Q1814" s="8">
        <f t="shared" si="284"/>
        <v>34.549999999999997</v>
      </c>
      <c r="R1814" s="8">
        <f t="shared" si="285"/>
        <v>30.75</v>
      </c>
      <c r="S1814" s="8">
        <f t="shared" si="286"/>
        <v>40.650000000000006</v>
      </c>
      <c r="T1814" s="8">
        <f t="shared" si="287"/>
        <v>34.25</v>
      </c>
      <c r="U1814" s="7">
        <f t="shared" si="288"/>
        <v>35.31666666666667</v>
      </c>
      <c r="V1814" s="7">
        <f t="shared" si="289"/>
        <v>35.049999999999997</v>
      </c>
    </row>
    <row r="1815" spans="1:22" ht="13.5" x14ac:dyDescent="0.25">
      <c r="A1815" s="3">
        <f>RSI!A1815</f>
        <v>44655</v>
      </c>
      <c r="B1815" s="2">
        <f>RSI!B1815</f>
        <v>46.994999999999997</v>
      </c>
      <c r="C1815" s="2">
        <f>RSI!I1815</f>
        <v>48.115647403356846</v>
      </c>
      <c r="D1815" s="2">
        <f>MACD!E1815</f>
        <v>-8.9288844104096654E-2</v>
      </c>
      <c r="E1815" s="2">
        <f>MACD!F1815</f>
        <v>-9.7059518428695368E-2</v>
      </c>
      <c r="F1815" s="2">
        <f>'Moving Avg'!D1815</f>
        <v>46.994999999999997</v>
      </c>
      <c r="G1815" s="2">
        <f>'Moving Avg'!F1815</f>
        <v>46.854550000000003</v>
      </c>
      <c r="H1815" s="2">
        <f>'Moving Avg'!G1815</f>
        <v>47.954679999999982</v>
      </c>
      <c r="I1815" s="2">
        <f>'Moving Avg'!H1815</f>
        <v>50.779399999999967</v>
      </c>
      <c r="J1815" s="5" t="str">
        <f>OBV!F1815</f>
        <v>BULLISH</v>
      </c>
      <c r="K1815" s="5" t="str">
        <f>OBV!G1815</f>
        <v>WEAK</v>
      </c>
      <c r="L1815" s="5" t="str">
        <f>OBV!H1815</f>
        <v>CONFIRMED BULLISH</v>
      </c>
      <c r="M1815" s="7">
        <f t="shared" si="280"/>
        <v>25</v>
      </c>
      <c r="N1815" s="7">
        <f t="shared" si="281"/>
        <v>0</v>
      </c>
      <c r="O1815" s="7">
        <f t="shared" si="282"/>
        <v>0</v>
      </c>
      <c r="P1815" s="7">
        <f t="shared" si="283"/>
        <v>67</v>
      </c>
      <c r="Q1815" s="8">
        <f t="shared" si="284"/>
        <v>18.799999999999997</v>
      </c>
      <c r="R1815" s="8">
        <f t="shared" si="285"/>
        <v>21.75</v>
      </c>
      <c r="S1815" s="8">
        <f t="shared" si="286"/>
        <v>33.900000000000006</v>
      </c>
      <c r="T1815" s="8">
        <f t="shared" si="287"/>
        <v>23</v>
      </c>
      <c r="U1815" s="7">
        <f t="shared" si="288"/>
        <v>24.816666666666666</v>
      </c>
      <c r="V1815" s="7">
        <f t="shared" si="289"/>
        <v>24.362500000000001</v>
      </c>
    </row>
    <row r="1816" spans="1:22" ht="13.5" x14ac:dyDescent="0.25">
      <c r="A1816" s="3">
        <f>RSI!A1816</f>
        <v>44656</v>
      </c>
      <c r="B1816" s="2">
        <f>RSI!B1816</f>
        <v>46.994999999999997</v>
      </c>
      <c r="C1816" s="2">
        <f>RSI!I1816</f>
        <v>48.115647403356846</v>
      </c>
      <c r="D1816" s="2">
        <f>MACD!E1816</f>
        <v>-8.5844305972692325E-2</v>
      </c>
      <c r="E1816" s="2">
        <f>MACD!F1816</f>
        <v>-9.481647593749476E-2</v>
      </c>
      <c r="F1816" s="2">
        <f>'Moving Avg'!D1816</f>
        <v>46.994999999999997</v>
      </c>
      <c r="G1816" s="2">
        <f>'Moving Avg'!F1816</f>
        <v>46.850500000000004</v>
      </c>
      <c r="H1816" s="2">
        <f>'Moving Avg'!G1816</f>
        <v>47.879999999999981</v>
      </c>
      <c r="I1816" s="2">
        <f>'Moving Avg'!H1816</f>
        <v>50.764444999999981</v>
      </c>
      <c r="J1816" s="5" t="str">
        <f>OBV!F1816</f>
        <v>NEUTRAL</v>
      </c>
      <c r="K1816" s="5" t="str">
        <f>OBV!G1816</f>
        <v>NEUTRAL</v>
      </c>
      <c r="L1816" s="5" t="str">
        <f>OBV!H1816</f>
        <v>NEUTRAL</v>
      </c>
      <c r="M1816" s="7">
        <f t="shared" si="280"/>
        <v>25</v>
      </c>
      <c r="N1816" s="7">
        <f t="shared" si="281"/>
        <v>0</v>
      </c>
      <c r="O1816" s="7">
        <f t="shared" si="282"/>
        <v>0</v>
      </c>
      <c r="P1816" s="7">
        <f t="shared" si="283"/>
        <v>33</v>
      </c>
      <c r="Q1816" s="8">
        <f t="shared" si="284"/>
        <v>13.7</v>
      </c>
      <c r="R1816" s="8">
        <f t="shared" si="285"/>
        <v>13.25</v>
      </c>
      <c r="S1816" s="8">
        <f t="shared" si="286"/>
        <v>18.600000000000001</v>
      </c>
      <c r="T1816" s="8">
        <f t="shared" si="287"/>
        <v>14.5</v>
      </c>
      <c r="U1816" s="7">
        <f t="shared" si="288"/>
        <v>15.183333333333332</v>
      </c>
      <c r="V1816" s="7">
        <f t="shared" si="289"/>
        <v>15.012499999999999</v>
      </c>
    </row>
    <row r="1817" spans="1:22" ht="13.5" x14ac:dyDescent="0.25">
      <c r="A1817" s="3">
        <f>RSI!A1817</f>
        <v>44657</v>
      </c>
      <c r="B1817" s="2">
        <f>RSI!B1817</f>
        <v>46.994999999999997</v>
      </c>
      <c r="C1817" s="2">
        <f>RSI!I1817</f>
        <v>48.115647403356846</v>
      </c>
      <c r="D1817" s="2">
        <f>MACD!E1817</f>
        <v>-8.2167311072332438E-2</v>
      </c>
      <c r="E1817" s="2">
        <f>MACD!F1817</f>
        <v>-9.228664296446229E-2</v>
      </c>
      <c r="F1817" s="2">
        <f>'Moving Avg'!D1817</f>
        <v>46.994999999999997</v>
      </c>
      <c r="G1817" s="2">
        <f>'Moving Avg'!F1817</f>
        <v>46.847650000000002</v>
      </c>
      <c r="H1817" s="2">
        <f>'Moving Avg'!G1817</f>
        <v>47.805319999999973</v>
      </c>
      <c r="I1817" s="2">
        <f>'Moving Avg'!H1817</f>
        <v>50.748544999999986</v>
      </c>
      <c r="J1817" s="5" t="str">
        <f>OBV!F1817</f>
        <v>NEUTRAL</v>
      </c>
      <c r="K1817" s="5" t="str">
        <f>OBV!G1817</f>
        <v>NEUTRAL</v>
      </c>
      <c r="L1817" s="5" t="str">
        <f>OBV!H1817</f>
        <v>NEUTRAL</v>
      </c>
      <c r="M1817" s="7">
        <f t="shared" si="280"/>
        <v>25</v>
      </c>
      <c r="N1817" s="7">
        <f t="shared" si="281"/>
        <v>0</v>
      </c>
      <c r="O1817" s="7">
        <f t="shared" si="282"/>
        <v>0</v>
      </c>
      <c r="P1817" s="7">
        <f t="shared" si="283"/>
        <v>33</v>
      </c>
      <c r="Q1817" s="8">
        <f t="shared" si="284"/>
        <v>13.7</v>
      </c>
      <c r="R1817" s="8">
        <f t="shared" si="285"/>
        <v>13.25</v>
      </c>
      <c r="S1817" s="8">
        <f t="shared" si="286"/>
        <v>18.600000000000001</v>
      </c>
      <c r="T1817" s="8">
        <f t="shared" si="287"/>
        <v>14.5</v>
      </c>
      <c r="U1817" s="7">
        <f t="shared" si="288"/>
        <v>15.183333333333332</v>
      </c>
      <c r="V1817" s="7">
        <f t="shared" si="289"/>
        <v>15.012499999999999</v>
      </c>
    </row>
    <row r="1818" spans="1:22" ht="13.5" x14ac:dyDescent="0.25">
      <c r="A1818" s="3">
        <f>RSI!A1818</f>
        <v>44658</v>
      </c>
      <c r="B1818" s="2">
        <f>RSI!B1818</f>
        <v>46.994999999999997</v>
      </c>
      <c r="C1818" s="2">
        <f>RSI!I1818</f>
        <v>48.115647403356846</v>
      </c>
      <c r="D1818" s="2">
        <f>MACD!E1818</f>
        <v>-0.37804240269088041</v>
      </c>
      <c r="E1818" s="2">
        <f>MACD!F1818</f>
        <v>-0.14943779490974593</v>
      </c>
      <c r="F1818" s="2">
        <f>'Moving Avg'!D1818</f>
        <v>46.994999999999997</v>
      </c>
      <c r="G1818" s="2">
        <f>'Moving Avg'!F1818</f>
        <v>46.844800000000006</v>
      </c>
      <c r="H1818" s="2">
        <f>'Moving Avg'!G1818</f>
        <v>47.733899999999977</v>
      </c>
      <c r="I1818" s="2">
        <f>'Moving Avg'!H1818</f>
        <v>50.733589999999985</v>
      </c>
      <c r="J1818" s="5" t="str">
        <f>OBV!F1818</f>
        <v>NEUTRAL</v>
      </c>
      <c r="K1818" s="5" t="str">
        <f>OBV!G1818</f>
        <v>NEUTRAL</v>
      </c>
      <c r="L1818" s="5" t="str">
        <f>OBV!H1818</f>
        <v>NEUTRAL</v>
      </c>
      <c r="M1818" s="7">
        <f t="shared" si="280"/>
        <v>25</v>
      </c>
      <c r="N1818" s="7">
        <f t="shared" si="281"/>
        <v>100</v>
      </c>
      <c r="O1818" s="7">
        <f t="shared" si="282"/>
        <v>0</v>
      </c>
      <c r="P1818" s="7">
        <f t="shared" si="283"/>
        <v>33</v>
      </c>
      <c r="Q1818" s="8">
        <f t="shared" si="284"/>
        <v>48.7</v>
      </c>
      <c r="R1818" s="8">
        <f t="shared" si="285"/>
        <v>33.25</v>
      </c>
      <c r="S1818" s="8">
        <f t="shared" si="286"/>
        <v>33.6</v>
      </c>
      <c r="T1818" s="8">
        <f t="shared" si="287"/>
        <v>39.5</v>
      </c>
      <c r="U1818" s="7">
        <f t="shared" si="288"/>
        <v>38.516666666666673</v>
      </c>
      <c r="V1818" s="7">
        <f t="shared" si="289"/>
        <v>38.762500000000003</v>
      </c>
    </row>
    <row r="1819" spans="1:22" ht="13.5" x14ac:dyDescent="0.25">
      <c r="A1819" s="3">
        <f>RSI!A1819</f>
        <v>44659</v>
      </c>
      <c r="B1819" s="2">
        <f>RSI!B1819</f>
        <v>46.978999999999999</v>
      </c>
      <c r="C1819" s="2">
        <f>RSI!I1819</f>
        <v>47.88873487629089</v>
      </c>
      <c r="D1819" s="2">
        <f>MACD!E1819</f>
        <v>-0.43932867216192051</v>
      </c>
      <c r="E1819" s="2">
        <f>MACD!F1819</f>
        <v>-0.20741597036018083</v>
      </c>
      <c r="F1819" s="2">
        <f>'Moving Avg'!D1819</f>
        <v>46.991799999999998</v>
      </c>
      <c r="G1819" s="2">
        <f>'Moving Avg'!F1819</f>
        <v>46.84075</v>
      </c>
      <c r="H1819" s="2">
        <f>'Moving Avg'!G1819</f>
        <v>47.662319999999973</v>
      </c>
      <c r="I1819" s="2">
        <f>'Moving Avg'!H1819</f>
        <v>50.718594999999986</v>
      </c>
      <c r="J1819" s="5" t="str">
        <f>OBV!F1819</f>
        <v>BEARISH</v>
      </c>
      <c r="K1819" s="5" t="str">
        <f>OBV!G1819</f>
        <v>STRONG</v>
      </c>
      <c r="L1819" s="5" t="str">
        <f>OBV!H1819</f>
        <v>CONFIRMED BEARISH</v>
      </c>
      <c r="M1819" s="7">
        <f t="shared" si="280"/>
        <v>25</v>
      </c>
      <c r="N1819" s="7">
        <f t="shared" si="281"/>
        <v>100</v>
      </c>
      <c r="O1819" s="7">
        <f t="shared" si="282"/>
        <v>0</v>
      </c>
      <c r="P1819" s="7">
        <f t="shared" si="283"/>
        <v>33</v>
      </c>
      <c r="Q1819" s="8">
        <f t="shared" si="284"/>
        <v>48.7</v>
      </c>
      <c r="R1819" s="8">
        <f t="shared" si="285"/>
        <v>33.25</v>
      </c>
      <c r="S1819" s="8">
        <f t="shared" si="286"/>
        <v>33.6</v>
      </c>
      <c r="T1819" s="8">
        <f t="shared" si="287"/>
        <v>39.5</v>
      </c>
      <c r="U1819" s="7">
        <f t="shared" si="288"/>
        <v>38.516666666666673</v>
      </c>
      <c r="V1819" s="7">
        <f t="shared" si="289"/>
        <v>38.762500000000003</v>
      </c>
    </row>
    <row r="1820" spans="1:22" ht="13.5" x14ac:dyDescent="0.25">
      <c r="A1820" s="3">
        <f>RSI!A1820</f>
        <v>44662</v>
      </c>
      <c r="B1820" s="2">
        <f>RSI!B1820</f>
        <v>46.987000000000002</v>
      </c>
      <c r="C1820" s="2">
        <f>RSI!I1820</f>
        <v>48.020729731726185</v>
      </c>
      <c r="D1820" s="2">
        <f>MACD!E1820</f>
        <v>-0.37861758787669686</v>
      </c>
      <c r="E1820" s="2">
        <f>MACD!F1820</f>
        <v>-0.24165629386348406</v>
      </c>
      <c r="F1820" s="2">
        <f>'Moving Avg'!D1820</f>
        <v>46.990200000000002</v>
      </c>
      <c r="G1820" s="2">
        <f>'Moving Avg'!F1820</f>
        <v>46.836300000000001</v>
      </c>
      <c r="H1820" s="2">
        <f>'Moving Avg'!G1820</f>
        <v>47.592359999999971</v>
      </c>
      <c r="I1820" s="2">
        <f>'Moving Avg'!H1820</f>
        <v>50.703639999999979</v>
      </c>
      <c r="J1820" s="5" t="str">
        <f>OBV!F1820</f>
        <v>BULLISH</v>
      </c>
      <c r="K1820" s="5" t="str">
        <f>OBV!G1820</f>
        <v>NEUTRAL</v>
      </c>
      <c r="L1820" s="5" t="str">
        <f>OBV!H1820</f>
        <v>BULLISH DIVERGENCE</v>
      </c>
      <c r="M1820" s="7">
        <f t="shared" si="280"/>
        <v>25</v>
      </c>
      <c r="N1820" s="7">
        <f t="shared" si="281"/>
        <v>100</v>
      </c>
      <c r="O1820" s="7">
        <f t="shared" si="282"/>
        <v>0</v>
      </c>
      <c r="P1820" s="7">
        <f t="shared" si="283"/>
        <v>66.5</v>
      </c>
      <c r="Q1820" s="8">
        <f t="shared" si="284"/>
        <v>53.725000000000001</v>
      </c>
      <c r="R1820" s="8">
        <f t="shared" si="285"/>
        <v>41.625</v>
      </c>
      <c r="S1820" s="8">
        <f t="shared" si="286"/>
        <v>48.674999999999997</v>
      </c>
      <c r="T1820" s="8">
        <f t="shared" si="287"/>
        <v>47.875</v>
      </c>
      <c r="U1820" s="7">
        <f t="shared" si="288"/>
        <v>48.008333333333326</v>
      </c>
      <c r="V1820" s="7">
        <f t="shared" si="289"/>
        <v>47.974999999999994</v>
      </c>
    </row>
    <row r="1821" spans="1:22" ht="13.5" x14ac:dyDescent="0.25">
      <c r="A1821" s="3">
        <f>RSI!A1821</f>
        <v>44663</v>
      </c>
      <c r="B1821" s="2">
        <f>RSI!B1821</f>
        <v>46.994999999999997</v>
      </c>
      <c r="C1821" s="2">
        <f>RSI!I1821</f>
        <v>48.162132268386962</v>
      </c>
      <c r="D1821" s="2">
        <f>MACD!E1821</f>
        <v>-0.32723861770593032</v>
      </c>
      <c r="E1821" s="2">
        <f>MACD!F1821</f>
        <v>-0.2587727586319733</v>
      </c>
      <c r="F1821" s="2">
        <f>'Moving Avg'!D1821</f>
        <v>46.990200000000002</v>
      </c>
      <c r="G1821" s="2">
        <f>'Moving Avg'!F1821</f>
        <v>46.832650000000001</v>
      </c>
      <c r="H1821" s="2">
        <f>'Moving Avg'!G1821</f>
        <v>47.524659999999976</v>
      </c>
      <c r="I1821" s="2">
        <f>'Moving Avg'!H1821</f>
        <v>50.688724999999984</v>
      </c>
      <c r="J1821" s="5" t="str">
        <f>OBV!F1821</f>
        <v>BULLISH</v>
      </c>
      <c r="K1821" s="5" t="str">
        <f>OBV!G1821</f>
        <v>WEAK</v>
      </c>
      <c r="L1821" s="5" t="str">
        <f>OBV!H1821</f>
        <v>NEUTRAL</v>
      </c>
      <c r="M1821" s="7">
        <f t="shared" si="280"/>
        <v>25</v>
      </c>
      <c r="N1821" s="7">
        <f t="shared" si="281"/>
        <v>100</v>
      </c>
      <c r="O1821" s="7">
        <f t="shared" si="282"/>
        <v>0</v>
      </c>
      <c r="P1821" s="7">
        <f t="shared" si="283"/>
        <v>33</v>
      </c>
      <c r="Q1821" s="8">
        <f t="shared" si="284"/>
        <v>48.7</v>
      </c>
      <c r="R1821" s="8">
        <f t="shared" si="285"/>
        <v>33.25</v>
      </c>
      <c r="S1821" s="8">
        <f t="shared" si="286"/>
        <v>33.6</v>
      </c>
      <c r="T1821" s="8">
        <f t="shared" si="287"/>
        <v>39.5</v>
      </c>
      <c r="U1821" s="7">
        <f t="shared" si="288"/>
        <v>38.516666666666673</v>
      </c>
      <c r="V1821" s="7">
        <f t="shared" si="289"/>
        <v>38.762500000000003</v>
      </c>
    </row>
    <row r="1822" spans="1:22" ht="13.5" x14ac:dyDescent="0.25">
      <c r="A1822" s="3">
        <f>RSI!A1822</f>
        <v>44664</v>
      </c>
      <c r="B1822" s="2">
        <f>RSI!B1822</f>
        <v>46.994999999999997</v>
      </c>
      <c r="C1822" s="2">
        <f>RSI!I1822</f>
        <v>48.162132268386962</v>
      </c>
      <c r="D1822" s="2">
        <f>MACD!E1822</f>
        <v>-0.28325522378062118</v>
      </c>
      <c r="E1822" s="2">
        <f>MACD!F1822</f>
        <v>-0.26366925166170291</v>
      </c>
      <c r="F1822" s="2">
        <f>'Moving Avg'!D1822</f>
        <v>46.990200000000002</v>
      </c>
      <c r="G1822" s="2">
        <f>'Moving Avg'!F1822</f>
        <v>46.829000000000001</v>
      </c>
      <c r="H1822" s="2">
        <f>'Moving Avg'!G1822</f>
        <v>47.456959999999974</v>
      </c>
      <c r="I1822" s="2">
        <f>'Moving Avg'!H1822</f>
        <v>50.67573999999999</v>
      </c>
      <c r="J1822" s="5" t="str">
        <f>OBV!F1822</f>
        <v>BULLISH</v>
      </c>
      <c r="K1822" s="5" t="str">
        <f>OBV!G1822</f>
        <v>WEAK</v>
      </c>
      <c r="L1822" s="5" t="str">
        <f>OBV!H1822</f>
        <v>NEUTRAL</v>
      </c>
      <c r="M1822" s="7">
        <f t="shared" si="280"/>
        <v>25</v>
      </c>
      <c r="N1822" s="7">
        <f t="shared" si="281"/>
        <v>45</v>
      </c>
      <c r="O1822" s="7">
        <f t="shared" si="282"/>
        <v>0</v>
      </c>
      <c r="P1822" s="7">
        <f t="shared" si="283"/>
        <v>33</v>
      </c>
      <c r="Q1822" s="8">
        <f t="shared" si="284"/>
        <v>29.45</v>
      </c>
      <c r="R1822" s="8">
        <f t="shared" si="285"/>
        <v>22.25</v>
      </c>
      <c r="S1822" s="8">
        <f t="shared" si="286"/>
        <v>25.35</v>
      </c>
      <c r="T1822" s="8">
        <f t="shared" si="287"/>
        <v>25.75</v>
      </c>
      <c r="U1822" s="7">
        <f t="shared" si="288"/>
        <v>25.683333333333337</v>
      </c>
      <c r="V1822" s="7">
        <f t="shared" si="289"/>
        <v>25.700000000000003</v>
      </c>
    </row>
    <row r="1823" spans="1:22" ht="13.5" x14ac:dyDescent="0.25">
      <c r="A1823" s="3">
        <f>RSI!A1823</f>
        <v>44665</v>
      </c>
      <c r="B1823" s="2">
        <f>RSI!B1823</f>
        <v>46.994999999999997</v>
      </c>
      <c r="C1823" s="2">
        <f>RSI!I1823</f>
        <v>48.162132268386962</v>
      </c>
      <c r="D1823" s="2">
        <f>MACD!E1823</f>
        <v>-0.24556732000687731</v>
      </c>
      <c r="E1823" s="2">
        <f>MACD!F1823</f>
        <v>-0.26004886533073779</v>
      </c>
      <c r="F1823" s="2">
        <f>'Moving Avg'!D1823</f>
        <v>46.990200000000002</v>
      </c>
      <c r="G1823" s="2">
        <f>'Moving Avg'!F1823</f>
        <v>46.872</v>
      </c>
      <c r="H1823" s="2">
        <f>'Moving Avg'!G1823</f>
        <v>47.392999999999965</v>
      </c>
      <c r="I1823" s="2">
        <f>'Moving Avg'!H1823</f>
        <v>50.66861999999999</v>
      </c>
      <c r="J1823" s="5" t="str">
        <f>OBV!F1823</f>
        <v>BULLISH</v>
      </c>
      <c r="K1823" s="5" t="str">
        <f>OBV!G1823</f>
        <v>WEAK</v>
      </c>
      <c r="L1823" s="5" t="str">
        <f>OBV!H1823</f>
        <v>NEUTRAL</v>
      </c>
      <c r="M1823" s="7">
        <f t="shared" si="280"/>
        <v>25</v>
      </c>
      <c r="N1823" s="7">
        <f t="shared" si="281"/>
        <v>0</v>
      </c>
      <c r="O1823" s="7">
        <f t="shared" si="282"/>
        <v>0</v>
      </c>
      <c r="P1823" s="7">
        <f t="shared" si="283"/>
        <v>33</v>
      </c>
      <c r="Q1823" s="8">
        <f t="shared" si="284"/>
        <v>13.7</v>
      </c>
      <c r="R1823" s="8">
        <f t="shared" si="285"/>
        <v>13.25</v>
      </c>
      <c r="S1823" s="8">
        <f t="shared" si="286"/>
        <v>18.600000000000001</v>
      </c>
      <c r="T1823" s="8">
        <f t="shared" si="287"/>
        <v>14.5</v>
      </c>
      <c r="U1823" s="7">
        <f t="shared" si="288"/>
        <v>15.183333333333332</v>
      </c>
      <c r="V1823" s="7">
        <f t="shared" si="289"/>
        <v>15.012499999999999</v>
      </c>
    </row>
    <row r="1824" spans="1:22" ht="13.5" x14ac:dyDescent="0.25">
      <c r="A1824" s="3">
        <f>RSI!A1824</f>
        <v>44666</v>
      </c>
      <c r="B1824" s="2">
        <f>RSI!B1824</f>
        <v>46.994999999999997</v>
      </c>
      <c r="C1824" s="2">
        <f>RSI!I1824</f>
        <v>48.162132268386962</v>
      </c>
      <c r="D1824" s="2">
        <f>MACD!E1824</f>
        <v>-0.21324127209289401</v>
      </c>
      <c r="E1824" s="2">
        <f>MACD!F1824</f>
        <v>-0.25068734668316905</v>
      </c>
      <c r="F1824" s="2">
        <f>'Moving Avg'!D1824</f>
        <v>46.993400000000001</v>
      </c>
      <c r="G1824" s="2">
        <f>'Moving Avg'!F1824</f>
        <v>46.86795</v>
      </c>
      <c r="H1824" s="2">
        <f>'Moving Avg'!G1824</f>
        <v>47.342679999999966</v>
      </c>
      <c r="I1824" s="2">
        <f>'Moving Avg'!H1824</f>
        <v>50.659569999999995</v>
      </c>
      <c r="J1824" s="5" t="str">
        <f>OBV!F1824</f>
        <v>BULLISH</v>
      </c>
      <c r="K1824" s="5" t="str">
        <f>OBV!G1824</f>
        <v>WEAK</v>
      </c>
      <c r="L1824" s="5" t="str">
        <f>OBV!H1824</f>
        <v>CONFIRMED BULLISH</v>
      </c>
      <c r="M1824" s="7">
        <f t="shared" si="280"/>
        <v>25</v>
      </c>
      <c r="N1824" s="7">
        <f t="shared" si="281"/>
        <v>0</v>
      </c>
      <c r="O1824" s="7">
        <f t="shared" si="282"/>
        <v>0</v>
      </c>
      <c r="P1824" s="7">
        <f t="shared" si="283"/>
        <v>67</v>
      </c>
      <c r="Q1824" s="8">
        <f t="shared" si="284"/>
        <v>18.799999999999997</v>
      </c>
      <c r="R1824" s="8">
        <f t="shared" si="285"/>
        <v>21.75</v>
      </c>
      <c r="S1824" s="8">
        <f t="shared" si="286"/>
        <v>33.900000000000006</v>
      </c>
      <c r="T1824" s="8">
        <f t="shared" si="287"/>
        <v>23</v>
      </c>
      <c r="U1824" s="7">
        <f t="shared" si="288"/>
        <v>24.816666666666666</v>
      </c>
      <c r="V1824" s="7">
        <f t="shared" si="289"/>
        <v>24.362500000000001</v>
      </c>
    </row>
    <row r="1825" spans="1:22" ht="13.5" x14ac:dyDescent="0.25">
      <c r="A1825" s="3">
        <f>RSI!A1825</f>
        <v>44669</v>
      </c>
      <c r="B1825" s="2">
        <f>RSI!B1825</f>
        <v>46.994999999999997</v>
      </c>
      <c r="C1825" s="2">
        <f>RSI!I1825</f>
        <v>48.162132268386955</v>
      </c>
      <c r="D1825" s="2">
        <f>MACD!E1825</f>
        <v>-0.18548449640994136</v>
      </c>
      <c r="E1825" s="2">
        <f>MACD!F1825</f>
        <v>-0.23764677662852354</v>
      </c>
      <c r="F1825" s="2">
        <f>'Moving Avg'!D1825</f>
        <v>46.994999999999997</v>
      </c>
      <c r="G1825" s="2">
        <f>'Moving Avg'!F1825</f>
        <v>46.863900000000001</v>
      </c>
      <c r="H1825" s="2">
        <f>'Moving Avg'!G1825</f>
        <v>47.292359999999974</v>
      </c>
      <c r="I1825" s="2">
        <f>'Moving Avg'!H1825</f>
        <v>50.64293</v>
      </c>
      <c r="J1825" s="5" t="str">
        <f>OBV!F1825</f>
        <v>BULLISH</v>
      </c>
      <c r="K1825" s="5" t="str">
        <f>OBV!G1825</f>
        <v>WEAK</v>
      </c>
      <c r="L1825" s="5" t="str">
        <f>OBV!H1825</f>
        <v>CONFIRMED BULLISH</v>
      </c>
      <c r="M1825" s="7">
        <f t="shared" si="280"/>
        <v>25</v>
      </c>
      <c r="N1825" s="7">
        <f t="shared" si="281"/>
        <v>0</v>
      </c>
      <c r="O1825" s="7">
        <f t="shared" si="282"/>
        <v>0</v>
      </c>
      <c r="P1825" s="7">
        <f t="shared" si="283"/>
        <v>67</v>
      </c>
      <c r="Q1825" s="8">
        <f t="shared" si="284"/>
        <v>18.799999999999997</v>
      </c>
      <c r="R1825" s="8">
        <f t="shared" si="285"/>
        <v>21.75</v>
      </c>
      <c r="S1825" s="8">
        <f t="shared" si="286"/>
        <v>33.900000000000006</v>
      </c>
      <c r="T1825" s="8">
        <f t="shared" si="287"/>
        <v>23</v>
      </c>
      <c r="U1825" s="7">
        <f t="shared" si="288"/>
        <v>24.816666666666666</v>
      </c>
      <c r="V1825" s="7">
        <f t="shared" si="289"/>
        <v>24.362500000000001</v>
      </c>
    </row>
    <row r="1826" spans="1:22" ht="13.5" x14ac:dyDescent="0.25">
      <c r="A1826" s="3">
        <f>RSI!A1826</f>
        <v>44670</v>
      </c>
      <c r="B1826" s="2">
        <f>RSI!B1826</f>
        <v>46.994999999999997</v>
      </c>
      <c r="C1826" s="2">
        <f>RSI!I1826</f>
        <v>48.162132268386955</v>
      </c>
      <c r="D1826" s="2">
        <f>MACD!E1826</f>
        <v>-0.16162395140011654</v>
      </c>
      <c r="E1826" s="2">
        <f>MACD!F1826</f>
        <v>-0.22244221158284214</v>
      </c>
      <c r="F1826" s="2">
        <f>'Moving Avg'!D1826</f>
        <v>46.994999999999997</v>
      </c>
      <c r="G1826" s="2">
        <f>'Moving Avg'!F1826</f>
        <v>46.859850000000002</v>
      </c>
      <c r="H1826" s="2">
        <f>'Moving Avg'!G1826</f>
        <v>47.245279999999966</v>
      </c>
      <c r="I1826" s="2">
        <f>'Moving Avg'!H1826</f>
        <v>50.62263999999999</v>
      </c>
      <c r="J1826" s="5" t="str">
        <f>OBV!F1826</f>
        <v>NEUTRAL</v>
      </c>
      <c r="K1826" s="5" t="str">
        <f>OBV!G1826</f>
        <v>NEUTRAL</v>
      </c>
      <c r="L1826" s="5" t="str">
        <f>OBV!H1826</f>
        <v>NEUTRAL</v>
      </c>
      <c r="M1826" s="7">
        <f t="shared" si="280"/>
        <v>25</v>
      </c>
      <c r="N1826" s="7">
        <f t="shared" si="281"/>
        <v>0</v>
      </c>
      <c r="O1826" s="7">
        <f t="shared" si="282"/>
        <v>0</v>
      </c>
      <c r="P1826" s="7">
        <f t="shared" si="283"/>
        <v>33</v>
      </c>
      <c r="Q1826" s="8">
        <f t="shared" si="284"/>
        <v>13.7</v>
      </c>
      <c r="R1826" s="8">
        <f t="shared" si="285"/>
        <v>13.25</v>
      </c>
      <c r="S1826" s="8">
        <f t="shared" si="286"/>
        <v>18.600000000000001</v>
      </c>
      <c r="T1826" s="8">
        <f t="shared" si="287"/>
        <v>14.5</v>
      </c>
      <c r="U1826" s="7">
        <f t="shared" si="288"/>
        <v>15.183333333333332</v>
      </c>
      <c r="V1826" s="7">
        <f t="shared" si="289"/>
        <v>15.012499999999999</v>
      </c>
    </row>
    <row r="1827" spans="1:22" ht="13.5" x14ac:dyDescent="0.25">
      <c r="A1827" s="3">
        <f>RSI!A1827</f>
        <v>44671</v>
      </c>
      <c r="B1827" s="2">
        <f>RSI!B1827</f>
        <v>49.511000000000003</v>
      </c>
      <c r="C1827" s="2">
        <f>RSI!I1827</f>
        <v>77.795960625952517</v>
      </c>
      <c r="D1827" s="2">
        <f>MACD!E1827</f>
        <v>-0.32745829418272621</v>
      </c>
      <c r="E1827" s="2">
        <f>MACD!F1827</f>
        <v>-0.24344542810281894</v>
      </c>
      <c r="F1827" s="2">
        <f>'Moving Avg'!D1827</f>
        <v>47.498199999999997</v>
      </c>
      <c r="G1827" s="2">
        <f>'Moving Avg'!F1827</f>
        <v>46.98565</v>
      </c>
      <c r="H1827" s="2">
        <f>'Moving Avg'!G1827</f>
        <v>47.261519999999976</v>
      </c>
      <c r="I1827" s="2">
        <f>'Moving Avg'!H1827</f>
        <v>50.615334999999995</v>
      </c>
      <c r="J1827" s="5" t="str">
        <f>OBV!F1827</f>
        <v>BULLISH</v>
      </c>
      <c r="K1827" s="5" t="str">
        <f>OBV!G1827</f>
        <v>WEAK</v>
      </c>
      <c r="L1827" s="5" t="str">
        <f>OBV!H1827</f>
        <v>CONFIRMED BULLISH</v>
      </c>
      <c r="M1827" s="7">
        <f t="shared" si="280"/>
        <v>0</v>
      </c>
      <c r="N1827" s="7">
        <f t="shared" si="281"/>
        <v>100</v>
      </c>
      <c r="O1827" s="7">
        <f t="shared" si="282"/>
        <v>0</v>
      </c>
      <c r="P1827" s="7">
        <f t="shared" si="283"/>
        <v>67</v>
      </c>
      <c r="Q1827" s="8">
        <f t="shared" si="284"/>
        <v>45.05</v>
      </c>
      <c r="R1827" s="8">
        <f t="shared" si="285"/>
        <v>36.75</v>
      </c>
      <c r="S1827" s="8">
        <f t="shared" si="286"/>
        <v>45.150000000000006</v>
      </c>
      <c r="T1827" s="8">
        <f t="shared" si="287"/>
        <v>41.75</v>
      </c>
      <c r="U1827" s="7">
        <f t="shared" si="288"/>
        <v>42.31666666666667</v>
      </c>
      <c r="V1827" s="7">
        <f t="shared" si="289"/>
        <v>42.174999999999997</v>
      </c>
    </row>
    <row r="1828" spans="1:22" ht="13.5" x14ac:dyDescent="0.25">
      <c r="A1828" s="3">
        <f>RSI!A1828</f>
        <v>44672</v>
      </c>
      <c r="B1828" s="2">
        <f>RSI!B1828</f>
        <v>49.511000000000003</v>
      </c>
      <c r="C1828" s="2">
        <f>RSI!I1828</f>
        <v>77.795960625952517</v>
      </c>
      <c r="D1828" s="2">
        <f>MACD!E1828</f>
        <v>-0.48478767050319505</v>
      </c>
      <c r="E1828" s="2">
        <f>MACD!F1828</f>
        <v>-0.29171387658289416</v>
      </c>
      <c r="F1828" s="2">
        <f>'Moving Avg'!D1828</f>
        <v>48.001399999999997</v>
      </c>
      <c r="G1828" s="2">
        <f>'Moving Avg'!F1828</f>
        <v>47.111449999999998</v>
      </c>
      <c r="H1828" s="2">
        <f>'Moving Avg'!G1828</f>
        <v>47.277759999999972</v>
      </c>
      <c r="I1828" s="2">
        <f>'Moving Avg'!H1828</f>
        <v>50.609655000000004</v>
      </c>
      <c r="J1828" s="5" t="str">
        <f>OBV!F1828</f>
        <v>BULLISH</v>
      </c>
      <c r="K1828" s="5" t="str">
        <f>OBV!G1828</f>
        <v>WEAK</v>
      </c>
      <c r="L1828" s="5" t="str">
        <f>OBV!H1828</f>
        <v>CONFIRMED BULLISH</v>
      </c>
      <c r="M1828" s="7">
        <f t="shared" si="280"/>
        <v>0</v>
      </c>
      <c r="N1828" s="7">
        <f t="shared" si="281"/>
        <v>100</v>
      </c>
      <c r="O1828" s="7">
        <f t="shared" si="282"/>
        <v>0</v>
      </c>
      <c r="P1828" s="7">
        <f t="shared" si="283"/>
        <v>67</v>
      </c>
      <c r="Q1828" s="8">
        <f t="shared" si="284"/>
        <v>45.05</v>
      </c>
      <c r="R1828" s="8">
        <f t="shared" si="285"/>
        <v>36.75</v>
      </c>
      <c r="S1828" s="8">
        <f t="shared" si="286"/>
        <v>45.150000000000006</v>
      </c>
      <c r="T1828" s="8">
        <f t="shared" si="287"/>
        <v>41.75</v>
      </c>
      <c r="U1828" s="7">
        <f t="shared" si="288"/>
        <v>42.31666666666667</v>
      </c>
      <c r="V1828" s="7">
        <f t="shared" si="289"/>
        <v>42.174999999999997</v>
      </c>
    </row>
    <row r="1829" spans="1:22" ht="13.5" x14ac:dyDescent="0.25">
      <c r="A1829" s="3">
        <f>RSI!A1829</f>
        <v>44673</v>
      </c>
      <c r="B1829" s="2">
        <f>RSI!B1829</f>
        <v>49.511000000000003</v>
      </c>
      <c r="C1829" s="2">
        <f>RSI!I1829</f>
        <v>77.795960625952517</v>
      </c>
      <c r="D1829" s="2">
        <f>MACD!E1829</f>
        <v>-0.63015071268586098</v>
      </c>
      <c r="E1829" s="2">
        <f>MACD!F1829</f>
        <v>-0.35940124380348754</v>
      </c>
      <c r="F1829" s="2">
        <f>'Moving Avg'!D1829</f>
        <v>48.504599999999996</v>
      </c>
      <c r="G1829" s="2">
        <f>'Moving Avg'!F1829</f>
        <v>47.334649999999996</v>
      </c>
      <c r="H1829" s="2">
        <f>'Moving Avg'!G1829</f>
        <v>47.293999999999969</v>
      </c>
      <c r="I1829" s="2">
        <f>'Moving Avg'!H1829</f>
        <v>50.603770000000011</v>
      </c>
      <c r="J1829" s="5" t="str">
        <f>OBV!F1829</f>
        <v>BULLISH</v>
      </c>
      <c r="K1829" s="5" t="str">
        <f>OBV!G1829</f>
        <v>WEAK</v>
      </c>
      <c r="L1829" s="5" t="str">
        <f>OBV!H1829</f>
        <v>CONFIRMED BULLISH</v>
      </c>
      <c r="M1829" s="7">
        <f t="shared" si="280"/>
        <v>0</v>
      </c>
      <c r="N1829" s="7">
        <f t="shared" si="281"/>
        <v>100</v>
      </c>
      <c r="O1829" s="7">
        <f t="shared" si="282"/>
        <v>0</v>
      </c>
      <c r="P1829" s="7">
        <f t="shared" si="283"/>
        <v>67</v>
      </c>
      <c r="Q1829" s="8">
        <f t="shared" si="284"/>
        <v>45.05</v>
      </c>
      <c r="R1829" s="8">
        <f t="shared" si="285"/>
        <v>36.75</v>
      </c>
      <c r="S1829" s="8">
        <f t="shared" si="286"/>
        <v>45.150000000000006</v>
      </c>
      <c r="T1829" s="8">
        <f t="shared" si="287"/>
        <v>41.75</v>
      </c>
      <c r="U1829" s="7">
        <f t="shared" si="288"/>
        <v>42.31666666666667</v>
      </c>
      <c r="V1829" s="7">
        <f t="shared" si="289"/>
        <v>42.174999999999997</v>
      </c>
    </row>
    <row r="1830" spans="1:22" ht="13.5" x14ac:dyDescent="0.25">
      <c r="A1830" s="3">
        <f>RSI!A1830</f>
        <v>44676</v>
      </c>
      <c r="B1830" s="2">
        <f>RSI!B1830</f>
        <v>47.887999999999998</v>
      </c>
      <c r="C1830" s="2">
        <f>RSI!I1830</f>
        <v>53.263842058284666</v>
      </c>
      <c r="D1830" s="2">
        <f>MACD!E1830</f>
        <v>-0.64416847265592736</v>
      </c>
      <c r="E1830" s="2">
        <f>MACD!F1830</f>
        <v>-0.41635468957397553</v>
      </c>
      <c r="F1830" s="2">
        <f>'Moving Avg'!D1830</f>
        <v>48.683199999999999</v>
      </c>
      <c r="G1830" s="2">
        <f>'Moving Avg'!F1830</f>
        <v>47.415849999999992</v>
      </c>
      <c r="H1830" s="2">
        <f>'Moving Avg'!G1830</f>
        <v>47.280199999999965</v>
      </c>
      <c r="I1830" s="2">
        <f>'Moving Avg'!H1830</f>
        <v>50.589770000000016</v>
      </c>
      <c r="J1830" s="5" t="str">
        <f>OBV!F1830</f>
        <v>BEARISH</v>
      </c>
      <c r="K1830" s="5" t="str">
        <f>OBV!G1830</f>
        <v>NEUTRAL</v>
      </c>
      <c r="L1830" s="5" t="str">
        <f>OBV!H1830</f>
        <v>BEARISH DIVERGENCE</v>
      </c>
      <c r="M1830" s="7">
        <f t="shared" si="280"/>
        <v>25</v>
      </c>
      <c r="N1830" s="7">
        <f t="shared" si="281"/>
        <v>100</v>
      </c>
      <c r="O1830" s="7">
        <f t="shared" si="282"/>
        <v>0</v>
      </c>
      <c r="P1830" s="7">
        <f t="shared" si="283"/>
        <v>16.5</v>
      </c>
      <c r="Q1830" s="8">
        <f t="shared" si="284"/>
        <v>46.225000000000001</v>
      </c>
      <c r="R1830" s="8">
        <f t="shared" si="285"/>
        <v>29.125</v>
      </c>
      <c r="S1830" s="8">
        <f t="shared" si="286"/>
        <v>26.175000000000001</v>
      </c>
      <c r="T1830" s="8">
        <f t="shared" si="287"/>
        <v>35.375</v>
      </c>
      <c r="U1830" s="7">
        <f t="shared" si="288"/>
        <v>33.841666666666661</v>
      </c>
      <c r="V1830" s="7">
        <f t="shared" si="289"/>
        <v>34.224999999999994</v>
      </c>
    </row>
    <row r="1831" spans="1:22" ht="13.5" x14ac:dyDescent="0.25">
      <c r="A1831" s="3">
        <f>RSI!A1831</f>
        <v>44677</v>
      </c>
      <c r="B1831" s="2">
        <f>RSI!B1831</f>
        <v>48.61</v>
      </c>
      <c r="C1831" s="2">
        <f>RSI!I1831</f>
        <v>59.397679023603857</v>
      </c>
      <c r="D1831" s="2">
        <f>MACD!E1831</f>
        <v>-0.71146821653382375</v>
      </c>
      <c r="E1831" s="2">
        <f>MACD!F1831</f>
        <v>-0.47537739496594522</v>
      </c>
      <c r="F1831" s="2">
        <f>'Moving Avg'!D1831</f>
        <v>49.0062</v>
      </c>
      <c r="G1831" s="2">
        <f>'Moving Avg'!F1831</f>
        <v>47.496599999999994</v>
      </c>
      <c r="H1831" s="2">
        <f>'Moving Avg'!G1831</f>
        <v>47.286859999999969</v>
      </c>
      <c r="I1831" s="2">
        <f>'Moving Avg'!H1831</f>
        <v>50.580395000000024</v>
      </c>
      <c r="J1831" s="5" t="str">
        <f>OBV!F1831</f>
        <v>BULLISH</v>
      </c>
      <c r="K1831" s="5" t="str">
        <f>OBV!G1831</f>
        <v>WEAK</v>
      </c>
      <c r="L1831" s="5" t="str">
        <f>OBV!H1831</f>
        <v>CONFIRMED BULLISH</v>
      </c>
      <c r="M1831" s="7">
        <f t="shared" si="280"/>
        <v>25</v>
      </c>
      <c r="N1831" s="7">
        <f t="shared" si="281"/>
        <v>100</v>
      </c>
      <c r="O1831" s="7">
        <f t="shared" si="282"/>
        <v>0</v>
      </c>
      <c r="P1831" s="7">
        <f t="shared" si="283"/>
        <v>67</v>
      </c>
      <c r="Q1831" s="8">
        <f t="shared" si="284"/>
        <v>53.8</v>
      </c>
      <c r="R1831" s="8">
        <f t="shared" si="285"/>
        <v>41.75</v>
      </c>
      <c r="S1831" s="8">
        <f t="shared" si="286"/>
        <v>48.900000000000006</v>
      </c>
      <c r="T1831" s="8">
        <f t="shared" si="287"/>
        <v>48</v>
      </c>
      <c r="U1831" s="7">
        <f t="shared" si="288"/>
        <v>48.15</v>
      </c>
      <c r="V1831" s="7">
        <f t="shared" si="289"/>
        <v>48.112499999999997</v>
      </c>
    </row>
    <row r="1832" spans="1:22" ht="13.5" x14ac:dyDescent="0.25">
      <c r="A1832" s="3">
        <f>RSI!A1832</f>
        <v>44678</v>
      </c>
      <c r="B1832" s="2">
        <f>RSI!B1832</f>
        <v>48.61</v>
      </c>
      <c r="C1832" s="2">
        <f>RSI!I1832</f>
        <v>59.397679023603864</v>
      </c>
      <c r="D1832" s="2">
        <f>MACD!E1832</f>
        <v>-0.77449259459731934</v>
      </c>
      <c r="E1832" s="2">
        <f>MACD!F1832</f>
        <v>-0.53520043489222013</v>
      </c>
      <c r="F1832" s="2">
        <f>'Moving Avg'!D1832</f>
        <v>48.826000000000001</v>
      </c>
      <c r="G1832" s="2">
        <f>'Moving Avg'!F1832</f>
        <v>47.577349999999996</v>
      </c>
      <c r="H1832" s="2">
        <f>'Moving Avg'!G1832</f>
        <v>47.293179999999978</v>
      </c>
      <c r="I1832" s="2">
        <f>'Moving Avg'!H1832</f>
        <v>50.571140000000035</v>
      </c>
      <c r="J1832" s="5" t="str">
        <f>OBV!F1832</f>
        <v>BULLISH</v>
      </c>
      <c r="K1832" s="5" t="str">
        <f>OBV!G1832</f>
        <v>NEUTRAL</v>
      </c>
      <c r="L1832" s="5" t="str">
        <f>OBV!H1832</f>
        <v>BULLISH DIVERGENCE</v>
      </c>
      <c r="M1832" s="7">
        <f t="shared" si="280"/>
        <v>25</v>
      </c>
      <c r="N1832" s="7">
        <f t="shared" si="281"/>
        <v>100</v>
      </c>
      <c r="O1832" s="7">
        <f t="shared" si="282"/>
        <v>0</v>
      </c>
      <c r="P1832" s="7">
        <f t="shared" si="283"/>
        <v>66.5</v>
      </c>
      <c r="Q1832" s="8">
        <f t="shared" si="284"/>
        <v>53.725000000000001</v>
      </c>
      <c r="R1832" s="8">
        <f t="shared" si="285"/>
        <v>41.625</v>
      </c>
      <c r="S1832" s="8">
        <f t="shared" si="286"/>
        <v>48.674999999999997</v>
      </c>
      <c r="T1832" s="8">
        <f t="shared" si="287"/>
        <v>47.875</v>
      </c>
      <c r="U1832" s="7">
        <f t="shared" si="288"/>
        <v>48.008333333333326</v>
      </c>
      <c r="V1832" s="7">
        <f t="shared" si="289"/>
        <v>47.974999999999994</v>
      </c>
    </row>
    <row r="1833" spans="1:22" ht="13.5" x14ac:dyDescent="0.25">
      <c r="A1833" s="3">
        <f>RSI!A1833</f>
        <v>44679</v>
      </c>
      <c r="B1833" s="2">
        <f>RSI!B1833</f>
        <v>48.293999999999997</v>
      </c>
      <c r="C1833" s="2">
        <f>RSI!I1833</f>
        <v>55.68780972170245</v>
      </c>
      <c r="D1833" s="2">
        <f>MACD!E1833</f>
        <v>-0.8100416931416845</v>
      </c>
      <c r="E1833" s="2">
        <f>MACD!F1833</f>
        <v>-0.59016868654211296</v>
      </c>
      <c r="F1833" s="2">
        <f>'Moving Avg'!D1833</f>
        <v>48.582599999999999</v>
      </c>
      <c r="G1833" s="2">
        <f>'Moving Avg'!F1833</f>
        <v>47.642299999999999</v>
      </c>
      <c r="H1833" s="2">
        <f>'Moving Avg'!G1833</f>
        <v>47.288639999999965</v>
      </c>
      <c r="I1833" s="2">
        <f>'Moving Avg'!H1833</f>
        <v>50.560995000000041</v>
      </c>
      <c r="J1833" s="5" t="str">
        <f>OBV!F1833</f>
        <v>BEARISH</v>
      </c>
      <c r="K1833" s="5" t="str">
        <f>OBV!G1833</f>
        <v>STRONG</v>
      </c>
      <c r="L1833" s="5" t="str">
        <f>OBV!H1833</f>
        <v>CONFIRMED BEARISH</v>
      </c>
      <c r="M1833" s="7">
        <f t="shared" si="280"/>
        <v>25</v>
      </c>
      <c r="N1833" s="7">
        <f t="shared" si="281"/>
        <v>100</v>
      </c>
      <c r="O1833" s="7">
        <f t="shared" si="282"/>
        <v>0</v>
      </c>
      <c r="P1833" s="7">
        <f t="shared" si="283"/>
        <v>33</v>
      </c>
      <c r="Q1833" s="8">
        <f t="shared" si="284"/>
        <v>48.7</v>
      </c>
      <c r="R1833" s="8">
        <f t="shared" si="285"/>
        <v>33.25</v>
      </c>
      <c r="S1833" s="8">
        <f t="shared" si="286"/>
        <v>33.6</v>
      </c>
      <c r="T1833" s="8">
        <f t="shared" si="287"/>
        <v>39.5</v>
      </c>
      <c r="U1833" s="7">
        <f t="shared" si="288"/>
        <v>38.516666666666673</v>
      </c>
      <c r="V1833" s="7">
        <f t="shared" si="289"/>
        <v>38.762500000000003</v>
      </c>
    </row>
    <row r="1834" spans="1:22" ht="13.5" x14ac:dyDescent="0.25">
      <c r="A1834" s="3">
        <f>RSI!A1834</f>
        <v>44680</v>
      </c>
      <c r="B1834" s="2">
        <f>RSI!B1834</f>
        <v>47.887999999999998</v>
      </c>
      <c r="C1834" s="2">
        <f>RSI!I1834</f>
        <v>51.258099952636059</v>
      </c>
      <c r="D1834" s="2">
        <f>MACD!E1834</f>
        <v>-0.813391651338641</v>
      </c>
      <c r="E1834" s="2">
        <f>MACD!F1834</f>
        <v>-0.63481327950141853</v>
      </c>
      <c r="F1834" s="2">
        <f>'Moving Avg'!D1834</f>
        <v>48.257999999999996</v>
      </c>
      <c r="G1834" s="2">
        <f>'Moving Avg'!F1834</f>
        <v>47.686950000000003</v>
      </c>
      <c r="H1834" s="2">
        <f>'Moving Avg'!G1834</f>
        <v>47.275979999999976</v>
      </c>
      <c r="I1834" s="2">
        <f>'Moving Avg'!H1834</f>
        <v>50.548820000000042</v>
      </c>
      <c r="J1834" s="5" t="str">
        <f>OBV!F1834</f>
        <v>BEARISH</v>
      </c>
      <c r="K1834" s="5" t="str">
        <f>OBV!G1834</f>
        <v>STRONG</v>
      </c>
      <c r="L1834" s="5" t="str">
        <f>OBV!H1834</f>
        <v>CONFIRMED BEARISH</v>
      </c>
      <c r="M1834" s="7">
        <f t="shared" si="280"/>
        <v>25</v>
      </c>
      <c r="N1834" s="7">
        <f t="shared" si="281"/>
        <v>100</v>
      </c>
      <c r="O1834" s="7">
        <f t="shared" si="282"/>
        <v>0</v>
      </c>
      <c r="P1834" s="7">
        <f t="shared" si="283"/>
        <v>33</v>
      </c>
      <c r="Q1834" s="8">
        <f t="shared" si="284"/>
        <v>48.7</v>
      </c>
      <c r="R1834" s="8">
        <f t="shared" si="285"/>
        <v>33.25</v>
      </c>
      <c r="S1834" s="8">
        <f t="shared" si="286"/>
        <v>33.6</v>
      </c>
      <c r="T1834" s="8">
        <f t="shared" si="287"/>
        <v>39.5</v>
      </c>
      <c r="U1834" s="7">
        <f t="shared" si="288"/>
        <v>38.516666666666673</v>
      </c>
      <c r="V1834" s="7">
        <f t="shared" si="289"/>
        <v>38.762500000000003</v>
      </c>
    </row>
    <row r="1835" spans="1:22" ht="13.5" x14ac:dyDescent="0.25">
      <c r="A1835" s="3">
        <f>RSI!A1835</f>
        <v>44685</v>
      </c>
      <c r="B1835" s="2">
        <f>RSI!B1835</f>
        <v>47.725000000000001</v>
      </c>
      <c r="C1835" s="2">
        <f>RSI!I1835</f>
        <v>49.553829129947438</v>
      </c>
      <c r="D1835" s="2">
        <f>MACD!E1835</f>
        <v>-0.80484940603610511</v>
      </c>
      <c r="E1835" s="2">
        <f>MACD!F1835</f>
        <v>-0.66882050480835586</v>
      </c>
      <c r="F1835" s="2">
        <f>'Moving Avg'!D1835</f>
        <v>48.2254</v>
      </c>
      <c r="G1835" s="2">
        <f>'Moving Avg'!F1835</f>
        <v>47.72345</v>
      </c>
      <c r="H1835" s="2">
        <f>'Moving Avg'!G1835</f>
        <v>47.26297999999997</v>
      </c>
      <c r="I1835" s="2">
        <f>'Moving Avg'!H1835</f>
        <v>50.535870000000052</v>
      </c>
      <c r="J1835" s="5" t="str">
        <f>OBV!F1835</f>
        <v>BEARISH</v>
      </c>
      <c r="K1835" s="5" t="str">
        <f>OBV!G1835</f>
        <v>STRONG</v>
      </c>
      <c r="L1835" s="5" t="str">
        <f>OBV!H1835</f>
        <v>CONFIRMED BEARISH</v>
      </c>
      <c r="M1835" s="7">
        <f t="shared" si="280"/>
        <v>25</v>
      </c>
      <c r="N1835" s="7">
        <f t="shared" si="281"/>
        <v>100</v>
      </c>
      <c r="O1835" s="7">
        <f t="shared" si="282"/>
        <v>0</v>
      </c>
      <c r="P1835" s="7">
        <f t="shared" si="283"/>
        <v>33</v>
      </c>
      <c r="Q1835" s="8">
        <f t="shared" si="284"/>
        <v>48.7</v>
      </c>
      <c r="R1835" s="8">
        <f t="shared" si="285"/>
        <v>33.25</v>
      </c>
      <c r="S1835" s="8">
        <f t="shared" si="286"/>
        <v>33.6</v>
      </c>
      <c r="T1835" s="8">
        <f t="shared" si="287"/>
        <v>39.5</v>
      </c>
      <c r="U1835" s="7">
        <f t="shared" si="288"/>
        <v>38.516666666666673</v>
      </c>
      <c r="V1835" s="7">
        <f t="shared" si="289"/>
        <v>38.762500000000003</v>
      </c>
    </row>
    <row r="1836" spans="1:22" ht="13.5" x14ac:dyDescent="0.25">
      <c r="A1836" s="3">
        <f>RSI!A1836</f>
        <v>44686</v>
      </c>
      <c r="B1836" s="2">
        <f>RSI!B1836</f>
        <v>47.725000000000001</v>
      </c>
      <c r="C1836" s="2">
        <f>RSI!I1836</f>
        <v>49.553829129947438</v>
      </c>
      <c r="D1836" s="2">
        <f>MACD!E1836</f>
        <v>-0.41022685594396791</v>
      </c>
      <c r="E1836" s="2">
        <f>MACD!F1836</f>
        <v>-0.61710177503547836</v>
      </c>
      <c r="F1836" s="2">
        <f>'Moving Avg'!D1836</f>
        <v>48.048400000000001</v>
      </c>
      <c r="G1836" s="2">
        <f>'Moving Avg'!F1836</f>
        <v>47.759950000000003</v>
      </c>
      <c r="H1836" s="2">
        <f>'Moving Avg'!G1836</f>
        <v>47.250299999999967</v>
      </c>
      <c r="I1836" s="2">
        <f>'Moving Avg'!H1836</f>
        <v>50.522960000000054</v>
      </c>
      <c r="J1836" s="5" t="str">
        <f>OBV!F1836</f>
        <v>BEARISH</v>
      </c>
      <c r="K1836" s="5" t="str">
        <f>OBV!G1836</f>
        <v>STRONG</v>
      </c>
      <c r="L1836" s="5" t="str">
        <f>OBV!H1836</f>
        <v>CONFIRMED BEARISH</v>
      </c>
      <c r="M1836" s="7">
        <f t="shared" si="280"/>
        <v>25</v>
      </c>
      <c r="N1836" s="7">
        <f t="shared" si="281"/>
        <v>0</v>
      </c>
      <c r="O1836" s="7">
        <f t="shared" si="282"/>
        <v>0</v>
      </c>
      <c r="P1836" s="7">
        <f t="shared" si="283"/>
        <v>33</v>
      </c>
      <c r="Q1836" s="8">
        <f t="shared" si="284"/>
        <v>13.7</v>
      </c>
      <c r="R1836" s="8">
        <f t="shared" si="285"/>
        <v>13.25</v>
      </c>
      <c r="S1836" s="8">
        <f t="shared" si="286"/>
        <v>18.600000000000001</v>
      </c>
      <c r="T1836" s="8">
        <f t="shared" si="287"/>
        <v>14.5</v>
      </c>
      <c r="U1836" s="7">
        <f t="shared" si="288"/>
        <v>15.183333333333332</v>
      </c>
      <c r="V1836" s="7">
        <f t="shared" si="289"/>
        <v>15.012499999999999</v>
      </c>
    </row>
    <row r="1837" spans="1:22" ht="13.5" x14ac:dyDescent="0.25">
      <c r="A1837" s="3">
        <f>RSI!A1837</f>
        <v>44687</v>
      </c>
      <c r="B1837" s="2">
        <f>RSI!B1837</f>
        <v>46.264000000000003</v>
      </c>
      <c r="C1837" s="2">
        <f>RSI!I1837</f>
        <v>36.825819315363979</v>
      </c>
      <c r="D1837" s="2">
        <f>MACD!E1837</f>
        <v>3.2200804167473507E-2</v>
      </c>
      <c r="E1837" s="2">
        <f>MACD!F1837</f>
        <v>-0.48724125919488803</v>
      </c>
      <c r="F1837" s="2">
        <f>'Moving Avg'!D1837</f>
        <v>47.5792</v>
      </c>
      <c r="G1837" s="2">
        <f>'Moving Avg'!F1837</f>
        <v>47.723400000000005</v>
      </c>
      <c r="H1837" s="2">
        <f>'Moving Avg'!G1837</f>
        <v>47.210679999999968</v>
      </c>
      <c r="I1837" s="2">
        <f>'Moving Avg'!H1837</f>
        <v>50.502745000000061</v>
      </c>
      <c r="J1837" s="5" t="str">
        <f>OBV!F1837</f>
        <v>BEARISH</v>
      </c>
      <c r="K1837" s="5" t="str">
        <f>OBV!G1837</f>
        <v>STRONG</v>
      </c>
      <c r="L1837" s="5" t="str">
        <f>OBV!H1837</f>
        <v>CONFIRMED BEARISH</v>
      </c>
      <c r="M1837" s="7">
        <f t="shared" si="280"/>
        <v>25</v>
      </c>
      <c r="N1837" s="7">
        <f t="shared" si="281"/>
        <v>0</v>
      </c>
      <c r="O1837" s="7">
        <f t="shared" si="282"/>
        <v>0</v>
      </c>
      <c r="P1837" s="7">
        <f t="shared" si="283"/>
        <v>33</v>
      </c>
      <c r="Q1837" s="8">
        <f t="shared" si="284"/>
        <v>13.7</v>
      </c>
      <c r="R1837" s="8">
        <f t="shared" si="285"/>
        <v>13.25</v>
      </c>
      <c r="S1837" s="8">
        <f t="shared" si="286"/>
        <v>18.600000000000001</v>
      </c>
      <c r="T1837" s="8">
        <f t="shared" si="287"/>
        <v>14.5</v>
      </c>
      <c r="U1837" s="7">
        <f t="shared" si="288"/>
        <v>15.183333333333332</v>
      </c>
      <c r="V1837" s="7">
        <f t="shared" si="289"/>
        <v>15.012499999999999</v>
      </c>
    </row>
    <row r="1838" spans="1:22" ht="13.5" x14ac:dyDescent="0.25">
      <c r="A1838" s="3">
        <f>RSI!A1838</f>
        <v>44690</v>
      </c>
      <c r="B1838" s="2">
        <f>RSI!B1838</f>
        <v>47.076000000000001</v>
      </c>
      <c r="C1838" s="2">
        <f>RSI!I1838</f>
        <v>45.243785810853623</v>
      </c>
      <c r="D1838" s="2">
        <f>MACD!E1838</f>
        <v>0.35531990192809104</v>
      </c>
      <c r="E1838" s="2">
        <f>MACD!F1838</f>
        <v>-0.31872902697029221</v>
      </c>
      <c r="F1838" s="2">
        <f>'Moving Avg'!D1838</f>
        <v>47.335599999999999</v>
      </c>
      <c r="G1838" s="2">
        <f>'Moving Avg'!F1838</f>
        <v>47.727450000000012</v>
      </c>
      <c r="H1838" s="2">
        <f>'Moving Avg'!G1838</f>
        <v>47.210679999999968</v>
      </c>
      <c r="I1838" s="2">
        <f>'Moving Avg'!H1838</f>
        <v>50.486590000000049</v>
      </c>
      <c r="J1838" s="5" t="str">
        <f>OBV!F1838</f>
        <v>BEARISH</v>
      </c>
      <c r="K1838" s="5" t="str">
        <f>OBV!G1838</f>
        <v>STRONG</v>
      </c>
      <c r="L1838" s="5" t="str">
        <f>OBV!H1838</f>
        <v>CONFIRMED BEARISH</v>
      </c>
      <c r="M1838" s="7">
        <f t="shared" si="280"/>
        <v>25</v>
      </c>
      <c r="N1838" s="7">
        <f t="shared" si="281"/>
        <v>0</v>
      </c>
      <c r="O1838" s="7">
        <f t="shared" si="282"/>
        <v>0</v>
      </c>
      <c r="P1838" s="7">
        <f t="shared" si="283"/>
        <v>33</v>
      </c>
      <c r="Q1838" s="8">
        <f t="shared" si="284"/>
        <v>13.7</v>
      </c>
      <c r="R1838" s="8">
        <f t="shared" si="285"/>
        <v>13.25</v>
      </c>
      <c r="S1838" s="8">
        <f t="shared" si="286"/>
        <v>18.600000000000001</v>
      </c>
      <c r="T1838" s="8">
        <f t="shared" si="287"/>
        <v>14.5</v>
      </c>
      <c r="U1838" s="7">
        <f t="shared" si="288"/>
        <v>15.183333333333332</v>
      </c>
      <c r="V1838" s="7">
        <f t="shared" si="289"/>
        <v>15.012499999999999</v>
      </c>
    </row>
    <row r="1839" spans="1:22" ht="13.5" x14ac:dyDescent="0.25">
      <c r="A1839" s="3">
        <f>RSI!A1839</f>
        <v>44691</v>
      </c>
      <c r="B1839" s="2">
        <f>RSI!B1839</f>
        <v>47.076000000000001</v>
      </c>
      <c r="C1839" s="2">
        <f>RSI!I1839</f>
        <v>45.243785810853616</v>
      </c>
      <c r="D1839" s="2">
        <f>MACD!E1839</f>
        <v>0.38248364060745388</v>
      </c>
      <c r="E1839" s="2">
        <f>MACD!F1839</f>
        <v>-0.17848649345474299</v>
      </c>
      <c r="F1839" s="2">
        <f>'Moving Avg'!D1839</f>
        <v>47.173199999999994</v>
      </c>
      <c r="G1839" s="2">
        <f>'Moving Avg'!F1839</f>
        <v>47.732300000000009</v>
      </c>
      <c r="H1839" s="2">
        <f>'Moving Avg'!G1839</f>
        <v>47.210679999999968</v>
      </c>
      <c r="I1839" s="2">
        <f>'Moving Avg'!H1839</f>
        <v>50.470435000000052</v>
      </c>
      <c r="J1839" s="5" t="str">
        <f>OBV!F1839</f>
        <v>BEARISH</v>
      </c>
      <c r="K1839" s="5" t="str">
        <f>OBV!G1839</f>
        <v>STRONG</v>
      </c>
      <c r="L1839" s="5" t="str">
        <f>OBV!H1839</f>
        <v>CONFIRMED BEARISH</v>
      </c>
      <c r="M1839" s="7">
        <f t="shared" si="280"/>
        <v>25</v>
      </c>
      <c r="N1839" s="7">
        <f t="shared" si="281"/>
        <v>0</v>
      </c>
      <c r="O1839" s="7">
        <f t="shared" si="282"/>
        <v>0</v>
      </c>
      <c r="P1839" s="7">
        <f t="shared" si="283"/>
        <v>33</v>
      </c>
      <c r="Q1839" s="8">
        <f t="shared" si="284"/>
        <v>13.7</v>
      </c>
      <c r="R1839" s="8">
        <f t="shared" si="285"/>
        <v>13.25</v>
      </c>
      <c r="S1839" s="8">
        <f t="shared" si="286"/>
        <v>18.600000000000001</v>
      </c>
      <c r="T1839" s="8">
        <f t="shared" si="287"/>
        <v>14.5</v>
      </c>
      <c r="U1839" s="7">
        <f t="shared" si="288"/>
        <v>15.183333333333332</v>
      </c>
      <c r="V1839" s="7">
        <f t="shared" si="289"/>
        <v>15.012499999999999</v>
      </c>
    </row>
    <row r="1840" spans="1:22" ht="13.5" x14ac:dyDescent="0.25">
      <c r="A1840" s="3">
        <f>RSI!A1840</f>
        <v>44692</v>
      </c>
      <c r="B1840" s="2">
        <f>RSI!B1840</f>
        <v>47.481999999999999</v>
      </c>
      <c r="C1840" s="2">
        <f>RSI!I1840</f>
        <v>49.171284766217397</v>
      </c>
      <c r="D1840" s="2">
        <f>MACD!E1840</f>
        <v>0.48966339438065631</v>
      </c>
      <c r="E1840" s="2">
        <f>MACD!F1840</f>
        <v>-4.4856515887663123E-2</v>
      </c>
      <c r="F1840" s="2">
        <f>'Moving Avg'!D1840</f>
        <v>47.124600000000001</v>
      </c>
      <c r="G1840" s="2">
        <f>'Moving Avg'!F1840</f>
        <v>47.757050000000007</v>
      </c>
      <c r="H1840" s="2">
        <f>'Moving Avg'!G1840</f>
        <v>47.251259999999974</v>
      </c>
      <c r="I1840" s="2">
        <f>'Moving Avg'!H1840</f>
        <v>50.456310000000059</v>
      </c>
      <c r="J1840" s="5" t="str">
        <f>OBV!F1840</f>
        <v>BULLISH</v>
      </c>
      <c r="K1840" s="5" t="str">
        <f>OBV!G1840</f>
        <v>WEAK</v>
      </c>
      <c r="L1840" s="5" t="str">
        <f>OBV!H1840</f>
        <v>BULLISH DIVERGENCE</v>
      </c>
      <c r="M1840" s="7">
        <f t="shared" si="280"/>
        <v>25</v>
      </c>
      <c r="N1840" s="7">
        <f t="shared" si="281"/>
        <v>0</v>
      </c>
      <c r="O1840" s="7">
        <f t="shared" si="282"/>
        <v>0</v>
      </c>
      <c r="P1840" s="7">
        <f t="shared" si="283"/>
        <v>50</v>
      </c>
      <c r="Q1840" s="8">
        <f t="shared" si="284"/>
        <v>16.25</v>
      </c>
      <c r="R1840" s="8">
        <f t="shared" si="285"/>
        <v>17.5</v>
      </c>
      <c r="S1840" s="8">
        <f t="shared" si="286"/>
        <v>26.25</v>
      </c>
      <c r="T1840" s="8">
        <f t="shared" si="287"/>
        <v>18.75</v>
      </c>
      <c r="U1840" s="7">
        <f t="shared" si="288"/>
        <v>20</v>
      </c>
      <c r="V1840" s="7">
        <f t="shared" si="289"/>
        <v>19.6875</v>
      </c>
    </row>
    <row r="1841" spans="1:22" ht="13.5" x14ac:dyDescent="0.25">
      <c r="A1841" s="3">
        <f>RSI!A1841</f>
        <v>44693</v>
      </c>
      <c r="B1841" s="2">
        <f>RSI!B1841</f>
        <v>47.076000000000001</v>
      </c>
      <c r="C1841" s="2">
        <f>RSI!I1841</f>
        <v>45.645428256601924</v>
      </c>
      <c r="D1841" s="2">
        <f>MACD!E1841</f>
        <v>0.61098470124706239</v>
      </c>
      <c r="E1841" s="2">
        <f>MACD!F1841</f>
        <v>8.6311727539281985E-2</v>
      </c>
      <c r="F1841" s="2">
        <f>'Moving Avg'!D1841</f>
        <v>46.994799999999998</v>
      </c>
      <c r="G1841" s="2">
        <f>'Moving Avg'!F1841</f>
        <v>47.761100000000006</v>
      </c>
      <c r="H1841" s="2">
        <f>'Moving Avg'!G1841</f>
        <v>47.251259999999974</v>
      </c>
      <c r="I1841" s="2">
        <f>'Moving Avg'!H1841</f>
        <v>50.440115000000063</v>
      </c>
      <c r="J1841" s="5" t="str">
        <f>OBV!F1841</f>
        <v>BEARISH</v>
      </c>
      <c r="K1841" s="5" t="str">
        <f>OBV!G1841</f>
        <v>NEUTRAL</v>
      </c>
      <c r="L1841" s="5" t="str">
        <f>OBV!H1841</f>
        <v>CONFIRMED BEARISH</v>
      </c>
      <c r="M1841" s="7">
        <f t="shared" si="280"/>
        <v>25</v>
      </c>
      <c r="N1841" s="7">
        <f t="shared" si="281"/>
        <v>0</v>
      </c>
      <c r="O1841" s="7">
        <f t="shared" si="282"/>
        <v>0</v>
      </c>
      <c r="P1841" s="7">
        <f t="shared" si="283"/>
        <v>16.5</v>
      </c>
      <c r="Q1841" s="8">
        <f t="shared" si="284"/>
        <v>11.225</v>
      </c>
      <c r="R1841" s="8">
        <f t="shared" si="285"/>
        <v>9.125</v>
      </c>
      <c r="S1841" s="8">
        <f t="shared" si="286"/>
        <v>11.175000000000001</v>
      </c>
      <c r="T1841" s="8">
        <f t="shared" si="287"/>
        <v>10.375</v>
      </c>
      <c r="U1841" s="7">
        <f t="shared" si="288"/>
        <v>10.508333333333335</v>
      </c>
      <c r="V1841" s="7">
        <f t="shared" si="289"/>
        <v>10.475000000000001</v>
      </c>
    </row>
    <row r="1842" spans="1:22" ht="13.5" x14ac:dyDescent="0.25">
      <c r="A1842" s="3">
        <f>RSI!A1842</f>
        <v>44694</v>
      </c>
      <c r="B1842" s="2">
        <f>RSI!B1842</f>
        <v>47.076000000000001</v>
      </c>
      <c r="C1842" s="2">
        <f>RSI!I1842</f>
        <v>45.645428256601924</v>
      </c>
      <c r="D1842" s="2">
        <f>MACD!E1842</f>
        <v>0.66794031544442589</v>
      </c>
      <c r="E1842" s="2">
        <f>MACD!F1842</f>
        <v>0.20263744512031079</v>
      </c>
      <c r="F1842" s="2">
        <f>'Moving Avg'!D1842</f>
        <v>47.157200000000003</v>
      </c>
      <c r="G1842" s="2">
        <f>'Moving Avg'!F1842</f>
        <v>47.765150000000013</v>
      </c>
      <c r="H1842" s="2">
        <f>'Moving Avg'!G1842</f>
        <v>47.251259999999974</v>
      </c>
      <c r="I1842" s="2">
        <f>'Moving Avg'!H1842</f>
        <v>50.423880000000061</v>
      </c>
      <c r="J1842" s="5" t="str">
        <f>OBV!F1842</f>
        <v>BULLISH</v>
      </c>
      <c r="K1842" s="5" t="str">
        <f>OBV!G1842</f>
        <v>WEAK</v>
      </c>
      <c r="L1842" s="5" t="str">
        <f>OBV!H1842</f>
        <v>CONFIRMED BULLISH</v>
      </c>
      <c r="M1842" s="7">
        <f t="shared" si="280"/>
        <v>25</v>
      </c>
      <c r="N1842" s="7">
        <f t="shared" si="281"/>
        <v>0</v>
      </c>
      <c r="O1842" s="7">
        <f t="shared" si="282"/>
        <v>0</v>
      </c>
      <c r="P1842" s="7">
        <f t="shared" si="283"/>
        <v>67</v>
      </c>
      <c r="Q1842" s="8">
        <f t="shared" si="284"/>
        <v>18.799999999999997</v>
      </c>
      <c r="R1842" s="8">
        <f t="shared" si="285"/>
        <v>21.75</v>
      </c>
      <c r="S1842" s="8">
        <f t="shared" si="286"/>
        <v>33.900000000000006</v>
      </c>
      <c r="T1842" s="8">
        <f t="shared" si="287"/>
        <v>23</v>
      </c>
      <c r="U1842" s="7">
        <f t="shared" si="288"/>
        <v>24.816666666666666</v>
      </c>
      <c r="V1842" s="7">
        <f t="shared" si="289"/>
        <v>24.362500000000001</v>
      </c>
    </row>
    <row r="1843" spans="1:22" ht="13.5" x14ac:dyDescent="0.25">
      <c r="A1843" s="3">
        <f>RSI!A1843</f>
        <v>44697</v>
      </c>
      <c r="B1843" s="2">
        <f>RSI!B1843</f>
        <v>47.076000000000001</v>
      </c>
      <c r="C1843" s="2">
        <f>RSI!I1843</f>
        <v>45.645428256601932</v>
      </c>
      <c r="D1843" s="2">
        <f>MACD!E1843</f>
        <v>0.65637060787319257</v>
      </c>
      <c r="E1843" s="2">
        <f>MACD!F1843</f>
        <v>0.29338407767088714</v>
      </c>
      <c r="F1843" s="2">
        <f>'Moving Avg'!D1843</f>
        <v>47.157199999999996</v>
      </c>
      <c r="G1843" s="2">
        <f>'Moving Avg'!F1843</f>
        <v>47.769200000000005</v>
      </c>
      <c r="H1843" s="2">
        <f>'Moving Avg'!G1843</f>
        <v>47.251259999999974</v>
      </c>
      <c r="I1843" s="2">
        <f>'Moving Avg'!H1843</f>
        <v>50.395675000000068</v>
      </c>
      <c r="J1843" s="5" t="str">
        <f>OBV!F1843</f>
        <v>BEARISH</v>
      </c>
      <c r="K1843" s="5" t="str">
        <f>OBV!G1843</f>
        <v>NEUTRAL</v>
      </c>
      <c r="L1843" s="5" t="str">
        <f>OBV!H1843</f>
        <v>NEUTRAL</v>
      </c>
      <c r="M1843" s="7">
        <f t="shared" si="280"/>
        <v>25</v>
      </c>
      <c r="N1843" s="7">
        <f t="shared" si="281"/>
        <v>0</v>
      </c>
      <c r="O1843" s="7">
        <f t="shared" si="282"/>
        <v>0</v>
      </c>
      <c r="P1843" s="7">
        <f t="shared" si="283"/>
        <v>16.5</v>
      </c>
      <c r="Q1843" s="8">
        <f t="shared" si="284"/>
        <v>11.225</v>
      </c>
      <c r="R1843" s="8">
        <f t="shared" si="285"/>
        <v>9.125</v>
      </c>
      <c r="S1843" s="8">
        <f t="shared" si="286"/>
        <v>11.175000000000001</v>
      </c>
      <c r="T1843" s="8">
        <f t="shared" si="287"/>
        <v>10.375</v>
      </c>
      <c r="U1843" s="7">
        <f t="shared" si="288"/>
        <v>10.508333333333335</v>
      </c>
      <c r="V1843" s="7">
        <f t="shared" si="289"/>
        <v>10.475000000000001</v>
      </c>
    </row>
    <row r="1844" spans="1:22" ht="13.5" x14ac:dyDescent="0.25">
      <c r="A1844" s="3">
        <f>RSI!A1844</f>
        <v>44698</v>
      </c>
      <c r="B1844" s="2">
        <f>RSI!B1844</f>
        <v>47.076000000000001</v>
      </c>
      <c r="C1844" s="2">
        <f>RSI!I1844</f>
        <v>45.645428256601924</v>
      </c>
      <c r="D1844" s="2">
        <f>MACD!E1844</f>
        <v>0.62400265341854322</v>
      </c>
      <c r="E1844" s="2">
        <f>MACD!F1844</f>
        <v>0.35950779282041839</v>
      </c>
      <c r="F1844" s="2">
        <f>'Moving Avg'!D1844</f>
        <v>47.157199999999996</v>
      </c>
      <c r="G1844" s="2">
        <f>'Moving Avg'!F1844</f>
        <v>47.773250000000004</v>
      </c>
      <c r="H1844" s="2">
        <f>'Moving Avg'!G1844</f>
        <v>47.251259999999974</v>
      </c>
      <c r="I1844" s="2">
        <f>'Moving Avg'!H1844</f>
        <v>50.367470000000068</v>
      </c>
      <c r="J1844" s="5" t="str">
        <f>OBV!F1844</f>
        <v>BEARISH</v>
      </c>
      <c r="K1844" s="5" t="str">
        <f>OBV!G1844</f>
        <v>NEUTRAL</v>
      </c>
      <c r="L1844" s="5" t="str">
        <f>OBV!H1844</f>
        <v>NEUTRAL</v>
      </c>
      <c r="M1844" s="7">
        <f t="shared" si="280"/>
        <v>25</v>
      </c>
      <c r="N1844" s="7">
        <f t="shared" si="281"/>
        <v>0</v>
      </c>
      <c r="O1844" s="7">
        <f t="shared" si="282"/>
        <v>0</v>
      </c>
      <c r="P1844" s="7">
        <f t="shared" si="283"/>
        <v>16.5</v>
      </c>
      <c r="Q1844" s="8">
        <f t="shared" si="284"/>
        <v>11.225</v>
      </c>
      <c r="R1844" s="8">
        <f t="shared" si="285"/>
        <v>9.125</v>
      </c>
      <c r="S1844" s="8">
        <f t="shared" si="286"/>
        <v>11.175000000000001</v>
      </c>
      <c r="T1844" s="8">
        <f t="shared" si="287"/>
        <v>10.375</v>
      </c>
      <c r="U1844" s="7">
        <f t="shared" si="288"/>
        <v>10.508333333333335</v>
      </c>
      <c r="V1844" s="7">
        <f t="shared" si="289"/>
        <v>10.475000000000001</v>
      </c>
    </row>
    <row r="1845" spans="1:22" ht="13.5" x14ac:dyDescent="0.25">
      <c r="A1845" s="3">
        <f>RSI!A1845</f>
        <v>44699</v>
      </c>
      <c r="B1845" s="2">
        <f>RSI!B1845</f>
        <v>46.978999999999999</v>
      </c>
      <c r="C1845" s="2">
        <f>RSI!I1845</f>
        <v>44.617315034977032</v>
      </c>
      <c r="D1845" s="2">
        <f>MACD!E1845</f>
        <v>0.60611320017437009</v>
      </c>
      <c r="E1845" s="2">
        <f>MACD!F1845</f>
        <v>0.40882887429120879</v>
      </c>
      <c r="F1845" s="2">
        <f>'Moving Avg'!D1845</f>
        <v>47.056600000000003</v>
      </c>
      <c r="G1845" s="2">
        <f>'Moving Avg'!F1845</f>
        <v>47.772450000000006</v>
      </c>
      <c r="H1845" s="2">
        <f>'Moving Avg'!G1845</f>
        <v>47.249319999999969</v>
      </c>
      <c r="I1845" s="2">
        <f>'Moving Avg'!H1845</f>
        <v>50.338615000000075</v>
      </c>
      <c r="J1845" s="5" t="str">
        <f>OBV!F1845</f>
        <v>BEARISH</v>
      </c>
      <c r="K1845" s="5" t="str">
        <f>OBV!G1845</f>
        <v>STRONG</v>
      </c>
      <c r="L1845" s="5" t="str">
        <f>OBV!H1845</f>
        <v>CONFIRMED BEARISH</v>
      </c>
      <c r="M1845" s="7">
        <f t="shared" si="280"/>
        <v>25</v>
      </c>
      <c r="N1845" s="7">
        <f t="shared" si="281"/>
        <v>0</v>
      </c>
      <c r="O1845" s="7">
        <f t="shared" si="282"/>
        <v>0</v>
      </c>
      <c r="P1845" s="7">
        <f t="shared" si="283"/>
        <v>33</v>
      </c>
      <c r="Q1845" s="8">
        <f t="shared" si="284"/>
        <v>13.7</v>
      </c>
      <c r="R1845" s="8">
        <f t="shared" si="285"/>
        <v>13.25</v>
      </c>
      <c r="S1845" s="8">
        <f t="shared" si="286"/>
        <v>18.600000000000001</v>
      </c>
      <c r="T1845" s="8">
        <f t="shared" si="287"/>
        <v>14.5</v>
      </c>
      <c r="U1845" s="7">
        <f t="shared" si="288"/>
        <v>15.183333333333332</v>
      </c>
      <c r="V1845" s="7">
        <f t="shared" si="289"/>
        <v>15.012499999999999</v>
      </c>
    </row>
    <row r="1846" spans="1:22" ht="13.5" x14ac:dyDescent="0.25">
      <c r="A1846" s="3">
        <f>RSI!A1846</f>
        <v>44700</v>
      </c>
      <c r="B1846" s="2">
        <f>RSI!B1846</f>
        <v>46.914000000000001</v>
      </c>
      <c r="C1846" s="2">
        <f>RSI!I1846</f>
        <v>43.903688528951818</v>
      </c>
      <c r="D1846" s="2">
        <f>MACD!E1846</f>
        <v>0.37373698238849329</v>
      </c>
      <c r="E1846" s="2">
        <f>MACD!F1846</f>
        <v>0.40181049591066575</v>
      </c>
      <c r="F1846" s="2">
        <f>'Moving Avg'!D1846</f>
        <v>47.024199999999993</v>
      </c>
      <c r="G1846" s="2">
        <f>'Moving Avg'!F1846</f>
        <v>47.768400000000007</v>
      </c>
      <c r="H1846" s="2">
        <f>'Moving Avg'!G1846</f>
        <v>47.246079999999985</v>
      </c>
      <c r="I1846" s="2">
        <f>'Moving Avg'!H1846</f>
        <v>50.309435000000079</v>
      </c>
      <c r="J1846" s="5" t="str">
        <f>OBV!F1846</f>
        <v>BEARISH</v>
      </c>
      <c r="K1846" s="5" t="str">
        <f>OBV!G1846</f>
        <v>STRONG</v>
      </c>
      <c r="L1846" s="5" t="str">
        <f>OBV!H1846</f>
        <v>CONFIRMED BEARISH</v>
      </c>
      <c r="M1846" s="7">
        <f t="shared" si="280"/>
        <v>25</v>
      </c>
      <c r="N1846" s="7">
        <f t="shared" si="281"/>
        <v>100</v>
      </c>
      <c r="O1846" s="7">
        <f t="shared" si="282"/>
        <v>0</v>
      </c>
      <c r="P1846" s="7">
        <f t="shared" si="283"/>
        <v>33</v>
      </c>
      <c r="Q1846" s="8">
        <f t="shared" si="284"/>
        <v>48.7</v>
      </c>
      <c r="R1846" s="8">
        <f t="shared" si="285"/>
        <v>33.25</v>
      </c>
      <c r="S1846" s="8">
        <f t="shared" si="286"/>
        <v>33.6</v>
      </c>
      <c r="T1846" s="8">
        <f t="shared" si="287"/>
        <v>39.5</v>
      </c>
      <c r="U1846" s="7">
        <f t="shared" si="288"/>
        <v>38.516666666666673</v>
      </c>
      <c r="V1846" s="7">
        <f t="shared" si="289"/>
        <v>38.762500000000003</v>
      </c>
    </row>
    <row r="1847" spans="1:22" ht="13.5" x14ac:dyDescent="0.25">
      <c r="A1847" s="3">
        <f>RSI!A1847</f>
        <v>44701</v>
      </c>
      <c r="B1847" s="2">
        <f>RSI!B1847</f>
        <v>46.914000000000001</v>
      </c>
      <c r="C1847" s="2">
        <f>RSI!I1847</f>
        <v>43.903688528951818</v>
      </c>
      <c r="D1847" s="2">
        <f>MACD!E1847</f>
        <v>0.30493240170282121</v>
      </c>
      <c r="E1847" s="2">
        <f>MACD!F1847</f>
        <v>0.3824348770690969</v>
      </c>
      <c r="F1847" s="2">
        <f>'Moving Avg'!D1847</f>
        <v>46.991799999999998</v>
      </c>
      <c r="G1847" s="2">
        <f>'Moving Avg'!F1847</f>
        <v>47.638550000000002</v>
      </c>
      <c r="H1847" s="2">
        <f>'Moving Avg'!G1847</f>
        <v>47.243319999999983</v>
      </c>
      <c r="I1847" s="2">
        <f>'Moving Avg'!H1847</f>
        <v>50.28062000000007</v>
      </c>
      <c r="J1847" s="5" t="str">
        <f>OBV!F1847</f>
        <v>BEARISH</v>
      </c>
      <c r="K1847" s="5" t="str">
        <f>OBV!G1847</f>
        <v>STRONG</v>
      </c>
      <c r="L1847" s="5" t="str">
        <f>OBV!H1847</f>
        <v>CONFIRMED BEARISH</v>
      </c>
      <c r="M1847" s="7">
        <f t="shared" si="280"/>
        <v>25</v>
      </c>
      <c r="N1847" s="7">
        <f t="shared" si="281"/>
        <v>100</v>
      </c>
      <c r="O1847" s="7">
        <f t="shared" si="282"/>
        <v>0</v>
      </c>
      <c r="P1847" s="7">
        <f t="shared" si="283"/>
        <v>33</v>
      </c>
      <c r="Q1847" s="8">
        <f t="shared" si="284"/>
        <v>48.7</v>
      </c>
      <c r="R1847" s="8">
        <f t="shared" si="285"/>
        <v>33.25</v>
      </c>
      <c r="S1847" s="8">
        <f t="shared" si="286"/>
        <v>33.6</v>
      </c>
      <c r="T1847" s="8">
        <f t="shared" si="287"/>
        <v>39.5</v>
      </c>
      <c r="U1847" s="7">
        <f t="shared" si="288"/>
        <v>38.516666666666673</v>
      </c>
      <c r="V1847" s="7">
        <f t="shared" si="289"/>
        <v>38.762500000000003</v>
      </c>
    </row>
    <row r="1848" spans="1:22" ht="13.5" x14ac:dyDescent="0.25">
      <c r="A1848" s="3">
        <f>RSI!A1848</f>
        <v>44704</v>
      </c>
      <c r="B1848" s="2">
        <f>RSI!B1848</f>
        <v>45.963999999999999</v>
      </c>
      <c r="C1848" s="2">
        <f>RSI!I1848</f>
        <v>34.539617830444158</v>
      </c>
      <c r="D1848" s="2">
        <f>MACD!E1848</f>
        <v>0.31976719003510112</v>
      </c>
      <c r="E1848" s="2">
        <f>MACD!F1848</f>
        <v>0.36990133966229777</v>
      </c>
      <c r="F1848" s="2">
        <f>'Moving Avg'!D1848</f>
        <v>46.769399999999997</v>
      </c>
      <c r="G1848" s="2">
        <f>'Moving Avg'!F1848</f>
        <v>47.461200000000005</v>
      </c>
      <c r="H1848" s="2">
        <f>'Moving Avg'!G1848</f>
        <v>47.221559999999982</v>
      </c>
      <c r="I1848" s="2">
        <f>'Moving Avg'!H1848</f>
        <v>50.247055000000074</v>
      </c>
      <c r="J1848" s="5" t="str">
        <f>OBV!F1848</f>
        <v>BEARISH</v>
      </c>
      <c r="K1848" s="5" t="str">
        <f>OBV!G1848</f>
        <v>STRONG</v>
      </c>
      <c r="L1848" s="5" t="str">
        <f>OBV!H1848</f>
        <v>CONFIRMED BEARISH</v>
      </c>
      <c r="M1848" s="7">
        <f t="shared" si="280"/>
        <v>25</v>
      </c>
      <c r="N1848" s="7">
        <f t="shared" si="281"/>
        <v>100</v>
      </c>
      <c r="O1848" s="7">
        <f t="shared" si="282"/>
        <v>0</v>
      </c>
      <c r="P1848" s="7">
        <f t="shared" si="283"/>
        <v>33</v>
      </c>
      <c r="Q1848" s="8">
        <f t="shared" si="284"/>
        <v>48.7</v>
      </c>
      <c r="R1848" s="8">
        <f t="shared" si="285"/>
        <v>33.25</v>
      </c>
      <c r="S1848" s="8">
        <f t="shared" si="286"/>
        <v>33.6</v>
      </c>
      <c r="T1848" s="8">
        <f t="shared" si="287"/>
        <v>39.5</v>
      </c>
      <c r="U1848" s="7">
        <f t="shared" si="288"/>
        <v>38.516666666666673</v>
      </c>
      <c r="V1848" s="7">
        <f t="shared" si="289"/>
        <v>38.762500000000003</v>
      </c>
    </row>
    <row r="1849" spans="1:22" ht="13.5" x14ac:dyDescent="0.25">
      <c r="A1849" s="3">
        <f>RSI!A1849</f>
        <v>44705</v>
      </c>
      <c r="B1849" s="2">
        <f>RSI!B1849</f>
        <v>46.898000000000003</v>
      </c>
      <c r="C1849" s="2">
        <f>RSI!I1849</f>
        <v>46.598908507458248</v>
      </c>
      <c r="D1849" s="2">
        <f>MACD!E1849</f>
        <v>0.33369453485342859</v>
      </c>
      <c r="E1849" s="2">
        <f>MACD!F1849</f>
        <v>0.36265997870052397</v>
      </c>
      <c r="F1849" s="2">
        <f>'Moving Avg'!D1849</f>
        <v>46.733800000000002</v>
      </c>
      <c r="G1849" s="2">
        <f>'Moving Avg'!F1849</f>
        <v>47.330550000000009</v>
      </c>
      <c r="H1849" s="2">
        <f>'Moving Avg'!G1849</f>
        <v>47.218319999999984</v>
      </c>
      <c r="I1849" s="2">
        <f>'Moving Avg'!H1849</f>
        <v>50.218160000000069</v>
      </c>
      <c r="J1849" s="5" t="str">
        <f>OBV!F1849</f>
        <v>BEARISH</v>
      </c>
      <c r="K1849" s="5" t="str">
        <f>OBV!G1849</f>
        <v>STRONG</v>
      </c>
      <c r="L1849" s="5" t="str">
        <f>OBV!H1849</f>
        <v>CONFIRMED BEARISH</v>
      </c>
      <c r="M1849" s="7">
        <f t="shared" si="280"/>
        <v>25</v>
      </c>
      <c r="N1849" s="7">
        <f t="shared" si="281"/>
        <v>100</v>
      </c>
      <c r="O1849" s="7">
        <f t="shared" si="282"/>
        <v>0</v>
      </c>
      <c r="P1849" s="7">
        <f t="shared" si="283"/>
        <v>33</v>
      </c>
      <c r="Q1849" s="8">
        <f t="shared" si="284"/>
        <v>48.7</v>
      </c>
      <c r="R1849" s="8">
        <f t="shared" si="285"/>
        <v>33.25</v>
      </c>
      <c r="S1849" s="8">
        <f t="shared" si="286"/>
        <v>33.6</v>
      </c>
      <c r="T1849" s="8">
        <f t="shared" si="287"/>
        <v>39.5</v>
      </c>
      <c r="U1849" s="7">
        <f t="shared" si="288"/>
        <v>38.516666666666673</v>
      </c>
      <c r="V1849" s="7">
        <f t="shared" si="289"/>
        <v>38.762500000000003</v>
      </c>
    </row>
    <row r="1850" spans="1:22" ht="13.5" x14ac:dyDescent="0.25">
      <c r="A1850" s="3">
        <f>RSI!A1850</f>
        <v>44706</v>
      </c>
      <c r="B1850" s="2">
        <f>RSI!B1850</f>
        <v>47.06</v>
      </c>
      <c r="C1850" s="2">
        <f>RSI!I1850</f>
        <v>48.375358938920819</v>
      </c>
      <c r="D1850" s="2">
        <f>MACD!E1850</f>
        <v>0.27299721771846919</v>
      </c>
      <c r="E1850" s="2">
        <f>MACD!F1850</f>
        <v>0.34472742650411303</v>
      </c>
      <c r="F1850" s="2">
        <f>'Moving Avg'!D1850</f>
        <v>46.75</v>
      </c>
      <c r="G1850" s="2">
        <f>'Moving Avg'!F1850</f>
        <v>47.289150000000021</v>
      </c>
      <c r="H1850" s="2">
        <f>'Moving Avg'!G1850</f>
        <v>47.217999999999982</v>
      </c>
      <c r="I1850" s="2">
        <f>'Moving Avg'!H1850</f>
        <v>50.190075000000064</v>
      </c>
      <c r="J1850" s="5" t="str">
        <f>OBV!F1850</f>
        <v>BULLISH</v>
      </c>
      <c r="K1850" s="5" t="str">
        <f>OBV!G1850</f>
        <v>NEUTRAL</v>
      </c>
      <c r="L1850" s="5" t="str">
        <f>OBV!H1850</f>
        <v>CONFIRMED BULLISH</v>
      </c>
      <c r="M1850" s="7">
        <f t="shared" si="280"/>
        <v>25</v>
      </c>
      <c r="N1850" s="7">
        <f t="shared" si="281"/>
        <v>100</v>
      </c>
      <c r="O1850" s="7">
        <f t="shared" si="282"/>
        <v>0</v>
      </c>
      <c r="P1850" s="7">
        <f t="shared" si="283"/>
        <v>83.5</v>
      </c>
      <c r="Q1850" s="8">
        <f t="shared" si="284"/>
        <v>56.274999999999999</v>
      </c>
      <c r="R1850" s="8">
        <f t="shared" si="285"/>
        <v>45.875</v>
      </c>
      <c r="S1850" s="8">
        <f t="shared" si="286"/>
        <v>56.325000000000003</v>
      </c>
      <c r="T1850" s="8">
        <f t="shared" si="287"/>
        <v>52.125</v>
      </c>
      <c r="U1850" s="7">
        <f t="shared" si="288"/>
        <v>52.82500000000001</v>
      </c>
      <c r="V1850" s="7">
        <f t="shared" si="289"/>
        <v>52.650000000000006</v>
      </c>
    </row>
    <row r="1851" spans="1:22" ht="13.5" x14ac:dyDescent="0.25">
      <c r="A1851" s="3">
        <f>RSI!A1851</f>
        <v>44707</v>
      </c>
      <c r="B1851" s="2">
        <f>RSI!B1851</f>
        <v>47.06</v>
      </c>
      <c r="C1851" s="2">
        <f>RSI!I1851</f>
        <v>48.375358938920819</v>
      </c>
      <c r="D1851" s="2">
        <f>MACD!E1851</f>
        <v>0.22251359639941626</v>
      </c>
      <c r="E1851" s="2">
        <f>MACD!F1851</f>
        <v>0.32028466048317367</v>
      </c>
      <c r="F1851" s="2">
        <f>'Moving Avg'!D1851</f>
        <v>46.779200000000003</v>
      </c>
      <c r="G1851" s="2">
        <f>'Moving Avg'!F1851</f>
        <v>47.211650000000006</v>
      </c>
      <c r="H1851" s="2">
        <f>'Moving Avg'!G1851</f>
        <v>47.217839999999988</v>
      </c>
      <c r="I1851" s="2">
        <f>'Moving Avg'!H1851</f>
        <v>50.169705000000057</v>
      </c>
      <c r="J1851" s="5" t="str">
        <f>OBV!F1851</f>
        <v>BULLISH</v>
      </c>
      <c r="K1851" s="5" t="str">
        <f>OBV!G1851</f>
        <v>WEAK</v>
      </c>
      <c r="L1851" s="5" t="str">
        <f>OBV!H1851</f>
        <v>CONFIRMED BULLISH</v>
      </c>
      <c r="M1851" s="7">
        <f t="shared" si="280"/>
        <v>25</v>
      </c>
      <c r="N1851" s="7">
        <f t="shared" si="281"/>
        <v>100</v>
      </c>
      <c r="O1851" s="7">
        <f t="shared" si="282"/>
        <v>0</v>
      </c>
      <c r="P1851" s="7">
        <f t="shared" si="283"/>
        <v>67</v>
      </c>
      <c r="Q1851" s="8">
        <f t="shared" si="284"/>
        <v>53.8</v>
      </c>
      <c r="R1851" s="8">
        <f t="shared" si="285"/>
        <v>41.75</v>
      </c>
      <c r="S1851" s="8">
        <f t="shared" si="286"/>
        <v>48.900000000000006</v>
      </c>
      <c r="T1851" s="8">
        <f t="shared" si="287"/>
        <v>48</v>
      </c>
      <c r="U1851" s="7">
        <f t="shared" si="288"/>
        <v>48.15</v>
      </c>
      <c r="V1851" s="7">
        <f t="shared" si="289"/>
        <v>48.112499999999997</v>
      </c>
    </row>
    <row r="1852" spans="1:22" ht="13.5" x14ac:dyDescent="0.25">
      <c r="A1852" s="3">
        <f>RSI!A1852</f>
        <v>44708</v>
      </c>
      <c r="B1852" s="2">
        <f>RSI!B1852</f>
        <v>48.691000000000003</v>
      </c>
      <c r="C1852" s="2">
        <f>RSI!I1852</f>
        <v>62.817937766594831</v>
      </c>
      <c r="D1852" s="2">
        <f>MACD!E1852</f>
        <v>5.9792655520958249E-2</v>
      </c>
      <c r="E1852" s="2">
        <f>MACD!F1852</f>
        <v>0.26818625949073061</v>
      </c>
      <c r="F1852" s="2">
        <f>'Moving Avg'!D1852</f>
        <v>47.134599999999999</v>
      </c>
      <c r="G1852" s="2">
        <f>'Moving Avg'!F1852</f>
        <v>47.215700000000005</v>
      </c>
      <c r="H1852" s="2">
        <f>'Moving Avg'!G1852</f>
        <v>47.250299999999989</v>
      </c>
      <c r="I1852" s="2">
        <f>'Moving Avg'!H1852</f>
        <v>50.149615000000061</v>
      </c>
      <c r="J1852" s="5" t="str">
        <f>OBV!F1852</f>
        <v>BULLISH</v>
      </c>
      <c r="K1852" s="5" t="str">
        <f>OBV!G1852</f>
        <v>WEAK</v>
      </c>
      <c r="L1852" s="5" t="str">
        <f>OBV!H1852</f>
        <v>CONFIRMED BULLISH</v>
      </c>
      <c r="M1852" s="7">
        <f t="shared" si="280"/>
        <v>25</v>
      </c>
      <c r="N1852" s="7">
        <f t="shared" si="281"/>
        <v>100</v>
      </c>
      <c r="O1852" s="7">
        <f t="shared" si="282"/>
        <v>0</v>
      </c>
      <c r="P1852" s="7">
        <f t="shared" si="283"/>
        <v>67</v>
      </c>
      <c r="Q1852" s="8">
        <f t="shared" si="284"/>
        <v>53.8</v>
      </c>
      <c r="R1852" s="8">
        <f t="shared" si="285"/>
        <v>41.75</v>
      </c>
      <c r="S1852" s="8">
        <f t="shared" si="286"/>
        <v>48.900000000000006</v>
      </c>
      <c r="T1852" s="8">
        <f t="shared" si="287"/>
        <v>48</v>
      </c>
      <c r="U1852" s="7">
        <f t="shared" si="288"/>
        <v>48.15</v>
      </c>
      <c r="V1852" s="7">
        <f t="shared" si="289"/>
        <v>48.112499999999997</v>
      </c>
    </row>
    <row r="1853" spans="1:22" ht="13.5" x14ac:dyDescent="0.25">
      <c r="A1853" s="3">
        <f>RSI!A1853</f>
        <v>44711</v>
      </c>
      <c r="B1853" s="2">
        <f>RSI!B1853</f>
        <v>48.691000000000003</v>
      </c>
      <c r="C1853" s="2">
        <f>RSI!I1853</f>
        <v>62.817937766594831</v>
      </c>
      <c r="D1853" s="2">
        <f>MACD!E1853</f>
        <v>-8.6781217309976455E-2</v>
      </c>
      <c r="E1853" s="2">
        <f>MACD!F1853</f>
        <v>0.1971927641305892</v>
      </c>
      <c r="F1853" s="2">
        <f>'Moving Avg'!D1853</f>
        <v>47.68</v>
      </c>
      <c r="G1853" s="2">
        <f>'Moving Avg'!F1853</f>
        <v>47.235550000000011</v>
      </c>
      <c r="H1853" s="2">
        <f>'Moving Avg'!G1853</f>
        <v>47.301419999999979</v>
      </c>
      <c r="I1853" s="2">
        <f>'Moving Avg'!H1853</f>
        <v>50.129525000000058</v>
      </c>
      <c r="J1853" s="5" t="str">
        <f>OBV!F1853</f>
        <v>BULLISH</v>
      </c>
      <c r="K1853" s="5" t="str">
        <f>OBV!G1853</f>
        <v>WEAK</v>
      </c>
      <c r="L1853" s="5" t="str">
        <f>OBV!H1853</f>
        <v>CONFIRMED BULLISH</v>
      </c>
      <c r="M1853" s="7">
        <f t="shared" si="280"/>
        <v>25</v>
      </c>
      <c r="N1853" s="7">
        <f t="shared" si="281"/>
        <v>100</v>
      </c>
      <c r="O1853" s="7">
        <f t="shared" si="282"/>
        <v>0</v>
      </c>
      <c r="P1853" s="7">
        <f t="shared" si="283"/>
        <v>67</v>
      </c>
      <c r="Q1853" s="8">
        <f t="shared" si="284"/>
        <v>53.8</v>
      </c>
      <c r="R1853" s="8">
        <f t="shared" si="285"/>
        <v>41.75</v>
      </c>
      <c r="S1853" s="8">
        <f t="shared" si="286"/>
        <v>48.900000000000006</v>
      </c>
      <c r="T1853" s="8">
        <f t="shared" si="287"/>
        <v>48</v>
      </c>
      <c r="U1853" s="7">
        <f t="shared" si="288"/>
        <v>48.15</v>
      </c>
      <c r="V1853" s="7">
        <f t="shared" si="289"/>
        <v>48.112499999999997</v>
      </c>
    </row>
    <row r="1854" spans="1:22" ht="13.5" x14ac:dyDescent="0.25">
      <c r="A1854" s="3">
        <f>RSI!A1854</f>
        <v>44712</v>
      </c>
      <c r="B1854" s="2">
        <f>RSI!B1854</f>
        <v>48.86</v>
      </c>
      <c r="C1854" s="2">
        <f>RSI!I1854</f>
        <v>64.027317365053591</v>
      </c>
      <c r="D1854" s="2">
        <f>MACD!E1854</f>
        <v>-0.24647549126800783</v>
      </c>
      <c r="E1854" s="2">
        <f>MACD!F1854</f>
        <v>0.1084591130508698</v>
      </c>
      <c r="F1854" s="2">
        <f>'Moving Avg'!D1854</f>
        <v>48.072400000000002</v>
      </c>
      <c r="G1854" s="2">
        <f>'Moving Avg'!F1854</f>
        <v>47.284150000000004</v>
      </c>
      <c r="H1854" s="2">
        <f>'Moving Avg'!G1854</f>
        <v>47.337099999999985</v>
      </c>
      <c r="I1854" s="2">
        <f>'Moving Avg'!H1854</f>
        <v>50.110440000000061</v>
      </c>
      <c r="J1854" s="5" t="str">
        <f>OBV!F1854</f>
        <v>BULLISH</v>
      </c>
      <c r="K1854" s="5" t="str">
        <f>OBV!G1854</f>
        <v>WEAK</v>
      </c>
      <c r="L1854" s="5" t="str">
        <f>OBV!H1854</f>
        <v>CONFIRMED BULLISH</v>
      </c>
      <c r="M1854" s="7">
        <f t="shared" si="280"/>
        <v>25</v>
      </c>
      <c r="N1854" s="7">
        <f t="shared" si="281"/>
        <v>100</v>
      </c>
      <c r="O1854" s="7">
        <f t="shared" si="282"/>
        <v>0</v>
      </c>
      <c r="P1854" s="7">
        <f t="shared" si="283"/>
        <v>67</v>
      </c>
      <c r="Q1854" s="8">
        <f t="shared" si="284"/>
        <v>53.8</v>
      </c>
      <c r="R1854" s="8">
        <f t="shared" si="285"/>
        <v>41.75</v>
      </c>
      <c r="S1854" s="8">
        <f t="shared" si="286"/>
        <v>48.900000000000006</v>
      </c>
      <c r="T1854" s="8">
        <f t="shared" si="287"/>
        <v>48</v>
      </c>
      <c r="U1854" s="7">
        <f t="shared" si="288"/>
        <v>48.15</v>
      </c>
      <c r="V1854" s="7">
        <f t="shared" si="289"/>
        <v>48.112499999999997</v>
      </c>
    </row>
    <row r="1855" spans="1:22" ht="13.5" x14ac:dyDescent="0.25">
      <c r="A1855" s="3">
        <f>RSI!A1855</f>
        <v>44713</v>
      </c>
      <c r="B1855" s="2">
        <f>RSI!B1855</f>
        <v>48.582000000000001</v>
      </c>
      <c r="C1855" s="2">
        <f>RSI!I1855</f>
        <v>60.539066890269581</v>
      </c>
      <c r="D1855" s="2">
        <f>MACD!E1855</f>
        <v>-0.37962655500984965</v>
      </c>
      <c r="E1855" s="2">
        <f>MACD!F1855</f>
        <v>1.0841979438725918E-2</v>
      </c>
      <c r="F1855" s="2">
        <f>'Moving Avg'!D1855</f>
        <v>48.376800000000003</v>
      </c>
      <c r="G1855" s="2">
        <f>'Moving Avg'!F1855</f>
        <v>47.327000000000012</v>
      </c>
      <c r="H1855" s="2">
        <f>'Moving Avg'!G1855</f>
        <v>47.367219999999982</v>
      </c>
      <c r="I1855" s="2">
        <f>'Moving Avg'!H1855</f>
        <v>50.093620000000058</v>
      </c>
      <c r="J1855" s="5" t="str">
        <f>OBV!F1855</f>
        <v>BEARISH</v>
      </c>
      <c r="K1855" s="5" t="str">
        <f>OBV!G1855</f>
        <v>STRONG</v>
      </c>
      <c r="L1855" s="5" t="str">
        <f>OBV!H1855</f>
        <v>CONFIRMED BEARISH</v>
      </c>
      <c r="M1855" s="7">
        <f t="shared" si="280"/>
        <v>25</v>
      </c>
      <c r="N1855" s="7">
        <f t="shared" si="281"/>
        <v>100</v>
      </c>
      <c r="O1855" s="7">
        <f t="shared" si="282"/>
        <v>0</v>
      </c>
      <c r="P1855" s="7">
        <f t="shared" si="283"/>
        <v>33</v>
      </c>
      <c r="Q1855" s="8">
        <f t="shared" si="284"/>
        <v>48.7</v>
      </c>
      <c r="R1855" s="8">
        <f t="shared" si="285"/>
        <v>33.25</v>
      </c>
      <c r="S1855" s="8">
        <f t="shared" si="286"/>
        <v>33.6</v>
      </c>
      <c r="T1855" s="8">
        <f t="shared" si="287"/>
        <v>39.5</v>
      </c>
      <c r="U1855" s="7">
        <f t="shared" si="288"/>
        <v>38.516666666666673</v>
      </c>
      <c r="V1855" s="7">
        <f t="shared" si="289"/>
        <v>38.762500000000003</v>
      </c>
    </row>
    <row r="1856" spans="1:22" ht="13.5" x14ac:dyDescent="0.25">
      <c r="A1856" s="3">
        <f>RSI!A1856</f>
        <v>44714</v>
      </c>
      <c r="B1856" s="2">
        <f>RSI!B1856</f>
        <v>48.582000000000001</v>
      </c>
      <c r="C1856" s="2">
        <f>RSI!I1856</f>
        <v>60.539066890269581</v>
      </c>
      <c r="D1856" s="2">
        <f>MACD!E1856</f>
        <v>-0.49862950745705348</v>
      </c>
      <c r="E1856" s="2">
        <f>MACD!F1856</f>
        <v>-9.1052317940429964E-2</v>
      </c>
      <c r="F1856" s="2">
        <f>'Moving Avg'!D1856</f>
        <v>48.681200000000004</v>
      </c>
      <c r="G1856" s="2">
        <f>'Moving Avg'!F1856</f>
        <v>47.36985</v>
      </c>
      <c r="H1856" s="2">
        <f>'Moving Avg'!G1856</f>
        <v>47.397339999999978</v>
      </c>
      <c r="I1856" s="2">
        <f>'Moving Avg'!H1856</f>
        <v>50.073145000000046</v>
      </c>
      <c r="J1856" s="5" t="str">
        <f>OBV!F1856</f>
        <v>BEARISH</v>
      </c>
      <c r="K1856" s="5" t="str">
        <f>OBV!G1856</f>
        <v>STRONG</v>
      </c>
      <c r="L1856" s="5" t="str">
        <f>OBV!H1856</f>
        <v>CONFIRMED BEARISH</v>
      </c>
      <c r="M1856" s="7">
        <f t="shared" si="280"/>
        <v>25</v>
      </c>
      <c r="N1856" s="7">
        <f t="shared" si="281"/>
        <v>100</v>
      </c>
      <c r="O1856" s="7">
        <f t="shared" si="282"/>
        <v>0</v>
      </c>
      <c r="P1856" s="7">
        <f t="shared" si="283"/>
        <v>33</v>
      </c>
      <c r="Q1856" s="8">
        <f t="shared" si="284"/>
        <v>48.7</v>
      </c>
      <c r="R1856" s="8">
        <f t="shared" si="285"/>
        <v>33.25</v>
      </c>
      <c r="S1856" s="8">
        <f t="shared" si="286"/>
        <v>33.6</v>
      </c>
      <c r="T1856" s="8">
        <f t="shared" si="287"/>
        <v>39.5</v>
      </c>
      <c r="U1856" s="7">
        <f t="shared" si="288"/>
        <v>38.516666666666673</v>
      </c>
      <c r="V1856" s="7">
        <f t="shared" si="289"/>
        <v>38.762500000000003</v>
      </c>
    </row>
    <row r="1857" spans="1:22" ht="13.5" x14ac:dyDescent="0.25">
      <c r="A1857" s="3">
        <f>RSI!A1857</f>
        <v>44715</v>
      </c>
      <c r="B1857" s="2">
        <f>RSI!B1857</f>
        <v>48.582000000000001</v>
      </c>
      <c r="C1857" s="2">
        <f>RSI!I1857</f>
        <v>60.539066890269581</v>
      </c>
      <c r="D1857" s="2">
        <f>MACD!E1857</f>
        <v>-0.7513454444745733</v>
      </c>
      <c r="E1857" s="2">
        <f>MACD!F1857</f>
        <v>-0.22311094324725864</v>
      </c>
      <c r="F1857" s="2">
        <f>'Moving Avg'!D1857</f>
        <v>48.659399999999998</v>
      </c>
      <c r="G1857" s="2">
        <f>'Moving Avg'!F1857</f>
        <v>47.48575000000001</v>
      </c>
      <c r="H1857" s="2">
        <f>'Moving Avg'!G1857</f>
        <v>47.429079999999978</v>
      </c>
      <c r="I1857" s="2">
        <f>'Moving Avg'!H1857</f>
        <v>50.054295000000046</v>
      </c>
      <c r="J1857" s="5" t="str">
        <f>OBV!F1857</f>
        <v>BEARISH</v>
      </c>
      <c r="K1857" s="5" t="str">
        <f>OBV!G1857</f>
        <v>STRONG</v>
      </c>
      <c r="L1857" s="5" t="str">
        <f>OBV!H1857</f>
        <v>CONFIRMED BEARISH</v>
      </c>
      <c r="M1857" s="7">
        <f t="shared" si="280"/>
        <v>25</v>
      </c>
      <c r="N1857" s="7">
        <f t="shared" si="281"/>
        <v>100</v>
      </c>
      <c r="O1857" s="7">
        <f t="shared" si="282"/>
        <v>0</v>
      </c>
      <c r="P1857" s="7">
        <f t="shared" si="283"/>
        <v>33</v>
      </c>
      <c r="Q1857" s="8">
        <f t="shared" si="284"/>
        <v>48.7</v>
      </c>
      <c r="R1857" s="8">
        <f t="shared" si="285"/>
        <v>33.25</v>
      </c>
      <c r="S1857" s="8">
        <f t="shared" si="286"/>
        <v>33.6</v>
      </c>
      <c r="T1857" s="8">
        <f t="shared" si="287"/>
        <v>39.5</v>
      </c>
      <c r="U1857" s="7">
        <f t="shared" si="288"/>
        <v>38.516666666666673</v>
      </c>
      <c r="V1857" s="7">
        <f t="shared" si="289"/>
        <v>38.762500000000003</v>
      </c>
    </row>
    <row r="1858" spans="1:22" ht="13.5" x14ac:dyDescent="0.25">
      <c r="A1858" s="3">
        <f>RSI!A1858</f>
        <v>44718</v>
      </c>
      <c r="B1858" s="2">
        <f>RSI!B1858</f>
        <v>47.191000000000003</v>
      </c>
      <c r="C1858" s="2">
        <f>RSI!I1858</f>
        <v>45.162570444690026</v>
      </c>
      <c r="D1858" s="2">
        <f>MACD!E1858</f>
        <v>-0.72388533308403424</v>
      </c>
      <c r="E1858" s="2">
        <f>MACD!F1858</f>
        <v>-0.32326582121461378</v>
      </c>
      <c r="F1858" s="2">
        <f>'Moving Avg'!D1858</f>
        <v>48.359400000000001</v>
      </c>
      <c r="G1858" s="2">
        <f>'Moving Avg'!F1858</f>
        <v>47.491499999999995</v>
      </c>
      <c r="H1858" s="2">
        <f>'Moving Avg'!G1858</f>
        <v>47.432999999999971</v>
      </c>
      <c r="I1858" s="2">
        <f>'Moving Avg'!H1858</f>
        <v>50.026910000000051</v>
      </c>
      <c r="J1858" s="5" t="str">
        <f>OBV!F1858</f>
        <v>BEARISH</v>
      </c>
      <c r="K1858" s="5" t="str">
        <f>OBV!G1858</f>
        <v>STRONG</v>
      </c>
      <c r="L1858" s="5" t="str">
        <f>OBV!H1858</f>
        <v>CONFIRMED BEARISH</v>
      </c>
      <c r="M1858" s="7">
        <f t="shared" ref="M1858:M1921" si="290">IF(C1858&lt;30,50, IF(C1858&gt;70, 0, 25))</f>
        <v>25</v>
      </c>
      <c r="N1858" s="7">
        <f t="shared" ref="N1858:N1921" si="291">IF(E1858-D1858&gt;0.02, 100, IF(E1858-D1858&lt;0,0,45))</f>
        <v>100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33</v>
      </c>
      <c r="Q1858" s="8">
        <f t="shared" si="284"/>
        <v>48.7</v>
      </c>
      <c r="R1858" s="8">
        <f t="shared" si="285"/>
        <v>33.25</v>
      </c>
      <c r="S1858" s="8">
        <f t="shared" si="286"/>
        <v>33.6</v>
      </c>
      <c r="T1858" s="8">
        <f t="shared" si="287"/>
        <v>39.5</v>
      </c>
      <c r="U1858" s="7">
        <f t="shared" si="288"/>
        <v>38.516666666666673</v>
      </c>
      <c r="V1858" s="7">
        <f t="shared" si="289"/>
        <v>38.762500000000003</v>
      </c>
    </row>
    <row r="1859" spans="1:22" ht="13.5" x14ac:dyDescent="0.25">
      <c r="A1859" s="3">
        <f>RSI!A1859</f>
        <v>44719</v>
      </c>
      <c r="B1859" s="2">
        <f>RSI!B1859</f>
        <v>48.118000000000002</v>
      </c>
      <c r="C1859" s="2">
        <f>RSI!I1859</f>
        <v>53.617551321711602</v>
      </c>
      <c r="D1859" s="2">
        <f>MACD!E1859</f>
        <v>-0.7412042163753938</v>
      </c>
      <c r="E1859" s="2">
        <f>MACD!F1859</f>
        <v>-0.40685350024676981</v>
      </c>
      <c r="F1859" s="2">
        <f>'Moving Avg'!D1859</f>
        <v>48.210999999999999</v>
      </c>
      <c r="G1859" s="2">
        <f>'Moving Avg'!F1859</f>
        <v>47.543600000000012</v>
      </c>
      <c r="H1859" s="2">
        <f>'Moving Avg'!G1859</f>
        <v>47.49441999999997</v>
      </c>
      <c r="I1859" s="2">
        <f>'Moving Avg'!H1859</f>
        <v>50.004160000000049</v>
      </c>
      <c r="J1859" s="5" t="str">
        <f>OBV!F1859</f>
        <v>BEARISH</v>
      </c>
      <c r="K1859" s="5" t="str">
        <f>OBV!G1859</f>
        <v>STRONG</v>
      </c>
      <c r="L1859" s="5" t="str">
        <f>OBV!H1859</f>
        <v>CONFIRMED BEARISH</v>
      </c>
      <c r="M1859" s="7">
        <f t="shared" si="290"/>
        <v>25</v>
      </c>
      <c r="N1859" s="7">
        <f t="shared" si="291"/>
        <v>100</v>
      </c>
      <c r="O1859" s="7">
        <f t="shared" si="292"/>
        <v>0</v>
      </c>
      <c r="P1859" s="7">
        <f t="shared" si="293"/>
        <v>33</v>
      </c>
      <c r="Q1859" s="8">
        <f t="shared" ref="Q1859:Q1922" si="294">0.35*M1859+N1859*0.35+O1859*0.15+P1859*0.15</f>
        <v>48.7</v>
      </c>
      <c r="R1859" s="8">
        <f t="shared" ref="R1859:R1922" si="295">M1859*0.2+N1859*0.2+O1859*0.35+P1859*0.25</f>
        <v>33.25</v>
      </c>
      <c r="S1859" s="8">
        <f t="shared" ref="S1859:S1922" si="296">M1859*0.15+N1859*0.15+O1859*0.25+P1859*0.45</f>
        <v>33.6</v>
      </c>
      <c r="T1859" s="8">
        <f t="shared" ref="T1859:T1922" si="297">0.25*SUM(M1859:P1859)</f>
        <v>39.5</v>
      </c>
      <c r="U1859" s="7">
        <f t="shared" ref="U1859:U1922" si="298">SUM(Q1859:S1859)/3</f>
        <v>38.516666666666673</v>
      </c>
      <c r="V1859" s="7">
        <f t="shared" ref="V1859:V1922" si="299">SUM(Q1859:T1859)/4</f>
        <v>38.762500000000003</v>
      </c>
    </row>
    <row r="1860" spans="1:22" ht="13.5" x14ac:dyDescent="0.25">
      <c r="A1860" s="3">
        <f>RSI!A1860</f>
        <v>44720</v>
      </c>
      <c r="B1860" s="2">
        <f>RSI!B1860</f>
        <v>48.54</v>
      </c>
      <c r="C1860" s="2">
        <f>RSI!I1860</f>
        <v>56.877123923660811</v>
      </c>
      <c r="D1860" s="2">
        <f>MACD!E1860</f>
        <v>-0.78964260965067012</v>
      </c>
      <c r="E1860" s="2">
        <f>MACD!F1860</f>
        <v>-0.48341132212754989</v>
      </c>
      <c r="F1860" s="2">
        <f>'Moving Avg'!D1860</f>
        <v>48.202600000000004</v>
      </c>
      <c r="G1860" s="2">
        <f>'Moving Avg'!F1860</f>
        <v>47.596500000000006</v>
      </c>
      <c r="H1860" s="2">
        <f>'Moving Avg'!G1860</f>
        <v>47.53993999999998</v>
      </c>
      <c r="I1860" s="2">
        <f>'Moving Avg'!H1860</f>
        <v>49.98356000000004</v>
      </c>
      <c r="J1860" s="5" t="str">
        <f>OBV!F1860</f>
        <v>BULLISH</v>
      </c>
      <c r="K1860" s="5" t="str">
        <f>OBV!G1860</f>
        <v>WEAK</v>
      </c>
      <c r="L1860" s="5" t="str">
        <f>OBV!H1860</f>
        <v>BULLISH DIVERGENCE</v>
      </c>
      <c r="M1860" s="7">
        <f t="shared" si="290"/>
        <v>25</v>
      </c>
      <c r="N1860" s="7">
        <f t="shared" si="291"/>
        <v>100</v>
      </c>
      <c r="O1860" s="7">
        <f t="shared" si="292"/>
        <v>0</v>
      </c>
      <c r="P1860" s="7">
        <f t="shared" si="293"/>
        <v>50</v>
      </c>
      <c r="Q1860" s="8">
        <f t="shared" si="294"/>
        <v>51.25</v>
      </c>
      <c r="R1860" s="8">
        <f t="shared" si="295"/>
        <v>37.5</v>
      </c>
      <c r="S1860" s="8">
        <f t="shared" si="296"/>
        <v>41.25</v>
      </c>
      <c r="T1860" s="8">
        <f t="shared" si="297"/>
        <v>43.75</v>
      </c>
      <c r="U1860" s="7">
        <f t="shared" si="298"/>
        <v>43.333333333333336</v>
      </c>
      <c r="V1860" s="7">
        <f t="shared" si="299"/>
        <v>43.4375</v>
      </c>
    </row>
    <row r="1861" spans="1:22" ht="13.5" x14ac:dyDescent="0.25">
      <c r="A1861" s="3">
        <f>RSI!A1861</f>
        <v>44721</v>
      </c>
      <c r="B1861" s="2">
        <f>RSI!B1861</f>
        <v>48.54</v>
      </c>
      <c r="C1861" s="2">
        <f>RSI!I1861</f>
        <v>56.877123923660811</v>
      </c>
      <c r="D1861" s="2">
        <f>MACD!E1861</f>
        <v>-0.58453716153699276</v>
      </c>
      <c r="E1861" s="2">
        <f>MACD!F1861</f>
        <v>-0.50363649000943844</v>
      </c>
      <c r="F1861" s="2">
        <f>'Moving Avg'!D1861</f>
        <v>48.194199999999995</v>
      </c>
      <c r="G1861" s="2">
        <f>'Moving Avg'!F1861</f>
        <v>47.669699999999999</v>
      </c>
      <c r="H1861" s="2">
        <f>'Moving Avg'!G1861</f>
        <v>47.570839999999983</v>
      </c>
      <c r="I1861" s="2">
        <f>'Moving Avg'!H1861</f>
        <v>49.962920000000047</v>
      </c>
      <c r="J1861" s="5" t="str">
        <f>OBV!F1861</f>
        <v>BULLISH</v>
      </c>
      <c r="K1861" s="5" t="str">
        <f>OBV!G1861</f>
        <v>WEAK</v>
      </c>
      <c r="L1861" s="5" t="str">
        <f>OBV!H1861</f>
        <v>BULLISH DIVERGENCE</v>
      </c>
      <c r="M1861" s="7">
        <f t="shared" si="290"/>
        <v>25</v>
      </c>
      <c r="N1861" s="7">
        <f t="shared" si="291"/>
        <v>100</v>
      </c>
      <c r="O1861" s="7">
        <f t="shared" si="292"/>
        <v>0</v>
      </c>
      <c r="P1861" s="7">
        <f t="shared" si="293"/>
        <v>50</v>
      </c>
      <c r="Q1861" s="8">
        <f t="shared" si="294"/>
        <v>51.25</v>
      </c>
      <c r="R1861" s="8">
        <f t="shared" si="295"/>
        <v>37.5</v>
      </c>
      <c r="S1861" s="8">
        <f t="shared" si="296"/>
        <v>41.25</v>
      </c>
      <c r="T1861" s="8">
        <f t="shared" si="297"/>
        <v>43.75</v>
      </c>
      <c r="U1861" s="7">
        <f t="shared" si="298"/>
        <v>43.333333333333336</v>
      </c>
      <c r="V1861" s="7">
        <f t="shared" si="299"/>
        <v>43.4375</v>
      </c>
    </row>
    <row r="1862" spans="1:22" ht="13.5" x14ac:dyDescent="0.25">
      <c r="A1862" s="3">
        <f>RSI!A1862</f>
        <v>44722</v>
      </c>
      <c r="B1862" s="2">
        <f>RSI!B1862</f>
        <v>48.412999999999997</v>
      </c>
      <c r="C1862" s="2">
        <f>RSI!I1862</f>
        <v>55.515424395601777</v>
      </c>
      <c r="D1862" s="2">
        <f>MACD!E1862</f>
        <v>-0.40605241259849834</v>
      </c>
      <c r="E1862" s="2">
        <f>MACD!F1862</f>
        <v>-0.48411967452725047</v>
      </c>
      <c r="F1862" s="2">
        <f>'Moving Avg'!D1862</f>
        <v>48.160399999999996</v>
      </c>
      <c r="G1862" s="2">
        <f>'Moving Avg'!F1862</f>
        <v>47.736550000000008</v>
      </c>
      <c r="H1862" s="2">
        <f>'Moving Avg'!G1862</f>
        <v>47.599199999999982</v>
      </c>
      <c r="I1862" s="2">
        <f>'Moving Avg'!H1862</f>
        <v>49.941645000000044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  <c r="M1862" s="7">
        <f t="shared" si="290"/>
        <v>25</v>
      </c>
      <c r="N1862" s="7">
        <f t="shared" si="291"/>
        <v>0</v>
      </c>
      <c r="O1862" s="7">
        <f t="shared" si="292"/>
        <v>0</v>
      </c>
      <c r="P1862" s="7">
        <f t="shared" si="293"/>
        <v>16.5</v>
      </c>
      <c r="Q1862" s="8">
        <f t="shared" si="294"/>
        <v>11.225</v>
      </c>
      <c r="R1862" s="8">
        <f t="shared" si="295"/>
        <v>9.125</v>
      </c>
      <c r="S1862" s="8">
        <f t="shared" si="296"/>
        <v>11.175000000000001</v>
      </c>
      <c r="T1862" s="8">
        <f t="shared" si="297"/>
        <v>10.375</v>
      </c>
      <c r="U1862" s="7">
        <f t="shared" si="298"/>
        <v>10.508333333333335</v>
      </c>
      <c r="V1862" s="7">
        <f t="shared" si="299"/>
        <v>10.475000000000001</v>
      </c>
    </row>
    <row r="1863" spans="1:22" ht="13.5" x14ac:dyDescent="0.25">
      <c r="A1863" s="3">
        <f>RSI!A1863</f>
        <v>44725</v>
      </c>
      <c r="B1863" s="2">
        <f>RSI!B1863</f>
        <v>48.412999999999997</v>
      </c>
      <c r="C1863" s="2">
        <f>RSI!I1863</f>
        <v>55.515424395601777</v>
      </c>
      <c r="D1863" s="2">
        <f>MACD!E1863</f>
        <v>-0.23241846499599461</v>
      </c>
      <c r="E1863" s="2">
        <f>MACD!F1863</f>
        <v>-0.43377943262099933</v>
      </c>
      <c r="F1863" s="2">
        <f>'Moving Avg'!D1863</f>
        <v>48.404800000000002</v>
      </c>
      <c r="G1863" s="2">
        <f>'Moving Avg'!F1863</f>
        <v>47.803400000000003</v>
      </c>
      <c r="H1863" s="2">
        <f>'Moving Avg'!G1863</f>
        <v>47.627559999999995</v>
      </c>
      <c r="I1863" s="2">
        <f>'Moving Avg'!H1863</f>
        <v>49.920370000000041</v>
      </c>
      <c r="J1863" s="5" t="str">
        <f>OBV!F1863</f>
        <v>BULLISH</v>
      </c>
      <c r="K1863" s="5" t="str">
        <f>OBV!G1863</f>
        <v>WEAK</v>
      </c>
      <c r="L1863" s="5" t="str">
        <f>OBV!H1863</f>
        <v>CONFIRMED BULLISH</v>
      </c>
      <c r="M1863" s="7">
        <f t="shared" si="290"/>
        <v>25</v>
      </c>
      <c r="N1863" s="7">
        <f t="shared" si="291"/>
        <v>0</v>
      </c>
      <c r="O1863" s="7">
        <f t="shared" si="292"/>
        <v>0</v>
      </c>
      <c r="P1863" s="7">
        <f t="shared" si="293"/>
        <v>67</v>
      </c>
      <c r="Q1863" s="8">
        <f t="shared" si="294"/>
        <v>18.799999999999997</v>
      </c>
      <c r="R1863" s="8">
        <f t="shared" si="295"/>
        <v>21.75</v>
      </c>
      <c r="S1863" s="8">
        <f t="shared" si="296"/>
        <v>33.900000000000006</v>
      </c>
      <c r="T1863" s="8">
        <f t="shared" si="297"/>
        <v>23</v>
      </c>
      <c r="U1863" s="7">
        <f t="shared" si="298"/>
        <v>24.816666666666666</v>
      </c>
      <c r="V1863" s="7">
        <f t="shared" si="299"/>
        <v>24.362500000000001</v>
      </c>
    </row>
    <row r="1864" spans="1:22" ht="13.5" x14ac:dyDescent="0.25">
      <c r="A1864" s="3">
        <f>RSI!A1864</f>
        <v>44726</v>
      </c>
      <c r="B1864" s="2">
        <f>RSI!B1864</f>
        <v>46.433</v>
      </c>
      <c r="C1864" s="2">
        <f>RSI!I1864</f>
        <v>38.743757365425495</v>
      </c>
      <c r="D1864" s="2">
        <f>MACD!E1864</f>
        <v>1.5259624607068645E-2</v>
      </c>
      <c r="E1864" s="2">
        <f>MACD!F1864</f>
        <v>-0.34397162117538577</v>
      </c>
      <c r="F1864" s="2">
        <f>'Moving Avg'!D1864</f>
        <v>48.067799999999998</v>
      </c>
      <c r="G1864" s="2">
        <f>'Moving Avg'!F1864</f>
        <v>47.771250000000002</v>
      </c>
      <c r="H1864" s="2">
        <f>'Moving Avg'!G1864</f>
        <v>47.616319999999995</v>
      </c>
      <c r="I1864" s="2">
        <f>'Moving Avg'!H1864</f>
        <v>49.889195000000036</v>
      </c>
      <c r="J1864" s="5" t="str">
        <f>OBV!F1864</f>
        <v>BEARISH</v>
      </c>
      <c r="K1864" s="5" t="str">
        <f>OBV!G1864</f>
        <v>STRONG</v>
      </c>
      <c r="L1864" s="5" t="str">
        <f>OBV!H1864</f>
        <v>CONFIRMED BEARISH</v>
      </c>
      <c r="M1864" s="7">
        <f t="shared" si="290"/>
        <v>25</v>
      </c>
      <c r="N1864" s="7">
        <f t="shared" si="291"/>
        <v>0</v>
      </c>
      <c r="O1864" s="7">
        <f t="shared" si="292"/>
        <v>0</v>
      </c>
      <c r="P1864" s="7">
        <f t="shared" si="293"/>
        <v>33</v>
      </c>
      <c r="Q1864" s="8">
        <f t="shared" si="294"/>
        <v>13.7</v>
      </c>
      <c r="R1864" s="8">
        <f t="shared" si="295"/>
        <v>13.25</v>
      </c>
      <c r="S1864" s="8">
        <f t="shared" si="296"/>
        <v>18.600000000000001</v>
      </c>
      <c r="T1864" s="8">
        <f t="shared" si="297"/>
        <v>14.5</v>
      </c>
      <c r="U1864" s="7">
        <f t="shared" si="298"/>
        <v>15.183333333333332</v>
      </c>
      <c r="V1864" s="7">
        <f t="shared" si="299"/>
        <v>15.012499999999999</v>
      </c>
    </row>
    <row r="1865" spans="1:22" ht="13.5" x14ac:dyDescent="0.25">
      <c r="A1865" s="3">
        <f>RSI!A1865</f>
        <v>44727</v>
      </c>
      <c r="B1865" s="2">
        <f>RSI!B1865</f>
        <v>47.865000000000002</v>
      </c>
      <c r="C1865" s="2">
        <f>RSI!I1865</f>
        <v>50.411917780708684</v>
      </c>
      <c r="D1865" s="2">
        <f>MACD!E1865</f>
        <v>0.12755146546864893</v>
      </c>
      <c r="E1865" s="2">
        <f>MACD!F1865</f>
        <v>-0.24966700384657883</v>
      </c>
      <c r="F1865" s="2">
        <f>'Moving Avg'!D1865</f>
        <v>47.9328</v>
      </c>
      <c r="G1865" s="2">
        <f>'Moving Avg'!F1865</f>
        <v>47.815550000000002</v>
      </c>
      <c r="H1865" s="2">
        <f>'Moving Avg'!G1865</f>
        <v>47.633719999999997</v>
      </c>
      <c r="I1865" s="2">
        <f>'Moving Avg'!H1865</f>
        <v>49.865180000000038</v>
      </c>
      <c r="J1865" s="5" t="str">
        <f>OBV!F1865</f>
        <v>BEARISH</v>
      </c>
      <c r="K1865" s="5" t="str">
        <f>OBV!G1865</f>
        <v>STRONG</v>
      </c>
      <c r="L1865" s="5" t="str">
        <f>OBV!H1865</f>
        <v>CONFIRMED BEARISH</v>
      </c>
      <c r="M1865" s="7">
        <f t="shared" si="290"/>
        <v>25</v>
      </c>
      <c r="N1865" s="7">
        <f t="shared" si="291"/>
        <v>0</v>
      </c>
      <c r="O1865" s="7">
        <f t="shared" si="292"/>
        <v>0</v>
      </c>
      <c r="P1865" s="7">
        <f t="shared" si="293"/>
        <v>33</v>
      </c>
      <c r="Q1865" s="8">
        <f t="shared" si="294"/>
        <v>13.7</v>
      </c>
      <c r="R1865" s="8">
        <f t="shared" si="295"/>
        <v>13.25</v>
      </c>
      <c r="S1865" s="8">
        <f t="shared" si="296"/>
        <v>18.600000000000001</v>
      </c>
      <c r="T1865" s="8">
        <f t="shared" si="297"/>
        <v>14.5</v>
      </c>
      <c r="U1865" s="7">
        <f t="shared" si="298"/>
        <v>15.183333333333332</v>
      </c>
      <c r="V1865" s="7">
        <f t="shared" si="299"/>
        <v>15.012499999999999</v>
      </c>
    </row>
    <row r="1866" spans="1:22" ht="13.5" x14ac:dyDescent="0.25">
      <c r="A1866" s="3">
        <f>RSI!A1866</f>
        <v>44728</v>
      </c>
      <c r="B1866" s="2">
        <f>RSI!B1866</f>
        <v>47.865000000000002</v>
      </c>
      <c r="C1866" s="2">
        <f>RSI!I1866</f>
        <v>50.41191778070867</v>
      </c>
      <c r="D1866" s="2">
        <f>MACD!E1866</f>
        <v>0.2222467656824918</v>
      </c>
      <c r="E1866" s="2">
        <f>MACD!F1866</f>
        <v>-0.1552842499407647</v>
      </c>
      <c r="F1866" s="2">
        <f>'Moving Avg'!D1866</f>
        <v>47.797800000000002</v>
      </c>
      <c r="G1866" s="2">
        <f>'Moving Avg'!F1866</f>
        <v>47.863100000000003</v>
      </c>
      <c r="H1866" s="2">
        <f>'Moving Avg'!G1866</f>
        <v>47.651119999999992</v>
      </c>
      <c r="I1866" s="2">
        <f>'Moving Avg'!H1866</f>
        <v>49.841165000000039</v>
      </c>
      <c r="J1866" s="5" t="str">
        <f>OBV!F1866</f>
        <v>BEARISH</v>
      </c>
      <c r="K1866" s="5" t="str">
        <f>OBV!G1866</f>
        <v>STRONG</v>
      </c>
      <c r="L1866" s="5" t="str">
        <f>OBV!H1866</f>
        <v>CONFIRMED BEARISH</v>
      </c>
      <c r="M1866" s="7">
        <f t="shared" si="290"/>
        <v>25</v>
      </c>
      <c r="N1866" s="7">
        <f t="shared" si="291"/>
        <v>0</v>
      </c>
      <c r="O1866" s="7">
        <f t="shared" si="292"/>
        <v>0</v>
      </c>
      <c r="P1866" s="7">
        <f t="shared" si="293"/>
        <v>33</v>
      </c>
      <c r="Q1866" s="8">
        <f t="shared" si="294"/>
        <v>13.7</v>
      </c>
      <c r="R1866" s="8">
        <f t="shared" si="295"/>
        <v>13.25</v>
      </c>
      <c r="S1866" s="8">
        <f t="shared" si="296"/>
        <v>18.600000000000001</v>
      </c>
      <c r="T1866" s="8">
        <f t="shared" si="297"/>
        <v>14.5</v>
      </c>
      <c r="U1866" s="7">
        <f t="shared" si="298"/>
        <v>15.183333333333332</v>
      </c>
      <c r="V1866" s="7">
        <f t="shared" si="299"/>
        <v>15.012499999999999</v>
      </c>
    </row>
    <row r="1867" spans="1:22" ht="13.5" x14ac:dyDescent="0.25">
      <c r="A1867" s="3">
        <f>RSI!A1867</f>
        <v>44729</v>
      </c>
      <c r="B1867" s="2">
        <f>RSI!B1867</f>
        <v>47.865000000000002</v>
      </c>
      <c r="C1867" s="2">
        <f>RSI!I1867</f>
        <v>50.41191778070867</v>
      </c>
      <c r="D1867" s="2">
        <f>MACD!E1867</f>
        <v>8.8076453705497215E-2</v>
      </c>
      <c r="E1867" s="2">
        <f>MACD!F1867</f>
        <v>-0.10661210921151232</v>
      </c>
      <c r="F1867" s="2">
        <f>'Moving Avg'!D1867</f>
        <v>47.688200000000009</v>
      </c>
      <c r="G1867" s="2">
        <f>'Moving Avg'!F1867</f>
        <v>47.910650000000004</v>
      </c>
      <c r="H1867" s="2">
        <f>'Moving Avg'!G1867</f>
        <v>47.668519999999987</v>
      </c>
      <c r="I1867" s="2">
        <f>'Moving Avg'!H1867</f>
        <v>49.817230000000038</v>
      </c>
      <c r="J1867" s="5" t="str">
        <f>OBV!F1867</f>
        <v>BEARISH</v>
      </c>
      <c r="K1867" s="5" t="str">
        <f>OBV!G1867</f>
        <v>NEUTRAL</v>
      </c>
      <c r="L1867" s="5" t="str">
        <f>OBV!H1867</f>
        <v>CONFIRMED BEARISH</v>
      </c>
      <c r="M1867" s="7">
        <f t="shared" si="290"/>
        <v>25</v>
      </c>
      <c r="N1867" s="7">
        <f t="shared" si="291"/>
        <v>0</v>
      </c>
      <c r="O1867" s="7">
        <f t="shared" si="292"/>
        <v>0</v>
      </c>
      <c r="P1867" s="7">
        <f t="shared" si="293"/>
        <v>16.5</v>
      </c>
      <c r="Q1867" s="8">
        <f t="shared" si="294"/>
        <v>11.225</v>
      </c>
      <c r="R1867" s="8">
        <f t="shared" si="295"/>
        <v>9.125</v>
      </c>
      <c r="S1867" s="8">
        <f t="shared" si="296"/>
        <v>11.175000000000001</v>
      </c>
      <c r="T1867" s="8">
        <f t="shared" si="297"/>
        <v>10.375</v>
      </c>
      <c r="U1867" s="7">
        <f t="shared" si="298"/>
        <v>10.508333333333335</v>
      </c>
      <c r="V1867" s="7">
        <f t="shared" si="299"/>
        <v>10.475000000000001</v>
      </c>
    </row>
    <row r="1868" spans="1:22" ht="13.5" x14ac:dyDescent="0.25">
      <c r="A1868" s="3">
        <f>RSI!A1868</f>
        <v>44732</v>
      </c>
      <c r="B1868" s="2">
        <f>RSI!B1868</f>
        <v>47.865000000000002</v>
      </c>
      <c r="C1868" s="2">
        <f>RSI!I1868</f>
        <v>50.41191778070867</v>
      </c>
      <c r="D1868" s="2">
        <f>MACD!E1868</f>
        <v>0.11688801607445498</v>
      </c>
      <c r="E1868" s="2">
        <f>MACD!F1868</f>
        <v>-6.1912084154318862E-2</v>
      </c>
      <c r="F1868" s="2">
        <f>'Moving Avg'!D1868</f>
        <v>47.578600000000009</v>
      </c>
      <c r="G1868" s="2">
        <f>'Moving Avg'!F1868</f>
        <v>48.005700000000004</v>
      </c>
      <c r="H1868" s="2">
        <f>'Moving Avg'!G1868</f>
        <v>47.685919999999989</v>
      </c>
      <c r="I1868" s="2">
        <f>'Moving Avg'!H1868</f>
        <v>49.793335000000027</v>
      </c>
      <c r="J1868" s="5" t="str">
        <f>OBV!F1868</f>
        <v>BEARISH</v>
      </c>
      <c r="K1868" s="5" t="str">
        <f>OBV!G1868</f>
        <v>NEUTRAL</v>
      </c>
      <c r="L1868" s="5" t="str">
        <f>OBV!H1868</f>
        <v>CONFIRMED BEARISH</v>
      </c>
      <c r="M1868" s="7">
        <f t="shared" si="290"/>
        <v>25</v>
      </c>
      <c r="N1868" s="7">
        <f t="shared" si="291"/>
        <v>0</v>
      </c>
      <c r="O1868" s="7">
        <f t="shared" si="292"/>
        <v>0</v>
      </c>
      <c r="P1868" s="7">
        <f t="shared" si="293"/>
        <v>16.5</v>
      </c>
      <c r="Q1868" s="8">
        <f t="shared" si="294"/>
        <v>11.225</v>
      </c>
      <c r="R1868" s="8">
        <f t="shared" si="295"/>
        <v>9.125</v>
      </c>
      <c r="S1868" s="8">
        <f t="shared" si="296"/>
        <v>11.175000000000001</v>
      </c>
      <c r="T1868" s="8">
        <f t="shared" si="297"/>
        <v>10.375</v>
      </c>
      <c r="U1868" s="7">
        <f t="shared" si="298"/>
        <v>10.508333333333335</v>
      </c>
      <c r="V1868" s="7">
        <f t="shared" si="299"/>
        <v>10.475000000000001</v>
      </c>
    </row>
    <row r="1869" spans="1:22" ht="13.5" x14ac:dyDescent="0.25">
      <c r="A1869" s="3">
        <f>RSI!A1869</f>
        <v>44733</v>
      </c>
      <c r="B1869" s="2">
        <f>RSI!B1869</f>
        <v>47.613</v>
      </c>
      <c r="C1869" s="2">
        <f>RSI!I1869</f>
        <v>48.237068334311957</v>
      </c>
      <c r="D1869" s="2">
        <f>MACD!E1869</f>
        <v>0.22460205478433437</v>
      </c>
      <c r="E1869" s="2">
        <f>MACD!F1869</f>
        <v>-4.6092563665882172E-3</v>
      </c>
      <c r="F1869" s="2">
        <f>'Moving Avg'!D1869</f>
        <v>47.814599999999999</v>
      </c>
      <c r="G1869" s="2">
        <f>'Moving Avg'!F1869</f>
        <v>48.041449999999998</v>
      </c>
      <c r="H1869" s="2">
        <f>'Moving Avg'!G1869</f>
        <v>47.698599999999978</v>
      </c>
      <c r="I1869" s="2">
        <f>'Moving Avg'!H1869</f>
        <v>49.768505000000026</v>
      </c>
      <c r="J1869" s="5" t="str">
        <f>OBV!F1869</f>
        <v>BULLISH</v>
      </c>
      <c r="K1869" s="5" t="str">
        <f>OBV!G1869</f>
        <v>NEUTRAL</v>
      </c>
      <c r="L1869" s="5" t="str">
        <f>OBV!H1869</f>
        <v>CONFIRMED BULLISH</v>
      </c>
      <c r="M1869" s="7">
        <f t="shared" si="290"/>
        <v>25</v>
      </c>
      <c r="N1869" s="7">
        <f t="shared" si="291"/>
        <v>0</v>
      </c>
      <c r="O1869" s="7">
        <f t="shared" si="292"/>
        <v>0</v>
      </c>
      <c r="P1869" s="7">
        <f t="shared" si="293"/>
        <v>83.5</v>
      </c>
      <c r="Q1869" s="8">
        <f t="shared" si="294"/>
        <v>21.274999999999999</v>
      </c>
      <c r="R1869" s="8">
        <f t="shared" si="295"/>
        <v>25.875</v>
      </c>
      <c r="S1869" s="8">
        <f t="shared" si="296"/>
        <v>41.325000000000003</v>
      </c>
      <c r="T1869" s="8">
        <f t="shared" si="297"/>
        <v>27.125</v>
      </c>
      <c r="U1869" s="7">
        <f t="shared" si="298"/>
        <v>29.491666666666664</v>
      </c>
      <c r="V1869" s="7">
        <f t="shared" si="299"/>
        <v>28.9</v>
      </c>
    </row>
    <row r="1870" spans="1:22" ht="13.5" x14ac:dyDescent="0.25">
      <c r="A1870" s="3">
        <f>RSI!A1870</f>
        <v>44734</v>
      </c>
      <c r="B1870" s="2">
        <f>RSI!B1870</f>
        <v>47.613</v>
      </c>
      <c r="C1870" s="2">
        <f>RSI!I1870</f>
        <v>48.237068334311957</v>
      </c>
      <c r="D1870" s="2">
        <f>MACD!E1870</f>
        <v>0.31699793064210979</v>
      </c>
      <c r="E1870" s="2">
        <f>MACD!F1870</f>
        <v>5.9712181035151385E-2</v>
      </c>
      <c r="F1870" s="2">
        <f>'Moving Avg'!D1870</f>
        <v>47.764200000000002</v>
      </c>
      <c r="G1870" s="2">
        <f>'Moving Avg'!F1870</f>
        <v>48.069100000000006</v>
      </c>
      <c r="H1870" s="2">
        <f>'Moving Avg'!G1870</f>
        <v>47.711119999999973</v>
      </c>
      <c r="I1870" s="2">
        <f>'Moving Avg'!H1870</f>
        <v>49.74367500000001</v>
      </c>
      <c r="J1870" s="5" t="str">
        <f>OBV!F1870</f>
        <v>BEARISH</v>
      </c>
      <c r="K1870" s="5" t="str">
        <f>OBV!G1870</f>
        <v>STRONG</v>
      </c>
      <c r="L1870" s="5" t="str">
        <f>OBV!H1870</f>
        <v>CONFIRMED BEARISH</v>
      </c>
      <c r="M1870" s="7">
        <f t="shared" si="290"/>
        <v>25</v>
      </c>
      <c r="N1870" s="7">
        <f t="shared" si="291"/>
        <v>0</v>
      </c>
      <c r="O1870" s="7">
        <f t="shared" si="292"/>
        <v>0</v>
      </c>
      <c r="P1870" s="7">
        <f t="shared" si="293"/>
        <v>33</v>
      </c>
      <c r="Q1870" s="8">
        <f t="shared" si="294"/>
        <v>13.7</v>
      </c>
      <c r="R1870" s="8">
        <f t="shared" si="295"/>
        <v>13.25</v>
      </c>
      <c r="S1870" s="8">
        <f t="shared" si="296"/>
        <v>18.600000000000001</v>
      </c>
      <c r="T1870" s="8">
        <f t="shared" si="297"/>
        <v>14.5</v>
      </c>
      <c r="U1870" s="7">
        <f t="shared" si="298"/>
        <v>15.183333333333332</v>
      </c>
      <c r="V1870" s="7">
        <f t="shared" si="299"/>
        <v>15.012499999999999</v>
      </c>
    </row>
    <row r="1871" spans="1:22" ht="13.5" x14ac:dyDescent="0.25">
      <c r="A1871" s="3">
        <f>RSI!A1871</f>
        <v>44735</v>
      </c>
      <c r="B1871" s="2">
        <f>RSI!B1871</f>
        <v>47.823</v>
      </c>
      <c r="C1871" s="2">
        <f>RSI!I1871</f>
        <v>50.308937754804518</v>
      </c>
      <c r="D1871" s="2">
        <f>MACD!E1871</f>
        <v>0.36124543530968367</v>
      </c>
      <c r="E1871" s="2">
        <f>MACD!F1871</f>
        <v>0.12001883189005785</v>
      </c>
      <c r="F1871" s="2">
        <f>'Moving Avg'!D1871</f>
        <v>47.755800000000008</v>
      </c>
      <c r="G1871" s="2">
        <f>'Moving Avg'!F1871</f>
        <v>48.107250000000008</v>
      </c>
      <c r="H1871" s="2">
        <f>'Moving Avg'!G1871</f>
        <v>47.727679999999971</v>
      </c>
      <c r="I1871" s="2">
        <f>'Moving Avg'!H1871</f>
        <v>49.719895000000015</v>
      </c>
      <c r="J1871" s="5" t="str">
        <f>OBV!F1871</f>
        <v>BULLISH</v>
      </c>
      <c r="K1871" s="5" t="str">
        <f>OBV!G1871</f>
        <v>NEUTRAL</v>
      </c>
      <c r="L1871" s="5" t="str">
        <f>OBV!H1871</f>
        <v>BULLISH DIVERGENCE</v>
      </c>
      <c r="M1871" s="7">
        <f t="shared" si="290"/>
        <v>25</v>
      </c>
      <c r="N1871" s="7">
        <f t="shared" si="291"/>
        <v>0</v>
      </c>
      <c r="O1871" s="7">
        <f t="shared" si="292"/>
        <v>0</v>
      </c>
      <c r="P1871" s="7">
        <f t="shared" si="293"/>
        <v>66.5</v>
      </c>
      <c r="Q1871" s="8">
        <f t="shared" si="294"/>
        <v>18.725000000000001</v>
      </c>
      <c r="R1871" s="8">
        <f t="shared" si="295"/>
        <v>21.625</v>
      </c>
      <c r="S1871" s="8">
        <f t="shared" si="296"/>
        <v>33.674999999999997</v>
      </c>
      <c r="T1871" s="8">
        <f t="shared" si="297"/>
        <v>22.875</v>
      </c>
      <c r="U1871" s="7">
        <f t="shared" si="298"/>
        <v>24.675000000000001</v>
      </c>
      <c r="V1871" s="7">
        <f t="shared" si="299"/>
        <v>24.225000000000001</v>
      </c>
    </row>
    <row r="1872" spans="1:22" ht="13.5" x14ac:dyDescent="0.25">
      <c r="A1872" s="3">
        <f>RSI!A1872</f>
        <v>44736</v>
      </c>
      <c r="B1872" s="2">
        <f>RSI!B1872</f>
        <v>47.823</v>
      </c>
      <c r="C1872" s="2">
        <f>RSI!I1872</f>
        <v>50.308937754804518</v>
      </c>
      <c r="D1872" s="2">
        <f>MACD!E1872</f>
        <v>0.39851917332206455</v>
      </c>
      <c r="E1872" s="2">
        <f>MACD!F1872</f>
        <v>0.17571890017645919</v>
      </c>
      <c r="F1872" s="2">
        <f>'Moving Avg'!D1872</f>
        <v>47.747400000000006</v>
      </c>
      <c r="G1872" s="2">
        <f>'Moving Avg'!F1872</f>
        <v>48.063850000000002</v>
      </c>
      <c r="H1872" s="2">
        <f>'Moving Avg'!G1872</f>
        <v>47.744239999999969</v>
      </c>
      <c r="I1872" s="2">
        <f>'Moving Avg'!H1872</f>
        <v>49.696155000000019</v>
      </c>
      <c r="J1872" s="5" t="str">
        <f>OBV!F1872</f>
        <v>BULLISH</v>
      </c>
      <c r="K1872" s="5" t="str">
        <f>OBV!G1872</f>
        <v>NEUTRAL</v>
      </c>
      <c r="L1872" s="5" t="str">
        <f>OBV!H1872</f>
        <v>BULLISH DIVERGENCE</v>
      </c>
      <c r="M1872" s="7">
        <f t="shared" si="290"/>
        <v>25</v>
      </c>
      <c r="N1872" s="7">
        <f t="shared" si="291"/>
        <v>0</v>
      </c>
      <c r="O1872" s="7">
        <f t="shared" si="292"/>
        <v>0</v>
      </c>
      <c r="P1872" s="7">
        <f t="shared" si="293"/>
        <v>66.5</v>
      </c>
      <c r="Q1872" s="8">
        <f t="shared" si="294"/>
        <v>18.725000000000001</v>
      </c>
      <c r="R1872" s="8">
        <f t="shared" si="295"/>
        <v>21.625</v>
      </c>
      <c r="S1872" s="8">
        <f t="shared" si="296"/>
        <v>33.674999999999997</v>
      </c>
      <c r="T1872" s="8">
        <f t="shared" si="297"/>
        <v>22.875</v>
      </c>
      <c r="U1872" s="7">
        <f t="shared" si="298"/>
        <v>24.675000000000001</v>
      </c>
      <c r="V1872" s="7">
        <f t="shared" si="299"/>
        <v>24.225000000000001</v>
      </c>
    </row>
    <row r="1873" spans="1:22" ht="13.5" x14ac:dyDescent="0.25">
      <c r="A1873" s="3">
        <f>RSI!A1873</f>
        <v>44739</v>
      </c>
      <c r="B1873" s="2">
        <f>RSI!B1873</f>
        <v>47.823</v>
      </c>
      <c r="C1873" s="2">
        <f>RSI!I1873</f>
        <v>50.308937754804518</v>
      </c>
      <c r="D1873" s="2">
        <f>MACD!E1873</f>
        <v>0.12528897748193657</v>
      </c>
      <c r="E1873" s="2">
        <f>MACD!F1873</f>
        <v>0.16563291563755467</v>
      </c>
      <c r="F1873" s="2">
        <f>'Moving Avg'!D1873</f>
        <v>47.739000000000004</v>
      </c>
      <c r="G1873" s="2">
        <f>'Moving Avg'!F1873</f>
        <v>48.020450000000011</v>
      </c>
      <c r="H1873" s="2">
        <f>'Moving Avg'!G1873</f>
        <v>47.760799999999975</v>
      </c>
      <c r="I1873" s="2">
        <f>'Moving Avg'!H1873</f>
        <v>49.672415000000022</v>
      </c>
      <c r="J1873" s="5" t="str">
        <f>OBV!F1873</f>
        <v>BULLISH</v>
      </c>
      <c r="K1873" s="5" t="str">
        <f>OBV!G1873</f>
        <v>NEUTRAL</v>
      </c>
      <c r="L1873" s="5" t="str">
        <f>OBV!H1873</f>
        <v>BULLISH DIVERGENCE</v>
      </c>
      <c r="M1873" s="7">
        <f t="shared" si="290"/>
        <v>25</v>
      </c>
      <c r="N1873" s="7">
        <f t="shared" si="291"/>
        <v>100</v>
      </c>
      <c r="O1873" s="7">
        <f t="shared" si="292"/>
        <v>0</v>
      </c>
      <c r="P1873" s="7">
        <f t="shared" si="293"/>
        <v>66.5</v>
      </c>
      <c r="Q1873" s="8">
        <f t="shared" si="294"/>
        <v>53.725000000000001</v>
      </c>
      <c r="R1873" s="8">
        <f t="shared" si="295"/>
        <v>41.625</v>
      </c>
      <c r="S1873" s="8">
        <f t="shared" si="296"/>
        <v>48.674999999999997</v>
      </c>
      <c r="T1873" s="8">
        <f t="shared" si="297"/>
        <v>47.875</v>
      </c>
      <c r="U1873" s="7">
        <f t="shared" si="298"/>
        <v>48.008333333333326</v>
      </c>
      <c r="V1873" s="7">
        <f t="shared" si="299"/>
        <v>47.974999999999994</v>
      </c>
    </row>
    <row r="1874" spans="1:22" ht="13.5" x14ac:dyDescent="0.25">
      <c r="A1874" s="3">
        <f>RSI!A1874</f>
        <v>44740</v>
      </c>
      <c r="B1874" s="2">
        <f>RSI!B1874</f>
        <v>47.191000000000003</v>
      </c>
      <c r="C1874" s="2">
        <f>RSI!I1874</f>
        <v>43.729749168337754</v>
      </c>
      <c r="D1874" s="2">
        <f>MACD!E1874</f>
        <v>0.16107399239373166</v>
      </c>
      <c r="E1874" s="2">
        <f>MACD!F1874</f>
        <v>0.16472113098879007</v>
      </c>
      <c r="F1874" s="2">
        <f>'Moving Avg'!D1874</f>
        <v>47.654600000000002</v>
      </c>
      <c r="G1874" s="2">
        <f>'Moving Avg'!F1874</f>
        <v>47.937000000000005</v>
      </c>
      <c r="H1874" s="2">
        <f>'Moving Avg'!G1874</f>
        <v>47.764719999999983</v>
      </c>
      <c r="I1874" s="2">
        <f>'Moving Avg'!H1874</f>
        <v>49.645515000000024</v>
      </c>
      <c r="J1874" s="5" t="str">
        <f>OBV!F1874</f>
        <v>BULLISH</v>
      </c>
      <c r="K1874" s="5" t="str">
        <f>OBV!G1874</f>
        <v>NEUTRAL</v>
      </c>
      <c r="L1874" s="5" t="str">
        <f>OBV!H1874</f>
        <v>BULLISH DIVERGENCE</v>
      </c>
      <c r="M1874" s="7">
        <f t="shared" si="290"/>
        <v>25</v>
      </c>
      <c r="N1874" s="7">
        <f t="shared" si="291"/>
        <v>45</v>
      </c>
      <c r="O1874" s="7">
        <f t="shared" si="292"/>
        <v>0</v>
      </c>
      <c r="P1874" s="7">
        <f t="shared" si="293"/>
        <v>66.5</v>
      </c>
      <c r="Q1874" s="8">
        <f t="shared" si="294"/>
        <v>34.475000000000001</v>
      </c>
      <c r="R1874" s="8">
        <f t="shared" si="295"/>
        <v>30.625</v>
      </c>
      <c r="S1874" s="8">
        <f t="shared" si="296"/>
        <v>40.424999999999997</v>
      </c>
      <c r="T1874" s="8">
        <f t="shared" si="297"/>
        <v>34.125</v>
      </c>
      <c r="U1874" s="7">
        <f t="shared" si="298"/>
        <v>35.174999999999997</v>
      </c>
      <c r="V1874" s="7">
        <f t="shared" si="299"/>
        <v>34.912499999999994</v>
      </c>
    </row>
    <row r="1875" spans="1:22" ht="13.5" x14ac:dyDescent="0.25">
      <c r="A1875" s="3">
        <f>RSI!A1875</f>
        <v>44741</v>
      </c>
      <c r="B1875" s="2">
        <f>RSI!B1875</f>
        <v>47.823</v>
      </c>
      <c r="C1875" s="2">
        <f>RSI!I1875</f>
        <v>50.676276174152399</v>
      </c>
      <c r="D1875" s="2">
        <f>MACD!E1875</f>
        <v>0.1481411808016162</v>
      </c>
      <c r="E1875" s="2">
        <f>MACD!F1875</f>
        <v>0.16140514095135533</v>
      </c>
      <c r="F1875" s="2">
        <f>'Moving Avg'!D1875</f>
        <v>47.696600000000004</v>
      </c>
      <c r="G1875" s="2">
        <f>'Moving Avg'!F1875</f>
        <v>47.899050000000003</v>
      </c>
      <c r="H1875" s="2">
        <f>'Moving Avg'!G1875</f>
        <v>47.781279999999981</v>
      </c>
      <c r="I1875" s="2">
        <f>'Moving Avg'!H1875</f>
        <v>49.621775000000028</v>
      </c>
      <c r="J1875" s="5" t="str">
        <f>OBV!F1875</f>
        <v>BULLISH</v>
      </c>
      <c r="K1875" s="5" t="str">
        <f>OBV!G1875</f>
        <v>WEAK</v>
      </c>
      <c r="L1875" s="5" t="str">
        <f>OBV!H1875</f>
        <v>CONFIRMED BULLISH</v>
      </c>
      <c r="M1875" s="7">
        <f t="shared" si="290"/>
        <v>25</v>
      </c>
      <c r="N1875" s="7">
        <f t="shared" si="291"/>
        <v>45</v>
      </c>
      <c r="O1875" s="7">
        <f t="shared" si="292"/>
        <v>0</v>
      </c>
      <c r="P1875" s="7">
        <f t="shared" si="293"/>
        <v>67</v>
      </c>
      <c r="Q1875" s="8">
        <f t="shared" si="294"/>
        <v>34.549999999999997</v>
      </c>
      <c r="R1875" s="8">
        <f t="shared" si="295"/>
        <v>30.75</v>
      </c>
      <c r="S1875" s="8">
        <f t="shared" si="296"/>
        <v>40.650000000000006</v>
      </c>
      <c r="T1875" s="8">
        <f t="shared" si="297"/>
        <v>34.25</v>
      </c>
      <c r="U1875" s="7">
        <f t="shared" si="298"/>
        <v>35.31666666666667</v>
      </c>
      <c r="V1875" s="7">
        <f t="shared" si="299"/>
        <v>35.049999999999997</v>
      </c>
    </row>
    <row r="1876" spans="1:22" ht="13.5" x14ac:dyDescent="0.25">
      <c r="A1876" s="3">
        <f>RSI!A1876</f>
        <v>44742</v>
      </c>
      <c r="B1876" s="2">
        <f>RSI!B1876</f>
        <v>46.853999999999999</v>
      </c>
      <c r="C1876" s="2">
        <f>RSI!I1876</f>
        <v>42.09567465815212</v>
      </c>
      <c r="D1876" s="2">
        <f>MACD!E1876</f>
        <v>0.20857682777871389</v>
      </c>
      <c r="E1876" s="2">
        <f>MACD!F1876</f>
        <v>0.17083947831682705</v>
      </c>
      <c r="F1876" s="2">
        <f>'Moving Avg'!D1876</f>
        <v>47.502800000000001</v>
      </c>
      <c r="G1876" s="2">
        <f>'Moving Avg'!F1876</f>
        <v>47.812649999999998</v>
      </c>
      <c r="H1876" s="2">
        <f>'Moving Avg'!G1876</f>
        <v>47.778459999999974</v>
      </c>
      <c r="I1876" s="2">
        <f>'Moving Avg'!H1876</f>
        <v>49.593190000000021</v>
      </c>
      <c r="J1876" s="5" t="str">
        <f>OBV!F1876</f>
        <v>BEARISH</v>
      </c>
      <c r="K1876" s="5" t="str">
        <f>OBV!G1876</f>
        <v>STRONG</v>
      </c>
      <c r="L1876" s="5" t="str">
        <f>OBV!H1876</f>
        <v>CONFIRMED BEARISH</v>
      </c>
      <c r="M1876" s="7">
        <f t="shared" si="290"/>
        <v>25</v>
      </c>
      <c r="N1876" s="7">
        <f t="shared" si="291"/>
        <v>0</v>
      </c>
      <c r="O1876" s="7">
        <f t="shared" si="292"/>
        <v>0</v>
      </c>
      <c r="P1876" s="7">
        <f t="shared" si="293"/>
        <v>33</v>
      </c>
      <c r="Q1876" s="8">
        <f t="shared" si="294"/>
        <v>13.7</v>
      </c>
      <c r="R1876" s="8">
        <f t="shared" si="295"/>
        <v>13.25</v>
      </c>
      <c r="S1876" s="8">
        <f t="shared" si="296"/>
        <v>18.600000000000001</v>
      </c>
      <c r="T1876" s="8">
        <f t="shared" si="297"/>
        <v>14.5</v>
      </c>
      <c r="U1876" s="7">
        <f t="shared" si="298"/>
        <v>15.183333333333332</v>
      </c>
      <c r="V1876" s="7">
        <f t="shared" si="299"/>
        <v>15.012499999999999</v>
      </c>
    </row>
    <row r="1877" spans="1:22" ht="13.5" x14ac:dyDescent="0.25">
      <c r="A1877" s="3">
        <f>RSI!A1877</f>
        <v>44743</v>
      </c>
      <c r="B1877" s="2">
        <f>RSI!B1877</f>
        <v>47.780999999999999</v>
      </c>
      <c r="C1877" s="2">
        <f>RSI!I1877</f>
        <v>50.696353329313112</v>
      </c>
      <c r="D1877" s="2">
        <f>MACD!E1877</f>
        <v>0.1964044505923539</v>
      </c>
      <c r="E1877" s="2">
        <f>MACD!F1877</f>
        <v>0.17595247277193243</v>
      </c>
      <c r="F1877" s="2">
        <f>'Moving Avg'!D1877</f>
        <v>47.494400000000006</v>
      </c>
      <c r="G1877" s="2">
        <f>'Moving Avg'!F1877</f>
        <v>47.772599999999997</v>
      </c>
      <c r="H1877" s="2">
        <f>'Moving Avg'!G1877</f>
        <v>47.743859999999984</v>
      </c>
      <c r="I1877" s="2">
        <f>'Moving Avg'!H1877</f>
        <v>49.569240000000029</v>
      </c>
      <c r="J1877" s="5" t="str">
        <f>OBV!F1877</f>
        <v>BULLISH</v>
      </c>
      <c r="K1877" s="5" t="str">
        <f>OBV!G1877</f>
        <v>NEUTRAL</v>
      </c>
      <c r="L1877" s="5" t="str">
        <f>OBV!H1877</f>
        <v>BULLISH DIVERGENCE</v>
      </c>
      <c r="M1877" s="7">
        <f t="shared" si="290"/>
        <v>25</v>
      </c>
      <c r="N1877" s="7">
        <f t="shared" si="291"/>
        <v>0</v>
      </c>
      <c r="O1877" s="7">
        <f t="shared" si="292"/>
        <v>0</v>
      </c>
      <c r="P1877" s="7">
        <f t="shared" si="293"/>
        <v>66.5</v>
      </c>
      <c r="Q1877" s="8">
        <f t="shared" si="294"/>
        <v>18.725000000000001</v>
      </c>
      <c r="R1877" s="8">
        <f t="shared" si="295"/>
        <v>21.625</v>
      </c>
      <c r="S1877" s="8">
        <f t="shared" si="296"/>
        <v>33.674999999999997</v>
      </c>
      <c r="T1877" s="8">
        <f t="shared" si="297"/>
        <v>22.875</v>
      </c>
      <c r="U1877" s="7">
        <f t="shared" si="298"/>
        <v>24.675000000000001</v>
      </c>
      <c r="V1877" s="7">
        <f t="shared" si="299"/>
        <v>24.225000000000001</v>
      </c>
    </row>
    <row r="1878" spans="1:22" ht="13.5" x14ac:dyDescent="0.25">
      <c r="A1878" s="3">
        <f>RSI!A1878</f>
        <v>44746</v>
      </c>
      <c r="B1878" s="2">
        <f>RSI!B1878</f>
        <v>47.780999999999999</v>
      </c>
      <c r="C1878" s="2">
        <f>RSI!I1878</f>
        <v>50.696353329313112</v>
      </c>
      <c r="D1878" s="2">
        <f>MACD!E1878</f>
        <v>0.14681749467036553</v>
      </c>
      <c r="E1878" s="2">
        <f>MACD!F1878</f>
        <v>0.17012547715161908</v>
      </c>
      <c r="F1878" s="2">
        <f>'Moving Avg'!D1878</f>
        <v>47.486000000000004</v>
      </c>
      <c r="G1878" s="2">
        <f>'Moving Avg'!F1878</f>
        <v>47.802099999999996</v>
      </c>
      <c r="H1878" s="2">
        <f>'Moving Avg'!G1878</f>
        <v>47.709259999999993</v>
      </c>
      <c r="I1878" s="2">
        <f>'Moving Avg'!H1878</f>
        <v>49.545290000000044</v>
      </c>
      <c r="J1878" s="5" t="str">
        <f>OBV!F1878</f>
        <v>BULLISH</v>
      </c>
      <c r="K1878" s="5" t="str">
        <f>OBV!G1878</f>
        <v>NEUTRAL</v>
      </c>
      <c r="L1878" s="5" t="str">
        <f>OBV!H1878</f>
        <v>BULLISH DIVERGENCE</v>
      </c>
      <c r="M1878" s="7">
        <f t="shared" si="290"/>
        <v>25</v>
      </c>
      <c r="N1878" s="7">
        <f t="shared" si="291"/>
        <v>100</v>
      </c>
      <c r="O1878" s="7">
        <f t="shared" si="292"/>
        <v>0</v>
      </c>
      <c r="P1878" s="7">
        <f t="shared" si="293"/>
        <v>66.5</v>
      </c>
      <c r="Q1878" s="8">
        <f t="shared" si="294"/>
        <v>53.725000000000001</v>
      </c>
      <c r="R1878" s="8">
        <f t="shared" si="295"/>
        <v>41.625</v>
      </c>
      <c r="S1878" s="8">
        <f t="shared" si="296"/>
        <v>48.674999999999997</v>
      </c>
      <c r="T1878" s="8">
        <f t="shared" si="297"/>
        <v>47.875</v>
      </c>
      <c r="U1878" s="7">
        <f t="shared" si="298"/>
        <v>48.008333333333326</v>
      </c>
      <c r="V1878" s="7">
        <f t="shared" si="299"/>
        <v>47.974999999999994</v>
      </c>
    </row>
    <row r="1879" spans="1:22" ht="13.5" x14ac:dyDescent="0.25">
      <c r="A1879" s="3">
        <f>RSI!A1879</f>
        <v>44747</v>
      </c>
      <c r="B1879" s="2">
        <f>RSI!B1879</f>
        <v>47.444000000000003</v>
      </c>
      <c r="C1879" s="2">
        <f>RSI!I1879</f>
        <v>47.708644131413735</v>
      </c>
      <c r="D1879" s="2">
        <f>MACD!E1879</f>
        <v>0.12934261473523634</v>
      </c>
      <c r="E1879" s="2">
        <f>MACD!F1879</f>
        <v>0.16196890466834254</v>
      </c>
      <c r="F1879" s="2">
        <f>'Moving Avg'!D1879</f>
        <v>47.5366</v>
      </c>
      <c r="G1879" s="2">
        <f>'Moving Avg'!F1879</f>
        <v>47.7684</v>
      </c>
      <c r="H1879" s="2">
        <f>'Moving Avg'!G1879</f>
        <v>47.667919999999995</v>
      </c>
      <c r="I1879" s="2">
        <f>'Moving Avg'!H1879</f>
        <v>49.524810000000045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  <c r="M1879" s="7">
        <f t="shared" si="290"/>
        <v>25</v>
      </c>
      <c r="N1879" s="7">
        <f t="shared" si="291"/>
        <v>100</v>
      </c>
      <c r="O1879" s="7">
        <f t="shared" si="292"/>
        <v>0</v>
      </c>
      <c r="P1879" s="7">
        <f t="shared" si="293"/>
        <v>83.5</v>
      </c>
      <c r="Q1879" s="8">
        <f t="shared" si="294"/>
        <v>56.274999999999999</v>
      </c>
      <c r="R1879" s="8">
        <f t="shared" si="295"/>
        <v>45.875</v>
      </c>
      <c r="S1879" s="8">
        <f t="shared" si="296"/>
        <v>56.325000000000003</v>
      </c>
      <c r="T1879" s="8">
        <f t="shared" si="297"/>
        <v>52.125</v>
      </c>
      <c r="U1879" s="7">
        <f t="shared" si="298"/>
        <v>52.82500000000001</v>
      </c>
      <c r="V1879" s="7">
        <f t="shared" si="299"/>
        <v>52.650000000000006</v>
      </c>
    </row>
    <row r="1880" spans="1:22" ht="13.5" x14ac:dyDescent="0.25">
      <c r="A1880" s="3">
        <f>RSI!A1880</f>
        <v>44748</v>
      </c>
      <c r="B1880" s="2">
        <f>RSI!B1880</f>
        <v>47.697000000000003</v>
      </c>
      <c r="C1880" s="2">
        <f>RSI!I1880</f>
        <v>50.086862749939193</v>
      </c>
      <c r="D1880" s="2">
        <f>MACD!E1880</f>
        <v>0.12967035706828511</v>
      </c>
      <c r="E1880" s="2">
        <f>MACD!F1880</f>
        <v>0.15550919514833106</v>
      </c>
      <c r="F1880" s="2">
        <f>'Moving Avg'!D1880</f>
        <v>47.511400000000002</v>
      </c>
      <c r="G1880" s="2">
        <f>'Moving Avg'!F1880</f>
        <v>47.726249999999993</v>
      </c>
      <c r="H1880" s="2">
        <f>'Moving Avg'!G1880</f>
        <v>47.664100000000005</v>
      </c>
      <c r="I1880" s="2">
        <f>'Moving Avg'!H1880</f>
        <v>49.505595000000042</v>
      </c>
      <c r="J1880" s="5" t="str">
        <f>OBV!F1880</f>
        <v>BULLISH</v>
      </c>
      <c r="K1880" s="5" t="str">
        <f>OBV!G1880</f>
        <v>NEUTRAL</v>
      </c>
      <c r="L1880" s="5" t="str">
        <f>OBV!H1880</f>
        <v>BULLISH DIVERGENCE</v>
      </c>
      <c r="M1880" s="7">
        <f t="shared" si="290"/>
        <v>25</v>
      </c>
      <c r="N1880" s="7">
        <f t="shared" si="291"/>
        <v>100</v>
      </c>
      <c r="O1880" s="7">
        <f t="shared" si="292"/>
        <v>0</v>
      </c>
      <c r="P1880" s="7">
        <f t="shared" si="293"/>
        <v>66.5</v>
      </c>
      <c r="Q1880" s="8">
        <f t="shared" si="294"/>
        <v>53.725000000000001</v>
      </c>
      <c r="R1880" s="8">
        <f t="shared" si="295"/>
        <v>41.625</v>
      </c>
      <c r="S1880" s="8">
        <f t="shared" si="296"/>
        <v>48.674999999999997</v>
      </c>
      <c r="T1880" s="8">
        <f t="shared" si="297"/>
        <v>47.875</v>
      </c>
      <c r="U1880" s="7">
        <f t="shared" si="298"/>
        <v>48.008333333333326</v>
      </c>
      <c r="V1880" s="7">
        <f t="shared" si="299"/>
        <v>47.974999999999994</v>
      </c>
    </row>
    <row r="1881" spans="1:22" ht="13.5" x14ac:dyDescent="0.25">
      <c r="A1881" s="3">
        <f>RSI!A1881</f>
        <v>44749</v>
      </c>
      <c r="B1881" s="2">
        <f>RSI!B1881</f>
        <v>47.697000000000003</v>
      </c>
      <c r="C1881" s="2">
        <f>RSI!I1881</f>
        <v>50.086862749939193</v>
      </c>
      <c r="D1881" s="2">
        <f>MACD!E1881</f>
        <v>0.12988530781846919</v>
      </c>
      <c r="E1881" s="2">
        <f>MACD!F1881</f>
        <v>0.15038441768235869</v>
      </c>
      <c r="F1881" s="2">
        <f>'Moving Avg'!D1881</f>
        <v>47.68</v>
      </c>
      <c r="G1881" s="2">
        <f>'Moving Avg'!F1881</f>
        <v>47.684099999999994</v>
      </c>
      <c r="H1881" s="2">
        <f>'Moving Avg'!G1881</f>
        <v>47.645840000000007</v>
      </c>
      <c r="I1881" s="2">
        <f>'Moving Avg'!H1881</f>
        <v>49.486380000000047</v>
      </c>
      <c r="J1881" s="5" t="str">
        <f>OBV!F1881</f>
        <v>BULLISH</v>
      </c>
      <c r="K1881" s="5" t="str">
        <f>OBV!G1881</f>
        <v>WEAK</v>
      </c>
      <c r="L1881" s="5" t="str">
        <f>OBV!H1881</f>
        <v>CONFIRMED BULLISH</v>
      </c>
      <c r="M1881" s="7">
        <f t="shared" si="290"/>
        <v>25</v>
      </c>
      <c r="N1881" s="7">
        <f t="shared" si="291"/>
        <v>100</v>
      </c>
      <c r="O1881" s="7">
        <f t="shared" si="292"/>
        <v>0</v>
      </c>
      <c r="P1881" s="7">
        <f t="shared" si="293"/>
        <v>67</v>
      </c>
      <c r="Q1881" s="8">
        <f t="shared" si="294"/>
        <v>53.8</v>
      </c>
      <c r="R1881" s="8">
        <f t="shared" si="295"/>
        <v>41.75</v>
      </c>
      <c r="S1881" s="8">
        <f t="shared" si="296"/>
        <v>48.900000000000006</v>
      </c>
      <c r="T1881" s="8">
        <f t="shared" si="297"/>
        <v>48</v>
      </c>
      <c r="U1881" s="7">
        <f t="shared" si="298"/>
        <v>48.15</v>
      </c>
      <c r="V1881" s="7">
        <f t="shared" si="299"/>
        <v>48.112499999999997</v>
      </c>
    </row>
    <row r="1882" spans="1:22" ht="13.5" x14ac:dyDescent="0.25">
      <c r="A1882" s="3">
        <f>RSI!A1882</f>
        <v>44750</v>
      </c>
      <c r="B1882" s="2">
        <f>RSI!B1882</f>
        <v>47.697000000000003</v>
      </c>
      <c r="C1882" s="2">
        <f>RSI!I1882</f>
        <v>50.086862749939201</v>
      </c>
      <c r="D1882" s="2">
        <f>MACD!E1882</f>
        <v>0.13000943951370658</v>
      </c>
      <c r="E1882" s="2">
        <f>MACD!F1882</f>
        <v>0.14630942204862829</v>
      </c>
      <c r="F1882" s="2">
        <f>'Moving Avg'!D1882</f>
        <v>47.663200000000003</v>
      </c>
      <c r="G1882" s="2">
        <f>'Moving Avg'!F1882</f>
        <v>47.648299999999992</v>
      </c>
      <c r="H1882" s="2">
        <f>'Moving Avg'!G1882</f>
        <v>47.627580000000016</v>
      </c>
      <c r="I1882" s="2">
        <f>'Moving Avg'!H1882</f>
        <v>49.467165000000044</v>
      </c>
      <c r="J1882" s="5" t="str">
        <f>OBV!F1882</f>
        <v>BULLISH</v>
      </c>
      <c r="K1882" s="5" t="str">
        <f>OBV!G1882</f>
        <v>NEUTRAL</v>
      </c>
      <c r="L1882" s="5" t="str">
        <f>OBV!H1882</f>
        <v>BULLISH DIVERGENCE</v>
      </c>
      <c r="M1882" s="7">
        <f t="shared" si="290"/>
        <v>25</v>
      </c>
      <c r="N1882" s="7">
        <f t="shared" si="291"/>
        <v>45</v>
      </c>
      <c r="O1882" s="7">
        <f t="shared" si="292"/>
        <v>0</v>
      </c>
      <c r="P1882" s="7">
        <f t="shared" si="293"/>
        <v>66.5</v>
      </c>
      <c r="Q1882" s="8">
        <f t="shared" si="294"/>
        <v>34.475000000000001</v>
      </c>
      <c r="R1882" s="8">
        <f t="shared" si="295"/>
        <v>30.625</v>
      </c>
      <c r="S1882" s="8">
        <f t="shared" si="296"/>
        <v>40.424999999999997</v>
      </c>
      <c r="T1882" s="8">
        <f t="shared" si="297"/>
        <v>34.125</v>
      </c>
      <c r="U1882" s="7">
        <f t="shared" si="298"/>
        <v>35.174999999999997</v>
      </c>
      <c r="V1882" s="7">
        <f t="shared" si="299"/>
        <v>34.912499999999994</v>
      </c>
    </row>
    <row r="1883" spans="1:22" ht="13.5" x14ac:dyDescent="0.25">
      <c r="A1883" s="3">
        <f>RSI!A1883</f>
        <v>44753</v>
      </c>
      <c r="B1883" s="2">
        <f>RSI!B1883</f>
        <v>47.613</v>
      </c>
      <c r="C1883" s="2">
        <f>RSI!I1883</f>
        <v>49.159725278138481</v>
      </c>
      <c r="D1883" s="2">
        <f>MACD!E1883</f>
        <v>3.9052455063945501E-2</v>
      </c>
      <c r="E1883" s="2">
        <f>MACD!F1883</f>
        <v>0.12485802865169174</v>
      </c>
      <c r="F1883" s="2">
        <f>'Moving Avg'!D1883</f>
        <v>47.629600000000003</v>
      </c>
      <c r="G1883" s="2">
        <f>'Moving Avg'!F1883</f>
        <v>47.6083</v>
      </c>
      <c r="H1883" s="2">
        <f>'Moving Avg'!G1883</f>
        <v>47.613960000000027</v>
      </c>
      <c r="I1883" s="2">
        <f>'Moving Avg'!H1883</f>
        <v>49.447530000000036</v>
      </c>
      <c r="J1883" s="5" t="str">
        <f>OBV!F1883</f>
        <v>BEARISH</v>
      </c>
      <c r="K1883" s="5" t="str">
        <f>OBV!G1883</f>
        <v>STRONG</v>
      </c>
      <c r="L1883" s="5" t="str">
        <f>OBV!H1883</f>
        <v>CONFIRMED BEARISH</v>
      </c>
      <c r="M1883" s="7">
        <f t="shared" si="290"/>
        <v>25</v>
      </c>
      <c r="N1883" s="7">
        <f t="shared" si="291"/>
        <v>100</v>
      </c>
      <c r="O1883" s="7">
        <f t="shared" si="292"/>
        <v>0</v>
      </c>
      <c r="P1883" s="7">
        <f t="shared" si="293"/>
        <v>33</v>
      </c>
      <c r="Q1883" s="8">
        <f t="shared" si="294"/>
        <v>48.7</v>
      </c>
      <c r="R1883" s="8">
        <f t="shared" si="295"/>
        <v>33.25</v>
      </c>
      <c r="S1883" s="8">
        <f t="shared" si="296"/>
        <v>33.6</v>
      </c>
      <c r="T1883" s="8">
        <f t="shared" si="297"/>
        <v>39.5</v>
      </c>
      <c r="U1883" s="7">
        <f t="shared" si="298"/>
        <v>38.516666666666673</v>
      </c>
      <c r="V1883" s="7">
        <f t="shared" si="299"/>
        <v>38.762500000000003</v>
      </c>
    </row>
    <row r="1884" spans="1:22" ht="13.5" x14ac:dyDescent="0.25">
      <c r="A1884" s="3">
        <f>RSI!A1884</f>
        <v>44754</v>
      </c>
      <c r="B1884" s="2">
        <f>RSI!B1884</f>
        <v>47.613</v>
      </c>
      <c r="C1884" s="2">
        <f>RSI!I1884</f>
        <v>49.159725278138481</v>
      </c>
      <c r="D1884" s="2">
        <f>MACD!E1884</f>
        <v>5.9766470608280997E-2</v>
      </c>
      <c r="E1884" s="2">
        <f>MACD!F1884</f>
        <v>0.1118397170430096</v>
      </c>
      <c r="F1884" s="2">
        <f>'Moving Avg'!D1884</f>
        <v>47.663400000000003</v>
      </c>
      <c r="G1884" s="2">
        <f>'Moving Avg'!F1884</f>
        <v>47.667299999999997</v>
      </c>
      <c r="H1884" s="2">
        <f>'Moving Avg'!G1884</f>
        <v>47.608460000000015</v>
      </c>
      <c r="I1884" s="2">
        <f>'Moving Avg'!H1884</f>
        <v>49.422780000000031</v>
      </c>
      <c r="J1884" s="5" t="str">
        <f>OBV!F1884</f>
        <v>BULLISH</v>
      </c>
      <c r="K1884" s="5" t="str">
        <f>OBV!G1884</f>
        <v>NEUTRAL</v>
      </c>
      <c r="L1884" s="5" t="str">
        <f>OBV!H1884</f>
        <v>CONFIRMED BULLISH</v>
      </c>
      <c r="M1884" s="7">
        <f t="shared" si="290"/>
        <v>25</v>
      </c>
      <c r="N1884" s="7">
        <f t="shared" si="291"/>
        <v>100</v>
      </c>
      <c r="O1884" s="7">
        <f t="shared" si="292"/>
        <v>0</v>
      </c>
      <c r="P1884" s="7">
        <f t="shared" si="293"/>
        <v>83.5</v>
      </c>
      <c r="Q1884" s="8">
        <f t="shared" si="294"/>
        <v>56.274999999999999</v>
      </c>
      <c r="R1884" s="8">
        <f t="shared" si="295"/>
        <v>45.875</v>
      </c>
      <c r="S1884" s="8">
        <f t="shared" si="296"/>
        <v>56.325000000000003</v>
      </c>
      <c r="T1884" s="8">
        <f t="shared" si="297"/>
        <v>52.125</v>
      </c>
      <c r="U1884" s="7">
        <f t="shared" si="298"/>
        <v>52.82500000000001</v>
      </c>
      <c r="V1884" s="7">
        <f t="shared" si="299"/>
        <v>52.650000000000006</v>
      </c>
    </row>
    <row r="1885" spans="1:22" ht="13.5" x14ac:dyDescent="0.25">
      <c r="A1885" s="3">
        <f>RSI!A1885</f>
        <v>44755</v>
      </c>
      <c r="B1885" s="2">
        <f>RSI!B1885</f>
        <v>47.613</v>
      </c>
      <c r="C1885" s="2">
        <f>RSI!I1885</f>
        <v>49.159725278138481</v>
      </c>
      <c r="D1885" s="2">
        <f>MACD!E1885</f>
        <v>-7.1369459898107834E-2</v>
      </c>
      <c r="E1885" s="2">
        <f>MACD!F1885</f>
        <v>7.5197881654786108E-2</v>
      </c>
      <c r="F1885" s="2">
        <f>'Moving Avg'!D1885</f>
        <v>47.646599999999999</v>
      </c>
      <c r="G1885" s="2">
        <f>'Moving Avg'!F1885</f>
        <v>47.654700000000005</v>
      </c>
      <c r="H1885" s="2">
        <f>'Moving Avg'!G1885</f>
        <v>47.606220000000015</v>
      </c>
      <c r="I1885" s="2">
        <f>'Moving Avg'!H1885</f>
        <v>49.401115000000033</v>
      </c>
      <c r="J1885" s="5" t="str">
        <f>OBV!F1885</f>
        <v>BEARISH</v>
      </c>
      <c r="K1885" s="5" t="str">
        <f>OBV!G1885</f>
        <v>STRONG</v>
      </c>
      <c r="L1885" s="5" t="str">
        <f>OBV!H1885</f>
        <v>CONFIRMED BEARISH</v>
      </c>
      <c r="M1885" s="7">
        <f t="shared" si="290"/>
        <v>25</v>
      </c>
      <c r="N1885" s="7">
        <f t="shared" si="291"/>
        <v>100</v>
      </c>
      <c r="O1885" s="7">
        <f t="shared" si="292"/>
        <v>0</v>
      </c>
      <c r="P1885" s="7">
        <f t="shared" si="293"/>
        <v>33</v>
      </c>
      <c r="Q1885" s="8">
        <f t="shared" si="294"/>
        <v>48.7</v>
      </c>
      <c r="R1885" s="8">
        <f t="shared" si="295"/>
        <v>33.25</v>
      </c>
      <c r="S1885" s="8">
        <f t="shared" si="296"/>
        <v>33.6</v>
      </c>
      <c r="T1885" s="8">
        <f t="shared" si="297"/>
        <v>39.5</v>
      </c>
      <c r="U1885" s="7">
        <f t="shared" si="298"/>
        <v>38.516666666666673</v>
      </c>
      <c r="V1885" s="7">
        <f t="shared" si="299"/>
        <v>38.762500000000003</v>
      </c>
    </row>
    <row r="1886" spans="1:22" ht="13.5" x14ac:dyDescent="0.25">
      <c r="A1886" s="3">
        <f>RSI!A1886</f>
        <v>44756</v>
      </c>
      <c r="B1886" s="2">
        <f>RSI!B1886</f>
        <v>47.613</v>
      </c>
      <c r="C1886" s="2">
        <f>RSI!I1886</f>
        <v>49.159725278138481</v>
      </c>
      <c r="D1886" s="2">
        <f>MACD!E1886</f>
        <v>-3.933214664929352E-2</v>
      </c>
      <c r="E1886" s="2">
        <f>MACD!F1886</f>
        <v>5.2291875993970185E-2</v>
      </c>
      <c r="F1886" s="2">
        <f>'Moving Avg'!D1886</f>
        <v>47.629800000000003</v>
      </c>
      <c r="G1886" s="2">
        <f>'Moving Avg'!F1886</f>
        <v>47.642100000000006</v>
      </c>
      <c r="H1886" s="2">
        <f>'Moving Avg'!G1886</f>
        <v>47.60398</v>
      </c>
      <c r="I1886" s="2">
        <f>'Moving Avg'!H1886</f>
        <v>49.379450000000034</v>
      </c>
      <c r="J1886" s="5" t="str">
        <f>OBV!F1886</f>
        <v>BEARISH</v>
      </c>
      <c r="K1886" s="5" t="str">
        <f>OBV!G1886</f>
        <v>STRONG</v>
      </c>
      <c r="L1886" s="5" t="str">
        <f>OBV!H1886</f>
        <v>CONFIRMED BEARISH</v>
      </c>
      <c r="M1886" s="7">
        <f t="shared" si="290"/>
        <v>25</v>
      </c>
      <c r="N1886" s="7">
        <f t="shared" si="291"/>
        <v>100</v>
      </c>
      <c r="O1886" s="7">
        <f t="shared" si="292"/>
        <v>0</v>
      </c>
      <c r="P1886" s="7">
        <f t="shared" si="293"/>
        <v>33</v>
      </c>
      <c r="Q1886" s="8">
        <f t="shared" si="294"/>
        <v>48.7</v>
      </c>
      <c r="R1886" s="8">
        <f t="shared" si="295"/>
        <v>33.25</v>
      </c>
      <c r="S1886" s="8">
        <f t="shared" si="296"/>
        <v>33.6</v>
      </c>
      <c r="T1886" s="8">
        <f t="shared" si="297"/>
        <v>39.5</v>
      </c>
      <c r="U1886" s="7">
        <f t="shared" si="298"/>
        <v>38.516666666666673</v>
      </c>
      <c r="V1886" s="7">
        <f t="shared" si="299"/>
        <v>38.762500000000003</v>
      </c>
    </row>
    <row r="1887" spans="1:22" ht="13.5" x14ac:dyDescent="0.25">
      <c r="A1887" s="3">
        <f>RSI!A1887</f>
        <v>44757</v>
      </c>
      <c r="B1887" s="2">
        <f>RSI!B1887</f>
        <v>47.52</v>
      </c>
      <c r="C1887" s="2">
        <f>RSI!I1887</f>
        <v>47.840974533359073</v>
      </c>
      <c r="D1887" s="2">
        <f>MACD!E1887</f>
        <v>-4.9800391563508128E-3</v>
      </c>
      <c r="E1887" s="2">
        <f>MACD!F1887</f>
        <v>4.0837492963905986E-2</v>
      </c>
      <c r="F1887" s="2">
        <f>'Moving Avg'!D1887</f>
        <v>47.5944</v>
      </c>
      <c r="G1887" s="2">
        <f>'Moving Avg'!F1887</f>
        <v>47.624850000000002</v>
      </c>
      <c r="H1887" s="2">
        <f>'Moving Avg'!G1887</f>
        <v>47.629100000000001</v>
      </c>
      <c r="I1887" s="2">
        <f>'Moving Avg'!H1887</f>
        <v>49.356100000000033</v>
      </c>
      <c r="J1887" s="5" t="str">
        <f>OBV!F1887</f>
        <v>BEARISH</v>
      </c>
      <c r="K1887" s="5" t="str">
        <f>OBV!G1887</f>
        <v>STRONG</v>
      </c>
      <c r="L1887" s="5" t="str">
        <f>OBV!H1887</f>
        <v>CONFIRMED BEARISH</v>
      </c>
      <c r="M1887" s="7">
        <f t="shared" si="290"/>
        <v>25</v>
      </c>
      <c r="N1887" s="7">
        <f t="shared" si="291"/>
        <v>100</v>
      </c>
      <c r="O1887" s="7">
        <f t="shared" si="292"/>
        <v>0</v>
      </c>
      <c r="P1887" s="7">
        <f t="shared" si="293"/>
        <v>33</v>
      </c>
      <c r="Q1887" s="8">
        <f t="shared" si="294"/>
        <v>48.7</v>
      </c>
      <c r="R1887" s="8">
        <f t="shared" si="295"/>
        <v>33.25</v>
      </c>
      <c r="S1887" s="8">
        <f t="shared" si="296"/>
        <v>33.6</v>
      </c>
      <c r="T1887" s="8">
        <f t="shared" si="297"/>
        <v>39.5</v>
      </c>
      <c r="U1887" s="7">
        <f t="shared" si="298"/>
        <v>38.516666666666673</v>
      </c>
      <c r="V1887" s="7">
        <f t="shared" si="299"/>
        <v>38.762500000000003</v>
      </c>
    </row>
    <row r="1888" spans="1:22" ht="13.5" x14ac:dyDescent="0.25">
      <c r="A1888" s="3">
        <f>RSI!A1888</f>
        <v>44760</v>
      </c>
      <c r="B1888" s="2">
        <f>RSI!B1888</f>
        <v>47.52</v>
      </c>
      <c r="C1888" s="2">
        <f>RSI!I1888</f>
        <v>47.840974533359088</v>
      </c>
      <c r="D1888" s="2">
        <f>MACD!E1888</f>
        <v>-2.6881037113092532E-2</v>
      </c>
      <c r="E1888" s="2">
        <f>MACD!F1888</f>
        <v>2.7293786948506284E-2</v>
      </c>
      <c r="F1888" s="2">
        <f>'Moving Avg'!D1888</f>
        <v>47.575800000000001</v>
      </c>
      <c r="G1888" s="2">
        <f>'Moving Avg'!F1888</f>
        <v>47.607600000000005</v>
      </c>
      <c r="H1888" s="2">
        <f>'Moving Avg'!G1888</f>
        <v>47.637979999999999</v>
      </c>
      <c r="I1888" s="2">
        <f>'Moving Avg'!H1888</f>
        <v>49.330885000000038</v>
      </c>
      <c r="J1888" s="5" t="str">
        <f>OBV!F1888</f>
        <v>BEARISH</v>
      </c>
      <c r="K1888" s="5" t="str">
        <f>OBV!G1888</f>
        <v>STRONG</v>
      </c>
      <c r="L1888" s="5" t="str">
        <f>OBV!H1888</f>
        <v>CONFIRMED BEARISH</v>
      </c>
      <c r="M1888" s="7">
        <f t="shared" si="290"/>
        <v>25</v>
      </c>
      <c r="N1888" s="7">
        <f t="shared" si="291"/>
        <v>100</v>
      </c>
      <c r="O1888" s="7">
        <f t="shared" si="292"/>
        <v>0</v>
      </c>
      <c r="P1888" s="7">
        <f t="shared" si="293"/>
        <v>33</v>
      </c>
      <c r="Q1888" s="8">
        <f t="shared" si="294"/>
        <v>48.7</v>
      </c>
      <c r="R1888" s="8">
        <f t="shared" si="295"/>
        <v>33.25</v>
      </c>
      <c r="S1888" s="8">
        <f t="shared" si="296"/>
        <v>33.6</v>
      </c>
      <c r="T1888" s="8">
        <f t="shared" si="297"/>
        <v>39.5</v>
      </c>
      <c r="U1888" s="7">
        <f t="shared" si="298"/>
        <v>38.516666666666673</v>
      </c>
      <c r="V1888" s="7">
        <f t="shared" si="299"/>
        <v>38.762500000000003</v>
      </c>
    </row>
    <row r="1889" spans="1:22" ht="13.5" x14ac:dyDescent="0.25">
      <c r="A1889" s="3">
        <f>RSI!A1889</f>
        <v>44761</v>
      </c>
      <c r="B1889" s="2">
        <f>RSI!B1889</f>
        <v>47.52</v>
      </c>
      <c r="C1889" s="2">
        <f>RSI!I1889</f>
        <v>47.840974533359088</v>
      </c>
      <c r="D1889" s="2">
        <f>MACD!E1889</f>
        <v>-5.6766219838948473E-3</v>
      </c>
      <c r="E1889" s="2">
        <f>MACD!F1889</f>
        <v>2.0699705162026058E-2</v>
      </c>
      <c r="F1889" s="2">
        <f>'Moving Avg'!D1889</f>
        <v>47.557200000000009</v>
      </c>
      <c r="G1889" s="2">
        <f>'Moving Avg'!F1889</f>
        <v>47.602950000000007</v>
      </c>
      <c r="H1889" s="2">
        <f>'Moving Avg'!G1889</f>
        <v>47.646860000000004</v>
      </c>
      <c r="I1889" s="2">
        <f>'Moving Avg'!H1889</f>
        <v>49.305915000000034</v>
      </c>
      <c r="J1889" s="5" t="str">
        <f>OBV!F1889</f>
        <v>BEARISH</v>
      </c>
      <c r="K1889" s="5" t="str">
        <f>OBV!G1889</f>
        <v>STRONG</v>
      </c>
      <c r="L1889" s="5" t="str">
        <f>OBV!H1889</f>
        <v>CONFIRMED BEARISH</v>
      </c>
      <c r="M1889" s="7">
        <f t="shared" si="290"/>
        <v>25</v>
      </c>
      <c r="N1889" s="7">
        <f t="shared" si="291"/>
        <v>100</v>
      </c>
      <c r="O1889" s="7">
        <f t="shared" si="292"/>
        <v>0</v>
      </c>
      <c r="P1889" s="7">
        <f t="shared" si="293"/>
        <v>33</v>
      </c>
      <c r="Q1889" s="8">
        <f t="shared" si="294"/>
        <v>48.7</v>
      </c>
      <c r="R1889" s="8">
        <f t="shared" si="295"/>
        <v>33.25</v>
      </c>
      <c r="S1889" s="8">
        <f t="shared" si="296"/>
        <v>33.6</v>
      </c>
      <c r="T1889" s="8">
        <f t="shared" si="297"/>
        <v>39.5</v>
      </c>
      <c r="U1889" s="7">
        <f t="shared" si="298"/>
        <v>38.516666666666673</v>
      </c>
      <c r="V1889" s="7">
        <f t="shared" si="299"/>
        <v>38.762500000000003</v>
      </c>
    </row>
    <row r="1890" spans="1:22" ht="13.5" x14ac:dyDescent="0.25">
      <c r="A1890" s="3">
        <f>RSI!A1890</f>
        <v>44762</v>
      </c>
      <c r="B1890" s="2">
        <f>RSI!B1890</f>
        <v>47.52</v>
      </c>
      <c r="C1890" s="2">
        <f>RSI!I1890</f>
        <v>47.840974533359088</v>
      </c>
      <c r="D1890" s="2">
        <f>MACD!E1890</f>
        <v>1.3018308638507392E-2</v>
      </c>
      <c r="E1890" s="2">
        <f>MACD!F1890</f>
        <v>1.9163425857322326E-2</v>
      </c>
      <c r="F1890" s="2">
        <f>'Moving Avg'!D1890</f>
        <v>47.53860000000001</v>
      </c>
      <c r="G1890" s="2">
        <f>'Moving Avg'!F1890</f>
        <v>47.598300000000009</v>
      </c>
      <c r="H1890" s="2">
        <f>'Moving Avg'!G1890</f>
        <v>47.647619999999996</v>
      </c>
      <c r="I1890" s="2">
        <f>'Moving Avg'!H1890</f>
        <v>49.280945000000031</v>
      </c>
      <c r="J1890" s="5" t="str">
        <f>OBV!F1890</f>
        <v>BEARISH</v>
      </c>
      <c r="K1890" s="5" t="str">
        <f>OBV!G1890</f>
        <v>STRONG</v>
      </c>
      <c r="L1890" s="5" t="str">
        <f>OBV!H1890</f>
        <v>CONFIRMED BEARISH</v>
      </c>
      <c r="M1890" s="7">
        <f t="shared" si="290"/>
        <v>25</v>
      </c>
      <c r="N1890" s="7">
        <f t="shared" si="291"/>
        <v>45</v>
      </c>
      <c r="O1890" s="7">
        <f t="shared" si="292"/>
        <v>0</v>
      </c>
      <c r="P1890" s="7">
        <f t="shared" si="293"/>
        <v>33</v>
      </c>
      <c r="Q1890" s="8">
        <f t="shared" si="294"/>
        <v>29.45</v>
      </c>
      <c r="R1890" s="8">
        <f t="shared" si="295"/>
        <v>22.25</v>
      </c>
      <c r="S1890" s="8">
        <f t="shared" si="296"/>
        <v>25.35</v>
      </c>
      <c r="T1890" s="8">
        <f t="shared" si="297"/>
        <v>25.75</v>
      </c>
      <c r="U1890" s="7">
        <f t="shared" si="298"/>
        <v>25.683333333333337</v>
      </c>
      <c r="V1890" s="7">
        <f t="shared" si="299"/>
        <v>25.700000000000003</v>
      </c>
    </row>
    <row r="1891" spans="1:22" ht="13.5" x14ac:dyDescent="0.25">
      <c r="A1891" s="3">
        <f>RSI!A1891</f>
        <v>44763</v>
      </c>
      <c r="B1891" s="2">
        <f>RSI!B1891</f>
        <v>47.191000000000003</v>
      </c>
      <c r="C1891" s="2">
        <f>RSI!I1891</f>
        <v>42.425550811282704</v>
      </c>
      <c r="D1891" s="2">
        <f>MACD!E1891</f>
        <v>5.3904441648796819E-2</v>
      </c>
      <c r="E1891" s="2">
        <f>MACD!F1891</f>
        <v>2.6111629015617227E-2</v>
      </c>
      <c r="F1891" s="2">
        <f>'Moving Avg'!D1891</f>
        <v>47.4542</v>
      </c>
      <c r="G1891" s="2">
        <f>'Moving Avg'!F1891</f>
        <v>47.566700000000012</v>
      </c>
      <c r="H1891" s="2">
        <f>'Moving Avg'!G1891</f>
        <v>47.649920000000002</v>
      </c>
      <c r="I1891" s="2">
        <f>'Moving Avg'!H1891</f>
        <v>49.254330000000024</v>
      </c>
      <c r="J1891" s="5" t="str">
        <f>OBV!F1891</f>
        <v>BEARISH</v>
      </c>
      <c r="K1891" s="5" t="str">
        <f>OBV!G1891</f>
        <v>STRONG</v>
      </c>
      <c r="L1891" s="5" t="str">
        <f>OBV!H1891</f>
        <v>CONFIRMED BEARISH</v>
      </c>
      <c r="M1891" s="7">
        <f t="shared" si="290"/>
        <v>25</v>
      </c>
      <c r="N1891" s="7">
        <f t="shared" si="291"/>
        <v>0</v>
      </c>
      <c r="O1891" s="7">
        <f t="shared" si="292"/>
        <v>0</v>
      </c>
      <c r="P1891" s="7">
        <f t="shared" si="293"/>
        <v>33</v>
      </c>
      <c r="Q1891" s="8">
        <f t="shared" si="294"/>
        <v>13.7</v>
      </c>
      <c r="R1891" s="8">
        <f t="shared" si="295"/>
        <v>13.25</v>
      </c>
      <c r="S1891" s="8">
        <f t="shared" si="296"/>
        <v>18.600000000000001</v>
      </c>
      <c r="T1891" s="8">
        <f t="shared" si="297"/>
        <v>14.5</v>
      </c>
      <c r="U1891" s="7">
        <f t="shared" si="298"/>
        <v>15.183333333333332</v>
      </c>
      <c r="V1891" s="7">
        <f t="shared" si="299"/>
        <v>15.012499999999999</v>
      </c>
    </row>
    <row r="1892" spans="1:22" ht="13.5" x14ac:dyDescent="0.25">
      <c r="A1892" s="3">
        <f>RSI!A1892</f>
        <v>44764</v>
      </c>
      <c r="B1892" s="2">
        <f>RSI!B1892</f>
        <v>46.348999999999997</v>
      </c>
      <c r="C1892" s="2">
        <f>RSI!I1892</f>
        <v>32.336924870959635</v>
      </c>
      <c r="D1892" s="2">
        <f>MACD!E1892</f>
        <v>0.1405371163246727</v>
      </c>
      <c r="E1892" s="2">
        <f>MACD!F1892</f>
        <v>4.8996726477428323E-2</v>
      </c>
      <c r="F1892" s="2">
        <f>'Moving Avg'!D1892</f>
        <v>47.22</v>
      </c>
      <c r="G1892" s="2">
        <f>'Moving Avg'!F1892</f>
        <v>47.493000000000009</v>
      </c>
      <c r="H1892" s="2">
        <f>'Moving Avg'!G1892</f>
        <v>47.635380000000012</v>
      </c>
      <c r="I1892" s="2">
        <f>'Moving Avg'!H1892</f>
        <v>49.223505000000031</v>
      </c>
      <c r="J1892" s="5" t="str">
        <f>OBV!F1892</f>
        <v>BEARISH</v>
      </c>
      <c r="K1892" s="5" t="str">
        <f>OBV!G1892</f>
        <v>STRONG</v>
      </c>
      <c r="L1892" s="5" t="str">
        <f>OBV!H1892</f>
        <v>CONFIRMED BEARISH</v>
      </c>
      <c r="M1892" s="7">
        <f t="shared" si="290"/>
        <v>25</v>
      </c>
      <c r="N1892" s="7">
        <f t="shared" si="291"/>
        <v>0</v>
      </c>
      <c r="O1892" s="7">
        <f t="shared" si="292"/>
        <v>0</v>
      </c>
      <c r="P1892" s="7">
        <f t="shared" si="293"/>
        <v>33</v>
      </c>
      <c r="Q1892" s="8">
        <f t="shared" si="294"/>
        <v>13.7</v>
      </c>
      <c r="R1892" s="8">
        <f t="shared" si="295"/>
        <v>13.25</v>
      </c>
      <c r="S1892" s="8">
        <f t="shared" si="296"/>
        <v>18.600000000000001</v>
      </c>
      <c r="T1892" s="8">
        <f t="shared" si="297"/>
        <v>14.5</v>
      </c>
      <c r="U1892" s="7">
        <f t="shared" si="298"/>
        <v>15.183333333333332</v>
      </c>
      <c r="V1892" s="7">
        <f t="shared" si="299"/>
        <v>15.012499999999999</v>
      </c>
    </row>
    <row r="1893" spans="1:22" ht="13.5" x14ac:dyDescent="0.25">
      <c r="A1893" s="3">
        <f>RSI!A1893</f>
        <v>44768</v>
      </c>
      <c r="B1893" s="2">
        <f>RSI!B1893</f>
        <v>47.485999999999997</v>
      </c>
      <c r="C1893" s="2">
        <f>RSI!I1893</f>
        <v>49.723160352457164</v>
      </c>
      <c r="D1893" s="2">
        <f>MACD!E1893</f>
        <v>0.1369924925940893</v>
      </c>
      <c r="E1893" s="2">
        <f>MACD!F1893</f>
        <v>6.6595879700760516E-2</v>
      </c>
      <c r="F1893" s="2">
        <f>'Moving Avg'!D1893</f>
        <v>47.213199999999993</v>
      </c>
      <c r="G1893" s="2">
        <f>'Moving Avg'!F1893</f>
        <v>47.476150000000004</v>
      </c>
      <c r="H1893" s="2">
        <f>'Moving Avg'!G1893</f>
        <v>47.643580000000014</v>
      </c>
      <c r="I1893" s="2">
        <f>'Moving Avg'!H1893</f>
        <v>49.199175000000032</v>
      </c>
      <c r="J1893" s="5" t="str">
        <f>OBV!F1893</f>
        <v>BEARISH</v>
      </c>
      <c r="K1893" s="5" t="str">
        <f>OBV!G1893</f>
        <v>STRONG</v>
      </c>
      <c r="L1893" s="5" t="str">
        <f>OBV!H1893</f>
        <v>CONFIRMED BEARISH</v>
      </c>
      <c r="M1893" s="7">
        <f t="shared" si="290"/>
        <v>25</v>
      </c>
      <c r="N1893" s="7">
        <f t="shared" si="291"/>
        <v>0</v>
      </c>
      <c r="O1893" s="7">
        <f t="shared" si="292"/>
        <v>0</v>
      </c>
      <c r="P1893" s="7">
        <f t="shared" si="293"/>
        <v>33</v>
      </c>
      <c r="Q1893" s="8">
        <f t="shared" si="294"/>
        <v>13.7</v>
      </c>
      <c r="R1893" s="8">
        <f t="shared" si="295"/>
        <v>13.25</v>
      </c>
      <c r="S1893" s="8">
        <f t="shared" si="296"/>
        <v>18.600000000000001</v>
      </c>
      <c r="T1893" s="8">
        <f t="shared" si="297"/>
        <v>14.5</v>
      </c>
      <c r="U1893" s="7">
        <f t="shared" si="298"/>
        <v>15.183333333333332</v>
      </c>
      <c r="V1893" s="7">
        <f t="shared" si="299"/>
        <v>15.012499999999999</v>
      </c>
    </row>
    <row r="1894" spans="1:22" ht="13.5" x14ac:dyDescent="0.25">
      <c r="A1894" s="3">
        <f>RSI!A1894</f>
        <v>44769</v>
      </c>
      <c r="B1894" s="2">
        <f>RSI!B1894</f>
        <v>47.444000000000003</v>
      </c>
      <c r="C1894" s="2">
        <f>RSI!I1894</f>
        <v>49.220042968566808</v>
      </c>
      <c r="D1894" s="2">
        <f>MACD!E1894</f>
        <v>0.13721260229127807</v>
      </c>
      <c r="E1894" s="2">
        <f>MACD!F1894</f>
        <v>8.071922421886403E-2</v>
      </c>
      <c r="F1894" s="2">
        <f>'Moving Avg'!D1894</f>
        <v>47.198</v>
      </c>
      <c r="G1894" s="2">
        <f>'Moving Avg'!F1894</f>
        <v>47.488800000000005</v>
      </c>
      <c r="H1894" s="2">
        <f>'Moving Avg'!G1894</f>
        <v>47.650940000000013</v>
      </c>
      <c r="I1894" s="2">
        <f>'Moving Avg'!H1894</f>
        <v>49.174635000000023</v>
      </c>
      <c r="J1894" s="5" t="str">
        <f>OBV!F1894</f>
        <v>BEARISH</v>
      </c>
      <c r="K1894" s="5" t="str">
        <f>OBV!G1894</f>
        <v>STRONG</v>
      </c>
      <c r="L1894" s="5" t="str">
        <f>OBV!H1894</f>
        <v>CONFIRMED BEARISH</v>
      </c>
      <c r="M1894" s="7">
        <f t="shared" si="290"/>
        <v>25</v>
      </c>
      <c r="N1894" s="7">
        <f t="shared" si="291"/>
        <v>0</v>
      </c>
      <c r="O1894" s="7">
        <f t="shared" si="292"/>
        <v>0</v>
      </c>
      <c r="P1894" s="7">
        <f t="shared" si="293"/>
        <v>33</v>
      </c>
      <c r="Q1894" s="8">
        <f t="shared" si="294"/>
        <v>13.7</v>
      </c>
      <c r="R1894" s="8">
        <f t="shared" si="295"/>
        <v>13.25</v>
      </c>
      <c r="S1894" s="8">
        <f t="shared" si="296"/>
        <v>18.600000000000001</v>
      </c>
      <c r="T1894" s="8">
        <f t="shared" si="297"/>
        <v>14.5</v>
      </c>
      <c r="U1894" s="7">
        <f t="shared" si="298"/>
        <v>15.183333333333332</v>
      </c>
      <c r="V1894" s="7">
        <f t="shared" si="299"/>
        <v>15.012499999999999</v>
      </c>
    </row>
    <row r="1895" spans="1:22" ht="13.5" x14ac:dyDescent="0.25">
      <c r="A1895" s="3">
        <f>RSI!A1895</f>
        <v>44770</v>
      </c>
      <c r="B1895" s="2">
        <f>RSI!B1895</f>
        <v>47.444000000000003</v>
      </c>
      <c r="C1895" s="2">
        <f>RSI!I1895</f>
        <v>49.220042968566808</v>
      </c>
      <c r="D1895" s="2">
        <f>MACD!E1895</f>
        <v>0.13774730245526712</v>
      </c>
      <c r="E1895" s="2">
        <f>MACD!F1895</f>
        <v>9.2124839866144642E-2</v>
      </c>
      <c r="F1895" s="2">
        <f>'Moving Avg'!D1895</f>
        <v>47.1828</v>
      </c>
      <c r="G1895" s="2">
        <f>'Moving Avg'!F1895</f>
        <v>47.469849999999994</v>
      </c>
      <c r="H1895" s="2">
        <f>'Moving Avg'!G1895</f>
        <v>47.660240000000016</v>
      </c>
      <c r="I1895" s="2">
        <f>'Moving Avg'!H1895</f>
        <v>49.150500000000022</v>
      </c>
      <c r="J1895" s="5" t="str">
        <f>OBV!F1895</f>
        <v>BEARISH</v>
      </c>
      <c r="K1895" s="5" t="str">
        <f>OBV!G1895</f>
        <v>STRONG</v>
      </c>
      <c r="L1895" s="5" t="str">
        <f>OBV!H1895</f>
        <v>CONFIRMED BEARISH</v>
      </c>
      <c r="M1895" s="7">
        <f t="shared" si="290"/>
        <v>25</v>
      </c>
      <c r="N1895" s="7">
        <f t="shared" si="291"/>
        <v>0</v>
      </c>
      <c r="O1895" s="7">
        <f t="shared" si="292"/>
        <v>0</v>
      </c>
      <c r="P1895" s="7">
        <f t="shared" si="293"/>
        <v>33</v>
      </c>
      <c r="Q1895" s="8">
        <f t="shared" si="294"/>
        <v>13.7</v>
      </c>
      <c r="R1895" s="8">
        <f t="shared" si="295"/>
        <v>13.25</v>
      </c>
      <c r="S1895" s="8">
        <f t="shared" si="296"/>
        <v>18.600000000000001</v>
      </c>
      <c r="T1895" s="8">
        <f t="shared" si="297"/>
        <v>14.5</v>
      </c>
      <c r="U1895" s="7">
        <f t="shared" si="298"/>
        <v>15.183333333333332</v>
      </c>
      <c r="V1895" s="7">
        <f t="shared" si="299"/>
        <v>15.012499999999999</v>
      </c>
    </row>
    <row r="1896" spans="1:22" ht="13.5" x14ac:dyDescent="0.25">
      <c r="A1896" s="3">
        <f>RSI!A1896</f>
        <v>44771</v>
      </c>
      <c r="B1896" s="2">
        <f>RSI!B1896</f>
        <v>47.444000000000003</v>
      </c>
      <c r="C1896" s="2">
        <f>RSI!I1896</f>
        <v>49.220042968566808</v>
      </c>
      <c r="D1896" s="2">
        <f>MACD!E1896</f>
        <v>0.12421469087485804</v>
      </c>
      <c r="E1896" s="2">
        <f>MACD!F1896</f>
        <v>9.8542810067887315E-2</v>
      </c>
      <c r="F1896" s="2">
        <f>'Moving Avg'!D1896</f>
        <v>47.233400000000003</v>
      </c>
      <c r="G1896" s="2">
        <f>'Moving Avg'!F1896</f>
        <v>47.499349999999993</v>
      </c>
      <c r="H1896" s="2">
        <f>'Moving Avg'!G1896</f>
        <v>47.670840000000005</v>
      </c>
      <c r="I1896" s="2">
        <f>'Moving Avg'!H1896</f>
        <v>49.126365000000007</v>
      </c>
      <c r="J1896" s="5" t="str">
        <f>OBV!F1896</f>
        <v>BEARISH</v>
      </c>
      <c r="K1896" s="5" t="str">
        <f>OBV!G1896</f>
        <v>STRONG</v>
      </c>
      <c r="L1896" s="5" t="str">
        <f>OBV!H1896</f>
        <v>BEARISH DIVERGENCE</v>
      </c>
      <c r="M1896" s="7">
        <f t="shared" si="290"/>
        <v>25</v>
      </c>
      <c r="N1896" s="7">
        <f t="shared" si="291"/>
        <v>0</v>
      </c>
      <c r="O1896" s="7">
        <f t="shared" si="292"/>
        <v>0</v>
      </c>
      <c r="P1896" s="7">
        <f t="shared" si="293"/>
        <v>33</v>
      </c>
      <c r="Q1896" s="8">
        <f t="shared" si="294"/>
        <v>13.7</v>
      </c>
      <c r="R1896" s="8">
        <f t="shared" si="295"/>
        <v>13.25</v>
      </c>
      <c r="S1896" s="8">
        <f t="shared" si="296"/>
        <v>18.600000000000001</v>
      </c>
      <c r="T1896" s="8">
        <f t="shared" si="297"/>
        <v>14.5</v>
      </c>
      <c r="U1896" s="7">
        <f t="shared" si="298"/>
        <v>15.183333333333332</v>
      </c>
      <c r="V1896" s="7">
        <f t="shared" si="299"/>
        <v>15.012499999999999</v>
      </c>
    </row>
    <row r="1897" spans="1:22" ht="13.5" x14ac:dyDescent="0.25">
      <c r="A1897" s="3">
        <f>RSI!A1897</f>
        <v>44774</v>
      </c>
      <c r="B1897" s="2">
        <f>RSI!B1897</f>
        <v>47.444000000000003</v>
      </c>
      <c r="C1897" s="2">
        <f>RSI!I1897</f>
        <v>49.220042968566808</v>
      </c>
      <c r="D1897" s="2">
        <f>MACD!E1897</f>
        <v>0.11306276224776468</v>
      </c>
      <c r="E1897" s="2">
        <f>MACD!F1897</f>
        <v>0.10144680050386279</v>
      </c>
      <c r="F1897" s="2">
        <f>'Moving Avg'!D1897</f>
        <v>47.452400000000011</v>
      </c>
      <c r="G1897" s="2">
        <f>'Moving Avg'!F1897</f>
        <v>47.482499999999995</v>
      </c>
      <c r="H1897" s="2">
        <f>'Moving Avg'!G1897</f>
        <v>47.681440000000009</v>
      </c>
      <c r="I1897" s="2">
        <f>'Moving Avg'!H1897</f>
        <v>49.102230000000006</v>
      </c>
      <c r="J1897" s="5" t="str">
        <f>OBV!F1897</f>
        <v>BEARISH</v>
      </c>
      <c r="K1897" s="5" t="str">
        <f>OBV!G1897</f>
        <v>NEUTRAL</v>
      </c>
      <c r="L1897" s="5" t="str">
        <f>OBV!H1897</f>
        <v>BEARISH DIVERGENCE</v>
      </c>
      <c r="M1897" s="7">
        <f t="shared" si="290"/>
        <v>25</v>
      </c>
      <c r="N1897" s="7">
        <f t="shared" si="291"/>
        <v>0</v>
      </c>
      <c r="O1897" s="7">
        <f t="shared" si="292"/>
        <v>0</v>
      </c>
      <c r="P1897" s="7">
        <f t="shared" si="293"/>
        <v>16.5</v>
      </c>
      <c r="Q1897" s="8">
        <f t="shared" si="294"/>
        <v>11.225</v>
      </c>
      <c r="R1897" s="8">
        <f t="shared" si="295"/>
        <v>9.125</v>
      </c>
      <c r="S1897" s="8">
        <f t="shared" si="296"/>
        <v>11.175000000000001</v>
      </c>
      <c r="T1897" s="8">
        <f t="shared" si="297"/>
        <v>10.375</v>
      </c>
      <c r="U1897" s="7">
        <f t="shared" si="298"/>
        <v>10.508333333333335</v>
      </c>
      <c r="V1897" s="7">
        <f t="shared" si="299"/>
        <v>10.475000000000001</v>
      </c>
    </row>
    <row r="1898" spans="1:22" ht="13.5" x14ac:dyDescent="0.25">
      <c r="A1898" s="3">
        <f>RSI!A1898</f>
        <v>44775</v>
      </c>
      <c r="B1898" s="2">
        <f>RSI!B1898</f>
        <v>47.444000000000003</v>
      </c>
      <c r="C1898" s="2">
        <f>RSI!I1898</f>
        <v>49.220042968566808</v>
      </c>
      <c r="D1898" s="2">
        <f>MACD!E1898</f>
        <v>0.1039031285684473</v>
      </c>
      <c r="E1898" s="2">
        <f>MACD!F1898</f>
        <v>0.1019380661167797</v>
      </c>
      <c r="F1898" s="2">
        <f>'Moving Avg'!D1898</f>
        <v>47.444000000000003</v>
      </c>
      <c r="G1898" s="2">
        <f>'Moving Avg'!F1898</f>
        <v>47.465649999999997</v>
      </c>
      <c r="H1898" s="2">
        <f>'Moving Avg'!G1898</f>
        <v>47.711040000000011</v>
      </c>
      <c r="I1898" s="2">
        <f>'Moving Avg'!H1898</f>
        <v>49.078095000000005</v>
      </c>
      <c r="J1898" s="5" t="str">
        <f>OBV!F1898</f>
        <v>BEARISH</v>
      </c>
      <c r="K1898" s="5" t="str">
        <f>OBV!G1898</f>
        <v>STRONG</v>
      </c>
      <c r="L1898" s="5" t="str">
        <f>OBV!H1898</f>
        <v>CONFIRMED BEARISH</v>
      </c>
      <c r="M1898" s="7">
        <f t="shared" si="290"/>
        <v>25</v>
      </c>
      <c r="N1898" s="7">
        <f t="shared" si="291"/>
        <v>0</v>
      </c>
      <c r="O1898" s="7">
        <f t="shared" si="292"/>
        <v>0</v>
      </c>
      <c r="P1898" s="7">
        <f t="shared" si="293"/>
        <v>33</v>
      </c>
      <c r="Q1898" s="8">
        <f t="shared" si="294"/>
        <v>13.7</v>
      </c>
      <c r="R1898" s="8">
        <f t="shared" si="295"/>
        <v>13.25</v>
      </c>
      <c r="S1898" s="8">
        <f t="shared" si="296"/>
        <v>18.600000000000001</v>
      </c>
      <c r="T1898" s="8">
        <f t="shared" si="297"/>
        <v>14.5</v>
      </c>
      <c r="U1898" s="7">
        <f t="shared" si="298"/>
        <v>15.183333333333332</v>
      </c>
      <c r="V1898" s="7">
        <f t="shared" si="299"/>
        <v>15.012499999999999</v>
      </c>
    </row>
    <row r="1899" spans="1:22" ht="13.5" x14ac:dyDescent="0.25">
      <c r="A1899" s="3">
        <f>RSI!A1899</f>
        <v>44776</v>
      </c>
      <c r="B1899" s="2">
        <f>RSI!B1899</f>
        <v>47.444000000000003</v>
      </c>
      <c r="C1899" s="2">
        <f>RSI!I1899</f>
        <v>49.220042968566808</v>
      </c>
      <c r="D1899" s="2">
        <f>MACD!E1899</f>
        <v>9.6408793024039596E-2</v>
      </c>
      <c r="E1899" s="2">
        <f>MACD!F1899</f>
        <v>0.1008322114982317</v>
      </c>
      <c r="F1899" s="2">
        <f>'Moving Avg'!D1899</f>
        <v>47.444000000000003</v>
      </c>
      <c r="G1899" s="2">
        <f>'Moving Avg'!F1899</f>
        <v>47.465649999999989</v>
      </c>
      <c r="H1899" s="2">
        <f>'Moving Avg'!G1899</f>
        <v>47.72196000000001</v>
      </c>
      <c r="I1899" s="2">
        <f>'Moving Avg'!H1899</f>
        <v>49.054165000000005</v>
      </c>
      <c r="J1899" s="5" t="str">
        <f>OBV!F1899</f>
        <v>NEUTRAL</v>
      </c>
      <c r="K1899" s="5" t="str">
        <f>OBV!G1899</f>
        <v>NEUTRAL</v>
      </c>
      <c r="L1899" s="5" t="str">
        <f>OBV!H1899</f>
        <v>NEUTRAL</v>
      </c>
      <c r="M1899" s="7">
        <f t="shared" si="290"/>
        <v>25</v>
      </c>
      <c r="N1899" s="7">
        <f t="shared" si="291"/>
        <v>45</v>
      </c>
      <c r="O1899" s="7">
        <f t="shared" si="292"/>
        <v>0</v>
      </c>
      <c r="P1899" s="7">
        <f t="shared" si="293"/>
        <v>33</v>
      </c>
      <c r="Q1899" s="8">
        <f t="shared" si="294"/>
        <v>29.45</v>
      </c>
      <c r="R1899" s="8">
        <f t="shared" si="295"/>
        <v>22.25</v>
      </c>
      <c r="S1899" s="8">
        <f t="shared" si="296"/>
        <v>25.35</v>
      </c>
      <c r="T1899" s="8">
        <f t="shared" si="297"/>
        <v>25.75</v>
      </c>
      <c r="U1899" s="7">
        <f t="shared" si="298"/>
        <v>25.683333333333337</v>
      </c>
      <c r="V1899" s="7">
        <f t="shared" si="299"/>
        <v>25.700000000000003</v>
      </c>
    </row>
    <row r="1900" spans="1:22" ht="13.5" x14ac:dyDescent="0.25">
      <c r="A1900" s="3">
        <f>RSI!A1900</f>
        <v>44777</v>
      </c>
      <c r="B1900" s="2">
        <f>RSI!B1900</f>
        <v>47.444000000000003</v>
      </c>
      <c r="C1900" s="2">
        <f>RSI!I1900</f>
        <v>49.220042968566808</v>
      </c>
      <c r="D1900" s="2">
        <f>MACD!E1900</f>
        <v>3.9689199158488009E-2</v>
      </c>
      <c r="E1900" s="2">
        <f>MACD!F1900</f>
        <v>8.860360903028297E-2</v>
      </c>
      <c r="F1900" s="2">
        <f>'Moving Avg'!D1900</f>
        <v>47.444000000000003</v>
      </c>
      <c r="G1900" s="2">
        <f>'Moving Avg'!F1900</f>
        <v>47.452999999999989</v>
      </c>
      <c r="H1900" s="2">
        <f>'Moving Avg'!G1900</f>
        <v>47.729639999999996</v>
      </c>
      <c r="I1900" s="2">
        <f>'Moving Avg'!H1900</f>
        <v>49.030235000000005</v>
      </c>
      <c r="J1900" s="5" t="str">
        <f>OBV!F1900</f>
        <v>NEUTRAL</v>
      </c>
      <c r="K1900" s="5" t="str">
        <f>OBV!G1900</f>
        <v>NEUTRAL</v>
      </c>
      <c r="L1900" s="5" t="str">
        <f>OBV!H1900</f>
        <v>NEUTRAL</v>
      </c>
      <c r="M1900" s="7">
        <f t="shared" si="290"/>
        <v>25</v>
      </c>
      <c r="N1900" s="7">
        <f t="shared" si="291"/>
        <v>100</v>
      </c>
      <c r="O1900" s="7">
        <f t="shared" si="292"/>
        <v>0</v>
      </c>
      <c r="P1900" s="7">
        <f t="shared" si="293"/>
        <v>33</v>
      </c>
      <c r="Q1900" s="8">
        <f t="shared" si="294"/>
        <v>48.7</v>
      </c>
      <c r="R1900" s="8">
        <f t="shared" si="295"/>
        <v>33.25</v>
      </c>
      <c r="S1900" s="8">
        <f t="shared" si="296"/>
        <v>33.6</v>
      </c>
      <c r="T1900" s="8">
        <f t="shared" si="297"/>
        <v>39.5</v>
      </c>
      <c r="U1900" s="7">
        <f t="shared" si="298"/>
        <v>38.516666666666673</v>
      </c>
      <c r="V1900" s="7">
        <f t="shared" si="299"/>
        <v>38.762500000000003</v>
      </c>
    </row>
    <row r="1901" spans="1:22" ht="13.5" x14ac:dyDescent="0.25">
      <c r="A1901" s="3">
        <f>RSI!A1901</f>
        <v>44778</v>
      </c>
      <c r="B1901" s="2">
        <f>RSI!B1901</f>
        <v>47.149000000000001</v>
      </c>
      <c r="C1901" s="2">
        <f>RSI!I1901</f>
        <v>43.970327032292381</v>
      </c>
      <c r="D1901" s="2">
        <f>MACD!E1901</f>
        <v>-0.11577132821946634</v>
      </c>
      <c r="E1901" s="2">
        <f>MACD!F1901</f>
        <v>4.7728621580333114E-2</v>
      </c>
      <c r="F1901" s="2">
        <f>'Moving Avg'!D1901</f>
        <v>47.385000000000005</v>
      </c>
      <c r="G1901" s="2">
        <f>'Moving Avg'!F1901</f>
        <v>47.425599999999989</v>
      </c>
      <c r="H1901" s="2">
        <f>'Moving Avg'!G1901</f>
        <v>47.731420000000007</v>
      </c>
      <c r="I1901" s="2">
        <f>'Moving Avg'!H1901</f>
        <v>49.005029999999998</v>
      </c>
      <c r="J1901" s="5" t="str">
        <f>OBV!F1901</f>
        <v>BEARISH</v>
      </c>
      <c r="K1901" s="5" t="str">
        <f>OBV!G1901</f>
        <v>STRONG</v>
      </c>
      <c r="L1901" s="5" t="str">
        <f>OBV!H1901</f>
        <v>CONFIRMED BEARISH</v>
      </c>
      <c r="M1901" s="7">
        <f t="shared" si="290"/>
        <v>25</v>
      </c>
      <c r="N1901" s="7">
        <f t="shared" si="291"/>
        <v>100</v>
      </c>
      <c r="O1901" s="7">
        <f t="shared" si="292"/>
        <v>0</v>
      </c>
      <c r="P1901" s="7">
        <f t="shared" si="293"/>
        <v>33</v>
      </c>
      <c r="Q1901" s="8">
        <f t="shared" si="294"/>
        <v>48.7</v>
      </c>
      <c r="R1901" s="8">
        <f t="shared" si="295"/>
        <v>33.25</v>
      </c>
      <c r="S1901" s="8">
        <f t="shared" si="296"/>
        <v>33.6</v>
      </c>
      <c r="T1901" s="8">
        <f t="shared" si="297"/>
        <v>39.5</v>
      </c>
      <c r="U1901" s="7">
        <f t="shared" si="298"/>
        <v>38.516666666666673</v>
      </c>
      <c r="V1901" s="7">
        <f t="shared" si="299"/>
        <v>38.762500000000003</v>
      </c>
    </row>
    <row r="1902" spans="1:22" ht="13.5" x14ac:dyDescent="0.25">
      <c r="A1902" s="3">
        <f>RSI!A1902</f>
        <v>44781</v>
      </c>
      <c r="B1902" s="2">
        <f>RSI!B1902</f>
        <v>47.149000000000001</v>
      </c>
      <c r="C1902" s="2">
        <f>RSI!I1902</f>
        <v>43.970327032292388</v>
      </c>
      <c r="D1902" s="2">
        <f>MACD!E1902</f>
        <v>-7.0445287524471212E-2</v>
      </c>
      <c r="E1902" s="2">
        <f>MACD!F1902</f>
        <v>2.4093839759372248E-2</v>
      </c>
      <c r="F1902" s="2">
        <f>'Moving Avg'!D1902</f>
        <v>47.326000000000001</v>
      </c>
      <c r="G1902" s="2">
        <f>'Moving Avg'!F1902</f>
        <v>47.398199999999989</v>
      </c>
      <c r="H1902" s="2">
        <f>'Moving Avg'!G1902</f>
        <v>47.700580000000002</v>
      </c>
      <c r="I1902" s="2">
        <f>'Moving Avg'!H1902</f>
        <v>48.979824999999998</v>
      </c>
      <c r="J1902" s="5" t="str">
        <f>OBV!F1902</f>
        <v>BEARISH</v>
      </c>
      <c r="K1902" s="5" t="str">
        <f>OBV!G1902</f>
        <v>STRONG</v>
      </c>
      <c r="L1902" s="5" t="str">
        <f>OBV!H1902</f>
        <v>CONFIRMED BEARISH</v>
      </c>
      <c r="M1902" s="7">
        <f t="shared" si="290"/>
        <v>25</v>
      </c>
      <c r="N1902" s="7">
        <f t="shared" si="291"/>
        <v>100</v>
      </c>
      <c r="O1902" s="7">
        <f t="shared" si="292"/>
        <v>0</v>
      </c>
      <c r="P1902" s="7">
        <f t="shared" si="293"/>
        <v>33</v>
      </c>
      <c r="Q1902" s="8">
        <f t="shared" si="294"/>
        <v>48.7</v>
      </c>
      <c r="R1902" s="8">
        <f t="shared" si="295"/>
        <v>33.25</v>
      </c>
      <c r="S1902" s="8">
        <f t="shared" si="296"/>
        <v>33.6</v>
      </c>
      <c r="T1902" s="8">
        <f t="shared" si="297"/>
        <v>39.5</v>
      </c>
      <c r="U1902" s="7">
        <f t="shared" si="298"/>
        <v>38.516666666666673</v>
      </c>
      <c r="V1902" s="7">
        <f t="shared" si="299"/>
        <v>38.762500000000003</v>
      </c>
    </row>
    <row r="1903" spans="1:22" ht="13.5" x14ac:dyDescent="0.25">
      <c r="A1903" s="3">
        <f>RSI!A1903</f>
        <v>44782</v>
      </c>
      <c r="B1903" s="2">
        <f>RSI!B1903</f>
        <v>47.149000000000001</v>
      </c>
      <c r="C1903" s="2">
        <f>RSI!I1903</f>
        <v>43.970327032292396</v>
      </c>
      <c r="D1903" s="2">
        <f>MACD!E1903</f>
        <v>-3.6751719600758292E-2</v>
      </c>
      <c r="E1903" s="2">
        <f>MACD!F1903</f>
        <v>1.1924727887346141E-2</v>
      </c>
      <c r="F1903" s="2">
        <f>'Moving Avg'!D1903</f>
        <v>47.267000000000003</v>
      </c>
      <c r="G1903" s="2">
        <f>'Moving Avg'!F1903</f>
        <v>47.374999999999986</v>
      </c>
      <c r="H1903" s="2">
        <f>'Moving Avg'!G1903</f>
        <v>47.669740000000004</v>
      </c>
      <c r="I1903" s="2">
        <f>'Moving Avg'!H1903</f>
        <v>48.954619999999998</v>
      </c>
      <c r="J1903" s="5" t="str">
        <f>OBV!F1903</f>
        <v>BEARISH</v>
      </c>
      <c r="K1903" s="5" t="str">
        <f>OBV!G1903</f>
        <v>STRONG</v>
      </c>
      <c r="L1903" s="5" t="str">
        <f>OBV!H1903</f>
        <v>CONFIRMED BEARISH</v>
      </c>
      <c r="M1903" s="7">
        <f t="shared" si="290"/>
        <v>25</v>
      </c>
      <c r="N1903" s="7">
        <f t="shared" si="291"/>
        <v>100</v>
      </c>
      <c r="O1903" s="7">
        <f t="shared" si="292"/>
        <v>0</v>
      </c>
      <c r="P1903" s="7">
        <f t="shared" si="293"/>
        <v>33</v>
      </c>
      <c r="Q1903" s="8">
        <f t="shared" si="294"/>
        <v>48.7</v>
      </c>
      <c r="R1903" s="8">
        <f t="shared" si="295"/>
        <v>33.25</v>
      </c>
      <c r="S1903" s="8">
        <f t="shared" si="296"/>
        <v>33.6</v>
      </c>
      <c r="T1903" s="8">
        <f t="shared" si="297"/>
        <v>39.5</v>
      </c>
      <c r="U1903" s="7">
        <f t="shared" si="298"/>
        <v>38.516666666666673</v>
      </c>
      <c r="V1903" s="7">
        <f t="shared" si="299"/>
        <v>38.762500000000003</v>
      </c>
    </row>
    <row r="1904" spans="1:22" ht="13.5" x14ac:dyDescent="0.25">
      <c r="A1904" s="3">
        <f>RSI!A1904</f>
        <v>44783</v>
      </c>
      <c r="B1904" s="2">
        <f>RSI!B1904</f>
        <v>47.697000000000003</v>
      </c>
      <c r="C1904" s="2">
        <f>RSI!I1904</f>
        <v>55.085023051440984</v>
      </c>
      <c r="D1904" s="2">
        <f>MACD!E1904</f>
        <v>-4.7165571289021102E-2</v>
      </c>
      <c r="E1904" s="2">
        <f>MACD!F1904</f>
        <v>1.0666805207269064E-4</v>
      </c>
      <c r="F1904" s="2">
        <f>'Moving Avg'!D1904</f>
        <v>47.317600000000006</v>
      </c>
      <c r="G1904" s="2">
        <f>'Moving Avg'!F1904</f>
        <v>47.37919999999999</v>
      </c>
      <c r="H1904" s="2">
        <f>'Moving Avg'!G1904</f>
        <v>47.646480000000004</v>
      </c>
      <c r="I1904" s="2">
        <f>'Moving Avg'!H1904</f>
        <v>48.932155000000002</v>
      </c>
      <c r="J1904" s="5" t="str">
        <f>OBV!F1904</f>
        <v>BULLISH</v>
      </c>
      <c r="K1904" s="5" t="str">
        <f>OBV!G1904</f>
        <v>NEUTRAL</v>
      </c>
      <c r="L1904" s="5" t="str">
        <f>OBV!H1904</f>
        <v>CONFIRMED BULLISH</v>
      </c>
      <c r="M1904" s="7">
        <f t="shared" si="290"/>
        <v>25</v>
      </c>
      <c r="N1904" s="7">
        <f t="shared" si="291"/>
        <v>100</v>
      </c>
      <c r="O1904" s="7">
        <f t="shared" si="292"/>
        <v>0</v>
      </c>
      <c r="P1904" s="7">
        <f t="shared" si="293"/>
        <v>83.5</v>
      </c>
      <c r="Q1904" s="8">
        <f t="shared" si="294"/>
        <v>56.274999999999999</v>
      </c>
      <c r="R1904" s="8">
        <f t="shared" si="295"/>
        <v>45.875</v>
      </c>
      <c r="S1904" s="8">
        <f t="shared" si="296"/>
        <v>56.325000000000003</v>
      </c>
      <c r="T1904" s="8">
        <f t="shared" si="297"/>
        <v>52.125</v>
      </c>
      <c r="U1904" s="7">
        <f t="shared" si="298"/>
        <v>52.82500000000001</v>
      </c>
      <c r="V1904" s="7">
        <f t="shared" si="299"/>
        <v>52.650000000000006</v>
      </c>
    </row>
    <row r="1905" spans="1:22" ht="13.5" x14ac:dyDescent="0.25">
      <c r="A1905" s="3">
        <f>RSI!A1905</f>
        <v>44784</v>
      </c>
      <c r="B1905" s="2">
        <f>RSI!B1905</f>
        <v>48.877000000000002</v>
      </c>
      <c r="C1905" s="2">
        <f>RSI!I1905</f>
        <v>69.236491294431659</v>
      </c>
      <c r="D1905" s="2">
        <f>MACD!E1905</f>
        <v>-0.14507767080216638</v>
      </c>
      <c r="E1905" s="2">
        <f>MACD!F1905</f>
        <v>-2.8930199718775123E-2</v>
      </c>
      <c r="F1905" s="2">
        <f>'Moving Avg'!D1905</f>
        <v>47.604200000000006</v>
      </c>
      <c r="G1905" s="2">
        <f>'Moving Avg'!F1905</f>
        <v>47.442399999999992</v>
      </c>
      <c r="H1905" s="2">
        <f>'Moving Avg'!G1905</f>
        <v>47.652380000000001</v>
      </c>
      <c r="I1905" s="2">
        <f>'Moving Avg'!H1905</f>
        <v>48.915590000000002</v>
      </c>
      <c r="J1905" s="5" t="str">
        <f>OBV!F1905</f>
        <v>BULLISH</v>
      </c>
      <c r="K1905" s="5" t="str">
        <f>OBV!G1905</f>
        <v>WEAK</v>
      </c>
      <c r="L1905" s="5" t="str">
        <f>OBV!H1905</f>
        <v>CONFIRMED BULLISH</v>
      </c>
      <c r="M1905" s="7">
        <f t="shared" si="290"/>
        <v>25</v>
      </c>
      <c r="N1905" s="7">
        <f t="shared" si="291"/>
        <v>100</v>
      </c>
      <c r="O1905" s="7">
        <f t="shared" si="292"/>
        <v>0</v>
      </c>
      <c r="P1905" s="7">
        <f t="shared" si="293"/>
        <v>67</v>
      </c>
      <c r="Q1905" s="8">
        <f t="shared" si="294"/>
        <v>53.8</v>
      </c>
      <c r="R1905" s="8">
        <f t="shared" si="295"/>
        <v>41.75</v>
      </c>
      <c r="S1905" s="8">
        <f t="shared" si="296"/>
        <v>48.900000000000006</v>
      </c>
      <c r="T1905" s="8">
        <f t="shared" si="297"/>
        <v>48</v>
      </c>
      <c r="U1905" s="7">
        <f t="shared" si="298"/>
        <v>48.15</v>
      </c>
      <c r="V1905" s="7">
        <f t="shared" si="299"/>
        <v>48.112499999999997</v>
      </c>
    </row>
    <row r="1906" spans="1:22" ht="13.5" x14ac:dyDescent="0.25">
      <c r="A1906" s="3">
        <f>RSI!A1906</f>
        <v>44785</v>
      </c>
      <c r="B1906" s="2">
        <f>RSI!B1906</f>
        <v>48.877000000000002</v>
      </c>
      <c r="C1906" s="2">
        <f>RSI!I1906</f>
        <v>69.236491294431659</v>
      </c>
      <c r="D1906" s="2">
        <f>MACD!E1906</f>
        <v>-0.23646660722070578</v>
      </c>
      <c r="E1906" s="2">
        <f>MACD!F1906</f>
        <v>-7.0437481219161269E-2</v>
      </c>
      <c r="F1906" s="2">
        <f>'Moving Avg'!D1906</f>
        <v>47.949800000000003</v>
      </c>
      <c r="G1906" s="2">
        <f>'Moving Avg'!F1906</f>
        <v>47.505599999999994</v>
      </c>
      <c r="H1906" s="2">
        <f>'Moving Avg'!G1906</f>
        <v>47.658279999999998</v>
      </c>
      <c r="I1906" s="2">
        <f>'Moving Avg'!H1906</f>
        <v>48.89911</v>
      </c>
      <c r="J1906" s="5" t="str">
        <f>OBV!F1906</f>
        <v>BULLISH</v>
      </c>
      <c r="K1906" s="5" t="str">
        <f>OBV!G1906</f>
        <v>WEAK</v>
      </c>
      <c r="L1906" s="5" t="str">
        <f>OBV!H1906</f>
        <v>CONFIRMED BULLISH</v>
      </c>
      <c r="M1906" s="7">
        <f t="shared" si="290"/>
        <v>25</v>
      </c>
      <c r="N1906" s="7">
        <f t="shared" si="291"/>
        <v>100</v>
      </c>
      <c r="O1906" s="7">
        <f t="shared" si="292"/>
        <v>0</v>
      </c>
      <c r="P1906" s="7">
        <f t="shared" si="293"/>
        <v>67</v>
      </c>
      <c r="Q1906" s="8">
        <f t="shared" si="294"/>
        <v>53.8</v>
      </c>
      <c r="R1906" s="8">
        <f t="shared" si="295"/>
        <v>41.75</v>
      </c>
      <c r="S1906" s="8">
        <f t="shared" si="296"/>
        <v>48.900000000000006</v>
      </c>
      <c r="T1906" s="8">
        <f t="shared" si="297"/>
        <v>48</v>
      </c>
      <c r="U1906" s="7">
        <f t="shared" si="298"/>
        <v>48.15</v>
      </c>
      <c r="V1906" s="7">
        <f t="shared" si="299"/>
        <v>48.112499999999997</v>
      </c>
    </row>
    <row r="1907" spans="1:22" ht="13.5" x14ac:dyDescent="0.25">
      <c r="A1907" s="3">
        <f>RSI!A1907</f>
        <v>44788</v>
      </c>
      <c r="B1907" s="2">
        <f>RSI!B1907</f>
        <v>48.877000000000002</v>
      </c>
      <c r="C1907" s="2">
        <f>RSI!I1907</f>
        <v>69.236491294431659</v>
      </c>
      <c r="D1907" s="2">
        <f>MACD!E1907</f>
        <v>-0.32170333396205564</v>
      </c>
      <c r="E1907" s="2">
        <f>MACD!F1907</f>
        <v>-0.12069065176774015</v>
      </c>
      <c r="F1907" s="2">
        <f>'Moving Avg'!D1907</f>
        <v>48.295400000000008</v>
      </c>
      <c r="G1907" s="2">
        <f>'Moving Avg'!F1907</f>
        <v>47.573449999999994</v>
      </c>
      <c r="H1907" s="2">
        <f>'Moving Avg'!G1907</f>
        <v>47.664179999999995</v>
      </c>
      <c r="I1907" s="2">
        <f>'Moving Avg'!H1907</f>
        <v>48.882670000000005</v>
      </c>
      <c r="J1907" s="5" t="str">
        <f>OBV!F1907</f>
        <v>BULLISH</v>
      </c>
      <c r="K1907" s="5" t="str">
        <f>OBV!G1907</f>
        <v>WEAK</v>
      </c>
      <c r="L1907" s="5" t="str">
        <f>OBV!H1907</f>
        <v>CONFIRMED BULLISH</v>
      </c>
      <c r="M1907" s="7">
        <f t="shared" si="290"/>
        <v>25</v>
      </c>
      <c r="N1907" s="7">
        <f t="shared" si="291"/>
        <v>100</v>
      </c>
      <c r="O1907" s="7">
        <f t="shared" si="292"/>
        <v>0</v>
      </c>
      <c r="P1907" s="7">
        <f t="shared" si="293"/>
        <v>67</v>
      </c>
      <c r="Q1907" s="8">
        <f t="shared" si="294"/>
        <v>53.8</v>
      </c>
      <c r="R1907" s="8">
        <f t="shared" si="295"/>
        <v>41.75</v>
      </c>
      <c r="S1907" s="8">
        <f t="shared" si="296"/>
        <v>48.900000000000006</v>
      </c>
      <c r="T1907" s="8">
        <f t="shared" si="297"/>
        <v>48</v>
      </c>
      <c r="U1907" s="7">
        <f t="shared" si="298"/>
        <v>48.15</v>
      </c>
      <c r="V1907" s="7">
        <f t="shared" si="299"/>
        <v>48.112499999999997</v>
      </c>
    </row>
    <row r="1908" spans="1:22" ht="13.5" x14ac:dyDescent="0.25">
      <c r="A1908" s="3">
        <f>RSI!A1908</f>
        <v>44789</v>
      </c>
      <c r="B1908" s="2">
        <f>RSI!B1908</f>
        <v>48.033999999999999</v>
      </c>
      <c r="C1908" s="2">
        <f>RSI!I1908</f>
        <v>54.043223771559468</v>
      </c>
      <c r="D1908" s="2">
        <f>MACD!E1908</f>
        <v>-0.33870415025272393</v>
      </c>
      <c r="E1908" s="2">
        <f>MACD!F1908</f>
        <v>-0.16429335146473692</v>
      </c>
      <c r="F1908" s="2">
        <f>'Moving Avg'!D1908</f>
        <v>48.472400000000007</v>
      </c>
      <c r="G1908" s="2">
        <f>'Moving Avg'!F1908</f>
        <v>47.599149999999995</v>
      </c>
      <c r="H1908" s="2">
        <f>'Moving Avg'!G1908</f>
        <v>47.681040000000003</v>
      </c>
      <c r="I1908" s="2">
        <f>'Moving Avg'!H1908</f>
        <v>48.861975000000001</v>
      </c>
      <c r="J1908" s="5" t="str">
        <f>OBV!F1908</f>
        <v>BULLISH</v>
      </c>
      <c r="K1908" s="5" t="str">
        <f>OBV!G1908</f>
        <v>WEAK</v>
      </c>
      <c r="L1908" s="5" t="str">
        <f>OBV!H1908</f>
        <v>CONFIRMED BULLISH</v>
      </c>
      <c r="M1908" s="7">
        <f t="shared" si="290"/>
        <v>25</v>
      </c>
      <c r="N1908" s="7">
        <f t="shared" si="291"/>
        <v>100</v>
      </c>
      <c r="O1908" s="7">
        <f t="shared" si="292"/>
        <v>0</v>
      </c>
      <c r="P1908" s="7">
        <f t="shared" si="293"/>
        <v>67</v>
      </c>
      <c r="Q1908" s="8">
        <f t="shared" si="294"/>
        <v>53.8</v>
      </c>
      <c r="R1908" s="8">
        <f t="shared" si="295"/>
        <v>41.75</v>
      </c>
      <c r="S1908" s="8">
        <f t="shared" si="296"/>
        <v>48.900000000000006</v>
      </c>
      <c r="T1908" s="8">
        <f t="shared" si="297"/>
        <v>48</v>
      </c>
      <c r="U1908" s="7">
        <f t="shared" si="298"/>
        <v>48.15</v>
      </c>
      <c r="V1908" s="7">
        <f t="shared" si="299"/>
        <v>48.112499999999997</v>
      </c>
    </row>
    <row r="1909" spans="1:22" ht="13.5" x14ac:dyDescent="0.25">
      <c r="A1909" s="3">
        <f>RSI!A1909</f>
        <v>44790</v>
      </c>
      <c r="B1909" s="2">
        <f>RSI!B1909</f>
        <v>48.286999999999999</v>
      </c>
      <c r="C1909" s="2">
        <f>RSI!I1909</f>
        <v>57.0868031488721</v>
      </c>
      <c r="D1909" s="2">
        <f>MACD!E1909</f>
        <v>-0.37362838922400954</v>
      </c>
      <c r="E1909" s="2">
        <f>MACD!F1909</f>
        <v>-0.20616035901659147</v>
      </c>
      <c r="F1909" s="2">
        <f>'Moving Avg'!D1909</f>
        <v>48.590400000000002</v>
      </c>
      <c r="G1909" s="2">
        <f>'Moving Avg'!F1909</f>
        <v>47.637500000000003</v>
      </c>
      <c r="H1909" s="2">
        <f>'Moving Avg'!G1909</f>
        <v>47.684419999999989</v>
      </c>
      <c r="I1909" s="2">
        <f>'Moving Avg'!H1909</f>
        <v>48.842545000000001</v>
      </c>
      <c r="J1909" s="5" t="str">
        <f>OBV!F1909</f>
        <v>BULLISH</v>
      </c>
      <c r="K1909" s="5" t="str">
        <f>OBV!G1909</f>
        <v>WEAK</v>
      </c>
      <c r="L1909" s="5" t="str">
        <f>OBV!H1909</f>
        <v>CONFIRMED BULLISH</v>
      </c>
      <c r="M1909" s="7">
        <f t="shared" si="290"/>
        <v>25</v>
      </c>
      <c r="N1909" s="7">
        <f t="shared" si="291"/>
        <v>100</v>
      </c>
      <c r="O1909" s="7">
        <f t="shared" si="292"/>
        <v>0</v>
      </c>
      <c r="P1909" s="7">
        <f t="shared" si="293"/>
        <v>67</v>
      </c>
      <c r="Q1909" s="8">
        <f t="shared" si="294"/>
        <v>53.8</v>
      </c>
      <c r="R1909" s="8">
        <f t="shared" si="295"/>
        <v>41.75</v>
      </c>
      <c r="S1909" s="8">
        <f t="shared" si="296"/>
        <v>48.900000000000006</v>
      </c>
      <c r="T1909" s="8">
        <f t="shared" si="297"/>
        <v>48</v>
      </c>
      <c r="U1909" s="7">
        <f t="shared" si="298"/>
        <v>48.15</v>
      </c>
      <c r="V1909" s="7">
        <f t="shared" si="299"/>
        <v>48.112499999999997</v>
      </c>
    </row>
    <row r="1910" spans="1:22" ht="13.5" x14ac:dyDescent="0.25">
      <c r="A1910" s="3">
        <f>RSI!A1910</f>
        <v>44791</v>
      </c>
      <c r="B1910" s="2">
        <f>RSI!B1910</f>
        <v>48.286999999999999</v>
      </c>
      <c r="C1910" s="2">
        <f>RSI!I1910</f>
        <v>57.0868031488721</v>
      </c>
      <c r="D1910" s="2">
        <f>MACD!E1910</f>
        <v>-0.45172426432431934</v>
      </c>
      <c r="E1910" s="2">
        <f>MACD!F1910</f>
        <v>-0.25527314007813706</v>
      </c>
      <c r="F1910" s="2">
        <f>'Moving Avg'!D1910</f>
        <v>48.472400000000007</v>
      </c>
      <c r="G1910" s="2">
        <f>'Moving Avg'!F1910</f>
        <v>47.675850000000004</v>
      </c>
      <c r="H1910" s="2">
        <f>'Moving Avg'!G1910</f>
        <v>47.679359999999988</v>
      </c>
      <c r="I1910" s="2">
        <f>'Moving Avg'!H1910</f>
        <v>48.823115000000001</v>
      </c>
      <c r="J1910" s="5" t="str">
        <f>OBV!F1910</f>
        <v>BULLISH</v>
      </c>
      <c r="K1910" s="5" t="str">
        <f>OBV!G1910</f>
        <v>NEUTRAL</v>
      </c>
      <c r="L1910" s="5" t="str">
        <f>OBV!H1910</f>
        <v>BULLISH DIVERGENCE</v>
      </c>
      <c r="M1910" s="7">
        <f t="shared" si="290"/>
        <v>25</v>
      </c>
      <c r="N1910" s="7">
        <f t="shared" si="291"/>
        <v>100</v>
      </c>
      <c r="O1910" s="7">
        <f t="shared" si="292"/>
        <v>0</v>
      </c>
      <c r="P1910" s="7">
        <f t="shared" si="293"/>
        <v>66.5</v>
      </c>
      <c r="Q1910" s="8">
        <f t="shared" si="294"/>
        <v>53.725000000000001</v>
      </c>
      <c r="R1910" s="8">
        <f t="shared" si="295"/>
        <v>41.625</v>
      </c>
      <c r="S1910" s="8">
        <f t="shared" si="296"/>
        <v>48.674999999999997</v>
      </c>
      <c r="T1910" s="8">
        <f t="shared" si="297"/>
        <v>47.875</v>
      </c>
      <c r="U1910" s="7">
        <f t="shared" si="298"/>
        <v>48.008333333333326</v>
      </c>
      <c r="V1910" s="7">
        <f t="shared" si="299"/>
        <v>47.974999999999994</v>
      </c>
    </row>
    <row r="1911" spans="1:22" ht="13.5" x14ac:dyDescent="0.25">
      <c r="A1911" s="3">
        <f>RSI!A1911</f>
        <v>44792</v>
      </c>
      <c r="B1911" s="2">
        <f>RSI!B1911</f>
        <v>48.454999999999998</v>
      </c>
      <c r="C1911" s="2">
        <f>RSI!I1911</f>
        <v>59.169280271783379</v>
      </c>
      <c r="D1911" s="2">
        <f>MACD!E1911</f>
        <v>-0.53317574180376681</v>
      </c>
      <c r="E1911" s="2">
        <f>MACD!F1911</f>
        <v>-0.31085366042326301</v>
      </c>
      <c r="F1911" s="2">
        <f>'Moving Avg'!D1911</f>
        <v>48.387999999999998</v>
      </c>
      <c r="G1911" s="2">
        <f>'Moving Avg'!F1911</f>
        <v>47.739050000000006</v>
      </c>
      <c r="H1911" s="2">
        <f>'Moving Avg'!G1911</f>
        <v>47.677659999999989</v>
      </c>
      <c r="I1911" s="2">
        <f>'Moving Avg'!H1911</f>
        <v>48.804849999999995</v>
      </c>
      <c r="J1911" s="5" t="str">
        <f>OBV!F1911</f>
        <v>BULLISH</v>
      </c>
      <c r="K1911" s="5" t="str">
        <f>OBV!G1911</f>
        <v>WEAK</v>
      </c>
      <c r="L1911" s="5" t="str">
        <f>OBV!H1911</f>
        <v>BULLISH DIVERGENCE</v>
      </c>
      <c r="M1911" s="7">
        <f t="shared" si="290"/>
        <v>25</v>
      </c>
      <c r="N1911" s="7">
        <f t="shared" si="291"/>
        <v>100</v>
      </c>
      <c r="O1911" s="7">
        <f t="shared" si="292"/>
        <v>0</v>
      </c>
      <c r="P1911" s="7">
        <f t="shared" si="293"/>
        <v>50</v>
      </c>
      <c r="Q1911" s="8">
        <f t="shared" si="294"/>
        <v>51.25</v>
      </c>
      <c r="R1911" s="8">
        <f t="shared" si="295"/>
        <v>37.5</v>
      </c>
      <c r="S1911" s="8">
        <f t="shared" si="296"/>
        <v>41.25</v>
      </c>
      <c r="T1911" s="8">
        <f t="shared" si="297"/>
        <v>43.75</v>
      </c>
      <c r="U1911" s="7">
        <f t="shared" si="298"/>
        <v>43.333333333333336</v>
      </c>
      <c r="V1911" s="7">
        <f t="shared" si="299"/>
        <v>43.4375</v>
      </c>
    </row>
    <row r="1912" spans="1:22" ht="13.5" x14ac:dyDescent="0.25">
      <c r="A1912" s="3">
        <f>RSI!A1912</f>
        <v>44795</v>
      </c>
      <c r="B1912" s="2">
        <f>RSI!B1912</f>
        <v>48.454999999999998</v>
      </c>
      <c r="C1912" s="2">
        <f>RSI!I1912</f>
        <v>59.169280271783379</v>
      </c>
      <c r="D1912" s="2">
        <f>MACD!E1912</f>
        <v>-0.60579811599075839</v>
      </c>
      <c r="E1912" s="2">
        <f>MACD!F1912</f>
        <v>-0.3698425515367621</v>
      </c>
      <c r="F1912" s="2">
        <f>'Moving Avg'!D1912</f>
        <v>48.303599999999996</v>
      </c>
      <c r="G1912" s="2">
        <f>'Moving Avg'!F1912</f>
        <v>47.844350000000006</v>
      </c>
      <c r="H1912" s="2">
        <f>'Moving Avg'!G1912</f>
        <v>47.678499999999985</v>
      </c>
      <c r="I1912" s="2">
        <f>'Moving Avg'!H1912</f>
        <v>48.786584999999995</v>
      </c>
      <c r="J1912" s="5" t="str">
        <f>OBV!F1912</f>
        <v>BULLISH</v>
      </c>
      <c r="K1912" s="5" t="str">
        <f>OBV!G1912</f>
        <v>WEAK</v>
      </c>
      <c r="L1912" s="5" t="str">
        <f>OBV!H1912</f>
        <v>BULLISH DIVERGENCE</v>
      </c>
      <c r="M1912" s="7">
        <f t="shared" si="290"/>
        <v>25</v>
      </c>
      <c r="N1912" s="7">
        <f t="shared" si="291"/>
        <v>100</v>
      </c>
      <c r="O1912" s="7">
        <f t="shared" si="292"/>
        <v>0</v>
      </c>
      <c r="P1912" s="7">
        <f t="shared" si="293"/>
        <v>50</v>
      </c>
      <c r="Q1912" s="8">
        <f t="shared" si="294"/>
        <v>51.25</v>
      </c>
      <c r="R1912" s="8">
        <f t="shared" si="295"/>
        <v>37.5</v>
      </c>
      <c r="S1912" s="8">
        <f t="shared" si="296"/>
        <v>41.25</v>
      </c>
      <c r="T1912" s="8">
        <f t="shared" si="297"/>
        <v>43.75</v>
      </c>
      <c r="U1912" s="7">
        <f t="shared" si="298"/>
        <v>43.333333333333336</v>
      </c>
      <c r="V1912" s="7">
        <f t="shared" si="299"/>
        <v>43.4375</v>
      </c>
    </row>
    <row r="1913" spans="1:22" ht="13.5" x14ac:dyDescent="0.25">
      <c r="A1913" s="3">
        <f>RSI!A1913</f>
        <v>44796</v>
      </c>
      <c r="B1913" s="2">
        <f>RSI!B1913</f>
        <v>48.454999999999998</v>
      </c>
      <c r="C1913" s="2">
        <f>RSI!I1913</f>
        <v>59.169280271783371</v>
      </c>
      <c r="D1913" s="2">
        <f>MACD!E1913</f>
        <v>-0.58636780384676968</v>
      </c>
      <c r="E1913" s="2">
        <f>MACD!F1913</f>
        <v>-0.41314760199876366</v>
      </c>
      <c r="F1913" s="2">
        <f>'Moving Avg'!D1913</f>
        <v>48.387799999999991</v>
      </c>
      <c r="G1913" s="2">
        <f>'Moving Avg'!F1913</f>
        <v>47.892800000000008</v>
      </c>
      <c r="H1913" s="2">
        <f>'Moving Avg'!G1913</f>
        <v>47.679339999999982</v>
      </c>
      <c r="I1913" s="2">
        <f>'Moving Avg'!H1913</f>
        <v>48.768319999999996</v>
      </c>
      <c r="J1913" s="5" t="str">
        <f>OBV!F1913</f>
        <v>BULLISH</v>
      </c>
      <c r="K1913" s="5" t="str">
        <f>OBV!G1913</f>
        <v>WEAK</v>
      </c>
      <c r="L1913" s="5" t="str">
        <f>OBV!H1913</f>
        <v>CONFIRMED BULLISH</v>
      </c>
      <c r="M1913" s="7">
        <f t="shared" si="290"/>
        <v>25</v>
      </c>
      <c r="N1913" s="7">
        <f t="shared" si="291"/>
        <v>100</v>
      </c>
      <c r="O1913" s="7">
        <f t="shared" si="292"/>
        <v>0</v>
      </c>
      <c r="P1913" s="7">
        <f t="shared" si="293"/>
        <v>67</v>
      </c>
      <c r="Q1913" s="8">
        <f t="shared" si="294"/>
        <v>53.8</v>
      </c>
      <c r="R1913" s="8">
        <f t="shared" si="295"/>
        <v>41.75</v>
      </c>
      <c r="S1913" s="8">
        <f t="shared" si="296"/>
        <v>48.900000000000006</v>
      </c>
      <c r="T1913" s="8">
        <f t="shared" si="297"/>
        <v>48</v>
      </c>
      <c r="U1913" s="7">
        <f t="shared" si="298"/>
        <v>48.15</v>
      </c>
      <c r="V1913" s="7">
        <f t="shared" si="299"/>
        <v>48.112499999999997</v>
      </c>
    </row>
    <row r="1914" spans="1:22" ht="13.5" x14ac:dyDescent="0.25">
      <c r="A1914" s="3">
        <f>RSI!A1914</f>
        <v>44797</v>
      </c>
      <c r="B1914" s="2">
        <f>RSI!B1914</f>
        <v>48.033999999999999</v>
      </c>
      <c r="C1914" s="2">
        <f>RSI!I1914</f>
        <v>51.3673292360738</v>
      </c>
      <c r="D1914" s="2">
        <f>MACD!E1914</f>
        <v>-0.36037690055621141</v>
      </c>
      <c r="E1914" s="2">
        <f>MACD!F1914</f>
        <v>-0.40259346171025323</v>
      </c>
      <c r="F1914" s="2">
        <f>'Moving Avg'!D1914</f>
        <v>48.337199999999996</v>
      </c>
      <c r="G1914" s="2">
        <f>'Moving Avg'!F1914</f>
        <v>47.922300000000007</v>
      </c>
      <c r="H1914" s="2">
        <f>'Moving Avg'!G1914</f>
        <v>47.711359999999985</v>
      </c>
      <c r="I1914" s="2">
        <f>'Moving Avg'!H1914</f>
        <v>48.747949999999989</v>
      </c>
      <c r="J1914" s="5" t="str">
        <f>OBV!F1914</f>
        <v>BEARISH</v>
      </c>
      <c r="K1914" s="5" t="str">
        <f>OBV!G1914</f>
        <v>NEUTRAL</v>
      </c>
      <c r="L1914" s="5" t="str">
        <f>OBV!H1914</f>
        <v>CONFIRMED BEARISH</v>
      </c>
      <c r="M1914" s="7">
        <f t="shared" si="290"/>
        <v>25</v>
      </c>
      <c r="N1914" s="7">
        <f t="shared" si="291"/>
        <v>0</v>
      </c>
      <c r="O1914" s="7">
        <f t="shared" si="292"/>
        <v>0</v>
      </c>
      <c r="P1914" s="7">
        <f t="shared" si="293"/>
        <v>16.5</v>
      </c>
      <c r="Q1914" s="8">
        <f t="shared" si="294"/>
        <v>11.225</v>
      </c>
      <c r="R1914" s="8">
        <f t="shared" si="295"/>
        <v>9.125</v>
      </c>
      <c r="S1914" s="8">
        <f t="shared" si="296"/>
        <v>11.175000000000001</v>
      </c>
      <c r="T1914" s="8">
        <f t="shared" si="297"/>
        <v>10.375</v>
      </c>
      <c r="U1914" s="7">
        <f t="shared" si="298"/>
        <v>10.508333333333335</v>
      </c>
      <c r="V1914" s="7">
        <f t="shared" si="299"/>
        <v>10.475000000000001</v>
      </c>
    </row>
    <row r="1915" spans="1:22" ht="13.5" x14ac:dyDescent="0.25">
      <c r="A1915" s="3">
        <f>RSI!A1915</f>
        <v>44798</v>
      </c>
      <c r="B1915" s="2">
        <f>RSI!B1915</f>
        <v>48.033999999999999</v>
      </c>
      <c r="C1915" s="2">
        <f>RSI!I1915</f>
        <v>51.367329236073786</v>
      </c>
      <c r="D1915" s="2">
        <f>MACD!E1915</f>
        <v>-0.1696048036698059</v>
      </c>
      <c r="E1915" s="2">
        <f>MACD!F1915</f>
        <v>-0.35599573010216379</v>
      </c>
      <c r="F1915" s="2">
        <f>'Moving Avg'!D1915</f>
        <v>48.2866</v>
      </c>
      <c r="G1915" s="2">
        <f>'Moving Avg'!F1915</f>
        <v>47.951800000000006</v>
      </c>
      <c r="H1915" s="2">
        <f>'Moving Avg'!G1915</f>
        <v>47.714739999999985</v>
      </c>
      <c r="I1915" s="2">
        <f>'Moving Avg'!H1915</f>
        <v>48.727984999999997</v>
      </c>
      <c r="J1915" s="5" t="str">
        <f>OBV!F1915</f>
        <v>BEARISH</v>
      </c>
      <c r="K1915" s="5" t="str">
        <f>OBV!G1915</f>
        <v>NEUTRAL</v>
      </c>
      <c r="L1915" s="5" t="str">
        <f>OBV!H1915</f>
        <v>CONFIRMED BEARISH</v>
      </c>
      <c r="M1915" s="7">
        <f t="shared" si="290"/>
        <v>25</v>
      </c>
      <c r="N1915" s="7">
        <f t="shared" si="291"/>
        <v>0</v>
      </c>
      <c r="O1915" s="7">
        <f t="shared" si="292"/>
        <v>0</v>
      </c>
      <c r="P1915" s="7">
        <f t="shared" si="293"/>
        <v>16.5</v>
      </c>
      <c r="Q1915" s="8">
        <f t="shared" si="294"/>
        <v>11.225</v>
      </c>
      <c r="R1915" s="8">
        <f t="shared" si="295"/>
        <v>9.125</v>
      </c>
      <c r="S1915" s="8">
        <f t="shared" si="296"/>
        <v>11.175000000000001</v>
      </c>
      <c r="T1915" s="8">
        <f t="shared" si="297"/>
        <v>10.375</v>
      </c>
      <c r="U1915" s="7">
        <f t="shared" si="298"/>
        <v>10.508333333333335</v>
      </c>
      <c r="V1915" s="7">
        <f t="shared" si="299"/>
        <v>10.475000000000001</v>
      </c>
    </row>
    <row r="1916" spans="1:22" ht="13.5" x14ac:dyDescent="0.25">
      <c r="A1916" s="3">
        <f>RSI!A1916</f>
        <v>44799</v>
      </c>
      <c r="B1916" s="2">
        <f>RSI!B1916</f>
        <v>47.613</v>
      </c>
      <c r="C1916" s="2">
        <f>RSI!I1916</f>
        <v>44.5539506666099</v>
      </c>
      <c r="D1916" s="2">
        <f>MACD!E1916</f>
        <v>2.2585355471044011E-2</v>
      </c>
      <c r="E1916" s="2">
        <f>MACD!F1916</f>
        <v>-0.28027951298752224</v>
      </c>
      <c r="F1916" s="2">
        <f>'Moving Avg'!D1916</f>
        <v>48.118199999999995</v>
      </c>
      <c r="G1916" s="2">
        <f>'Moving Avg'!F1916</f>
        <v>47.960250000000009</v>
      </c>
      <c r="H1916" s="2">
        <f>'Moving Avg'!G1916</f>
        <v>47.709699999999984</v>
      </c>
      <c r="I1916" s="2">
        <f>'Moving Avg'!H1916</f>
        <v>48.705915000000005</v>
      </c>
      <c r="J1916" s="5" t="str">
        <f>OBV!F1916</f>
        <v>BEARISH</v>
      </c>
      <c r="K1916" s="5" t="str">
        <f>OBV!G1916</f>
        <v>STRONG</v>
      </c>
      <c r="L1916" s="5" t="str">
        <f>OBV!H1916</f>
        <v>CONFIRMED BEARISH</v>
      </c>
      <c r="M1916" s="7">
        <f t="shared" si="290"/>
        <v>25</v>
      </c>
      <c r="N1916" s="7">
        <f t="shared" si="291"/>
        <v>0</v>
      </c>
      <c r="O1916" s="7">
        <f t="shared" si="292"/>
        <v>0</v>
      </c>
      <c r="P1916" s="7">
        <f t="shared" si="293"/>
        <v>33</v>
      </c>
      <c r="Q1916" s="8">
        <f t="shared" si="294"/>
        <v>13.7</v>
      </c>
      <c r="R1916" s="8">
        <f t="shared" si="295"/>
        <v>13.25</v>
      </c>
      <c r="S1916" s="8">
        <f t="shared" si="296"/>
        <v>18.600000000000001</v>
      </c>
      <c r="T1916" s="8">
        <f t="shared" si="297"/>
        <v>14.5</v>
      </c>
      <c r="U1916" s="7">
        <f t="shared" si="298"/>
        <v>15.183333333333332</v>
      </c>
      <c r="V1916" s="7">
        <f t="shared" si="299"/>
        <v>15.012499999999999</v>
      </c>
    </row>
    <row r="1917" spans="1:22" ht="13.5" x14ac:dyDescent="0.25">
      <c r="A1917" s="3">
        <f>RSI!A1917</f>
        <v>44802</v>
      </c>
      <c r="B1917" s="2">
        <f>RSI!B1917</f>
        <v>47.95</v>
      </c>
      <c r="C1917" s="2">
        <f>RSI!I1917</f>
        <v>50.243264625636257</v>
      </c>
      <c r="D1917" s="2">
        <f>MACD!E1917</f>
        <v>3.2653595761225063E-2</v>
      </c>
      <c r="E1917" s="2">
        <f>MACD!F1917</f>
        <v>-0.2176928912377728</v>
      </c>
      <c r="F1917" s="2">
        <f>'Moving Avg'!D1917</f>
        <v>48.017200000000003</v>
      </c>
      <c r="G1917" s="2">
        <f>'Moving Avg'!F1917</f>
        <v>47.985550000000011</v>
      </c>
      <c r="H1917" s="2">
        <f>'Moving Avg'!G1917</f>
        <v>47.711399999999983</v>
      </c>
      <c r="I1917" s="2">
        <f>'Moving Avg'!H1917</f>
        <v>48.686380000000007</v>
      </c>
      <c r="J1917" s="5" t="str">
        <f>OBV!F1917</f>
        <v>BEARISH</v>
      </c>
      <c r="K1917" s="5" t="str">
        <f>OBV!G1917</f>
        <v>STRONG</v>
      </c>
      <c r="L1917" s="5" t="str">
        <f>OBV!H1917</f>
        <v>CONFIRMED BEARISH</v>
      </c>
      <c r="M1917" s="7">
        <f t="shared" si="290"/>
        <v>25</v>
      </c>
      <c r="N1917" s="7">
        <f t="shared" si="291"/>
        <v>0</v>
      </c>
      <c r="O1917" s="7">
        <f t="shared" si="292"/>
        <v>0</v>
      </c>
      <c r="P1917" s="7">
        <f t="shared" si="293"/>
        <v>33</v>
      </c>
      <c r="Q1917" s="8">
        <f t="shared" si="294"/>
        <v>13.7</v>
      </c>
      <c r="R1917" s="8">
        <f t="shared" si="295"/>
        <v>13.25</v>
      </c>
      <c r="S1917" s="8">
        <f t="shared" si="296"/>
        <v>18.600000000000001</v>
      </c>
      <c r="T1917" s="8">
        <f t="shared" si="297"/>
        <v>14.5</v>
      </c>
      <c r="U1917" s="7">
        <f t="shared" si="298"/>
        <v>15.183333333333332</v>
      </c>
      <c r="V1917" s="7">
        <f t="shared" si="299"/>
        <v>15.012499999999999</v>
      </c>
    </row>
    <row r="1918" spans="1:22" ht="13.5" x14ac:dyDescent="0.25">
      <c r="A1918" s="3">
        <f>RSI!A1918</f>
        <v>44803</v>
      </c>
      <c r="B1918" s="2">
        <f>RSI!B1918</f>
        <v>47.95</v>
      </c>
      <c r="C1918" s="2">
        <f>RSI!I1918</f>
        <v>50.243264625636257</v>
      </c>
      <c r="D1918" s="2">
        <f>MACD!E1918</f>
        <v>8.0050039341720947E-2</v>
      </c>
      <c r="E1918" s="2">
        <f>MACD!F1918</f>
        <v>-0.15814430512187405</v>
      </c>
      <c r="F1918" s="2">
        <f>'Moving Avg'!D1918</f>
        <v>47.916199999999989</v>
      </c>
      <c r="G1918" s="2">
        <f>'Moving Avg'!F1918</f>
        <v>48.010850000000019</v>
      </c>
      <c r="H1918" s="2">
        <f>'Moving Avg'!G1918</f>
        <v>47.713099999999983</v>
      </c>
      <c r="I1918" s="2">
        <f>'Moving Avg'!H1918</f>
        <v>48.666885000000022</v>
      </c>
      <c r="J1918" s="5" t="str">
        <f>OBV!F1918</f>
        <v>BEARISH</v>
      </c>
      <c r="K1918" s="5" t="str">
        <f>OBV!G1918</f>
        <v>STRONG</v>
      </c>
      <c r="L1918" s="5" t="str">
        <f>OBV!H1918</f>
        <v>CONFIRMED BEARISH</v>
      </c>
      <c r="M1918" s="7">
        <f t="shared" si="290"/>
        <v>25</v>
      </c>
      <c r="N1918" s="7">
        <f t="shared" si="291"/>
        <v>0</v>
      </c>
      <c r="O1918" s="7">
        <f t="shared" si="292"/>
        <v>0</v>
      </c>
      <c r="P1918" s="7">
        <f t="shared" si="293"/>
        <v>33</v>
      </c>
      <c r="Q1918" s="8">
        <f t="shared" si="294"/>
        <v>13.7</v>
      </c>
      <c r="R1918" s="8">
        <f t="shared" si="295"/>
        <v>13.25</v>
      </c>
      <c r="S1918" s="8">
        <f t="shared" si="296"/>
        <v>18.600000000000001</v>
      </c>
      <c r="T1918" s="8">
        <f t="shared" si="297"/>
        <v>14.5</v>
      </c>
      <c r="U1918" s="7">
        <f t="shared" si="298"/>
        <v>15.183333333333332</v>
      </c>
      <c r="V1918" s="7">
        <f t="shared" si="299"/>
        <v>15.012499999999999</v>
      </c>
    </row>
    <row r="1919" spans="1:22" ht="13.5" x14ac:dyDescent="0.25">
      <c r="A1919" s="3">
        <f>RSI!A1919</f>
        <v>44804</v>
      </c>
      <c r="B1919" s="2">
        <f>RSI!B1919</f>
        <v>47.95</v>
      </c>
      <c r="C1919" s="2">
        <f>RSI!I1919</f>
        <v>50.243264625636257</v>
      </c>
      <c r="D1919" s="2">
        <f>MACD!E1919</f>
        <v>0.12011220978978088</v>
      </c>
      <c r="E1919" s="2">
        <f>MACD!F1919</f>
        <v>-0.10249300213954306</v>
      </c>
      <c r="F1919" s="2">
        <f>'Moving Avg'!D1919</f>
        <v>47.899399999999993</v>
      </c>
      <c r="G1919" s="2">
        <f>'Moving Avg'!F1919</f>
        <v>48.036150000000006</v>
      </c>
      <c r="H1919" s="2">
        <f>'Moving Avg'!G1919</f>
        <v>47.719839999999984</v>
      </c>
      <c r="I1919" s="2">
        <f>'Moving Avg'!H1919</f>
        <v>48.647390000000023</v>
      </c>
      <c r="J1919" s="5" t="str">
        <f>OBV!F1919</f>
        <v>BULLISH</v>
      </c>
      <c r="K1919" s="5" t="str">
        <f>OBV!G1919</f>
        <v>NEUTRAL</v>
      </c>
      <c r="L1919" s="5" t="str">
        <f>OBV!H1919</f>
        <v>BULLISH DIVERGENCE</v>
      </c>
      <c r="M1919" s="7">
        <f t="shared" si="290"/>
        <v>25</v>
      </c>
      <c r="N1919" s="7">
        <f t="shared" si="291"/>
        <v>0</v>
      </c>
      <c r="O1919" s="7">
        <f t="shared" si="292"/>
        <v>0</v>
      </c>
      <c r="P1919" s="7">
        <f t="shared" si="293"/>
        <v>66.5</v>
      </c>
      <c r="Q1919" s="8">
        <f t="shared" si="294"/>
        <v>18.725000000000001</v>
      </c>
      <c r="R1919" s="8">
        <f t="shared" si="295"/>
        <v>21.625</v>
      </c>
      <c r="S1919" s="8">
        <f t="shared" si="296"/>
        <v>33.674999999999997</v>
      </c>
      <c r="T1919" s="8">
        <f t="shared" si="297"/>
        <v>22.875</v>
      </c>
      <c r="U1919" s="7">
        <f t="shared" si="298"/>
        <v>24.675000000000001</v>
      </c>
      <c r="V1919" s="7">
        <f t="shared" si="299"/>
        <v>24.225000000000001</v>
      </c>
    </row>
    <row r="1920" spans="1:22" ht="13.5" x14ac:dyDescent="0.25">
      <c r="A1920" s="3">
        <f>RSI!A1920</f>
        <v>44805</v>
      </c>
      <c r="B1920" s="2">
        <f>RSI!B1920</f>
        <v>47.95</v>
      </c>
      <c r="C1920" s="2">
        <f>RSI!I1920</f>
        <v>50.243264625636243</v>
      </c>
      <c r="D1920" s="2">
        <f>MACD!E1920</f>
        <v>0.17981775974435976</v>
      </c>
      <c r="E1920" s="2">
        <f>MACD!F1920</f>
        <v>-4.6030849762762498E-2</v>
      </c>
      <c r="F1920" s="2">
        <f>'Moving Avg'!D1920</f>
        <v>47.882600000000004</v>
      </c>
      <c r="G1920" s="2">
        <f>'Moving Avg'!F1920</f>
        <v>48.061450000000015</v>
      </c>
      <c r="H1920" s="2">
        <f>'Moving Avg'!G1920</f>
        <v>47.726579999999977</v>
      </c>
      <c r="I1920" s="2">
        <f>'Moving Avg'!H1920</f>
        <v>48.628020000000021</v>
      </c>
      <c r="J1920" s="5" t="str">
        <f>OBV!F1920</f>
        <v>BULLISH</v>
      </c>
      <c r="K1920" s="5" t="str">
        <f>OBV!G1920</f>
        <v>NEUTRAL</v>
      </c>
      <c r="L1920" s="5" t="str">
        <f>OBV!H1920</f>
        <v>BULLISH DIVERGENCE</v>
      </c>
      <c r="M1920" s="7">
        <f t="shared" si="290"/>
        <v>25</v>
      </c>
      <c r="N1920" s="7">
        <f t="shared" si="291"/>
        <v>0</v>
      </c>
      <c r="O1920" s="7">
        <f t="shared" si="292"/>
        <v>0</v>
      </c>
      <c r="P1920" s="7">
        <f t="shared" si="293"/>
        <v>66.5</v>
      </c>
      <c r="Q1920" s="8">
        <f t="shared" si="294"/>
        <v>18.725000000000001</v>
      </c>
      <c r="R1920" s="8">
        <f t="shared" si="295"/>
        <v>21.625</v>
      </c>
      <c r="S1920" s="8">
        <f t="shared" si="296"/>
        <v>33.674999999999997</v>
      </c>
      <c r="T1920" s="8">
        <f t="shared" si="297"/>
        <v>22.875</v>
      </c>
      <c r="U1920" s="7">
        <f t="shared" si="298"/>
        <v>24.675000000000001</v>
      </c>
      <c r="V1920" s="7">
        <f t="shared" si="299"/>
        <v>24.225000000000001</v>
      </c>
    </row>
    <row r="1921" spans="1:22" ht="13.5" x14ac:dyDescent="0.25">
      <c r="A1921" s="3">
        <f>RSI!A1921</f>
        <v>44806</v>
      </c>
      <c r="B1921" s="2">
        <f>RSI!B1921</f>
        <v>47.95</v>
      </c>
      <c r="C1921" s="2">
        <f>RSI!I1921</f>
        <v>50.243264625636257</v>
      </c>
      <c r="D1921" s="2">
        <f>MACD!E1921</f>
        <v>0.23030139278861128</v>
      </c>
      <c r="E1921" s="2">
        <f>MACD!F1921</f>
        <v>9.2355987475122581E-3</v>
      </c>
      <c r="F1921" s="2">
        <f>'Moving Avg'!D1921</f>
        <v>47.95</v>
      </c>
      <c r="G1921" s="2">
        <f>'Moving Avg'!F1921</f>
        <v>48.101500000000009</v>
      </c>
      <c r="H1921" s="2">
        <f>'Moving Avg'!G1921</f>
        <v>47.729119999999973</v>
      </c>
      <c r="I1921" s="2">
        <f>'Moving Avg'!H1921</f>
        <v>48.608650000000026</v>
      </c>
      <c r="J1921" s="5" t="str">
        <f>OBV!F1921</f>
        <v>BULLISH</v>
      </c>
      <c r="K1921" s="5" t="str">
        <f>OBV!G1921</f>
        <v>WEAK</v>
      </c>
      <c r="L1921" s="5" t="str">
        <f>OBV!H1921</f>
        <v>CONFIRMED BULLISH</v>
      </c>
      <c r="M1921" s="7">
        <f t="shared" si="290"/>
        <v>25</v>
      </c>
      <c r="N1921" s="7">
        <f t="shared" si="291"/>
        <v>0</v>
      </c>
      <c r="O1921" s="7">
        <f t="shared" si="292"/>
        <v>0</v>
      </c>
      <c r="P1921" s="7">
        <f t="shared" si="293"/>
        <v>67</v>
      </c>
      <c r="Q1921" s="8">
        <f t="shared" si="294"/>
        <v>18.799999999999997</v>
      </c>
      <c r="R1921" s="8">
        <f t="shared" si="295"/>
        <v>21.75</v>
      </c>
      <c r="S1921" s="8">
        <f t="shared" si="296"/>
        <v>33.900000000000006</v>
      </c>
      <c r="T1921" s="8">
        <f t="shared" si="297"/>
        <v>23</v>
      </c>
      <c r="U1921" s="7">
        <f t="shared" si="298"/>
        <v>24.816666666666666</v>
      </c>
      <c r="V1921" s="7">
        <f t="shared" si="299"/>
        <v>24.362500000000001</v>
      </c>
    </row>
    <row r="1922" spans="1:22" ht="13.5" x14ac:dyDescent="0.25">
      <c r="A1922" s="3">
        <f>RSI!A1922</f>
        <v>44809</v>
      </c>
      <c r="B1922" s="2">
        <f>RSI!B1922</f>
        <v>47.613</v>
      </c>
      <c r="C1922" s="2">
        <f>RSI!I1922</f>
        <v>43.741824020154226</v>
      </c>
      <c r="D1922" s="2">
        <f>MACD!E1922</f>
        <v>0.29794752816187042</v>
      </c>
      <c r="E1922" s="2">
        <f>MACD!F1922</f>
        <v>6.6977984630383888E-2</v>
      </c>
      <c r="F1922" s="2">
        <f>'Moving Avg'!D1922</f>
        <v>47.882600000000004</v>
      </c>
      <c r="G1922" s="2">
        <f>'Moving Avg'!F1922</f>
        <v>48.124700000000004</v>
      </c>
      <c r="H1922" s="2">
        <f>'Moving Avg'!G1922</f>
        <v>47.724919999999976</v>
      </c>
      <c r="I1922" s="2">
        <f>'Moving Avg'!H1922</f>
        <v>48.587595000000022</v>
      </c>
      <c r="J1922" s="5" t="str">
        <f>OBV!F1922</f>
        <v>BEARISH</v>
      </c>
      <c r="K1922" s="5" t="str">
        <f>OBV!G1922</f>
        <v>STRONG</v>
      </c>
      <c r="L1922" s="5" t="str">
        <f>OBV!H1922</f>
        <v>CONFIRMED BEARISH</v>
      </c>
      <c r="M1922" s="7">
        <f t="shared" ref="M1922:M1985" si="300">IF(C1922&lt;30,50, IF(C1922&gt;70, 0, 25))</f>
        <v>25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0</v>
      </c>
      <c r="P1922" s="7">
        <f t="shared" ref="P1922:P1985" si="303">IF(L1922="confirmed bullish", 34, IF(L1922="bullish divergence",17, 0))+IF(J1922="bullish",33,IF(J1922="bearish",0,16.5))+IF(K1922="strong",33,IF(K1922="weak",0,16.5))</f>
        <v>33</v>
      </c>
      <c r="Q1922" s="8">
        <f t="shared" si="294"/>
        <v>13.7</v>
      </c>
      <c r="R1922" s="8">
        <f t="shared" si="295"/>
        <v>13.25</v>
      </c>
      <c r="S1922" s="8">
        <f t="shared" si="296"/>
        <v>18.600000000000001</v>
      </c>
      <c r="T1922" s="8">
        <f t="shared" si="297"/>
        <v>14.5</v>
      </c>
      <c r="U1922" s="7">
        <f t="shared" si="298"/>
        <v>15.183333333333332</v>
      </c>
      <c r="V1922" s="7">
        <f t="shared" si="299"/>
        <v>15.012499999999999</v>
      </c>
    </row>
    <row r="1923" spans="1:22" ht="13.5" x14ac:dyDescent="0.25">
      <c r="A1923" s="3">
        <f>RSI!A1923</f>
        <v>44810</v>
      </c>
      <c r="B1923" s="2">
        <f>RSI!B1923</f>
        <v>47.613</v>
      </c>
      <c r="C1923" s="2">
        <f>RSI!I1923</f>
        <v>43.741824020154226</v>
      </c>
      <c r="D1923" s="2">
        <f>MACD!E1923</f>
        <v>0.2923774344723995</v>
      </c>
      <c r="E1923" s="2">
        <f>MACD!F1923</f>
        <v>0.11205787459878702</v>
      </c>
      <c r="F1923" s="2">
        <f>'Moving Avg'!D1923</f>
        <v>47.815200000000004</v>
      </c>
      <c r="G1923" s="2">
        <f>'Moving Avg'!F1923</f>
        <v>48.147900000000014</v>
      </c>
      <c r="H1923" s="2">
        <f>'Moving Avg'!G1923</f>
        <v>47.720719999999965</v>
      </c>
      <c r="I1923" s="2">
        <f>'Moving Avg'!H1923</f>
        <v>48.56654000000001</v>
      </c>
      <c r="J1923" s="5" t="str">
        <f>OBV!F1923</f>
        <v>BEARISH</v>
      </c>
      <c r="K1923" s="5" t="str">
        <f>OBV!G1923</f>
        <v>STRONG</v>
      </c>
      <c r="L1923" s="5" t="str">
        <f>OBV!H1923</f>
        <v>CONFIRMED BEARISH</v>
      </c>
      <c r="M1923" s="7">
        <f t="shared" si="300"/>
        <v>25</v>
      </c>
      <c r="N1923" s="7">
        <f t="shared" si="301"/>
        <v>0</v>
      </c>
      <c r="O1923" s="7">
        <f t="shared" si="302"/>
        <v>0</v>
      </c>
      <c r="P1923" s="7">
        <f t="shared" si="303"/>
        <v>33</v>
      </c>
      <c r="Q1923" s="8">
        <f t="shared" ref="Q1923:Q1986" si="304">0.35*M1923+N1923*0.35+O1923*0.15+P1923*0.15</f>
        <v>13.7</v>
      </c>
      <c r="R1923" s="8">
        <f t="shared" ref="R1923:R1986" si="305">M1923*0.2+N1923*0.2+O1923*0.35+P1923*0.25</f>
        <v>13.25</v>
      </c>
      <c r="S1923" s="8">
        <f t="shared" ref="S1923:S1986" si="306">M1923*0.15+N1923*0.15+O1923*0.25+P1923*0.45</f>
        <v>18.600000000000001</v>
      </c>
      <c r="T1923" s="8">
        <f t="shared" ref="T1923:T1986" si="307">0.25*SUM(M1923:P1923)</f>
        <v>14.5</v>
      </c>
      <c r="U1923" s="7">
        <f t="shared" ref="U1923:U1986" si="308">SUM(Q1923:S1923)/3</f>
        <v>15.183333333333332</v>
      </c>
      <c r="V1923" s="7">
        <f t="shared" ref="V1923:V1986" si="309">SUM(Q1923:T1923)/4</f>
        <v>15.012499999999999</v>
      </c>
    </row>
    <row r="1924" spans="1:22" ht="13.5" x14ac:dyDescent="0.25">
      <c r="A1924" s="3">
        <f>RSI!A1924</f>
        <v>44811</v>
      </c>
      <c r="B1924" s="2">
        <f>RSI!B1924</f>
        <v>47.613</v>
      </c>
      <c r="C1924" s="2">
        <f>RSI!I1924</f>
        <v>43.741824020154226</v>
      </c>
      <c r="D1924" s="2">
        <f>MACD!E1924</f>
        <v>0.28947918517755511</v>
      </c>
      <c r="E1924" s="2">
        <f>MACD!F1924</f>
        <v>0.14754213671454064</v>
      </c>
      <c r="F1924" s="2">
        <f>'Moving Avg'!D1924</f>
        <v>47.747799999999998</v>
      </c>
      <c r="G1924" s="2">
        <f>'Moving Avg'!F1924</f>
        <v>48.14370000000001</v>
      </c>
      <c r="H1924" s="2">
        <f>'Moving Avg'!G1924</f>
        <v>47.729159999999972</v>
      </c>
      <c r="I1924" s="2">
        <f>'Moving Avg'!H1924</f>
        <v>48.545485000000014</v>
      </c>
      <c r="J1924" s="5" t="str">
        <f>OBV!F1924</f>
        <v>BEARISH</v>
      </c>
      <c r="K1924" s="5" t="str">
        <f>OBV!G1924</f>
        <v>STRONG</v>
      </c>
      <c r="L1924" s="5" t="str">
        <f>OBV!H1924</f>
        <v>CONFIRMED BEARISH</v>
      </c>
      <c r="M1924" s="7">
        <f t="shared" si="300"/>
        <v>25</v>
      </c>
      <c r="N1924" s="7">
        <f t="shared" si="301"/>
        <v>0</v>
      </c>
      <c r="O1924" s="7">
        <f t="shared" si="302"/>
        <v>0</v>
      </c>
      <c r="P1924" s="7">
        <f t="shared" si="303"/>
        <v>33</v>
      </c>
      <c r="Q1924" s="8">
        <f t="shared" si="304"/>
        <v>13.7</v>
      </c>
      <c r="R1924" s="8">
        <f t="shared" si="305"/>
        <v>13.25</v>
      </c>
      <c r="S1924" s="8">
        <f t="shared" si="306"/>
        <v>18.600000000000001</v>
      </c>
      <c r="T1924" s="8">
        <f t="shared" si="307"/>
        <v>14.5</v>
      </c>
      <c r="U1924" s="7">
        <f t="shared" si="308"/>
        <v>15.183333333333332</v>
      </c>
      <c r="V1924" s="7">
        <f t="shared" si="309"/>
        <v>15.012499999999999</v>
      </c>
    </row>
    <row r="1925" spans="1:22" ht="13.5" x14ac:dyDescent="0.25">
      <c r="A1925" s="3">
        <f>RSI!A1925</f>
        <v>44812</v>
      </c>
      <c r="B1925" s="2">
        <f>RSI!B1925</f>
        <v>47.595999999999997</v>
      </c>
      <c r="C1925" s="2">
        <f>RSI!I1925</f>
        <v>43.388091194124073</v>
      </c>
      <c r="D1925" s="2">
        <f>MACD!E1925</f>
        <v>0.22519731823512501</v>
      </c>
      <c r="E1925" s="2">
        <f>MACD!F1925</f>
        <v>0.16307317301865754</v>
      </c>
      <c r="F1925" s="2">
        <f>'Moving Avg'!D1925</f>
        <v>47.677</v>
      </c>
      <c r="G1925" s="2">
        <f>'Moving Avg'!F1925</f>
        <v>48.079650000000015</v>
      </c>
      <c r="H1925" s="2">
        <f>'Moving Avg'!G1925</f>
        <v>47.724619999999966</v>
      </c>
      <c r="I1925" s="2">
        <f>'Moving Avg'!H1925</f>
        <v>48.524345000000011</v>
      </c>
      <c r="J1925" s="5" t="str">
        <f>OBV!F1925</f>
        <v>BEARISH</v>
      </c>
      <c r="K1925" s="5" t="str">
        <f>OBV!G1925</f>
        <v>STRONG</v>
      </c>
      <c r="L1925" s="5" t="str">
        <f>OBV!H1925</f>
        <v>CONFIRMED BEARISH</v>
      </c>
      <c r="M1925" s="7">
        <f t="shared" si="300"/>
        <v>25</v>
      </c>
      <c r="N1925" s="7">
        <f t="shared" si="301"/>
        <v>0</v>
      </c>
      <c r="O1925" s="7">
        <f t="shared" si="302"/>
        <v>0</v>
      </c>
      <c r="P1925" s="7">
        <f t="shared" si="303"/>
        <v>33</v>
      </c>
      <c r="Q1925" s="8">
        <f t="shared" si="304"/>
        <v>13.7</v>
      </c>
      <c r="R1925" s="8">
        <f t="shared" si="305"/>
        <v>13.25</v>
      </c>
      <c r="S1925" s="8">
        <f t="shared" si="306"/>
        <v>18.600000000000001</v>
      </c>
      <c r="T1925" s="8">
        <f t="shared" si="307"/>
        <v>14.5</v>
      </c>
      <c r="U1925" s="7">
        <f t="shared" si="308"/>
        <v>15.183333333333332</v>
      </c>
      <c r="V1925" s="7">
        <f t="shared" si="309"/>
        <v>15.012499999999999</v>
      </c>
    </row>
    <row r="1926" spans="1:22" ht="13.5" x14ac:dyDescent="0.25">
      <c r="A1926" s="3">
        <f>RSI!A1926</f>
        <v>44813</v>
      </c>
      <c r="B1926" s="2">
        <f>RSI!B1926</f>
        <v>47.587000000000003</v>
      </c>
      <c r="C1926" s="2">
        <f>RSI!I1926</f>
        <v>43.188964475366376</v>
      </c>
      <c r="D1926" s="2">
        <f>MACD!E1926</f>
        <v>0.22497423367071434</v>
      </c>
      <c r="E1926" s="2">
        <f>MACD!F1926</f>
        <v>0.17545338514906889</v>
      </c>
      <c r="F1926" s="2">
        <f>'Moving Avg'!D1926</f>
        <v>47.604399999999998</v>
      </c>
      <c r="G1926" s="2">
        <f>'Moving Avg'!F1926</f>
        <v>48.01515000000002</v>
      </c>
      <c r="H1926" s="2">
        <f>'Moving Avg'!G1926</f>
        <v>47.73927999999998</v>
      </c>
      <c r="I1926" s="2">
        <f>'Moving Avg'!H1926</f>
        <v>48.503160000000015</v>
      </c>
      <c r="J1926" s="5" t="str">
        <f>OBV!F1926</f>
        <v>BEARISH</v>
      </c>
      <c r="K1926" s="5" t="str">
        <f>OBV!G1926</f>
        <v>STRONG</v>
      </c>
      <c r="L1926" s="5" t="str">
        <f>OBV!H1926</f>
        <v>CONFIRMED BEARISH</v>
      </c>
      <c r="M1926" s="7">
        <f t="shared" si="300"/>
        <v>25</v>
      </c>
      <c r="N1926" s="7">
        <f t="shared" si="301"/>
        <v>0</v>
      </c>
      <c r="O1926" s="7">
        <f t="shared" si="302"/>
        <v>0</v>
      </c>
      <c r="P1926" s="7">
        <f t="shared" si="303"/>
        <v>33</v>
      </c>
      <c r="Q1926" s="8">
        <f t="shared" si="304"/>
        <v>13.7</v>
      </c>
      <c r="R1926" s="8">
        <f t="shared" si="305"/>
        <v>13.25</v>
      </c>
      <c r="S1926" s="8">
        <f t="shared" si="306"/>
        <v>18.600000000000001</v>
      </c>
      <c r="T1926" s="8">
        <f t="shared" si="307"/>
        <v>14.5</v>
      </c>
      <c r="U1926" s="7">
        <f t="shared" si="308"/>
        <v>15.183333333333332</v>
      </c>
      <c r="V1926" s="7">
        <f t="shared" si="309"/>
        <v>15.012499999999999</v>
      </c>
    </row>
    <row r="1927" spans="1:22" ht="13.5" x14ac:dyDescent="0.25">
      <c r="A1927" s="3">
        <f>RSI!A1927</f>
        <v>44816</v>
      </c>
      <c r="B1927" s="2">
        <f>RSI!B1927</f>
        <v>47.587000000000003</v>
      </c>
      <c r="C1927" s="2">
        <f>RSI!I1927</f>
        <v>43.188964475366376</v>
      </c>
      <c r="D1927" s="2">
        <f>MACD!E1927</f>
        <v>0.22637239552285848</v>
      </c>
      <c r="E1927" s="2">
        <f>MACD!F1927</f>
        <v>0.1856371872238268</v>
      </c>
      <c r="F1927" s="2">
        <f>'Moving Avg'!D1927</f>
        <v>47.599199999999996</v>
      </c>
      <c r="G1927" s="2">
        <f>'Moving Avg'!F1927</f>
        <v>47.95065000000001</v>
      </c>
      <c r="H1927" s="2">
        <f>'Moving Avg'!G1927</f>
        <v>47.735399999999984</v>
      </c>
      <c r="I1927" s="2">
        <f>'Moving Avg'!H1927</f>
        <v>48.482990000000015</v>
      </c>
      <c r="J1927" s="5" t="str">
        <f>OBV!F1927</f>
        <v>BEARISH</v>
      </c>
      <c r="K1927" s="5" t="str">
        <f>OBV!G1927</f>
        <v>STRONG</v>
      </c>
      <c r="L1927" s="5" t="str">
        <f>OBV!H1927</f>
        <v>CONFIRMED BEARISH</v>
      </c>
      <c r="M1927" s="7">
        <f t="shared" si="300"/>
        <v>25</v>
      </c>
      <c r="N1927" s="7">
        <f t="shared" si="301"/>
        <v>0</v>
      </c>
      <c r="O1927" s="7">
        <f t="shared" si="302"/>
        <v>0</v>
      </c>
      <c r="P1927" s="7">
        <f t="shared" si="303"/>
        <v>33</v>
      </c>
      <c r="Q1927" s="8">
        <f t="shared" si="304"/>
        <v>13.7</v>
      </c>
      <c r="R1927" s="8">
        <f t="shared" si="305"/>
        <v>13.25</v>
      </c>
      <c r="S1927" s="8">
        <f t="shared" si="306"/>
        <v>18.600000000000001</v>
      </c>
      <c r="T1927" s="8">
        <f t="shared" si="307"/>
        <v>14.5</v>
      </c>
      <c r="U1927" s="7">
        <f t="shared" si="308"/>
        <v>15.183333333333332</v>
      </c>
      <c r="V1927" s="7">
        <f t="shared" si="309"/>
        <v>15.012499999999999</v>
      </c>
    </row>
    <row r="1928" spans="1:22" ht="13.5" x14ac:dyDescent="0.25">
      <c r="A1928" s="3">
        <f>RSI!A1928</f>
        <v>44817</v>
      </c>
      <c r="B1928" s="2">
        <f>RSI!B1928</f>
        <v>47.587000000000003</v>
      </c>
      <c r="C1928" s="2">
        <f>RSI!I1928</f>
        <v>43.188964475366376</v>
      </c>
      <c r="D1928" s="2">
        <f>MACD!E1928</f>
        <v>0.22902483121301742</v>
      </c>
      <c r="E1928" s="2">
        <f>MACD!F1928</f>
        <v>0.19431471602166495</v>
      </c>
      <c r="F1928" s="2">
        <f>'Moving Avg'!D1928</f>
        <v>47.593999999999994</v>
      </c>
      <c r="G1928" s="2">
        <f>'Moving Avg'!F1928</f>
        <v>47.9283</v>
      </c>
      <c r="H1928" s="2">
        <f>'Moving Avg'!G1928</f>
        <v>47.731519999999989</v>
      </c>
      <c r="I1928" s="2">
        <f>'Moving Avg'!H1928</f>
        <v>48.461195000000025</v>
      </c>
      <c r="J1928" s="5" t="str">
        <f>OBV!F1928</f>
        <v>BEARISH</v>
      </c>
      <c r="K1928" s="5" t="str">
        <f>OBV!G1928</f>
        <v>STRONG</v>
      </c>
      <c r="L1928" s="5" t="str">
        <f>OBV!H1928</f>
        <v>CONFIRMED BEARISH</v>
      </c>
      <c r="M1928" s="7">
        <f t="shared" si="300"/>
        <v>25</v>
      </c>
      <c r="N1928" s="7">
        <f t="shared" si="301"/>
        <v>0</v>
      </c>
      <c r="O1928" s="7">
        <f t="shared" si="302"/>
        <v>0</v>
      </c>
      <c r="P1928" s="7">
        <f t="shared" si="303"/>
        <v>33</v>
      </c>
      <c r="Q1928" s="8">
        <f t="shared" si="304"/>
        <v>13.7</v>
      </c>
      <c r="R1928" s="8">
        <f t="shared" si="305"/>
        <v>13.25</v>
      </c>
      <c r="S1928" s="8">
        <f t="shared" si="306"/>
        <v>18.600000000000001</v>
      </c>
      <c r="T1928" s="8">
        <f t="shared" si="307"/>
        <v>14.5</v>
      </c>
      <c r="U1928" s="7">
        <f t="shared" si="308"/>
        <v>15.183333333333332</v>
      </c>
      <c r="V1928" s="7">
        <f t="shared" si="309"/>
        <v>15.012499999999999</v>
      </c>
    </row>
    <row r="1929" spans="1:22" ht="13.5" x14ac:dyDescent="0.25">
      <c r="A1929" s="3">
        <f>RSI!A1929</f>
        <v>44818</v>
      </c>
      <c r="B1929" s="2">
        <f>RSI!B1929</f>
        <v>47.587000000000003</v>
      </c>
      <c r="C1929" s="2">
        <f>RSI!I1929</f>
        <v>43.188964475366376</v>
      </c>
      <c r="D1929" s="2">
        <f>MACD!E1929</f>
        <v>0.23262973289376276</v>
      </c>
      <c r="E1929" s="2">
        <f>MACD!F1929</f>
        <v>0.20197771939608453</v>
      </c>
      <c r="F1929" s="2">
        <f>'Moving Avg'!D1929</f>
        <v>47.588799999999992</v>
      </c>
      <c r="G1929" s="2">
        <f>'Moving Avg'!F1929</f>
        <v>47.893299999999996</v>
      </c>
      <c r="H1929" s="2">
        <f>'Moving Avg'!G1929</f>
        <v>47.734379999999994</v>
      </c>
      <c r="I1929" s="2">
        <f>'Moving Avg'!H1929</f>
        <v>48.438020000000023</v>
      </c>
      <c r="J1929" s="5" t="str">
        <f>OBV!F1929</f>
        <v>BEARISH</v>
      </c>
      <c r="K1929" s="5" t="str">
        <f>OBV!G1929</f>
        <v>STRONG</v>
      </c>
      <c r="L1929" s="5" t="str">
        <f>OBV!H1929</f>
        <v>CONFIRMED BEARISH</v>
      </c>
      <c r="M1929" s="7">
        <f t="shared" si="300"/>
        <v>25</v>
      </c>
      <c r="N1929" s="7">
        <f t="shared" si="301"/>
        <v>0</v>
      </c>
      <c r="O1929" s="7">
        <f t="shared" si="302"/>
        <v>0</v>
      </c>
      <c r="P1929" s="7">
        <f t="shared" si="303"/>
        <v>33</v>
      </c>
      <c r="Q1929" s="8">
        <f t="shared" si="304"/>
        <v>13.7</v>
      </c>
      <c r="R1929" s="8">
        <f t="shared" si="305"/>
        <v>13.25</v>
      </c>
      <c r="S1929" s="8">
        <f t="shared" si="306"/>
        <v>18.600000000000001</v>
      </c>
      <c r="T1929" s="8">
        <f t="shared" si="307"/>
        <v>14.5</v>
      </c>
      <c r="U1929" s="7">
        <f t="shared" si="308"/>
        <v>15.183333333333332</v>
      </c>
      <c r="V1929" s="7">
        <f t="shared" si="309"/>
        <v>15.012499999999999</v>
      </c>
    </row>
    <row r="1930" spans="1:22" ht="13.5" x14ac:dyDescent="0.25">
      <c r="A1930" s="3">
        <f>RSI!A1930</f>
        <v>44819</v>
      </c>
      <c r="B1930" s="2">
        <f>RSI!B1930</f>
        <v>47.587000000000003</v>
      </c>
      <c r="C1930" s="2">
        <f>RSI!I1930</f>
        <v>43.188964475366376</v>
      </c>
      <c r="D1930" s="2">
        <f>MACD!E1930</f>
        <v>0.2369397871120924</v>
      </c>
      <c r="E1930" s="2">
        <f>MACD!F1930</f>
        <v>0.20897013293928612</v>
      </c>
      <c r="F1930" s="2">
        <f>'Moving Avg'!D1930</f>
        <v>47.587000000000003</v>
      </c>
      <c r="G1930" s="2">
        <f>'Moving Avg'!F1930</f>
        <v>47.8583</v>
      </c>
      <c r="H1930" s="2">
        <f>'Moving Avg'!G1930</f>
        <v>47.73218</v>
      </c>
      <c r="I1930" s="2">
        <f>'Moving Avg'!H1930</f>
        <v>48.414845000000021</v>
      </c>
      <c r="J1930" s="5" t="str">
        <f>OBV!F1930</f>
        <v>BEARISH</v>
      </c>
      <c r="K1930" s="5" t="str">
        <f>OBV!G1930</f>
        <v>STRONG</v>
      </c>
      <c r="L1930" s="5" t="str">
        <f>OBV!H1930</f>
        <v>CONFIRMED BEARISH</v>
      </c>
      <c r="M1930" s="7">
        <f t="shared" si="300"/>
        <v>25</v>
      </c>
      <c r="N1930" s="7">
        <f t="shared" si="301"/>
        <v>0</v>
      </c>
      <c r="O1930" s="7">
        <f t="shared" si="302"/>
        <v>0</v>
      </c>
      <c r="P1930" s="7">
        <f t="shared" si="303"/>
        <v>33</v>
      </c>
      <c r="Q1930" s="8">
        <f t="shared" si="304"/>
        <v>13.7</v>
      </c>
      <c r="R1930" s="8">
        <f t="shared" si="305"/>
        <v>13.25</v>
      </c>
      <c r="S1930" s="8">
        <f t="shared" si="306"/>
        <v>18.600000000000001</v>
      </c>
      <c r="T1930" s="8">
        <f t="shared" si="307"/>
        <v>14.5</v>
      </c>
      <c r="U1930" s="7">
        <f t="shared" si="308"/>
        <v>15.183333333333332</v>
      </c>
      <c r="V1930" s="7">
        <f t="shared" si="309"/>
        <v>15.012499999999999</v>
      </c>
    </row>
    <row r="1931" spans="1:22" ht="13.5" x14ac:dyDescent="0.25">
      <c r="A1931" s="3">
        <f>RSI!A1931</f>
        <v>44820</v>
      </c>
      <c r="B1931" s="2">
        <f>RSI!B1931</f>
        <v>46.77</v>
      </c>
      <c r="C1931" s="2">
        <f>RSI!I1931</f>
        <v>26.934541796633255</v>
      </c>
      <c r="D1931" s="2">
        <f>MACD!E1931</f>
        <v>0.2504255585126316</v>
      </c>
      <c r="E1931" s="2">
        <f>MACD!F1931</f>
        <v>0.21726121805395524</v>
      </c>
      <c r="F1931" s="2">
        <f>'Moving Avg'!D1931</f>
        <v>47.423600000000008</v>
      </c>
      <c r="G1931" s="2">
        <f>'Moving Avg'!F1931</f>
        <v>47.774050000000003</v>
      </c>
      <c r="H1931" s="2">
        <f>'Moving Avg'!G1931</f>
        <v>47.713639999999998</v>
      </c>
      <c r="I1931" s="2">
        <f>'Moving Avg'!H1931</f>
        <v>48.387585000000037</v>
      </c>
      <c r="J1931" s="5" t="str">
        <f>OBV!F1931</f>
        <v>BEARISH</v>
      </c>
      <c r="K1931" s="5" t="str">
        <f>OBV!G1931</f>
        <v>STRONG</v>
      </c>
      <c r="L1931" s="5" t="str">
        <f>OBV!H1931</f>
        <v>CONFIRMED BEARISH</v>
      </c>
      <c r="M1931" s="7">
        <f t="shared" si="300"/>
        <v>50</v>
      </c>
      <c r="N1931" s="7">
        <f t="shared" si="301"/>
        <v>0</v>
      </c>
      <c r="O1931" s="7">
        <f t="shared" si="302"/>
        <v>0</v>
      </c>
      <c r="P1931" s="7">
        <f t="shared" si="303"/>
        <v>33</v>
      </c>
      <c r="Q1931" s="8">
        <f t="shared" si="304"/>
        <v>22.45</v>
      </c>
      <c r="R1931" s="8">
        <f t="shared" si="305"/>
        <v>18.25</v>
      </c>
      <c r="S1931" s="8">
        <f t="shared" si="306"/>
        <v>22.35</v>
      </c>
      <c r="T1931" s="8">
        <f t="shared" si="307"/>
        <v>20.75</v>
      </c>
      <c r="U1931" s="7">
        <f t="shared" si="308"/>
        <v>21.016666666666669</v>
      </c>
      <c r="V1931" s="7">
        <f t="shared" si="309"/>
        <v>20.950000000000003</v>
      </c>
    </row>
    <row r="1932" spans="1:22" ht="13.5" x14ac:dyDescent="0.25">
      <c r="A1932" s="3">
        <f>RSI!A1932</f>
        <v>44823</v>
      </c>
      <c r="B1932" s="2">
        <f>RSI!B1932</f>
        <v>47.570999999999998</v>
      </c>
      <c r="C1932" s="2">
        <f>RSI!I1932</f>
        <v>47.712120301274759</v>
      </c>
      <c r="D1932" s="2">
        <f>MACD!E1932</f>
        <v>0.20841098558128834</v>
      </c>
      <c r="E1932" s="2">
        <f>MACD!F1932</f>
        <v>0.21549117155942188</v>
      </c>
      <c r="F1932" s="2">
        <f>'Moving Avg'!D1932</f>
        <v>47.420400000000008</v>
      </c>
      <c r="G1932" s="2">
        <f>'Moving Avg'!F1932</f>
        <v>47.729849999999992</v>
      </c>
      <c r="H1932" s="2">
        <f>'Moving Avg'!G1932</f>
        <v>47.711120000000001</v>
      </c>
      <c r="I1932" s="2">
        <f>'Moving Avg'!H1932</f>
        <v>48.364330000000045</v>
      </c>
      <c r="J1932" s="5" t="str">
        <f>OBV!F1932</f>
        <v>BULLISH</v>
      </c>
      <c r="K1932" s="5" t="str">
        <f>OBV!G1932</f>
        <v>NEUTRAL</v>
      </c>
      <c r="L1932" s="5" t="str">
        <f>OBV!H1932</f>
        <v>BULLISH DIVERGENCE</v>
      </c>
      <c r="M1932" s="7">
        <f t="shared" si="300"/>
        <v>25</v>
      </c>
      <c r="N1932" s="7">
        <f t="shared" si="301"/>
        <v>45</v>
      </c>
      <c r="O1932" s="7">
        <f t="shared" si="302"/>
        <v>0</v>
      </c>
      <c r="P1932" s="7">
        <f t="shared" si="303"/>
        <v>66.5</v>
      </c>
      <c r="Q1932" s="8">
        <f t="shared" si="304"/>
        <v>34.475000000000001</v>
      </c>
      <c r="R1932" s="8">
        <f t="shared" si="305"/>
        <v>30.625</v>
      </c>
      <c r="S1932" s="8">
        <f t="shared" si="306"/>
        <v>40.424999999999997</v>
      </c>
      <c r="T1932" s="8">
        <f t="shared" si="307"/>
        <v>34.125</v>
      </c>
      <c r="U1932" s="7">
        <f t="shared" si="308"/>
        <v>35.174999999999997</v>
      </c>
      <c r="V1932" s="7">
        <f t="shared" si="309"/>
        <v>34.912499999999994</v>
      </c>
    </row>
    <row r="1933" spans="1:22" ht="13.5" x14ac:dyDescent="0.25">
      <c r="A1933" s="3">
        <f>RSI!A1933</f>
        <v>44824</v>
      </c>
      <c r="B1933" s="2">
        <f>RSI!B1933</f>
        <v>46.77</v>
      </c>
      <c r="C1933" s="2">
        <f>RSI!I1933</f>
        <v>36.526194573741058</v>
      </c>
      <c r="D1933" s="2">
        <f>MACD!E1933</f>
        <v>0.23293049698173007</v>
      </c>
      <c r="E1933" s="2">
        <f>MACD!F1933</f>
        <v>0.21897903664388352</v>
      </c>
      <c r="F1933" s="2">
        <f>'Moving Avg'!D1933</f>
        <v>47.257000000000005</v>
      </c>
      <c r="G1933" s="2">
        <f>'Moving Avg'!F1933</f>
        <v>47.645599999999995</v>
      </c>
      <c r="H1933" s="2">
        <f>'Moving Avg'!G1933</f>
        <v>47.694260000000007</v>
      </c>
      <c r="I1933" s="2">
        <f>'Moving Avg'!H1933</f>
        <v>48.337070000000047</v>
      </c>
      <c r="J1933" s="5" t="str">
        <f>OBV!F1933</f>
        <v>BEARISH</v>
      </c>
      <c r="K1933" s="5" t="str">
        <f>OBV!G1933</f>
        <v>STRONG</v>
      </c>
      <c r="L1933" s="5" t="str">
        <f>OBV!H1933</f>
        <v>CONFIRMED BEARISH</v>
      </c>
      <c r="M1933" s="7">
        <f t="shared" si="300"/>
        <v>25</v>
      </c>
      <c r="N1933" s="7">
        <f t="shared" si="301"/>
        <v>0</v>
      </c>
      <c r="O1933" s="7">
        <f t="shared" si="302"/>
        <v>0</v>
      </c>
      <c r="P1933" s="7">
        <f t="shared" si="303"/>
        <v>33</v>
      </c>
      <c r="Q1933" s="8">
        <f t="shared" si="304"/>
        <v>13.7</v>
      </c>
      <c r="R1933" s="8">
        <f t="shared" si="305"/>
        <v>13.25</v>
      </c>
      <c r="S1933" s="8">
        <f t="shared" si="306"/>
        <v>18.600000000000001</v>
      </c>
      <c r="T1933" s="8">
        <f t="shared" si="307"/>
        <v>14.5</v>
      </c>
      <c r="U1933" s="7">
        <f t="shared" si="308"/>
        <v>15.183333333333332</v>
      </c>
      <c r="V1933" s="7">
        <f t="shared" si="309"/>
        <v>15.012499999999999</v>
      </c>
    </row>
    <row r="1934" spans="1:22" ht="13.5" x14ac:dyDescent="0.25">
      <c r="A1934" s="3">
        <f>RSI!A1934</f>
        <v>44825</v>
      </c>
      <c r="B1934" s="2">
        <f>RSI!B1934</f>
        <v>46.77</v>
      </c>
      <c r="C1934" s="2">
        <f>RSI!I1934</f>
        <v>36.526194573741058</v>
      </c>
      <c r="D1934" s="2">
        <f>MACD!E1934</f>
        <v>0.2564779147800067</v>
      </c>
      <c r="E1934" s="2">
        <f>MACD!F1934</f>
        <v>0.22647881227110817</v>
      </c>
      <c r="F1934" s="2">
        <f>'Moving Avg'!D1934</f>
        <v>47.093600000000002</v>
      </c>
      <c r="G1934" s="2">
        <f>'Moving Avg'!F1934</f>
        <v>47.582399999999993</v>
      </c>
      <c r="H1934" s="2">
        <f>'Moving Avg'!G1934</f>
        <v>47.677400000000006</v>
      </c>
      <c r="I1934" s="2">
        <f>'Moving Avg'!H1934</f>
        <v>48.310175000000051</v>
      </c>
      <c r="J1934" s="5" t="str">
        <f>OBV!F1934</f>
        <v>BEARISH</v>
      </c>
      <c r="K1934" s="5" t="str">
        <f>OBV!G1934</f>
        <v>STRONG</v>
      </c>
      <c r="L1934" s="5" t="str">
        <f>OBV!H1934</f>
        <v>CONFIRMED BEARISH</v>
      </c>
      <c r="M1934" s="7">
        <f t="shared" si="300"/>
        <v>25</v>
      </c>
      <c r="N1934" s="7">
        <f t="shared" si="301"/>
        <v>0</v>
      </c>
      <c r="O1934" s="7">
        <f t="shared" si="302"/>
        <v>0</v>
      </c>
      <c r="P1934" s="7">
        <f t="shared" si="303"/>
        <v>33</v>
      </c>
      <c r="Q1934" s="8">
        <f t="shared" si="304"/>
        <v>13.7</v>
      </c>
      <c r="R1934" s="8">
        <f t="shared" si="305"/>
        <v>13.25</v>
      </c>
      <c r="S1934" s="8">
        <f t="shared" si="306"/>
        <v>18.600000000000001</v>
      </c>
      <c r="T1934" s="8">
        <f t="shared" si="307"/>
        <v>14.5</v>
      </c>
      <c r="U1934" s="7">
        <f t="shared" si="308"/>
        <v>15.183333333333332</v>
      </c>
      <c r="V1934" s="7">
        <f t="shared" si="309"/>
        <v>15.012499999999999</v>
      </c>
    </row>
    <row r="1935" spans="1:22" ht="13.5" x14ac:dyDescent="0.25">
      <c r="A1935" s="3">
        <f>RSI!A1935</f>
        <v>44826</v>
      </c>
      <c r="B1935" s="2">
        <f>RSI!B1935</f>
        <v>47.554000000000002</v>
      </c>
      <c r="C1935" s="2">
        <f>RSI!I1935</f>
        <v>49.867916441798378</v>
      </c>
      <c r="D1935" s="2">
        <f>MACD!E1935</f>
        <v>0.22195833710310353</v>
      </c>
      <c r="E1935" s="2">
        <f>MACD!F1935</f>
        <v>0.22557471723750724</v>
      </c>
      <c r="F1935" s="2">
        <f>'Moving Avg'!D1935</f>
        <v>47.087000000000003</v>
      </c>
      <c r="G1935" s="2">
        <f>'Moving Avg'!F1935</f>
        <v>47.558399999999992</v>
      </c>
      <c r="H1935" s="2">
        <f>'Moving Avg'!G1935</f>
        <v>47.676220000000015</v>
      </c>
      <c r="I1935" s="2">
        <f>'Moving Avg'!H1935</f>
        <v>48.287200000000048</v>
      </c>
      <c r="J1935" s="5" t="str">
        <f>OBV!F1935</f>
        <v>BULLISH</v>
      </c>
      <c r="K1935" s="5" t="str">
        <f>OBV!G1935</f>
        <v>NEUTRAL</v>
      </c>
      <c r="L1935" s="5" t="str">
        <f>OBV!H1935</f>
        <v>BULLISH DIVERGENCE</v>
      </c>
      <c r="M1935" s="7">
        <f t="shared" si="300"/>
        <v>25</v>
      </c>
      <c r="N1935" s="7">
        <f t="shared" si="301"/>
        <v>45</v>
      </c>
      <c r="O1935" s="7">
        <f t="shared" si="302"/>
        <v>0</v>
      </c>
      <c r="P1935" s="7">
        <f t="shared" si="303"/>
        <v>66.5</v>
      </c>
      <c r="Q1935" s="8">
        <f t="shared" si="304"/>
        <v>34.475000000000001</v>
      </c>
      <c r="R1935" s="8">
        <f t="shared" si="305"/>
        <v>30.625</v>
      </c>
      <c r="S1935" s="8">
        <f t="shared" si="306"/>
        <v>40.424999999999997</v>
      </c>
      <c r="T1935" s="8">
        <f t="shared" si="307"/>
        <v>34.125</v>
      </c>
      <c r="U1935" s="7">
        <f t="shared" si="308"/>
        <v>35.174999999999997</v>
      </c>
      <c r="V1935" s="7">
        <f t="shared" si="309"/>
        <v>34.912499999999994</v>
      </c>
    </row>
    <row r="1936" spans="1:22" ht="13.5" x14ac:dyDescent="0.25">
      <c r="A1936" s="3">
        <f>RSI!A1936</f>
        <v>44827</v>
      </c>
      <c r="B1936" s="2">
        <f>RSI!B1936</f>
        <v>47.554000000000002</v>
      </c>
      <c r="C1936" s="2">
        <f>RSI!I1936</f>
        <v>49.867916441798378</v>
      </c>
      <c r="D1936" s="2">
        <f>MACD!E1936</f>
        <v>0.19275971257443558</v>
      </c>
      <c r="E1936" s="2">
        <f>MACD!F1936</f>
        <v>0.21901171630489291</v>
      </c>
      <c r="F1936" s="2">
        <f>'Moving Avg'!D1936</f>
        <v>47.243800000000007</v>
      </c>
      <c r="G1936" s="2">
        <f>'Moving Avg'!F1936</f>
        <v>47.555449999999993</v>
      </c>
      <c r="H1936" s="2">
        <f>'Moving Avg'!G1936</f>
        <v>47.67504000000001</v>
      </c>
      <c r="I1936" s="2">
        <f>'Moving Avg'!H1936</f>
        <v>48.263980000000046</v>
      </c>
      <c r="J1936" s="5" t="str">
        <f>OBV!F1936</f>
        <v>BULLISH</v>
      </c>
      <c r="K1936" s="5" t="str">
        <f>OBV!G1936</f>
        <v>WEAK</v>
      </c>
      <c r="L1936" s="5" t="str">
        <f>OBV!H1936</f>
        <v>CONFIRMED BULLISH</v>
      </c>
      <c r="M1936" s="7">
        <f t="shared" si="300"/>
        <v>25</v>
      </c>
      <c r="N1936" s="7">
        <f t="shared" si="301"/>
        <v>100</v>
      </c>
      <c r="O1936" s="7">
        <f t="shared" si="302"/>
        <v>0</v>
      </c>
      <c r="P1936" s="7">
        <f t="shared" si="303"/>
        <v>67</v>
      </c>
      <c r="Q1936" s="8">
        <f t="shared" si="304"/>
        <v>53.8</v>
      </c>
      <c r="R1936" s="8">
        <f t="shared" si="305"/>
        <v>41.75</v>
      </c>
      <c r="S1936" s="8">
        <f t="shared" si="306"/>
        <v>48.900000000000006</v>
      </c>
      <c r="T1936" s="8">
        <f t="shared" si="307"/>
        <v>48</v>
      </c>
      <c r="U1936" s="7">
        <f t="shared" si="308"/>
        <v>48.15</v>
      </c>
      <c r="V1936" s="7">
        <f t="shared" si="309"/>
        <v>48.112499999999997</v>
      </c>
    </row>
    <row r="1937" spans="1:22" ht="13.5" x14ac:dyDescent="0.25">
      <c r="A1937" s="3">
        <f>RSI!A1937</f>
        <v>44830</v>
      </c>
      <c r="B1937" s="2">
        <f>RSI!B1937</f>
        <v>47.554000000000002</v>
      </c>
      <c r="C1937" s="2">
        <f>RSI!I1937</f>
        <v>49.867916441798371</v>
      </c>
      <c r="D1937" s="2">
        <f>MACD!E1937</f>
        <v>0.16806267384030349</v>
      </c>
      <c r="E1937" s="2">
        <f>MACD!F1937</f>
        <v>0.20882190781197504</v>
      </c>
      <c r="F1937" s="2">
        <f>'Moving Avg'!D1937</f>
        <v>47.240400000000001</v>
      </c>
      <c r="G1937" s="2">
        <f>'Moving Avg'!F1937</f>
        <v>47.53564999999999</v>
      </c>
      <c r="H1937" s="2">
        <f>'Moving Avg'!G1937</f>
        <v>47.675720000000013</v>
      </c>
      <c r="I1937" s="2">
        <f>'Moving Avg'!H1937</f>
        <v>48.240760000000044</v>
      </c>
      <c r="J1937" s="5" t="str">
        <f>OBV!F1937</f>
        <v>BEARISH</v>
      </c>
      <c r="K1937" s="5" t="str">
        <f>OBV!G1937</f>
        <v>NEUTRAL</v>
      </c>
      <c r="L1937" s="5" t="str">
        <f>OBV!H1937</f>
        <v>CONFIRMED BEARISH</v>
      </c>
      <c r="M1937" s="7">
        <f t="shared" si="300"/>
        <v>25</v>
      </c>
      <c r="N1937" s="7">
        <f t="shared" si="301"/>
        <v>100</v>
      </c>
      <c r="O1937" s="7">
        <f t="shared" si="302"/>
        <v>0</v>
      </c>
      <c r="P1937" s="7">
        <f t="shared" si="303"/>
        <v>16.5</v>
      </c>
      <c r="Q1937" s="8">
        <f t="shared" si="304"/>
        <v>46.225000000000001</v>
      </c>
      <c r="R1937" s="8">
        <f t="shared" si="305"/>
        <v>29.125</v>
      </c>
      <c r="S1937" s="8">
        <f t="shared" si="306"/>
        <v>26.175000000000001</v>
      </c>
      <c r="T1937" s="8">
        <f t="shared" si="307"/>
        <v>35.375</v>
      </c>
      <c r="U1937" s="7">
        <f t="shared" si="308"/>
        <v>33.841666666666661</v>
      </c>
      <c r="V1937" s="7">
        <f t="shared" si="309"/>
        <v>34.224999999999994</v>
      </c>
    </row>
    <row r="1938" spans="1:22" ht="13.5" x14ac:dyDescent="0.25">
      <c r="A1938" s="3">
        <f>RSI!A1938</f>
        <v>44831</v>
      </c>
      <c r="B1938" s="2">
        <f>RSI!B1938</f>
        <v>46.356999999999999</v>
      </c>
      <c r="C1938" s="2">
        <f>RSI!I1938</f>
        <v>35.59908705889957</v>
      </c>
      <c r="D1938" s="2">
        <f>MACD!E1938</f>
        <v>0.23584063296495827</v>
      </c>
      <c r="E1938" s="2">
        <f>MACD!F1938</f>
        <v>0.2142256528425717</v>
      </c>
      <c r="F1938" s="2">
        <f>'Moving Avg'!D1938</f>
        <v>47.157800000000002</v>
      </c>
      <c r="G1938" s="2">
        <f>'Moving Avg'!F1938</f>
        <v>47.455999999999996</v>
      </c>
      <c r="H1938" s="2">
        <f>'Moving Avg'!G1938</f>
        <v>47.652460000000012</v>
      </c>
      <c r="I1938" s="2">
        <f>'Moving Avg'!H1938</f>
        <v>48.211555000000054</v>
      </c>
      <c r="J1938" s="5" t="str">
        <f>OBV!F1938</f>
        <v>BEARISH</v>
      </c>
      <c r="K1938" s="5" t="str">
        <f>OBV!G1938</f>
        <v>NEUTRAL</v>
      </c>
      <c r="L1938" s="5" t="str">
        <f>OBV!H1938</f>
        <v>CONFIRMED BEARISH</v>
      </c>
      <c r="M1938" s="7">
        <f t="shared" si="300"/>
        <v>25</v>
      </c>
      <c r="N1938" s="7">
        <f t="shared" si="301"/>
        <v>0</v>
      </c>
      <c r="O1938" s="7">
        <f t="shared" si="302"/>
        <v>0</v>
      </c>
      <c r="P1938" s="7">
        <f t="shared" si="303"/>
        <v>16.5</v>
      </c>
      <c r="Q1938" s="8">
        <f t="shared" si="304"/>
        <v>11.225</v>
      </c>
      <c r="R1938" s="8">
        <f t="shared" si="305"/>
        <v>9.125</v>
      </c>
      <c r="S1938" s="8">
        <f t="shared" si="306"/>
        <v>11.175000000000001</v>
      </c>
      <c r="T1938" s="8">
        <f t="shared" si="307"/>
        <v>10.375</v>
      </c>
      <c r="U1938" s="7">
        <f t="shared" si="308"/>
        <v>10.508333333333335</v>
      </c>
      <c r="V1938" s="7">
        <f t="shared" si="309"/>
        <v>10.475000000000001</v>
      </c>
    </row>
    <row r="1939" spans="1:22" ht="13.5" x14ac:dyDescent="0.25">
      <c r="A1939" s="3">
        <f>RSI!A1939</f>
        <v>44832</v>
      </c>
      <c r="B1939" s="2">
        <f>RSI!B1939</f>
        <v>45.936</v>
      </c>
      <c r="C1939" s="2">
        <f>RSI!I1939</f>
        <v>32.118192649766712</v>
      </c>
      <c r="D1939" s="2">
        <f>MACD!E1939</f>
        <v>0.33145765925389981</v>
      </c>
      <c r="E1939" s="2">
        <f>MACD!F1939</f>
        <v>0.23767205412483733</v>
      </c>
      <c r="F1939" s="2">
        <f>'Moving Avg'!D1939</f>
        <v>46.991</v>
      </c>
      <c r="G1939" s="2">
        <f>'Moving Avg'!F1939</f>
        <v>47.355299999999993</v>
      </c>
      <c r="H1939" s="2">
        <f>'Moving Avg'!G1939</f>
        <v>47.620780000000011</v>
      </c>
      <c r="I1939" s="2">
        <f>'Moving Avg'!H1939</f>
        <v>48.180245000000049</v>
      </c>
      <c r="J1939" s="5" t="str">
        <f>OBV!F1939</f>
        <v>BEARISH</v>
      </c>
      <c r="K1939" s="5" t="str">
        <f>OBV!G1939</f>
        <v>NEUTRAL</v>
      </c>
      <c r="L1939" s="5" t="str">
        <f>OBV!H1939</f>
        <v>CONFIRMED BEARISH</v>
      </c>
      <c r="M1939" s="7">
        <f t="shared" si="300"/>
        <v>25</v>
      </c>
      <c r="N1939" s="7">
        <f t="shared" si="301"/>
        <v>0</v>
      </c>
      <c r="O1939" s="7">
        <f t="shared" si="302"/>
        <v>0</v>
      </c>
      <c r="P1939" s="7">
        <f t="shared" si="303"/>
        <v>16.5</v>
      </c>
      <c r="Q1939" s="8">
        <f t="shared" si="304"/>
        <v>11.225</v>
      </c>
      <c r="R1939" s="8">
        <f t="shared" si="305"/>
        <v>9.125</v>
      </c>
      <c r="S1939" s="8">
        <f t="shared" si="306"/>
        <v>11.175000000000001</v>
      </c>
      <c r="T1939" s="8">
        <f t="shared" si="307"/>
        <v>10.375</v>
      </c>
      <c r="U1939" s="7">
        <f t="shared" si="308"/>
        <v>10.508333333333335</v>
      </c>
      <c r="V1939" s="7">
        <f t="shared" si="309"/>
        <v>10.475000000000001</v>
      </c>
    </row>
    <row r="1940" spans="1:22" ht="13.5" x14ac:dyDescent="0.25">
      <c r="A1940" s="3">
        <f>RSI!A1940</f>
        <v>44833</v>
      </c>
      <c r="B1940" s="2">
        <f>RSI!B1940</f>
        <v>47.191000000000003</v>
      </c>
      <c r="C1940" s="2">
        <f>RSI!I1940</f>
        <v>48.335834949289023</v>
      </c>
      <c r="D1940" s="2">
        <f>MACD!E1940</f>
        <v>0.20275353273664365</v>
      </c>
      <c r="E1940" s="2">
        <f>MACD!F1940</f>
        <v>0.2306883498471986</v>
      </c>
      <c r="F1940" s="2">
        <f>'Moving Avg'!D1940</f>
        <v>46.918400000000005</v>
      </c>
      <c r="G1940" s="2">
        <f>'Moving Avg'!F1940</f>
        <v>47.31734999999999</v>
      </c>
      <c r="H1940" s="2">
        <f>'Moving Avg'!G1940</f>
        <v>47.614200000000018</v>
      </c>
      <c r="I1940" s="2">
        <f>'Moving Avg'!H1940</f>
        <v>48.155210000000054</v>
      </c>
      <c r="J1940" s="5" t="str">
        <f>OBV!F1940</f>
        <v>BEARISH</v>
      </c>
      <c r="K1940" s="5" t="str">
        <f>OBV!G1940</f>
        <v>NEUTRAL</v>
      </c>
      <c r="L1940" s="5" t="str">
        <f>OBV!H1940</f>
        <v>CONFIRMED BEARISH</v>
      </c>
      <c r="M1940" s="7">
        <f t="shared" si="300"/>
        <v>25</v>
      </c>
      <c r="N1940" s="7">
        <f t="shared" si="301"/>
        <v>100</v>
      </c>
      <c r="O1940" s="7">
        <f t="shared" si="302"/>
        <v>0</v>
      </c>
      <c r="P1940" s="7">
        <f t="shared" si="303"/>
        <v>16.5</v>
      </c>
      <c r="Q1940" s="8">
        <f t="shared" si="304"/>
        <v>46.225000000000001</v>
      </c>
      <c r="R1940" s="8">
        <f t="shared" si="305"/>
        <v>29.125</v>
      </c>
      <c r="S1940" s="8">
        <f t="shared" si="306"/>
        <v>26.175000000000001</v>
      </c>
      <c r="T1940" s="8">
        <f t="shared" si="307"/>
        <v>35.375</v>
      </c>
      <c r="U1940" s="7">
        <f t="shared" si="308"/>
        <v>33.841666666666661</v>
      </c>
      <c r="V1940" s="7">
        <f t="shared" si="309"/>
        <v>34.224999999999994</v>
      </c>
    </row>
    <row r="1941" spans="1:22" ht="13.5" x14ac:dyDescent="0.25">
      <c r="A1941" s="3">
        <f>RSI!A1941</f>
        <v>44834</v>
      </c>
      <c r="B1941" s="2">
        <f>RSI!B1941</f>
        <v>46.348999999999997</v>
      </c>
      <c r="C1941" s="2">
        <f>RSI!I1941</f>
        <v>41.220426285751749</v>
      </c>
      <c r="D1941" s="2">
        <f>MACD!E1941</f>
        <v>0.28040980361074475</v>
      </c>
      <c r="E1941" s="2">
        <f>MACD!F1941</f>
        <v>0.24063264059990785</v>
      </c>
      <c r="F1941" s="2">
        <f>'Moving Avg'!D1941</f>
        <v>46.677399999999999</v>
      </c>
      <c r="G1941" s="2">
        <f>'Moving Avg'!F1941</f>
        <v>47.237299999999991</v>
      </c>
      <c r="H1941" s="2">
        <f>'Moving Avg'!G1941</f>
        <v>47.597360000000016</v>
      </c>
      <c r="I1941" s="2">
        <f>'Moving Avg'!H1941</f>
        <v>48.125965000000051</v>
      </c>
      <c r="J1941" s="5" t="str">
        <f>OBV!F1941</f>
        <v>BEARISH</v>
      </c>
      <c r="K1941" s="5" t="str">
        <f>OBV!G1941</f>
        <v>STRONG</v>
      </c>
      <c r="L1941" s="5" t="str">
        <f>OBV!H1941</f>
        <v>CONFIRMED BEARISH</v>
      </c>
      <c r="M1941" s="7">
        <f t="shared" si="300"/>
        <v>25</v>
      </c>
      <c r="N1941" s="7">
        <f t="shared" si="301"/>
        <v>0</v>
      </c>
      <c r="O1941" s="7">
        <f t="shared" si="302"/>
        <v>0</v>
      </c>
      <c r="P1941" s="7">
        <f t="shared" si="303"/>
        <v>33</v>
      </c>
      <c r="Q1941" s="8">
        <f t="shared" si="304"/>
        <v>13.7</v>
      </c>
      <c r="R1941" s="8">
        <f t="shared" si="305"/>
        <v>13.25</v>
      </c>
      <c r="S1941" s="8">
        <f t="shared" si="306"/>
        <v>18.600000000000001</v>
      </c>
      <c r="T1941" s="8">
        <f t="shared" si="307"/>
        <v>14.5</v>
      </c>
      <c r="U1941" s="7">
        <f t="shared" si="308"/>
        <v>15.183333333333332</v>
      </c>
      <c r="V1941" s="7">
        <f t="shared" si="309"/>
        <v>15.012499999999999</v>
      </c>
    </row>
    <row r="1942" spans="1:22" ht="13.5" x14ac:dyDescent="0.25">
      <c r="A1942" s="3">
        <f>RSI!A1942</f>
        <v>44837</v>
      </c>
      <c r="B1942" s="2">
        <f>RSI!B1942</f>
        <v>47.106999999999999</v>
      </c>
      <c r="C1942" s="2">
        <f>RSI!I1942</f>
        <v>48.561516736145137</v>
      </c>
      <c r="D1942" s="2">
        <f>MACD!E1942</f>
        <v>0.17260306650514678</v>
      </c>
      <c r="E1942" s="2">
        <f>MACD!F1942</f>
        <v>0.22702672578095567</v>
      </c>
      <c r="F1942" s="2">
        <f>'Moving Avg'!D1942</f>
        <v>46.588000000000001</v>
      </c>
      <c r="G1942" s="2">
        <f>'Moving Avg'!F1942</f>
        <v>47.211999999999996</v>
      </c>
      <c r="H1942" s="2">
        <f>'Moving Avg'!G1942</f>
        <v>47.612520000000011</v>
      </c>
      <c r="I1942" s="2">
        <f>'Moving Avg'!H1942</f>
        <v>48.101770000000052</v>
      </c>
      <c r="J1942" s="5" t="str">
        <f>OBV!F1942</f>
        <v>BEARISH</v>
      </c>
      <c r="K1942" s="5" t="str">
        <f>OBV!G1942</f>
        <v>NEUTRAL</v>
      </c>
      <c r="L1942" s="5" t="str">
        <f>OBV!H1942</f>
        <v>CONFIRMED BEARISH</v>
      </c>
      <c r="M1942" s="7">
        <f t="shared" si="300"/>
        <v>25</v>
      </c>
      <c r="N1942" s="7">
        <f t="shared" si="301"/>
        <v>100</v>
      </c>
      <c r="O1942" s="7">
        <f t="shared" si="302"/>
        <v>0</v>
      </c>
      <c r="P1942" s="7">
        <f t="shared" si="303"/>
        <v>16.5</v>
      </c>
      <c r="Q1942" s="8">
        <f t="shared" si="304"/>
        <v>46.225000000000001</v>
      </c>
      <c r="R1942" s="8">
        <f t="shared" si="305"/>
        <v>29.125</v>
      </c>
      <c r="S1942" s="8">
        <f t="shared" si="306"/>
        <v>26.175000000000001</v>
      </c>
      <c r="T1942" s="8">
        <f t="shared" si="307"/>
        <v>35.375</v>
      </c>
      <c r="U1942" s="7">
        <f t="shared" si="308"/>
        <v>33.841666666666661</v>
      </c>
      <c r="V1942" s="7">
        <f t="shared" si="309"/>
        <v>34.224999999999994</v>
      </c>
    </row>
    <row r="1943" spans="1:22" ht="13.5" x14ac:dyDescent="0.25">
      <c r="A1943" s="3">
        <f>RSI!A1943</f>
        <v>44838</v>
      </c>
      <c r="B1943" s="2">
        <f>RSI!B1943</f>
        <v>46.348999999999997</v>
      </c>
      <c r="C1943" s="2">
        <f>RSI!I1943</f>
        <v>42.804374241160573</v>
      </c>
      <c r="D1943" s="2">
        <f>MACD!E1943</f>
        <v>0.13847980448218067</v>
      </c>
      <c r="E1943" s="2">
        <f>MACD!F1943</f>
        <v>0.20931734152120068</v>
      </c>
      <c r="F1943" s="2">
        <f>'Moving Avg'!D1943</f>
        <v>46.586399999999998</v>
      </c>
      <c r="G1943" s="2">
        <f>'Moving Avg'!F1943</f>
        <v>47.148799999999994</v>
      </c>
      <c r="H1943" s="2">
        <f>'Moving Avg'!G1943</f>
        <v>47.589780000000019</v>
      </c>
      <c r="I1943" s="2">
        <f>'Moving Avg'!H1943</f>
        <v>48.073785000000051</v>
      </c>
      <c r="J1943" s="5" t="str">
        <f>OBV!F1943</f>
        <v>BEARISH</v>
      </c>
      <c r="K1943" s="5" t="str">
        <f>OBV!G1943</f>
        <v>NEUTRAL</v>
      </c>
      <c r="L1943" s="5" t="str">
        <f>OBV!H1943</f>
        <v>CONFIRMED BEARISH</v>
      </c>
      <c r="M1943" s="7">
        <f t="shared" si="300"/>
        <v>25</v>
      </c>
      <c r="N1943" s="7">
        <f t="shared" si="301"/>
        <v>100</v>
      </c>
      <c r="O1943" s="7">
        <f t="shared" si="302"/>
        <v>0</v>
      </c>
      <c r="P1943" s="7">
        <f t="shared" si="303"/>
        <v>16.5</v>
      </c>
      <c r="Q1943" s="8">
        <f t="shared" si="304"/>
        <v>46.225000000000001</v>
      </c>
      <c r="R1943" s="8">
        <f t="shared" si="305"/>
        <v>29.125</v>
      </c>
      <c r="S1943" s="8">
        <f t="shared" si="306"/>
        <v>26.175000000000001</v>
      </c>
      <c r="T1943" s="8">
        <f t="shared" si="307"/>
        <v>35.375</v>
      </c>
      <c r="U1943" s="7">
        <f t="shared" si="308"/>
        <v>33.841666666666661</v>
      </c>
      <c r="V1943" s="7">
        <f t="shared" si="309"/>
        <v>34.224999999999994</v>
      </c>
    </row>
    <row r="1944" spans="1:22" ht="13.5" x14ac:dyDescent="0.25">
      <c r="A1944" s="3">
        <f>RSI!A1944</f>
        <v>44839</v>
      </c>
      <c r="B1944" s="2">
        <f>RSI!B1944</f>
        <v>47.191000000000003</v>
      </c>
      <c r="C1944" s="2">
        <f>RSI!I1944</f>
        <v>49.908438418425447</v>
      </c>
      <c r="D1944" s="2">
        <f>MACD!E1944</f>
        <v>0.1732096726467347</v>
      </c>
      <c r="E1944" s="2">
        <f>MACD!F1944</f>
        <v>0.2020958077463075</v>
      </c>
      <c r="F1944" s="2">
        <f>'Moving Avg'!D1944</f>
        <v>46.837399999999995</v>
      </c>
      <c r="G1944" s="2">
        <f>'Moving Avg'!F1944</f>
        <v>47.127699999999997</v>
      </c>
      <c r="H1944" s="2">
        <f>'Moving Avg'!G1944</f>
        <v>47.584720000000004</v>
      </c>
      <c r="I1944" s="2">
        <f>'Moving Avg'!H1944</f>
        <v>48.05001000000005</v>
      </c>
      <c r="J1944" s="5" t="str">
        <f>OBV!F1944</f>
        <v>BULLISH</v>
      </c>
      <c r="K1944" s="5" t="str">
        <f>OBV!G1944</f>
        <v>WEAK</v>
      </c>
      <c r="L1944" s="5" t="str">
        <f>OBV!H1944</f>
        <v>CONFIRMED BULLISH</v>
      </c>
      <c r="M1944" s="7">
        <f t="shared" si="300"/>
        <v>25</v>
      </c>
      <c r="N1944" s="7">
        <f t="shared" si="301"/>
        <v>100</v>
      </c>
      <c r="O1944" s="7">
        <f t="shared" si="302"/>
        <v>0</v>
      </c>
      <c r="P1944" s="7">
        <f t="shared" si="303"/>
        <v>67</v>
      </c>
      <c r="Q1944" s="8">
        <f t="shared" si="304"/>
        <v>53.8</v>
      </c>
      <c r="R1944" s="8">
        <f t="shared" si="305"/>
        <v>41.75</v>
      </c>
      <c r="S1944" s="8">
        <f t="shared" si="306"/>
        <v>48.900000000000006</v>
      </c>
      <c r="T1944" s="8">
        <f t="shared" si="307"/>
        <v>48</v>
      </c>
      <c r="U1944" s="7">
        <f t="shared" si="308"/>
        <v>48.15</v>
      </c>
      <c r="V1944" s="7">
        <f t="shared" si="309"/>
        <v>48.112499999999997</v>
      </c>
    </row>
    <row r="1945" spans="1:22" ht="13.5" x14ac:dyDescent="0.25">
      <c r="A1945" s="3">
        <f>RSI!A1945</f>
        <v>44840</v>
      </c>
      <c r="B1945" s="2">
        <f>RSI!B1945</f>
        <v>47.191000000000003</v>
      </c>
      <c r="C1945" s="2">
        <f>RSI!I1945</f>
        <v>49.908438418425455</v>
      </c>
      <c r="D1945" s="2">
        <f>MACD!E1945</f>
        <v>0.20258253605033616</v>
      </c>
      <c r="E1945" s="2">
        <f>MACD!F1945</f>
        <v>0.20219315340711325</v>
      </c>
      <c r="F1945" s="2">
        <f>'Moving Avg'!D1945</f>
        <v>46.837399999999995</v>
      </c>
      <c r="G1945" s="2">
        <f>'Moving Avg'!F1945</f>
        <v>47.10745</v>
      </c>
      <c r="H1945" s="2">
        <f>'Moving Avg'!G1945</f>
        <v>47.579660000000011</v>
      </c>
      <c r="I1945" s="2">
        <f>'Moving Avg'!H1945</f>
        <v>48.026315000000061</v>
      </c>
      <c r="J1945" s="5" t="str">
        <f>OBV!F1945</f>
        <v>BULLISH</v>
      </c>
      <c r="K1945" s="5" t="str">
        <f>OBV!G1945</f>
        <v>NEUTRAL</v>
      </c>
      <c r="L1945" s="5" t="str">
        <f>OBV!H1945</f>
        <v>NEUTRAL</v>
      </c>
      <c r="M1945" s="7">
        <f t="shared" si="300"/>
        <v>25</v>
      </c>
      <c r="N1945" s="7">
        <f t="shared" si="301"/>
        <v>0</v>
      </c>
      <c r="O1945" s="7">
        <f t="shared" si="302"/>
        <v>0</v>
      </c>
      <c r="P1945" s="7">
        <f t="shared" si="303"/>
        <v>49.5</v>
      </c>
      <c r="Q1945" s="8">
        <f t="shared" si="304"/>
        <v>16.175000000000001</v>
      </c>
      <c r="R1945" s="8">
        <f t="shared" si="305"/>
        <v>17.375</v>
      </c>
      <c r="S1945" s="8">
        <f t="shared" si="306"/>
        <v>26.025000000000002</v>
      </c>
      <c r="T1945" s="8">
        <f t="shared" si="307"/>
        <v>18.625</v>
      </c>
      <c r="U1945" s="7">
        <f t="shared" si="308"/>
        <v>19.858333333333334</v>
      </c>
      <c r="V1945" s="7">
        <f t="shared" si="309"/>
        <v>19.55</v>
      </c>
    </row>
    <row r="1946" spans="1:22" ht="13.5" x14ac:dyDescent="0.25">
      <c r="A1946" s="3">
        <f>RSI!A1946</f>
        <v>44841</v>
      </c>
      <c r="B1946" s="2">
        <f>RSI!B1946</f>
        <v>45.936</v>
      </c>
      <c r="C1946" s="2">
        <f>RSI!I1946</f>
        <v>41.08683132926987</v>
      </c>
      <c r="D1946" s="2">
        <f>MACD!E1946</f>
        <v>0.3203865454286543</v>
      </c>
      <c r="E1946" s="2">
        <f>MACD!F1946</f>
        <v>0.22583183181142147</v>
      </c>
      <c r="F1946" s="2">
        <f>'Moving Avg'!D1946</f>
        <v>46.754800000000003</v>
      </c>
      <c r="G1946" s="2">
        <f>'Moving Avg'!F1946</f>
        <v>47.024900000000009</v>
      </c>
      <c r="H1946" s="2">
        <f>'Moving Avg'!G1946</f>
        <v>47.549500000000009</v>
      </c>
      <c r="I1946" s="2">
        <f>'Moving Avg'!H1946</f>
        <v>47.996345000000055</v>
      </c>
      <c r="J1946" s="5" t="str">
        <f>OBV!F1946</f>
        <v>BULLISH</v>
      </c>
      <c r="K1946" s="5" t="str">
        <f>OBV!G1946</f>
        <v>NEUTRAL</v>
      </c>
      <c r="L1946" s="5" t="str">
        <f>OBV!H1946</f>
        <v>BULLISH DIVERGENCE</v>
      </c>
      <c r="M1946" s="7">
        <f t="shared" si="300"/>
        <v>25</v>
      </c>
      <c r="N1946" s="7">
        <f t="shared" si="301"/>
        <v>0</v>
      </c>
      <c r="O1946" s="7">
        <f t="shared" si="302"/>
        <v>0</v>
      </c>
      <c r="P1946" s="7">
        <f t="shared" si="303"/>
        <v>66.5</v>
      </c>
      <c r="Q1946" s="8">
        <f t="shared" si="304"/>
        <v>18.725000000000001</v>
      </c>
      <c r="R1946" s="8">
        <f t="shared" si="305"/>
        <v>21.625</v>
      </c>
      <c r="S1946" s="8">
        <f t="shared" si="306"/>
        <v>33.674999999999997</v>
      </c>
      <c r="T1946" s="8">
        <f t="shared" si="307"/>
        <v>22.875</v>
      </c>
      <c r="U1946" s="7">
        <f t="shared" si="308"/>
        <v>24.675000000000001</v>
      </c>
      <c r="V1946" s="7">
        <f t="shared" si="309"/>
        <v>24.225000000000001</v>
      </c>
    </row>
    <row r="1947" spans="1:22" ht="13.5" x14ac:dyDescent="0.25">
      <c r="A1947" s="3">
        <f>RSI!A1947</f>
        <v>44844</v>
      </c>
      <c r="B1947" s="2">
        <f>RSI!B1947</f>
        <v>47.191000000000003</v>
      </c>
      <c r="C1947" s="2">
        <f>RSI!I1947</f>
        <v>50.507792932398353</v>
      </c>
      <c r="D1947" s="2">
        <f>MACD!E1947</f>
        <v>0.15035394257201773</v>
      </c>
      <c r="E1947" s="2">
        <f>MACD!F1947</f>
        <v>0.21073625396354073</v>
      </c>
      <c r="F1947" s="2">
        <f>'Moving Avg'!D1947</f>
        <v>46.771599999999999</v>
      </c>
      <c r="G1947" s="2">
        <f>'Moving Avg'!F1947</f>
        <v>47.005100000000013</v>
      </c>
      <c r="H1947" s="2">
        <f>'Moving Avg'!G1947</f>
        <v>47.544440000000002</v>
      </c>
      <c r="I1947" s="2">
        <f>'Moving Avg'!H1947</f>
        <v>47.972690000000057</v>
      </c>
      <c r="J1947" s="5" t="str">
        <f>OBV!F1947</f>
        <v>BULLISH</v>
      </c>
      <c r="K1947" s="5" t="str">
        <f>OBV!G1947</f>
        <v>NEUTRAL</v>
      </c>
      <c r="L1947" s="5" t="str">
        <f>OBV!H1947</f>
        <v>CONFIRMED BULLISH</v>
      </c>
      <c r="M1947" s="7">
        <f t="shared" si="300"/>
        <v>25</v>
      </c>
      <c r="N1947" s="7">
        <f t="shared" si="301"/>
        <v>100</v>
      </c>
      <c r="O1947" s="7">
        <f t="shared" si="302"/>
        <v>0</v>
      </c>
      <c r="P1947" s="7">
        <f t="shared" si="303"/>
        <v>83.5</v>
      </c>
      <c r="Q1947" s="8">
        <f t="shared" si="304"/>
        <v>56.274999999999999</v>
      </c>
      <c r="R1947" s="8">
        <f t="shared" si="305"/>
        <v>45.875</v>
      </c>
      <c r="S1947" s="8">
        <f t="shared" si="306"/>
        <v>56.325000000000003</v>
      </c>
      <c r="T1947" s="8">
        <f t="shared" si="307"/>
        <v>52.125</v>
      </c>
      <c r="U1947" s="7">
        <f t="shared" si="308"/>
        <v>52.82500000000001</v>
      </c>
      <c r="V1947" s="7">
        <f t="shared" si="309"/>
        <v>52.650000000000006</v>
      </c>
    </row>
    <row r="1948" spans="1:22" ht="13.5" x14ac:dyDescent="0.25">
      <c r="A1948" s="3">
        <f>RSI!A1948</f>
        <v>44845</v>
      </c>
      <c r="B1948" s="2">
        <f>RSI!B1948</f>
        <v>47.191000000000003</v>
      </c>
      <c r="C1948" s="2">
        <f>RSI!I1948</f>
        <v>50.507792932398353</v>
      </c>
      <c r="D1948" s="2">
        <f>MACD!E1948</f>
        <v>-5.8849423684002033E-2</v>
      </c>
      <c r="E1948" s="2">
        <f>MACD!F1948</f>
        <v>0.15681911843403218</v>
      </c>
      <c r="F1948" s="2">
        <f>'Moving Avg'!D1948</f>
        <v>46.940000000000005</v>
      </c>
      <c r="G1948" s="2">
        <f>'Moving Avg'!F1948</f>
        <v>46.985300000000009</v>
      </c>
      <c r="H1948" s="2">
        <f>'Moving Avg'!G1948</f>
        <v>47.539380000000001</v>
      </c>
      <c r="I1948" s="2">
        <f>'Moving Avg'!H1948</f>
        <v>47.949400000000061</v>
      </c>
      <c r="J1948" s="5" t="str">
        <f>OBV!F1948</f>
        <v>BULLISH</v>
      </c>
      <c r="K1948" s="5" t="str">
        <f>OBV!G1948</f>
        <v>WEAK</v>
      </c>
      <c r="L1948" s="5" t="str">
        <f>OBV!H1948</f>
        <v>CONFIRMED BULLISH</v>
      </c>
      <c r="M1948" s="7">
        <f t="shared" si="300"/>
        <v>25</v>
      </c>
      <c r="N1948" s="7">
        <f t="shared" si="301"/>
        <v>100</v>
      </c>
      <c r="O1948" s="7">
        <f t="shared" si="302"/>
        <v>0</v>
      </c>
      <c r="P1948" s="7">
        <f t="shared" si="303"/>
        <v>67</v>
      </c>
      <c r="Q1948" s="8">
        <f t="shared" si="304"/>
        <v>53.8</v>
      </c>
      <c r="R1948" s="8">
        <f t="shared" si="305"/>
        <v>41.75</v>
      </c>
      <c r="S1948" s="8">
        <f t="shared" si="306"/>
        <v>48.900000000000006</v>
      </c>
      <c r="T1948" s="8">
        <f t="shared" si="307"/>
        <v>48</v>
      </c>
      <c r="U1948" s="7">
        <f t="shared" si="308"/>
        <v>48.15</v>
      </c>
      <c r="V1948" s="7">
        <f t="shared" si="309"/>
        <v>48.112499999999997</v>
      </c>
    </row>
    <row r="1949" spans="1:22" ht="13.5" x14ac:dyDescent="0.25">
      <c r="A1949" s="3">
        <f>RSI!A1949</f>
        <v>44846</v>
      </c>
      <c r="B1949" s="2">
        <f>RSI!B1949</f>
        <v>47.191000000000003</v>
      </c>
      <c r="C1949" s="2">
        <f>RSI!I1949</f>
        <v>50.507792932398353</v>
      </c>
      <c r="D1949" s="2">
        <f>MACD!E1949</f>
        <v>-4.3309617489320829E-2</v>
      </c>
      <c r="E1949" s="2">
        <f>MACD!F1949</f>
        <v>0.11679337124936158</v>
      </c>
      <c r="F1949" s="2">
        <f>'Moving Avg'!D1949</f>
        <v>46.940000000000005</v>
      </c>
      <c r="G1949" s="2">
        <f>'Moving Avg'!F1949</f>
        <v>46.965500000000006</v>
      </c>
      <c r="H1949" s="2">
        <f>'Moving Avg'!G1949</f>
        <v>47.534320000000001</v>
      </c>
      <c r="I1949" s="2">
        <f>'Moving Avg'!H1949</f>
        <v>47.926110000000051</v>
      </c>
      <c r="J1949" s="5" t="str">
        <f>OBV!F1949</f>
        <v>BULLISH</v>
      </c>
      <c r="K1949" s="5" t="str">
        <f>OBV!G1949</f>
        <v>NEUTRAL</v>
      </c>
      <c r="L1949" s="5" t="str">
        <f>OBV!H1949</f>
        <v>NEUTRAL</v>
      </c>
      <c r="M1949" s="7">
        <f t="shared" si="300"/>
        <v>25</v>
      </c>
      <c r="N1949" s="7">
        <f t="shared" si="301"/>
        <v>100</v>
      </c>
      <c r="O1949" s="7">
        <f t="shared" si="302"/>
        <v>0</v>
      </c>
      <c r="P1949" s="7">
        <f t="shared" si="303"/>
        <v>49.5</v>
      </c>
      <c r="Q1949" s="8">
        <f t="shared" si="304"/>
        <v>51.174999999999997</v>
      </c>
      <c r="R1949" s="8">
        <f t="shared" si="305"/>
        <v>37.375</v>
      </c>
      <c r="S1949" s="8">
        <f t="shared" si="306"/>
        <v>41.025000000000006</v>
      </c>
      <c r="T1949" s="8">
        <f t="shared" si="307"/>
        <v>43.625</v>
      </c>
      <c r="U1949" s="7">
        <f t="shared" si="308"/>
        <v>43.191666666666663</v>
      </c>
      <c r="V1949" s="7">
        <f t="shared" si="309"/>
        <v>43.3</v>
      </c>
    </row>
    <row r="1950" spans="1:22" ht="13.5" x14ac:dyDescent="0.25">
      <c r="A1950" s="3">
        <f>RSI!A1950</f>
        <v>44847</v>
      </c>
      <c r="B1950" s="2">
        <f>RSI!B1950</f>
        <v>47.191000000000003</v>
      </c>
      <c r="C1950" s="2">
        <f>RSI!I1950</f>
        <v>50.507792932398353</v>
      </c>
      <c r="D1950" s="2">
        <f>MACD!E1950</f>
        <v>-0.16017946029987939</v>
      </c>
      <c r="E1950" s="2">
        <f>MACD!F1950</f>
        <v>6.1398804939513385E-2</v>
      </c>
      <c r="F1950" s="2">
        <f>'Moving Avg'!D1950</f>
        <v>46.940000000000005</v>
      </c>
      <c r="G1950" s="2">
        <f>'Moving Avg'!F1950</f>
        <v>46.945700000000009</v>
      </c>
      <c r="H1950" s="2">
        <f>'Moving Avg'!G1950</f>
        <v>47.529259999999987</v>
      </c>
      <c r="I1950" s="2">
        <f>'Moving Avg'!H1950</f>
        <v>47.902820000000055</v>
      </c>
      <c r="J1950" s="5" t="str">
        <f>OBV!F1950</f>
        <v>BULLISH</v>
      </c>
      <c r="K1950" s="5" t="str">
        <f>OBV!G1950</f>
        <v>NEUTRAL</v>
      </c>
      <c r="L1950" s="5" t="str">
        <f>OBV!H1950</f>
        <v>NEUTRAL</v>
      </c>
      <c r="M1950" s="7">
        <f t="shared" si="300"/>
        <v>25</v>
      </c>
      <c r="N1950" s="7">
        <f t="shared" si="301"/>
        <v>100</v>
      </c>
      <c r="O1950" s="7">
        <f t="shared" si="302"/>
        <v>0</v>
      </c>
      <c r="P1950" s="7">
        <f t="shared" si="303"/>
        <v>49.5</v>
      </c>
      <c r="Q1950" s="8">
        <f t="shared" si="304"/>
        <v>51.174999999999997</v>
      </c>
      <c r="R1950" s="8">
        <f t="shared" si="305"/>
        <v>37.375</v>
      </c>
      <c r="S1950" s="8">
        <f t="shared" si="306"/>
        <v>41.025000000000006</v>
      </c>
      <c r="T1950" s="8">
        <f t="shared" si="307"/>
        <v>43.625</v>
      </c>
      <c r="U1950" s="7">
        <f t="shared" si="308"/>
        <v>43.191666666666663</v>
      </c>
      <c r="V1950" s="7">
        <f t="shared" si="309"/>
        <v>43.3</v>
      </c>
    </row>
    <row r="1951" spans="1:22" ht="13.5" x14ac:dyDescent="0.25">
      <c r="A1951" s="3">
        <f>RSI!A1951</f>
        <v>44848</v>
      </c>
      <c r="B1951" s="2">
        <f>RSI!B1951</f>
        <v>47.191000000000003</v>
      </c>
      <c r="C1951" s="2">
        <f>RSI!I1951</f>
        <v>50.507792932398345</v>
      </c>
      <c r="D1951" s="2">
        <f>MACD!E1951</f>
        <v>-0.14289880198564475</v>
      </c>
      <c r="E1951" s="2">
        <f>MACD!F1951</f>
        <v>2.0539283554481758E-2</v>
      </c>
      <c r="F1951" s="2">
        <f>'Moving Avg'!D1951</f>
        <v>47.191000000000003</v>
      </c>
      <c r="G1951" s="2">
        <f>'Moving Avg'!F1951</f>
        <v>46.966750000000012</v>
      </c>
      <c r="H1951" s="2">
        <f>'Moving Avg'!G1951</f>
        <v>47.530099999999983</v>
      </c>
      <c r="I1951" s="2">
        <f>'Moving Avg'!H1951</f>
        <v>47.885130000000053</v>
      </c>
      <c r="J1951" s="5" t="str">
        <f>OBV!F1951</f>
        <v>BULLISH</v>
      </c>
      <c r="K1951" s="5" t="str">
        <f>OBV!G1951</f>
        <v>NEUTRAL</v>
      </c>
      <c r="L1951" s="5" t="str">
        <f>OBV!H1951</f>
        <v>CONFIRMED BULLISH</v>
      </c>
      <c r="M1951" s="7">
        <f t="shared" si="300"/>
        <v>25</v>
      </c>
      <c r="N1951" s="7">
        <f t="shared" si="301"/>
        <v>100</v>
      </c>
      <c r="O1951" s="7">
        <f t="shared" si="302"/>
        <v>0</v>
      </c>
      <c r="P1951" s="7">
        <f t="shared" si="303"/>
        <v>83.5</v>
      </c>
      <c r="Q1951" s="8">
        <f t="shared" si="304"/>
        <v>56.274999999999999</v>
      </c>
      <c r="R1951" s="8">
        <f t="shared" si="305"/>
        <v>45.875</v>
      </c>
      <c r="S1951" s="8">
        <f t="shared" si="306"/>
        <v>56.325000000000003</v>
      </c>
      <c r="T1951" s="8">
        <f t="shared" si="307"/>
        <v>52.125</v>
      </c>
      <c r="U1951" s="7">
        <f t="shared" si="308"/>
        <v>52.82500000000001</v>
      </c>
      <c r="V1951" s="7">
        <f t="shared" si="309"/>
        <v>52.650000000000006</v>
      </c>
    </row>
    <row r="1952" spans="1:22" ht="13.5" x14ac:dyDescent="0.25">
      <c r="A1952" s="3">
        <f>RSI!A1952</f>
        <v>44851</v>
      </c>
      <c r="B1952" s="2">
        <f>RSI!B1952</f>
        <v>47.191000000000003</v>
      </c>
      <c r="C1952" s="2">
        <f>RSI!I1952</f>
        <v>50.507792932398345</v>
      </c>
      <c r="D1952" s="2">
        <f>MACD!E1952</f>
        <v>-0.24530399787067836</v>
      </c>
      <c r="E1952" s="2">
        <f>MACD!F1952</f>
        <v>-3.2629372730550263E-2</v>
      </c>
      <c r="F1952" s="2">
        <f>'Moving Avg'!D1952</f>
        <v>47.191000000000003</v>
      </c>
      <c r="G1952" s="2">
        <f>'Moving Avg'!F1952</f>
        <v>46.947750000000013</v>
      </c>
      <c r="H1952" s="2">
        <f>'Moving Avg'!G1952</f>
        <v>47.53093999999998</v>
      </c>
      <c r="I1952" s="2">
        <f>'Moving Avg'!H1952</f>
        <v>47.86764500000006</v>
      </c>
      <c r="J1952" s="5" t="str">
        <f>OBV!F1952</f>
        <v>NEUTRAL</v>
      </c>
      <c r="K1952" s="5" t="str">
        <f>OBV!G1952</f>
        <v>NEUTRAL</v>
      </c>
      <c r="L1952" s="5" t="str">
        <f>OBV!H1952</f>
        <v>NEUTRAL</v>
      </c>
      <c r="M1952" s="7">
        <f t="shared" si="300"/>
        <v>25</v>
      </c>
      <c r="N1952" s="7">
        <f t="shared" si="301"/>
        <v>100</v>
      </c>
      <c r="O1952" s="7">
        <f t="shared" si="302"/>
        <v>0</v>
      </c>
      <c r="P1952" s="7">
        <f t="shared" si="303"/>
        <v>33</v>
      </c>
      <c r="Q1952" s="8">
        <f t="shared" si="304"/>
        <v>48.7</v>
      </c>
      <c r="R1952" s="8">
        <f t="shared" si="305"/>
        <v>33.25</v>
      </c>
      <c r="S1952" s="8">
        <f t="shared" si="306"/>
        <v>33.6</v>
      </c>
      <c r="T1952" s="8">
        <f t="shared" si="307"/>
        <v>39.5</v>
      </c>
      <c r="U1952" s="7">
        <f t="shared" si="308"/>
        <v>38.516666666666673</v>
      </c>
      <c r="V1952" s="7">
        <f t="shared" si="309"/>
        <v>38.762500000000003</v>
      </c>
    </row>
    <row r="1953" spans="1:22" ht="13.5" x14ac:dyDescent="0.25">
      <c r="A1953" s="3">
        <f>RSI!A1953</f>
        <v>44852</v>
      </c>
      <c r="B1953" s="2">
        <f>RSI!B1953</f>
        <v>47.191000000000003</v>
      </c>
      <c r="C1953" s="2">
        <f>RSI!I1953</f>
        <v>50.507792932398345</v>
      </c>
      <c r="D1953" s="2">
        <f>MACD!E1953</f>
        <v>-0.2027974818504461</v>
      </c>
      <c r="E1953" s="2">
        <f>MACD!F1953</f>
        <v>-6.6662994554529439E-2</v>
      </c>
      <c r="F1953" s="2">
        <f>'Moving Avg'!D1953</f>
        <v>47.191000000000003</v>
      </c>
      <c r="G1953" s="2">
        <f>'Moving Avg'!F1953</f>
        <v>46.968800000000016</v>
      </c>
      <c r="H1953" s="2">
        <f>'Moving Avg'!G1953</f>
        <v>47.531779999999983</v>
      </c>
      <c r="I1953" s="2">
        <f>'Moving Avg'!H1953</f>
        <v>47.845900000000064</v>
      </c>
      <c r="J1953" s="5" t="str">
        <f>OBV!F1953</f>
        <v>NEUTRAL</v>
      </c>
      <c r="K1953" s="5" t="str">
        <f>OBV!G1953</f>
        <v>NEUTRAL</v>
      </c>
      <c r="L1953" s="5" t="str">
        <f>OBV!H1953</f>
        <v>NEUTRAL</v>
      </c>
      <c r="M1953" s="7">
        <f t="shared" si="300"/>
        <v>25</v>
      </c>
      <c r="N1953" s="7">
        <f t="shared" si="301"/>
        <v>100</v>
      </c>
      <c r="O1953" s="7">
        <f t="shared" si="302"/>
        <v>0</v>
      </c>
      <c r="P1953" s="7">
        <f t="shared" si="303"/>
        <v>33</v>
      </c>
      <c r="Q1953" s="8">
        <f t="shared" si="304"/>
        <v>48.7</v>
      </c>
      <c r="R1953" s="8">
        <f t="shared" si="305"/>
        <v>33.25</v>
      </c>
      <c r="S1953" s="8">
        <f t="shared" si="306"/>
        <v>33.6</v>
      </c>
      <c r="T1953" s="8">
        <f t="shared" si="307"/>
        <v>39.5</v>
      </c>
      <c r="U1953" s="7">
        <f t="shared" si="308"/>
        <v>38.516666666666673</v>
      </c>
      <c r="V1953" s="7">
        <f t="shared" si="309"/>
        <v>38.762500000000003</v>
      </c>
    </row>
    <row r="1954" spans="1:22" ht="13.5" x14ac:dyDescent="0.25">
      <c r="A1954" s="3">
        <f>RSI!A1954</f>
        <v>44853</v>
      </c>
      <c r="B1954" s="2">
        <f>RSI!B1954</f>
        <v>47.191000000000003</v>
      </c>
      <c r="C1954" s="2">
        <f>RSI!I1954</f>
        <v>50.507792932398345</v>
      </c>
      <c r="D1954" s="2">
        <f>MACD!E1954</f>
        <v>-0.16718357349441959</v>
      </c>
      <c r="E1954" s="2">
        <f>MACD!F1954</f>
        <v>-8.6767110342507475E-2</v>
      </c>
      <c r="F1954" s="2">
        <f>'Moving Avg'!D1954</f>
        <v>47.191000000000003</v>
      </c>
      <c r="G1954" s="2">
        <f>'Moving Avg'!F1954</f>
        <v>46.989850000000011</v>
      </c>
      <c r="H1954" s="2">
        <f>'Moving Avg'!G1954</f>
        <v>47.521659999999976</v>
      </c>
      <c r="I1954" s="2">
        <f>'Moving Avg'!H1954</f>
        <v>47.82821000000007</v>
      </c>
      <c r="J1954" s="5" t="str">
        <f>OBV!F1954</f>
        <v>NEUTRAL</v>
      </c>
      <c r="K1954" s="5" t="str">
        <f>OBV!G1954</f>
        <v>NEUTRAL</v>
      </c>
      <c r="L1954" s="5" t="str">
        <f>OBV!H1954</f>
        <v>NEUTRAL</v>
      </c>
      <c r="M1954" s="7">
        <f t="shared" si="300"/>
        <v>25</v>
      </c>
      <c r="N1954" s="7">
        <f t="shared" si="301"/>
        <v>100</v>
      </c>
      <c r="O1954" s="7">
        <f t="shared" si="302"/>
        <v>0</v>
      </c>
      <c r="P1954" s="7">
        <f t="shared" si="303"/>
        <v>33</v>
      </c>
      <c r="Q1954" s="8">
        <f t="shared" si="304"/>
        <v>48.7</v>
      </c>
      <c r="R1954" s="8">
        <f t="shared" si="305"/>
        <v>33.25</v>
      </c>
      <c r="S1954" s="8">
        <f t="shared" si="306"/>
        <v>33.6</v>
      </c>
      <c r="T1954" s="8">
        <f t="shared" si="307"/>
        <v>39.5</v>
      </c>
      <c r="U1954" s="7">
        <f t="shared" si="308"/>
        <v>38.516666666666673</v>
      </c>
      <c r="V1954" s="7">
        <f t="shared" si="309"/>
        <v>38.762500000000003</v>
      </c>
    </row>
    <row r="1955" spans="1:22" ht="13.5" x14ac:dyDescent="0.25">
      <c r="A1955" s="3">
        <f>RSI!A1955</f>
        <v>44854</v>
      </c>
      <c r="B1955" s="2">
        <f>RSI!B1955</f>
        <v>47.191000000000003</v>
      </c>
      <c r="C1955" s="2">
        <f>RSI!I1955</f>
        <v>50.507792932398345</v>
      </c>
      <c r="D1955" s="2">
        <f>MACD!E1955</f>
        <v>-0.33045263591070295</v>
      </c>
      <c r="E1955" s="2">
        <f>MACD!F1955</f>
        <v>-0.13550421545614658</v>
      </c>
      <c r="F1955" s="2">
        <f>'Moving Avg'!D1955</f>
        <v>47.191000000000003</v>
      </c>
      <c r="G1955" s="2">
        <f>'Moving Avg'!F1955</f>
        <v>46.971700000000013</v>
      </c>
      <c r="H1955" s="2">
        <f>'Moving Avg'!G1955</f>
        <v>47.487939999999981</v>
      </c>
      <c r="I1955" s="2">
        <f>'Moving Avg'!H1955</f>
        <v>47.808495000000079</v>
      </c>
      <c r="J1955" s="5" t="str">
        <f>OBV!F1955</f>
        <v>NEUTRAL</v>
      </c>
      <c r="K1955" s="5" t="str">
        <f>OBV!G1955</f>
        <v>NEUTRAL</v>
      </c>
      <c r="L1955" s="5" t="str">
        <f>OBV!H1955</f>
        <v>NEUTRAL</v>
      </c>
      <c r="M1955" s="7">
        <f t="shared" si="300"/>
        <v>25</v>
      </c>
      <c r="N1955" s="7">
        <f t="shared" si="301"/>
        <v>100</v>
      </c>
      <c r="O1955" s="7">
        <f t="shared" si="302"/>
        <v>0</v>
      </c>
      <c r="P1955" s="7">
        <f t="shared" si="303"/>
        <v>33</v>
      </c>
      <c r="Q1955" s="8">
        <f t="shared" si="304"/>
        <v>48.7</v>
      </c>
      <c r="R1955" s="8">
        <f t="shared" si="305"/>
        <v>33.25</v>
      </c>
      <c r="S1955" s="8">
        <f t="shared" si="306"/>
        <v>33.6</v>
      </c>
      <c r="T1955" s="8">
        <f t="shared" si="307"/>
        <v>39.5</v>
      </c>
      <c r="U1955" s="7">
        <f t="shared" si="308"/>
        <v>38.516666666666673</v>
      </c>
      <c r="V1955" s="7">
        <f t="shared" si="309"/>
        <v>38.762500000000003</v>
      </c>
    </row>
    <row r="1956" spans="1:22" ht="13.5" x14ac:dyDescent="0.25">
      <c r="A1956" s="3">
        <f>RSI!A1956</f>
        <v>44855</v>
      </c>
      <c r="B1956" s="2">
        <f>RSI!B1956</f>
        <v>47.191000000000003</v>
      </c>
      <c r="C1956" s="2">
        <f>RSI!I1956</f>
        <v>50.507792932398345</v>
      </c>
      <c r="D1956" s="2">
        <f>MACD!E1956</f>
        <v>-0.27582922172504709</v>
      </c>
      <c r="E1956" s="2">
        <f>MACD!F1956</f>
        <v>-0.16356921670992669</v>
      </c>
      <c r="F1956" s="2">
        <f>'Moving Avg'!D1956</f>
        <v>47.191000000000003</v>
      </c>
      <c r="G1956" s="2">
        <f>'Moving Avg'!F1956</f>
        <v>46.953550000000014</v>
      </c>
      <c r="H1956" s="2">
        <f>'Moving Avg'!G1956</f>
        <v>47.454219999999978</v>
      </c>
      <c r="I1956" s="2">
        <f>'Moving Avg'!H1956</f>
        <v>47.796895000000085</v>
      </c>
      <c r="J1956" s="5" t="str">
        <f>OBV!F1956</f>
        <v>NEUTRAL</v>
      </c>
      <c r="K1956" s="5" t="str">
        <f>OBV!G1956</f>
        <v>NEUTRAL</v>
      </c>
      <c r="L1956" s="5" t="str">
        <f>OBV!H1956</f>
        <v>NEUTRAL</v>
      </c>
      <c r="M1956" s="7">
        <f t="shared" si="300"/>
        <v>25</v>
      </c>
      <c r="N1956" s="7">
        <f t="shared" si="301"/>
        <v>100</v>
      </c>
      <c r="O1956" s="7">
        <f t="shared" si="302"/>
        <v>0</v>
      </c>
      <c r="P1956" s="7">
        <f t="shared" si="303"/>
        <v>33</v>
      </c>
      <c r="Q1956" s="8">
        <f t="shared" si="304"/>
        <v>48.7</v>
      </c>
      <c r="R1956" s="8">
        <f t="shared" si="305"/>
        <v>33.25</v>
      </c>
      <c r="S1956" s="8">
        <f t="shared" si="306"/>
        <v>33.6</v>
      </c>
      <c r="T1956" s="8">
        <f t="shared" si="307"/>
        <v>39.5</v>
      </c>
      <c r="U1956" s="7">
        <f t="shared" si="308"/>
        <v>38.516666666666673</v>
      </c>
      <c r="V1956" s="7">
        <f t="shared" si="309"/>
        <v>38.762500000000003</v>
      </c>
    </row>
    <row r="1957" spans="1:22" ht="13.5" x14ac:dyDescent="0.25">
      <c r="A1957" s="3">
        <f>RSI!A1957</f>
        <v>44858</v>
      </c>
      <c r="B1957" s="2">
        <f>RSI!B1957</f>
        <v>47.106999999999999</v>
      </c>
      <c r="C1957" s="2">
        <f>RSI!I1957</f>
        <v>49.398418154691129</v>
      </c>
      <c r="D1957" s="2">
        <f>MACD!E1957</f>
        <v>-0.22366752432346004</v>
      </c>
      <c r="E1957" s="2">
        <f>MACD!F1957</f>
        <v>-0.17558887823263339</v>
      </c>
      <c r="F1957" s="2">
        <f>'Moving Avg'!D1957</f>
        <v>47.174199999999999</v>
      </c>
      <c r="G1957" s="2">
        <f>'Moving Avg'!F1957</f>
        <v>46.931200000000011</v>
      </c>
      <c r="H1957" s="2">
        <f>'Moving Avg'!G1957</f>
        <v>47.418819999999975</v>
      </c>
      <c r="I1957" s="2">
        <f>'Moving Avg'!H1957</f>
        <v>47.776760000000095</v>
      </c>
      <c r="J1957" s="5" t="str">
        <f>OBV!F1957</f>
        <v>BEARISH</v>
      </c>
      <c r="K1957" s="5" t="str">
        <f>OBV!G1957</f>
        <v>STRONG</v>
      </c>
      <c r="L1957" s="5" t="str">
        <f>OBV!H1957</f>
        <v>CONFIRMED BEARISH</v>
      </c>
      <c r="M1957" s="7">
        <f t="shared" si="300"/>
        <v>25</v>
      </c>
      <c r="N1957" s="7">
        <f t="shared" si="301"/>
        <v>100</v>
      </c>
      <c r="O1957" s="7">
        <f t="shared" si="302"/>
        <v>0</v>
      </c>
      <c r="P1957" s="7">
        <f t="shared" si="303"/>
        <v>33</v>
      </c>
      <c r="Q1957" s="8">
        <f t="shared" si="304"/>
        <v>48.7</v>
      </c>
      <c r="R1957" s="8">
        <f t="shared" si="305"/>
        <v>33.25</v>
      </c>
      <c r="S1957" s="8">
        <f t="shared" si="306"/>
        <v>33.6</v>
      </c>
      <c r="T1957" s="8">
        <f t="shared" si="307"/>
        <v>39.5</v>
      </c>
      <c r="U1957" s="7">
        <f t="shared" si="308"/>
        <v>38.516666666666673</v>
      </c>
      <c r="V1957" s="7">
        <f t="shared" si="309"/>
        <v>38.762500000000003</v>
      </c>
    </row>
    <row r="1958" spans="1:22" ht="13.5" x14ac:dyDescent="0.25">
      <c r="A1958" s="3">
        <f>RSI!A1958</f>
        <v>44859</v>
      </c>
      <c r="B1958" s="2">
        <f>RSI!B1958</f>
        <v>47.106999999999999</v>
      </c>
      <c r="C1958" s="2">
        <f>RSI!I1958</f>
        <v>49.398418154691129</v>
      </c>
      <c r="D1958" s="2">
        <f>MACD!E1958</f>
        <v>-0.17929391497095537</v>
      </c>
      <c r="E1958" s="2">
        <f>MACD!F1958</f>
        <v>-0.17632988558029777</v>
      </c>
      <c r="F1958" s="2">
        <f>'Moving Avg'!D1958</f>
        <v>47.157400000000003</v>
      </c>
      <c r="G1958" s="2">
        <f>'Moving Avg'!F1958</f>
        <v>46.968700000000005</v>
      </c>
      <c r="H1958" s="2">
        <f>'Moving Avg'!G1958</f>
        <v>47.400279999999981</v>
      </c>
      <c r="I1958" s="2">
        <f>'Moving Avg'!H1958</f>
        <v>47.758650000000095</v>
      </c>
      <c r="J1958" s="5" t="str">
        <f>OBV!F1958</f>
        <v>BEARISH</v>
      </c>
      <c r="K1958" s="5" t="str">
        <f>OBV!G1958</f>
        <v>STRONG</v>
      </c>
      <c r="L1958" s="5" t="str">
        <f>OBV!H1958</f>
        <v>CONFIRMED BEARISH</v>
      </c>
      <c r="M1958" s="7">
        <f t="shared" si="300"/>
        <v>25</v>
      </c>
      <c r="N1958" s="7">
        <f t="shared" si="301"/>
        <v>45</v>
      </c>
      <c r="O1958" s="7">
        <f t="shared" si="302"/>
        <v>0</v>
      </c>
      <c r="P1958" s="7">
        <f t="shared" si="303"/>
        <v>33</v>
      </c>
      <c r="Q1958" s="8">
        <f t="shared" si="304"/>
        <v>29.45</v>
      </c>
      <c r="R1958" s="8">
        <f t="shared" si="305"/>
        <v>22.25</v>
      </c>
      <c r="S1958" s="8">
        <f t="shared" si="306"/>
        <v>25.35</v>
      </c>
      <c r="T1958" s="8">
        <f t="shared" si="307"/>
        <v>25.75</v>
      </c>
      <c r="U1958" s="7">
        <f t="shared" si="308"/>
        <v>25.683333333333337</v>
      </c>
      <c r="V1958" s="7">
        <f t="shared" si="309"/>
        <v>25.700000000000003</v>
      </c>
    </row>
    <row r="1959" spans="1:22" ht="13.5" x14ac:dyDescent="0.25">
      <c r="A1959" s="3">
        <f>RSI!A1959</f>
        <v>44860</v>
      </c>
      <c r="B1959" s="2">
        <f>RSI!B1959</f>
        <v>47.579000000000001</v>
      </c>
      <c r="C1959" s="2">
        <f>RSI!I1959</f>
        <v>55.734456241318014</v>
      </c>
      <c r="D1959" s="2">
        <f>MACD!E1959</f>
        <v>-0.17649072912530528</v>
      </c>
      <c r="E1959" s="2">
        <f>MACD!F1959</f>
        <v>-0.17636205428929927</v>
      </c>
      <c r="F1959" s="2">
        <f>'Moving Avg'!D1959</f>
        <v>47.234999999999999</v>
      </c>
      <c r="G1959" s="2">
        <f>'Moving Avg'!F1959</f>
        <v>47.050850000000011</v>
      </c>
      <c r="H1959" s="2">
        <f>'Moving Avg'!G1959</f>
        <v>47.386119999999991</v>
      </c>
      <c r="I1959" s="2">
        <f>'Moving Avg'!H1959</f>
        <v>47.741520000000094</v>
      </c>
      <c r="J1959" s="5" t="str">
        <f>OBV!F1959</f>
        <v>BULLISH</v>
      </c>
      <c r="K1959" s="5" t="str">
        <f>OBV!G1959</f>
        <v>NEUTRAL</v>
      </c>
      <c r="L1959" s="5" t="str">
        <f>OBV!H1959</f>
        <v>CONFIRMED BULLISH</v>
      </c>
      <c r="M1959" s="7">
        <f t="shared" si="300"/>
        <v>25</v>
      </c>
      <c r="N1959" s="7">
        <f t="shared" si="301"/>
        <v>45</v>
      </c>
      <c r="O1959" s="7">
        <f t="shared" si="302"/>
        <v>0</v>
      </c>
      <c r="P1959" s="7">
        <f t="shared" si="303"/>
        <v>83.5</v>
      </c>
      <c r="Q1959" s="8">
        <f t="shared" si="304"/>
        <v>37.024999999999999</v>
      </c>
      <c r="R1959" s="8">
        <f t="shared" si="305"/>
        <v>34.875</v>
      </c>
      <c r="S1959" s="8">
        <f t="shared" si="306"/>
        <v>48.075000000000003</v>
      </c>
      <c r="T1959" s="8">
        <f t="shared" si="307"/>
        <v>38.375</v>
      </c>
      <c r="U1959" s="7">
        <f t="shared" si="308"/>
        <v>39.991666666666667</v>
      </c>
      <c r="V1959" s="7">
        <f t="shared" si="309"/>
        <v>39.587500000000006</v>
      </c>
    </row>
    <row r="1960" spans="1:22" ht="13.5" x14ac:dyDescent="0.25">
      <c r="A1960" s="3">
        <f>RSI!A1960</f>
        <v>44861</v>
      </c>
      <c r="B1960" s="2">
        <f>RSI!B1960</f>
        <v>47.570999999999998</v>
      </c>
      <c r="C1960" s="2">
        <f>RSI!I1960</f>
        <v>55.607364108870364</v>
      </c>
      <c r="D1960" s="2">
        <f>MACD!E1960</f>
        <v>-0.17611227036731236</v>
      </c>
      <c r="E1960" s="2">
        <f>MACD!F1960</f>
        <v>-0.1763120975049019</v>
      </c>
      <c r="F1960" s="2">
        <f>'Moving Avg'!D1960</f>
        <v>47.311</v>
      </c>
      <c r="G1960" s="2">
        <f>'Moving Avg'!F1960</f>
        <v>47.06985000000001</v>
      </c>
      <c r="H1960" s="2">
        <f>'Moving Avg'!G1960</f>
        <v>47.371799999999993</v>
      </c>
      <c r="I1960" s="2">
        <f>'Moving Avg'!H1960</f>
        <v>47.735470000000099</v>
      </c>
      <c r="J1960" s="5" t="str">
        <f>OBV!F1960</f>
        <v>BEARISH</v>
      </c>
      <c r="K1960" s="5" t="str">
        <f>OBV!G1960</f>
        <v>STRONG</v>
      </c>
      <c r="L1960" s="5" t="str">
        <f>OBV!H1960</f>
        <v>BEARISH DIVERGENCE</v>
      </c>
      <c r="M1960" s="7">
        <f t="shared" si="300"/>
        <v>25</v>
      </c>
      <c r="N1960" s="7">
        <f t="shared" si="301"/>
        <v>0</v>
      </c>
      <c r="O1960" s="7">
        <f t="shared" si="302"/>
        <v>0</v>
      </c>
      <c r="P1960" s="7">
        <f t="shared" si="303"/>
        <v>33</v>
      </c>
      <c r="Q1960" s="8">
        <f t="shared" si="304"/>
        <v>13.7</v>
      </c>
      <c r="R1960" s="8">
        <f t="shared" si="305"/>
        <v>13.25</v>
      </c>
      <c r="S1960" s="8">
        <f t="shared" si="306"/>
        <v>18.600000000000001</v>
      </c>
      <c r="T1960" s="8">
        <f t="shared" si="307"/>
        <v>14.5</v>
      </c>
      <c r="U1960" s="7">
        <f t="shared" si="308"/>
        <v>15.183333333333332</v>
      </c>
      <c r="V1960" s="7">
        <f t="shared" si="309"/>
        <v>15.012499999999999</v>
      </c>
    </row>
    <row r="1961" spans="1:22" ht="13.5" x14ac:dyDescent="0.25">
      <c r="A1961" s="3">
        <f>RSI!A1961</f>
        <v>44862</v>
      </c>
      <c r="B1961" s="2">
        <f>RSI!B1961</f>
        <v>47.570999999999998</v>
      </c>
      <c r="C1961" s="2">
        <f>RSI!I1961</f>
        <v>55.607364108870364</v>
      </c>
      <c r="D1961" s="2">
        <f>MACD!E1961</f>
        <v>-0.17813926398578417</v>
      </c>
      <c r="E1961" s="2">
        <f>MACD!F1961</f>
        <v>-0.17667753080107834</v>
      </c>
      <c r="F1961" s="2">
        <f>'Moving Avg'!D1961</f>
        <v>47.387</v>
      </c>
      <c r="G1961" s="2">
        <f>'Moving Avg'!F1961</f>
        <v>47.130950000000013</v>
      </c>
      <c r="H1961" s="2">
        <f>'Moving Avg'!G1961</f>
        <v>47.354120000000002</v>
      </c>
      <c r="I1961" s="2">
        <f>'Moving Avg'!H1961</f>
        <v>47.718545000000091</v>
      </c>
      <c r="J1961" s="5" t="str">
        <f>OBV!F1961</f>
        <v>BEARISH</v>
      </c>
      <c r="K1961" s="5" t="str">
        <f>OBV!G1961</f>
        <v>STRONG</v>
      </c>
      <c r="L1961" s="5" t="str">
        <f>OBV!H1961</f>
        <v>BEARISH DIVERGENCE</v>
      </c>
      <c r="M1961" s="7">
        <f t="shared" si="300"/>
        <v>25</v>
      </c>
      <c r="N1961" s="7">
        <f t="shared" si="301"/>
        <v>45</v>
      </c>
      <c r="O1961" s="7">
        <f t="shared" si="302"/>
        <v>0</v>
      </c>
      <c r="P1961" s="7">
        <f t="shared" si="303"/>
        <v>33</v>
      </c>
      <c r="Q1961" s="8">
        <f t="shared" si="304"/>
        <v>29.45</v>
      </c>
      <c r="R1961" s="8">
        <f t="shared" si="305"/>
        <v>22.25</v>
      </c>
      <c r="S1961" s="8">
        <f t="shared" si="306"/>
        <v>25.35</v>
      </c>
      <c r="T1961" s="8">
        <f t="shared" si="307"/>
        <v>25.75</v>
      </c>
      <c r="U1961" s="7">
        <f t="shared" si="308"/>
        <v>25.683333333333337</v>
      </c>
      <c r="V1961" s="7">
        <f t="shared" si="309"/>
        <v>25.700000000000003</v>
      </c>
    </row>
    <row r="1962" spans="1:22" ht="13.5" x14ac:dyDescent="0.25">
      <c r="A1962" s="3">
        <f>RSI!A1962</f>
        <v>44865</v>
      </c>
      <c r="B1962" s="2">
        <f>RSI!B1962</f>
        <v>47.570999999999998</v>
      </c>
      <c r="C1962" s="2">
        <f>RSI!I1962</f>
        <v>55.607364108870364</v>
      </c>
      <c r="D1962" s="2">
        <f>MACD!E1962</f>
        <v>-0.18202777164714945</v>
      </c>
      <c r="E1962" s="2">
        <f>MACD!F1962</f>
        <v>-0.17774757897029259</v>
      </c>
      <c r="F1962" s="2">
        <f>'Moving Avg'!D1962</f>
        <v>47.479799999999997</v>
      </c>
      <c r="G1962" s="2">
        <f>'Moving Avg'!F1962</f>
        <v>47.154150000000008</v>
      </c>
      <c r="H1962" s="2">
        <f>'Moving Avg'!G1962</f>
        <v>47.336440000000003</v>
      </c>
      <c r="I1962" s="2">
        <f>'Moving Avg'!H1962</f>
        <v>47.701620000000091</v>
      </c>
      <c r="J1962" s="5" t="str">
        <f>OBV!F1962</f>
        <v>BEARISH</v>
      </c>
      <c r="K1962" s="5" t="str">
        <f>OBV!G1962</f>
        <v>NEUTRAL</v>
      </c>
      <c r="L1962" s="5" t="str">
        <f>OBV!H1962</f>
        <v>BEARISH DIVERGENCE</v>
      </c>
      <c r="M1962" s="7">
        <f t="shared" si="300"/>
        <v>25</v>
      </c>
      <c r="N1962" s="7">
        <f t="shared" si="301"/>
        <v>45</v>
      </c>
      <c r="O1962" s="7">
        <f t="shared" si="302"/>
        <v>0</v>
      </c>
      <c r="P1962" s="7">
        <f t="shared" si="303"/>
        <v>16.5</v>
      </c>
      <c r="Q1962" s="8">
        <f t="shared" si="304"/>
        <v>26.975000000000001</v>
      </c>
      <c r="R1962" s="8">
        <f t="shared" si="305"/>
        <v>18.125</v>
      </c>
      <c r="S1962" s="8">
        <f t="shared" si="306"/>
        <v>17.925000000000001</v>
      </c>
      <c r="T1962" s="8">
        <f t="shared" si="307"/>
        <v>21.625</v>
      </c>
      <c r="U1962" s="7">
        <f t="shared" si="308"/>
        <v>21.008333333333336</v>
      </c>
      <c r="V1962" s="7">
        <f t="shared" si="309"/>
        <v>21.162500000000001</v>
      </c>
    </row>
    <row r="1963" spans="1:22" ht="13.5" x14ac:dyDescent="0.25">
      <c r="A1963" s="3">
        <f>RSI!A1963</f>
        <v>44866</v>
      </c>
      <c r="B1963" s="2">
        <f>RSI!B1963</f>
        <v>47.545000000000002</v>
      </c>
      <c r="C1963" s="2">
        <f>RSI!I1963</f>
        <v>55.097372305175988</v>
      </c>
      <c r="D1963" s="2">
        <f>MACD!E1963</f>
        <v>-0.18540449107815959</v>
      </c>
      <c r="E1963" s="2">
        <f>MACD!F1963</f>
        <v>-0.179278961391866</v>
      </c>
      <c r="F1963" s="2">
        <f>'Moving Avg'!D1963</f>
        <v>47.567399999999999</v>
      </c>
      <c r="G1963" s="2">
        <f>'Moving Avg'!F1963</f>
        <v>47.213950000000004</v>
      </c>
      <c r="H1963" s="2">
        <f>'Moving Avg'!G1963</f>
        <v>47.318240000000003</v>
      </c>
      <c r="I1963" s="2">
        <f>'Moving Avg'!H1963</f>
        <v>47.684565000000092</v>
      </c>
      <c r="J1963" s="5" t="str">
        <f>OBV!F1963</f>
        <v>BEARISH</v>
      </c>
      <c r="K1963" s="5" t="str">
        <f>OBV!G1963</f>
        <v>STRONG</v>
      </c>
      <c r="L1963" s="5" t="str">
        <f>OBV!H1963</f>
        <v>BEARISH DIVERGENCE</v>
      </c>
      <c r="M1963" s="7">
        <f t="shared" si="300"/>
        <v>25</v>
      </c>
      <c r="N1963" s="7">
        <f t="shared" si="301"/>
        <v>45</v>
      </c>
      <c r="O1963" s="7">
        <f t="shared" si="302"/>
        <v>0</v>
      </c>
      <c r="P1963" s="7">
        <f t="shared" si="303"/>
        <v>33</v>
      </c>
      <c r="Q1963" s="8">
        <f t="shared" si="304"/>
        <v>29.45</v>
      </c>
      <c r="R1963" s="8">
        <f t="shared" si="305"/>
        <v>22.25</v>
      </c>
      <c r="S1963" s="8">
        <f t="shared" si="306"/>
        <v>25.35</v>
      </c>
      <c r="T1963" s="8">
        <f t="shared" si="307"/>
        <v>25.75</v>
      </c>
      <c r="U1963" s="7">
        <f t="shared" si="308"/>
        <v>25.683333333333337</v>
      </c>
      <c r="V1963" s="7">
        <f t="shared" si="309"/>
        <v>25.700000000000003</v>
      </c>
    </row>
    <row r="1964" spans="1:22" ht="13.5" x14ac:dyDescent="0.25">
      <c r="A1964" s="3">
        <f>RSI!A1964</f>
        <v>44867</v>
      </c>
      <c r="B1964" s="2">
        <f>RSI!B1964</f>
        <v>47.545000000000002</v>
      </c>
      <c r="C1964" s="2">
        <f>RSI!I1964</f>
        <v>55.097372305175988</v>
      </c>
      <c r="D1964" s="2">
        <f>MACD!E1964</f>
        <v>-0.18997138532093771</v>
      </c>
      <c r="E1964" s="2">
        <f>MACD!F1964</f>
        <v>-0.18141744617768035</v>
      </c>
      <c r="F1964" s="2">
        <f>'Moving Avg'!D1964</f>
        <v>47.560600000000001</v>
      </c>
      <c r="G1964" s="2">
        <f>'Moving Avg'!F1964</f>
        <v>47.231650000000002</v>
      </c>
      <c r="H1964" s="2">
        <f>'Moving Avg'!G1964</f>
        <v>47.308460000000004</v>
      </c>
      <c r="I1964" s="2">
        <f>'Moving Avg'!H1964</f>
        <v>47.667510000000092</v>
      </c>
      <c r="J1964" s="5" t="str">
        <f>OBV!F1964</f>
        <v>BEARISH</v>
      </c>
      <c r="K1964" s="5" t="str">
        <f>OBV!G1964</f>
        <v>STRONG</v>
      </c>
      <c r="L1964" s="5" t="str">
        <f>OBV!H1964</f>
        <v>CONFIRMED BEARISH</v>
      </c>
      <c r="M1964" s="7">
        <f t="shared" si="300"/>
        <v>25</v>
      </c>
      <c r="N1964" s="7">
        <f t="shared" si="301"/>
        <v>45</v>
      </c>
      <c r="O1964" s="7">
        <f t="shared" si="302"/>
        <v>0</v>
      </c>
      <c r="P1964" s="7">
        <f t="shared" si="303"/>
        <v>33</v>
      </c>
      <c r="Q1964" s="8">
        <f t="shared" si="304"/>
        <v>29.45</v>
      </c>
      <c r="R1964" s="8">
        <f t="shared" si="305"/>
        <v>22.25</v>
      </c>
      <c r="S1964" s="8">
        <f t="shared" si="306"/>
        <v>25.35</v>
      </c>
      <c r="T1964" s="8">
        <f t="shared" si="307"/>
        <v>25.75</v>
      </c>
      <c r="U1964" s="7">
        <f t="shared" si="308"/>
        <v>25.683333333333337</v>
      </c>
      <c r="V1964" s="7">
        <f t="shared" si="309"/>
        <v>25.700000000000003</v>
      </c>
    </row>
    <row r="1965" spans="1:22" ht="13.5" x14ac:dyDescent="0.25">
      <c r="A1965" s="3">
        <f>RSI!A1965</f>
        <v>44868</v>
      </c>
      <c r="B1965" s="2">
        <f>RSI!B1965</f>
        <v>47.587000000000003</v>
      </c>
      <c r="C1965" s="2">
        <f>RSI!I1965</f>
        <v>55.855861231689744</v>
      </c>
      <c r="D1965" s="2">
        <f>MACD!E1965</f>
        <v>-0.19852981943910919</v>
      </c>
      <c r="E1965" s="2">
        <f>MACD!F1965</f>
        <v>-0.18483992082996614</v>
      </c>
      <c r="F1965" s="2">
        <f>'Moving Avg'!D1965</f>
        <v>47.563800000000001</v>
      </c>
      <c r="G1965" s="2">
        <f>'Moving Avg'!F1965</f>
        <v>47.251449999999998</v>
      </c>
      <c r="H1965" s="2">
        <f>'Moving Avg'!G1965</f>
        <v>47.299519999999994</v>
      </c>
      <c r="I1965" s="2">
        <f>'Moving Avg'!H1965</f>
        <v>47.650665000000089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  <c r="M1965" s="7">
        <f t="shared" si="300"/>
        <v>25</v>
      </c>
      <c r="N1965" s="7">
        <f t="shared" si="301"/>
        <v>45</v>
      </c>
      <c r="O1965" s="7">
        <f t="shared" si="302"/>
        <v>0</v>
      </c>
      <c r="P1965" s="7">
        <f t="shared" si="303"/>
        <v>83.5</v>
      </c>
      <c r="Q1965" s="8">
        <f t="shared" si="304"/>
        <v>37.024999999999999</v>
      </c>
      <c r="R1965" s="8">
        <f t="shared" si="305"/>
        <v>34.875</v>
      </c>
      <c r="S1965" s="8">
        <f t="shared" si="306"/>
        <v>48.075000000000003</v>
      </c>
      <c r="T1965" s="8">
        <f t="shared" si="307"/>
        <v>38.375</v>
      </c>
      <c r="U1965" s="7">
        <f t="shared" si="308"/>
        <v>39.991666666666667</v>
      </c>
      <c r="V1965" s="7">
        <f t="shared" si="309"/>
        <v>39.587500000000006</v>
      </c>
    </row>
    <row r="1966" spans="1:22" ht="13.5" x14ac:dyDescent="0.25">
      <c r="A1966" s="3">
        <f>RSI!A1966</f>
        <v>44869</v>
      </c>
      <c r="B1966" s="2">
        <f>RSI!B1966</f>
        <v>47.587000000000003</v>
      </c>
      <c r="C1966" s="2">
        <f>RSI!I1966</f>
        <v>55.855861231689737</v>
      </c>
      <c r="D1966" s="2">
        <f>MACD!E1966</f>
        <v>-0.2204085946663028</v>
      </c>
      <c r="E1966" s="2">
        <f>MACD!F1966</f>
        <v>-0.19195365559723349</v>
      </c>
      <c r="F1966" s="2">
        <f>'Moving Avg'!D1966</f>
        <v>47.566999999999993</v>
      </c>
      <c r="G1966" s="2">
        <f>'Moving Avg'!F1966</f>
        <v>47.333999999999996</v>
      </c>
      <c r="H1966" s="2">
        <f>'Moving Avg'!G1966</f>
        <v>47.298999999999999</v>
      </c>
      <c r="I1966" s="2">
        <f>'Moving Avg'!H1966</f>
        <v>47.63495500000009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  <c r="M1966" s="7">
        <f t="shared" si="300"/>
        <v>25</v>
      </c>
      <c r="N1966" s="7">
        <f t="shared" si="301"/>
        <v>100</v>
      </c>
      <c r="O1966" s="7">
        <f t="shared" si="302"/>
        <v>0</v>
      </c>
      <c r="P1966" s="7">
        <f t="shared" si="303"/>
        <v>83.5</v>
      </c>
      <c r="Q1966" s="8">
        <f t="shared" si="304"/>
        <v>56.274999999999999</v>
      </c>
      <c r="R1966" s="8">
        <f t="shared" si="305"/>
        <v>45.875</v>
      </c>
      <c r="S1966" s="8">
        <f t="shared" si="306"/>
        <v>56.325000000000003</v>
      </c>
      <c r="T1966" s="8">
        <f t="shared" si="307"/>
        <v>52.125</v>
      </c>
      <c r="U1966" s="7">
        <f t="shared" si="308"/>
        <v>52.82500000000001</v>
      </c>
      <c r="V1966" s="7">
        <f t="shared" si="309"/>
        <v>52.650000000000006</v>
      </c>
    </row>
    <row r="1967" spans="1:22" ht="13.5" x14ac:dyDescent="0.25">
      <c r="A1967" s="3">
        <f>RSI!A1967</f>
        <v>44872</v>
      </c>
      <c r="B1967" s="2">
        <f>RSI!B1967</f>
        <v>47.587000000000003</v>
      </c>
      <c r="C1967" s="2">
        <f>RSI!I1967</f>
        <v>55.855861231689737</v>
      </c>
      <c r="D1967" s="2">
        <f>MACD!E1967</f>
        <v>-0.24050839184241113</v>
      </c>
      <c r="E1967" s="2">
        <f>MACD!F1967</f>
        <v>-0.20166460284626903</v>
      </c>
      <c r="F1967" s="2">
        <f>'Moving Avg'!D1967</f>
        <v>47.5702</v>
      </c>
      <c r="G1967" s="2">
        <f>'Moving Avg'!F1967</f>
        <v>47.353799999999993</v>
      </c>
      <c r="H1967" s="2">
        <f>'Moving Avg'!G1967</f>
        <v>47.291739999999997</v>
      </c>
      <c r="I1967" s="2">
        <f>'Moving Avg'!H1967</f>
        <v>47.619245000000092</v>
      </c>
      <c r="J1967" s="5" t="str">
        <f>OBV!F1967</f>
        <v>BULLISH</v>
      </c>
      <c r="K1967" s="5" t="str">
        <f>OBV!G1967</f>
        <v>NEUTRAL</v>
      </c>
      <c r="L1967" s="5" t="str">
        <f>OBV!H1967</f>
        <v>CONFIRMED BULLISH</v>
      </c>
      <c r="M1967" s="7">
        <f t="shared" si="300"/>
        <v>25</v>
      </c>
      <c r="N1967" s="7">
        <f t="shared" si="301"/>
        <v>100</v>
      </c>
      <c r="O1967" s="7">
        <f t="shared" si="302"/>
        <v>0</v>
      </c>
      <c r="P1967" s="7">
        <f t="shared" si="303"/>
        <v>83.5</v>
      </c>
      <c r="Q1967" s="8">
        <f t="shared" si="304"/>
        <v>56.274999999999999</v>
      </c>
      <c r="R1967" s="8">
        <f t="shared" si="305"/>
        <v>45.875</v>
      </c>
      <c r="S1967" s="8">
        <f t="shared" si="306"/>
        <v>56.325000000000003</v>
      </c>
      <c r="T1967" s="8">
        <f t="shared" si="307"/>
        <v>52.125</v>
      </c>
      <c r="U1967" s="7">
        <f t="shared" si="308"/>
        <v>52.82500000000001</v>
      </c>
      <c r="V1967" s="7">
        <f t="shared" si="309"/>
        <v>52.650000000000006</v>
      </c>
    </row>
    <row r="1968" spans="1:22" ht="13.5" x14ac:dyDescent="0.25">
      <c r="A1968" s="3">
        <f>RSI!A1968</f>
        <v>44873</v>
      </c>
      <c r="B1968" s="2">
        <f>RSI!B1968</f>
        <v>47.587000000000003</v>
      </c>
      <c r="C1968" s="2">
        <f>RSI!I1968</f>
        <v>55.855861231689737</v>
      </c>
      <c r="D1968" s="2">
        <f>MACD!E1968</f>
        <v>-0.18636996066309308</v>
      </c>
      <c r="E1968" s="2">
        <f>MACD!F1968</f>
        <v>-0.19860567440963384</v>
      </c>
      <c r="F1968" s="2">
        <f>'Moving Avg'!D1968</f>
        <v>47.578599999999994</v>
      </c>
      <c r="G1968" s="2">
        <f>'Moving Avg'!F1968</f>
        <v>47.373599999999996</v>
      </c>
      <c r="H1968" s="2">
        <f>'Moving Avg'!G1968</f>
        <v>47.284479999999995</v>
      </c>
      <c r="I1968" s="2">
        <f>'Moving Avg'!H1968</f>
        <v>47.604350000000089</v>
      </c>
      <c r="J1968" s="5" t="str">
        <f>OBV!F1968</f>
        <v>BULLISH</v>
      </c>
      <c r="K1968" s="5" t="str">
        <f>OBV!G1968</f>
        <v>NEUTRAL</v>
      </c>
      <c r="L1968" s="5" t="str">
        <f>OBV!H1968</f>
        <v>CONFIRMED BULLISH</v>
      </c>
      <c r="M1968" s="7">
        <f t="shared" si="300"/>
        <v>25</v>
      </c>
      <c r="N1968" s="7">
        <f t="shared" si="301"/>
        <v>0</v>
      </c>
      <c r="O1968" s="7">
        <f t="shared" si="302"/>
        <v>0</v>
      </c>
      <c r="P1968" s="7">
        <f t="shared" si="303"/>
        <v>83.5</v>
      </c>
      <c r="Q1968" s="8">
        <f t="shared" si="304"/>
        <v>21.274999999999999</v>
      </c>
      <c r="R1968" s="8">
        <f t="shared" si="305"/>
        <v>25.875</v>
      </c>
      <c r="S1968" s="8">
        <f t="shared" si="306"/>
        <v>41.325000000000003</v>
      </c>
      <c r="T1968" s="8">
        <f t="shared" si="307"/>
        <v>27.125</v>
      </c>
      <c r="U1968" s="7">
        <f t="shared" si="308"/>
        <v>29.491666666666664</v>
      </c>
      <c r="V1968" s="7">
        <f t="shared" si="309"/>
        <v>28.9</v>
      </c>
    </row>
    <row r="1969" spans="1:22" ht="13.5" x14ac:dyDescent="0.25">
      <c r="A1969" s="3">
        <f>RSI!A1969</f>
        <v>44874</v>
      </c>
      <c r="B1969" s="2">
        <f>RSI!B1969</f>
        <v>47.587000000000003</v>
      </c>
      <c r="C1969" s="2">
        <f>RSI!I1969</f>
        <v>55.855861231689737</v>
      </c>
      <c r="D1969" s="2">
        <f>MACD!E1969</f>
        <v>-0.14315187400507057</v>
      </c>
      <c r="E1969" s="2">
        <f>MACD!F1969</f>
        <v>-0.18751491432872119</v>
      </c>
      <c r="F1969" s="2">
        <f>'Moving Avg'!D1969</f>
        <v>47.587000000000003</v>
      </c>
      <c r="G1969" s="2">
        <f>'Moving Avg'!F1969</f>
        <v>47.393399999999993</v>
      </c>
      <c r="H1969" s="2">
        <f>'Moving Avg'!G1969</f>
        <v>47.27722</v>
      </c>
      <c r="I1969" s="2">
        <f>'Moving Avg'!H1969</f>
        <v>47.589495000000078</v>
      </c>
      <c r="J1969" s="5" t="str">
        <f>OBV!F1969</f>
        <v>BULLISH</v>
      </c>
      <c r="K1969" s="5" t="str">
        <f>OBV!G1969</f>
        <v>NEUTRAL</v>
      </c>
      <c r="L1969" s="5" t="str">
        <f>OBV!H1969</f>
        <v>CONFIRMED BULLISH</v>
      </c>
      <c r="M1969" s="7">
        <f t="shared" si="300"/>
        <v>25</v>
      </c>
      <c r="N1969" s="7">
        <f t="shared" si="301"/>
        <v>0</v>
      </c>
      <c r="O1969" s="7">
        <f t="shared" si="302"/>
        <v>0</v>
      </c>
      <c r="P1969" s="7">
        <f t="shared" si="303"/>
        <v>83.5</v>
      </c>
      <c r="Q1969" s="8">
        <f t="shared" si="304"/>
        <v>21.274999999999999</v>
      </c>
      <c r="R1969" s="8">
        <f t="shared" si="305"/>
        <v>25.875</v>
      </c>
      <c r="S1969" s="8">
        <f t="shared" si="306"/>
        <v>41.325000000000003</v>
      </c>
      <c r="T1969" s="8">
        <f t="shared" si="307"/>
        <v>27.125</v>
      </c>
      <c r="U1969" s="7">
        <f t="shared" si="308"/>
        <v>29.491666666666664</v>
      </c>
      <c r="V1969" s="7">
        <f t="shared" si="309"/>
        <v>28.9</v>
      </c>
    </row>
    <row r="1970" spans="1:22" ht="13.5" x14ac:dyDescent="0.25">
      <c r="A1970" s="3">
        <f>RSI!A1970</f>
        <v>44875</v>
      </c>
      <c r="B1970" s="2">
        <f>RSI!B1970</f>
        <v>47.587000000000003</v>
      </c>
      <c r="C1970" s="2">
        <f>RSI!I1970</f>
        <v>55.855861231689737</v>
      </c>
      <c r="D1970" s="2">
        <f>MACD!E1970</f>
        <v>-0.10784252549516538</v>
      </c>
      <c r="E1970" s="2">
        <f>MACD!F1970</f>
        <v>-0.17158043656201005</v>
      </c>
      <c r="F1970" s="2">
        <f>'Moving Avg'!D1970</f>
        <v>47.587000000000003</v>
      </c>
      <c r="G1970" s="2">
        <f>'Moving Avg'!F1970</f>
        <v>47.413199999999996</v>
      </c>
      <c r="H1970" s="2">
        <f>'Moving Avg'!G1970</f>
        <v>47.26995999999999</v>
      </c>
      <c r="I1970" s="2">
        <f>'Moving Avg'!H1970</f>
        <v>47.575005000000061</v>
      </c>
      <c r="J1970" s="5" t="str">
        <f>OBV!F1970</f>
        <v>NEUTRAL</v>
      </c>
      <c r="K1970" s="5" t="str">
        <f>OBV!G1970</f>
        <v>NEUTRAL</v>
      </c>
      <c r="L1970" s="5" t="str">
        <f>OBV!H1970</f>
        <v>NEUTRAL</v>
      </c>
      <c r="M1970" s="7">
        <f t="shared" si="300"/>
        <v>25</v>
      </c>
      <c r="N1970" s="7">
        <f t="shared" si="301"/>
        <v>0</v>
      </c>
      <c r="O1970" s="7">
        <f t="shared" si="302"/>
        <v>50</v>
      </c>
      <c r="P1970" s="7">
        <f t="shared" si="303"/>
        <v>33</v>
      </c>
      <c r="Q1970" s="8">
        <f t="shared" si="304"/>
        <v>21.2</v>
      </c>
      <c r="R1970" s="8">
        <f t="shared" si="305"/>
        <v>30.75</v>
      </c>
      <c r="S1970" s="8">
        <f t="shared" si="306"/>
        <v>31.1</v>
      </c>
      <c r="T1970" s="8">
        <f t="shared" si="307"/>
        <v>27</v>
      </c>
      <c r="U1970" s="7">
        <f t="shared" si="308"/>
        <v>27.683333333333337</v>
      </c>
      <c r="V1970" s="7">
        <f t="shared" si="309"/>
        <v>27.512500000000003</v>
      </c>
    </row>
    <row r="1971" spans="1:22" ht="13.5" x14ac:dyDescent="0.25">
      <c r="A1971" s="3">
        <f>RSI!A1971</f>
        <v>44876</v>
      </c>
      <c r="B1971" s="2">
        <f>RSI!B1971</f>
        <v>47.587000000000003</v>
      </c>
      <c r="C1971" s="2">
        <f>RSI!I1971</f>
        <v>55.85586123168973</v>
      </c>
      <c r="D1971" s="2">
        <f>MACD!E1971</f>
        <v>-7.9131867540169765E-2</v>
      </c>
      <c r="E1971" s="2">
        <f>MACD!F1971</f>
        <v>-0.15309072275764199</v>
      </c>
      <c r="F1971" s="2">
        <f>'Moving Avg'!D1971</f>
        <v>47.587000000000003</v>
      </c>
      <c r="G1971" s="2">
        <f>'Moving Avg'!F1971</f>
        <v>47.432999999999993</v>
      </c>
      <c r="H1971" s="2">
        <f>'Moving Avg'!G1971</f>
        <v>47.262699999999995</v>
      </c>
      <c r="I1971" s="2">
        <f>'Moving Avg'!H1971</f>
        <v>47.561040000000069</v>
      </c>
      <c r="J1971" s="5" t="str">
        <f>OBV!F1971</f>
        <v>NEUTRAL</v>
      </c>
      <c r="K1971" s="5" t="str">
        <f>OBV!G1971</f>
        <v>NEUTRAL</v>
      </c>
      <c r="L1971" s="5" t="str">
        <f>OBV!H1971</f>
        <v>NEUTRAL</v>
      </c>
      <c r="M1971" s="7">
        <f t="shared" si="300"/>
        <v>25</v>
      </c>
      <c r="N1971" s="7">
        <f t="shared" si="301"/>
        <v>0</v>
      </c>
      <c r="O1971" s="7">
        <f t="shared" si="302"/>
        <v>50</v>
      </c>
      <c r="P1971" s="7">
        <f t="shared" si="303"/>
        <v>33</v>
      </c>
      <c r="Q1971" s="8">
        <f t="shared" si="304"/>
        <v>21.2</v>
      </c>
      <c r="R1971" s="8">
        <f t="shared" si="305"/>
        <v>30.75</v>
      </c>
      <c r="S1971" s="8">
        <f t="shared" si="306"/>
        <v>31.1</v>
      </c>
      <c r="T1971" s="8">
        <f t="shared" si="307"/>
        <v>27</v>
      </c>
      <c r="U1971" s="7">
        <f t="shared" si="308"/>
        <v>27.683333333333337</v>
      </c>
      <c r="V1971" s="7">
        <f t="shared" si="309"/>
        <v>27.512500000000003</v>
      </c>
    </row>
    <row r="1972" spans="1:22" ht="13.5" x14ac:dyDescent="0.25">
      <c r="A1972" s="3">
        <f>RSI!A1972</f>
        <v>44879</v>
      </c>
      <c r="B1972" s="2">
        <f>RSI!B1972</f>
        <v>47.52</v>
      </c>
      <c r="C1972" s="2">
        <f>RSI!I1972</f>
        <v>53.436856668411799</v>
      </c>
      <c r="D1972" s="2">
        <f>MACD!E1972</f>
        <v>-5.4955347859873882E-2</v>
      </c>
      <c r="E1972" s="2">
        <f>MACD!F1972</f>
        <v>-0.13346364777808836</v>
      </c>
      <c r="F1972" s="2">
        <f>'Moving Avg'!D1972</f>
        <v>47.573600000000006</v>
      </c>
      <c r="G1972" s="2">
        <f>'Moving Avg'!F1972</f>
        <v>47.449449999999999</v>
      </c>
      <c r="H1972" s="2">
        <f>'Moving Avg'!G1972</f>
        <v>47.260840000000002</v>
      </c>
      <c r="I1972" s="2">
        <f>'Moving Avg'!H1972</f>
        <v>47.546740000000064</v>
      </c>
      <c r="J1972" s="5" t="str">
        <f>OBV!F1972</f>
        <v>BEARISH</v>
      </c>
      <c r="K1972" s="5" t="str">
        <f>OBV!G1972</f>
        <v>NEUTRAL</v>
      </c>
      <c r="L1972" s="5" t="str">
        <f>OBV!H1972</f>
        <v>CONFIRMED BEARISH</v>
      </c>
      <c r="M1972" s="7">
        <f t="shared" si="300"/>
        <v>25</v>
      </c>
      <c r="N1972" s="7">
        <f t="shared" si="301"/>
        <v>0</v>
      </c>
      <c r="O1972" s="7">
        <f t="shared" si="302"/>
        <v>50</v>
      </c>
      <c r="P1972" s="7">
        <f t="shared" si="303"/>
        <v>16.5</v>
      </c>
      <c r="Q1972" s="8">
        <f t="shared" si="304"/>
        <v>18.725000000000001</v>
      </c>
      <c r="R1972" s="8">
        <f t="shared" si="305"/>
        <v>26.625</v>
      </c>
      <c r="S1972" s="8">
        <f t="shared" si="306"/>
        <v>23.675000000000001</v>
      </c>
      <c r="T1972" s="8">
        <f t="shared" si="307"/>
        <v>22.875</v>
      </c>
      <c r="U1972" s="7">
        <f t="shared" si="308"/>
        <v>23.008333333333336</v>
      </c>
      <c r="V1972" s="7">
        <f t="shared" si="309"/>
        <v>22.975000000000001</v>
      </c>
    </row>
    <row r="1973" spans="1:22" ht="13.5" x14ac:dyDescent="0.25">
      <c r="A1973" s="3">
        <f>RSI!A1973</f>
        <v>44880</v>
      </c>
      <c r="B1973" s="2">
        <f>RSI!B1973</f>
        <v>47.52</v>
      </c>
      <c r="C1973" s="2">
        <f>RSI!I1973</f>
        <v>53.436856668411799</v>
      </c>
      <c r="D1973" s="2">
        <f>MACD!E1973</f>
        <v>-3.5102458106251788E-2</v>
      </c>
      <c r="E1973" s="2">
        <f>MACD!F1973</f>
        <v>-0.11379140984372106</v>
      </c>
      <c r="F1973" s="2">
        <f>'Moving Avg'!D1973</f>
        <v>47.560200000000009</v>
      </c>
      <c r="G1973" s="2">
        <f>'Moving Avg'!F1973</f>
        <v>47.465899999999998</v>
      </c>
      <c r="H1973" s="2">
        <f>'Moving Avg'!G1973</f>
        <v>47.258980000000001</v>
      </c>
      <c r="I1973" s="2">
        <f>'Moving Avg'!H1973</f>
        <v>47.533375000000063</v>
      </c>
      <c r="J1973" s="5" t="str">
        <f>OBV!F1973</f>
        <v>BEARISH</v>
      </c>
      <c r="K1973" s="5" t="str">
        <f>OBV!G1973</f>
        <v>NEUTRAL</v>
      </c>
      <c r="L1973" s="5" t="str">
        <f>OBV!H1973</f>
        <v>CONFIRMED BEARISH</v>
      </c>
      <c r="M1973" s="7">
        <f t="shared" si="300"/>
        <v>25</v>
      </c>
      <c r="N1973" s="7">
        <f t="shared" si="301"/>
        <v>0</v>
      </c>
      <c r="O1973" s="7">
        <f t="shared" si="302"/>
        <v>50</v>
      </c>
      <c r="P1973" s="7">
        <f t="shared" si="303"/>
        <v>16.5</v>
      </c>
      <c r="Q1973" s="8">
        <f t="shared" si="304"/>
        <v>18.725000000000001</v>
      </c>
      <c r="R1973" s="8">
        <f t="shared" si="305"/>
        <v>26.625</v>
      </c>
      <c r="S1973" s="8">
        <f t="shared" si="306"/>
        <v>23.675000000000001</v>
      </c>
      <c r="T1973" s="8">
        <f t="shared" si="307"/>
        <v>22.875</v>
      </c>
      <c r="U1973" s="7">
        <f t="shared" si="308"/>
        <v>23.008333333333336</v>
      </c>
      <c r="V1973" s="7">
        <f t="shared" si="309"/>
        <v>22.975000000000001</v>
      </c>
    </row>
    <row r="1974" spans="1:22" ht="13.5" x14ac:dyDescent="0.25">
      <c r="A1974" s="3">
        <f>RSI!A1974</f>
        <v>44881</v>
      </c>
      <c r="B1974" s="2">
        <f>RSI!B1974</f>
        <v>47.52</v>
      </c>
      <c r="C1974" s="2">
        <f>RSI!I1974</f>
        <v>53.436856668411799</v>
      </c>
      <c r="D1974" s="2">
        <f>MACD!E1974</f>
        <v>-1.2401732993232883E-2</v>
      </c>
      <c r="E1974" s="2">
        <f>MACD!F1974</f>
        <v>-9.3513474473623431E-2</v>
      </c>
      <c r="F1974" s="2">
        <f>'Moving Avg'!D1974</f>
        <v>47.546800000000005</v>
      </c>
      <c r="G1974" s="2">
        <f>'Moving Avg'!F1974</f>
        <v>47.482349999999997</v>
      </c>
      <c r="H1974" s="2">
        <f>'Moving Avg'!G1974</f>
        <v>47.257120000000008</v>
      </c>
      <c r="I1974" s="2">
        <f>'Moving Avg'!H1974</f>
        <v>47.523420000000058</v>
      </c>
      <c r="J1974" s="5" t="str">
        <f>OBV!F1974</f>
        <v>BEARISH</v>
      </c>
      <c r="K1974" s="5" t="str">
        <f>OBV!G1974</f>
        <v>NEUTRAL</v>
      </c>
      <c r="L1974" s="5" t="str">
        <f>OBV!H1974</f>
        <v>CONFIRMED BEARISH</v>
      </c>
      <c r="M1974" s="7">
        <f t="shared" si="300"/>
        <v>25</v>
      </c>
      <c r="N1974" s="7">
        <f t="shared" si="301"/>
        <v>0</v>
      </c>
      <c r="O1974" s="7">
        <f t="shared" si="302"/>
        <v>50</v>
      </c>
      <c r="P1974" s="7">
        <f t="shared" si="303"/>
        <v>16.5</v>
      </c>
      <c r="Q1974" s="8">
        <f t="shared" si="304"/>
        <v>18.725000000000001</v>
      </c>
      <c r="R1974" s="8">
        <f t="shared" si="305"/>
        <v>26.625</v>
      </c>
      <c r="S1974" s="8">
        <f t="shared" si="306"/>
        <v>23.675000000000001</v>
      </c>
      <c r="T1974" s="8">
        <f t="shared" si="307"/>
        <v>22.875</v>
      </c>
      <c r="U1974" s="7">
        <f t="shared" si="308"/>
        <v>23.008333333333336</v>
      </c>
      <c r="V1974" s="7">
        <f t="shared" si="309"/>
        <v>22.975000000000001</v>
      </c>
    </row>
    <row r="1975" spans="1:22" ht="13.5" x14ac:dyDescent="0.25">
      <c r="A1975" s="3">
        <f>RSI!A1975</f>
        <v>44882</v>
      </c>
      <c r="B1975" s="2">
        <f>RSI!B1975</f>
        <v>47.52</v>
      </c>
      <c r="C1975" s="2">
        <f>RSI!I1975</f>
        <v>53.436856668411799</v>
      </c>
      <c r="D1975" s="2">
        <f>MACD!E1975</f>
        <v>6.2885984542191409E-3</v>
      </c>
      <c r="E1975" s="2">
        <f>MACD!F1975</f>
        <v>-7.3553059888054911E-2</v>
      </c>
      <c r="F1975" s="2">
        <f>'Moving Avg'!D1975</f>
        <v>47.533400000000007</v>
      </c>
      <c r="G1975" s="2">
        <f>'Moving Avg'!F1975</f>
        <v>47.498799999999996</v>
      </c>
      <c r="H1975" s="2">
        <f>'Moving Avg'!G1975</f>
        <v>47.255600000000001</v>
      </c>
      <c r="I1975" s="2">
        <f>'Moving Avg'!H1975</f>
        <v>47.51346500000006</v>
      </c>
      <c r="J1975" s="5" t="str">
        <f>OBV!F1975</f>
        <v>BEARISH</v>
      </c>
      <c r="K1975" s="5" t="str">
        <f>OBV!G1975</f>
        <v>NEUTRAL</v>
      </c>
      <c r="L1975" s="5" t="str">
        <f>OBV!H1975</f>
        <v>CONFIRMED BEARISH</v>
      </c>
      <c r="M1975" s="7">
        <f t="shared" si="300"/>
        <v>25</v>
      </c>
      <c r="N1975" s="7">
        <f t="shared" si="301"/>
        <v>0</v>
      </c>
      <c r="O1975" s="7">
        <f t="shared" si="302"/>
        <v>50</v>
      </c>
      <c r="P1975" s="7">
        <f t="shared" si="303"/>
        <v>16.5</v>
      </c>
      <c r="Q1975" s="8">
        <f t="shared" si="304"/>
        <v>18.725000000000001</v>
      </c>
      <c r="R1975" s="8">
        <f t="shared" si="305"/>
        <v>26.625</v>
      </c>
      <c r="S1975" s="8">
        <f t="shared" si="306"/>
        <v>23.675000000000001</v>
      </c>
      <c r="T1975" s="8">
        <f t="shared" si="307"/>
        <v>22.875</v>
      </c>
      <c r="U1975" s="7">
        <f t="shared" si="308"/>
        <v>23.008333333333336</v>
      </c>
      <c r="V1975" s="7">
        <f t="shared" si="309"/>
        <v>22.975000000000001</v>
      </c>
    </row>
    <row r="1976" spans="1:22" ht="13.5" x14ac:dyDescent="0.25">
      <c r="A1976" s="3">
        <f>RSI!A1976</f>
        <v>44883</v>
      </c>
      <c r="B1976" s="2">
        <f>RSI!B1976</f>
        <v>46.02</v>
      </c>
      <c r="C1976" s="2">
        <f>RSI!I1976</f>
        <v>23.191703899552024</v>
      </c>
      <c r="D1976" s="2">
        <f>MACD!E1976</f>
        <v>0.13273499946342326</v>
      </c>
      <c r="E1976" s="2">
        <f>MACD!F1976</f>
        <v>-3.2295448017759285E-2</v>
      </c>
      <c r="F1976" s="2">
        <f>'Moving Avg'!D1976</f>
        <v>47.220000000000006</v>
      </c>
      <c r="G1976" s="2">
        <f>'Moving Avg'!F1976</f>
        <v>47.440249999999992</v>
      </c>
      <c r="H1976" s="2">
        <f>'Moving Avg'!G1976</f>
        <v>47.224260000000001</v>
      </c>
      <c r="I1976" s="2">
        <f>'Moving Avg'!H1976</f>
        <v>47.496820000000064</v>
      </c>
      <c r="J1976" s="5" t="str">
        <f>OBV!F1976</f>
        <v>BEARISH</v>
      </c>
      <c r="K1976" s="5" t="str">
        <f>OBV!G1976</f>
        <v>STRONG</v>
      </c>
      <c r="L1976" s="5" t="str">
        <f>OBV!H1976</f>
        <v>CONFIRMED BEARISH</v>
      </c>
      <c r="M1976" s="7">
        <f t="shared" si="300"/>
        <v>50</v>
      </c>
      <c r="N1976" s="7">
        <f t="shared" si="301"/>
        <v>0</v>
      </c>
      <c r="O1976" s="7">
        <f t="shared" si="302"/>
        <v>0</v>
      </c>
      <c r="P1976" s="7">
        <f t="shared" si="303"/>
        <v>33</v>
      </c>
      <c r="Q1976" s="8">
        <f t="shared" si="304"/>
        <v>22.45</v>
      </c>
      <c r="R1976" s="8">
        <f t="shared" si="305"/>
        <v>18.25</v>
      </c>
      <c r="S1976" s="8">
        <f t="shared" si="306"/>
        <v>22.35</v>
      </c>
      <c r="T1976" s="8">
        <f t="shared" si="307"/>
        <v>20.75</v>
      </c>
      <c r="U1976" s="7">
        <f t="shared" si="308"/>
        <v>21.016666666666669</v>
      </c>
      <c r="V1976" s="7">
        <f t="shared" si="309"/>
        <v>20.950000000000003</v>
      </c>
    </row>
    <row r="1977" spans="1:22" ht="13.5" x14ac:dyDescent="0.25">
      <c r="A1977" s="3">
        <f>RSI!A1977</f>
        <v>44886</v>
      </c>
      <c r="B1977" s="2">
        <f>RSI!B1977</f>
        <v>47.512</v>
      </c>
      <c r="C1977" s="2">
        <f>RSI!I1977</f>
        <v>52.182660058223775</v>
      </c>
      <c r="D1977" s="2">
        <f>MACD!E1977</f>
        <v>0.13762907433429916</v>
      </c>
      <c r="E1977" s="2">
        <f>MACD!F1977</f>
        <v>1.689456452652404E-3</v>
      </c>
      <c r="F1977" s="2">
        <f>'Moving Avg'!D1977</f>
        <v>47.218400000000003</v>
      </c>
      <c r="G1977" s="2">
        <f>'Moving Avg'!F1977</f>
        <v>47.460499999999989</v>
      </c>
      <c r="H1977" s="2">
        <f>'Moving Avg'!G1977</f>
        <v>47.222760000000008</v>
      </c>
      <c r="I1977" s="2">
        <f>'Moving Avg'!H1977</f>
        <v>47.490885000000063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  <c r="M1977" s="7">
        <f t="shared" si="300"/>
        <v>25</v>
      </c>
      <c r="N1977" s="7">
        <f t="shared" si="301"/>
        <v>0</v>
      </c>
      <c r="O1977" s="7">
        <f t="shared" si="302"/>
        <v>0</v>
      </c>
      <c r="P1977" s="7">
        <f t="shared" si="303"/>
        <v>16.5</v>
      </c>
      <c r="Q1977" s="8">
        <f t="shared" si="304"/>
        <v>11.225</v>
      </c>
      <c r="R1977" s="8">
        <f t="shared" si="305"/>
        <v>9.125</v>
      </c>
      <c r="S1977" s="8">
        <f t="shared" si="306"/>
        <v>11.175000000000001</v>
      </c>
      <c r="T1977" s="8">
        <f t="shared" si="307"/>
        <v>10.375</v>
      </c>
      <c r="U1977" s="7">
        <f t="shared" si="308"/>
        <v>10.508333333333335</v>
      </c>
      <c r="V1977" s="7">
        <f t="shared" si="309"/>
        <v>10.475000000000001</v>
      </c>
    </row>
    <row r="1978" spans="1:22" ht="13.5" x14ac:dyDescent="0.25">
      <c r="A1978" s="3">
        <f>RSI!A1978</f>
        <v>44887</v>
      </c>
      <c r="B1978" s="2">
        <f>RSI!B1978</f>
        <v>47.512</v>
      </c>
      <c r="C1978" s="2">
        <f>RSI!I1978</f>
        <v>52.18266005822376</v>
      </c>
      <c r="D1978" s="2">
        <f>MACD!E1978</f>
        <v>0.1407497418333179</v>
      </c>
      <c r="E1978" s="2">
        <f>MACD!F1978</f>
        <v>2.9501513528785505E-2</v>
      </c>
      <c r="F1978" s="2">
        <f>'Moving Avg'!D1978</f>
        <v>47.216799999999999</v>
      </c>
      <c r="G1978" s="2">
        <f>'Moving Avg'!F1978</f>
        <v>47.480749999999986</v>
      </c>
      <c r="H1978" s="2">
        <f>'Moving Avg'!G1978</f>
        <v>47.221260000000008</v>
      </c>
      <c r="I1978" s="2">
        <f>'Moving Avg'!H1978</f>
        <v>47.484950000000062</v>
      </c>
      <c r="J1978" s="5" t="str">
        <f>OBV!F1978</f>
        <v>BEARISH</v>
      </c>
      <c r="K1978" s="5" t="str">
        <f>OBV!G1978</f>
        <v>NEUTRAL</v>
      </c>
      <c r="L1978" s="5" t="str">
        <f>OBV!H1978</f>
        <v>CONFIRMED BEARISH</v>
      </c>
      <c r="M1978" s="7">
        <f t="shared" si="300"/>
        <v>25</v>
      </c>
      <c r="N1978" s="7">
        <f t="shared" si="301"/>
        <v>0</v>
      </c>
      <c r="O1978" s="7">
        <f t="shared" si="302"/>
        <v>0</v>
      </c>
      <c r="P1978" s="7">
        <f t="shared" si="303"/>
        <v>16.5</v>
      </c>
      <c r="Q1978" s="8">
        <f t="shared" si="304"/>
        <v>11.225</v>
      </c>
      <c r="R1978" s="8">
        <f t="shared" si="305"/>
        <v>9.125</v>
      </c>
      <c r="S1978" s="8">
        <f t="shared" si="306"/>
        <v>11.175000000000001</v>
      </c>
      <c r="T1978" s="8">
        <f t="shared" si="307"/>
        <v>10.375</v>
      </c>
      <c r="U1978" s="7">
        <f t="shared" si="308"/>
        <v>10.508333333333335</v>
      </c>
      <c r="V1978" s="7">
        <f t="shared" si="309"/>
        <v>10.475000000000001</v>
      </c>
    </row>
    <row r="1979" spans="1:22" ht="13.5" x14ac:dyDescent="0.25">
      <c r="A1979" s="3">
        <f>RSI!A1979</f>
        <v>44888</v>
      </c>
      <c r="B1979" s="2">
        <f>RSI!B1979</f>
        <v>47.52</v>
      </c>
      <c r="C1979" s="2">
        <f>RSI!I1979</f>
        <v>52.29463276640876</v>
      </c>
      <c r="D1979" s="2">
        <f>MACD!E1979</f>
        <v>0.14185283184726671</v>
      </c>
      <c r="E1979" s="2">
        <f>MACD!F1979</f>
        <v>5.197177719248175E-2</v>
      </c>
      <c r="F1979" s="2">
        <f>'Moving Avg'!D1979</f>
        <v>47.216800000000006</v>
      </c>
      <c r="G1979" s="2">
        <f>'Moving Avg'!F1979</f>
        <v>47.477799999999988</v>
      </c>
      <c r="H1979" s="2">
        <f>'Moving Avg'!G1979</f>
        <v>47.219920000000009</v>
      </c>
      <c r="I1979" s="2">
        <f>'Moving Avg'!H1979</f>
        <v>47.479055000000059</v>
      </c>
      <c r="J1979" s="5" t="str">
        <f>OBV!F1979</f>
        <v>BULLISH</v>
      </c>
      <c r="K1979" s="5" t="str">
        <f>OBV!G1979</f>
        <v>NEUTRAL</v>
      </c>
      <c r="L1979" s="5" t="str">
        <f>OBV!H1979</f>
        <v>NEUTRAL</v>
      </c>
      <c r="M1979" s="7">
        <f t="shared" si="300"/>
        <v>25</v>
      </c>
      <c r="N1979" s="7">
        <f t="shared" si="301"/>
        <v>0</v>
      </c>
      <c r="O1979" s="7">
        <f t="shared" si="302"/>
        <v>0</v>
      </c>
      <c r="P1979" s="7">
        <f t="shared" si="303"/>
        <v>49.5</v>
      </c>
      <c r="Q1979" s="8">
        <f t="shared" si="304"/>
        <v>16.175000000000001</v>
      </c>
      <c r="R1979" s="8">
        <f t="shared" si="305"/>
        <v>17.375</v>
      </c>
      <c r="S1979" s="8">
        <f t="shared" si="306"/>
        <v>26.025000000000002</v>
      </c>
      <c r="T1979" s="8">
        <f t="shared" si="307"/>
        <v>18.625</v>
      </c>
      <c r="U1979" s="7">
        <f t="shared" si="308"/>
        <v>19.858333333333334</v>
      </c>
      <c r="V1979" s="7">
        <f t="shared" si="309"/>
        <v>19.55</v>
      </c>
    </row>
    <row r="1980" spans="1:22" ht="13.5" x14ac:dyDescent="0.25">
      <c r="A1980" s="3">
        <f>RSI!A1980</f>
        <v>44889</v>
      </c>
      <c r="B1980" s="2">
        <f>RSI!B1980</f>
        <v>47.52</v>
      </c>
      <c r="C1980" s="2">
        <f>RSI!I1980</f>
        <v>52.294632766408775</v>
      </c>
      <c r="D1980" s="2">
        <f>MACD!E1980</f>
        <v>0.14186405243543021</v>
      </c>
      <c r="E1980" s="2">
        <f>MACD!F1980</f>
        <v>6.9950232241071442E-2</v>
      </c>
      <c r="F1980" s="2">
        <f>'Moving Avg'!D1980</f>
        <v>47.216800000000006</v>
      </c>
      <c r="G1980" s="2">
        <f>'Moving Avg'!F1980</f>
        <v>47.475249999999996</v>
      </c>
      <c r="H1980" s="2">
        <f>'Moving Avg'!G1980</f>
        <v>47.21858000000001</v>
      </c>
      <c r="I1980" s="2">
        <f>'Moving Avg'!H1980</f>
        <v>47.473765000000057</v>
      </c>
      <c r="J1980" s="5" t="str">
        <f>OBV!F1980</f>
        <v>BULLISH</v>
      </c>
      <c r="K1980" s="5" t="str">
        <f>OBV!G1980</f>
        <v>NEUTRAL</v>
      </c>
      <c r="L1980" s="5" t="str">
        <f>OBV!H1980</f>
        <v>NEUTRAL</v>
      </c>
      <c r="M1980" s="7">
        <f t="shared" si="300"/>
        <v>25</v>
      </c>
      <c r="N1980" s="7">
        <f t="shared" si="301"/>
        <v>0</v>
      </c>
      <c r="O1980" s="7">
        <f t="shared" si="302"/>
        <v>0</v>
      </c>
      <c r="P1980" s="7">
        <f t="shared" si="303"/>
        <v>49.5</v>
      </c>
      <c r="Q1980" s="8">
        <f t="shared" si="304"/>
        <v>16.175000000000001</v>
      </c>
      <c r="R1980" s="8">
        <f t="shared" si="305"/>
        <v>17.375</v>
      </c>
      <c r="S1980" s="8">
        <f t="shared" si="306"/>
        <v>26.025000000000002</v>
      </c>
      <c r="T1980" s="8">
        <f t="shared" si="307"/>
        <v>18.625</v>
      </c>
      <c r="U1980" s="7">
        <f t="shared" si="308"/>
        <v>19.858333333333334</v>
      </c>
      <c r="V1980" s="7">
        <f t="shared" si="309"/>
        <v>19.55</v>
      </c>
    </row>
    <row r="1981" spans="1:22" ht="13.5" x14ac:dyDescent="0.25">
      <c r="A1981" s="3">
        <f>RSI!A1981</f>
        <v>44890</v>
      </c>
      <c r="B1981" s="2">
        <f>RSI!B1981</f>
        <v>47.52</v>
      </c>
      <c r="C1981" s="2">
        <f>RSI!I1981</f>
        <v>52.294632766408775</v>
      </c>
      <c r="D1981" s="2">
        <f>MACD!E1981</f>
        <v>0.13071199959213686</v>
      </c>
      <c r="E1981" s="2">
        <f>MACD!F1981</f>
        <v>8.2102585711284537E-2</v>
      </c>
      <c r="F1981" s="2">
        <f>'Moving Avg'!D1981</f>
        <v>47.516800000000003</v>
      </c>
      <c r="G1981" s="2">
        <f>'Moving Avg'!F1981</f>
        <v>47.472699999999989</v>
      </c>
      <c r="H1981" s="2">
        <f>'Moving Avg'!G1981</f>
        <v>47.233580000000011</v>
      </c>
      <c r="I1981" s="2">
        <f>'Moving Avg'!H1981</f>
        <v>47.469980000000049</v>
      </c>
      <c r="J1981" s="5" t="str">
        <f>OBV!F1981</f>
        <v>BULLISH</v>
      </c>
      <c r="K1981" s="5" t="str">
        <f>OBV!G1981</f>
        <v>WEAK</v>
      </c>
      <c r="L1981" s="5" t="str">
        <f>OBV!H1981</f>
        <v>CONFIRMED BULLISH</v>
      </c>
      <c r="M1981" s="7">
        <f t="shared" si="300"/>
        <v>25</v>
      </c>
      <c r="N1981" s="7">
        <f t="shared" si="301"/>
        <v>0</v>
      </c>
      <c r="O1981" s="7">
        <f t="shared" si="302"/>
        <v>50</v>
      </c>
      <c r="P1981" s="7">
        <f t="shared" si="303"/>
        <v>67</v>
      </c>
      <c r="Q1981" s="8">
        <f t="shared" si="304"/>
        <v>26.299999999999997</v>
      </c>
      <c r="R1981" s="8">
        <f t="shared" si="305"/>
        <v>39.25</v>
      </c>
      <c r="S1981" s="8">
        <f t="shared" si="306"/>
        <v>46.400000000000006</v>
      </c>
      <c r="T1981" s="8">
        <f t="shared" si="307"/>
        <v>35.5</v>
      </c>
      <c r="U1981" s="7">
        <f t="shared" si="308"/>
        <v>37.31666666666667</v>
      </c>
      <c r="V1981" s="7">
        <f t="shared" si="309"/>
        <v>36.862499999999997</v>
      </c>
    </row>
    <row r="1982" spans="1:22" ht="13.5" x14ac:dyDescent="0.25">
      <c r="A1982" s="3">
        <f>RSI!A1982</f>
        <v>44893</v>
      </c>
      <c r="B1982" s="2">
        <f>RSI!B1982</f>
        <v>47.503</v>
      </c>
      <c r="C1982" s="2">
        <f>RSI!I1982</f>
        <v>51.971630110948958</v>
      </c>
      <c r="D1982" s="2">
        <f>MACD!E1982</f>
        <v>0.12174430007569015</v>
      </c>
      <c r="E1982" s="2">
        <f>MACD!F1982</f>
        <v>9.0030928584165656E-2</v>
      </c>
      <c r="F1982" s="2">
        <f>'Moving Avg'!D1982</f>
        <v>47.515000000000008</v>
      </c>
      <c r="G1982" s="2">
        <f>'Moving Avg'!F1982</f>
        <v>47.46929999999999</v>
      </c>
      <c r="H1982" s="2">
        <f>'Moving Avg'!G1982</f>
        <v>47.232220000000005</v>
      </c>
      <c r="I1982" s="2">
        <f>'Moving Avg'!H1982</f>
        <v>47.466025000000052</v>
      </c>
      <c r="J1982" s="5" t="str">
        <f>OBV!F1982</f>
        <v>BULLISH</v>
      </c>
      <c r="K1982" s="5" t="str">
        <f>OBV!G1982</f>
        <v>NEUTRAL</v>
      </c>
      <c r="L1982" s="5" t="str">
        <f>OBV!H1982</f>
        <v>BULLISH DIVERGENCE</v>
      </c>
      <c r="M1982" s="7">
        <f t="shared" si="300"/>
        <v>25</v>
      </c>
      <c r="N1982" s="7">
        <f t="shared" si="301"/>
        <v>0</v>
      </c>
      <c r="O1982" s="7">
        <f t="shared" si="302"/>
        <v>50</v>
      </c>
      <c r="P1982" s="7">
        <f t="shared" si="303"/>
        <v>66.5</v>
      </c>
      <c r="Q1982" s="8">
        <f t="shared" si="304"/>
        <v>26.225000000000001</v>
      </c>
      <c r="R1982" s="8">
        <f t="shared" si="305"/>
        <v>39.125</v>
      </c>
      <c r="S1982" s="8">
        <f t="shared" si="306"/>
        <v>46.174999999999997</v>
      </c>
      <c r="T1982" s="8">
        <f t="shared" si="307"/>
        <v>35.375</v>
      </c>
      <c r="U1982" s="7">
        <f t="shared" si="308"/>
        <v>37.174999999999997</v>
      </c>
      <c r="V1982" s="7">
        <f t="shared" si="309"/>
        <v>36.724999999999994</v>
      </c>
    </row>
    <row r="1983" spans="1:22" ht="13.5" x14ac:dyDescent="0.25">
      <c r="A1983" s="3">
        <f>RSI!A1983</f>
        <v>44894</v>
      </c>
      <c r="B1983" s="2">
        <f>RSI!B1983</f>
        <v>47.503</v>
      </c>
      <c r="C1983" s="2">
        <f>RSI!I1983</f>
        <v>51.971630110948958</v>
      </c>
      <c r="D1983" s="2">
        <f>MACD!E1983</f>
        <v>0.11352465743373585</v>
      </c>
      <c r="E1983" s="2">
        <f>MACD!F1983</f>
        <v>9.4729674354079696E-2</v>
      </c>
      <c r="F1983" s="2">
        <f>'Moving Avg'!D1983</f>
        <v>47.513199999999998</v>
      </c>
      <c r="G1983" s="2">
        <f>'Moving Avg'!F1983</f>
        <v>47.467199999999991</v>
      </c>
      <c r="H1983" s="2">
        <f>'Moving Avg'!G1983</f>
        <v>47.246880000000012</v>
      </c>
      <c r="I1983" s="2">
        <f>'Moving Avg'!H1983</f>
        <v>47.460935000000042</v>
      </c>
      <c r="J1983" s="5" t="str">
        <f>OBV!F1983</f>
        <v>BULLISH</v>
      </c>
      <c r="K1983" s="5" t="str">
        <f>OBV!G1983</f>
        <v>NEUTRAL</v>
      </c>
      <c r="L1983" s="5" t="str">
        <f>OBV!H1983</f>
        <v>BULLISH DIVERGENCE</v>
      </c>
      <c r="M1983" s="7">
        <f t="shared" si="300"/>
        <v>25</v>
      </c>
      <c r="N1983" s="7">
        <f t="shared" si="301"/>
        <v>0</v>
      </c>
      <c r="O1983" s="7">
        <f t="shared" si="302"/>
        <v>50</v>
      </c>
      <c r="P1983" s="7">
        <f t="shared" si="303"/>
        <v>66.5</v>
      </c>
      <c r="Q1983" s="8">
        <f t="shared" si="304"/>
        <v>26.225000000000001</v>
      </c>
      <c r="R1983" s="8">
        <f t="shared" si="305"/>
        <v>39.125</v>
      </c>
      <c r="S1983" s="8">
        <f t="shared" si="306"/>
        <v>46.174999999999997</v>
      </c>
      <c r="T1983" s="8">
        <f t="shared" si="307"/>
        <v>35.375</v>
      </c>
      <c r="U1983" s="7">
        <f t="shared" si="308"/>
        <v>37.174999999999997</v>
      </c>
      <c r="V1983" s="7">
        <f t="shared" si="309"/>
        <v>36.724999999999994</v>
      </c>
    </row>
    <row r="1984" spans="1:22" ht="13.5" x14ac:dyDescent="0.25">
      <c r="A1984" s="3">
        <f>RSI!A1984</f>
        <v>44895</v>
      </c>
      <c r="B1984" s="2">
        <f>RSI!B1984</f>
        <v>47.503</v>
      </c>
      <c r="C1984" s="2">
        <f>RSI!I1984</f>
        <v>51.971630110948958</v>
      </c>
      <c r="D1984" s="2">
        <f>MACD!E1984</f>
        <v>0.10598477037882503</v>
      </c>
      <c r="E1984" s="2">
        <f>MACD!F1984</f>
        <v>9.6980693559028774E-2</v>
      </c>
      <c r="F1984" s="2">
        <f>'Moving Avg'!D1984</f>
        <v>47.509799999999998</v>
      </c>
      <c r="G1984" s="2">
        <f>'Moving Avg'!F1984</f>
        <v>47.4651</v>
      </c>
      <c r="H1984" s="2">
        <f>'Moving Avg'!G1984</f>
        <v>47.261540000000004</v>
      </c>
      <c r="I1984" s="2">
        <f>'Moving Avg'!H1984</f>
        <v>47.455845000000046</v>
      </c>
      <c r="J1984" s="5" t="str">
        <f>OBV!F1984</f>
        <v>BEARISH</v>
      </c>
      <c r="K1984" s="5" t="str">
        <f>OBV!G1984</f>
        <v>STRONG</v>
      </c>
      <c r="L1984" s="5" t="str">
        <f>OBV!H1984</f>
        <v>CONFIRMED BEARISH</v>
      </c>
      <c r="M1984" s="7">
        <f t="shared" si="300"/>
        <v>25</v>
      </c>
      <c r="N1984" s="7">
        <f t="shared" si="301"/>
        <v>0</v>
      </c>
      <c r="O1984" s="7">
        <f t="shared" si="302"/>
        <v>50</v>
      </c>
      <c r="P1984" s="7">
        <f t="shared" si="303"/>
        <v>33</v>
      </c>
      <c r="Q1984" s="8">
        <f t="shared" si="304"/>
        <v>21.2</v>
      </c>
      <c r="R1984" s="8">
        <f t="shared" si="305"/>
        <v>30.75</v>
      </c>
      <c r="S1984" s="8">
        <f t="shared" si="306"/>
        <v>31.1</v>
      </c>
      <c r="T1984" s="8">
        <f t="shared" si="307"/>
        <v>27</v>
      </c>
      <c r="U1984" s="7">
        <f t="shared" si="308"/>
        <v>27.683333333333337</v>
      </c>
      <c r="V1984" s="7">
        <f t="shared" si="309"/>
        <v>27.512500000000003</v>
      </c>
    </row>
    <row r="1985" spans="1:22" ht="13.5" x14ac:dyDescent="0.25">
      <c r="A1985" s="3">
        <f>RSI!A1985</f>
        <v>44896</v>
      </c>
      <c r="B1985" s="2">
        <f>RSI!B1985</f>
        <v>45.085000000000001</v>
      </c>
      <c r="C1985" s="2">
        <f>RSI!I1985</f>
        <v>24.780702778560098</v>
      </c>
      <c r="D1985" s="2">
        <f>MACD!E1985</f>
        <v>4.740526034573378E-2</v>
      </c>
      <c r="E1985" s="2">
        <f>MACD!F1985</f>
        <v>8.7065606916369789E-2</v>
      </c>
      <c r="F1985" s="2">
        <f>'Moving Avg'!D1985</f>
        <v>47.022800000000004</v>
      </c>
      <c r="G1985" s="2">
        <f>'Moving Avg'!F1985</f>
        <v>47.34</v>
      </c>
      <c r="H1985" s="2">
        <f>'Moving Avg'!G1985</f>
        <v>47.212160000000011</v>
      </c>
      <c r="I1985" s="2">
        <f>'Moving Avg'!H1985</f>
        <v>47.43939500000004</v>
      </c>
      <c r="J1985" s="5" t="str">
        <f>OBV!F1985</f>
        <v>BEARISH</v>
      </c>
      <c r="K1985" s="5" t="str">
        <f>OBV!G1985</f>
        <v>STRONG</v>
      </c>
      <c r="L1985" s="5" t="str">
        <f>OBV!H1985</f>
        <v>CONFIRMED BEARISH</v>
      </c>
      <c r="M1985" s="7">
        <f t="shared" si="300"/>
        <v>50</v>
      </c>
      <c r="N1985" s="7">
        <f t="shared" si="301"/>
        <v>100</v>
      </c>
      <c r="O1985" s="7">
        <f t="shared" si="302"/>
        <v>0</v>
      </c>
      <c r="P1985" s="7">
        <f t="shared" si="303"/>
        <v>33</v>
      </c>
      <c r="Q1985" s="8">
        <f t="shared" si="304"/>
        <v>57.45</v>
      </c>
      <c r="R1985" s="8">
        <f t="shared" si="305"/>
        <v>38.25</v>
      </c>
      <c r="S1985" s="8">
        <f t="shared" si="306"/>
        <v>37.35</v>
      </c>
      <c r="T1985" s="8">
        <f t="shared" si="307"/>
        <v>45.75</v>
      </c>
      <c r="U1985" s="7">
        <f t="shared" si="308"/>
        <v>44.35</v>
      </c>
      <c r="V1985" s="7">
        <f t="shared" si="309"/>
        <v>44.7</v>
      </c>
    </row>
    <row r="1986" spans="1:22" ht="13.5" x14ac:dyDescent="0.25">
      <c r="A1986" s="3">
        <f>RSI!A1986</f>
        <v>44897</v>
      </c>
      <c r="B1986" s="2">
        <f>RSI!B1986</f>
        <v>47.603999999999999</v>
      </c>
      <c r="C1986" s="2">
        <f>RSI!I1986</f>
        <v>52.601873870083828</v>
      </c>
      <c r="D1986" s="2">
        <f>MACD!E1986</f>
        <v>5.4570541540940098E-2</v>
      </c>
      <c r="E1986" s="2">
        <f>MACD!F1986</f>
        <v>8.0566593841283854E-2</v>
      </c>
      <c r="F1986" s="2">
        <f>'Moving Avg'!D1986</f>
        <v>47.039600000000007</v>
      </c>
      <c r="G1986" s="2">
        <f>'Moving Avg'!F1986</f>
        <v>47.340850000000003</v>
      </c>
      <c r="H1986" s="2">
        <f>'Moving Avg'!G1986</f>
        <v>47.213160000000009</v>
      </c>
      <c r="I1986" s="2">
        <f>'Moving Avg'!H1986</f>
        <v>47.435620000000036</v>
      </c>
      <c r="J1986" s="5" t="str">
        <f>OBV!F1986</f>
        <v>BEARISH</v>
      </c>
      <c r="K1986" s="5" t="str">
        <f>OBV!G1986</f>
        <v>NEUTRAL</v>
      </c>
      <c r="L1986" s="5" t="str">
        <f>OBV!H1986</f>
        <v>BEARISH DIVERGENCE</v>
      </c>
      <c r="M1986" s="7">
        <f t="shared" ref="M1986:M2049" si="310">IF(C1986&lt;30,50, IF(C1986&gt;70, 0, 25))</f>
        <v>25</v>
      </c>
      <c r="N1986" s="7">
        <f t="shared" ref="N1986:N2049" si="311">IF(E1986-D1986&gt;0.02, 100, IF(E1986-D1986&lt;0,0,45))</f>
        <v>100</v>
      </c>
      <c r="O1986" s="7">
        <f t="shared" ref="O1986:O2049" si="312">IF(F1986-I1986&gt;10,100,IF(F1986-I1986&gt;5,75, IF(F1986-I1986&gt;0,50,0)))</f>
        <v>0</v>
      </c>
      <c r="P1986" s="7">
        <f t="shared" ref="P1986:P2049" si="313">IF(L1986="confirmed bullish", 34, IF(L1986="bullish divergence",17, 0))+IF(J1986="bullish",33,IF(J1986="bearish",0,16.5))+IF(K1986="strong",33,IF(K1986="weak",0,16.5))</f>
        <v>16.5</v>
      </c>
      <c r="Q1986" s="8">
        <f t="shared" si="304"/>
        <v>46.225000000000001</v>
      </c>
      <c r="R1986" s="8">
        <f t="shared" si="305"/>
        <v>29.125</v>
      </c>
      <c r="S1986" s="8">
        <f t="shared" si="306"/>
        <v>26.175000000000001</v>
      </c>
      <c r="T1986" s="8">
        <f t="shared" si="307"/>
        <v>35.375</v>
      </c>
      <c r="U1986" s="7">
        <f t="shared" si="308"/>
        <v>33.841666666666661</v>
      </c>
      <c r="V1986" s="7">
        <f t="shared" si="309"/>
        <v>34.224999999999994</v>
      </c>
    </row>
    <row r="1987" spans="1:22" ht="13.5" x14ac:dyDescent="0.25">
      <c r="A1987" s="3">
        <f>RSI!A1987</f>
        <v>44900</v>
      </c>
      <c r="B1987" s="2">
        <f>RSI!B1987</f>
        <v>48.026000000000003</v>
      </c>
      <c r="C1987" s="2">
        <f>RSI!I1987</f>
        <v>55.56685642457834</v>
      </c>
      <c r="D1987" s="2">
        <f>MACD!E1987</f>
        <v>2.7254787018200943E-2</v>
      </c>
      <c r="E1987" s="2">
        <f>MACD!F1987</f>
        <v>6.9904232476667272E-2</v>
      </c>
      <c r="F1987" s="2">
        <f>'Moving Avg'!D1987</f>
        <v>47.144199999999998</v>
      </c>
      <c r="G1987" s="2">
        <f>'Moving Avg'!F1987</f>
        <v>47.362800000000007</v>
      </c>
      <c r="H1987" s="2">
        <f>'Moving Avg'!G1987</f>
        <v>47.2226</v>
      </c>
      <c r="I1987" s="2">
        <f>'Moving Avg'!H1987</f>
        <v>47.434525000000029</v>
      </c>
      <c r="J1987" s="5" t="str">
        <f>OBV!F1987</f>
        <v>BULLISH</v>
      </c>
      <c r="K1987" s="5" t="str">
        <f>OBV!G1987</f>
        <v>WEAK</v>
      </c>
      <c r="L1987" s="5" t="str">
        <f>OBV!H1987</f>
        <v>CONFIRMED BULLISH</v>
      </c>
      <c r="M1987" s="7">
        <f t="shared" si="310"/>
        <v>25</v>
      </c>
      <c r="N1987" s="7">
        <f t="shared" si="311"/>
        <v>100</v>
      </c>
      <c r="O1987" s="7">
        <f t="shared" si="312"/>
        <v>0</v>
      </c>
      <c r="P1987" s="7">
        <f t="shared" si="313"/>
        <v>67</v>
      </c>
      <c r="Q1987" s="8">
        <f t="shared" ref="Q1987:Q2050" si="314">0.35*M1987+N1987*0.35+O1987*0.15+P1987*0.15</f>
        <v>53.8</v>
      </c>
      <c r="R1987" s="8">
        <f t="shared" ref="R1987:R2050" si="315">M1987*0.2+N1987*0.2+O1987*0.35+P1987*0.25</f>
        <v>41.75</v>
      </c>
      <c r="S1987" s="8">
        <f t="shared" ref="S1987:S2050" si="316">M1987*0.15+N1987*0.15+O1987*0.25+P1987*0.45</f>
        <v>48.900000000000006</v>
      </c>
      <c r="T1987" s="8">
        <f t="shared" ref="T1987:T2050" si="317">0.25*SUM(M1987:P1987)</f>
        <v>48</v>
      </c>
      <c r="U1987" s="7">
        <f t="shared" ref="U1987:U2050" si="318">SUM(Q1987:S1987)/3</f>
        <v>48.15</v>
      </c>
      <c r="V1987" s="7">
        <f t="shared" ref="V1987:V2050" si="319">SUM(Q1987:T1987)/4</f>
        <v>48.112499999999997</v>
      </c>
    </row>
    <row r="1988" spans="1:22" ht="13.5" x14ac:dyDescent="0.25">
      <c r="A1988" s="3">
        <f>RSI!A1988</f>
        <v>44901</v>
      </c>
      <c r="B1988" s="2">
        <f>RSI!B1988</f>
        <v>48.026000000000003</v>
      </c>
      <c r="C1988" s="2">
        <f>RSI!I1988</f>
        <v>55.56685642457834</v>
      </c>
      <c r="D1988" s="2">
        <f>MACD!E1988</f>
        <v>9.1617835202839615E-4</v>
      </c>
      <c r="E1988" s="2">
        <f>MACD!F1988</f>
        <v>5.6106621651739498E-2</v>
      </c>
      <c r="F1988" s="2">
        <f>'Moving Avg'!D1988</f>
        <v>47.248800000000003</v>
      </c>
      <c r="G1988" s="2">
        <f>'Moving Avg'!F1988</f>
        <v>47.384750000000004</v>
      </c>
      <c r="H1988" s="2">
        <f>'Moving Avg'!G1988</f>
        <v>47.255979999999994</v>
      </c>
      <c r="I1988" s="2">
        <f>'Moving Avg'!H1988</f>
        <v>47.439275000000038</v>
      </c>
      <c r="J1988" s="5" t="str">
        <f>OBV!F1988</f>
        <v>BULLISH</v>
      </c>
      <c r="K1988" s="5" t="str">
        <f>OBV!G1988</f>
        <v>WEAK</v>
      </c>
      <c r="L1988" s="5" t="str">
        <f>OBV!H1988</f>
        <v>CONFIRMED BULLISH</v>
      </c>
      <c r="M1988" s="7">
        <f t="shared" si="310"/>
        <v>25</v>
      </c>
      <c r="N1988" s="7">
        <f t="shared" si="311"/>
        <v>100</v>
      </c>
      <c r="O1988" s="7">
        <f t="shared" si="312"/>
        <v>0</v>
      </c>
      <c r="P1988" s="7">
        <f t="shared" si="313"/>
        <v>67</v>
      </c>
      <c r="Q1988" s="8">
        <f t="shared" si="314"/>
        <v>53.8</v>
      </c>
      <c r="R1988" s="8">
        <f t="shared" si="315"/>
        <v>41.75</v>
      </c>
      <c r="S1988" s="8">
        <f t="shared" si="316"/>
        <v>48.900000000000006</v>
      </c>
      <c r="T1988" s="8">
        <f t="shared" si="317"/>
        <v>48</v>
      </c>
      <c r="U1988" s="7">
        <f t="shared" si="318"/>
        <v>48.15</v>
      </c>
      <c r="V1988" s="7">
        <f t="shared" si="319"/>
        <v>48.112499999999997</v>
      </c>
    </row>
    <row r="1989" spans="1:22" ht="13.5" x14ac:dyDescent="0.25">
      <c r="A1989" s="3">
        <f>RSI!A1989</f>
        <v>44902</v>
      </c>
      <c r="B1989" s="2">
        <f>RSI!B1989</f>
        <v>48.009</v>
      </c>
      <c r="C1989" s="2">
        <f>RSI!I1989</f>
        <v>55.404930932671746</v>
      </c>
      <c r="D1989" s="2">
        <f>MACD!E1989</f>
        <v>-2.4237046994429079E-2</v>
      </c>
      <c r="E1989" s="2">
        <f>MACD!F1989</f>
        <v>4.0037887922505781E-2</v>
      </c>
      <c r="F1989" s="2">
        <f>'Moving Avg'!D1989</f>
        <v>47.35</v>
      </c>
      <c r="G1989" s="2">
        <f>'Moving Avg'!F1989</f>
        <v>47.405850000000001</v>
      </c>
      <c r="H1989" s="2">
        <f>'Moving Avg'!G1989</f>
        <v>47.297439999999987</v>
      </c>
      <c r="I1989" s="2">
        <f>'Moving Avg'!H1989</f>
        <v>47.443940000000026</v>
      </c>
      <c r="J1989" s="5" t="str">
        <f>OBV!F1989</f>
        <v>BULLISH</v>
      </c>
      <c r="K1989" s="5" t="str">
        <f>OBV!G1989</f>
        <v>NEUTRAL</v>
      </c>
      <c r="L1989" s="5" t="str">
        <f>OBV!H1989</f>
        <v>CONFIRMED BULLISH</v>
      </c>
      <c r="M1989" s="7">
        <f t="shared" si="310"/>
        <v>25</v>
      </c>
      <c r="N1989" s="7">
        <f t="shared" si="311"/>
        <v>100</v>
      </c>
      <c r="O1989" s="7">
        <f t="shared" si="312"/>
        <v>0</v>
      </c>
      <c r="P1989" s="7">
        <f t="shared" si="313"/>
        <v>83.5</v>
      </c>
      <c r="Q1989" s="8">
        <f t="shared" si="314"/>
        <v>56.274999999999999</v>
      </c>
      <c r="R1989" s="8">
        <f t="shared" si="315"/>
        <v>45.875</v>
      </c>
      <c r="S1989" s="8">
        <f t="shared" si="316"/>
        <v>56.325000000000003</v>
      </c>
      <c r="T1989" s="8">
        <f t="shared" si="317"/>
        <v>52.125</v>
      </c>
      <c r="U1989" s="7">
        <f t="shared" si="318"/>
        <v>52.82500000000001</v>
      </c>
      <c r="V1989" s="7">
        <f t="shared" si="319"/>
        <v>52.650000000000006</v>
      </c>
    </row>
    <row r="1990" spans="1:22" ht="13.5" x14ac:dyDescent="0.25">
      <c r="A1990" s="3">
        <f>RSI!A1990</f>
        <v>44903</v>
      </c>
      <c r="B1990" s="2">
        <f>RSI!B1990</f>
        <v>47.276000000000003</v>
      </c>
      <c r="C1990" s="2">
        <f>RSI!I1990</f>
        <v>48.801464312013486</v>
      </c>
      <c r="D1990" s="2">
        <f>MACD!E1990</f>
        <v>5.0558624577163869E-3</v>
      </c>
      <c r="E1990" s="2">
        <f>MACD!F1990</f>
        <v>3.30414828295479E-2</v>
      </c>
      <c r="F1990" s="2">
        <f>'Moving Avg'!D1990</f>
        <v>47.788200000000003</v>
      </c>
      <c r="G1990" s="2">
        <f>'Moving Avg'!F1990</f>
        <v>47.390300000000003</v>
      </c>
      <c r="H1990" s="2">
        <f>'Moving Avg'!G1990</f>
        <v>47.299139999999987</v>
      </c>
      <c r="I1990" s="2">
        <f>'Moving Avg'!H1990</f>
        <v>47.45305500000002</v>
      </c>
      <c r="J1990" s="5" t="str">
        <f>OBV!F1990</f>
        <v>BEARISH</v>
      </c>
      <c r="K1990" s="5" t="str">
        <f>OBV!G1990</f>
        <v>NEUTRAL</v>
      </c>
      <c r="L1990" s="5" t="str">
        <f>OBV!H1990</f>
        <v>BEARISH DIVERGENCE</v>
      </c>
      <c r="M1990" s="7">
        <f t="shared" si="310"/>
        <v>25</v>
      </c>
      <c r="N1990" s="7">
        <f t="shared" si="311"/>
        <v>100</v>
      </c>
      <c r="O1990" s="7">
        <f t="shared" si="312"/>
        <v>50</v>
      </c>
      <c r="P1990" s="7">
        <f t="shared" si="313"/>
        <v>16.5</v>
      </c>
      <c r="Q1990" s="8">
        <f t="shared" si="314"/>
        <v>53.725000000000001</v>
      </c>
      <c r="R1990" s="8">
        <f t="shared" si="315"/>
        <v>46.625</v>
      </c>
      <c r="S1990" s="8">
        <f t="shared" si="316"/>
        <v>38.674999999999997</v>
      </c>
      <c r="T1990" s="8">
        <f t="shared" si="317"/>
        <v>47.875</v>
      </c>
      <c r="U1990" s="7">
        <f t="shared" si="318"/>
        <v>46.341666666666661</v>
      </c>
      <c r="V1990" s="7">
        <f t="shared" si="319"/>
        <v>46.724999999999994</v>
      </c>
    </row>
    <row r="1991" spans="1:22" ht="13.5" x14ac:dyDescent="0.25">
      <c r="A1991" s="3">
        <f>RSI!A1991</f>
        <v>44904</v>
      </c>
      <c r="B1991" s="2">
        <f>RSI!B1991</f>
        <v>47.95</v>
      </c>
      <c r="C1991" s="2">
        <f>RSI!I1991</f>
        <v>54.206159897382548</v>
      </c>
      <c r="D1991" s="2">
        <f>MACD!E1991</f>
        <v>-2.1812152785848582E-2</v>
      </c>
      <c r="E1991" s="2">
        <f>MACD!F1991</f>
        <v>2.2070755706468603E-2</v>
      </c>
      <c r="F1991" s="2">
        <f>'Moving Avg'!D1991</f>
        <v>47.857400000000005</v>
      </c>
      <c r="G1991" s="2">
        <f>'Moving Avg'!F1991</f>
        <v>47.408450000000002</v>
      </c>
      <c r="H1991" s="2">
        <f>'Moving Avg'!G1991</f>
        <v>47.331159999999983</v>
      </c>
      <c r="I1991" s="2">
        <f>'Moving Avg'!H1991</f>
        <v>47.457425000000029</v>
      </c>
      <c r="J1991" s="5" t="str">
        <f>OBV!F1991</f>
        <v>BULLISH</v>
      </c>
      <c r="K1991" s="5" t="str">
        <f>OBV!G1991</f>
        <v>NEUTRAL</v>
      </c>
      <c r="L1991" s="5" t="str">
        <f>OBV!H1991</f>
        <v>CONFIRMED BULLISH</v>
      </c>
      <c r="M1991" s="7">
        <f t="shared" si="310"/>
        <v>25</v>
      </c>
      <c r="N1991" s="7">
        <f t="shared" si="311"/>
        <v>100</v>
      </c>
      <c r="O1991" s="7">
        <f t="shared" si="312"/>
        <v>50</v>
      </c>
      <c r="P1991" s="7">
        <f t="shared" si="313"/>
        <v>83.5</v>
      </c>
      <c r="Q1991" s="8">
        <f t="shared" si="314"/>
        <v>63.774999999999999</v>
      </c>
      <c r="R1991" s="8">
        <f t="shared" si="315"/>
        <v>63.375</v>
      </c>
      <c r="S1991" s="8">
        <f t="shared" si="316"/>
        <v>68.825000000000003</v>
      </c>
      <c r="T1991" s="8">
        <f t="shared" si="317"/>
        <v>64.625</v>
      </c>
      <c r="U1991" s="7">
        <f t="shared" si="318"/>
        <v>65.325000000000003</v>
      </c>
      <c r="V1991" s="7">
        <f t="shared" si="319"/>
        <v>65.150000000000006</v>
      </c>
    </row>
    <row r="1992" spans="1:22" ht="13.5" x14ac:dyDescent="0.25">
      <c r="A1992" s="3">
        <f>RSI!A1992</f>
        <v>44907</v>
      </c>
      <c r="B1992" s="2">
        <f>RSI!B1992</f>
        <v>47.773000000000003</v>
      </c>
      <c r="C1992" s="2">
        <f>RSI!I1992</f>
        <v>52.634768160005962</v>
      </c>
      <c r="D1992" s="2">
        <f>MACD!E1992</f>
        <v>-3.4596926520428894E-2</v>
      </c>
      <c r="E1992" s="2">
        <f>MACD!F1992</f>
        <v>1.0737219261089103E-2</v>
      </c>
      <c r="F1992" s="2">
        <f>'Moving Avg'!D1992</f>
        <v>47.806800000000003</v>
      </c>
      <c r="G1992" s="2">
        <f>'Moving Avg'!F1992</f>
        <v>47.421100000000003</v>
      </c>
      <c r="H1992" s="2">
        <f>'Moving Avg'!G1992</f>
        <v>47.344479999999983</v>
      </c>
      <c r="I1992" s="2">
        <f>'Moving Avg'!H1992</f>
        <v>47.460910000000034</v>
      </c>
      <c r="J1992" s="5" t="str">
        <f>OBV!F1992</f>
        <v>BEARISH</v>
      </c>
      <c r="K1992" s="5" t="str">
        <f>OBV!G1992</f>
        <v>STRONG</v>
      </c>
      <c r="L1992" s="5" t="str">
        <f>OBV!H1992</f>
        <v>CONFIRMED BEARISH</v>
      </c>
      <c r="M1992" s="7">
        <f t="shared" si="310"/>
        <v>25</v>
      </c>
      <c r="N1992" s="7">
        <f t="shared" si="311"/>
        <v>100</v>
      </c>
      <c r="O1992" s="7">
        <f t="shared" si="312"/>
        <v>50</v>
      </c>
      <c r="P1992" s="7">
        <f t="shared" si="313"/>
        <v>33</v>
      </c>
      <c r="Q1992" s="8">
        <f t="shared" si="314"/>
        <v>56.2</v>
      </c>
      <c r="R1992" s="8">
        <f t="shared" si="315"/>
        <v>50.75</v>
      </c>
      <c r="S1992" s="8">
        <f t="shared" si="316"/>
        <v>46.1</v>
      </c>
      <c r="T1992" s="8">
        <f t="shared" si="317"/>
        <v>52</v>
      </c>
      <c r="U1992" s="7">
        <f t="shared" si="318"/>
        <v>51.016666666666673</v>
      </c>
      <c r="V1992" s="7">
        <f t="shared" si="319"/>
        <v>51.262500000000003</v>
      </c>
    </row>
    <row r="1993" spans="1:22" ht="13.5" x14ac:dyDescent="0.25">
      <c r="A1993" s="3">
        <f>RSI!A1993</f>
        <v>44908</v>
      </c>
      <c r="B1993" s="2">
        <f>RSI!B1993</f>
        <v>47.773000000000003</v>
      </c>
      <c r="C1993" s="2">
        <f>RSI!I1993</f>
        <v>52.634768160005962</v>
      </c>
      <c r="D1993" s="2">
        <f>MACD!E1993</f>
        <v>-4.7296143246718714E-2</v>
      </c>
      <c r="E1993" s="2">
        <f>MACD!F1993</f>
        <v>-8.6945324047246059E-4</v>
      </c>
      <c r="F1993" s="2">
        <f>'Moving Avg'!D1993</f>
        <v>47.7562</v>
      </c>
      <c r="G1993" s="2">
        <f>'Moving Avg'!F1993</f>
        <v>47.433749999999996</v>
      </c>
      <c r="H1993" s="2">
        <f>'Moving Avg'!G1993</f>
        <v>47.372959999999985</v>
      </c>
      <c r="I1993" s="2">
        <f>'Moving Avg'!H1993</f>
        <v>47.464395000000025</v>
      </c>
      <c r="J1993" s="5" t="str">
        <f>OBV!F1993</f>
        <v>BEARISH</v>
      </c>
      <c r="K1993" s="5" t="str">
        <f>OBV!G1993</f>
        <v>STRONG</v>
      </c>
      <c r="L1993" s="5" t="str">
        <f>OBV!H1993</f>
        <v>CONFIRMED BEARISH</v>
      </c>
      <c r="M1993" s="7">
        <f t="shared" si="310"/>
        <v>25</v>
      </c>
      <c r="N1993" s="7">
        <f t="shared" si="311"/>
        <v>100</v>
      </c>
      <c r="O1993" s="7">
        <f t="shared" si="312"/>
        <v>50</v>
      </c>
      <c r="P1993" s="7">
        <f t="shared" si="313"/>
        <v>33</v>
      </c>
      <c r="Q1993" s="8">
        <f t="shared" si="314"/>
        <v>56.2</v>
      </c>
      <c r="R1993" s="8">
        <f t="shared" si="315"/>
        <v>50.75</v>
      </c>
      <c r="S1993" s="8">
        <f t="shared" si="316"/>
        <v>46.1</v>
      </c>
      <c r="T1993" s="8">
        <f t="shared" si="317"/>
        <v>52</v>
      </c>
      <c r="U1993" s="7">
        <f t="shared" si="318"/>
        <v>51.016666666666673</v>
      </c>
      <c r="V1993" s="7">
        <f t="shared" si="319"/>
        <v>51.262500000000003</v>
      </c>
    </row>
    <row r="1994" spans="1:22" ht="13.5" x14ac:dyDescent="0.25">
      <c r="A1994" s="3">
        <f>RSI!A1994</f>
        <v>44909</v>
      </c>
      <c r="B1994" s="2">
        <f>RSI!B1994</f>
        <v>47.773000000000003</v>
      </c>
      <c r="C1994" s="2">
        <f>RSI!I1994</f>
        <v>52.634768160005947</v>
      </c>
      <c r="D1994" s="2">
        <f>MACD!E1994</f>
        <v>-0.43178360771037205</v>
      </c>
      <c r="E1994" s="2">
        <f>MACD!F1994</f>
        <v>-8.7052284134452373E-2</v>
      </c>
      <c r="F1994" s="2">
        <f>'Moving Avg'!D1994</f>
        <v>47.708999999999996</v>
      </c>
      <c r="G1994" s="2">
        <f>'Moving Avg'!F1994</f>
        <v>47.446399999999997</v>
      </c>
      <c r="H1994" s="2">
        <f>'Moving Avg'!G1994</f>
        <v>47.384599999999992</v>
      </c>
      <c r="I1994" s="2">
        <f>'Moving Avg'!H1994</f>
        <v>47.467880000000022</v>
      </c>
      <c r="J1994" s="5" t="str">
        <f>OBV!F1994</f>
        <v>BEARISH</v>
      </c>
      <c r="K1994" s="5" t="str">
        <f>OBV!G1994</f>
        <v>NEUTRAL</v>
      </c>
      <c r="L1994" s="5" t="str">
        <f>OBV!H1994</f>
        <v>CONFIRMED BEARISH</v>
      </c>
      <c r="M1994" s="7">
        <f t="shared" si="310"/>
        <v>25</v>
      </c>
      <c r="N1994" s="7">
        <f t="shared" si="311"/>
        <v>100</v>
      </c>
      <c r="O1994" s="7">
        <f t="shared" si="312"/>
        <v>50</v>
      </c>
      <c r="P1994" s="7">
        <f t="shared" si="313"/>
        <v>16.5</v>
      </c>
      <c r="Q1994" s="8">
        <f t="shared" si="314"/>
        <v>53.725000000000001</v>
      </c>
      <c r="R1994" s="8">
        <f t="shared" si="315"/>
        <v>46.625</v>
      </c>
      <c r="S1994" s="8">
        <f t="shared" si="316"/>
        <v>38.674999999999997</v>
      </c>
      <c r="T1994" s="8">
        <f t="shared" si="317"/>
        <v>47.875</v>
      </c>
      <c r="U1994" s="7">
        <f t="shared" si="318"/>
        <v>46.341666666666661</v>
      </c>
      <c r="V1994" s="7">
        <f t="shared" si="319"/>
        <v>46.724999999999994</v>
      </c>
    </row>
    <row r="1995" spans="1:22" ht="13.5" x14ac:dyDescent="0.25">
      <c r="A1995" s="3">
        <f>RSI!A1995</f>
        <v>44910</v>
      </c>
      <c r="B1995" s="2">
        <f>RSI!B1995</f>
        <v>47.773000000000003</v>
      </c>
      <c r="C1995" s="2">
        <f>RSI!I1995</f>
        <v>52.634768160005962</v>
      </c>
      <c r="D1995" s="2">
        <f>MACD!E1995</f>
        <v>-0.37119363134758743</v>
      </c>
      <c r="E1995" s="2">
        <f>MACD!F1995</f>
        <v>-0.14388055357707938</v>
      </c>
      <c r="F1995" s="2">
        <f>'Moving Avg'!D1995</f>
        <v>47.808399999999999</v>
      </c>
      <c r="G1995" s="2">
        <f>'Moving Avg'!F1995</f>
        <v>47.459050000000005</v>
      </c>
      <c r="H1995" s="2">
        <f>'Moving Avg'!G1995</f>
        <v>47.396239999999999</v>
      </c>
      <c r="I1995" s="2">
        <f>'Moving Avg'!H1995</f>
        <v>47.47136500000002</v>
      </c>
      <c r="J1995" s="5" t="str">
        <f>OBV!F1995</f>
        <v>BULLISH</v>
      </c>
      <c r="K1995" s="5" t="str">
        <f>OBV!G1995</f>
        <v>NEUTRAL</v>
      </c>
      <c r="L1995" s="5" t="str">
        <f>OBV!H1995</f>
        <v>CONFIRMED BULLISH</v>
      </c>
      <c r="M1995" s="7">
        <f t="shared" si="310"/>
        <v>25</v>
      </c>
      <c r="N1995" s="7">
        <f t="shared" si="311"/>
        <v>100</v>
      </c>
      <c r="O1995" s="7">
        <f t="shared" si="312"/>
        <v>50</v>
      </c>
      <c r="P1995" s="7">
        <f t="shared" si="313"/>
        <v>83.5</v>
      </c>
      <c r="Q1995" s="8">
        <f t="shared" si="314"/>
        <v>63.774999999999999</v>
      </c>
      <c r="R1995" s="8">
        <f t="shared" si="315"/>
        <v>63.375</v>
      </c>
      <c r="S1995" s="8">
        <f t="shared" si="316"/>
        <v>68.825000000000003</v>
      </c>
      <c r="T1995" s="8">
        <f t="shared" si="317"/>
        <v>64.625</v>
      </c>
      <c r="U1995" s="7">
        <f t="shared" si="318"/>
        <v>65.325000000000003</v>
      </c>
      <c r="V1995" s="7">
        <f t="shared" si="319"/>
        <v>65.150000000000006</v>
      </c>
    </row>
    <row r="1996" spans="1:22" ht="13.5" x14ac:dyDescent="0.25">
      <c r="A1996" s="3">
        <f>RSI!A1996</f>
        <v>44911</v>
      </c>
      <c r="B1996" s="2">
        <f>RSI!B1996</f>
        <v>47.52</v>
      </c>
      <c r="C1996" s="2">
        <f>RSI!I1996</f>
        <v>49.85607921413046</v>
      </c>
      <c r="D1996" s="2">
        <f>MACD!E1996</f>
        <v>-0.23775483355512961</v>
      </c>
      <c r="E1996" s="2">
        <f>MACD!F1996</f>
        <v>-0.16265540957268942</v>
      </c>
      <c r="F1996" s="2">
        <f>'Moving Avg'!D1996</f>
        <v>47.722400000000007</v>
      </c>
      <c r="G1996" s="2">
        <f>'Moving Avg'!F1996</f>
        <v>47.534050000000001</v>
      </c>
      <c r="H1996" s="2">
        <f>'Moving Avg'!G1996</f>
        <v>47.42792</v>
      </c>
      <c r="I1996" s="2">
        <f>'Moving Avg'!H1996</f>
        <v>47.473585000000043</v>
      </c>
      <c r="J1996" s="5" t="str">
        <f>OBV!F1996</f>
        <v>BEARISH</v>
      </c>
      <c r="K1996" s="5" t="str">
        <f>OBV!G1996</f>
        <v>STRONG</v>
      </c>
      <c r="L1996" s="5" t="str">
        <f>OBV!H1996</f>
        <v>CONFIRMED BEARISH</v>
      </c>
      <c r="M1996" s="7">
        <f t="shared" si="310"/>
        <v>25</v>
      </c>
      <c r="N1996" s="7">
        <f t="shared" si="311"/>
        <v>100</v>
      </c>
      <c r="O1996" s="7">
        <f t="shared" si="312"/>
        <v>50</v>
      </c>
      <c r="P1996" s="7">
        <f t="shared" si="313"/>
        <v>33</v>
      </c>
      <c r="Q1996" s="8">
        <f t="shared" si="314"/>
        <v>56.2</v>
      </c>
      <c r="R1996" s="8">
        <f t="shared" si="315"/>
        <v>50.75</v>
      </c>
      <c r="S1996" s="8">
        <f t="shared" si="316"/>
        <v>46.1</v>
      </c>
      <c r="T1996" s="8">
        <f t="shared" si="317"/>
        <v>52</v>
      </c>
      <c r="U1996" s="7">
        <f t="shared" si="318"/>
        <v>51.016666666666673</v>
      </c>
      <c r="V1996" s="7">
        <f t="shared" si="319"/>
        <v>51.262500000000003</v>
      </c>
    </row>
    <row r="1997" spans="1:22" ht="13.5" x14ac:dyDescent="0.25">
      <c r="A1997" s="3">
        <f>RSI!A1997</f>
        <v>44914</v>
      </c>
      <c r="B1997" s="2">
        <f>RSI!B1997</f>
        <v>47.52</v>
      </c>
      <c r="C1997" s="2">
        <f>RSI!I1997</f>
        <v>49.85607921413046</v>
      </c>
      <c r="D1997" s="2">
        <f>MACD!E1997</f>
        <v>-0.12473292834958727</v>
      </c>
      <c r="E1997" s="2">
        <f>MACD!F1997</f>
        <v>-0.15507091332806899</v>
      </c>
      <c r="F1997" s="2">
        <f>'Moving Avg'!D1997</f>
        <v>47.671800000000005</v>
      </c>
      <c r="G1997" s="2">
        <f>'Moving Avg'!F1997</f>
        <v>47.534450000000007</v>
      </c>
      <c r="H1997" s="2">
        <f>'Moving Avg'!G1997</f>
        <v>47.434500000000007</v>
      </c>
      <c r="I1997" s="2">
        <f>'Moving Avg'!H1997</f>
        <v>47.475925000000046</v>
      </c>
      <c r="J1997" s="5" t="str">
        <f>OBV!F1997</f>
        <v>BEARISH</v>
      </c>
      <c r="K1997" s="5" t="str">
        <f>OBV!G1997</f>
        <v>NEUTRAL</v>
      </c>
      <c r="L1997" s="5" t="str">
        <f>OBV!H1997</f>
        <v>CONFIRMED BEARISH</v>
      </c>
      <c r="M1997" s="7">
        <f t="shared" si="310"/>
        <v>25</v>
      </c>
      <c r="N1997" s="7">
        <f t="shared" si="311"/>
        <v>0</v>
      </c>
      <c r="O1997" s="7">
        <f t="shared" si="312"/>
        <v>50</v>
      </c>
      <c r="P1997" s="7">
        <f t="shared" si="313"/>
        <v>16.5</v>
      </c>
      <c r="Q1997" s="8">
        <f t="shared" si="314"/>
        <v>18.725000000000001</v>
      </c>
      <c r="R1997" s="8">
        <f t="shared" si="315"/>
        <v>26.625</v>
      </c>
      <c r="S1997" s="8">
        <f t="shared" si="316"/>
        <v>23.675000000000001</v>
      </c>
      <c r="T1997" s="8">
        <f t="shared" si="317"/>
        <v>22.875</v>
      </c>
      <c r="U1997" s="7">
        <f t="shared" si="318"/>
        <v>23.008333333333336</v>
      </c>
      <c r="V1997" s="7">
        <f t="shared" si="319"/>
        <v>22.975000000000001</v>
      </c>
    </row>
    <row r="1998" spans="1:22" ht="13.5" x14ac:dyDescent="0.25">
      <c r="A1998" s="3">
        <f>RSI!A1998</f>
        <v>44915</v>
      </c>
      <c r="B1998" s="2">
        <f>RSI!B1998</f>
        <v>47.52</v>
      </c>
      <c r="C1998" s="2">
        <f>RSI!I1998</f>
        <v>49.856079214130467</v>
      </c>
      <c r="D1998" s="2">
        <f>MACD!E1998</f>
        <v>-3.1610547594809191E-2</v>
      </c>
      <c r="E1998" s="2">
        <f>MACD!F1998</f>
        <v>-0.13037884018141704</v>
      </c>
      <c r="F1998" s="2">
        <f>'Moving Avg'!D1998</f>
        <v>47.621200000000002</v>
      </c>
      <c r="G1998" s="2">
        <f>'Moving Avg'!F1998</f>
        <v>47.534849999999999</v>
      </c>
      <c r="H1998" s="2">
        <f>'Moving Avg'!G1998</f>
        <v>47.441079999999999</v>
      </c>
      <c r="I1998" s="2">
        <f>'Moving Avg'!H1998</f>
        <v>47.47826500000005</v>
      </c>
      <c r="J1998" s="5" t="str">
        <f>OBV!F1998</f>
        <v>BEARISH</v>
      </c>
      <c r="K1998" s="5" t="str">
        <f>OBV!G1998</f>
        <v>NEUTRAL</v>
      </c>
      <c r="L1998" s="5" t="str">
        <f>OBV!H1998</f>
        <v>CONFIRMED BEARISH</v>
      </c>
      <c r="M1998" s="7">
        <f t="shared" si="310"/>
        <v>25</v>
      </c>
      <c r="N1998" s="7">
        <f t="shared" si="311"/>
        <v>0</v>
      </c>
      <c r="O1998" s="7">
        <f t="shared" si="312"/>
        <v>50</v>
      </c>
      <c r="P1998" s="7">
        <f t="shared" si="313"/>
        <v>16.5</v>
      </c>
      <c r="Q1998" s="8">
        <f t="shared" si="314"/>
        <v>18.725000000000001</v>
      </c>
      <c r="R1998" s="8">
        <f t="shared" si="315"/>
        <v>26.625</v>
      </c>
      <c r="S1998" s="8">
        <f t="shared" si="316"/>
        <v>23.675000000000001</v>
      </c>
      <c r="T1998" s="8">
        <f t="shared" si="317"/>
        <v>22.875</v>
      </c>
      <c r="U1998" s="7">
        <f t="shared" si="318"/>
        <v>23.008333333333336</v>
      </c>
      <c r="V1998" s="7">
        <f t="shared" si="319"/>
        <v>22.975000000000001</v>
      </c>
    </row>
    <row r="1999" spans="1:22" ht="13.5" x14ac:dyDescent="0.25">
      <c r="A1999" s="3">
        <f>RSI!A1999</f>
        <v>44916</v>
      </c>
      <c r="B1999" s="2">
        <f>RSI!B1999</f>
        <v>47.52</v>
      </c>
      <c r="C1999" s="2">
        <f>RSI!I1999</f>
        <v>49.85607921413046</v>
      </c>
      <c r="D1999" s="2">
        <f>MACD!E1999</f>
        <v>-6.5487764409787985E-2</v>
      </c>
      <c r="E1999" s="2">
        <f>MACD!F1999</f>
        <v>-0.11740062502709124</v>
      </c>
      <c r="F1999" s="2">
        <f>'Moving Avg'!D1999</f>
        <v>47.570600000000006</v>
      </c>
      <c r="G1999" s="2">
        <f>'Moving Avg'!F1999</f>
        <v>47.534849999999999</v>
      </c>
      <c r="H1999" s="2">
        <f>'Moving Avg'!G1999</f>
        <v>47.447659999999999</v>
      </c>
      <c r="I1999" s="2">
        <f>'Moving Avg'!H1999</f>
        <v>47.480565000000041</v>
      </c>
      <c r="J1999" s="5" t="str">
        <f>OBV!F1999</f>
        <v>BEARISH</v>
      </c>
      <c r="K1999" s="5" t="str">
        <f>OBV!G1999</f>
        <v>NEUTRAL</v>
      </c>
      <c r="L1999" s="5" t="str">
        <f>OBV!H1999</f>
        <v>CONFIRMED BEARISH</v>
      </c>
      <c r="M1999" s="7">
        <f t="shared" si="310"/>
        <v>25</v>
      </c>
      <c r="N1999" s="7">
        <f t="shared" si="311"/>
        <v>0</v>
      </c>
      <c r="O1999" s="7">
        <f t="shared" si="312"/>
        <v>50</v>
      </c>
      <c r="P1999" s="7">
        <f t="shared" si="313"/>
        <v>16.5</v>
      </c>
      <c r="Q1999" s="8">
        <f t="shared" si="314"/>
        <v>18.725000000000001</v>
      </c>
      <c r="R1999" s="8">
        <f t="shared" si="315"/>
        <v>26.625</v>
      </c>
      <c r="S1999" s="8">
        <f t="shared" si="316"/>
        <v>23.675000000000001</v>
      </c>
      <c r="T1999" s="8">
        <f t="shared" si="317"/>
        <v>22.875</v>
      </c>
      <c r="U1999" s="7">
        <f t="shared" si="318"/>
        <v>23.008333333333336</v>
      </c>
      <c r="V1999" s="7">
        <f t="shared" si="319"/>
        <v>22.975000000000001</v>
      </c>
    </row>
    <row r="2000" spans="1:22" ht="13.5" x14ac:dyDescent="0.25">
      <c r="A2000" s="3">
        <f>RSI!A2000</f>
        <v>44917</v>
      </c>
      <c r="B2000" s="2">
        <f>RSI!B2000</f>
        <v>47.418999999999997</v>
      </c>
      <c r="C2000" s="2">
        <f>RSI!I2000</f>
        <v>48.481767495791075</v>
      </c>
      <c r="D2000" s="2">
        <f>MACD!E2000</f>
        <v>1.7109718306791422E-2</v>
      </c>
      <c r="E2000" s="2">
        <f>MACD!F2000</f>
        <v>-9.0498556360314716E-2</v>
      </c>
      <c r="F2000" s="2">
        <f>'Moving Avg'!D2000</f>
        <v>47.499800000000008</v>
      </c>
      <c r="G2000" s="2">
        <f>'Moving Avg'!F2000</f>
        <v>47.529800000000009</v>
      </c>
      <c r="H2000" s="2">
        <f>'Moving Avg'!G2000</f>
        <v>47.45221999999999</v>
      </c>
      <c r="I2000" s="2">
        <f>'Moving Avg'!H2000</f>
        <v>47.482280000000038</v>
      </c>
      <c r="J2000" s="5" t="str">
        <f>OBV!F2000</f>
        <v>BEARISH</v>
      </c>
      <c r="K2000" s="5" t="str">
        <f>OBV!G2000</f>
        <v>STRONG</v>
      </c>
      <c r="L2000" s="5" t="str">
        <f>OBV!H2000</f>
        <v>CONFIRMED BEARISH</v>
      </c>
      <c r="M2000" s="7">
        <f t="shared" si="310"/>
        <v>25</v>
      </c>
      <c r="N2000" s="7">
        <f t="shared" si="311"/>
        <v>0</v>
      </c>
      <c r="O2000" s="7">
        <f t="shared" si="312"/>
        <v>50</v>
      </c>
      <c r="P2000" s="7">
        <f t="shared" si="313"/>
        <v>33</v>
      </c>
      <c r="Q2000" s="8">
        <f t="shared" si="314"/>
        <v>21.2</v>
      </c>
      <c r="R2000" s="8">
        <f t="shared" si="315"/>
        <v>30.75</v>
      </c>
      <c r="S2000" s="8">
        <f t="shared" si="316"/>
        <v>31.1</v>
      </c>
      <c r="T2000" s="8">
        <f t="shared" si="317"/>
        <v>27</v>
      </c>
      <c r="U2000" s="7">
        <f t="shared" si="318"/>
        <v>27.683333333333337</v>
      </c>
      <c r="V2000" s="7">
        <f t="shared" si="319"/>
        <v>27.512500000000003</v>
      </c>
    </row>
    <row r="2001" spans="1:22" ht="13.5" x14ac:dyDescent="0.25">
      <c r="A2001" s="3">
        <f>RSI!A2001</f>
        <v>44918</v>
      </c>
      <c r="B2001" s="2">
        <f>RSI!B2001</f>
        <v>47.418999999999997</v>
      </c>
      <c r="C2001" s="2">
        <f>RSI!I2001</f>
        <v>48.481767495791068</v>
      </c>
      <c r="D2001" s="2">
        <f>MACD!E2001</f>
        <v>6.0448376066993603E-2</v>
      </c>
      <c r="E2001" s="2">
        <f>MACD!F2001</f>
        <v>-6.0309169874853047E-2</v>
      </c>
      <c r="F2001" s="2">
        <f>'Moving Avg'!D2001</f>
        <v>47.479599999999991</v>
      </c>
      <c r="G2001" s="2">
        <f>'Moving Avg'!F2001</f>
        <v>47.524749999999997</v>
      </c>
      <c r="H2001" s="2">
        <f>'Moving Avg'!G2001</f>
        <v>47.456779999999981</v>
      </c>
      <c r="I2001" s="2">
        <f>'Moving Avg'!H2001</f>
        <v>47.484035000000041</v>
      </c>
      <c r="J2001" s="5" t="str">
        <f>OBV!F2001</f>
        <v>BEARISH</v>
      </c>
      <c r="K2001" s="5" t="str">
        <f>OBV!G2001</f>
        <v>NEUTRAL</v>
      </c>
      <c r="L2001" s="5" t="str">
        <f>OBV!H2001</f>
        <v>CONFIRMED BEARISH</v>
      </c>
      <c r="M2001" s="7">
        <f t="shared" si="310"/>
        <v>25</v>
      </c>
      <c r="N2001" s="7">
        <f t="shared" si="311"/>
        <v>0</v>
      </c>
      <c r="O2001" s="7">
        <f t="shared" si="312"/>
        <v>0</v>
      </c>
      <c r="P2001" s="7">
        <f t="shared" si="313"/>
        <v>16.5</v>
      </c>
      <c r="Q2001" s="8">
        <f t="shared" si="314"/>
        <v>11.225</v>
      </c>
      <c r="R2001" s="8">
        <f t="shared" si="315"/>
        <v>9.125</v>
      </c>
      <c r="S2001" s="8">
        <f t="shared" si="316"/>
        <v>11.175000000000001</v>
      </c>
      <c r="T2001" s="8">
        <f t="shared" si="317"/>
        <v>10.375</v>
      </c>
      <c r="U2001" s="7">
        <f t="shared" si="318"/>
        <v>10.508333333333335</v>
      </c>
      <c r="V2001" s="7">
        <f t="shared" si="319"/>
        <v>10.475000000000001</v>
      </c>
    </row>
    <row r="2002" spans="1:22" ht="13.5" x14ac:dyDescent="0.25">
      <c r="A2002" s="3">
        <f>RSI!A2002</f>
        <v>44921</v>
      </c>
      <c r="B2002" s="2">
        <f>RSI!B2002</f>
        <v>47.418999999999997</v>
      </c>
      <c r="C2002" s="2">
        <f>RSI!I2002</f>
        <v>48.481767495791068</v>
      </c>
      <c r="D2002" s="2">
        <f>MACD!E2002</f>
        <v>9.7748482562117545E-2</v>
      </c>
      <c r="E2002" s="2">
        <f>MACD!F2002</f>
        <v>-2.869763938745893E-2</v>
      </c>
      <c r="F2002" s="2">
        <f>'Moving Avg'!D2002</f>
        <v>47.459399999999995</v>
      </c>
      <c r="G2002" s="2">
        <f>'Moving Avg'!F2002</f>
        <v>47.52055</v>
      </c>
      <c r="H2002" s="2">
        <f>'Moving Avg'!G2002</f>
        <v>47.461339999999979</v>
      </c>
      <c r="I2002" s="2">
        <f>'Moving Avg'!H2002</f>
        <v>47.485790000000037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  <c r="M2002" s="7">
        <f t="shared" si="310"/>
        <v>25</v>
      </c>
      <c r="N2002" s="7">
        <f t="shared" si="311"/>
        <v>0</v>
      </c>
      <c r="O2002" s="7">
        <f t="shared" si="312"/>
        <v>0</v>
      </c>
      <c r="P2002" s="7">
        <f t="shared" si="313"/>
        <v>16.5</v>
      </c>
      <c r="Q2002" s="8">
        <f t="shared" si="314"/>
        <v>11.225</v>
      </c>
      <c r="R2002" s="8">
        <f t="shared" si="315"/>
        <v>9.125</v>
      </c>
      <c r="S2002" s="8">
        <f t="shared" si="316"/>
        <v>11.175000000000001</v>
      </c>
      <c r="T2002" s="8">
        <f t="shared" si="317"/>
        <v>10.375</v>
      </c>
      <c r="U2002" s="7">
        <f t="shared" si="318"/>
        <v>10.508333333333335</v>
      </c>
      <c r="V2002" s="7">
        <f t="shared" si="319"/>
        <v>10.475000000000001</v>
      </c>
    </row>
    <row r="2003" spans="1:22" ht="13.5" x14ac:dyDescent="0.25">
      <c r="A2003" s="3">
        <f>RSI!A2003</f>
        <v>44922</v>
      </c>
      <c r="B2003" s="2">
        <f>RSI!B2003</f>
        <v>47.418999999999997</v>
      </c>
      <c r="C2003" s="2">
        <f>RSI!I2003</f>
        <v>48.481767495791068</v>
      </c>
      <c r="D2003" s="2">
        <f>MACD!E2003</f>
        <v>0.1298924579350782</v>
      </c>
      <c r="E2003" s="2">
        <f>MACD!F2003</f>
        <v>3.0203800770484956E-3</v>
      </c>
      <c r="F2003" s="2">
        <f>'Moving Avg'!D2003</f>
        <v>47.439199999999992</v>
      </c>
      <c r="G2003" s="2">
        <f>'Moving Avg'!F2003</f>
        <v>47.516350000000003</v>
      </c>
      <c r="H2003" s="2">
        <f>'Moving Avg'!G2003</f>
        <v>47.465899999999984</v>
      </c>
      <c r="I2003" s="2">
        <f>'Moving Avg'!H2003</f>
        <v>47.492210000000028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  <c r="M2003" s="7">
        <f t="shared" si="310"/>
        <v>25</v>
      </c>
      <c r="N2003" s="7">
        <f t="shared" si="311"/>
        <v>0</v>
      </c>
      <c r="O2003" s="7">
        <f t="shared" si="312"/>
        <v>0</v>
      </c>
      <c r="P2003" s="7">
        <f t="shared" si="313"/>
        <v>16.5</v>
      </c>
      <c r="Q2003" s="8">
        <f t="shared" si="314"/>
        <v>11.225</v>
      </c>
      <c r="R2003" s="8">
        <f t="shared" si="315"/>
        <v>9.125</v>
      </c>
      <c r="S2003" s="8">
        <f t="shared" si="316"/>
        <v>11.175000000000001</v>
      </c>
      <c r="T2003" s="8">
        <f t="shared" si="317"/>
        <v>10.375</v>
      </c>
      <c r="U2003" s="7">
        <f t="shared" si="318"/>
        <v>10.508333333333335</v>
      </c>
      <c r="V2003" s="7">
        <f t="shared" si="319"/>
        <v>10.475000000000001</v>
      </c>
    </row>
    <row r="2004" spans="1:22" ht="13.5" x14ac:dyDescent="0.25">
      <c r="A2004" s="3">
        <f>RSI!A2004</f>
        <v>44923</v>
      </c>
      <c r="B2004" s="2">
        <f>RSI!B2004</f>
        <v>47.191000000000003</v>
      </c>
      <c r="C2004" s="2">
        <f>RSI!I2004</f>
        <v>44.737307641848062</v>
      </c>
      <c r="D2004" s="2">
        <f>MACD!E2004</f>
        <v>0.17451930521662717</v>
      </c>
      <c r="E2004" s="2">
        <f>MACD!F2004</f>
        <v>3.7320165104964234E-2</v>
      </c>
      <c r="F2004" s="2">
        <f>'Moving Avg'!D2004</f>
        <v>47.373399999999997</v>
      </c>
      <c r="G2004" s="2">
        <f>'Moving Avg'!F2004</f>
        <v>47.500749999999996</v>
      </c>
      <c r="H2004" s="2">
        <f>'Moving Avg'!G2004</f>
        <v>47.465899999999976</v>
      </c>
      <c r="I2004" s="2">
        <f>'Moving Avg'!H2004</f>
        <v>47.49278500000004</v>
      </c>
      <c r="J2004" s="5" t="str">
        <f>OBV!F2004</f>
        <v>BEARISH</v>
      </c>
      <c r="K2004" s="5" t="str">
        <f>OBV!G2004</f>
        <v>STRONG</v>
      </c>
      <c r="L2004" s="5" t="str">
        <f>OBV!H2004</f>
        <v>CONFIRMED BEARISH</v>
      </c>
      <c r="M2004" s="7">
        <f t="shared" si="310"/>
        <v>25</v>
      </c>
      <c r="N2004" s="7">
        <f t="shared" si="311"/>
        <v>0</v>
      </c>
      <c r="O2004" s="7">
        <f t="shared" si="312"/>
        <v>0</v>
      </c>
      <c r="P2004" s="7">
        <f t="shared" si="313"/>
        <v>33</v>
      </c>
      <c r="Q2004" s="8">
        <f t="shared" si="314"/>
        <v>13.7</v>
      </c>
      <c r="R2004" s="8">
        <f t="shared" si="315"/>
        <v>13.25</v>
      </c>
      <c r="S2004" s="8">
        <f t="shared" si="316"/>
        <v>18.600000000000001</v>
      </c>
      <c r="T2004" s="8">
        <f t="shared" si="317"/>
        <v>14.5</v>
      </c>
      <c r="U2004" s="7">
        <f t="shared" si="318"/>
        <v>15.183333333333332</v>
      </c>
      <c r="V2004" s="7">
        <f t="shared" si="319"/>
        <v>15.012499999999999</v>
      </c>
    </row>
    <row r="2005" spans="1:22" ht="13.5" x14ac:dyDescent="0.25">
      <c r="A2005" s="3">
        <f>RSI!A2005</f>
        <v>44924</v>
      </c>
      <c r="B2005" s="2">
        <f>RSI!B2005</f>
        <v>47.191000000000003</v>
      </c>
      <c r="C2005" s="2">
        <f>RSI!I2005</f>
        <v>44.737307641848069</v>
      </c>
      <c r="D2005" s="2">
        <f>MACD!E2005</f>
        <v>0.17520393707292214</v>
      </c>
      <c r="E2005" s="2">
        <f>MACD!F2005</f>
        <v>6.4896919498555819E-2</v>
      </c>
      <c r="F2005" s="2">
        <f>'Moving Avg'!D2005</f>
        <v>47.327800000000003</v>
      </c>
      <c r="G2005" s="2">
        <f>'Moving Avg'!F2005</f>
        <v>47.606050000000003</v>
      </c>
      <c r="H2005" s="2">
        <f>'Moving Avg'!G2005</f>
        <v>47.465899999999976</v>
      </c>
      <c r="I2005" s="2">
        <f>'Moving Avg'!H2005</f>
        <v>47.493360000000031</v>
      </c>
      <c r="J2005" s="5" t="str">
        <f>OBV!F2005</f>
        <v>BEARISH</v>
      </c>
      <c r="K2005" s="5" t="str">
        <f>OBV!G2005</f>
        <v>NEUTRAL</v>
      </c>
      <c r="L2005" s="5" t="str">
        <f>OBV!H2005</f>
        <v>CONFIRMED BEARISH</v>
      </c>
      <c r="M2005" s="7">
        <f t="shared" si="310"/>
        <v>25</v>
      </c>
      <c r="N2005" s="7">
        <f t="shared" si="311"/>
        <v>0</v>
      </c>
      <c r="O2005" s="7">
        <f t="shared" si="312"/>
        <v>0</v>
      </c>
      <c r="P2005" s="7">
        <f t="shared" si="313"/>
        <v>16.5</v>
      </c>
      <c r="Q2005" s="8">
        <f t="shared" si="314"/>
        <v>11.225</v>
      </c>
      <c r="R2005" s="8">
        <f t="shared" si="315"/>
        <v>9.125</v>
      </c>
      <c r="S2005" s="8">
        <f t="shared" si="316"/>
        <v>11.175000000000001</v>
      </c>
      <c r="T2005" s="8">
        <f t="shared" si="317"/>
        <v>10.375</v>
      </c>
      <c r="U2005" s="7">
        <f t="shared" si="318"/>
        <v>10.508333333333335</v>
      </c>
      <c r="V2005" s="7">
        <f t="shared" si="319"/>
        <v>10.475000000000001</v>
      </c>
    </row>
    <row r="2006" spans="1:22" ht="13.5" x14ac:dyDescent="0.25">
      <c r="A2006" s="3">
        <f>RSI!A2006</f>
        <v>44925</v>
      </c>
      <c r="B2006" s="2">
        <f>RSI!B2006</f>
        <v>47.613</v>
      </c>
      <c r="C2006" s="2">
        <f>RSI!I2006</f>
        <v>52.596347800141544</v>
      </c>
      <c r="D2006" s="2">
        <f>MACD!E2006</f>
        <v>0.14623373197945</v>
      </c>
      <c r="E2006" s="2">
        <f>MACD!F2006</f>
        <v>8.1164281994734661E-2</v>
      </c>
      <c r="F2006" s="2">
        <f>'Moving Avg'!D2006</f>
        <v>47.366599999999998</v>
      </c>
      <c r="G2006" s="2">
        <f>'Moving Avg'!F2006</f>
        <v>47.606500000000004</v>
      </c>
      <c r="H2006" s="2">
        <f>'Moving Avg'!G2006</f>
        <v>47.474339999999962</v>
      </c>
      <c r="I2006" s="2">
        <f>'Moving Avg'!H2006</f>
        <v>47.496045000000031</v>
      </c>
      <c r="J2006" s="5" t="str">
        <f>OBV!F2006</f>
        <v>BULLISH</v>
      </c>
      <c r="K2006" s="5" t="str">
        <f>OBV!G2006</f>
        <v>NEUTRAL</v>
      </c>
      <c r="L2006" s="5" t="str">
        <f>OBV!H2006</f>
        <v>CONFIRMED BULLISH</v>
      </c>
      <c r="M2006" s="7">
        <f t="shared" si="310"/>
        <v>25</v>
      </c>
      <c r="N2006" s="7">
        <f t="shared" si="311"/>
        <v>0</v>
      </c>
      <c r="O2006" s="7">
        <f t="shared" si="312"/>
        <v>0</v>
      </c>
      <c r="P2006" s="7">
        <f t="shared" si="313"/>
        <v>83.5</v>
      </c>
      <c r="Q2006" s="8">
        <f t="shared" si="314"/>
        <v>21.274999999999999</v>
      </c>
      <c r="R2006" s="8">
        <f t="shared" si="315"/>
        <v>25.875</v>
      </c>
      <c r="S2006" s="8">
        <f t="shared" si="316"/>
        <v>41.325000000000003</v>
      </c>
      <c r="T2006" s="8">
        <f t="shared" si="317"/>
        <v>27.125</v>
      </c>
      <c r="U2006" s="7">
        <f t="shared" si="318"/>
        <v>29.491666666666664</v>
      </c>
      <c r="V2006" s="7">
        <f t="shared" si="319"/>
        <v>28.9</v>
      </c>
    </row>
    <row r="2007" spans="1:22" ht="13.5" x14ac:dyDescent="0.25">
      <c r="A2007" s="3">
        <f>RSI!A2007</f>
        <v>44928</v>
      </c>
      <c r="B2007" s="2">
        <f>RSI!B2007</f>
        <v>47.613</v>
      </c>
      <c r="C2007" s="2">
        <f>RSI!I2007</f>
        <v>52.596347800141544</v>
      </c>
      <c r="D2007" s="2">
        <f>MACD!E2007</f>
        <v>0.12080996751043926</v>
      </c>
      <c r="E2007" s="2">
        <f>MACD!F2007</f>
        <v>8.9093419097875576E-2</v>
      </c>
      <c r="F2007" s="2">
        <f>'Moving Avg'!D2007</f>
        <v>47.4054</v>
      </c>
      <c r="G2007" s="2">
        <f>'Moving Avg'!F2007</f>
        <v>47.585850000000008</v>
      </c>
      <c r="H2007" s="2">
        <f>'Moving Avg'!G2007</f>
        <v>47.48445999999997</v>
      </c>
      <c r="I2007" s="2">
        <f>'Moving Avg'!H2007</f>
        <v>47.499135000000024</v>
      </c>
      <c r="J2007" s="5" t="str">
        <f>OBV!F2007</f>
        <v>BULLISH</v>
      </c>
      <c r="K2007" s="5" t="str">
        <f>OBV!G2007</f>
        <v>NEUTRAL</v>
      </c>
      <c r="L2007" s="5" t="str">
        <f>OBV!H2007</f>
        <v>CONFIRMED BULLISH</v>
      </c>
      <c r="M2007" s="7">
        <f t="shared" si="310"/>
        <v>25</v>
      </c>
      <c r="N2007" s="7">
        <f t="shared" si="311"/>
        <v>0</v>
      </c>
      <c r="O2007" s="7">
        <f t="shared" si="312"/>
        <v>0</v>
      </c>
      <c r="P2007" s="7">
        <f t="shared" si="313"/>
        <v>83.5</v>
      </c>
      <c r="Q2007" s="8">
        <f t="shared" si="314"/>
        <v>21.274999999999999</v>
      </c>
      <c r="R2007" s="8">
        <f t="shared" si="315"/>
        <v>25.875</v>
      </c>
      <c r="S2007" s="8">
        <f t="shared" si="316"/>
        <v>41.325000000000003</v>
      </c>
      <c r="T2007" s="8">
        <f t="shared" si="317"/>
        <v>27.125</v>
      </c>
      <c r="U2007" s="7">
        <f t="shared" si="318"/>
        <v>29.491666666666664</v>
      </c>
      <c r="V2007" s="7">
        <f t="shared" si="319"/>
        <v>28.9</v>
      </c>
    </row>
    <row r="2008" spans="1:22" ht="13.5" x14ac:dyDescent="0.25">
      <c r="A2008" s="3">
        <f>RSI!A2008</f>
        <v>44929</v>
      </c>
      <c r="B2008" s="2">
        <f>RSI!B2008</f>
        <v>47.613</v>
      </c>
      <c r="C2008" s="2">
        <f>RSI!I2008</f>
        <v>52.59634780014153</v>
      </c>
      <c r="D2008" s="2">
        <f>MACD!E2008</f>
        <v>9.8454482897842865E-2</v>
      </c>
      <c r="E2008" s="2">
        <f>MACD!F2008</f>
        <v>9.0965631857869031E-2</v>
      </c>
      <c r="F2008" s="2">
        <f>'Moving Avg'!D2008</f>
        <v>47.444200000000002</v>
      </c>
      <c r="G2008" s="2">
        <f>'Moving Avg'!F2008</f>
        <v>47.565200000000004</v>
      </c>
      <c r="H2008" s="2">
        <f>'Moving Avg'!G2008</f>
        <v>47.494579999999971</v>
      </c>
      <c r="I2008" s="2">
        <f>'Moving Avg'!H2008</f>
        <v>47.502225000000017</v>
      </c>
      <c r="J2008" s="5" t="str">
        <f>OBV!F2008</f>
        <v>BULLISH</v>
      </c>
      <c r="K2008" s="5" t="str">
        <f>OBV!G2008</f>
        <v>NEUTRAL</v>
      </c>
      <c r="L2008" s="5" t="str">
        <f>OBV!H2008</f>
        <v>CONFIRMED BULLISH</v>
      </c>
      <c r="M2008" s="7">
        <f t="shared" si="310"/>
        <v>25</v>
      </c>
      <c r="N2008" s="7">
        <f t="shared" si="311"/>
        <v>0</v>
      </c>
      <c r="O2008" s="7">
        <f t="shared" si="312"/>
        <v>0</v>
      </c>
      <c r="P2008" s="7">
        <f t="shared" si="313"/>
        <v>83.5</v>
      </c>
      <c r="Q2008" s="8">
        <f t="shared" si="314"/>
        <v>21.274999999999999</v>
      </c>
      <c r="R2008" s="8">
        <f t="shared" si="315"/>
        <v>25.875</v>
      </c>
      <c r="S2008" s="8">
        <f t="shared" si="316"/>
        <v>41.325000000000003</v>
      </c>
      <c r="T2008" s="8">
        <f t="shared" si="317"/>
        <v>27.125</v>
      </c>
      <c r="U2008" s="7">
        <f t="shared" si="318"/>
        <v>29.491666666666664</v>
      </c>
      <c r="V2008" s="7">
        <f t="shared" si="319"/>
        <v>28.9</v>
      </c>
    </row>
    <row r="2009" spans="1:22" ht="13.5" x14ac:dyDescent="0.25">
      <c r="A2009" s="3">
        <f>RSI!A2009</f>
        <v>44930</v>
      </c>
      <c r="B2009" s="2">
        <f>RSI!B2009</f>
        <v>47.436</v>
      </c>
      <c r="C2009" s="2">
        <f>RSI!I2009</f>
        <v>48.949633201191205</v>
      </c>
      <c r="D2009" s="2">
        <f>MACD!E2009</f>
        <v>7.6330334179743886E-2</v>
      </c>
      <c r="E2009" s="2">
        <f>MACD!F2009</f>
        <v>8.8038572322244005E-2</v>
      </c>
      <c r="F2009" s="2">
        <f>'Moving Avg'!D2009</f>
        <v>47.493200000000002</v>
      </c>
      <c r="G2009" s="2">
        <f>'Moving Avg'!F2009</f>
        <v>47.536550000000005</v>
      </c>
      <c r="H2009" s="2">
        <f>'Moving Avg'!G2009</f>
        <v>47.49171999999998</v>
      </c>
      <c r="I2009" s="2">
        <f>'Moving Avg'!H2009</f>
        <v>47.514170000000014</v>
      </c>
      <c r="J2009" s="5" t="str">
        <f>OBV!F2009</f>
        <v>BULLISH</v>
      </c>
      <c r="K2009" s="5" t="str">
        <f>OBV!G2009</f>
        <v>NEUTRAL</v>
      </c>
      <c r="L2009" s="5" t="str">
        <f>OBV!H2009</f>
        <v>CONFIRMED BULLISH</v>
      </c>
      <c r="M2009" s="7">
        <f t="shared" si="310"/>
        <v>25</v>
      </c>
      <c r="N2009" s="7">
        <f t="shared" si="311"/>
        <v>45</v>
      </c>
      <c r="O2009" s="7">
        <f t="shared" si="312"/>
        <v>0</v>
      </c>
      <c r="P2009" s="7">
        <f t="shared" si="313"/>
        <v>83.5</v>
      </c>
      <c r="Q2009" s="8">
        <f t="shared" si="314"/>
        <v>37.024999999999999</v>
      </c>
      <c r="R2009" s="8">
        <f t="shared" si="315"/>
        <v>34.875</v>
      </c>
      <c r="S2009" s="8">
        <f t="shared" si="316"/>
        <v>48.075000000000003</v>
      </c>
      <c r="T2009" s="8">
        <f t="shared" si="317"/>
        <v>38.375</v>
      </c>
      <c r="U2009" s="7">
        <f t="shared" si="318"/>
        <v>39.991666666666667</v>
      </c>
      <c r="V2009" s="7">
        <f t="shared" si="319"/>
        <v>39.587500000000006</v>
      </c>
    </row>
    <row r="2010" spans="1:22" ht="13.5" x14ac:dyDescent="0.25">
      <c r="A2010" s="3">
        <f>RSI!A2010</f>
        <v>44931</v>
      </c>
      <c r="B2010" s="2">
        <f>RSI!B2010</f>
        <v>47.436</v>
      </c>
      <c r="C2010" s="2">
        <f>RSI!I2010</f>
        <v>48.949633201191219</v>
      </c>
      <c r="D2010" s="2">
        <f>MACD!E2010</f>
        <v>5.7933005877188748E-2</v>
      </c>
      <c r="E2010" s="2">
        <f>MACD!F2010</f>
        <v>8.2017459033232959E-2</v>
      </c>
      <c r="F2010" s="2">
        <f>'Moving Avg'!D2010</f>
        <v>47.542200000000001</v>
      </c>
      <c r="G2010" s="2">
        <f>'Moving Avg'!F2010</f>
        <v>47.544550000000001</v>
      </c>
      <c r="H2010" s="2">
        <f>'Moving Avg'!G2010</f>
        <v>47.489019999999989</v>
      </c>
      <c r="I2010" s="2">
        <f>'Moving Avg'!H2010</f>
        <v>47.520030000000006</v>
      </c>
      <c r="J2010" s="5" t="str">
        <f>OBV!F2010</f>
        <v>BULLISH</v>
      </c>
      <c r="K2010" s="5" t="str">
        <f>OBV!G2010</f>
        <v>NEUTRAL</v>
      </c>
      <c r="L2010" s="5" t="str">
        <f>OBV!H2010</f>
        <v>CONFIRMED BULLISH</v>
      </c>
      <c r="M2010" s="7">
        <f t="shared" si="310"/>
        <v>25</v>
      </c>
      <c r="N2010" s="7">
        <f t="shared" si="311"/>
        <v>100</v>
      </c>
      <c r="O2010" s="7">
        <f t="shared" si="312"/>
        <v>50</v>
      </c>
      <c r="P2010" s="7">
        <f t="shared" si="313"/>
        <v>83.5</v>
      </c>
      <c r="Q2010" s="8">
        <f t="shared" si="314"/>
        <v>63.774999999999999</v>
      </c>
      <c r="R2010" s="8">
        <f t="shared" si="315"/>
        <v>63.375</v>
      </c>
      <c r="S2010" s="8">
        <f t="shared" si="316"/>
        <v>68.825000000000003</v>
      </c>
      <c r="T2010" s="8">
        <f t="shared" si="317"/>
        <v>64.625</v>
      </c>
      <c r="U2010" s="7">
        <f t="shared" si="318"/>
        <v>65.325000000000003</v>
      </c>
      <c r="V2010" s="7">
        <f t="shared" si="319"/>
        <v>65.150000000000006</v>
      </c>
    </row>
    <row r="2011" spans="1:22" ht="13.5" x14ac:dyDescent="0.25">
      <c r="A2011" s="3">
        <f>RSI!A2011</f>
        <v>44932</v>
      </c>
      <c r="B2011" s="2">
        <f>RSI!B2011</f>
        <v>47.436</v>
      </c>
      <c r="C2011" s="2">
        <f>RSI!I2011</f>
        <v>48.949633201191212</v>
      </c>
      <c r="D2011" s="2">
        <f>MACD!E2011</f>
        <v>4.2665207282574613E-2</v>
      </c>
      <c r="E2011" s="2">
        <f>MACD!F2011</f>
        <v>7.4147008683101298E-2</v>
      </c>
      <c r="F2011" s="2">
        <f>'Moving Avg'!D2011</f>
        <v>47.506800000000005</v>
      </c>
      <c r="G2011" s="2">
        <f>'Moving Avg'!F2011</f>
        <v>47.518850000000015</v>
      </c>
      <c r="H2011" s="2">
        <f>'Moving Avg'!G2011</f>
        <v>47.486319999999999</v>
      </c>
      <c r="I2011" s="2">
        <f>'Moving Avg'!H2011</f>
        <v>47.522235000000002</v>
      </c>
      <c r="J2011" s="5" t="str">
        <f>OBV!F2011</f>
        <v>BEARISH</v>
      </c>
      <c r="K2011" s="5" t="str">
        <f>OBV!G2011</f>
        <v>NEUTRAL</v>
      </c>
      <c r="L2011" s="5" t="str">
        <f>OBV!H2011</f>
        <v>CONFIRMED BEARISH</v>
      </c>
      <c r="M2011" s="7">
        <f t="shared" si="310"/>
        <v>25</v>
      </c>
      <c r="N2011" s="7">
        <f t="shared" si="311"/>
        <v>100</v>
      </c>
      <c r="O2011" s="7">
        <f t="shared" si="312"/>
        <v>0</v>
      </c>
      <c r="P2011" s="7">
        <f t="shared" si="313"/>
        <v>16.5</v>
      </c>
      <c r="Q2011" s="8">
        <f t="shared" si="314"/>
        <v>46.225000000000001</v>
      </c>
      <c r="R2011" s="8">
        <f t="shared" si="315"/>
        <v>29.125</v>
      </c>
      <c r="S2011" s="8">
        <f t="shared" si="316"/>
        <v>26.175000000000001</v>
      </c>
      <c r="T2011" s="8">
        <f t="shared" si="317"/>
        <v>35.375</v>
      </c>
      <c r="U2011" s="7">
        <f t="shared" si="318"/>
        <v>33.841666666666661</v>
      </c>
      <c r="V2011" s="7">
        <f t="shared" si="319"/>
        <v>34.224999999999994</v>
      </c>
    </row>
    <row r="2012" spans="1:22" ht="13.5" x14ac:dyDescent="0.25">
      <c r="A2012" s="3">
        <f>RSI!A2012</f>
        <v>44935</v>
      </c>
      <c r="B2012" s="2">
        <f>RSI!B2012</f>
        <v>47.436</v>
      </c>
      <c r="C2012" s="2">
        <f>RSI!I2012</f>
        <v>48.949633201191205</v>
      </c>
      <c r="D2012" s="2">
        <f>MACD!E2012</f>
        <v>3.0023311434568711E-2</v>
      </c>
      <c r="E2012" s="2">
        <f>MACD!F2012</f>
        <v>6.5322269233394778E-2</v>
      </c>
      <c r="F2012" s="2">
        <f>'Moving Avg'!D2012</f>
        <v>47.471400000000003</v>
      </c>
      <c r="G2012" s="2">
        <f>'Moving Avg'!F2012</f>
        <v>47.50200000000001</v>
      </c>
      <c r="H2012" s="2">
        <f>'Moving Avg'!G2012</f>
        <v>47.483620000000009</v>
      </c>
      <c r="I2012" s="2">
        <f>'Moving Avg'!H2012</f>
        <v>47.524439999999998</v>
      </c>
      <c r="J2012" s="5" t="str">
        <f>OBV!F2012</f>
        <v>BEARISH</v>
      </c>
      <c r="K2012" s="5" t="str">
        <f>OBV!G2012</f>
        <v>NEUTRAL</v>
      </c>
      <c r="L2012" s="5" t="str">
        <f>OBV!H2012</f>
        <v>CONFIRMED BEARISH</v>
      </c>
      <c r="M2012" s="7">
        <f t="shared" si="310"/>
        <v>25</v>
      </c>
      <c r="N2012" s="7">
        <f t="shared" si="311"/>
        <v>100</v>
      </c>
      <c r="O2012" s="7">
        <f t="shared" si="312"/>
        <v>0</v>
      </c>
      <c r="P2012" s="7">
        <f t="shared" si="313"/>
        <v>16.5</v>
      </c>
      <c r="Q2012" s="8">
        <f t="shared" si="314"/>
        <v>46.225000000000001</v>
      </c>
      <c r="R2012" s="8">
        <f t="shared" si="315"/>
        <v>29.125</v>
      </c>
      <c r="S2012" s="8">
        <f t="shared" si="316"/>
        <v>26.175000000000001</v>
      </c>
      <c r="T2012" s="8">
        <f t="shared" si="317"/>
        <v>35.375</v>
      </c>
      <c r="U2012" s="7">
        <f t="shared" si="318"/>
        <v>33.841666666666661</v>
      </c>
      <c r="V2012" s="7">
        <f t="shared" si="319"/>
        <v>34.224999999999994</v>
      </c>
    </row>
    <row r="2013" spans="1:22" ht="13.5" x14ac:dyDescent="0.25">
      <c r="A2013" s="3">
        <f>RSI!A2013</f>
        <v>44936</v>
      </c>
      <c r="B2013" s="2">
        <f>RSI!B2013</f>
        <v>47.436</v>
      </c>
      <c r="C2013" s="2">
        <f>RSI!I2013</f>
        <v>48.949633201191205</v>
      </c>
      <c r="D2013" s="2">
        <f>MACD!E2013</f>
        <v>-1.5494109089473795E-2</v>
      </c>
      <c r="E2013" s="2">
        <f>MACD!F2013</f>
        <v>4.9158993568821065E-2</v>
      </c>
      <c r="F2013" s="2">
        <f>'Moving Avg'!D2013</f>
        <v>47.436</v>
      </c>
      <c r="G2013" s="2">
        <f>'Moving Avg'!F2013</f>
        <v>47.485150000000019</v>
      </c>
      <c r="H2013" s="2">
        <f>'Moving Avg'!G2013</f>
        <v>47.481440000000013</v>
      </c>
      <c r="I2013" s="2">
        <f>'Moving Avg'!H2013</f>
        <v>47.526645000000002</v>
      </c>
      <c r="J2013" s="5" t="str">
        <f>OBV!F2013</f>
        <v>BEARISH</v>
      </c>
      <c r="K2013" s="5" t="str">
        <f>OBV!G2013</f>
        <v>NEUTRAL</v>
      </c>
      <c r="L2013" s="5" t="str">
        <f>OBV!H2013</f>
        <v>CONFIRMED BEARISH</v>
      </c>
      <c r="M2013" s="7">
        <f t="shared" si="310"/>
        <v>25</v>
      </c>
      <c r="N2013" s="7">
        <f t="shared" si="311"/>
        <v>100</v>
      </c>
      <c r="O2013" s="7">
        <f t="shared" si="312"/>
        <v>0</v>
      </c>
      <c r="P2013" s="7">
        <f t="shared" si="313"/>
        <v>16.5</v>
      </c>
      <c r="Q2013" s="8">
        <f t="shared" si="314"/>
        <v>46.225000000000001</v>
      </c>
      <c r="R2013" s="8">
        <f t="shared" si="315"/>
        <v>29.125</v>
      </c>
      <c r="S2013" s="8">
        <f t="shared" si="316"/>
        <v>26.175000000000001</v>
      </c>
      <c r="T2013" s="8">
        <f t="shared" si="317"/>
        <v>35.375</v>
      </c>
      <c r="U2013" s="7">
        <f t="shared" si="318"/>
        <v>33.841666666666661</v>
      </c>
      <c r="V2013" s="7">
        <f t="shared" si="319"/>
        <v>34.224999999999994</v>
      </c>
    </row>
    <row r="2014" spans="1:22" ht="13.5" x14ac:dyDescent="0.25">
      <c r="A2014" s="3">
        <f>RSI!A2014</f>
        <v>44937</v>
      </c>
      <c r="B2014" s="2">
        <f>RSI!B2014</f>
        <v>47.36</v>
      </c>
      <c r="C2014" s="2">
        <f>RSI!I2014</f>
        <v>46.926037209275471</v>
      </c>
      <c r="D2014" s="2">
        <f>MACD!E2014</f>
        <v>-4.8141727914988053E-2</v>
      </c>
      <c r="E2014" s="2">
        <f>MACD!F2014</f>
        <v>2.9698849272059243E-2</v>
      </c>
      <c r="F2014" s="2">
        <f>'Moving Avg'!D2014</f>
        <v>47.4208</v>
      </c>
      <c r="G2014" s="2">
        <f>'Moving Avg'!F2014</f>
        <v>47.464500000000022</v>
      </c>
      <c r="H2014" s="2">
        <f>'Moving Avg'!G2014</f>
        <v>47.477740000000018</v>
      </c>
      <c r="I2014" s="2">
        <f>'Moving Avg'!H2014</f>
        <v>47.528470000000006</v>
      </c>
      <c r="J2014" s="5" t="str">
        <f>OBV!F2014</f>
        <v>BEARISH</v>
      </c>
      <c r="K2014" s="5" t="str">
        <f>OBV!G2014</f>
        <v>NEUTRAL</v>
      </c>
      <c r="L2014" s="5" t="str">
        <f>OBV!H2014</f>
        <v>CONFIRMED BEARISH</v>
      </c>
      <c r="M2014" s="7">
        <f t="shared" si="310"/>
        <v>25</v>
      </c>
      <c r="N2014" s="7">
        <f t="shared" si="311"/>
        <v>100</v>
      </c>
      <c r="O2014" s="7">
        <f t="shared" si="312"/>
        <v>0</v>
      </c>
      <c r="P2014" s="7">
        <f t="shared" si="313"/>
        <v>16.5</v>
      </c>
      <c r="Q2014" s="8">
        <f t="shared" si="314"/>
        <v>46.225000000000001</v>
      </c>
      <c r="R2014" s="8">
        <f t="shared" si="315"/>
        <v>29.125</v>
      </c>
      <c r="S2014" s="8">
        <f t="shared" si="316"/>
        <v>26.175000000000001</v>
      </c>
      <c r="T2014" s="8">
        <f t="shared" si="317"/>
        <v>35.375</v>
      </c>
      <c r="U2014" s="7">
        <f t="shared" si="318"/>
        <v>33.841666666666661</v>
      </c>
      <c r="V2014" s="7">
        <f t="shared" si="319"/>
        <v>34.224999999999994</v>
      </c>
    </row>
    <row r="2015" spans="1:22" ht="13.5" x14ac:dyDescent="0.25">
      <c r="A2015" s="3">
        <f>RSI!A2015</f>
        <v>44938</v>
      </c>
      <c r="B2015" s="2">
        <f>RSI!B2015</f>
        <v>47.350999999999999</v>
      </c>
      <c r="C2015" s="2">
        <f>RSI!I2015</f>
        <v>46.679933478297492</v>
      </c>
      <c r="D2015" s="2">
        <f>MACD!E2015</f>
        <v>-9.5079053091708943E-3</v>
      </c>
      <c r="E2015" s="2">
        <f>MACD!F2015</f>
        <v>2.1857498355813215E-2</v>
      </c>
      <c r="F2015" s="2">
        <f>'Moving Avg'!D2015</f>
        <v>47.403800000000004</v>
      </c>
      <c r="G2015" s="2">
        <f>'Moving Avg'!F2015</f>
        <v>47.443400000000011</v>
      </c>
      <c r="H2015" s="2">
        <f>'Moving Avg'!G2015</f>
        <v>47.473020000000027</v>
      </c>
      <c r="I2015" s="2">
        <f>'Moving Avg'!H2015</f>
        <v>47.530250000000002</v>
      </c>
      <c r="J2015" s="5" t="str">
        <f>OBV!F2015</f>
        <v>BEARISH</v>
      </c>
      <c r="K2015" s="5" t="str">
        <f>OBV!G2015</f>
        <v>STRONG</v>
      </c>
      <c r="L2015" s="5" t="str">
        <f>OBV!H2015</f>
        <v>CONFIRMED BEARISH</v>
      </c>
      <c r="M2015" s="7">
        <f t="shared" si="310"/>
        <v>25</v>
      </c>
      <c r="N2015" s="7">
        <f t="shared" si="311"/>
        <v>100</v>
      </c>
      <c r="O2015" s="7">
        <f t="shared" si="312"/>
        <v>0</v>
      </c>
      <c r="P2015" s="7">
        <f t="shared" si="313"/>
        <v>33</v>
      </c>
      <c r="Q2015" s="8">
        <f t="shared" si="314"/>
        <v>48.7</v>
      </c>
      <c r="R2015" s="8">
        <f t="shared" si="315"/>
        <v>33.25</v>
      </c>
      <c r="S2015" s="8">
        <f t="shared" si="316"/>
        <v>33.6</v>
      </c>
      <c r="T2015" s="8">
        <f t="shared" si="317"/>
        <v>39.5</v>
      </c>
      <c r="U2015" s="7">
        <f t="shared" si="318"/>
        <v>38.516666666666673</v>
      </c>
      <c r="V2015" s="7">
        <f t="shared" si="319"/>
        <v>38.762500000000003</v>
      </c>
    </row>
    <row r="2016" spans="1:22" ht="13.5" x14ac:dyDescent="0.25">
      <c r="A2016" s="3">
        <f>RSI!A2016</f>
        <v>44939</v>
      </c>
      <c r="B2016" s="2">
        <f>RSI!B2016</f>
        <v>47.350999999999999</v>
      </c>
      <c r="C2016" s="2">
        <f>RSI!I2016</f>
        <v>46.679933478297492</v>
      </c>
      <c r="D2016" s="2">
        <f>MACD!E2016</f>
        <v>2.3854866308589351E-2</v>
      </c>
      <c r="E2016" s="2">
        <f>MACD!F2016</f>
        <v>2.2256971946368442E-2</v>
      </c>
      <c r="F2016" s="2">
        <f>'Moving Avg'!D2016</f>
        <v>47.386800000000001</v>
      </c>
      <c r="G2016" s="2">
        <f>'Moving Avg'!F2016</f>
        <v>47.434950000000001</v>
      </c>
      <c r="H2016" s="2">
        <f>'Moving Avg'!G2016</f>
        <v>47.468300000000028</v>
      </c>
      <c r="I2016" s="2">
        <f>'Moving Avg'!H2016</f>
        <v>47.532030000000006</v>
      </c>
      <c r="J2016" s="5" t="str">
        <f>OBV!F2016</f>
        <v>BEARISH</v>
      </c>
      <c r="K2016" s="5" t="str">
        <f>OBV!G2016</f>
        <v>STRONG</v>
      </c>
      <c r="L2016" s="5" t="str">
        <f>OBV!H2016</f>
        <v>CONFIRMED BEARISH</v>
      </c>
      <c r="M2016" s="7">
        <f t="shared" si="310"/>
        <v>25</v>
      </c>
      <c r="N2016" s="7">
        <f t="shared" si="311"/>
        <v>0</v>
      </c>
      <c r="O2016" s="7">
        <f t="shared" si="312"/>
        <v>0</v>
      </c>
      <c r="P2016" s="7">
        <f t="shared" si="313"/>
        <v>33</v>
      </c>
      <c r="Q2016" s="8">
        <f t="shared" si="314"/>
        <v>13.7</v>
      </c>
      <c r="R2016" s="8">
        <f t="shared" si="315"/>
        <v>13.25</v>
      </c>
      <c r="S2016" s="8">
        <f t="shared" si="316"/>
        <v>18.600000000000001</v>
      </c>
      <c r="T2016" s="8">
        <f t="shared" si="317"/>
        <v>14.5</v>
      </c>
      <c r="U2016" s="7">
        <f t="shared" si="318"/>
        <v>15.183333333333332</v>
      </c>
      <c r="V2016" s="7">
        <f t="shared" si="319"/>
        <v>15.012499999999999</v>
      </c>
    </row>
    <row r="2017" spans="1:22" ht="13.5" x14ac:dyDescent="0.25">
      <c r="A2017" s="3">
        <f>RSI!A2017</f>
        <v>44942</v>
      </c>
      <c r="B2017" s="2">
        <f>RSI!B2017</f>
        <v>47.350999999999999</v>
      </c>
      <c r="C2017" s="2">
        <f>RSI!I2017</f>
        <v>46.679933478297492</v>
      </c>
      <c r="D2017" s="2">
        <f>MACD!E2017</f>
        <v>5.2707694598197463E-2</v>
      </c>
      <c r="E2017" s="2">
        <f>MACD!F2017</f>
        <v>2.8347116476734248E-2</v>
      </c>
      <c r="F2017" s="2">
        <f>'Moving Avg'!D2017</f>
        <v>47.369799999999998</v>
      </c>
      <c r="G2017" s="2">
        <f>'Moving Avg'!F2017</f>
        <v>47.426500000000004</v>
      </c>
      <c r="H2017" s="2">
        <f>'Moving Avg'!G2017</f>
        <v>47.463580000000022</v>
      </c>
      <c r="I2017" s="2">
        <f>'Moving Avg'!H2017</f>
        <v>47.53381000000001</v>
      </c>
      <c r="J2017" s="5" t="str">
        <f>OBV!F2017</f>
        <v>BEARISH</v>
      </c>
      <c r="K2017" s="5" t="str">
        <f>OBV!G2017</f>
        <v>STRONG</v>
      </c>
      <c r="L2017" s="5" t="str">
        <f>OBV!H2017</f>
        <v>CONFIRMED BEARISH</v>
      </c>
      <c r="M2017" s="7">
        <f t="shared" si="310"/>
        <v>25</v>
      </c>
      <c r="N2017" s="7">
        <f t="shared" si="311"/>
        <v>0</v>
      </c>
      <c r="O2017" s="7">
        <f t="shared" si="312"/>
        <v>0</v>
      </c>
      <c r="P2017" s="7">
        <f t="shared" si="313"/>
        <v>33</v>
      </c>
      <c r="Q2017" s="8">
        <f t="shared" si="314"/>
        <v>13.7</v>
      </c>
      <c r="R2017" s="8">
        <f t="shared" si="315"/>
        <v>13.25</v>
      </c>
      <c r="S2017" s="8">
        <f t="shared" si="316"/>
        <v>18.600000000000001</v>
      </c>
      <c r="T2017" s="8">
        <f t="shared" si="317"/>
        <v>14.5</v>
      </c>
      <c r="U2017" s="7">
        <f t="shared" si="318"/>
        <v>15.183333333333332</v>
      </c>
      <c r="V2017" s="7">
        <f t="shared" si="319"/>
        <v>15.012499999999999</v>
      </c>
    </row>
    <row r="2018" spans="1:22" ht="13.5" x14ac:dyDescent="0.25">
      <c r="A2018" s="3">
        <f>RSI!A2018</f>
        <v>44943</v>
      </c>
      <c r="B2018" s="2">
        <f>RSI!B2018</f>
        <v>45.228000000000002</v>
      </c>
      <c r="C2018" s="2">
        <f>RSI!I2018</f>
        <v>18.340862551232831</v>
      </c>
      <c r="D2018" s="2">
        <f>MACD!E2018</f>
        <v>0.20772677437383891</v>
      </c>
      <c r="E2018" s="2">
        <f>MACD!F2018</f>
        <v>6.4223048056155183E-2</v>
      </c>
      <c r="F2018" s="2">
        <f>'Moving Avg'!D2018</f>
        <v>46.928200000000004</v>
      </c>
      <c r="G2018" s="2">
        <f>'Moving Avg'!F2018</f>
        <v>47.311900000000001</v>
      </c>
      <c r="H2018" s="2">
        <f>'Moving Avg'!G2018</f>
        <v>47.41640000000001</v>
      </c>
      <c r="I2018" s="2">
        <f>'Moving Avg'!H2018</f>
        <v>47.524975000000005</v>
      </c>
      <c r="J2018" s="5" t="str">
        <f>OBV!F2018</f>
        <v>BEARISH</v>
      </c>
      <c r="K2018" s="5" t="str">
        <f>OBV!G2018</f>
        <v>STRONG</v>
      </c>
      <c r="L2018" s="5" t="str">
        <f>OBV!H2018</f>
        <v>CONFIRMED BEARISH</v>
      </c>
      <c r="M2018" s="7">
        <f t="shared" si="310"/>
        <v>50</v>
      </c>
      <c r="N2018" s="7">
        <f t="shared" si="311"/>
        <v>0</v>
      </c>
      <c r="O2018" s="7">
        <f t="shared" si="312"/>
        <v>0</v>
      </c>
      <c r="P2018" s="7">
        <f t="shared" si="313"/>
        <v>33</v>
      </c>
      <c r="Q2018" s="8">
        <f t="shared" si="314"/>
        <v>22.45</v>
      </c>
      <c r="R2018" s="8">
        <f t="shared" si="315"/>
        <v>18.25</v>
      </c>
      <c r="S2018" s="8">
        <f t="shared" si="316"/>
        <v>22.35</v>
      </c>
      <c r="T2018" s="8">
        <f t="shared" si="317"/>
        <v>20.75</v>
      </c>
      <c r="U2018" s="7">
        <f t="shared" si="318"/>
        <v>21.016666666666669</v>
      </c>
      <c r="V2018" s="7">
        <f t="shared" si="319"/>
        <v>20.950000000000003</v>
      </c>
    </row>
    <row r="2019" spans="1:22" ht="13.5" x14ac:dyDescent="0.25">
      <c r="A2019" s="3">
        <f>RSI!A2019</f>
        <v>44944</v>
      </c>
      <c r="B2019" s="2">
        <f>RSI!B2019</f>
        <v>47.183</v>
      </c>
      <c r="C2019" s="2">
        <f>RSI!I2019</f>
        <v>49.028534854909154</v>
      </c>
      <c r="D2019" s="2">
        <f>MACD!E2019</f>
        <v>0.20716079101430296</v>
      </c>
      <c r="E2019" s="2">
        <f>MACD!F2019</f>
        <v>9.2810596647784738E-2</v>
      </c>
      <c r="F2019" s="2">
        <f>'Moving Avg'!D2019</f>
        <v>46.892800000000001</v>
      </c>
      <c r="G2019" s="2">
        <f>'Moving Avg'!F2019</f>
        <v>47.295050000000003</v>
      </c>
      <c r="H2019" s="2">
        <f>'Moving Avg'!G2019</f>
        <v>47.40832000000001</v>
      </c>
      <c r="I2019" s="2">
        <f>'Moving Avg'!H2019</f>
        <v>47.525995000000002</v>
      </c>
      <c r="J2019" s="5" t="str">
        <f>OBV!F2019</f>
        <v>BEARISH</v>
      </c>
      <c r="K2019" s="5" t="str">
        <f>OBV!G2019</f>
        <v>NEUTRAL</v>
      </c>
      <c r="L2019" s="5" t="str">
        <f>OBV!H2019</f>
        <v>CONFIRMED BEARISH</v>
      </c>
      <c r="M2019" s="7">
        <f t="shared" si="310"/>
        <v>25</v>
      </c>
      <c r="N2019" s="7">
        <f t="shared" si="311"/>
        <v>0</v>
      </c>
      <c r="O2019" s="7">
        <f t="shared" si="312"/>
        <v>0</v>
      </c>
      <c r="P2019" s="7">
        <f t="shared" si="313"/>
        <v>16.5</v>
      </c>
      <c r="Q2019" s="8">
        <f t="shared" si="314"/>
        <v>11.225</v>
      </c>
      <c r="R2019" s="8">
        <f t="shared" si="315"/>
        <v>9.125</v>
      </c>
      <c r="S2019" s="8">
        <f t="shared" si="316"/>
        <v>11.175000000000001</v>
      </c>
      <c r="T2019" s="8">
        <f t="shared" si="317"/>
        <v>10.375</v>
      </c>
      <c r="U2019" s="7">
        <f t="shared" si="318"/>
        <v>10.508333333333335</v>
      </c>
      <c r="V2019" s="7">
        <f t="shared" si="319"/>
        <v>10.475000000000001</v>
      </c>
    </row>
    <row r="2020" spans="1:22" ht="13.5" x14ac:dyDescent="0.25">
      <c r="A2020" s="3">
        <f>RSI!A2020</f>
        <v>44945</v>
      </c>
      <c r="B2020" s="2">
        <f>RSI!B2020</f>
        <v>47.183</v>
      </c>
      <c r="C2020" s="2">
        <f>RSI!I2020</f>
        <v>49.028534854909154</v>
      </c>
      <c r="D2020" s="2">
        <f>MACD!E2020</f>
        <v>0.20723974090624608</v>
      </c>
      <c r="E2020" s="2">
        <f>MACD!F2020</f>
        <v>0.11569642549947702</v>
      </c>
      <c r="F2020" s="2">
        <f>'Moving Avg'!D2020</f>
        <v>46.859200000000001</v>
      </c>
      <c r="G2020" s="2">
        <f>'Moving Avg'!F2020</f>
        <v>47.283249999999995</v>
      </c>
      <c r="H2020" s="2">
        <f>'Moving Avg'!G2020</f>
        <v>47.400240000000004</v>
      </c>
      <c r="I2020" s="2">
        <f>'Moving Avg'!H2020</f>
        <v>47.526975000000014</v>
      </c>
      <c r="J2020" s="5" t="str">
        <f>OBV!F2020</f>
        <v>BULLISH</v>
      </c>
      <c r="K2020" s="5" t="str">
        <f>OBV!G2020</f>
        <v>NEUTRAL</v>
      </c>
      <c r="L2020" s="5" t="str">
        <f>OBV!H2020</f>
        <v>BULLISH DIVERGENCE</v>
      </c>
      <c r="M2020" s="7">
        <f t="shared" si="310"/>
        <v>25</v>
      </c>
      <c r="N2020" s="7">
        <f t="shared" si="311"/>
        <v>0</v>
      </c>
      <c r="O2020" s="7">
        <f t="shared" si="312"/>
        <v>0</v>
      </c>
      <c r="P2020" s="7">
        <f t="shared" si="313"/>
        <v>66.5</v>
      </c>
      <c r="Q2020" s="8">
        <f t="shared" si="314"/>
        <v>18.725000000000001</v>
      </c>
      <c r="R2020" s="8">
        <f t="shared" si="315"/>
        <v>21.625</v>
      </c>
      <c r="S2020" s="8">
        <f t="shared" si="316"/>
        <v>33.674999999999997</v>
      </c>
      <c r="T2020" s="8">
        <f t="shared" si="317"/>
        <v>22.875</v>
      </c>
      <c r="U2020" s="7">
        <f t="shared" si="318"/>
        <v>24.675000000000001</v>
      </c>
      <c r="V2020" s="7">
        <f t="shared" si="319"/>
        <v>24.225000000000001</v>
      </c>
    </row>
    <row r="2021" spans="1:22" ht="13.5" x14ac:dyDescent="0.25">
      <c r="A2021" s="3">
        <f>RSI!A2021</f>
        <v>44946</v>
      </c>
      <c r="B2021" s="2">
        <f>RSI!B2021</f>
        <v>47.183</v>
      </c>
      <c r="C2021" s="2">
        <f>RSI!I2021</f>
        <v>49.028534854909154</v>
      </c>
      <c r="D2021" s="2">
        <f>MACD!E2021</f>
        <v>0.20782308066880972</v>
      </c>
      <c r="E2021" s="2">
        <f>MACD!F2021</f>
        <v>0.13412175653334357</v>
      </c>
      <c r="F2021" s="2">
        <f>'Moving Avg'!D2021</f>
        <v>46.825599999999994</v>
      </c>
      <c r="G2021" s="2">
        <f>'Moving Avg'!F2021</f>
        <v>47.271450000000002</v>
      </c>
      <c r="H2021" s="2">
        <f>'Moving Avg'!G2021</f>
        <v>47.392160000000004</v>
      </c>
      <c r="I2021" s="2">
        <f>'Moving Avg'!H2021</f>
        <v>47.527915000000021</v>
      </c>
      <c r="J2021" s="5" t="str">
        <f>OBV!F2021</f>
        <v>BULLISH</v>
      </c>
      <c r="K2021" s="5" t="str">
        <f>OBV!G2021</f>
        <v>NEUTRAL</v>
      </c>
      <c r="L2021" s="5" t="str">
        <f>OBV!H2021</f>
        <v>BULLISH DIVERGENCE</v>
      </c>
      <c r="M2021" s="7">
        <f t="shared" si="310"/>
        <v>25</v>
      </c>
      <c r="N2021" s="7">
        <f t="shared" si="311"/>
        <v>0</v>
      </c>
      <c r="O2021" s="7">
        <f t="shared" si="312"/>
        <v>0</v>
      </c>
      <c r="P2021" s="7">
        <f t="shared" si="313"/>
        <v>66.5</v>
      </c>
      <c r="Q2021" s="8">
        <f t="shared" si="314"/>
        <v>18.725000000000001</v>
      </c>
      <c r="R2021" s="8">
        <f t="shared" si="315"/>
        <v>21.625</v>
      </c>
      <c r="S2021" s="8">
        <f t="shared" si="316"/>
        <v>33.674999999999997</v>
      </c>
      <c r="T2021" s="8">
        <f t="shared" si="317"/>
        <v>22.875</v>
      </c>
      <c r="U2021" s="7">
        <f t="shared" si="318"/>
        <v>24.675000000000001</v>
      </c>
      <c r="V2021" s="7">
        <f t="shared" si="319"/>
        <v>24.225000000000001</v>
      </c>
    </row>
    <row r="2022" spans="1:22" ht="13.5" x14ac:dyDescent="0.25">
      <c r="A2022" s="3">
        <f>RSI!A2022</f>
        <v>44949</v>
      </c>
      <c r="B2022" s="2">
        <f>RSI!B2022</f>
        <v>47.173999999999999</v>
      </c>
      <c r="C2022" s="2">
        <f>RSI!I2022</f>
        <v>48.922823783700601</v>
      </c>
      <c r="D2022" s="2">
        <f>MACD!E2022</f>
        <v>0.20946161660051388</v>
      </c>
      <c r="E2022" s="2">
        <f>MACD!F2022</f>
        <v>0.14918972854677764</v>
      </c>
      <c r="F2022" s="2">
        <f>'Moving Avg'!D2022</f>
        <v>46.790199999999999</v>
      </c>
      <c r="G2022" s="2">
        <f>'Moving Avg'!F2022</f>
        <v>47.259199999999993</v>
      </c>
      <c r="H2022" s="2">
        <f>'Moving Avg'!G2022</f>
        <v>47.385240000000003</v>
      </c>
      <c r="I2022" s="2">
        <f>'Moving Avg'!H2022</f>
        <v>47.528810000000028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  <c r="M2022" s="7">
        <f t="shared" si="310"/>
        <v>25</v>
      </c>
      <c r="N2022" s="7">
        <f t="shared" si="311"/>
        <v>0</v>
      </c>
      <c r="O2022" s="7">
        <f t="shared" si="312"/>
        <v>0</v>
      </c>
      <c r="P2022" s="7">
        <f t="shared" si="313"/>
        <v>16.5</v>
      </c>
      <c r="Q2022" s="8">
        <f t="shared" si="314"/>
        <v>11.225</v>
      </c>
      <c r="R2022" s="8">
        <f t="shared" si="315"/>
        <v>9.125</v>
      </c>
      <c r="S2022" s="8">
        <f t="shared" si="316"/>
        <v>11.175000000000001</v>
      </c>
      <c r="T2022" s="8">
        <f t="shared" si="317"/>
        <v>10.375</v>
      </c>
      <c r="U2022" s="7">
        <f t="shared" si="318"/>
        <v>10.508333333333335</v>
      </c>
      <c r="V2022" s="7">
        <f t="shared" si="319"/>
        <v>10.475000000000001</v>
      </c>
    </row>
    <row r="2023" spans="1:22" ht="13.5" x14ac:dyDescent="0.25">
      <c r="A2023" s="3">
        <f>RSI!A2023</f>
        <v>44950</v>
      </c>
      <c r="B2023" s="2">
        <f>RSI!B2023</f>
        <v>47.173999999999999</v>
      </c>
      <c r="C2023" s="2">
        <f>RSI!I2023</f>
        <v>48.922823783700586</v>
      </c>
      <c r="D2023" s="2">
        <f>MACD!E2023</f>
        <v>0.19965179014700141</v>
      </c>
      <c r="E2023" s="2">
        <f>MACD!F2023</f>
        <v>0.15928214086682241</v>
      </c>
      <c r="F2023" s="2">
        <f>'Moving Avg'!D2023</f>
        <v>47.179400000000001</v>
      </c>
      <c r="G2023" s="2">
        <f>'Moving Avg'!F2023</f>
        <v>47.246949999999984</v>
      </c>
      <c r="H2023" s="2">
        <f>'Moving Avg'!G2023</f>
        <v>47.378320000000002</v>
      </c>
      <c r="I2023" s="2">
        <f>'Moving Avg'!H2023</f>
        <v>47.529705000000028</v>
      </c>
      <c r="J2023" s="5" t="str">
        <f>OBV!F2023</f>
        <v>BULLISH</v>
      </c>
      <c r="K2023" s="5" t="str">
        <f>OBV!G2023</f>
        <v>NEUTRAL</v>
      </c>
      <c r="L2023" s="5" t="str">
        <f>OBV!H2023</f>
        <v>CONFIRMED BULLISH</v>
      </c>
      <c r="M2023" s="7">
        <f t="shared" si="310"/>
        <v>25</v>
      </c>
      <c r="N2023" s="7">
        <f t="shared" si="311"/>
        <v>0</v>
      </c>
      <c r="O2023" s="7">
        <f t="shared" si="312"/>
        <v>0</v>
      </c>
      <c r="P2023" s="7">
        <f t="shared" si="313"/>
        <v>83.5</v>
      </c>
      <c r="Q2023" s="8">
        <f t="shared" si="314"/>
        <v>21.274999999999999</v>
      </c>
      <c r="R2023" s="8">
        <f t="shared" si="315"/>
        <v>25.875</v>
      </c>
      <c r="S2023" s="8">
        <f t="shared" si="316"/>
        <v>41.325000000000003</v>
      </c>
      <c r="T2023" s="8">
        <f t="shared" si="317"/>
        <v>27.125</v>
      </c>
      <c r="U2023" s="7">
        <f t="shared" si="318"/>
        <v>29.491666666666664</v>
      </c>
      <c r="V2023" s="7">
        <f t="shared" si="319"/>
        <v>28.9</v>
      </c>
    </row>
    <row r="2024" spans="1:22" ht="13.5" x14ac:dyDescent="0.25">
      <c r="A2024" s="3">
        <f>RSI!A2024</f>
        <v>44951</v>
      </c>
      <c r="B2024" s="2">
        <f>RSI!B2024</f>
        <v>47.173999999999999</v>
      </c>
      <c r="C2024" s="2">
        <f>RSI!I2024</f>
        <v>48.922823783700586</v>
      </c>
      <c r="D2024" s="2">
        <f>MACD!E2024</f>
        <v>0.19042583733986618</v>
      </c>
      <c r="E2024" s="2">
        <f>MACD!F2024</f>
        <v>0.16551088016143117</v>
      </c>
      <c r="F2024" s="2">
        <f>'Moving Avg'!D2024</f>
        <v>47.177599999999998</v>
      </c>
      <c r="G2024" s="2">
        <f>'Moving Avg'!F2024</f>
        <v>47.246099999999991</v>
      </c>
      <c r="H2024" s="2">
        <f>'Moving Avg'!G2024</f>
        <v>47.371400000000001</v>
      </c>
      <c r="I2024" s="2">
        <f>'Moving Avg'!H2024</f>
        <v>47.530600000000042</v>
      </c>
      <c r="J2024" s="5" t="str">
        <f>OBV!F2024</f>
        <v>BEARISH</v>
      </c>
      <c r="K2024" s="5" t="str">
        <f>OBV!G2024</f>
        <v>NEUTRAL</v>
      </c>
      <c r="L2024" s="5" t="str">
        <f>OBV!H2024</f>
        <v>CONFIRMED BEARISH</v>
      </c>
      <c r="M2024" s="7">
        <f t="shared" si="310"/>
        <v>25</v>
      </c>
      <c r="N2024" s="7">
        <f t="shared" si="311"/>
        <v>0</v>
      </c>
      <c r="O2024" s="7">
        <f t="shared" si="312"/>
        <v>0</v>
      </c>
      <c r="P2024" s="7">
        <f t="shared" si="313"/>
        <v>16.5</v>
      </c>
      <c r="Q2024" s="8">
        <f t="shared" si="314"/>
        <v>11.225</v>
      </c>
      <c r="R2024" s="8">
        <f t="shared" si="315"/>
        <v>9.125</v>
      </c>
      <c r="S2024" s="8">
        <f t="shared" si="316"/>
        <v>11.175000000000001</v>
      </c>
      <c r="T2024" s="8">
        <f t="shared" si="317"/>
        <v>10.375</v>
      </c>
      <c r="U2024" s="7">
        <f t="shared" si="318"/>
        <v>10.508333333333335</v>
      </c>
      <c r="V2024" s="7">
        <f t="shared" si="319"/>
        <v>10.475000000000001</v>
      </c>
    </row>
    <row r="2025" spans="1:22" ht="13.5" x14ac:dyDescent="0.25">
      <c r="A2025" s="3">
        <f>RSI!A2025</f>
        <v>44952</v>
      </c>
      <c r="B2025" s="2">
        <f>RSI!B2025</f>
        <v>47.173999999999999</v>
      </c>
      <c r="C2025" s="2">
        <f>RSI!I2025</f>
        <v>48.922823783700586</v>
      </c>
      <c r="D2025" s="2">
        <f>MACD!E2025</f>
        <v>0.18304452574066232</v>
      </c>
      <c r="E2025" s="2">
        <f>MACD!F2025</f>
        <v>0.16901760927727741</v>
      </c>
      <c r="F2025" s="2">
        <f>'Moving Avg'!D2025</f>
        <v>47.175800000000002</v>
      </c>
      <c r="G2025" s="2">
        <f>'Moving Avg'!F2025</f>
        <v>47.245249999999984</v>
      </c>
      <c r="H2025" s="2">
        <f>'Moving Avg'!G2025</f>
        <v>47.36448</v>
      </c>
      <c r="I2025" s="2">
        <f>'Moving Avg'!H2025</f>
        <v>47.531495000000042</v>
      </c>
      <c r="J2025" s="5" t="str">
        <f>OBV!F2025</f>
        <v>BEARISH</v>
      </c>
      <c r="K2025" s="5" t="str">
        <f>OBV!G2025</f>
        <v>NEUTRAL</v>
      </c>
      <c r="L2025" s="5" t="str">
        <f>OBV!H2025</f>
        <v>CONFIRMED BEARISH</v>
      </c>
      <c r="M2025" s="7">
        <f t="shared" si="310"/>
        <v>25</v>
      </c>
      <c r="N2025" s="7">
        <f t="shared" si="311"/>
        <v>0</v>
      </c>
      <c r="O2025" s="7">
        <f t="shared" si="312"/>
        <v>0</v>
      </c>
      <c r="P2025" s="7">
        <f t="shared" si="313"/>
        <v>16.5</v>
      </c>
      <c r="Q2025" s="8">
        <f t="shared" si="314"/>
        <v>11.225</v>
      </c>
      <c r="R2025" s="8">
        <f t="shared" si="315"/>
        <v>9.125</v>
      </c>
      <c r="S2025" s="8">
        <f t="shared" si="316"/>
        <v>11.175000000000001</v>
      </c>
      <c r="T2025" s="8">
        <f t="shared" si="317"/>
        <v>10.375</v>
      </c>
      <c r="U2025" s="7">
        <f t="shared" si="318"/>
        <v>10.508333333333335</v>
      </c>
      <c r="V2025" s="7">
        <f t="shared" si="319"/>
        <v>10.475000000000001</v>
      </c>
    </row>
    <row r="2026" spans="1:22" ht="13.5" x14ac:dyDescent="0.25">
      <c r="A2026" s="3">
        <f>RSI!A2026</f>
        <v>44953</v>
      </c>
      <c r="B2026" s="2">
        <f>RSI!B2026</f>
        <v>47.173999999999999</v>
      </c>
      <c r="C2026" s="2">
        <f>RSI!I2026</f>
        <v>48.922823783700586</v>
      </c>
      <c r="D2026" s="2">
        <f>MACD!E2026</f>
        <v>0.17719256336817324</v>
      </c>
      <c r="E2026" s="2">
        <f>MACD!F2026</f>
        <v>0.17065260009545657</v>
      </c>
      <c r="F2026" s="2">
        <f>'Moving Avg'!D2026</f>
        <v>47.173999999999999</v>
      </c>
      <c r="G2026" s="2">
        <f>'Moving Avg'!F2026</f>
        <v>47.223299999999988</v>
      </c>
      <c r="H2026" s="2">
        <f>'Moving Avg'!G2026</f>
        <v>47.387560000000001</v>
      </c>
      <c r="I2026" s="2">
        <f>'Moving Avg'!H2026</f>
        <v>47.532390000000049</v>
      </c>
      <c r="J2026" s="5" t="str">
        <f>OBV!F2026</f>
        <v>BEARISH</v>
      </c>
      <c r="K2026" s="5" t="str">
        <f>OBV!G2026</f>
        <v>NEUTRAL</v>
      </c>
      <c r="L2026" s="5" t="str">
        <f>OBV!H2026</f>
        <v>CONFIRMED BEARISH</v>
      </c>
      <c r="M2026" s="7">
        <f t="shared" si="310"/>
        <v>25</v>
      </c>
      <c r="N2026" s="7">
        <f t="shared" si="311"/>
        <v>0</v>
      </c>
      <c r="O2026" s="7">
        <f t="shared" si="312"/>
        <v>0</v>
      </c>
      <c r="P2026" s="7">
        <f t="shared" si="313"/>
        <v>16.5</v>
      </c>
      <c r="Q2026" s="8">
        <f t="shared" si="314"/>
        <v>11.225</v>
      </c>
      <c r="R2026" s="8">
        <f t="shared" si="315"/>
        <v>9.125</v>
      </c>
      <c r="S2026" s="8">
        <f t="shared" si="316"/>
        <v>11.175000000000001</v>
      </c>
      <c r="T2026" s="8">
        <f t="shared" si="317"/>
        <v>10.375</v>
      </c>
      <c r="U2026" s="7">
        <f t="shared" si="318"/>
        <v>10.508333333333335</v>
      </c>
      <c r="V2026" s="7">
        <f t="shared" si="319"/>
        <v>10.475000000000001</v>
      </c>
    </row>
    <row r="2027" spans="1:22" ht="13.5" x14ac:dyDescent="0.25">
      <c r="A2027" s="3">
        <f>RSI!A2027</f>
        <v>44956</v>
      </c>
      <c r="B2027" s="2">
        <f>RSI!B2027</f>
        <v>47.173999999999999</v>
      </c>
      <c r="C2027" s="2">
        <f>RSI!I2027</f>
        <v>48.922823783700586</v>
      </c>
      <c r="D2027" s="2">
        <f>MACD!E2027</f>
        <v>-0.15400988650620206</v>
      </c>
      <c r="E2027" s="2">
        <f>MACD!F2027</f>
        <v>0.10572010277512485</v>
      </c>
      <c r="F2027" s="2">
        <f>'Moving Avg'!D2027</f>
        <v>47.173999999999999</v>
      </c>
      <c r="G2027" s="2">
        <f>'Moving Avg'!F2027</f>
        <v>47.201349999999991</v>
      </c>
      <c r="H2027" s="2">
        <f>'Moving Avg'!G2027</f>
        <v>47.380800000000008</v>
      </c>
      <c r="I2027" s="2">
        <f>'Moving Avg'!H2027</f>
        <v>47.520705000000063</v>
      </c>
      <c r="J2027" s="5" t="str">
        <f>OBV!F2027</f>
        <v>NEUTRAL</v>
      </c>
      <c r="K2027" s="5" t="str">
        <f>OBV!G2027</f>
        <v>NEUTRAL</v>
      </c>
      <c r="L2027" s="5" t="str">
        <f>OBV!H2027</f>
        <v>NEUTRAL</v>
      </c>
      <c r="M2027" s="7">
        <f t="shared" si="310"/>
        <v>25</v>
      </c>
      <c r="N2027" s="7">
        <f t="shared" si="311"/>
        <v>100</v>
      </c>
      <c r="O2027" s="7">
        <f t="shared" si="312"/>
        <v>0</v>
      </c>
      <c r="P2027" s="7">
        <f t="shared" si="313"/>
        <v>33</v>
      </c>
      <c r="Q2027" s="8">
        <f t="shared" si="314"/>
        <v>48.7</v>
      </c>
      <c r="R2027" s="8">
        <f t="shared" si="315"/>
        <v>33.25</v>
      </c>
      <c r="S2027" s="8">
        <f t="shared" si="316"/>
        <v>33.6</v>
      </c>
      <c r="T2027" s="8">
        <f t="shared" si="317"/>
        <v>39.5</v>
      </c>
      <c r="U2027" s="7">
        <f t="shared" si="318"/>
        <v>38.516666666666673</v>
      </c>
      <c r="V2027" s="7">
        <f t="shared" si="319"/>
        <v>38.762500000000003</v>
      </c>
    </row>
    <row r="2028" spans="1:22" ht="13.5" x14ac:dyDescent="0.25">
      <c r="A2028" s="3">
        <f>RSI!A2028</f>
        <v>44957</v>
      </c>
      <c r="B2028" s="2">
        <f>RSI!B2028</f>
        <v>47.173999999999999</v>
      </c>
      <c r="C2028" s="2">
        <f>RSI!I2028</f>
        <v>48.922823783700593</v>
      </c>
      <c r="D2028" s="2">
        <f>MACD!E2028</f>
        <v>-0.13315129439631335</v>
      </c>
      <c r="E2028" s="2">
        <f>MACD!F2028</f>
        <v>5.7945823340837213E-2</v>
      </c>
      <c r="F2028" s="2">
        <f>'Moving Avg'!D2028</f>
        <v>47.173999999999999</v>
      </c>
      <c r="G2028" s="2">
        <f>'Moving Avg'!F2028</f>
        <v>47.179399999999994</v>
      </c>
      <c r="H2028" s="2">
        <f>'Moving Avg'!G2028</f>
        <v>47.374040000000008</v>
      </c>
      <c r="I2028" s="2">
        <f>'Moving Avg'!H2028</f>
        <v>47.509020000000064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  <c r="M2028" s="7">
        <f t="shared" si="310"/>
        <v>25</v>
      </c>
      <c r="N2028" s="7">
        <f t="shared" si="311"/>
        <v>100</v>
      </c>
      <c r="O2028" s="7">
        <f t="shared" si="312"/>
        <v>0</v>
      </c>
      <c r="P2028" s="7">
        <f t="shared" si="313"/>
        <v>33</v>
      </c>
      <c r="Q2028" s="8">
        <f t="shared" si="314"/>
        <v>48.7</v>
      </c>
      <c r="R2028" s="8">
        <f t="shared" si="315"/>
        <v>33.25</v>
      </c>
      <c r="S2028" s="8">
        <f t="shared" si="316"/>
        <v>33.6</v>
      </c>
      <c r="T2028" s="8">
        <f t="shared" si="317"/>
        <v>39.5</v>
      </c>
      <c r="U2028" s="7">
        <f t="shared" si="318"/>
        <v>38.516666666666673</v>
      </c>
      <c r="V2028" s="7">
        <f t="shared" si="319"/>
        <v>38.762500000000003</v>
      </c>
    </row>
    <row r="2029" spans="1:22" ht="13.5" x14ac:dyDescent="0.25">
      <c r="A2029" s="3">
        <f>RSI!A2029</f>
        <v>44958</v>
      </c>
      <c r="B2029" s="2">
        <f>RSI!B2029</f>
        <v>47.173999999999999</v>
      </c>
      <c r="C2029" s="2">
        <f>RSI!I2029</f>
        <v>48.922823783700601</v>
      </c>
      <c r="D2029" s="2">
        <f>MACD!E2029</f>
        <v>-0.11518913482991877</v>
      </c>
      <c r="E2029" s="2">
        <f>MACD!F2029</f>
        <v>2.331883170668602E-2</v>
      </c>
      <c r="F2029" s="2">
        <f>'Moving Avg'!D2029</f>
        <v>47.173999999999999</v>
      </c>
      <c r="G2029" s="2">
        <f>'Moving Avg'!F2029</f>
        <v>47.166299999999993</v>
      </c>
      <c r="H2029" s="2">
        <f>'Moving Avg'!G2029</f>
        <v>47.367120000000007</v>
      </c>
      <c r="I2029" s="2">
        <f>'Moving Avg'!H2029</f>
        <v>47.497335000000078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  <c r="M2029" s="7">
        <f t="shared" si="310"/>
        <v>25</v>
      </c>
      <c r="N2029" s="7">
        <f t="shared" si="311"/>
        <v>100</v>
      </c>
      <c r="O2029" s="7">
        <f t="shared" si="312"/>
        <v>0</v>
      </c>
      <c r="P2029" s="7">
        <f t="shared" si="313"/>
        <v>33</v>
      </c>
      <c r="Q2029" s="8">
        <f t="shared" si="314"/>
        <v>48.7</v>
      </c>
      <c r="R2029" s="8">
        <f t="shared" si="315"/>
        <v>33.25</v>
      </c>
      <c r="S2029" s="8">
        <f t="shared" si="316"/>
        <v>33.6</v>
      </c>
      <c r="T2029" s="8">
        <f t="shared" si="317"/>
        <v>39.5</v>
      </c>
      <c r="U2029" s="7">
        <f t="shared" si="318"/>
        <v>38.516666666666673</v>
      </c>
      <c r="V2029" s="7">
        <f t="shared" si="319"/>
        <v>38.762500000000003</v>
      </c>
    </row>
    <row r="2030" spans="1:22" ht="13.5" x14ac:dyDescent="0.25">
      <c r="A2030" s="3">
        <f>RSI!A2030</f>
        <v>44959</v>
      </c>
      <c r="B2030" s="2">
        <f>RSI!B2030</f>
        <v>47.173999999999999</v>
      </c>
      <c r="C2030" s="2">
        <f>RSI!I2030</f>
        <v>48.922823783700593</v>
      </c>
      <c r="D2030" s="2">
        <f>MACD!E2030</f>
        <v>-9.9700956994936973E-2</v>
      </c>
      <c r="E2030" s="2">
        <f>MACD!F2030</f>
        <v>-1.2851260336385791E-3</v>
      </c>
      <c r="F2030" s="2">
        <f>'Moving Avg'!D2030</f>
        <v>47.173999999999999</v>
      </c>
      <c r="G2030" s="2">
        <f>'Moving Avg'!F2030</f>
        <v>47.153199999999991</v>
      </c>
      <c r="H2030" s="2">
        <f>'Moving Avg'!G2030</f>
        <v>47.360200000000006</v>
      </c>
      <c r="I2030" s="2">
        <f>'Moving Avg'!H2030</f>
        <v>47.493765000000074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  <c r="M2030" s="7">
        <f t="shared" si="310"/>
        <v>25</v>
      </c>
      <c r="N2030" s="7">
        <f t="shared" si="311"/>
        <v>100</v>
      </c>
      <c r="O2030" s="7">
        <f t="shared" si="312"/>
        <v>0</v>
      </c>
      <c r="P2030" s="7">
        <f t="shared" si="313"/>
        <v>33</v>
      </c>
      <c r="Q2030" s="8">
        <f t="shared" si="314"/>
        <v>48.7</v>
      </c>
      <c r="R2030" s="8">
        <f t="shared" si="315"/>
        <v>33.25</v>
      </c>
      <c r="S2030" s="8">
        <f t="shared" si="316"/>
        <v>33.6</v>
      </c>
      <c r="T2030" s="8">
        <f t="shared" si="317"/>
        <v>39.5</v>
      </c>
      <c r="U2030" s="7">
        <f t="shared" si="318"/>
        <v>38.516666666666673</v>
      </c>
      <c r="V2030" s="7">
        <f t="shared" si="319"/>
        <v>38.762500000000003</v>
      </c>
    </row>
    <row r="2031" spans="1:22" ht="13.5" x14ac:dyDescent="0.25">
      <c r="A2031" s="3">
        <f>RSI!A2031</f>
        <v>44960</v>
      </c>
      <c r="B2031" s="2">
        <f>RSI!B2031</f>
        <v>47.173999999999999</v>
      </c>
      <c r="C2031" s="2">
        <f>RSI!I2031</f>
        <v>48.922823783700601</v>
      </c>
      <c r="D2031" s="2">
        <f>MACD!E2031</f>
        <v>-8.7712202771008663E-2</v>
      </c>
      <c r="E2031" s="2">
        <f>MACD!F2031</f>
        <v>-1.8570541381112596E-2</v>
      </c>
      <c r="F2031" s="2">
        <f>'Moving Avg'!D2031</f>
        <v>47.173999999999999</v>
      </c>
      <c r="G2031" s="2">
        <f>'Moving Avg'!F2031</f>
        <v>47.14009999999999</v>
      </c>
      <c r="H2031" s="2">
        <f>'Moving Avg'!G2031</f>
        <v>47.353279999999998</v>
      </c>
      <c r="I2031" s="2">
        <f>'Moving Avg'!H2031</f>
        <v>47.486585000000076</v>
      </c>
      <c r="J2031" s="5" t="str">
        <f>OBV!F2031</f>
        <v>NEUTRAL</v>
      </c>
      <c r="K2031" s="5" t="str">
        <f>OBV!G2031</f>
        <v>NEUTRAL</v>
      </c>
      <c r="L2031" s="5" t="str">
        <f>OBV!H2031</f>
        <v>NEUTRAL</v>
      </c>
      <c r="M2031" s="7">
        <f t="shared" si="310"/>
        <v>25</v>
      </c>
      <c r="N2031" s="7">
        <f t="shared" si="311"/>
        <v>100</v>
      </c>
      <c r="O2031" s="7">
        <f t="shared" si="312"/>
        <v>0</v>
      </c>
      <c r="P2031" s="7">
        <f t="shared" si="313"/>
        <v>33</v>
      </c>
      <c r="Q2031" s="8">
        <f t="shared" si="314"/>
        <v>48.7</v>
      </c>
      <c r="R2031" s="8">
        <f t="shared" si="315"/>
        <v>33.25</v>
      </c>
      <c r="S2031" s="8">
        <f t="shared" si="316"/>
        <v>33.6</v>
      </c>
      <c r="T2031" s="8">
        <f t="shared" si="317"/>
        <v>39.5</v>
      </c>
      <c r="U2031" s="7">
        <f t="shared" si="318"/>
        <v>38.516666666666673</v>
      </c>
      <c r="V2031" s="7">
        <f t="shared" si="319"/>
        <v>38.762500000000003</v>
      </c>
    </row>
    <row r="2032" spans="1:22" ht="13.5" x14ac:dyDescent="0.25">
      <c r="A2032" s="3">
        <f>RSI!A2032</f>
        <v>44963</v>
      </c>
      <c r="B2032" s="2">
        <f>RSI!B2032</f>
        <v>47.173999999999999</v>
      </c>
      <c r="C2032" s="2">
        <f>RSI!I2032</f>
        <v>48.922823783700601</v>
      </c>
      <c r="D2032" s="2">
        <f>MACD!E2032</f>
        <v>-7.7319734900171966E-2</v>
      </c>
      <c r="E2032" s="2">
        <f>MACD!F2032</f>
        <v>-3.0320380084924471E-2</v>
      </c>
      <c r="F2032" s="2">
        <f>'Moving Avg'!D2032</f>
        <v>47.173999999999999</v>
      </c>
      <c r="G2032" s="2">
        <f>'Moving Avg'!F2032</f>
        <v>47.126999999999988</v>
      </c>
      <c r="H2032" s="2">
        <f>'Moving Avg'!G2032</f>
        <v>47.346699999999991</v>
      </c>
      <c r="I2032" s="2">
        <f>'Moving Avg'!H2032</f>
        <v>47.479405000000078</v>
      </c>
      <c r="J2032" s="5" t="str">
        <f>OBV!F2032</f>
        <v>NEUTRAL</v>
      </c>
      <c r="K2032" s="5" t="str">
        <f>OBV!G2032</f>
        <v>NEUTRAL</v>
      </c>
      <c r="L2032" s="5" t="str">
        <f>OBV!H2032</f>
        <v>NEUTRAL</v>
      </c>
      <c r="M2032" s="7">
        <f t="shared" si="310"/>
        <v>25</v>
      </c>
      <c r="N2032" s="7">
        <f t="shared" si="311"/>
        <v>100</v>
      </c>
      <c r="O2032" s="7">
        <f t="shared" si="312"/>
        <v>0</v>
      </c>
      <c r="P2032" s="7">
        <f t="shared" si="313"/>
        <v>33</v>
      </c>
      <c r="Q2032" s="8">
        <f t="shared" si="314"/>
        <v>48.7</v>
      </c>
      <c r="R2032" s="8">
        <f t="shared" si="315"/>
        <v>33.25</v>
      </c>
      <c r="S2032" s="8">
        <f t="shared" si="316"/>
        <v>33.6</v>
      </c>
      <c r="T2032" s="8">
        <f t="shared" si="317"/>
        <v>39.5</v>
      </c>
      <c r="U2032" s="7">
        <f t="shared" si="318"/>
        <v>38.516666666666673</v>
      </c>
      <c r="V2032" s="7">
        <f t="shared" si="319"/>
        <v>38.762500000000003</v>
      </c>
    </row>
    <row r="2033" spans="1:22" ht="13.5" x14ac:dyDescent="0.25">
      <c r="A2033" s="3">
        <f>RSI!A2033</f>
        <v>44964</v>
      </c>
      <c r="B2033" s="2">
        <f>RSI!B2033</f>
        <v>47.173999999999999</v>
      </c>
      <c r="C2033" s="2">
        <f>RSI!I2033</f>
        <v>48.922823783700601</v>
      </c>
      <c r="D2033" s="2">
        <f>MACD!E2033</f>
        <v>-6.8296351412762135E-2</v>
      </c>
      <c r="E2033" s="2">
        <f>MACD!F2033</f>
        <v>-3.7915574350492004E-2</v>
      </c>
      <c r="F2033" s="2">
        <f>'Moving Avg'!D2033</f>
        <v>47.173999999999999</v>
      </c>
      <c r="G2033" s="2">
        <f>'Moving Avg'!F2033</f>
        <v>47.113899999999987</v>
      </c>
      <c r="H2033" s="2">
        <f>'Moving Avg'!G2033</f>
        <v>47.340119999999999</v>
      </c>
      <c r="I2033" s="2">
        <f>'Moving Avg'!H2033</f>
        <v>47.473805000000084</v>
      </c>
      <c r="J2033" s="5" t="str">
        <f>OBV!F2033</f>
        <v>NEUTRAL</v>
      </c>
      <c r="K2033" s="5" t="str">
        <f>OBV!G2033</f>
        <v>NEUTRAL</v>
      </c>
      <c r="L2033" s="5" t="str">
        <f>OBV!H2033</f>
        <v>NEUTRAL</v>
      </c>
      <c r="M2033" s="7">
        <f t="shared" si="310"/>
        <v>25</v>
      </c>
      <c r="N2033" s="7">
        <f t="shared" si="311"/>
        <v>100</v>
      </c>
      <c r="O2033" s="7">
        <f t="shared" si="312"/>
        <v>0</v>
      </c>
      <c r="P2033" s="7">
        <f t="shared" si="313"/>
        <v>33</v>
      </c>
      <c r="Q2033" s="8">
        <f t="shared" si="314"/>
        <v>48.7</v>
      </c>
      <c r="R2033" s="8">
        <f t="shared" si="315"/>
        <v>33.25</v>
      </c>
      <c r="S2033" s="8">
        <f t="shared" si="316"/>
        <v>33.6</v>
      </c>
      <c r="T2033" s="8">
        <f t="shared" si="317"/>
        <v>39.5</v>
      </c>
      <c r="U2033" s="7">
        <f t="shared" si="318"/>
        <v>38.516666666666673</v>
      </c>
      <c r="V2033" s="7">
        <f t="shared" si="319"/>
        <v>38.762500000000003</v>
      </c>
    </row>
    <row r="2034" spans="1:22" ht="13.5" x14ac:dyDescent="0.25">
      <c r="A2034" s="3">
        <f>RSI!A2034</f>
        <v>44965</v>
      </c>
      <c r="B2034" s="2">
        <f>RSI!B2034</f>
        <v>47.173999999999999</v>
      </c>
      <c r="C2034" s="2">
        <f>RSI!I2034</f>
        <v>48.922823783700601</v>
      </c>
      <c r="D2034" s="2">
        <f>MACD!E2034</f>
        <v>-6.0448442966354321E-2</v>
      </c>
      <c r="E2034" s="2">
        <f>MACD!F2034</f>
        <v>-4.242214807366447E-2</v>
      </c>
      <c r="F2034" s="2">
        <f>'Moving Avg'!D2034</f>
        <v>47.173999999999999</v>
      </c>
      <c r="G2034" s="2">
        <f>'Moving Avg'!F2034</f>
        <v>47.104599999999991</v>
      </c>
      <c r="H2034" s="2">
        <f>'Moving Avg'!G2034</f>
        <v>47.333539999999992</v>
      </c>
      <c r="I2034" s="2">
        <f>'Moving Avg'!H2034</f>
        <v>47.470235000000095</v>
      </c>
      <c r="J2034" s="5" t="str">
        <f>OBV!F2034</f>
        <v>NEUTRAL</v>
      </c>
      <c r="K2034" s="5" t="str">
        <f>OBV!G2034</f>
        <v>NEUTRAL</v>
      </c>
      <c r="L2034" s="5" t="str">
        <f>OBV!H2034</f>
        <v>NEUTRAL</v>
      </c>
      <c r="M2034" s="7">
        <f t="shared" si="310"/>
        <v>25</v>
      </c>
      <c r="N2034" s="7">
        <f t="shared" si="311"/>
        <v>45</v>
      </c>
      <c r="O2034" s="7">
        <f t="shared" si="312"/>
        <v>0</v>
      </c>
      <c r="P2034" s="7">
        <f t="shared" si="313"/>
        <v>33</v>
      </c>
      <c r="Q2034" s="8">
        <f t="shared" si="314"/>
        <v>29.45</v>
      </c>
      <c r="R2034" s="8">
        <f t="shared" si="315"/>
        <v>22.25</v>
      </c>
      <c r="S2034" s="8">
        <f t="shared" si="316"/>
        <v>25.35</v>
      </c>
      <c r="T2034" s="8">
        <f t="shared" si="317"/>
        <v>25.75</v>
      </c>
      <c r="U2034" s="7">
        <f t="shared" si="318"/>
        <v>25.683333333333337</v>
      </c>
      <c r="V2034" s="7">
        <f t="shared" si="319"/>
        <v>25.700000000000003</v>
      </c>
    </row>
    <row r="2035" spans="1:22" ht="13.5" x14ac:dyDescent="0.25">
      <c r="A2035" s="3">
        <f>RSI!A2035</f>
        <v>44966</v>
      </c>
      <c r="B2035" s="2">
        <f>RSI!B2035</f>
        <v>47.173999999999999</v>
      </c>
      <c r="C2035" s="2">
        <f>RSI!I2035</f>
        <v>48.922823783700601</v>
      </c>
      <c r="D2035" s="2">
        <f>MACD!E2035</f>
        <v>-5.3610925602740167E-2</v>
      </c>
      <c r="E2035" s="2">
        <f>MACD!F2035</f>
        <v>-4.4659903579479611E-2</v>
      </c>
      <c r="F2035" s="2">
        <f>'Moving Avg'!D2035</f>
        <v>47.173999999999999</v>
      </c>
      <c r="G2035" s="2">
        <f>'Moving Avg'!F2035</f>
        <v>47.095749999999988</v>
      </c>
      <c r="H2035" s="2">
        <f>'Moving Avg'!G2035</f>
        <v>47.375319999999995</v>
      </c>
      <c r="I2035" s="2">
        <f>'Moving Avg'!H2035</f>
        <v>47.467480000000108</v>
      </c>
      <c r="J2035" s="5" t="str">
        <f>OBV!F2035</f>
        <v>NEUTRAL</v>
      </c>
      <c r="K2035" s="5" t="str">
        <f>OBV!G2035</f>
        <v>NEUTRAL</v>
      </c>
      <c r="L2035" s="5" t="str">
        <f>OBV!H2035</f>
        <v>NEUTRAL</v>
      </c>
      <c r="M2035" s="7">
        <f t="shared" si="310"/>
        <v>25</v>
      </c>
      <c r="N2035" s="7">
        <f t="shared" si="311"/>
        <v>45</v>
      </c>
      <c r="O2035" s="7">
        <f t="shared" si="312"/>
        <v>0</v>
      </c>
      <c r="P2035" s="7">
        <f t="shared" si="313"/>
        <v>33</v>
      </c>
      <c r="Q2035" s="8">
        <f t="shared" si="314"/>
        <v>29.45</v>
      </c>
      <c r="R2035" s="8">
        <f t="shared" si="315"/>
        <v>22.25</v>
      </c>
      <c r="S2035" s="8">
        <f t="shared" si="316"/>
        <v>25.35</v>
      </c>
      <c r="T2035" s="8">
        <f t="shared" si="317"/>
        <v>25.75</v>
      </c>
      <c r="U2035" s="7">
        <f t="shared" si="318"/>
        <v>25.683333333333337</v>
      </c>
      <c r="V2035" s="7">
        <f t="shared" si="319"/>
        <v>25.700000000000003</v>
      </c>
    </row>
    <row r="2036" spans="1:22" ht="13.5" x14ac:dyDescent="0.25">
      <c r="A2036" s="3">
        <f>RSI!A2036</f>
        <v>44967</v>
      </c>
      <c r="B2036" s="2">
        <f>RSI!B2036</f>
        <v>47.173999999999999</v>
      </c>
      <c r="C2036" s="2">
        <f>RSI!I2036</f>
        <v>48.922823783700601</v>
      </c>
      <c r="D2036" s="2">
        <f>MACD!E2036</f>
        <v>-4.7642945610135712E-2</v>
      </c>
      <c r="E2036" s="2">
        <f>MACD!F2036</f>
        <v>-4.5256511985610835E-2</v>
      </c>
      <c r="F2036" s="2">
        <f>'Moving Avg'!D2036</f>
        <v>47.173999999999999</v>
      </c>
      <c r="G2036" s="2">
        <f>'Moving Avg'!F2036</f>
        <v>47.086899999999986</v>
      </c>
      <c r="H2036" s="2">
        <f>'Moving Avg'!G2036</f>
        <v>47.366719999999994</v>
      </c>
      <c r="I2036" s="2">
        <f>'Moving Avg'!H2036</f>
        <v>47.464725000000108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  <c r="M2036" s="7">
        <f t="shared" si="310"/>
        <v>25</v>
      </c>
      <c r="N2036" s="7">
        <f t="shared" si="311"/>
        <v>45</v>
      </c>
      <c r="O2036" s="7">
        <f t="shared" si="312"/>
        <v>0</v>
      </c>
      <c r="P2036" s="7">
        <f t="shared" si="313"/>
        <v>33</v>
      </c>
      <c r="Q2036" s="8">
        <f t="shared" si="314"/>
        <v>29.45</v>
      </c>
      <c r="R2036" s="8">
        <f t="shared" si="315"/>
        <v>22.25</v>
      </c>
      <c r="S2036" s="8">
        <f t="shared" si="316"/>
        <v>25.35</v>
      </c>
      <c r="T2036" s="8">
        <f t="shared" si="317"/>
        <v>25.75</v>
      </c>
      <c r="U2036" s="7">
        <f t="shared" si="318"/>
        <v>25.683333333333337</v>
      </c>
      <c r="V2036" s="7">
        <f t="shared" si="319"/>
        <v>25.700000000000003</v>
      </c>
    </row>
    <row r="2037" spans="1:22" ht="13.5" x14ac:dyDescent="0.25">
      <c r="A2037" s="3">
        <f>RSI!A2037</f>
        <v>44970</v>
      </c>
      <c r="B2037" s="2">
        <f>RSI!B2037</f>
        <v>47.173999999999999</v>
      </c>
      <c r="C2037" s="2">
        <f>RSI!I2037</f>
        <v>48.922823783700601</v>
      </c>
      <c r="D2037" s="2">
        <f>MACD!E2037</f>
        <v>-4.2424238258547575E-2</v>
      </c>
      <c r="E2037" s="2">
        <f>MACD!F2037</f>
        <v>-4.4690057240198186E-2</v>
      </c>
      <c r="F2037" s="2">
        <f>'Moving Avg'!D2037</f>
        <v>47.173999999999999</v>
      </c>
      <c r="G2037" s="2">
        <f>'Moving Avg'!F2037</f>
        <v>47.078049999999983</v>
      </c>
      <c r="H2037" s="2">
        <f>'Moving Avg'!G2037</f>
        <v>47.349679999999992</v>
      </c>
      <c r="I2037" s="2">
        <f>'Moving Avg'!H2037</f>
        <v>47.46927500000011</v>
      </c>
      <c r="J2037" s="5" t="str">
        <f>OBV!F2037</f>
        <v>NEUTRAL</v>
      </c>
      <c r="K2037" s="5" t="str">
        <f>OBV!G2037</f>
        <v>NEUTRAL</v>
      </c>
      <c r="L2037" s="5" t="str">
        <f>OBV!H2037</f>
        <v>NEUTRAL</v>
      </c>
      <c r="M2037" s="7">
        <f t="shared" si="310"/>
        <v>25</v>
      </c>
      <c r="N2037" s="7">
        <f t="shared" si="311"/>
        <v>0</v>
      </c>
      <c r="O2037" s="7">
        <f t="shared" si="312"/>
        <v>0</v>
      </c>
      <c r="P2037" s="7">
        <f t="shared" si="313"/>
        <v>33</v>
      </c>
      <c r="Q2037" s="8">
        <f t="shared" si="314"/>
        <v>13.7</v>
      </c>
      <c r="R2037" s="8">
        <f t="shared" si="315"/>
        <v>13.25</v>
      </c>
      <c r="S2037" s="8">
        <f t="shared" si="316"/>
        <v>18.600000000000001</v>
      </c>
      <c r="T2037" s="8">
        <f t="shared" si="317"/>
        <v>14.5</v>
      </c>
      <c r="U2037" s="7">
        <f t="shared" si="318"/>
        <v>15.183333333333332</v>
      </c>
      <c r="V2037" s="7">
        <f t="shared" si="319"/>
        <v>15.012499999999999</v>
      </c>
    </row>
    <row r="2038" spans="1:22" ht="13.5" x14ac:dyDescent="0.25">
      <c r="A2038" s="3">
        <f>RSI!A2038</f>
        <v>44971</v>
      </c>
      <c r="B2038" s="2">
        <f>RSI!B2038</f>
        <v>47.173999999999999</v>
      </c>
      <c r="C2038" s="2">
        <f>RSI!I2038</f>
        <v>48.922823783700601</v>
      </c>
      <c r="D2038" s="2">
        <f>MACD!E2038</f>
        <v>-3.7852040324871439E-2</v>
      </c>
      <c r="E2038" s="2">
        <f>MACD!F2038</f>
        <v>-4.3322453857132841E-2</v>
      </c>
      <c r="F2038" s="2">
        <f>'Moving Avg'!D2038</f>
        <v>47.173999999999999</v>
      </c>
      <c r="G2038" s="2">
        <f>'Moving Avg'!F2038</f>
        <v>47.175349999999987</v>
      </c>
      <c r="H2038" s="2">
        <f>'Moving Avg'!G2038</f>
        <v>47.332639999999991</v>
      </c>
      <c r="I2038" s="2">
        <f>'Moving Avg'!H2038</f>
        <v>47.469765000000116</v>
      </c>
      <c r="J2038" s="5" t="str">
        <f>OBV!F2038</f>
        <v>NEUTRAL</v>
      </c>
      <c r="K2038" s="5" t="str">
        <f>OBV!G2038</f>
        <v>NEUTRAL</v>
      </c>
      <c r="L2038" s="5" t="str">
        <f>OBV!H2038</f>
        <v>NEUTRAL</v>
      </c>
      <c r="M2038" s="7">
        <f t="shared" si="310"/>
        <v>25</v>
      </c>
      <c r="N2038" s="7">
        <f t="shared" si="311"/>
        <v>0</v>
      </c>
      <c r="O2038" s="7">
        <f t="shared" si="312"/>
        <v>0</v>
      </c>
      <c r="P2038" s="7">
        <f t="shared" si="313"/>
        <v>33</v>
      </c>
      <c r="Q2038" s="8">
        <f t="shared" si="314"/>
        <v>13.7</v>
      </c>
      <c r="R2038" s="8">
        <f t="shared" si="315"/>
        <v>13.25</v>
      </c>
      <c r="S2038" s="8">
        <f t="shared" si="316"/>
        <v>18.600000000000001</v>
      </c>
      <c r="T2038" s="8">
        <f t="shared" si="317"/>
        <v>14.5</v>
      </c>
      <c r="U2038" s="7">
        <f t="shared" si="318"/>
        <v>15.183333333333332</v>
      </c>
      <c r="V2038" s="7">
        <f t="shared" si="319"/>
        <v>15.012499999999999</v>
      </c>
    </row>
    <row r="2039" spans="1:22" ht="13.5" x14ac:dyDescent="0.25">
      <c r="A2039" s="3">
        <f>RSI!A2039</f>
        <v>44972</v>
      </c>
      <c r="B2039" s="2">
        <f>RSI!B2039</f>
        <v>47.082000000000001</v>
      </c>
      <c r="C2039" s="2">
        <f>RSI!I2039</f>
        <v>45.396072940223661</v>
      </c>
      <c r="D2039" s="2">
        <f>MACD!E2039</f>
        <v>-2.7023656868855994E-2</v>
      </c>
      <c r="E2039" s="2">
        <f>MACD!F2039</f>
        <v>-4.0062694459477473E-2</v>
      </c>
      <c r="F2039" s="2">
        <f>'Moving Avg'!D2039</f>
        <v>47.1556</v>
      </c>
      <c r="G2039" s="2">
        <f>'Moving Avg'!F2039</f>
        <v>47.170299999999983</v>
      </c>
      <c r="H2039" s="2">
        <f>'Moving Avg'!G2039</f>
        <v>47.314099999999989</v>
      </c>
      <c r="I2039" s="2">
        <f>'Moving Avg'!H2039</f>
        <v>47.469795000000111</v>
      </c>
      <c r="J2039" s="5" t="str">
        <f>OBV!F2039</f>
        <v>BEARISH</v>
      </c>
      <c r="K2039" s="5" t="str">
        <f>OBV!G2039</f>
        <v>NEUTRAL</v>
      </c>
      <c r="L2039" s="5" t="str">
        <f>OBV!H2039</f>
        <v>CONFIRMED BEARISH</v>
      </c>
      <c r="M2039" s="7">
        <f t="shared" si="310"/>
        <v>25</v>
      </c>
      <c r="N2039" s="7">
        <f t="shared" si="311"/>
        <v>0</v>
      </c>
      <c r="O2039" s="7">
        <f t="shared" si="312"/>
        <v>0</v>
      </c>
      <c r="P2039" s="7">
        <f t="shared" si="313"/>
        <v>16.5</v>
      </c>
      <c r="Q2039" s="8">
        <f t="shared" si="314"/>
        <v>11.225</v>
      </c>
      <c r="R2039" s="8">
        <f t="shared" si="315"/>
        <v>9.125</v>
      </c>
      <c r="S2039" s="8">
        <f t="shared" si="316"/>
        <v>11.175000000000001</v>
      </c>
      <c r="T2039" s="8">
        <f t="shared" si="317"/>
        <v>10.375</v>
      </c>
      <c r="U2039" s="7">
        <f t="shared" si="318"/>
        <v>10.508333333333335</v>
      </c>
      <c r="V2039" s="7">
        <f t="shared" si="319"/>
        <v>10.475000000000001</v>
      </c>
    </row>
    <row r="2040" spans="1:22" ht="13.5" x14ac:dyDescent="0.25">
      <c r="A2040" s="3">
        <f>RSI!A2040</f>
        <v>44973</v>
      </c>
      <c r="B2040" s="2">
        <f>RSI!B2040</f>
        <v>47.082000000000001</v>
      </c>
      <c r="C2040" s="2">
        <f>RSI!I2040</f>
        <v>45.396072940223661</v>
      </c>
      <c r="D2040" s="2">
        <f>MACD!E2040</f>
        <v>-1.718348570680206E-2</v>
      </c>
      <c r="E2040" s="2">
        <f>MACD!F2040</f>
        <v>-3.548685270894239E-2</v>
      </c>
      <c r="F2040" s="2">
        <f>'Moving Avg'!D2040</f>
        <v>47.137199999999993</v>
      </c>
      <c r="G2040" s="2">
        <f>'Moving Avg'!F2040</f>
        <v>47.165249999999986</v>
      </c>
      <c r="H2040" s="2">
        <f>'Moving Avg'!G2040</f>
        <v>47.310219999999987</v>
      </c>
      <c r="I2040" s="2">
        <f>'Moving Avg'!H2040</f>
        <v>47.467795000000116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  <c r="M2040" s="7">
        <f t="shared" si="310"/>
        <v>25</v>
      </c>
      <c r="N2040" s="7">
        <f t="shared" si="311"/>
        <v>0</v>
      </c>
      <c r="O2040" s="7">
        <f t="shared" si="312"/>
        <v>0</v>
      </c>
      <c r="P2040" s="7">
        <f t="shared" si="313"/>
        <v>16.5</v>
      </c>
      <c r="Q2040" s="8">
        <f t="shared" si="314"/>
        <v>11.225</v>
      </c>
      <c r="R2040" s="8">
        <f t="shared" si="315"/>
        <v>9.125</v>
      </c>
      <c r="S2040" s="8">
        <f t="shared" si="316"/>
        <v>11.175000000000001</v>
      </c>
      <c r="T2040" s="8">
        <f t="shared" si="317"/>
        <v>10.375</v>
      </c>
      <c r="U2040" s="7">
        <f t="shared" si="318"/>
        <v>10.508333333333335</v>
      </c>
      <c r="V2040" s="7">
        <f t="shared" si="319"/>
        <v>10.475000000000001</v>
      </c>
    </row>
    <row r="2041" spans="1:22" ht="13.5" x14ac:dyDescent="0.25">
      <c r="A2041" s="3">
        <f>RSI!A2041</f>
        <v>44974</v>
      </c>
      <c r="B2041" s="2">
        <f>RSI!B2041</f>
        <v>47.082000000000001</v>
      </c>
      <c r="C2041" s="2">
        <f>RSI!I2041</f>
        <v>45.396072940223661</v>
      </c>
      <c r="D2041" s="2">
        <f>MACD!E2041</f>
        <v>-8.2296936487082917E-3</v>
      </c>
      <c r="E2041" s="2">
        <f>MACD!F2041</f>
        <v>-3.0035420896895572E-2</v>
      </c>
      <c r="F2041" s="2">
        <f>'Moving Avg'!D2041</f>
        <v>47.1188</v>
      </c>
      <c r="G2041" s="2">
        <f>'Moving Avg'!F2041</f>
        <v>47.160199999999989</v>
      </c>
      <c r="H2041" s="2">
        <f>'Moving Avg'!G2041</f>
        <v>47.29285999999999</v>
      </c>
      <c r="I2041" s="2">
        <f>'Moving Avg'!H2041</f>
        <v>47.467825000000111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  <c r="M2041" s="7">
        <f t="shared" si="310"/>
        <v>25</v>
      </c>
      <c r="N2041" s="7">
        <f t="shared" si="311"/>
        <v>0</v>
      </c>
      <c r="O2041" s="7">
        <f t="shared" si="312"/>
        <v>0</v>
      </c>
      <c r="P2041" s="7">
        <f t="shared" si="313"/>
        <v>16.5</v>
      </c>
      <c r="Q2041" s="8">
        <f t="shared" si="314"/>
        <v>11.225</v>
      </c>
      <c r="R2041" s="8">
        <f t="shared" si="315"/>
        <v>9.125</v>
      </c>
      <c r="S2041" s="8">
        <f t="shared" si="316"/>
        <v>11.175000000000001</v>
      </c>
      <c r="T2041" s="8">
        <f t="shared" si="317"/>
        <v>10.375</v>
      </c>
      <c r="U2041" s="7">
        <f t="shared" si="318"/>
        <v>10.508333333333335</v>
      </c>
      <c r="V2041" s="7">
        <f t="shared" si="319"/>
        <v>10.475000000000001</v>
      </c>
    </row>
    <row r="2042" spans="1:22" ht="13.5" x14ac:dyDescent="0.25">
      <c r="A2042" s="3">
        <f>RSI!A2042</f>
        <v>44977</v>
      </c>
      <c r="B2042" s="2">
        <f>RSI!B2042</f>
        <v>45.085000000000001</v>
      </c>
      <c r="C2042" s="2">
        <f>RSI!I2042</f>
        <v>15.365719321844949</v>
      </c>
      <c r="D2042" s="2">
        <f>MACD!E2042</f>
        <v>0.14785353025605019</v>
      </c>
      <c r="E2042" s="2">
        <f>MACD!F2042</f>
        <v>5.5423693336935781E-3</v>
      </c>
      <c r="F2042" s="2">
        <f>'Moving Avg'!D2042</f>
        <v>46.701000000000001</v>
      </c>
      <c r="G2042" s="2">
        <f>'Moving Avg'!F2042</f>
        <v>47.055749999999989</v>
      </c>
      <c r="H2042" s="2">
        <f>'Moving Avg'!G2042</f>
        <v>47.239100000000001</v>
      </c>
      <c r="I2042" s="2">
        <f>'Moving Avg'!H2042</f>
        <v>47.457870000000099</v>
      </c>
      <c r="J2042" s="5" t="str">
        <f>OBV!F2042</f>
        <v>BEARISH</v>
      </c>
      <c r="K2042" s="5" t="str">
        <f>OBV!G2042</f>
        <v>STRONG</v>
      </c>
      <c r="L2042" s="5" t="str">
        <f>OBV!H2042</f>
        <v>CONFIRMED BEARISH</v>
      </c>
      <c r="M2042" s="7">
        <f t="shared" si="310"/>
        <v>50</v>
      </c>
      <c r="N2042" s="7">
        <f t="shared" si="311"/>
        <v>0</v>
      </c>
      <c r="O2042" s="7">
        <f t="shared" si="312"/>
        <v>0</v>
      </c>
      <c r="P2042" s="7">
        <f t="shared" si="313"/>
        <v>33</v>
      </c>
      <c r="Q2042" s="8">
        <f t="shared" si="314"/>
        <v>22.45</v>
      </c>
      <c r="R2042" s="8">
        <f t="shared" si="315"/>
        <v>18.25</v>
      </c>
      <c r="S2042" s="8">
        <f t="shared" si="316"/>
        <v>22.35</v>
      </c>
      <c r="T2042" s="8">
        <f t="shared" si="317"/>
        <v>20.75</v>
      </c>
      <c r="U2042" s="7">
        <f t="shared" si="318"/>
        <v>21.016666666666669</v>
      </c>
      <c r="V2042" s="7">
        <f t="shared" si="319"/>
        <v>20.950000000000003</v>
      </c>
    </row>
    <row r="2043" spans="1:22" ht="13.5" x14ac:dyDescent="0.25">
      <c r="A2043" s="3">
        <f>RSI!A2043</f>
        <v>44978</v>
      </c>
      <c r="B2043" s="2">
        <f>RSI!B2043</f>
        <v>47.055999999999997</v>
      </c>
      <c r="C2043" s="2">
        <f>RSI!I2043</f>
        <v>50.306612695140636</v>
      </c>
      <c r="D2043" s="2">
        <f>MACD!E2043</f>
        <v>0.1462622836827876</v>
      </c>
      <c r="E2043" s="2">
        <f>MACD!F2043</f>
        <v>3.3686352203512383E-2</v>
      </c>
      <c r="F2043" s="2">
        <f>'Moving Avg'!D2043</f>
        <v>46.677399999999999</v>
      </c>
      <c r="G2043" s="2">
        <f>'Moving Avg'!F2043</f>
        <v>47.049849999999992</v>
      </c>
      <c r="H2043" s="2">
        <f>'Moving Avg'!G2043</f>
        <v>47.224759999999996</v>
      </c>
      <c r="I2043" s="2">
        <f>'Moving Avg'!H2043</f>
        <v>47.457770000000103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  <c r="M2043" s="7">
        <f t="shared" si="310"/>
        <v>25</v>
      </c>
      <c r="N2043" s="7">
        <f t="shared" si="311"/>
        <v>0</v>
      </c>
      <c r="O2043" s="7">
        <f t="shared" si="312"/>
        <v>0</v>
      </c>
      <c r="P2043" s="7">
        <f t="shared" si="313"/>
        <v>16.5</v>
      </c>
      <c r="Q2043" s="8">
        <f t="shared" si="314"/>
        <v>11.225</v>
      </c>
      <c r="R2043" s="8">
        <f t="shared" si="315"/>
        <v>9.125</v>
      </c>
      <c r="S2043" s="8">
        <f t="shared" si="316"/>
        <v>11.175000000000001</v>
      </c>
      <c r="T2043" s="8">
        <f t="shared" si="317"/>
        <v>10.375</v>
      </c>
      <c r="U2043" s="7">
        <f t="shared" si="318"/>
        <v>10.508333333333335</v>
      </c>
      <c r="V2043" s="7">
        <f t="shared" si="319"/>
        <v>10.475000000000001</v>
      </c>
    </row>
    <row r="2044" spans="1:22" ht="13.5" x14ac:dyDescent="0.25">
      <c r="A2044" s="3">
        <f>RSI!A2044</f>
        <v>44979</v>
      </c>
      <c r="B2044" s="2">
        <f>RSI!B2044</f>
        <v>47.055999999999997</v>
      </c>
      <c r="C2044" s="2">
        <f>RSI!I2044</f>
        <v>50.306612695140636</v>
      </c>
      <c r="D2044" s="2">
        <f>MACD!E2044</f>
        <v>0.14469350322017505</v>
      </c>
      <c r="E2044" s="2">
        <f>MACD!F2044</f>
        <v>5.5887782406844916E-2</v>
      </c>
      <c r="F2044" s="2">
        <f>'Moving Avg'!D2044</f>
        <v>46.672199999999997</v>
      </c>
      <c r="G2044" s="2">
        <f>'Moving Avg'!F2044</f>
        <v>47.043949999999995</v>
      </c>
      <c r="H2044" s="2">
        <f>'Moving Avg'!G2044</f>
        <v>47.210419999999992</v>
      </c>
      <c r="I2044" s="2">
        <f>'Moving Avg'!H2044</f>
        <v>47.4576700000001</v>
      </c>
      <c r="J2044" s="5" t="str">
        <f>OBV!F2044</f>
        <v>BULLISH</v>
      </c>
      <c r="K2044" s="5" t="str">
        <f>OBV!G2044</f>
        <v>NEUTRAL</v>
      </c>
      <c r="L2044" s="5" t="str">
        <f>OBV!H2044</f>
        <v>BULLISH DIVERGENCE</v>
      </c>
      <c r="M2044" s="7">
        <f t="shared" si="310"/>
        <v>25</v>
      </c>
      <c r="N2044" s="7">
        <f t="shared" si="311"/>
        <v>0</v>
      </c>
      <c r="O2044" s="7">
        <f t="shared" si="312"/>
        <v>0</v>
      </c>
      <c r="P2044" s="7">
        <f t="shared" si="313"/>
        <v>66.5</v>
      </c>
      <c r="Q2044" s="8">
        <f t="shared" si="314"/>
        <v>18.725000000000001</v>
      </c>
      <c r="R2044" s="8">
        <f t="shared" si="315"/>
        <v>21.625</v>
      </c>
      <c r="S2044" s="8">
        <f t="shared" si="316"/>
        <v>33.674999999999997</v>
      </c>
      <c r="T2044" s="8">
        <f t="shared" si="317"/>
        <v>22.875</v>
      </c>
      <c r="U2044" s="7">
        <f t="shared" si="318"/>
        <v>24.675000000000001</v>
      </c>
      <c r="V2044" s="7">
        <f t="shared" si="319"/>
        <v>24.225000000000001</v>
      </c>
    </row>
    <row r="2045" spans="1:22" ht="13.5" x14ac:dyDescent="0.25">
      <c r="A2045" s="3">
        <f>RSI!A2045</f>
        <v>44980</v>
      </c>
      <c r="B2045" s="2">
        <f>RSI!B2045</f>
        <v>47.055999999999997</v>
      </c>
      <c r="C2045" s="2">
        <f>RSI!I2045</f>
        <v>50.306612695140629</v>
      </c>
      <c r="D2045" s="2">
        <f>MACD!E2045</f>
        <v>0.14316020225123083</v>
      </c>
      <c r="E2045" s="2">
        <f>MACD!F2045</f>
        <v>7.3342266375722109E-2</v>
      </c>
      <c r="F2045" s="2">
        <f>'Moving Avg'!D2045</f>
        <v>46.666999999999994</v>
      </c>
      <c r="G2045" s="2">
        <f>'Moving Avg'!F2045</f>
        <v>47.038049999999998</v>
      </c>
      <c r="H2045" s="2">
        <f>'Moving Avg'!G2045</f>
        <v>47.196079999999995</v>
      </c>
      <c r="I2045" s="2">
        <f>'Moving Avg'!H2045</f>
        <v>47.458055000000094</v>
      </c>
      <c r="J2045" s="5" t="str">
        <f>OBV!F2045</f>
        <v>BULLISH</v>
      </c>
      <c r="K2045" s="5" t="str">
        <f>OBV!G2045</f>
        <v>NEUTRAL</v>
      </c>
      <c r="L2045" s="5" t="str">
        <f>OBV!H2045</f>
        <v>BULLISH DIVERGENCE</v>
      </c>
      <c r="M2045" s="7">
        <f t="shared" si="310"/>
        <v>25</v>
      </c>
      <c r="N2045" s="7">
        <f t="shared" si="311"/>
        <v>0</v>
      </c>
      <c r="O2045" s="7">
        <f t="shared" si="312"/>
        <v>0</v>
      </c>
      <c r="P2045" s="7">
        <f t="shared" si="313"/>
        <v>66.5</v>
      </c>
      <c r="Q2045" s="8">
        <f t="shared" si="314"/>
        <v>18.725000000000001</v>
      </c>
      <c r="R2045" s="8">
        <f t="shared" si="315"/>
        <v>21.625</v>
      </c>
      <c r="S2045" s="8">
        <f t="shared" si="316"/>
        <v>33.674999999999997</v>
      </c>
      <c r="T2045" s="8">
        <f t="shared" si="317"/>
        <v>22.875</v>
      </c>
      <c r="U2045" s="7">
        <f t="shared" si="318"/>
        <v>24.675000000000001</v>
      </c>
      <c r="V2045" s="7">
        <f t="shared" si="319"/>
        <v>24.225000000000001</v>
      </c>
    </row>
    <row r="2046" spans="1:22" ht="13.5" x14ac:dyDescent="0.25">
      <c r="A2046" s="3">
        <f>RSI!A2046</f>
        <v>44981</v>
      </c>
      <c r="B2046" s="2">
        <f>RSI!B2046</f>
        <v>47.173999999999999</v>
      </c>
      <c r="C2046" s="2">
        <f>RSI!I2046</f>
        <v>51.794711663222138</v>
      </c>
      <c r="D2046" s="2">
        <f>MACD!E2046</f>
        <v>0.13293143138095331</v>
      </c>
      <c r="E2046" s="2">
        <f>MACD!F2046</f>
        <v>8.5260099376768358E-2</v>
      </c>
      <c r="F2046" s="2">
        <f>'Moving Avg'!D2046</f>
        <v>46.685400000000001</v>
      </c>
      <c r="G2046" s="2">
        <f>'Moving Avg'!F2046</f>
        <v>47.038049999999998</v>
      </c>
      <c r="H2046" s="2">
        <f>'Moving Avg'!G2046</f>
        <v>47.189159999999994</v>
      </c>
      <c r="I2046" s="2">
        <f>'Moving Avg'!H2046</f>
        <v>47.459355000000095</v>
      </c>
      <c r="J2046" s="5" t="str">
        <f>OBV!F2046</f>
        <v>BULLISH</v>
      </c>
      <c r="K2046" s="5" t="str">
        <f>OBV!G2046</f>
        <v>NEUTRAL</v>
      </c>
      <c r="L2046" s="5" t="str">
        <f>OBV!H2046</f>
        <v>CONFIRMED BULLISH</v>
      </c>
      <c r="M2046" s="7">
        <f t="shared" si="310"/>
        <v>25</v>
      </c>
      <c r="N2046" s="7">
        <f t="shared" si="311"/>
        <v>0</v>
      </c>
      <c r="O2046" s="7">
        <f t="shared" si="312"/>
        <v>0</v>
      </c>
      <c r="P2046" s="7">
        <f t="shared" si="313"/>
        <v>83.5</v>
      </c>
      <c r="Q2046" s="8">
        <f t="shared" si="314"/>
        <v>21.274999999999999</v>
      </c>
      <c r="R2046" s="8">
        <f t="shared" si="315"/>
        <v>25.875</v>
      </c>
      <c r="S2046" s="8">
        <f t="shared" si="316"/>
        <v>41.325000000000003</v>
      </c>
      <c r="T2046" s="8">
        <f t="shared" si="317"/>
        <v>27.125</v>
      </c>
      <c r="U2046" s="7">
        <f t="shared" si="318"/>
        <v>29.491666666666664</v>
      </c>
      <c r="V2046" s="7">
        <f t="shared" si="319"/>
        <v>28.9</v>
      </c>
    </row>
    <row r="2047" spans="1:22" ht="13.5" x14ac:dyDescent="0.25">
      <c r="A2047" s="3">
        <f>RSI!A2047</f>
        <v>44984</v>
      </c>
      <c r="B2047" s="2">
        <f>RSI!B2047</f>
        <v>47.173999999999999</v>
      </c>
      <c r="C2047" s="2">
        <f>RSI!I2047</f>
        <v>51.794711663222138</v>
      </c>
      <c r="D2047" s="2">
        <f>MACD!E2047</f>
        <v>0.12340254900247061</v>
      </c>
      <c r="E2047" s="2">
        <f>MACD!F2047</f>
        <v>9.2888589301908811E-2</v>
      </c>
      <c r="F2047" s="2">
        <f>'Moving Avg'!D2047</f>
        <v>47.103200000000001</v>
      </c>
      <c r="G2047" s="2">
        <f>'Moving Avg'!F2047</f>
        <v>47.038049999999998</v>
      </c>
      <c r="H2047" s="2">
        <f>'Moving Avg'!G2047</f>
        <v>47.18224</v>
      </c>
      <c r="I2047" s="2">
        <f>'Moving Avg'!H2047</f>
        <v>47.460655000000095</v>
      </c>
      <c r="J2047" s="5" t="str">
        <f>OBV!F2047</f>
        <v>BULLISH</v>
      </c>
      <c r="K2047" s="5" t="str">
        <f>OBV!G2047</f>
        <v>WEAK</v>
      </c>
      <c r="L2047" s="5" t="str">
        <f>OBV!H2047</f>
        <v>CONFIRMED BULLISH</v>
      </c>
      <c r="M2047" s="7">
        <f t="shared" si="310"/>
        <v>25</v>
      </c>
      <c r="N2047" s="7">
        <f t="shared" si="311"/>
        <v>0</v>
      </c>
      <c r="O2047" s="7">
        <f t="shared" si="312"/>
        <v>0</v>
      </c>
      <c r="P2047" s="7">
        <f t="shared" si="313"/>
        <v>67</v>
      </c>
      <c r="Q2047" s="8">
        <f t="shared" si="314"/>
        <v>18.799999999999997</v>
      </c>
      <c r="R2047" s="8">
        <f t="shared" si="315"/>
        <v>21.75</v>
      </c>
      <c r="S2047" s="8">
        <f t="shared" si="316"/>
        <v>33.900000000000006</v>
      </c>
      <c r="T2047" s="8">
        <f t="shared" si="317"/>
        <v>23</v>
      </c>
      <c r="U2047" s="7">
        <f t="shared" si="318"/>
        <v>24.816666666666666</v>
      </c>
      <c r="V2047" s="7">
        <f t="shared" si="319"/>
        <v>24.362500000000001</v>
      </c>
    </row>
    <row r="2048" spans="1:22" ht="13.5" x14ac:dyDescent="0.25">
      <c r="A2048" s="3">
        <f>RSI!A2048</f>
        <v>44985</v>
      </c>
      <c r="B2048" s="2">
        <f>RSI!B2048</f>
        <v>47.173999999999999</v>
      </c>
      <c r="C2048" s="2">
        <f>RSI!I2048</f>
        <v>51.794711663222138</v>
      </c>
      <c r="D2048" s="2">
        <f>MACD!E2048</f>
        <v>0.10037675740676377</v>
      </c>
      <c r="E2048" s="2">
        <f>MACD!F2048</f>
        <v>9.4386222922879806E-2</v>
      </c>
      <c r="F2048" s="2">
        <f>'Moving Avg'!D2048</f>
        <v>47.126800000000003</v>
      </c>
      <c r="G2048" s="2">
        <f>'Moving Avg'!F2048</f>
        <v>47.038049999999998</v>
      </c>
      <c r="H2048" s="2">
        <f>'Moving Avg'!G2048</f>
        <v>47.175319999999999</v>
      </c>
      <c r="I2048" s="2">
        <f>'Moving Avg'!H2048</f>
        <v>47.46670500000009</v>
      </c>
      <c r="J2048" s="5" t="str">
        <f>OBV!F2048</f>
        <v>BULLISH</v>
      </c>
      <c r="K2048" s="5" t="str">
        <f>OBV!G2048</f>
        <v>NEUTRAL</v>
      </c>
      <c r="L2048" s="5" t="str">
        <f>OBV!H2048</f>
        <v>CONFIRMED BULLISH</v>
      </c>
      <c r="M2048" s="7">
        <f t="shared" si="310"/>
        <v>25</v>
      </c>
      <c r="N2048" s="7">
        <f t="shared" si="311"/>
        <v>0</v>
      </c>
      <c r="O2048" s="7">
        <f t="shared" si="312"/>
        <v>0</v>
      </c>
      <c r="P2048" s="7">
        <f t="shared" si="313"/>
        <v>83.5</v>
      </c>
      <c r="Q2048" s="8">
        <f t="shared" si="314"/>
        <v>21.274999999999999</v>
      </c>
      <c r="R2048" s="8">
        <f t="shared" si="315"/>
        <v>25.875</v>
      </c>
      <c r="S2048" s="8">
        <f t="shared" si="316"/>
        <v>41.325000000000003</v>
      </c>
      <c r="T2048" s="8">
        <f t="shared" si="317"/>
        <v>27.125</v>
      </c>
      <c r="U2048" s="7">
        <f t="shared" si="318"/>
        <v>29.491666666666664</v>
      </c>
      <c r="V2048" s="7">
        <f t="shared" si="319"/>
        <v>28.9</v>
      </c>
    </row>
    <row r="2049" spans="1:22" ht="13.5" x14ac:dyDescent="0.25">
      <c r="A2049" s="3">
        <f>RSI!A2049</f>
        <v>44986</v>
      </c>
      <c r="B2049" s="2">
        <f>RSI!B2049</f>
        <v>47.173999999999999</v>
      </c>
      <c r="C2049" s="2">
        <f>RSI!I2049</f>
        <v>51.794711663222138</v>
      </c>
      <c r="D2049" s="2">
        <f>MACD!E2049</f>
        <v>8.0144279576430222E-2</v>
      </c>
      <c r="E2049" s="2">
        <f>MACD!F2049</f>
        <v>9.1537834253589898E-2</v>
      </c>
      <c r="F2049" s="2">
        <f>'Moving Avg'!D2049</f>
        <v>47.150400000000005</v>
      </c>
      <c r="G2049" s="2">
        <f>'Moving Avg'!F2049</f>
        <v>47.038049999999998</v>
      </c>
      <c r="H2049" s="2">
        <f>'Moving Avg'!G2049</f>
        <v>47.168399999999998</v>
      </c>
      <c r="I2049" s="2">
        <f>'Moving Avg'!H2049</f>
        <v>47.468085000000094</v>
      </c>
      <c r="J2049" s="5" t="str">
        <f>OBV!F2049</f>
        <v>BULLISH</v>
      </c>
      <c r="K2049" s="5" t="str">
        <f>OBV!G2049</f>
        <v>NEUTRAL</v>
      </c>
      <c r="L2049" s="5" t="str">
        <f>OBV!H2049</f>
        <v>CONFIRMED BULLISH</v>
      </c>
      <c r="M2049" s="7">
        <f t="shared" si="310"/>
        <v>25</v>
      </c>
      <c r="N2049" s="7">
        <f t="shared" si="311"/>
        <v>45</v>
      </c>
      <c r="O2049" s="7">
        <f t="shared" si="312"/>
        <v>0</v>
      </c>
      <c r="P2049" s="7">
        <f t="shared" si="313"/>
        <v>83.5</v>
      </c>
      <c r="Q2049" s="8">
        <f t="shared" si="314"/>
        <v>37.024999999999999</v>
      </c>
      <c r="R2049" s="8">
        <f t="shared" si="315"/>
        <v>34.875</v>
      </c>
      <c r="S2049" s="8">
        <f t="shared" si="316"/>
        <v>48.075000000000003</v>
      </c>
      <c r="T2049" s="8">
        <f t="shared" si="317"/>
        <v>38.375</v>
      </c>
      <c r="U2049" s="7">
        <f t="shared" si="318"/>
        <v>39.991666666666667</v>
      </c>
      <c r="V2049" s="7">
        <f t="shared" si="319"/>
        <v>39.587500000000006</v>
      </c>
    </row>
    <row r="2050" spans="1:22" ht="13.5" x14ac:dyDescent="0.25">
      <c r="A2050" s="3">
        <f>RSI!A2050</f>
        <v>44987</v>
      </c>
      <c r="B2050" s="2">
        <f>RSI!B2050</f>
        <v>47.173999999999999</v>
      </c>
      <c r="C2050" s="2">
        <f>RSI!I2050</f>
        <v>51.794711663222138</v>
      </c>
      <c r="D2050" s="2">
        <f>MACD!E2050</f>
        <v>6.2330864984836865E-2</v>
      </c>
      <c r="E2050" s="2">
        <f>MACD!F2050</f>
        <v>8.5696440399839285E-2</v>
      </c>
      <c r="F2050" s="2">
        <f>'Moving Avg'!D2050</f>
        <v>47.173999999999999</v>
      </c>
      <c r="G2050" s="2">
        <f>'Moving Avg'!F2050</f>
        <v>47.038049999999998</v>
      </c>
      <c r="H2050" s="2">
        <f>'Moving Avg'!G2050</f>
        <v>47.163499999999992</v>
      </c>
      <c r="I2050" s="2">
        <f>'Moving Avg'!H2050</f>
        <v>47.468655000000091</v>
      </c>
      <c r="J2050" s="5" t="str">
        <f>OBV!F2050</f>
        <v>BULLISH</v>
      </c>
      <c r="K2050" s="5" t="str">
        <f>OBV!G2050</f>
        <v>NEUTRAL</v>
      </c>
      <c r="L2050" s="5" t="str">
        <f>OBV!H2050</f>
        <v>CONFIRMED BULLISH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100</v>
      </c>
      <c r="O2050" s="7">
        <f t="shared" ref="O2050:O2113" si="322">IF(F2050-I2050&gt;10,100,IF(F2050-I2050&gt;5,75, IF(F2050-I2050&gt;0,50,0)))</f>
        <v>0</v>
      </c>
      <c r="P2050" s="7">
        <f t="shared" ref="P2050:P2113" si="323">IF(L2050="confirmed bullish", 34, IF(L2050="bullish divergence",17, 0))+IF(J2050="bullish",33,IF(J2050="bearish",0,16.5))+IF(K2050="strong",33,IF(K2050="weak",0,16.5))</f>
        <v>83.5</v>
      </c>
      <c r="Q2050" s="8">
        <f t="shared" si="314"/>
        <v>56.274999999999999</v>
      </c>
      <c r="R2050" s="8">
        <f t="shared" si="315"/>
        <v>45.875</v>
      </c>
      <c r="S2050" s="8">
        <f t="shared" si="316"/>
        <v>56.325000000000003</v>
      </c>
      <c r="T2050" s="8">
        <f t="shared" si="317"/>
        <v>52.125</v>
      </c>
      <c r="U2050" s="7">
        <f t="shared" si="318"/>
        <v>52.82500000000001</v>
      </c>
      <c r="V2050" s="7">
        <f t="shared" si="319"/>
        <v>52.650000000000006</v>
      </c>
    </row>
    <row r="2051" spans="1:22" ht="13.5" x14ac:dyDescent="0.25">
      <c r="A2051" s="3">
        <f>RSI!A2051</f>
        <v>44988</v>
      </c>
      <c r="B2051" s="2">
        <f>RSI!B2051</f>
        <v>47.173999999999999</v>
      </c>
      <c r="C2051" s="2">
        <f>RSI!I2051</f>
        <v>51.794711663222152</v>
      </c>
      <c r="D2051" s="2">
        <f>MACD!E2051</f>
        <v>-0.26061503949557618</v>
      </c>
      <c r="E2051" s="2">
        <f>MACD!F2051</f>
        <v>1.6434144420756192E-2</v>
      </c>
      <c r="F2051" s="2">
        <f>'Moving Avg'!D2051</f>
        <v>47.173999999999999</v>
      </c>
      <c r="G2051" s="2">
        <f>'Moving Avg'!F2051</f>
        <v>47.038049999999998</v>
      </c>
      <c r="H2051" s="2">
        <f>'Moving Avg'!G2051</f>
        <v>47.1586</v>
      </c>
      <c r="I2051" s="2">
        <f>'Moving Avg'!H2051</f>
        <v>47.469225000000094</v>
      </c>
      <c r="J2051" s="5" t="str">
        <f>OBV!F2051</f>
        <v>NEUTRAL</v>
      </c>
      <c r="K2051" s="5" t="str">
        <f>OBV!G2051</f>
        <v>NEUTRAL</v>
      </c>
      <c r="L2051" s="5" t="str">
        <f>OBV!H2051</f>
        <v>NEUTRAL</v>
      </c>
      <c r="M2051" s="7">
        <f t="shared" si="320"/>
        <v>25</v>
      </c>
      <c r="N2051" s="7">
        <f t="shared" si="321"/>
        <v>100</v>
      </c>
      <c r="O2051" s="7">
        <f t="shared" si="322"/>
        <v>0</v>
      </c>
      <c r="P2051" s="7">
        <f t="shared" si="323"/>
        <v>33</v>
      </c>
      <c r="Q2051" s="8">
        <f t="shared" ref="Q2051:Q2114" si="324">0.35*M2051+N2051*0.35+O2051*0.15+P2051*0.15</f>
        <v>48.7</v>
      </c>
      <c r="R2051" s="8">
        <f t="shared" ref="R2051:R2114" si="325">M2051*0.2+N2051*0.2+O2051*0.35+P2051*0.25</f>
        <v>33.25</v>
      </c>
      <c r="S2051" s="8">
        <f t="shared" ref="S2051:S2114" si="326">M2051*0.15+N2051*0.15+O2051*0.25+P2051*0.45</f>
        <v>33.6</v>
      </c>
      <c r="T2051" s="8">
        <f t="shared" ref="T2051:T2114" si="327">0.25*SUM(M2051:P2051)</f>
        <v>39.5</v>
      </c>
      <c r="U2051" s="7">
        <f t="shared" ref="U2051:U2114" si="328">SUM(Q2051:S2051)/3</f>
        <v>38.516666666666673</v>
      </c>
      <c r="V2051" s="7">
        <f t="shared" ref="V2051:V2114" si="329">SUM(Q2051:T2051)/4</f>
        <v>38.762500000000003</v>
      </c>
    </row>
    <row r="2052" spans="1:22" ht="13.5" x14ac:dyDescent="0.25">
      <c r="A2052" s="3">
        <f>RSI!A2052</f>
        <v>44991</v>
      </c>
      <c r="B2052" s="2">
        <f>RSI!B2052</f>
        <v>47.023000000000003</v>
      </c>
      <c r="C2052" s="2">
        <f>RSI!I2052</f>
        <v>48.873203771141071</v>
      </c>
      <c r="D2052" s="2">
        <f>MACD!E2052</f>
        <v>-0.22005567645891233</v>
      </c>
      <c r="E2052" s="2">
        <f>MACD!F2052</f>
        <v>-3.0863819755177511E-2</v>
      </c>
      <c r="F2052" s="2">
        <f>'Moving Avg'!D2052</f>
        <v>47.143799999999999</v>
      </c>
      <c r="G2052" s="2">
        <f>'Moving Avg'!F2052</f>
        <v>47.030499999999996</v>
      </c>
      <c r="H2052" s="2">
        <f>'Moving Avg'!G2052</f>
        <v>47.150680000000001</v>
      </c>
      <c r="I2052" s="2">
        <f>'Moving Avg'!H2052</f>
        <v>47.46088500000009</v>
      </c>
      <c r="J2052" s="5" t="str">
        <f>OBV!F2052</f>
        <v>BEARISH</v>
      </c>
      <c r="K2052" s="5" t="str">
        <f>OBV!G2052</f>
        <v>NEUTRAL</v>
      </c>
      <c r="L2052" s="5" t="str">
        <f>OBV!H2052</f>
        <v>CONFIRMED BEARISH</v>
      </c>
      <c r="M2052" s="7">
        <f t="shared" si="320"/>
        <v>25</v>
      </c>
      <c r="N2052" s="7">
        <f t="shared" si="321"/>
        <v>100</v>
      </c>
      <c r="O2052" s="7">
        <f t="shared" si="322"/>
        <v>0</v>
      </c>
      <c r="P2052" s="7">
        <f t="shared" si="323"/>
        <v>16.5</v>
      </c>
      <c r="Q2052" s="8">
        <f t="shared" si="324"/>
        <v>46.225000000000001</v>
      </c>
      <c r="R2052" s="8">
        <f t="shared" si="325"/>
        <v>29.125</v>
      </c>
      <c r="S2052" s="8">
        <f t="shared" si="326"/>
        <v>26.175000000000001</v>
      </c>
      <c r="T2052" s="8">
        <f t="shared" si="327"/>
        <v>35.375</v>
      </c>
      <c r="U2052" s="7">
        <f t="shared" si="328"/>
        <v>33.841666666666661</v>
      </c>
      <c r="V2052" s="7">
        <f t="shared" si="329"/>
        <v>34.224999999999994</v>
      </c>
    </row>
    <row r="2053" spans="1:22" ht="13.5" x14ac:dyDescent="0.25">
      <c r="A2053" s="3">
        <f>RSI!A2053</f>
        <v>44992</v>
      </c>
      <c r="B2053" s="2">
        <f>RSI!B2053</f>
        <v>47.023000000000003</v>
      </c>
      <c r="C2053" s="2">
        <f>RSI!I2053</f>
        <v>48.873203771141071</v>
      </c>
      <c r="D2053" s="2">
        <f>MACD!E2053</f>
        <v>-0.18539457235373646</v>
      </c>
      <c r="E2053" s="2">
        <f>MACD!F2053</f>
        <v>-6.1769970274889299E-2</v>
      </c>
      <c r="F2053" s="2">
        <f>'Moving Avg'!D2053</f>
        <v>47.113599999999998</v>
      </c>
      <c r="G2053" s="2">
        <f>'Moving Avg'!F2053</f>
        <v>47.022949999999994</v>
      </c>
      <c r="H2053" s="2">
        <f>'Moving Avg'!G2053</f>
        <v>47.14276000000001</v>
      </c>
      <c r="I2053" s="2">
        <f>'Moving Avg'!H2053</f>
        <v>47.452545000000079</v>
      </c>
      <c r="J2053" s="5" t="str">
        <f>OBV!F2053</f>
        <v>BEARISH</v>
      </c>
      <c r="K2053" s="5" t="str">
        <f>OBV!G2053</f>
        <v>NEUTRAL</v>
      </c>
      <c r="L2053" s="5" t="str">
        <f>OBV!H2053</f>
        <v>CONFIRMED BEARISH</v>
      </c>
      <c r="M2053" s="7">
        <f t="shared" si="320"/>
        <v>25</v>
      </c>
      <c r="N2053" s="7">
        <f t="shared" si="321"/>
        <v>100</v>
      </c>
      <c r="O2053" s="7">
        <f t="shared" si="322"/>
        <v>0</v>
      </c>
      <c r="P2053" s="7">
        <f t="shared" si="323"/>
        <v>16.5</v>
      </c>
      <c r="Q2053" s="8">
        <f t="shared" si="324"/>
        <v>46.225000000000001</v>
      </c>
      <c r="R2053" s="8">
        <f t="shared" si="325"/>
        <v>29.125</v>
      </c>
      <c r="S2053" s="8">
        <f t="shared" si="326"/>
        <v>26.175000000000001</v>
      </c>
      <c r="T2053" s="8">
        <f t="shared" si="327"/>
        <v>35.375</v>
      </c>
      <c r="U2053" s="7">
        <f t="shared" si="328"/>
        <v>33.841666666666661</v>
      </c>
      <c r="V2053" s="7">
        <f t="shared" si="329"/>
        <v>34.224999999999994</v>
      </c>
    </row>
    <row r="2054" spans="1:22" ht="13.5" x14ac:dyDescent="0.25">
      <c r="A2054" s="3">
        <f>RSI!A2054</f>
        <v>44993</v>
      </c>
      <c r="B2054" s="2">
        <f>RSI!B2054</f>
        <v>47.023000000000003</v>
      </c>
      <c r="C2054" s="2">
        <f>RSI!I2054</f>
        <v>48.873203771141078</v>
      </c>
      <c r="D2054" s="2">
        <f>MACD!E2054</f>
        <v>-0.15574960962342033</v>
      </c>
      <c r="E2054" s="2">
        <f>MACD!F2054</f>
        <v>-8.0565898144595513E-2</v>
      </c>
      <c r="F2054" s="2">
        <f>'Moving Avg'!D2054</f>
        <v>47.083399999999997</v>
      </c>
      <c r="G2054" s="2">
        <f>'Moving Avg'!F2054</f>
        <v>47.015399999999993</v>
      </c>
      <c r="H2054" s="2">
        <f>'Moving Avg'!G2054</f>
        <v>47.139400000000002</v>
      </c>
      <c r="I2054" s="2">
        <f>'Moving Avg'!H2054</f>
        <v>47.443360000000077</v>
      </c>
      <c r="J2054" s="5" t="str">
        <f>OBV!F2054</f>
        <v>BEARISH</v>
      </c>
      <c r="K2054" s="5" t="str">
        <f>OBV!G2054</f>
        <v>NEUTRAL</v>
      </c>
      <c r="L2054" s="5" t="str">
        <f>OBV!H2054</f>
        <v>CONFIRMED BEARISH</v>
      </c>
      <c r="M2054" s="7">
        <f t="shared" si="320"/>
        <v>25</v>
      </c>
      <c r="N2054" s="7">
        <f t="shared" si="321"/>
        <v>100</v>
      </c>
      <c r="O2054" s="7">
        <f t="shared" si="322"/>
        <v>0</v>
      </c>
      <c r="P2054" s="7">
        <f t="shared" si="323"/>
        <v>16.5</v>
      </c>
      <c r="Q2054" s="8">
        <f t="shared" si="324"/>
        <v>46.225000000000001</v>
      </c>
      <c r="R2054" s="8">
        <f t="shared" si="325"/>
        <v>29.125</v>
      </c>
      <c r="S2054" s="8">
        <f t="shared" si="326"/>
        <v>26.175000000000001</v>
      </c>
      <c r="T2054" s="8">
        <f t="shared" si="327"/>
        <v>35.375</v>
      </c>
      <c r="U2054" s="7">
        <f t="shared" si="328"/>
        <v>33.841666666666661</v>
      </c>
      <c r="V2054" s="7">
        <f t="shared" si="329"/>
        <v>34.224999999999994</v>
      </c>
    </row>
    <row r="2055" spans="1:22" ht="13.5" x14ac:dyDescent="0.25">
      <c r="A2055" s="3">
        <f>RSI!A2055</f>
        <v>44994</v>
      </c>
      <c r="B2055" s="2">
        <f>RSI!B2055</f>
        <v>47.014000000000003</v>
      </c>
      <c r="C2055" s="2">
        <f>RSI!I2055</f>
        <v>48.66884546219476</v>
      </c>
      <c r="D2055" s="2">
        <f>MACD!E2055</f>
        <v>-0.1115519936994076</v>
      </c>
      <c r="E2055" s="2">
        <f>MACD!F2055</f>
        <v>-8.6763117255557937E-2</v>
      </c>
      <c r="F2055" s="2">
        <f>'Moving Avg'!D2055</f>
        <v>47.051400000000001</v>
      </c>
      <c r="G2055" s="2">
        <f>'Moving Avg'!F2055</f>
        <v>47.007399999999997</v>
      </c>
      <c r="H2055" s="2">
        <f>'Moving Avg'!G2055</f>
        <v>47.135860000000008</v>
      </c>
      <c r="I2055" s="2">
        <f>'Moving Avg'!H2055</f>
        <v>47.435520000000061</v>
      </c>
      <c r="J2055" s="5" t="str">
        <f>OBV!F2055</f>
        <v>BEARISH</v>
      </c>
      <c r="K2055" s="5" t="str">
        <f>OBV!G2055</f>
        <v>STRONG</v>
      </c>
      <c r="L2055" s="5" t="str">
        <f>OBV!H2055</f>
        <v>CONFIRMED BEARISH</v>
      </c>
      <c r="M2055" s="7">
        <f t="shared" si="320"/>
        <v>25</v>
      </c>
      <c r="N2055" s="7">
        <f t="shared" si="321"/>
        <v>100</v>
      </c>
      <c r="O2055" s="7">
        <f t="shared" si="322"/>
        <v>0</v>
      </c>
      <c r="P2055" s="7">
        <f t="shared" si="323"/>
        <v>33</v>
      </c>
      <c r="Q2055" s="8">
        <f t="shared" si="324"/>
        <v>48.7</v>
      </c>
      <c r="R2055" s="8">
        <f t="shared" si="325"/>
        <v>33.25</v>
      </c>
      <c r="S2055" s="8">
        <f t="shared" si="326"/>
        <v>33.6</v>
      </c>
      <c r="T2055" s="8">
        <f t="shared" si="327"/>
        <v>39.5</v>
      </c>
      <c r="U2055" s="7">
        <f t="shared" si="328"/>
        <v>38.516666666666673</v>
      </c>
      <c r="V2055" s="7">
        <f t="shared" si="329"/>
        <v>38.762500000000003</v>
      </c>
    </row>
    <row r="2056" spans="1:22" ht="13.5" x14ac:dyDescent="0.25">
      <c r="A2056" s="3">
        <f>RSI!A2056</f>
        <v>44995</v>
      </c>
      <c r="B2056" s="2">
        <f>RSI!B2056</f>
        <v>47.014000000000003</v>
      </c>
      <c r="C2056" s="2">
        <f>RSI!I2056</f>
        <v>48.668845462194767</v>
      </c>
      <c r="D2056" s="2">
        <f>MACD!E2056</f>
        <v>-7.3829622320772614E-2</v>
      </c>
      <c r="E2056" s="2">
        <f>MACD!F2056</f>
        <v>-8.4176418268600867E-2</v>
      </c>
      <c r="F2056" s="2">
        <f>'Moving Avg'!D2056</f>
        <v>47.019400000000005</v>
      </c>
      <c r="G2056" s="2">
        <f>'Moving Avg'!F2056</f>
        <v>46.999399999999994</v>
      </c>
      <c r="H2056" s="2">
        <f>'Moving Avg'!G2056</f>
        <v>47.123880000000014</v>
      </c>
      <c r="I2056" s="2">
        <f>'Moving Avg'!H2056</f>
        <v>47.427680000000052</v>
      </c>
      <c r="J2056" s="5" t="str">
        <f>OBV!F2056</f>
        <v>BEARISH</v>
      </c>
      <c r="K2056" s="5" t="str">
        <f>OBV!G2056</f>
        <v>STRONG</v>
      </c>
      <c r="L2056" s="5" t="str">
        <f>OBV!H2056</f>
        <v>CONFIRMED BEARISH</v>
      </c>
      <c r="M2056" s="7">
        <f t="shared" si="320"/>
        <v>25</v>
      </c>
      <c r="N2056" s="7">
        <f t="shared" si="321"/>
        <v>0</v>
      </c>
      <c r="O2056" s="7">
        <f t="shared" si="322"/>
        <v>0</v>
      </c>
      <c r="P2056" s="7">
        <f t="shared" si="323"/>
        <v>33</v>
      </c>
      <c r="Q2056" s="8">
        <f t="shared" si="324"/>
        <v>13.7</v>
      </c>
      <c r="R2056" s="8">
        <f t="shared" si="325"/>
        <v>13.25</v>
      </c>
      <c r="S2056" s="8">
        <f t="shared" si="326"/>
        <v>18.600000000000001</v>
      </c>
      <c r="T2056" s="8">
        <f t="shared" si="327"/>
        <v>14.5</v>
      </c>
      <c r="U2056" s="7">
        <f t="shared" si="328"/>
        <v>15.183333333333332</v>
      </c>
      <c r="V2056" s="7">
        <f t="shared" si="329"/>
        <v>15.012499999999999</v>
      </c>
    </row>
    <row r="2057" spans="1:22" ht="13.5" x14ac:dyDescent="0.25">
      <c r="A2057" s="3">
        <f>RSI!A2057</f>
        <v>44998</v>
      </c>
      <c r="B2057" s="2">
        <f>RSI!B2057</f>
        <v>47.023000000000003</v>
      </c>
      <c r="C2057" s="2">
        <f>RSI!I2057</f>
        <v>48.916571067968107</v>
      </c>
      <c r="D2057" s="2">
        <f>MACD!E2057</f>
        <v>-4.2276999476307253E-2</v>
      </c>
      <c r="E2057" s="2">
        <f>MACD!F2057</f>
        <v>-7.5796534510142149E-2</v>
      </c>
      <c r="F2057" s="2">
        <f>'Moving Avg'!D2057</f>
        <v>47.019400000000005</v>
      </c>
      <c r="G2057" s="2">
        <f>'Moving Avg'!F2057</f>
        <v>46.991849999999999</v>
      </c>
      <c r="H2057" s="2">
        <f>'Moving Avg'!G2057</f>
        <v>47.112080000000013</v>
      </c>
      <c r="I2057" s="2">
        <f>'Moving Avg'!H2057</f>
        <v>47.41988500000005</v>
      </c>
      <c r="J2057" s="5" t="str">
        <f>OBV!F2057</f>
        <v>BULLISH</v>
      </c>
      <c r="K2057" s="5" t="str">
        <f>OBV!G2057</f>
        <v>NEUTRAL</v>
      </c>
      <c r="L2057" s="5" t="str">
        <f>OBV!H2057</f>
        <v>NEUTRAL</v>
      </c>
      <c r="M2057" s="7">
        <f t="shared" si="320"/>
        <v>25</v>
      </c>
      <c r="N2057" s="7">
        <f t="shared" si="321"/>
        <v>0</v>
      </c>
      <c r="O2057" s="7">
        <f t="shared" si="322"/>
        <v>0</v>
      </c>
      <c r="P2057" s="7">
        <f t="shared" si="323"/>
        <v>49.5</v>
      </c>
      <c r="Q2057" s="8">
        <f t="shared" si="324"/>
        <v>16.175000000000001</v>
      </c>
      <c r="R2057" s="8">
        <f t="shared" si="325"/>
        <v>17.375</v>
      </c>
      <c r="S2057" s="8">
        <f t="shared" si="326"/>
        <v>26.025000000000002</v>
      </c>
      <c r="T2057" s="8">
        <f t="shared" si="327"/>
        <v>18.625</v>
      </c>
      <c r="U2057" s="7">
        <f t="shared" si="328"/>
        <v>19.858333333333334</v>
      </c>
      <c r="V2057" s="7">
        <f t="shared" si="329"/>
        <v>19.55</v>
      </c>
    </row>
    <row r="2058" spans="1:22" ht="13.5" x14ac:dyDescent="0.25">
      <c r="A2058" s="3">
        <f>RSI!A2058</f>
        <v>44999</v>
      </c>
      <c r="B2058" s="2">
        <f>RSI!B2058</f>
        <v>47.023000000000003</v>
      </c>
      <c r="C2058" s="2">
        <f>RSI!I2058</f>
        <v>48.9165710679681</v>
      </c>
      <c r="D2058" s="2">
        <f>MACD!E2058</f>
        <v>-1.5353696683909845E-2</v>
      </c>
      <c r="E2058" s="2">
        <f>MACD!F2058</f>
        <v>-6.3707966944895694E-2</v>
      </c>
      <c r="F2058" s="2">
        <f>'Moving Avg'!D2058</f>
        <v>47.019400000000005</v>
      </c>
      <c r="G2058" s="2">
        <f>'Moving Avg'!F2058</f>
        <v>46.984300000000005</v>
      </c>
      <c r="H2058" s="2">
        <f>'Moving Avg'!G2058</f>
        <v>47.100280000000019</v>
      </c>
      <c r="I2058" s="2">
        <f>'Moving Avg'!H2058</f>
        <v>47.41904500000004</v>
      </c>
      <c r="J2058" s="5" t="str">
        <f>OBV!F2058</f>
        <v>BULLISH</v>
      </c>
      <c r="K2058" s="5" t="str">
        <f>OBV!G2058</f>
        <v>NEUTRAL</v>
      </c>
      <c r="L2058" s="5" t="str">
        <f>OBV!H2058</f>
        <v>NEUTRAL</v>
      </c>
      <c r="M2058" s="7">
        <f t="shared" si="320"/>
        <v>25</v>
      </c>
      <c r="N2058" s="7">
        <f t="shared" si="321"/>
        <v>0</v>
      </c>
      <c r="O2058" s="7">
        <f t="shared" si="322"/>
        <v>0</v>
      </c>
      <c r="P2058" s="7">
        <f t="shared" si="323"/>
        <v>49.5</v>
      </c>
      <c r="Q2058" s="8">
        <f t="shared" si="324"/>
        <v>16.175000000000001</v>
      </c>
      <c r="R2058" s="8">
        <f t="shared" si="325"/>
        <v>17.375</v>
      </c>
      <c r="S2058" s="8">
        <f t="shared" si="326"/>
        <v>26.025000000000002</v>
      </c>
      <c r="T2058" s="8">
        <f t="shared" si="327"/>
        <v>18.625</v>
      </c>
      <c r="U2058" s="7">
        <f t="shared" si="328"/>
        <v>19.858333333333334</v>
      </c>
      <c r="V2058" s="7">
        <f t="shared" si="329"/>
        <v>19.55</v>
      </c>
    </row>
    <row r="2059" spans="1:22" ht="13.5" x14ac:dyDescent="0.25">
      <c r="A2059" s="3">
        <f>RSI!A2059</f>
        <v>45000</v>
      </c>
      <c r="B2059" s="2">
        <f>RSI!B2059</f>
        <v>47.023000000000003</v>
      </c>
      <c r="C2059" s="2">
        <f>RSI!I2059</f>
        <v>48.916571067968107</v>
      </c>
      <c r="D2059" s="2">
        <f>MACD!E2059</f>
        <v>7.6358276883041754E-3</v>
      </c>
      <c r="E2059" s="2">
        <f>MACD!F2059</f>
        <v>-4.9439208018255722E-2</v>
      </c>
      <c r="F2059" s="2">
        <f>'Moving Avg'!D2059</f>
        <v>47.019400000000005</v>
      </c>
      <c r="G2059" s="2">
        <f>'Moving Avg'!F2059</f>
        <v>46.981350000000006</v>
      </c>
      <c r="H2059" s="2">
        <f>'Moving Avg'!G2059</f>
        <v>47.092020000000012</v>
      </c>
      <c r="I2059" s="2">
        <f>'Moving Avg'!H2059</f>
        <v>47.413570000000028</v>
      </c>
      <c r="J2059" s="5" t="str">
        <f>OBV!F2059</f>
        <v>BULLISH</v>
      </c>
      <c r="K2059" s="5" t="str">
        <f>OBV!G2059</f>
        <v>NEUTRAL</v>
      </c>
      <c r="L2059" s="5" t="str">
        <f>OBV!H2059</f>
        <v>NEUTRAL</v>
      </c>
      <c r="M2059" s="7">
        <f t="shared" si="320"/>
        <v>25</v>
      </c>
      <c r="N2059" s="7">
        <f t="shared" si="321"/>
        <v>0</v>
      </c>
      <c r="O2059" s="7">
        <f t="shared" si="322"/>
        <v>0</v>
      </c>
      <c r="P2059" s="7">
        <f t="shared" si="323"/>
        <v>49.5</v>
      </c>
      <c r="Q2059" s="8">
        <f t="shared" si="324"/>
        <v>16.175000000000001</v>
      </c>
      <c r="R2059" s="8">
        <f t="shared" si="325"/>
        <v>17.375</v>
      </c>
      <c r="S2059" s="8">
        <f t="shared" si="326"/>
        <v>26.025000000000002</v>
      </c>
      <c r="T2059" s="8">
        <f t="shared" si="327"/>
        <v>18.625</v>
      </c>
      <c r="U2059" s="7">
        <f t="shared" si="328"/>
        <v>19.858333333333334</v>
      </c>
      <c r="V2059" s="7">
        <f t="shared" si="329"/>
        <v>19.55</v>
      </c>
    </row>
    <row r="2060" spans="1:22" ht="13.5" x14ac:dyDescent="0.25">
      <c r="A2060" s="3">
        <f>RSI!A2060</f>
        <v>45001</v>
      </c>
      <c r="B2060" s="2">
        <f>RSI!B2060</f>
        <v>47.023000000000003</v>
      </c>
      <c r="C2060" s="2">
        <f>RSI!I2060</f>
        <v>48.916571067968093</v>
      </c>
      <c r="D2060" s="2">
        <f>MACD!E2060</f>
        <v>2.7281343049004647E-2</v>
      </c>
      <c r="E2060" s="2">
        <f>MACD!F2060</f>
        <v>-3.4095097804803645E-2</v>
      </c>
      <c r="F2060" s="2">
        <f>'Moving Avg'!D2060</f>
        <v>47.0212</v>
      </c>
      <c r="G2060" s="2">
        <f>'Moving Avg'!F2060</f>
        <v>46.978400000000008</v>
      </c>
      <c r="H2060" s="2">
        <f>'Moving Avg'!G2060</f>
        <v>47.083760000000012</v>
      </c>
      <c r="I2060" s="2">
        <f>'Moving Avg'!H2060</f>
        <v>47.405985000000015</v>
      </c>
      <c r="J2060" s="5" t="str">
        <f>OBV!F2060</f>
        <v>BULLISH</v>
      </c>
      <c r="K2060" s="5" t="str">
        <f>OBV!G2060</f>
        <v>NEUTRAL</v>
      </c>
      <c r="L2060" s="5" t="str">
        <f>OBV!H2060</f>
        <v>CONFIRMED BULLISH</v>
      </c>
      <c r="M2060" s="7">
        <f t="shared" si="320"/>
        <v>25</v>
      </c>
      <c r="N2060" s="7">
        <f t="shared" si="321"/>
        <v>0</v>
      </c>
      <c r="O2060" s="7">
        <f t="shared" si="322"/>
        <v>0</v>
      </c>
      <c r="P2060" s="7">
        <f t="shared" si="323"/>
        <v>83.5</v>
      </c>
      <c r="Q2060" s="8">
        <f t="shared" si="324"/>
        <v>21.274999999999999</v>
      </c>
      <c r="R2060" s="8">
        <f t="shared" si="325"/>
        <v>25.875</v>
      </c>
      <c r="S2060" s="8">
        <f t="shared" si="326"/>
        <v>41.325000000000003</v>
      </c>
      <c r="T2060" s="8">
        <f t="shared" si="327"/>
        <v>27.125</v>
      </c>
      <c r="U2060" s="7">
        <f t="shared" si="328"/>
        <v>29.491666666666664</v>
      </c>
      <c r="V2060" s="7">
        <f t="shared" si="329"/>
        <v>28.9</v>
      </c>
    </row>
    <row r="2061" spans="1:22" ht="13.5" x14ac:dyDescent="0.25">
      <c r="A2061" s="3">
        <f>RSI!A2061</f>
        <v>45002</v>
      </c>
      <c r="B2061" s="2">
        <f>RSI!B2061</f>
        <v>47.023000000000003</v>
      </c>
      <c r="C2061" s="2">
        <f>RSI!I2061</f>
        <v>48.916571067968093</v>
      </c>
      <c r="D2061" s="2">
        <f>MACD!E2061</f>
        <v>2.0852258581754768E-2</v>
      </c>
      <c r="E2061" s="2">
        <f>MACD!F2061</f>
        <v>-2.3105626527491964E-2</v>
      </c>
      <c r="F2061" s="2">
        <f>'Moving Avg'!D2061</f>
        <v>47.023000000000003</v>
      </c>
      <c r="G2061" s="2">
        <f>'Moving Avg'!F2061</f>
        <v>46.975450000000009</v>
      </c>
      <c r="H2061" s="2">
        <f>'Moving Avg'!G2061</f>
        <v>47.075500000000012</v>
      </c>
      <c r="I2061" s="2">
        <f>'Moving Avg'!H2061</f>
        <v>47.398400000000009</v>
      </c>
      <c r="J2061" s="5" t="str">
        <f>OBV!F2061</f>
        <v>BULLISH</v>
      </c>
      <c r="K2061" s="5" t="str">
        <f>OBV!G2061</f>
        <v>NEUTRAL</v>
      </c>
      <c r="L2061" s="5" t="str">
        <f>OBV!H2061</f>
        <v>CONFIRMED BULLISH</v>
      </c>
      <c r="M2061" s="7">
        <f t="shared" si="320"/>
        <v>25</v>
      </c>
      <c r="N2061" s="7">
        <f t="shared" si="321"/>
        <v>0</v>
      </c>
      <c r="O2061" s="7">
        <f t="shared" si="322"/>
        <v>0</v>
      </c>
      <c r="P2061" s="7">
        <f t="shared" si="323"/>
        <v>83.5</v>
      </c>
      <c r="Q2061" s="8">
        <f t="shared" si="324"/>
        <v>21.274999999999999</v>
      </c>
      <c r="R2061" s="8">
        <f t="shared" si="325"/>
        <v>25.875</v>
      </c>
      <c r="S2061" s="8">
        <f t="shared" si="326"/>
        <v>41.325000000000003</v>
      </c>
      <c r="T2061" s="8">
        <f t="shared" si="327"/>
        <v>27.125</v>
      </c>
      <c r="U2061" s="7">
        <f t="shared" si="328"/>
        <v>29.491666666666664</v>
      </c>
      <c r="V2061" s="7">
        <f t="shared" si="329"/>
        <v>28.9</v>
      </c>
    </row>
    <row r="2062" spans="1:22" ht="13.5" x14ac:dyDescent="0.25">
      <c r="A2062" s="3">
        <f>RSI!A2062</f>
        <v>45006</v>
      </c>
      <c r="B2062" s="2">
        <f>RSI!B2062</f>
        <v>47.023000000000003</v>
      </c>
      <c r="C2062" s="2">
        <f>RSI!I2062</f>
        <v>48.916571067968093</v>
      </c>
      <c r="D2062" s="2">
        <f>MACD!E2062</f>
        <v>1.5577594015319107E-2</v>
      </c>
      <c r="E2062" s="2">
        <f>MACD!F2062</f>
        <v>-1.5368982418929752E-2</v>
      </c>
      <c r="F2062" s="2">
        <f>'Moving Avg'!D2062</f>
        <v>47.023000000000003</v>
      </c>
      <c r="G2062" s="2">
        <f>'Moving Avg'!F2062</f>
        <v>47.072350000000007</v>
      </c>
      <c r="H2062" s="2">
        <f>'Moving Avg'!G2062</f>
        <v>47.067240000000012</v>
      </c>
      <c r="I2062" s="2">
        <f>'Moving Avg'!H2062</f>
        <v>47.391450000000006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  <c r="M2062" s="7">
        <f t="shared" si="320"/>
        <v>25</v>
      </c>
      <c r="N2062" s="7">
        <f t="shared" si="321"/>
        <v>0</v>
      </c>
      <c r="O2062" s="7">
        <f t="shared" si="322"/>
        <v>0</v>
      </c>
      <c r="P2062" s="7">
        <f t="shared" si="323"/>
        <v>33</v>
      </c>
      <c r="Q2062" s="8">
        <f t="shared" si="324"/>
        <v>13.7</v>
      </c>
      <c r="R2062" s="8">
        <f t="shared" si="325"/>
        <v>13.25</v>
      </c>
      <c r="S2062" s="8">
        <f t="shared" si="326"/>
        <v>18.600000000000001</v>
      </c>
      <c r="T2062" s="8">
        <f t="shared" si="327"/>
        <v>14.5</v>
      </c>
      <c r="U2062" s="7">
        <f t="shared" si="328"/>
        <v>15.183333333333332</v>
      </c>
      <c r="V2062" s="7">
        <f t="shared" si="329"/>
        <v>15.012499999999999</v>
      </c>
    </row>
    <row r="2063" spans="1:22" ht="13.5" x14ac:dyDescent="0.25">
      <c r="A2063" s="3">
        <f>RSI!A2063</f>
        <v>45007</v>
      </c>
      <c r="B2063" s="2">
        <f>RSI!B2063</f>
        <v>47.023000000000003</v>
      </c>
      <c r="C2063" s="2">
        <f>RSI!I2063</f>
        <v>48.916571067968093</v>
      </c>
      <c r="D2063" s="2">
        <f>MACD!E2063</f>
        <v>1.1267499622640287E-2</v>
      </c>
      <c r="E2063" s="2">
        <f>MACD!F2063</f>
        <v>-1.0041686010615745E-2</v>
      </c>
      <c r="F2063" s="2">
        <f>'Moving Avg'!D2063</f>
        <v>47.023000000000003</v>
      </c>
      <c r="G2063" s="2">
        <f>'Moving Avg'!F2063</f>
        <v>47.070700000000009</v>
      </c>
      <c r="H2063" s="2">
        <f>'Moving Avg'!G2063</f>
        <v>47.058980000000012</v>
      </c>
      <c r="I2063" s="2">
        <f>'Moving Avg'!H2063</f>
        <v>47.384499999999996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  <c r="M2063" s="7">
        <f t="shared" si="320"/>
        <v>25</v>
      </c>
      <c r="N2063" s="7">
        <f t="shared" si="321"/>
        <v>0</v>
      </c>
      <c r="O2063" s="7">
        <f t="shared" si="322"/>
        <v>0</v>
      </c>
      <c r="P2063" s="7">
        <f t="shared" si="323"/>
        <v>33</v>
      </c>
      <c r="Q2063" s="8">
        <f t="shared" si="324"/>
        <v>13.7</v>
      </c>
      <c r="R2063" s="8">
        <f t="shared" si="325"/>
        <v>13.25</v>
      </c>
      <c r="S2063" s="8">
        <f t="shared" si="326"/>
        <v>18.600000000000001</v>
      </c>
      <c r="T2063" s="8">
        <f t="shared" si="327"/>
        <v>14.5</v>
      </c>
      <c r="U2063" s="7">
        <f t="shared" si="328"/>
        <v>15.183333333333332</v>
      </c>
      <c r="V2063" s="7">
        <f t="shared" si="329"/>
        <v>15.012499999999999</v>
      </c>
    </row>
    <row r="2064" spans="1:22" ht="13.5" x14ac:dyDescent="0.25">
      <c r="A2064" s="3">
        <f>RSI!A2064</f>
        <v>45008</v>
      </c>
      <c r="B2064" s="2">
        <f>RSI!B2064</f>
        <v>47.023000000000003</v>
      </c>
      <c r="C2064" s="2">
        <f>RSI!I2064</f>
        <v>48.916571067968093</v>
      </c>
      <c r="D2064" s="2">
        <f>MACD!E2064</f>
        <v>6.377625102764739E-3</v>
      </c>
      <c r="E2064" s="2">
        <f>MACD!F2064</f>
        <v>-6.7578237879396489E-3</v>
      </c>
      <c r="F2064" s="2">
        <f>'Moving Avg'!D2064</f>
        <v>47.023000000000003</v>
      </c>
      <c r="G2064" s="2">
        <f>'Moving Avg'!F2064</f>
        <v>47.069050000000011</v>
      </c>
      <c r="H2064" s="2">
        <f>'Moving Avg'!G2064</f>
        <v>47.052240000000012</v>
      </c>
      <c r="I2064" s="2">
        <f>'Moving Avg'!H2064</f>
        <v>47.387449999999987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  <c r="M2064" s="7">
        <f t="shared" si="320"/>
        <v>25</v>
      </c>
      <c r="N2064" s="7">
        <f t="shared" si="321"/>
        <v>0</v>
      </c>
      <c r="O2064" s="7">
        <f t="shared" si="322"/>
        <v>0</v>
      </c>
      <c r="P2064" s="7">
        <f t="shared" si="323"/>
        <v>33</v>
      </c>
      <c r="Q2064" s="8">
        <f t="shared" si="324"/>
        <v>13.7</v>
      </c>
      <c r="R2064" s="8">
        <f t="shared" si="325"/>
        <v>13.25</v>
      </c>
      <c r="S2064" s="8">
        <f t="shared" si="326"/>
        <v>18.600000000000001</v>
      </c>
      <c r="T2064" s="8">
        <f t="shared" si="327"/>
        <v>14.5</v>
      </c>
      <c r="U2064" s="7">
        <f t="shared" si="328"/>
        <v>15.183333333333332</v>
      </c>
      <c r="V2064" s="7">
        <f t="shared" si="329"/>
        <v>15.012499999999999</v>
      </c>
    </row>
    <row r="2065" spans="1:22" ht="13.5" x14ac:dyDescent="0.25">
      <c r="A2065" s="3">
        <f>RSI!A2065</f>
        <v>45009</v>
      </c>
      <c r="B2065" s="2">
        <f>RSI!B2065</f>
        <v>47.023000000000003</v>
      </c>
      <c r="C2065" s="2">
        <f>RSI!I2065</f>
        <v>48.916571067968093</v>
      </c>
      <c r="D2065" s="2">
        <f>MACD!E2065</f>
        <v>2.3712832412883245E-3</v>
      </c>
      <c r="E2065" s="2">
        <f>MACD!F2065</f>
        <v>-4.9320023820940547E-3</v>
      </c>
      <c r="F2065" s="2">
        <f>'Moving Avg'!D2065</f>
        <v>47.023000000000003</v>
      </c>
      <c r="G2065" s="2">
        <f>'Moving Avg'!F2065</f>
        <v>47.067400000000013</v>
      </c>
      <c r="H2065" s="2">
        <f>'Moving Avg'!G2065</f>
        <v>47.045680000000004</v>
      </c>
      <c r="I2065" s="2">
        <f>'Moving Avg'!H2065</f>
        <v>47.383239999999979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  <c r="M2065" s="7">
        <f t="shared" si="320"/>
        <v>25</v>
      </c>
      <c r="N2065" s="7">
        <f t="shared" si="321"/>
        <v>0</v>
      </c>
      <c r="O2065" s="7">
        <f t="shared" si="322"/>
        <v>0</v>
      </c>
      <c r="P2065" s="7">
        <f t="shared" si="323"/>
        <v>33</v>
      </c>
      <c r="Q2065" s="8">
        <f t="shared" si="324"/>
        <v>13.7</v>
      </c>
      <c r="R2065" s="8">
        <f t="shared" si="325"/>
        <v>13.25</v>
      </c>
      <c r="S2065" s="8">
        <f t="shared" si="326"/>
        <v>18.600000000000001</v>
      </c>
      <c r="T2065" s="8">
        <f t="shared" si="327"/>
        <v>14.5</v>
      </c>
      <c r="U2065" s="7">
        <f t="shared" si="328"/>
        <v>15.183333333333332</v>
      </c>
      <c r="V2065" s="7">
        <f t="shared" si="329"/>
        <v>15.012499999999999</v>
      </c>
    </row>
    <row r="2066" spans="1:22" ht="13.5" x14ac:dyDescent="0.25">
      <c r="A2066" s="3">
        <f>RSI!A2066</f>
        <v>45012</v>
      </c>
      <c r="B2066" s="2">
        <f>RSI!B2066</f>
        <v>47.023000000000003</v>
      </c>
      <c r="C2066" s="2">
        <f>RSI!I2066</f>
        <v>48.916571067968093</v>
      </c>
      <c r="D2066" s="2">
        <f>MACD!E2066</f>
        <v>4.8743952370955412E-4</v>
      </c>
      <c r="E2066" s="2">
        <f>MACD!F2066</f>
        <v>-3.848114000933333E-3</v>
      </c>
      <c r="F2066" s="2">
        <f>'Moving Avg'!D2066</f>
        <v>47.023000000000003</v>
      </c>
      <c r="G2066" s="2">
        <f>'Moving Avg'!F2066</f>
        <v>47.059850000000019</v>
      </c>
      <c r="H2066" s="2">
        <f>'Moving Avg'!G2066</f>
        <v>47.039120000000004</v>
      </c>
      <c r="I2066" s="2">
        <f>'Moving Avg'!H2066</f>
        <v>47.379029999999972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  <c r="M2066" s="7">
        <f t="shared" si="320"/>
        <v>25</v>
      </c>
      <c r="N2066" s="7">
        <f t="shared" si="321"/>
        <v>0</v>
      </c>
      <c r="O2066" s="7">
        <f t="shared" si="322"/>
        <v>0</v>
      </c>
      <c r="P2066" s="7">
        <f t="shared" si="323"/>
        <v>33</v>
      </c>
      <c r="Q2066" s="8">
        <f t="shared" si="324"/>
        <v>13.7</v>
      </c>
      <c r="R2066" s="8">
        <f t="shared" si="325"/>
        <v>13.25</v>
      </c>
      <c r="S2066" s="8">
        <f t="shared" si="326"/>
        <v>18.600000000000001</v>
      </c>
      <c r="T2066" s="8">
        <f t="shared" si="327"/>
        <v>14.5</v>
      </c>
      <c r="U2066" s="7">
        <f t="shared" si="328"/>
        <v>15.183333333333332</v>
      </c>
      <c r="V2066" s="7">
        <f t="shared" si="329"/>
        <v>15.012499999999999</v>
      </c>
    </row>
    <row r="2067" spans="1:22" ht="13.5" x14ac:dyDescent="0.25">
      <c r="A2067" s="3">
        <f>RSI!A2067</f>
        <v>45013</v>
      </c>
      <c r="B2067" s="2">
        <f>RSI!B2067</f>
        <v>47.023000000000003</v>
      </c>
      <c r="C2067" s="2">
        <f>RSI!I2067</f>
        <v>48.916571067968107</v>
      </c>
      <c r="D2067" s="2">
        <f>MACD!E2067</f>
        <v>-9.9406127523593568E-4</v>
      </c>
      <c r="E2067" s="2">
        <f>MACD!F2067</f>
        <v>-3.2773034557938537E-3</v>
      </c>
      <c r="F2067" s="2">
        <f>'Moving Avg'!D2067</f>
        <v>47.023000000000003</v>
      </c>
      <c r="G2067" s="2">
        <f>'Moving Avg'!F2067</f>
        <v>47.052300000000017</v>
      </c>
      <c r="H2067" s="2">
        <f>'Moving Avg'!G2067</f>
        <v>47.032560000000004</v>
      </c>
      <c r="I2067" s="2">
        <f>'Moving Avg'!H2067</f>
        <v>47.374819999999971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  <c r="M2067" s="7">
        <f t="shared" si="320"/>
        <v>25</v>
      </c>
      <c r="N2067" s="7">
        <f t="shared" si="321"/>
        <v>0</v>
      </c>
      <c r="O2067" s="7">
        <f t="shared" si="322"/>
        <v>0</v>
      </c>
      <c r="P2067" s="7">
        <f t="shared" si="323"/>
        <v>33</v>
      </c>
      <c r="Q2067" s="8">
        <f t="shared" si="324"/>
        <v>13.7</v>
      </c>
      <c r="R2067" s="8">
        <f t="shared" si="325"/>
        <v>13.25</v>
      </c>
      <c r="S2067" s="8">
        <f t="shared" si="326"/>
        <v>18.600000000000001</v>
      </c>
      <c r="T2067" s="8">
        <f t="shared" si="327"/>
        <v>14.5</v>
      </c>
      <c r="U2067" s="7">
        <f t="shared" si="328"/>
        <v>15.183333333333332</v>
      </c>
      <c r="V2067" s="7">
        <f t="shared" si="329"/>
        <v>15.012499999999999</v>
      </c>
    </row>
    <row r="2068" spans="1:22" ht="13.5" x14ac:dyDescent="0.25">
      <c r="A2068" s="3">
        <f>RSI!A2068</f>
        <v>45014</v>
      </c>
      <c r="B2068" s="2">
        <f>RSI!B2068</f>
        <v>47.023000000000003</v>
      </c>
      <c r="C2068" s="2">
        <f>RSI!I2068</f>
        <v>48.9165710679681</v>
      </c>
      <c r="D2068" s="2">
        <f>MACD!E2068</f>
        <v>-2.1434529407855507E-3</v>
      </c>
      <c r="E2068" s="2">
        <f>MACD!F2068</f>
        <v>-3.0505333527921933E-3</v>
      </c>
      <c r="F2068" s="2">
        <f>'Moving Avg'!D2068</f>
        <v>47.023000000000003</v>
      </c>
      <c r="G2068" s="2">
        <f>'Moving Avg'!F2068</f>
        <v>47.044750000000015</v>
      </c>
      <c r="H2068" s="2">
        <f>'Moving Avg'!G2068</f>
        <v>47.068459999999995</v>
      </c>
      <c r="I2068" s="2">
        <f>'Moving Avg'!H2068</f>
        <v>47.370609999999971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  <c r="M2068" s="7">
        <f t="shared" si="320"/>
        <v>25</v>
      </c>
      <c r="N2068" s="7">
        <f t="shared" si="321"/>
        <v>0</v>
      </c>
      <c r="O2068" s="7">
        <f t="shared" si="322"/>
        <v>0</v>
      </c>
      <c r="P2068" s="7">
        <f t="shared" si="323"/>
        <v>33</v>
      </c>
      <c r="Q2068" s="8">
        <f t="shared" si="324"/>
        <v>13.7</v>
      </c>
      <c r="R2068" s="8">
        <f t="shared" si="325"/>
        <v>13.25</v>
      </c>
      <c r="S2068" s="8">
        <f t="shared" si="326"/>
        <v>18.600000000000001</v>
      </c>
      <c r="T2068" s="8">
        <f t="shared" si="327"/>
        <v>14.5</v>
      </c>
      <c r="U2068" s="7">
        <f t="shared" si="328"/>
        <v>15.183333333333332</v>
      </c>
      <c r="V2068" s="7">
        <f t="shared" si="329"/>
        <v>15.012499999999999</v>
      </c>
    </row>
    <row r="2069" spans="1:22" ht="13.5" x14ac:dyDescent="0.25">
      <c r="A2069" s="3">
        <f>RSI!A2069</f>
        <v>45015</v>
      </c>
      <c r="B2069" s="2">
        <f>RSI!B2069</f>
        <v>47.023000000000003</v>
      </c>
      <c r="C2069" s="2">
        <f>RSI!I2069</f>
        <v>48.916571067968093</v>
      </c>
      <c r="D2069" s="2">
        <f>MACD!E2069</f>
        <v>-3.0195466623368361E-3</v>
      </c>
      <c r="E2069" s="2">
        <f>MACD!F2069</f>
        <v>-3.0443360147011217E-3</v>
      </c>
      <c r="F2069" s="2">
        <f>'Moving Avg'!D2069</f>
        <v>47.023000000000003</v>
      </c>
      <c r="G2069" s="2">
        <f>'Moving Avg'!F2069</f>
        <v>47.037200000000013</v>
      </c>
      <c r="H2069" s="2">
        <f>'Moving Avg'!G2069</f>
        <v>47.065259999999988</v>
      </c>
      <c r="I2069" s="2">
        <f>'Moving Avg'!H2069</f>
        <v>47.367659999999972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  <c r="M2069" s="7">
        <f t="shared" si="320"/>
        <v>25</v>
      </c>
      <c r="N2069" s="7">
        <f t="shared" si="321"/>
        <v>0</v>
      </c>
      <c r="O2069" s="7">
        <f t="shared" si="322"/>
        <v>0</v>
      </c>
      <c r="P2069" s="7">
        <f t="shared" si="323"/>
        <v>33</v>
      </c>
      <c r="Q2069" s="8">
        <f t="shared" si="324"/>
        <v>13.7</v>
      </c>
      <c r="R2069" s="8">
        <f t="shared" si="325"/>
        <v>13.25</v>
      </c>
      <c r="S2069" s="8">
        <f t="shared" si="326"/>
        <v>18.600000000000001</v>
      </c>
      <c r="T2069" s="8">
        <f t="shared" si="327"/>
        <v>14.5</v>
      </c>
      <c r="U2069" s="7">
        <f t="shared" si="328"/>
        <v>15.183333333333332</v>
      </c>
      <c r="V2069" s="7">
        <f t="shared" si="329"/>
        <v>15.012499999999999</v>
      </c>
    </row>
    <row r="2070" spans="1:22" ht="13.5" x14ac:dyDescent="0.25">
      <c r="A2070" s="3">
        <f>RSI!A2070</f>
        <v>45016</v>
      </c>
      <c r="B2070" s="2">
        <f>RSI!B2070</f>
        <v>47.023000000000003</v>
      </c>
      <c r="C2070" s="2">
        <f>RSI!I2070</f>
        <v>48.9165710679681</v>
      </c>
      <c r="D2070" s="2">
        <f>MACD!E2070</f>
        <v>-3.6715340890509651E-3</v>
      </c>
      <c r="E2070" s="2">
        <f>MACD!F2070</f>
        <v>-3.1697756295710907E-3</v>
      </c>
      <c r="F2070" s="2">
        <f>'Moving Avg'!D2070</f>
        <v>47.023000000000003</v>
      </c>
      <c r="G2070" s="2">
        <f>'Moving Avg'!F2070</f>
        <v>47.029650000000018</v>
      </c>
      <c r="H2070" s="2">
        <f>'Moving Avg'!G2070</f>
        <v>47.062059999999995</v>
      </c>
      <c r="I2070" s="2">
        <f>'Moving Avg'!H2070</f>
        <v>47.36470999999996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  <c r="M2070" s="7">
        <f t="shared" si="320"/>
        <v>25</v>
      </c>
      <c r="N2070" s="7">
        <f t="shared" si="321"/>
        <v>45</v>
      </c>
      <c r="O2070" s="7">
        <f t="shared" si="322"/>
        <v>0</v>
      </c>
      <c r="P2070" s="7">
        <f t="shared" si="323"/>
        <v>33</v>
      </c>
      <c r="Q2070" s="8">
        <f t="shared" si="324"/>
        <v>29.45</v>
      </c>
      <c r="R2070" s="8">
        <f t="shared" si="325"/>
        <v>22.25</v>
      </c>
      <c r="S2070" s="8">
        <f t="shared" si="326"/>
        <v>25.35</v>
      </c>
      <c r="T2070" s="8">
        <f t="shared" si="327"/>
        <v>25.75</v>
      </c>
      <c r="U2070" s="7">
        <f t="shared" si="328"/>
        <v>25.683333333333337</v>
      </c>
      <c r="V2070" s="7">
        <f t="shared" si="329"/>
        <v>25.700000000000003</v>
      </c>
    </row>
    <row r="2071" spans="1:22" ht="13.5" x14ac:dyDescent="0.25">
      <c r="A2071" s="3">
        <f>RSI!A2071</f>
        <v>45019</v>
      </c>
      <c r="B2071" s="2">
        <f>RSI!B2071</f>
        <v>44.908000000000001</v>
      </c>
      <c r="C2071" s="2">
        <f>RSI!I2071</f>
        <v>11.644896021000932</v>
      </c>
      <c r="D2071" s="2">
        <f>MACD!E2071</f>
        <v>0.15252615706197048</v>
      </c>
      <c r="E2071" s="2">
        <f>MACD!F2071</f>
        <v>2.7969410908737224E-2</v>
      </c>
      <c r="F2071" s="2">
        <f>'Moving Avg'!D2071</f>
        <v>46.6</v>
      </c>
      <c r="G2071" s="2">
        <f>'Moving Avg'!F2071</f>
        <v>46.916350000000016</v>
      </c>
      <c r="H2071" s="2">
        <f>'Moving Avg'!G2071</f>
        <v>47.016559999999984</v>
      </c>
      <c r="I2071" s="2">
        <f>'Moving Avg'!H2071</f>
        <v>47.350134999999952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  <c r="M2071" s="7">
        <f t="shared" si="320"/>
        <v>50</v>
      </c>
      <c r="N2071" s="7">
        <f t="shared" si="321"/>
        <v>0</v>
      </c>
      <c r="O2071" s="7">
        <f t="shared" si="322"/>
        <v>0</v>
      </c>
      <c r="P2071" s="7">
        <f t="shared" si="323"/>
        <v>33</v>
      </c>
      <c r="Q2071" s="8">
        <f t="shared" si="324"/>
        <v>22.45</v>
      </c>
      <c r="R2071" s="8">
        <f t="shared" si="325"/>
        <v>18.25</v>
      </c>
      <c r="S2071" s="8">
        <f t="shared" si="326"/>
        <v>22.35</v>
      </c>
      <c r="T2071" s="8">
        <f t="shared" si="327"/>
        <v>20.75</v>
      </c>
      <c r="U2071" s="7">
        <f t="shared" si="328"/>
        <v>21.016666666666669</v>
      </c>
      <c r="V2071" s="7">
        <f t="shared" si="329"/>
        <v>20.950000000000003</v>
      </c>
    </row>
    <row r="2072" spans="1:22" ht="13.5" x14ac:dyDescent="0.25">
      <c r="A2072" s="3">
        <f>RSI!A2072</f>
        <v>45020</v>
      </c>
      <c r="B2072" s="2">
        <f>RSI!B2072</f>
        <v>46.921999999999997</v>
      </c>
      <c r="C2072" s="2">
        <f>RSI!I2072</f>
        <v>50.40047352645913</v>
      </c>
      <c r="D2072" s="2">
        <f>MACD!E2072</f>
        <v>0.1480824546069428</v>
      </c>
      <c r="E2072" s="2">
        <f>MACD!F2072</f>
        <v>5.1992019648378338E-2</v>
      </c>
      <c r="F2072" s="2">
        <f>'Moving Avg'!D2072</f>
        <v>46.579800000000006</v>
      </c>
      <c r="G2072" s="2">
        <f>'Moving Avg'!F2072</f>
        <v>46.911300000000018</v>
      </c>
      <c r="H2072" s="2">
        <f>'Moving Avg'!G2072</f>
        <v>47.011519999999983</v>
      </c>
      <c r="I2072" s="2">
        <f>'Moving Avg'!H2072</f>
        <v>47.345629999999957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  <c r="M2072" s="7">
        <f t="shared" si="320"/>
        <v>25</v>
      </c>
      <c r="N2072" s="7">
        <f t="shared" si="321"/>
        <v>0</v>
      </c>
      <c r="O2072" s="7">
        <f t="shared" si="322"/>
        <v>0</v>
      </c>
      <c r="P2072" s="7">
        <f t="shared" si="323"/>
        <v>33</v>
      </c>
      <c r="Q2072" s="8">
        <f t="shared" si="324"/>
        <v>13.7</v>
      </c>
      <c r="R2072" s="8">
        <f t="shared" si="325"/>
        <v>13.25</v>
      </c>
      <c r="S2072" s="8">
        <f t="shared" si="326"/>
        <v>18.600000000000001</v>
      </c>
      <c r="T2072" s="8">
        <f t="shared" si="327"/>
        <v>14.5</v>
      </c>
      <c r="U2072" s="7">
        <f t="shared" si="328"/>
        <v>15.183333333333332</v>
      </c>
      <c r="V2072" s="7">
        <f t="shared" si="329"/>
        <v>15.012499999999999</v>
      </c>
    </row>
    <row r="2073" spans="1:22" ht="13.5" x14ac:dyDescent="0.25">
      <c r="A2073" s="3">
        <f>RSI!A2073</f>
        <v>45021</v>
      </c>
      <c r="B2073" s="2">
        <f>RSI!B2073</f>
        <v>47.106999999999999</v>
      </c>
      <c r="C2073" s="2">
        <f>RSI!I2073</f>
        <v>52.463144542147582</v>
      </c>
      <c r="D2073" s="2">
        <f>MACD!E2073</f>
        <v>0.13036066545149794</v>
      </c>
      <c r="E2073" s="2">
        <f>MACD!F2073</f>
        <v>6.7665748809002266E-2</v>
      </c>
      <c r="F2073" s="2">
        <f>'Moving Avg'!D2073</f>
        <v>46.596600000000002</v>
      </c>
      <c r="G2073" s="2">
        <f>'Moving Avg'!F2073</f>
        <v>46.915500000000016</v>
      </c>
      <c r="H2073" s="2">
        <f>'Moving Avg'!G2073</f>
        <v>47.01017999999997</v>
      </c>
      <c r="I2073" s="2">
        <f>'Moving Avg'!H2073</f>
        <v>47.342049999999951</v>
      </c>
      <c r="J2073" s="5" t="str">
        <f>OBV!F2073</f>
        <v>BULLISH</v>
      </c>
      <c r="K2073" s="5" t="str">
        <f>OBV!G2073</f>
        <v>NEUTRAL</v>
      </c>
      <c r="L2073" s="5" t="str">
        <f>OBV!H2073</f>
        <v>CONFIRMED BULLISH</v>
      </c>
      <c r="M2073" s="7">
        <f t="shared" si="320"/>
        <v>25</v>
      </c>
      <c r="N2073" s="7">
        <f t="shared" si="321"/>
        <v>0</v>
      </c>
      <c r="O2073" s="7">
        <f t="shared" si="322"/>
        <v>0</v>
      </c>
      <c r="P2073" s="7">
        <f t="shared" si="323"/>
        <v>83.5</v>
      </c>
      <c r="Q2073" s="8">
        <f t="shared" si="324"/>
        <v>21.274999999999999</v>
      </c>
      <c r="R2073" s="8">
        <f t="shared" si="325"/>
        <v>25.875</v>
      </c>
      <c r="S2073" s="8">
        <f t="shared" si="326"/>
        <v>41.325000000000003</v>
      </c>
      <c r="T2073" s="8">
        <f t="shared" si="327"/>
        <v>27.125</v>
      </c>
      <c r="U2073" s="7">
        <f t="shared" si="328"/>
        <v>29.491666666666664</v>
      </c>
      <c r="V2073" s="7">
        <f t="shared" si="329"/>
        <v>28.9</v>
      </c>
    </row>
    <row r="2074" spans="1:22" ht="13.5" x14ac:dyDescent="0.25">
      <c r="A2074" s="3">
        <f>RSI!A2074</f>
        <v>45022</v>
      </c>
      <c r="B2074" s="2">
        <f>RSI!B2074</f>
        <v>47.106999999999999</v>
      </c>
      <c r="C2074" s="2">
        <f>RSI!I2074</f>
        <v>52.463144542147582</v>
      </c>
      <c r="D2074" s="2">
        <f>MACD!E2074</f>
        <v>0.11403321622199769</v>
      </c>
      <c r="E2074" s="2">
        <f>MACD!F2074</f>
        <v>7.6939242291601359E-2</v>
      </c>
      <c r="F2074" s="2">
        <f>'Moving Avg'!D2074</f>
        <v>46.613399999999999</v>
      </c>
      <c r="G2074" s="2">
        <f>'Moving Avg'!F2074</f>
        <v>46.919700000000013</v>
      </c>
      <c r="H2074" s="2">
        <f>'Moving Avg'!G2074</f>
        <v>47.008839999999971</v>
      </c>
      <c r="I2074" s="2">
        <f>'Moving Avg'!H2074</f>
        <v>47.341629999999952</v>
      </c>
      <c r="J2074" s="5" t="str">
        <f>OBV!F2074</f>
        <v>BULLISH</v>
      </c>
      <c r="K2074" s="5" t="str">
        <f>OBV!G2074</f>
        <v>NEUTRAL</v>
      </c>
      <c r="L2074" s="5" t="str">
        <f>OBV!H2074</f>
        <v>CONFIRMED BULLISH</v>
      </c>
      <c r="M2074" s="7">
        <f t="shared" si="320"/>
        <v>25</v>
      </c>
      <c r="N2074" s="7">
        <f t="shared" si="321"/>
        <v>0</v>
      </c>
      <c r="O2074" s="7">
        <f t="shared" si="322"/>
        <v>0</v>
      </c>
      <c r="P2074" s="7">
        <f t="shared" si="323"/>
        <v>83.5</v>
      </c>
      <c r="Q2074" s="8">
        <f t="shared" si="324"/>
        <v>21.274999999999999</v>
      </c>
      <c r="R2074" s="8">
        <f t="shared" si="325"/>
        <v>25.875</v>
      </c>
      <c r="S2074" s="8">
        <f t="shared" si="326"/>
        <v>41.325000000000003</v>
      </c>
      <c r="T2074" s="8">
        <f t="shared" si="327"/>
        <v>27.125</v>
      </c>
      <c r="U2074" s="7">
        <f t="shared" si="328"/>
        <v>29.491666666666664</v>
      </c>
      <c r="V2074" s="7">
        <f t="shared" si="329"/>
        <v>28.9</v>
      </c>
    </row>
    <row r="2075" spans="1:22" ht="13.5" x14ac:dyDescent="0.25">
      <c r="A2075" s="3">
        <f>RSI!A2075</f>
        <v>45023</v>
      </c>
      <c r="B2075" s="2">
        <f>RSI!B2075</f>
        <v>47.106999999999999</v>
      </c>
      <c r="C2075" s="2">
        <f>RSI!I2075</f>
        <v>52.463144542147582</v>
      </c>
      <c r="D2075" s="2">
        <f>MACD!E2075</f>
        <v>9.8984266355905959E-2</v>
      </c>
      <c r="E2075" s="2">
        <f>MACD!F2075</f>
        <v>8.1348247104462285E-2</v>
      </c>
      <c r="F2075" s="2">
        <f>'Moving Avg'!D2075</f>
        <v>46.630200000000002</v>
      </c>
      <c r="G2075" s="2">
        <f>'Moving Avg'!F2075</f>
        <v>46.924350000000011</v>
      </c>
      <c r="H2075" s="2">
        <f>'Moving Avg'!G2075</f>
        <v>47.007499999999965</v>
      </c>
      <c r="I2075" s="2">
        <f>'Moving Avg'!H2075</f>
        <v>47.338049999999939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  <c r="M2075" s="7">
        <f t="shared" si="320"/>
        <v>25</v>
      </c>
      <c r="N2075" s="7">
        <f t="shared" si="321"/>
        <v>0</v>
      </c>
      <c r="O2075" s="7">
        <f t="shared" si="322"/>
        <v>0</v>
      </c>
      <c r="P2075" s="7">
        <f t="shared" si="323"/>
        <v>83.5</v>
      </c>
      <c r="Q2075" s="8">
        <f t="shared" si="324"/>
        <v>21.274999999999999</v>
      </c>
      <c r="R2075" s="8">
        <f t="shared" si="325"/>
        <v>25.875</v>
      </c>
      <c r="S2075" s="8">
        <f t="shared" si="326"/>
        <v>41.325000000000003</v>
      </c>
      <c r="T2075" s="8">
        <f t="shared" si="327"/>
        <v>27.125</v>
      </c>
      <c r="U2075" s="7">
        <f t="shared" si="328"/>
        <v>29.491666666666664</v>
      </c>
      <c r="V2075" s="7">
        <f t="shared" si="329"/>
        <v>28.9</v>
      </c>
    </row>
    <row r="2076" spans="1:22" ht="13.5" x14ac:dyDescent="0.25">
      <c r="A2076" s="3">
        <f>RSI!A2076</f>
        <v>45026</v>
      </c>
      <c r="B2076" s="2">
        <f>RSI!B2076</f>
        <v>47.106999999999999</v>
      </c>
      <c r="C2076" s="2">
        <f>RSI!I2076</f>
        <v>52.463144542147582</v>
      </c>
      <c r="D2076" s="2">
        <f>MACD!E2076</f>
        <v>8.5108487784403053E-2</v>
      </c>
      <c r="E2076" s="2">
        <f>MACD!F2076</f>
        <v>8.2100295240450441E-2</v>
      </c>
      <c r="F2076" s="2">
        <f>'Moving Avg'!D2076</f>
        <v>47.07</v>
      </c>
      <c r="G2076" s="2">
        <f>'Moving Avg'!F2076</f>
        <v>46.929000000000009</v>
      </c>
      <c r="H2076" s="2">
        <f>'Moving Avg'!G2076</f>
        <v>47.006159999999966</v>
      </c>
      <c r="I2076" s="2">
        <f>'Moving Avg'!H2076</f>
        <v>47.339314999999942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  <c r="M2076" s="7">
        <f t="shared" si="320"/>
        <v>25</v>
      </c>
      <c r="N2076" s="7">
        <f t="shared" si="321"/>
        <v>0</v>
      </c>
      <c r="O2076" s="7">
        <f t="shared" si="322"/>
        <v>0</v>
      </c>
      <c r="P2076" s="7">
        <f t="shared" si="323"/>
        <v>83.5</v>
      </c>
      <c r="Q2076" s="8">
        <f t="shared" si="324"/>
        <v>21.274999999999999</v>
      </c>
      <c r="R2076" s="8">
        <f t="shared" si="325"/>
        <v>25.875</v>
      </c>
      <c r="S2076" s="8">
        <f t="shared" si="326"/>
        <v>41.325000000000003</v>
      </c>
      <c r="T2076" s="8">
        <f t="shared" si="327"/>
        <v>27.125</v>
      </c>
      <c r="U2076" s="7">
        <f t="shared" si="328"/>
        <v>29.491666666666664</v>
      </c>
      <c r="V2076" s="7">
        <f t="shared" si="329"/>
        <v>28.9</v>
      </c>
    </row>
    <row r="2077" spans="1:22" ht="13.5" x14ac:dyDescent="0.25">
      <c r="A2077" s="3">
        <f>RSI!A2077</f>
        <v>45027</v>
      </c>
      <c r="B2077" s="2">
        <f>RSI!B2077</f>
        <v>46.348999999999997</v>
      </c>
      <c r="C2077" s="2">
        <f>RSI!I2077</f>
        <v>42.681198691587895</v>
      </c>
      <c r="D2077" s="2">
        <f>MACD!E2077</f>
        <v>0.12845813719094679</v>
      </c>
      <c r="E2077" s="2">
        <f>MACD!F2077</f>
        <v>9.1371863630549707E-2</v>
      </c>
      <c r="F2077" s="2">
        <f>'Moving Avg'!D2077</f>
        <v>46.955399999999997</v>
      </c>
      <c r="G2077" s="2">
        <f>'Moving Avg'!F2077</f>
        <v>46.895300000000006</v>
      </c>
      <c r="H2077" s="2">
        <f>'Moving Avg'!G2077</f>
        <v>46.989659999999965</v>
      </c>
      <c r="I2077" s="2">
        <f>'Moving Avg'!H2077</f>
        <v>47.332154999999936</v>
      </c>
      <c r="J2077" s="5" t="str">
        <f>OBV!F2077</f>
        <v>BULLISH</v>
      </c>
      <c r="K2077" s="5" t="str">
        <f>OBV!G2077</f>
        <v>NEUTRAL</v>
      </c>
      <c r="L2077" s="5" t="str">
        <f>OBV!H2077</f>
        <v>BULLISH DIVERGENCE</v>
      </c>
      <c r="M2077" s="7">
        <f t="shared" si="320"/>
        <v>25</v>
      </c>
      <c r="N2077" s="7">
        <f t="shared" si="321"/>
        <v>0</v>
      </c>
      <c r="O2077" s="7">
        <f t="shared" si="322"/>
        <v>0</v>
      </c>
      <c r="P2077" s="7">
        <f t="shared" si="323"/>
        <v>66.5</v>
      </c>
      <c r="Q2077" s="8">
        <f t="shared" si="324"/>
        <v>18.725000000000001</v>
      </c>
      <c r="R2077" s="8">
        <f t="shared" si="325"/>
        <v>21.625</v>
      </c>
      <c r="S2077" s="8">
        <f t="shared" si="326"/>
        <v>33.674999999999997</v>
      </c>
      <c r="T2077" s="8">
        <f t="shared" si="327"/>
        <v>22.875</v>
      </c>
      <c r="U2077" s="7">
        <f t="shared" si="328"/>
        <v>24.675000000000001</v>
      </c>
      <c r="V2077" s="7">
        <f t="shared" si="329"/>
        <v>24.225000000000001</v>
      </c>
    </row>
    <row r="2078" spans="1:22" ht="13.5" x14ac:dyDescent="0.25">
      <c r="A2078" s="3">
        <f>RSI!A2078</f>
        <v>45028</v>
      </c>
      <c r="B2078" s="2">
        <f>RSI!B2078</f>
        <v>46.348999999999997</v>
      </c>
      <c r="C2078" s="2">
        <f>RSI!I2078</f>
        <v>42.681198691587895</v>
      </c>
      <c r="D2078" s="2">
        <f>MACD!E2078</f>
        <v>0.16863853900871817</v>
      </c>
      <c r="E2078" s="2">
        <f>MACD!F2078</f>
        <v>0.1068251987061834</v>
      </c>
      <c r="F2078" s="2">
        <f>'Moving Avg'!D2078</f>
        <v>46.803799999999995</v>
      </c>
      <c r="G2078" s="2">
        <f>'Moving Avg'!F2078</f>
        <v>46.86160000000001</v>
      </c>
      <c r="H2078" s="2">
        <f>'Moving Avg'!G2078</f>
        <v>46.973159999999964</v>
      </c>
      <c r="I2078" s="2">
        <f>'Moving Avg'!H2078</f>
        <v>47.324994999999937</v>
      </c>
      <c r="J2078" s="5" t="str">
        <f>OBV!F2078</f>
        <v>BEARISH</v>
      </c>
      <c r="K2078" s="5" t="str">
        <f>OBV!G2078</f>
        <v>NEUTRAL</v>
      </c>
      <c r="L2078" s="5" t="str">
        <f>OBV!H2078</f>
        <v>CONFIRMED BEARISH</v>
      </c>
      <c r="M2078" s="7">
        <f t="shared" si="320"/>
        <v>25</v>
      </c>
      <c r="N2078" s="7">
        <f t="shared" si="321"/>
        <v>0</v>
      </c>
      <c r="O2078" s="7">
        <f t="shared" si="322"/>
        <v>0</v>
      </c>
      <c r="P2078" s="7">
        <f t="shared" si="323"/>
        <v>16.5</v>
      </c>
      <c r="Q2078" s="8">
        <f t="shared" si="324"/>
        <v>11.225</v>
      </c>
      <c r="R2078" s="8">
        <f t="shared" si="325"/>
        <v>9.125</v>
      </c>
      <c r="S2078" s="8">
        <f t="shared" si="326"/>
        <v>11.175000000000001</v>
      </c>
      <c r="T2078" s="8">
        <f t="shared" si="327"/>
        <v>10.375</v>
      </c>
      <c r="U2078" s="7">
        <f t="shared" si="328"/>
        <v>10.508333333333335</v>
      </c>
      <c r="V2078" s="7">
        <f t="shared" si="329"/>
        <v>10.475000000000001</v>
      </c>
    </row>
    <row r="2079" spans="1:22" ht="13.5" x14ac:dyDescent="0.25">
      <c r="A2079" s="3">
        <f>RSI!A2079</f>
        <v>45029</v>
      </c>
      <c r="B2079" s="2">
        <f>RSI!B2079</f>
        <v>47.191000000000003</v>
      </c>
      <c r="C2079" s="2">
        <f>RSI!I2079</f>
        <v>53.782824601029482</v>
      </c>
      <c r="D2079" s="2">
        <f>MACD!E2079</f>
        <v>0.14350764540145633</v>
      </c>
      <c r="E2079" s="2">
        <f>MACD!F2079</f>
        <v>0.11416168804523799</v>
      </c>
      <c r="F2079" s="2">
        <f>'Moving Avg'!D2079</f>
        <v>46.820599999999999</v>
      </c>
      <c r="G2079" s="2">
        <f>'Moving Avg'!F2079</f>
        <v>46.870000000000012</v>
      </c>
      <c r="H2079" s="2">
        <f>'Moving Avg'!G2079</f>
        <v>46.973499999999966</v>
      </c>
      <c r="I2079" s="2">
        <f>'Moving Avg'!H2079</f>
        <v>47.323729999999934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  <c r="M2079" s="7">
        <f t="shared" si="320"/>
        <v>25</v>
      </c>
      <c r="N2079" s="7">
        <f t="shared" si="321"/>
        <v>0</v>
      </c>
      <c r="O2079" s="7">
        <f t="shared" si="322"/>
        <v>0</v>
      </c>
      <c r="P2079" s="7">
        <f t="shared" si="323"/>
        <v>83.5</v>
      </c>
      <c r="Q2079" s="8">
        <f t="shared" si="324"/>
        <v>21.274999999999999</v>
      </c>
      <c r="R2079" s="8">
        <f t="shared" si="325"/>
        <v>25.875</v>
      </c>
      <c r="S2079" s="8">
        <f t="shared" si="326"/>
        <v>41.325000000000003</v>
      </c>
      <c r="T2079" s="8">
        <f t="shared" si="327"/>
        <v>27.125</v>
      </c>
      <c r="U2079" s="7">
        <f t="shared" si="328"/>
        <v>29.491666666666664</v>
      </c>
      <c r="V2079" s="7">
        <f t="shared" si="329"/>
        <v>28.9</v>
      </c>
    </row>
    <row r="2080" spans="1:22" ht="13.5" x14ac:dyDescent="0.25">
      <c r="A2080" s="3">
        <f>RSI!A2080</f>
        <v>45030</v>
      </c>
      <c r="B2080" s="2">
        <f>RSI!B2080</f>
        <v>47.191000000000003</v>
      </c>
      <c r="C2080" s="2">
        <f>RSI!I2080</f>
        <v>53.782824601029482</v>
      </c>
      <c r="D2080" s="2">
        <f>MACD!E2080</f>
        <v>-0.20511636121848653</v>
      </c>
      <c r="E2080" s="2">
        <f>MACD!F2080</f>
        <v>5.0306078192493081E-2</v>
      </c>
      <c r="F2080" s="2">
        <f>'Moving Avg'!D2080</f>
        <v>46.837399999999995</v>
      </c>
      <c r="G2080" s="2">
        <f>'Moving Avg'!F2080</f>
        <v>46.878400000000013</v>
      </c>
      <c r="H2080" s="2">
        <f>'Moving Avg'!G2080</f>
        <v>46.973839999999967</v>
      </c>
      <c r="I2080" s="2">
        <f>'Moving Avg'!H2080</f>
        <v>47.321199999999948</v>
      </c>
      <c r="J2080" s="5" t="str">
        <f>OBV!F2080</f>
        <v>BULLISH</v>
      </c>
      <c r="K2080" s="5" t="str">
        <f>OBV!G2080</f>
        <v>NEUTRAL</v>
      </c>
      <c r="L2080" s="5" t="str">
        <f>OBV!H2080</f>
        <v>CONFIRMED BULLISH</v>
      </c>
      <c r="M2080" s="7">
        <f t="shared" si="320"/>
        <v>25</v>
      </c>
      <c r="N2080" s="7">
        <f t="shared" si="321"/>
        <v>100</v>
      </c>
      <c r="O2080" s="7">
        <f t="shared" si="322"/>
        <v>0</v>
      </c>
      <c r="P2080" s="7">
        <f t="shared" si="323"/>
        <v>83.5</v>
      </c>
      <c r="Q2080" s="8">
        <f t="shared" si="324"/>
        <v>56.274999999999999</v>
      </c>
      <c r="R2080" s="8">
        <f t="shared" si="325"/>
        <v>45.875</v>
      </c>
      <c r="S2080" s="8">
        <f t="shared" si="326"/>
        <v>56.325000000000003</v>
      </c>
      <c r="T2080" s="8">
        <f t="shared" si="327"/>
        <v>52.125</v>
      </c>
      <c r="U2080" s="7">
        <f t="shared" si="328"/>
        <v>52.82500000000001</v>
      </c>
      <c r="V2080" s="7">
        <f t="shared" si="329"/>
        <v>52.650000000000006</v>
      </c>
    </row>
    <row r="2081" spans="1:22" ht="13.5" x14ac:dyDescent="0.25">
      <c r="A2081" s="3">
        <f>RSI!A2081</f>
        <v>45033</v>
      </c>
      <c r="B2081" s="2">
        <f>RSI!B2081</f>
        <v>47.191000000000003</v>
      </c>
      <c r="C2081" s="2">
        <f>RSI!I2081</f>
        <v>53.782824601029468</v>
      </c>
      <c r="D2081" s="2">
        <f>MACD!E2081</f>
        <v>-0.19208825972450683</v>
      </c>
      <c r="E2081" s="2">
        <f>MACD!F2081</f>
        <v>1.8272106090930981E-3</v>
      </c>
      <c r="F2081" s="2">
        <f>'Moving Avg'!D2081</f>
        <v>46.854200000000006</v>
      </c>
      <c r="G2081" s="2">
        <f>'Moving Avg'!F2081</f>
        <v>46.886800000000008</v>
      </c>
      <c r="H2081" s="2">
        <f>'Moving Avg'!G2081</f>
        <v>46.974179999999961</v>
      </c>
      <c r="I2081" s="2">
        <f>'Moving Avg'!H2081</f>
        <v>47.318669999999948</v>
      </c>
      <c r="J2081" s="5" t="str">
        <f>OBV!F2081</f>
        <v>BULLISH</v>
      </c>
      <c r="K2081" s="5" t="str">
        <f>OBV!G2081</f>
        <v>NEUTRAL</v>
      </c>
      <c r="L2081" s="5" t="str">
        <f>OBV!H2081</f>
        <v>CONFIRMED BULLISH</v>
      </c>
      <c r="M2081" s="7">
        <f t="shared" si="320"/>
        <v>25</v>
      </c>
      <c r="N2081" s="7">
        <f t="shared" si="321"/>
        <v>100</v>
      </c>
      <c r="O2081" s="7">
        <f t="shared" si="322"/>
        <v>0</v>
      </c>
      <c r="P2081" s="7">
        <f t="shared" si="323"/>
        <v>83.5</v>
      </c>
      <c r="Q2081" s="8">
        <f t="shared" si="324"/>
        <v>56.274999999999999</v>
      </c>
      <c r="R2081" s="8">
        <f t="shared" si="325"/>
        <v>45.875</v>
      </c>
      <c r="S2081" s="8">
        <f t="shared" si="326"/>
        <v>56.325000000000003</v>
      </c>
      <c r="T2081" s="8">
        <f t="shared" si="327"/>
        <v>52.125</v>
      </c>
      <c r="U2081" s="7">
        <f t="shared" si="328"/>
        <v>52.82500000000001</v>
      </c>
      <c r="V2081" s="7">
        <f t="shared" si="329"/>
        <v>52.650000000000006</v>
      </c>
    </row>
    <row r="2082" spans="1:22" ht="13.5" x14ac:dyDescent="0.25">
      <c r="A2082" s="3">
        <f>RSI!A2082</f>
        <v>45034</v>
      </c>
      <c r="B2082" s="2">
        <f>RSI!B2082</f>
        <v>47.183</v>
      </c>
      <c r="C2082" s="2">
        <f>RSI!I2082</f>
        <v>53.659494804651843</v>
      </c>
      <c r="D2082" s="2">
        <f>MACD!E2082</f>
        <v>-0.1537034137138491</v>
      </c>
      <c r="E2082" s="2">
        <f>MACD!F2082</f>
        <v>-2.9278914255495343E-2</v>
      </c>
      <c r="F2082" s="2">
        <f>'Moving Avg'!D2082</f>
        <v>47.021000000000001</v>
      </c>
      <c r="G2082" s="2">
        <f>'Moving Avg'!F2082</f>
        <v>46.894800000000011</v>
      </c>
      <c r="H2082" s="2">
        <f>'Moving Avg'!G2082</f>
        <v>46.974359999999962</v>
      </c>
      <c r="I2082" s="2">
        <f>'Moving Avg'!H2082</f>
        <v>47.316099999999963</v>
      </c>
      <c r="J2082" s="5" t="str">
        <f>OBV!F2082</f>
        <v>BULLISH</v>
      </c>
      <c r="K2082" s="5" t="str">
        <f>OBV!G2082</f>
        <v>NEUTRAL</v>
      </c>
      <c r="L2082" s="5" t="str">
        <f>OBV!H2082</f>
        <v>CONFIRMED BULLISH</v>
      </c>
      <c r="M2082" s="7">
        <f t="shared" si="320"/>
        <v>25</v>
      </c>
      <c r="N2082" s="7">
        <f t="shared" si="321"/>
        <v>100</v>
      </c>
      <c r="O2082" s="7">
        <f t="shared" si="322"/>
        <v>0</v>
      </c>
      <c r="P2082" s="7">
        <f t="shared" si="323"/>
        <v>83.5</v>
      </c>
      <c r="Q2082" s="8">
        <f t="shared" si="324"/>
        <v>56.274999999999999</v>
      </c>
      <c r="R2082" s="8">
        <f t="shared" si="325"/>
        <v>45.875</v>
      </c>
      <c r="S2082" s="8">
        <f t="shared" si="326"/>
        <v>56.325000000000003</v>
      </c>
      <c r="T2082" s="8">
        <f t="shared" si="327"/>
        <v>52.125</v>
      </c>
      <c r="U2082" s="7">
        <f t="shared" si="328"/>
        <v>52.82500000000001</v>
      </c>
      <c r="V2082" s="7">
        <f t="shared" si="329"/>
        <v>52.650000000000006</v>
      </c>
    </row>
    <row r="2083" spans="1:22" ht="13.5" x14ac:dyDescent="0.25">
      <c r="A2083" s="3">
        <f>RSI!A2083</f>
        <v>45035</v>
      </c>
      <c r="B2083" s="2">
        <f>RSI!B2083</f>
        <v>47.173999999999999</v>
      </c>
      <c r="C2083" s="2">
        <f>RSI!I2083</f>
        <v>53.510831660379388</v>
      </c>
      <c r="D2083" s="2">
        <f>MACD!E2083</f>
        <v>-0.12207764075719041</v>
      </c>
      <c r="E2083" s="2">
        <f>MACD!F2083</f>
        <v>-4.7838659555834356E-2</v>
      </c>
      <c r="F2083" s="2">
        <f>'Moving Avg'!D2083</f>
        <v>47.186</v>
      </c>
      <c r="G2083" s="2">
        <f>'Moving Avg'!F2083</f>
        <v>46.902350000000006</v>
      </c>
      <c r="H2083" s="2">
        <f>'Moving Avg'!G2083</f>
        <v>46.974359999999962</v>
      </c>
      <c r="I2083" s="2">
        <f>'Moving Avg'!H2083</f>
        <v>47.31390499999997</v>
      </c>
      <c r="J2083" s="5" t="str">
        <f>OBV!F2083</f>
        <v>BEARISH</v>
      </c>
      <c r="K2083" s="5" t="str">
        <f>OBV!G2083</f>
        <v>NEUTRAL</v>
      </c>
      <c r="L2083" s="5" t="str">
        <f>OBV!H2083</f>
        <v>BEARISH DIVERGENCE</v>
      </c>
      <c r="M2083" s="7">
        <f t="shared" si="320"/>
        <v>25</v>
      </c>
      <c r="N2083" s="7">
        <f t="shared" si="321"/>
        <v>100</v>
      </c>
      <c r="O2083" s="7">
        <f t="shared" si="322"/>
        <v>0</v>
      </c>
      <c r="P2083" s="7">
        <f t="shared" si="323"/>
        <v>16.5</v>
      </c>
      <c r="Q2083" s="8">
        <f t="shared" si="324"/>
        <v>46.225000000000001</v>
      </c>
      <c r="R2083" s="8">
        <f t="shared" si="325"/>
        <v>29.125</v>
      </c>
      <c r="S2083" s="8">
        <f t="shared" si="326"/>
        <v>26.175000000000001</v>
      </c>
      <c r="T2083" s="8">
        <f t="shared" si="327"/>
        <v>35.375</v>
      </c>
      <c r="U2083" s="7">
        <f t="shared" si="328"/>
        <v>33.841666666666661</v>
      </c>
      <c r="V2083" s="7">
        <f t="shared" si="329"/>
        <v>34.224999999999994</v>
      </c>
    </row>
    <row r="2084" spans="1:22" ht="13.5" x14ac:dyDescent="0.25">
      <c r="A2084" s="3">
        <f>RSI!A2084</f>
        <v>45036</v>
      </c>
      <c r="B2084" s="2">
        <f>RSI!B2084</f>
        <v>47.173999999999999</v>
      </c>
      <c r="C2084" s="2">
        <f>RSI!I2084</f>
        <v>53.510831660379388</v>
      </c>
      <c r="D2084" s="2">
        <f>MACD!E2084</f>
        <v>-9.6671948090211401E-2</v>
      </c>
      <c r="E2084" s="2">
        <f>MACD!F2084</f>
        <v>-5.7605317262709774E-2</v>
      </c>
      <c r="F2084" s="2">
        <f>'Moving Avg'!D2084</f>
        <v>47.182600000000001</v>
      </c>
      <c r="G2084" s="2">
        <f>'Moving Avg'!F2084</f>
        <v>46.909900000000007</v>
      </c>
      <c r="H2084" s="2">
        <f>'Moving Avg'!G2084</f>
        <v>46.974359999999955</v>
      </c>
      <c r="I2084" s="2">
        <f>'Moving Avg'!H2084</f>
        <v>47.311709999999977</v>
      </c>
      <c r="J2084" s="5" t="str">
        <f>OBV!F2084</f>
        <v>BEARISH</v>
      </c>
      <c r="K2084" s="5" t="str">
        <f>OBV!G2084</f>
        <v>STRONG</v>
      </c>
      <c r="L2084" s="5" t="str">
        <f>OBV!H2084</f>
        <v>CONFIRMED BEARISH</v>
      </c>
      <c r="M2084" s="7">
        <f t="shared" si="320"/>
        <v>25</v>
      </c>
      <c r="N2084" s="7">
        <f t="shared" si="321"/>
        <v>100</v>
      </c>
      <c r="O2084" s="7">
        <f t="shared" si="322"/>
        <v>0</v>
      </c>
      <c r="P2084" s="7">
        <f t="shared" si="323"/>
        <v>33</v>
      </c>
      <c r="Q2084" s="8">
        <f t="shared" si="324"/>
        <v>48.7</v>
      </c>
      <c r="R2084" s="8">
        <f t="shared" si="325"/>
        <v>33.25</v>
      </c>
      <c r="S2084" s="8">
        <f t="shared" si="326"/>
        <v>33.6</v>
      </c>
      <c r="T2084" s="8">
        <f t="shared" si="327"/>
        <v>39.5</v>
      </c>
      <c r="U2084" s="7">
        <f t="shared" si="328"/>
        <v>38.516666666666673</v>
      </c>
      <c r="V2084" s="7">
        <f t="shared" si="329"/>
        <v>38.762500000000003</v>
      </c>
    </row>
    <row r="2085" spans="1:22" ht="13.5" x14ac:dyDescent="0.25">
      <c r="A2085" s="3">
        <f>RSI!A2085</f>
        <v>45040</v>
      </c>
      <c r="B2085" s="2">
        <f>RSI!B2085</f>
        <v>47.173999999999999</v>
      </c>
      <c r="C2085" s="2">
        <f>RSI!I2085</f>
        <v>53.510831660379381</v>
      </c>
      <c r="D2085" s="2">
        <f>MACD!E2085</f>
        <v>-7.6429061264626341E-2</v>
      </c>
      <c r="E2085" s="2">
        <f>MACD!F2085</f>
        <v>-6.1370066063093087E-2</v>
      </c>
      <c r="F2085" s="2">
        <f>'Moving Avg'!D2085</f>
        <v>47.179200000000002</v>
      </c>
      <c r="G2085" s="2">
        <f>'Moving Avg'!F2085</f>
        <v>46.917450000000002</v>
      </c>
      <c r="H2085" s="2">
        <f>'Moving Avg'!G2085</f>
        <v>46.974359999999962</v>
      </c>
      <c r="I2085" s="2">
        <f>'Moving Avg'!H2085</f>
        <v>47.309514999999983</v>
      </c>
      <c r="J2085" s="5" t="str">
        <f>OBV!F2085</f>
        <v>BEARISH</v>
      </c>
      <c r="K2085" s="5" t="str">
        <f>OBV!G2085</f>
        <v>STRONG</v>
      </c>
      <c r="L2085" s="5" t="str">
        <f>OBV!H2085</f>
        <v>CONFIRMED BEARISH</v>
      </c>
      <c r="M2085" s="7">
        <f t="shared" si="320"/>
        <v>25</v>
      </c>
      <c r="N2085" s="7">
        <f t="shared" si="321"/>
        <v>45</v>
      </c>
      <c r="O2085" s="7">
        <f t="shared" si="322"/>
        <v>0</v>
      </c>
      <c r="P2085" s="7">
        <f t="shared" si="323"/>
        <v>33</v>
      </c>
      <c r="Q2085" s="8">
        <f t="shared" si="324"/>
        <v>29.45</v>
      </c>
      <c r="R2085" s="8">
        <f t="shared" si="325"/>
        <v>22.25</v>
      </c>
      <c r="S2085" s="8">
        <f t="shared" si="326"/>
        <v>25.35</v>
      </c>
      <c r="T2085" s="8">
        <f t="shared" si="327"/>
        <v>25.75</v>
      </c>
      <c r="U2085" s="7">
        <f t="shared" si="328"/>
        <v>25.683333333333337</v>
      </c>
      <c r="V2085" s="7">
        <f t="shared" si="329"/>
        <v>25.700000000000003</v>
      </c>
    </row>
    <row r="2086" spans="1:22" ht="13.5" x14ac:dyDescent="0.25">
      <c r="A2086" s="3">
        <f>RSI!A2086</f>
        <v>45041</v>
      </c>
      <c r="B2086" s="2">
        <f>RSI!B2086</f>
        <v>47.173999999999999</v>
      </c>
      <c r="C2086" s="2">
        <f>RSI!I2086</f>
        <v>53.510831660379381</v>
      </c>
      <c r="D2086" s="2">
        <f>MACD!E2086</f>
        <v>-0.17707718057490496</v>
      </c>
      <c r="E2086" s="2">
        <f>MACD!F2086</f>
        <v>-8.4511488965455461E-2</v>
      </c>
      <c r="F2086" s="2">
        <f>'Moving Avg'!D2086</f>
        <v>47.175800000000002</v>
      </c>
      <c r="G2086" s="2">
        <f>'Moving Avg'!F2086</f>
        <v>46.924999999999997</v>
      </c>
      <c r="H2086" s="2">
        <f>'Moving Avg'!G2086</f>
        <v>46.974359999999962</v>
      </c>
      <c r="I2086" s="2">
        <f>'Moving Avg'!H2086</f>
        <v>47.307319999999983</v>
      </c>
      <c r="J2086" s="5" t="str">
        <f>OBV!F2086</f>
        <v>BEARISH</v>
      </c>
      <c r="K2086" s="5" t="str">
        <f>OBV!G2086</f>
        <v>STRONG</v>
      </c>
      <c r="L2086" s="5" t="str">
        <f>OBV!H2086</f>
        <v>CONFIRMED BEARISH</v>
      </c>
      <c r="M2086" s="7">
        <f t="shared" si="320"/>
        <v>25</v>
      </c>
      <c r="N2086" s="7">
        <f t="shared" si="321"/>
        <v>100</v>
      </c>
      <c r="O2086" s="7">
        <f t="shared" si="322"/>
        <v>0</v>
      </c>
      <c r="P2086" s="7">
        <f t="shared" si="323"/>
        <v>33</v>
      </c>
      <c r="Q2086" s="8">
        <f t="shared" si="324"/>
        <v>48.7</v>
      </c>
      <c r="R2086" s="8">
        <f t="shared" si="325"/>
        <v>33.25</v>
      </c>
      <c r="S2086" s="8">
        <f t="shared" si="326"/>
        <v>33.6</v>
      </c>
      <c r="T2086" s="8">
        <f t="shared" si="327"/>
        <v>39.5</v>
      </c>
      <c r="U2086" s="7">
        <f t="shared" si="328"/>
        <v>38.516666666666673</v>
      </c>
      <c r="V2086" s="7">
        <f t="shared" si="329"/>
        <v>38.762500000000003</v>
      </c>
    </row>
    <row r="2087" spans="1:22" ht="13.5" x14ac:dyDescent="0.25">
      <c r="A2087" s="3">
        <f>RSI!A2087</f>
        <v>45042</v>
      </c>
      <c r="B2087" s="2">
        <f>RSI!B2087</f>
        <v>47.173999999999999</v>
      </c>
      <c r="C2087" s="2">
        <f>RSI!I2087</f>
        <v>53.510831660379381</v>
      </c>
      <c r="D2087" s="2">
        <f>MACD!E2087</f>
        <v>-0.26331628054079204</v>
      </c>
      <c r="E2087" s="2">
        <f>MACD!F2087</f>
        <v>-0.12027244728052278</v>
      </c>
      <c r="F2087" s="2">
        <f>'Moving Avg'!D2087</f>
        <v>47.173999999999999</v>
      </c>
      <c r="G2087" s="2">
        <f>'Moving Avg'!F2087</f>
        <v>46.932549999999999</v>
      </c>
      <c r="H2087" s="2">
        <f>'Moving Avg'!G2087</f>
        <v>46.974359999999969</v>
      </c>
      <c r="I2087" s="2">
        <f>'Moving Avg'!H2087</f>
        <v>47.305589999999995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  <c r="M2087" s="7">
        <f t="shared" si="320"/>
        <v>25</v>
      </c>
      <c r="N2087" s="7">
        <f t="shared" si="321"/>
        <v>100</v>
      </c>
      <c r="O2087" s="7">
        <f t="shared" si="322"/>
        <v>0</v>
      </c>
      <c r="P2087" s="7">
        <f t="shared" si="323"/>
        <v>16.5</v>
      </c>
      <c r="Q2087" s="8">
        <f t="shared" si="324"/>
        <v>46.225000000000001</v>
      </c>
      <c r="R2087" s="8">
        <f t="shared" si="325"/>
        <v>29.125</v>
      </c>
      <c r="S2087" s="8">
        <f t="shared" si="326"/>
        <v>26.175000000000001</v>
      </c>
      <c r="T2087" s="8">
        <f t="shared" si="327"/>
        <v>35.375</v>
      </c>
      <c r="U2087" s="7">
        <f t="shared" si="328"/>
        <v>33.841666666666661</v>
      </c>
      <c r="V2087" s="7">
        <f t="shared" si="329"/>
        <v>34.224999999999994</v>
      </c>
    </row>
    <row r="2088" spans="1:22" ht="13.5" x14ac:dyDescent="0.25">
      <c r="A2088" s="3">
        <f>RSI!A2088</f>
        <v>45043</v>
      </c>
      <c r="B2088" s="2">
        <f>RSI!B2088</f>
        <v>47.173999999999999</v>
      </c>
      <c r="C2088" s="2">
        <f>RSI!I2088</f>
        <v>53.510831660379381</v>
      </c>
      <c r="D2088" s="2">
        <f>MACD!E2088</f>
        <v>-0.20774501948225321</v>
      </c>
      <c r="E2088" s="2">
        <f>MACD!F2088</f>
        <v>-0.13776696172086886</v>
      </c>
      <c r="F2088" s="2">
        <f>'Moving Avg'!D2088</f>
        <v>47.173999999999999</v>
      </c>
      <c r="G2088" s="2">
        <f>'Moving Avg'!F2088</f>
        <v>46.940099999999994</v>
      </c>
      <c r="H2088" s="2">
        <f>'Moving Avg'!G2088</f>
        <v>46.974359999999976</v>
      </c>
      <c r="I2088" s="2">
        <f>'Moving Avg'!H2088</f>
        <v>47.303859999999993</v>
      </c>
      <c r="J2088" s="5" t="str">
        <f>OBV!F2088</f>
        <v>NEUTRAL</v>
      </c>
      <c r="K2088" s="5" t="str">
        <f>OBV!G2088</f>
        <v>NEUTRAL</v>
      </c>
      <c r="L2088" s="5" t="str">
        <f>OBV!H2088</f>
        <v>NEUTRAL</v>
      </c>
      <c r="M2088" s="7">
        <f t="shared" si="320"/>
        <v>25</v>
      </c>
      <c r="N2088" s="7">
        <f t="shared" si="321"/>
        <v>100</v>
      </c>
      <c r="O2088" s="7">
        <f t="shared" si="322"/>
        <v>0</v>
      </c>
      <c r="P2088" s="7">
        <f t="shared" si="323"/>
        <v>33</v>
      </c>
      <c r="Q2088" s="8">
        <f t="shared" si="324"/>
        <v>48.7</v>
      </c>
      <c r="R2088" s="8">
        <f t="shared" si="325"/>
        <v>33.25</v>
      </c>
      <c r="S2088" s="8">
        <f t="shared" si="326"/>
        <v>33.6</v>
      </c>
      <c r="T2088" s="8">
        <f t="shared" si="327"/>
        <v>39.5</v>
      </c>
      <c r="U2088" s="7">
        <f t="shared" si="328"/>
        <v>38.516666666666673</v>
      </c>
      <c r="V2088" s="7">
        <f t="shared" si="329"/>
        <v>38.762500000000003</v>
      </c>
    </row>
    <row r="2089" spans="1:22" ht="13.5" x14ac:dyDescent="0.25">
      <c r="A2089" s="3">
        <f>RSI!A2089</f>
        <v>45044</v>
      </c>
      <c r="B2089" s="2">
        <f>RSI!B2089</f>
        <v>47.173999999999999</v>
      </c>
      <c r="C2089" s="2">
        <f>RSI!I2089</f>
        <v>53.510831660379381</v>
      </c>
      <c r="D2089" s="2">
        <f>MACD!E2089</f>
        <v>-0.16164508538246025</v>
      </c>
      <c r="E2089" s="2">
        <f>MACD!F2089</f>
        <v>-0.14254258645318713</v>
      </c>
      <c r="F2089" s="2">
        <f>'Moving Avg'!D2089</f>
        <v>47.173999999999999</v>
      </c>
      <c r="G2089" s="2">
        <f>'Moving Avg'!F2089</f>
        <v>46.947649999999996</v>
      </c>
      <c r="H2089" s="2">
        <f>'Moving Avg'!G2089</f>
        <v>46.976199999999977</v>
      </c>
      <c r="I2089" s="2">
        <f>'Moving Avg'!H2089</f>
        <v>47.302130000000005</v>
      </c>
      <c r="J2089" s="5" t="str">
        <f>OBV!F2089</f>
        <v>NEUTRAL</v>
      </c>
      <c r="K2089" s="5" t="str">
        <f>OBV!G2089</f>
        <v>NEUTRAL</v>
      </c>
      <c r="L2089" s="5" t="str">
        <f>OBV!H2089</f>
        <v>NEUTRAL</v>
      </c>
      <c r="M2089" s="7">
        <f t="shared" si="320"/>
        <v>25</v>
      </c>
      <c r="N2089" s="7">
        <f t="shared" si="321"/>
        <v>45</v>
      </c>
      <c r="O2089" s="7">
        <f t="shared" si="322"/>
        <v>0</v>
      </c>
      <c r="P2089" s="7">
        <f t="shared" si="323"/>
        <v>33</v>
      </c>
      <c r="Q2089" s="8">
        <f t="shared" si="324"/>
        <v>29.45</v>
      </c>
      <c r="R2089" s="8">
        <f t="shared" si="325"/>
        <v>22.25</v>
      </c>
      <c r="S2089" s="8">
        <f t="shared" si="326"/>
        <v>25.35</v>
      </c>
      <c r="T2089" s="8">
        <f t="shared" si="327"/>
        <v>25.75</v>
      </c>
      <c r="U2089" s="7">
        <f t="shared" si="328"/>
        <v>25.683333333333337</v>
      </c>
      <c r="V2089" s="7">
        <f t="shared" si="329"/>
        <v>25.700000000000003</v>
      </c>
    </row>
    <row r="2090" spans="1:22" ht="13.5" x14ac:dyDescent="0.25">
      <c r="A2090" s="3">
        <f>RSI!A2090</f>
        <v>45048</v>
      </c>
      <c r="B2090" s="2">
        <f>RSI!B2090</f>
        <v>47.173999999999999</v>
      </c>
      <c r="C2090" s="2">
        <f>RSI!I2090</f>
        <v>53.510831660379381</v>
      </c>
      <c r="D2090" s="2">
        <f>MACD!E2090</f>
        <v>-0.12349106196658965</v>
      </c>
      <c r="E2090" s="2">
        <f>MACD!F2090</f>
        <v>-0.13873228155586764</v>
      </c>
      <c r="F2090" s="2">
        <f>'Moving Avg'!D2090</f>
        <v>47.173999999999999</v>
      </c>
      <c r="G2090" s="2">
        <f>'Moving Avg'!F2090</f>
        <v>46.955199999999998</v>
      </c>
      <c r="H2090" s="2">
        <f>'Moving Avg'!G2090</f>
        <v>46.978039999999986</v>
      </c>
      <c r="I2090" s="2">
        <f>'Moving Avg'!H2090</f>
        <v>47.300400000000018</v>
      </c>
      <c r="J2090" s="5" t="str">
        <f>OBV!F2090</f>
        <v>NEUTRAL</v>
      </c>
      <c r="K2090" s="5" t="str">
        <f>OBV!G2090</f>
        <v>NEUTRAL</v>
      </c>
      <c r="L2090" s="5" t="str">
        <f>OBV!H2090</f>
        <v>NEUTRAL</v>
      </c>
      <c r="M2090" s="7">
        <f t="shared" si="320"/>
        <v>25</v>
      </c>
      <c r="N2090" s="7">
        <f t="shared" si="321"/>
        <v>0</v>
      </c>
      <c r="O2090" s="7">
        <f t="shared" si="322"/>
        <v>0</v>
      </c>
      <c r="P2090" s="7">
        <f t="shared" si="323"/>
        <v>33</v>
      </c>
      <c r="Q2090" s="8">
        <f t="shared" si="324"/>
        <v>13.7</v>
      </c>
      <c r="R2090" s="8">
        <f t="shared" si="325"/>
        <v>13.25</v>
      </c>
      <c r="S2090" s="8">
        <f t="shared" si="326"/>
        <v>18.600000000000001</v>
      </c>
      <c r="T2090" s="8">
        <f t="shared" si="327"/>
        <v>14.5</v>
      </c>
      <c r="U2090" s="7">
        <f t="shared" si="328"/>
        <v>15.183333333333332</v>
      </c>
      <c r="V2090" s="7">
        <f t="shared" si="329"/>
        <v>15.012499999999999</v>
      </c>
    </row>
    <row r="2091" spans="1:22" ht="13.5" x14ac:dyDescent="0.25">
      <c r="A2091" s="3">
        <f>RSI!A2091</f>
        <v>45049</v>
      </c>
      <c r="B2091" s="2">
        <f>RSI!B2091</f>
        <v>47.173999999999999</v>
      </c>
      <c r="C2091" s="2">
        <f>RSI!I2091</f>
        <v>53.510831660379381</v>
      </c>
      <c r="D2091" s="2">
        <f>MACD!E2091</f>
        <v>-9.3228040065646667E-2</v>
      </c>
      <c r="E2091" s="2">
        <f>MACD!F2091</f>
        <v>-0.12963143325782345</v>
      </c>
      <c r="F2091" s="2">
        <f>'Moving Avg'!D2091</f>
        <v>47.173999999999999</v>
      </c>
      <c r="G2091" s="2">
        <f>'Moving Avg'!F2091</f>
        <v>47.068499999999993</v>
      </c>
      <c r="H2091" s="2">
        <f>'Moving Avg'!G2091</f>
        <v>46.979879999999987</v>
      </c>
      <c r="I2091" s="2">
        <f>'Moving Avg'!H2091</f>
        <v>47.300315000000026</v>
      </c>
      <c r="J2091" s="5" t="str">
        <f>OBV!F2091</f>
        <v>NEUTRAL</v>
      </c>
      <c r="K2091" s="5" t="str">
        <f>OBV!G2091</f>
        <v>NEUTRAL</v>
      </c>
      <c r="L2091" s="5" t="str">
        <f>OBV!H2091</f>
        <v>NEUTRAL</v>
      </c>
      <c r="M2091" s="7">
        <f t="shared" si="320"/>
        <v>25</v>
      </c>
      <c r="N2091" s="7">
        <f t="shared" si="321"/>
        <v>0</v>
      </c>
      <c r="O2091" s="7">
        <f t="shared" si="322"/>
        <v>0</v>
      </c>
      <c r="P2091" s="7">
        <f t="shared" si="323"/>
        <v>33</v>
      </c>
      <c r="Q2091" s="8">
        <f t="shared" si="324"/>
        <v>13.7</v>
      </c>
      <c r="R2091" s="8">
        <f t="shared" si="325"/>
        <v>13.25</v>
      </c>
      <c r="S2091" s="8">
        <f t="shared" si="326"/>
        <v>18.600000000000001</v>
      </c>
      <c r="T2091" s="8">
        <f t="shared" si="327"/>
        <v>14.5</v>
      </c>
      <c r="U2091" s="7">
        <f t="shared" si="328"/>
        <v>15.183333333333332</v>
      </c>
      <c r="V2091" s="7">
        <f t="shared" si="329"/>
        <v>15.012499999999999</v>
      </c>
    </row>
    <row r="2092" spans="1:22" ht="13.5" x14ac:dyDescent="0.25">
      <c r="A2092" s="3">
        <f>RSI!A2092</f>
        <v>45050</v>
      </c>
      <c r="B2092" s="2">
        <f>RSI!B2092</f>
        <v>47.173999999999999</v>
      </c>
      <c r="C2092" s="2">
        <f>RSI!I2092</f>
        <v>53.510831660379381</v>
      </c>
      <c r="D2092" s="2">
        <f>MACD!E2092</f>
        <v>-6.9737318746497579E-2</v>
      </c>
      <c r="E2092" s="2">
        <f>MACD!F2092</f>
        <v>-0.11765261035555828</v>
      </c>
      <c r="F2092" s="2">
        <f>'Moving Avg'!D2092</f>
        <v>47.173999999999999</v>
      </c>
      <c r="G2092" s="2">
        <f>'Moving Avg'!F2092</f>
        <v>47.081099999999992</v>
      </c>
      <c r="H2092" s="2">
        <f>'Moving Avg'!G2092</f>
        <v>47.021659999999983</v>
      </c>
      <c r="I2092" s="2">
        <f>'Moving Avg'!H2092</f>
        <v>47.304440000000028</v>
      </c>
      <c r="J2092" s="5" t="str">
        <f>OBV!F2092</f>
        <v>NEUTRAL</v>
      </c>
      <c r="K2092" s="5" t="str">
        <f>OBV!G2092</f>
        <v>NEUTRAL</v>
      </c>
      <c r="L2092" s="5" t="str">
        <f>OBV!H2092</f>
        <v>NEUTRAL</v>
      </c>
      <c r="M2092" s="7">
        <f t="shared" si="320"/>
        <v>25</v>
      </c>
      <c r="N2092" s="7">
        <f t="shared" si="321"/>
        <v>0</v>
      </c>
      <c r="O2092" s="7">
        <f t="shared" si="322"/>
        <v>0</v>
      </c>
      <c r="P2092" s="7">
        <f t="shared" si="323"/>
        <v>33</v>
      </c>
      <c r="Q2092" s="8">
        <f t="shared" si="324"/>
        <v>13.7</v>
      </c>
      <c r="R2092" s="8">
        <f t="shared" si="325"/>
        <v>13.25</v>
      </c>
      <c r="S2092" s="8">
        <f t="shared" si="326"/>
        <v>18.600000000000001</v>
      </c>
      <c r="T2092" s="8">
        <f t="shared" si="327"/>
        <v>14.5</v>
      </c>
      <c r="U2092" s="7">
        <f t="shared" si="328"/>
        <v>15.183333333333332</v>
      </c>
      <c r="V2092" s="7">
        <f t="shared" si="329"/>
        <v>15.012499999999999</v>
      </c>
    </row>
    <row r="2093" spans="1:22" ht="13.5" x14ac:dyDescent="0.25">
      <c r="A2093" s="3">
        <f>RSI!A2093</f>
        <v>45051</v>
      </c>
      <c r="B2093" s="2">
        <f>RSI!B2093</f>
        <v>47.173999999999999</v>
      </c>
      <c r="C2093" s="2">
        <f>RSI!I2093</f>
        <v>53.510831660379381</v>
      </c>
      <c r="D2093" s="2">
        <f>MACD!E2093</f>
        <v>-5.0538180177397862E-2</v>
      </c>
      <c r="E2093" s="2">
        <f>MACD!F2093</f>
        <v>-0.10422972431992619</v>
      </c>
      <c r="F2093" s="2">
        <f>'Moving Avg'!D2093</f>
        <v>47.173999999999999</v>
      </c>
      <c r="G2093" s="2">
        <f>'Moving Avg'!F2093</f>
        <v>47.08444999999999</v>
      </c>
      <c r="H2093" s="2">
        <f>'Moving Avg'!G2093</f>
        <v>47.024019999999993</v>
      </c>
      <c r="I2093" s="2">
        <f>'Moving Avg'!H2093</f>
        <v>47.302880000000052</v>
      </c>
      <c r="J2093" s="5" t="str">
        <f>OBV!F2093</f>
        <v>NEUTRAL</v>
      </c>
      <c r="K2093" s="5" t="str">
        <f>OBV!G2093</f>
        <v>NEUTRAL</v>
      </c>
      <c r="L2093" s="5" t="str">
        <f>OBV!H2093</f>
        <v>NEUTRAL</v>
      </c>
      <c r="M2093" s="7">
        <f t="shared" si="320"/>
        <v>25</v>
      </c>
      <c r="N2093" s="7">
        <f t="shared" si="321"/>
        <v>0</v>
      </c>
      <c r="O2093" s="7">
        <f t="shared" si="322"/>
        <v>0</v>
      </c>
      <c r="P2093" s="7">
        <f t="shared" si="323"/>
        <v>33</v>
      </c>
      <c r="Q2093" s="8">
        <f t="shared" si="324"/>
        <v>13.7</v>
      </c>
      <c r="R2093" s="8">
        <f t="shared" si="325"/>
        <v>13.25</v>
      </c>
      <c r="S2093" s="8">
        <f t="shared" si="326"/>
        <v>18.600000000000001</v>
      </c>
      <c r="T2093" s="8">
        <f t="shared" si="327"/>
        <v>14.5</v>
      </c>
      <c r="U2093" s="7">
        <f t="shared" si="328"/>
        <v>15.183333333333332</v>
      </c>
      <c r="V2093" s="7">
        <f t="shared" si="329"/>
        <v>15.012499999999999</v>
      </c>
    </row>
    <row r="2094" spans="1:22" ht="13.5" x14ac:dyDescent="0.25">
      <c r="A2094" s="3">
        <f>RSI!A2094</f>
        <v>45054</v>
      </c>
      <c r="B2094" s="2">
        <f>RSI!B2094</f>
        <v>47.173999999999999</v>
      </c>
      <c r="C2094" s="2">
        <f>RSI!I2094</f>
        <v>53.510831660379388</v>
      </c>
      <c r="D2094" s="2">
        <f>MACD!E2094</f>
        <v>-3.4920186367678241E-2</v>
      </c>
      <c r="E2094" s="2">
        <f>MACD!F2094</f>
        <v>-9.0367816729476608E-2</v>
      </c>
      <c r="F2094" s="2">
        <f>'Moving Avg'!D2094</f>
        <v>47.173999999999999</v>
      </c>
      <c r="G2094" s="2">
        <f>'Moving Avg'!F2094</f>
        <v>47.087799999999987</v>
      </c>
      <c r="H2094" s="2">
        <f>'Moving Avg'!G2094</f>
        <v>47.026379999999989</v>
      </c>
      <c r="I2094" s="2">
        <f>'Moving Avg'!H2094</f>
        <v>47.301530000000049</v>
      </c>
      <c r="J2094" s="5" t="str">
        <f>OBV!F2094</f>
        <v>NEUTRAL</v>
      </c>
      <c r="K2094" s="5" t="str">
        <f>OBV!G2094</f>
        <v>NEUTRAL</v>
      </c>
      <c r="L2094" s="5" t="str">
        <f>OBV!H2094</f>
        <v>NEUTRAL</v>
      </c>
      <c r="M2094" s="7">
        <f t="shared" si="320"/>
        <v>25</v>
      </c>
      <c r="N2094" s="7">
        <f t="shared" si="321"/>
        <v>0</v>
      </c>
      <c r="O2094" s="7">
        <f t="shared" si="322"/>
        <v>0</v>
      </c>
      <c r="P2094" s="7">
        <f t="shared" si="323"/>
        <v>33</v>
      </c>
      <c r="Q2094" s="8">
        <f t="shared" si="324"/>
        <v>13.7</v>
      </c>
      <c r="R2094" s="8">
        <f t="shared" si="325"/>
        <v>13.25</v>
      </c>
      <c r="S2094" s="8">
        <f t="shared" si="326"/>
        <v>18.600000000000001</v>
      </c>
      <c r="T2094" s="8">
        <f t="shared" si="327"/>
        <v>14.5</v>
      </c>
      <c r="U2094" s="7">
        <f t="shared" si="328"/>
        <v>15.183333333333332</v>
      </c>
      <c r="V2094" s="7">
        <f t="shared" si="329"/>
        <v>15.012499999999999</v>
      </c>
    </row>
    <row r="2095" spans="1:22" ht="13.5" x14ac:dyDescent="0.25">
      <c r="A2095" s="3">
        <f>RSI!A2095</f>
        <v>45055</v>
      </c>
      <c r="B2095" s="2">
        <f>RSI!B2095</f>
        <v>47.183</v>
      </c>
      <c r="C2095" s="2">
        <f>RSI!I2095</f>
        <v>53.822151380002047</v>
      </c>
      <c r="D2095" s="2">
        <f>MACD!E2095</f>
        <v>-2.2952582256159815E-2</v>
      </c>
      <c r="E2095" s="2">
        <f>MACD!F2095</f>
        <v>-7.6884769834813252E-2</v>
      </c>
      <c r="F2095" s="2">
        <f>'Moving Avg'!D2095</f>
        <v>47.175799999999995</v>
      </c>
      <c r="G2095" s="2">
        <f>'Moving Avg'!F2095</f>
        <v>47.091599999999985</v>
      </c>
      <c r="H2095" s="2">
        <f>'Moving Avg'!G2095</f>
        <v>47.028919999999992</v>
      </c>
      <c r="I2095" s="2">
        <f>'Moving Avg'!H2095</f>
        <v>47.300225000000061</v>
      </c>
      <c r="J2095" s="5" t="str">
        <f>OBV!F2095</f>
        <v>BULLISH</v>
      </c>
      <c r="K2095" s="5" t="str">
        <f>OBV!G2095</f>
        <v>NEUTRAL</v>
      </c>
      <c r="L2095" s="5" t="str">
        <f>OBV!H2095</f>
        <v>CONFIRMED BULLISH</v>
      </c>
      <c r="M2095" s="7">
        <f t="shared" si="320"/>
        <v>25</v>
      </c>
      <c r="N2095" s="7">
        <f t="shared" si="321"/>
        <v>0</v>
      </c>
      <c r="O2095" s="7">
        <f t="shared" si="322"/>
        <v>0</v>
      </c>
      <c r="P2095" s="7">
        <f t="shared" si="323"/>
        <v>83.5</v>
      </c>
      <c r="Q2095" s="8">
        <f t="shared" si="324"/>
        <v>21.274999999999999</v>
      </c>
      <c r="R2095" s="8">
        <f t="shared" si="325"/>
        <v>25.875</v>
      </c>
      <c r="S2095" s="8">
        <f t="shared" si="326"/>
        <v>41.325000000000003</v>
      </c>
      <c r="T2095" s="8">
        <f t="shared" si="327"/>
        <v>27.125</v>
      </c>
      <c r="U2095" s="7">
        <f t="shared" si="328"/>
        <v>29.491666666666664</v>
      </c>
      <c r="V2095" s="7">
        <f t="shared" si="329"/>
        <v>28.9</v>
      </c>
    </row>
    <row r="2096" spans="1:22" ht="13.5" x14ac:dyDescent="0.25">
      <c r="A2096" s="3">
        <f>RSI!A2096</f>
        <v>45056</v>
      </c>
      <c r="B2096" s="2">
        <f>RSI!B2096</f>
        <v>47.183</v>
      </c>
      <c r="C2096" s="2">
        <f>RSI!I2096</f>
        <v>53.822151380002047</v>
      </c>
      <c r="D2096" s="2">
        <f>MACD!E2096</f>
        <v>-1.3417250462161689E-2</v>
      </c>
      <c r="E2096" s="2">
        <f>MACD!F2096</f>
        <v>-6.4191265960282948E-2</v>
      </c>
      <c r="F2096" s="2">
        <f>'Moving Avg'!D2096</f>
        <v>47.177599999999998</v>
      </c>
      <c r="G2096" s="2">
        <f>'Moving Avg'!F2096</f>
        <v>47.095399999999991</v>
      </c>
      <c r="H2096" s="2">
        <f>'Moving Avg'!G2096</f>
        <v>47.0291</v>
      </c>
      <c r="I2096" s="2">
        <f>'Moving Avg'!H2096</f>
        <v>47.298920000000074</v>
      </c>
      <c r="J2096" s="5" t="str">
        <f>OBV!F2096</f>
        <v>BULLISH</v>
      </c>
      <c r="K2096" s="5" t="str">
        <f>OBV!G2096</f>
        <v>NEUTRAL</v>
      </c>
      <c r="L2096" s="5" t="str">
        <f>OBV!H2096</f>
        <v>CONFIRMED BULLISH</v>
      </c>
      <c r="M2096" s="7">
        <f t="shared" si="320"/>
        <v>25</v>
      </c>
      <c r="N2096" s="7">
        <f t="shared" si="321"/>
        <v>0</v>
      </c>
      <c r="O2096" s="7">
        <f t="shared" si="322"/>
        <v>0</v>
      </c>
      <c r="P2096" s="7">
        <f t="shared" si="323"/>
        <v>83.5</v>
      </c>
      <c r="Q2096" s="8">
        <f t="shared" si="324"/>
        <v>21.274999999999999</v>
      </c>
      <c r="R2096" s="8">
        <f t="shared" si="325"/>
        <v>25.875</v>
      </c>
      <c r="S2096" s="8">
        <f t="shared" si="326"/>
        <v>41.325000000000003</v>
      </c>
      <c r="T2096" s="8">
        <f t="shared" si="327"/>
        <v>27.125</v>
      </c>
      <c r="U2096" s="7">
        <f t="shared" si="328"/>
        <v>29.491666666666664</v>
      </c>
      <c r="V2096" s="7">
        <f t="shared" si="329"/>
        <v>28.9</v>
      </c>
    </row>
    <row r="2097" spans="1:22" ht="13.5" x14ac:dyDescent="0.25">
      <c r="A2097" s="3">
        <f>RSI!A2097</f>
        <v>45057</v>
      </c>
      <c r="B2097" s="2">
        <f>RSI!B2097</f>
        <v>47.183</v>
      </c>
      <c r="C2097" s="2">
        <f>RSI!I2097</f>
        <v>53.822151380002055</v>
      </c>
      <c r="D2097" s="2">
        <f>MACD!E2097</f>
        <v>-5.8962098775552363E-3</v>
      </c>
      <c r="E2097" s="2">
        <f>MACD!F2097</f>
        <v>-5.2532254743737405E-2</v>
      </c>
      <c r="F2097" s="2">
        <f>'Moving Avg'!D2097</f>
        <v>47.179400000000001</v>
      </c>
      <c r="G2097" s="2">
        <f>'Moving Avg'!F2097</f>
        <v>47.13709999999999</v>
      </c>
      <c r="H2097" s="2">
        <f>'Moving Avg'!G2097</f>
        <v>47.02928</v>
      </c>
      <c r="I2097" s="2">
        <f>'Moving Avg'!H2097</f>
        <v>47.297615000000086</v>
      </c>
      <c r="J2097" s="5" t="str">
        <f>OBV!F2097</f>
        <v>BULLISH</v>
      </c>
      <c r="K2097" s="5" t="str">
        <f>OBV!G2097</f>
        <v>NEUTRAL</v>
      </c>
      <c r="L2097" s="5" t="str">
        <f>OBV!H2097</f>
        <v>CONFIRMED BULLISH</v>
      </c>
      <c r="M2097" s="7">
        <f t="shared" si="320"/>
        <v>25</v>
      </c>
      <c r="N2097" s="7">
        <f t="shared" si="321"/>
        <v>0</v>
      </c>
      <c r="O2097" s="7">
        <f t="shared" si="322"/>
        <v>0</v>
      </c>
      <c r="P2097" s="7">
        <f t="shared" si="323"/>
        <v>83.5</v>
      </c>
      <c r="Q2097" s="8">
        <f t="shared" si="324"/>
        <v>21.274999999999999</v>
      </c>
      <c r="R2097" s="8">
        <f t="shared" si="325"/>
        <v>25.875</v>
      </c>
      <c r="S2097" s="8">
        <f t="shared" si="326"/>
        <v>41.325000000000003</v>
      </c>
      <c r="T2097" s="8">
        <f t="shared" si="327"/>
        <v>27.125</v>
      </c>
      <c r="U2097" s="7">
        <f t="shared" si="328"/>
        <v>29.491666666666664</v>
      </c>
      <c r="V2097" s="7">
        <f t="shared" si="329"/>
        <v>28.9</v>
      </c>
    </row>
    <row r="2098" spans="1:22" ht="13.5" x14ac:dyDescent="0.25">
      <c r="A2098" s="3">
        <f>RSI!A2098</f>
        <v>45058</v>
      </c>
      <c r="B2098" s="2">
        <f>RSI!B2098</f>
        <v>47.183</v>
      </c>
      <c r="C2098" s="2">
        <f>RSI!I2098</f>
        <v>53.822151380002055</v>
      </c>
      <c r="D2098" s="2">
        <f>MACD!E2098</f>
        <v>-3.9027540587710519E-5</v>
      </c>
      <c r="E2098" s="2">
        <f>MACD!F2098</f>
        <v>-4.2033609303107469E-2</v>
      </c>
      <c r="F2098" s="2">
        <f>'Moving Avg'!D2098</f>
        <v>47.181199999999997</v>
      </c>
      <c r="G2098" s="2">
        <f>'Moving Avg'!F2098</f>
        <v>47.178799999999988</v>
      </c>
      <c r="H2098" s="2">
        <f>'Moving Avg'!G2098</f>
        <v>47.02946</v>
      </c>
      <c r="I2098" s="2">
        <f>'Moving Avg'!H2098</f>
        <v>47.296310000000084</v>
      </c>
      <c r="J2098" s="5" t="str">
        <f>OBV!F2098</f>
        <v>BULLISH</v>
      </c>
      <c r="K2098" s="5" t="str">
        <f>OBV!G2098</f>
        <v>NEUTRAL</v>
      </c>
      <c r="L2098" s="5" t="str">
        <f>OBV!H2098</f>
        <v>CONFIRMED BULLISH</v>
      </c>
      <c r="M2098" s="7">
        <f t="shared" si="320"/>
        <v>25</v>
      </c>
      <c r="N2098" s="7">
        <f t="shared" si="321"/>
        <v>0</v>
      </c>
      <c r="O2098" s="7">
        <f t="shared" si="322"/>
        <v>0</v>
      </c>
      <c r="P2098" s="7">
        <f t="shared" si="323"/>
        <v>83.5</v>
      </c>
      <c r="Q2098" s="8">
        <f t="shared" si="324"/>
        <v>21.274999999999999</v>
      </c>
      <c r="R2098" s="8">
        <f t="shared" si="325"/>
        <v>25.875</v>
      </c>
      <c r="S2098" s="8">
        <f t="shared" si="326"/>
        <v>41.325000000000003</v>
      </c>
      <c r="T2098" s="8">
        <f t="shared" si="327"/>
        <v>27.125</v>
      </c>
      <c r="U2098" s="7">
        <f t="shared" si="328"/>
        <v>29.491666666666664</v>
      </c>
      <c r="V2098" s="7">
        <f t="shared" si="329"/>
        <v>28.9</v>
      </c>
    </row>
    <row r="2099" spans="1:22" ht="13.5" x14ac:dyDescent="0.25">
      <c r="A2099" s="3">
        <f>RSI!A2099</f>
        <v>45061</v>
      </c>
      <c r="B2099" s="2">
        <f>RSI!B2099</f>
        <v>47.183</v>
      </c>
      <c r="C2099" s="2">
        <f>RSI!I2099</f>
        <v>53.822151380002055</v>
      </c>
      <c r="D2099" s="2">
        <f>MACD!E2099</f>
        <v>4.4478136355650122E-3</v>
      </c>
      <c r="E2099" s="2">
        <f>MACD!F2099</f>
        <v>-3.2737324715372974E-2</v>
      </c>
      <c r="F2099" s="2">
        <f>'Moving Avg'!D2099</f>
        <v>47.183</v>
      </c>
      <c r="G2099" s="2">
        <f>'Moving Avg'!F2099</f>
        <v>47.178399999999989</v>
      </c>
      <c r="H2099" s="2">
        <f>'Moving Avg'!G2099</f>
        <v>47.029640000000001</v>
      </c>
      <c r="I2099" s="2">
        <f>'Moving Avg'!H2099</f>
        <v>47.295005000000089</v>
      </c>
      <c r="J2099" s="5" t="str">
        <f>OBV!F2099</f>
        <v>BULLISH</v>
      </c>
      <c r="K2099" s="5" t="str">
        <f>OBV!G2099</f>
        <v>NEUTRAL</v>
      </c>
      <c r="L2099" s="5" t="str">
        <f>OBV!H2099</f>
        <v>CONFIRMED BULLISH</v>
      </c>
      <c r="M2099" s="7">
        <f t="shared" si="320"/>
        <v>25</v>
      </c>
      <c r="N2099" s="7">
        <f t="shared" si="321"/>
        <v>0</v>
      </c>
      <c r="O2099" s="7">
        <f t="shared" si="322"/>
        <v>0</v>
      </c>
      <c r="P2099" s="7">
        <f t="shared" si="323"/>
        <v>83.5</v>
      </c>
      <c r="Q2099" s="8">
        <f t="shared" si="324"/>
        <v>21.274999999999999</v>
      </c>
      <c r="R2099" s="8">
        <f t="shared" si="325"/>
        <v>25.875</v>
      </c>
      <c r="S2099" s="8">
        <f t="shared" si="326"/>
        <v>41.325000000000003</v>
      </c>
      <c r="T2099" s="8">
        <f t="shared" si="327"/>
        <v>27.125</v>
      </c>
      <c r="U2099" s="7">
        <f t="shared" si="328"/>
        <v>29.491666666666664</v>
      </c>
      <c r="V2099" s="7">
        <f t="shared" si="329"/>
        <v>28.9</v>
      </c>
    </row>
    <row r="2100" spans="1:22" ht="13.5" x14ac:dyDescent="0.25">
      <c r="A2100" s="3">
        <f>RSI!A2100</f>
        <v>45062</v>
      </c>
      <c r="B2100" s="2">
        <f>RSI!B2100</f>
        <v>47.183</v>
      </c>
      <c r="C2100" s="2">
        <f>RSI!I2100</f>
        <v>53.822151380002047</v>
      </c>
      <c r="D2100" s="2">
        <f>MACD!E2100</f>
        <v>7.8098936039410205E-3</v>
      </c>
      <c r="E2100" s="2">
        <f>MACD!F2100</f>
        <v>-2.4627881051510175E-2</v>
      </c>
      <c r="F2100" s="2">
        <f>'Moving Avg'!D2100</f>
        <v>47.183</v>
      </c>
      <c r="G2100" s="2">
        <f>'Moving Avg'!F2100</f>
        <v>47.17799999999999</v>
      </c>
      <c r="H2100" s="2">
        <f>'Moving Avg'!G2100</f>
        <v>47.029820000000001</v>
      </c>
      <c r="I2100" s="2">
        <f>'Moving Avg'!H2100</f>
        <v>47.293700000000101</v>
      </c>
      <c r="J2100" s="5" t="str">
        <f>OBV!F2100</f>
        <v>NEUTRAL</v>
      </c>
      <c r="K2100" s="5" t="str">
        <f>OBV!G2100</f>
        <v>NEUTRAL</v>
      </c>
      <c r="L2100" s="5" t="str">
        <f>OBV!H2100</f>
        <v>NEUTRAL</v>
      </c>
      <c r="M2100" s="7">
        <f t="shared" si="320"/>
        <v>25</v>
      </c>
      <c r="N2100" s="7">
        <f t="shared" si="321"/>
        <v>0</v>
      </c>
      <c r="O2100" s="7">
        <f t="shared" si="322"/>
        <v>0</v>
      </c>
      <c r="P2100" s="7">
        <f t="shared" si="323"/>
        <v>33</v>
      </c>
      <c r="Q2100" s="8">
        <f t="shared" si="324"/>
        <v>13.7</v>
      </c>
      <c r="R2100" s="8">
        <f t="shared" si="325"/>
        <v>13.25</v>
      </c>
      <c r="S2100" s="8">
        <f t="shared" si="326"/>
        <v>18.600000000000001</v>
      </c>
      <c r="T2100" s="8">
        <f t="shared" si="327"/>
        <v>14.5</v>
      </c>
      <c r="U2100" s="7">
        <f t="shared" si="328"/>
        <v>15.183333333333332</v>
      </c>
      <c r="V2100" s="7">
        <f t="shared" si="329"/>
        <v>15.012499999999999</v>
      </c>
    </row>
    <row r="2101" spans="1:22" ht="13.5" x14ac:dyDescent="0.25">
      <c r="A2101" s="3">
        <f>RSI!A2101</f>
        <v>45063</v>
      </c>
      <c r="B2101" s="2">
        <f>RSI!B2101</f>
        <v>47.183</v>
      </c>
      <c r="C2101" s="2">
        <f>RSI!I2101</f>
        <v>53.822151380002055</v>
      </c>
      <c r="D2101" s="2">
        <f>MACD!E2101</f>
        <v>1.0252436102199169E-2</v>
      </c>
      <c r="E2101" s="2">
        <f>MACD!F2101</f>
        <v>-1.7651817620768308E-2</v>
      </c>
      <c r="F2101" s="2">
        <f>'Moving Avg'!D2101</f>
        <v>47.183</v>
      </c>
      <c r="G2101" s="2">
        <f>'Moving Avg'!F2101</f>
        <v>47.177599999999991</v>
      </c>
      <c r="H2101" s="2">
        <f>'Moving Avg'!G2101</f>
        <v>47.03</v>
      </c>
      <c r="I2101" s="2">
        <f>'Moving Avg'!H2101</f>
        <v>47.293870000000098</v>
      </c>
      <c r="J2101" s="5" t="str">
        <f>OBV!F2101</f>
        <v>NEUTRAL</v>
      </c>
      <c r="K2101" s="5" t="str">
        <f>OBV!G2101</f>
        <v>NEUTRAL</v>
      </c>
      <c r="L2101" s="5" t="str">
        <f>OBV!H2101</f>
        <v>NEUTRAL</v>
      </c>
      <c r="M2101" s="7">
        <f t="shared" si="320"/>
        <v>25</v>
      </c>
      <c r="N2101" s="7">
        <f t="shared" si="321"/>
        <v>0</v>
      </c>
      <c r="O2101" s="7">
        <f t="shared" si="322"/>
        <v>0</v>
      </c>
      <c r="P2101" s="7">
        <f t="shared" si="323"/>
        <v>33</v>
      </c>
      <c r="Q2101" s="8">
        <f t="shared" si="324"/>
        <v>13.7</v>
      </c>
      <c r="R2101" s="8">
        <f t="shared" si="325"/>
        <v>13.25</v>
      </c>
      <c r="S2101" s="8">
        <f t="shared" si="326"/>
        <v>18.600000000000001</v>
      </c>
      <c r="T2101" s="8">
        <f t="shared" si="327"/>
        <v>14.5</v>
      </c>
      <c r="U2101" s="7">
        <f t="shared" si="328"/>
        <v>15.183333333333332</v>
      </c>
      <c r="V2101" s="7">
        <f t="shared" si="329"/>
        <v>15.012499999999999</v>
      </c>
    </row>
    <row r="2102" spans="1:22" ht="13.5" x14ac:dyDescent="0.25">
      <c r="A2102" s="3">
        <f>RSI!A2102</f>
        <v>45064</v>
      </c>
      <c r="B2102" s="2">
        <f>RSI!B2102</f>
        <v>47.183</v>
      </c>
      <c r="C2102" s="2">
        <f>RSI!I2102</f>
        <v>53.822151380002055</v>
      </c>
      <c r="D2102" s="2">
        <f>MACD!E2102</f>
        <v>1.1946708018470531E-2</v>
      </c>
      <c r="E2102" s="2">
        <f>MACD!F2102</f>
        <v>-1.1732112492920541E-2</v>
      </c>
      <c r="F2102" s="2">
        <f>'Moving Avg'!D2102</f>
        <v>47.183</v>
      </c>
      <c r="G2102" s="2">
        <f>'Moving Avg'!F2102</f>
        <v>47.177599999999991</v>
      </c>
      <c r="H2102" s="2">
        <f>'Moving Avg'!G2102</f>
        <v>47.033199999999994</v>
      </c>
      <c r="I2102" s="2">
        <f>'Moving Avg'!H2102</f>
        <v>47.294040000000102</v>
      </c>
      <c r="J2102" s="5" t="str">
        <f>OBV!F2102</f>
        <v>NEUTRAL</v>
      </c>
      <c r="K2102" s="5" t="str">
        <f>OBV!G2102</f>
        <v>NEUTRAL</v>
      </c>
      <c r="L2102" s="5" t="str">
        <f>OBV!H2102</f>
        <v>NEUTRAL</v>
      </c>
      <c r="M2102" s="7">
        <f t="shared" si="320"/>
        <v>25</v>
      </c>
      <c r="N2102" s="7">
        <f t="shared" si="321"/>
        <v>0</v>
      </c>
      <c r="O2102" s="7">
        <f t="shared" si="322"/>
        <v>0</v>
      </c>
      <c r="P2102" s="7">
        <f t="shared" si="323"/>
        <v>33</v>
      </c>
      <c r="Q2102" s="8">
        <f t="shared" si="324"/>
        <v>13.7</v>
      </c>
      <c r="R2102" s="8">
        <f t="shared" si="325"/>
        <v>13.25</v>
      </c>
      <c r="S2102" s="8">
        <f t="shared" si="326"/>
        <v>18.600000000000001</v>
      </c>
      <c r="T2102" s="8">
        <f t="shared" si="327"/>
        <v>14.5</v>
      </c>
      <c r="U2102" s="7">
        <f t="shared" si="328"/>
        <v>15.183333333333332</v>
      </c>
      <c r="V2102" s="7">
        <f t="shared" si="329"/>
        <v>15.012499999999999</v>
      </c>
    </row>
    <row r="2103" spans="1:22" ht="13.5" x14ac:dyDescent="0.25">
      <c r="A2103" s="3">
        <f>RSI!A2103</f>
        <v>45065</v>
      </c>
      <c r="B2103" s="2">
        <f>RSI!B2103</f>
        <v>47.183</v>
      </c>
      <c r="C2103" s="2">
        <f>RSI!I2103</f>
        <v>53.822151380002055</v>
      </c>
      <c r="D2103" s="2">
        <f>MACD!E2103</f>
        <v>1.3035420112203155E-2</v>
      </c>
      <c r="E2103" s="2">
        <f>MACD!F2103</f>
        <v>-6.7786059718958017E-3</v>
      </c>
      <c r="F2103" s="2">
        <f>'Moving Avg'!D2103</f>
        <v>47.183</v>
      </c>
      <c r="G2103" s="2">
        <f>'Moving Avg'!F2103</f>
        <v>47.178049999999992</v>
      </c>
      <c r="H2103" s="2">
        <f>'Moving Avg'!G2103</f>
        <v>47.0364</v>
      </c>
      <c r="I2103" s="2">
        <f>'Moving Avg'!H2103</f>
        <v>47.294210000000106</v>
      </c>
      <c r="J2103" s="5" t="str">
        <f>OBV!F2103</f>
        <v>NEUTRAL</v>
      </c>
      <c r="K2103" s="5" t="str">
        <f>OBV!G2103</f>
        <v>NEUTRAL</v>
      </c>
      <c r="L2103" s="5" t="str">
        <f>OBV!H2103</f>
        <v>NEUTRAL</v>
      </c>
      <c r="M2103" s="7">
        <f t="shared" si="320"/>
        <v>25</v>
      </c>
      <c r="N2103" s="7">
        <f t="shared" si="321"/>
        <v>0</v>
      </c>
      <c r="O2103" s="7">
        <f t="shared" si="322"/>
        <v>0</v>
      </c>
      <c r="P2103" s="7">
        <f t="shared" si="323"/>
        <v>33</v>
      </c>
      <c r="Q2103" s="8">
        <f t="shared" si="324"/>
        <v>13.7</v>
      </c>
      <c r="R2103" s="8">
        <f t="shared" si="325"/>
        <v>13.25</v>
      </c>
      <c r="S2103" s="8">
        <f t="shared" si="326"/>
        <v>18.600000000000001</v>
      </c>
      <c r="T2103" s="8">
        <f t="shared" si="327"/>
        <v>14.5</v>
      </c>
      <c r="U2103" s="7">
        <f t="shared" si="328"/>
        <v>15.183333333333332</v>
      </c>
      <c r="V2103" s="7">
        <f t="shared" si="329"/>
        <v>15.012499999999999</v>
      </c>
    </row>
    <row r="2104" spans="1:22" ht="13.5" x14ac:dyDescent="0.25">
      <c r="A2104" s="3">
        <f>RSI!A2104</f>
        <v>45068</v>
      </c>
      <c r="B2104" s="2">
        <f>RSI!B2104</f>
        <v>47.183</v>
      </c>
      <c r="C2104" s="2">
        <f>RSI!I2104</f>
        <v>53.822151380002047</v>
      </c>
      <c r="D2104" s="2">
        <f>MACD!E2104</f>
        <v>1.5021899158718099E-2</v>
      </c>
      <c r="E2104" s="2">
        <f>MACD!F2104</f>
        <v>-2.4185049457730217E-3</v>
      </c>
      <c r="F2104" s="2">
        <f>'Moving Avg'!D2104</f>
        <v>47.183</v>
      </c>
      <c r="G2104" s="2">
        <f>'Moving Avg'!F2104</f>
        <v>47.178499999999993</v>
      </c>
      <c r="H2104" s="2">
        <f>'Moving Avg'!G2104</f>
        <v>47.0396</v>
      </c>
      <c r="I2104" s="2">
        <f>'Moving Avg'!H2104</f>
        <v>47.291640000000108</v>
      </c>
      <c r="J2104" s="5" t="str">
        <f>OBV!F2104</f>
        <v>NEUTRAL</v>
      </c>
      <c r="K2104" s="5" t="str">
        <f>OBV!G2104</f>
        <v>NEUTRAL</v>
      </c>
      <c r="L2104" s="5" t="str">
        <f>OBV!H2104</f>
        <v>NEUTRAL</v>
      </c>
      <c r="M2104" s="7">
        <f t="shared" si="320"/>
        <v>25</v>
      </c>
      <c r="N2104" s="7">
        <f t="shared" si="321"/>
        <v>0</v>
      </c>
      <c r="O2104" s="7">
        <f t="shared" si="322"/>
        <v>0</v>
      </c>
      <c r="P2104" s="7">
        <f t="shared" si="323"/>
        <v>33</v>
      </c>
      <c r="Q2104" s="8">
        <f t="shared" si="324"/>
        <v>13.7</v>
      </c>
      <c r="R2104" s="8">
        <f t="shared" si="325"/>
        <v>13.25</v>
      </c>
      <c r="S2104" s="8">
        <f t="shared" si="326"/>
        <v>18.600000000000001</v>
      </c>
      <c r="T2104" s="8">
        <f t="shared" si="327"/>
        <v>14.5</v>
      </c>
      <c r="U2104" s="7">
        <f t="shared" si="328"/>
        <v>15.183333333333332</v>
      </c>
      <c r="V2104" s="7">
        <f t="shared" si="329"/>
        <v>15.012499999999999</v>
      </c>
    </row>
    <row r="2105" spans="1:22" ht="13.5" x14ac:dyDescent="0.25">
      <c r="A2105" s="3">
        <f>RSI!A2105</f>
        <v>45069</v>
      </c>
      <c r="B2105" s="2">
        <f>RSI!B2105</f>
        <v>47.183</v>
      </c>
      <c r="C2105" s="2">
        <f>RSI!I2105</f>
        <v>53.822151380002047</v>
      </c>
      <c r="D2105" s="2">
        <f>MACD!E2105</f>
        <v>1.6407067652046692E-2</v>
      </c>
      <c r="E2105" s="2">
        <f>MACD!F2105</f>
        <v>1.3466095737909209E-3</v>
      </c>
      <c r="F2105" s="2">
        <f>'Moving Avg'!D2105</f>
        <v>47.183</v>
      </c>
      <c r="G2105" s="2">
        <f>'Moving Avg'!F2105</f>
        <v>47.178949999999993</v>
      </c>
      <c r="H2105" s="2">
        <f>'Moving Avg'!G2105</f>
        <v>47.04298</v>
      </c>
      <c r="I2105" s="2">
        <f>'Moving Avg'!H2105</f>
        <v>47.283170000000119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  <c r="M2105" s="7">
        <f t="shared" si="320"/>
        <v>25</v>
      </c>
      <c r="N2105" s="7">
        <f t="shared" si="321"/>
        <v>0</v>
      </c>
      <c r="O2105" s="7">
        <f t="shared" si="322"/>
        <v>0</v>
      </c>
      <c r="P2105" s="7">
        <f t="shared" si="323"/>
        <v>33</v>
      </c>
      <c r="Q2105" s="8">
        <f t="shared" si="324"/>
        <v>13.7</v>
      </c>
      <c r="R2105" s="8">
        <f t="shared" si="325"/>
        <v>13.25</v>
      </c>
      <c r="S2105" s="8">
        <f t="shared" si="326"/>
        <v>18.600000000000001</v>
      </c>
      <c r="T2105" s="8">
        <f t="shared" si="327"/>
        <v>14.5</v>
      </c>
      <c r="U2105" s="7">
        <f t="shared" si="328"/>
        <v>15.183333333333332</v>
      </c>
      <c r="V2105" s="7">
        <f t="shared" si="329"/>
        <v>15.012499999999999</v>
      </c>
    </row>
    <row r="2106" spans="1:22" ht="13.5" x14ac:dyDescent="0.25">
      <c r="A2106" s="3">
        <f>RSI!A2106</f>
        <v>45070</v>
      </c>
      <c r="B2106" s="2">
        <f>RSI!B2106</f>
        <v>47.191000000000003</v>
      </c>
      <c r="C2106" s="2">
        <f>RSI!I2106</f>
        <v>54.435016723583566</v>
      </c>
      <c r="D2106" s="2">
        <f>MACD!E2106</f>
        <v>1.6712745900072434E-2</v>
      </c>
      <c r="E2106" s="2">
        <f>MACD!F2106</f>
        <v>4.419836839047224E-3</v>
      </c>
      <c r="F2106" s="2">
        <f>'Moving Avg'!D2106</f>
        <v>47.184600000000003</v>
      </c>
      <c r="G2106" s="2">
        <f>'Moving Avg'!F2106</f>
        <v>47.179799999999993</v>
      </c>
      <c r="H2106" s="2">
        <f>'Moving Avg'!G2106</f>
        <v>47.046520000000001</v>
      </c>
      <c r="I2106" s="2">
        <f>'Moving Avg'!H2106</f>
        <v>47.274740000000108</v>
      </c>
      <c r="J2106" s="5" t="str">
        <f>OBV!F2106</f>
        <v>BULLISH</v>
      </c>
      <c r="K2106" s="5" t="str">
        <f>OBV!G2106</f>
        <v>NEUTRAL</v>
      </c>
      <c r="L2106" s="5" t="str">
        <f>OBV!H2106</f>
        <v>CONFIRMED BULLISH</v>
      </c>
      <c r="M2106" s="7">
        <f t="shared" si="320"/>
        <v>25</v>
      </c>
      <c r="N2106" s="7">
        <f t="shared" si="321"/>
        <v>0</v>
      </c>
      <c r="O2106" s="7">
        <f t="shared" si="322"/>
        <v>0</v>
      </c>
      <c r="P2106" s="7">
        <f t="shared" si="323"/>
        <v>83.5</v>
      </c>
      <c r="Q2106" s="8">
        <f t="shared" si="324"/>
        <v>21.274999999999999</v>
      </c>
      <c r="R2106" s="8">
        <f t="shared" si="325"/>
        <v>25.875</v>
      </c>
      <c r="S2106" s="8">
        <f t="shared" si="326"/>
        <v>41.325000000000003</v>
      </c>
      <c r="T2106" s="8">
        <f t="shared" si="327"/>
        <v>27.125</v>
      </c>
      <c r="U2106" s="7">
        <f t="shared" si="328"/>
        <v>29.491666666666664</v>
      </c>
      <c r="V2106" s="7">
        <f t="shared" si="329"/>
        <v>28.9</v>
      </c>
    </row>
    <row r="2107" spans="1:22" ht="13.5" x14ac:dyDescent="0.25">
      <c r="A2107" s="3">
        <f>RSI!A2107</f>
        <v>45071</v>
      </c>
      <c r="B2107" s="2">
        <f>RSI!B2107</f>
        <v>47.191000000000003</v>
      </c>
      <c r="C2107" s="2">
        <f>RSI!I2107</f>
        <v>54.435016723583573</v>
      </c>
      <c r="D2107" s="2">
        <f>MACD!E2107</f>
        <v>1.6670610671035035E-2</v>
      </c>
      <c r="E2107" s="2">
        <f>MACD!F2107</f>
        <v>6.869991605444787E-3</v>
      </c>
      <c r="F2107" s="2">
        <f>'Moving Avg'!D2107</f>
        <v>47.186199999999999</v>
      </c>
      <c r="G2107" s="2">
        <f>'Moving Avg'!F2107</f>
        <v>47.18065</v>
      </c>
      <c r="H2107" s="2">
        <f>'Moving Avg'!G2107</f>
        <v>47.049879999999995</v>
      </c>
      <c r="I2107" s="2">
        <f>'Moving Avg'!H2107</f>
        <v>47.266310000000111</v>
      </c>
      <c r="J2107" s="5" t="str">
        <f>OBV!F2107</f>
        <v>BULLISH</v>
      </c>
      <c r="K2107" s="5" t="str">
        <f>OBV!G2107</f>
        <v>NEUTRAL</v>
      </c>
      <c r="L2107" s="5" t="str">
        <f>OBV!H2107</f>
        <v>CONFIRMED BULLISH</v>
      </c>
      <c r="M2107" s="7">
        <f t="shared" si="320"/>
        <v>25</v>
      </c>
      <c r="N2107" s="7">
        <f t="shared" si="321"/>
        <v>0</v>
      </c>
      <c r="O2107" s="7">
        <f t="shared" si="322"/>
        <v>0</v>
      </c>
      <c r="P2107" s="7">
        <f t="shared" si="323"/>
        <v>83.5</v>
      </c>
      <c r="Q2107" s="8">
        <f t="shared" si="324"/>
        <v>21.274999999999999</v>
      </c>
      <c r="R2107" s="8">
        <f t="shared" si="325"/>
        <v>25.875</v>
      </c>
      <c r="S2107" s="8">
        <f t="shared" si="326"/>
        <v>41.325000000000003</v>
      </c>
      <c r="T2107" s="8">
        <f t="shared" si="327"/>
        <v>27.125</v>
      </c>
      <c r="U2107" s="7">
        <f t="shared" si="328"/>
        <v>29.491666666666664</v>
      </c>
      <c r="V2107" s="7">
        <f t="shared" si="329"/>
        <v>28.9</v>
      </c>
    </row>
    <row r="2108" spans="1:22" ht="13.5" x14ac:dyDescent="0.25">
      <c r="A2108" s="3">
        <f>RSI!A2108</f>
        <v>45072</v>
      </c>
      <c r="B2108" s="2">
        <f>RSI!B2108</f>
        <v>47.191000000000003</v>
      </c>
      <c r="C2108" s="2">
        <f>RSI!I2108</f>
        <v>54.435016723583573</v>
      </c>
      <c r="D2108" s="2">
        <f>MACD!E2108</f>
        <v>1.6356452179088876E-2</v>
      </c>
      <c r="E2108" s="2">
        <f>MACD!F2108</f>
        <v>8.7672837201736055E-3</v>
      </c>
      <c r="F2108" s="2">
        <f>'Moving Avg'!D2108</f>
        <v>47.187800000000003</v>
      </c>
      <c r="G2108" s="2">
        <f>'Moving Avg'!F2108</f>
        <v>47.1815</v>
      </c>
      <c r="H2108" s="2">
        <f>'Moving Avg'!G2108</f>
        <v>47.053239999999988</v>
      </c>
      <c r="I2108" s="2">
        <f>'Moving Avg'!H2108</f>
        <v>47.262095000000116</v>
      </c>
      <c r="J2108" s="5" t="str">
        <f>OBV!F2108</f>
        <v>BULLISH</v>
      </c>
      <c r="K2108" s="5" t="str">
        <f>OBV!G2108</f>
        <v>NEUTRAL</v>
      </c>
      <c r="L2108" s="5" t="str">
        <f>OBV!H2108</f>
        <v>CONFIRMED BULLISH</v>
      </c>
      <c r="M2108" s="7">
        <f t="shared" si="320"/>
        <v>25</v>
      </c>
      <c r="N2108" s="7">
        <f t="shared" si="321"/>
        <v>0</v>
      </c>
      <c r="O2108" s="7">
        <f t="shared" si="322"/>
        <v>0</v>
      </c>
      <c r="P2108" s="7">
        <f t="shared" si="323"/>
        <v>83.5</v>
      </c>
      <c r="Q2108" s="8">
        <f t="shared" si="324"/>
        <v>21.274999999999999</v>
      </c>
      <c r="R2108" s="8">
        <f t="shared" si="325"/>
        <v>25.875</v>
      </c>
      <c r="S2108" s="8">
        <f t="shared" si="326"/>
        <v>41.325000000000003</v>
      </c>
      <c r="T2108" s="8">
        <f t="shared" si="327"/>
        <v>27.125</v>
      </c>
      <c r="U2108" s="7">
        <f t="shared" si="328"/>
        <v>29.491666666666664</v>
      </c>
      <c r="V2108" s="7">
        <f t="shared" si="329"/>
        <v>28.9</v>
      </c>
    </row>
    <row r="2109" spans="1:22" ht="13.5" x14ac:dyDescent="0.25">
      <c r="A2109" s="3">
        <f>RSI!A2109</f>
        <v>45075</v>
      </c>
      <c r="B2109" s="2">
        <f>RSI!B2109</f>
        <v>47.191000000000003</v>
      </c>
      <c r="C2109" s="2">
        <f>RSI!I2109</f>
        <v>54.435016723583573</v>
      </c>
      <c r="D2109" s="2">
        <f>MACD!E2109</f>
        <v>1.5832750201880685E-2</v>
      </c>
      <c r="E2109" s="2">
        <f>MACD!F2109</f>
        <v>1.0180377016515023E-2</v>
      </c>
      <c r="F2109" s="2">
        <f>'Moving Avg'!D2109</f>
        <v>47.189399999999999</v>
      </c>
      <c r="G2109" s="2">
        <f>'Moving Avg'!F2109</f>
        <v>47.18235</v>
      </c>
      <c r="H2109" s="2">
        <f>'Moving Avg'!G2109</f>
        <v>47.056599999999982</v>
      </c>
      <c r="I2109" s="2">
        <f>'Moving Avg'!H2109</f>
        <v>47.25661500000011</v>
      </c>
      <c r="J2109" s="5" t="str">
        <f>OBV!F2109</f>
        <v>BULLISH</v>
      </c>
      <c r="K2109" s="5" t="str">
        <f>OBV!G2109</f>
        <v>NEUTRAL</v>
      </c>
      <c r="L2109" s="5" t="str">
        <f>OBV!H2109</f>
        <v>CONFIRMED BULLISH</v>
      </c>
      <c r="M2109" s="7">
        <f t="shared" si="320"/>
        <v>25</v>
      </c>
      <c r="N2109" s="7">
        <f t="shared" si="321"/>
        <v>0</v>
      </c>
      <c r="O2109" s="7">
        <f t="shared" si="322"/>
        <v>0</v>
      </c>
      <c r="P2109" s="7">
        <f t="shared" si="323"/>
        <v>83.5</v>
      </c>
      <c r="Q2109" s="8">
        <f t="shared" si="324"/>
        <v>21.274999999999999</v>
      </c>
      <c r="R2109" s="8">
        <f t="shared" si="325"/>
        <v>25.875</v>
      </c>
      <c r="S2109" s="8">
        <f t="shared" si="326"/>
        <v>41.325000000000003</v>
      </c>
      <c r="T2109" s="8">
        <f t="shared" si="327"/>
        <v>27.125</v>
      </c>
      <c r="U2109" s="7">
        <f t="shared" si="328"/>
        <v>29.491666666666664</v>
      </c>
      <c r="V2109" s="7">
        <f t="shared" si="329"/>
        <v>28.9</v>
      </c>
    </row>
    <row r="2110" spans="1:22" ht="13.5" x14ac:dyDescent="0.25">
      <c r="A2110" s="3">
        <f>RSI!A2110</f>
        <v>45076</v>
      </c>
      <c r="B2110" s="2">
        <f>RSI!B2110</f>
        <v>47.191000000000003</v>
      </c>
      <c r="C2110" s="2">
        <f>RSI!I2110</f>
        <v>54.435016723583573</v>
      </c>
      <c r="D2110" s="2">
        <f>MACD!E2110</f>
        <v>1.515084409208356E-2</v>
      </c>
      <c r="E2110" s="2">
        <f>MACD!F2110</f>
        <v>1.1174470431628732E-2</v>
      </c>
      <c r="F2110" s="2">
        <f>'Moving Avg'!D2110</f>
        <v>47.191000000000003</v>
      </c>
      <c r="G2110" s="2">
        <f>'Moving Avg'!F2110</f>
        <v>47.183200000000006</v>
      </c>
      <c r="H2110" s="2">
        <f>'Moving Avg'!G2110</f>
        <v>47.059959999999982</v>
      </c>
      <c r="I2110" s="2">
        <f>'Moving Avg'!H2110</f>
        <v>47.251135000000112</v>
      </c>
      <c r="J2110" s="5" t="str">
        <f>OBV!F2110</f>
        <v>BULLISH</v>
      </c>
      <c r="K2110" s="5" t="str">
        <f>OBV!G2110</f>
        <v>NEUTRAL</v>
      </c>
      <c r="L2110" s="5" t="str">
        <f>OBV!H2110</f>
        <v>CONFIRMED BULLISH</v>
      </c>
      <c r="M2110" s="7">
        <f t="shared" si="320"/>
        <v>25</v>
      </c>
      <c r="N2110" s="7">
        <f t="shared" si="321"/>
        <v>0</v>
      </c>
      <c r="O2110" s="7">
        <f t="shared" si="322"/>
        <v>0</v>
      </c>
      <c r="P2110" s="7">
        <f t="shared" si="323"/>
        <v>83.5</v>
      </c>
      <c r="Q2110" s="8">
        <f t="shared" si="324"/>
        <v>21.274999999999999</v>
      </c>
      <c r="R2110" s="8">
        <f t="shared" si="325"/>
        <v>25.875</v>
      </c>
      <c r="S2110" s="8">
        <f t="shared" si="326"/>
        <v>41.325000000000003</v>
      </c>
      <c r="T2110" s="8">
        <f t="shared" si="327"/>
        <v>27.125</v>
      </c>
      <c r="U2110" s="7">
        <f t="shared" si="328"/>
        <v>29.491666666666664</v>
      </c>
      <c r="V2110" s="7">
        <f t="shared" si="329"/>
        <v>28.9</v>
      </c>
    </row>
    <row r="2111" spans="1:22" ht="13.5" x14ac:dyDescent="0.25">
      <c r="A2111" s="3">
        <f>RSI!A2111</f>
        <v>45077</v>
      </c>
      <c r="B2111" s="2">
        <f>RSI!B2111</f>
        <v>49.311</v>
      </c>
      <c r="C2111" s="2">
        <f>RSI!I2111</f>
        <v>92.523576518119881</v>
      </c>
      <c r="D2111" s="2">
        <f>MACD!E2111</f>
        <v>-0.14268427715169452</v>
      </c>
      <c r="E2111" s="2">
        <f>MACD!F2111</f>
        <v>-1.9597279085035918E-2</v>
      </c>
      <c r="F2111" s="2">
        <f>'Moving Avg'!D2111</f>
        <v>47.615000000000002</v>
      </c>
      <c r="G2111" s="2">
        <f>'Moving Avg'!F2111</f>
        <v>47.290050000000008</v>
      </c>
      <c r="H2111" s="2">
        <f>'Moving Avg'!G2111</f>
        <v>47.105719999999984</v>
      </c>
      <c r="I2111" s="2">
        <f>'Moving Avg'!H2111</f>
        <v>47.255415000000106</v>
      </c>
      <c r="J2111" s="5" t="str">
        <f>OBV!F2111</f>
        <v>BULLISH</v>
      </c>
      <c r="K2111" s="5" t="str">
        <f>OBV!G2111</f>
        <v>NEUTRAL</v>
      </c>
      <c r="L2111" s="5" t="str">
        <f>OBV!H2111</f>
        <v>CONFIRMED BULLISH</v>
      </c>
      <c r="M2111" s="7">
        <f t="shared" si="320"/>
        <v>0</v>
      </c>
      <c r="N2111" s="7">
        <f t="shared" si="321"/>
        <v>100</v>
      </c>
      <c r="O2111" s="7">
        <f t="shared" si="322"/>
        <v>50</v>
      </c>
      <c r="P2111" s="7">
        <f t="shared" si="323"/>
        <v>83.5</v>
      </c>
      <c r="Q2111" s="8">
        <f t="shared" si="324"/>
        <v>55.024999999999999</v>
      </c>
      <c r="R2111" s="8">
        <f t="shared" si="325"/>
        <v>58.375</v>
      </c>
      <c r="S2111" s="8">
        <f t="shared" si="326"/>
        <v>65.075000000000003</v>
      </c>
      <c r="T2111" s="8">
        <f t="shared" si="327"/>
        <v>58.375</v>
      </c>
      <c r="U2111" s="7">
        <f t="shared" si="328"/>
        <v>59.491666666666674</v>
      </c>
      <c r="V2111" s="7">
        <f t="shared" si="329"/>
        <v>59.212500000000006</v>
      </c>
    </row>
    <row r="2112" spans="1:22" ht="13.5" x14ac:dyDescent="0.25">
      <c r="A2112" s="3">
        <f>RSI!A2112</f>
        <v>45078</v>
      </c>
      <c r="B2112" s="2">
        <f>RSI!B2112</f>
        <v>49.311</v>
      </c>
      <c r="C2112" s="2">
        <f>RSI!I2112</f>
        <v>92.523576518119881</v>
      </c>
      <c r="D2112" s="2">
        <f>MACD!E2112</f>
        <v>-0.28896895303041248</v>
      </c>
      <c r="E2112" s="2">
        <f>MACD!F2112</f>
        <v>-7.3471613874111233E-2</v>
      </c>
      <c r="F2112" s="2">
        <f>'Moving Avg'!D2112</f>
        <v>48.039000000000001</v>
      </c>
      <c r="G2112" s="2">
        <f>'Moving Avg'!F2112</f>
        <v>47.396900000000009</v>
      </c>
      <c r="H2112" s="2">
        <f>'Moving Avg'!G2112</f>
        <v>47.151479999999985</v>
      </c>
      <c r="I2112" s="2">
        <f>'Moving Avg'!H2112</f>
        <v>47.2596950000001</v>
      </c>
      <c r="J2112" s="5" t="str">
        <f>OBV!F2112</f>
        <v>BULLISH</v>
      </c>
      <c r="K2112" s="5" t="str">
        <f>OBV!G2112</f>
        <v>NEUTRAL</v>
      </c>
      <c r="L2112" s="5" t="str">
        <f>OBV!H2112</f>
        <v>CONFIRMED BULLISH</v>
      </c>
      <c r="M2112" s="7">
        <f t="shared" si="320"/>
        <v>0</v>
      </c>
      <c r="N2112" s="7">
        <f t="shared" si="321"/>
        <v>100</v>
      </c>
      <c r="O2112" s="7">
        <f t="shared" si="322"/>
        <v>50</v>
      </c>
      <c r="P2112" s="7">
        <f t="shared" si="323"/>
        <v>83.5</v>
      </c>
      <c r="Q2112" s="8">
        <f t="shared" si="324"/>
        <v>55.024999999999999</v>
      </c>
      <c r="R2112" s="8">
        <f t="shared" si="325"/>
        <v>58.375</v>
      </c>
      <c r="S2112" s="8">
        <f t="shared" si="326"/>
        <v>65.075000000000003</v>
      </c>
      <c r="T2112" s="8">
        <f t="shared" si="327"/>
        <v>58.375</v>
      </c>
      <c r="U2112" s="7">
        <f t="shared" si="328"/>
        <v>59.491666666666674</v>
      </c>
      <c r="V2112" s="7">
        <f t="shared" si="329"/>
        <v>59.212500000000006</v>
      </c>
    </row>
    <row r="2113" spans="1:22" ht="13.5" x14ac:dyDescent="0.25">
      <c r="A2113" s="3">
        <f>RSI!A2113</f>
        <v>45079</v>
      </c>
      <c r="B2113" s="2">
        <f>RSI!B2113</f>
        <v>49.311</v>
      </c>
      <c r="C2113" s="2">
        <f>RSI!I2113</f>
        <v>92.523576518119881</v>
      </c>
      <c r="D2113" s="2">
        <f>MACD!E2113</f>
        <v>-0.42453707284388287</v>
      </c>
      <c r="E2113" s="2">
        <f>MACD!F2113</f>
        <v>-0.14368470566806557</v>
      </c>
      <c r="F2113" s="2">
        <f>'Moving Avg'!D2113</f>
        <v>48.463000000000008</v>
      </c>
      <c r="G2113" s="2">
        <f>'Moving Avg'!F2113</f>
        <v>47.503750000000011</v>
      </c>
      <c r="H2113" s="2">
        <f>'Moving Avg'!G2113</f>
        <v>47.197239999999994</v>
      </c>
      <c r="I2113" s="2">
        <f>'Moving Avg'!H2113</f>
        <v>47.263975000000094</v>
      </c>
      <c r="J2113" s="5" t="str">
        <f>OBV!F2113</f>
        <v>BULLISH</v>
      </c>
      <c r="K2113" s="5" t="str">
        <f>OBV!G2113</f>
        <v>NEUTRAL</v>
      </c>
      <c r="L2113" s="5" t="str">
        <f>OBV!H2113</f>
        <v>CONFIRMED BULLISH</v>
      </c>
      <c r="M2113" s="7">
        <f t="shared" si="320"/>
        <v>0</v>
      </c>
      <c r="N2113" s="7">
        <f t="shared" si="321"/>
        <v>100</v>
      </c>
      <c r="O2113" s="7">
        <f t="shared" si="322"/>
        <v>50</v>
      </c>
      <c r="P2113" s="7">
        <f t="shared" si="323"/>
        <v>83.5</v>
      </c>
      <c r="Q2113" s="8">
        <f t="shared" si="324"/>
        <v>55.024999999999999</v>
      </c>
      <c r="R2113" s="8">
        <f t="shared" si="325"/>
        <v>58.375</v>
      </c>
      <c r="S2113" s="8">
        <f t="shared" si="326"/>
        <v>65.075000000000003</v>
      </c>
      <c r="T2113" s="8">
        <f t="shared" si="327"/>
        <v>58.375</v>
      </c>
      <c r="U2113" s="7">
        <f t="shared" si="328"/>
        <v>59.491666666666674</v>
      </c>
      <c r="V2113" s="7">
        <f t="shared" si="329"/>
        <v>59.212500000000006</v>
      </c>
    </row>
    <row r="2114" spans="1:22" ht="13.5" x14ac:dyDescent="0.25">
      <c r="A2114" s="3">
        <f>RSI!A2114</f>
        <v>45082</v>
      </c>
      <c r="B2114" s="2">
        <f>RSI!B2114</f>
        <v>49.311</v>
      </c>
      <c r="C2114" s="2">
        <f>RSI!I2114</f>
        <v>92.523576518119881</v>
      </c>
      <c r="D2114" s="2">
        <f>MACD!E2114</f>
        <v>-0.55016409465962823</v>
      </c>
      <c r="E2114" s="2">
        <f>MACD!F2114</f>
        <v>-0.22498058346637811</v>
      </c>
      <c r="F2114" s="2">
        <f>'Moving Avg'!D2114</f>
        <v>48.887000000000008</v>
      </c>
      <c r="G2114" s="2">
        <f>'Moving Avg'!F2114</f>
        <v>47.610600000000019</v>
      </c>
      <c r="H2114" s="2">
        <f>'Moving Avg'!G2114</f>
        <v>47.243000000000002</v>
      </c>
      <c r="I2114" s="2">
        <f>'Moving Avg'!H2114</f>
        <v>47.270360000000082</v>
      </c>
      <c r="J2114" s="5" t="str">
        <f>OBV!F2114</f>
        <v>BULLISH</v>
      </c>
      <c r="K2114" s="5" t="str">
        <f>OBV!G2114</f>
        <v>NEUTRAL</v>
      </c>
      <c r="L2114" s="5" t="str">
        <f>OBV!H2114</f>
        <v>CONFIRMED BULLISH</v>
      </c>
      <c r="M2114" s="7">
        <f t="shared" ref="M2114:M2177" si="330">IF(C2114&lt;30,50, IF(C2114&gt;70, 0, 25))</f>
        <v>0</v>
      </c>
      <c r="N2114" s="7">
        <f t="shared" ref="N2114:N2177" si="331">IF(E2114-D2114&gt;0.02, 100, IF(E2114-D2114&lt;0,0,45))</f>
        <v>100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83.5</v>
      </c>
      <c r="Q2114" s="8">
        <f t="shared" si="324"/>
        <v>55.024999999999999</v>
      </c>
      <c r="R2114" s="8">
        <f t="shared" si="325"/>
        <v>58.375</v>
      </c>
      <c r="S2114" s="8">
        <f t="shared" si="326"/>
        <v>65.075000000000003</v>
      </c>
      <c r="T2114" s="8">
        <f t="shared" si="327"/>
        <v>58.375</v>
      </c>
      <c r="U2114" s="7">
        <f t="shared" si="328"/>
        <v>59.491666666666674</v>
      </c>
      <c r="V2114" s="7">
        <f t="shared" si="329"/>
        <v>59.212500000000006</v>
      </c>
    </row>
    <row r="2115" spans="1:22" ht="13.5" x14ac:dyDescent="0.25">
      <c r="A2115" s="3">
        <f>RSI!A2115</f>
        <v>45083</v>
      </c>
      <c r="B2115" s="2">
        <f>RSI!B2115</f>
        <v>49.311</v>
      </c>
      <c r="C2115" s="2">
        <f>RSI!I2115</f>
        <v>92.523576518119881</v>
      </c>
      <c r="D2115" s="2">
        <f>MACD!E2115</f>
        <v>-0.6653400907299698</v>
      </c>
      <c r="E2115" s="2">
        <f>MACD!F2115</f>
        <v>-0.31305248491909649</v>
      </c>
      <c r="F2115" s="2">
        <f>'Moving Avg'!D2115</f>
        <v>49.311</v>
      </c>
      <c r="G2115" s="2">
        <f>'Moving Avg'!F2115</f>
        <v>47.717000000000013</v>
      </c>
      <c r="H2115" s="2">
        <f>'Moving Avg'!G2115</f>
        <v>47.288760000000011</v>
      </c>
      <c r="I2115" s="2">
        <f>'Moving Avg'!H2115</f>
        <v>47.276745000000076</v>
      </c>
      <c r="J2115" s="5" t="str">
        <f>OBV!F2115</f>
        <v>BULLISH</v>
      </c>
      <c r="K2115" s="5" t="str">
        <f>OBV!G2115</f>
        <v>NEUTRAL</v>
      </c>
      <c r="L2115" s="5" t="str">
        <f>OBV!H2115</f>
        <v>CONFIRMED BULLISH</v>
      </c>
      <c r="M2115" s="7">
        <f t="shared" si="330"/>
        <v>0</v>
      </c>
      <c r="N2115" s="7">
        <f t="shared" si="331"/>
        <v>100</v>
      </c>
      <c r="O2115" s="7">
        <f t="shared" si="332"/>
        <v>50</v>
      </c>
      <c r="P2115" s="7">
        <f t="shared" si="333"/>
        <v>83.5</v>
      </c>
      <c r="Q2115" s="8">
        <f t="shared" ref="Q2115:Q2178" si="334">0.35*M2115+N2115*0.35+O2115*0.15+P2115*0.15</f>
        <v>55.024999999999999</v>
      </c>
      <c r="R2115" s="8">
        <f t="shared" ref="R2115:R2178" si="335">M2115*0.2+N2115*0.2+O2115*0.35+P2115*0.25</f>
        <v>58.375</v>
      </c>
      <c r="S2115" s="8">
        <f t="shared" ref="S2115:S2178" si="336">M2115*0.15+N2115*0.15+O2115*0.25+P2115*0.45</f>
        <v>65.075000000000003</v>
      </c>
      <c r="T2115" s="8">
        <f t="shared" ref="T2115:T2178" si="337">0.25*SUM(M2115:P2115)</f>
        <v>58.375</v>
      </c>
      <c r="U2115" s="7">
        <f t="shared" ref="U2115:U2178" si="338">SUM(Q2115:S2115)/3</f>
        <v>59.491666666666674</v>
      </c>
      <c r="V2115" s="7">
        <f t="shared" ref="V2115:V2178" si="339">SUM(Q2115:T2115)/4</f>
        <v>59.212500000000006</v>
      </c>
    </row>
    <row r="2116" spans="1:22" ht="13.5" x14ac:dyDescent="0.25">
      <c r="A2116" s="3">
        <f>RSI!A2116</f>
        <v>45084</v>
      </c>
      <c r="B2116" s="2">
        <f>RSI!B2116</f>
        <v>49.311</v>
      </c>
      <c r="C2116" s="2">
        <f>RSI!I2116</f>
        <v>92.523576518119881</v>
      </c>
      <c r="D2116" s="2">
        <f>MACD!E2116</f>
        <v>-0.77215501539215126</v>
      </c>
      <c r="E2116" s="2">
        <f>MACD!F2116</f>
        <v>-0.40487299101370749</v>
      </c>
      <c r="F2116" s="2">
        <f>'Moving Avg'!D2116</f>
        <v>49.311</v>
      </c>
      <c r="G2116" s="2">
        <f>'Moving Avg'!F2116</f>
        <v>47.823400000000014</v>
      </c>
      <c r="H2116" s="2">
        <f>'Moving Avg'!G2116</f>
        <v>47.334520000000012</v>
      </c>
      <c r="I2116" s="2">
        <f>'Moving Avg'!H2116</f>
        <v>47.285235000000078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  <c r="M2116" s="7">
        <f t="shared" si="330"/>
        <v>0</v>
      </c>
      <c r="N2116" s="7">
        <f t="shared" si="331"/>
        <v>100</v>
      </c>
      <c r="O2116" s="7">
        <f t="shared" si="332"/>
        <v>50</v>
      </c>
      <c r="P2116" s="7">
        <f t="shared" si="333"/>
        <v>33</v>
      </c>
      <c r="Q2116" s="8">
        <f t="shared" si="334"/>
        <v>47.45</v>
      </c>
      <c r="R2116" s="8">
        <f t="shared" si="335"/>
        <v>45.75</v>
      </c>
      <c r="S2116" s="8">
        <f t="shared" si="336"/>
        <v>42.35</v>
      </c>
      <c r="T2116" s="8">
        <f t="shared" si="337"/>
        <v>45.75</v>
      </c>
      <c r="U2116" s="7">
        <f t="shared" si="338"/>
        <v>45.183333333333337</v>
      </c>
      <c r="V2116" s="7">
        <f t="shared" si="339"/>
        <v>45.325000000000003</v>
      </c>
    </row>
    <row r="2117" spans="1:22" ht="13.5" x14ac:dyDescent="0.25">
      <c r="A2117" s="3">
        <f>RSI!A2117</f>
        <v>45085</v>
      </c>
      <c r="B2117" s="2">
        <f>RSI!B2117</f>
        <v>49.311</v>
      </c>
      <c r="C2117" s="2">
        <f>RSI!I2117</f>
        <v>92.523576518119881</v>
      </c>
      <c r="D2117" s="2">
        <f>MACD!E2117</f>
        <v>-0.87120197898340734</v>
      </c>
      <c r="E2117" s="2">
        <f>MACD!F2117</f>
        <v>-0.49813878860764749</v>
      </c>
      <c r="F2117" s="2">
        <f>'Moving Avg'!D2117</f>
        <v>49.311</v>
      </c>
      <c r="G2117" s="2">
        <f>'Moving Avg'!F2117</f>
        <v>47.929800000000014</v>
      </c>
      <c r="H2117" s="2">
        <f>'Moving Avg'!G2117</f>
        <v>47.38028000000002</v>
      </c>
      <c r="I2117" s="2">
        <f>'Moving Avg'!H2117</f>
        <v>47.292040000000071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  <c r="M2117" s="7">
        <f t="shared" si="330"/>
        <v>0</v>
      </c>
      <c r="N2117" s="7">
        <f t="shared" si="331"/>
        <v>100</v>
      </c>
      <c r="O2117" s="7">
        <f t="shared" si="332"/>
        <v>50</v>
      </c>
      <c r="P2117" s="7">
        <f t="shared" si="333"/>
        <v>33</v>
      </c>
      <c r="Q2117" s="8">
        <f t="shared" si="334"/>
        <v>47.45</v>
      </c>
      <c r="R2117" s="8">
        <f t="shared" si="335"/>
        <v>45.75</v>
      </c>
      <c r="S2117" s="8">
        <f t="shared" si="336"/>
        <v>42.35</v>
      </c>
      <c r="T2117" s="8">
        <f t="shared" si="337"/>
        <v>45.75</v>
      </c>
      <c r="U2117" s="7">
        <f t="shared" si="338"/>
        <v>45.183333333333337</v>
      </c>
      <c r="V2117" s="7">
        <f t="shared" si="339"/>
        <v>45.325000000000003</v>
      </c>
    </row>
    <row r="2118" spans="1:22" ht="13.5" x14ac:dyDescent="0.25">
      <c r="A2118" s="3">
        <f>RSI!A2118</f>
        <v>45086</v>
      </c>
      <c r="B2118" s="2">
        <f>RSI!B2118</f>
        <v>49.311</v>
      </c>
      <c r="C2118" s="2">
        <f>RSI!I2118</f>
        <v>92.523576518119881</v>
      </c>
      <c r="D2118" s="2">
        <f>MACD!E2118</f>
        <v>-0.96303419286278569</v>
      </c>
      <c r="E2118" s="2">
        <f>MACD!F2118</f>
        <v>-0.59111786945867517</v>
      </c>
      <c r="F2118" s="2">
        <f>'Moving Avg'!D2118</f>
        <v>49.311</v>
      </c>
      <c r="G2118" s="2">
        <f>'Moving Avg'!F2118</f>
        <v>48.036200000000022</v>
      </c>
      <c r="H2118" s="2">
        <f>'Moving Avg'!G2118</f>
        <v>47.426040000000015</v>
      </c>
      <c r="I2118" s="2">
        <f>'Moving Avg'!H2118</f>
        <v>47.298845000000057</v>
      </c>
      <c r="J2118" s="5" t="str">
        <f>OBV!F2118</f>
        <v>NEUTRAL</v>
      </c>
      <c r="K2118" s="5" t="str">
        <f>OBV!G2118</f>
        <v>NEUTRAL</v>
      </c>
      <c r="L2118" s="5" t="str">
        <f>OBV!H2118</f>
        <v>NEUTRAL</v>
      </c>
      <c r="M2118" s="7">
        <f t="shared" si="330"/>
        <v>0</v>
      </c>
      <c r="N2118" s="7">
        <f t="shared" si="331"/>
        <v>100</v>
      </c>
      <c r="O2118" s="7">
        <f t="shared" si="332"/>
        <v>50</v>
      </c>
      <c r="P2118" s="7">
        <f t="shared" si="333"/>
        <v>33</v>
      </c>
      <c r="Q2118" s="8">
        <f t="shared" si="334"/>
        <v>47.45</v>
      </c>
      <c r="R2118" s="8">
        <f t="shared" si="335"/>
        <v>45.75</v>
      </c>
      <c r="S2118" s="8">
        <f t="shared" si="336"/>
        <v>42.35</v>
      </c>
      <c r="T2118" s="8">
        <f t="shared" si="337"/>
        <v>45.75</v>
      </c>
      <c r="U2118" s="7">
        <f t="shared" si="338"/>
        <v>45.183333333333337</v>
      </c>
      <c r="V2118" s="7">
        <f t="shared" si="339"/>
        <v>45.325000000000003</v>
      </c>
    </row>
    <row r="2119" spans="1:22" ht="13.5" x14ac:dyDescent="0.25">
      <c r="A2119" s="3">
        <f>RSI!A2119</f>
        <v>45089</v>
      </c>
      <c r="B2119" s="2">
        <f>RSI!B2119</f>
        <v>49.311</v>
      </c>
      <c r="C2119" s="2">
        <f>RSI!I2119</f>
        <v>92.523576518119881</v>
      </c>
      <c r="D2119" s="2">
        <f>MACD!E2119</f>
        <v>-1.0481673041031812</v>
      </c>
      <c r="E2119" s="2">
        <f>MACD!F2119</f>
        <v>-0.68252775638757646</v>
      </c>
      <c r="F2119" s="2">
        <f>'Moving Avg'!D2119</f>
        <v>49.311</v>
      </c>
      <c r="G2119" s="2">
        <f>'Moving Avg'!F2119</f>
        <v>48.142600000000023</v>
      </c>
      <c r="H2119" s="2">
        <f>'Moving Avg'!G2119</f>
        <v>47.471800000000009</v>
      </c>
      <c r="I2119" s="2">
        <f>'Moving Avg'!H2119</f>
        <v>47.30565000000005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  <c r="M2119" s="7">
        <f t="shared" si="330"/>
        <v>0</v>
      </c>
      <c r="N2119" s="7">
        <f t="shared" si="331"/>
        <v>100</v>
      </c>
      <c r="O2119" s="7">
        <f t="shared" si="332"/>
        <v>50</v>
      </c>
      <c r="P2119" s="7">
        <f t="shared" si="333"/>
        <v>33</v>
      </c>
      <c r="Q2119" s="8">
        <f t="shared" si="334"/>
        <v>47.45</v>
      </c>
      <c r="R2119" s="8">
        <f t="shared" si="335"/>
        <v>45.75</v>
      </c>
      <c r="S2119" s="8">
        <f t="shared" si="336"/>
        <v>42.35</v>
      </c>
      <c r="T2119" s="8">
        <f t="shared" si="337"/>
        <v>45.75</v>
      </c>
      <c r="U2119" s="7">
        <f t="shared" si="338"/>
        <v>45.183333333333337</v>
      </c>
      <c r="V2119" s="7">
        <f t="shared" si="339"/>
        <v>45.325000000000003</v>
      </c>
    </row>
    <row r="2120" spans="1:22" ht="13.5" x14ac:dyDescent="0.25">
      <c r="A2120" s="3">
        <f>RSI!A2120</f>
        <v>45090</v>
      </c>
      <c r="B2120" s="2">
        <f>RSI!B2120</f>
        <v>49.311</v>
      </c>
      <c r="C2120" s="2">
        <f>RSI!I2120</f>
        <v>92.523576518119881</v>
      </c>
      <c r="D2120" s="2">
        <f>MACD!E2120</f>
        <v>-0.80092780659519036</v>
      </c>
      <c r="E2120" s="2">
        <f>MACD!F2120</f>
        <v>-0.70620776642909922</v>
      </c>
      <c r="F2120" s="2">
        <f>'Moving Avg'!D2120</f>
        <v>49.311</v>
      </c>
      <c r="G2120" s="2">
        <f>'Moving Avg'!F2120</f>
        <v>48.249000000000024</v>
      </c>
      <c r="H2120" s="2">
        <f>'Moving Avg'!G2120</f>
        <v>47.51756000000001</v>
      </c>
      <c r="I2120" s="2">
        <f>'Moving Avg'!H2120</f>
        <v>47.312455000000043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  <c r="M2120" s="7">
        <f t="shared" si="330"/>
        <v>0</v>
      </c>
      <c r="N2120" s="7">
        <f t="shared" si="331"/>
        <v>100</v>
      </c>
      <c r="O2120" s="7">
        <f t="shared" si="332"/>
        <v>50</v>
      </c>
      <c r="P2120" s="7">
        <f t="shared" si="333"/>
        <v>33</v>
      </c>
      <c r="Q2120" s="8">
        <f t="shared" si="334"/>
        <v>47.45</v>
      </c>
      <c r="R2120" s="8">
        <f t="shared" si="335"/>
        <v>45.75</v>
      </c>
      <c r="S2120" s="8">
        <f t="shared" si="336"/>
        <v>42.35</v>
      </c>
      <c r="T2120" s="8">
        <f t="shared" si="337"/>
        <v>45.75</v>
      </c>
      <c r="U2120" s="7">
        <f t="shared" si="338"/>
        <v>45.183333333333337</v>
      </c>
      <c r="V2120" s="7">
        <f t="shared" si="339"/>
        <v>45.325000000000003</v>
      </c>
    </row>
    <row r="2121" spans="1:22" ht="13.5" x14ac:dyDescent="0.25">
      <c r="A2121" s="3">
        <f>RSI!A2121</f>
        <v>45091</v>
      </c>
      <c r="B2121" s="2">
        <f>RSI!B2121</f>
        <v>49.311</v>
      </c>
      <c r="C2121" s="2">
        <f>RSI!I2121</f>
        <v>92.523576518119881</v>
      </c>
      <c r="D2121" s="2">
        <f>MACD!E2121</f>
        <v>-0.59809426516761732</v>
      </c>
      <c r="E2121" s="2">
        <f>MACD!F2121</f>
        <v>-0.68458506617680293</v>
      </c>
      <c r="F2121" s="2">
        <f>'Moving Avg'!D2121</f>
        <v>49.311</v>
      </c>
      <c r="G2121" s="2">
        <f>'Moving Avg'!F2121</f>
        <v>48.355400000000017</v>
      </c>
      <c r="H2121" s="2">
        <f>'Moving Avg'!G2121</f>
        <v>47.605620000000009</v>
      </c>
      <c r="I2121" s="2">
        <f>'Moving Avg'!H2121</f>
        <v>47.319260000000028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  <c r="M2121" s="7">
        <f t="shared" si="330"/>
        <v>0</v>
      </c>
      <c r="N2121" s="7">
        <f t="shared" si="331"/>
        <v>0</v>
      </c>
      <c r="O2121" s="7">
        <f t="shared" si="332"/>
        <v>50</v>
      </c>
      <c r="P2121" s="7">
        <f t="shared" si="333"/>
        <v>33</v>
      </c>
      <c r="Q2121" s="8">
        <f t="shared" si="334"/>
        <v>12.45</v>
      </c>
      <c r="R2121" s="8">
        <f t="shared" si="335"/>
        <v>25.75</v>
      </c>
      <c r="S2121" s="8">
        <f t="shared" si="336"/>
        <v>27.35</v>
      </c>
      <c r="T2121" s="8">
        <f t="shared" si="337"/>
        <v>20.75</v>
      </c>
      <c r="U2121" s="7">
        <f t="shared" si="338"/>
        <v>21.850000000000005</v>
      </c>
      <c r="V2121" s="7">
        <f t="shared" si="339"/>
        <v>21.575000000000003</v>
      </c>
    </row>
    <row r="2122" spans="1:22" ht="13.5" x14ac:dyDescent="0.25">
      <c r="A2122" s="3">
        <f>RSI!A2122</f>
        <v>45092</v>
      </c>
      <c r="B2122" s="2">
        <f>RSI!B2122</f>
        <v>49.311</v>
      </c>
      <c r="C2122" s="2">
        <f>RSI!I2122</f>
        <v>92.523576518119881</v>
      </c>
      <c r="D2122" s="2">
        <f>MACD!E2122</f>
        <v>-0.43236320832075137</v>
      </c>
      <c r="E2122" s="2">
        <f>MACD!F2122</f>
        <v>-0.63414069460559264</v>
      </c>
      <c r="F2122" s="2">
        <f>'Moving Avg'!D2122</f>
        <v>49.311</v>
      </c>
      <c r="G2122" s="2">
        <f>'Moving Avg'!F2122</f>
        <v>48.461800000000018</v>
      </c>
      <c r="H2122" s="2">
        <f>'Moving Avg'!G2122</f>
        <v>47.653400000000012</v>
      </c>
      <c r="I2122" s="2">
        <f>'Moving Avg'!H2122</f>
        <v>47.32775000000003</v>
      </c>
      <c r="J2122" s="5" t="str">
        <f>OBV!F2122</f>
        <v>NEUTRAL</v>
      </c>
      <c r="K2122" s="5" t="str">
        <f>OBV!G2122</f>
        <v>NEUTRAL</v>
      </c>
      <c r="L2122" s="5" t="str">
        <f>OBV!H2122</f>
        <v>NEUTRAL</v>
      </c>
      <c r="M2122" s="7">
        <f t="shared" si="330"/>
        <v>0</v>
      </c>
      <c r="N2122" s="7">
        <f t="shared" si="331"/>
        <v>0</v>
      </c>
      <c r="O2122" s="7">
        <f t="shared" si="332"/>
        <v>50</v>
      </c>
      <c r="P2122" s="7">
        <f t="shared" si="333"/>
        <v>33</v>
      </c>
      <c r="Q2122" s="8">
        <f t="shared" si="334"/>
        <v>12.45</v>
      </c>
      <c r="R2122" s="8">
        <f t="shared" si="335"/>
        <v>25.75</v>
      </c>
      <c r="S2122" s="8">
        <f t="shared" si="336"/>
        <v>27.35</v>
      </c>
      <c r="T2122" s="8">
        <f t="shared" si="337"/>
        <v>20.75</v>
      </c>
      <c r="U2122" s="7">
        <f t="shared" si="338"/>
        <v>21.850000000000005</v>
      </c>
      <c r="V2122" s="7">
        <f t="shared" si="339"/>
        <v>21.575000000000003</v>
      </c>
    </row>
    <row r="2123" spans="1:22" ht="13.5" x14ac:dyDescent="0.25">
      <c r="A2123" s="3">
        <f>RSI!A2123</f>
        <v>45093</v>
      </c>
      <c r="B2123" s="2">
        <f>RSI!B2123</f>
        <v>49.311</v>
      </c>
      <c r="C2123" s="2">
        <f>RSI!I2123</f>
        <v>92.523576518119881</v>
      </c>
      <c r="D2123" s="2">
        <f>MACD!E2123</f>
        <v>-0.29758972266213846</v>
      </c>
      <c r="E2123" s="2">
        <f>MACD!F2123</f>
        <v>-0.56683050021690173</v>
      </c>
      <c r="F2123" s="2">
        <f>'Moving Avg'!D2123</f>
        <v>49.311</v>
      </c>
      <c r="G2123" s="2">
        <f>'Moving Avg'!F2123</f>
        <v>48.568200000000012</v>
      </c>
      <c r="H2123" s="2">
        <f>'Moving Avg'!G2123</f>
        <v>47.697480000000006</v>
      </c>
      <c r="I2123" s="2">
        <f>'Moving Avg'!H2123</f>
        <v>47.336240000000025</v>
      </c>
      <c r="J2123" s="5" t="str">
        <f>OBV!F2123</f>
        <v>NEUTRAL</v>
      </c>
      <c r="K2123" s="5" t="str">
        <f>OBV!G2123</f>
        <v>NEUTRAL</v>
      </c>
      <c r="L2123" s="5" t="str">
        <f>OBV!H2123</f>
        <v>NEUTRAL</v>
      </c>
      <c r="M2123" s="7">
        <f t="shared" si="330"/>
        <v>0</v>
      </c>
      <c r="N2123" s="7">
        <f t="shared" si="331"/>
        <v>0</v>
      </c>
      <c r="O2123" s="7">
        <f t="shared" si="332"/>
        <v>50</v>
      </c>
      <c r="P2123" s="7">
        <f t="shared" si="333"/>
        <v>33</v>
      </c>
      <c r="Q2123" s="8">
        <f t="shared" si="334"/>
        <v>12.45</v>
      </c>
      <c r="R2123" s="8">
        <f t="shared" si="335"/>
        <v>25.75</v>
      </c>
      <c r="S2123" s="8">
        <f t="shared" si="336"/>
        <v>27.35</v>
      </c>
      <c r="T2123" s="8">
        <f t="shared" si="337"/>
        <v>20.75</v>
      </c>
      <c r="U2123" s="7">
        <f t="shared" si="338"/>
        <v>21.850000000000005</v>
      </c>
      <c r="V2123" s="7">
        <f t="shared" si="339"/>
        <v>21.575000000000003</v>
      </c>
    </row>
    <row r="2124" spans="1:22" ht="13.5" x14ac:dyDescent="0.25">
      <c r="A2124" s="3">
        <f>RSI!A2124</f>
        <v>45096</v>
      </c>
      <c r="B2124" s="2">
        <f>RSI!B2124</f>
        <v>49.249000000000002</v>
      </c>
      <c r="C2124" s="2">
        <f>RSI!I2124</f>
        <v>86.952946057953753</v>
      </c>
      <c r="D2124" s="2">
        <f>MACD!E2124</f>
        <v>-0.18401403193060162</v>
      </c>
      <c r="E2124" s="2">
        <f>MACD!F2124</f>
        <v>-0.49026720655964173</v>
      </c>
      <c r="F2124" s="2">
        <f>'Moving Avg'!D2124</f>
        <v>49.2986</v>
      </c>
      <c r="G2124" s="2">
        <f>'Moving Avg'!F2124</f>
        <v>48.671500000000016</v>
      </c>
      <c r="H2124" s="2">
        <f>'Moving Avg'!G2124</f>
        <v>47.740320000000004</v>
      </c>
      <c r="I2124" s="2">
        <f>'Moving Avg'!H2124</f>
        <v>47.344420000000028</v>
      </c>
      <c r="J2124" s="5" t="str">
        <f>OBV!F2124</f>
        <v>BEARISH</v>
      </c>
      <c r="K2124" s="5" t="str">
        <f>OBV!G2124</f>
        <v>NEUTRAL</v>
      </c>
      <c r="L2124" s="5" t="str">
        <f>OBV!H2124</f>
        <v>CONFIRMED BEARISH</v>
      </c>
      <c r="M2124" s="7">
        <f t="shared" si="330"/>
        <v>0</v>
      </c>
      <c r="N2124" s="7">
        <f t="shared" si="331"/>
        <v>0</v>
      </c>
      <c r="O2124" s="7">
        <f t="shared" si="332"/>
        <v>50</v>
      </c>
      <c r="P2124" s="7">
        <f t="shared" si="333"/>
        <v>16.5</v>
      </c>
      <c r="Q2124" s="8">
        <f t="shared" si="334"/>
        <v>9.9749999999999996</v>
      </c>
      <c r="R2124" s="8">
        <f t="shared" si="335"/>
        <v>21.625</v>
      </c>
      <c r="S2124" s="8">
        <f t="shared" si="336"/>
        <v>19.925000000000001</v>
      </c>
      <c r="T2124" s="8">
        <f t="shared" si="337"/>
        <v>16.625</v>
      </c>
      <c r="U2124" s="7">
        <f t="shared" si="338"/>
        <v>17.175000000000001</v>
      </c>
      <c r="V2124" s="7">
        <f t="shared" si="339"/>
        <v>17.037500000000001</v>
      </c>
    </row>
    <row r="2125" spans="1:22" ht="13.5" x14ac:dyDescent="0.25">
      <c r="A2125" s="3">
        <f>RSI!A2125</f>
        <v>45097</v>
      </c>
      <c r="B2125" s="2">
        <f>RSI!B2125</f>
        <v>49.311</v>
      </c>
      <c r="C2125" s="2">
        <f>RSI!I2125</f>
        <v>87.747393389736743</v>
      </c>
      <c r="D2125" s="2">
        <f>MACD!E2125</f>
        <v>-9.6819242532042438E-2</v>
      </c>
      <c r="E2125" s="2">
        <f>MACD!F2125</f>
        <v>-0.41157761375412188</v>
      </c>
      <c r="F2125" s="2">
        <f>'Moving Avg'!D2125</f>
        <v>49.2986</v>
      </c>
      <c r="G2125" s="2">
        <f>'Moving Avg'!F2125</f>
        <v>48.77790000000001</v>
      </c>
      <c r="H2125" s="2">
        <f>'Moving Avg'!G2125</f>
        <v>47.784399999999998</v>
      </c>
      <c r="I2125" s="2">
        <f>'Moving Avg'!H2125</f>
        <v>47.352995000000021</v>
      </c>
      <c r="J2125" s="5" t="str">
        <f>OBV!F2125</f>
        <v>BULLISH</v>
      </c>
      <c r="K2125" s="5" t="str">
        <f>OBV!G2125</f>
        <v>NEUTRAL</v>
      </c>
      <c r="L2125" s="5" t="str">
        <f>OBV!H2125</f>
        <v>NEUTRAL</v>
      </c>
      <c r="M2125" s="7">
        <f t="shared" si="330"/>
        <v>0</v>
      </c>
      <c r="N2125" s="7">
        <f t="shared" si="331"/>
        <v>0</v>
      </c>
      <c r="O2125" s="7">
        <f t="shared" si="332"/>
        <v>50</v>
      </c>
      <c r="P2125" s="7">
        <f t="shared" si="333"/>
        <v>49.5</v>
      </c>
      <c r="Q2125" s="8">
        <f t="shared" si="334"/>
        <v>14.925000000000001</v>
      </c>
      <c r="R2125" s="8">
        <f t="shared" si="335"/>
        <v>29.875</v>
      </c>
      <c r="S2125" s="8">
        <f t="shared" si="336"/>
        <v>34.775000000000006</v>
      </c>
      <c r="T2125" s="8">
        <f t="shared" si="337"/>
        <v>24.875</v>
      </c>
      <c r="U2125" s="7">
        <f t="shared" si="338"/>
        <v>26.525000000000002</v>
      </c>
      <c r="V2125" s="7">
        <f t="shared" si="339"/>
        <v>26.112500000000001</v>
      </c>
    </row>
    <row r="2126" spans="1:22" ht="13.5" x14ac:dyDescent="0.25">
      <c r="A2126" s="3">
        <f>RSI!A2126</f>
        <v>45098</v>
      </c>
      <c r="B2126" s="2">
        <f>RSI!B2126</f>
        <v>49.311</v>
      </c>
      <c r="C2126" s="2">
        <f>RSI!I2126</f>
        <v>87.747393389736743</v>
      </c>
      <c r="D2126" s="2">
        <f>MACD!E2126</f>
        <v>-2.7400883401760723E-2</v>
      </c>
      <c r="E2126" s="2">
        <f>MACD!F2126</f>
        <v>-0.33474226768364967</v>
      </c>
      <c r="F2126" s="2">
        <f>'Moving Avg'!D2126</f>
        <v>49.298600000000008</v>
      </c>
      <c r="G2126" s="2">
        <f>'Moving Avg'!F2126</f>
        <v>48.883900000000011</v>
      </c>
      <c r="H2126" s="2">
        <f>'Moving Avg'!G2126</f>
        <v>47.828479999999999</v>
      </c>
      <c r="I2126" s="2">
        <f>'Moving Avg'!H2126</f>
        <v>47.361615000000022</v>
      </c>
      <c r="J2126" s="5" t="str">
        <f>OBV!F2126</f>
        <v>BULLISH</v>
      </c>
      <c r="K2126" s="5" t="str">
        <f>OBV!G2126</f>
        <v>NEUTRAL</v>
      </c>
      <c r="L2126" s="5" t="str">
        <f>OBV!H2126</f>
        <v>NEUTRAL</v>
      </c>
      <c r="M2126" s="7">
        <f t="shared" si="330"/>
        <v>0</v>
      </c>
      <c r="N2126" s="7">
        <f t="shared" si="331"/>
        <v>0</v>
      </c>
      <c r="O2126" s="7">
        <f t="shared" si="332"/>
        <v>50</v>
      </c>
      <c r="P2126" s="7">
        <f t="shared" si="333"/>
        <v>49.5</v>
      </c>
      <c r="Q2126" s="8">
        <f t="shared" si="334"/>
        <v>14.925000000000001</v>
      </c>
      <c r="R2126" s="8">
        <f t="shared" si="335"/>
        <v>29.875</v>
      </c>
      <c r="S2126" s="8">
        <f t="shared" si="336"/>
        <v>34.775000000000006</v>
      </c>
      <c r="T2126" s="8">
        <f t="shared" si="337"/>
        <v>24.875</v>
      </c>
      <c r="U2126" s="7">
        <f t="shared" si="338"/>
        <v>26.525000000000002</v>
      </c>
      <c r="V2126" s="7">
        <f t="shared" si="339"/>
        <v>26.112500000000001</v>
      </c>
    </row>
    <row r="2127" spans="1:22" ht="13.5" x14ac:dyDescent="0.25">
      <c r="A2127" s="3">
        <f>RSI!A2127</f>
        <v>45099</v>
      </c>
      <c r="B2127" s="2">
        <f>RSI!B2127</f>
        <v>49.311</v>
      </c>
      <c r="C2127" s="2">
        <f>RSI!I2127</f>
        <v>87.747393389736743</v>
      </c>
      <c r="D2127" s="2">
        <f>MACD!E2127</f>
        <v>2.7298980684946628E-2</v>
      </c>
      <c r="E2127" s="2">
        <f>MACD!F2127</f>
        <v>-0.26233401800993045</v>
      </c>
      <c r="F2127" s="2">
        <f>'Moving Avg'!D2127</f>
        <v>49.298600000000008</v>
      </c>
      <c r="G2127" s="2">
        <f>'Moving Avg'!F2127</f>
        <v>48.989900000000013</v>
      </c>
      <c r="H2127" s="2">
        <f>'Moving Avg'!G2127</f>
        <v>47.887720000000002</v>
      </c>
      <c r="I2127" s="2">
        <f>'Moving Avg'!H2127</f>
        <v>47.370235000000008</v>
      </c>
      <c r="J2127" s="5" t="str">
        <f>OBV!F2127</f>
        <v>BULLISH</v>
      </c>
      <c r="K2127" s="5" t="str">
        <f>OBV!G2127</f>
        <v>NEUTRAL</v>
      </c>
      <c r="L2127" s="5" t="str">
        <f>OBV!H2127</f>
        <v>NEUTRAL</v>
      </c>
      <c r="M2127" s="7">
        <f t="shared" si="330"/>
        <v>0</v>
      </c>
      <c r="N2127" s="7">
        <f t="shared" si="331"/>
        <v>0</v>
      </c>
      <c r="O2127" s="7">
        <f t="shared" si="332"/>
        <v>50</v>
      </c>
      <c r="P2127" s="7">
        <f t="shared" si="333"/>
        <v>49.5</v>
      </c>
      <c r="Q2127" s="8">
        <f t="shared" si="334"/>
        <v>14.925000000000001</v>
      </c>
      <c r="R2127" s="8">
        <f t="shared" si="335"/>
        <v>29.875</v>
      </c>
      <c r="S2127" s="8">
        <f t="shared" si="336"/>
        <v>34.775000000000006</v>
      </c>
      <c r="T2127" s="8">
        <f t="shared" si="337"/>
        <v>24.875</v>
      </c>
      <c r="U2127" s="7">
        <f t="shared" si="338"/>
        <v>26.525000000000002</v>
      </c>
      <c r="V2127" s="7">
        <f t="shared" si="339"/>
        <v>26.112500000000001</v>
      </c>
    </row>
    <row r="2128" spans="1:22" ht="13.5" x14ac:dyDescent="0.25">
      <c r="A2128" s="3">
        <f>RSI!A2128</f>
        <v>45100</v>
      </c>
      <c r="B2128" s="2">
        <f>RSI!B2128</f>
        <v>49.311</v>
      </c>
      <c r="C2128" s="2">
        <f>RSI!I2128</f>
        <v>87.747393389736743</v>
      </c>
      <c r="D2128" s="2">
        <f>MACD!E2128</f>
        <v>6.9843900061322017E-2</v>
      </c>
      <c r="E2128" s="2">
        <f>MACD!F2128</f>
        <v>-0.19589843439567997</v>
      </c>
      <c r="F2128" s="2">
        <f>'Moving Avg'!D2128</f>
        <v>49.298600000000008</v>
      </c>
      <c r="G2128" s="2">
        <f>'Moving Avg'!F2128</f>
        <v>49.095900000000015</v>
      </c>
      <c r="H2128" s="2">
        <f>'Moving Avg'!G2128</f>
        <v>47.946959999999997</v>
      </c>
      <c r="I2128" s="2">
        <f>'Moving Avg'!H2128</f>
        <v>47.378855000000016</v>
      </c>
      <c r="J2128" s="5" t="str">
        <f>OBV!F2128</f>
        <v>BULLISH</v>
      </c>
      <c r="K2128" s="5" t="str">
        <f>OBV!G2128</f>
        <v>NEUTRAL</v>
      </c>
      <c r="L2128" s="5" t="str">
        <f>OBV!H2128</f>
        <v>NEUTRAL</v>
      </c>
      <c r="M2128" s="7">
        <f t="shared" si="330"/>
        <v>0</v>
      </c>
      <c r="N2128" s="7">
        <f t="shared" si="331"/>
        <v>0</v>
      </c>
      <c r="O2128" s="7">
        <f t="shared" si="332"/>
        <v>50</v>
      </c>
      <c r="P2128" s="7">
        <f t="shared" si="333"/>
        <v>49.5</v>
      </c>
      <c r="Q2128" s="8">
        <f t="shared" si="334"/>
        <v>14.925000000000001</v>
      </c>
      <c r="R2128" s="8">
        <f t="shared" si="335"/>
        <v>29.875</v>
      </c>
      <c r="S2128" s="8">
        <f t="shared" si="336"/>
        <v>34.775000000000006</v>
      </c>
      <c r="T2128" s="8">
        <f t="shared" si="337"/>
        <v>24.875</v>
      </c>
      <c r="U2128" s="7">
        <f t="shared" si="338"/>
        <v>26.525000000000002</v>
      </c>
      <c r="V2128" s="7">
        <f t="shared" si="339"/>
        <v>26.112500000000001</v>
      </c>
    </row>
    <row r="2129" spans="1:22" ht="13.5" x14ac:dyDescent="0.25">
      <c r="A2129" s="3">
        <f>RSI!A2129</f>
        <v>45103</v>
      </c>
      <c r="B2129" s="2">
        <f>RSI!B2129</f>
        <v>49.311</v>
      </c>
      <c r="C2129" s="2">
        <f>RSI!I2129</f>
        <v>87.747393389736743</v>
      </c>
      <c r="D2129" s="2">
        <f>MACD!E2129</f>
        <v>0.10238087222159464</v>
      </c>
      <c r="E2129" s="2">
        <f>MACD!F2129</f>
        <v>-0.13624257307222506</v>
      </c>
      <c r="F2129" s="2">
        <f>'Moving Avg'!D2129</f>
        <v>49.311</v>
      </c>
      <c r="G2129" s="2">
        <f>'Moving Avg'!F2129</f>
        <v>49.201900000000009</v>
      </c>
      <c r="H2129" s="2">
        <f>'Moving Avg'!G2129</f>
        <v>47.989359999999998</v>
      </c>
      <c r="I2129" s="2">
        <f>'Moving Avg'!H2129</f>
        <v>47.387475000000002</v>
      </c>
      <c r="J2129" s="5" t="str">
        <f>OBV!F2129</f>
        <v>BULLISH</v>
      </c>
      <c r="K2129" s="5" t="str">
        <f>OBV!G2129</f>
        <v>NEUTRAL</v>
      </c>
      <c r="L2129" s="5" t="str">
        <f>OBV!H2129</f>
        <v>CONFIRMED BULLISH</v>
      </c>
      <c r="M2129" s="7">
        <f t="shared" si="330"/>
        <v>0</v>
      </c>
      <c r="N2129" s="7">
        <f t="shared" si="331"/>
        <v>0</v>
      </c>
      <c r="O2129" s="7">
        <f t="shared" si="332"/>
        <v>50</v>
      </c>
      <c r="P2129" s="7">
        <f t="shared" si="333"/>
        <v>83.5</v>
      </c>
      <c r="Q2129" s="8">
        <f t="shared" si="334"/>
        <v>20.024999999999999</v>
      </c>
      <c r="R2129" s="8">
        <f t="shared" si="335"/>
        <v>38.375</v>
      </c>
      <c r="S2129" s="8">
        <f t="shared" si="336"/>
        <v>50.075000000000003</v>
      </c>
      <c r="T2129" s="8">
        <f t="shared" si="337"/>
        <v>33.375</v>
      </c>
      <c r="U2129" s="7">
        <f t="shared" si="338"/>
        <v>36.158333333333331</v>
      </c>
      <c r="V2129" s="7">
        <f t="shared" si="339"/>
        <v>35.462499999999999</v>
      </c>
    </row>
    <row r="2130" spans="1:22" ht="13.5" x14ac:dyDescent="0.25">
      <c r="A2130" s="3">
        <f>RSI!A2130</f>
        <v>45104</v>
      </c>
      <c r="B2130" s="2">
        <f>RSI!B2130</f>
        <v>49.311</v>
      </c>
      <c r="C2130" s="2">
        <f>RSI!I2130</f>
        <v>87.747393389736743</v>
      </c>
      <c r="D2130" s="2">
        <f>MACD!E2130</f>
        <v>0.12670606839022724</v>
      </c>
      <c r="E2130" s="2">
        <f>MACD!F2130</f>
        <v>-8.36528447797346E-2</v>
      </c>
      <c r="F2130" s="2">
        <f>'Moving Avg'!D2130</f>
        <v>49.311</v>
      </c>
      <c r="G2130" s="2">
        <f>'Moving Avg'!F2130</f>
        <v>49.307900000000011</v>
      </c>
      <c r="H2130" s="2">
        <f>'Moving Avg'!G2130</f>
        <v>48.031759999999991</v>
      </c>
      <c r="I2130" s="2">
        <f>'Moving Avg'!H2130</f>
        <v>47.396095000000003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  <c r="M2130" s="7">
        <f t="shared" si="330"/>
        <v>0</v>
      </c>
      <c r="N2130" s="7">
        <f t="shared" si="331"/>
        <v>0</v>
      </c>
      <c r="O2130" s="7">
        <f t="shared" si="332"/>
        <v>50</v>
      </c>
      <c r="P2130" s="7">
        <f t="shared" si="333"/>
        <v>33</v>
      </c>
      <c r="Q2130" s="8">
        <f t="shared" si="334"/>
        <v>12.45</v>
      </c>
      <c r="R2130" s="8">
        <f t="shared" si="335"/>
        <v>25.75</v>
      </c>
      <c r="S2130" s="8">
        <f t="shared" si="336"/>
        <v>27.35</v>
      </c>
      <c r="T2130" s="8">
        <f t="shared" si="337"/>
        <v>20.75</v>
      </c>
      <c r="U2130" s="7">
        <f t="shared" si="338"/>
        <v>21.850000000000005</v>
      </c>
      <c r="V2130" s="7">
        <f t="shared" si="339"/>
        <v>21.575000000000003</v>
      </c>
    </row>
    <row r="2131" spans="1:22" ht="13.5" x14ac:dyDescent="0.25">
      <c r="A2131" s="3">
        <f>RSI!A2131</f>
        <v>45107</v>
      </c>
      <c r="B2131" s="2">
        <f>RSI!B2131</f>
        <v>49.311</v>
      </c>
      <c r="C2131" s="2">
        <f>RSI!I2131</f>
        <v>87.747393389736743</v>
      </c>
      <c r="D2131" s="2">
        <f>MACD!E2131</f>
        <v>0.14432032671732742</v>
      </c>
      <c r="E2131" s="2">
        <f>MACD!F2131</f>
        <v>-3.8058210480322194E-2</v>
      </c>
      <c r="F2131" s="2">
        <f>'Moving Avg'!D2131</f>
        <v>49.311</v>
      </c>
      <c r="G2131" s="2">
        <f>'Moving Avg'!F2131</f>
        <v>49.307900000000011</v>
      </c>
      <c r="H2131" s="2">
        <f>'Moving Avg'!G2131</f>
        <v>48.074159999999999</v>
      </c>
      <c r="I2131" s="2">
        <f>'Moving Avg'!H2131</f>
        <v>47.408799999999992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  <c r="M2131" s="7">
        <f t="shared" si="330"/>
        <v>0</v>
      </c>
      <c r="N2131" s="7">
        <f t="shared" si="331"/>
        <v>0</v>
      </c>
      <c r="O2131" s="7">
        <f t="shared" si="332"/>
        <v>50</v>
      </c>
      <c r="P2131" s="7">
        <f t="shared" si="333"/>
        <v>33</v>
      </c>
      <c r="Q2131" s="8">
        <f t="shared" si="334"/>
        <v>12.45</v>
      </c>
      <c r="R2131" s="8">
        <f t="shared" si="335"/>
        <v>25.75</v>
      </c>
      <c r="S2131" s="8">
        <f t="shared" si="336"/>
        <v>27.35</v>
      </c>
      <c r="T2131" s="8">
        <f t="shared" si="337"/>
        <v>20.75</v>
      </c>
      <c r="U2131" s="7">
        <f t="shared" si="338"/>
        <v>21.850000000000005</v>
      </c>
      <c r="V2131" s="7">
        <f t="shared" si="339"/>
        <v>21.575000000000003</v>
      </c>
    </row>
    <row r="2132" spans="1:22" ht="13.5" x14ac:dyDescent="0.25">
      <c r="A2132" s="3">
        <f>RSI!A2132</f>
        <v>45110</v>
      </c>
      <c r="B2132" s="2">
        <f>RSI!B2132</f>
        <v>49.311</v>
      </c>
      <c r="C2132" s="2">
        <f>RSI!I2132</f>
        <v>87.747393389736743</v>
      </c>
      <c r="D2132" s="2">
        <f>MACD!E2132</f>
        <v>0.15647599547254742</v>
      </c>
      <c r="E2132" s="2">
        <f>MACD!F2132</f>
        <v>8.4863071025172848E-4</v>
      </c>
      <c r="F2132" s="2">
        <f>'Moving Avg'!D2132</f>
        <v>49.311</v>
      </c>
      <c r="G2132" s="2">
        <f>'Moving Avg'!F2132</f>
        <v>49.307900000000011</v>
      </c>
      <c r="H2132" s="2">
        <f>'Moving Avg'!G2132</f>
        <v>48.116720000000008</v>
      </c>
      <c r="I2132" s="2">
        <f>'Moving Avg'!H2132</f>
        <v>47.41749999999999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  <c r="M2132" s="7">
        <f t="shared" si="330"/>
        <v>0</v>
      </c>
      <c r="N2132" s="7">
        <f t="shared" si="331"/>
        <v>0</v>
      </c>
      <c r="O2132" s="7">
        <f t="shared" si="332"/>
        <v>50</v>
      </c>
      <c r="P2132" s="7">
        <f t="shared" si="333"/>
        <v>33</v>
      </c>
      <c r="Q2132" s="8">
        <f t="shared" si="334"/>
        <v>12.45</v>
      </c>
      <c r="R2132" s="8">
        <f t="shared" si="335"/>
        <v>25.75</v>
      </c>
      <c r="S2132" s="8">
        <f t="shared" si="336"/>
        <v>27.35</v>
      </c>
      <c r="T2132" s="8">
        <f t="shared" si="337"/>
        <v>20.75</v>
      </c>
      <c r="U2132" s="7">
        <f t="shared" si="338"/>
        <v>21.850000000000005</v>
      </c>
      <c r="V2132" s="7">
        <f t="shared" si="339"/>
        <v>21.575000000000003</v>
      </c>
    </row>
    <row r="2133" spans="1:22" ht="13.5" x14ac:dyDescent="0.25">
      <c r="A2133" s="3">
        <f>RSI!A2133</f>
        <v>45111</v>
      </c>
      <c r="B2133" s="2">
        <f>RSI!B2133</f>
        <v>49.311</v>
      </c>
      <c r="C2133" s="2">
        <f>RSI!I2133</f>
        <v>87.747393389736743</v>
      </c>
      <c r="D2133" s="2">
        <f>MACD!E2133</f>
        <v>0.15467800380814367</v>
      </c>
      <c r="E2133" s="2">
        <f>MACD!F2133</f>
        <v>3.1614505329830123E-2</v>
      </c>
      <c r="F2133" s="2">
        <f>'Moving Avg'!D2133</f>
        <v>49.311</v>
      </c>
      <c r="G2133" s="2">
        <f>'Moving Avg'!F2133</f>
        <v>49.307900000000011</v>
      </c>
      <c r="H2133" s="2">
        <f>'Moving Avg'!G2133</f>
        <v>48.159459999999996</v>
      </c>
      <c r="I2133" s="2">
        <f>'Moving Avg'!H2133</f>
        <v>47.430204999999987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  <c r="M2133" s="7">
        <f t="shared" si="330"/>
        <v>0</v>
      </c>
      <c r="N2133" s="7">
        <f t="shared" si="331"/>
        <v>0</v>
      </c>
      <c r="O2133" s="7">
        <f t="shared" si="332"/>
        <v>50</v>
      </c>
      <c r="P2133" s="7">
        <f t="shared" si="333"/>
        <v>33</v>
      </c>
      <c r="Q2133" s="8">
        <f t="shared" si="334"/>
        <v>12.45</v>
      </c>
      <c r="R2133" s="8">
        <f t="shared" si="335"/>
        <v>25.75</v>
      </c>
      <c r="S2133" s="8">
        <f t="shared" si="336"/>
        <v>27.35</v>
      </c>
      <c r="T2133" s="8">
        <f t="shared" si="337"/>
        <v>20.75</v>
      </c>
      <c r="U2133" s="7">
        <f t="shared" si="338"/>
        <v>21.850000000000005</v>
      </c>
      <c r="V2133" s="7">
        <f t="shared" si="339"/>
        <v>21.575000000000003</v>
      </c>
    </row>
    <row r="2134" spans="1:22" ht="13.5" x14ac:dyDescent="0.25">
      <c r="A2134" s="3">
        <f>RSI!A2134</f>
        <v>45112</v>
      </c>
      <c r="B2134" s="2">
        <f>RSI!B2134</f>
        <v>49.311</v>
      </c>
      <c r="C2134" s="2">
        <f>RSI!I2134</f>
        <v>87.747393389736743</v>
      </c>
      <c r="D2134" s="2">
        <f>MACD!E2134</f>
        <v>0.16033851741799054</v>
      </c>
      <c r="E2134" s="2">
        <f>MACD!F2134</f>
        <v>5.7359307747462208E-2</v>
      </c>
      <c r="F2134" s="2">
        <f>'Moving Avg'!D2134</f>
        <v>49.311</v>
      </c>
      <c r="G2134" s="2">
        <f>'Moving Avg'!F2134</f>
        <v>49.307900000000011</v>
      </c>
      <c r="H2134" s="2">
        <f>'Moving Avg'!G2134</f>
        <v>48.202199999999991</v>
      </c>
      <c r="I2134" s="2">
        <f>'Moving Avg'!H2134</f>
        <v>47.442909999999976</v>
      </c>
      <c r="J2134" s="5" t="str">
        <f>OBV!F2134</f>
        <v>NEUTRAL</v>
      </c>
      <c r="K2134" s="5" t="str">
        <f>OBV!G2134</f>
        <v>NEUTRAL</v>
      </c>
      <c r="L2134" s="5" t="str">
        <f>OBV!H2134</f>
        <v>NEUTRAL</v>
      </c>
      <c r="M2134" s="7">
        <f t="shared" si="330"/>
        <v>0</v>
      </c>
      <c r="N2134" s="7">
        <f t="shared" si="331"/>
        <v>0</v>
      </c>
      <c r="O2134" s="7">
        <f t="shared" si="332"/>
        <v>50</v>
      </c>
      <c r="P2134" s="7">
        <f t="shared" si="333"/>
        <v>33</v>
      </c>
      <c r="Q2134" s="8">
        <f t="shared" si="334"/>
        <v>12.45</v>
      </c>
      <c r="R2134" s="8">
        <f t="shared" si="335"/>
        <v>25.75</v>
      </c>
      <c r="S2134" s="8">
        <f t="shared" si="336"/>
        <v>27.35</v>
      </c>
      <c r="T2134" s="8">
        <f t="shared" si="337"/>
        <v>20.75</v>
      </c>
      <c r="U2134" s="7">
        <f t="shared" si="338"/>
        <v>21.850000000000005</v>
      </c>
      <c r="V2134" s="7">
        <f t="shared" si="339"/>
        <v>21.575000000000003</v>
      </c>
    </row>
    <row r="2135" spans="1:22" ht="13.5" x14ac:dyDescent="0.25">
      <c r="A2135" s="3">
        <f>RSI!A2135</f>
        <v>45113</v>
      </c>
      <c r="B2135" s="2">
        <f>RSI!B2135</f>
        <v>49.311</v>
      </c>
      <c r="C2135" s="2">
        <f>RSI!I2135</f>
        <v>87.747393389736729</v>
      </c>
      <c r="D2135" s="2">
        <f>MACD!E2135</f>
        <v>0.16294617318163063</v>
      </c>
      <c r="E2135" s="2">
        <f>MACD!F2135</f>
        <v>7.8476680834295903E-2</v>
      </c>
      <c r="F2135" s="2">
        <f>'Moving Avg'!D2135</f>
        <v>49.311</v>
      </c>
      <c r="G2135" s="2">
        <f>'Moving Avg'!F2135</f>
        <v>49.307900000000011</v>
      </c>
      <c r="H2135" s="2">
        <f>'Moving Avg'!G2135</f>
        <v>48.24494</v>
      </c>
      <c r="I2135" s="2">
        <f>'Moving Avg'!H2135</f>
        <v>47.451694999999972</v>
      </c>
      <c r="J2135" s="5" t="str">
        <f>OBV!F2135</f>
        <v>NEUTRAL</v>
      </c>
      <c r="K2135" s="5" t="str">
        <f>OBV!G2135</f>
        <v>NEUTRAL</v>
      </c>
      <c r="L2135" s="5" t="str">
        <f>OBV!H2135</f>
        <v>NEUTRAL</v>
      </c>
      <c r="M2135" s="7">
        <f t="shared" si="330"/>
        <v>0</v>
      </c>
      <c r="N2135" s="7">
        <f t="shared" si="331"/>
        <v>0</v>
      </c>
      <c r="O2135" s="7">
        <f t="shared" si="332"/>
        <v>50</v>
      </c>
      <c r="P2135" s="7">
        <f t="shared" si="333"/>
        <v>33</v>
      </c>
      <c r="Q2135" s="8">
        <f t="shared" si="334"/>
        <v>12.45</v>
      </c>
      <c r="R2135" s="8">
        <f t="shared" si="335"/>
        <v>25.75</v>
      </c>
      <c r="S2135" s="8">
        <f t="shared" si="336"/>
        <v>27.35</v>
      </c>
      <c r="T2135" s="8">
        <f t="shared" si="337"/>
        <v>20.75</v>
      </c>
      <c r="U2135" s="7">
        <f t="shared" si="338"/>
        <v>21.850000000000005</v>
      </c>
      <c r="V2135" s="7">
        <f t="shared" si="339"/>
        <v>21.575000000000003</v>
      </c>
    </row>
    <row r="2136" spans="1:22" ht="13.5" x14ac:dyDescent="0.25">
      <c r="A2136" s="3">
        <f>RSI!A2136</f>
        <v>45114</v>
      </c>
      <c r="B2136" s="2">
        <f>RSI!B2136</f>
        <v>49.311</v>
      </c>
      <c r="C2136" s="2">
        <f>RSI!I2136</f>
        <v>87.747393389736729</v>
      </c>
      <c r="D2136" s="2">
        <f>MACD!E2136</f>
        <v>0.16313227187756496</v>
      </c>
      <c r="E2136" s="2">
        <f>MACD!F2136</f>
        <v>9.5407799042949715E-2</v>
      </c>
      <c r="F2136" s="2">
        <f>'Moving Avg'!D2136</f>
        <v>49.311</v>
      </c>
      <c r="G2136" s="2">
        <f>'Moving Avg'!F2136</f>
        <v>49.307900000000011</v>
      </c>
      <c r="H2136" s="2">
        <f>'Moving Avg'!G2136</f>
        <v>48.287679999999995</v>
      </c>
      <c r="I2136" s="2">
        <f>'Moving Avg'!H2136</f>
        <v>47.460479999999961</v>
      </c>
      <c r="J2136" s="5" t="str">
        <f>OBV!F2136</f>
        <v>NEUTRAL</v>
      </c>
      <c r="K2136" s="5" t="str">
        <f>OBV!G2136</f>
        <v>NEUTRAL</v>
      </c>
      <c r="L2136" s="5" t="str">
        <f>OBV!H2136</f>
        <v>NEUTRAL</v>
      </c>
      <c r="M2136" s="7">
        <f t="shared" si="330"/>
        <v>0</v>
      </c>
      <c r="N2136" s="7">
        <f t="shared" si="331"/>
        <v>0</v>
      </c>
      <c r="O2136" s="7">
        <f t="shared" si="332"/>
        <v>50</v>
      </c>
      <c r="P2136" s="7">
        <f t="shared" si="333"/>
        <v>33</v>
      </c>
      <c r="Q2136" s="8">
        <f t="shared" si="334"/>
        <v>12.45</v>
      </c>
      <c r="R2136" s="8">
        <f t="shared" si="335"/>
        <v>25.75</v>
      </c>
      <c r="S2136" s="8">
        <f t="shared" si="336"/>
        <v>27.35</v>
      </c>
      <c r="T2136" s="8">
        <f t="shared" si="337"/>
        <v>20.75</v>
      </c>
      <c r="U2136" s="7">
        <f t="shared" si="338"/>
        <v>21.850000000000005</v>
      </c>
      <c r="V2136" s="7">
        <f t="shared" si="339"/>
        <v>21.575000000000003</v>
      </c>
    </row>
    <row r="2137" spans="1:22" ht="13.5" x14ac:dyDescent="0.25">
      <c r="A2137" s="3">
        <f>RSI!A2137</f>
        <v>45117</v>
      </c>
      <c r="B2137" s="2">
        <f>RSI!B2137</f>
        <v>49.311</v>
      </c>
      <c r="C2137" s="2">
        <f>RSI!I2137</f>
        <v>87.747393389736729</v>
      </c>
      <c r="D2137" s="2">
        <f>MACD!E2137</f>
        <v>0.16141901846979323</v>
      </c>
      <c r="E2137" s="2">
        <f>MACD!F2137</f>
        <v>0.10861004292831841</v>
      </c>
      <c r="F2137" s="2">
        <f>'Moving Avg'!D2137</f>
        <v>49.311</v>
      </c>
      <c r="G2137" s="2">
        <f>'Moving Avg'!F2137</f>
        <v>49.307900000000011</v>
      </c>
      <c r="H2137" s="2">
        <f>'Moving Avg'!G2137</f>
        <v>48.330419999999997</v>
      </c>
      <c r="I2137" s="2">
        <f>'Moving Avg'!H2137</f>
        <v>47.469264999999957</v>
      </c>
      <c r="J2137" s="5" t="str">
        <f>OBV!F2137</f>
        <v>NEUTRAL</v>
      </c>
      <c r="K2137" s="5" t="str">
        <f>OBV!G2137</f>
        <v>NEUTRAL</v>
      </c>
      <c r="L2137" s="5" t="str">
        <f>OBV!H2137</f>
        <v>NEUTRAL</v>
      </c>
      <c r="M2137" s="7">
        <f t="shared" si="330"/>
        <v>0</v>
      </c>
      <c r="N2137" s="7">
        <f t="shared" si="331"/>
        <v>0</v>
      </c>
      <c r="O2137" s="7">
        <f t="shared" si="332"/>
        <v>50</v>
      </c>
      <c r="P2137" s="7">
        <f t="shared" si="333"/>
        <v>33</v>
      </c>
      <c r="Q2137" s="8">
        <f t="shared" si="334"/>
        <v>12.45</v>
      </c>
      <c r="R2137" s="8">
        <f t="shared" si="335"/>
        <v>25.75</v>
      </c>
      <c r="S2137" s="8">
        <f t="shared" si="336"/>
        <v>27.35</v>
      </c>
      <c r="T2137" s="8">
        <f t="shared" si="337"/>
        <v>20.75</v>
      </c>
      <c r="U2137" s="7">
        <f t="shared" si="338"/>
        <v>21.850000000000005</v>
      </c>
      <c r="V2137" s="7">
        <f t="shared" si="339"/>
        <v>21.575000000000003</v>
      </c>
    </row>
    <row r="2138" spans="1:22" ht="13.5" x14ac:dyDescent="0.25">
      <c r="A2138" s="3">
        <f>RSI!A2138</f>
        <v>45118</v>
      </c>
      <c r="B2138" s="2">
        <f>RSI!B2138</f>
        <v>49.311</v>
      </c>
      <c r="C2138" s="2">
        <f>RSI!I2138</f>
        <v>87.747393389736729</v>
      </c>
      <c r="D2138" s="2">
        <f>MACD!E2138</f>
        <v>0.15823719293982919</v>
      </c>
      <c r="E2138" s="2">
        <f>MACD!F2138</f>
        <v>0.11853547293062058</v>
      </c>
      <c r="F2138" s="2">
        <f>'Moving Avg'!D2138</f>
        <v>49.311</v>
      </c>
      <c r="G2138" s="2">
        <f>'Moving Avg'!F2138</f>
        <v>49.307900000000011</v>
      </c>
      <c r="H2138" s="2">
        <f>'Moving Avg'!G2138</f>
        <v>48.373159999999991</v>
      </c>
      <c r="I2138" s="2">
        <f>'Moving Avg'!H2138</f>
        <v>47.484034999999956</v>
      </c>
      <c r="J2138" s="5" t="str">
        <f>OBV!F2138</f>
        <v>NEUTRAL</v>
      </c>
      <c r="K2138" s="5" t="str">
        <f>OBV!G2138</f>
        <v>NEUTRAL</v>
      </c>
      <c r="L2138" s="5" t="str">
        <f>OBV!H2138</f>
        <v>NEUTRAL</v>
      </c>
      <c r="M2138" s="7">
        <f t="shared" si="330"/>
        <v>0</v>
      </c>
      <c r="N2138" s="7">
        <f t="shared" si="331"/>
        <v>0</v>
      </c>
      <c r="O2138" s="7">
        <f t="shared" si="332"/>
        <v>50</v>
      </c>
      <c r="P2138" s="7">
        <f t="shared" si="333"/>
        <v>33</v>
      </c>
      <c r="Q2138" s="8">
        <f t="shared" si="334"/>
        <v>12.45</v>
      </c>
      <c r="R2138" s="8">
        <f t="shared" si="335"/>
        <v>25.75</v>
      </c>
      <c r="S2138" s="8">
        <f t="shared" si="336"/>
        <v>27.35</v>
      </c>
      <c r="T2138" s="8">
        <f t="shared" si="337"/>
        <v>20.75</v>
      </c>
      <c r="U2138" s="7">
        <f t="shared" si="338"/>
        <v>21.850000000000005</v>
      </c>
      <c r="V2138" s="7">
        <f t="shared" si="339"/>
        <v>21.575000000000003</v>
      </c>
    </row>
    <row r="2139" spans="1:22" ht="13.5" x14ac:dyDescent="0.25">
      <c r="A2139" s="3">
        <f>RSI!A2139</f>
        <v>45119</v>
      </c>
      <c r="B2139" s="2">
        <f>RSI!B2139</f>
        <v>49.311</v>
      </c>
      <c r="C2139" s="2">
        <f>RSI!I2139</f>
        <v>87.747393389736729</v>
      </c>
      <c r="D2139" s="2">
        <f>MACD!E2139</f>
        <v>0.15394103683584603</v>
      </c>
      <c r="E2139" s="2">
        <f>MACD!F2139</f>
        <v>0.12561658571166567</v>
      </c>
      <c r="F2139" s="2">
        <f>'Moving Avg'!D2139</f>
        <v>49.311</v>
      </c>
      <c r="G2139" s="2">
        <f>'Moving Avg'!F2139</f>
        <v>49.307900000000011</v>
      </c>
      <c r="H2139" s="2">
        <f>'Moving Avg'!G2139</f>
        <v>48.415899999999993</v>
      </c>
      <c r="I2139" s="2">
        <f>'Moving Avg'!H2139</f>
        <v>47.500909999999955</v>
      </c>
      <c r="J2139" s="5" t="str">
        <f>OBV!F2139</f>
        <v>NEUTRAL</v>
      </c>
      <c r="K2139" s="5" t="str">
        <f>OBV!G2139</f>
        <v>NEUTRAL</v>
      </c>
      <c r="L2139" s="5" t="str">
        <f>OBV!H2139</f>
        <v>NEUTRAL</v>
      </c>
      <c r="M2139" s="7">
        <f t="shared" si="330"/>
        <v>0</v>
      </c>
      <c r="N2139" s="7">
        <f t="shared" si="331"/>
        <v>0</v>
      </c>
      <c r="O2139" s="7">
        <f t="shared" si="332"/>
        <v>50</v>
      </c>
      <c r="P2139" s="7">
        <f t="shared" si="333"/>
        <v>33</v>
      </c>
      <c r="Q2139" s="8">
        <f t="shared" si="334"/>
        <v>12.45</v>
      </c>
      <c r="R2139" s="8">
        <f t="shared" si="335"/>
        <v>25.75</v>
      </c>
      <c r="S2139" s="8">
        <f t="shared" si="336"/>
        <v>27.35</v>
      </c>
      <c r="T2139" s="8">
        <f t="shared" si="337"/>
        <v>20.75</v>
      </c>
      <c r="U2139" s="7">
        <f t="shared" si="338"/>
        <v>21.850000000000005</v>
      </c>
      <c r="V2139" s="7">
        <f t="shared" si="339"/>
        <v>21.575000000000003</v>
      </c>
    </row>
    <row r="2140" spans="1:22" ht="13.5" x14ac:dyDescent="0.25">
      <c r="A2140" s="3">
        <f>RSI!A2140</f>
        <v>45120</v>
      </c>
      <c r="B2140" s="2">
        <f>RSI!B2140</f>
        <v>49.311</v>
      </c>
      <c r="C2140" s="2">
        <f>RSI!I2140</f>
        <v>87.747393389736729</v>
      </c>
      <c r="D2140" s="2">
        <f>MACD!E2140</f>
        <v>0.14882078875624671</v>
      </c>
      <c r="E2140" s="2">
        <f>MACD!F2140</f>
        <v>0.1302574263205819</v>
      </c>
      <c r="F2140" s="2">
        <f>'Moving Avg'!D2140</f>
        <v>49.311</v>
      </c>
      <c r="G2140" s="2">
        <f>'Moving Avg'!F2140</f>
        <v>49.307900000000011</v>
      </c>
      <c r="H2140" s="2">
        <f>'Moving Avg'!G2140</f>
        <v>48.458639999999995</v>
      </c>
      <c r="I2140" s="2">
        <f>'Moving Avg'!H2140</f>
        <v>47.511509999999952</v>
      </c>
      <c r="J2140" s="5" t="str">
        <f>OBV!F2140</f>
        <v>NEUTRAL</v>
      </c>
      <c r="K2140" s="5" t="str">
        <f>OBV!G2140</f>
        <v>NEUTRAL</v>
      </c>
      <c r="L2140" s="5" t="str">
        <f>OBV!H2140</f>
        <v>NEUTRAL</v>
      </c>
      <c r="M2140" s="7">
        <f t="shared" si="330"/>
        <v>0</v>
      </c>
      <c r="N2140" s="7">
        <f t="shared" si="331"/>
        <v>0</v>
      </c>
      <c r="O2140" s="7">
        <f t="shared" si="332"/>
        <v>50</v>
      </c>
      <c r="P2140" s="7">
        <f t="shared" si="333"/>
        <v>33</v>
      </c>
      <c r="Q2140" s="8">
        <f t="shared" si="334"/>
        <v>12.45</v>
      </c>
      <c r="R2140" s="8">
        <f t="shared" si="335"/>
        <v>25.75</v>
      </c>
      <c r="S2140" s="8">
        <f t="shared" si="336"/>
        <v>27.35</v>
      </c>
      <c r="T2140" s="8">
        <f t="shared" si="337"/>
        <v>20.75</v>
      </c>
      <c r="U2140" s="7">
        <f t="shared" si="338"/>
        <v>21.850000000000005</v>
      </c>
      <c r="V2140" s="7">
        <f t="shared" si="339"/>
        <v>21.575000000000003</v>
      </c>
    </row>
    <row r="2141" spans="1:22" ht="13.5" x14ac:dyDescent="0.25">
      <c r="A2141" s="3">
        <f>RSI!A2141</f>
        <v>45121</v>
      </c>
      <c r="B2141" s="2">
        <f>RSI!B2141</f>
        <v>49.311</v>
      </c>
      <c r="C2141" s="2">
        <f>RSI!I2141</f>
        <v>87.747393389736743</v>
      </c>
      <c r="D2141" s="2">
        <f>MACD!E2141</f>
        <v>0.14311323497586415</v>
      </c>
      <c r="E2141" s="2">
        <f>MACD!F2141</f>
        <v>0.13282858805163836</v>
      </c>
      <c r="F2141" s="2">
        <f>'Moving Avg'!D2141</f>
        <v>49.311</v>
      </c>
      <c r="G2141" s="2">
        <f>'Moving Avg'!F2141</f>
        <v>49.307900000000011</v>
      </c>
      <c r="H2141" s="2">
        <f>'Moving Avg'!G2141</f>
        <v>48.501379999999997</v>
      </c>
      <c r="I2141" s="2">
        <f>'Moving Avg'!H2141</f>
        <v>47.526319999999949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  <c r="M2141" s="7">
        <f t="shared" si="330"/>
        <v>0</v>
      </c>
      <c r="N2141" s="7">
        <f t="shared" si="331"/>
        <v>0</v>
      </c>
      <c r="O2141" s="7">
        <f t="shared" si="332"/>
        <v>50</v>
      </c>
      <c r="P2141" s="7">
        <f t="shared" si="333"/>
        <v>33</v>
      </c>
      <c r="Q2141" s="8">
        <f t="shared" si="334"/>
        <v>12.45</v>
      </c>
      <c r="R2141" s="8">
        <f t="shared" si="335"/>
        <v>25.75</v>
      </c>
      <c r="S2141" s="8">
        <f t="shared" si="336"/>
        <v>27.35</v>
      </c>
      <c r="T2141" s="8">
        <f t="shared" si="337"/>
        <v>20.75</v>
      </c>
      <c r="U2141" s="7">
        <f t="shared" si="338"/>
        <v>21.850000000000005</v>
      </c>
      <c r="V2141" s="7">
        <f t="shared" si="339"/>
        <v>21.575000000000003</v>
      </c>
    </row>
    <row r="2142" spans="1:22" ht="13.5" x14ac:dyDescent="0.25">
      <c r="A2142" s="3">
        <f>RSI!A2142</f>
        <v>45124</v>
      </c>
      <c r="B2142" s="2">
        <f>RSI!B2142</f>
        <v>49.311</v>
      </c>
      <c r="C2142" s="2">
        <f>RSI!I2142</f>
        <v>87.747393389736743</v>
      </c>
      <c r="D2142" s="2">
        <f>MACD!E2142</f>
        <v>0.13701058474934058</v>
      </c>
      <c r="E2142" s="2">
        <f>MACD!F2142</f>
        <v>0.13366498739117882</v>
      </c>
      <c r="F2142" s="2">
        <f>'Moving Avg'!D2142</f>
        <v>49.311</v>
      </c>
      <c r="G2142" s="2">
        <f>'Moving Avg'!F2142</f>
        <v>49.307900000000011</v>
      </c>
      <c r="H2142" s="2">
        <f>'Moving Avg'!G2142</f>
        <v>48.544119999999992</v>
      </c>
      <c r="I2142" s="2">
        <f>'Moving Avg'!H2142</f>
        <v>47.537339999999951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  <c r="M2142" s="7">
        <f t="shared" si="330"/>
        <v>0</v>
      </c>
      <c r="N2142" s="7">
        <f t="shared" si="331"/>
        <v>0</v>
      </c>
      <c r="O2142" s="7">
        <f t="shared" si="332"/>
        <v>50</v>
      </c>
      <c r="P2142" s="7">
        <f t="shared" si="333"/>
        <v>33</v>
      </c>
      <c r="Q2142" s="8">
        <f t="shared" si="334"/>
        <v>12.45</v>
      </c>
      <c r="R2142" s="8">
        <f t="shared" si="335"/>
        <v>25.75</v>
      </c>
      <c r="S2142" s="8">
        <f t="shared" si="336"/>
        <v>27.35</v>
      </c>
      <c r="T2142" s="8">
        <f t="shared" si="337"/>
        <v>20.75</v>
      </c>
      <c r="U2142" s="7">
        <f t="shared" si="338"/>
        <v>21.850000000000005</v>
      </c>
      <c r="V2142" s="7">
        <f t="shared" si="339"/>
        <v>21.575000000000003</v>
      </c>
    </row>
    <row r="2143" spans="1:22" ht="13.5" x14ac:dyDescent="0.25">
      <c r="A2143" s="3">
        <f>RSI!A2143</f>
        <v>45125</v>
      </c>
      <c r="B2143" s="2">
        <f>RSI!B2143</f>
        <v>49.311</v>
      </c>
      <c r="C2143" s="2">
        <f>RSI!I2143</f>
        <v>87.747393389736743</v>
      </c>
      <c r="D2143" s="2">
        <f>MACD!E2143</f>
        <v>0.13066793189666015</v>
      </c>
      <c r="E2143" s="2">
        <f>MACD!F2143</f>
        <v>0.13306557629227508</v>
      </c>
      <c r="F2143" s="2">
        <f>'Moving Avg'!D2143</f>
        <v>49.311</v>
      </c>
      <c r="G2143" s="2">
        <f>'Moving Avg'!F2143</f>
        <v>49.307900000000011</v>
      </c>
      <c r="H2143" s="2">
        <f>'Moving Avg'!G2143</f>
        <v>48.586859999999994</v>
      </c>
      <c r="I2143" s="2">
        <f>'Moving Avg'!H2143</f>
        <v>47.552149999999948</v>
      </c>
      <c r="J2143" s="5" t="str">
        <f>OBV!F2143</f>
        <v>NEUTRAL</v>
      </c>
      <c r="K2143" s="5" t="str">
        <f>OBV!G2143</f>
        <v>NEUTRAL</v>
      </c>
      <c r="L2143" s="5" t="str">
        <f>OBV!H2143</f>
        <v>NEUTRAL</v>
      </c>
      <c r="M2143" s="7">
        <f t="shared" si="330"/>
        <v>0</v>
      </c>
      <c r="N2143" s="7">
        <f t="shared" si="331"/>
        <v>45</v>
      </c>
      <c r="O2143" s="7">
        <f t="shared" si="332"/>
        <v>50</v>
      </c>
      <c r="P2143" s="7">
        <f t="shared" si="333"/>
        <v>33</v>
      </c>
      <c r="Q2143" s="8">
        <f t="shared" si="334"/>
        <v>28.2</v>
      </c>
      <c r="R2143" s="8">
        <f t="shared" si="335"/>
        <v>34.75</v>
      </c>
      <c r="S2143" s="8">
        <f t="shared" si="336"/>
        <v>34.1</v>
      </c>
      <c r="T2143" s="8">
        <f t="shared" si="337"/>
        <v>32</v>
      </c>
      <c r="U2143" s="7">
        <f t="shared" si="338"/>
        <v>32.35</v>
      </c>
      <c r="V2143" s="7">
        <f t="shared" si="339"/>
        <v>32.262500000000003</v>
      </c>
    </row>
    <row r="2144" spans="1:22" ht="13.5" x14ac:dyDescent="0.25">
      <c r="A2144" s="3">
        <f>RSI!A2144</f>
        <v>45127</v>
      </c>
      <c r="B2144" s="2">
        <f>RSI!B2144</f>
        <v>49.311</v>
      </c>
      <c r="C2144" s="2">
        <f>RSI!I2144</f>
        <v>87.747393389736743</v>
      </c>
      <c r="D2144" s="2">
        <f>MACD!E2144</f>
        <v>0.12420952374259997</v>
      </c>
      <c r="E2144" s="2">
        <f>MACD!F2144</f>
        <v>0.13129436578234005</v>
      </c>
      <c r="F2144" s="2">
        <f>'Moving Avg'!D2144</f>
        <v>49.311</v>
      </c>
      <c r="G2144" s="2">
        <f>'Moving Avg'!F2144</f>
        <v>49.311000000000014</v>
      </c>
      <c r="H2144" s="2">
        <f>'Moving Avg'!G2144</f>
        <v>48.629600000000003</v>
      </c>
      <c r="I2144" s="2">
        <f>'Moving Avg'!H2144</f>
        <v>47.562749999999951</v>
      </c>
      <c r="J2144" s="5" t="str">
        <f>OBV!F2144</f>
        <v>NEUTRAL</v>
      </c>
      <c r="K2144" s="5" t="str">
        <f>OBV!G2144</f>
        <v>NEUTRAL</v>
      </c>
      <c r="L2144" s="5" t="str">
        <f>OBV!H2144</f>
        <v>NEUTRAL</v>
      </c>
      <c r="M2144" s="7">
        <f t="shared" si="330"/>
        <v>0</v>
      </c>
      <c r="N2144" s="7">
        <f t="shared" si="331"/>
        <v>45</v>
      </c>
      <c r="O2144" s="7">
        <f t="shared" si="332"/>
        <v>50</v>
      </c>
      <c r="P2144" s="7">
        <f t="shared" si="333"/>
        <v>33</v>
      </c>
      <c r="Q2144" s="8">
        <f t="shared" si="334"/>
        <v>28.2</v>
      </c>
      <c r="R2144" s="8">
        <f t="shared" si="335"/>
        <v>34.75</v>
      </c>
      <c r="S2144" s="8">
        <f t="shared" si="336"/>
        <v>34.1</v>
      </c>
      <c r="T2144" s="8">
        <f t="shared" si="337"/>
        <v>32</v>
      </c>
      <c r="U2144" s="7">
        <f t="shared" si="338"/>
        <v>32.35</v>
      </c>
      <c r="V2144" s="7">
        <f t="shared" si="339"/>
        <v>32.262500000000003</v>
      </c>
    </row>
    <row r="2145" spans="1:22" ht="13.5" x14ac:dyDescent="0.25">
      <c r="A2145" s="3">
        <f>RSI!A2145</f>
        <v>45128</v>
      </c>
      <c r="B2145" s="2">
        <f>RSI!B2145</f>
        <v>49.311</v>
      </c>
      <c r="C2145" s="2">
        <f>RSI!I2145</f>
        <v>87.747393389736743</v>
      </c>
      <c r="D2145" s="2">
        <f>MACD!E2145</f>
        <v>0.11773402420602253</v>
      </c>
      <c r="E2145" s="2">
        <f>MACD!F2145</f>
        <v>0.12858229746707656</v>
      </c>
      <c r="F2145" s="2">
        <f>'Moving Avg'!D2145</f>
        <v>49.311</v>
      </c>
      <c r="G2145" s="2">
        <f>'Moving Avg'!F2145</f>
        <v>49.311000000000014</v>
      </c>
      <c r="H2145" s="2">
        <f>'Moving Avg'!G2145</f>
        <v>48.672159999999991</v>
      </c>
      <c r="I2145" s="2">
        <f>'Moving Avg'!H2145</f>
        <v>47.573349999999948</v>
      </c>
      <c r="J2145" s="5" t="str">
        <f>OBV!F2145</f>
        <v>NEUTRAL</v>
      </c>
      <c r="K2145" s="5" t="str">
        <f>OBV!G2145</f>
        <v>NEUTRAL</v>
      </c>
      <c r="L2145" s="5" t="str">
        <f>OBV!H2145</f>
        <v>NEUTRAL</v>
      </c>
      <c r="M2145" s="7">
        <f t="shared" si="330"/>
        <v>0</v>
      </c>
      <c r="N2145" s="7">
        <f t="shared" si="331"/>
        <v>45</v>
      </c>
      <c r="O2145" s="7">
        <f t="shared" si="332"/>
        <v>50</v>
      </c>
      <c r="P2145" s="7">
        <f t="shared" si="333"/>
        <v>33</v>
      </c>
      <c r="Q2145" s="8">
        <f t="shared" si="334"/>
        <v>28.2</v>
      </c>
      <c r="R2145" s="8">
        <f t="shared" si="335"/>
        <v>34.75</v>
      </c>
      <c r="S2145" s="8">
        <f t="shared" si="336"/>
        <v>34.1</v>
      </c>
      <c r="T2145" s="8">
        <f t="shared" si="337"/>
        <v>32</v>
      </c>
      <c r="U2145" s="7">
        <f t="shared" si="338"/>
        <v>32.35</v>
      </c>
      <c r="V2145" s="7">
        <f t="shared" si="339"/>
        <v>32.262500000000003</v>
      </c>
    </row>
    <row r="2146" spans="1:22" ht="13.5" x14ac:dyDescent="0.25">
      <c r="A2146" s="3">
        <f>RSI!A2146</f>
        <v>45131</v>
      </c>
      <c r="B2146" s="2">
        <f>RSI!B2146</f>
        <v>47.402000000000001</v>
      </c>
      <c r="C2146" s="2">
        <f>RSI!I2146</f>
        <v>8.8733729634887624</v>
      </c>
      <c r="D2146" s="2">
        <f>MACD!E2146</f>
        <v>0.25272633625906593</v>
      </c>
      <c r="E2146" s="2">
        <f>MACD!F2146</f>
        <v>0.15341110522547444</v>
      </c>
      <c r="F2146" s="2">
        <f>'Moving Avg'!D2146</f>
        <v>48.929200000000002</v>
      </c>
      <c r="G2146" s="2">
        <f>'Moving Avg'!F2146</f>
        <v>49.215550000000015</v>
      </c>
      <c r="H2146" s="2">
        <f>'Moving Avg'!G2146</f>
        <v>48.676539999999996</v>
      </c>
      <c r="I2146" s="2">
        <f>'Moving Avg'!H2146</f>
        <v>47.580679999999944</v>
      </c>
      <c r="J2146" s="5" t="str">
        <f>OBV!F2146</f>
        <v>BEARISH</v>
      </c>
      <c r="K2146" s="5" t="str">
        <f>OBV!G2146</f>
        <v>NEUTRAL</v>
      </c>
      <c r="L2146" s="5" t="str">
        <f>OBV!H2146</f>
        <v>CONFIRMED BEARISH</v>
      </c>
      <c r="M2146" s="7">
        <f t="shared" si="330"/>
        <v>50</v>
      </c>
      <c r="N2146" s="7">
        <f t="shared" si="331"/>
        <v>0</v>
      </c>
      <c r="O2146" s="7">
        <f t="shared" si="332"/>
        <v>50</v>
      </c>
      <c r="P2146" s="7">
        <f t="shared" si="333"/>
        <v>16.5</v>
      </c>
      <c r="Q2146" s="8">
        <f t="shared" si="334"/>
        <v>27.475000000000001</v>
      </c>
      <c r="R2146" s="8">
        <f t="shared" si="335"/>
        <v>31.625</v>
      </c>
      <c r="S2146" s="8">
        <f t="shared" si="336"/>
        <v>27.425000000000001</v>
      </c>
      <c r="T2146" s="8">
        <f t="shared" si="337"/>
        <v>29.125</v>
      </c>
      <c r="U2146" s="7">
        <f t="shared" si="338"/>
        <v>28.841666666666669</v>
      </c>
      <c r="V2146" s="7">
        <f t="shared" si="339"/>
        <v>28.912500000000001</v>
      </c>
    </row>
    <row r="2147" spans="1:22" ht="13.5" x14ac:dyDescent="0.25">
      <c r="A2147" s="3">
        <f>RSI!A2147</f>
        <v>45133</v>
      </c>
      <c r="B2147" s="2">
        <f>RSI!B2147</f>
        <v>49.311</v>
      </c>
      <c r="C2147" s="2">
        <f>RSI!I2147</f>
        <v>53.69629579695907</v>
      </c>
      <c r="D2147" s="2">
        <f>MACD!E2147</f>
        <v>0.23595704984753496</v>
      </c>
      <c r="E2147" s="2">
        <f>MACD!F2147</f>
        <v>0.16992029414988655</v>
      </c>
      <c r="F2147" s="2">
        <f>'Moving Avg'!D2147</f>
        <v>48.929199999999994</v>
      </c>
      <c r="G2147" s="2">
        <f>'Moving Avg'!F2147</f>
        <v>49.215550000000015</v>
      </c>
      <c r="H2147" s="2">
        <f>'Moving Avg'!G2147</f>
        <v>48.719099999999997</v>
      </c>
      <c r="I2147" s="2">
        <f>'Moving Avg'!H2147</f>
        <v>47.591279999999955</v>
      </c>
      <c r="J2147" s="5" t="str">
        <f>OBV!F2147</f>
        <v>BULLISH</v>
      </c>
      <c r="K2147" s="5" t="str">
        <f>OBV!G2147</f>
        <v>NEUTRAL</v>
      </c>
      <c r="L2147" s="5" t="str">
        <f>OBV!H2147</f>
        <v>NEUTRAL</v>
      </c>
      <c r="M2147" s="7">
        <f t="shared" si="330"/>
        <v>25</v>
      </c>
      <c r="N2147" s="7">
        <f t="shared" si="331"/>
        <v>0</v>
      </c>
      <c r="O2147" s="7">
        <f t="shared" si="332"/>
        <v>50</v>
      </c>
      <c r="P2147" s="7">
        <f t="shared" si="333"/>
        <v>49.5</v>
      </c>
      <c r="Q2147" s="8">
        <f t="shared" si="334"/>
        <v>23.675000000000001</v>
      </c>
      <c r="R2147" s="8">
        <f t="shared" si="335"/>
        <v>34.875</v>
      </c>
      <c r="S2147" s="8">
        <f t="shared" si="336"/>
        <v>38.525000000000006</v>
      </c>
      <c r="T2147" s="8">
        <f t="shared" si="337"/>
        <v>31.125</v>
      </c>
      <c r="U2147" s="7">
        <f t="shared" si="338"/>
        <v>32.358333333333334</v>
      </c>
      <c r="V2147" s="7">
        <f t="shared" si="339"/>
        <v>32.049999999999997</v>
      </c>
    </row>
    <row r="2148" spans="1:22" ht="13.5" x14ac:dyDescent="0.25">
      <c r="A2148" s="3">
        <f>RSI!A2148</f>
        <v>45134</v>
      </c>
      <c r="B2148" s="2">
        <f>RSI!B2148</f>
        <v>49.311</v>
      </c>
      <c r="C2148" s="2">
        <f>RSI!I2148</f>
        <v>53.69629579695907</v>
      </c>
      <c r="D2148" s="2">
        <f>MACD!E2148</f>
        <v>0.22012975080889419</v>
      </c>
      <c r="E2148" s="2">
        <f>MACD!F2148</f>
        <v>0.1799621854816881</v>
      </c>
      <c r="F2148" s="2">
        <f>'Moving Avg'!D2148</f>
        <v>48.929200000000002</v>
      </c>
      <c r="G2148" s="2">
        <f>'Moving Avg'!F2148</f>
        <v>49.215550000000015</v>
      </c>
      <c r="H2148" s="2">
        <f>'Moving Avg'!G2148</f>
        <v>48.761659999999999</v>
      </c>
      <c r="I2148" s="2">
        <f>'Moving Avg'!H2148</f>
        <v>47.601879999999944</v>
      </c>
      <c r="J2148" s="5" t="str">
        <f>OBV!F2148</f>
        <v>BULLISH</v>
      </c>
      <c r="K2148" s="5" t="str">
        <f>OBV!G2148</f>
        <v>NEUTRAL</v>
      </c>
      <c r="L2148" s="5" t="str">
        <f>OBV!H2148</f>
        <v>NEUTRAL</v>
      </c>
      <c r="M2148" s="7">
        <f t="shared" si="330"/>
        <v>25</v>
      </c>
      <c r="N2148" s="7">
        <f t="shared" si="331"/>
        <v>0</v>
      </c>
      <c r="O2148" s="7">
        <f t="shared" si="332"/>
        <v>50</v>
      </c>
      <c r="P2148" s="7">
        <f t="shared" si="333"/>
        <v>49.5</v>
      </c>
      <c r="Q2148" s="8">
        <f t="shared" si="334"/>
        <v>23.675000000000001</v>
      </c>
      <c r="R2148" s="8">
        <f t="shared" si="335"/>
        <v>34.875</v>
      </c>
      <c r="S2148" s="8">
        <f t="shared" si="336"/>
        <v>38.525000000000006</v>
      </c>
      <c r="T2148" s="8">
        <f t="shared" si="337"/>
        <v>31.125</v>
      </c>
      <c r="U2148" s="7">
        <f t="shared" si="338"/>
        <v>32.358333333333334</v>
      </c>
      <c r="V2148" s="7">
        <f t="shared" si="339"/>
        <v>32.049999999999997</v>
      </c>
    </row>
    <row r="2149" spans="1:22" ht="13.5" x14ac:dyDescent="0.25">
      <c r="A2149" s="3">
        <f>RSI!A2149</f>
        <v>45135</v>
      </c>
      <c r="B2149" s="2">
        <f>RSI!B2149</f>
        <v>49.311</v>
      </c>
      <c r="C2149" s="2">
        <f>RSI!I2149</f>
        <v>53.69629579695907</v>
      </c>
      <c r="D2149" s="2">
        <f>MACD!E2149</f>
        <v>0.20522084414547237</v>
      </c>
      <c r="E2149" s="2">
        <f>MACD!F2149</f>
        <v>0.18501391721444496</v>
      </c>
      <c r="F2149" s="2">
        <f>'Moving Avg'!D2149</f>
        <v>48.929200000000002</v>
      </c>
      <c r="G2149" s="2">
        <f>'Moving Avg'!F2149</f>
        <v>49.215550000000015</v>
      </c>
      <c r="H2149" s="2">
        <f>'Moving Avg'!G2149</f>
        <v>48.804219999999994</v>
      </c>
      <c r="I2149" s="2">
        <f>'Moving Avg'!H2149</f>
        <v>47.612479999999941</v>
      </c>
      <c r="J2149" s="5" t="str">
        <f>OBV!F2149</f>
        <v>BULLISH</v>
      </c>
      <c r="K2149" s="5" t="str">
        <f>OBV!G2149</f>
        <v>NEUTRAL</v>
      </c>
      <c r="L2149" s="5" t="str">
        <f>OBV!H2149</f>
        <v>NEUTRAL</v>
      </c>
      <c r="M2149" s="7">
        <f t="shared" si="330"/>
        <v>25</v>
      </c>
      <c r="N2149" s="7">
        <f t="shared" si="331"/>
        <v>0</v>
      </c>
      <c r="O2149" s="7">
        <f t="shared" si="332"/>
        <v>50</v>
      </c>
      <c r="P2149" s="7">
        <f t="shared" si="333"/>
        <v>49.5</v>
      </c>
      <c r="Q2149" s="8">
        <f t="shared" si="334"/>
        <v>23.675000000000001</v>
      </c>
      <c r="R2149" s="8">
        <f t="shared" si="335"/>
        <v>34.875</v>
      </c>
      <c r="S2149" s="8">
        <f t="shared" si="336"/>
        <v>38.525000000000006</v>
      </c>
      <c r="T2149" s="8">
        <f t="shared" si="337"/>
        <v>31.125</v>
      </c>
      <c r="U2149" s="7">
        <f t="shared" si="338"/>
        <v>32.358333333333334</v>
      </c>
      <c r="V2149" s="7">
        <f t="shared" si="339"/>
        <v>32.049999999999997</v>
      </c>
    </row>
    <row r="2150" spans="1:22" ht="13.5" x14ac:dyDescent="0.25">
      <c r="A2150" s="3">
        <f>RSI!A2150</f>
        <v>45138</v>
      </c>
      <c r="B2150" s="2">
        <f>RSI!B2150</f>
        <v>49.311</v>
      </c>
      <c r="C2150" s="2">
        <f>RSI!I2150</f>
        <v>53.69629579695907</v>
      </c>
      <c r="D2150" s="2">
        <f>MACD!E2150</f>
        <v>0.19120137773799684</v>
      </c>
      <c r="E2150" s="2">
        <f>MACD!F2150</f>
        <v>0.18625140931915535</v>
      </c>
      <c r="F2150" s="2">
        <f>'Moving Avg'!D2150</f>
        <v>48.929200000000002</v>
      </c>
      <c r="G2150" s="2">
        <f>'Moving Avg'!F2150</f>
        <v>49.215550000000015</v>
      </c>
      <c r="H2150" s="2">
        <f>'Moving Avg'!G2150</f>
        <v>48.84678000000001</v>
      </c>
      <c r="I2150" s="2">
        <f>'Moving Avg'!H2150</f>
        <v>47.623079999999945</v>
      </c>
      <c r="J2150" s="5" t="str">
        <f>OBV!F2150</f>
        <v>BULLISH</v>
      </c>
      <c r="K2150" s="5" t="str">
        <f>OBV!G2150</f>
        <v>NEUTRAL</v>
      </c>
      <c r="L2150" s="5" t="str">
        <f>OBV!H2150</f>
        <v>NEUTRAL</v>
      </c>
      <c r="M2150" s="7">
        <f t="shared" si="330"/>
        <v>25</v>
      </c>
      <c r="N2150" s="7">
        <f t="shared" si="331"/>
        <v>0</v>
      </c>
      <c r="O2150" s="7">
        <f t="shared" si="332"/>
        <v>50</v>
      </c>
      <c r="P2150" s="7">
        <f t="shared" si="333"/>
        <v>49.5</v>
      </c>
      <c r="Q2150" s="8">
        <f t="shared" si="334"/>
        <v>23.675000000000001</v>
      </c>
      <c r="R2150" s="8">
        <f t="shared" si="335"/>
        <v>34.875</v>
      </c>
      <c r="S2150" s="8">
        <f t="shared" si="336"/>
        <v>38.525000000000006</v>
      </c>
      <c r="T2150" s="8">
        <f t="shared" si="337"/>
        <v>31.125</v>
      </c>
      <c r="U2150" s="7">
        <f t="shared" si="338"/>
        <v>32.358333333333334</v>
      </c>
      <c r="V2150" s="7">
        <f t="shared" si="339"/>
        <v>32.049999999999997</v>
      </c>
    </row>
    <row r="2151" spans="1:22" ht="13.5" x14ac:dyDescent="0.25">
      <c r="A2151" s="3">
        <f>RSI!A2151</f>
        <v>45139</v>
      </c>
      <c r="B2151" s="2">
        <f>RSI!B2151</f>
        <v>49.311</v>
      </c>
      <c r="C2151" s="2">
        <f>RSI!I2151</f>
        <v>53.69629579695907</v>
      </c>
      <c r="D2151" s="2">
        <f>MACD!E2151</f>
        <v>0.17803853223085042</v>
      </c>
      <c r="E2151" s="2">
        <f>MACD!F2151</f>
        <v>0.18460883390149438</v>
      </c>
      <c r="F2151" s="2">
        <f>'Moving Avg'!D2151</f>
        <v>49.311</v>
      </c>
      <c r="G2151" s="2">
        <f>'Moving Avg'!F2151</f>
        <v>49.215550000000015</v>
      </c>
      <c r="H2151" s="2">
        <f>'Moving Avg'!G2151</f>
        <v>48.889340000000004</v>
      </c>
      <c r="I2151" s="2">
        <f>'Moving Avg'!H2151</f>
        <v>47.633679999999941</v>
      </c>
      <c r="J2151" s="5" t="str">
        <f>OBV!F2151</f>
        <v>BULLISH</v>
      </c>
      <c r="K2151" s="5" t="str">
        <f>OBV!G2151</f>
        <v>NEUTRAL</v>
      </c>
      <c r="L2151" s="5" t="str">
        <f>OBV!H2151</f>
        <v>CONFIRMED BULLISH</v>
      </c>
      <c r="M2151" s="7">
        <f t="shared" si="330"/>
        <v>25</v>
      </c>
      <c r="N2151" s="7">
        <f t="shared" si="331"/>
        <v>45</v>
      </c>
      <c r="O2151" s="7">
        <f t="shared" si="332"/>
        <v>50</v>
      </c>
      <c r="P2151" s="7">
        <f t="shared" si="333"/>
        <v>83.5</v>
      </c>
      <c r="Q2151" s="8">
        <f t="shared" si="334"/>
        <v>44.524999999999999</v>
      </c>
      <c r="R2151" s="8">
        <f t="shared" si="335"/>
        <v>52.375</v>
      </c>
      <c r="S2151" s="8">
        <f t="shared" si="336"/>
        <v>60.575000000000003</v>
      </c>
      <c r="T2151" s="8">
        <f t="shared" si="337"/>
        <v>50.875</v>
      </c>
      <c r="U2151" s="7">
        <f t="shared" si="338"/>
        <v>52.491666666666674</v>
      </c>
      <c r="V2151" s="7">
        <f t="shared" si="339"/>
        <v>52.087500000000006</v>
      </c>
    </row>
    <row r="2152" spans="1:22" ht="13.5" x14ac:dyDescent="0.25">
      <c r="A2152" s="3">
        <f>RSI!A2152</f>
        <v>45140</v>
      </c>
      <c r="B2152" s="2">
        <f>RSI!B2152</f>
        <v>49.311</v>
      </c>
      <c r="C2152" s="2">
        <f>RSI!I2152</f>
        <v>53.69629579695907</v>
      </c>
      <c r="D2152" s="2">
        <f>MACD!E2152</f>
        <v>0.16569683239213617</v>
      </c>
      <c r="E2152" s="2">
        <f>MACD!F2152</f>
        <v>0.18082643359962275</v>
      </c>
      <c r="F2152" s="2">
        <f>'Moving Avg'!D2152</f>
        <v>49.311</v>
      </c>
      <c r="G2152" s="2">
        <f>'Moving Avg'!F2152</f>
        <v>49.215550000000015</v>
      </c>
      <c r="H2152" s="2">
        <f>'Moving Avg'!G2152</f>
        <v>48.931899999999999</v>
      </c>
      <c r="I2152" s="2">
        <f>'Moving Avg'!H2152</f>
        <v>47.644279999999938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  <c r="M2152" s="7">
        <f t="shared" si="330"/>
        <v>25</v>
      </c>
      <c r="N2152" s="7">
        <f t="shared" si="331"/>
        <v>45</v>
      </c>
      <c r="O2152" s="7">
        <f t="shared" si="332"/>
        <v>50</v>
      </c>
      <c r="P2152" s="7">
        <f t="shared" si="333"/>
        <v>33</v>
      </c>
      <c r="Q2152" s="8">
        <f t="shared" si="334"/>
        <v>36.950000000000003</v>
      </c>
      <c r="R2152" s="8">
        <f t="shared" si="335"/>
        <v>39.75</v>
      </c>
      <c r="S2152" s="8">
        <f t="shared" si="336"/>
        <v>37.85</v>
      </c>
      <c r="T2152" s="8">
        <f t="shared" si="337"/>
        <v>38.25</v>
      </c>
      <c r="U2152" s="7">
        <f t="shared" si="338"/>
        <v>38.183333333333337</v>
      </c>
      <c r="V2152" s="7">
        <f t="shared" si="339"/>
        <v>38.200000000000003</v>
      </c>
    </row>
    <row r="2153" spans="1:22" ht="13.5" x14ac:dyDescent="0.25">
      <c r="A2153" s="3">
        <f>RSI!A2153</f>
        <v>45141</v>
      </c>
      <c r="B2153" s="2">
        <f>RSI!B2153</f>
        <v>49.311</v>
      </c>
      <c r="C2153" s="2">
        <f>RSI!I2153</f>
        <v>53.69629579695907</v>
      </c>
      <c r="D2153" s="2">
        <f>MACD!E2153</f>
        <v>0.15413912645135497</v>
      </c>
      <c r="E2153" s="2">
        <f>MACD!F2153</f>
        <v>0.1754889721699692</v>
      </c>
      <c r="F2153" s="2">
        <f>'Moving Avg'!D2153</f>
        <v>49.311</v>
      </c>
      <c r="G2153" s="2">
        <f>'Moving Avg'!F2153</f>
        <v>49.215550000000015</v>
      </c>
      <c r="H2153" s="2">
        <f>'Moving Avg'!G2153</f>
        <v>48.974460000000001</v>
      </c>
      <c r="I2153" s="2">
        <f>'Moving Avg'!H2153</f>
        <v>47.654879999999928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  <c r="M2153" s="7">
        <f t="shared" si="330"/>
        <v>25</v>
      </c>
      <c r="N2153" s="7">
        <f t="shared" si="331"/>
        <v>100</v>
      </c>
      <c r="O2153" s="7">
        <f t="shared" si="332"/>
        <v>50</v>
      </c>
      <c r="P2153" s="7">
        <f t="shared" si="333"/>
        <v>33</v>
      </c>
      <c r="Q2153" s="8">
        <f t="shared" si="334"/>
        <v>56.2</v>
      </c>
      <c r="R2153" s="8">
        <f t="shared" si="335"/>
        <v>50.75</v>
      </c>
      <c r="S2153" s="8">
        <f t="shared" si="336"/>
        <v>46.1</v>
      </c>
      <c r="T2153" s="8">
        <f t="shared" si="337"/>
        <v>52</v>
      </c>
      <c r="U2153" s="7">
        <f t="shared" si="338"/>
        <v>51.016666666666673</v>
      </c>
      <c r="V2153" s="7">
        <f t="shared" si="339"/>
        <v>51.262500000000003</v>
      </c>
    </row>
    <row r="2154" spans="1:22" ht="13.5" x14ac:dyDescent="0.25">
      <c r="A2154" s="3">
        <f>RSI!A2154</f>
        <v>45142</v>
      </c>
      <c r="B2154" s="2">
        <f>RSI!B2154</f>
        <v>49.311</v>
      </c>
      <c r="C2154" s="2">
        <f>RSI!I2154</f>
        <v>53.69629579695907</v>
      </c>
      <c r="D2154" s="2">
        <f>MACD!E2154</f>
        <v>0.14332737249260674</v>
      </c>
      <c r="E2154" s="2">
        <f>MACD!F2154</f>
        <v>0.16905665223449673</v>
      </c>
      <c r="F2154" s="2">
        <f>'Moving Avg'!D2154</f>
        <v>49.311</v>
      </c>
      <c r="G2154" s="2">
        <f>'Moving Avg'!F2154</f>
        <v>49.215550000000015</v>
      </c>
      <c r="H2154" s="2">
        <f>'Moving Avg'!G2154</f>
        <v>49.017020000000002</v>
      </c>
      <c r="I2154" s="2">
        <f>'Moving Avg'!H2154</f>
        <v>47.665479999999924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  <c r="M2154" s="7">
        <f t="shared" si="330"/>
        <v>25</v>
      </c>
      <c r="N2154" s="7">
        <f t="shared" si="331"/>
        <v>100</v>
      </c>
      <c r="O2154" s="7">
        <f t="shared" si="332"/>
        <v>50</v>
      </c>
      <c r="P2154" s="7">
        <f t="shared" si="333"/>
        <v>33</v>
      </c>
      <c r="Q2154" s="8">
        <f t="shared" si="334"/>
        <v>56.2</v>
      </c>
      <c r="R2154" s="8">
        <f t="shared" si="335"/>
        <v>50.75</v>
      </c>
      <c r="S2154" s="8">
        <f t="shared" si="336"/>
        <v>46.1</v>
      </c>
      <c r="T2154" s="8">
        <f t="shared" si="337"/>
        <v>52</v>
      </c>
      <c r="U2154" s="7">
        <f t="shared" si="338"/>
        <v>51.016666666666673</v>
      </c>
      <c r="V2154" s="7">
        <f t="shared" si="339"/>
        <v>51.262500000000003</v>
      </c>
    </row>
    <row r="2155" spans="1:22" ht="13.5" x14ac:dyDescent="0.25">
      <c r="A2155" s="3">
        <f>RSI!A2155</f>
        <v>45145</v>
      </c>
      <c r="B2155" s="2">
        <f>RSI!B2155</f>
        <v>49.311</v>
      </c>
      <c r="C2155" s="2">
        <f>RSI!I2155</f>
        <v>53.69629579695907</v>
      </c>
      <c r="D2155" s="2">
        <f>MACD!E2155</f>
        <v>-0.1604690429735669</v>
      </c>
      <c r="E2155" s="2">
        <f>MACD!F2155</f>
        <v>0.10315151319288399</v>
      </c>
      <c r="F2155" s="2">
        <f>'Moving Avg'!D2155</f>
        <v>49.311</v>
      </c>
      <c r="G2155" s="2">
        <f>'Moving Avg'!F2155</f>
        <v>49.215550000000015</v>
      </c>
      <c r="H2155" s="2">
        <f>'Moving Avg'!G2155</f>
        <v>49.059579999999997</v>
      </c>
      <c r="I2155" s="2">
        <f>'Moving Avg'!H2155</f>
        <v>47.676079999999928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  <c r="M2155" s="7">
        <f t="shared" si="330"/>
        <v>25</v>
      </c>
      <c r="N2155" s="7">
        <f t="shared" si="331"/>
        <v>100</v>
      </c>
      <c r="O2155" s="7">
        <f t="shared" si="332"/>
        <v>50</v>
      </c>
      <c r="P2155" s="7">
        <f t="shared" si="333"/>
        <v>33</v>
      </c>
      <c r="Q2155" s="8">
        <f t="shared" si="334"/>
        <v>56.2</v>
      </c>
      <c r="R2155" s="8">
        <f t="shared" si="335"/>
        <v>50.75</v>
      </c>
      <c r="S2155" s="8">
        <f t="shared" si="336"/>
        <v>46.1</v>
      </c>
      <c r="T2155" s="8">
        <f t="shared" si="337"/>
        <v>52</v>
      </c>
      <c r="U2155" s="7">
        <f t="shared" si="338"/>
        <v>51.016666666666673</v>
      </c>
      <c r="V2155" s="7">
        <f t="shared" si="339"/>
        <v>51.262500000000003</v>
      </c>
    </row>
    <row r="2156" spans="1:22" ht="13.5" x14ac:dyDescent="0.25">
      <c r="A2156" s="3">
        <f>RSI!A2156</f>
        <v>45146</v>
      </c>
      <c r="B2156" s="2">
        <f>RSI!B2156</f>
        <v>49.311</v>
      </c>
      <c r="C2156" s="2">
        <f>RSI!I2156</f>
        <v>53.69629579695907</v>
      </c>
      <c r="D2156" s="2">
        <f>MACD!E2156</f>
        <v>-0.12472014861830161</v>
      </c>
      <c r="E2156" s="2">
        <f>MACD!F2156</f>
        <v>5.7577180830646876E-2</v>
      </c>
      <c r="F2156" s="2">
        <f>'Moving Avg'!D2156</f>
        <v>49.311</v>
      </c>
      <c r="G2156" s="2">
        <f>'Moving Avg'!F2156</f>
        <v>49.215550000000015</v>
      </c>
      <c r="H2156" s="2">
        <f>'Moving Avg'!G2156</f>
        <v>49.101980000000005</v>
      </c>
      <c r="I2156" s="2">
        <f>'Moving Avg'!H2156</f>
        <v>47.686679999999924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  <c r="M2156" s="7">
        <f t="shared" si="330"/>
        <v>25</v>
      </c>
      <c r="N2156" s="7">
        <f t="shared" si="331"/>
        <v>100</v>
      </c>
      <c r="O2156" s="7">
        <f t="shared" si="332"/>
        <v>50</v>
      </c>
      <c r="P2156" s="7">
        <f t="shared" si="333"/>
        <v>33</v>
      </c>
      <c r="Q2156" s="8">
        <f t="shared" si="334"/>
        <v>56.2</v>
      </c>
      <c r="R2156" s="8">
        <f t="shared" si="335"/>
        <v>50.75</v>
      </c>
      <c r="S2156" s="8">
        <f t="shared" si="336"/>
        <v>46.1</v>
      </c>
      <c r="T2156" s="8">
        <f t="shared" si="337"/>
        <v>52</v>
      </c>
      <c r="U2156" s="7">
        <f t="shared" si="338"/>
        <v>51.016666666666673</v>
      </c>
      <c r="V2156" s="7">
        <f t="shared" si="339"/>
        <v>51.262500000000003</v>
      </c>
    </row>
    <row r="2157" spans="1:22" ht="13.5" x14ac:dyDescent="0.25">
      <c r="A2157" s="3">
        <f>RSI!A2157</f>
        <v>45147</v>
      </c>
      <c r="B2157" s="2">
        <f>RSI!B2157</f>
        <v>49.311</v>
      </c>
      <c r="C2157" s="2">
        <f>RSI!I2157</f>
        <v>53.69629579695907</v>
      </c>
      <c r="D2157" s="2">
        <f>MACD!E2157</f>
        <v>-9.5290443369954403E-2</v>
      </c>
      <c r="E2157" s="2">
        <f>MACD!F2157</f>
        <v>2.7003655990526624E-2</v>
      </c>
      <c r="F2157" s="2">
        <f>'Moving Avg'!D2157</f>
        <v>49.311</v>
      </c>
      <c r="G2157" s="2">
        <f>'Moving Avg'!F2157</f>
        <v>49.215550000000015</v>
      </c>
      <c r="H2157" s="2">
        <f>'Moving Avg'!G2157</f>
        <v>49.144379999999998</v>
      </c>
      <c r="I2157" s="2">
        <f>'Moving Avg'!H2157</f>
        <v>47.697699999999934</v>
      </c>
      <c r="J2157" s="5" t="str">
        <f>OBV!F2157</f>
        <v>NEUTRAL</v>
      </c>
      <c r="K2157" s="5" t="str">
        <f>OBV!G2157</f>
        <v>NEUTRAL</v>
      </c>
      <c r="L2157" s="5" t="str">
        <f>OBV!H2157</f>
        <v>NEUTRAL</v>
      </c>
      <c r="M2157" s="7">
        <f t="shared" si="330"/>
        <v>25</v>
      </c>
      <c r="N2157" s="7">
        <f t="shared" si="331"/>
        <v>100</v>
      </c>
      <c r="O2157" s="7">
        <f t="shared" si="332"/>
        <v>50</v>
      </c>
      <c r="P2157" s="7">
        <f t="shared" si="333"/>
        <v>33</v>
      </c>
      <c r="Q2157" s="8">
        <f t="shared" si="334"/>
        <v>56.2</v>
      </c>
      <c r="R2157" s="8">
        <f t="shared" si="335"/>
        <v>50.75</v>
      </c>
      <c r="S2157" s="8">
        <f t="shared" si="336"/>
        <v>46.1</v>
      </c>
      <c r="T2157" s="8">
        <f t="shared" si="337"/>
        <v>52</v>
      </c>
      <c r="U2157" s="7">
        <f t="shared" si="338"/>
        <v>51.016666666666673</v>
      </c>
      <c r="V2157" s="7">
        <f t="shared" si="339"/>
        <v>51.262500000000003</v>
      </c>
    </row>
    <row r="2158" spans="1:22" ht="13.5" x14ac:dyDescent="0.25">
      <c r="A2158" s="3">
        <f>RSI!A2158</f>
        <v>45148</v>
      </c>
      <c r="B2158" s="2">
        <f>RSI!B2158</f>
        <v>49.311</v>
      </c>
      <c r="C2158" s="2">
        <f>RSI!I2158</f>
        <v>53.69629579695907</v>
      </c>
      <c r="D2158" s="2">
        <f>MACD!E2158</f>
        <v>-7.1147051014470719E-2</v>
      </c>
      <c r="E2158" s="2">
        <f>MACD!F2158</f>
        <v>7.3735145895271574E-3</v>
      </c>
      <c r="F2158" s="2">
        <f>'Moving Avg'!D2158</f>
        <v>49.311</v>
      </c>
      <c r="G2158" s="2">
        <f>'Moving Avg'!F2158</f>
        <v>49.215550000000015</v>
      </c>
      <c r="H2158" s="2">
        <f>'Moving Avg'!G2158</f>
        <v>49.186779999999999</v>
      </c>
      <c r="I2158" s="2">
        <f>'Moving Avg'!H2158</f>
        <v>47.708719999999929</v>
      </c>
      <c r="J2158" s="5" t="str">
        <f>OBV!F2158</f>
        <v>NEUTRAL</v>
      </c>
      <c r="K2158" s="5" t="str">
        <f>OBV!G2158</f>
        <v>NEUTRAL</v>
      </c>
      <c r="L2158" s="5" t="str">
        <f>OBV!H2158</f>
        <v>NEUTRAL</v>
      </c>
      <c r="M2158" s="7">
        <f t="shared" si="330"/>
        <v>25</v>
      </c>
      <c r="N2158" s="7">
        <f t="shared" si="331"/>
        <v>100</v>
      </c>
      <c r="O2158" s="7">
        <f t="shared" si="332"/>
        <v>50</v>
      </c>
      <c r="P2158" s="7">
        <f t="shared" si="333"/>
        <v>33</v>
      </c>
      <c r="Q2158" s="8">
        <f t="shared" si="334"/>
        <v>56.2</v>
      </c>
      <c r="R2158" s="8">
        <f t="shared" si="335"/>
        <v>50.75</v>
      </c>
      <c r="S2158" s="8">
        <f t="shared" si="336"/>
        <v>46.1</v>
      </c>
      <c r="T2158" s="8">
        <f t="shared" si="337"/>
        <v>52</v>
      </c>
      <c r="U2158" s="7">
        <f t="shared" si="338"/>
        <v>51.016666666666673</v>
      </c>
      <c r="V2158" s="7">
        <f t="shared" si="339"/>
        <v>51.262500000000003</v>
      </c>
    </row>
    <row r="2159" spans="1:22" ht="13.5" x14ac:dyDescent="0.25">
      <c r="A2159" s="3">
        <f>RSI!A2159</f>
        <v>45149</v>
      </c>
      <c r="B2159" s="2">
        <f>RSI!B2159</f>
        <v>49.311</v>
      </c>
      <c r="C2159" s="2">
        <f>RSI!I2159</f>
        <v>53.69629579695907</v>
      </c>
      <c r="D2159" s="2">
        <f>MACD!E2159</f>
        <v>-5.1420495168841285E-2</v>
      </c>
      <c r="E2159" s="2">
        <f>MACD!F2159</f>
        <v>-4.3852873621465305E-3</v>
      </c>
      <c r="F2159" s="2">
        <f>'Moving Avg'!D2159</f>
        <v>49.311</v>
      </c>
      <c r="G2159" s="2">
        <f>'Moving Avg'!F2159</f>
        <v>49.215550000000015</v>
      </c>
      <c r="H2159" s="2">
        <f>'Moving Avg'!G2159</f>
        <v>49.229179999999999</v>
      </c>
      <c r="I2159" s="2">
        <f>'Moving Avg'!H2159</f>
        <v>47.717379999999928</v>
      </c>
      <c r="J2159" s="5" t="str">
        <f>OBV!F2159</f>
        <v>NEUTRAL</v>
      </c>
      <c r="K2159" s="5" t="str">
        <f>OBV!G2159</f>
        <v>NEUTRAL</v>
      </c>
      <c r="L2159" s="5" t="str">
        <f>OBV!H2159</f>
        <v>NEUTRAL</v>
      </c>
      <c r="M2159" s="7">
        <f t="shared" si="330"/>
        <v>25</v>
      </c>
      <c r="N2159" s="7">
        <f t="shared" si="331"/>
        <v>100</v>
      </c>
      <c r="O2159" s="7">
        <f t="shared" si="332"/>
        <v>50</v>
      </c>
      <c r="P2159" s="7">
        <f t="shared" si="333"/>
        <v>33</v>
      </c>
      <c r="Q2159" s="8">
        <f t="shared" si="334"/>
        <v>56.2</v>
      </c>
      <c r="R2159" s="8">
        <f t="shared" si="335"/>
        <v>50.75</v>
      </c>
      <c r="S2159" s="8">
        <f t="shared" si="336"/>
        <v>46.1</v>
      </c>
      <c r="T2159" s="8">
        <f t="shared" si="337"/>
        <v>52</v>
      </c>
      <c r="U2159" s="7">
        <f t="shared" si="338"/>
        <v>51.016666666666673</v>
      </c>
      <c r="V2159" s="7">
        <f t="shared" si="339"/>
        <v>51.262500000000003</v>
      </c>
    </row>
    <row r="2160" spans="1:22" ht="13.5" x14ac:dyDescent="0.25">
      <c r="A2160" s="3">
        <f>RSI!A2160</f>
        <v>45152</v>
      </c>
      <c r="B2160" s="2">
        <f>RSI!B2160</f>
        <v>49.311</v>
      </c>
      <c r="C2160" s="2">
        <f>RSI!I2160</f>
        <v>53.696295796959063</v>
      </c>
      <c r="D2160" s="2">
        <f>MACD!E2160</f>
        <v>-3.5379227823476356E-2</v>
      </c>
      <c r="E2160" s="2">
        <f>MACD!F2160</f>
        <v>-1.0584075454412496E-2</v>
      </c>
      <c r="F2160" s="2">
        <f>'Moving Avg'!D2160</f>
        <v>49.311</v>
      </c>
      <c r="G2160" s="2">
        <f>'Moving Avg'!F2160</f>
        <v>49.215550000000015</v>
      </c>
      <c r="H2160" s="2">
        <f>'Moving Avg'!G2160</f>
        <v>49.27158</v>
      </c>
      <c r="I2160" s="2">
        <f>'Moving Avg'!H2160</f>
        <v>47.726079999999932</v>
      </c>
      <c r="J2160" s="5" t="str">
        <f>OBV!F2160</f>
        <v>NEUTRAL</v>
      </c>
      <c r="K2160" s="5" t="str">
        <f>OBV!G2160</f>
        <v>NEUTRAL</v>
      </c>
      <c r="L2160" s="5" t="str">
        <f>OBV!H2160</f>
        <v>NEUTRAL</v>
      </c>
      <c r="M2160" s="7">
        <f t="shared" si="330"/>
        <v>25</v>
      </c>
      <c r="N2160" s="7">
        <f t="shared" si="331"/>
        <v>100</v>
      </c>
      <c r="O2160" s="7">
        <f t="shared" si="332"/>
        <v>50</v>
      </c>
      <c r="P2160" s="7">
        <f t="shared" si="333"/>
        <v>33</v>
      </c>
      <c r="Q2160" s="8">
        <f t="shared" si="334"/>
        <v>56.2</v>
      </c>
      <c r="R2160" s="8">
        <f t="shared" si="335"/>
        <v>50.75</v>
      </c>
      <c r="S2160" s="8">
        <f t="shared" si="336"/>
        <v>46.1</v>
      </c>
      <c r="T2160" s="8">
        <f t="shared" si="337"/>
        <v>52</v>
      </c>
      <c r="U2160" s="7">
        <f t="shared" si="338"/>
        <v>51.016666666666673</v>
      </c>
      <c r="V2160" s="7">
        <f t="shared" si="339"/>
        <v>51.262500000000003</v>
      </c>
    </row>
    <row r="2161" spans="1:22" ht="13.5" x14ac:dyDescent="0.25">
      <c r="A2161" s="3">
        <f>RSI!A2161</f>
        <v>45153</v>
      </c>
      <c r="B2161" s="2">
        <f>RSI!B2161</f>
        <v>49.249000000000002</v>
      </c>
      <c r="C2161" s="2">
        <f>RSI!I2161</f>
        <v>51.37986584672079</v>
      </c>
      <c r="D2161" s="2">
        <f>MACD!E2161</f>
        <v>-1.7815508646066291E-2</v>
      </c>
      <c r="E2161" s="2">
        <f>MACD!F2161</f>
        <v>-1.2030362092743255E-2</v>
      </c>
      <c r="F2161" s="2">
        <f>'Moving Avg'!D2161</f>
        <v>49.2986</v>
      </c>
      <c r="G2161" s="2">
        <f>'Moving Avg'!F2161</f>
        <v>49.212450000000011</v>
      </c>
      <c r="H2161" s="2">
        <f>'Moving Avg'!G2161</f>
        <v>49.270339999999997</v>
      </c>
      <c r="I2161" s="2">
        <f>'Moving Avg'!H2161</f>
        <v>47.734469999999931</v>
      </c>
      <c r="J2161" s="5" t="str">
        <f>OBV!F2161</f>
        <v>BEARISH</v>
      </c>
      <c r="K2161" s="5" t="str">
        <f>OBV!G2161</f>
        <v>NEUTRAL</v>
      </c>
      <c r="L2161" s="5" t="str">
        <f>OBV!H2161</f>
        <v>CONFIRMED BEARISH</v>
      </c>
      <c r="M2161" s="7">
        <f t="shared" si="330"/>
        <v>25</v>
      </c>
      <c r="N2161" s="7">
        <f t="shared" si="331"/>
        <v>45</v>
      </c>
      <c r="O2161" s="7">
        <f t="shared" si="332"/>
        <v>50</v>
      </c>
      <c r="P2161" s="7">
        <f t="shared" si="333"/>
        <v>16.5</v>
      </c>
      <c r="Q2161" s="8">
        <f t="shared" si="334"/>
        <v>34.475000000000001</v>
      </c>
      <c r="R2161" s="8">
        <f t="shared" si="335"/>
        <v>35.625</v>
      </c>
      <c r="S2161" s="8">
        <f t="shared" si="336"/>
        <v>30.425000000000001</v>
      </c>
      <c r="T2161" s="8">
        <f t="shared" si="337"/>
        <v>34.125</v>
      </c>
      <c r="U2161" s="7">
        <f t="shared" si="338"/>
        <v>33.508333333333333</v>
      </c>
      <c r="V2161" s="7">
        <f t="shared" si="339"/>
        <v>33.662499999999994</v>
      </c>
    </row>
    <row r="2162" spans="1:22" ht="13.5" x14ac:dyDescent="0.25">
      <c r="A2162" s="3">
        <f>RSI!A2162</f>
        <v>45154</v>
      </c>
      <c r="B2162" s="2">
        <f>RSI!B2162</f>
        <v>49.311</v>
      </c>
      <c r="C2162" s="2">
        <f>RSI!I2162</f>
        <v>53.538375134076347</v>
      </c>
      <c r="D2162" s="2">
        <f>MACD!E2162</f>
        <v>-7.7377741492838936E-3</v>
      </c>
      <c r="E2162" s="2">
        <f>MACD!F2162</f>
        <v>-1.1171844504051382E-2</v>
      </c>
      <c r="F2162" s="2">
        <f>'Moving Avg'!D2162</f>
        <v>49.2986</v>
      </c>
      <c r="G2162" s="2">
        <f>'Moving Avg'!F2162</f>
        <v>49.212450000000011</v>
      </c>
      <c r="H2162" s="2">
        <f>'Moving Avg'!G2162</f>
        <v>49.270339999999997</v>
      </c>
      <c r="I2162" s="2">
        <f>'Moving Avg'!H2162</f>
        <v>47.743169999999935</v>
      </c>
      <c r="J2162" s="5" t="str">
        <f>OBV!F2162</f>
        <v>BULLISH</v>
      </c>
      <c r="K2162" s="5" t="str">
        <f>OBV!G2162</f>
        <v>NEUTRAL</v>
      </c>
      <c r="L2162" s="5" t="str">
        <f>OBV!H2162</f>
        <v>NEUTRAL</v>
      </c>
      <c r="M2162" s="7">
        <f t="shared" si="330"/>
        <v>25</v>
      </c>
      <c r="N2162" s="7">
        <f t="shared" si="331"/>
        <v>0</v>
      </c>
      <c r="O2162" s="7">
        <f t="shared" si="332"/>
        <v>50</v>
      </c>
      <c r="P2162" s="7">
        <f t="shared" si="333"/>
        <v>49.5</v>
      </c>
      <c r="Q2162" s="8">
        <f t="shared" si="334"/>
        <v>23.675000000000001</v>
      </c>
      <c r="R2162" s="8">
        <f t="shared" si="335"/>
        <v>34.875</v>
      </c>
      <c r="S2162" s="8">
        <f t="shared" si="336"/>
        <v>38.525000000000006</v>
      </c>
      <c r="T2162" s="8">
        <f t="shared" si="337"/>
        <v>31.125</v>
      </c>
      <c r="U2162" s="7">
        <f t="shared" si="338"/>
        <v>32.358333333333334</v>
      </c>
      <c r="V2162" s="7">
        <f t="shared" si="339"/>
        <v>32.049999999999997</v>
      </c>
    </row>
    <row r="2163" spans="1:22" ht="13.5" x14ac:dyDescent="0.25">
      <c r="A2163" s="3">
        <f>RSI!A2163</f>
        <v>45155</v>
      </c>
      <c r="B2163" s="2">
        <f>RSI!B2163</f>
        <v>49.311</v>
      </c>
      <c r="C2163" s="2">
        <f>RSI!I2163</f>
        <v>53.53837513407634</v>
      </c>
      <c r="D2163" s="2">
        <f>MACD!E2163</f>
        <v>2.4606654363168445E-4</v>
      </c>
      <c r="E2163" s="2">
        <f>MACD!F2163</f>
        <v>-8.8882622945147694E-3</v>
      </c>
      <c r="F2163" s="2">
        <f>'Moving Avg'!D2163</f>
        <v>49.298600000000008</v>
      </c>
      <c r="G2163" s="2">
        <f>'Moving Avg'!F2163</f>
        <v>49.212450000000011</v>
      </c>
      <c r="H2163" s="2">
        <f>'Moving Avg'!G2163</f>
        <v>49.270339999999997</v>
      </c>
      <c r="I2163" s="2">
        <f>'Moving Avg'!H2163</f>
        <v>47.751999999999931</v>
      </c>
      <c r="J2163" s="5" t="str">
        <f>OBV!F2163</f>
        <v>BULLISH</v>
      </c>
      <c r="K2163" s="5" t="str">
        <f>OBV!G2163</f>
        <v>NEUTRAL</v>
      </c>
      <c r="L2163" s="5" t="str">
        <f>OBV!H2163</f>
        <v>NEUTRAL</v>
      </c>
      <c r="M2163" s="7">
        <f t="shared" si="330"/>
        <v>25</v>
      </c>
      <c r="N2163" s="7">
        <f t="shared" si="331"/>
        <v>0</v>
      </c>
      <c r="O2163" s="7">
        <f t="shared" si="332"/>
        <v>50</v>
      </c>
      <c r="P2163" s="7">
        <f t="shared" si="333"/>
        <v>49.5</v>
      </c>
      <c r="Q2163" s="8">
        <f t="shared" si="334"/>
        <v>23.675000000000001</v>
      </c>
      <c r="R2163" s="8">
        <f t="shared" si="335"/>
        <v>34.875</v>
      </c>
      <c r="S2163" s="8">
        <f t="shared" si="336"/>
        <v>38.525000000000006</v>
      </c>
      <c r="T2163" s="8">
        <f t="shared" si="337"/>
        <v>31.125</v>
      </c>
      <c r="U2163" s="7">
        <f t="shared" si="338"/>
        <v>32.358333333333334</v>
      </c>
      <c r="V2163" s="7">
        <f t="shared" si="339"/>
        <v>32.049999999999997</v>
      </c>
    </row>
    <row r="2164" spans="1:22" ht="13.5" x14ac:dyDescent="0.25">
      <c r="A2164" s="3">
        <f>RSI!A2164</f>
        <v>45156</v>
      </c>
      <c r="B2164" s="2">
        <f>RSI!B2164</f>
        <v>49.249000000000002</v>
      </c>
      <c r="C2164" s="2">
        <f>RSI!I2164</f>
        <v>50.916765968531642</v>
      </c>
      <c r="D2164" s="2">
        <f>MACD!E2164</f>
        <v>1.1091000801116024E-2</v>
      </c>
      <c r="E2164" s="2">
        <f>MACD!F2164</f>
        <v>-4.8924096753886117E-3</v>
      </c>
      <c r="F2164" s="2">
        <f>'Moving Avg'!D2164</f>
        <v>49.286200000000001</v>
      </c>
      <c r="G2164" s="2">
        <f>'Moving Avg'!F2164</f>
        <v>49.209350000000015</v>
      </c>
      <c r="H2164" s="2">
        <f>'Moving Avg'!G2164</f>
        <v>49.269099999999987</v>
      </c>
      <c r="I2164" s="2">
        <f>'Moving Avg'!H2164</f>
        <v>47.760519999999936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  <c r="M2164" s="7">
        <f t="shared" si="330"/>
        <v>25</v>
      </c>
      <c r="N2164" s="7">
        <f t="shared" si="331"/>
        <v>0</v>
      </c>
      <c r="O2164" s="7">
        <f t="shared" si="332"/>
        <v>50</v>
      </c>
      <c r="P2164" s="7">
        <f t="shared" si="333"/>
        <v>16.5</v>
      </c>
      <c r="Q2164" s="8">
        <f t="shared" si="334"/>
        <v>18.725000000000001</v>
      </c>
      <c r="R2164" s="8">
        <f t="shared" si="335"/>
        <v>26.625</v>
      </c>
      <c r="S2164" s="8">
        <f t="shared" si="336"/>
        <v>23.675000000000001</v>
      </c>
      <c r="T2164" s="8">
        <f t="shared" si="337"/>
        <v>22.875</v>
      </c>
      <c r="U2164" s="7">
        <f t="shared" si="338"/>
        <v>23.008333333333336</v>
      </c>
      <c r="V2164" s="7">
        <f t="shared" si="339"/>
        <v>22.975000000000001</v>
      </c>
    </row>
    <row r="2165" spans="1:22" ht="13.5" x14ac:dyDescent="0.25">
      <c r="A2165" s="3">
        <f>RSI!A2165</f>
        <v>45159</v>
      </c>
      <c r="B2165" s="2">
        <f>RSI!B2165</f>
        <v>49.311</v>
      </c>
      <c r="C2165" s="2">
        <f>RSI!I2165</f>
        <v>53.375446645978379</v>
      </c>
      <c r="D2165" s="2">
        <f>MACD!E2165</f>
        <v>1.5575311107681955E-2</v>
      </c>
      <c r="E2165" s="2">
        <f>MACD!F2165</f>
        <v>-7.9886551877449792E-4</v>
      </c>
      <c r="F2165" s="2">
        <f>'Moving Avg'!D2165</f>
        <v>49.286200000000001</v>
      </c>
      <c r="G2165" s="2">
        <f>'Moving Avg'!F2165</f>
        <v>49.209350000000015</v>
      </c>
      <c r="H2165" s="2">
        <f>'Moving Avg'!G2165</f>
        <v>49.269099999999987</v>
      </c>
      <c r="I2165" s="2">
        <f>'Moving Avg'!H2165</f>
        <v>47.769139999999922</v>
      </c>
      <c r="J2165" s="5" t="str">
        <f>OBV!F2165</f>
        <v>BULLISH</v>
      </c>
      <c r="K2165" s="5" t="str">
        <f>OBV!G2165</f>
        <v>NEUTRAL</v>
      </c>
      <c r="L2165" s="5" t="str">
        <f>OBV!H2165</f>
        <v>NEUTRAL</v>
      </c>
      <c r="M2165" s="7">
        <f t="shared" si="330"/>
        <v>25</v>
      </c>
      <c r="N2165" s="7">
        <f t="shared" si="331"/>
        <v>0</v>
      </c>
      <c r="O2165" s="7">
        <f t="shared" si="332"/>
        <v>50</v>
      </c>
      <c r="P2165" s="7">
        <f t="shared" si="333"/>
        <v>49.5</v>
      </c>
      <c r="Q2165" s="8">
        <f t="shared" si="334"/>
        <v>23.675000000000001</v>
      </c>
      <c r="R2165" s="8">
        <f t="shared" si="335"/>
        <v>34.875</v>
      </c>
      <c r="S2165" s="8">
        <f t="shared" si="336"/>
        <v>38.525000000000006</v>
      </c>
      <c r="T2165" s="8">
        <f t="shared" si="337"/>
        <v>31.125</v>
      </c>
      <c r="U2165" s="7">
        <f t="shared" si="338"/>
        <v>32.358333333333334</v>
      </c>
      <c r="V2165" s="7">
        <f t="shared" si="339"/>
        <v>32.049999999999997</v>
      </c>
    </row>
    <row r="2166" spans="1:22" ht="13.5" x14ac:dyDescent="0.25">
      <c r="A2166" s="3">
        <f>RSI!A2166</f>
        <v>45160</v>
      </c>
      <c r="B2166" s="2">
        <f>RSI!B2166</f>
        <v>49.311</v>
      </c>
      <c r="C2166" s="2">
        <f>RSI!I2166</f>
        <v>53.375446645978371</v>
      </c>
      <c r="D2166" s="2">
        <f>MACD!E2166</f>
        <v>1.8911163215584281E-2</v>
      </c>
      <c r="E2166" s="2">
        <f>MACD!F2166</f>
        <v>3.1431402280972581E-3</v>
      </c>
      <c r="F2166" s="2">
        <f>'Moving Avg'!D2166</f>
        <v>49.298600000000008</v>
      </c>
      <c r="G2166" s="2">
        <f>'Moving Avg'!F2166</f>
        <v>49.304800000000014</v>
      </c>
      <c r="H2166" s="2">
        <f>'Moving Avg'!G2166</f>
        <v>49.269099999999987</v>
      </c>
      <c r="I2166" s="2">
        <f>'Moving Avg'!H2166</f>
        <v>47.777759999999923</v>
      </c>
      <c r="J2166" s="5" t="str">
        <f>OBV!F2166</f>
        <v>BULLISH</v>
      </c>
      <c r="K2166" s="5" t="str">
        <f>OBV!G2166</f>
        <v>NEUTRAL</v>
      </c>
      <c r="L2166" s="5" t="str">
        <f>OBV!H2166</f>
        <v>CONFIRMED BULLISH</v>
      </c>
      <c r="M2166" s="7">
        <f t="shared" si="330"/>
        <v>25</v>
      </c>
      <c r="N2166" s="7">
        <f t="shared" si="331"/>
        <v>0</v>
      </c>
      <c r="O2166" s="7">
        <f t="shared" si="332"/>
        <v>50</v>
      </c>
      <c r="P2166" s="7">
        <f t="shared" si="333"/>
        <v>83.5</v>
      </c>
      <c r="Q2166" s="8">
        <f t="shared" si="334"/>
        <v>28.774999999999999</v>
      </c>
      <c r="R2166" s="8">
        <f t="shared" si="335"/>
        <v>43.375</v>
      </c>
      <c r="S2166" s="8">
        <f t="shared" si="336"/>
        <v>53.825000000000003</v>
      </c>
      <c r="T2166" s="8">
        <f t="shared" si="337"/>
        <v>39.625</v>
      </c>
      <c r="U2166" s="7">
        <f t="shared" si="338"/>
        <v>41.991666666666667</v>
      </c>
      <c r="V2166" s="7">
        <f t="shared" si="339"/>
        <v>41.400000000000006</v>
      </c>
    </row>
    <row r="2167" spans="1:22" ht="13.5" x14ac:dyDescent="0.25">
      <c r="A2167" s="3">
        <f>RSI!A2167</f>
        <v>45161</v>
      </c>
      <c r="B2167" s="2">
        <f>RSI!B2167</f>
        <v>49.311</v>
      </c>
      <c r="C2167" s="2">
        <f>RSI!I2167</f>
        <v>53.375446645978371</v>
      </c>
      <c r="D2167" s="2">
        <f>MACD!E2167</f>
        <v>2.130921072786407E-2</v>
      </c>
      <c r="E2167" s="2">
        <f>MACD!F2167</f>
        <v>6.7763543280506214E-3</v>
      </c>
      <c r="F2167" s="2">
        <f>'Moving Avg'!D2167</f>
        <v>49.298600000000008</v>
      </c>
      <c r="G2167" s="2">
        <f>'Moving Avg'!F2167</f>
        <v>49.304800000000014</v>
      </c>
      <c r="H2167" s="2">
        <f>'Moving Avg'!G2167</f>
        <v>49.269099999999987</v>
      </c>
      <c r="I2167" s="2">
        <f>'Moving Avg'!H2167</f>
        <v>47.786379999999923</v>
      </c>
      <c r="J2167" s="5" t="str">
        <f>OBV!F2167</f>
        <v>BULLISH</v>
      </c>
      <c r="K2167" s="5" t="str">
        <f>OBV!G2167</f>
        <v>NEUTRAL</v>
      </c>
      <c r="L2167" s="5" t="str">
        <f>OBV!H2167</f>
        <v>NEUTRAL</v>
      </c>
      <c r="M2167" s="7">
        <f t="shared" si="330"/>
        <v>25</v>
      </c>
      <c r="N2167" s="7">
        <f t="shared" si="331"/>
        <v>0</v>
      </c>
      <c r="O2167" s="7">
        <f t="shared" si="332"/>
        <v>50</v>
      </c>
      <c r="P2167" s="7">
        <f t="shared" si="333"/>
        <v>49.5</v>
      </c>
      <c r="Q2167" s="8">
        <f t="shared" si="334"/>
        <v>23.675000000000001</v>
      </c>
      <c r="R2167" s="8">
        <f t="shared" si="335"/>
        <v>34.875</v>
      </c>
      <c r="S2167" s="8">
        <f t="shared" si="336"/>
        <v>38.525000000000006</v>
      </c>
      <c r="T2167" s="8">
        <f t="shared" si="337"/>
        <v>31.125</v>
      </c>
      <c r="U2167" s="7">
        <f t="shared" si="338"/>
        <v>32.358333333333334</v>
      </c>
      <c r="V2167" s="7">
        <f t="shared" si="339"/>
        <v>32.049999999999997</v>
      </c>
    </row>
    <row r="2168" spans="1:22" ht="13.5" x14ac:dyDescent="0.25">
      <c r="A2168" s="3">
        <f>RSI!A2168</f>
        <v>45162</v>
      </c>
      <c r="B2168" s="2">
        <f>RSI!B2168</f>
        <v>49.311</v>
      </c>
      <c r="C2168" s="2">
        <f>RSI!I2168</f>
        <v>53.375446645978364</v>
      </c>
      <c r="D2168" s="2">
        <f>MACD!E2168</f>
        <v>2.2945182873066017E-2</v>
      </c>
      <c r="E2168" s="2">
        <f>MACD!F2168</f>
        <v>1.0010120037053701E-2</v>
      </c>
      <c r="F2168" s="2">
        <f>'Moving Avg'!D2168</f>
        <v>49.298600000000008</v>
      </c>
      <c r="G2168" s="2">
        <f>'Moving Avg'!F2168</f>
        <v>49.304800000000014</v>
      </c>
      <c r="H2168" s="2">
        <f>'Moving Avg'!G2168</f>
        <v>49.269099999999987</v>
      </c>
      <c r="I2168" s="2">
        <f>'Moving Avg'!H2168</f>
        <v>47.794999999999916</v>
      </c>
      <c r="J2168" s="5" t="str">
        <f>OBV!F2168</f>
        <v>BULLISH</v>
      </c>
      <c r="K2168" s="5" t="str">
        <f>OBV!G2168</f>
        <v>NEUTRAL</v>
      </c>
      <c r="L2168" s="5" t="str">
        <f>OBV!H2168</f>
        <v>NEUTRAL</v>
      </c>
      <c r="M2168" s="7">
        <f t="shared" si="330"/>
        <v>25</v>
      </c>
      <c r="N2168" s="7">
        <f t="shared" si="331"/>
        <v>0</v>
      </c>
      <c r="O2168" s="7">
        <f t="shared" si="332"/>
        <v>50</v>
      </c>
      <c r="P2168" s="7">
        <f t="shared" si="333"/>
        <v>49.5</v>
      </c>
      <c r="Q2168" s="8">
        <f t="shared" si="334"/>
        <v>23.675000000000001</v>
      </c>
      <c r="R2168" s="8">
        <f t="shared" si="335"/>
        <v>34.875</v>
      </c>
      <c r="S2168" s="8">
        <f t="shared" si="336"/>
        <v>38.525000000000006</v>
      </c>
      <c r="T2168" s="8">
        <f t="shared" si="337"/>
        <v>31.125</v>
      </c>
      <c r="U2168" s="7">
        <f t="shared" si="338"/>
        <v>32.358333333333334</v>
      </c>
      <c r="V2168" s="7">
        <f t="shared" si="339"/>
        <v>32.049999999999997</v>
      </c>
    </row>
    <row r="2169" spans="1:22" ht="13.5" x14ac:dyDescent="0.25">
      <c r="A2169" s="3">
        <f>RSI!A2169</f>
        <v>45163</v>
      </c>
      <c r="B2169" s="2">
        <f>RSI!B2169</f>
        <v>49.311</v>
      </c>
      <c r="C2169" s="2">
        <f>RSI!I2169</f>
        <v>53.375446645978364</v>
      </c>
      <c r="D2169" s="2">
        <f>MACD!E2169</f>
        <v>2.3965443865762381E-2</v>
      </c>
      <c r="E2169" s="2">
        <f>MACD!F2169</f>
        <v>1.2801184802795438E-2</v>
      </c>
      <c r="F2169" s="2">
        <f>'Moving Avg'!D2169</f>
        <v>49.311</v>
      </c>
      <c r="G2169" s="2">
        <f>'Moving Avg'!F2169</f>
        <v>49.304800000000014</v>
      </c>
      <c r="H2169" s="2">
        <f>'Moving Avg'!G2169</f>
        <v>49.269099999999987</v>
      </c>
      <c r="I2169" s="2">
        <f>'Moving Avg'!H2169</f>
        <v>47.803619999999917</v>
      </c>
      <c r="J2169" s="5" t="str">
        <f>OBV!F2169</f>
        <v>BULLISH</v>
      </c>
      <c r="K2169" s="5" t="str">
        <f>OBV!G2169</f>
        <v>NEUTRAL</v>
      </c>
      <c r="L2169" s="5" t="str">
        <f>OBV!H2169</f>
        <v>CONFIRMED BULLISH</v>
      </c>
      <c r="M2169" s="7">
        <f t="shared" si="330"/>
        <v>25</v>
      </c>
      <c r="N2169" s="7">
        <f t="shared" si="331"/>
        <v>0</v>
      </c>
      <c r="O2169" s="7">
        <f t="shared" si="332"/>
        <v>50</v>
      </c>
      <c r="P2169" s="7">
        <f t="shared" si="333"/>
        <v>83.5</v>
      </c>
      <c r="Q2169" s="8">
        <f t="shared" si="334"/>
        <v>28.774999999999999</v>
      </c>
      <c r="R2169" s="8">
        <f t="shared" si="335"/>
        <v>43.375</v>
      </c>
      <c r="S2169" s="8">
        <f t="shared" si="336"/>
        <v>53.825000000000003</v>
      </c>
      <c r="T2169" s="8">
        <f t="shared" si="337"/>
        <v>39.625</v>
      </c>
      <c r="U2169" s="7">
        <f t="shared" si="338"/>
        <v>41.991666666666667</v>
      </c>
      <c r="V2169" s="7">
        <f t="shared" si="339"/>
        <v>41.400000000000006</v>
      </c>
    </row>
    <row r="2170" spans="1:22" ht="13.5" x14ac:dyDescent="0.25">
      <c r="A2170" s="3">
        <f>RSI!A2170</f>
        <v>45166</v>
      </c>
      <c r="B2170" s="2">
        <f>RSI!B2170</f>
        <v>49.311</v>
      </c>
      <c r="C2170" s="2">
        <f>RSI!I2170</f>
        <v>53.375446645978364</v>
      </c>
      <c r="D2170" s="2">
        <f>MACD!E2170</f>
        <v>1.4953221636503145E-2</v>
      </c>
      <c r="E2170" s="2">
        <f>MACD!F2170</f>
        <v>1.3231592169536979E-2</v>
      </c>
      <c r="F2170" s="2">
        <f>'Moving Avg'!D2170</f>
        <v>49.311</v>
      </c>
      <c r="G2170" s="2">
        <f>'Moving Avg'!F2170</f>
        <v>49.304800000000014</v>
      </c>
      <c r="H2170" s="2">
        <f>'Moving Avg'!G2170</f>
        <v>49.269100000000002</v>
      </c>
      <c r="I2170" s="2">
        <f>'Moving Avg'!H2170</f>
        <v>47.81223999999991</v>
      </c>
      <c r="J2170" s="5" t="str">
        <f>OBV!F2170</f>
        <v>NEUTRAL</v>
      </c>
      <c r="K2170" s="5" t="str">
        <f>OBV!G2170</f>
        <v>NEUTRAL</v>
      </c>
      <c r="L2170" s="5" t="str">
        <f>OBV!H2170</f>
        <v>NEUTRAL</v>
      </c>
      <c r="M2170" s="7">
        <f t="shared" si="330"/>
        <v>25</v>
      </c>
      <c r="N2170" s="7">
        <f t="shared" si="331"/>
        <v>0</v>
      </c>
      <c r="O2170" s="7">
        <f t="shared" si="332"/>
        <v>50</v>
      </c>
      <c r="P2170" s="7">
        <f t="shared" si="333"/>
        <v>33</v>
      </c>
      <c r="Q2170" s="8">
        <f t="shared" si="334"/>
        <v>21.2</v>
      </c>
      <c r="R2170" s="8">
        <f t="shared" si="335"/>
        <v>30.75</v>
      </c>
      <c r="S2170" s="8">
        <f t="shared" si="336"/>
        <v>31.1</v>
      </c>
      <c r="T2170" s="8">
        <f t="shared" si="337"/>
        <v>27</v>
      </c>
      <c r="U2170" s="7">
        <f t="shared" si="338"/>
        <v>27.683333333333337</v>
      </c>
      <c r="V2170" s="7">
        <f t="shared" si="339"/>
        <v>27.512500000000003</v>
      </c>
    </row>
    <row r="2171" spans="1:22" ht="13.5" x14ac:dyDescent="0.25">
      <c r="A2171" s="3">
        <f>RSI!A2171</f>
        <v>45167</v>
      </c>
      <c r="B2171" s="2">
        <f>RSI!B2171</f>
        <v>49.311</v>
      </c>
      <c r="C2171" s="2">
        <f>RSI!I2171</f>
        <v>53.375446645978364</v>
      </c>
      <c r="D2171" s="2">
        <f>MACD!E2171</f>
        <v>1.6553865512307198E-2</v>
      </c>
      <c r="E2171" s="2">
        <f>MACD!F2171</f>
        <v>1.3896046838091024E-2</v>
      </c>
      <c r="F2171" s="2">
        <f>'Moving Avg'!D2171</f>
        <v>49.311</v>
      </c>
      <c r="G2171" s="2">
        <f>'Moving Avg'!F2171</f>
        <v>49.304800000000014</v>
      </c>
      <c r="H2171" s="2">
        <f>'Moving Avg'!G2171</f>
        <v>49.269100000000002</v>
      </c>
      <c r="I2171" s="2">
        <f>'Moving Avg'!H2171</f>
        <v>47.820859999999911</v>
      </c>
      <c r="J2171" s="5" t="str">
        <f>OBV!F2171</f>
        <v>NEUTRAL</v>
      </c>
      <c r="K2171" s="5" t="str">
        <f>OBV!G2171</f>
        <v>NEUTRAL</v>
      </c>
      <c r="L2171" s="5" t="str">
        <f>OBV!H2171</f>
        <v>NEUTRAL</v>
      </c>
      <c r="M2171" s="7">
        <f t="shared" si="330"/>
        <v>25</v>
      </c>
      <c r="N2171" s="7">
        <f t="shared" si="331"/>
        <v>0</v>
      </c>
      <c r="O2171" s="7">
        <f t="shared" si="332"/>
        <v>50</v>
      </c>
      <c r="P2171" s="7">
        <f t="shared" si="333"/>
        <v>33</v>
      </c>
      <c r="Q2171" s="8">
        <f t="shared" si="334"/>
        <v>21.2</v>
      </c>
      <c r="R2171" s="8">
        <f t="shared" si="335"/>
        <v>30.75</v>
      </c>
      <c r="S2171" s="8">
        <f t="shared" si="336"/>
        <v>31.1</v>
      </c>
      <c r="T2171" s="8">
        <f t="shared" si="337"/>
        <v>27</v>
      </c>
      <c r="U2171" s="7">
        <f t="shared" si="338"/>
        <v>27.683333333333337</v>
      </c>
      <c r="V2171" s="7">
        <f t="shared" si="339"/>
        <v>27.512500000000003</v>
      </c>
    </row>
    <row r="2172" spans="1:22" ht="13.5" x14ac:dyDescent="0.25">
      <c r="A2172" s="3">
        <f>RSI!A2172</f>
        <v>45168</v>
      </c>
      <c r="B2172" s="2">
        <f>RSI!B2172</f>
        <v>49.311</v>
      </c>
      <c r="C2172" s="2">
        <f>RSI!I2172</f>
        <v>53.375446645978371</v>
      </c>
      <c r="D2172" s="2">
        <f>MACD!E2172</f>
        <v>1.7619283186938617E-2</v>
      </c>
      <c r="E2172" s="2">
        <f>MACD!F2172</f>
        <v>1.4640694107860543E-2</v>
      </c>
      <c r="F2172" s="2">
        <f>'Moving Avg'!D2172</f>
        <v>49.311</v>
      </c>
      <c r="G2172" s="2">
        <f>'Moving Avg'!F2172</f>
        <v>49.304800000000014</v>
      </c>
      <c r="H2172" s="2">
        <f>'Moving Avg'!G2172</f>
        <v>49.269100000000002</v>
      </c>
      <c r="I2172" s="2">
        <f>'Moving Avg'!H2172</f>
        <v>47.829814999999911</v>
      </c>
      <c r="J2172" s="5" t="str">
        <f>OBV!F2172</f>
        <v>NEUTRAL</v>
      </c>
      <c r="K2172" s="5" t="str">
        <f>OBV!G2172</f>
        <v>NEUTRAL</v>
      </c>
      <c r="L2172" s="5" t="str">
        <f>OBV!H2172</f>
        <v>NEUTRAL</v>
      </c>
      <c r="M2172" s="7">
        <f t="shared" si="330"/>
        <v>25</v>
      </c>
      <c r="N2172" s="7">
        <f t="shared" si="331"/>
        <v>0</v>
      </c>
      <c r="O2172" s="7">
        <f t="shared" si="332"/>
        <v>50</v>
      </c>
      <c r="P2172" s="7">
        <f t="shared" si="333"/>
        <v>33</v>
      </c>
      <c r="Q2172" s="8">
        <f t="shared" si="334"/>
        <v>21.2</v>
      </c>
      <c r="R2172" s="8">
        <f t="shared" si="335"/>
        <v>30.75</v>
      </c>
      <c r="S2172" s="8">
        <f t="shared" si="336"/>
        <v>31.1</v>
      </c>
      <c r="T2172" s="8">
        <f t="shared" si="337"/>
        <v>27</v>
      </c>
      <c r="U2172" s="7">
        <f t="shared" si="338"/>
        <v>27.683333333333337</v>
      </c>
      <c r="V2172" s="7">
        <f t="shared" si="339"/>
        <v>27.512500000000003</v>
      </c>
    </row>
    <row r="2173" spans="1:22" ht="13.5" x14ac:dyDescent="0.25">
      <c r="A2173" s="3">
        <f>RSI!A2173</f>
        <v>45169</v>
      </c>
      <c r="B2173" s="2">
        <f>RSI!B2173</f>
        <v>49.311</v>
      </c>
      <c r="C2173" s="2">
        <f>RSI!I2173</f>
        <v>53.375446645978364</v>
      </c>
      <c r="D2173" s="2">
        <f>MACD!E2173</f>
        <v>8.7147610438478296E-3</v>
      </c>
      <c r="E2173" s="2">
        <f>MACD!F2173</f>
        <v>1.3455507495058002E-2</v>
      </c>
      <c r="F2173" s="2">
        <f>'Moving Avg'!D2173</f>
        <v>49.311</v>
      </c>
      <c r="G2173" s="2">
        <f>'Moving Avg'!F2173</f>
        <v>49.304800000000014</v>
      </c>
      <c r="H2173" s="2">
        <f>'Moving Avg'!G2173</f>
        <v>49.269100000000009</v>
      </c>
      <c r="I2173" s="2">
        <f>'Moving Avg'!H2173</f>
        <v>47.838769999999904</v>
      </c>
      <c r="J2173" s="5" t="str">
        <f>OBV!F2173</f>
        <v>NEUTRAL</v>
      </c>
      <c r="K2173" s="5" t="str">
        <f>OBV!G2173</f>
        <v>NEUTRAL</v>
      </c>
      <c r="L2173" s="5" t="str">
        <f>OBV!H2173</f>
        <v>NEUTRAL</v>
      </c>
      <c r="M2173" s="7">
        <f t="shared" si="330"/>
        <v>25</v>
      </c>
      <c r="N2173" s="7">
        <f t="shared" si="331"/>
        <v>45</v>
      </c>
      <c r="O2173" s="7">
        <f t="shared" si="332"/>
        <v>50</v>
      </c>
      <c r="P2173" s="7">
        <f t="shared" si="333"/>
        <v>33</v>
      </c>
      <c r="Q2173" s="8">
        <f t="shared" si="334"/>
        <v>36.950000000000003</v>
      </c>
      <c r="R2173" s="8">
        <f t="shared" si="335"/>
        <v>39.75</v>
      </c>
      <c r="S2173" s="8">
        <f t="shared" si="336"/>
        <v>37.85</v>
      </c>
      <c r="T2173" s="8">
        <f t="shared" si="337"/>
        <v>38.25</v>
      </c>
      <c r="U2173" s="7">
        <f t="shared" si="338"/>
        <v>38.183333333333337</v>
      </c>
      <c r="V2173" s="7">
        <f t="shared" si="339"/>
        <v>38.200000000000003</v>
      </c>
    </row>
    <row r="2174" spans="1:22" ht="13.5" x14ac:dyDescent="0.25">
      <c r="A2174" s="3">
        <f>RSI!A2174</f>
        <v>45170</v>
      </c>
      <c r="B2174" s="2">
        <f>RSI!B2174</f>
        <v>49.311</v>
      </c>
      <c r="C2174" s="2">
        <f>RSI!I2174</f>
        <v>53.375446645978364</v>
      </c>
      <c r="D2174" s="2">
        <f>MACD!E2174</f>
        <v>1.0470878897052671E-2</v>
      </c>
      <c r="E2174" s="2">
        <f>MACD!F2174</f>
        <v>1.2858581775456937E-2</v>
      </c>
      <c r="F2174" s="2">
        <f>'Moving Avg'!D2174</f>
        <v>49.311</v>
      </c>
      <c r="G2174" s="2">
        <f>'Moving Avg'!F2174</f>
        <v>49.304800000000014</v>
      </c>
      <c r="H2174" s="2">
        <f>'Moving Avg'!G2174</f>
        <v>49.270340000000004</v>
      </c>
      <c r="I2174" s="2">
        <f>'Moving Avg'!H2174</f>
        <v>47.847724999999912</v>
      </c>
      <c r="J2174" s="5" t="str">
        <f>OBV!F2174</f>
        <v>NEUTRAL</v>
      </c>
      <c r="K2174" s="5" t="str">
        <f>OBV!G2174</f>
        <v>NEUTRAL</v>
      </c>
      <c r="L2174" s="5" t="str">
        <f>OBV!H2174</f>
        <v>NEUTRAL</v>
      </c>
      <c r="M2174" s="7">
        <f t="shared" si="330"/>
        <v>25</v>
      </c>
      <c r="N2174" s="7">
        <f t="shared" si="331"/>
        <v>45</v>
      </c>
      <c r="O2174" s="7">
        <f t="shared" si="332"/>
        <v>50</v>
      </c>
      <c r="P2174" s="7">
        <f t="shared" si="333"/>
        <v>33</v>
      </c>
      <c r="Q2174" s="8">
        <f t="shared" si="334"/>
        <v>36.950000000000003</v>
      </c>
      <c r="R2174" s="8">
        <f t="shared" si="335"/>
        <v>39.75</v>
      </c>
      <c r="S2174" s="8">
        <f t="shared" si="336"/>
        <v>37.85</v>
      </c>
      <c r="T2174" s="8">
        <f t="shared" si="337"/>
        <v>38.25</v>
      </c>
      <c r="U2174" s="7">
        <f t="shared" si="338"/>
        <v>38.183333333333337</v>
      </c>
      <c r="V2174" s="7">
        <f t="shared" si="339"/>
        <v>38.200000000000003</v>
      </c>
    </row>
    <row r="2175" spans="1:22" ht="13.5" x14ac:dyDescent="0.25">
      <c r="A2175" s="3">
        <f>RSI!A2175</f>
        <v>45173</v>
      </c>
      <c r="B2175" s="2">
        <f>RSI!B2175</f>
        <v>49.311</v>
      </c>
      <c r="C2175" s="2">
        <f>RSI!I2175</f>
        <v>53.375446645978364</v>
      </c>
      <c r="D2175" s="2">
        <f>MACD!E2175</f>
        <v>1.1727428452736888E-2</v>
      </c>
      <c r="E2175" s="2">
        <f>MACD!F2175</f>
        <v>1.2632351110912928E-2</v>
      </c>
      <c r="F2175" s="2">
        <f>'Moving Avg'!D2175</f>
        <v>49.311</v>
      </c>
      <c r="G2175" s="2">
        <f>'Moving Avg'!F2175</f>
        <v>49.304800000000014</v>
      </c>
      <c r="H2175" s="2">
        <f>'Moving Avg'!G2175</f>
        <v>49.270340000000004</v>
      </c>
      <c r="I2175" s="2">
        <f>'Moving Avg'!H2175</f>
        <v>47.856679999999905</v>
      </c>
      <c r="J2175" s="5" t="str">
        <f>OBV!F2175</f>
        <v>NEUTRAL</v>
      </c>
      <c r="K2175" s="5" t="str">
        <f>OBV!G2175</f>
        <v>NEUTRAL</v>
      </c>
      <c r="L2175" s="5" t="str">
        <f>OBV!H2175</f>
        <v>NEUTRAL</v>
      </c>
      <c r="M2175" s="7">
        <f t="shared" si="330"/>
        <v>25</v>
      </c>
      <c r="N2175" s="7">
        <f t="shared" si="331"/>
        <v>45</v>
      </c>
      <c r="O2175" s="7">
        <f t="shared" si="332"/>
        <v>50</v>
      </c>
      <c r="P2175" s="7">
        <f t="shared" si="333"/>
        <v>33</v>
      </c>
      <c r="Q2175" s="8">
        <f t="shared" si="334"/>
        <v>36.950000000000003</v>
      </c>
      <c r="R2175" s="8">
        <f t="shared" si="335"/>
        <v>39.75</v>
      </c>
      <c r="S2175" s="8">
        <f t="shared" si="336"/>
        <v>37.85</v>
      </c>
      <c r="T2175" s="8">
        <f t="shared" si="337"/>
        <v>38.25</v>
      </c>
      <c r="U2175" s="7">
        <f t="shared" si="338"/>
        <v>38.183333333333337</v>
      </c>
      <c r="V2175" s="7">
        <f t="shared" si="339"/>
        <v>38.200000000000003</v>
      </c>
    </row>
    <row r="2176" spans="1:22" ht="13.5" x14ac:dyDescent="0.25">
      <c r="A2176" s="3">
        <f>RSI!A2176</f>
        <v>45174</v>
      </c>
      <c r="B2176" s="2">
        <f>RSI!B2176</f>
        <v>49.311</v>
      </c>
      <c r="C2176" s="2">
        <f>RSI!I2176</f>
        <v>53.375446645978364</v>
      </c>
      <c r="D2176" s="2">
        <f>MACD!E2176</f>
        <v>1.2578258692052202E-2</v>
      </c>
      <c r="E2176" s="2">
        <f>MACD!F2176</f>
        <v>1.2621532627140785E-2</v>
      </c>
      <c r="F2176" s="2">
        <f>'Moving Avg'!D2176</f>
        <v>49.311</v>
      </c>
      <c r="G2176" s="2">
        <f>'Moving Avg'!F2176</f>
        <v>49.304800000000014</v>
      </c>
      <c r="H2176" s="2">
        <f>'Moving Avg'!G2176</f>
        <v>49.270340000000004</v>
      </c>
      <c r="I2176" s="2">
        <f>'Moving Avg'!H2176</f>
        <v>47.873134999999905</v>
      </c>
      <c r="J2176" s="5" t="str">
        <f>OBV!F2176</f>
        <v>NEUTRAL</v>
      </c>
      <c r="K2176" s="5" t="str">
        <f>OBV!G2176</f>
        <v>NEUTRAL</v>
      </c>
      <c r="L2176" s="5" t="str">
        <f>OBV!H2176</f>
        <v>NEUTRAL</v>
      </c>
      <c r="M2176" s="7">
        <f t="shared" si="330"/>
        <v>25</v>
      </c>
      <c r="N2176" s="7">
        <f t="shared" si="331"/>
        <v>45</v>
      </c>
      <c r="O2176" s="7">
        <f t="shared" si="332"/>
        <v>50</v>
      </c>
      <c r="P2176" s="7">
        <f t="shared" si="333"/>
        <v>33</v>
      </c>
      <c r="Q2176" s="8">
        <f t="shared" si="334"/>
        <v>36.950000000000003</v>
      </c>
      <c r="R2176" s="8">
        <f t="shared" si="335"/>
        <v>39.75</v>
      </c>
      <c r="S2176" s="8">
        <f t="shared" si="336"/>
        <v>37.85</v>
      </c>
      <c r="T2176" s="8">
        <f t="shared" si="337"/>
        <v>38.25</v>
      </c>
      <c r="U2176" s="7">
        <f t="shared" si="338"/>
        <v>38.183333333333337</v>
      </c>
      <c r="V2176" s="7">
        <f t="shared" si="339"/>
        <v>38.200000000000003</v>
      </c>
    </row>
    <row r="2177" spans="1:22" ht="13.5" x14ac:dyDescent="0.25">
      <c r="A2177" s="3">
        <f>RSI!A2177</f>
        <v>45175</v>
      </c>
      <c r="B2177" s="2">
        <f>RSI!B2177</f>
        <v>49.311</v>
      </c>
      <c r="C2177" s="2">
        <f>RSI!I2177</f>
        <v>53.375446645978364</v>
      </c>
      <c r="D2177" s="2">
        <f>MACD!E2177</f>
        <v>1.3101521601008415E-2</v>
      </c>
      <c r="E2177" s="2">
        <f>MACD!F2177</f>
        <v>1.2717530421914312E-2</v>
      </c>
      <c r="F2177" s="2">
        <f>'Moving Avg'!D2177</f>
        <v>49.311</v>
      </c>
      <c r="G2177" s="2">
        <f>'Moving Avg'!F2177</f>
        <v>49.304800000000014</v>
      </c>
      <c r="H2177" s="2">
        <f>'Moving Avg'!G2177</f>
        <v>49.270340000000004</v>
      </c>
      <c r="I2177" s="2">
        <f>'Moving Avg'!H2177</f>
        <v>47.882129999999904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  <c r="M2177" s="7">
        <f t="shared" si="330"/>
        <v>25</v>
      </c>
      <c r="N2177" s="7">
        <f t="shared" si="331"/>
        <v>0</v>
      </c>
      <c r="O2177" s="7">
        <f t="shared" si="332"/>
        <v>50</v>
      </c>
      <c r="P2177" s="7">
        <f t="shared" si="333"/>
        <v>33</v>
      </c>
      <c r="Q2177" s="8">
        <f t="shared" si="334"/>
        <v>21.2</v>
      </c>
      <c r="R2177" s="8">
        <f t="shared" si="335"/>
        <v>30.75</v>
      </c>
      <c r="S2177" s="8">
        <f t="shared" si="336"/>
        <v>31.1</v>
      </c>
      <c r="T2177" s="8">
        <f t="shared" si="337"/>
        <v>27</v>
      </c>
      <c r="U2177" s="7">
        <f t="shared" si="338"/>
        <v>27.683333333333337</v>
      </c>
      <c r="V2177" s="7">
        <f t="shared" si="339"/>
        <v>27.512500000000003</v>
      </c>
    </row>
    <row r="2178" spans="1:22" ht="13.5" x14ac:dyDescent="0.25">
      <c r="A2178" s="3">
        <f>RSI!A2178</f>
        <v>45176</v>
      </c>
      <c r="B2178" s="2">
        <f>RSI!B2178</f>
        <v>49.311</v>
      </c>
      <c r="C2178" s="2">
        <f>RSI!I2178</f>
        <v>53.375446645978364</v>
      </c>
      <c r="D2178" s="2">
        <f>MACD!E2178</f>
        <v>1.3362180329096418E-2</v>
      </c>
      <c r="E2178" s="2">
        <f>MACD!F2178</f>
        <v>1.2846460403350735E-2</v>
      </c>
      <c r="F2178" s="2">
        <f>'Moving Avg'!D2178</f>
        <v>49.311</v>
      </c>
      <c r="G2178" s="2">
        <f>'Moving Avg'!F2178</f>
        <v>49.304800000000014</v>
      </c>
      <c r="H2178" s="2">
        <f>'Moving Avg'!G2178</f>
        <v>49.270340000000004</v>
      </c>
      <c r="I2178" s="2">
        <f>'Moving Avg'!H2178</f>
        <v>47.891124999999903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  <c r="M2178" s="7">
        <f t="shared" ref="M2178:M2241" si="340">IF(C2178&lt;30,50, IF(C2178&gt;70, 0, 25))</f>
        <v>25</v>
      </c>
      <c r="N2178" s="7">
        <f t="shared" ref="N2178:N2241" si="341">IF(E2178-D2178&gt;0.02, 100, IF(E2178-D2178&lt;0,0,45))</f>
        <v>0</v>
      </c>
      <c r="O2178" s="7">
        <f t="shared" ref="O2178:O2241" si="342">IF(F2178-I2178&gt;10,100,IF(F2178-I2178&gt;5,75, IF(F2178-I2178&gt;0,50,0)))</f>
        <v>50</v>
      </c>
      <c r="P2178" s="7">
        <f t="shared" ref="P2178:P2241" si="343">IF(L2178="confirmed bullish", 34, IF(L2178="bullish divergence",17, 0))+IF(J2178="bullish",33,IF(J2178="bearish",0,16.5))+IF(K2178="strong",33,IF(K2178="weak",0,16.5))</f>
        <v>33</v>
      </c>
      <c r="Q2178" s="8">
        <f t="shared" si="334"/>
        <v>21.2</v>
      </c>
      <c r="R2178" s="8">
        <f t="shared" si="335"/>
        <v>30.75</v>
      </c>
      <c r="S2178" s="8">
        <f t="shared" si="336"/>
        <v>31.1</v>
      </c>
      <c r="T2178" s="8">
        <f t="shared" si="337"/>
        <v>27</v>
      </c>
      <c r="U2178" s="7">
        <f t="shared" si="338"/>
        <v>27.683333333333337</v>
      </c>
      <c r="V2178" s="7">
        <f t="shared" si="339"/>
        <v>27.512500000000003</v>
      </c>
    </row>
    <row r="2179" spans="1:22" ht="13.5" x14ac:dyDescent="0.25">
      <c r="A2179" s="3">
        <f>RSI!A2179</f>
        <v>45177</v>
      </c>
      <c r="B2179" s="2">
        <f>RSI!B2179</f>
        <v>49.311</v>
      </c>
      <c r="C2179" s="2">
        <f>RSI!I2179</f>
        <v>53.375446645978364</v>
      </c>
      <c r="D2179" s="2">
        <f>MACD!E2179</f>
        <v>1.3414124570999775E-2</v>
      </c>
      <c r="E2179" s="2">
        <f>MACD!F2179</f>
        <v>1.2959993236880544E-2</v>
      </c>
      <c r="F2179" s="2">
        <f>'Moving Avg'!D2179</f>
        <v>49.311</v>
      </c>
      <c r="G2179" s="2">
        <f>'Moving Avg'!F2179</f>
        <v>49.304800000000014</v>
      </c>
      <c r="H2179" s="2">
        <f>'Moving Avg'!G2179</f>
        <v>49.270340000000004</v>
      </c>
      <c r="I2179" s="2">
        <f>'Moving Avg'!H2179</f>
        <v>47.900079999999896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  <c r="M2179" s="7">
        <f t="shared" si="340"/>
        <v>25</v>
      </c>
      <c r="N2179" s="7">
        <f t="shared" si="341"/>
        <v>0</v>
      </c>
      <c r="O2179" s="7">
        <f t="shared" si="342"/>
        <v>50</v>
      </c>
      <c r="P2179" s="7">
        <f t="shared" si="343"/>
        <v>33</v>
      </c>
      <c r="Q2179" s="8">
        <f t="shared" ref="Q2179:Q2242" si="344">0.35*M2179+N2179*0.35+O2179*0.15+P2179*0.15</f>
        <v>21.2</v>
      </c>
      <c r="R2179" s="8">
        <f t="shared" ref="R2179:R2242" si="345">M2179*0.2+N2179*0.2+O2179*0.35+P2179*0.25</f>
        <v>30.75</v>
      </c>
      <c r="S2179" s="8">
        <f t="shared" ref="S2179:S2242" si="346">M2179*0.15+N2179*0.15+O2179*0.25+P2179*0.45</f>
        <v>31.1</v>
      </c>
      <c r="T2179" s="8">
        <f t="shared" ref="T2179:T2242" si="347">0.25*SUM(M2179:P2179)</f>
        <v>27</v>
      </c>
      <c r="U2179" s="7">
        <f t="shared" ref="U2179:U2242" si="348">SUM(Q2179:S2179)/3</f>
        <v>27.683333333333337</v>
      </c>
      <c r="V2179" s="7">
        <f t="shared" ref="V2179:V2242" si="349">SUM(Q2179:T2179)/4</f>
        <v>27.512500000000003</v>
      </c>
    </row>
    <row r="2180" spans="1:22" ht="13.5" x14ac:dyDescent="0.25">
      <c r="A2180" s="3">
        <f>RSI!A2180</f>
        <v>45180</v>
      </c>
      <c r="B2180" s="2">
        <f>RSI!B2180</f>
        <v>49.311</v>
      </c>
      <c r="C2180" s="2">
        <f>RSI!I2180</f>
        <v>53.375446645978364</v>
      </c>
      <c r="D2180" s="2">
        <f>MACD!E2180</f>
        <v>1.3301954110140457E-2</v>
      </c>
      <c r="E2180" s="2">
        <f>MACD!F2180</f>
        <v>1.3028385411532529E-2</v>
      </c>
      <c r="F2180" s="2">
        <f>'Moving Avg'!D2180</f>
        <v>49.311</v>
      </c>
      <c r="G2180" s="2">
        <f>'Moving Avg'!F2180</f>
        <v>49.304800000000014</v>
      </c>
      <c r="H2180" s="2">
        <f>'Moving Avg'!G2180</f>
        <v>49.270340000000004</v>
      </c>
      <c r="I2180" s="2">
        <f>'Moving Avg'!H2180</f>
        <v>47.909034999999903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  <c r="M2180" s="7">
        <f t="shared" si="340"/>
        <v>25</v>
      </c>
      <c r="N2180" s="7">
        <f t="shared" si="341"/>
        <v>0</v>
      </c>
      <c r="O2180" s="7">
        <f t="shared" si="342"/>
        <v>50</v>
      </c>
      <c r="P2180" s="7">
        <f t="shared" si="343"/>
        <v>33</v>
      </c>
      <c r="Q2180" s="8">
        <f t="shared" si="344"/>
        <v>21.2</v>
      </c>
      <c r="R2180" s="8">
        <f t="shared" si="345"/>
        <v>30.75</v>
      </c>
      <c r="S2180" s="8">
        <f t="shared" si="346"/>
        <v>31.1</v>
      </c>
      <c r="T2180" s="8">
        <f t="shared" si="347"/>
        <v>27</v>
      </c>
      <c r="U2180" s="7">
        <f t="shared" si="348"/>
        <v>27.683333333333337</v>
      </c>
      <c r="V2180" s="7">
        <f t="shared" si="349"/>
        <v>27.512500000000003</v>
      </c>
    </row>
    <row r="2181" spans="1:22" ht="13.5" x14ac:dyDescent="0.25">
      <c r="A2181" s="3">
        <f>RSI!A2181</f>
        <v>45181</v>
      </c>
      <c r="B2181" s="2">
        <f>RSI!B2181</f>
        <v>49.311</v>
      </c>
      <c r="C2181" s="2">
        <f>RSI!I2181</f>
        <v>53.375446645978364</v>
      </c>
      <c r="D2181" s="2">
        <f>MACD!E2181</f>
        <v>1.3062482049811308E-2</v>
      </c>
      <c r="E2181" s="2">
        <f>MACD!F2181</f>
        <v>1.3035204739188285E-2</v>
      </c>
      <c r="F2181" s="2">
        <f>'Moving Avg'!D2181</f>
        <v>49.311</v>
      </c>
      <c r="G2181" s="2">
        <f>'Moving Avg'!F2181</f>
        <v>49.307900000000011</v>
      </c>
      <c r="H2181" s="2">
        <f>'Moving Avg'!G2181</f>
        <v>49.270340000000004</v>
      </c>
      <c r="I2181" s="2">
        <f>'Moving Avg'!H2181</f>
        <v>47.917989999999897</v>
      </c>
      <c r="J2181" s="5" t="str">
        <f>OBV!F2181</f>
        <v>NEUTRAL</v>
      </c>
      <c r="K2181" s="5" t="str">
        <f>OBV!G2181</f>
        <v>NEUTRAL</v>
      </c>
      <c r="L2181" s="5" t="str">
        <f>OBV!H2181</f>
        <v>NEUTRAL</v>
      </c>
      <c r="M2181" s="7">
        <f t="shared" si="340"/>
        <v>25</v>
      </c>
      <c r="N2181" s="7">
        <f t="shared" si="341"/>
        <v>0</v>
      </c>
      <c r="O2181" s="7">
        <f t="shared" si="342"/>
        <v>50</v>
      </c>
      <c r="P2181" s="7">
        <f t="shared" si="343"/>
        <v>33</v>
      </c>
      <c r="Q2181" s="8">
        <f t="shared" si="344"/>
        <v>21.2</v>
      </c>
      <c r="R2181" s="8">
        <f t="shared" si="345"/>
        <v>30.75</v>
      </c>
      <c r="S2181" s="8">
        <f t="shared" si="346"/>
        <v>31.1</v>
      </c>
      <c r="T2181" s="8">
        <f t="shared" si="347"/>
        <v>27</v>
      </c>
      <c r="U2181" s="7">
        <f t="shared" si="348"/>
        <v>27.683333333333337</v>
      </c>
      <c r="V2181" s="7">
        <f t="shared" si="349"/>
        <v>27.512500000000003</v>
      </c>
    </row>
    <row r="2182" spans="1:22" ht="13.5" x14ac:dyDescent="0.25">
      <c r="A2182" s="3">
        <f>RSI!A2182</f>
        <v>45182</v>
      </c>
      <c r="B2182" s="2">
        <f>RSI!B2182</f>
        <v>49.311</v>
      </c>
      <c r="C2182" s="2">
        <f>RSI!I2182</f>
        <v>53.375446645978364</v>
      </c>
      <c r="D2182" s="2">
        <f>MACD!E2182</f>
        <v>1.272600129542667E-2</v>
      </c>
      <c r="E2182" s="2">
        <f>MACD!F2182</f>
        <v>1.2973364050435962E-2</v>
      </c>
      <c r="F2182" s="2">
        <f>'Moving Avg'!D2182</f>
        <v>49.311</v>
      </c>
      <c r="G2182" s="2">
        <f>'Moving Avg'!F2182</f>
        <v>49.307900000000011</v>
      </c>
      <c r="H2182" s="2">
        <f>'Moving Avg'!G2182</f>
        <v>49.270340000000004</v>
      </c>
      <c r="I2182" s="2">
        <f>'Moving Avg'!H2182</f>
        <v>47.927029999999895</v>
      </c>
      <c r="J2182" s="5" t="str">
        <f>OBV!F2182</f>
        <v>NEUTRAL</v>
      </c>
      <c r="K2182" s="5" t="str">
        <f>OBV!G2182</f>
        <v>NEUTRAL</v>
      </c>
      <c r="L2182" s="5" t="str">
        <f>OBV!H2182</f>
        <v>NEUTRAL</v>
      </c>
      <c r="M2182" s="7">
        <f t="shared" si="340"/>
        <v>25</v>
      </c>
      <c r="N2182" s="7">
        <f t="shared" si="341"/>
        <v>45</v>
      </c>
      <c r="O2182" s="7">
        <f t="shared" si="342"/>
        <v>50</v>
      </c>
      <c r="P2182" s="7">
        <f t="shared" si="343"/>
        <v>33</v>
      </c>
      <c r="Q2182" s="8">
        <f t="shared" si="344"/>
        <v>36.950000000000003</v>
      </c>
      <c r="R2182" s="8">
        <f t="shared" si="345"/>
        <v>39.75</v>
      </c>
      <c r="S2182" s="8">
        <f t="shared" si="346"/>
        <v>37.85</v>
      </c>
      <c r="T2182" s="8">
        <f t="shared" si="347"/>
        <v>38.25</v>
      </c>
      <c r="U2182" s="7">
        <f t="shared" si="348"/>
        <v>38.183333333333337</v>
      </c>
      <c r="V2182" s="7">
        <f t="shared" si="349"/>
        <v>38.200000000000003</v>
      </c>
    </row>
    <row r="2183" spans="1:22" ht="13.5" x14ac:dyDescent="0.25">
      <c r="A2183" s="3">
        <f>RSI!A2183</f>
        <v>45183</v>
      </c>
      <c r="B2183" s="2">
        <f>RSI!B2183</f>
        <v>49.311</v>
      </c>
      <c r="C2183" s="2">
        <f>RSI!I2183</f>
        <v>53.375446645978364</v>
      </c>
      <c r="D2183" s="2">
        <f>MACD!E2183</f>
        <v>1.2317351116969633E-2</v>
      </c>
      <c r="E2183" s="2">
        <f>MACD!F2183</f>
        <v>1.2842161463742698E-2</v>
      </c>
      <c r="F2183" s="2">
        <f>'Moving Avg'!D2183</f>
        <v>49.311</v>
      </c>
      <c r="G2183" s="2">
        <f>'Moving Avg'!F2183</f>
        <v>49.307900000000011</v>
      </c>
      <c r="H2183" s="2">
        <f>'Moving Avg'!G2183</f>
        <v>49.270340000000004</v>
      </c>
      <c r="I2183" s="2">
        <f>'Moving Avg'!H2183</f>
        <v>47.936069999999887</v>
      </c>
      <c r="J2183" s="5" t="str">
        <f>OBV!F2183</f>
        <v>NEUTRAL</v>
      </c>
      <c r="K2183" s="5" t="str">
        <f>OBV!G2183</f>
        <v>NEUTRAL</v>
      </c>
      <c r="L2183" s="5" t="str">
        <f>OBV!H2183</f>
        <v>NEUTRAL</v>
      </c>
      <c r="M2183" s="7">
        <f t="shared" si="340"/>
        <v>25</v>
      </c>
      <c r="N2183" s="7">
        <f t="shared" si="341"/>
        <v>45</v>
      </c>
      <c r="O2183" s="7">
        <f t="shared" si="342"/>
        <v>50</v>
      </c>
      <c r="P2183" s="7">
        <f t="shared" si="343"/>
        <v>33</v>
      </c>
      <c r="Q2183" s="8">
        <f t="shared" si="344"/>
        <v>36.950000000000003</v>
      </c>
      <c r="R2183" s="8">
        <f t="shared" si="345"/>
        <v>39.75</v>
      </c>
      <c r="S2183" s="8">
        <f t="shared" si="346"/>
        <v>37.85</v>
      </c>
      <c r="T2183" s="8">
        <f t="shared" si="347"/>
        <v>38.25</v>
      </c>
      <c r="U2183" s="7">
        <f t="shared" si="348"/>
        <v>38.183333333333337</v>
      </c>
      <c r="V2183" s="7">
        <f t="shared" si="349"/>
        <v>38.200000000000003</v>
      </c>
    </row>
    <row r="2184" spans="1:22" ht="13.5" x14ac:dyDescent="0.25">
      <c r="A2184" s="3">
        <f>RSI!A2184</f>
        <v>45184</v>
      </c>
      <c r="B2184" s="2">
        <f>RSI!B2184</f>
        <v>49.311</v>
      </c>
      <c r="C2184" s="2">
        <f>RSI!I2184</f>
        <v>53.375446645978364</v>
      </c>
      <c r="D2184" s="2">
        <f>MACD!E2184</f>
        <v>1.1856814924541936E-2</v>
      </c>
      <c r="E2184" s="2">
        <f>MACD!F2184</f>
        <v>1.2645092155902546E-2</v>
      </c>
      <c r="F2184" s="2">
        <f>'Moving Avg'!D2184</f>
        <v>49.311</v>
      </c>
      <c r="G2184" s="2">
        <f>'Moving Avg'!F2184</f>
        <v>49.311000000000014</v>
      </c>
      <c r="H2184" s="2">
        <f>'Moving Avg'!G2184</f>
        <v>49.270340000000004</v>
      </c>
      <c r="I2184" s="2">
        <f>'Moving Avg'!H2184</f>
        <v>47.945109999999893</v>
      </c>
      <c r="J2184" s="5" t="str">
        <f>OBV!F2184</f>
        <v>NEUTRAL</v>
      </c>
      <c r="K2184" s="5" t="str">
        <f>OBV!G2184</f>
        <v>NEUTRAL</v>
      </c>
      <c r="L2184" s="5" t="str">
        <f>OBV!H2184</f>
        <v>NEUTRAL</v>
      </c>
      <c r="M2184" s="7">
        <f t="shared" si="340"/>
        <v>25</v>
      </c>
      <c r="N2184" s="7">
        <f t="shared" si="341"/>
        <v>45</v>
      </c>
      <c r="O2184" s="7">
        <f t="shared" si="342"/>
        <v>50</v>
      </c>
      <c r="P2184" s="7">
        <f t="shared" si="343"/>
        <v>33</v>
      </c>
      <c r="Q2184" s="8">
        <f t="shared" si="344"/>
        <v>36.950000000000003</v>
      </c>
      <c r="R2184" s="8">
        <f t="shared" si="345"/>
        <v>39.75</v>
      </c>
      <c r="S2184" s="8">
        <f t="shared" si="346"/>
        <v>37.85</v>
      </c>
      <c r="T2184" s="8">
        <f t="shared" si="347"/>
        <v>38.25</v>
      </c>
      <c r="U2184" s="7">
        <f t="shared" si="348"/>
        <v>38.183333333333337</v>
      </c>
      <c r="V2184" s="7">
        <f t="shared" si="349"/>
        <v>38.200000000000003</v>
      </c>
    </row>
    <row r="2185" spans="1:22" ht="13.5" x14ac:dyDescent="0.25">
      <c r="A2185" s="3">
        <f>RSI!A2185</f>
        <v>45187</v>
      </c>
      <c r="B2185" s="2">
        <f>RSI!B2185</f>
        <v>49.311</v>
      </c>
      <c r="C2185" s="2">
        <f>RSI!I2185</f>
        <v>53.375446645978364</v>
      </c>
      <c r="D2185" s="2">
        <f>MACD!E2185</f>
        <v>1.1360875572350437E-2</v>
      </c>
      <c r="E2185" s="2">
        <f>MACD!F2185</f>
        <v>1.2388248839192125E-2</v>
      </c>
      <c r="F2185" s="2">
        <f>'Moving Avg'!D2185</f>
        <v>49.311</v>
      </c>
      <c r="G2185" s="2">
        <f>'Moving Avg'!F2185</f>
        <v>49.311000000000014</v>
      </c>
      <c r="H2185" s="2">
        <f>'Moving Avg'!G2185</f>
        <v>49.270340000000004</v>
      </c>
      <c r="I2185" s="2">
        <f>'Moving Avg'!H2185</f>
        <v>47.966239999999885</v>
      </c>
      <c r="J2185" s="5" t="str">
        <f>OBV!F2185</f>
        <v>NEUTRAL</v>
      </c>
      <c r="K2185" s="5" t="str">
        <f>OBV!G2185</f>
        <v>NEUTRAL</v>
      </c>
      <c r="L2185" s="5" t="str">
        <f>OBV!H2185</f>
        <v>NEUTRAL</v>
      </c>
      <c r="M2185" s="7">
        <f t="shared" si="340"/>
        <v>25</v>
      </c>
      <c r="N2185" s="7">
        <f t="shared" si="341"/>
        <v>45</v>
      </c>
      <c r="O2185" s="7">
        <f t="shared" si="342"/>
        <v>50</v>
      </c>
      <c r="P2185" s="7">
        <f t="shared" si="343"/>
        <v>33</v>
      </c>
      <c r="Q2185" s="8">
        <f t="shared" si="344"/>
        <v>36.950000000000003</v>
      </c>
      <c r="R2185" s="8">
        <f t="shared" si="345"/>
        <v>39.75</v>
      </c>
      <c r="S2185" s="8">
        <f t="shared" si="346"/>
        <v>37.85</v>
      </c>
      <c r="T2185" s="8">
        <f t="shared" si="347"/>
        <v>38.25</v>
      </c>
      <c r="U2185" s="7">
        <f t="shared" si="348"/>
        <v>38.183333333333337</v>
      </c>
      <c r="V2185" s="7">
        <f t="shared" si="349"/>
        <v>38.200000000000003</v>
      </c>
    </row>
    <row r="2186" spans="1:22" ht="13.5" x14ac:dyDescent="0.25">
      <c r="A2186" s="3">
        <f>RSI!A2186</f>
        <v>45188</v>
      </c>
      <c r="B2186" s="2">
        <f>RSI!B2186</f>
        <v>49.311</v>
      </c>
      <c r="C2186" s="2">
        <f>RSI!I2186</f>
        <v>53.375446645978364</v>
      </c>
      <c r="D2186" s="2">
        <f>MACD!E2186</f>
        <v>1.0842850432347007E-2</v>
      </c>
      <c r="E2186" s="2">
        <f>MACD!F2186</f>
        <v>1.2079169157823101E-2</v>
      </c>
      <c r="F2186" s="2">
        <f>'Moving Avg'!D2186</f>
        <v>49.311</v>
      </c>
      <c r="G2186" s="2">
        <f>'Moving Avg'!F2186</f>
        <v>49.311000000000014</v>
      </c>
      <c r="H2186" s="2">
        <f>'Moving Avg'!G2186</f>
        <v>49.270340000000004</v>
      </c>
      <c r="I2186" s="2">
        <f>'Moving Avg'!H2186</f>
        <v>47.974774999999887</v>
      </c>
      <c r="J2186" s="5" t="str">
        <f>OBV!F2186</f>
        <v>NEUTRAL</v>
      </c>
      <c r="K2186" s="5" t="str">
        <f>OBV!G2186</f>
        <v>NEUTRAL</v>
      </c>
      <c r="L2186" s="5" t="str">
        <f>OBV!H2186</f>
        <v>NEUTRAL</v>
      </c>
      <c r="M2186" s="7">
        <f t="shared" si="340"/>
        <v>25</v>
      </c>
      <c r="N2186" s="7">
        <f t="shared" si="341"/>
        <v>45</v>
      </c>
      <c r="O2186" s="7">
        <f t="shared" si="342"/>
        <v>50</v>
      </c>
      <c r="P2186" s="7">
        <f t="shared" si="343"/>
        <v>33</v>
      </c>
      <c r="Q2186" s="8">
        <f t="shared" si="344"/>
        <v>36.950000000000003</v>
      </c>
      <c r="R2186" s="8">
        <f t="shared" si="345"/>
        <v>39.75</v>
      </c>
      <c r="S2186" s="8">
        <f t="shared" si="346"/>
        <v>37.85</v>
      </c>
      <c r="T2186" s="8">
        <f t="shared" si="347"/>
        <v>38.25</v>
      </c>
      <c r="U2186" s="7">
        <f t="shared" si="348"/>
        <v>38.183333333333337</v>
      </c>
      <c r="V2186" s="7">
        <f t="shared" si="349"/>
        <v>38.200000000000003</v>
      </c>
    </row>
    <row r="2187" spans="1:22" ht="13.5" x14ac:dyDescent="0.25">
      <c r="A2187" s="3">
        <f>RSI!A2187</f>
        <v>45189</v>
      </c>
      <c r="B2187" s="2">
        <f>RSI!B2187</f>
        <v>49.311</v>
      </c>
      <c r="C2187" s="2">
        <f>RSI!I2187</f>
        <v>53.375446645978364</v>
      </c>
      <c r="D2187" s="2">
        <f>MACD!E2187</f>
        <v>1.0313425032833834E-2</v>
      </c>
      <c r="E2187" s="2">
        <f>MACD!F2187</f>
        <v>1.1726020332825247E-2</v>
      </c>
      <c r="F2187" s="2">
        <f>'Moving Avg'!D2187</f>
        <v>49.311</v>
      </c>
      <c r="G2187" s="2">
        <f>'Moving Avg'!F2187</f>
        <v>49.311000000000014</v>
      </c>
      <c r="H2187" s="2">
        <f>'Moving Avg'!G2187</f>
        <v>49.270340000000004</v>
      </c>
      <c r="I2187" s="2">
        <f>'Moving Avg'!H2187</f>
        <v>47.981199999999887</v>
      </c>
      <c r="J2187" s="5" t="str">
        <f>OBV!F2187</f>
        <v>NEUTRAL</v>
      </c>
      <c r="K2187" s="5" t="str">
        <f>OBV!G2187</f>
        <v>NEUTRAL</v>
      </c>
      <c r="L2187" s="5" t="str">
        <f>OBV!H2187</f>
        <v>NEUTRAL</v>
      </c>
      <c r="M2187" s="7">
        <f t="shared" si="340"/>
        <v>25</v>
      </c>
      <c r="N2187" s="7">
        <f t="shared" si="341"/>
        <v>45</v>
      </c>
      <c r="O2187" s="7">
        <f t="shared" si="342"/>
        <v>50</v>
      </c>
      <c r="P2187" s="7">
        <f t="shared" si="343"/>
        <v>33</v>
      </c>
      <c r="Q2187" s="8">
        <f t="shared" si="344"/>
        <v>36.950000000000003</v>
      </c>
      <c r="R2187" s="8">
        <f t="shared" si="345"/>
        <v>39.75</v>
      </c>
      <c r="S2187" s="8">
        <f t="shared" si="346"/>
        <v>37.85</v>
      </c>
      <c r="T2187" s="8">
        <f t="shared" si="347"/>
        <v>38.25</v>
      </c>
      <c r="U2187" s="7">
        <f t="shared" si="348"/>
        <v>38.183333333333337</v>
      </c>
      <c r="V2187" s="7">
        <f t="shared" si="349"/>
        <v>38.200000000000003</v>
      </c>
    </row>
    <row r="2188" spans="1:22" ht="13.5" x14ac:dyDescent="0.25">
      <c r="A2188" s="3">
        <f>RSI!A2188</f>
        <v>45190</v>
      </c>
      <c r="B2188" s="2">
        <f>RSI!B2188</f>
        <v>49.311</v>
      </c>
      <c r="C2188" s="2">
        <f>RSI!I2188</f>
        <v>53.375446645978364</v>
      </c>
      <c r="D2188" s="2">
        <f>MACD!E2188</f>
        <v>9.7811011439503659E-3</v>
      </c>
      <c r="E2188" s="2">
        <f>MACD!F2188</f>
        <v>1.1337036495050272E-2</v>
      </c>
      <c r="F2188" s="2">
        <f>'Moving Avg'!D2188</f>
        <v>49.311</v>
      </c>
      <c r="G2188" s="2">
        <f>'Moving Avg'!F2188</f>
        <v>49.311000000000014</v>
      </c>
      <c r="H2188" s="2">
        <f>'Moving Avg'!G2188</f>
        <v>49.270340000000004</v>
      </c>
      <c r="I2188" s="2">
        <f>'Moving Avg'!H2188</f>
        <v>47.987624999999888</v>
      </c>
      <c r="J2188" s="5" t="str">
        <f>OBV!F2188</f>
        <v>NEUTRAL</v>
      </c>
      <c r="K2188" s="5" t="str">
        <f>OBV!G2188</f>
        <v>NEUTRAL</v>
      </c>
      <c r="L2188" s="5" t="str">
        <f>OBV!H2188</f>
        <v>NEUTRAL</v>
      </c>
      <c r="M2188" s="7">
        <f t="shared" si="340"/>
        <v>25</v>
      </c>
      <c r="N2188" s="7">
        <f t="shared" si="341"/>
        <v>45</v>
      </c>
      <c r="O2188" s="7">
        <f t="shared" si="342"/>
        <v>50</v>
      </c>
      <c r="P2188" s="7">
        <f t="shared" si="343"/>
        <v>33</v>
      </c>
      <c r="Q2188" s="8">
        <f t="shared" si="344"/>
        <v>36.950000000000003</v>
      </c>
      <c r="R2188" s="8">
        <f t="shared" si="345"/>
        <v>39.75</v>
      </c>
      <c r="S2188" s="8">
        <f t="shared" si="346"/>
        <v>37.85</v>
      </c>
      <c r="T2188" s="8">
        <f t="shared" si="347"/>
        <v>38.25</v>
      </c>
      <c r="U2188" s="7">
        <f t="shared" si="348"/>
        <v>38.183333333333337</v>
      </c>
      <c r="V2188" s="7">
        <f t="shared" si="349"/>
        <v>38.200000000000003</v>
      </c>
    </row>
    <row r="2189" spans="1:22" ht="13.5" x14ac:dyDescent="0.25">
      <c r="A2189" s="3">
        <f>RSI!A2189</f>
        <v>45191</v>
      </c>
      <c r="B2189" s="2">
        <f>RSI!B2189</f>
        <v>49.311</v>
      </c>
      <c r="C2189" s="2">
        <f>RSI!I2189</f>
        <v>53.375446645978364</v>
      </c>
      <c r="D2189" s="2">
        <f>MACD!E2189</f>
        <v>9.2525727279380021E-3</v>
      </c>
      <c r="E2189" s="2">
        <f>MACD!F2189</f>
        <v>1.0920143741627818E-2</v>
      </c>
      <c r="F2189" s="2">
        <f>'Moving Avg'!D2189</f>
        <v>49.311</v>
      </c>
      <c r="G2189" s="2">
        <f>'Moving Avg'!F2189</f>
        <v>49.311000000000014</v>
      </c>
      <c r="H2189" s="2">
        <f>'Moving Avg'!G2189</f>
        <v>49.270340000000004</v>
      </c>
      <c r="I2189" s="2">
        <f>'Moving Avg'!H2189</f>
        <v>47.994134999999886</v>
      </c>
      <c r="J2189" s="5" t="str">
        <f>OBV!F2189</f>
        <v>NEUTRAL</v>
      </c>
      <c r="K2189" s="5" t="str">
        <f>OBV!G2189</f>
        <v>NEUTRAL</v>
      </c>
      <c r="L2189" s="5" t="str">
        <f>OBV!H2189</f>
        <v>NEUTRAL</v>
      </c>
      <c r="M2189" s="7">
        <f t="shared" si="340"/>
        <v>25</v>
      </c>
      <c r="N2189" s="7">
        <f t="shared" si="341"/>
        <v>45</v>
      </c>
      <c r="O2189" s="7">
        <f t="shared" si="342"/>
        <v>50</v>
      </c>
      <c r="P2189" s="7">
        <f t="shared" si="343"/>
        <v>33</v>
      </c>
      <c r="Q2189" s="8">
        <f t="shared" si="344"/>
        <v>36.950000000000003</v>
      </c>
      <c r="R2189" s="8">
        <f t="shared" si="345"/>
        <v>39.75</v>
      </c>
      <c r="S2189" s="8">
        <f t="shared" si="346"/>
        <v>37.85</v>
      </c>
      <c r="T2189" s="8">
        <f t="shared" si="347"/>
        <v>38.25</v>
      </c>
      <c r="U2189" s="7">
        <f t="shared" si="348"/>
        <v>38.183333333333337</v>
      </c>
      <c r="V2189" s="7">
        <f t="shared" si="349"/>
        <v>38.200000000000003</v>
      </c>
    </row>
    <row r="2190" spans="1:22" ht="13.5" x14ac:dyDescent="0.25">
      <c r="A2190" s="3">
        <f>RSI!A2190</f>
        <v>45194</v>
      </c>
      <c r="B2190" s="2">
        <f>RSI!B2190</f>
        <v>49.302</v>
      </c>
      <c r="C2190" s="2">
        <f>RSI!I2190</f>
        <v>51.010109156749444</v>
      </c>
      <c r="D2190" s="2">
        <f>MACD!E2190</f>
        <v>9.3997077555343367E-3</v>
      </c>
      <c r="E2190" s="2">
        <f>MACD!F2190</f>
        <v>1.0616056544409122E-2</v>
      </c>
      <c r="F2190" s="2">
        <f>'Moving Avg'!D2190</f>
        <v>49.309199999999997</v>
      </c>
      <c r="G2190" s="2">
        <f>'Moving Avg'!F2190</f>
        <v>49.310550000000013</v>
      </c>
      <c r="H2190" s="2">
        <f>'Moving Avg'!G2190</f>
        <v>49.270159999999997</v>
      </c>
      <c r="I2190" s="2">
        <f>'Moving Avg'!H2190</f>
        <v>48.00426499999989</v>
      </c>
      <c r="J2190" s="5" t="str">
        <f>OBV!F2190</f>
        <v>BEARISH</v>
      </c>
      <c r="K2190" s="5" t="str">
        <f>OBV!G2190</f>
        <v>NEUTRAL</v>
      </c>
      <c r="L2190" s="5" t="str">
        <f>OBV!H2190</f>
        <v>CONFIRMED BEARISH</v>
      </c>
      <c r="M2190" s="7">
        <f t="shared" si="340"/>
        <v>25</v>
      </c>
      <c r="N2190" s="7">
        <f t="shared" si="341"/>
        <v>45</v>
      </c>
      <c r="O2190" s="7">
        <f t="shared" si="342"/>
        <v>50</v>
      </c>
      <c r="P2190" s="7">
        <f t="shared" si="343"/>
        <v>16.5</v>
      </c>
      <c r="Q2190" s="8">
        <f t="shared" si="344"/>
        <v>34.475000000000001</v>
      </c>
      <c r="R2190" s="8">
        <f t="shared" si="345"/>
        <v>35.625</v>
      </c>
      <c r="S2190" s="8">
        <f t="shared" si="346"/>
        <v>30.425000000000001</v>
      </c>
      <c r="T2190" s="8">
        <f t="shared" si="347"/>
        <v>34.125</v>
      </c>
      <c r="U2190" s="7">
        <f t="shared" si="348"/>
        <v>33.508333333333333</v>
      </c>
      <c r="V2190" s="7">
        <f t="shared" si="349"/>
        <v>33.662499999999994</v>
      </c>
    </row>
    <row r="2191" spans="1:22" ht="13.5" x14ac:dyDescent="0.25">
      <c r="A2191" s="3">
        <f>RSI!A2191</f>
        <v>45195</v>
      </c>
      <c r="B2191" s="2">
        <f>RSI!B2191</f>
        <v>49.302</v>
      </c>
      <c r="C2191" s="2">
        <f>RSI!I2191</f>
        <v>51.010109156749458</v>
      </c>
      <c r="D2191" s="2">
        <f>MACD!E2191</f>
        <v>9.5104294124226385E-3</v>
      </c>
      <c r="E2191" s="2">
        <f>MACD!F2191</f>
        <v>1.0394931118011826E-2</v>
      </c>
      <c r="F2191" s="2">
        <f>'Moving Avg'!D2191</f>
        <v>49.307399999999994</v>
      </c>
      <c r="G2191" s="2">
        <f>'Moving Avg'!F2191</f>
        <v>49.310100000000013</v>
      </c>
      <c r="H2191" s="2">
        <f>'Moving Avg'!G2191</f>
        <v>49.269979999999997</v>
      </c>
      <c r="I2191" s="2">
        <f>'Moving Avg'!H2191</f>
        <v>48.011024999999883</v>
      </c>
      <c r="J2191" s="5" t="str">
        <f>OBV!F2191</f>
        <v>BEARISH</v>
      </c>
      <c r="K2191" s="5" t="str">
        <f>OBV!G2191</f>
        <v>NEUTRAL</v>
      </c>
      <c r="L2191" s="5" t="str">
        <f>OBV!H2191</f>
        <v>CONFIRMED BEARISH</v>
      </c>
      <c r="M2191" s="7">
        <f t="shared" si="340"/>
        <v>25</v>
      </c>
      <c r="N2191" s="7">
        <f t="shared" si="341"/>
        <v>45</v>
      </c>
      <c r="O2191" s="7">
        <f t="shared" si="342"/>
        <v>50</v>
      </c>
      <c r="P2191" s="7">
        <f t="shared" si="343"/>
        <v>16.5</v>
      </c>
      <c r="Q2191" s="8">
        <f t="shared" si="344"/>
        <v>34.475000000000001</v>
      </c>
      <c r="R2191" s="8">
        <f t="shared" si="345"/>
        <v>35.625</v>
      </c>
      <c r="S2191" s="8">
        <f t="shared" si="346"/>
        <v>30.425000000000001</v>
      </c>
      <c r="T2191" s="8">
        <f t="shared" si="347"/>
        <v>34.125</v>
      </c>
      <c r="U2191" s="7">
        <f t="shared" si="348"/>
        <v>33.508333333333333</v>
      </c>
      <c r="V2191" s="7">
        <f t="shared" si="349"/>
        <v>33.662499999999994</v>
      </c>
    </row>
    <row r="2192" spans="1:22" ht="13.5" x14ac:dyDescent="0.25">
      <c r="A2192" s="3">
        <f>RSI!A2192</f>
        <v>45197</v>
      </c>
      <c r="B2192" s="2">
        <f>RSI!B2192</f>
        <v>49.302</v>
      </c>
      <c r="C2192" s="2">
        <f>RSI!I2192</f>
        <v>51.010109156749458</v>
      </c>
      <c r="D2192" s="2">
        <f>MACD!E2192</f>
        <v>9.5913602898960448E-3</v>
      </c>
      <c r="E2192" s="2">
        <f>MACD!F2192</f>
        <v>1.0234216952388669E-2</v>
      </c>
      <c r="F2192" s="2">
        <f>'Moving Avg'!D2192</f>
        <v>49.305599999999998</v>
      </c>
      <c r="G2192" s="2">
        <f>'Moving Avg'!F2192</f>
        <v>49.309650000000012</v>
      </c>
      <c r="H2192" s="2">
        <f>'Moving Avg'!G2192</f>
        <v>49.269799999999996</v>
      </c>
      <c r="I2192" s="2">
        <f>'Moving Avg'!H2192</f>
        <v>48.018669999999886</v>
      </c>
      <c r="J2192" s="5" t="str">
        <f>OBV!F2192</f>
        <v>BEARISH</v>
      </c>
      <c r="K2192" s="5" t="str">
        <f>OBV!G2192</f>
        <v>NEUTRAL</v>
      </c>
      <c r="L2192" s="5" t="str">
        <f>OBV!H2192</f>
        <v>CONFIRMED BEARISH</v>
      </c>
      <c r="M2192" s="7">
        <f t="shared" si="340"/>
        <v>25</v>
      </c>
      <c r="N2192" s="7">
        <f t="shared" si="341"/>
        <v>45</v>
      </c>
      <c r="O2192" s="7">
        <f t="shared" si="342"/>
        <v>50</v>
      </c>
      <c r="P2192" s="7">
        <f t="shared" si="343"/>
        <v>16.5</v>
      </c>
      <c r="Q2192" s="8">
        <f t="shared" si="344"/>
        <v>34.475000000000001</v>
      </c>
      <c r="R2192" s="8">
        <f t="shared" si="345"/>
        <v>35.625</v>
      </c>
      <c r="S2192" s="8">
        <f t="shared" si="346"/>
        <v>30.425000000000001</v>
      </c>
      <c r="T2192" s="8">
        <f t="shared" si="347"/>
        <v>34.125</v>
      </c>
      <c r="U2192" s="7">
        <f t="shared" si="348"/>
        <v>33.508333333333333</v>
      </c>
      <c r="V2192" s="7">
        <f t="shared" si="349"/>
        <v>33.662499999999994</v>
      </c>
    </row>
    <row r="2193" spans="1:22" ht="13.5" x14ac:dyDescent="0.25">
      <c r="A2193" s="3">
        <f>RSI!A2193</f>
        <v>45198</v>
      </c>
      <c r="B2193" s="2">
        <f>RSI!B2193</f>
        <v>49.302</v>
      </c>
      <c r="C2193" s="2">
        <f>RSI!I2193</f>
        <v>51.010109156749465</v>
      </c>
      <c r="D2193" s="2">
        <f>MACD!E2193</f>
        <v>9.648028523926655E-3</v>
      </c>
      <c r="E2193" s="2">
        <f>MACD!F2193</f>
        <v>1.0116979266696267E-2</v>
      </c>
      <c r="F2193" s="2">
        <f>'Moving Avg'!D2193</f>
        <v>49.303799999999995</v>
      </c>
      <c r="G2193" s="2">
        <f>'Moving Avg'!F2193</f>
        <v>49.309200000000011</v>
      </c>
      <c r="H2193" s="2">
        <f>'Moving Avg'!G2193</f>
        <v>49.269619999999996</v>
      </c>
      <c r="I2193" s="2">
        <f>'Moving Avg'!H2193</f>
        <v>48.026314999999883</v>
      </c>
      <c r="J2193" s="5" t="str">
        <f>OBV!F2193</f>
        <v>BEARISH</v>
      </c>
      <c r="K2193" s="5" t="str">
        <f>OBV!G2193</f>
        <v>NEUTRAL</v>
      </c>
      <c r="L2193" s="5" t="str">
        <f>OBV!H2193</f>
        <v>CONFIRMED BEARISH</v>
      </c>
      <c r="M2193" s="7">
        <f t="shared" si="340"/>
        <v>25</v>
      </c>
      <c r="N2193" s="7">
        <f t="shared" si="341"/>
        <v>45</v>
      </c>
      <c r="O2193" s="7">
        <f t="shared" si="342"/>
        <v>50</v>
      </c>
      <c r="P2193" s="7">
        <f t="shared" si="343"/>
        <v>16.5</v>
      </c>
      <c r="Q2193" s="8">
        <f t="shared" si="344"/>
        <v>34.475000000000001</v>
      </c>
      <c r="R2193" s="8">
        <f t="shared" si="345"/>
        <v>35.625</v>
      </c>
      <c r="S2193" s="8">
        <f t="shared" si="346"/>
        <v>30.425000000000001</v>
      </c>
      <c r="T2193" s="8">
        <f t="shared" si="347"/>
        <v>34.125</v>
      </c>
      <c r="U2193" s="7">
        <f t="shared" si="348"/>
        <v>33.508333333333333</v>
      </c>
      <c r="V2193" s="7">
        <f t="shared" si="349"/>
        <v>33.662499999999994</v>
      </c>
    </row>
    <row r="2194" spans="1:22" ht="13.5" x14ac:dyDescent="0.25">
      <c r="A2194" s="3">
        <f>RSI!A2194</f>
        <v>45201</v>
      </c>
      <c r="B2194" s="2">
        <f>RSI!B2194</f>
        <v>49.302</v>
      </c>
      <c r="C2194" s="2">
        <f>RSI!I2194</f>
        <v>51.010109156749465</v>
      </c>
      <c r="D2194" s="2">
        <f>MACD!E2194</f>
        <v>9.6850417725420357E-3</v>
      </c>
      <c r="E2194" s="2">
        <f>MACD!F2194</f>
        <v>1.0030591767865422E-2</v>
      </c>
      <c r="F2194" s="2">
        <f>'Moving Avg'!D2194</f>
        <v>49.302</v>
      </c>
      <c r="G2194" s="2">
        <f>'Moving Avg'!F2194</f>
        <v>49.308750000000011</v>
      </c>
      <c r="H2194" s="2">
        <f>'Moving Avg'!G2194</f>
        <v>49.269439999999996</v>
      </c>
      <c r="I2194" s="2">
        <f>'Moving Avg'!H2194</f>
        <v>48.03395999999988</v>
      </c>
      <c r="J2194" s="5" t="str">
        <f>OBV!F2194</f>
        <v>BEARISH</v>
      </c>
      <c r="K2194" s="5" t="str">
        <f>OBV!G2194</f>
        <v>NEUTRAL</v>
      </c>
      <c r="L2194" s="5" t="str">
        <f>OBV!H2194</f>
        <v>CONFIRMED BEARISH</v>
      </c>
      <c r="M2194" s="7">
        <f t="shared" si="340"/>
        <v>25</v>
      </c>
      <c r="N2194" s="7">
        <f t="shared" si="341"/>
        <v>45</v>
      </c>
      <c r="O2194" s="7">
        <f t="shared" si="342"/>
        <v>50</v>
      </c>
      <c r="P2194" s="7">
        <f t="shared" si="343"/>
        <v>16.5</v>
      </c>
      <c r="Q2194" s="8">
        <f t="shared" si="344"/>
        <v>34.475000000000001</v>
      </c>
      <c r="R2194" s="8">
        <f t="shared" si="345"/>
        <v>35.625</v>
      </c>
      <c r="S2194" s="8">
        <f t="shared" si="346"/>
        <v>30.425000000000001</v>
      </c>
      <c r="T2194" s="8">
        <f t="shared" si="347"/>
        <v>34.125</v>
      </c>
      <c r="U2194" s="7">
        <f t="shared" si="348"/>
        <v>33.508333333333333</v>
      </c>
      <c r="V2194" s="7">
        <f t="shared" si="349"/>
        <v>33.662499999999994</v>
      </c>
    </row>
    <row r="2195" spans="1:22" ht="13.5" x14ac:dyDescent="0.25">
      <c r="A2195" s="3">
        <f>RSI!A2195</f>
        <v>45202</v>
      </c>
      <c r="B2195" s="2">
        <f>RSI!B2195</f>
        <v>49.302</v>
      </c>
      <c r="C2195" s="2">
        <f>RSI!I2195</f>
        <v>51.010109156749465</v>
      </c>
      <c r="D2195" s="2">
        <f>MACD!E2195</f>
        <v>9.7062340126541358E-3</v>
      </c>
      <c r="E2195" s="2">
        <f>MACD!F2195</f>
        <v>9.9657202168231662E-3</v>
      </c>
      <c r="F2195" s="2">
        <f>'Moving Avg'!D2195</f>
        <v>49.302</v>
      </c>
      <c r="G2195" s="2">
        <f>'Moving Avg'!F2195</f>
        <v>49.30830000000001</v>
      </c>
      <c r="H2195" s="2">
        <f>'Moving Avg'!G2195</f>
        <v>49.269259999999996</v>
      </c>
      <c r="I2195" s="2">
        <f>'Moving Avg'!H2195</f>
        <v>48.041604999999883</v>
      </c>
      <c r="J2195" s="5" t="str">
        <f>OBV!F2195</f>
        <v>NEUTRAL</v>
      </c>
      <c r="K2195" s="5" t="str">
        <f>OBV!G2195</f>
        <v>NEUTRAL</v>
      </c>
      <c r="L2195" s="5" t="str">
        <f>OBV!H2195</f>
        <v>NEUTRAL</v>
      </c>
      <c r="M2195" s="7">
        <f t="shared" si="340"/>
        <v>25</v>
      </c>
      <c r="N2195" s="7">
        <f t="shared" si="341"/>
        <v>45</v>
      </c>
      <c r="O2195" s="7">
        <f t="shared" si="342"/>
        <v>50</v>
      </c>
      <c r="P2195" s="7">
        <f t="shared" si="343"/>
        <v>33</v>
      </c>
      <c r="Q2195" s="8">
        <f t="shared" si="344"/>
        <v>36.950000000000003</v>
      </c>
      <c r="R2195" s="8">
        <f t="shared" si="345"/>
        <v>39.75</v>
      </c>
      <c r="S2195" s="8">
        <f t="shared" si="346"/>
        <v>37.85</v>
      </c>
      <c r="T2195" s="8">
        <f t="shared" si="347"/>
        <v>38.25</v>
      </c>
      <c r="U2195" s="7">
        <f t="shared" si="348"/>
        <v>38.183333333333337</v>
      </c>
      <c r="V2195" s="7">
        <f t="shared" si="349"/>
        <v>38.200000000000003</v>
      </c>
    </row>
    <row r="2196" spans="1:22" ht="13.5" x14ac:dyDescent="0.25">
      <c r="A2196" s="3">
        <f>RSI!A2196</f>
        <v>45203</v>
      </c>
      <c r="B2196" s="2">
        <f>RSI!B2196</f>
        <v>49.302</v>
      </c>
      <c r="C2196" s="2">
        <f>RSI!I2196</f>
        <v>51.010109156749465</v>
      </c>
      <c r="D2196" s="2">
        <f>MACD!E2196</f>
        <v>9.7147893687221654E-3</v>
      </c>
      <c r="E2196" s="2">
        <f>MACD!F2196</f>
        <v>9.9155340472029656E-3</v>
      </c>
      <c r="F2196" s="2">
        <f>'Moving Avg'!D2196</f>
        <v>49.302</v>
      </c>
      <c r="G2196" s="2">
        <f>'Moving Avg'!F2196</f>
        <v>49.307850000000009</v>
      </c>
      <c r="H2196" s="2">
        <f>'Moving Avg'!G2196</f>
        <v>49.307259999999999</v>
      </c>
      <c r="I2196" s="2">
        <f>'Moving Avg'!H2196</f>
        <v>48.050514999999876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  <c r="M2196" s="7">
        <f t="shared" si="340"/>
        <v>25</v>
      </c>
      <c r="N2196" s="7">
        <f t="shared" si="341"/>
        <v>45</v>
      </c>
      <c r="O2196" s="7">
        <f t="shared" si="342"/>
        <v>50</v>
      </c>
      <c r="P2196" s="7">
        <f t="shared" si="343"/>
        <v>33</v>
      </c>
      <c r="Q2196" s="8">
        <f t="shared" si="344"/>
        <v>36.950000000000003</v>
      </c>
      <c r="R2196" s="8">
        <f t="shared" si="345"/>
        <v>39.75</v>
      </c>
      <c r="S2196" s="8">
        <f t="shared" si="346"/>
        <v>37.85</v>
      </c>
      <c r="T2196" s="8">
        <f t="shared" si="347"/>
        <v>38.25</v>
      </c>
      <c r="U2196" s="7">
        <f t="shared" si="348"/>
        <v>38.183333333333337</v>
      </c>
      <c r="V2196" s="7">
        <f t="shared" si="349"/>
        <v>38.200000000000003</v>
      </c>
    </row>
    <row r="2197" spans="1:22" ht="13.5" x14ac:dyDescent="0.25">
      <c r="A2197" s="3">
        <f>RSI!A2197</f>
        <v>45204</v>
      </c>
      <c r="B2197" s="2">
        <f>RSI!B2197</f>
        <v>49.302</v>
      </c>
      <c r="C2197" s="2">
        <f>RSI!I2197</f>
        <v>51.010109156749465</v>
      </c>
      <c r="D2197" s="2">
        <f>MACD!E2197</f>
        <v>9.7133465352285953E-3</v>
      </c>
      <c r="E2197" s="2">
        <f>MACD!F2197</f>
        <v>9.8750965448080926E-3</v>
      </c>
      <c r="F2197" s="2">
        <f>'Moving Avg'!D2197</f>
        <v>49.302</v>
      </c>
      <c r="G2197" s="2">
        <f>'Moving Avg'!F2197</f>
        <v>49.307400000000008</v>
      </c>
      <c r="H2197" s="2">
        <f>'Moving Avg'!G2197</f>
        <v>49.307079999999999</v>
      </c>
      <c r="I2197" s="2">
        <f>'Moving Avg'!H2197</f>
        <v>48.059424999999877</v>
      </c>
      <c r="J2197" s="5" t="str">
        <f>OBV!F2197</f>
        <v>NEUTRAL</v>
      </c>
      <c r="K2197" s="5" t="str">
        <f>OBV!G2197</f>
        <v>NEUTRAL</v>
      </c>
      <c r="L2197" s="5" t="str">
        <f>OBV!H2197</f>
        <v>NEUTRAL</v>
      </c>
      <c r="M2197" s="7">
        <f t="shared" si="340"/>
        <v>25</v>
      </c>
      <c r="N2197" s="7">
        <f t="shared" si="341"/>
        <v>45</v>
      </c>
      <c r="O2197" s="7">
        <f t="shared" si="342"/>
        <v>50</v>
      </c>
      <c r="P2197" s="7">
        <f t="shared" si="343"/>
        <v>33</v>
      </c>
      <c r="Q2197" s="8">
        <f t="shared" si="344"/>
        <v>36.950000000000003</v>
      </c>
      <c r="R2197" s="8">
        <f t="shared" si="345"/>
        <v>39.75</v>
      </c>
      <c r="S2197" s="8">
        <f t="shared" si="346"/>
        <v>37.85</v>
      </c>
      <c r="T2197" s="8">
        <f t="shared" si="347"/>
        <v>38.25</v>
      </c>
      <c r="U2197" s="7">
        <f t="shared" si="348"/>
        <v>38.183333333333337</v>
      </c>
      <c r="V2197" s="7">
        <f t="shared" si="349"/>
        <v>38.200000000000003</v>
      </c>
    </row>
    <row r="2198" spans="1:22" ht="13.5" x14ac:dyDescent="0.25">
      <c r="A2198" s="3">
        <f>RSI!A2198</f>
        <v>45205</v>
      </c>
      <c r="B2198" s="2">
        <f>RSI!B2198</f>
        <v>49.302</v>
      </c>
      <c r="C2198" s="2">
        <f>RSI!I2198</f>
        <v>51.010109156749465</v>
      </c>
      <c r="D2198" s="2">
        <f>MACD!E2198</f>
        <v>9.7040868048807738E-3</v>
      </c>
      <c r="E2198" s="2">
        <f>MACD!F2198</f>
        <v>9.8408945968226288E-3</v>
      </c>
      <c r="F2198" s="2">
        <f>'Moving Avg'!D2198</f>
        <v>49.302</v>
      </c>
      <c r="G2198" s="2">
        <f>'Moving Avg'!F2198</f>
        <v>49.306950000000008</v>
      </c>
      <c r="H2198" s="2">
        <f>'Moving Avg'!G2198</f>
        <v>49.306899999999999</v>
      </c>
      <c r="I2198" s="2">
        <f>'Moving Avg'!H2198</f>
        <v>48.068334999999877</v>
      </c>
      <c r="J2198" s="5" t="str">
        <f>OBV!F2198</f>
        <v>NEUTRAL</v>
      </c>
      <c r="K2198" s="5" t="str">
        <f>OBV!G2198</f>
        <v>NEUTRAL</v>
      </c>
      <c r="L2198" s="5" t="str">
        <f>OBV!H2198</f>
        <v>NEUTRAL</v>
      </c>
      <c r="M2198" s="7">
        <f t="shared" si="340"/>
        <v>25</v>
      </c>
      <c r="N2198" s="7">
        <f t="shared" si="341"/>
        <v>45</v>
      </c>
      <c r="O2198" s="7">
        <f t="shared" si="342"/>
        <v>50</v>
      </c>
      <c r="P2198" s="7">
        <f t="shared" si="343"/>
        <v>33</v>
      </c>
      <c r="Q2198" s="8">
        <f t="shared" si="344"/>
        <v>36.950000000000003</v>
      </c>
      <c r="R2198" s="8">
        <f t="shared" si="345"/>
        <v>39.75</v>
      </c>
      <c r="S2198" s="8">
        <f t="shared" si="346"/>
        <v>37.85</v>
      </c>
      <c r="T2198" s="8">
        <f t="shared" si="347"/>
        <v>38.25</v>
      </c>
      <c r="U2198" s="7">
        <f t="shared" si="348"/>
        <v>38.183333333333337</v>
      </c>
      <c r="V2198" s="7">
        <f t="shared" si="349"/>
        <v>38.200000000000003</v>
      </c>
    </row>
    <row r="2199" spans="1:22" ht="13.5" x14ac:dyDescent="0.25">
      <c r="A2199" s="3">
        <f>RSI!A2199</f>
        <v>45208</v>
      </c>
      <c r="B2199" s="2">
        <f>RSI!B2199</f>
        <v>49.302</v>
      </c>
      <c r="C2199" s="2">
        <f>RSI!I2199</f>
        <v>51.010109156749465</v>
      </c>
      <c r="D2199" s="2">
        <f>MACD!E2199</f>
        <v>8.3041928645286589E-3</v>
      </c>
      <c r="E2199" s="2">
        <f>MACD!F2199</f>
        <v>9.5335542503638369E-3</v>
      </c>
      <c r="F2199" s="2">
        <f>'Moving Avg'!D2199</f>
        <v>49.302</v>
      </c>
      <c r="G2199" s="2">
        <f>'Moving Avg'!F2199</f>
        <v>49.306500000000007</v>
      </c>
      <c r="H2199" s="2">
        <f>'Moving Avg'!G2199</f>
        <v>49.306719999999999</v>
      </c>
      <c r="I2199" s="2">
        <f>'Moving Avg'!H2199</f>
        <v>48.077244999999877</v>
      </c>
      <c r="J2199" s="5" t="str">
        <f>OBV!F2199</f>
        <v>NEUTRAL</v>
      </c>
      <c r="K2199" s="5" t="str">
        <f>OBV!G2199</f>
        <v>NEUTRAL</v>
      </c>
      <c r="L2199" s="5" t="str">
        <f>OBV!H2199</f>
        <v>NEUTRAL</v>
      </c>
      <c r="M2199" s="7">
        <f t="shared" si="340"/>
        <v>25</v>
      </c>
      <c r="N2199" s="7">
        <f t="shared" si="341"/>
        <v>45</v>
      </c>
      <c r="O2199" s="7">
        <f t="shared" si="342"/>
        <v>50</v>
      </c>
      <c r="P2199" s="7">
        <f t="shared" si="343"/>
        <v>33</v>
      </c>
      <c r="Q2199" s="8">
        <f t="shared" si="344"/>
        <v>36.950000000000003</v>
      </c>
      <c r="R2199" s="8">
        <f t="shared" si="345"/>
        <v>39.75</v>
      </c>
      <c r="S2199" s="8">
        <f t="shared" si="346"/>
        <v>37.85</v>
      </c>
      <c r="T2199" s="8">
        <f t="shared" si="347"/>
        <v>38.25</v>
      </c>
      <c r="U2199" s="7">
        <f t="shared" si="348"/>
        <v>38.183333333333337</v>
      </c>
      <c r="V2199" s="7">
        <f t="shared" si="349"/>
        <v>38.200000000000003</v>
      </c>
    </row>
    <row r="2200" spans="1:22" ht="13.5" x14ac:dyDescent="0.25">
      <c r="A2200" s="3">
        <f>RSI!A2200</f>
        <v>45209</v>
      </c>
      <c r="B2200" s="2">
        <f>RSI!B2200</f>
        <v>49.302</v>
      </c>
      <c r="C2200" s="2">
        <f>RSI!I2200</f>
        <v>51.010109156749465</v>
      </c>
      <c r="D2200" s="2">
        <f>MACD!E2200</f>
        <v>7.112775186307374E-3</v>
      </c>
      <c r="E2200" s="2">
        <f>MACD!F2200</f>
        <v>9.0493984375525447E-3</v>
      </c>
      <c r="F2200" s="2">
        <f>'Moving Avg'!D2200</f>
        <v>49.302</v>
      </c>
      <c r="G2200" s="2">
        <f>'Moving Avg'!F2200</f>
        <v>49.306050000000006</v>
      </c>
      <c r="H2200" s="2">
        <f>'Moving Avg'!G2200</f>
        <v>49.306539999999998</v>
      </c>
      <c r="I2200" s="2">
        <f>'Moving Avg'!H2200</f>
        <v>48.086659999999874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  <c r="M2200" s="7">
        <f t="shared" si="340"/>
        <v>25</v>
      </c>
      <c r="N2200" s="7">
        <f t="shared" si="341"/>
        <v>45</v>
      </c>
      <c r="O2200" s="7">
        <f t="shared" si="342"/>
        <v>50</v>
      </c>
      <c r="P2200" s="7">
        <f t="shared" si="343"/>
        <v>33</v>
      </c>
      <c r="Q2200" s="8">
        <f t="shared" si="344"/>
        <v>36.950000000000003</v>
      </c>
      <c r="R2200" s="8">
        <f t="shared" si="345"/>
        <v>39.75</v>
      </c>
      <c r="S2200" s="8">
        <f t="shared" si="346"/>
        <v>37.85</v>
      </c>
      <c r="T2200" s="8">
        <f t="shared" si="347"/>
        <v>38.25</v>
      </c>
      <c r="U2200" s="7">
        <f t="shared" si="348"/>
        <v>38.183333333333337</v>
      </c>
      <c r="V2200" s="7">
        <f t="shared" si="349"/>
        <v>38.200000000000003</v>
      </c>
    </row>
    <row r="2201" spans="1:22" ht="13.5" x14ac:dyDescent="0.25">
      <c r="A2201" s="3">
        <f>RSI!A2201</f>
        <v>45210</v>
      </c>
      <c r="B2201" s="2">
        <f>RSI!B2201</f>
        <v>49.302</v>
      </c>
      <c r="C2201" s="2">
        <f>RSI!I2201</f>
        <v>51.010109156749465</v>
      </c>
      <c r="D2201" s="2">
        <f>MACD!E2201</f>
        <v>6.0982710203276724E-3</v>
      </c>
      <c r="E2201" s="2">
        <f>MACD!F2201</f>
        <v>8.4591729541075699E-3</v>
      </c>
      <c r="F2201" s="2">
        <f>'Moving Avg'!D2201</f>
        <v>49.302</v>
      </c>
      <c r="G2201" s="2">
        <f>'Moving Avg'!F2201</f>
        <v>49.305600000000013</v>
      </c>
      <c r="H2201" s="2">
        <f>'Moving Avg'!G2201</f>
        <v>49.306359999999998</v>
      </c>
      <c r="I2201" s="2">
        <f>'Moving Avg'!H2201</f>
        <v>48.096074999999871</v>
      </c>
      <c r="J2201" s="5" t="str">
        <f>OBV!F2201</f>
        <v>NEUTRAL</v>
      </c>
      <c r="K2201" s="5" t="str">
        <f>OBV!G2201</f>
        <v>NEUTRAL</v>
      </c>
      <c r="L2201" s="5" t="str">
        <f>OBV!H2201</f>
        <v>NEUTRAL</v>
      </c>
      <c r="M2201" s="7">
        <f t="shared" si="340"/>
        <v>25</v>
      </c>
      <c r="N2201" s="7">
        <f t="shared" si="341"/>
        <v>45</v>
      </c>
      <c r="O2201" s="7">
        <f t="shared" si="342"/>
        <v>50</v>
      </c>
      <c r="P2201" s="7">
        <f t="shared" si="343"/>
        <v>33</v>
      </c>
      <c r="Q2201" s="8">
        <f t="shared" si="344"/>
        <v>36.950000000000003</v>
      </c>
      <c r="R2201" s="8">
        <f t="shared" si="345"/>
        <v>39.75</v>
      </c>
      <c r="S2201" s="8">
        <f t="shared" si="346"/>
        <v>37.85</v>
      </c>
      <c r="T2201" s="8">
        <f t="shared" si="347"/>
        <v>38.25</v>
      </c>
      <c r="U2201" s="7">
        <f t="shared" si="348"/>
        <v>38.183333333333337</v>
      </c>
      <c r="V2201" s="7">
        <f t="shared" si="349"/>
        <v>38.200000000000003</v>
      </c>
    </row>
    <row r="2202" spans="1:22" ht="13.5" x14ac:dyDescent="0.25">
      <c r="A2202" s="3">
        <f>RSI!A2202</f>
        <v>45211</v>
      </c>
      <c r="B2202" s="2">
        <f>RSI!B2202</f>
        <v>49.302</v>
      </c>
      <c r="C2202" s="2">
        <f>RSI!I2202</f>
        <v>51.010109156749465</v>
      </c>
      <c r="D2202" s="2">
        <f>MACD!E2202</f>
        <v>5.2339356080111088E-3</v>
      </c>
      <c r="E2202" s="2">
        <f>MACD!F2202</f>
        <v>7.814125484888277E-3</v>
      </c>
      <c r="F2202" s="2">
        <f>'Moving Avg'!D2202</f>
        <v>49.302</v>
      </c>
      <c r="G2202" s="2">
        <f>'Moving Avg'!F2202</f>
        <v>49.305150000000012</v>
      </c>
      <c r="H2202" s="2">
        <f>'Moving Avg'!G2202</f>
        <v>49.306179999999998</v>
      </c>
      <c r="I2202" s="2">
        <f>'Moving Avg'!H2202</f>
        <v>48.105489999999875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  <c r="M2202" s="7">
        <f t="shared" si="340"/>
        <v>25</v>
      </c>
      <c r="N2202" s="7">
        <f t="shared" si="341"/>
        <v>45</v>
      </c>
      <c r="O2202" s="7">
        <f t="shared" si="342"/>
        <v>50</v>
      </c>
      <c r="P2202" s="7">
        <f t="shared" si="343"/>
        <v>33</v>
      </c>
      <c r="Q2202" s="8">
        <f t="shared" si="344"/>
        <v>36.950000000000003</v>
      </c>
      <c r="R2202" s="8">
        <f t="shared" si="345"/>
        <v>39.75</v>
      </c>
      <c r="S2202" s="8">
        <f t="shared" si="346"/>
        <v>37.85</v>
      </c>
      <c r="T2202" s="8">
        <f t="shared" si="347"/>
        <v>38.25</v>
      </c>
      <c r="U2202" s="7">
        <f t="shared" si="348"/>
        <v>38.183333333333337</v>
      </c>
      <c r="V2202" s="7">
        <f t="shared" si="349"/>
        <v>38.200000000000003</v>
      </c>
    </row>
    <row r="2203" spans="1:22" ht="13.5" x14ac:dyDescent="0.25">
      <c r="A2203" s="3">
        <f>RSI!A2203</f>
        <v>45212</v>
      </c>
      <c r="B2203" s="2">
        <f>RSI!B2203</f>
        <v>49.302</v>
      </c>
      <c r="C2203" s="2">
        <f>RSI!I2203</f>
        <v>51.010109156749465</v>
      </c>
      <c r="D2203" s="2">
        <f>MACD!E2203</f>
        <v>4.4971037538275027E-3</v>
      </c>
      <c r="E2203" s="2">
        <f>MACD!F2203</f>
        <v>7.1507211386761223E-3</v>
      </c>
      <c r="F2203" s="2">
        <f>'Moving Avg'!D2203</f>
        <v>49.302</v>
      </c>
      <c r="G2203" s="2">
        <f>'Moving Avg'!F2203</f>
        <v>49.304700000000011</v>
      </c>
      <c r="H2203" s="2">
        <f>'Moving Avg'!G2203</f>
        <v>49.305999999999997</v>
      </c>
      <c r="I2203" s="2">
        <f>'Moving Avg'!H2203</f>
        <v>48.114904999999872</v>
      </c>
      <c r="J2203" s="5" t="str">
        <f>OBV!F2203</f>
        <v>NEUTRAL</v>
      </c>
      <c r="K2203" s="5" t="str">
        <f>OBV!G2203</f>
        <v>NEUTRAL</v>
      </c>
      <c r="L2203" s="5" t="str">
        <f>OBV!H2203</f>
        <v>NEUTRAL</v>
      </c>
      <c r="M2203" s="7">
        <f t="shared" si="340"/>
        <v>25</v>
      </c>
      <c r="N2203" s="7">
        <f t="shared" si="341"/>
        <v>45</v>
      </c>
      <c r="O2203" s="7">
        <f t="shared" si="342"/>
        <v>50</v>
      </c>
      <c r="P2203" s="7">
        <f t="shared" si="343"/>
        <v>33</v>
      </c>
      <c r="Q2203" s="8">
        <f t="shared" si="344"/>
        <v>36.950000000000003</v>
      </c>
      <c r="R2203" s="8">
        <f t="shared" si="345"/>
        <v>39.75</v>
      </c>
      <c r="S2203" s="8">
        <f t="shared" si="346"/>
        <v>37.85</v>
      </c>
      <c r="T2203" s="8">
        <f t="shared" si="347"/>
        <v>38.25</v>
      </c>
      <c r="U2203" s="7">
        <f t="shared" si="348"/>
        <v>38.183333333333337</v>
      </c>
      <c r="V2203" s="7">
        <f t="shared" si="349"/>
        <v>38.200000000000003</v>
      </c>
    </row>
    <row r="2204" spans="1:22" ht="13.5" x14ac:dyDescent="0.25">
      <c r="A2204" s="3">
        <f>RSI!A2204</f>
        <v>45215</v>
      </c>
      <c r="B2204" s="2">
        <f>RSI!B2204</f>
        <v>48.018000000000001</v>
      </c>
      <c r="C2204" s="2">
        <f>RSI!I2204</f>
        <v>2.707160287665431</v>
      </c>
      <c r="D2204" s="2">
        <f>MACD!E2204</f>
        <v>9.8979675905056297E-2</v>
      </c>
      <c r="E2204" s="2">
        <f>MACD!F2204</f>
        <v>2.5516512091952159E-2</v>
      </c>
      <c r="F2204" s="2">
        <f>'Moving Avg'!D2204</f>
        <v>49.045200000000001</v>
      </c>
      <c r="G2204" s="2">
        <f>'Moving Avg'!F2204</f>
        <v>49.240050000000011</v>
      </c>
      <c r="H2204" s="2">
        <f>'Moving Avg'!G2204</f>
        <v>49.280139999999989</v>
      </c>
      <c r="I2204" s="2">
        <f>'Moving Avg'!H2204</f>
        <v>48.11903999999987</v>
      </c>
      <c r="J2204" s="5" t="str">
        <f>OBV!F2204</f>
        <v>BEARISH</v>
      </c>
      <c r="K2204" s="5" t="str">
        <f>OBV!G2204</f>
        <v>NEUTRAL</v>
      </c>
      <c r="L2204" s="5" t="str">
        <f>OBV!H2204</f>
        <v>CONFIRMED BEARISH</v>
      </c>
      <c r="M2204" s="7">
        <f t="shared" si="340"/>
        <v>50</v>
      </c>
      <c r="N2204" s="7">
        <f t="shared" si="341"/>
        <v>0</v>
      </c>
      <c r="O2204" s="7">
        <f t="shared" si="342"/>
        <v>50</v>
      </c>
      <c r="P2204" s="7">
        <f t="shared" si="343"/>
        <v>16.5</v>
      </c>
      <c r="Q2204" s="8">
        <f t="shared" si="344"/>
        <v>27.475000000000001</v>
      </c>
      <c r="R2204" s="8">
        <f t="shared" si="345"/>
        <v>31.625</v>
      </c>
      <c r="S2204" s="8">
        <f t="shared" si="346"/>
        <v>27.425000000000001</v>
      </c>
      <c r="T2204" s="8">
        <f t="shared" si="347"/>
        <v>29.125</v>
      </c>
      <c r="U2204" s="7">
        <f t="shared" si="348"/>
        <v>28.841666666666669</v>
      </c>
      <c r="V2204" s="7">
        <f t="shared" si="349"/>
        <v>28.912500000000001</v>
      </c>
    </row>
    <row r="2205" spans="1:22" ht="13.5" x14ac:dyDescent="0.25">
      <c r="A2205" s="3">
        <f>RSI!A2205</f>
        <v>45216</v>
      </c>
      <c r="B2205" s="2">
        <f>RSI!B2205</f>
        <v>49.302</v>
      </c>
      <c r="C2205" s="2">
        <f>RSI!I2205</f>
        <v>51.829734392622541</v>
      </c>
      <c r="D2205" s="2">
        <f>MACD!E2205</f>
        <v>9.139787715282921E-2</v>
      </c>
      <c r="E2205" s="2">
        <f>MACD!F2205</f>
        <v>3.8692785104127575E-2</v>
      </c>
      <c r="F2205" s="2">
        <f>'Moving Avg'!D2205</f>
        <v>49.045200000000001</v>
      </c>
      <c r="G2205" s="2">
        <f>'Moving Avg'!F2205</f>
        <v>49.23960000000001</v>
      </c>
      <c r="H2205" s="2">
        <f>'Moving Avg'!G2205</f>
        <v>49.279959999999988</v>
      </c>
      <c r="I2205" s="2">
        <f>'Moving Avg'!H2205</f>
        <v>48.12959499999986</v>
      </c>
      <c r="J2205" s="5" t="str">
        <f>OBV!F2205</f>
        <v>BULLISH</v>
      </c>
      <c r="K2205" s="5" t="str">
        <f>OBV!G2205</f>
        <v>NEUTRAL</v>
      </c>
      <c r="L2205" s="5" t="str">
        <f>OBV!H2205</f>
        <v>NEUTRAL</v>
      </c>
      <c r="M2205" s="7">
        <f t="shared" si="340"/>
        <v>25</v>
      </c>
      <c r="N2205" s="7">
        <f t="shared" si="341"/>
        <v>0</v>
      </c>
      <c r="O2205" s="7">
        <f t="shared" si="342"/>
        <v>50</v>
      </c>
      <c r="P2205" s="7">
        <f t="shared" si="343"/>
        <v>49.5</v>
      </c>
      <c r="Q2205" s="8">
        <f t="shared" si="344"/>
        <v>23.675000000000001</v>
      </c>
      <c r="R2205" s="8">
        <f t="shared" si="345"/>
        <v>34.875</v>
      </c>
      <c r="S2205" s="8">
        <f t="shared" si="346"/>
        <v>38.525000000000006</v>
      </c>
      <c r="T2205" s="8">
        <f t="shared" si="347"/>
        <v>31.125</v>
      </c>
      <c r="U2205" s="7">
        <f t="shared" si="348"/>
        <v>32.358333333333334</v>
      </c>
      <c r="V2205" s="7">
        <f t="shared" si="349"/>
        <v>32.049999999999997</v>
      </c>
    </row>
    <row r="2206" spans="1:22" ht="13.5" x14ac:dyDescent="0.25">
      <c r="A2206" s="3">
        <f>RSI!A2206</f>
        <v>45217</v>
      </c>
      <c r="B2206" s="2">
        <f>RSI!B2206</f>
        <v>49.302</v>
      </c>
      <c r="C2206" s="2">
        <f>RSI!I2206</f>
        <v>51.829734392622541</v>
      </c>
      <c r="D2206" s="2">
        <f>MACD!E2206</f>
        <v>8.4416150185667505E-2</v>
      </c>
      <c r="E2206" s="2">
        <f>MACD!F2206</f>
        <v>4.7837458120435564E-2</v>
      </c>
      <c r="F2206" s="2">
        <f>'Moving Avg'!D2206</f>
        <v>49.045200000000001</v>
      </c>
      <c r="G2206" s="2">
        <f>'Moving Avg'!F2206</f>
        <v>49.239150000000009</v>
      </c>
      <c r="H2206" s="2">
        <f>'Moving Avg'!G2206</f>
        <v>49.279779999999988</v>
      </c>
      <c r="I2206" s="2">
        <f>'Moving Avg'!H2206</f>
        <v>48.138039999999862</v>
      </c>
      <c r="J2206" s="5" t="str">
        <f>OBV!F2206</f>
        <v>BULLISH</v>
      </c>
      <c r="K2206" s="5" t="str">
        <f>OBV!G2206</f>
        <v>NEUTRAL</v>
      </c>
      <c r="L2206" s="5" t="str">
        <f>OBV!H2206</f>
        <v>NEUTRAL</v>
      </c>
      <c r="M2206" s="7">
        <f t="shared" si="340"/>
        <v>25</v>
      </c>
      <c r="N2206" s="7">
        <f t="shared" si="341"/>
        <v>0</v>
      </c>
      <c r="O2206" s="7">
        <f t="shared" si="342"/>
        <v>50</v>
      </c>
      <c r="P2206" s="7">
        <f t="shared" si="343"/>
        <v>49.5</v>
      </c>
      <c r="Q2206" s="8">
        <f t="shared" si="344"/>
        <v>23.675000000000001</v>
      </c>
      <c r="R2206" s="8">
        <f t="shared" si="345"/>
        <v>34.875</v>
      </c>
      <c r="S2206" s="8">
        <f t="shared" si="346"/>
        <v>38.525000000000006</v>
      </c>
      <c r="T2206" s="8">
        <f t="shared" si="347"/>
        <v>31.125</v>
      </c>
      <c r="U2206" s="7">
        <f t="shared" si="348"/>
        <v>32.358333333333334</v>
      </c>
      <c r="V2206" s="7">
        <f t="shared" si="349"/>
        <v>32.049999999999997</v>
      </c>
    </row>
    <row r="2207" spans="1:22" ht="13.5" x14ac:dyDescent="0.25">
      <c r="A2207" s="3">
        <f>RSI!A2207</f>
        <v>45218</v>
      </c>
      <c r="B2207" s="2">
        <f>RSI!B2207</f>
        <v>49.302</v>
      </c>
      <c r="C2207" s="2">
        <f>RSI!I2207</f>
        <v>51.829734392622541</v>
      </c>
      <c r="D2207" s="2">
        <f>MACD!E2207</f>
        <v>7.7984128770538064E-2</v>
      </c>
      <c r="E2207" s="2">
        <f>MACD!F2207</f>
        <v>5.3866792250456062E-2</v>
      </c>
      <c r="F2207" s="2">
        <f>'Moving Avg'!D2207</f>
        <v>49.045199999999994</v>
      </c>
      <c r="G2207" s="2">
        <f>'Moving Avg'!F2207</f>
        <v>49.238700000000009</v>
      </c>
      <c r="H2207" s="2">
        <f>'Moving Avg'!G2207</f>
        <v>49.279599999999988</v>
      </c>
      <c r="I2207" s="2">
        <f>'Moving Avg'!H2207</f>
        <v>48.146484999999863</v>
      </c>
      <c r="J2207" s="5" t="str">
        <f>OBV!F2207</f>
        <v>BULLISH</v>
      </c>
      <c r="K2207" s="5" t="str">
        <f>OBV!G2207</f>
        <v>NEUTRAL</v>
      </c>
      <c r="L2207" s="5" t="str">
        <f>OBV!H2207</f>
        <v>NEUTRAL</v>
      </c>
      <c r="M2207" s="7">
        <f t="shared" si="340"/>
        <v>25</v>
      </c>
      <c r="N2207" s="7">
        <f t="shared" si="341"/>
        <v>0</v>
      </c>
      <c r="O2207" s="7">
        <f t="shared" si="342"/>
        <v>50</v>
      </c>
      <c r="P2207" s="7">
        <f t="shared" si="343"/>
        <v>49.5</v>
      </c>
      <c r="Q2207" s="8">
        <f t="shared" si="344"/>
        <v>23.675000000000001</v>
      </c>
      <c r="R2207" s="8">
        <f t="shared" si="345"/>
        <v>34.875</v>
      </c>
      <c r="S2207" s="8">
        <f t="shared" si="346"/>
        <v>38.525000000000006</v>
      </c>
      <c r="T2207" s="8">
        <f t="shared" si="347"/>
        <v>31.125</v>
      </c>
      <c r="U2207" s="7">
        <f t="shared" si="348"/>
        <v>32.358333333333334</v>
      </c>
      <c r="V2207" s="7">
        <f t="shared" si="349"/>
        <v>32.049999999999997</v>
      </c>
    </row>
    <row r="2208" spans="1:22" ht="13.5" x14ac:dyDescent="0.25">
      <c r="A2208" s="3">
        <f>RSI!A2208</f>
        <v>45219</v>
      </c>
      <c r="B2208" s="2">
        <f>RSI!B2208</f>
        <v>49.302</v>
      </c>
      <c r="C2208" s="2">
        <f>RSI!I2208</f>
        <v>51.829734392622541</v>
      </c>
      <c r="D2208" s="2">
        <f>MACD!E2208</f>
        <v>7.2056087732804031E-2</v>
      </c>
      <c r="E2208" s="2">
        <f>MACD!F2208</f>
        <v>5.7504651346925659E-2</v>
      </c>
      <c r="F2208" s="2">
        <f>'Moving Avg'!D2208</f>
        <v>49.045199999999994</v>
      </c>
      <c r="G2208" s="2">
        <f>'Moving Avg'!F2208</f>
        <v>49.238250000000008</v>
      </c>
      <c r="H2208" s="2">
        <f>'Moving Avg'!G2208</f>
        <v>49.279419999999988</v>
      </c>
      <c r="I2208" s="2">
        <f>'Moving Avg'!H2208</f>
        <v>48.154929999999858</v>
      </c>
      <c r="J2208" s="5" t="str">
        <f>OBV!F2208</f>
        <v>BULLISH</v>
      </c>
      <c r="K2208" s="5" t="str">
        <f>OBV!G2208</f>
        <v>NEUTRAL</v>
      </c>
      <c r="L2208" s="5" t="str">
        <f>OBV!H2208</f>
        <v>NEUTRAL</v>
      </c>
      <c r="M2208" s="7">
        <f t="shared" si="340"/>
        <v>25</v>
      </c>
      <c r="N2208" s="7">
        <f t="shared" si="341"/>
        <v>0</v>
      </c>
      <c r="O2208" s="7">
        <f t="shared" si="342"/>
        <v>50</v>
      </c>
      <c r="P2208" s="7">
        <f t="shared" si="343"/>
        <v>49.5</v>
      </c>
      <c r="Q2208" s="8">
        <f t="shared" si="344"/>
        <v>23.675000000000001</v>
      </c>
      <c r="R2208" s="8">
        <f t="shared" si="345"/>
        <v>34.875</v>
      </c>
      <c r="S2208" s="8">
        <f t="shared" si="346"/>
        <v>38.525000000000006</v>
      </c>
      <c r="T2208" s="8">
        <f t="shared" si="347"/>
        <v>31.125</v>
      </c>
      <c r="U2208" s="7">
        <f t="shared" si="348"/>
        <v>32.358333333333334</v>
      </c>
      <c r="V2208" s="7">
        <f t="shared" si="349"/>
        <v>32.049999999999997</v>
      </c>
    </row>
    <row r="2209" spans="1:22" ht="13.5" x14ac:dyDescent="0.25">
      <c r="A2209" s="3">
        <f>RSI!A2209</f>
        <v>45222</v>
      </c>
      <c r="B2209" s="2">
        <f>RSI!B2209</f>
        <v>49.302</v>
      </c>
      <c r="C2209" s="2">
        <f>RSI!I2209</f>
        <v>51.829734392622541</v>
      </c>
      <c r="D2209" s="2">
        <f>MACD!E2209</f>
        <v>6.6590459139334257E-2</v>
      </c>
      <c r="E2209" s="2">
        <f>MACD!F2209</f>
        <v>5.9321812905407376E-2</v>
      </c>
      <c r="F2209" s="2">
        <f>'Moving Avg'!D2209</f>
        <v>49.302</v>
      </c>
      <c r="G2209" s="2">
        <f>'Moving Avg'!F2209</f>
        <v>49.237800000000014</v>
      </c>
      <c r="H2209" s="2">
        <f>'Moving Avg'!G2209</f>
        <v>49.279239999999987</v>
      </c>
      <c r="I2209" s="2">
        <f>'Moving Avg'!H2209</f>
        <v>48.164259999999857</v>
      </c>
      <c r="J2209" s="5" t="str">
        <f>OBV!F2209</f>
        <v>BULLISH</v>
      </c>
      <c r="K2209" s="5" t="str">
        <f>OBV!G2209</f>
        <v>NEUTRAL</v>
      </c>
      <c r="L2209" s="5" t="str">
        <f>OBV!H2209</f>
        <v>CONFIRMED BULLISH</v>
      </c>
      <c r="M2209" s="7">
        <f t="shared" si="340"/>
        <v>25</v>
      </c>
      <c r="N2209" s="7">
        <f t="shared" si="341"/>
        <v>0</v>
      </c>
      <c r="O2209" s="7">
        <f t="shared" si="342"/>
        <v>50</v>
      </c>
      <c r="P2209" s="7">
        <f t="shared" si="343"/>
        <v>83.5</v>
      </c>
      <c r="Q2209" s="8">
        <f t="shared" si="344"/>
        <v>28.774999999999999</v>
      </c>
      <c r="R2209" s="8">
        <f t="shared" si="345"/>
        <v>43.375</v>
      </c>
      <c r="S2209" s="8">
        <f t="shared" si="346"/>
        <v>53.825000000000003</v>
      </c>
      <c r="T2209" s="8">
        <f t="shared" si="347"/>
        <v>39.625</v>
      </c>
      <c r="U2209" s="7">
        <f t="shared" si="348"/>
        <v>41.991666666666667</v>
      </c>
      <c r="V2209" s="7">
        <f t="shared" si="349"/>
        <v>41.400000000000006</v>
      </c>
    </row>
    <row r="2210" spans="1:22" ht="13.5" x14ac:dyDescent="0.25">
      <c r="A2210" s="3">
        <f>RSI!A2210</f>
        <v>45223</v>
      </c>
      <c r="B2210" s="2">
        <f>RSI!B2210</f>
        <v>49.302</v>
      </c>
      <c r="C2210" s="2">
        <f>RSI!I2210</f>
        <v>51.829734392622541</v>
      </c>
      <c r="D2210" s="2">
        <f>MACD!E2210</f>
        <v>6.1549405863658535E-2</v>
      </c>
      <c r="E2210" s="2">
        <f>MACD!F2210</f>
        <v>5.976733149705761E-2</v>
      </c>
      <c r="F2210" s="2">
        <f>'Moving Avg'!D2210</f>
        <v>49.302</v>
      </c>
      <c r="G2210" s="2">
        <f>'Moving Avg'!F2210</f>
        <v>49.237800000000014</v>
      </c>
      <c r="H2210" s="2">
        <f>'Moving Avg'!G2210</f>
        <v>49.279059999999987</v>
      </c>
      <c r="I2210" s="2">
        <f>'Moving Avg'!H2210</f>
        <v>48.173589999999855</v>
      </c>
      <c r="J2210" s="5" t="str">
        <f>OBV!F2210</f>
        <v>NEUTRAL</v>
      </c>
      <c r="K2210" s="5" t="str">
        <f>OBV!G2210</f>
        <v>NEUTRAL</v>
      </c>
      <c r="L2210" s="5" t="str">
        <f>OBV!H2210</f>
        <v>NEUTRAL</v>
      </c>
      <c r="M2210" s="7">
        <f t="shared" si="340"/>
        <v>25</v>
      </c>
      <c r="N2210" s="7">
        <f t="shared" si="341"/>
        <v>0</v>
      </c>
      <c r="O2210" s="7">
        <f t="shared" si="342"/>
        <v>50</v>
      </c>
      <c r="P2210" s="7">
        <f t="shared" si="343"/>
        <v>33</v>
      </c>
      <c r="Q2210" s="8">
        <f t="shared" si="344"/>
        <v>21.2</v>
      </c>
      <c r="R2210" s="8">
        <f t="shared" si="345"/>
        <v>30.75</v>
      </c>
      <c r="S2210" s="8">
        <f t="shared" si="346"/>
        <v>31.1</v>
      </c>
      <c r="T2210" s="8">
        <f t="shared" si="347"/>
        <v>27</v>
      </c>
      <c r="U2210" s="7">
        <f t="shared" si="348"/>
        <v>27.683333333333337</v>
      </c>
      <c r="V2210" s="7">
        <f t="shared" si="349"/>
        <v>27.512500000000003</v>
      </c>
    </row>
    <row r="2211" spans="1:22" ht="13.5" x14ac:dyDescent="0.25">
      <c r="A2211" s="3">
        <f>RSI!A2211</f>
        <v>45224</v>
      </c>
      <c r="B2211" s="2">
        <f>RSI!B2211</f>
        <v>49.302</v>
      </c>
      <c r="C2211" s="2">
        <f>RSI!I2211</f>
        <v>51.829734392622541</v>
      </c>
      <c r="D2211" s="2">
        <f>MACD!E2211</f>
        <v>5.6898444968311424E-2</v>
      </c>
      <c r="E2211" s="2">
        <f>MACD!F2211</f>
        <v>5.9193554191308374E-2</v>
      </c>
      <c r="F2211" s="2">
        <f>'Moving Avg'!D2211</f>
        <v>49.302</v>
      </c>
      <c r="G2211" s="2">
        <f>'Moving Avg'!F2211</f>
        <v>49.237800000000014</v>
      </c>
      <c r="H2211" s="2">
        <f>'Moving Avg'!G2211</f>
        <v>49.280119999999989</v>
      </c>
      <c r="I2211" s="2">
        <f>'Moving Avg'!H2211</f>
        <v>48.182919999999847</v>
      </c>
      <c r="J2211" s="5" t="str">
        <f>OBV!F2211</f>
        <v>NEUTRAL</v>
      </c>
      <c r="K2211" s="5" t="str">
        <f>OBV!G2211</f>
        <v>NEUTRAL</v>
      </c>
      <c r="L2211" s="5" t="str">
        <f>OBV!H2211</f>
        <v>NEUTRAL</v>
      </c>
      <c r="M2211" s="7">
        <f t="shared" si="340"/>
        <v>25</v>
      </c>
      <c r="N2211" s="7">
        <f t="shared" si="341"/>
        <v>45</v>
      </c>
      <c r="O2211" s="7">
        <f t="shared" si="342"/>
        <v>50</v>
      </c>
      <c r="P2211" s="7">
        <f t="shared" si="343"/>
        <v>33</v>
      </c>
      <c r="Q2211" s="8">
        <f t="shared" si="344"/>
        <v>36.950000000000003</v>
      </c>
      <c r="R2211" s="8">
        <f t="shared" si="345"/>
        <v>39.75</v>
      </c>
      <c r="S2211" s="8">
        <f t="shared" si="346"/>
        <v>37.85</v>
      </c>
      <c r="T2211" s="8">
        <f t="shared" si="347"/>
        <v>38.25</v>
      </c>
      <c r="U2211" s="7">
        <f t="shared" si="348"/>
        <v>38.183333333333337</v>
      </c>
      <c r="V2211" s="7">
        <f t="shared" si="349"/>
        <v>38.200000000000003</v>
      </c>
    </row>
    <row r="2212" spans="1:22" ht="13.5" x14ac:dyDescent="0.25">
      <c r="A2212" s="3">
        <f>RSI!A2212</f>
        <v>45225</v>
      </c>
      <c r="B2212" s="2">
        <f>RSI!B2212</f>
        <v>49.302</v>
      </c>
      <c r="C2212" s="2">
        <f>RSI!I2212</f>
        <v>51.829734392622541</v>
      </c>
      <c r="D2212" s="2">
        <f>MACD!E2212</f>
        <v>5.2606114409648796E-2</v>
      </c>
      <c r="E2212" s="2">
        <f>MACD!F2212</f>
        <v>5.7876066234976466E-2</v>
      </c>
      <c r="F2212" s="2">
        <f>'Moving Avg'!D2212</f>
        <v>49.302</v>
      </c>
      <c r="G2212" s="2">
        <f>'Moving Avg'!F2212</f>
        <v>49.237800000000014</v>
      </c>
      <c r="H2212" s="2">
        <f>'Moving Avg'!G2212</f>
        <v>49.279939999999989</v>
      </c>
      <c r="I2212" s="2">
        <f>'Moving Avg'!H2212</f>
        <v>48.192249999999852</v>
      </c>
      <c r="J2212" s="5" t="str">
        <f>OBV!F2212</f>
        <v>NEUTRAL</v>
      </c>
      <c r="K2212" s="5" t="str">
        <f>OBV!G2212</f>
        <v>NEUTRAL</v>
      </c>
      <c r="L2212" s="5" t="str">
        <f>OBV!H2212</f>
        <v>NEUTRAL</v>
      </c>
      <c r="M2212" s="7">
        <f t="shared" si="340"/>
        <v>25</v>
      </c>
      <c r="N2212" s="7">
        <f t="shared" si="341"/>
        <v>45</v>
      </c>
      <c r="O2212" s="7">
        <f t="shared" si="342"/>
        <v>50</v>
      </c>
      <c r="P2212" s="7">
        <f t="shared" si="343"/>
        <v>33</v>
      </c>
      <c r="Q2212" s="8">
        <f t="shared" si="344"/>
        <v>36.950000000000003</v>
      </c>
      <c r="R2212" s="8">
        <f t="shared" si="345"/>
        <v>39.75</v>
      </c>
      <c r="S2212" s="8">
        <f t="shared" si="346"/>
        <v>37.85</v>
      </c>
      <c r="T2212" s="8">
        <f t="shared" si="347"/>
        <v>38.25</v>
      </c>
      <c r="U2212" s="7">
        <f t="shared" si="348"/>
        <v>38.183333333333337</v>
      </c>
      <c r="V2212" s="7">
        <f t="shared" si="349"/>
        <v>38.200000000000003</v>
      </c>
    </row>
    <row r="2213" spans="1:22" ht="13.5" x14ac:dyDescent="0.25">
      <c r="A2213" s="3">
        <f>RSI!A2213</f>
        <v>45226</v>
      </c>
      <c r="B2213" s="2">
        <f>RSI!B2213</f>
        <v>49.302</v>
      </c>
      <c r="C2213" s="2">
        <f>RSI!I2213</f>
        <v>51.829734392622541</v>
      </c>
      <c r="D2213" s="2">
        <f>MACD!E2213</f>
        <v>-0.14889478405550705</v>
      </c>
      <c r="E2213" s="2">
        <f>MACD!F2213</f>
        <v>1.6521896176879762E-2</v>
      </c>
      <c r="F2213" s="2">
        <f>'Moving Avg'!D2213</f>
        <v>49.302</v>
      </c>
      <c r="G2213" s="2">
        <f>'Moving Avg'!F2213</f>
        <v>49.237800000000014</v>
      </c>
      <c r="H2213" s="2">
        <f>'Moving Avg'!G2213</f>
        <v>49.279759999999996</v>
      </c>
      <c r="I2213" s="2">
        <f>'Moving Avg'!H2213</f>
        <v>48.201579999999851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  <c r="M2213" s="7">
        <f t="shared" si="340"/>
        <v>25</v>
      </c>
      <c r="N2213" s="7">
        <f t="shared" si="341"/>
        <v>100</v>
      </c>
      <c r="O2213" s="7">
        <f t="shared" si="342"/>
        <v>50</v>
      </c>
      <c r="P2213" s="7">
        <f t="shared" si="343"/>
        <v>33</v>
      </c>
      <c r="Q2213" s="8">
        <f t="shared" si="344"/>
        <v>56.2</v>
      </c>
      <c r="R2213" s="8">
        <f t="shared" si="345"/>
        <v>50.75</v>
      </c>
      <c r="S2213" s="8">
        <f t="shared" si="346"/>
        <v>46.1</v>
      </c>
      <c r="T2213" s="8">
        <f t="shared" si="347"/>
        <v>52</v>
      </c>
      <c r="U2213" s="7">
        <f t="shared" si="348"/>
        <v>51.016666666666673</v>
      </c>
      <c r="V2213" s="7">
        <f t="shared" si="349"/>
        <v>51.262500000000003</v>
      </c>
    </row>
    <row r="2214" spans="1:22" ht="13.5" x14ac:dyDescent="0.25">
      <c r="A2214" s="3">
        <f>RSI!A2214</f>
        <v>45229</v>
      </c>
      <c r="B2214" s="2">
        <f>RSI!B2214</f>
        <v>49.302</v>
      </c>
      <c r="C2214" s="2">
        <f>RSI!I2214</f>
        <v>51.829734392622541</v>
      </c>
      <c r="D2214" s="2">
        <f>MACD!E2214</f>
        <v>-0.12216306878968908</v>
      </c>
      <c r="E2214" s="2">
        <f>MACD!F2214</f>
        <v>-1.1215096816434005E-2</v>
      </c>
      <c r="F2214" s="2">
        <f>'Moving Avg'!D2214</f>
        <v>49.302</v>
      </c>
      <c r="G2214" s="2">
        <f>'Moving Avg'!F2214</f>
        <v>49.237800000000014</v>
      </c>
      <c r="H2214" s="2">
        <f>'Moving Avg'!G2214</f>
        <v>49.280819999999991</v>
      </c>
      <c r="I2214" s="2">
        <f>'Moving Avg'!H2214</f>
        <v>48.211289999999842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  <c r="M2214" s="7">
        <f t="shared" si="340"/>
        <v>25</v>
      </c>
      <c r="N2214" s="7">
        <f t="shared" si="341"/>
        <v>100</v>
      </c>
      <c r="O2214" s="7">
        <f t="shared" si="342"/>
        <v>50</v>
      </c>
      <c r="P2214" s="7">
        <f t="shared" si="343"/>
        <v>33</v>
      </c>
      <c r="Q2214" s="8">
        <f t="shared" si="344"/>
        <v>56.2</v>
      </c>
      <c r="R2214" s="8">
        <f t="shared" si="345"/>
        <v>50.75</v>
      </c>
      <c r="S2214" s="8">
        <f t="shared" si="346"/>
        <v>46.1</v>
      </c>
      <c r="T2214" s="8">
        <f t="shared" si="347"/>
        <v>52</v>
      </c>
      <c r="U2214" s="7">
        <f t="shared" si="348"/>
        <v>51.016666666666673</v>
      </c>
      <c r="V2214" s="7">
        <f t="shared" si="349"/>
        <v>51.262500000000003</v>
      </c>
    </row>
    <row r="2215" spans="1:22" ht="13.5" x14ac:dyDescent="0.25">
      <c r="A2215" s="3">
        <f>RSI!A2215</f>
        <v>45230</v>
      </c>
      <c r="B2215" s="2">
        <f>RSI!B2215</f>
        <v>49.302</v>
      </c>
      <c r="C2215" s="2">
        <f>RSI!I2215</f>
        <v>51.829734392622541</v>
      </c>
      <c r="D2215" s="2">
        <f>MACD!E2215</f>
        <v>-9.9827245504052087E-2</v>
      </c>
      <c r="E2215" s="2">
        <f>MACD!F2215</f>
        <v>-2.8937526553957621E-2</v>
      </c>
      <c r="F2215" s="2">
        <f>'Moving Avg'!D2215</f>
        <v>49.302</v>
      </c>
      <c r="G2215" s="2">
        <f>'Moving Avg'!F2215</f>
        <v>49.237800000000014</v>
      </c>
      <c r="H2215" s="2">
        <f>'Moving Avg'!G2215</f>
        <v>49.280639999999991</v>
      </c>
      <c r="I2215" s="2">
        <f>'Moving Avg'!H2215</f>
        <v>48.22104499999984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  <c r="M2215" s="7">
        <f t="shared" si="340"/>
        <v>25</v>
      </c>
      <c r="N2215" s="7">
        <f t="shared" si="341"/>
        <v>100</v>
      </c>
      <c r="O2215" s="7">
        <f t="shared" si="342"/>
        <v>50</v>
      </c>
      <c r="P2215" s="7">
        <f t="shared" si="343"/>
        <v>33</v>
      </c>
      <c r="Q2215" s="8">
        <f t="shared" si="344"/>
        <v>56.2</v>
      </c>
      <c r="R2215" s="8">
        <f t="shared" si="345"/>
        <v>50.75</v>
      </c>
      <c r="S2215" s="8">
        <f t="shared" si="346"/>
        <v>46.1</v>
      </c>
      <c r="T2215" s="8">
        <f t="shared" si="347"/>
        <v>52</v>
      </c>
      <c r="U2215" s="7">
        <f t="shared" si="348"/>
        <v>51.016666666666673</v>
      </c>
      <c r="V2215" s="7">
        <f t="shared" si="349"/>
        <v>51.262500000000003</v>
      </c>
    </row>
    <row r="2216" spans="1:22" ht="13.5" x14ac:dyDescent="0.25">
      <c r="A2216" s="3">
        <f>RSI!A2216</f>
        <v>45231</v>
      </c>
      <c r="B2216" s="2">
        <f>RSI!B2216</f>
        <v>49.302</v>
      </c>
      <c r="C2216" s="2">
        <f>RSI!I2216</f>
        <v>51.829734392622541</v>
      </c>
      <c r="D2216" s="2">
        <f>MACD!E2216</f>
        <v>-8.1190036428367307E-2</v>
      </c>
      <c r="E2216" s="2">
        <f>MACD!F2216</f>
        <v>-3.9388028528839561E-2</v>
      </c>
      <c r="F2216" s="2">
        <f>'Moving Avg'!D2216</f>
        <v>49.302</v>
      </c>
      <c r="G2216" s="2">
        <f>'Moving Avg'!F2216</f>
        <v>49.237800000000014</v>
      </c>
      <c r="H2216" s="2">
        <f>'Moving Avg'!G2216</f>
        <v>49.280459999999991</v>
      </c>
      <c r="I2216" s="2">
        <f>'Moving Avg'!H2216</f>
        <v>48.230799999999839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  <c r="M2216" s="7">
        <f t="shared" si="340"/>
        <v>25</v>
      </c>
      <c r="N2216" s="7">
        <f t="shared" si="341"/>
        <v>100</v>
      </c>
      <c r="O2216" s="7">
        <f t="shared" si="342"/>
        <v>50</v>
      </c>
      <c r="P2216" s="7">
        <f t="shared" si="343"/>
        <v>33</v>
      </c>
      <c r="Q2216" s="8">
        <f t="shared" si="344"/>
        <v>56.2</v>
      </c>
      <c r="R2216" s="8">
        <f t="shared" si="345"/>
        <v>50.75</v>
      </c>
      <c r="S2216" s="8">
        <f t="shared" si="346"/>
        <v>46.1</v>
      </c>
      <c r="T2216" s="8">
        <f t="shared" si="347"/>
        <v>52</v>
      </c>
      <c r="U2216" s="7">
        <f t="shared" si="348"/>
        <v>51.016666666666673</v>
      </c>
      <c r="V2216" s="7">
        <f t="shared" si="349"/>
        <v>51.262500000000003</v>
      </c>
    </row>
    <row r="2217" spans="1:22" ht="13.5" x14ac:dyDescent="0.25">
      <c r="A2217" s="3">
        <f>RSI!A2217</f>
        <v>45232</v>
      </c>
      <c r="B2217" s="2">
        <f>RSI!B2217</f>
        <v>49.302</v>
      </c>
      <c r="C2217" s="2">
        <f>RSI!I2217</f>
        <v>51.829734392622541</v>
      </c>
      <c r="D2217" s="2">
        <f>MACD!E2217</f>
        <v>-6.5662991865615083E-2</v>
      </c>
      <c r="E2217" s="2">
        <f>MACD!F2217</f>
        <v>-4.4643021196194663E-2</v>
      </c>
      <c r="F2217" s="2">
        <f>'Moving Avg'!D2217</f>
        <v>49.302</v>
      </c>
      <c r="G2217" s="2">
        <f>'Moving Avg'!F2217</f>
        <v>49.237800000000014</v>
      </c>
      <c r="H2217" s="2">
        <f>'Moving Avg'!G2217</f>
        <v>49.280279999999991</v>
      </c>
      <c r="I2217" s="2">
        <f>'Moving Avg'!H2217</f>
        <v>48.240554999999837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  <c r="M2217" s="7">
        <f t="shared" si="340"/>
        <v>25</v>
      </c>
      <c r="N2217" s="7">
        <f t="shared" si="341"/>
        <v>100</v>
      </c>
      <c r="O2217" s="7">
        <f t="shared" si="342"/>
        <v>50</v>
      </c>
      <c r="P2217" s="7">
        <f t="shared" si="343"/>
        <v>33</v>
      </c>
      <c r="Q2217" s="8">
        <f t="shared" si="344"/>
        <v>56.2</v>
      </c>
      <c r="R2217" s="8">
        <f t="shared" si="345"/>
        <v>50.75</v>
      </c>
      <c r="S2217" s="8">
        <f t="shared" si="346"/>
        <v>46.1</v>
      </c>
      <c r="T2217" s="8">
        <f t="shared" si="347"/>
        <v>52</v>
      </c>
      <c r="U2217" s="7">
        <f t="shared" si="348"/>
        <v>51.016666666666673</v>
      </c>
      <c r="V2217" s="7">
        <f t="shared" si="349"/>
        <v>51.262500000000003</v>
      </c>
    </row>
    <row r="2218" spans="1:22" ht="13.5" x14ac:dyDescent="0.25">
      <c r="A2218" s="3">
        <f>RSI!A2218</f>
        <v>45233</v>
      </c>
      <c r="B2218" s="2">
        <f>RSI!B2218</f>
        <v>49.302</v>
      </c>
      <c r="C2218" s="2">
        <f>RSI!I2218</f>
        <v>51.829734392622541</v>
      </c>
      <c r="D2218" s="2">
        <f>MACD!E2218</f>
        <v>-5.2749632258148438E-2</v>
      </c>
      <c r="E2218" s="2">
        <f>MACD!F2218</f>
        <v>-4.6264343408585415E-2</v>
      </c>
      <c r="F2218" s="2">
        <f>'Moving Avg'!D2218</f>
        <v>49.302</v>
      </c>
      <c r="G2218" s="2">
        <f>'Moving Avg'!F2218</f>
        <v>49.237800000000014</v>
      </c>
      <c r="H2218" s="2">
        <f>'Moving Avg'!G2218</f>
        <v>49.28009999999999</v>
      </c>
      <c r="I2218" s="2">
        <f>'Moving Avg'!H2218</f>
        <v>48.260924999999837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  <c r="M2218" s="7">
        <f t="shared" si="340"/>
        <v>25</v>
      </c>
      <c r="N2218" s="7">
        <f t="shared" si="341"/>
        <v>45</v>
      </c>
      <c r="O2218" s="7">
        <f t="shared" si="342"/>
        <v>50</v>
      </c>
      <c r="P2218" s="7">
        <f t="shared" si="343"/>
        <v>33</v>
      </c>
      <c r="Q2218" s="8">
        <f t="shared" si="344"/>
        <v>36.950000000000003</v>
      </c>
      <c r="R2218" s="8">
        <f t="shared" si="345"/>
        <v>39.75</v>
      </c>
      <c r="S2218" s="8">
        <f t="shared" si="346"/>
        <v>37.85</v>
      </c>
      <c r="T2218" s="8">
        <f t="shared" si="347"/>
        <v>38.25</v>
      </c>
      <c r="U2218" s="7">
        <f t="shared" si="348"/>
        <v>38.183333333333337</v>
      </c>
      <c r="V2218" s="7">
        <f t="shared" si="349"/>
        <v>38.200000000000003</v>
      </c>
    </row>
    <row r="2219" spans="1:22" ht="13.5" x14ac:dyDescent="0.25">
      <c r="A2219" s="3">
        <f>RSI!A2219</f>
        <v>45236</v>
      </c>
      <c r="B2219" s="2">
        <f>RSI!B2219</f>
        <v>49.302</v>
      </c>
      <c r="C2219" s="2">
        <f>RSI!I2219</f>
        <v>51.829734392622541</v>
      </c>
      <c r="D2219" s="2">
        <f>MACD!E2219</f>
        <v>-4.2031192312030896E-2</v>
      </c>
      <c r="E2219" s="2">
        <f>MACD!F2219</f>
        <v>-4.5417713189274511E-2</v>
      </c>
      <c r="F2219" s="2">
        <f>'Moving Avg'!D2219</f>
        <v>49.302</v>
      </c>
      <c r="G2219" s="2">
        <f>'Moving Avg'!F2219</f>
        <v>49.237800000000014</v>
      </c>
      <c r="H2219" s="2">
        <f>'Moving Avg'!G2219</f>
        <v>49.27991999999999</v>
      </c>
      <c r="I2219" s="2">
        <f>'Moving Avg'!H2219</f>
        <v>48.271519999999825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  <c r="M2219" s="7">
        <f t="shared" si="340"/>
        <v>25</v>
      </c>
      <c r="N2219" s="7">
        <f t="shared" si="341"/>
        <v>0</v>
      </c>
      <c r="O2219" s="7">
        <f t="shared" si="342"/>
        <v>50</v>
      </c>
      <c r="P2219" s="7">
        <f t="shared" si="343"/>
        <v>33</v>
      </c>
      <c r="Q2219" s="8">
        <f t="shared" si="344"/>
        <v>21.2</v>
      </c>
      <c r="R2219" s="8">
        <f t="shared" si="345"/>
        <v>30.75</v>
      </c>
      <c r="S2219" s="8">
        <f t="shared" si="346"/>
        <v>31.1</v>
      </c>
      <c r="T2219" s="8">
        <f t="shared" si="347"/>
        <v>27</v>
      </c>
      <c r="U2219" s="7">
        <f t="shared" si="348"/>
        <v>27.683333333333337</v>
      </c>
      <c r="V2219" s="7">
        <f t="shared" si="349"/>
        <v>27.512500000000003</v>
      </c>
    </row>
    <row r="2220" spans="1:22" ht="13.5" x14ac:dyDescent="0.25">
      <c r="A2220" s="3">
        <f>RSI!A2220</f>
        <v>45237</v>
      </c>
      <c r="B2220" s="2">
        <f>RSI!B2220</f>
        <v>49.302</v>
      </c>
      <c r="C2220" s="2">
        <f>RSI!I2220</f>
        <v>51.829734392622541</v>
      </c>
      <c r="D2220" s="2">
        <f>MACD!E2220</f>
        <v>-3.3154566231040405E-2</v>
      </c>
      <c r="E2220" s="2">
        <f>MACD!F2220</f>
        <v>-4.2965083797627694E-2</v>
      </c>
      <c r="F2220" s="2">
        <f>'Moving Avg'!D2220</f>
        <v>49.302</v>
      </c>
      <c r="G2220" s="2">
        <f>'Moving Avg'!F2220</f>
        <v>49.237800000000014</v>
      </c>
      <c r="H2220" s="2">
        <f>'Moving Avg'!G2220</f>
        <v>49.27973999999999</v>
      </c>
      <c r="I2220" s="2">
        <f>'Moving Avg'!H2220</f>
        <v>48.282114999999834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  <c r="M2220" s="7">
        <f t="shared" si="340"/>
        <v>25</v>
      </c>
      <c r="N2220" s="7">
        <f t="shared" si="341"/>
        <v>0</v>
      </c>
      <c r="O2220" s="7">
        <f t="shared" si="342"/>
        <v>50</v>
      </c>
      <c r="P2220" s="7">
        <f t="shared" si="343"/>
        <v>33</v>
      </c>
      <c r="Q2220" s="8">
        <f t="shared" si="344"/>
        <v>21.2</v>
      </c>
      <c r="R2220" s="8">
        <f t="shared" si="345"/>
        <v>30.75</v>
      </c>
      <c r="S2220" s="8">
        <f t="shared" si="346"/>
        <v>31.1</v>
      </c>
      <c r="T2220" s="8">
        <f t="shared" si="347"/>
        <v>27</v>
      </c>
      <c r="U2220" s="7">
        <f t="shared" si="348"/>
        <v>27.683333333333337</v>
      </c>
      <c r="V2220" s="7">
        <f t="shared" si="349"/>
        <v>27.512500000000003</v>
      </c>
    </row>
    <row r="2221" spans="1:22" ht="13.5" x14ac:dyDescent="0.25">
      <c r="A2221" s="3">
        <f>RSI!A2221</f>
        <v>45238</v>
      </c>
      <c r="B2221" s="2">
        <f>RSI!B2221</f>
        <v>49.249000000000002</v>
      </c>
      <c r="C2221" s="2">
        <f>RSI!I2221</f>
        <v>48.520045187168819</v>
      </c>
      <c r="D2221" s="2">
        <f>MACD!E2221</f>
        <v>-2.1896188917082782E-2</v>
      </c>
      <c r="E2221" s="2">
        <f>MACD!F2221</f>
        <v>-3.8751304821518714E-2</v>
      </c>
      <c r="F2221" s="2">
        <f>'Moving Avg'!D2221</f>
        <v>49.291399999999996</v>
      </c>
      <c r="G2221" s="2">
        <f>'Moving Avg'!F2221</f>
        <v>49.235150000000019</v>
      </c>
      <c r="H2221" s="2">
        <f>'Moving Avg'!G2221</f>
        <v>49.278499999999987</v>
      </c>
      <c r="I2221" s="2">
        <f>'Moving Avg'!H2221</f>
        <v>48.292444999999823</v>
      </c>
      <c r="J2221" s="5" t="str">
        <f>OBV!F2221</f>
        <v>BEARISH</v>
      </c>
      <c r="K2221" s="5" t="str">
        <f>OBV!G2221</f>
        <v>NEUTRAL</v>
      </c>
      <c r="L2221" s="5" t="str">
        <f>OBV!H2221</f>
        <v>CONFIRMED BEARISH</v>
      </c>
      <c r="M2221" s="7">
        <f t="shared" si="340"/>
        <v>25</v>
      </c>
      <c r="N2221" s="7">
        <f t="shared" si="341"/>
        <v>0</v>
      </c>
      <c r="O2221" s="7">
        <f t="shared" si="342"/>
        <v>50</v>
      </c>
      <c r="P2221" s="7">
        <f t="shared" si="343"/>
        <v>16.5</v>
      </c>
      <c r="Q2221" s="8">
        <f t="shared" si="344"/>
        <v>18.725000000000001</v>
      </c>
      <c r="R2221" s="8">
        <f t="shared" si="345"/>
        <v>26.625</v>
      </c>
      <c r="S2221" s="8">
        <f t="shared" si="346"/>
        <v>23.675000000000001</v>
      </c>
      <c r="T2221" s="8">
        <f t="shared" si="347"/>
        <v>22.875</v>
      </c>
      <c r="U2221" s="7">
        <f t="shared" si="348"/>
        <v>23.008333333333336</v>
      </c>
      <c r="V2221" s="7">
        <f t="shared" si="349"/>
        <v>22.975000000000001</v>
      </c>
    </row>
    <row r="2222" spans="1:22" ht="13.5" x14ac:dyDescent="0.25">
      <c r="A2222" s="3">
        <f>RSI!A2222</f>
        <v>45239</v>
      </c>
      <c r="B2222" s="2">
        <f>RSI!B2222</f>
        <v>49.249000000000002</v>
      </c>
      <c r="C2222" s="2">
        <f>RSI!I2222</f>
        <v>48.520045187168819</v>
      </c>
      <c r="D2222" s="2">
        <f>MACD!E2222</f>
        <v>-1.2222005107950906E-2</v>
      </c>
      <c r="E2222" s="2">
        <f>MACD!F2222</f>
        <v>-3.3445444878805151E-2</v>
      </c>
      <c r="F2222" s="2">
        <f>'Moving Avg'!D2222</f>
        <v>49.280799999999999</v>
      </c>
      <c r="G2222" s="2">
        <f>'Moving Avg'!F2222</f>
        <v>49.232500000000009</v>
      </c>
      <c r="H2222" s="2">
        <f>'Moving Avg'!G2222</f>
        <v>49.277259999999977</v>
      </c>
      <c r="I2222" s="2">
        <f>'Moving Avg'!H2222</f>
        <v>48.302819999999819</v>
      </c>
      <c r="J2222" s="5" t="str">
        <f>OBV!F2222</f>
        <v>BEARISH</v>
      </c>
      <c r="K2222" s="5" t="str">
        <f>OBV!G2222</f>
        <v>NEUTRAL</v>
      </c>
      <c r="L2222" s="5" t="str">
        <f>OBV!H2222</f>
        <v>CONFIRMED BEARISH</v>
      </c>
      <c r="M2222" s="7">
        <f t="shared" si="340"/>
        <v>25</v>
      </c>
      <c r="N2222" s="7">
        <f t="shared" si="341"/>
        <v>0</v>
      </c>
      <c r="O2222" s="7">
        <f t="shared" si="342"/>
        <v>50</v>
      </c>
      <c r="P2222" s="7">
        <f t="shared" si="343"/>
        <v>16.5</v>
      </c>
      <c r="Q2222" s="8">
        <f t="shared" si="344"/>
        <v>18.725000000000001</v>
      </c>
      <c r="R2222" s="8">
        <f t="shared" si="345"/>
        <v>26.625</v>
      </c>
      <c r="S2222" s="8">
        <f t="shared" si="346"/>
        <v>23.675000000000001</v>
      </c>
      <c r="T2222" s="8">
        <f t="shared" si="347"/>
        <v>22.875</v>
      </c>
      <c r="U2222" s="7">
        <f t="shared" si="348"/>
        <v>23.008333333333336</v>
      </c>
      <c r="V2222" s="7">
        <f t="shared" si="349"/>
        <v>22.975000000000001</v>
      </c>
    </row>
    <row r="2223" spans="1:22" ht="13.5" x14ac:dyDescent="0.25">
      <c r="A2223" s="3">
        <f>RSI!A2223</f>
        <v>45240</v>
      </c>
      <c r="B2223" s="2">
        <f>RSI!B2223</f>
        <v>49.292999999999999</v>
      </c>
      <c r="C2223" s="2">
        <f>RSI!I2223</f>
        <v>51.50185236027442</v>
      </c>
      <c r="D2223" s="2">
        <f>MACD!E2223</f>
        <v>-7.1585049143862989E-3</v>
      </c>
      <c r="E2223" s="2">
        <f>MACD!F2223</f>
        <v>-2.8188056885921381E-2</v>
      </c>
      <c r="F2223" s="2">
        <f>'Moving Avg'!D2223</f>
        <v>49.279000000000003</v>
      </c>
      <c r="G2223" s="2">
        <f>'Moving Avg'!F2223</f>
        <v>49.232050000000008</v>
      </c>
      <c r="H2223" s="2">
        <f>'Moving Avg'!G2223</f>
        <v>49.276899999999976</v>
      </c>
      <c r="I2223" s="2">
        <f>'Moving Avg'!H2223</f>
        <v>48.313414999999821</v>
      </c>
      <c r="J2223" s="5" t="str">
        <f>OBV!F2223</f>
        <v>BULLISH</v>
      </c>
      <c r="K2223" s="5" t="str">
        <f>OBV!G2223</f>
        <v>NEUTRAL</v>
      </c>
      <c r="L2223" s="5" t="str">
        <f>OBV!H2223</f>
        <v>BULLISH DIVERGENCE</v>
      </c>
      <c r="M2223" s="7">
        <f t="shared" si="340"/>
        <v>25</v>
      </c>
      <c r="N2223" s="7">
        <f t="shared" si="341"/>
        <v>0</v>
      </c>
      <c r="O2223" s="7">
        <f t="shared" si="342"/>
        <v>50</v>
      </c>
      <c r="P2223" s="7">
        <f t="shared" si="343"/>
        <v>66.5</v>
      </c>
      <c r="Q2223" s="8">
        <f t="shared" si="344"/>
        <v>26.225000000000001</v>
      </c>
      <c r="R2223" s="8">
        <f t="shared" si="345"/>
        <v>39.125</v>
      </c>
      <c r="S2223" s="8">
        <f t="shared" si="346"/>
        <v>46.174999999999997</v>
      </c>
      <c r="T2223" s="8">
        <f t="shared" si="347"/>
        <v>35.375</v>
      </c>
      <c r="U2223" s="7">
        <f t="shared" si="348"/>
        <v>37.174999999999997</v>
      </c>
      <c r="V2223" s="7">
        <f t="shared" si="349"/>
        <v>36.724999999999994</v>
      </c>
    </row>
    <row r="2224" spans="1:22" ht="13.5" x14ac:dyDescent="0.25">
      <c r="A2224" s="3">
        <f>RSI!A2224</f>
        <v>45243</v>
      </c>
      <c r="B2224" s="2">
        <f>RSI!B2224</f>
        <v>49.292999999999999</v>
      </c>
      <c r="C2224" s="2">
        <f>RSI!I2224</f>
        <v>51.50185236027442</v>
      </c>
      <c r="D2224" s="2">
        <f>MACD!E2224</f>
        <v>-3.007232626949019E-3</v>
      </c>
      <c r="E2224" s="2">
        <f>MACD!F2224</f>
        <v>-2.315189203412691E-2</v>
      </c>
      <c r="F2224" s="2">
        <f>'Moving Avg'!D2224</f>
        <v>49.277200000000008</v>
      </c>
      <c r="G2224" s="2">
        <f>'Moving Avg'!F2224</f>
        <v>49.295800000000014</v>
      </c>
      <c r="H2224" s="2">
        <f>'Moving Avg'!G2224</f>
        <v>49.276539999999976</v>
      </c>
      <c r="I2224" s="2">
        <f>'Moving Avg'!H2224</f>
        <v>48.324009999999817</v>
      </c>
      <c r="J2224" s="5" t="str">
        <f>OBV!F2224</f>
        <v>BULLISH</v>
      </c>
      <c r="K2224" s="5" t="str">
        <f>OBV!G2224</f>
        <v>NEUTRAL</v>
      </c>
      <c r="L2224" s="5" t="str">
        <f>OBV!H2224</f>
        <v>BULLISH DIVERGENCE</v>
      </c>
      <c r="M2224" s="7">
        <f t="shared" si="340"/>
        <v>25</v>
      </c>
      <c r="N2224" s="7">
        <f t="shared" si="341"/>
        <v>0</v>
      </c>
      <c r="O2224" s="7">
        <f t="shared" si="342"/>
        <v>50</v>
      </c>
      <c r="P2224" s="7">
        <f t="shared" si="343"/>
        <v>66.5</v>
      </c>
      <c r="Q2224" s="8">
        <f t="shared" si="344"/>
        <v>26.225000000000001</v>
      </c>
      <c r="R2224" s="8">
        <f t="shared" si="345"/>
        <v>39.125</v>
      </c>
      <c r="S2224" s="8">
        <f t="shared" si="346"/>
        <v>46.174999999999997</v>
      </c>
      <c r="T2224" s="8">
        <f t="shared" si="347"/>
        <v>35.375</v>
      </c>
      <c r="U2224" s="7">
        <f t="shared" si="348"/>
        <v>37.174999999999997</v>
      </c>
      <c r="V2224" s="7">
        <f t="shared" si="349"/>
        <v>36.724999999999994</v>
      </c>
    </row>
    <row r="2225" spans="1:22" ht="13.5" x14ac:dyDescent="0.25">
      <c r="A2225" s="3">
        <f>RSI!A2225</f>
        <v>45244</v>
      </c>
      <c r="B2225" s="2">
        <f>RSI!B2225</f>
        <v>49.292999999999999</v>
      </c>
      <c r="C2225" s="2">
        <f>RSI!I2225</f>
        <v>51.50185236027442</v>
      </c>
      <c r="D2225" s="2">
        <f>MACD!E2225</f>
        <v>3.8202324071789917E-4</v>
      </c>
      <c r="E2225" s="2">
        <f>MACD!F2225</f>
        <v>-1.8445108979157951E-2</v>
      </c>
      <c r="F2225" s="2">
        <f>'Moving Avg'!D2225</f>
        <v>49.275400000000005</v>
      </c>
      <c r="G2225" s="2">
        <f>'Moving Avg'!F2225</f>
        <v>49.295350000000013</v>
      </c>
      <c r="H2225" s="2">
        <f>'Moving Avg'!G2225</f>
        <v>49.276179999999975</v>
      </c>
      <c r="I2225" s="2">
        <f>'Moving Avg'!H2225</f>
        <v>48.334604999999819</v>
      </c>
      <c r="J2225" s="5" t="str">
        <f>OBV!F2225</f>
        <v>BULLISH</v>
      </c>
      <c r="K2225" s="5" t="str">
        <f>OBV!G2225</f>
        <v>NEUTRAL</v>
      </c>
      <c r="L2225" s="5" t="str">
        <f>OBV!H2225</f>
        <v>BULLISH DIVERGENCE</v>
      </c>
      <c r="M2225" s="7">
        <f t="shared" si="340"/>
        <v>25</v>
      </c>
      <c r="N2225" s="7">
        <f t="shared" si="341"/>
        <v>0</v>
      </c>
      <c r="O2225" s="7">
        <f t="shared" si="342"/>
        <v>50</v>
      </c>
      <c r="P2225" s="7">
        <f t="shared" si="343"/>
        <v>66.5</v>
      </c>
      <c r="Q2225" s="8">
        <f t="shared" si="344"/>
        <v>26.225000000000001</v>
      </c>
      <c r="R2225" s="8">
        <f t="shared" si="345"/>
        <v>39.125</v>
      </c>
      <c r="S2225" s="8">
        <f t="shared" si="346"/>
        <v>46.174999999999997</v>
      </c>
      <c r="T2225" s="8">
        <f t="shared" si="347"/>
        <v>35.375</v>
      </c>
      <c r="U2225" s="7">
        <f t="shared" si="348"/>
        <v>37.174999999999997</v>
      </c>
      <c r="V2225" s="7">
        <f t="shared" si="349"/>
        <v>36.724999999999994</v>
      </c>
    </row>
    <row r="2226" spans="1:22" ht="13.5" x14ac:dyDescent="0.25">
      <c r="A2226" s="3">
        <f>RSI!A2226</f>
        <v>45245</v>
      </c>
      <c r="B2226" s="2">
        <f>RSI!B2226</f>
        <v>49.292999999999999</v>
      </c>
      <c r="C2226" s="2">
        <f>RSI!I2226</f>
        <v>51.501852360274427</v>
      </c>
      <c r="D2226" s="2">
        <f>MACD!E2226</f>
        <v>3.1356336983989763E-3</v>
      </c>
      <c r="E2226" s="2">
        <f>MACD!F2226</f>
        <v>-1.4128960443646567E-2</v>
      </c>
      <c r="F2226" s="2">
        <f>'Moving Avg'!D2226</f>
        <v>49.284200000000006</v>
      </c>
      <c r="G2226" s="2">
        <f>'Moving Avg'!F2226</f>
        <v>49.294900000000013</v>
      </c>
      <c r="H2226" s="2">
        <f>'Moving Avg'!G2226</f>
        <v>49.275819999999975</v>
      </c>
      <c r="I2226" s="2">
        <f>'Moving Avg'!H2226</f>
        <v>48.345199999999814</v>
      </c>
      <c r="J2226" s="5" t="str">
        <f>OBV!F2226</f>
        <v>BULLISH</v>
      </c>
      <c r="K2226" s="5" t="str">
        <f>OBV!G2226</f>
        <v>NEUTRAL</v>
      </c>
      <c r="L2226" s="5" t="str">
        <f>OBV!H2226</f>
        <v>CONFIRMED BULLISH</v>
      </c>
      <c r="M2226" s="7">
        <f t="shared" si="340"/>
        <v>25</v>
      </c>
      <c r="N2226" s="7">
        <f t="shared" si="341"/>
        <v>0</v>
      </c>
      <c r="O2226" s="7">
        <f t="shared" si="342"/>
        <v>50</v>
      </c>
      <c r="P2226" s="7">
        <f t="shared" si="343"/>
        <v>83.5</v>
      </c>
      <c r="Q2226" s="8">
        <f t="shared" si="344"/>
        <v>28.774999999999999</v>
      </c>
      <c r="R2226" s="8">
        <f t="shared" si="345"/>
        <v>43.375</v>
      </c>
      <c r="S2226" s="8">
        <f t="shared" si="346"/>
        <v>53.825000000000003</v>
      </c>
      <c r="T2226" s="8">
        <f t="shared" si="347"/>
        <v>39.625</v>
      </c>
      <c r="U2226" s="7">
        <f t="shared" si="348"/>
        <v>41.991666666666667</v>
      </c>
      <c r="V2226" s="7">
        <f t="shared" si="349"/>
        <v>41.400000000000006</v>
      </c>
    </row>
    <row r="2227" spans="1:22" ht="13.5" x14ac:dyDescent="0.25">
      <c r="A2227" s="3">
        <f>RSI!A2227</f>
        <v>45246</v>
      </c>
      <c r="B2227" s="2">
        <f>RSI!B2227</f>
        <v>49.292999999999999</v>
      </c>
      <c r="C2227" s="2">
        <f>RSI!I2227</f>
        <v>51.50185236027442</v>
      </c>
      <c r="D2227" s="2">
        <f>MACD!E2227</f>
        <v>5.3598511943206972E-3</v>
      </c>
      <c r="E2227" s="2">
        <f>MACD!F2227</f>
        <v>-1.0231198116053115E-2</v>
      </c>
      <c r="F2227" s="2">
        <f>'Moving Avg'!D2227</f>
        <v>49.292999999999999</v>
      </c>
      <c r="G2227" s="2">
        <f>'Moving Avg'!F2227</f>
        <v>49.294450000000012</v>
      </c>
      <c r="H2227" s="2">
        <f>'Moving Avg'!G2227</f>
        <v>49.275459999999974</v>
      </c>
      <c r="I2227" s="2">
        <f>'Moving Avg'!H2227</f>
        <v>48.355794999999816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  <c r="M2227" s="7">
        <f t="shared" si="340"/>
        <v>25</v>
      </c>
      <c r="N2227" s="7">
        <f t="shared" si="341"/>
        <v>0</v>
      </c>
      <c r="O2227" s="7">
        <f t="shared" si="342"/>
        <v>50</v>
      </c>
      <c r="P2227" s="7">
        <f t="shared" si="343"/>
        <v>83.5</v>
      </c>
      <c r="Q2227" s="8">
        <f t="shared" si="344"/>
        <v>28.774999999999999</v>
      </c>
      <c r="R2227" s="8">
        <f t="shared" si="345"/>
        <v>43.375</v>
      </c>
      <c r="S2227" s="8">
        <f t="shared" si="346"/>
        <v>53.825000000000003</v>
      </c>
      <c r="T2227" s="8">
        <f t="shared" si="347"/>
        <v>39.625</v>
      </c>
      <c r="U2227" s="7">
        <f t="shared" si="348"/>
        <v>41.991666666666667</v>
      </c>
      <c r="V2227" s="7">
        <f t="shared" si="349"/>
        <v>41.400000000000006</v>
      </c>
    </row>
    <row r="2228" spans="1:22" ht="13.5" x14ac:dyDescent="0.25">
      <c r="A2228" s="3">
        <f>RSI!A2228</f>
        <v>45247</v>
      </c>
      <c r="B2228" s="2">
        <f>RSI!B2228</f>
        <v>49.292999999999999</v>
      </c>
      <c r="C2228" s="2">
        <f>RSI!I2228</f>
        <v>51.50185236027442</v>
      </c>
      <c r="D2228" s="2">
        <f>MACD!E2228</f>
        <v>7.1439549168275107E-3</v>
      </c>
      <c r="E2228" s="2">
        <f>MACD!F2228</f>
        <v>-6.7561675094769914E-3</v>
      </c>
      <c r="F2228" s="2">
        <f>'Moving Avg'!D2228</f>
        <v>49.292999999999999</v>
      </c>
      <c r="G2228" s="2">
        <f>'Moving Avg'!F2228</f>
        <v>49.294000000000011</v>
      </c>
      <c r="H2228" s="2">
        <f>'Moving Avg'!G2228</f>
        <v>49.275099999999973</v>
      </c>
      <c r="I2228" s="2">
        <f>'Moving Avg'!H2228</f>
        <v>48.366389999999818</v>
      </c>
      <c r="J2228" s="5" t="str">
        <f>OBV!F2228</f>
        <v>NEUTRAL</v>
      </c>
      <c r="K2228" s="5" t="str">
        <f>OBV!G2228</f>
        <v>NEUTRAL</v>
      </c>
      <c r="L2228" s="5" t="str">
        <f>OBV!H2228</f>
        <v>NEUTRAL</v>
      </c>
      <c r="M2228" s="7">
        <f t="shared" si="340"/>
        <v>25</v>
      </c>
      <c r="N2228" s="7">
        <f t="shared" si="341"/>
        <v>0</v>
      </c>
      <c r="O2228" s="7">
        <f t="shared" si="342"/>
        <v>50</v>
      </c>
      <c r="P2228" s="7">
        <f t="shared" si="343"/>
        <v>33</v>
      </c>
      <c r="Q2228" s="8">
        <f t="shared" si="344"/>
        <v>21.2</v>
      </c>
      <c r="R2228" s="8">
        <f t="shared" si="345"/>
        <v>30.75</v>
      </c>
      <c r="S2228" s="8">
        <f t="shared" si="346"/>
        <v>31.1</v>
      </c>
      <c r="T2228" s="8">
        <f t="shared" si="347"/>
        <v>27</v>
      </c>
      <c r="U2228" s="7">
        <f t="shared" si="348"/>
        <v>27.683333333333337</v>
      </c>
      <c r="V2228" s="7">
        <f t="shared" si="349"/>
        <v>27.512500000000003</v>
      </c>
    </row>
    <row r="2229" spans="1:22" ht="13.5" x14ac:dyDescent="0.25">
      <c r="A2229" s="3">
        <f>RSI!A2229</f>
        <v>45250</v>
      </c>
      <c r="B2229" s="2">
        <f>RSI!B2229</f>
        <v>49.292999999999999</v>
      </c>
      <c r="C2229" s="2">
        <f>RSI!I2229</f>
        <v>51.50185236027442</v>
      </c>
      <c r="D2229" s="2">
        <f>MACD!E2229</f>
        <v>8.5629084895444407E-3</v>
      </c>
      <c r="E2229" s="2">
        <f>MACD!F2229</f>
        <v>-3.6923523096727053E-3</v>
      </c>
      <c r="F2229" s="2">
        <f>'Moving Avg'!D2229</f>
        <v>49.292999999999999</v>
      </c>
      <c r="G2229" s="2">
        <f>'Moving Avg'!F2229</f>
        <v>49.29355000000001</v>
      </c>
      <c r="H2229" s="2">
        <f>'Moving Avg'!G2229</f>
        <v>49.274739999999973</v>
      </c>
      <c r="I2229" s="2">
        <f>'Moving Avg'!H2229</f>
        <v>48.37698499999982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  <c r="M2229" s="7">
        <f t="shared" si="340"/>
        <v>25</v>
      </c>
      <c r="N2229" s="7">
        <f t="shared" si="341"/>
        <v>0</v>
      </c>
      <c r="O2229" s="7">
        <f t="shared" si="342"/>
        <v>50</v>
      </c>
      <c r="P2229" s="7">
        <f t="shared" si="343"/>
        <v>33</v>
      </c>
      <c r="Q2229" s="8">
        <f t="shared" si="344"/>
        <v>21.2</v>
      </c>
      <c r="R2229" s="8">
        <f t="shared" si="345"/>
        <v>30.75</v>
      </c>
      <c r="S2229" s="8">
        <f t="shared" si="346"/>
        <v>31.1</v>
      </c>
      <c r="T2229" s="8">
        <f t="shared" si="347"/>
        <v>27</v>
      </c>
      <c r="U2229" s="7">
        <f t="shared" si="348"/>
        <v>27.683333333333337</v>
      </c>
      <c r="V2229" s="7">
        <f t="shared" si="349"/>
        <v>27.512500000000003</v>
      </c>
    </row>
    <row r="2230" spans="1:22" ht="13.5" x14ac:dyDescent="0.25">
      <c r="A2230" s="3">
        <f>RSI!A2230</f>
        <v>45251</v>
      </c>
      <c r="B2230" s="2">
        <f>RSI!B2230</f>
        <v>49.292999999999999</v>
      </c>
      <c r="C2230" s="2">
        <f>RSI!I2230</f>
        <v>51.501852360274427</v>
      </c>
      <c r="D2230" s="2">
        <f>MACD!E2230</f>
        <v>1.5257591976265417E-3</v>
      </c>
      <c r="E2230" s="2">
        <f>MACD!F2230</f>
        <v>-2.6487300082128564E-3</v>
      </c>
      <c r="F2230" s="2">
        <f>'Moving Avg'!D2230</f>
        <v>49.292999999999999</v>
      </c>
      <c r="G2230" s="2">
        <f>'Moving Avg'!F2230</f>
        <v>49.29310000000001</v>
      </c>
      <c r="H2230" s="2">
        <f>'Moving Avg'!G2230</f>
        <v>49.274379999999979</v>
      </c>
      <c r="I2230" s="2">
        <f>'Moving Avg'!H2230</f>
        <v>48.387579999999815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  <c r="M2230" s="7">
        <f t="shared" si="340"/>
        <v>25</v>
      </c>
      <c r="N2230" s="7">
        <f t="shared" si="341"/>
        <v>0</v>
      </c>
      <c r="O2230" s="7">
        <f t="shared" si="342"/>
        <v>50</v>
      </c>
      <c r="P2230" s="7">
        <f t="shared" si="343"/>
        <v>33</v>
      </c>
      <c r="Q2230" s="8">
        <f t="shared" si="344"/>
        <v>21.2</v>
      </c>
      <c r="R2230" s="8">
        <f t="shared" si="345"/>
        <v>30.75</v>
      </c>
      <c r="S2230" s="8">
        <f t="shared" si="346"/>
        <v>31.1</v>
      </c>
      <c r="T2230" s="8">
        <f t="shared" si="347"/>
        <v>27</v>
      </c>
      <c r="U2230" s="7">
        <f t="shared" si="348"/>
        <v>27.683333333333337</v>
      </c>
      <c r="V2230" s="7">
        <f t="shared" si="349"/>
        <v>27.512500000000003</v>
      </c>
    </row>
    <row r="2231" spans="1:22" ht="13.5" x14ac:dyDescent="0.25">
      <c r="A2231" s="3">
        <f>RSI!A2231</f>
        <v>45252</v>
      </c>
      <c r="B2231" s="2">
        <f>RSI!B2231</f>
        <v>49.292999999999999</v>
      </c>
      <c r="C2231" s="2">
        <f>RSI!I2231</f>
        <v>51.50185236027442</v>
      </c>
      <c r="D2231" s="2">
        <f>MACD!E2231</f>
        <v>-4.5064889279231579E-3</v>
      </c>
      <c r="E2231" s="2">
        <f>MACD!F2231</f>
        <v>-3.0202817921549168E-3</v>
      </c>
      <c r="F2231" s="2">
        <f>'Moving Avg'!D2231</f>
        <v>49.292999999999999</v>
      </c>
      <c r="G2231" s="2">
        <f>'Moving Avg'!F2231</f>
        <v>49.292650000000009</v>
      </c>
      <c r="H2231" s="2">
        <f>'Moving Avg'!G2231</f>
        <v>49.274019999999993</v>
      </c>
      <c r="I2231" s="2">
        <f>'Moving Avg'!H2231</f>
        <v>48.398174999999817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  <c r="M2231" s="7">
        <f t="shared" si="340"/>
        <v>25</v>
      </c>
      <c r="N2231" s="7">
        <f t="shared" si="341"/>
        <v>45</v>
      </c>
      <c r="O2231" s="7">
        <f t="shared" si="342"/>
        <v>50</v>
      </c>
      <c r="P2231" s="7">
        <f t="shared" si="343"/>
        <v>33</v>
      </c>
      <c r="Q2231" s="8">
        <f t="shared" si="344"/>
        <v>36.950000000000003</v>
      </c>
      <c r="R2231" s="8">
        <f t="shared" si="345"/>
        <v>39.75</v>
      </c>
      <c r="S2231" s="8">
        <f t="shared" si="346"/>
        <v>37.85</v>
      </c>
      <c r="T2231" s="8">
        <f t="shared" si="347"/>
        <v>38.25</v>
      </c>
      <c r="U2231" s="7">
        <f t="shared" si="348"/>
        <v>38.183333333333337</v>
      </c>
      <c r="V2231" s="7">
        <f t="shared" si="349"/>
        <v>38.200000000000003</v>
      </c>
    </row>
    <row r="2232" spans="1:22" ht="13.5" x14ac:dyDescent="0.25">
      <c r="A2232" s="3">
        <f>RSI!A2232</f>
        <v>45253</v>
      </c>
      <c r="B2232" s="2">
        <f>RSI!B2232</f>
        <v>49.292999999999999</v>
      </c>
      <c r="C2232" s="2">
        <f>RSI!I2232</f>
        <v>51.50185236027442</v>
      </c>
      <c r="D2232" s="2">
        <f>MACD!E2232</f>
        <v>-2.9134469872147406E-3</v>
      </c>
      <c r="E2232" s="2">
        <f>MACD!F2232</f>
        <v>-2.9989148311668819E-3</v>
      </c>
      <c r="F2232" s="2">
        <f>'Moving Avg'!D2232</f>
        <v>49.292999999999999</v>
      </c>
      <c r="G2232" s="2">
        <f>'Moving Avg'!F2232</f>
        <v>49.292200000000008</v>
      </c>
      <c r="H2232" s="2">
        <f>'Moving Avg'!G2232</f>
        <v>49.273659999999992</v>
      </c>
      <c r="I2232" s="2">
        <f>'Moving Avg'!H2232</f>
        <v>48.408769999999819</v>
      </c>
      <c r="J2232" s="5" t="str">
        <f>OBV!F2232</f>
        <v>NEUTRAL</v>
      </c>
      <c r="K2232" s="5" t="str">
        <f>OBV!G2232</f>
        <v>NEUTRAL</v>
      </c>
      <c r="L2232" s="5" t="str">
        <f>OBV!H2232</f>
        <v>NEUTRAL</v>
      </c>
      <c r="M2232" s="7">
        <f t="shared" si="340"/>
        <v>25</v>
      </c>
      <c r="N2232" s="7">
        <f t="shared" si="341"/>
        <v>0</v>
      </c>
      <c r="O2232" s="7">
        <f t="shared" si="342"/>
        <v>50</v>
      </c>
      <c r="P2232" s="7">
        <f t="shared" si="343"/>
        <v>33</v>
      </c>
      <c r="Q2232" s="8">
        <f t="shared" si="344"/>
        <v>21.2</v>
      </c>
      <c r="R2232" s="8">
        <f t="shared" si="345"/>
        <v>30.75</v>
      </c>
      <c r="S2232" s="8">
        <f t="shared" si="346"/>
        <v>31.1</v>
      </c>
      <c r="T2232" s="8">
        <f t="shared" si="347"/>
        <v>27</v>
      </c>
      <c r="U2232" s="7">
        <f t="shared" si="348"/>
        <v>27.683333333333337</v>
      </c>
      <c r="V2232" s="7">
        <f t="shared" si="349"/>
        <v>27.512500000000003</v>
      </c>
    </row>
    <row r="2233" spans="1:22" ht="13.5" x14ac:dyDescent="0.25">
      <c r="A2233" s="3">
        <f>RSI!A2233</f>
        <v>45254</v>
      </c>
      <c r="B2233" s="2">
        <f>RSI!B2233</f>
        <v>49.292999999999999</v>
      </c>
      <c r="C2233" s="2">
        <f>RSI!I2233</f>
        <v>51.50185236027442</v>
      </c>
      <c r="D2233" s="2">
        <f>MACD!E2233</f>
        <v>-1.632135529540335E-3</v>
      </c>
      <c r="E2233" s="2">
        <f>MACD!F2233</f>
        <v>-2.7255589708415724E-3</v>
      </c>
      <c r="F2233" s="2">
        <f>'Moving Avg'!D2233</f>
        <v>49.292999999999999</v>
      </c>
      <c r="G2233" s="2">
        <f>'Moving Avg'!F2233</f>
        <v>49.291750000000008</v>
      </c>
      <c r="H2233" s="2">
        <f>'Moving Avg'!G2233</f>
        <v>49.273299999999992</v>
      </c>
      <c r="I2233" s="2">
        <f>'Moving Avg'!H2233</f>
        <v>48.419364999999829</v>
      </c>
      <c r="J2233" s="5" t="str">
        <f>OBV!F2233</f>
        <v>NEUTRAL</v>
      </c>
      <c r="K2233" s="5" t="str">
        <f>OBV!G2233</f>
        <v>NEUTRAL</v>
      </c>
      <c r="L2233" s="5" t="str">
        <f>OBV!H2233</f>
        <v>NEUTRAL</v>
      </c>
      <c r="M2233" s="7">
        <f t="shared" si="340"/>
        <v>25</v>
      </c>
      <c r="N2233" s="7">
        <f t="shared" si="341"/>
        <v>0</v>
      </c>
      <c r="O2233" s="7">
        <f t="shared" si="342"/>
        <v>50</v>
      </c>
      <c r="P2233" s="7">
        <f t="shared" si="343"/>
        <v>33</v>
      </c>
      <c r="Q2233" s="8">
        <f t="shared" si="344"/>
        <v>21.2</v>
      </c>
      <c r="R2233" s="8">
        <f t="shared" si="345"/>
        <v>30.75</v>
      </c>
      <c r="S2233" s="8">
        <f t="shared" si="346"/>
        <v>31.1</v>
      </c>
      <c r="T2233" s="8">
        <f t="shared" si="347"/>
        <v>27</v>
      </c>
      <c r="U2233" s="7">
        <f t="shared" si="348"/>
        <v>27.683333333333337</v>
      </c>
      <c r="V2233" s="7">
        <f t="shared" si="349"/>
        <v>27.512500000000003</v>
      </c>
    </row>
    <row r="2234" spans="1:22" ht="13.5" x14ac:dyDescent="0.25">
      <c r="A2234" s="3">
        <f>RSI!A2234</f>
        <v>45257</v>
      </c>
      <c r="B2234" s="2">
        <f>RSI!B2234</f>
        <v>49.292999999999999</v>
      </c>
      <c r="C2234" s="2">
        <f>RSI!I2234</f>
        <v>51.50185236027442</v>
      </c>
      <c r="D2234" s="2">
        <f>MACD!E2234</f>
        <v>-6.0965919627875564E-4</v>
      </c>
      <c r="E2234" s="2">
        <f>MACD!F2234</f>
        <v>-2.3023790159290092E-3</v>
      </c>
      <c r="F2234" s="2">
        <f>'Moving Avg'!D2234</f>
        <v>49.292999999999999</v>
      </c>
      <c r="G2234" s="2">
        <f>'Moving Avg'!F2234</f>
        <v>49.291300000000007</v>
      </c>
      <c r="H2234" s="2">
        <f>'Moving Avg'!G2234</f>
        <v>49.272939999999991</v>
      </c>
      <c r="I2234" s="2">
        <f>'Moving Avg'!H2234</f>
        <v>48.429959999999816</v>
      </c>
      <c r="J2234" s="5" t="str">
        <f>OBV!F2234</f>
        <v>NEUTRAL</v>
      </c>
      <c r="K2234" s="5" t="str">
        <f>OBV!G2234</f>
        <v>NEUTRAL</v>
      </c>
      <c r="L2234" s="5" t="str">
        <f>OBV!H2234</f>
        <v>NEUTRAL</v>
      </c>
      <c r="M2234" s="7">
        <f t="shared" si="340"/>
        <v>25</v>
      </c>
      <c r="N2234" s="7">
        <f t="shared" si="341"/>
        <v>0</v>
      </c>
      <c r="O2234" s="7">
        <f t="shared" si="342"/>
        <v>50</v>
      </c>
      <c r="P2234" s="7">
        <f t="shared" si="343"/>
        <v>33</v>
      </c>
      <c r="Q2234" s="8">
        <f t="shared" si="344"/>
        <v>21.2</v>
      </c>
      <c r="R2234" s="8">
        <f t="shared" si="345"/>
        <v>30.75</v>
      </c>
      <c r="S2234" s="8">
        <f t="shared" si="346"/>
        <v>31.1</v>
      </c>
      <c r="T2234" s="8">
        <f t="shared" si="347"/>
        <v>27</v>
      </c>
      <c r="U2234" s="7">
        <f t="shared" si="348"/>
        <v>27.683333333333337</v>
      </c>
      <c r="V2234" s="7">
        <f t="shared" si="349"/>
        <v>27.512500000000003</v>
      </c>
    </row>
    <row r="2235" spans="1:22" ht="13.5" x14ac:dyDescent="0.25">
      <c r="A2235" s="3">
        <f>RSI!A2235</f>
        <v>45258</v>
      </c>
      <c r="B2235" s="2">
        <f>RSI!B2235</f>
        <v>49.292999999999999</v>
      </c>
      <c r="C2235" s="2">
        <f>RSI!I2235</f>
        <v>51.50185236027442</v>
      </c>
      <c r="D2235" s="2">
        <f>MACD!E2235</f>
        <v>1.9837393316635143E-4</v>
      </c>
      <c r="E2235" s="2">
        <f>MACD!F2235</f>
        <v>-1.8022284261099372E-3</v>
      </c>
      <c r="F2235" s="2">
        <f>'Moving Avg'!D2235</f>
        <v>49.292999999999999</v>
      </c>
      <c r="G2235" s="2">
        <f>'Moving Avg'!F2235</f>
        <v>49.290850000000006</v>
      </c>
      <c r="H2235" s="2">
        <f>'Moving Avg'!G2235</f>
        <v>49.272579999999991</v>
      </c>
      <c r="I2235" s="2">
        <f>'Moving Avg'!H2235</f>
        <v>48.440554999999819</v>
      </c>
      <c r="J2235" s="5" t="str">
        <f>OBV!F2235</f>
        <v>NEUTRAL</v>
      </c>
      <c r="K2235" s="5" t="str">
        <f>OBV!G2235</f>
        <v>NEUTRAL</v>
      </c>
      <c r="L2235" s="5" t="str">
        <f>OBV!H2235</f>
        <v>NEUTRAL</v>
      </c>
      <c r="M2235" s="7">
        <f t="shared" si="340"/>
        <v>25</v>
      </c>
      <c r="N2235" s="7">
        <f t="shared" si="341"/>
        <v>0</v>
      </c>
      <c r="O2235" s="7">
        <f t="shared" si="342"/>
        <v>50</v>
      </c>
      <c r="P2235" s="7">
        <f t="shared" si="343"/>
        <v>33</v>
      </c>
      <c r="Q2235" s="8">
        <f t="shared" si="344"/>
        <v>21.2</v>
      </c>
      <c r="R2235" s="8">
        <f t="shared" si="345"/>
        <v>30.75</v>
      </c>
      <c r="S2235" s="8">
        <f t="shared" si="346"/>
        <v>31.1</v>
      </c>
      <c r="T2235" s="8">
        <f t="shared" si="347"/>
        <v>27</v>
      </c>
      <c r="U2235" s="7">
        <f t="shared" si="348"/>
        <v>27.683333333333337</v>
      </c>
      <c r="V2235" s="7">
        <f t="shared" si="349"/>
        <v>27.512500000000003</v>
      </c>
    </row>
    <row r="2236" spans="1:22" ht="13.5" x14ac:dyDescent="0.25">
      <c r="A2236" s="3">
        <f>RSI!A2236</f>
        <v>45259</v>
      </c>
      <c r="B2236" s="2">
        <f>RSI!B2236</f>
        <v>49.283999999999999</v>
      </c>
      <c r="C2236" s="2">
        <f>RSI!I2236</f>
        <v>49.950979750428914</v>
      </c>
      <c r="D2236" s="2">
        <f>MACD!E2236</f>
        <v>1.4958543173904104E-3</v>
      </c>
      <c r="E2236" s="2">
        <f>MACD!F2236</f>
        <v>-1.1426118774098678E-3</v>
      </c>
      <c r="F2236" s="2">
        <f>'Moving Avg'!D2236</f>
        <v>49.291199999999996</v>
      </c>
      <c r="G2236" s="2">
        <f>'Moving Avg'!F2236</f>
        <v>49.289950000000005</v>
      </c>
      <c r="H2236" s="2">
        <f>'Moving Avg'!G2236</f>
        <v>49.27203999999999</v>
      </c>
      <c r="I2236" s="2">
        <f>'Moving Avg'!H2236</f>
        <v>48.451104999999828</v>
      </c>
      <c r="J2236" s="5" t="str">
        <f>OBV!F2236</f>
        <v>BEARISH</v>
      </c>
      <c r="K2236" s="5" t="str">
        <f>OBV!G2236</f>
        <v>NEUTRAL</v>
      </c>
      <c r="L2236" s="5" t="str">
        <f>OBV!H2236</f>
        <v>CONFIRMED BEARISH</v>
      </c>
      <c r="M2236" s="7">
        <f t="shared" si="340"/>
        <v>25</v>
      </c>
      <c r="N2236" s="7">
        <f t="shared" si="341"/>
        <v>0</v>
      </c>
      <c r="O2236" s="7">
        <f t="shared" si="342"/>
        <v>50</v>
      </c>
      <c r="P2236" s="7">
        <f t="shared" si="343"/>
        <v>16.5</v>
      </c>
      <c r="Q2236" s="8">
        <f t="shared" si="344"/>
        <v>18.725000000000001</v>
      </c>
      <c r="R2236" s="8">
        <f t="shared" si="345"/>
        <v>26.625</v>
      </c>
      <c r="S2236" s="8">
        <f t="shared" si="346"/>
        <v>23.675000000000001</v>
      </c>
      <c r="T2236" s="8">
        <f t="shared" si="347"/>
        <v>22.875</v>
      </c>
      <c r="U2236" s="7">
        <f t="shared" si="348"/>
        <v>23.008333333333336</v>
      </c>
      <c r="V2236" s="7">
        <f t="shared" si="349"/>
        <v>22.975000000000001</v>
      </c>
    </row>
    <row r="2237" spans="1:22" ht="13.5" x14ac:dyDescent="0.25">
      <c r="A2237" s="3">
        <f>RSI!A2237</f>
        <v>45260</v>
      </c>
      <c r="B2237" s="2">
        <f>RSI!B2237</f>
        <v>49.283999999999999</v>
      </c>
      <c r="C2237" s="2">
        <f>RSI!I2237</f>
        <v>49.950979750428914</v>
      </c>
      <c r="D2237" s="2">
        <f>MACD!E2237</f>
        <v>2.5979161076818968E-3</v>
      </c>
      <c r="E2237" s="2">
        <f>MACD!F2237</f>
        <v>-3.9450628039151489E-4</v>
      </c>
      <c r="F2237" s="2">
        <f>'Moving Avg'!D2237</f>
        <v>49.289399999999993</v>
      </c>
      <c r="G2237" s="2">
        <f>'Moving Avg'!F2237</f>
        <v>49.289050000000003</v>
      </c>
      <c r="H2237" s="2">
        <f>'Moving Avg'!G2237</f>
        <v>49.271499999999989</v>
      </c>
      <c r="I2237" s="2">
        <f>'Moving Avg'!H2237</f>
        <v>48.46165499999983</v>
      </c>
      <c r="J2237" s="5" t="str">
        <f>OBV!F2237</f>
        <v>BEARISH</v>
      </c>
      <c r="K2237" s="5" t="str">
        <f>OBV!G2237</f>
        <v>NEUTRAL</v>
      </c>
      <c r="L2237" s="5" t="str">
        <f>OBV!H2237</f>
        <v>CONFIRMED BEARISH</v>
      </c>
      <c r="M2237" s="7">
        <f t="shared" si="340"/>
        <v>25</v>
      </c>
      <c r="N2237" s="7">
        <f t="shared" si="341"/>
        <v>0</v>
      </c>
      <c r="O2237" s="7">
        <f t="shared" si="342"/>
        <v>50</v>
      </c>
      <c r="P2237" s="7">
        <f t="shared" si="343"/>
        <v>16.5</v>
      </c>
      <c r="Q2237" s="8">
        <f t="shared" si="344"/>
        <v>18.725000000000001</v>
      </c>
      <c r="R2237" s="8">
        <f t="shared" si="345"/>
        <v>26.625</v>
      </c>
      <c r="S2237" s="8">
        <f t="shared" si="346"/>
        <v>23.675000000000001</v>
      </c>
      <c r="T2237" s="8">
        <f t="shared" si="347"/>
        <v>22.875</v>
      </c>
      <c r="U2237" s="7">
        <f t="shared" si="348"/>
        <v>23.008333333333336</v>
      </c>
      <c r="V2237" s="7">
        <f t="shared" si="349"/>
        <v>22.975000000000001</v>
      </c>
    </row>
    <row r="2238" spans="1:22" ht="13.5" x14ac:dyDescent="0.25">
      <c r="A2238" s="3">
        <f>RSI!A2238</f>
        <v>45261</v>
      </c>
      <c r="B2238" s="2">
        <f>RSI!B2238</f>
        <v>48.018000000000001</v>
      </c>
      <c r="C2238" s="2">
        <f>RSI!I2238</f>
        <v>8.4481864168434129</v>
      </c>
      <c r="D2238" s="2">
        <f>MACD!E2238</f>
        <v>9.7312090831046305E-2</v>
      </c>
      <c r="E2238" s="2">
        <f>MACD!F2238</f>
        <v>1.9146813141896053E-2</v>
      </c>
      <c r="F2238" s="2">
        <f>'Moving Avg'!D2238</f>
        <v>49.034399999999998</v>
      </c>
      <c r="G2238" s="2">
        <f>'Moving Avg'!F2238</f>
        <v>49.224850000000004</v>
      </c>
      <c r="H2238" s="2">
        <f>'Moving Avg'!G2238</f>
        <v>49.245639999999987</v>
      </c>
      <c r="I2238" s="2">
        <f>'Moving Avg'!H2238</f>
        <v>48.465874999999834</v>
      </c>
      <c r="J2238" s="5" t="str">
        <f>OBV!F2238</f>
        <v>BEARISH</v>
      </c>
      <c r="K2238" s="5" t="str">
        <f>OBV!G2238</f>
        <v>STRONG</v>
      </c>
      <c r="L2238" s="5" t="str">
        <f>OBV!H2238</f>
        <v>CONFIRMED BEARISH</v>
      </c>
      <c r="M2238" s="7">
        <f t="shared" si="340"/>
        <v>50</v>
      </c>
      <c r="N2238" s="7">
        <f t="shared" si="341"/>
        <v>0</v>
      </c>
      <c r="O2238" s="7">
        <f t="shared" si="342"/>
        <v>50</v>
      </c>
      <c r="P2238" s="7">
        <f t="shared" si="343"/>
        <v>33</v>
      </c>
      <c r="Q2238" s="8">
        <f t="shared" si="344"/>
        <v>29.95</v>
      </c>
      <c r="R2238" s="8">
        <f t="shared" si="345"/>
        <v>35.75</v>
      </c>
      <c r="S2238" s="8">
        <f t="shared" si="346"/>
        <v>34.85</v>
      </c>
      <c r="T2238" s="8">
        <f t="shared" si="347"/>
        <v>33.25</v>
      </c>
      <c r="U2238" s="7">
        <f t="shared" si="348"/>
        <v>33.516666666666673</v>
      </c>
      <c r="V2238" s="7">
        <f t="shared" si="349"/>
        <v>33.450000000000003</v>
      </c>
    </row>
    <row r="2239" spans="1:22" ht="13.5" x14ac:dyDescent="0.25">
      <c r="A2239" s="3">
        <f>RSI!A2239</f>
        <v>45264</v>
      </c>
      <c r="B2239" s="2">
        <f>RSI!B2239</f>
        <v>49.302</v>
      </c>
      <c r="C2239" s="2">
        <f>RSI!I2239</f>
        <v>52.004432842602696</v>
      </c>
      <c r="D2239" s="2">
        <f>MACD!E2239</f>
        <v>8.9828186801412357E-2</v>
      </c>
      <c r="E2239" s="2">
        <f>MACD!F2239</f>
        <v>3.3283087873799314E-2</v>
      </c>
      <c r="F2239" s="2">
        <f>'Moving Avg'!D2239</f>
        <v>49.036199999999994</v>
      </c>
      <c r="G2239" s="2">
        <f>'Moving Avg'!F2239</f>
        <v>49.224850000000004</v>
      </c>
      <c r="H2239" s="2">
        <f>'Moving Avg'!G2239</f>
        <v>49.245459999999987</v>
      </c>
      <c r="I2239" s="2">
        <f>'Moving Avg'!H2239</f>
        <v>48.476974999999833</v>
      </c>
      <c r="J2239" s="5" t="str">
        <f>OBV!F2239</f>
        <v>BEARISH</v>
      </c>
      <c r="K2239" s="5" t="str">
        <f>OBV!G2239</f>
        <v>NEUTRAL</v>
      </c>
      <c r="L2239" s="5" t="str">
        <f>OBV!H2239</f>
        <v>BEARISH DIVERGENCE</v>
      </c>
      <c r="M2239" s="7">
        <f t="shared" si="340"/>
        <v>25</v>
      </c>
      <c r="N2239" s="7">
        <f t="shared" si="341"/>
        <v>0</v>
      </c>
      <c r="O2239" s="7">
        <f t="shared" si="342"/>
        <v>50</v>
      </c>
      <c r="P2239" s="7">
        <f t="shared" si="343"/>
        <v>16.5</v>
      </c>
      <c r="Q2239" s="8">
        <f t="shared" si="344"/>
        <v>18.725000000000001</v>
      </c>
      <c r="R2239" s="8">
        <f t="shared" si="345"/>
        <v>26.625</v>
      </c>
      <c r="S2239" s="8">
        <f t="shared" si="346"/>
        <v>23.675000000000001</v>
      </c>
      <c r="T2239" s="8">
        <f t="shared" si="347"/>
        <v>22.875</v>
      </c>
      <c r="U2239" s="7">
        <f t="shared" si="348"/>
        <v>23.008333333333336</v>
      </c>
      <c r="V2239" s="7">
        <f t="shared" si="349"/>
        <v>22.975000000000001</v>
      </c>
    </row>
    <row r="2240" spans="1:22" ht="13.5" x14ac:dyDescent="0.25">
      <c r="A2240" s="3">
        <f>RSI!A2240</f>
        <v>45265</v>
      </c>
      <c r="B2240" s="2">
        <f>RSI!B2240</f>
        <v>49.302</v>
      </c>
      <c r="C2240" s="2">
        <f>RSI!I2240</f>
        <v>52.004432842602704</v>
      </c>
      <c r="D2240" s="2">
        <f>MACD!E2240</f>
        <v>8.2838482085300313E-2</v>
      </c>
      <c r="E2240" s="2">
        <f>MACD!F2240</f>
        <v>4.3194166716099519E-2</v>
      </c>
      <c r="F2240" s="2">
        <f>'Moving Avg'!D2240</f>
        <v>49.037999999999997</v>
      </c>
      <c r="G2240" s="2">
        <f>'Moving Avg'!F2240</f>
        <v>49.224850000000004</v>
      </c>
      <c r="H2240" s="2">
        <f>'Moving Avg'!G2240</f>
        <v>49.245459999999987</v>
      </c>
      <c r="I2240" s="2">
        <f>'Moving Avg'!H2240</f>
        <v>48.488074999999839</v>
      </c>
      <c r="J2240" s="5" t="str">
        <f>OBV!F2240</f>
        <v>BEARISH</v>
      </c>
      <c r="K2240" s="5" t="str">
        <f>OBV!G2240</f>
        <v>NEUTRAL</v>
      </c>
      <c r="L2240" s="5" t="str">
        <f>OBV!H2240</f>
        <v>BEARISH DIVERGENCE</v>
      </c>
      <c r="M2240" s="7">
        <f t="shared" si="340"/>
        <v>25</v>
      </c>
      <c r="N2240" s="7">
        <f t="shared" si="341"/>
        <v>0</v>
      </c>
      <c r="O2240" s="7">
        <f t="shared" si="342"/>
        <v>50</v>
      </c>
      <c r="P2240" s="7">
        <f t="shared" si="343"/>
        <v>16.5</v>
      </c>
      <c r="Q2240" s="8">
        <f t="shared" si="344"/>
        <v>18.725000000000001</v>
      </c>
      <c r="R2240" s="8">
        <f t="shared" si="345"/>
        <v>26.625</v>
      </c>
      <c r="S2240" s="8">
        <f t="shared" si="346"/>
        <v>23.675000000000001</v>
      </c>
      <c r="T2240" s="8">
        <f t="shared" si="347"/>
        <v>22.875</v>
      </c>
      <c r="U2240" s="7">
        <f t="shared" si="348"/>
        <v>23.008333333333336</v>
      </c>
      <c r="V2240" s="7">
        <f t="shared" si="349"/>
        <v>22.975000000000001</v>
      </c>
    </row>
    <row r="2241" spans="1:22" ht="13.5" x14ac:dyDescent="0.25">
      <c r="A2241" s="3">
        <f>RSI!A2241</f>
        <v>45266</v>
      </c>
      <c r="B2241" s="2">
        <f>RSI!B2241</f>
        <v>47.49</v>
      </c>
      <c r="C2241" s="2">
        <f>RSI!I2241</f>
        <v>29.238038196887956</v>
      </c>
      <c r="D2241" s="2">
        <f>MACD!E2241</f>
        <v>0.21053784754036542</v>
      </c>
      <c r="E2241" s="2">
        <f>MACD!F2241</f>
        <v>7.6662902880952705E-2</v>
      </c>
      <c r="F2241" s="2">
        <f>'Moving Avg'!D2241</f>
        <v>48.679199999999994</v>
      </c>
      <c r="G2241" s="2">
        <f>'Moving Avg'!F2241</f>
        <v>49.136900000000004</v>
      </c>
      <c r="H2241" s="2">
        <f>'Moving Avg'!G2241</f>
        <v>49.209219999999981</v>
      </c>
      <c r="I2241" s="2">
        <f>'Moving Avg'!H2241</f>
        <v>48.490114999999832</v>
      </c>
      <c r="J2241" s="5" t="str">
        <f>OBV!F2241</f>
        <v>BEARISH</v>
      </c>
      <c r="K2241" s="5" t="str">
        <f>OBV!G2241</f>
        <v>NEUTRAL</v>
      </c>
      <c r="L2241" s="5" t="str">
        <f>OBV!H2241</f>
        <v>CONFIRMED BEARISH</v>
      </c>
      <c r="M2241" s="7">
        <f t="shared" si="340"/>
        <v>50</v>
      </c>
      <c r="N2241" s="7">
        <f t="shared" si="341"/>
        <v>0</v>
      </c>
      <c r="O2241" s="7">
        <f t="shared" si="342"/>
        <v>50</v>
      </c>
      <c r="P2241" s="7">
        <f t="shared" si="343"/>
        <v>16.5</v>
      </c>
      <c r="Q2241" s="8">
        <f t="shared" si="344"/>
        <v>27.475000000000001</v>
      </c>
      <c r="R2241" s="8">
        <f t="shared" si="345"/>
        <v>31.625</v>
      </c>
      <c r="S2241" s="8">
        <f t="shared" si="346"/>
        <v>27.425000000000001</v>
      </c>
      <c r="T2241" s="8">
        <f t="shared" si="347"/>
        <v>29.125</v>
      </c>
      <c r="U2241" s="7">
        <f t="shared" si="348"/>
        <v>28.841666666666669</v>
      </c>
      <c r="V2241" s="7">
        <f t="shared" si="349"/>
        <v>28.912500000000001</v>
      </c>
    </row>
    <row r="2242" spans="1:22" ht="13.5" x14ac:dyDescent="0.25">
      <c r="A2242" s="3">
        <f>RSI!A2242</f>
        <v>45267</v>
      </c>
      <c r="B2242" s="2">
        <f>RSI!B2242</f>
        <v>45.353000000000002</v>
      </c>
      <c r="C2242" s="2">
        <f>RSI!I2242</f>
        <v>18.790356580127764</v>
      </c>
      <c r="D2242" s="2">
        <f>MACD!E2242</f>
        <v>0.48703122107307451</v>
      </c>
      <c r="E2242" s="2">
        <f>MACD!F2242</f>
        <v>0.15873656651937706</v>
      </c>
      <c r="F2242" s="2">
        <f>'Moving Avg'!D2242</f>
        <v>47.893000000000001</v>
      </c>
      <c r="G2242" s="2">
        <f>'Moving Avg'!F2242</f>
        <v>48.942099999999996</v>
      </c>
      <c r="H2242" s="2">
        <f>'Moving Avg'!G2242</f>
        <v>49.130239999999979</v>
      </c>
      <c r="I2242" s="2">
        <f>'Moving Avg'!H2242</f>
        <v>48.491454999999831</v>
      </c>
      <c r="J2242" s="5" t="str">
        <f>OBV!F2242</f>
        <v>BEARISH</v>
      </c>
      <c r="K2242" s="5" t="str">
        <f>OBV!G2242</f>
        <v>NEUTRAL</v>
      </c>
      <c r="L2242" s="5" t="str">
        <f>OBV!H2242</f>
        <v>CONFIRMED BEARISH</v>
      </c>
      <c r="M2242" s="7">
        <f t="shared" ref="M2242:M2305" si="350">IF(C2242&lt;30,50, IF(C2242&gt;70, 0, 25))</f>
        <v>50</v>
      </c>
      <c r="N2242" s="7">
        <f t="shared" ref="N2242:N2305" si="351">IF(E2242-D2242&gt;0.02, 100, IF(E2242-D2242&lt;0,0,45))</f>
        <v>0</v>
      </c>
      <c r="O2242" s="7">
        <f t="shared" ref="O2242:O2305" si="352">IF(F2242-I2242&gt;10,100,IF(F2242-I2242&gt;5,75, IF(F2242-I2242&gt;0,50,0)))</f>
        <v>0</v>
      </c>
      <c r="P2242" s="7">
        <f t="shared" ref="P2242:P2305" si="353">IF(L2242="confirmed bullish", 34, IF(L2242="bullish divergence",17, 0))+IF(J2242="bullish",33,IF(J2242="bearish",0,16.5))+IF(K2242="strong",33,IF(K2242="weak",0,16.5))</f>
        <v>16.5</v>
      </c>
      <c r="Q2242" s="8">
        <f t="shared" si="344"/>
        <v>19.975000000000001</v>
      </c>
      <c r="R2242" s="8">
        <f t="shared" si="345"/>
        <v>14.125</v>
      </c>
      <c r="S2242" s="8">
        <f t="shared" si="346"/>
        <v>14.925000000000001</v>
      </c>
      <c r="T2242" s="8">
        <f t="shared" si="347"/>
        <v>16.625</v>
      </c>
      <c r="U2242" s="7">
        <f t="shared" si="348"/>
        <v>16.341666666666669</v>
      </c>
      <c r="V2242" s="7">
        <f t="shared" si="349"/>
        <v>16.412500000000001</v>
      </c>
    </row>
    <row r="2243" spans="1:22" ht="13.5" x14ac:dyDescent="0.25">
      <c r="A2243" s="3">
        <f>RSI!A2243</f>
        <v>45268</v>
      </c>
      <c r="B2243" s="2">
        <f>RSI!B2243</f>
        <v>46.426000000000002</v>
      </c>
      <c r="C2243" s="2">
        <f>RSI!I2243</f>
        <v>31.940749913953141</v>
      </c>
      <c r="D2243" s="2">
        <f>MACD!E2243</f>
        <v>0.66352567360072356</v>
      </c>
      <c r="E2243" s="2">
        <f>MACD!F2243</f>
        <v>0.25969438793564636</v>
      </c>
      <c r="F2243" s="2">
        <f>'Moving Avg'!D2243</f>
        <v>47.574599999999997</v>
      </c>
      <c r="G2243" s="2">
        <f>'Moving Avg'!F2243</f>
        <v>48.798749999999998</v>
      </c>
      <c r="H2243" s="2">
        <f>'Moving Avg'!G2243</f>
        <v>49.072719999999975</v>
      </c>
      <c r="I2243" s="2">
        <f>'Moving Avg'!H2243</f>
        <v>48.488304999999833</v>
      </c>
      <c r="J2243" s="5" t="str">
        <f>OBV!F2243</f>
        <v>BULLISH</v>
      </c>
      <c r="K2243" s="5" t="str">
        <f>OBV!G2243</f>
        <v>NEUTRAL</v>
      </c>
      <c r="L2243" s="5" t="str">
        <f>OBV!H2243</f>
        <v>BULLISH DIVERGENCE</v>
      </c>
      <c r="M2243" s="7">
        <f t="shared" si="350"/>
        <v>25</v>
      </c>
      <c r="N2243" s="7">
        <f t="shared" si="351"/>
        <v>0</v>
      </c>
      <c r="O2243" s="7">
        <f t="shared" si="352"/>
        <v>0</v>
      </c>
      <c r="P2243" s="7">
        <f t="shared" si="353"/>
        <v>66.5</v>
      </c>
      <c r="Q2243" s="8">
        <f t="shared" ref="Q2243:Q2306" si="354">0.35*M2243+N2243*0.35+O2243*0.15+P2243*0.15</f>
        <v>18.725000000000001</v>
      </c>
      <c r="R2243" s="8">
        <f t="shared" ref="R2243:R2306" si="355">M2243*0.2+N2243*0.2+O2243*0.35+P2243*0.25</f>
        <v>21.625</v>
      </c>
      <c r="S2243" s="8">
        <f t="shared" ref="S2243:S2306" si="356">M2243*0.15+N2243*0.15+O2243*0.25+P2243*0.45</f>
        <v>33.674999999999997</v>
      </c>
      <c r="T2243" s="8">
        <f t="shared" ref="T2243:T2306" si="357">0.25*SUM(M2243:P2243)</f>
        <v>22.875</v>
      </c>
      <c r="U2243" s="7">
        <f t="shared" ref="U2243:U2306" si="358">SUM(Q2243:S2243)/3</f>
        <v>24.675000000000001</v>
      </c>
      <c r="V2243" s="7">
        <f t="shared" ref="V2243:V2306" si="359">SUM(Q2243:T2243)/4</f>
        <v>24.225000000000001</v>
      </c>
    </row>
    <row r="2244" spans="1:22" ht="13.5" x14ac:dyDescent="0.25">
      <c r="A2244" s="3">
        <f>RSI!A2244</f>
        <v>45271</v>
      </c>
      <c r="B2244" s="2">
        <f>RSI!B2244</f>
        <v>46.426000000000002</v>
      </c>
      <c r="C2244" s="2">
        <f>RSI!I2244</f>
        <v>31.940749913953141</v>
      </c>
      <c r="D2244" s="2">
        <f>MACD!E2244</f>
        <v>0.82691562160841414</v>
      </c>
      <c r="E2244" s="2">
        <f>MACD!F2244</f>
        <v>0.37313863467019992</v>
      </c>
      <c r="F2244" s="2">
        <f>'Moving Avg'!D2244</f>
        <v>46.999400000000001</v>
      </c>
      <c r="G2244" s="2">
        <f>'Moving Avg'!F2244</f>
        <v>48.6554</v>
      </c>
      <c r="H2244" s="2">
        <f>'Moving Avg'!G2244</f>
        <v>49.015199999999965</v>
      </c>
      <c r="I2244" s="2">
        <f>'Moving Avg'!H2244</f>
        <v>48.485154999999828</v>
      </c>
      <c r="J2244" s="5" t="str">
        <f>OBV!F2244</f>
        <v>BEARISH</v>
      </c>
      <c r="K2244" s="5" t="str">
        <f>OBV!G2244</f>
        <v>NEUTRAL</v>
      </c>
      <c r="L2244" s="5" t="str">
        <f>OBV!H2244</f>
        <v>CONFIRMED BEARISH</v>
      </c>
      <c r="M2244" s="7">
        <f t="shared" si="350"/>
        <v>25</v>
      </c>
      <c r="N2244" s="7">
        <f t="shared" si="351"/>
        <v>0</v>
      </c>
      <c r="O2244" s="7">
        <f t="shared" si="352"/>
        <v>0</v>
      </c>
      <c r="P2244" s="7">
        <f t="shared" si="353"/>
        <v>16.5</v>
      </c>
      <c r="Q2244" s="8">
        <f t="shared" si="354"/>
        <v>11.225</v>
      </c>
      <c r="R2244" s="8">
        <f t="shared" si="355"/>
        <v>9.125</v>
      </c>
      <c r="S2244" s="8">
        <f t="shared" si="356"/>
        <v>11.175000000000001</v>
      </c>
      <c r="T2244" s="8">
        <f t="shared" si="357"/>
        <v>10.375</v>
      </c>
      <c r="U2244" s="7">
        <f t="shared" si="358"/>
        <v>10.508333333333335</v>
      </c>
      <c r="V2244" s="7">
        <f t="shared" si="359"/>
        <v>10.475000000000001</v>
      </c>
    </row>
    <row r="2245" spans="1:22" ht="13.5" x14ac:dyDescent="0.25">
      <c r="A2245" s="3">
        <f>RSI!A2245</f>
        <v>45272</v>
      </c>
      <c r="B2245" s="2">
        <f>RSI!B2245</f>
        <v>46.347000000000001</v>
      </c>
      <c r="C2245" s="2">
        <f>RSI!I2245</f>
        <v>31.505128588618902</v>
      </c>
      <c r="D2245" s="2">
        <f>MACD!E2245</f>
        <v>0.98264375042802499</v>
      </c>
      <c r="E2245" s="2">
        <f>MACD!F2245</f>
        <v>0.49503965782176496</v>
      </c>
      <c r="F2245" s="2">
        <f>'Moving Avg'!D2245</f>
        <v>46.4084</v>
      </c>
      <c r="G2245" s="2">
        <f>'Moving Avg'!F2245</f>
        <v>48.508100000000006</v>
      </c>
      <c r="H2245" s="2">
        <f>'Moving Avg'!G2245</f>
        <v>48.956099999999978</v>
      </c>
      <c r="I2245" s="2">
        <f>'Moving Avg'!H2245</f>
        <v>48.48160999999984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  <c r="M2245" s="7">
        <f t="shared" si="350"/>
        <v>25</v>
      </c>
      <c r="N2245" s="7">
        <f t="shared" si="351"/>
        <v>0</v>
      </c>
      <c r="O2245" s="7">
        <f t="shared" si="352"/>
        <v>0</v>
      </c>
      <c r="P2245" s="7">
        <f t="shared" si="353"/>
        <v>16.5</v>
      </c>
      <c r="Q2245" s="8">
        <f t="shared" si="354"/>
        <v>11.225</v>
      </c>
      <c r="R2245" s="8">
        <f t="shared" si="355"/>
        <v>9.125</v>
      </c>
      <c r="S2245" s="8">
        <f t="shared" si="356"/>
        <v>11.175000000000001</v>
      </c>
      <c r="T2245" s="8">
        <f t="shared" si="357"/>
        <v>10.375</v>
      </c>
      <c r="U2245" s="7">
        <f t="shared" si="358"/>
        <v>10.508333333333335</v>
      </c>
      <c r="V2245" s="7">
        <f t="shared" si="359"/>
        <v>10.475000000000001</v>
      </c>
    </row>
    <row r="2246" spans="1:22" ht="13.5" x14ac:dyDescent="0.25">
      <c r="A2246" s="3">
        <f>RSI!A2246</f>
        <v>45273</v>
      </c>
      <c r="B2246" s="2">
        <f>RSI!B2246</f>
        <v>46.347000000000001</v>
      </c>
      <c r="C2246" s="2">
        <f>RSI!I2246</f>
        <v>31.505128588618902</v>
      </c>
      <c r="D2246" s="2">
        <f>MACD!E2246</f>
        <v>1.1269248342561724</v>
      </c>
      <c r="E2246" s="2">
        <f>MACD!F2246</f>
        <v>0.62141669310864645</v>
      </c>
      <c r="F2246" s="2">
        <f>'Moving Avg'!D2246</f>
        <v>46.1798</v>
      </c>
      <c r="G2246" s="2">
        <f>'Moving Avg'!F2246</f>
        <v>48.360800000000005</v>
      </c>
      <c r="H2246" s="2">
        <f>'Moving Avg'!G2246</f>
        <v>48.896999999999977</v>
      </c>
      <c r="I2246" s="2">
        <f>'Moving Avg'!H2246</f>
        <v>48.477474999999828</v>
      </c>
      <c r="J2246" s="5" t="str">
        <f>OBV!F2246</f>
        <v>BULLISH</v>
      </c>
      <c r="K2246" s="5" t="str">
        <f>OBV!G2246</f>
        <v>NEUTRAL</v>
      </c>
      <c r="L2246" s="5" t="str">
        <f>OBV!H2246</f>
        <v>BULLISH DIVERGENCE</v>
      </c>
      <c r="M2246" s="7">
        <f t="shared" si="350"/>
        <v>25</v>
      </c>
      <c r="N2246" s="7">
        <f t="shared" si="351"/>
        <v>0</v>
      </c>
      <c r="O2246" s="7">
        <f t="shared" si="352"/>
        <v>0</v>
      </c>
      <c r="P2246" s="7">
        <f t="shared" si="353"/>
        <v>66.5</v>
      </c>
      <c r="Q2246" s="8">
        <f t="shared" si="354"/>
        <v>18.725000000000001</v>
      </c>
      <c r="R2246" s="8">
        <f t="shared" si="355"/>
        <v>21.625</v>
      </c>
      <c r="S2246" s="8">
        <f t="shared" si="356"/>
        <v>33.674999999999997</v>
      </c>
      <c r="T2246" s="8">
        <f t="shared" si="357"/>
        <v>22.875</v>
      </c>
      <c r="U2246" s="7">
        <f t="shared" si="358"/>
        <v>24.675000000000001</v>
      </c>
      <c r="V2246" s="7">
        <f t="shared" si="359"/>
        <v>24.225000000000001</v>
      </c>
    </row>
    <row r="2247" spans="1:22" ht="13.5" x14ac:dyDescent="0.25">
      <c r="A2247" s="3">
        <f>RSI!A2247</f>
        <v>45274</v>
      </c>
      <c r="B2247" s="2">
        <f>RSI!B2247</f>
        <v>46.347000000000001</v>
      </c>
      <c r="C2247" s="2">
        <f>RSI!I2247</f>
        <v>31.505128588618902</v>
      </c>
      <c r="D2247" s="2">
        <f>MACD!E2247</f>
        <v>1.065823975896393</v>
      </c>
      <c r="E2247" s="2">
        <f>MACD!F2247</f>
        <v>0.71029814966619576</v>
      </c>
      <c r="F2247" s="2">
        <f>'Moving Avg'!D2247</f>
        <v>46.378600000000006</v>
      </c>
      <c r="G2247" s="2">
        <f>'Moving Avg'!F2247</f>
        <v>48.213499999999996</v>
      </c>
      <c r="H2247" s="2">
        <f>'Moving Avg'!G2247</f>
        <v>48.837899999999991</v>
      </c>
      <c r="I2247" s="2">
        <f>'Moving Avg'!H2247</f>
        <v>48.473339999999837</v>
      </c>
      <c r="J2247" s="5" t="str">
        <f>OBV!F2247</f>
        <v>BULLISH</v>
      </c>
      <c r="K2247" s="5" t="str">
        <f>OBV!G2247</f>
        <v>NEUTRAL</v>
      </c>
      <c r="L2247" s="5" t="str">
        <f>OBV!H2247</f>
        <v>CONFIRMED BULLISH</v>
      </c>
      <c r="M2247" s="7">
        <f t="shared" si="350"/>
        <v>25</v>
      </c>
      <c r="N2247" s="7">
        <f t="shared" si="351"/>
        <v>0</v>
      </c>
      <c r="O2247" s="7">
        <f t="shared" si="352"/>
        <v>0</v>
      </c>
      <c r="P2247" s="7">
        <f t="shared" si="353"/>
        <v>83.5</v>
      </c>
      <c r="Q2247" s="8">
        <f t="shared" si="354"/>
        <v>21.274999999999999</v>
      </c>
      <c r="R2247" s="8">
        <f t="shared" si="355"/>
        <v>25.875</v>
      </c>
      <c r="S2247" s="8">
        <f t="shared" si="356"/>
        <v>41.325000000000003</v>
      </c>
      <c r="T2247" s="8">
        <f t="shared" si="357"/>
        <v>27.125</v>
      </c>
      <c r="U2247" s="7">
        <f t="shared" si="358"/>
        <v>29.491666666666664</v>
      </c>
      <c r="V2247" s="7">
        <f t="shared" si="359"/>
        <v>28.9</v>
      </c>
    </row>
    <row r="2248" spans="1:22" ht="13.5" x14ac:dyDescent="0.25">
      <c r="A2248" s="3">
        <f>RSI!A2248</f>
        <v>45275</v>
      </c>
      <c r="B2248" s="2">
        <f>RSI!B2248</f>
        <v>46.170999999999999</v>
      </c>
      <c r="C2248" s="2">
        <f>RSI!I2248</f>
        <v>30.35324452253279</v>
      </c>
      <c r="D2248" s="2">
        <f>MACD!E2248</f>
        <v>1.2354250244646963</v>
      </c>
      <c r="E2248" s="2">
        <f>MACD!F2248</f>
        <v>0.81532352462589586</v>
      </c>
      <c r="F2248" s="2">
        <f>'Moving Avg'!D2248</f>
        <v>46.327600000000004</v>
      </c>
      <c r="G2248" s="2">
        <f>'Moving Avg'!F2248</f>
        <v>48.057400000000001</v>
      </c>
      <c r="H2248" s="2">
        <f>'Moving Avg'!G2248</f>
        <v>48.775279999999981</v>
      </c>
      <c r="I2248" s="2">
        <f>'Moving Avg'!H2248</f>
        <v>48.468324999999844</v>
      </c>
      <c r="J2248" s="5" t="str">
        <f>OBV!F2248</f>
        <v>BEARISH</v>
      </c>
      <c r="K2248" s="5" t="str">
        <f>OBV!G2248</f>
        <v>STRONG</v>
      </c>
      <c r="L2248" s="5" t="str">
        <f>OBV!H2248</f>
        <v>CONFIRMED BEARISH</v>
      </c>
      <c r="M2248" s="7">
        <f t="shared" si="350"/>
        <v>25</v>
      </c>
      <c r="N2248" s="7">
        <f t="shared" si="351"/>
        <v>0</v>
      </c>
      <c r="O2248" s="7">
        <f t="shared" si="352"/>
        <v>0</v>
      </c>
      <c r="P2248" s="7">
        <f t="shared" si="353"/>
        <v>33</v>
      </c>
      <c r="Q2248" s="8">
        <f t="shared" si="354"/>
        <v>13.7</v>
      </c>
      <c r="R2248" s="8">
        <f t="shared" si="355"/>
        <v>13.25</v>
      </c>
      <c r="S2248" s="8">
        <f t="shared" si="356"/>
        <v>18.600000000000001</v>
      </c>
      <c r="T2248" s="8">
        <f t="shared" si="357"/>
        <v>14.5</v>
      </c>
      <c r="U2248" s="7">
        <f t="shared" si="358"/>
        <v>15.183333333333332</v>
      </c>
      <c r="V2248" s="7">
        <f t="shared" si="359"/>
        <v>15.012499999999999</v>
      </c>
    </row>
    <row r="2249" spans="1:22" ht="13.5" x14ac:dyDescent="0.25">
      <c r="A2249" s="3">
        <f>RSI!A2249</f>
        <v>45278</v>
      </c>
      <c r="B2249" s="2">
        <f>RSI!B2249</f>
        <v>46.170999999999999</v>
      </c>
      <c r="C2249" s="2">
        <f>RSI!I2249</f>
        <v>30.35324452253279</v>
      </c>
      <c r="D2249" s="2">
        <f>MACD!E2249</f>
        <v>1.3899053328932567</v>
      </c>
      <c r="E2249" s="2">
        <f>MACD!F2249</f>
        <v>0.93023988627936816</v>
      </c>
      <c r="F2249" s="2">
        <f>'Moving Avg'!D2249</f>
        <v>46.276599999999995</v>
      </c>
      <c r="G2249" s="2">
        <f>'Moving Avg'!F2249</f>
        <v>47.901300000000006</v>
      </c>
      <c r="H2249" s="2">
        <f>'Moving Avg'!G2249</f>
        <v>48.712659999999978</v>
      </c>
      <c r="I2249" s="2">
        <f>'Moving Avg'!H2249</f>
        <v>48.463309999999844</v>
      </c>
      <c r="J2249" s="5" t="str">
        <f>OBV!F2249</f>
        <v>BEARISH</v>
      </c>
      <c r="K2249" s="5" t="str">
        <f>OBV!G2249</f>
        <v>STRONG</v>
      </c>
      <c r="L2249" s="5" t="str">
        <f>OBV!H2249</f>
        <v>CONFIRMED BEARISH</v>
      </c>
      <c r="M2249" s="7">
        <f t="shared" si="350"/>
        <v>25</v>
      </c>
      <c r="N2249" s="7">
        <f t="shared" si="351"/>
        <v>0</v>
      </c>
      <c r="O2249" s="7">
        <f t="shared" si="352"/>
        <v>0</v>
      </c>
      <c r="P2249" s="7">
        <f t="shared" si="353"/>
        <v>33</v>
      </c>
      <c r="Q2249" s="8">
        <f t="shared" si="354"/>
        <v>13.7</v>
      </c>
      <c r="R2249" s="8">
        <f t="shared" si="355"/>
        <v>13.25</v>
      </c>
      <c r="S2249" s="8">
        <f t="shared" si="356"/>
        <v>18.600000000000001</v>
      </c>
      <c r="T2249" s="8">
        <f t="shared" si="357"/>
        <v>14.5</v>
      </c>
      <c r="U2249" s="7">
        <f t="shared" si="358"/>
        <v>15.183333333333332</v>
      </c>
      <c r="V2249" s="7">
        <f t="shared" si="359"/>
        <v>15.012499999999999</v>
      </c>
    </row>
    <row r="2250" spans="1:22" ht="13.5" x14ac:dyDescent="0.25">
      <c r="A2250" s="3">
        <f>RSI!A2250</f>
        <v>45279</v>
      </c>
      <c r="B2250" s="2">
        <f>RSI!B2250</f>
        <v>46.170999999999999</v>
      </c>
      <c r="C2250" s="2">
        <f>RSI!I2250</f>
        <v>30.35324452253279</v>
      </c>
      <c r="D2250" s="2">
        <f>MACD!E2250</f>
        <v>1.2520092174695563</v>
      </c>
      <c r="E2250" s="2">
        <f>MACD!F2250</f>
        <v>0.99459375251740578</v>
      </c>
      <c r="F2250" s="2">
        <f>'Moving Avg'!D2250</f>
        <v>46.241399999999999</v>
      </c>
      <c r="G2250" s="2">
        <f>'Moving Avg'!F2250</f>
        <v>47.745200000000011</v>
      </c>
      <c r="H2250" s="2">
        <f>'Moving Avg'!G2250</f>
        <v>48.650039999999983</v>
      </c>
      <c r="I2250" s="2">
        <f>'Moving Avg'!H2250</f>
        <v>48.458294999999843</v>
      </c>
      <c r="J2250" s="5" t="str">
        <f>OBV!F2250</f>
        <v>BEARISH</v>
      </c>
      <c r="K2250" s="5" t="str">
        <f>OBV!G2250</f>
        <v>NEUTRAL</v>
      </c>
      <c r="L2250" s="5" t="str">
        <f>OBV!H2250</f>
        <v>CONFIRMED BEARISH</v>
      </c>
      <c r="M2250" s="7">
        <f t="shared" si="350"/>
        <v>25</v>
      </c>
      <c r="N2250" s="7">
        <f t="shared" si="351"/>
        <v>0</v>
      </c>
      <c r="O2250" s="7">
        <f t="shared" si="352"/>
        <v>0</v>
      </c>
      <c r="P2250" s="7">
        <f t="shared" si="353"/>
        <v>16.5</v>
      </c>
      <c r="Q2250" s="8">
        <f t="shared" si="354"/>
        <v>11.225</v>
      </c>
      <c r="R2250" s="8">
        <f t="shared" si="355"/>
        <v>9.125</v>
      </c>
      <c r="S2250" s="8">
        <f t="shared" si="356"/>
        <v>11.175000000000001</v>
      </c>
      <c r="T2250" s="8">
        <f t="shared" si="357"/>
        <v>10.375</v>
      </c>
      <c r="U2250" s="7">
        <f t="shared" si="358"/>
        <v>10.508333333333335</v>
      </c>
      <c r="V2250" s="7">
        <f t="shared" si="359"/>
        <v>10.475000000000001</v>
      </c>
    </row>
    <row r="2251" spans="1:22" ht="13.5" x14ac:dyDescent="0.25">
      <c r="A2251" s="3">
        <f>RSI!A2251</f>
        <v>45280</v>
      </c>
      <c r="B2251" s="2">
        <f>RSI!B2251</f>
        <v>46.170999999999999</v>
      </c>
      <c r="C2251" s="2">
        <f>RSI!I2251</f>
        <v>30.35324452253279</v>
      </c>
      <c r="D2251" s="2">
        <f>MACD!E2251</f>
        <v>0.81596514735161918</v>
      </c>
      <c r="E2251" s="2">
        <f>MACD!F2251</f>
        <v>0.9588680314842486</v>
      </c>
      <c r="F2251" s="2">
        <f>'Moving Avg'!D2251</f>
        <v>46.206199999999995</v>
      </c>
      <c r="G2251" s="2">
        <f>'Moving Avg'!F2251</f>
        <v>47.589100000000016</v>
      </c>
      <c r="H2251" s="2">
        <f>'Moving Avg'!G2251</f>
        <v>48.587419999999973</v>
      </c>
      <c r="I2251" s="2">
        <f>'Moving Avg'!H2251</f>
        <v>48.45327999999985</v>
      </c>
      <c r="J2251" s="5" t="str">
        <f>OBV!F2251</f>
        <v>BEARISH</v>
      </c>
      <c r="K2251" s="5" t="str">
        <f>OBV!G2251</f>
        <v>NEUTRAL</v>
      </c>
      <c r="L2251" s="5" t="str">
        <f>OBV!H2251</f>
        <v>CONFIRMED BEARISH</v>
      </c>
      <c r="M2251" s="7">
        <f t="shared" si="350"/>
        <v>25</v>
      </c>
      <c r="N2251" s="7">
        <f t="shared" si="351"/>
        <v>100</v>
      </c>
      <c r="O2251" s="7">
        <f t="shared" si="352"/>
        <v>0</v>
      </c>
      <c r="P2251" s="7">
        <f t="shared" si="353"/>
        <v>16.5</v>
      </c>
      <c r="Q2251" s="8">
        <f t="shared" si="354"/>
        <v>46.225000000000001</v>
      </c>
      <c r="R2251" s="8">
        <f t="shared" si="355"/>
        <v>29.125</v>
      </c>
      <c r="S2251" s="8">
        <f t="shared" si="356"/>
        <v>26.175000000000001</v>
      </c>
      <c r="T2251" s="8">
        <f t="shared" si="357"/>
        <v>35.375</v>
      </c>
      <c r="U2251" s="7">
        <f t="shared" si="358"/>
        <v>33.841666666666661</v>
      </c>
      <c r="V2251" s="7">
        <f t="shared" si="359"/>
        <v>34.224999999999994</v>
      </c>
    </row>
    <row r="2252" spans="1:22" ht="13.5" x14ac:dyDescent="0.25">
      <c r="A2252" s="3">
        <f>RSI!A2252</f>
        <v>45281</v>
      </c>
      <c r="B2252" s="2">
        <f>RSI!B2252</f>
        <v>46.170999999999999</v>
      </c>
      <c r="C2252" s="2">
        <f>RSI!I2252</f>
        <v>30.35324452253279</v>
      </c>
      <c r="D2252" s="2">
        <f>MACD!E2252</f>
        <v>0.62079141552301564</v>
      </c>
      <c r="E2252" s="2">
        <f>MACD!F2252</f>
        <v>0.89125270829200209</v>
      </c>
      <c r="F2252" s="2">
        <f>'Moving Avg'!D2252</f>
        <v>46.170999999999999</v>
      </c>
      <c r="G2252" s="2">
        <f>'Moving Avg'!F2252</f>
        <v>47.433000000000014</v>
      </c>
      <c r="H2252" s="2">
        <f>'Moving Avg'!G2252</f>
        <v>48.524799999999978</v>
      </c>
      <c r="I2252" s="2">
        <f>'Moving Avg'!H2252</f>
        <v>48.449019999999855</v>
      </c>
      <c r="J2252" s="5" t="str">
        <f>OBV!F2252</f>
        <v>BEARISH</v>
      </c>
      <c r="K2252" s="5" t="str">
        <f>OBV!G2252</f>
        <v>NEUTRAL</v>
      </c>
      <c r="L2252" s="5" t="str">
        <f>OBV!H2252</f>
        <v>CONFIRMED BEARISH</v>
      </c>
      <c r="M2252" s="7">
        <f t="shared" si="350"/>
        <v>25</v>
      </c>
      <c r="N2252" s="7">
        <f t="shared" si="351"/>
        <v>100</v>
      </c>
      <c r="O2252" s="7">
        <f t="shared" si="352"/>
        <v>0</v>
      </c>
      <c r="P2252" s="7">
        <f t="shared" si="353"/>
        <v>16.5</v>
      </c>
      <c r="Q2252" s="8">
        <f t="shared" si="354"/>
        <v>46.225000000000001</v>
      </c>
      <c r="R2252" s="8">
        <f t="shared" si="355"/>
        <v>29.125</v>
      </c>
      <c r="S2252" s="8">
        <f t="shared" si="356"/>
        <v>26.175000000000001</v>
      </c>
      <c r="T2252" s="8">
        <f t="shared" si="357"/>
        <v>35.375</v>
      </c>
      <c r="U2252" s="7">
        <f t="shared" si="358"/>
        <v>33.841666666666661</v>
      </c>
      <c r="V2252" s="7">
        <f t="shared" si="359"/>
        <v>34.224999999999994</v>
      </c>
    </row>
    <row r="2253" spans="1:22" ht="13.5" x14ac:dyDescent="0.25">
      <c r="A2253" s="3">
        <f>RSI!A2253</f>
        <v>45282</v>
      </c>
      <c r="B2253" s="2">
        <f>RSI!B2253</f>
        <v>46.170999999999999</v>
      </c>
      <c r="C2253" s="2">
        <f>RSI!I2253</f>
        <v>30.35324452253279</v>
      </c>
      <c r="D2253" s="2">
        <f>MACD!E2253</f>
        <v>0.46370895992485117</v>
      </c>
      <c r="E2253" s="2">
        <f>MACD!F2253</f>
        <v>0.80574395861857195</v>
      </c>
      <c r="F2253" s="2">
        <f>'Moving Avg'!D2253</f>
        <v>46.170999999999999</v>
      </c>
      <c r="G2253" s="2">
        <f>'Moving Avg'!F2253</f>
        <v>47.276900000000012</v>
      </c>
      <c r="H2253" s="2">
        <f>'Moving Avg'!G2253</f>
        <v>48.462179999999968</v>
      </c>
      <c r="I2253" s="2">
        <f>'Moving Avg'!H2253</f>
        <v>48.44475999999986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  <c r="M2253" s="7">
        <f t="shared" si="350"/>
        <v>25</v>
      </c>
      <c r="N2253" s="7">
        <f t="shared" si="351"/>
        <v>100</v>
      </c>
      <c r="O2253" s="7">
        <f t="shared" si="352"/>
        <v>0</v>
      </c>
      <c r="P2253" s="7">
        <f t="shared" si="353"/>
        <v>33</v>
      </c>
      <c r="Q2253" s="8">
        <f t="shared" si="354"/>
        <v>48.7</v>
      </c>
      <c r="R2253" s="8">
        <f t="shared" si="355"/>
        <v>33.25</v>
      </c>
      <c r="S2253" s="8">
        <f t="shared" si="356"/>
        <v>33.6</v>
      </c>
      <c r="T2253" s="8">
        <f t="shared" si="357"/>
        <v>39.5</v>
      </c>
      <c r="U2253" s="7">
        <f t="shared" si="358"/>
        <v>38.516666666666673</v>
      </c>
      <c r="V2253" s="7">
        <f t="shared" si="359"/>
        <v>38.762500000000003</v>
      </c>
    </row>
    <row r="2254" spans="1:22" ht="13.5" x14ac:dyDescent="0.25">
      <c r="A2254" s="3">
        <f>RSI!A2254</f>
        <v>45285</v>
      </c>
      <c r="B2254" s="2">
        <f>RSI!B2254</f>
        <v>46.170999999999999</v>
      </c>
      <c r="C2254" s="2">
        <f>RSI!I2254</f>
        <v>30.35324452253279</v>
      </c>
      <c r="D2254" s="2">
        <f>MACD!E2254</f>
        <v>0.32610636411518357</v>
      </c>
      <c r="E2254" s="2">
        <f>MACD!F2254</f>
        <v>0.70981643971789432</v>
      </c>
      <c r="F2254" s="2">
        <f>'Moving Avg'!D2254</f>
        <v>46.170999999999999</v>
      </c>
      <c r="G2254" s="2">
        <f>'Moving Avg'!F2254</f>
        <v>47.120800000000017</v>
      </c>
      <c r="H2254" s="2">
        <f>'Moving Avg'!G2254</f>
        <v>48.425239999999967</v>
      </c>
      <c r="I2254" s="2">
        <f>'Moving Avg'!H2254</f>
        <v>48.440499999999865</v>
      </c>
      <c r="J2254" s="5" t="str">
        <f>OBV!F2254</f>
        <v>NEUTRAL</v>
      </c>
      <c r="K2254" s="5" t="str">
        <f>OBV!G2254</f>
        <v>NEUTRAL</v>
      </c>
      <c r="L2254" s="5" t="str">
        <f>OBV!H2254</f>
        <v>NEUTRAL</v>
      </c>
      <c r="M2254" s="7">
        <f t="shared" si="350"/>
        <v>25</v>
      </c>
      <c r="N2254" s="7">
        <f t="shared" si="351"/>
        <v>100</v>
      </c>
      <c r="O2254" s="7">
        <f t="shared" si="352"/>
        <v>0</v>
      </c>
      <c r="P2254" s="7">
        <f t="shared" si="353"/>
        <v>33</v>
      </c>
      <c r="Q2254" s="8">
        <f t="shared" si="354"/>
        <v>48.7</v>
      </c>
      <c r="R2254" s="8">
        <f t="shared" si="355"/>
        <v>33.25</v>
      </c>
      <c r="S2254" s="8">
        <f t="shared" si="356"/>
        <v>33.6</v>
      </c>
      <c r="T2254" s="8">
        <f t="shared" si="357"/>
        <v>39.5</v>
      </c>
      <c r="U2254" s="7">
        <f t="shared" si="358"/>
        <v>38.516666666666673</v>
      </c>
      <c r="V2254" s="7">
        <f t="shared" si="359"/>
        <v>38.762500000000003</v>
      </c>
    </row>
    <row r="2255" spans="1:22" ht="13.5" x14ac:dyDescent="0.25">
      <c r="A2255" s="3">
        <f>RSI!A2255</f>
        <v>45286</v>
      </c>
      <c r="B2255" s="2">
        <f>RSI!B2255</f>
        <v>46.170999999999999</v>
      </c>
      <c r="C2255" s="2">
        <f>RSI!I2255</f>
        <v>30.353244522532776</v>
      </c>
      <c r="D2255" s="2">
        <f>MACD!E2255</f>
        <v>0.21658744871882618</v>
      </c>
      <c r="E2255" s="2">
        <f>MACD!F2255</f>
        <v>0.61117064151808076</v>
      </c>
      <c r="F2255" s="2">
        <f>'Moving Avg'!D2255</f>
        <v>46.170999999999999</v>
      </c>
      <c r="G2255" s="2">
        <f>'Moving Avg'!F2255</f>
        <v>46.964700000000015</v>
      </c>
      <c r="H2255" s="2">
        <f>'Moving Avg'!G2255</f>
        <v>48.362619999999964</v>
      </c>
      <c r="I2255" s="2">
        <f>'Moving Avg'!H2255</f>
        <v>48.436284999999863</v>
      </c>
      <c r="J2255" s="5" t="str">
        <f>OBV!F2255</f>
        <v>NEUTRAL</v>
      </c>
      <c r="K2255" s="5" t="str">
        <f>OBV!G2255</f>
        <v>NEUTRAL</v>
      </c>
      <c r="L2255" s="5" t="str">
        <f>OBV!H2255</f>
        <v>NEUTRAL</v>
      </c>
      <c r="M2255" s="7">
        <f t="shared" si="350"/>
        <v>25</v>
      </c>
      <c r="N2255" s="7">
        <f t="shared" si="351"/>
        <v>100</v>
      </c>
      <c r="O2255" s="7">
        <f t="shared" si="352"/>
        <v>0</v>
      </c>
      <c r="P2255" s="7">
        <f t="shared" si="353"/>
        <v>33</v>
      </c>
      <c r="Q2255" s="8">
        <f t="shared" si="354"/>
        <v>48.7</v>
      </c>
      <c r="R2255" s="8">
        <f t="shared" si="355"/>
        <v>33.25</v>
      </c>
      <c r="S2255" s="8">
        <f t="shared" si="356"/>
        <v>33.6</v>
      </c>
      <c r="T2255" s="8">
        <f t="shared" si="357"/>
        <v>39.5</v>
      </c>
      <c r="U2255" s="7">
        <f t="shared" si="358"/>
        <v>38.516666666666673</v>
      </c>
      <c r="V2255" s="7">
        <f t="shared" si="359"/>
        <v>38.762500000000003</v>
      </c>
    </row>
    <row r="2256" spans="1:22" ht="13.5" x14ac:dyDescent="0.25">
      <c r="A2256" s="3">
        <f>RSI!A2256</f>
        <v>45287</v>
      </c>
      <c r="B2256" s="2">
        <f>RSI!B2256</f>
        <v>46.161999999999999</v>
      </c>
      <c r="C2256" s="2">
        <f>RSI!I2256</f>
        <v>30.250921483304765</v>
      </c>
      <c r="D2256" s="2">
        <f>MACD!E2256</f>
        <v>0.13098616231177829</v>
      </c>
      <c r="E2256" s="2">
        <f>MACD!F2256</f>
        <v>0.51513374567682024</v>
      </c>
      <c r="F2256" s="2">
        <f>'Moving Avg'!D2256</f>
        <v>46.169200000000004</v>
      </c>
      <c r="G2256" s="2">
        <f>'Moving Avg'!F2256</f>
        <v>46.80860000000002</v>
      </c>
      <c r="H2256" s="2">
        <f>'Moving Avg'!G2256</f>
        <v>48.299819999999961</v>
      </c>
      <c r="I2256" s="2">
        <f>'Moving Avg'!H2256</f>
        <v>48.432024999999868</v>
      </c>
      <c r="J2256" s="5" t="str">
        <f>OBV!F2256</f>
        <v>BEARISH</v>
      </c>
      <c r="K2256" s="5" t="str">
        <f>OBV!G2256</f>
        <v>NEUTRAL</v>
      </c>
      <c r="L2256" s="5" t="str">
        <f>OBV!H2256</f>
        <v>CONFIRMED BEARISH</v>
      </c>
      <c r="M2256" s="7">
        <f t="shared" si="350"/>
        <v>25</v>
      </c>
      <c r="N2256" s="7">
        <f t="shared" si="351"/>
        <v>100</v>
      </c>
      <c r="O2256" s="7">
        <f t="shared" si="352"/>
        <v>0</v>
      </c>
      <c r="P2256" s="7">
        <f t="shared" si="353"/>
        <v>16.5</v>
      </c>
      <c r="Q2256" s="8">
        <f t="shared" si="354"/>
        <v>46.225000000000001</v>
      </c>
      <c r="R2256" s="8">
        <f t="shared" si="355"/>
        <v>29.125</v>
      </c>
      <c r="S2256" s="8">
        <f t="shared" si="356"/>
        <v>26.175000000000001</v>
      </c>
      <c r="T2256" s="8">
        <f t="shared" si="357"/>
        <v>35.375</v>
      </c>
      <c r="U2256" s="7">
        <f t="shared" si="358"/>
        <v>33.841666666666661</v>
      </c>
      <c r="V2256" s="7">
        <f t="shared" si="359"/>
        <v>34.224999999999994</v>
      </c>
    </row>
    <row r="2257" spans="1:22" ht="13.5" x14ac:dyDescent="0.25">
      <c r="A2257" s="3">
        <f>RSI!A2257</f>
        <v>45288</v>
      </c>
      <c r="B2257" s="2">
        <f>RSI!B2257</f>
        <v>46.127000000000002</v>
      </c>
      <c r="C2257" s="2">
        <f>RSI!I2257</f>
        <v>29.829779467504778</v>
      </c>
      <c r="D2257" s="2">
        <f>MACD!E2257</f>
        <v>4.0050839202990574E-2</v>
      </c>
      <c r="E2257" s="2">
        <f>MACD!F2257</f>
        <v>0.42011716438205432</v>
      </c>
      <c r="F2257" s="2">
        <f>'Moving Avg'!D2257</f>
        <v>46.160400000000003</v>
      </c>
      <c r="G2257" s="2">
        <f>'Moving Avg'!F2257</f>
        <v>46.650750000000016</v>
      </c>
      <c r="H2257" s="2">
        <f>'Moving Avg'!G2257</f>
        <v>48.236319999999971</v>
      </c>
      <c r="I2257" s="2">
        <f>'Moving Avg'!H2257</f>
        <v>48.427544999999874</v>
      </c>
      <c r="J2257" s="5" t="str">
        <f>OBV!F2257</f>
        <v>BEARISH</v>
      </c>
      <c r="K2257" s="5" t="str">
        <f>OBV!G2257</f>
        <v>STRONG</v>
      </c>
      <c r="L2257" s="5" t="str">
        <f>OBV!H2257</f>
        <v>CONFIRMED BEARISH</v>
      </c>
      <c r="M2257" s="7">
        <f t="shared" si="350"/>
        <v>50</v>
      </c>
      <c r="N2257" s="7">
        <f t="shared" si="351"/>
        <v>100</v>
      </c>
      <c r="O2257" s="7">
        <f t="shared" si="352"/>
        <v>0</v>
      </c>
      <c r="P2257" s="7">
        <f t="shared" si="353"/>
        <v>33</v>
      </c>
      <c r="Q2257" s="8">
        <f t="shared" si="354"/>
        <v>57.45</v>
      </c>
      <c r="R2257" s="8">
        <f t="shared" si="355"/>
        <v>38.25</v>
      </c>
      <c r="S2257" s="8">
        <f t="shared" si="356"/>
        <v>37.35</v>
      </c>
      <c r="T2257" s="8">
        <f t="shared" si="357"/>
        <v>45.75</v>
      </c>
      <c r="U2257" s="7">
        <f t="shared" si="358"/>
        <v>44.35</v>
      </c>
      <c r="V2257" s="7">
        <f t="shared" si="359"/>
        <v>44.7</v>
      </c>
    </row>
    <row r="2258" spans="1:22" ht="13.5" x14ac:dyDescent="0.25">
      <c r="A2258" s="3">
        <f>RSI!A2258</f>
        <v>45289</v>
      </c>
      <c r="B2258" s="2">
        <f>RSI!B2258</f>
        <v>44.052</v>
      </c>
      <c r="C2258" s="2">
        <f>RSI!I2258</f>
        <v>15.792625901649586</v>
      </c>
      <c r="D2258" s="2">
        <f>MACD!E2258</f>
        <v>0.12255392406986232</v>
      </c>
      <c r="E2258" s="2">
        <f>MACD!F2258</f>
        <v>0.36060451631961593</v>
      </c>
      <c r="F2258" s="2">
        <f>'Moving Avg'!D2258</f>
        <v>45.736599999999996</v>
      </c>
      <c r="G2258" s="2">
        <f>'Moving Avg'!F2258</f>
        <v>46.452450000000013</v>
      </c>
      <c r="H2258" s="2">
        <f>'Moving Avg'!G2258</f>
        <v>48.131319999999981</v>
      </c>
      <c r="I2258" s="2">
        <f>'Moving Avg'!H2258</f>
        <v>48.412689999999877</v>
      </c>
      <c r="J2258" s="5" t="str">
        <f>OBV!F2258</f>
        <v>BEARISH</v>
      </c>
      <c r="K2258" s="5" t="str">
        <f>OBV!G2258</f>
        <v>STRONG</v>
      </c>
      <c r="L2258" s="5" t="str">
        <f>OBV!H2258</f>
        <v>CONFIRMED BEARISH</v>
      </c>
      <c r="M2258" s="7">
        <f t="shared" si="350"/>
        <v>50</v>
      </c>
      <c r="N2258" s="7">
        <f t="shared" si="351"/>
        <v>100</v>
      </c>
      <c r="O2258" s="7">
        <f t="shared" si="352"/>
        <v>0</v>
      </c>
      <c r="P2258" s="7">
        <f t="shared" si="353"/>
        <v>33</v>
      </c>
      <c r="Q2258" s="8">
        <f t="shared" si="354"/>
        <v>57.45</v>
      </c>
      <c r="R2258" s="8">
        <f t="shared" si="355"/>
        <v>38.25</v>
      </c>
      <c r="S2258" s="8">
        <f t="shared" si="356"/>
        <v>37.35</v>
      </c>
      <c r="T2258" s="8">
        <f t="shared" si="357"/>
        <v>45.75</v>
      </c>
      <c r="U2258" s="7">
        <f t="shared" si="358"/>
        <v>44.35</v>
      </c>
      <c r="V2258" s="7">
        <f t="shared" si="359"/>
        <v>44.7</v>
      </c>
    </row>
    <row r="2259" spans="1:22" ht="13.5" x14ac:dyDescent="0.25">
      <c r="A2259" s="3">
        <f>RSI!A2259</f>
        <v>45293</v>
      </c>
      <c r="B2259" s="2">
        <f>RSI!B2259</f>
        <v>42.134</v>
      </c>
      <c r="C2259" s="2">
        <f>RSI!I2259</f>
        <v>10.754773321544818</v>
      </c>
      <c r="D2259" s="2">
        <f>MACD!E2259</f>
        <v>0.35201868943200054</v>
      </c>
      <c r="E2259" s="2">
        <f>MACD!F2259</f>
        <v>0.3588873509420929</v>
      </c>
      <c r="F2259" s="2">
        <f>'Moving Avg'!D2259</f>
        <v>44.929200000000002</v>
      </c>
      <c r="G2259" s="2">
        <f>'Moving Avg'!F2259</f>
        <v>46.09405000000001</v>
      </c>
      <c r="H2259" s="2">
        <f>'Moving Avg'!G2259</f>
        <v>47.987959999999987</v>
      </c>
      <c r="I2259" s="2">
        <f>'Moving Avg'!H2259</f>
        <v>48.388244999999877</v>
      </c>
      <c r="J2259" s="5" t="str">
        <f>OBV!F2259</f>
        <v>BEARISH</v>
      </c>
      <c r="K2259" s="5" t="str">
        <f>OBV!G2259</f>
        <v>STRONG</v>
      </c>
      <c r="L2259" s="5" t="str">
        <f>OBV!H2259</f>
        <v>CONFIRMED BEARISH</v>
      </c>
      <c r="M2259" s="7">
        <f t="shared" si="350"/>
        <v>50</v>
      </c>
      <c r="N2259" s="7">
        <f t="shared" si="351"/>
        <v>45</v>
      </c>
      <c r="O2259" s="7">
        <f t="shared" si="352"/>
        <v>0</v>
      </c>
      <c r="P2259" s="7">
        <f t="shared" si="353"/>
        <v>33</v>
      </c>
      <c r="Q2259" s="8">
        <f t="shared" si="354"/>
        <v>38.200000000000003</v>
      </c>
      <c r="R2259" s="8">
        <f t="shared" si="355"/>
        <v>27.25</v>
      </c>
      <c r="S2259" s="8">
        <f t="shared" si="356"/>
        <v>29.1</v>
      </c>
      <c r="T2259" s="8">
        <f t="shared" si="357"/>
        <v>32</v>
      </c>
      <c r="U2259" s="7">
        <f t="shared" si="358"/>
        <v>31.516666666666669</v>
      </c>
      <c r="V2259" s="7">
        <f t="shared" si="359"/>
        <v>31.637500000000003</v>
      </c>
    </row>
    <row r="2260" spans="1:22" ht="13.5" x14ac:dyDescent="0.25">
      <c r="A2260" s="3">
        <f>RSI!A2260</f>
        <v>45294</v>
      </c>
      <c r="B2260" s="2">
        <f>RSI!B2260</f>
        <v>42.125999999999998</v>
      </c>
      <c r="C2260" s="2">
        <f>RSI!I2260</f>
        <v>10.739384811275045</v>
      </c>
      <c r="D2260" s="2">
        <f>MACD!E2260</f>
        <v>0.57438545785610273</v>
      </c>
      <c r="E2260" s="2">
        <f>MACD!F2260</f>
        <v>0.40198697232489489</v>
      </c>
      <c r="F2260" s="2">
        <f>'Moving Avg'!D2260</f>
        <v>44.120200000000004</v>
      </c>
      <c r="G2260" s="2">
        <f>'Moving Avg'!F2260</f>
        <v>45.735250000000008</v>
      </c>
      <c r="H2260" s="2">
        <f>'Moving Avg'!G2260</f>
        <v>47.844439999999992</v>
      </c>
      <c r="I2260" s="2">
        <f>'Moving Avg'!H2260</f>
        <v>48.363759999999871</v>
      </c>
      <c r="J2260" s="5" t="str">
        <f>OBV!F2260</f>
        <v>BEARISH</v>
      </c>
      <c r="K2260" s="5" t="str">
        <f>OBV!G2260</f>
        <v>STRONG</v>
      </c>
      <c r="L2260" s="5" t="str">
        <f>OBV!H2260</f>
        <v>CONFIRMED BEARISH</v>
      </c>
      <c r="M2260" s="7">
        <f t="shared" si="350"/>
        <v>50</v>
      </c>
      <c r="N2260" s="7">
        <f t="shared" si="351"/>
        <v>0</v>
      </c>
      <c r="O2260" s="7">
        <f t="shared" si="352"/>
        <v>0</v>
      </c>
      <c r="P2260" s="7">
        <f t="shared" si="353"/>
        <v>33</v>
      </c>
      <c r="Q2260" s="8">
        <f t="shared" si="354"/>
        <v>22.45</v>
      </c>
      <c r="R2260" s="8">
        <f t="shared" si="355"/>
        <v>18.25</v>
      </c>
      <c r="S2260" s="8">
        <f t="shared" si="356"/>
        <v>22.35</v>
      </c>
      <c r="T2260" s="8">
        <f t="shared" si="357"/>
        <v>20.75</v>
      </c>
      <c r="U2260" s="7">
        <f t="shared" si="358"/>
        <v>21.016666666666669</v>
      </c>
      <c r="V2260" s="7">
        <f t="shared" si="359"/>
        <v>20.950000000000003</v>
      </c>
    </row>
    <row r="2261" spans="1:22" ht="13.5" x14ac:dyDescent="0.25">
      <c r="A2261" s="3">
        <f>RSI!A2261</f>
        <v>45295</v>
      </c>
      <c r="B2261" s="2">
        <f>RSI!B2261</f>
        <v>40.234999999999999</v>
      </c>
      <c r="C2261" s="2">
        <f>RSI!I2261</f>
        <v>7.8720936557811001</v>
      </c>
      <c r="D2261" s="2">
        <f>MACD!E2261</f>
        <v>0.92822967291365899</v>
      </c>
      <c r="E2261" s="2">
        <f>MACD!F2261</f>
        <v>0.50723551244264775</v>
      </c>
      <c r="F2261" s="2">
        <f>'Moving Avg'!D2261</f>
        <v>42.934799999999996</v>
      </c>
      <c r="G2261" s="2">
        <f>'Moving Avg'!F2261</f>
        <v>45.372500000000002</v>
      </c>
      <c r="H2261" s="2">
        <f>'Moving Avg'!G2261</f>
        <v>47.663100000000007</v>
      </c>
      <c r="I2261" s="2">
        <f>'Moving Avg'!H2261</f>
        <v>48.329819999999884</v>
      </c>
      <c r="J2261" s="5" t="str">
        <f>OBV!F2261</f>
        <v>BEARISH</v>
      </c>
      <c r="K2261" s="5" t="str">
        <f>OBV!G2261</f>
        <v>STRONG</v>
      </c>
      <c r="L2261" s="5" t="str">
        <f>OBV!H2261</f>
        <v>CONFIRMED BEARISH</v>
      </c>
      <c r="M2261" s="7">
        <f t="shared" si="350"/>
        <v>50</v>
      </c>
      <c r="N2261" s="7">
        <f t="shared" si="351"/>
        <v>0</v>
      </c>
      <c r="O2261" s="7">
        <f t="shared" si="352"/>
        <v>0</v>
      </c>
      <c r="P2261" s="7">
        <f t="shared" si="353"/>
        <v>33</v>
      </c>
      <c r="Q2261" s="8">
        <f t="shared" si="354"/>
        <v>22.45</v>
      </c>
      <c r="R2261" s="8">
        <f t="shared" si="355"/>
        <v>18.25</v>
      </c>
      <c r="S2261" s="8">
        <f t="shared" si="356"/>
        <v>22.35</v>
      </c>
      <c r="T2261" s="8">
        <f t="shared" si="357"/>
        <v>20.75</v>
      </c>
      <c r="U2261" s="7">
        <f t="shared" si="358"/>
        <v>21.016666666666669</v>
      </c>
      <c r="V2261" s="7">
        <f t="shared" si="359"/>
        <v>20.950000000000003</v>
      </c>
    </row>
    <row r="2262" spans="1:22" ht="13.5" x14ac:dyDescent="0.25">
      <c r="A2262" s="3">
        <f>RSI!A2262</f>
        <v>45296</v>
      </c>
      <c r="B2262" s="2">
        <f>RSI!B2262</f>
        <v>38.432000000000002</v>
      </c>
      <c r="C2262" s="2">
        <f>RSI!I2262</f>
        <v>6.1783313352421629</v>
      </c>
      <c r="D2262" s="2">
        <f>MACD!E2262</f>
        <v>1.3960822098058898</v>
      </c>
      <c r="E2262" s="2">
        <f>MACD!F2262</f>
        <v>0.68500485191529625</v>
      </c>
      <c r="F2262" s="2">
        <f>'Moving Avg'!D2262</f>
        <v>41.395800000000008</v>
      </c>
      <c r="G2262" s="2">
        <f>'Moving Avg'!F2262</f>
        <v>45.026450000000004</v>
      </c>
      <c r="H2262" s="2">
        <f>'Moving Avg'!G2262</f>
        <v>47.445700000000009</v>
      </c>
      <c r="I2262" s="2">
        <f>'Moving Avg'!H2262</f>
        <v>48.286864999999892</v>
      </c>
      <c r="J2262" s="5" t="str">
        <f>OBV!F2262</f>
        <v>BEARISH</v>
      </c>
      <c r="K2262" s="5" t="str">
        <f>OBV!G2262</f>
        <v>STRONG</v>
      </c>
      <c r="L2262" s="5" t="str">
        <f>OBV!H2262</f>
        <v>CONFIRMED BEARISH</v>
      </c>
      <c r="M2262" s="7">
        <f t="shared" si="350"/>
        <v>50</v>
      </c>
      <c r="N2262" s="7">
        <f t="shared" si="351"/>
        <v>0</v>
      </c>
      <c r="O2262" s="7">
        <f t="shared" si="352"/>
        <v>0</v>
      </c>
      <c r="P2262" s="7">
        <f t="shared" si="353"/>
        <v>33</v>
      </c>
      <c r="Q2262" s="8">
        <f t="shared" si="354"/>
        <v>22.45</v>
      </c>
      <c r="R2262" s="8">
        <f t="shared" si="355"/>
        <v>18.25</v>
      </c>
      <c r="S2262" s="8">
        <f t="shared" si="356"/>
        <v>22.35</v>
      </c>
      <c r="T2262" s="8">
        <f t="shared" si="357"/>
        <v>20.75</v>
      </c>
      <c r="U2262" s="7">
        <f t="shared" si="358"/>
        <v>21.016666666666669</v>
      </c>
      <c r="V2262" s="7">
        <f t="shared" si="359"/>
        <v>20.950000000000003</v>
      </c>
    </row>
    <row r="2263" spans="1:22" ht="13.5" x14ac:dyDescent="0.25">
      <c r="A2263" s="3">
        <f>RSI!A2263</f>
        <v>45299</v>
      </c>
      <c r="B2263" s="2">
        <f>RSI!B2263</f>
        <v>36.707999999999998</v>
      </c>
      <c r="C2263" s="2">
        <f>RSI!I2263</f>
        <v>5.0577449149021874</v>
      </c>
      <c r="D2263" s="2">
        <f>MACD!E2263</f>
        <v>1.9626210098233869</v>
      </c>
      <c r="E2263" s="2">
        <f>MACD!F2263</f>
        <v>0.94052808349691441</v>
      </c>
      <c r="F2263" s="2">
        <f>'Moving Avg'!D2263</f>
        <v>39.927</v>
      </c>
      <c r="G2263" s="2">
        <f>'Moving Avg'!F2263</f>
        <v>44.540550000000003</v>
      </c>
      <c r="H2263" s="2">
        <f>'Moving Avg'!G2263</f>
        <v>47.193820000000017</v>
      </c>
      <c r="I2263" s="2">
        <f>'Moving Avg'!H2263</f>
        <v>48.235289999999893</v>
      </c>
      <c r="J2263" s="5" t="str">
        <f>OBV!F2263</f>
        <v>BEARISH</v>
      </c>
      <c r="K2263" s="5" t="str">
        <f>OBV!G2263</f>
        <v>STRONG</v>
      </c>
      <c r="L2263" s="5" t="str">
        <f>OBV!H2263</f>
        <v>CONFIRMED BEARISH</v>
      </c>
      <c r="M2263" s="7">
        <f t="shared" si="350"/>
        <v>50</v>
      </c>
      <c r="N2263" s="7">
        <f t="shared" si="351"/>
        <v>0</v>
      </c>
      <c r="O2263" s="7">
        <f t="shared" si="352"/>
        <v>0</v>
      </c>
      <c r="P2263" s="7">
        <f t="shared" si="353"/>
        <v>33</v>
      </c>
      <c r="Q2263" s="8">
        <f t="shared" si="354"/>
        <v>22.45</v>
      </c>
      <c r="R2263" s="8">
        <f t="shared" si="355"/>
        <v>18.25</v>
      </c>
      <c r="S2263" s="8">
        <f t="shared" si="356"/>
        <v>22.35</v>
      </c>
      <c r="T2263" s="8">
        <f t="shared" si="357"/>
        <v>20.75</v>
      </c>
      <c r="U2263" s="7">
        <f t="shared" si="358"/>
        <v>21.016666666666669</v>
      </c>
      <c r="V2263" s="7">
        <f t="shared" si="359"/>
        <v>20.950000000000003</v>
      </c>
    </row>
    <row r="2264" spans="1:22" ht="13.5" x14ac:dyDescent="0.25">
      <c r="A2264" s="3">
        <f>RSI!A2264</f>
        <v>45300</v>
      </c>
      <c r="B2264" s="2">
        <f>RSI!B2264</f>
        <v>36.100999999999999</v>
      </c>
      <c r="C2264" s="2">
        <f>RSI!I2264</f>
        <v>4.7322964581505573</v>
      </c>
      <c r="D2264" s="2">
        <f>MACD!E2264</f>
        <v>2.5369278074459416</v>
      </c>
      <c r="E2264" s="2">
        <f>MACD!F2264</f>
        <v>1.2598080282867199</v>
      </c>
      <c r="F2264" s="2">
        <f>'Moving Avg'!D2264</f>
        <v>38.720399999999998</v>
      </c>
      <c r="G2264" s="2">
        <f>'Moving Avg'!F2264</f>
        <v>44.024299999999997</v>
      </c>
      <c r="H2264" s="2">
        <f>'Moving Avg'!G2264</f>
        <v>46.929800000000021</v>
      </c>
      <c r="I2264" s="2">
        <f>'Moving Avg'!H2264</f>
        <v>48.180679999999903</v>
      </c>
      <c r="J2264" s="5" t="str">
        <f>OBV!F2264</f>
        <v>BEARISH</v>
      </c>
      <c r="K2264" s="5" t="str">
        <f>OBV!G2264</f>
        <v>STRONG</v>
      </c>
      <c r="L2264" s="5" t="str">
        <f>OBV!H2264</f>
        <v>CONFIRMED BEARISH</v>
      </c>
      <c r="M2264" s="7">
        <f t="shared" si="350"/>
        <v>50</v>
      </c>
      <c r="N2264" s="7">
        <f t="shared" si="351"/>
        <v>0</v>
      </c>
      <c r="O2264" s="7">
        <f t="shared" si="352"/>
        <v>0</v>
      </c>
      <c r="P2264" s="7">
        <f t="shared" si="353"/>
        <v>33</v>
      </c>
      <c r="Q2264" s="8">
        <f t="shared" si="354"/>
        <v>22.45</v>
      </c>
      <c r="R2264" s="8">
        <f t="shared" si="355"/>
        <v>18.25</v>
      </c>
      <c r="S2264" s="8">
        <f t="shared" si="356"/>
        <v>22.35</v>
      </c>
      <c r="T2264" s="8">
        <f t="shared" si="357"/>
        <v>20.75</v>
      </c>
      <c r="U2264" s="7">
        <f t="shared" si="358"/>
        <v>21.016666666666669</v>
      </c>
      <c r="V2264" s="7">
        <f t="shared" si="359"/>
        <v>20.950000000000003</v>
      </c>
    </row>
    <row r="2265" spans="1:22" ht="13.5" x14ac:dyDescent="0.25">
      <c r="A2265" s="3">
        <f>RSI!A2265</f>
        <v>45301</v>
      </c>
      <c r="B2265" s="2">
        <f>RSI!B2265</f>
        <v>37.72</v>
      </c>
      <c r="C2265" s="2">
        <f>RSI!I2265</f>
        <v>19.593653395411806</v>
      </c>
      <c r="D2265" s="2">
        <f>MACD!E2265</f>
        <v>2.951419710911523</v>
      </c>
      <c r="E2265" s="2">
        <f>MACD!F2265</f>
        <v>1.5981303648116807</v>
      </c>
      <c r="F2265" s="2">
        <f>'Moving Avg'!D2265</f>
        <v>37.839199999999998</v>
      </c>
      <c r="G2265" s="2">
        <f>'Moving Avg'!F2265</f>
        <v>43.592949999999995</v>
      </c>
      <c r="H2265" s="2">
        <f>'Moving Avg'!G2265</f>
        <v>46.698160000000009</v>
      </c>
      <c r="I2265" s="2">
        <f>'Moving Avg'!H2265</f>
        <v>48.134164999999904</v>
      </c>
      <c r="J2265" s="5" t="str">
        <f>OBV!F2265</f>
        <v>BULLISH</v>
      </c>
      <c r="K2265" s="5" t="str">
        <f>OBV!G2265</f>
        <v>NEUTRAL</v>
      </c>
      <c r="L2265" s="5" t="str">
        <f>OBV!H2265</f>
        <v>BULLISH DIVERGENCE</v>
      </c>
      <c r="M2265" s="7">
        <f t="shared" si="350"/>
        <v>50</v>
      </c>
      <c r="N2265" s="7">
        <f t="shared" si="351"/>
        <v>0</v>
      </c>
      <c r="O2265" s="7">
        <f t="shared" si="352"/>
        <v>0</v>
      </c>
      <c r="P2265" s="7">
        <f t="shared" si="353"/>
        <v>66.5</v>
      </c>
      <c r="Q2265" s="8">
        <f t="shared" si="354"/>
        <v>27.475000000000001</v>
      </c>
      <c r="R2265" s="8">
        <f t="shared" si="355"/>
        <v>26.625</v>
      </c>
      <c r="S2265" s="8">
        <f t="shared" si="356"/>
        <v>37.424999999999997</v>
      </c>
      <c r="T2265" s="8">
        <f t="shared" si="357"/>
        <v>29.125</v>
      </c>
      <c r="U2265" s="7">
        <f t="shared" si="358"/>
        <v>30.508333333333336</v>
      </c>
      <c r="V2265" s="7">
        <f t="shared" si="359"/>
        <v>30.162500000000001</v>
      </c>
    </row>
    <row r="2266" spans="1:22" ht="13.5" x14ac:dyDescent="0.25">
      <c r="A2266" s="3">
        <f>RSI!A2266</f>
        <v>45302</v>
      </c>
      <c r="B2266" s="2">
        <f>RSI!B2266</f>
        <v>39.417000000000002</v>
      </c>
      <c r="C2266" s="2">
        <f>RSI!I2266</f>
        <v>31.632435512031691</v>
      </c>
      <c r="D2266" s="2">
        <f>MACD!E2266</f>
        <v>3.2076464761804431</v>
      </c>
      <c r="E2266" s="2">
        <f>MACD!F2266</f>
        <v>1.9200335870854333</v>
      </c>
      <c r="F2266" s="2">
        <f>'Moving Avg'!D2266</f>
        <v>37.675600000000003</v>
      </c>
      <c r="G2266" s="2">
        <f>'Moving Avg'!F2266</f>
        <v>43.246449999999996</v>
      </c>
      <c r="H2266" s="2">
        <f>'Moving Avg'!G2266</f>
        <v>46.500460000000004</v>
      </c>
      <c r="I2266" s="2">
        <f>'Moving Avg'!H2266</f>
        <v>48.096134999999904</v>
      </c>
      <c r="J2266" s="5" t="str">
        <f>OBV!F2266</f>
        <v>BULLISH</v>
      </c>
      <c r="K2266" s="5" t="str">
        <f>OBV!G2266</f>
        <v>NEUTRAL</v>
      </c>
      <c r="L2266" s="5" t="str">
        <f>OBV!H2266</f>
        <v>BULLISH DIVERGENCE</v>
      </c>
      <c r="M2266" s="7">
        <f t="shared" si="350"/>
        <v>25</v>
      </c>
      <c r="N2266" s="7">
        <f t="shared" si="351"/>
        <v>0</v>
      </c>
      <c r="O2266" s="7">
        <f t="shared" si="352"/>
        <v>0</v>
      </c>
      <c r="P2266" s="7">
        <f t="shared" si="353"/>
        <v>66.5</v>
      </c>
      <c r="Q2266" s="8">
        <f t="shared" si="354"/>
        <v>18.725000000000001</v>
      </c>
      <c r="R2266" s="8">
        <f t="shared" si="355"/>
        <v>21.625</v>
      </c>
      <c r="S2266" s="8">
        <f t="shared" si="356"/>
        <v>33.674999999999997</v>
      </c>
      <c r="T2266" s="8">
        <f t="shared" si="357"/>
        <v>22.875</v>
      </c>
      <c r="U2266" s="7">
        <f t="shared" si="358"/>
        <v>24.675000000000001</v>
      </c>
      <c r="V2266" s="7">
        <f t="shared" si="359"/>
        <v>24.225000000000001</v>
      </c>
    </row>
    <row r="2267" spans="1:22" ht="13.5" x14ac:dyDescent="0.25">
      <c r="A2267" s="3">
        <f>RSI!A2267</f>
        <v>45303</v>
      </c>
      <c r="B2267" s="2">
        <f>RSI!B2267</f>
        <v>37.649000000000001</v>
      </c>
      <c r="C2267" s="2">
        <f>RSI!I2267</f>
        <v>27.082851267854352</v>
      </c>
      <c r="D2267" s="2">
        <f>MACD!E2267</f>
        <v>3.2600389962494702</v>
      </c>
      <c r="E2267" s="2">
        <f>MACD!F2267</f>
        <v>2.1880346689182408</v>
      </c>
      <c r="F2267" s="2">
        <f>'Moving Avg'!D2267</f>
        <v>37.518999999999998</v>
      </c>
      <c r="G2267" s="2">
        <f>'Moving Avg'!F2267</f>
        <v>42.811549999999997</v>
      </c>
      <c r="H2267" s="2">
        <f>'Moving Avg'!G2267</f>
        <v>46.267399999999988</v>
      </c>
      <c r="I2267" s="2">
        <f>'Moving Avg'!H2267</f>
        <v>48.049264999999906</v>
      </c>
      <c r="J2267" s="5" t="str">
        <f>OBV!F2267</f>
        <v>BEARISH</v>
      </c>
      <c r="K2267" s="5" t="str">
        <f>OBV!G2267</f>
        <v>NEUTRAL</v>
      </c>
      <c r="L2267" s="5" t="str">
        <f>OBV!H2267</f>
        <v>CONFIRMED BEARISH</v>
      </c>
      <c r="M2267" s="7">
        <f t="shared" si="350"/>
        <v>50</v>
      </c>
      <c r="N2267" s="7">
        <f t="shared" si="351"/>
        <v>0</v>
      </c>
      <c r="O2267" s="7">
        <f t="shared" si="352"/>
        <v>0</v>
      </c>
      <c r="P2267" s="7">
        <f t="shared" si="353"/>
        <v>16.5</v>
      </c>
      <c r="Q2267" s="8">
        <f t="shared" si="354"/>
        <v>19.975000000000001</v>
      </c>
      <c r="R2267" s="8">
        <f t="shared" si="355"/>
        <v>14.125</v>
      </c>
      <c r="S2267" s="8">
        <f t="shared" si="356"/>
        <v>14.925000000000001</v>
      </c>
      <c r="T2267" s="8">
        <f t="shared" si="357"/>
        <v>16.625</v>
      </c>
      <c r="U2267" s="7">
        <f t="shared" si="358"/>
        <v>16.341666666666669</v>
      </c>
      <c r="V2267" s="7">
        <f t="shared" si="359"/>
        <v>16.412500000000001</v>
      </c>
    </row>
    <row r="2268" spans="1:22" ht="13.5" x14ac:dyDescent="0.25">
      <c r="A2268" s="3">
        <f>RSI!A2268</f>
        <v>45306</v>
      </c>
      <c r="B2268" s="2">
        <f>RSI!B2268</f>
        <v>37.728000000000002</v>
      </c>
      <c r="C2268" s="2">
        <f>RSI!I2268</f>
        <v>27.584041819724902</v>
      </c>
      <c r="D2268" s="2">
        <f>MACD!E2268</f>
        <v>3.0359757114460137</v>
      </c>
      <c r="E2268" s="2">
        <f>MACD!F2268</f>
        <v>2.3576228774237955</v>
      </c>
      <c r="F2268" s="2">
        <f>'Moving Avg'!D2268</f>
        <v>37.722999999999999</v>
      </c>
      <c r="G2268" s="2">
        <f>'Moving Avg'!F2268</f>
        <v>42.389400000000002</v>
      </c>
      <c r="H2268" s="2">
        <f>'Moving Avg'!G2268</f>
        <v>46.035919999999997</v>
      </c>
      <c r="I2268" s="2">
        <f>'Moving Avg'!H2268</f>
        <v>48.002789999999898</v>
      </c>
      <c r="J2268" s="5" t="str">
        <f>OBV!F2268</f>
        <v>BULLISH</v>
      </c>
      <c r="K2268" s="5" t="str">
        <f>OBV!G2268</f>
        <v>NEUTRAL</v>
      </c>
      <c r="L2268" s="5" t="str">
        <f>OBV!H2268</f>
        <v>CONFIRMED BULLISH</v>
      </c>
      <c r="M2268" s="7">
        <f t="shared" si="350"/>
        <v>50</v>
      </c>
      <c r="N2268" s="7">
        <f t="shared" si="351"/>
        <v>0</v>
      </c>
      <c r="O2268" s="7">
        <f t="shared" si="352"/>
        <v>0</v>
      </c>
      <c r="P2268" s="7">
        <f t="shared" si="353"/>
        <v>83.5</v>
      </c>
      <c r="Q2268" s="8">
        <f t="shared" si="354"/>
        <v>30.024999999999999</v>
      </c>
      <c r="R2268" s="8">
        <f t="shared" si="355"/>
        <v>30.875</v>
      </c>
      <c r="S2268" s="8">
        <f t="shared" si="356"/>
        <v>45.075000000000003</v>
      </c>
      <c r="T2268" s="8">
        <f t="shared" si="357"/>
        <v>33.375</v>
      </c>
      <c r="U2268" s="7">
        <f t="shared" si="358"/>
        <v>35.324999999999996</v>
      </c>
      <c r="V2268" s="7">
        <f t="shared" si="359"/>
        <v>34.837499999999999</v>
      </c>
    </row>
    <row r="2269" spans="1:22" ht="13.5" x14ac:dyDescent="0.25">
      <c r="A2269" s="3">
        <f>RSI!A2269</f>
        <v>45307</v>
      </c>
      <c r="B2269" s="2">
        <f>RSI!B2269</f>
        <v>37.728000000000002</v>
      </c>
      <c r="C2269" s="2">
        <f>RSI!I2269</f>
        <v>27.584041819724902</v>
      </c>
      <c r="D2269" s="2">
        <f>MACD!E2269</f>
        <v>2.8748095970108665</v>
      </c>
      <c r="E2269" s="2">
        <f>MACD!F2269</f>
        <v>2.4610602213412101</v>
      </c>
      <c r="F2269" s="2">
        <f>'Moving Avg'!D2269</f>
        <v>38.048400000000001</v>
      </c>
      <c r="G2269" s="2">
        <f>'Moving Avg'!F2269</f>
        <v>41.967249999999993</v>
      </c>
      <c r="H2269" s="2">
        <f>'Moving Avg'!G2269</f>
        <v>45.804439999999992</v>
      </c>
      <c r="I2269" s="2">
        <f>'Moving Avg'!H2269</f>
        <v>47.956314999999883</v>
      </c>
      <c r="J2269" s="5" t="str">
        <f>OBV!F2269</f>
        <v>BULLISH</v>
      </c>
      <c r="K2269" s="5" t="str">
        <f>OBV!G2269</f>
        <v>NEUTRAL</v>
      </c>
      <c r="L2269" s="5" t="str">
        <f>OBV!H2269</f>
        <v>CONFIRMED BULLISH</v>
      </c>
      <c r="M2269" s="7">
        <f t="shared" si="350"/>
        <v>50</v>
      </c>
      <c r="N2269" s="7">
        <f t="shared" si="351"/>
        <v>0</v>
      </c>
      <c r="O2269" s="7">
        <f t="shared" si="352"/>
        <v>0</v>
      </c>
      <c r="P2269" s="7">
        <f t="shared" si="353"/>
        <v>83.5</v>
      </c>
      <c r="Q2269" s="8">
        <f t="shared" si="354"/>
        <v>30.024999999999999</v>
      </c>
      <c r="R2269" s="8">
        <f t="shared" si="355"/>
        <v>30.875</v>
      </c>
      <c r="S2269" s="8">
        <f t="shared" si="356"/>
        <v>45.075000000000003</v>
      </c>
      <c r="T2269" s="8">
        <f t="shared" si="357"/>
        <v>33.375</v>
      </c>
      <c r="U2269" s="7">
        <f t="shared" si="358"/>
        <v>35.324999999999996</v>
      </c>
      <c r="V2269" s="7">
        <f t="shared" si="359"/>
        <v>34.837499999999999</v>
      </c>
    </row>
    <row r="2270" spans="1:22" ht="13.5" x14ac:dyDescent="0.25">
      <c r="A2270" s="3">
        <f>RSI!A2270</f>
        <v>45308</v>
      </c>
      <c r="B2270" s="2">
        <f>RSI!B2270</f>
        <v>37.728000000000002</v>
      </c>
      <c r="C2270" s="2">
        <f>RSI!I2270</f>
        <v>27.584041819724902</v>
      </c>
      <c r="D2270" s="2">
        <f>MACD!E2270</f>
        <v>2.4749750675017239</v>
      </c>
      <c r="E2270" s="2">
        <f>MACD!F2270</f>
        <v>2.4638431905733129</v>
      </c>
      <c r="F2270" s="2">
        <f>'Moving Avg'!D2270</f>
        <v>38.050000000000004</v>
      </c>
      <c r="G2270" s="2">
        <f>'Moving Avg'!F2270</f>
        <v>41.545099999999998</v>
      </c>
      <c r="H2270" s="2">
        <f>'Moving Avg'!G2270</f>
        <v>45.572960000000002</v>
      </c>
      <c r="I2270" s="2">
        <f>'Moving Avg'!H2270</f>
        <v>47.909839999999889</v>
      </c>
      <c r="J2270" s="5" t="str">
        <f>OBV!F2270</f>
        <v>BEARISH</v>
      </c>
      <c r="K2270" s="5" t="str">
        <f>OBV!G2270</f>
        <v>NEUTRAL</v>
      </c>
      <c r="L2270" s="5" t="str">
        <f>OBV!H2270</f>
        <v>BEARISH DIVERGENCE</v>
      </c>
      <c r="M2270" s="7">
        <f t="shared" si="350"/>
        <v>50</v>
      </c>
      <c r="N2270" s="7">
        <f t="shared" si="351"/>
        <v>0</v>
      </c>
      <c r="O2270" s="7">
        <f t="shared" si="352"/>
        <v>0</v>
      </c>
      <c r="P2270" s="7">
        <f t="shared" si="353"/>
        <v>16.5</v>
      </c>
      <c r="Q2270" s="8">
        <f t="shared" si="354"/>
        <v>19.975000000000001</v>
      </c>
      <c r="R2270" s="8">
        <f t="shared" si="355"/>
        <v>14.125</v>
      </c>
      <c r="S2270" s="8">
        <f t="shared" si="356"/>
        <v>14.925000000000001</v>
      </c>
      <c r="T2270" s="8">
        <f t="shared" si="357"/>
        <v>16.625</v>
      </c>
      <c r="U2270" s="7">
        <f t="shared" si="358"/>
        <v>16.341666666666669</v>
      </c>
      <c r="V2270" s="7">
        <f t="shared" si="359"/>
        <v>16.412500000000001</v>
      </c>
    </row>
    <row r="2271" spans="1:22" ht="13.5" x14ac:dyDescent="0.25">
      <c r="A2271" s="3">
        <f>RSI!A2271</f>
        <v>45309</v>
      </c>
      <c r="B2271" s="2">
        <f>RSI!B2271</f>
        <v>39.338000000000001</v>
      </c>
      <c r="C2271" s="2">
        <f>RSI!I2271</f>
        <v>38.367029981287651</v>
      </c>
      <c r="D2271" s="2">
        <f>MACD!E2271</f>
        <v>1.7654354780857204</v>
      </c>
      <c r="E2271" s="2">
        <f>MACD!F2271</f>
        <v>2.3241616480757945</v>
      </c>
      <c r="F2271" s="2">
        <f>'Moving Avg'!D2271</f>
        <v>38.034200000000006</v>
      </c>
      <c r="G2271" s="2">
        <f>'Moving Avg'!F2271</f>
        <v>41.203449999999997</v>
      </c>
      <c r="H2271" s="2">
        <f>'Moving Avg'!G2271</f>
        <v>45.37474000000001</v>
      </c>
      <c r="I2271" s="2">
        <f>'Moving Avg'!H2271</f>
        <v>47.881989999999888</v>
      </c>
      <c r="J2271" s="5" t="str">
        <f>OBV!F2271</f>
        <v>BULLISH</v>
      </c>
      <c r="K2271" s="5" t="str">
        <f>OBV!G2271</f>
        <v>NEUTRAL</v>
      </c>
      <c r="L2271" s="5" t="str">
        <f>OBV!H2271</f>
        <v>BULLISH DIVERGENCE</v>
      </c>
      <c r="M2271" s="7">
        <f t="shared" si="350"/>
        <v>25</v>
      </c>
      <c r="N2271" s="7">
        <f t="shared" si="351"/>
        <v>100</v>
      </c>
      <c r="O2271" s="7">
        <f t="shared" si="352"/>
        <v>0</v>
      </c>
      <c r="P2271" s="7">
        <f t="shared" si="353"/>
        <v>66.5</v>
      </c>
      <c r="Q2271" s="8">
        <f t="shared" si="354"/>
        <v>53.725000000000001</v>
      </c>
      <c r="R2271" s="8">
        <f t="shared" si="355"/>
        <v>41.625</v>
      </c>
      <c r="S2271" s="8">
        <f t="shared" si="356"/>
        <v>48.674999999999997</v>
      </c>
      <c r="T2271" s="8">
        <f t="shared" si="357"/>
        <v>47.875</v>
      </c>
      <c r="U2271" s="7">
        <f t="shared" si="358"/>
        <v>48.008333333333326</v>
      </c>
      <c r="V2271" s="7">
        <f t="shared" si="359"/>
        <v>47.974999999999994</v>
      </c>
    </row>
    <row r="2272" spans="1:22" ht="13.5" x14ac:dyDescent="0.25">
      <c r="A2272" s="3">
        <f>RSI!A2272</f>
        <v>45310</v>
      </c>
      <c r="B2272" s="2">
        <f>RSI!B2272</f>
        <v>41.106000000000002</v>
      </c>
      <c r="C2272" s="2">
        <f>RSI!I2272</f>
        <v>47.595225212705472</v>
      </c>
      <c r="D2272" s="2">
        <f>MACD!E2272</f>
        <v>0.78289095101521866</v>
      </c>
      <c r="E2272" s="2">
        <f>MACD!F2272</f>
        <v>2.0159075086636795</v>
      </c>
      <c r="F2272" s="2">
        <f>'Moving Avg'!D2272</f>
        <v>38.7256</v>
      </c>
      <c r="G2272" s="2">
        <f>'Moving Avg'!F2272</f>
        <v>40.950199999999995</v>
      </c>
      <c r="H2272" s="2">
        <f>'Moving Avg'!G2272</f>
        <v>45.211880000000022</v>
      </c>
      <c r="I2272" s="2">
        <f>'Moving Avg'!H2272</f>
        <v>47.852909999999895</v>
      </c>
      <c r="J2272" s="5" t="str">
        <f>OBV!F2272</f>
        <v>BULLISH</v>
      </c>
      <c r="K2272" s="5" t="str">
        <f>OBV!G2272</f>
        <v>WEAK</v>
      </c>
      <c r="L2272" s="5" t="str">
        <f>OBV!H2272</f>
        <v>CONFIRMED BULLISH</v>
      </c>
      <c r="M2272" s="7">
        <f t="shared" si="350"/>
        <v>25</v>
      </c>
      <c r="N2272" s="7">
        <f t="shared" si="351"/>
        <v>100</v>
      </c>
      <c r="O2272" s="7">
        <f t="shared" si="352"/>
        <v>0</v>
      </c>
      <c r="P2272" s="7">
        <f t="shared" si="353"/>
        <v>67</v>
      </c>
      <c r="Q2272" s="8">
        <f t="shared" si="354"/>
        <v>53.8</v>
      </c>
      <c r="R2272" s="8">
        <f t="shared" si="355"/>
        <v>41.75</v>
      </c>
      <c r="S2272" s="8">
        <f t="shared" si="356"/>
        <v>48.900000000000006</v>
      </c>
      <c r="T2272" s="8">
        <f t="shared" si="357"/>
        <v>48</v>
      </c>
      <c r="U2272" s="7">
        <f t="shared" si="358"/>
        <v>48.15</v>
      </c>
      <c r="V2272" s="7">
        <f t="shared" si="359"/>
        <v>48.112499999999997</v>
      </c>
    </row>
    <row r="2273" spans="1:22" ht="13.5" x14ac:dyDescent="0.25">
      <c r="A2273" s="3">
        <f>RSI!A2273</f>
        <v>45313</v>
      </c>
      <c r="B2273" s="2">
        <f>RSI!B2273</f>
        <v>42.951999999999998</v>
      </c>
      <c r="C2273" s="2">
        <f>RSI!I2273</f>
        <v>55.146706267695649</v>
      </c>
      <c r="D2273" s="2">
        <f>MACD!E2273</f>
        <v>-0.27607574057580564</v>
      </c>
      <c r="E2273" s="2">
        <f>MACD!F2273</f>
        <v>1.5575108588157827</v>
      </c>
      <c r="F2273" s="2">
        <f>'Moving Avg'!D2273</f>
        <v>39.770400000000002</v>
      </c>
      <c r="G2273" s="2">
        <f>'Moving Avg'!F2273</f>
        <v>40.789249999999996</v>
      </c>
      <c r="H2273" s="2">
        <f>'Moving Avg'!G2273</f>
        <v>45.085060000000013</v>
      </c>
      <c r="I2273" s="2">
        <f>'Moving Avg'!H2273</f>
        <v>47.832134999999887</v>
      </c>
      <c r="J2273" s="5" t="str">
        <f>OBV!F2273</f>
        <v>BULLISH</v>
      </c>
      <c r="K2273" s="5" t="str">
        <f>OBV!G2273</f>
        <v>WEAK</v>
      </c>
      <c r="L2273" s="5" t="str">
        <f>OBV!H2273</f>
        <v>CONFIRMED BULLISH</v>
      </c>
      <c r="M2273" s="7">
        <f t="shared" si="350"/>
        <v>25</v>
      </c>
      <c r="N2273" s="7">
        <f t="shared" si="351"/>
        <v>100</v>
      </c>
      <c r="O2273" s="7">
        <f t="shared" si="352"/>
        <v>0</v>
      </c>
      <c r="P2273" s="7">
        <f t="shared" si="353"/>
        <v>67</v>
      </c>
      <c r="Q2273" s="8">
        <f t="shared" si="354"/>
        <v>53.8</v>
      </c>
      <c r="R2273" s="8">
        <f t="shared" si="355"/>
        <v>41.75</v>
      </c>
      <c r="S2273" s="8">
        <f t="shared" si="356"/>
        <v>48.900000000000006</v>
      </c>
      <c r="T2273" s="8">
        <f t="shared" si="357"/>
        <v>48</v>
      </c>
      <c r="U2273" s="7">
        <f t="shared" si="358"/>
        <v>48.15</v>
      </c>
      <c r="V2273" s="7">
        <f t="shared" si="359"/>
        <v>48.112499999999997</v>
      </c>
    </row>
    <row r="2274" spans="1:22" ht="13.5" x14ac:dyDescent="0.25">
      <c r="A2274" s="3">
        <f>RSI!A2274</f>
        <v>45314</v>
      </c>
      <c r="B2274" s="2">
        <f>RSI!B2274</f>
        <v>42.951999999999998</v>
      </c>
      <c r="C2274" s="2">
        <f>RSI!I2274</f>
        <v>55.146706267695649</v>
      </c>
      <c r="D2274" s="2">
        <f>MACD!E2274</f>
        <v>-0.93160148765622353</v>
      </c>
      <c r="E2274" s="2">
        <f>MACD!F2274</f>
        <v>1.0596883895213813</v>
      </c>
      <c r="F2274" s="2">
        <f>'Moving Avg'!D2274</f>
        <v>40.815199999999997</v>
      </c>
      <c r="G2274" s="2">
        <f>'Moving Avg'!F2274</f>
        <v>40.628299999999996</v>
      </c>
      <c r="H2274" s="2">
        <f>'Moving Avg'!G2274</f>
        <v>44.958240000000025</v>
      </c>
      <c r="I2274" s="2">
        <f>'Moving Avg'!H2274</f>
        <v>47.811359999999887</v>
      </c>
      <c r="J2274" s="5" t="str">
        <f>OBV!F2274</f>
        <v>BULLISH</v>
      </c>
      <c r="K2274" s="5" t="str">
        <f>OBV!G2274</f>
        <v>WEAK</v>
      </c>
      <c r="L2274" s="5" t="str">
        <f>OBV!H2274</f>
        <v>CONFIRMED BULLISH</v>
      </c>
      <c r="M2274" s="7">
        <f t="shared" si="350"/>
        <v>25</v>
      </c>
      <c r="N2274" s="7">
        <f t="shared" si="351"/>
        <v>100</v>
      </c>
      <c r="O2274" s="7">
        <f t="shared" si="352"/>
        <v>0</v>
      </c>
      <c r="P2274" s="7">
        <f t="shared" si="353"/>
        <v>67</v>
      </c>
      <c r="Q2274" s="8">
        <f t="shared" si="354"/>
        <v>53.8</v>
      </c>
      <c r="R2274" s="8">
        <f t="shared" si="355"/>
        <v>41.75</v>
      </c>
      <c r="S2274" s="8">
        <f t="shared" si="356"/>
        <v>48.900000000000006</v>
      </c>
      <c r="T2274" s="8">
        <f t="shared" si="357"/>
        <v>48</v>
      </c>
      <c r="U2274" s="7">
        <f t="shared" si="358"/>
        <v>48.15</v>
      </c>
      <c r="V2274" s="7">
        <f t="shared" si="359"/>
        <v>48.112499999999997</v>
      </c>
    </row>
    <row r="2275" spans="1:22" ht="13.5" x14ac:dyDescent="0.25">
      <c r="A2275" s="3">
        <f>RSI!A2275</f>
        <v>45315</v>
      </c>
      <c r="B2275" s="2">
        <f>RSI!B2275</f>
        <v>42.951999999999998</v>
      </c>
      <c r="C2275" s="2">
        <f>RSI!I2275</f>
        <v>55.146706267695649</v>
      </c>
      <c r="D2275" s="2">
        <f>MACD!E2275</f>
        <v>-1.233120503315746</v>
      </c>
      <c r="E2275" s="2">
        <f>MACD!F2275</f>
        <v>0.60112661095395592</v>
      </c>
      <c r="F2275" s="2">
        <f>'Moving Avg'!D2275</f>
        <v>41.86</v>
      </c>
      <c r="G2275" s="2">
        <f>'Moving Avg'!F2275</f>
        <v>40.467349999999996</v>
      </c>
      <c r="H2275" s="2">
        <f>'Moving Avg'!G2275</f>
        <v>44.831420000000037</v>
      </c>
      <c r="I2275" s="2">
        <f>'Moving Avg'!H2275</f>
        <v>47.790584999999879</v>
      </c>
      <c r="J2275" s="5" t="str">
        <f>OBV!F2275</f>
        <v>BULLISH</v>
      </c>
      <c r="K2275" s="5" t="str">
        <f>OBV!G2275</f>
        <v>WEAK</v>
      </c>
      <c r="L2275" s="5" t="str">
        <f>OBV!H2275</f>
        <v>CONFIRMED BULLISH</v>
      </c>
      <c r="M2275" s="7">
        <f t="shared" si="350"/>
        <v>25</v>
      </c>
      <c r="N2275" s="7">
        <f t="shared" si="351"/>
        <v>100</v>
      </c>
      <c r="O2275" s="7">
        <f t="shared" si="352"/>
        <v>0</v>
      </c>
      <c r="P2275" s="7">
        <f t="shared" si="353"/>
        <v>67</v>
      </c>
      <c r="Q2275" s="8">
        <f t="shared" si="354"/>
        <v>53.8</v>
      </c>
      <c r="R2275" s="8">
        <f t="shared" si="355"/>
        <v>41.75</v>
      </c>
      <c r="S2275" s="8">
        <f t="shared" si="356"/>
        <v>48.900000000000006</v>
      </c>
      <c r="T2275" s="8">
        <f t="shared" si="357"/>
        <v>48</v>
      </c>
      <c r="U2275" s="7">
        <f t="shared" si="358"/>
        <v>48.15</v>
      </c>
      <c r="V2275" s="7">
        <f t="shared" si="359"/>
        <v>48.112499999999997</v>
      </c>
    </row>
    <row r="2276" spans="1:22" ht="13.5" x14ac:dyDescent="0.25">
      <c r="A2276" s="3">
        <f>RSI!A2276</f>
        <v>45316</v>
      </c>
      <c r="B2276" s="2">
        <f>RSI!B2276</f>
        <v>42.951999999999998</v>
      </c>
      <c r="C2276" s="2">
        <f>RSI!I2276</f>
        <v>55.146706267695649</v>
      </c>
      <c r="D2276" s="2">
        <f>MACD!E2276</f>
        <v>-1.7675855953188915</v>
      </c>
      <c r="E2276" s="2">
        <f>MACD!F2276</f>
        <v>0.12738416969938643</v>
      </c>
      <c r="F2276" s="2">
        <f>'Moving Avg'!D2276</f>
        <v>42.582799999999999</v>
      </c>
      <c r="G2276" s="2">
        <f>'Moving Avg'!F2276</f>
        <v>40.306849999999997</v>
      </c>
      <c r="H2276" s="2">
        <f>'Moving Avg'!G2276</f>
        <v>44.704600000000028</v>
      </c>
      <c r="I2276" s="2">
        <f>'Moving Avg'!H2276</f>
        <v>47.769809999999886</v>
      </c>
      <c r="J2276" s="5" t="str">
        <f>OBV!F2276</f>
        <v>BULLISH</v>
      </c>
      <c r="K2276" s="5" t="str">
        <f>OBV!G2276</f>
        <v>NEUTRAL</v>
      </c>
      <c r="L2276" s="5" t="str">
        <f>OBV!H2276</f>
        <v>CONFIRMED BULLISH</v>
      </c>
      <c r="M2276" s="7">
        <f t="shared" si="350"/>
        <v>25</v>
      </c>
      <c r="N2276" s="7">
        <f t="shared" si="351"/>
        <v>100</v>
      </c>
      <c r="O2276" s="7">
        <f t="shared" si="352"/>
        <v>0</v>
      </c>
      <c r="P2276" s="7">
        <f t="shared" si="353"/>
        <v>83.5</v>
      </c>
      <c r="Q2276" s="8">
        <f t="shared" si="354"/>
        <v>56.274999999999999</v>
      </c>
      <c r="R2276" s="8">
        <f t="shared" si="355"/>
        <v>45.875</v>
      </c>
      <c r="S2276" s="8">
        <f t="shared" si="356"/>
        <v>56.325000000000003</v>
      </c>
      <c r="T2276" s="8">
        <f t="shared" si="357"/>
        <v>52.125</v>
      </c>
      <c r="U2276" s="7">
        <f t="shared" si="358"/>
        <v>52.82500000000001</v>
      </c>
      <c r="V2276" s="7">
        <f t="shared" si="359"/>
        <v>52.650000000000006</v>
      </c>
    </row>
    <row r="2277" spans="1:22" ht="13.5" x14ac:dyDescent="0.25">
      <c r="A2277" s="3">
        <f>RSI!A2277</f>
        <v>45317</v>
      </c>
      <c r="B2277" s="2">
        <f>RSI!B2277</f>
        <v>42.951999999999998</v>
      </c>
      <c r="C2277" s="2">
        <f>RSI!I2277</f>
        <v>55.146706267695649</v>
      </c>
      <c r="D2277" s="2">
        <f>MACD!E2277</f>
        <v>-2.214461828708032</v>
      </c>
      <c r="E2277" s="2">
        <f>MACD!F2277</f>
        <v>-0.34098502998209723</v>
      </c>
      <c r="F2277" s="2">
        <f>'Moving Avg'!D2277</f>
        <v>42.951999999999998</v>
      </c>
      <c r="G2277" s="2">
        <f>'Moving Avg'!F2277</f>
        <v>40.148100000000007</v>
      </c>
      <c r="H2277" s="2">
        <f>'Moving Avg'!G2277</f>
        <v>44.577780000000018</v>
      </c>
      <c r="I2277" s="2">
        <f>'Moving Avg'!H2277</f>
        <v>47.752824999999895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  <c r="M2277" s="7">
        <f t="shared" si="350"/>
        <v>25</v>
      </c>
      <c r="N2277" s="7">
        <f t="shared" si="351"/>
        <v>100</v>
      </c>
      <c r="O2277" s="7">
        <f t="shared" si="352"/>
        <v>0</v>
      </c>
      <c r="P2277" s="7">
        <f t="shared" si="353"/>
        <v>33</v>
      </c>
      <c r="Q2277" s="8">
        <f t="shared" si="354"/>
        <v>48.7</v>
      </c>
      <c r="R2277" s="8">
        <f t="shared" si="355"/>
        <v>33.25</v>
      </c>
      <c r="S2277" s="8">
        <f t="shared" si="356"/>
        <v>33.6</v>
      </c>
      <c r="T2277" s="8">
        <f t="shared" si="357"/>
        <v>39.5</v>
      </c>
      <c r="U2277" s="7">
        <f t="shared" si="358"/>
        <v>38.516666666666673</v>
      </c>
      <c r="V2277" s="7">
        <f t="shared" si="359"/>
        <v>38.762500000000003</v>
      </c>
    </row>
    <row r="2278" spans="1:22" ht="13.5" x14ac:dyDescent="0.25">
      <c r="A2278" s="3">
        <f>RSI!A2278</f>
        <v>45320</v>
      </c>
      <c r="B2278" s="2">
        <f>RSI!B2278</f>
        <v>42.951999999999998</v>
      </c>
      <c r="C2278" s="2">
        <f>RSI!I2278</f>
        <v>55.146706267695649</v>
      </c>
      <c r="D2278" s="2">
        <f>MACD!E2278</f>
        <v>-2.5988752670760675</v>
      </c>
      <c r="E2278" s="2">
        <f>MACD!F2278</f>
        <v>-0.79256307740089138</v>
      </c>
      <c r="F2278" s="2">
        <f>'Moving Avg'!D2278</f>
        <v>42.951999999999998</v>
      </c>
      <c r="G2278" s="2">
        <f>'Moving Avg'!F2278</f>
        <v>40.093100000000007</v>
      </c>
      <c r="H2278" s="2">
        <f>'Moving Avg'!G2278</f>
        <v>44.450960000000016</v>
      </c>
      <c r="I2278" s="2">
        <f>'Moving Avg'!H2278</f>
        <v>47.735839999999889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  <c r="M2278" s="7">
        <f t="shared" si="350"/>
        <v>25</v>
      </c>
      <c r="N2278" s="7">
        <f t="shared" si="351"/>
        <v>100</v>
      </c>
      <c r="O2278" s="7">
        <f t="shared" si="352"/>
        <v>0</v>
      </c>
      <c r="P2278" s="7">
        <f t="shared" si="353"/>
        <v>33</v>
      </c>
      <c r="Q2278" s="8">
        <f t="shared" si="354"/>
        <v>48.7</v>
      </c>
      <c r="R2278" s="8">
        <f t="shared" si="355"/>
        <v>33.25</v>
      </c>
      <c r="S2278" s="8">
        <f t="shared" si="356"/>
        <v>33.6</v>
      </c>
      <c r="T2278" s="8">
        <f t="shared" si="357"/>
        <v>39.5</v>
      </c>
      <c r="U2278" s="7">
        <f t="shared" si="358"/>
        <v>38.516666666666673</v>
      </c>
      <c r="V2278" s="7">
        <f t="shared" si="359"/>
        <v>38.762500000000003</v>
      </c>
    </row>
    <row r="2279" spans="1:22" ht="13.5" x14ac:dyDescent="0.25">
      <c r="A2279" s="3">
        <f>RSI!A2279</f>
        <v>45321</v>
      </c>
      <c r="B2279" s="2">
        <f>RSI!B2279</f>
        <v>44.878</v>
      </c>
      <c r="C2279" s="2">
        <f>RSI!I2279</f>
        <v>63.667646127589087</v>
      </c>
      <c r="D2279" s="2">
        <f>MACD!E2279</f>
        <v>-3.0726365049191102</v>
      </c>
      <c r="E2279" s="2">
        <f>MACD!F2279</f>
        <v>-1.2485777629045351</v>
      </c>
      <c r="F2279" s="2">
        <f>'Moving Avg'!D2279</f>
        <v>43.337199999999996</v>
      </c>
      <c r="G2279" s="2">
        <f>'Moving Avg'!F2279</f>
        <v>40.230300000000007</v>
      </c>
      <c r="H2279" s="2">
        <f>'Moving Avg'!G2279</f>
        <v>44.362660000000027</v>
      </c>
      <c r="I2279" s="2">
        <f>'Moving Avg'!H2279</f>
        <v>47.724274999999892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  <c r="M2279" s="7">
        <f t="shared" si="350"/>
        <v>25</v>
      </c>
      <c r="N2279" s="7">
        <f t="shared" si="351"/>
        <v>100</v>
      </c>
      <c r="O2279" s="7">
        <f t="shared" si="352"/>
        <v>0</v>
      </c>
      <c r="P2279" s="7">
        <f t="shared" si="353"/>
        <v>33</v>
      </c>
      <c r="Q2279" s="8">
        <f t="shared" si="354"/>
        <v>48.7</v>
      </c>
      <c r="R2279" s="8">
        <f t="shared" si="355"/>
        <v>33.25</v>
      </c>
      <c r="S2279" s="8">
        <f t="shared" si="356"/>
        <v>33.6</v>
      </c>
      <c r="T2279" s="8">
        <f t="shared" si="357"/>
        <v>39.5</v>
      </c>
      <c r="U2279" s="7">
        <f t="shared" si="358"/>
        <v>38.516666666666673</v>
      </c>
      <c r="V2279" s="7">
        <f t="shared" si="359"/>
        <v>38.762500000000003</v>
      </c>
    </row>
    <row r="2280" spans="1:22" ht="13.5" x14ac:dyDescent="0.25">
      <c r="A2280" s="3">
        <f>RSI!A2280</f>
        <v>45322</v>
      </c>
      <c r="B2280" s="2">
        <f>RSI!B2280</f>
        <v>44.878</v>
      </c>
      <c r="C2280" s="2">
        <f>RSI!I2280</f>
        <v>63.667646127589087</v>
      </c>
      <c r="D2280" s="2">
        <f>MACD!E2280</f>
        <v>-3.2425903350819638</v>
      </c>
      <c r="E2280" s="2">
        <f>MACD!F2280</f>
        <v>-1.647380277340021</v>
      </c>
      <c r="F2280" s="2">
        <f>'Moving Avg'!D2280</f>
        <v>43.722399999999993</v>
      </c>
      <c r="G2280" s="2">
        <f>'Moving Avg'!F2280</f>
        <v>40.367900000000006</v>
      </c>
      <c r="H2280" s="2">
        <f>'Moving Avg'!G2280</f>
        <v>44.274360000000016</v>
      </c>
      <c r="I2280" s="2">
        <f>'Moving Avg'!H2280</f>
        <v>47.712709999999888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  <c r="M2280" s="7">
        <f t="shared" si="350"/>
        <v>25</v>
      </c>
      <c r="N2280" s="7">
        <f t="shared" si="351"/>
        <v>100</v>
      </c>
      <c r="O2280" s="7">
        <f t="shared" si="352"/>
        <v>0</v>
      </c>
      <c r="P2280" s="7">
        <f t="shared" si="353"/>
        <v>33</v>
      </c>
      <c r="Q2280" s="8">
        <f t="shared" si="354"/>
        <v>48.7</v>
      </c>
      <c r="R2280" s="8">
        <f t="shared" si="355"/>
        <v>33.25</v>
      </c>
      <c r="S2280" s="8">
        <f t="shared" si="356"/>
        <v>33.6</v>
      </c>
      <c r="T2280" s="8">
        <f t="shared" si="357"/>
        <v>39.5</v>
      </c>
      <c r="U2280" s="7">
        <f t="shared" si="358"/>
        <v>38.516666666666673</v>
      </c>
      <c r="V2280" s="7">
        <f t="shared" si="359"/>
        <v>38.762500000000003</v>
      </c>
    </row>
    <row r="2281" spans="1:22" ht="13.5" x14ac:dyDescent="0.25">
      <c r="A2281" s="3">
        <f>RSI!A2281</f>
        <v>45323</v>
      </c>
      <c r="B2281" s="2">
        <f>RSI!B2281</f>
        <v>44.834000000000003</v>
      </c>
      <c r="C2281" s="2">
        <f>RSI!I2281</f>
        <v>63.348788190621931</v>
      </c>
      <c r="D2281" s="2">
        <f>MACD!E2281</f>
        <v>-3.1266670927869669</v>
      </c>
      <c r="E2281" s="2">
        <f>MACD!F2281</f>
        <v>-1.9432376404294103</v>
      </c>
      <c r="F2281" s="2">
        <f>'Moving Avg'!D2281</f>
        <v>44.098799999999997</v>
      </c>
      <c r="G2281" s="2">
        <f>'Moving Avg'!F2281</f>
        <v>40.597850000000008</v>
      </c>
      <c r="H2281" s="2">
        <f>'Moving Avg'!G2281</f>
        <v>44.18518000000001</v>
      </c>
      <c r="I2281" s="2">
        <f>'Moving Avg'!H2281</f>
        <v>47.700924999999899</v>
      </c>
      <c r="J2281" s="5" t="str">
        <f>OBV!F2281</f>
        <v>BEARISH</v>
      </c>
      <c r="K2281" s="5" t="str">
        <f>OBV!G2281</f>
        <v>NEUTRAL</v>
      </c>
      <c r="L2281" s="5" t="str">
        <f>OBV!H2281</f>
        <v>BEARISH DIVERGENCE</v>
      </c>
      <c r="M2281" s="7">
        <f t="shared" si="350"/>
        <v>25</v>
      </c>
      <c r="N2281" s="7">
        <f t="shared" si="351"/>
        <v>100</v>
      </c>
      <c r="O2281" s="7">
        <f t="shared" si="352"/>
        <v>0</v>
      </c>
      <c r="P2281" s="7">
        <f t="shared" si="353"/>
        <v>16.5</v>
      </c>
      <c r="Q2281" s="8">
        <f t="shared" si="354"/>
        <v>46.225000000000001</v>
      </c>
      <c r="R2281" s="8">
        <f t="shared" si="355"/>
        <v>29.125</v>
      </c>
      <c r="S2281" s="8">
        <f t="shared" si="356"/>
        <v>26.175000000000001</v>
      </c>
      <c r="T2281" s="8">
        <f t="shared" si="357"/>
        <v>35.375</v>
      </c>
      <c r="U2281" s="7">
        <f t="shared" si="358"/>
        <v>33.841666666666661</v>
      </c>
      <c r="V2281" s="7">
        <f t="shared" si="359"/>
        <v>34.224999999999994</v>
      </c>
    </row>
    <row r="2282" spans="1:22" ht="13.5" x14ac:dyDescent="0.25">
      <c r="A2282" s="3">
        <f>RSI!A2282</f>
        <v>45324</v>
      </c>
      <c r="B2282" s="2">
        <f>RSI!B2282</f>
        <v>44.834000000000003</v>
      </c>
      <c r="C2282" s="2">
        <f>RSI!I2282</f>
        <v>63.348788190621931</v>
      </c>
      <c r="D2282" s="2">
        <f>MACD!E2282</f>
        <v>-2.7586968363702411</v>
      </c>
      <c r="E2282" s="2">
        <f>MACD!F2282</f>
        <v>-2.1063294796175764</v>
      </c>
      <c r="F2282" s="2">
        <f>'Moving Avg'!D2282</f>
        <v>44.475200000000001</v>
      </c>
      <c r="G2282" s="2">
        <f>'Moving Avg'!F2282</f>
        <v>40.917950000000005</v>
      </c>
      <c r="H2282" s="2">
        <f>'Moving Avg'!G2282</f>
        <v>44.096000000000011</v>
      </c>
      <c r="I2282" s="2">
        <f>'Moving Avg'!H2282</f>
        <v>47.689179999999908</v>
      </c>
      <c r="J2282" s="5" t="str">
        <f>OBV!F2282</f>
        <v>BEARISH</v>
      </c>
      <c r="K2282" s="5" t="str">
        <f>OBV!G2282</f>
        <v>NEUTRAL</v>
      </c>
      <c r="L2282" s="5" t="str">
        <f>OBV!H2282</f>
        <v>BEARISH DIVERGENCE</v>
      </c>
      <c r="M2282" s="7">
        <f t="shared" si="350"/>
        <v>25</v>
      </c>
      <c r="N2282" s="7">
        <f t="shared" si="351"/>
        <v>100</v>
      </c>
      <c r="O2282" s="7">
        <f t="shared" si="352"/>
        <v>0</v>
      </c>
      <c r="P2282" s="7">
        <f t="shared" si="353"/>
        <v>16.5</v>
      </c>
      <c r="Q2282" s="8">
        <f t="shared" si="354"/>
        <v>46.225000000000001</v>
      </c>
      <c r="R2282" s="8">
        <f t="shared" si="355"/>
        <v>29.125</v>
      </c>
      <c r="S2282" s="8">
        <f t="shared" si="356"/>
        <v>26.175000000000001</v>
      </c>
      <c r="T2282" s="8">
        <f t="shared" si="357"/>
        <v>35.375</v>
      </c>
      <c r="U2282" s="7">
        <f t="shared" si="358"/>
        <v>33.841666666666661</v>
      </c>
      <c r="V2282" s="7">
        <f t="shared" si="359"/>
        <v>34.224999999999994</v>
      </c>
    </row>
    <row r="2283" spans="1:22" ht="13.5" x14ac:dyDescent="0.25">
      <c r="A2283" s="3">
        <f>RSI!A2283</f>
        <v>45327</v>
      </c>
      <c r="B2283" s="2">
        <f>RSI!B2283</f>
        <v>44.834000000000003</v>
      </c>
      <c r="C2283" s="2">
        <f>RSI!I2283</f>
        <v>63.348788190621931</v>
      </c>
      <c r="D2283" s="2">
        <f>MACD!E2283</f>
        <v>-2.460410204290234</v>
      </c>
      <c r="E2283" s="2">
        <f>MACD!F2283</f>
        <v>-2.1771456245521081</v>
      </c>
      <c r="F2283" s="2">
        <f>'Moving Avg'!D2283</f>
        <v>44.851600000000005</v>
      </c>
      <c r="G2283" s="2">
        <f>'Moving Avg'!F2283</f>
        <v>41.324250000000021</v>
      </c>
      <c r="H2283" s="2">
        <f>'Moving Avg'!G2283</f>
        <v>44.006819999999998</v>
      </c>
      <c r="I2283" s="2">
        <f>'Moving Avg'!H2283</f>
        <v>47.677479999999903</v>
      </c>
      <c r="J2283" s="5" t="str">
        <f>OBV!F2283</f>
        <v>BEARISH</v>
      </c>
      <c r="K2283" s="5" t="str">
        <f>OBV!G2283</f>
        <v>NEUTRAL</v>
      </c>
      <c r="L2283" s="5" t="str">
        <f>OBV!H2283</f>
        <v>BEARISH DIVERGENCE</v>
      </c>
      <c r="M2283" s="7">
        <f t="shared" si="350"/>
        <v>25</v>
      </c>
      <c r="N2283" s="7">
        <f t="shared" si="351"/>
        <v>100</v>
      </c>
      <c r="O2283" s="7">
        <f t="shared" si="352"/>
        <v>0</v>
      </c>
      <c r="P2283" s="7">
        <f t="shared" si="353"/>
        <v>16.5</v>
      </c>
      <c r="Q2283" s="8">
        <f t="shared" si="354"/>
        <v>46.225000000000001</v>
      </c>
      <c r="R2283" s="8">
        <f t="shared" si="355"/>
        <v>29.125</v>
      </c>
      <c r="S2283" s="8">
        <f t="shared" si="356"/>
        <v>26.175000000000001</v>
      </c>
      <c r="T2283" s="8">
        <f t="shared" si="357"/>
        <v>35.375</v>
      </c>
      <c r="U2283" s="7">
        <f t="shared" si="358"/>
        <v>33.841666666666661</v>
      </c>
      <c r="V2283" s="7">
        <f t="shared" si="359"/>
        <v>34.224999999999994</v>
      </c>
    </row>
    <row r="2284" spans="1:22" ht="13.5" x14ac:dyDescent="0.25">
      <c r="A2284" s="3">
        <f>RSI!A2284</f>
        <v>45328</v>
      </c>
      <c r="B2284" s="2">
        <f>RSI!B2284</f>
        <v>44.834000000000003</v>
      </c>
      <c r="C2284" s="2">
        <f>RSI!I2284</f>
        <v>63.348788190621931</v>
      </c>
      <c r="D2284" s="2">
        <f>MACD!E2284</f>
        <v>-2.2201182822413443</v>
      </c>
      <c r="E2284" s="2">
        <f>MACD!F2284</f>
        <v>-2.1857401560899552</v>
      </c>
      <c r="F2284" s="2">
        <f>'Moving Avg'!D2284</f>
        <v>44.842799999999997</v>
      </c>
      <c r="G2284" s="2">
        <f>'Moving Avg'!F2284</f>
        <v>41.760900000000014</v>
      </c>
      <c r="H2284" s="2">
        <f>'Moving Avg'!G2284</f>
        <v>43.917639999999992</v>
      </c>
      <c r="I2284" s="2">
        <f>'Moving Avg'!H2284</f>
        <v>47.665779999999913</v>
      </c>
      <c r="J2284" s="5" t="str">
        <f>OBV!F2284</f>
        <v>BEARISH</v>
      </c>
      <c r="K2284" s="5" t="str">
        <f>OBV!G2284</f>
        <v>NEUTRAL</v>
      </c>
      <c r="L2284" s="5" t="str">
        <f>OBV!H2284</f>
        <v>CONFIRMED BEARISH</v>
      </c>
      <c r="M2284" s="7">
        <f t="shared" si="350"/>
        <v>25</v>
      </c>
      <c r="N2284" s="7">
        <f t="shared" si="351"/>
        <v>100</v>
      </c>
      <c r="O2284" s="7">
        <f t="shared" si="352"/>
        <v>0</v>
      </c>
      <c r="P2284" s="7">
        <f t="shared" si="353"/>
        <v>16.5</v>
      </c>
      <c r="Q2284" s="8">
        <f t="shared" si="354"/>
        <v>46.225000000000001</v>
      </c>
      <c r="R2284" s="8">
        <f t="shared" si="355"/>
        <v>29.125</v>
      </c>
      <c r="S2284" s="8">
        <f t="shared" si="356"/>
        <v>26.175000000000001</v>
      </c>
      <c r="T2284" s="8">
        <f t="shared" si="357"/>
        <v>35.375</v>
      </c>
      <c r="U2284" s="7">
        <f t="shared" si="358"/>
        <v>33.841666666666661</v>
      </c>
      <c r="V2284" s="7">
        <f t="shared" si="359"/>
        <v>34.224999999999994</v>
      </c>
    </row>
    <row r="2285" spans="1:22" ht="13.5" x14ac:dyDescent="0.25">
      <c r="A2285" s="3">
        <f>RSI!A2285</f>
        <v>45329</v>
      </c>
      <c r="B2285" s="2">
        <f>RSI!B2285</f>
        <v>43.084000000000003</v>
      </c>
      <c r="C2285" s="2">
        <f>RSI!I2285</f>
        <v>49.962827342040576</v>
      </c>
      <c r="D2285" s="2">
        <f>MACD!E2285</f>
        <v>-1.8983725509239378</v>
      </c>
      <c r="E2285" s="2">
        <f>MACD!F2285</f>
        <v>-2.1282666350567521</v>
      </c>
      <c r="F2285" s="2">
        <f>'Moving Avg'!D2285</f>
        <v>44.484000000000002</v>
      </c>
      <c r="G2285" s="2">
        <f>'Moving Avg'!F2285</f>
        <v>42.029100000000014</v>
      </c>
      <c r="H2285" s="2">
        <f>'Moving Avg'!G2285</f>
        <v>43.793459999999996</v>
      </c>
      <c r="I2285" s="2">
        <f>'Moving Avg'!H2285</f>
        <v>47.645329999999916</v>
      </c>
      <c r="J2285" s="5" t="str">
        <f>OBV!F2285</f>
        <v>BEARISH</v>
      </c>
      <c r="K2285" s="5" t="str">
        <f>OBV!G2285</f>
        <v>STRONG</v>
      </c>
      <c r="L2285" s="5" t="str">
        <f>OBV!H2285</f>
        <v>CONFIRMED BEARISH</v>
      </c>
      <c r="M2285" s="7">
        <f t="shared" si="350"/>
        <v>25</v>
      </c>
      <c r="N2285" s="7">
        <f t="shared" si="351"/>
        <v>0</v>
      </c>
      <c r="O2285" s="7">
        <f t="shared" si="352"/>
        <v>0</v>
      </c>
      <c r="P2285" s="7">
        <f t="shared" si="353"/>
        <v>33</v>
      </c>
      <c r="Q2285" s="8">
        <f t="shared" si="354"/>
        <v>13.7</v>
      </c>
      <c r="R2285" s="8">
        <f t="shared" si="355"/>
        <v>13.25</v>
      </c>
      <c r="S2285" s="8">
        <f t="shared" si="356"/>
        <v>18.600000000000001</v>
      </c>
      <c r="T2285" s="8">
        <f t="shared" si="357"/>
        <v>14.5</v>
      </c>
      <c r="U2285" s="7">
        <f t="shared" si="358"/>
        <v>15.183333333333332</v>
      </c>
      <c r="V2285" s="7">
        <f t="shared" si="359"/>
        <v>15.012499999999999</v>
      </c>
    </row>
    <row r="2286" spans="1:22" ht="13.5" x14ac:dyDescent="0.25">
      <c r="A2286" s="3">
        <f>RSI!A2286</f>
        <v>45330</v>
      </c>
      <c r="B2286" s="2">
        <f>RSI!B2286</f>
        <v>43.084000000000003</v>
      </c>
      <c r="C2286" s="2">
        <f>RSI!I2286</f>
        <v>49.962827342040583</v>
      </c>
      <c r="D2286" s="2">
        <f>MACD!E2286</f>
        <v>-1.6261629602801051</v>
      </c>
      <c r="E2286" s="2">
        <f>MACD!F2286</f>
        <v>-2.0278459001014228</v>
      </c>
      <c r="F2286" s="2">
        <f>'Moving Avg'!D2286</f>
        <v>44.134</v>
      </c>
      <c r="G2286" s="2">
        <f>'Moving Avg'!F2286</f>
        <v>42.212450000000025</v>
      </c>
      <c r="H2286" s="2">
        <f>'Moving Avg'!G2286</f>
        <v>43.669460000000001</v>
      </c>
      <c r="I2286" s="2">
        <f>'Moving Avg'!H2286</f>
        <v>47.624879999999919</v>
      </c>
      <c r="J2286" s="5" t="str">
        <f>OBV!F2286</f>
        <v>BEARISH</v>
      </c>
      <c r="K2286" s="5" t="str">
        <f>OBV!G2286</f>
        <v>NEUTRAL</v>
      </c>
      <c r="L2286" s="5" t="str">
        <f>OBV!H2286</f>
        <v>CONFIRMED BEARISH</v>
      </c>
      <c r="M2286" s="7">
        <f t="shared" si="350"/>
        <v>25</v>
      </c>
      <c r="N2286" s="7">
        <f t="shared" si="351"/>
        <v>0</v>
      </c>
      <c r="O2286" s="7">
        <f t="shared" si="352"/>
        <v>0</v>
      </c>
      <c r="P2286" s="7">
        <f t="shared" si="353"/>
        <v>16.5</v>
      </c>
      <c r="Q2286" s="8">
        <f t="shared" si="354"/>
        <v>11.225</v>
      </c>
      <c r="R2286" s="8">
        <f t="shared" si="355"/>
        <v>9.125</v>
      </c>
      <c r="S2286" s="8">
        <f t="shared" si="356"/>
        <v>11.175000000000001</v>
      </c>
      <c r="T2286" s="8">
        <f t="shared" si="357"/>
        <v>10.375</v>
      </c>
      <c r="U2286" s="7">
        <f t="shared" si="358"/>
        <v>10.508333333333335</v>
      </c>
      <c r="V2286" s="7">
        <f t="shared" si="359"/>
        <v>10.475000000000001</v>
      </c>
    </row>
    <row r="2287" spans="1:22" ht="13.5" x14ac:dyDescent="0.25">
      <c r="A2287" s="3">
        <f>RSI!A2287</f>
        <v>45331</v>
      </c>
      <c r="B2287" s="2">
        <f>RSI!B2287</f>
        <v>43.084000000000003</v>
      </c>
      <c r="C2287" s="2">
        <f>RSI!I2287</f>
        <v>49.962827342040583</v>
      </c>
      <c r="D2287" s="2">
        <f>MACD!E2287</f>
        <v>-1.3958658398579686</v>
      </c>
      <c r="E2287" s="2">
        <f>MACD!F2287</f>
        <v>-1.9014498880527322</v>
      </c>
      <c r="F2287" s="2">
        <f>'Moving Avg'!D2287</f>
        <v>43.784000000000006</v>
      </c>
      <c r="G2287" s="2">
        <f>'Moving Avg'!F2287</f>
        <v>42.484200000000023</v>
      </c>
      <c r="H2287" s="2">
        <f>'Moving Avg'!G2287</f>
        <v>43.545460000000006</v>
      </c>
      <c r="I2287" s="2">
        <f>'Moving Avg'!H2287</f>
        <v>47.60442999999993</v>
      </c>
      <c r="J2287" s="5" t="str">
        <f>OBV!F2287</f>
        <v>BEARISH</v>
      </c>
      <c r="K2287" s="5" t="str">
        <f>OBV!G2287</f>
        <v>NEUTRAL</v>
      </c>
      <c r="L2287" s="5" t="str">
        <f>OBV!H2287</f>
        <v>CONFIRMED BEARISH</v>
      </c>
      <c r="M2287" s="7">
        <f t="shared" si="350"/>
        <v>25</v>
      </c>
      <c r="N2287" s="7">
        <f t="shared" si="351"/>
        <v>0</v>
      </c>
      <c r="O2287" s="7">
        <f t="shared" si="352"/>
        <v>0</v>
      </c>
      <c r="P2287" s="7">
        <f t="shared" si="353"/>
        <v>16.5</v>
      </c>
      <c r="Q2287" s="8">
        <f t="shared" si="354"/>
        <v>11.225</v>
      </c>
      <c r="R2287" s="8">
        <f t="shared" si="355"/>
        <v>9.125</v>
      </c>
      <c r="S2287" s="8">
        <f t="shared" si="356"/>
        <v>11.175000000000001</v>
      </c>
      <c r="T2287" s="8">
        <f t="shared" si="357"/>
        <v>10.375</v>
      </c>
      <c r="U2287" s="7">
        <f t="shared" si="358"/>
        <v>10.508333333333335</v>
      </c>
      <c r="V2287" s="7">
        <f t="shared" si="359"/>
        <v>10.475000000000001</v>
      </c>
    </row>
    <row r="2288" spans="1:22" ht="13.5" x14ac:dyDescent="0.25">
      <c r="A2288" s="3">
        <f>RSI!A2288</f>
        <v>45334</v>
      </c>
      <c r="B2288" s="2">
        <f>RSI!B2288</f>
        <v>43.084000000000003</v>
      </c>
      <c r="C2288" s="2">
        <f>RSI!I2288</f>
        <v>49.96282734204059</v>
      </c>
      <c r="D2288" s="2">
        <f>MACD!E2288</f>
        <v>-0.90472290118125898</v>
      </c>
      <c r="E2288" s="2">
        <f>MACD!F2288</f>
        <v>-1.7021044906784377</v>
      </c>
      <c r="F2288" s="2">
        <f>'Moving Avg'!D2288</f>
        <v>43.434000000000005</v>
      </c>
      <c r="G2288" s="2">
        <f>'Moving Avg'!F2288</f>
        <v>42.752000000000024</v>
      </c>
      <c r="H2288" s="2">
        <f>'Moving Avg'!G2288</f>
        <v>43.446780000000011</v>
      </c>
      <c r="I2288" s="2">
        <f>'Moving Avg'!H2288</f>
        <v>47.583979999999926</v>
      </c>
      <c r="J2288" s="5" t="str">
        <f>OBV!F2288</f>
        <v>BEARISH</v>
      </c>
      <c r="K2288" s="5" t="str">
        <f>OBV!G2288</f>
        <v>NEUTRAL</v>
      </c>
      <c r="L2288" s="5" t="str">
        <f>OBV!H2288</f>
        <v>CONFIRMED BEARISH</v>
      </c>
      <c r="M2288" s="7">
        <f t="shared" si="350"/>
        <v>25</v>
      </c>
      <c r="N2288" s="7">
        <f t="shared" si="351"/>
        <v>0</v>
      </c>
      <c r="O2288" s="7">
        <f t="shared" si="352"/>
        <v>0</v>
      </c>
      <c r="P2288" s="7">
        <f t="shared" si="353"/>
        <v>16.5</v>
      </c>
      <c r="Q2288" s="8">
        <f t="shared" si="354"/>
        <v>11.225</v>
      </c>
      <c r="R2288" s="8">
        <f t="shared" si="355"/>
        <v>9.125</v>
      </c>
      <c r="S2288" s="8">
        <f t="shared" si="356"/>
        <v>11.175000000000001</v>
      </c>
      <c r="T2288" s="8">
        <f t="shared" si="357"/>
        <v>10.375</v>
      </c>
      <c r="U2288" s="7">
        <f t="shared" si="358"/>
        <v>10.508333333333335</v>
      </c>
      <c r="V2288" s="7">
        <f t="shared" si="359"/>
        <v>10.475000000000001</v>
      </c>
    </row>
    <row r="2289" spans="1:22" ht="13.5" x14ac:dyDescent="0.25">
      <c r="A2289" s="3">
        <f>RSI!A2289</f>
        <v>45335</v>
      </c>
      <c r="B2289" s="2">
        <f>RSI!B2289</f>
        <v>43.084000000000003</v>
      </c>
      <c r="C2289" s="2">
        <f>RSI!I2289</f>
        <v>49.96282734204059</v>
      </c>
      <c r="D2289" s="2">
        <f>MACD!E2289</f>
        <v>-0.48916962556639021</v>
      </c>
      <c r="E2289" s="2">
        <f>MACD!F2289</f>
        <v>-1.4595175176560282</v>
      </c>
      <c r="F2289" s="2">
        <f>'Moving Avg'!D2289</f>
        <v>43.084000000000003</v>
      </c>
      <c r="G2289" s="2">
        <f>'Moving Avg'!F2289</f>
        <v>43.019800000000018</v>
      </c>
      <c r="H2289" s="2">
        <f>'Moving Avg'!G2289</f>
        <v>43.322420000000001</v>
      </c>
      <c r="I2289" s="2">
        <f>'Moving Avg'!H2289</f>
        <v>47.563529999999936</v>
      </c>
      <c r="J2289" s="5" t="str">
        <f>OBV!F2289</f>
        <v>BEARISH</v>
      </c>
      <c r="K2289" s="5" t="str">
        <f>OBV!G2289</f>
        <v>NEUTRAL</v>
      </c>
      <c r="L2289" s="5" t="str">
        <f>OBV!H2289</f>
        <v>CONFIRMED BEARISH</v>
      </c>
      <c r="M2289" s="7">
        <f t="shared" si="350"/>
        <v>25</v>
      </c>
      <c r="N2289" s="7">
        <f t="shared" si="351"/>
        <v>0</v>
      </c>
      <c r="O2289" s="7">
        <f t="shared" si="352"/>
        <v>0</v>
      </c>
      <c r="P2289" s="7">
        <f t="shared" si="353"/>
        <v>16.5</v>
      </c>
      <c r="Q2289" s="8">
        <f t="shared" si="354"/>
        <v>11.225</v>
      </c>
      <c r="R2289" s="8">
        <f t="shared" si="355"/>
        <v>9.125</v>
      </c>
      <c r="S2289" s="8">
        <f t="shared" si="356"/>
        <v>11.175000000000001</v>
      </c>
      <c r="T2289" s="8">
        <f t="shared" si="357"/>
        <v>10.375</v>
      </c>
      <c r="U2289" s="7">
        <f t="shared" si="358"/>
        <v>10.508333333333335</v>
      </c>
      <c r="V2289" s="7">
        <f t="shared" si="359"/>
        <v>10.475000000000001</v>
      </c>
    </row>
    <row r="2290" spans="1:22" ht="13.5" x14ac:dyDescent="0.25">
      <c r="A2290" s="3">
        <f>RSI!A2290</f>
        <v>45336</v>
      </c>
      <c r="B2290" s="2">
        <f>RSI!B2290</f>
        <v>41.774000000000001</v>
      </c>
      <c r="C2290" s="2">
        <f>RSI!I2290</f>
        <v>40.649181704259242</v>
      </c>
      <c r="D2290" s="2">
        <f>MACD!E2290</f>
        <v>-4.7306864038318963E-2</v>
      </c>
      <c r="E2290" s="2">
        <f>MACD!F2290</f>
        <v>-1.1770753869324864</v>
      </c>
      <c r="F2290" s="2">
        <f>'Moving Avg'!D2290</f>
        <v>42.822000000000003</v>
      </c>
      <c r="G2290" s="2">
        <f>'Moving Avg'!F2290</f>
        <v>43.222100000000019</v>
      </c>
      <c r="H2290" s="2">
        <f>'Moving Avg'!G2290</f>
        <v>43.171860000000009</v>
      </c>
      <c r="I2290" s="2">
        <f>'Moving Avg'!H2290</f>
        <v>47.536529999999928</v>
      </c>
      <c r="J2290" s="5" t="str">
        <f>OBV!F2290</f>
        <v>BEARISH</v>
      </c>
      <c r="K2290" s="5" t="str">
        <f>OBV!G2290</f>
        <v>NEUTRAL</v>
      </c>
      <c r="L2290" s="5" t="str">
        <f>OBV!H2290</f>
        <v>CONFIRMED BEARISH</v>
      </c>
      <c r="M2290" s="7">
        <f t="shared" si="350"/>
        <v>25</v>
      </c>
      <c r="N2290" s="7">
        <f t="shared" si="351"/>
        <v>0</v>
      </c>
      <c r="O2290" s="7">
        <f t="shared" si="352"/>
        <v>0</v>
      </c>
      <c r="P2290" s="7">
        <f t="shared" si="353"/>
        <v>16.5</v>
      </c>
      <c r="Q2290" s="8">
        <f t="shared" si="354"/>
        <v>11.225</v>
      </c>
      <c r="R2290" s="8">
        <f t="shared" si="355"/>
        <v>9.125</v>
      </c>
      <c r="S2290" s="8">
        <f t="shared" si="356"/>
        <v>11.175000000000001</v>
      </c>
      <c r="T2290" s="8">
        <f t="shared" si="357"/>
        <v>10.375</v>
      </c>
      <c r="U2290" s="7">
        <f t="shared" si="358"/>
        <v>10.508333333333335</v>
      </c>
      <c r="V2290" s="7">
        <f t="shared" si="359"/>
        <v>10.475000000000001</v>
      </c>
    </row>
    <row r="2291" spans="1:22" ht="13.5" x14ac:dyDescent="0.25">
      <c r="A2291" s="3">
        <f>RSI!A2291</f>
        <v>45337</v>
      </c>
      <c r="B2291" s="2">
        <f>RSI!B2291</f>
        <v>41.774000000000001</v>
      </c>
      <c r="C2291" s="2">
        <f>RSI!I2291</f>
        <v>40.649181704259249</v>
      </c>
      <c r="D2291" s="2">
        <f>MACD!E2291</f>
        <v>0.33429281367214969</v>
      </c>
      <c r="E2291" s="2">
        <f>MACD!F2291</f>
        <v>-0.8748017468115592</v>
      </c>
      <c r="F2291" s="2">
        <f>'Moving Avg'!D2291</f>
        <v>42.56</v>
      </c>
      <c r="G2291" s="2">
        <f>'Moving Avg'!F2291</f>
        <v>43.343900000000019</v>
      </c>
      <c r="H2291" s="2">
        <f>'Moving Avg'!G2291</f>
        <v>43.057539999999996</v>
      </c>
      <c r="I2291" s="2">
        <f>'Moving Avg'!H2291</f>
        <v>47.509529999999934</v>
      </c>
      <c r="J2291" s="5" t="str">
        <f>OBV!F2291</f>
        <v>BEARISH</v>
      </c>
      <c r="K2291" s="5" t="str">
        <f>OBV!G2291</f>
        <v>NEUTRAL</v>
      </c>
      <c r="L2291" s="5" t="str">
        <f>OBV!H2291</f>
        <v>CONFIRMED BEARISH</v>
      </c>
      <c r="M2291" s="7">
        <f t="shared" si="350"/>
        <v>25</v>
      </c>
      <c r="N2291" s="7">
        <f t="shared" si="351"/>
        <v>0</v>
      </c>
      <c r="O2291" s="7">
        <f t="shared" si="352"/>
        <v>0</v>
      </c>
      <c r="P2291" s="7">
        <f t="shared" si="353"/>
        <v>16.5</v>
      </c>
      <c r="Q2291" s="8">
        <f t="shared" si="354"/>
        <v>11.225</v>
      </c>
      <c r="R2291" s="8">
        <f t="shared" si="355"/>
        <v>9.125</v>
      </c>
      <c r="S2291" s="8">
        <f t="shared" si="356"/>
        <v>11.175000000000001</v>
      </c>
      <c r="T2291" s="8">
        <f t="shared" si="357"/>
        <v>10.375</v>
      </c>
      <c r="U2291" s="7">
        <f t="shared" si="358"/>
        <v>10.508333333333335</v>
      </c>
      <c r="V2291" s="7">
        <f t="shared" si="359"/>
        <v>10.475000000000001</v>
      </c>
    </row>
    <row r="2292" spans="1:22" ht="13.5" x14ac:dyDescent="0.25">
      <c r="A2292" s="3">
        <f>RSI!A2292</f>
        <v>45338</v>
      </c>
      <c r="B2292" s="2">
        <f>RSI!B2292</f>
        <v>41.774000000000001</v>
      </c>
      <c r="C2292" s="2">
        <f>RSI!I2292</f>
        <v>40.649181704259242</v>
      </c>
      <c r="D2292" s="2">
        <f>MACD!E2292</f>
        <v>0.66432911029804131</v>
      </c>
      <c r="E2292" s="2">
        <f>MACD!F2292</f>
        <v>-0.56697557538963916</v>
      </c>
      <c r="F2292" s="2">
        <f>'Moving Avg'!D2292</f>
        <v>42.298000000000002</v>
      </c>
      <c r="G2292" s="2">
        <f>'Moving Avg'!F2292</f>
        <v>43.377300000000005</v>
      </c>
      <c r="H2292" s="2">
        <f>'Moving Avg'!G2292</f>
        <v>42.985960000000013</v>
      </c>
      <c r="I2292" s="2">
        <f>'Moving Avg'!H2292</f>
        <v>47.482529999999933</v>
      </c>
      <c r="J2292" s="5" t="str">
        <f>OBV!F2292</f>
        <v>BEARISH</v>
      </c>
      <c r="K2292" s="5" t="str">
        <f>OBV!G2292</f>
        <v>NEUTRAL</v>
      </c>
      <c r="L2292" s="5" t="str">
        <f>OBV!H2292</f>
        <v>CONFIRMED BEARISH</v>
      </c>
      <c r="M2292" s="7">
        <f t="shared" si="350"/>
        <v>25</v>
      </c>
      <c r="N2292" s="7">
        <f t="shared" si="351"/>
        <v>0</v>
      </c>
      <c r="O2292" s="7">
        <f t="shared" si="352"/>
        <v>0</v>
      </c>
      <c r="P2292" s="7">
        <f t="shared" si="353"/>
        <v>16.5</v>
      </c>
      <c r="Q2292" s="8">
        <f t="shared" si="354"/>
        <v>11.225</v>
      </c>
      <c r="R2292" s="8">
        <f t="shared" si="355"/>
        <v>9.125</v>
      </c>
      <c r="S2292" s="8">
        <f t="shared" si="356"/>
        <v>11.175000000000001</v>
      </c>
      <c r="T2292" s="8">
        <f t="shared" si="357"/>
        <v>10.375</v>
      </c>
      <c r="U2292" s="7">
        <f t="shared" si="358"/>
        <v>10.508333333333335</v>
      </c>
      <c r="V2292" s="7">
        <f t="shared" si="359"/>
        <v>10.475000000000001</v>
      </c>
    </row>
    <row r="2293" spans="1:22" ht="13.5" x14ac:dyDescent="0.25">
      <c r="A2293" s="3">
        <f>RSI!A2293</f>
        <v>45341</v>
      </c>
      <c r="B2293" s="2">
        <f>RSI!B2293</f>
        <v>41.774000000000001</v>
      </c>
      <c r="C2293" s="2">
        <f>RSI!I2293</f>
        <v>40.649181704259242</v>
      </c>
      <c r="D2293" s="2">
        <f>MACD!E2293</f>
        <v>0.95020564913259875</v>
      </c>
      <c r="E2293" s="2">
        <f>MACD!F2293</f>
        <v>-0.26353933048519157</v>
      </c>
      <c r="F2293" s="2">
        <f>'Moving Avg'!D2293</f>
        <v>42.036000000000001</v>
      </c>
      <c r="G2293" s="2">
        <f>'Moving Avg'!F2293</f>
        <v>43.318400000000011</v>
      </c>
      <c r="H2293" s="2">
        <f>'Moving Avg'!G2293</f>
        <v>42.892920000000004</v>
      </c>
      <c r="I2293" s="2">
        <f>'Moving Avg'!H2293</f>
        <v>47.455529999999925</v>
      </c>
      <c r="J2293" s="5" t="str">
        <f>OBV!F2293</f>
        <v>BEARISH</v>
      </c>
      <c r="K2293" s="5" t="str">
        <f>OBV!G2293</f>
        <v>NEUTRAL</v>
      </c>
      <c r="L2293" s="5" t="str">
        <f>OBV!H2293</f>
        <v>CONFIRMED BEARISH</v>
      </c>
      <c r="M2293" s="7">
        <f t="shared" si="350"/>
        <v>25</v>
      </c>
      <c r="N2293" s="7">
        <f t="shared" si="351"/>
        <v>0</v>
      </c>
      <c r="O2293" s="7">
        <f t="shared" si="352"/>
        <v>0</v>
      </c>
      <c r="P2293" s="7">
        <f t="shared" si="353"/>
        <v>16.5</v>
      </c>
      <c r="Q2293" s="8">
        <f t="shared" si="354"/>
        <v>11.225</v>
      </c>
      <c r="R2293" s="8">
        <f t="shared" si="355"/>
        <v>9.125</v>
      </c>
      <c r="S2293" s="8">
        <f t="shared" si="356"/>
        <v>11.175000000000001</v>
      </c>
      <c r="T2293" s="8">
        <f t="shared" si="357"/>
        <v>10.375</v>
      </c>
      <c r="U2293" s="7">
        <f t="shared" si="358"/>
        <v>10.508333333333335</v>
      </c>
      <c r="V2293" s="7">
        <f t="shared" si="359"/>
        <v>10.475000000000001</v>
      </c>
    </row>
    <row r="2294" spans="1:22" ht="13.5" x14ac:dyDescent="0.25">
      <c r="A2294" s="3">
        <f>RSI!A2294</f>
        <v>45342</v>
      </c>
      <c r="B2294" s="2">
        <f>RSI!B2294</f>
        <v>41.774000000000001</v>
      </c>
      <c r="C2294" s="2">
        <f>RSI!I2294</f>
        <v>40.649181704259249</v>
      </c>
      <c r="D2294" s="2">
        <f>MACD!E2294</f>
        <v>0.9289954656083097</v>
      </c>
      <c r="E2294" s="2">
        <f>MACD!F2294</f>
        <v>-2.5032371266491299E-2</v>
      </c>
      <c r="F2294" s="2">
        <f>'Moving Avg'!D2294</f>
        <v>41.774000000000001</v>
      </c>
      <c r="G2294" s="2">
        <f>'Moving Avg'!F2294</f>
        <v>43.25950000000001</v>
      </c>
      <c r="H2294" s="2">
        <f>'Moving Avg'!G2294</f>
        <v>42.799880000000002</v>
      </c>
      <c r="I2294" s="2">
        <f>'Moving Avg'!H2294</f>
        <v>47.428529999999917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  <c r="M2294" s="7">
        <f t="shared" si="350"/>
        <v>25</v>
      </c>
      <c r="N2294" s="7">
        <f t="shared" si="351"/>
        <v>0</v>
      </c>
      <c r="O2294" s="7">
        <f t="shared" si="352"/>
        <v>0</v>
      </c>
      <c r="P2294" s="7">
        <f t="shared" si="353"/>
        <v>16.5</v>
      </c>
      <c r="Q2294" s="8">
        <f t="shared" si="354"/>
        <v>11.225</v>
      </c>
      <c r="R2294" s="8">
        <f t="shared" si="355"/>
        <v>9.125</v>
      </c>
      <c r="S2294" s="8">
        <f t="shared" si="356"/>
        <v>11.175000000000001</v>
      </c>
      <c r="T2294" s="8">
        <f t="shared" si="357"/>
        <v>10.375</v>
      </c>
      <c r="U2294" s="7">
        <f t="shared" si="358"/>
        <v>10.508333333333335</v>
      </c>
      <c r="V2294" s="7">
        <f t="shared" si="359"/>
        <v>10.475000000000001</v>
      </c>
    </row>
    <row r="2295" spans="1:22" ht="13.5" x14ac:dyDescent="0.25">
      <c r="A2295" s="3">
        <f>RSI!A2295</f>
        <v>45343</v>
      </c>
      <c r="B2295" s="2">
        <f>RSI!B2295</f>
        <v>41.774000000000001</v>
      </c>
      <c r="C2295" s="2">
        <f>RSI!I2295</f>
        <v>40.649181704259249</v>
      </c>
      <c r="D2295" s="2">
        <f>MACD!E2295</f>
        <v>0.91671973246980798</v>
      </c>
      <c r="E2295" s="2">
        <f>MACD!F2295</f>
        <v>0.16331804948076856</v>
      </c>
      <c r="F2295" s="2">
        <f>'Moving Avg'!D2295</f>
        <v>41.774000000000001</v>
      </c>
      <c r="G2295" s="2">
        <f>'Moving Avg'!F2295</f>
        <v>43.200600000000009</v>
      </c>
      <c r="H2295" s="2">
        <f>'Moving Avg'!G2295</f>
        <v>42.708419999999997</v>
      </c>
      <c r="I2295" s="2">
        <f>'Moving Avg'!H2295</f>
        <v>47.401484999999909</v>
      </c>
      <c r="J2295" s="5" t="str">
        <f>OBV!F2295</f>
        <v>NEUTRAL</v>
      </c>
      <c r="K2295" s="5" t="str">
        <f>OBV!G2295</f>
        <v>NEUTRAL</v>
      </c>
      <c r="L2295" s="5" t="str">
        <f>OBV!H2295</f>
        <v>NEUTRAL</v>
      </c>
      <c r="M2295" s="7">
        <f t="shared" si="350"/>
        <v>25</v>
      </c>
      <c r="N2295" s="7">
        <f t="shared" si="351"/>
        <v>0</v>
      </c>
      <c r="O2295" s="7">
        <f t="shared" si="352"/>
        <v>0</v>
      </c>
      <c r="P2295" s="7">
        <f t="shared" si="353"/>
        <v>33</v>
      </c>
      <c r="Q2295" s="8">
        <f t="shared" si="354"/>
        <v>13.7</v>
      </c>
      <c r="R2295" s="8">
        <f t="shared" si="355"/>
        <v>13.25</v>
      </c>
      <c r="S2295" s="8">
        <f t="shared" si="356"/>
        <v>18.600000000000001</v>
      </c>
      <c r="T2295" s="8">
        <f t="shared" si="357"/>
        <v>14.5</v>
      </c>
      <c r="U2295" s="7">
        <f t="shared" si="358"/>
        <v>15.183333333333332</v>
      </c>
      <c r="V2295" s="7">
        <f t="shared" si="359"/>
        <v>15.012499999999999</v>
      </c>
    </row>
    <row r="2296" spans="1:22" ht="13.5" x14ac:dyDescent="0.25">
      <c r="A2296" s="3">
        <f>RSI!A2296</f>
        <v>45344</v>
      </c>
      <c r="B2296" s="2">
        <f>RSI!B2296</f>
        <v>41.774000000000001</v>
      </c>
      <c r="C2296" s="2">
        <f>RSI!I2296</f>
        <v>40.649181704259249</v>
      </c>
      <c r="D2296" s="2">
        <f>MACD!E2296</f>
        <v>0.91158381924198295</v>
      </c>
      <c r="E2296" s="2">
        <f>MACD!F2296</f>
        <v>0.31297120343301144</v>
      </c>
      <c r="F2296" s="2">
        <f>'Moving Avg'!D2296</f>
        <v>41.774000000000001</v>
      </c>
      <c r="G2296" s="2">
        <f>'Moving Avg'!F2296</f>
        <v>43.1417</v>
      </c>
      <c r="H2296" s="2">
        <f>'Moving Avg'!G2296</f>
        <v>42.616959999999992</v>
      </c>
      <c r="I2296" s="2">
        <f>'Moving Avg'!H2296</f>
        <v>47.374439999999915</v>
      </c>
      <c r="J2296" s="5" t="str">
        <f>OBV!F2296</f>
        <v>NEUTRAL</v>
      </c>
      <c r="K2296" s="5" t="str">
        <f>OBV!G2296</f>
        <v>NEUTRAL</v>
      </c>
      <c r="L2296" s="5" t="str">
        <f>OBV!H2296</f>
        <v>NEUTRAL</v>
      </c>
      <c r="M2296" s="7">
        <f t="shared" si="350"/>
        <v>25</v>
      </c>
      <c r="N2296" s="7">
        <f t="shared" si="351"/>
        <v>0</v>
      </c>
      <c r="O2296" s="7">
        <f t="shared" si="352"/>
        <v>0</v>
      </c>
      <c r="P2296" s="7">
        <f t="shared" si="353"/>
        <v>33</v>
      </c>
      <c r="Q2296" s="8">
        <f t="shared" si="354"/>
        <v>13.7</v>
      </c>
      <c r="R2296" s="8">
        <f t="shared" si="355"/>
        <v>13.25</v>
      </c>
      <c r="S2296" s="8">
        <f t="shared" si="356"/>
        <v>18.600000000000001</v>
      </c>
      <c r="T2296" s="8">
        <f t="shared" si="357"/>
        <v>14.5</v>
      </c>
      <c r="U2296" s="7">
        <f t="shared" si="358"/>
        <v>15.183333333333332</v>
      </c>
      <c r="V2296" s="7">
        <f t="shared" si="359"/>
        <v>15.012499999999999</v>
      </c>
    </row>
    <row r="2297" spans="1:22" ht="13.5" x14ac:dyDescent="0.25">
      <c r="A2297" s="3">
        <f>RSI!A2297</f>
        <v>45345</v>
      </c>
      <c r="B2297" s="2">
        <f>RSI!B2297</f>
        <v>41.774000000000001</v>
      </c>
      <c r="C2297" s="2">
        <f>RSI!I2297</f>
        <v>40.649181704259249</v>
      </c>
      <c r="D2297" s="2">
        <f>MACD!E2297</f>
        <v>0.91210031093821442</v>
      </c>
      <c r="E2297" s="2">
        <f>MACD!F2297</f>
        <v>0.43279702493405203</v>
      </c>
      <c r="F2297" s="2">
        <f>'Moving Avg'!D2297</f>
        <v>41.774000000000001</v>
      </c>
      <c r="G2297" s="2">
        <f>'Moving Avg'!F2297</f>
        <v>43.082800000000006</v>
      </c>
      <c r="H2297" s="2">
        <f>'Moving Avg'!G2297</f>
        <v>42.525499999999994</v>
      </c>
      <c r="I2297" s="2">
        <f>'Moving Avg'!H2297</f>
        <v>47.347394999999921</v>
      </c>
      <c r="J2297" s="5" t="str">
        <f>OBV!F2297</f>
        <v>NEUTRAL</v>
      </c>
      <c r="K2297" s="5" t="str">
        <f>OBV!G2297</f>
        <v>NEUTRAL</v>
      </c>
      <c r="L2297" s="5" t="str">
        <f>OBV!H2297</f>
        <v>NEUTRAL</v>
      </c>
      <c r="M2297" s="7">
        <f t="shared" si="350"/>
        <v>25</v>
      </c>
      <c r="N2297" s="7">
        <f t="shared" si="351"/>
        <v>0</v>
      </c>
      <c r="O2297" s="7">
        <f t="shared" si="352"/>
        <v>0</v>
      </c>
      <c r="P2297" s="7">
        <f t="shared" si="353"/>
        <v>33</v>
      </c>
      <c r="Q2297" s="8">
        <f t="shared" si="354"/>
        <v>13.7</v>
      </c>
      <c r="R2297" s="8">
        <f t="shared" si="355"/>
        <v>13.25</v>
      </c>
      <c r="S2297" s="8">
        <f t="shared" si="356"/>
        <v>18.600000000000001</v>
      </c>
      <c r="T2297" s="8">
        <f t="shared" si="357"/>
        <v>14.5</v>
      </c>
      <c r="U2297" s="7">
        <f t="shared" si="358"/>
        <v>15.183333333333332</v>
      </c>
      <c r="V2297" s="7">
        <f t="shared" si="359"/>
        <v>15.012499999999999</v>
      </c>
    </row>
    <row r="2298" spans="1:22" ht="13.5" x14ac:dyDescent="0.25">
      <c r="A2298" s="3">
        <f>RSI!A2298</f>
        <v>45348</v>
      </c>
      <c r="B2298" s="2">
        <f>RSI!B2298</f>
        <v>41.774000000000001</v>
      </c>
      <c r="C2298" s="2">
        <f>RSI!I2298</f>
        <v>40.649181704259249</v>
      </c>
      <c r="D2298" s="2">
        <f>MACD!E2298</f>
        <v>0.91703943906560426</v>
      </c>
      <c r="E2298" s="2">
        <f>MACD!F2298</f>
        <v>0.52964550776036257</v>
      </c>
      <c r="F2298" s="2">
        <f>'Moving Avg'!D2298</f>
        <v>41.774000000000001</v>
      </c>
      <c r="G2298" s="2">
        <f>'Moving Avg'!F2298</f>
        <v>43.023900000000005</v>
      </c>
      <c r="H2298" s="2">
        <f>'Moving Avg'!G2298</f>
        <v>42.437559999999984</v>
      </c>
      <c r="I2298" s="2">
        <f>'Moving Avg'!H2298</f>
        <v>47.320349999999927</v>
      </c>
      <c r="J2298" s="5" t="str">
        <f>OBV!F2298</f>
        <v>NEUTRAL</v>
      </c>
      <c r="K2298" s="5" t="str">
        <f>OBV!G2298</f>
        <v>NEUTRAL</v>
      </c>
      <c r="L2298" s="5" t="str">
        <f>OBV!H2298</f>
        <v>NEUTRAL</v>
      </c>
      <c r="M2298" s="7">
        <f t="shared" si="350"/>
        <v>25</v>
      </c>
      <c r="N2298" s="7">
        <f t="shared" si="351"/>
        <v>0</v>
      </c>
      <c r="O2298" s="7">
        <f t="shared" si="352"/>
        <v>0</v>
      </c>
      <c r="P2298" s="7">
        <f t="shared" si="353"/>
        <v>33</v>
      </c>
      <c r="Q2298" s="8">
        <f t="shared" si="354"/>
        <v>13.7</v>
      </c>
      <c r="R2298" s="8">
        <f t="shared" si="355"/>
        <v>13.25</v>
      </c>
      <c r="S2298" s="8">
        <f t="shared" si="356"/>
        <v>18.600000000000001</v>
      </c>
      <c r="T2298" s="8">
        <f t="shared" si="357"/>
        <v>14.5</v>
      </c>
      <c r="U2298" s="7">
        <f t="shared" si="358"/>
        <v>15.183333333333332</v>
      </c>
      <c r="V2298" s="7">
        <f t="shared" si="359"/>
        <v>15.012499999999999</v>
      </c>
    </row>
    <row r="2299" spans="1:22" ht="13.5" x14ac:dyDescent="0.25">
      <c r="A2299" s="3">
        <f>RSI!A2299</f>
        <v>45349</v>
      </c>
      <c r="B2299" s="2">
        <f>RSI!B2299</f>
        <v>41.334000000000003</v>
      </c>
      <c r="C2299" s="2">
        <f>RSI!I2299</f>
        <v>36.229612637750144</v>
      </c>
      <c r="D2299" s="2">
        <f>MACD!E2299</f>
        <v>0.75644144042961869</v>
      </c>
      <c r="E2299" s="2">
        <f>MACD!F2299</f>
        <v>0.57500469429421386</v>
      </c>
      <c r="F2299" s="2">
        <f>'Moving Avg'!D2299</f>
        <v>41.686</v>
      </c>
      <c r="G2299" s="2">
        <f>'Moving Avg'!F2299</f>
        <v>42.846699999999998</v>
      </c>
      <c r="H2299" s="2">
        <f>'Moving Avg'!G2299</f>
        <v>42.340819999999987</v>
      </c>
      <c r="I2299" s="2">
        <f>'Moving Avg'!H2299</f>
        <v>47.291104999999931</v>
      </c>
      <c r="J2299" s="5" t="str">
        <f>OBV!F2299</f>
        <v>BEARISH</v>
      </c>
      <c r="K2299" s="5" t="str">
        <f>OBV!G2299</f>
        <v>NEUTRAL</v>
      </c>
      <c r="L2299" s="5" t="str">
        <f>OBV!H2299</f>
        <v>CONFIRMED BEARISH</v>
      </c>
      <c r="M2299" s="7">
        <f t="shared" si="350"/>
        <v>25</v>
      </c>
      <c r="N2299" s="7">
        <f t="shared" si="351"/>
        <v>0</v>
      </c>
      <c r="O2299" s="7">
        <f t="shared" si="352"/>
        <v>0</v>
      </c>
      <c r="P2299" s="7">
        <f t="shared" si="353"/>
        <v>16.5</v>
      </c>
      <c r="Q2299" s="8">
        <f t="shared" si="354"/>
        <v>11.225</v>
      </c>
      <c r="R2299" s="8">
        <f t="shared" si="355"/>
        <v>9.125</v>
      </c>
      <c r="S2299" s="8">
        <f t="shared" si="356"/>
        <v>11.175000000000001</v>
      </c>
      <c r="T2299" s="8">
        <f t="shared" si="357"/>
        <v>10.375</v>
      </c>
      <c r="U2299" s="7">
        <f t="shared" si="358"/>
        <v>10.508333333333335</v>
      </c>
      <c r="V2299" s="7">
        <f t="shared" si="359"/>
        <v>10.475000000000001</v>
      </c>
    </row>
    <row r="2300" spans="1:22" ht="13.5" x14ac:dyDescent="0.25">
      <c r="A2300" s="3">
        <f>RSI!A2300</f>
        <v>45350</v>
      </c>
      <c r="B2300" s="2">
        <f>RSI!B2300</f>
        <v>40.454999999999998</v>
      </c>
      <c r="C2300" s="2">
        <f>RSI!I2300</f>
        <v>29.361630348655794</v>
      </c>
      <c r="D2300" s="2">
        <f>MACD!E2300</f>
        <v>0.69212173847344616</v>
      </c>
      <c r="E2300" s="2">
        <f>MACD!F2300</f>
        <v>0.59842810313006034</v>
      </c>
      <c r="F2300" s="2">
        <f>'Moving Avg'!D2300</f>
        <v>41.422199999999997</v>
      </c>
      <c r="G2300" s="2">
        <f>'Moving Avg'!F2300</f>
        <v>42.625550000000004</v>
      </c>
      <c r="H2300" s="2">
        <f>'Moving Avg'!G2300</f>
        <v>42.22649999999998</v>
      </c>
      <c r="I2300" s="2">
        <f>'Moving Avg'!H2300</f>
        <v>47.257464999999947</v>
      </c>
      <c r="J2300" s="5" t="str">
        <f>OBV!F2300</f>
        <v>BEARISH</v>
      </c>
      <c r="K2300" s="5" t="str">
        <f>OBV!G2300</f>
        <v>STRONG</v>
      </c>
      <c r="L2300" s="5" t="str">
        <f>OBV!H2300</f>
        <v>CONFIRMED BEARISH</v>
      </c>
      <c r="M2300" s="7">
        <f t="shared" si="350"/>
        <v>50</v>
      </c>
      <c r="N2300" s="7">
        <f t="shared" si="351"/>
        <v>0</v>
      </c>
      <c r="O2300" s="7">
        <f t="shared" si="352"/>
        <v>0</v>
      </c>
      <c r="P2300" s="7">
        <f t="shared" si="353"/>
        <v>33</v>
      </c>
      <c r="Q2300" s="8">
        <f t="shared" si="354"/>
        <v>22.45</v>
      </c>
      <c r="R2300" s="8">
        <f t="shared" si="355"/>
        <v>18.25</v>
      </c>
      <c r="S2300" s="8">
        <f t="shared" si="356"/>
        <v>22.35</v>
      </c>
      <c r="T2300" s="8">
        <f t="shared" si="357"/>
        <v>20.75</v>
      </c>
      <c r="U2300" s="7">
        <f t="shared" si="358"/>
        <v>21.016666666666669</v>
      </c>
      <c r="V2300" s="7">
        <f t="shared" si="359"/>
        <v>20.950000000000003</v>
      </c>
    </row>
    <row r="2301" spans="1:22" ht="13.5" x14ac:dyDescent="0.25">
      <c r="A2301" s="3">
        <f>RSI!A2301</f>
        <v>45351</v>
      </c>
      <c r="B2301" s="2">
        <f>RSI!B2301</f>
        <v>40.454999999999998</v>
      </c>
      <c r="C2301" s="2">
        <f>RSI!I2301</f>
        <v>29.361630348655794</v>
      </c>
      <c r="D2301" s="2">
        <f>MACD!E2301</f>
        <v>0.64887272140267527</v>
      </c>
      <c r="E2301" s="2">
        <f>MACD!F2301</f>
        <v>0.6085170267845833</v>
      </c>
      <c r="F2301" s="2">
        <f>'Moving Avg'!D2301</f>
        <v>41.158399999999993</v>
      </c>
      <c r="G2301" s="2">
        <f>'Moving Avg'!F2301</f>
        <v>42.406600000000005</v>
      </c>
      <c r="H2301" s="2">
        <f>'Moving Avg'!G2301</f>
        <v>42.112179999999988</v>
      </c>
      <c r="I2301" s="2">
        <f>'Moving Avg'!H2301</f>
        <v>47.223824999999941</v>
      </c>
      <c r="J2301" s="5" t="str">
        <f>OBV!F2301</f>
        <v>BEARISH</v>
      </c>
      <c r="K2301" s="5" t="str">
        <f>OBV!G2301</f>
        <v>STRONG</v>
      </c>
      <c r="L2301" s="5" t="str">
        <f>OBV!H2301</f>
        <v>CONFIRMED BEARISH</v>
      </c>
      <c r="M2301" s="7">
        <f t="shared" si="350"/>
        <v>50</v>
      </c>
      <c r="N2301" s="7">
        <f t="shared" si="351"/>
        <v>0</v>
      </c>
      <c r="O2301" s="7">
        <f t="shared" si="352"/>
        <v>0</v>
      </c>
      <c r="P2301" s="7">
        <f t="shared" si="353"/>
        <v>33</v>
      </c>
      <c r="Q2301" s="8">
        <f t="shared" si="354"/>
        <v>22.45</v>
      </c>
      <c r="R2301" s="8">
        <f t="shared" si="355"/>
        <v>18.25</v>
      </c>
      <c r="S2301" s="8">
        <f t="shared" si="356"/>
        <v>22.35</v>
      </c>
      <c r="T2301" s="8">
        <f t="shared" si="357"/>
        <v>20.75</v>
      </c>
      <c r="U2301" s="7">
        <f t="shared" si="358"/>
        <v>21.016666666666669</v>
      </c>
      <c r="V2301" s="7">
        <f t="shared" si="359"/>
        <v>20.950000000000003</v>
      </c>
    </row>
    <row r="2302" spans="1:22" ht="13.5" x14ac:dyDescent="0.25">
      <c r="A2302" s="3">
        <f>RSI!A2302</f>
        <v>45352</v>
      </c>
      <c r="B2302" s="2">
        <f>RSI!B2302</f>
        <v>40.893999999999998</v>
      </c>
      <c r="C2302" s="2">
        <f>RSI!I2302</f>
        <v>36.350478882407636</v>
      </c>
      <c r="D2302" s="2">
        <f>MACD!E2302</f>
        <v>0.5901064234537472</v>
      </c>
      <c r="E2302" s="2">
        <f>MACD!F2302</f>
        <v>0.60483490611841606</v>
      </c>
      <c r="F2302" s="2">
        <f>'Moving Avg'!D2302</f>
        <v>40.982399999999998</v>
      </c>
      <c r="G2302" s="2">
        <f>'Moving Avg'!F2302</f>
        <v>42.209600000000009</v>
      </c>
      <c r="H2302" s="2">
        <f>'Moving Avg'!G2302</f>
        <v>42.00663999999999</v>
      </c>
      <c r="I2302" s="2">
        <f>'Moving Avg'!H2302</f>
        <v>47.19237999999995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  <c r="M2302" s="7">
        <f t="shared" si="350"/>
        <v>25</v>
      </c>
      <c r="N2302" s="7">
        <f t="shared" si="351"/>
        <v>45</v>
      </c>
      <c r="O2302" s="7">
        <f t="shared" si="352"/>
        <v>0</v>
      </c>
      <c r="P2302" s="7">
        <f t="shared" si="353"/>
        <v>16.5</v>
      </c>
      <c r="Q2302" s="8">
        <f t="shared" si="354"/>
        <v>26.975000000000001</v>
      </c>
      <c r="R2302" s="8">
        <f t="shared" si="355"/>
        <v>18.125</v>
      </c>
      <c r="S2302" s="8">
        <f t="shared" si="356"/>
        <v>17.925000000000001</v>
      </c>
      <c r="T2302" s="8">
        <f t="shared" si="357"/>
        <v>21.625</v>
      </c>
      <c r="U2302" s="7">
        <f t="shared" si="358"/>
        <v>21.008333333333336</v>
      </c>
      <c r="V2302" s="7">
        <f t="shared" si="359"/>
        <v>21.162500000000001</v>
      </c>
    </row>
    <row r="2303" spans="1:22" ht="13.5" x14ac:dyDescent="0.25">
      <c r="A2303" s="3">
        <f>RSI!A2303</f>
        <v>45355</v>
      </c>
      <c r="B2303" s="2">
        <f>RSI!B2303</f>
        <v>40.893999999999998</v>
      </c>
      <c r="C2303" s="2">
        <f>RSI!I2303</f>
        <v>36.350478882407636</v>
      </c>
      <c r="D2303" s="2">
        <f>MACD!E2303</f>
        <v>0.54736808262819636</v>
      </c>
      <c r="E2303" s="2">
        <f>MACD!F2303</f>
        <v>0.5933415414203721</v>
      </c>
      <c r="F2303" s="2">
        <f>'Moving Avg'!D2303</f>
        <v>40.806400000000004</v>
      </c>
      <c r="G2303" s="2">
        <f>'Moving Avg'!F2303</f>
        <v>42.012600000000006</v>
      </c>
      <c r="H2303" s="2">
        <f>'Moving Avg'!G2303</f>
        <v>41.901099999999978</v>
      </c>
      <c r="I2303" s="2">
        <f>'Moving Avg'!H2303</f>
        <v>47.160934999999952</v>
      </c>
      <c r="J2303" s="5" t="str">
        <f>OBV!F2303</f>
        <v>BEARISH</v>
      </c>
      <c r="K2303" s="5" t="str">
        <f>OBV!G2303</f>
        <v>NEUTRAL</v>
      </c>
      <c r="L2303" s="5" t="str">
        <f>OBV!H2303</f>
        <v>CONFIRMED BEARISH</v>
      </c>
      <c r="M2303" s="7">
        <f t="shared" si="350"/>
        <v>25</v>
      </c>
      <c r="N2303" s="7">
        <f t="shared" si="351"/>
        <v>100</v>
      </c>
      <c r="O2303" s="7">
        <f t="shared" si="352"/>
        <v>0</v>
      </c>
      <c r="P2303" s="7">
        <f t="shared" si="353"/>
        <v>16.5</v>
      </c>
      <c r="Q2303" s="8">
        <f t="shared" si="354"/>
        <v>46.225000000000001</v>
      </c>
      <c r="R2303" s="8">
        <f t="shared" si="355"/>
        <v>29.125</v>
      </c>
      <c r="S2303" s="8">
        <f t="shared" si="356"/>
        <v>26.175000000000001</v>
      </c>
      <c r="T2303" s="8">
        <f t="shared" si="357"/>
        <v>35.375</v>
      </c>
      <c r="U2303" s="7">
        <f t="shared" si="358"/>
        <v>33.841666666666661</v>
      </c>
      <c r="V2303" s="7">
        <f t="shared" si="359"/>
        <v>34.224999999999994</v>
      </c>
    </row>
    <row r="2304" spans="1:22" ht="13.5" x14ac:dyDescent="0.25">
      <c r="A2304" s="3">
        <f>RSI!A2304</f>
        <v>45356</v>
      </c>
      <c r="B2304" s="2">
        <f>RSI!B2304</f>
        <v>40.893999999999998</v>
      </c>
      <c r="C2304" s="2">
        <f>RSI!I2304</f>
        <v>36.350478882407636</v>
      </c>
      <c r="D2304" s="2">
        <f>MACD!E2304</f>
        <v>0.51767430468649422</v>
      </c>
      <c r="E2304" s="2">
        <f>MACD!F2304</f>
        <v>0.57820809407359652</v>
      </c>
      <c r="F2304" s="2">
        <f>'Moving Avg'!D2304</f>
        <v>40.718400000000003</v>
      </c>
      <c r="G2304" s="2">
        <f>'Moving Avg'!F2304</f>
        <v>41.815600000000003</v>
      </c>
      <c r="H2304" s="2">
        <f>'Moving Avg'!G2304</f>
        <v>41.795559999999981</v>
      </c>
      <c r="I2304" s="2">
        <f>'Moving Avg'!H2304</f>
        <v>47.129489999999969</v>
      </c>
      <c r="J2304" s="5" t="str">
        <f>OBV!F2304</f>
        <v>BULLISH</v>
      </c>
      <c r="K2304" s="5" t="str">
        <f>OBV!G2304</f>
        <v>NEUTRAL</v>
      </c>
      <c r="L2304" s="5" t="str">
        <f>OBV!H2304</f>
        <v>BULLISH DIVERGENCE</v>
      </c>
      <c r="M2304" s="7">
        <f t="shared" si="350"/>
        <v>25</v>
      </c>
      <c r="N2304" s="7">
        <f t="shared" si="351"/>
        <v>100</v>
      </c>
      <c r="O2304" s="7">
        <f t="shared" si="352"/>
        <v>0</v>
      </c>
      <c r="P2304" s="7">
        <f t="shared" si="353"/>
        <v>66.5</v>
      </c>
      <c r="Q2304" s="8">
        <f t="shared" si="354"/>
        <v>53.725000000000001</v>
      </c>
      <c r="R2304" s="8">
        <f t="shared" si="355"/>
        <v>41.625</v>
      </c>
      <c r="S2304" s="8">
        <f t="shared" si="356"/>
        <v>48.674999999999997</v>
      </c>
      <c r="T2304" s="8">
        <f t="shared" si="357"/>
        <v>47.875</v>
      </c>
      <c r="U2304" s="7">
        <f t="shared" si="358"/>
        <v>48.008333333333326</v>
      </c>
      <c r="V2304" s="7">
        <f t="shared" si="359"/>
        <v>47.974999999999994</v>
      </c>
    </row>
    <row r="2305" spans="1:22" ht="13.5" x14ac:dyDescent="0.25">
      <c r="A2305" s="3">
        <f>RSI!A2305</f>
        <v>45357</v>
      </c>
      <c r="B2305" s="2">
        <f>RSI!B2305</f>
        <v>40.893999999999998</v>
      </c>
      <c r="C2305" s="2">
        <f>RSI!I2305</f>
        <v>36.350478882407636</v>
      </c>
      <c r="D2305" s="2">
        <f>MACD!E2305</f>
        <v>0.49853901650212151</v>
      </c>
      <c r="E2305" s="2">
        <f>MACD!F2305</f>
        <v>0.56227427855930157</v>
      </c>
      <c r="F2305" s="2">
        <f>'Moving Avg'!D2305</f>
        <v>40.806200000000004</v>
      </c>
      <c r="G2305" s="2">
        <f>'Moving Avg'!F2305</f>
        <v>41.706100000000006</v>
      </c>
      <c r="H2305" s="2">
        <f>'Moving Avg'!G2305</f>
        <v>41.690019999999983</v>
      </c>
      <c r="I2305" s="2">
        <f>'Moving Avg'!H2305</f>
        <v>47.098044999999978</v>
      </c>
      <c r="J2305" s="5" t="str">
        <f>OBV!F2305</f>
        <v>BULLISH</v>
      </c>
      <c r="K2305" s="5" t="str">
        <f>OBV!G2305</f>
        <v>NEUTRAL</v>
      </c>
      <c r="L2305" s="5" t="str">
        <f>OBV!H2305</f>
        <v>CONFIRMED BULLISH</v>
      </c>
      <c r="M2305" s="7">
        <f t="shared" si="350"/>
        <v>25</v>
      </c>
      <c r="N2305" s="7">
        <f t="shared" si="351"/>
        <v>100</v>
      </c>
      <c r="O2305" s="7">
        <f t="shared" si="352"/>
        <v>0</v>
      </c>
      <c r="P2305" s="7">
        <f t="shared" si="353"/>
        <v>83.5</v>
      </c>
      <c r="Q2305" s="8">
        <f t="shared" si="354"/>
        <v>56.274999999999999</v>
      </c>
      <c r="R2305" s="8">
        <f t="shared" si="355"/>
        <v>45.875</v>
      </c>
      <c r="S2305" s="8">
        <f t="shared" si="356"/>
        <v>56.325000000000003</v>
      </c>
      <c r="T2305" s="8">
        <f t="shared" si="357"/>
        <v>52.125</v>
      </c>
      <c r="U2305" s="7">
        <f t="shared" si="358"/>
        <v>52.82500000000001</v>
      </c>
      <c r="V2305" s="7">
        <f t="shared" si="359"/>
        <v>52.650000000000006</v>
      </c>
    </row>
    <row r="2306" spans="1:22" ht="13.5" x14ac:dyDescent="0.25">
      <c r="A2306" s="3">
        <f>RSI!A2306</f>
        <v>45358</v>
      </c>
      <c r="B2306" s="2">
        <f>RSI!B2306</f>
        <v>40.893999999999998</v>
      </c>
      <c r="C2306" s="2">
        <f>RSI!I2306</f>
        <v>36.350478882407636</v>
      </c>
      <c r="D2306" s="2">
        <f>MACD!E2306</f>
        <v>0.48789411531490856</v>
      </c>
      <c r="E2306" s="2">
        <f>MACD!F2306</f>
        <v>0.54739824591042296</v>
      </c>
      <c r="F2306" s="2">
        <f>'Moving Avg'!D2306</f>
        <v>40.893999999999998</v>
      </c>
      <c r="G2306" s="2">
        <f>'Moving Avg'!F2306</f>
        <v>41.596600000000009</v>
      </c>
      <c r="H2306" s="2">
        <f>'Moving Avg'!G2306</f>
        <v>41.584659999999992</v>
      </c>
      <c r="I2306" s="2">
        <f>'Moving Avg'!H2306</f>
        <v>47.066559999999981</v>
      </c>
      <c r="J2306" s="5" t="str">
        <f>OBV!F2306</f>
        <v>BULLISH</v>
      </c>
      <c r="K2306" s="5" t="str">
        <f>OBV!G2306</f>
        <v>NEUTRAL</v>
      </c>
      <c r="L2306" s="5" t="str">
        <f>OBV!H2306</f>
        <v>CONFIRMED BULLISH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100</v>
      </c>
      <c r="O2306" s="7">
        <f t="shared" ref="O2306:O2369" si="362">IF(F2306-I2306&gt;10,100,IF(F2306-I2306&gt;5,75, IF(F2306-I2306&gt;0,50,0)))</f>
        <v>0</v>
      </c>
      <c r="P2306" s="7">
        <f t="shared" ref="P2306:P2369" si="363">IF(L2306="confirmed bullish", 34, IF(L2306="bullish divergence",17, 0))+IF(J2306="bullish",33,IF(J2306="bearish",0,16.5))+IF(K2306="strong",33,IF(K2306="weak",0,16.5))</f>
        <v>83.5</v>
      </c>
      <c r="Q2306" s="8">
        <f t="shared" si="354"/>
        <v>56.274999999999999</v>
      </c>
      <c r="R2306" s="8">
        <f t="shared" si="355"/>
        <v>45.875</v>
      </c>
      <c r="S2306" s="8">
        <f t="shared" si="356"/>
        <v>56.325000000000003</v>
      </c>
      <c r="T2306" s="8">
        <f t="shared" si="357"/>
        <v>52.125</v>
      </c>
      <c r="U2306" s="7">
        <f t="shared" si="358"/>
        <v>52.82500000000001</v>
      </c>
      <c r="V2306" s="7">
        <f t="shared" si="359"/>
        <v>52.650000000000006</v>
      </c>
    </row>
    <row r="2307" spans="1:22" ht="13.5" x14ac:dyDescent="0.25">
      <c r="A2307" s="3">
        <f>RSI!A2307</f>
        <v>45359</v>
      </c>
      <c r="B2307" s="2">
        <f>RSI!B2307</f>
        <v>40.893999999999998</v>
      </c>
      <c r="C2307" s="2">
        <f>RSI!I2307</f>
        <v>36.350478882407636</v>
      </c>
      <c r="D2307" s="2">
        <f>MACD!E2307</f>
        <v>0.48402253614754898</v>
      </c>
      <c r="E2307" s="2">
        <f>MACD!F2307</f>
        <v>0.53472310395784817</v>
      </c>
      <c r="F2307" s="2">
        <f>'Moving Avg'!D2307</f>
        <v>40.893999999999998</v>
      </c>
      <c r="G2307" s="2">
        <f>'Moving Avg'!F2307</f>
        <v>41.487100000000005</v>
      </c>
      <c r="H2307" s="2">
        <f>'Moving Avg'!G2307</f>
        <v>41.47999999999999</v>
      </c>
      <c r="I2307" s="2">
        <f>'Moving Avg'!H2307</f>
        <v>47.035074999999985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  <c r="M2307" s="7">
        <f t="shared" si="360"/>
        <v>25</v>
      </c>
      <c r="N2307" s="7">
        <f t="shared" si="361"/>
        <v>100</v>
      </c>
      <c r="O2307" s="7">
        <f t="shared" si="362"/>
        <v>0</v>
      </c>
      <c r="P2307" s="7">
        <f t="shared" si="363"/>
        <v>33</v>
      </c>
      <c r="Q2307" s="8">
        <f t="shared" ref="Q2307:Q2370" si="364">0.35*M2307+N2307*0.35+O2307*0.15+P2307*0.15</f>
        <v>48.7</v>
      </c>
      <c r="R2307" s="8">
        <f t="shared" ref="R2307:R2370" si="365">M2307*0.2+N2307*0.2+O2307*0.35+P2307*0.25</f>
        <v>33.25</v>
      </c>
      <c r="S2307" s="8">
        <f t="shared" ref="S2307:S2370" si="366">M2307*0.15+N2307*0.15+O2307*0.25+P2307*0.45</f>
        <v>33.6</v>
      </c>
      <c r="T2307" s="8">
        <f t="shared" ref="T2307:T2370" si="367">0.25*SUM(M2307:P2307)</f>
        <v>39.5</v>
      </c>
      <c r="U2307" s="7">
        <f t="shared" ref="U2307:U2370" si="368">SUM(Q2307:S2307)/3</f>
        <v>38.516666666666673</v>
      </c>
      <c r="V2307" s="7">
        <f t="shared" ref="V2307:V2370" si="369">SUM(Q2307:T2307)/4</f>
        <v>38.762500000000003</v>
      </c>
    </row>
    <row r="2308" spans="1:22" ht="13.5" x14ac:dyDescent="0.25">
      <c r="A2308" s="3">
        <f>RSI!A2308</f>
        <v>45362</v>
      </c>
      <c r="B2308" s="2">
        <f>RSI!B2308</f>
        <v>40.893999999999998</v>
      </c>
      <c r="C2308" s="2">
        <f>RSI!I2308</f>
        <v>36.350478882407636</v>
      </c>
      <c r="D2308" s="2">
        <f>MACD!E2308</f>
        <v>0.41780950362443292</v>
      </c>
      <c r="E2308" s="2">
        <f>MACD!F2308</f>
        <v>0.5113403838911651</v>
      </c>
      <c r="F2308" s="2">
        <f>'Moving Avg'!D2308</f>
        <v>40.893999999999998</v>
      </c>
      <c r="G2308" s="2">
        <f>'Moving Avg'!F2308</f>
        <v>41.377600000000001</v>
      </c>
      <c r="H2308" s="2">
        <f>'Moving Avg'!G2308</f>
        <v>41.416839999999993</v>
      </c>
      <c r="I2308" s="2">
        <f>'Moving Avg'!H2308</f>
        <v>47.003589999999988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  <c r="M2308" s="7">
        <f t="shared" si="360"/>
        <v>25</v>
      </c>
      <c r="N2308" s="7">
        <f t="shared" si="361"/>
        <v>100</v>
      </c>
      <c r="O2308" s="7">
        <f t="shared" si="362"/>
        <v>0</v>
      </c>
      <c r="P2308" s="7">
        <f t="shared" si="363"/>
        <v>33</v>
      </c>
      <c r="Q2308" s="8">
        <f t="shared" si="364"/>
        <v>48.7</v>
      </c>
      <c r="R2308" s="8">
        <f t="shared" si="365"/>
        <v>33.25</v>
      </c>
      <c r="S2308" s="8">
        <f t="shared" si="366"/>
        <v>33.6</v>
      </c>
      <c r="T2308" s="8">
        <f t="shared" si="367"/>
        <v>39.5</v>
      </c>
      <c r="U2308" s="7">
        <f t="shared" si="368"/>
        <v>38.516666666666673</v>
      </c>
      <c r="V2308" s="7">
        <f t="shared" si="369"/>
        <v>38.762500000000003</v>
      </c>
    </row>
    <row r="2309" spans="1:22" ht="13.5" x14ac:dyDescent="0.25">
      <c r="A2309" s="3">
        <f>RSI!A2309</f>
        <v>45363</v>
      </c>
      <c r="B2309" s="2">
        <f>RSI!B2309</f>
        <v>40.893999999999998</v>
      </c>
      <c r="C2309" s="2">
        <f>RSI!I2309</f>
        <v>36.350478882407636</v>
      </c>
      <c r="D2309" s="2">
        <f>MACD!E2309</f>
        <v>0.23095531001088432</v>
      </c>
      <c r="E2309" s="2">
        <f>MACD!F2309</f>
        <v>0.45526336911510895</v>
      </c>
      <c r="F2309" s="2">
        <f>'Moving Avg'!D2309</f>
        <v>40.893999999999998</v>
      </c>
      <c r="G2309" s="2">
        <f>'Moving Avg'!F2309</f>
        <v>41.268099999999997</v>
      </c>
      <c r="H2309" s="2">
        <f>'Moving Avg'!G2309</f>
        <v>41.392039999999987</v>
      </c>
      <c r="I2309" s="2">
        <f>'Moving Avg'!H2309</f>
        <v>46.972104999999985</v>
      </c>
      <c r="J2309" s="5" t="str">
        <f>OBV!F2309</f>
        <v>NEUTRAL</v>
      </c>
      <c r="K2309" s="5" t="str">
        <f>OBV!G2309</f>
        <v>NEUTRAL</v>
      </c>
      <c r="L2309" s="5" t="str">
        <f>OBV!H2309</f>
        <v>NEUTRAL</v>
      </c>
      <c r="M2309" s="7">
        <f t="shared" si="360"/>
        <v>25</v>
      </c>
      <c r="N2309" s="7">
        <f t="shared" si="361"/>
        <v>100</v>
      </c>
      <c r="O2309" s="7">
        <f t="shared" si="362"/>
        <v>0</v>
      </c>
      <c r="P2309" s="7">
        <f t="shared" si="363"/>
        <v>33</v>
      </c>
      <c r="Q2309" s="8">
        <f t="shared" si="364"/>
        <v>48.7</v>
      </c>
      <c r="R2309" s="8">
        <f t="shared" si="365"/>
        <v>33.25</v>
      </c>
      <c r="S2309" s="8">
        <f t="shared" si="366"/>
        <v>33.6</v>
      </c>
      <c r="T2309" s="8">
        <f t="shared" si="367"/>
        <v>39.5</v>
      </c>
      <c r="U2309" s="7">
        <f t="shared" si="368"/>
        <v>38.516666666666673</v>
      </c>
      <c r="V2309" s="7">
        <f t="shared" si="369"/>
        <v>38.762500000000003</v>
      </c>
    </row>
    <row r="2310" spans="1:22" ht="13.5" x14ac:dyDescent="0.25">
      <c r="A2310" s="3">
        <f>RSI!A2310</f>
        <v>45364</v>
      </c>
      <c r="B2310" s="2">
        <f>RSI!B2310</f>
        <v>40.893999999999998</v>
      </c>
      <c r="C2310" s="2">
        <f>RSI!I2310</f>
        <v>36.350478882407636</v>
      </c>
      <c r="D2310" s="2">
        <f>MACD!E2310</f>
        <v>7.6924755926071953E-2</v>
      </c>
      <c r="E2310" s="2">
        <f>MACD!F2310</f>
        <v>0.37959564647730154</v>
      </c>
      <c r="F2310" s="2">
        <f>'Moving Avg'!D2310</f>
        <v>40.893999999999998</v>
      </c>
      <c r="G2310" s="2">
        <f>'Moving Avg'!F2310</f>
        <v>41.2241</v>
      </c>
      <c r="H2310" s="2">
        <f>'Moving Avg'!G2310</f>
        <v>41.367399999999996</v>
      </c>
      <c r="I2310" s="2">
        <f>'Moving Avg'!H2310</f>
        <v>46.940619999999981</v>
      </c>
      <c r="J2310" s="5" t="str">
        <f>OBV!F2310</f>
        <v>NEUTRAL</v>
      </c>
      <c r="K2310" s="5" t="str">
        <f>OBV!G2310</f>
        <v>NEUTRAL</v>
      </c>
      <c r="L2310" s="5" t="str">
        <f>OBV!H2310</f>
        <v>NEUTRAL</v>
      </c>
      <c r="M2310" s="7">
        <f t="shared" si="360"/>
        <v>25</v>
      </c>
      <c r="N2310" s="7">
        <f t="shared" si="361"/>
        <v>100</v>
      </c>
      <c r="O2310" s="7">
        <f t="shared" si="362"/>
        <v>0</v>
      </c>
      <c r="P2310" s="7">
        <f t="shared" si="363"/>
        <v>33</v>
      </c>
      <c r="Q2310" s="8">
        <f t="shared" si="364"/>
        <v>48.7</v>
      </c>
      <c r="R2310" s="8">
        <f t="shared" si="365"/>
        <v>33.25</v>
      </c>
      <c r="S2310" s="8">
        <f t="shared" si="366"/>
        <v>33.6</v>
      </c>
      <c r="T2310" s="8">
        <f t="shared" si="367"/>
        <v>39.5</v>
      </c>
      <c r="U2310" s="7">
        <f t="shared" si="368"/>
        <v>38.516666666666673</v>
      </c>
      <c r="V2310" s="7">
        <f t="shared" si="369"/>
        <v>38.762500000000003</v>
      </c>
    </row>
    <row r="2311" spans="1:22" ht="13.5" x14ac:dyDescent="0.25">
      <c r="A2311" s="3">
        <f>RSI!A2311</f>
        <v>45365</v>
      </c>
      <c r="B2311" s="2">
        <f>RSI!B2311</f>
        <v>40.893999999999998</v>
      </c>
      <c r="C2311" s="2">
        <f>RSI!I2311</f>
        <v>36.350478882407636</v>
      </c>
      <c r="D2311" s="2">
        <f>MACD!E2311</f>
        <v>1.7904524025709634E-2</v>
      </c>
      <c r="E2311" s="2">
        <f>MACD!F2311</f>
        <v>0.30725742198698319</v>
      </c>
      <c r="F2311" s="2">
        <f>'Moving Avg'!D2311</f>
        <v>40.893999999999998</v>
      </c>
      <c r="G2311" s="2">
        <f>'Moving Avg'!F2311</f>
        <v>41.180099999999996</v>
      </c>
      <c r="H2311" s="2">
        <f>'Moving Avg'!G2311</f>
        <v>41.380579999999988</v>
      </c>
      <c r="I2311" s="2">
        <f>'Moving Avg'!H2311</f>
        <v>46.898534999999974</v>
      </c>
      <c r="J2311" s="5" t="str">
        <f>OBV!F2311</f>
        <v>NEUTRAL</v>
      </c>
      <c r="K2311" s="5" t="str">
        <f>OBV!G2311</f>
        <v>NEUTRAL</v>
      </c>
      <c r="L2311" s="5" t="str">
        <f>OBV!H2311</f>
        <v>NEUTRAL</v>
      </c>
      <c r="M2311" s="7">
        <f t="shared" si="360"/>
        <v>25</v>
      </c>
      <c r="N2311" s="7">
        <f t="shared" si="361"/>
        <v>100</v>
      </c>
      <c r="O2311" s="7">
        <f t="shared" si="362"/>
        <v>0</v>
      </c>
      <c r="P2311" s="7">
        <f t="shared" si="363"/>
        <v>33</v>
      </c>
      <c r="Q2311" s="8">
        <f t="shared" si="364"/>
        <v>48.7</v>
      </c>
      <c r="R2311" s="8">
        <f t="shared" si="365"/>
        <v>33.25</v>
      </c>
      <c r="S2311" s="8">
        <f t="shared" si="366"/>
        <v>33.6</v>
      </c>
      <c r="T2311" s="8">
        <f t="shared" si="367"/>
        <v>39.5</v>
      </c>
      <c r="U2311" s="7">
        <f t="shared" si="368"/>
        <v>38.516666666666673</v>
      </c>
      <c r="V2311" s="7">
        <f t="shared" si="369"/>
        <v>38.762500000000003</v>
      </c>
    </row>
    <row r="2312" spans="1:22" ht="13.5" x14ac:dyDescent="0.25">
      <c r="A2312" s="3">
        <f>RSI!A2312</f>
        <v>45366</v>
      </c>
      <c r="B2312" s="2">
        <f>RSI!B2312</f>
        <v>40.893999999999998</v>
      </c>
      <c r="C2312" s="2">
        <f>RSI!I2312</f>
        <v>36.350478882407636</v>
      </c>
      <c r="D2312" s="2">
        <f>MACD!E2312</f>
        <v>-2.8540438563190662E-2</v>
      </c>
      <c r="E2312" s="2">
        <f>MACD!F2312</f>
        <v>0.24009784987694843</v>
      </c>
      <c r="F2312" s="2">
        <f>'Moving Avg'!D2312</f>
        <v>40.893999999999998</v>
      </c>
      <c r="G2312" s="2">
        <f>'Moving Avg'!F2312</f>
        <v>41.136099999999999</v>
      </c>
      <c r="H2312" s="2">
        <f>'Moving Avg'!G2312</f>
        <v>41.429819999999992</v>
      </c>
      <c r="I2312" s="2">
        <f>'Moving Avg'!H2312</f>
        <v>46.856449999999974</v>
      </c>
      <c r="J2312" s="5" t="str">
        <f>OBV!F2312</f>
        <v>NEUTRAL</v>
      </c>
      <c r="K2312" s="5" t="str">
        <f>OBV!G2312</f>
        <v>NEUTRAL</v>
      </c>
      <c r="L2312" s="5" t="str">
        <f>OBV!H2312</f>
        <v>NEUTRAL</v>
      </c>
      <c r="M2312" s="7">
        <f t="shared" si="360"/>
        <v>25</v>
      </c>
      <c r="N2312" s="7">
        <f t="shared" si="361"/>
        <v>100</v>
      </c>
      <c r="O2312" s="7">
        <f t="shared" si="362"/>
        <v>0</v>
      </c>
      <c r="P2312" s="7">
        <f t="shared" si="363"/>
        <v>33</v>
      </c>
      <c r="Q2312" s="8">
        <f t="shared" si="364"/>
        <v>48.7</v>
      </c>
      <c r="R2312" s="8">
        <f t="shared" si="365"/>
        <v>33.25</v>
      </c>
      <c r="S2312" s="8">
        <f t="shared" si="366"/>
        <v>33.6</v>
      </c>
      <c r="T2312" s="8">
        <f t="shared" si="367"/>
        <v>39.5</v>
      </c>
      <c r="U2312" s="7">
        <f t="shared" si="368"/>
        <v>38.516666666666673</v>
      </c>
      <c r="V2312" s="7">
        <f t="shared" si="369"/>
        <v>38.762500000000003</v>
      </c>
    </row>
    <row r="2313" spans="1:22" ht="13.5" x14ac:dyDescent="0.25">
      <c r="A2313" s="3">
        <f>RSI!A2313</f>
        <v>45369</v>
      </c>
      <c r="B2313" s="2">
        <f>RSI!B2313</f>
        <v>40.893999999999998</v>
      </c>
      <c r="C2313" s="2">
        <f>RSI!I2313</f>
        <v>36.350478882407636</v>
      </c>
      <c r="D2313" s="2">
        <f>MACD!E2313</f>
        <v>-6.4603694852912952E-2</v>
      </c>
      <c r="E2313" s="2">
        <f>MACD!F2313</f>
        <v>0.17915754093097616</v>
      </c>
      <c r="F2313" s="2">
        <f>'Moving Avg'!D2313</f>
        <v>40.893999999999998</v>
      </c>
      <c r="G2313" s="2">
        <f>'Moving Avg'!F2313</f>
        <v>41.092100000000002</v>
      </c>
      <c r="H2313" s="2">
        <f>'Moving Avg'!G2313</f>
        <v>41.513539999999992</v>
      </c>
      <c r="I2313" s="2">
        <f>'Moving Avg'!H2313</f>
        <v>46.814364999999974</v>
      </c>
      <c r="J2313" s="5" t="str">
        <f>OBV!F2313</f>
        <v>NEUTRAL</v>
      </c>
      <c r="K2313" s="5" t="str">
        <f>OBV!G2313</f>
        <v>NEUTRAL</v>
      </c>
      <c r="L2313" s="5" t="str">
        <f>OBV!H2313</f>
        <v>NEUTRAL</v>
      </c>
      <c r="M2313" s="7">
        <f t="shared" si="360"/>
        <v>25</v>
      </c>
      <c r="N2313" s="7">
        <f t="shared" si="361"/>
        <v>100</v>
      </c>
      <c r="O2313" s="7">
        <f t="shared" si="362"/>
        <v>0</v>
      </c>
      <c r="P2313" s="7">
        <f t="shared" si="363"/>
        <v>33</v>
      </c>
      <c r="Q2313" s="8">
        <f t="shared" si="364"/>
        <v>48.7</v>
      </c>
      <c r="R2313" s="8">
        <f t="shared" si="365"/>
        <v>33.25</v>
      </c>
      <c r="S2313" s="8">
        <f t="shared" si="366"/>
        <v>33.6</v>
      </c>
      <c r="T2313" s="8">
        <f t="shared" si="367"/>
        <v>39.5</v>
      </c>
      <c r="U2313" s="7">
        <f t="shared" si="368"/>
        <v>38.516666666666673</v>
      </c>
      <c r="V2313" s="7">
        <f t="shared" si="369"/>
        <v>38.762500000000003</v>
      </c>
    </row>
    <row r="2314" spans="1:22" ht="13.5" x14ac:dyDescent="0.25">
      <c r="A2314" s="3">
        <f>RSI!A2314</f>
        <v>45370</v>
      </c>
      <c r="B2314" s="2">
        <f>RSI!B2314</f>
        <v>40.893999999999998</v>
      </c>
      <c r="C2314" s="2">
        <f>RSI!I2314</f>
        <v>36.350478882407636</v>
      </c>
      <c r="D2314" s="2">
        <f>MACD!E2314</f>
        <v>-9.2122158386430897E-2</v>
      </c>
      <c r="E2314" s="2">
        <f>MACD!F2314</f>
        <v>0.12490160106749475</v>
      </c>
      <c r="F2314" s="2">
        <f>'Moving Avg'!D2314</f>
        <v>40.893999999999998</v>
      </c>
      <c r="G2314" s="2">
        <f>'Moving Avg'!F2314</f>
        <v>41.048099999999998</v>
      </c>
      <c r="H2314" s="2">
        <f>'Moving Avg'!G2314</f>
        <v>41.609399999999994</v>
      </c>
      <c r="I2314" s="2">
        <f>'Moving Avg'!H2314</f>
        <v>46.772279999999974</v>
      </c>
      <c r="J2314" s="5" t="str">
        <f>OBV!F2314</f>
        <v>NEUTRAL</v>
      </c>
      <c r="K2314" s="5" t="str">
        <f>OBV!G2314</f>
        <v>NEUTRAL</v>
      </c>
      <c r="L2314" s="5" t="str">
        <f>OBV!H2314</f>
        <v>NEUTRAL</v>
      </c>
      <c r="M2314" s="7">
        <f t="shared" si="360"/>
        <v>25</v>
      </c>
      <c r="N2314" s="7">
        <f t="shared" si="361"/>
        <v>100</v>
      </c>
      <c r="O2314" s="7">
        <f t="shared" si="362"/>
        <v>0</v>
      </c>
      <c r="P2314" s="7">
        <f t="shared" si="363"/>
        <v>33</v>
      </c>
      <c r="Q2314" s="8">
        <f t="shared" si="364"/>
        <v>48.7</v>
      </c>
      <c r="R2314" s="8">
        <f t="shared" si="365"/>
        <v>33.25</v>
      </c>
      <c r="S2314" s="8">
        <f t="shared" si="366"/>
        <v>33.6</v>
      </c>
      <c r="T2314" s="8">
        <f t="shared" si="367"/>
        <v>39.5</v>
      </c>
      <c r="U2314" s="7">
        <f t="shared" si="368"/>
        <v>38.516666666666673</v>
      </c>
      <c r="V2314" s="7">
        <f t="shared" si="369"/>
        <v>38.762500000000003</v>
      </c>
    </row>
    <row r="2315" spans="1:22" ht="13.5" x14ac:dyDescent="0.25">
      <c r="A2315" s="3">
        <f>RSI!A2315</f>
        <v>45372</v>
      </c>
      <c r="B2315" s="2">
        <f>RSI!B2315</f>
        <v>40.472000000000001</v>
      </c>
      <c r="C2315" s="2">
        <f>RSI!I2315</f>
        <v>29.098127761732002</v>
      </c>
      <c r="D2315" s="2">
        <f>MACD!E2315</f>
        <v>-8.1373123737343178E-2</v>
      </c>
      <c r="E2315" s="2">
        <f>MACD!F2315</f>
        <v>8.3646656106527162E-2</v>
      </c>
      <c r="F2315" s="2">
        <f>'Moving Avg'!D2315</f>
        <v>40.809600000000003</v>
      </c>
      <c r="G2315" s="2">
        <f>'Moving Avg'!F2315</f>
        <v>40.982999999999997</v>
      </c>
      <c r="H2315" s="2">
        <f>'Moving Avg'!G2315</f>
        <v>41.664439999999992</v>
      </c>
      <c r="I2315" s="2">
        <f>'Moving Avg'!H2315</f>
        <v>46.728084999999965</v>
      </c>
      <c r="J2315" s="5" t="str">
        <f>OBV!F2315</f>
        <v>BEARISH</v>
      </c>
      <c r="K2315" s="5" t="str">
        <f>OBV!G2315</f>
        <v>NEUTRAL</v>
      </c>
      <c r="L2315" s="5" t="str">
        <f>OBV!H2315</f>
        <v>CONFIRMED BEARISH</v>
      </c>
      <c r="M2315" s="7">
        <f t="shared" si="360"/>
        <v>50</v>
      </c>
      <c r="N2315" s="7">
        <f t="shared" si="361"/>
        <v>100</v>
      </c>
      <c r="O2315" s="7">
        <f t="shared" si="362"/>
        <v>0</v>
      </c>
      <c r="P2315" s="7">
        <f t="shared" si="363"/>
        <v>16.5</v>
      </c>
      <c r="Q2315" s="8">
        <f t="shared" si="364"/>
        <v>54.975000000000001</v>
      </c>
      <c r="R2315" s="8">
        <f t="shared" si="365"/>
        <v>34.125</v>
      </c>
      <c r="S2315" s="8">
        <f t="shared" si="366"/>
        <v>29.925000000000001</v>
      </c>
      <c r="T2315" s="8">
        <f t="shared" si="367"/>
        <v>41.625</v>
      </c>
      <c r="U2315" s="7">
        <f t="shared" si="368"/>
        <v>39.674999999999997</v>
      </c>
      <c r="V2315" s="7">
        <f t="shared" si="369"/>
        <v>40.162499999999994</v>
      </c>
    </row>
    <row r="2316" spans="1:22" ht="13.5" x14ac:dyDescent="0.25">
      <c r="A2316" s="3">
        <f>RSI!A2316</f>
        <v>45373</v>
      </c>
      <c r="B2316" s="2">
        <f>RSI!B2316</f>
        <v>40.472000000000001</v>
      </c>
      <c r="C2316" s="2">
        <f>RSI!I2316</f>
        <v>29.098127761732016</v>
      </c>
      <c r="D2316" s="2">
        <f>MACD!E2316</f>
        <v>-6.7215069539486194E-2</v>
      </c>
      <c r="E2316" s="2">
        <f>MACD!F2316</f>
        <v>5.3474310977324489E-2</v>
      </c>
      <c r="F2316" s="2">
        <f>'Moving Avg'!D2316</f>
        <v>40.725200000000001</v>
      </c>
      <c r="G2316" s="2">
        <f>'Moving Avg'!F2316</f>
        <v>40.917899999999996</v>
      </c>
      <c r="H2316" s="2">
        <f>'Moving Avg'!G2316</f>
        <v>41.685540000000003</v>
      </c>
      <c r="I2316" s="2">
        <f>'Moving Avg'!H2316</f>
        <v>46.683889999999955</v>
      </c>
      <c r="J2316" s="5" t="str">
        <f>OBV!F2316</f>
        <v>BEARISH</v>
      </c>
      <c r="K2316" s="5" t="str">
        <f>OBV!G2316</f>
        <v>NEUTRAL</v>
      </c>
      <c r="L2316" s="5" t="str">
        <f>OBV!H2316</f>
        <v>CONFIRMED BEARISH</v>
      </c>
      <c r="M2316" s="7">
        <f t="shared" si="360"/>
        <v>50</v>
      </c>
      <c r="N2316" s="7">
        <f t="shared" si="361"/>
        <v>100</v>
      </c>
      <c r="O2316" s="7">
        <f t="shared" si="362"/>
        <v>0</v>
      </c>
      <c r="P2316" s="7">
        <f t="shared" si="363"/>
        <v>16.5</v>
      </c>
      <c r="Q2316" s="8">
        <f t="shared" si="364"/>
        <v>54.975000000000001</v>
      </c>
      <c r="R2316" s="8">
        <f t="shared" si="365"/>
        <v>34.125</v>
      </c>
      <c r="S2316" s="8">
        <f t="shared" si="366"/>
        <v>29.925000000000001</v>
      </c>
      <c r="T2316" s="8">
        <f t="shared" si="367"/>
        <v>41.625</v>
      </c>
      <c r="U2316" s="7">
        <f t="shared" si="368"/>
        <v>39.674999999999997</v>
      </c>
      <c r="V2316" s="7">
        <f t="shared" si="369"/>
        <v>40.162499999999994</v>
      </c>
    </row>
    <row r="2317" spans="1:22" ht="13.5" x14ac:dyDescent="0.25">
      <c r="A2317" s="3">
        <f>RSI!A2317</f>
        <v>45376</v>
      </c>
      <c r="B2317" s="2">
        <f>RSI!B2317</f>
        <v>40.454999999999998</v>
      </c>
      <c r="C2317" s="2">
        <f>RSI!I2317</f>
        <v>28.829401476378635</v>
      </c>
      <c r="D2317" s="2">
        <f>MACD!E2317</f>
        <v>-4.9288217167500648E-2</v>
      </c>
      <c r="E2317" s="2">
        <f>MACD!F2317</f>
        <v>3.2921805348359465E-2</v>
      </c>
      <c r="F2317" s="2">
        <f>'Moving Avg'!D2317</f>
        <v>40.6374</v>
      </c>
      <c r="G2317" s="2">
        <f>'Moving Avg'!F2317</f>
        <v>40.851950000000002</v>
      </c>
      <c r="H2317" s="2">
        <f>'Moving Avg'!G2317</f>
        <v>41.741659999999996</v>
      </c>
      <c r="I2317" s="2">
        <f>'Moving Avg'!H2317</f>
        <v>46.639609999999955</v>
      </c>
      <c r="J2317" s="5" t="str">
        <f>OBV!F2317</f>
        <v>BEARISH</v>
      </c>
      <c r="K2317" s="5" t="str">
        <f>OBV!G2317</f>
        <v>STRONG</v>
      </c>
      <c r="L2317" s="5" t="str">
        <f>OBV!H2317</f>
        <v>CONFIRMED BEARISH</v>
      </c>
      <c r="M2317" s="7">
        <f t="shared" si="360"/>
        <v>50</v>
      </c>
      <c r="N2317" s="7">
        <f t="shared" si="361"/>
        <v>100</v>
      </c>
      <c r="O2317" s="7">
        <f t="shared" si="362"/>
        <v>0</v>
      </c>
      <c r="P2317" s="7">
        <f t="shared" si="363"/>
        <v>33</v>
      </c>
      <c r="Q2317" s="8">
        <f t="shared" si="364"/>
        <v>57.45</v>
      </c>
      <c r="R2317" s="8">
        <f t="shared" si="365"/>
        <v>38.25</v>
      </c>
      <c r="S2317" s="8">
        <f t="shared" si="366"/>
        <v>37.35</v>
      </c>
      <c r="T2317" s="8">
        <f t="shared" si="367"/>
        <v>45.75</v>
      </c>
      <c r="U2317" s="7">
        <f t="shared" si="368"/>
        <v>44.35</v>
      </c>
      <c r="V2317" s="7">
        <f t="shared" si="369"/>
        <v>44.7</v>
      </c>
    </row>
    <row r="2318" spans="1:22" ht="13.5" x14ac:dyDescent="0.25">
      <c r="A2318" s="3">
        <f>RSI!A2318</f>
        <v>45377</v>
      </c>
      <c r="B2318" s="2">
        <f>RSI!B2318</f>
        <v>40.454999999999998</v>
      </c>
      <c r="C2318" s="2">
        <f>RSI!I2318</f>
        <v>28.829401476378635</v>
      </c>
      <c r="D2318" s="2">
        <f>MACD!E2318</f>
        <v>-2.9678424372725942E-2</v>
      </c>
      <c r="E2318" s="2">
        <f>MACD!F2318</f>
        <v>2.0401759404142385E-2</v>
      </c>
      <c r="F2318" s="2">
        <f>'Moving Avg'!D2318</f>
        <v>40.549599999999998</v>
      </c>
      <c r="G2318" s="2">
        <f>'Moving Avg'!F2318</f>
        <v>40.786000000000001</v>
      </c>
      <c r="H2318" s="2">
        <f>'Moving Avg'!G2318</f>
        <v>41.796199999999999</v>
      </c>
      <c r="I2318" s="2">
        <f>'Moving Avg'!H2318</f>
        <v>46.595329999999969</v>
      </c>
      <c r="J2318" s="5" t="str">
        <f>OBV!F2318</f>
        <v>BEARISH</v>
      </c>
      <c r="K2318" s="5" t="str">
        <f>OBV!G2318</f>
        <v>STRONG</v>
      </c>
      <c r="L2318" s="5" t="str">
        <f>OBV!H2318</f>
        <v>CONFIRMED BEARISH</v>
      </c>
      <c r="M2318" s="7">
        <f t="shared" si="360"/>
        <v>50</v>
      </c>
      <c r="N2318" s="7">
        <f t="shared" si="361"/>
        <v>100</v>
      </c>
      <c r="O2318" s="7">
        <f t="shared" si="362"/>
        <v>0</v>
      </c>
      <c r="P2318" s="7">
        <f t="shared" si="363"/>
        <v>33</v>
      </c>
      <c r="Q2318" s="8">
        <f t="shared" si="364"/>
        <v>57.45</v>
      </c>
      <c r="R2318" s="8">
        <f t="shared" si="365"/>
        <v>38.25</v>
      </c>
      <c r="S2318" s="8">
        <f t="shared" si="366"/>
        <v>37.35</v>
      </c>
      <c r="T2318" s="8">
        <f t="shared" si="367"/>
        <v>45.75</v>
      </c>
      <c r="U2318" s="7">
        <f t="shared" si="368"/>
        <v>44.35</v>
      </c>
      <c r="V2318" s="7">
        <f t="shared" si="369"/>
        <v>44.7</v>
      </c>
    </row>
    <row r="2319" spans="1:22" ht="13.5" x14ac:dyDescent="0.25">
      <c r="A2319" s="3">
        <f>RSI!A2319</f>
        <v>45378</v>
      </c>
      <c r="B2319" s="2">
        <f>RSI!B2319</f>
        <v>39.584000000000003</v>
      </c>
      <c r="C2319" s="2">
        <f>RSI!I2319</f>
        <v>18.614486394874689</v>
      </c>
      <c r="D2319" s="2">
        <f>MACD!E2319</f>
        <v>5.5544956584697047E-2</v>
      </c>
      <c r="E2319" s="2">
        <f>MACD!F2319</f>
        <v>2.743039884025332E-2</v>
      </c>
      <c r="F2319" s="2">
        <f>'Moving Avg'!D2319</f>
        <v>40.287599999999998</v>
      </c>
      <c r="G2319" s="2">
        <f>'Moving Avg'!F2319</f>
        <v>40.698500000000003</v>
      </c>
      <c r="H2319" s="2">
        <f>'Moving Avg'!G2319</f>
        <v>41.833319999999993</v>
      </c>
      <c r="I2319" s="2">
        <f>'Moving Avg'!H2319</f>
        <v>46.546694999999971</v>
      </c>
      <c r="J2319" s="5" t="str">
        <f>OBV!F2319</f>
        <v>BEARISH</v>
      </c>
      <c r="K2319" s="5" t="str">
        <f>OBV!G2319</f>
        <v>STRONG</v>
      </c>
      <c r="L2319" s="5" t="str">
        <f>OBV!H2319</f>
        <v>CONFIRMED BEARISH</v>
      </c>
      <c r="M2319" s="7">
        <f t="shared" si="360"/>
        <v>50</v>
      </c>
      <c r="N2319" s="7">
        <f t="shared" si="361"/>
        <v>0</v>
      </c>
      <c r="O2319" s="7">
        <f t="shared" si="362"/>
        <v>0</v>
      </c>
      <c r="P2319" s="7">
        <f t="shared" si="363"/>
        <v>33</v>
      </c>
      <c r="Q2319" s="8">
        <f t="shared" si="364"/>
        <v>22.45</v>
      </c>
      <c r="R2319" s="8">
        <f t="shared" si="365"/>
        <v>18.25</v>
      </c>
      <c r="S2319" s="8">
        <f t="shared" si="366"/>
        <v>22.35</v>
      </c>
      <c r="T2319" s="8">
        <f t="shared" si="367"/>
        <v>20.75</v>
      </c>
      <c r="U2319" s="7">
        <f t="shared" si="368"/>
        <v>21.016666666666669</v>
      </c>
      <c r="V2319" s="7">
        <f t="shared" si="369"/>
        <v>20.950000000000003</v>
      </c>
    </row>
    <row r="2320" spans="1:22" ht="13.5" x14ac:dyDescent="0.25">
      <c r="A2320" s="3">
        <f>RSI!A2320</f>
        <v>45379</v>
      </c>
      <c r="B2320" s="2">
        <f>RSI!B2320</f>
        <v>39.575000000000003</v>
      </c>
      <c r="C2320" s="2">
        <f>RSI!I2320</f>
        <v>18.54138086198175</v>
      </c>
      <c r="D2320" s="2">
        <f>MACD!E2320</f>
        <v>0.13727786238798245</v>
      </c>
      <c r="E2320" s="2">
        <f>MACD!F2320</f>
        <v>4.9399891549799152E-2</v>
      </c>
      <c r="F2320" s="2">
        <f>'Moving Avg'!D2320</f>
        <v>40.108199999999997</v>
      </c>
      <c r="G2320" s="2">
        <f>'Moving Avg'!F2320</f>
        <v>40.654500000000006</v>
      </c>
      <c r="H2320" s="2">
        <f>'Moving Avg'!G2320</f>
        <v>41.870259999999988</v>
      </c>
      <c r="I2320" s="2">
        <f>'Moving Avg'!H2320</f>
        <v>46.498014999999988</v>
      </c>
      <c r="J2320" s="5" t="str">
        <f>OBV!F2320</f>
        <v>BEARISH</v>
      </c>
      <c r="K2320" s="5" t="str">
        <f>OBV!G2320</f>
        <v>STRONG</v>
      </c>
      <c r="L2320" s="5" t="str">
        <f>OBV!H2320</f>
        <v>CONFIRMED BEARISH</v>
      </c>
      <c r="M2320" s="7">
        <f t="shared" si="360"/>
        <v>50</v>
      </c>
      <c r="N2320" s="7">
        <f t="shared" si="361"/>
        <v>0</v>
      </c>
      <c r="O2320" s="7">
        <f t="shared" si="362"/>
        <v>0</v>
      </c>
      <c r="P2320" s="7">
        <f t="shared" si="363"/>
        <v>33</v>
      </c>
      <c r="Q2320" s="8">
        <f t="shared" si="364"/>
        <v>22.45</v>
      </c>
      <c r="R2320" s="8">
        <f t="shared" si="365"/>
        <v>18.25</v>
      </c>
      <c r="S2320" s="8">
        <f t="shared" si="366"/>
        <v>22.35</v>
      </c>
      <c r="T2320" s="8">
        <f t="shared" si="367"/>
        <v>20.75</v>
      </c>
      <c r="U2320" s="7">
        <f t="shared" si="368"/>
        <v>21.016666666666669</v>
      </c>
      <c r="V2320" s="7">
        <f t="shared" si="369"/>
        <v>20.950000000000003</v>
      </c>
    </row>
    <row r="2321" spans="1:22" ht="13.5" x14ac:dyDescent="0.25">
      <c r="A2321" s="3">
        <f>RSI!A2321</f>
        <v>45380</v>
      </c>
      <c r="B2321" s="2">
        <f>RSI!B2321</f>
        <v>41.351999999999997</v>
      </c>
      <c r="C2321" s="2">
        <f>RSI!I2321</f>
        <v>55.610350144214898</v>
      </c>
      <c r="D2321" s="2">
        <f>MACD!E2321</f>
        <v>8.3150904115477431E-2</v>
      </c>
      <c r="E2321" s="2">
        <f>MACD!F2321</f>
        <v>5.6150094062934808E-2</v>
      </c>
      <c r="F2321" s="2">
        <f>'Moving Avg'!D2321</f>
        <v>40.284200000000006</v>
      </c>
      <c r="G2321" s="2">
        <f>'Moving Avg'!F2321</f>
        <v>40.699349999999995</v>
      </c>
      <c r="H2321" s="2">
        <f>'Moving Avg'!G2321</f>
        <v>41.910539999999997</v>
      </c>
      <c r="I2321" s="2">
        <f>'Moving Avg'!H2321</f>
        <v>46.458220000000004</v>
      </c>
      <c r="J2321" s="5" t="str">
        <f>OBV!F2321</f>
        <v>BEARISH</v>
      </c>
      <c r="K2321" s="5" t="str">
        <f>OBV!G2321</f>
        <v>STRONG</v>
      </c>
      <c r="L2321" s="5" t="str">
        <f>OBV!H2321</f>
        <v>BEARISH DIVERGENCE</v>
      </c>
      <c r="M2321" s="7">
        <f t="shared" si="360"/>
        <v>25</v>
      </c>
      <c r="N2321" s="7">
        <f t="shared" si="361"/>
        <v>0</v>
      </c>
      <c r="O2321" s="7">
        <f t="shared" si="362"/>
        <v>0</v>
      </c>
      <c r="P2321" s="7">
        <f t="shared" si="363"/>
        <v>33</v>
      </c>
      <c r="Q2321" s="8">
        <f t="shared" si="364"/>
        <v>13.7</v>
      </c>
      <c r="R2321" s="8">
        <f t="shared" si="365"/>
        <v>13.25</v>
      </c>
      <c r="S2321" s="8">
        <f t="shared" si="366"/>
        <v>18.600000000000001</v>
      </c>
      <c r="T2321" s="8">
        <f t="shared" si="367"/>
        <v>14.5</v>
      </c>
      <c r="U2321" s="7">
        <f t="shared" si="368"/>
        <v>15.183333333333332</v>
      </c>
      <c r="V2321" s="7">
        <f t="shared" si="369"/>
        <v>15.012499999999999</v>
      </c>
    </row>
    <row r="2322" spans="1:22" ht="13.5" x14ac:dyDescent="0.25">
      <c r="A2322" s="3">
        <f>RSI!A2322</f>
        <v>45383</v>
      </c>
      <c r="B2322" s="2">
        <f>RSI!B2322</f>
        <v>41.351999999999997</v>
      </c>
      <c r="C2322" s="2">
        <f>RSI!I2322</f>
        <v>55.610350144214898</v>
      </c>
      <c r="D2322" s="2">
        <f>MACD!E2322</f>
        <v>3.4576781205508667E-2</v>
      </c>
      <c r="E2322" s="2">
        <f>MACD!F2322</f>
        <v>5.1835431491449584E-2</v>
      </c>
      <c r="F2322" s="2">
        <f>'Moving Avg'!D2322</f>
        <v>40.4636</v>
      </c>
      <c r="G2322" s="2">
        <f>'Moving Avg'!F2322</f>
        <v>40.72225000000001</v>
      </c>
      <c r="H2322" s="2">
        <f>'Moving Avg'!G2322</f>
        <v>41.915459999999996</v>
      </c>
      <c r="I2322" s="2">
        <f>'Moving Avg'!H2322</f>
        <v>46.418425000000006</v>
      </c>
      <c r="J2322" s="5" t="str">
        <f>OBV!F2322</f>
        <v>BEARISH</v>
      </c>
      <c r="K2322" s="5" t="str">
        <f>OBV!G2322</f>
        <v>NEUTRAL</v>
      </c>
      <c r="L2322" s="5" t="str">
        <f>OBV!H2322</f>
        <v>BEARISH DIVERGENCE</v>
      </c>
      <c r="M2322" s="7">
        <f t="shared" si="360"/>
        <v>25</v>
      </c>
      <c r="N2322" s="7">
        <f t="shared" si="361"/>
        <v>45</v>
      </c>
      <c r="O2322" s="7">
        <f t="shared" si="362"/>
        <v>0</v>
      </c>
      <c r="P2322" s="7">
        <f t="shared" si="363"/>
        <v>16.5</v>
      </c>
      <c r="Q2322" s="8">
        <f t="shared" si="364"/>
        <v>26.975000000000001</v>
      </c>
      <c r="R2322" s="8">
        <f t="shared" si="365"/>
        <v>18.125</v>
      </c>
      <c r="S2322" s="8">
        <f t="shared" si="366"/>
        <v>17.925000000000001</v>
      </c>
      <c r="T2322" s="8">
        <f t="shared" si="367"/>
        <v>21.625</v>
      </c>
      <c r="U2322" s="7">
        <f t="shared" si="368"/>
        <v>21.008333333333336</v>
      </c>
      <c r="V2322" s="7">
        <f t="shared" si="369"/>
        <v>21.162500000000001</v>
      </c>
    </row>
    <row r="2323" spans="1:22" ht="13.5" x14ac:dyDescent="0.25">
      <c r="A2323" s="3">
        <f>RSI!A2323</f>
        <v>45384</v>
      </c>
      <c r="B2323" s="2">
        <f>RSI!B2323</f>
        <v>41.351999999999997</v>
      </c>
      <c r="C2323" s="2">
        <f>RSI!I2323</f>
        <v>55.610350144214898</v>
      </c>
      <c r="D2323" s="2">
        <f>MACD!E2323</f>
        <v>-9.0932784100630215E-3</v>
      </c>
      <c r="E2323" s="2">
        <f>MACD!F2323</f>
        <v>3.9649689511147071E-2</v>
      </c>
      <c r="F2323" s="2">
        <f>'Moving Avg'!D2323</f>
        <v>40.643000000000001</v>
      </c>
      <c r="G2323" s="2">
        <f>'Moving Avg'!F2323</f>
        <v>40.74515000000001</v>
      </c>
      <c r="H2323" s="2">
        <f>'Moving Avg'!G2323</f>
        <v>41.883460000000007</v>
      </c>
      <c r="I2323" s="2">
        <f>'Moving Avg'!H2323</f>
        <v>46.378630000000022</v>
      </c>
      <c r="J2323" s="5" t="str">
        <f>OBV!F2323</f>
        <v>BEARISH</v>
      </c>
      <c r="K2323" s="5" t="str">
        <f>OBV!G2323</f>
        <v>NEUTRAL</v>
      </c>
      <c r="L2323" s="5" t="str">
        <f>OBV!H2323</f>
        <v>BEARISH DIVERGENCE</v>
      </c>
      <c r="M2323" s="7">
        <f t="shared" si="360"/>
        <v>25</v>
      </c>
      <c r="N2323" s="7">
        <f t="shared" si="361"/>
        <v>100</v>
      </c>
      <c r="O2323" s="7">
        <f t="shared" si="362"/>
        <v>0</v>
      </c>
      <c r="P2323" s="7">
        <f t="shared" si="363"/>
        <v>16.5</v>
      </c>
      <c r="Q2323" s="8">
        <f t="shared" si="364"/>
        <v>46.225000000000001</v>
      </c>
      <c r="R2323" s="8">
        <f t="shared" si="365"/>
        <v>29.125</v>
      </c>
      <c r="S2323" s="8">
        <f t="shared" si="366"/>
        <v>26.175000000000001</v>
      </c>
      <c r="T2323" s="8">
        <f t="shared" si="367"/>
        <v>35.375</v>
      </c>
      <c r="U2323" s="7">
        <f t="shared" si="368"/>
        <v>33.841666666666661</v>
      </c>
      <c r="V2323" s="7">
        <f t="shared" si="369"/>
        <v>34.224999999999994</v>
      </c>
    </row>
    <row r="2324" spans="1:22" ht="13.5" x14ac:dyDescent="0.25">
      <c r="A2324" s="3">
        <f>RSI!A2324</f>
        <v>45385</v>
      </c>
      <c r="B2324" s="2">
        <f>RSI!B2324</f>
        <v>43.084000000000003</v>
      </c>
      <c r="C2324" s="2">
        <f>RSI!I2324</f>
        <v>71.43472087109356</v>
      </c>
      <c r="D2324" s="2">
        <f>MACD!E2324</f>
        <v>-0.24164283191616676</v>
      </c>
      <c r="E2324" s="2">
        <f>MACD!F2324</f>
        <v>-1.6608814774315694E-2</v>
      </c>
      <c r="F2324" s="2">
        <f>'Moving Avg'!D2324</f>
        <v>41.343000000000004</v>
      </c>
      <c r="G2324" s="2">
        <f>'Moving Avg'!F2324</f>
        <v>40.854649999999992</v>
      </c>
      <c r="H2324" s="2">
        <f>'Moving Avg'!G2324</f>
        <v>41.886099999999999</v>
      </c>
      <c r="I2324" s="2">
        <f>'Moving Avg'!H2324</f>
        <v>46.347805000000037</v>
      </c>
      <c r="J2324" s="5" t="str">
        <f>OBV!F2324</f>
        <v>BULLISH</v>
      </c>
      <c r="K2324" s="5" t="str">
        <f>OBV!G2324</f>
        <v>NEUTRAL</v>
      </c>
      <c r="L2324" s="5" t="str">
        <f>OBV!H2324</f>
        <v>CONFIRMED BULLISH</v>
      </c>
      <c r="M2324" s="7">
        <f t="shared" si="360"/>
        <v>0</v>
      </c>
      <c r="N2324" s="7">
        <f t="shared" si="361"/>
        <v>100</v>
      </c>
      <c r="O2324" s="7">
        <f t="shared" si="362"/>
        <v>0</v>
      </c>
      <c r="P2324" s="7">
        <f t="shared" si="363"/>
        <v>83.5</v>
      </c>
      <c r="Q2324" s="8">
        <f t="shared" si="364"/>
        <v>47.524999999999999</v>
      </c>
      <c r="R2324" s="8">
        <f t="shared" si="365"/>
        <v>40.875</v>
      </c>
      <c r="S2324" s="8">
        <f t="shared" si="366"/>
        <v>52.575000000000003</v>
      </c>
      <c r="T2324" s="8">
        <f t="shared" si="367"/>
        <v>45.875</v>
      </c>
      <c r="U2324" s="7">
        <f t="shared" si="368"/>
        <v>46.991666666666674</v>
      </c>
      <c r="V2324" s="7">
        <f t="shared" si="369"/>
        <v>46.712500000000006</v>
      </c>
    </row>
    <row r="2325" spans="1:22" ht="13.5" x14ac:dyDescent="0.25">
      <c r="A2325" s="3">
        <f>RSI!A2325</f>
        <v>45386</v>
      </c>
      <c r="B2325" s="2">
        <f>RSI!B2325</f>
        <v>42.213999999999999</v>
      </c>
      <c r="C2325" s="2">
        <f>RSI!I2325</f>
        <v>59.88617390376033</v>
      </c>
      <c r="D2325" s="2">
        <f>MACD!E2325</f>
        <v>-0.38640794840195269</v>
      </c>
      <c r="E2325" s="2">
        <f>MACD!F2325</f>
        <v>-9.0568641499843103E-2</v>
      </c>
      <c r="F2325" s="2">
        <f>'Moving Avg'!D2325</f>
        <v>41.870799999999996</v>
      </c>
      <c r="G2325" s="2">
        <f>'Moving Avg'!F2325</f>
        <v>40.920649999999988</v>
      </c>
      <c r="H2325" s="2">
        <f>'Moving Avg'!G2325</f>
        <v>41.871340000000004</v>
      </c>
      <c r="I2325" s="2">
        <f>'Moving Avg'!H2325</f>
        <v>46.312320000000035</v>
      </c>
      <c r="J2325" s="5" t="str">
        <f>OBV!F2325</f>
        <v>BULLISH</v>
      </c>
      <c r="K2325" s="5" t="str">
        <f>OBV!G2325</f>
        <v>NEUTRAL</v>
      </c>
      <c r="L2325" s="5" t="str">
        <f>OBV!H2325</f>
        <v>CONFIRMED BULLISH</v>
      </c>
      <c r="M2325" s="7">
        <f t="shared" si="360"/>
        <v>25</v>
      </c>
      <c r="N2325" s="7">
        <f t="shared" si="361"/>
        <v>100</v>
      </c>
      <c r="O2325" s="7">
        <f t="shared" si="362"/>
        <v>0</v>
      </c>
      <c r="P2325" s="7">
        <f t="shared" si="363"/>
        <v>83.5</v>
      </c>
      <c r="Q2325" s="8">
        <f t="shared" si="364"/>
        <v>56.274999999999999</v>
      </c>
      <c r="R2325" s="8">
        <f t="shared" si="365"/>
        <v>45.875</v>
      </c>
      <c r="S2325" s="8">
        <f t="shared" si="366"/>
        <v>56.325000000000003</v>
      </c>
      <c r="T2325" s="8">
        <f t="shared" si="367"/>
        <v>52.125</v>
      </c>
      <c r="U2325" s="7">
        <f t="shared" si="368"/>
        <v>52.82500000000001</v>
      </c>
      <c r="V2325" s="7">
        <f t="shared" si="369"/>
        <v>52.650000000000006</v>
      </c>
    </row>
    <row r="2326" spans="1:22" ht="13.5" x14ac:dyDescent="0.25">
      <c r="A2326" s="3">
        <f>RSI!A2326</f>
        <v>45387</v>
      </c>
      <c r="B2326" s="2">
        <f>RSI!B2326</f>
        <v>42.213999999999999</v>
      </c>
      <c r="C2326" s="2">
        <f>RSI!I2326</f>
        <v>59.88617390376033</v>
      </c>
      <c r="D2326" s="2">
        <f>MACD!E2326</f>
        <v>-0.51789163854435571</v>
      </c>
      <c r="E2326" s="2">
        <f>MACD!F2326</f>
        <v>-0.17603324090874564</v>
      </c>
      <c r="F2326" s="2">
        <f>'Moving Avg'!D2326</f>
        <v>42.043199999999999</v>
      </c>
      <c r="G2326" s="2">
        <f>'Moving Avg'!F2326</f>
        <v>40.986649999999983</v>
      </c>
      <c r="H2326" s="2">
        <f>'Moving Avg'!G2326</f>
        <v>41.856580000000001</v>
      </c>
      <c r="I2326" s="2">
        <f>'Moving Avg'!H2326</f>
        <v>46.276835000000034</v>
      </c>
      <c r="J2326" s="5" t="str">
        <f>OBV!F2326</f>
        <v>BULLISH</v>
      </c>
      <c r="K2326" s="5" t="str">
        <f>OBV!G2326</f>
        <v>NEUTRAL</v>
      </c>
      <c r="L2326" s="5" t="str">
        <f>OBV!H2326</f>
        <v>CONFIRMED BULLISH</v>
      </c>
      <c r="M2326" s="7">
        <f t="shared" si="360"/>
        <v>25</v>
      </c>
      <c r="N2326" s="7">
        <f t="shared" si="361"/>
        <v>100</v>
      </c>
      <c r="O2326" s="7">
        <f t="shared" si="362"/>
        <v>0</v>
      </c>
      <c r="P2326" s="7">
        <f t="shared" si="363"/>
        <v>83.5</v>
      </c>
      <c r="Q2326" s="8">
        <f t="shared" si="364"/>
        <v>56.274999999999999</v>
      </c>
      <c r="R2326" s="8">
        <f t="shared" si="365"/>
        <v>45.875</v>
      </c>
      <c r="S2326" s="8">
        <f t="shared" si="366"/>
        <v>56.325000000000003</v>
      </c>
      <c r="T2326" s="8">
        <f t="shared" si="367"/>
        <v>52.125</v>
      </c>
      <c r="U2326" s="7">
        <f t="shared" si="368"/>
        <v>52.82500000000001</v>
      </c>
      <c r="V2326" s="7">
        <f t="shared" si="369"/>
        <v>52.650000000000006</v>
      </c>
    </row>
    <row r="2327" spans="1:22" ht="13.5" x14ac:dyDescent="0.25">
      <c r="A2327" s="3">
        <f>RSI!A2327</f>
        <v>45390</v>
      </c>
      <c r="B2327" s="2">
        <f>RSI!B2327</f>
        <v>42.213999999999999</v>
      </c>
      <c r="C2327" s="2">
        <f>RSI!I2327</f>
        <v>59.88617390376033</v>
      </c>
      <c r="D2327" s="2">
        <f>MACD!E2327</f>
        <v>-0.63504961072379729</v>
      </c>
      <c r="E2327" s="2">
        <f>MACD!F2327</f>
        <v>-0.26783651487175597</v>
      </c>
      <c r="F2327" s="2">
        <f>'Moving Avg'!D2327</f>
        <v>42.215600000000002</v>
      </c>
      <c r="G2327" s="2">
        <f>'Moving Avg'!F2327</f>
        <v>41.052649999999986</v>
      </c>
      <c r="H2327" s="2">
        <f>'Moving Avg'!G2327</f>
        <v>41.841820000000006</v>
      </c>
      <c r="I2327" s="2">
        <f>'Moving Avg'!H2327</f>
        <v>46.241350000000033</v>
      </c>
      <c r="J2327" s="5" t="str">
        <f>OBV!F2327</f>
        <v>BULLISH</v>
      </c>
      <c r="K2327" s="5" t="str">
        <f>OBV!G2327</f>
        <v>NEUTRAL</v>
      </c>
      <c r="L2327" s="5" t="str">
        <f>OBV!H2327</f>
        <v>CONFIRMED BULLISH</v>
      </c>
      <c r="M2327" s="7">
        <f t="shared" si="360"/>
        <v>25</v>
      </c>
      <c r="N2327" s="7">
        <f t="shared" si="361"/>
        <v>100</v>
      </c>
      <c r="O2327" s="7">
        <f t="shared" si="362"/>
        <v>0</v>
      </c>
      <c r="P2327" s="7">
        <f t="shared" si="363"/>
        <v>83.5</v>
      </c>
      <c r="Q2327" s="8">
        <f t="shared" si="364"/>
        <v>56.274999999999999</v>
      </c>
      <c r="R2327" s="8">
        <f t="shared" si="365"/>
        <v>45.875</v>
      </c>
      <c r="S2327" s="8">
        <f t="shared" si="366"/>
        <v>56.325000000000003</v>
      </c>
      <c r="T2327" s="8">
        <f t="shared" si="367"/>
        <v>52.125</v>
      </c>
      <c r="U2327" s="7">
        <f t="shared" si="368"/>
        <v>52.82500000000001</v>
      </c>
      <c r="V2327" s="7">
        <f t="shared" si="369"/>
        <v>52.650000000000006</v>
      </c>
    </row>
    <row r="2328" spans="1:22" ht="13.5" x14ac:dyDescent="0.25">
      <c r="A2328" s="3">
        <f>RSI!A2328</f>
        <v>45394</v>
      </c>
      <c r="B2328" s="2">
        <f>RSI!B2328</f>
        <v>43.084000000000003</v>
      </c>
      <c r="C2328" s="2">
        <f>RSI!I2328</f>
        <v>66.625117073334778</v>
      </c>
      <c r="D2328" s="2">
        <f>MACD!E2328</f>
        <v>-0.93809304065671739</v>
      </c>
      <c r="E2328" s="2">
        <f>MACD!F2328</f>
        <v>-0.40188782002874823</v>
      </c>
      <c r="F2328" s="2">
        <f>'Moving Avg'!D2328</f>
        <v>42.561999999999998</v>
      </c>
      <c r="G2328" s="2">
        <f>'Moving Avg'!F2328</f>
        <v>41.162149999999983</v>
      </c>
      <c r="H2328" s="2">
        <f>'Moving Avg'!G2328</f>
        <v>41.844460000000005</v>
      </c>
      <c r="I2328" s="2">
        <f>'Moving Avg'!H2328</f>
        <v>46.210215000000034</v>
      </c>
      <c r="J2328" s="5" t="str">
        <f>OBV!F2328</f>
        <v>BULLISH</v>
      </c>
      <c r="K2328" s="5" t="str">
        <f>OBV!G2328</f>
        <v>NEUTRAL</v>
      </c>
      <c r="L2328" s="5" t="str">
        <f>OBV!H2328</f>
        <v>CONFIRMED BULLISH</v>
      </c>
      <c r="M2328" s="7">
        <f t="shared" si="360"/>
        <v>25</v>
      </c>
      <c r="N2328" s="7">
        <f t="shared" si="361"/>
        <v>100</v>
      </c>
      <c r="O2328" s="7">
        <f t="shared" si="362"/>
        <v>0</v>
      </c>
      <c r="P2328" s="7">
        <f t="shared" si="363"/>
        <v>83.5</v>
      </c>
      <c r="Q2328" s="8">
        <f t="shared" si="364"/>
        <v>56.274999999999999</v>
      </c>
      <c r="R2328" s="8">
        <f t="shared" si="365"/>
        <v>45.875</v>
      </c>
      <c r="S2328" s="8">
        <f t="shared" si="366"/>
        <v>56.325000000000003</v>
      </c>
      <c r="T2328" s="8">
        <f t="shared" si="367"/>
        <v>52.125</v>
      </c>
      <c r="U2328" s="7">
        <f t="shared" si="368"/>
        <v>52.82500000000001</v>
      </c>
      <c r="V2328" s="7">
        <f t="shared" si="369"/>
        <v>52.650000000000006</v>
      </c>
    </row>
    <row r="2329" spans="1:22" ht="13.5" x14ac:dyDescent="0.25">
      <c r="A2329" s="3">
        <f>RSI!A2329</f>
        <v>45397</v>
      </c>
      <c r="B2329" s="2">
        <f>RSI!B2329</f>
        <v>43.084000000000003</v>
      </c>
      <c r="C2329" s="2">
        <f>RSI!I2329</f>
        <v>66.625117073334778</v>
      </c>
      <c r="D2329" s="2">
        <f>MACD!E2329</f>
        <v>-1.2061003656394078</v>
      </c>
      <c r="E2329" s="2">
        <f>MACD!F2329</f>
        <v>-0.56273032915088017</v>
      </c>
      <c r="F2329" s="2">
        <f>'Moving Avg'!D2329</f>
        <v>42.561999999999998</v>
      </c>
      <c r="G2329" s="2">
        <f>'Moving Avg'!F2329</f>
        <v>41.271649999999987</v>
      </c>
      <c r="H2329" s="2">
        <f>'Moving Avg'!G2329</f>
        <v>41.808579999999999</v>
      </c>
      <c r="I2329" s="2">
        <f>'Moving Avg'!H2329</f>
        <v>46.179080000000042</v>
      </c>
      <c r="J2329" s="5" t="str">
        <f>OBV!F2329</f>
        <v>BULLISH</v>
      </c>
      <c r="K2329" s="5" t="str">
        <f>OBV!G2329</f>
        <v>NEUTRAL</v>
      </c>
      <c r="L2329" s="5" t="str">
        <f>OBV!H2329</f>
        <v>NEUTRAL</v>
      </c>
      <c r="M2329" s="7">
        <f t="shared" si="360"/>
        <v>25</v>
      </c>
      <c r="N2329" s="7">
        <f t="shared" si="361"/>
        <v>100</v>
      </c>
      <c r="O2329" s="7">
        <f t="shared" si="362"/>
        <v>0</v>
      </c>
      <c r="P2329" s="7">
        <f t="shared" si="363"/>
        <v>49.5</v>
      </c>
      <c r="Q2329" s="8">
        <f t="shared" si="364"/>
        <v>51.174999999999997</v>
      </c>
      <c r="R2329" s="8">
        <f t="shared" si="365"/>
        <v>37.375</v>
      </c>
      <c r="S2329" s="8">
        <f t="shared" si="366"/>
        <v>41.025000000000006</v>
      </c>
      <c r="T2329" s="8">
        <f t="shared" si="367"/>
        <v>43.625</v>
      </c>
      <c r="U2329" s="7">
        <f t="shared" si="368"/>
        <v>43.191666666666663</v>
      </c>
      <c r="V2329" s="7">
        <f t="shared" si="369"/>
        <v>43.3</v>
      </c>
    </row>
    <row r="2330" spans="1:22" ht="13.5" x14ac:dyDescent="0.25">
      <c r="A2330" s="3">
        <f>RSI!A2330</f>
        <v>45398</v>
      </c>
      <c r="B2330" s="2">
        <f>RSI!B2330</f>
        <v>43.084000000000003</v>
      </c>
      <c r="C2330" s="2">
        <f>RSI!I2330</f>
        <v>66.625117073334792</v>
      </c>
      <c r="D2330" s="2">
        <f>MACD!E2330</f>
        <v>-1.1689368696498974</v>
      </c>
      <c r="E2330" s="2">
        <f>MACD!F2330</f>
        <v>-0.68397163725068366</v>
      </c>
      <c r="F2330" s="2">
        <f>'Moving Avg'!D2330</f>
        <v>42.736000000000004</v>
      </c>
      <c r="G2330" s="2">
        <f>'Moving Avg'!F2330</f>
        <v>41.381150000000005</v>
      </c>
      <c r="H2330" s="2">
        <f>'Moving Avg'!G2330</f>
        <v>41.772700000000007</v>
      </c>
      <c r="I2330" s="2">
        <f>'Moving Avg'!H2330</f>
        <v>46.147945000000043</v>
      </c>
      <c r="J2330" s="5" t="str">
        <f>OBV!F2330</f>
        <v>BULLISH</v>
      </c>
      <c r="K2330" s="5" t="str">
        <f>OBV!G2330</f>
        <v>NEUTRAL</v>
      </c>
      <c r="L2330" s="5" t="str">
        <f>OBV!H2330</f>
        <v>CONFIRMED BULLISH</v>
      </c>
      <c r="M2330" s="7">
        <f t="shared" si="360"/>
        <v>25</v>
      </c>
      <c r="N2330" s="7">
        <f t="shared" si="361"/>
        <v>100</v>
      </c>
      <c r="O2330" s="7">
        <f t="shared" si="362"/>
        <v>0</v>
      </c>
      <c r="P2330" s="7">
        <f t="shared" si="363"/>
        <v>83.5</v>
      </c>
      <c r="Q2330" s="8">
        <f t="shared" si="364"/>
        <v>56.274999999999999</v>
      </c>
      <c r="R2330" s="8">
        <f t="shared" si="365"/>
        <v>45.875</v>
      </c>
      <c r="S2330" s="8">
        <f t="shared" si="366"/>
        <v>56.325000000000003</v>
      </c>
      <c r="T2330" s="8">
        <f t="shared" si="367"/>
        <v>52.125</v>
      </c>
      <c r="U2330" s="7">
        <f t="shared" si="368"/>
        <v>52.82500000000001</v>
      </c>
      <c r="V2330" s="7">
        <f t="shared" si="369"/>
        <v>52.650000000000006</v>
      </c>
    </row>
    <row r="2331" spans="1:22" ht="13.5" x14ac:dyDescent="0.25">
      <c r="A2331" s="3">
        <f>RSI!A2331</f>
        <v>45399</v>
      </c>
      <c r="B2331" s="2">
        <f>RSI!B2331</f>
        <v>43.084000000000003</v>
      </c>
      <c r="C2331" s="2">
        <f>RSI!I2331</f>
        <v>66.625117073334778</v>
      </c>
      <c r="D2331" s="2">
        <f>MACD!E2331</f>
        <v>-1.1462368443629529</v>
      </c>
      <c r="E2331" s="2">
        <f>MACD!F2331</f>
        <v>-0.77642467867313747</v>
      </c>
      <c r="F2331" s="2">
        <f>'Moving Avg'!D2331</f>
        <v>42.910000000000004</v>
      </c>
      <c r="G2331" s="2">
        <f>'Moving Avg'!F2331</f>
        <v>41.490650000000002</v>
      </c>
      <c r="H2331" s="2">
        <f>'Moving Avg'!G2331</f>
        <v>41.737700000000004</v>
      </c>
      <c r="I2331" s="2">
        <f>'Moving Avg'!H2331</f>
        <v>46.116810000000051</v>
      </c>
      <c r="J2331" s="5" t="str">
        <f>OBV!F2331</f>
        <v>BULLISH</v>
      </c>
      <c r="K2331" s="5" t="str">
        <f>OBV!G2331</f>
        <v>NEUTRAL</v>
      </c>
      <c r="L2331" s="5" t="str">
        <f>OBV!H2331</f>
        <v>CONFIRMED BULLISH</v>
      </c>
      <c r="M2331" s="7">
        <f t="shared" si="360"/>
        <v>25</v>
      </c>
      <c r="N2331" s="7">
        <f t="shared" si="361"/>
        <v>100</v>
      </c>
      <c r="O2331" s="7">
        <f t="shared" si="362"/>
        <v>0</v>
      </c>
      <c r="P2331" s="7">
        <f t="shared" si="363"/>
        <v>83.5</v>
      </c>
      <c r="Q2331" s="8">
        <f t="shared" si="364"/>
        <v>56.274999999999999</v>
      </c>
      <c r="R2331" s="8">
        <f t="shared" si="365"/>
        <v>45.875</v>
      </c>
      <c r="S2331" s="8">
        <f t="shared" si="366"/>
        <v>56.325000000000003</v>
      </c>
      <c r="T2331" s="8">
        <f t="shared" si="367"/>
        <v>52.125</v>
      </c>
      <c r="U2331" s="7">
        <f t="shared" si="368"/>
        <v>52.82500000000001</v>
      </c>
      <c r="V2331" s="7">
        <f t="shared" si="369"/>
        <v>52.650000000000006</v>
      </c>
    </row>
    <row r="2332" spans="1:22" ht="13.5" x14ac:dyDescent="0.25">
      <c r="A2332" s="3">
        <f>RSI!A2332</f>
        <v>45400</v>
      </c>
      <c r="B2332" s="2">
        <f>RSI!B2332</f>
        <v>43.093000000000004</v>
      </c>
      <c r="C2332" s="2">
        <f>RSI!I2332</f>
        <v>66.702950374415565</v>
      </c>
      <c r="D2332" s="2">
        <f>MACD!E2332</f>
        <v>-1.1357939545300155</v>
      </c>
      <c r="E2332" s="2">
        <f>MACD!F2332</f>
        <v>-0.84829853384451315</v>
      </c>
      <c r="F2332" s="2">
        <f>'Moving Avg'!D2332</f>
        <v>43.085800000000006</v>
      </c>
      <c r="G2332" s="2">
        <f>'Moving Avg'!F2332</f>
        <v>41.6006</v>
      </c>
      <c r="H2332" s="2">
        <f>'Moving Avg'!G2332</f>
        <v>41.702880000000015</v>
      </c>
      <c r="I2332" s="2">
        <f>'Moving Avg'!H2332</f>
        <v>46.085720000000059</v>
      </c>
      <c r="J2332" s="5" t="str">
        <f>OBV!F2332</f>
        <v>BULLISH</v>
      </c>
      <c r="K2332" s="5" t="str">
        <f>OBV!G2332</f>
        <v>WEAK</v>
      </c>
      <c r="L2332" s="5" t="str">
        <f>OBV!H2332</f>
        <v>CONFIRMED BULLISH</v>
      </c>
      <c r="M2332" s="7">
        <f t="shared" si="360"/>
        <v>25</v>
      </c>
      <c r="N2332" s="7">
        <f t="shared" si="361"/>
        <v>100</v>
      </c>
      <c r="O2332" s="7">
        <f t="shared" si="362"/>
        <v>0</v>
      </c>
      <c r="P2332" s="7">
        <f t="shared" si="363"/>
        <v>67</v>
      </c>
      <c r="Q2332" s="8">
        <f t="shared" si="364"/>
        <v>53.8</v>
      </c>
      <c r="R2332" s="8">
        <f t="shared" si="365"/>
        <v>41.75</v>
      </c>
      <c r="S2332" s="8">
        <f t="shared" si="366"/>
        <v>48.900000000000006</v>
      </c>
      <c r="T2332" s="8">
        <f t="shared" si="367"/>
        <v>48</v>
      </c>
      <c r="U2332" s="7">
        <f t="shared" si="368"/>
        <v>48.15</v>
      </c>
      <c r="V2332" s="7">
        <f t="shared" si="369"/>
        <v>48.112499999999997</v>
      </c>
    </row>
    <row r="2333" spans="1:22" ht="13.5" x14ac:dyDescent="0.25">
      <c r="A2333" s="3">
        <f>RSI!A2333</f>
        <v>45401</v>
      </c>
      <c r="B2333" s="2">
        <f>RSI!B2333</f>
        <v>43.093000000000004</v>
      </c>
      <c r="C2333" s="2">
        <f>RSI!I2333</f>
        <v>66.702950374415565</v>
      </c>
      <c r="D2333" s="2">
        <f>MACD!E2333</f>
        <v>-0.86804759976597978</v>
      </c>
      <c r="E2333" s="2">
        <f>MACD!F2333</f>
        <v>-0.85224834702880647</v>
      </c>
      <c r="F2333" s="2">
        <f>'Moving Avg'!D2333</f>
        <v>43.087600000000009</v>
      </c>
      <c r="G2333" s="2">
        <f>'Moving Avg'!F2333</f>
        <v>41.710549999999998</v>
      </c>
      <c r="H2333" s="2">
        <f>'Moving Avg'!G2333</f>
        <v>41.668060000000011</v>
      </c>
      <c r="I2333" s="2">
        <f>'Moving Avg'!H2333</f>
        <v>46.05463000000006</v>
      </c>
      <c r="J2333" s="5" t="str">
        <f>OBV!F2333</f>
        <v>BULLISH</v>
      </c>
      <c r="K2333" s="5" t="str">
        <f>OBV!G2333</f>
        <v>NEUTRAL</v>
      </c>
      <c r="L2333" s="5" t="str">
        <f>OBV!H2333</f>
        <v>CONFIRMED BULLISH</v>
      </c>
      <c r="M2333" s="7">
        <f t="shared" si="360"/>
        <v>25</v>
      </c>
      <c r="N2333" s="7">
        <f t="shared" si="361"/>
        <v>45</v>
      </c>
      <c r="O2333" s="7">
        <f t="shared" si="362"/>
        <v>0</v>
      </c>
      <c r="P2333" s="7">
        <f t="shared" si="363"/>
        <v>83.5</v>
      </c>
      <c r="Q2333" s="8">
        <f t="shared" si="364"/>
        <v>37.024999999999999</v>
      </c>
      <c r="R2333" s="8">
        <f t="shared" si="365"/>
        <v>34.875</v>
      </c>
      <c r="S2333" s="8">
        <f t="shared" si="366"/>
        <v>48.075000000000003</v>
      </c>
      <c r="T2333" s="8">
        <f t="shared" si="367"/>
        <v>38.375</v>
      </c>
      <c r="U2333" s="7">
        <f t="shared" si="368"/>
        <v>39.991666666666667</v>
      </c>
      <c r="V2333" s="7">
        <f t="shared" si="369"/>
        <v>39.587500000000006</v>
      </c>
    </row>
    <row r="2334" spans="1:22" ht="13.5" x14ac:dyDescent="0.25">
      <c r="A2334" s="3">
        <f>RSI!A2334</f>
        <v>45404</v>
      </c>
      <c r="B2334" s="2">
        <f>RSI!B2334</f>
        <v>43.093000000000004</v>
      </c>
      <c r="C2334" s="2">
        <f>RSI!I2334</f>
        <v>66.702950374415565</v>
      </c>
      <c r="D2334" s="2">
        <f>MACD!E2334</f>
        <v>-0.78233125230394762</v>
      </c>
      <c r="E2334" s="2">
        <f>MACD!F2334</f>
        <v>-0.83826492808383479</v>
      </c>
      <c r="F2334" s="2">
        <f>'Moving Avg'!D2334</f>
        <v>43.089400000000012</v>
      </c>
      <c r="G2334" s="2">
        <f>'Moving Avg'!F2334</f>
        <v>41.820499999999996</v>
      </c>
      <c r="H2334" s="2">
        <f>'Moving Avg'!G2334</f>
        <v>41.633240000000015</v>
      </c>
      <c r="I2334" s="2">
        <f>'Moving Avg'!H2334</f>
        <v>46.023540000000068</v>
      </c>
      <c r="J2334" s="5" t="str">
        <f>OBV!F2334</f>
        <v>BULLISH</v>
      </c>
      <c r="K2334" s="5" t="str">
        <f>OBV!G2334</f>
        <v>NEUTRAL</v>
      </c>
      <c r="L2334" s="5" t="str">
        <f>OBV!H2334</f>
        <v>CONFIRMED BULLISH</v>
      </c>
      <c r="M2334" s="7">
        <f t="shared" si="360"/>
        <v>25</v>
      </c>
      <c r="N2334" s="7">
        <f t="shared" si="361"/>
        <v>0</v>
      </c>
      <c r="O2334" s="7">
        <f t="shared" si="362"/>
        <v>0</v>
      </c>
      <c r="P2334" s="7">
        <f t="shared" si="363"/>
        <v>83.5</v>
      </c>
      <c r="Q2334" s="8">
        <f t="shared" si="364"/>
        <v>21.274999999999999</v>
      </c>
      <c r="R2334" s="8">
        <f t="shared" si="365"/>
        <v>25.875</v>
      </c>
      <c r="S2334" s="8">
        <f t="shared" si="366"/>
        <v>41.325000000000003</v>
      </c>
      <c r="T2334" s="8">
        <f t="shared" si="367"/>
        <v>27.125</v>
      </c>
      <c r="U2334" s="7">
        <f t="shared" si="368"/>
        <v>29.491666666666664</v>
      </c>
      <c r="V2334" s="7">
        <f t="shared" si="369"/>
        <v>28.9</v>
      </c>
    </row>
    <row r="2335" spans="1:22" ht="13.5" x14ac:dyDescent="0.25">
      <c r="A2335" s="3">
        <f>RSI!A2335</f>
        <v>45405</v>
      </c>
      <c r="B2335" s="2">
        <f>RSI!B2335</f>
        <v>43.972999999999999</v>
      </c>
      <c r="C2335" s="2">
        <f>RSI!I2335</f>
        <v>74.083864520591916</v>
      </c>
      <c r="D2335" s="2">
        <f>MACD!E2335</f>
        <v>-0.78146139315501983</v>
      </c>
      <c r="E2335" s="2">
        <f>MACD!F2335</f>
        <v>-0.82690422109807193</v>
      </c>
      <c r="F2335" s="2">
        <f>'Moving Avg'!D2335</f>
        <v>43.267200000000003</v>
      </c>
      <c r="G2335" s="2">
        <f>'Moving Avg'!F2335</f>
        <v>41.995549999999994</v>
      </c>
      <c r="H2335" s="2">
        <f>'Moving Avg'!G2335</f>
        <v>41.651020000000017</v>
      </c>
      <c r="I2335" s="2">
        <f>'Moving Avg'!H2335</f>
        <v>45.996850000000066</v>
      </c>
      <c r="J2335" s="5" t="str">
        <f>OBV!F2335</f>
        <v>BULLISH</v>
      </c>
      <c r="K2335" s="5" t="str">
        <f>OBV!G2335</f>
        <v>WEAK</v>
      </c>
      <c r="L2335" s="5" t="str">
        <f>OBV!H2335</f>
        <v>CONFIRMED BULLISH</v>
      </c>
      <c r="M2335" s="7">
        <f t="shared" si="360"/>
        <v>0</v>
      </c>
      <c r="N2335" s="7">
        <f t="shared" si="361"/>
        <v>0</v>
      </c>
      <c r="O2335" s="7">
        <f t="shared" si="362"/>
        <v>0</v>
      </c>
      <c r="P2335" s="7">
        <f t="shared" si="363"/>
        <v>67</v>
      </c>
      <c r="Q2335" s="8">
        <f t="shared" si="364"/>
        <v>10.049999999999999</v>
      </c>
      <c r="R2335" s="8">
        <f t="shared" si="365"/>
        <v>16.75</v>
      </c>
      <c r="S2335" s="8">
        <f t="shared" si="366"/>
        <v>30.150000000000002</v>
      </c>
      <c r="T2335" s="8">
        <f t="shared" si="367"/>
        <v>16.75</v>
      </c>
      <c r="U2335" s="7">
        <f t="shared" si="368"/>
        <v>18.983333333333334</v>
      </c>
      <c r="V2335" s="7">
        <f t="shared" si="369"/>
        <v>18.425000000000001</v>
      </c>
    </row>
    <row r="2336" spans="1:22" ht="13.5" x14ac:dyDescent="0.25">
      <c r="A2336" s="3">
        <f>RSI!A2336</f>
        <v>45406</v>
      </c>
      <c r="B2336" s="2">
        <f>RSI!B2336</f>
        <v>43.972999999999999</v>
      </c>
      <c r="C2336" s="2">
        <f>RSI!I2336</f>
        <v>74.083864520591916</v>
      </c>
      <c r="D2336" s="2">
        <f>MACD!E2336</f>
        <v>-0.79191992068044215</v>
      </c>
      <c r="E2336" s="2">
        <f>MACD!F2336</f>
        <v>-0.81990736101454609</v>
      </c>
      <c r="F2336" s="2">
        <f>'Moving Avg'!D2336</f>
        <v>43.445000000000007</v>
      </c>
      <c r="G2336" s="2">
        <f>'Moving Avg'!F2336</f>
        <v>42.170599999999993</v>
      </c>
      <c r="H2336" s="2">
        <f>'Moving Avg'!G2336</f>
        <v>41.668800000000012</v>
      </c>
      <c r="I2336" s="2">
        <f>'Moving Avg'!H2336</f>
        <v>45.970160000000071</v>
      </c>
      <c r="J2336" s="5" t="str">
        <f>OBV!F2336</f>
        <v>BULLISH</v>
      </c>
      <c r="K2336" s="5" t="str">
        <f>OBV!G2336</f>
        <v>WEAK</v>
      </c>
      <c r="L2336" s="5" t="str">
        <f>OBV!H2336</f>
        <v>CONFIRMED BULLISH</v>
      </c>
      <c r="M2336" s="7">
        <f t="shared" si="360"/>
        <v>0</v>
      </c>
      <c r="N2336" s="7">
        <f t="shared" si="361"/>
        <v>0</v>
      </c>
      <c r="O2336" s="7">
        <f t="shared" si="362"/>
        <v>0</v>
      </c>
      <c r="P2336" s="7">
        <f t="shared" si="363"/>
        <v>67</v>
      </c>
      <c r="Q2336" s="8">
        <f t="shared" si="364"/>
        <v>10.049999999999999</v>
      </c>
      <c r="R2336" s="8">
        <f t="shared" si="365"/>
        <v>16.75</v>
      </c>
      <c r="S2336" s="8">
        <f t="shared" si="366"/>
        <v>30.150000000000002</v>
      </c>
      <c r="T2336" s="8">
        <f t="shared" si="367"/>
        <v>16.75</v>
      </c>
      <c r="U2336" s="7">
        <f t="shared" si="368"/>
        <v>18.983333333333334</v>
      </c>
      <c r="V2336" s="7">
        <f t="shared" si="369"/>
        <v>18.425000000000001</v>
      </c>
    </row>
    <row r="2337" spans="1:22" ht="13.5" x14ac:dyDescent="0.25">
      <c r="A2337" s="3">
        <f>RSI!A2337</f>
        <v>45407</v>
      </c>
      <c r="B2337" s="2">
        <f>RSI!B2337</f>
        <v>43.972999999999999</v>
      </c>
      <c r="C2337" s="2">
        <f>RSI!I2337</f>
        <v>74.083864520591902</v>
      </c>
      <c r="D2337" s="2">
        <f>MACD!E2337</f>
        <v>-0.67728862548604951</v>
      </c>
      <c r="E2337" s="2">
        <f>MACD!F2337</f>
        <v>-0.79138361390884682</v>
      </c>
      <c r="F2337" s="2">
        <f>'Moving Avg'!D2337</f>
        <v>43.621000000000002</v>
      </c>
      <c r="G2337" s="2">
        <f>'Moving Avg'!F2337</f>
        <v>42.346499999999985</v>
      </c>
      <c r="H2337" s="2">
        <f>'Moving Avg'!G2337</f>
        <v>41.686580000000014</v>
      </c>
      <c r="I2337" s="2">
        <f>'Moving Avg'!H2337</f>
        <v>45.943470000000069</v>
      </c>
      <c r="J2337" s="5" t="str">
        <f>OBV!F2337</f>
        <v>BULLISH</v>
      </c>
      <c r="K2337" s="5" t="str">
        <f>OBV!G2337</f>
        <v>NEUTRAL</v>
      </c>
      <c r="L2337" s="5" t="str">
        <f>OBV!H2337</f>
        <v>CONFIRMED BULLISH</v>
      </c>
      <c r="M2337" s="7">
        <f t="shared" si="360"/>
        <v>0</v>
      </c>
      <c r="N2337" s="7">
        <f t="shared" si="361"/>
        <v>0</v>
      </c>
      <c r="O2337" s="7">
        <f t="shared" si="362"/>
        <v>0</v>
      </c>
      <c r="P2337" s="7">
        <f t="shared" si="363"/>
        <v>83.5</v>
      </c>
      <c r="Q2337" s="8">
        <f t="shared" si="364"/>
        <v>12.525</v>
      </c>
      <c r="R2337" s="8">
        <f t="shared" si="365"/>
        <v>20.875</v>
      </c>
      <c r="S2337" s="8">
        <f t="shared" si="366"/>
        <v>37.575000000000003</v>
      </c>
      <c r="T2337" s="8">
        <f t="shared" si="367"/>
        <v>20.875</v>
      </c>
      <c r="U2337" s="7">
        <f t="shared" si="368"/>
        <v>23.658333333333331</v>
      </c>
      <c r="V2337" s="7">
        <f t="shared" si="369"/>
        <v>22.962499999999999</v>
      </c>
    </row>
    <row r="2338" spans="1:22" ht="13.5" x14ac:dyDescent="0.25">
      <c r="A2338" s="3">
        <f>RSI!A2338</f>
        <v>45408</v>
      </c>
      <c r="B2338" s="2">
        <f>RSI!B2338</f>
        <v>43.972999999999999</v>
      </c>
      <c r="C2338" s="2">
        <f>RSI!I2338</f>
        <v>74.083864520591902</v>
      </c>
      <c r="D2338" s="2">
        <f>MACD!E2338</f>
        <v>-0.58989044690940773</v>
      </c>
      <c r="E2338" s="2">
        <f>MACD!F2338</f>
        <v>-0.75108498050895911</v>
      </c>
      <c r="F2338" s="2">
        <f>'Moving Avg'!D2338</f>
        <v>43.797000000000004</v>
      </c>
      <c r="G2338" s="2">
        <f>'Moving Avg'!F2338</f>
        <v>42.52239999999999</v>
      </c>
      <c r="H2338" s="2">
        <f>'Moving Avg'!G2338</f>
        <v>41.704360000000008</v>
      </c>
      <c r="I2338" s="2">
        <f>'Moving Avg'!H2338</f>
        <v>45.916780000000074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  <c r="M2338" s="7">
        <f t="shared" si="360"/>
        <v>0</v>
      </c>
      <c r="N2338" s="7">
        <f t="shared" si="361"/>
        <v>0</v>
      </c>
      <c r="O2338" s="7">
        <f t="shared" si="362"/>
        <v>0</v>
      </c>
      <c r="P2338" s="7">
        <f t="shared" si="363"/>
        <v>83.5</v>
      </c>
      <c r="Q2338" s="8">
        <f t="shared" si="364"/>
        <v>12.525</v>
      </c>
      <c r="R2338" s="8">
        <f t="shared" si="365"/>
        <v>20.875</v>
      </c>
      <c r="S2338" s="8">
        <f t="shared" si="366"/>
        <v>37.575000000000003</v>
      </c>
      <c r="T2338" s="8">
        <f t="shared" si="367"/>
        <v>20.875</v>
      </c>
      <c r="U2338" s="7">
        <f t="shared" si="368"/>
        <v>23.658333333333331</v>
      </c>
      <c r="V2338" s="7">
        <f t="shared" si="369"/>
        <v>22.962499999999999</v>
      </c>
    </row>
    <row r="2339" spans="1:22" ht="13.5" x14ac:dyDescent="0.25">
      <c r="A2339" s="3">
        <f>RSI!A2339</f>
        <v>45411</v>
      </c>
      <c r="B2339" s="2">
        <f>RSI!B2339</f>
        <v>43.972999999999999</v>
      </c>
      <c r="C2339" s="2">
        <f>RSI!I2339</f>
        <v>74.083864520591902</v>
      </c>
      <c r="D2339" s="2">
        <f>MACD!E2339</f>
        <v>-0.52482474635039722</v>
      </c>
      <c r="E2339" s="2">
        <f>MACD!F2339</f>
        <v>-0.70583293367724687</v>
      </c>
      <c r="F2339" s="2">
        <f>'Moving Avg'!D2339</f>
        <v>43.972999999999999</v>
      </c>
      <c r="G2339" s="2">
        <f>'Moving Avg'!F2339</f>
        <v>42.741849999999985</v>
      </c>
      <c r="H2339" s="2">
        <f>'Moving Avg'!G2339</f>
        <v>41.72214000000001</v>
      </c>
      <c r="I2339" s="2">
        <f>'Moving Avg'!H2339</f>
        <v>45.890090000000072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  <c r="M2339" s="7">
        <f t="shared" si="360"/>
        <v>0</v>
      </c>
      <c r="N2339" s="7">
        <f t="shared" si="361"/>
        <v>0</v>
      </c>
      <c r="O2339" s="7">
        <f t="shared" si="362"/>
        <v>0</v>
      </c>
      <c r="P2339" s="7">
        <f t="shared" si="363"/>
        <v>83.5</v>
      </c>
      <c r="Q2339" s="8">
        <f t="shared" si="364"/>
        <v>12.525</v>
      </c>
      <c r="R2339" s="8">
        <f t="shared" si="365"/>
        <v>20.875</v>
      </c>
      <c r="S2339" s="8">
        <f t="shared" si="366"/>
        <v>37.575000000000003</v>
      </c>
      <c r="T2339" s="8">
        <f t="shared" si="367"/>
        <v>20.875</v>
      </c>
      <c r="U2339" s="7">
        <f t="shared" si="368"/>
        <v>23.658333333333331</v>
      </c>
      <c r="V2339" s="7">
        <f t="shared" si="369"/>
        <v>22.962499999999999</v>
      </c>
    </row>
    <row r="2340" spans="1:22" ht="13.5" x14ac:dyDescent="0.25">
      <c r="A2340" s="3">
        <f>RSI!A2340</f>
        <v>45412</v>
      </c>
      <c r="B2340" s="2">
        <f>RSI!B2340</f>
        <v>43.972999999999999</v>
      </c>
      <c r="C2340" s="2">
        <f>RSI!I2340</f>
        <v>74.083864520591902</v>
      </c>
      <c r="D2340" s="2">
        <f>MACD!E2340</f>
        <v>-0.4779974909682565</v>
      </c>
      <c r="E2340" s="2">
        <f>MACD!F2340</f>
        <v>-0.66026584513544884</v>
      </c>
      <c r="F2340" s="2">
        <f>'Moving Avg'!D2340</f>
        <v>43.972999999999999</v>
      </c>
      <c r="G2340" s="2">
        <f>'Moving Avg'!F2340</f>
        <v>42.961749999999981</v>
      </c>
      <c r="H2340" s="2">
        <f>'Moving Avg'!G2340</f>
        <v>41.766120000000008</v>
      </c>
      <c r="I2340" s="2">
        <f>'Moving Avg'!H2340</f>
        <v>45.863400000000077</v>
      </c>
      <c r="J2340" s="5" t="str">
        <f>OBV!F2340</f>
        <v>NEUTRAL</v>
      </c>
      <c r="K2340" s="5" t="str">
        <f>OBV!G2340</f>
        <v>NEUTRAL</v>
      </c>
      <c r="L2340" s="5" t="str">
        <f>OBV!H2340</f>
        <v>NEUTRAL</v>
      </c>
      <c r="M2340" s="7">
        <f t="shared" si="360"/>
        <v>0</v>
      </c>
      <c r="N2340" s="7">
        <f t="shared" si="361"/>
        <v>0</v>
      </c>
      <c r="O2340" s="7">
        <f t="shared" si="362"/>
        <v>0</v>
      </c>
      <c r="P2340" s="7">
        <f t="shared" si="363"/>
        <v>33</v>
      </c>
      <c r="Q2340" s="8">
        <f t="shared" si="364"/>
        <v>4.95</v>
      </c>
      <c r="R2340" s="8">
        <f t="shared" si="365"/>
        <v>8.25</v>
      </c>
      <c r="S2340" s="8">
        <f t="shared" si="366"/>
        <v>14.85</v>
      </c>
      <c r="T2340" s="8">
        <f t="shared" si="367"/>
        <v>8.25</v>
      </c>
      <c r="U2340" s="7">
        <f t="shared" si="368"/>
        <v>9.35</v>
      </c>
      <c r="V2340" s="7">
        <f t="shared" si="369"/>
        <v>9.0749999999999993</v>
      </c>
    </row>
    <row r="2341" spans="1:22" ht="13.5" x14ac:dyDescent="0.25">
      <c r="A2341" s="3">
        <f>RSI!A2341</f>
        <v>45414</v>
      </c>
      <c r="B2341" s="2">
        <f>RSI!B2341</f>
        <v>43.972999999999999</v>
      </c>
      <c r="C2341" s="2">
        <f>RSI!I2341</f>
        <v>74.083864520591902</v>
      </c>
      <c r="D2341" s="2">
        <f>MACD!E2341</f>
        <v>-0.44460864426181246</v>
      </c>
      <c r="E2341" s="2">
        <f>MACD!F2341</f>
        <v>-0.61713440496072158</v>
      </c>
      <c r="F2341" s="2">
        <f>'Moving Avg'!D2341</f>
        <v>43.972999999999999</v>
      </c>
      <c r="G2341" s="2">
        <f>'Moving Avg'!F2341</f>
        <v>43.09279999999999</v>
      </c>
      <c r="H2341" s="2">
        <f>'Moving Avg'!G2341</f>
        <v>41.810100000000013</v>
      </c>
      <c r="I2341" s="2">
        <f>'Moving Avg'!H2341</f>
        <v>45.836710000000068</v>
      </c>
      <c r="J2341" s="5" t="str">
        <f>OBV!F2341</f>
        <v>NEUTRAL</v>
      </c>
      <c r="K2341" s="5" t="str">
        <f>OBV!G2341</f>
        <v>NEUTRAL</v>
      </c>
      <c r="L2341" s="5" t="str">
        <f>OBV!H2341</f>
        <v>NEUTRAL</v>
      </c>
      <c r="M2341" s="7">
        <f t="shared" si="360"/>
        <v>0</v>
      </c>
      <c r="N2341" s="7">
        <f t="shared" si="361"/>
        <v>0</v>
      </c>
      <c r="O2341" s="7">
        <f t="shared" si="362"/>
        <v>0</v>
      </c>
      <c r="P2341" s="7">
        <f t="shared" si="363"/>
        <v>33</v>
      </c>
      <c r="Q2341" s="8">
        <f t="shared" si="364"/>
        <v>4.95</v>
      </c>
      <c r="R2341" s="8">
        <f t="shared" si="365"/>
        <v>8.25</v>
      </c>
      <c r="S2341" s="8">
        <f t="shared" si="366"/>
        <v>14.85</v>
      </c>
      <c r="T2341" s="8">
        <f t="shared" si="367"/>
        <v>8.25</v>
      </c>
      <c r="U2341" s="7">
        <f t="shared" si="368"/>
        <v>9.35</v>
      </c>
      <c r="V2341" s="7">
        <f t="shared" si="369"/>
        <v>9.0749999999999993</v>
      </c>
    </row>
    <row r="2342" spans="1:22" ht="13.5" x14ac:dyDescent="0.25">
      <c r="A2342" s="3">
        <f>RSI!A2342</f>
        <v>45415</v>
      </c>
      <c r="B2342" s="2">
        <f>RSI!B2342</f>
        <v>43.084000000000003</v>
      </c>
      <c r="C2342" s="2">
        <f>RSI!I2342</f>
        <v>53.832278709534755</v>
      </c>
      <c r="D2342" s="2">
        <f>MACD!E2342</f>
        <v>-0.3575591644289986</v>
      </c>
      <c r="E2342" s="2">
        <f>MACD!F2342</f>
        <v>-0.56521935685437708</v>
      </c>
      <c r="F2342" s="2">
        <f>'Moving Avg'!D2342</f>
        <v>43.795200000000001</v>
      </c>
      <c r="G2342" s="2">
        <f>'Moving Avg'!F2342</f>
        <v>43.179399999999987</v>
      </c>
      <c r="H2342" s="2">
        <f>'Moving Avg'!G2342</f>
        <v>41.836300000000001</v>
      </c>
      <c r="I2342" s="2">
        <f>'Moving Avg'!H2342</f>
        <v>45.805575000000069</v>
      </c>
      <c r="J2342" s="5" t="str">
        <f>OBV!F2342</f>
        <v>BEARISH</v>
      </c>
      <c r="K2342" s="5" t="str">
        <f>OBV!G2342</f>
        <v>NEUTRAL</v>
      </c>
      <c r="L2342" s="5" t="str">
        <f>OBV!H2342</f>
        <v>CONFIRMED BEARISH</v>
      </c>
      <c r="M2342" s="7">
        <f t="shared" si="360"/>
        <v>25</v>
      </c>
      <c r="N2342" s="7">
        <f t="shared" si="361"/>
        <v>0</v>
      </c>
      <c r="O2342" s="7">
        <f t="shared" si="362"/>
        <v>0</v>
      </c>
      <c r="P2342" s="7">
        <f t="shared" si="363"/>
        <v>16.5</v>
      </c>
      <c r="Q2342" s="8">
        <f t="shared" si="364"/>
        <v>11.225</v>
      </c>
      <c r="R2342" s="8">
        <f t="shared" si="365"/>
        <v>9.125</v>
      </c>
      <c r="S2342" s="8">
        <f t="shared" si="366"/>
        <v>11.175000000000001</v>
      </c>
      <c r="T2342" s="8">
        <f t="shared" si="367"/>
        <v>10.375</v>
      </c>
      <c r="U2342" s="7">
        <f t="shared" si="368"/>
        <v>10.508333333333335</v>
      </c>
      <c r="V2342" s="7">
        <f t="shared" si="369"/>
        <v>10.475000000000001</v>
      </c>
    </row>
    <row r="2343" spans="1:22" ht="13.5" x14ac:dyDescent="0.25">
      <c r="A2343" s="3">
        <f>RSI!A2343</f>
        <v>45418</v>
      </c>
      <c r="B2343" s="2">
        <f>RSI!B2343</f>
        <v>45.018999999999998</v>
      </c>
      <c r="C2343" s="2">
        <f>RSI!I2343</f>
        <v>71.862088847313785</v>
      </c>
      <c r="D2343" s="2">
        <f>MACD!E2343</f>
        <v>-0.42851402593401389</v>
      </c>
      <c r="E2343" s="2">
        <f>MACD!F2343</f>
        <v>-0.53787829067030446</v>
      </c>
      <c r="F2343" s="2">
        <f>'Moving Avg'!D2343</f>
        <v>44.004399999999997</v>
      </c>
      <c r="G2343" s="2">
        <f>'Moving Avg'!F2343</f>
        <v>43.362749999999991</v>
      </c>
      <c r="H2343" s="2">
        <f>'Moving Avg'!G2343</f>
        <v>41.901199999999996</v>
      </c>
      <c r="I2343" s="2">
        <f>'Moving Avg'!H2343</f>
        <v>45.784115000000064</v>
      </c>
      <c r="J2343" s="5" t="str">
        <f>OBV!F2343</f>
        <v>BULLISH</v>
      </c>
      <c r="K2343" s="5" t="str">
        <f>OBV!G2343</f>
        <v>NEUTRAL</v>
      </c>
      <c r="L2343" s="5" t="str">
        <f>OBV!H2343</f>
        <v>CONFIRMED BULLISH</v>
      </c>
      <c r="M2343" s="7">
        <f t="shared" si="360"/>
        <v>0</v>
      </c>
      <c r="N2343" s="7">
        <f t="shared" si="361"/>
        <v>0</v>
      </c>
      <c r="O2343" s="7">
        <f t="shared" si="362"/>
        <v>0</v>
      </c>
      <c r="P2343" s="7">
        <f t="shared" si="363"/>
        <v>83.5</v>
      </c>
      <c r="Q2343" s="8">
        <f t="shared" si="364"/>
        <v>12.525</v>
      </c>
      <c r="R2343" s="8">
        <f t="shared" si="365"/>
        <v>20.875</v>
      </c>
      <c r="S2343" s="8">
        <f t="shared" si="366"/>
        <v>37.575000000000003</v>
      </c>
      <c r="T2343" s="8">
        <f t="shared" si="367"/>
        <v>20.875</v>
      </c>
      <c r="U2343" s="7">
        <f t="shared" si="368"/>
        <v>23.658333333333331</v>
      </c>
      <c r="V2343" s="7">
        <f t="shared" si="369"/>
        <v>22.962499999999999</v>
      </c>
    </row>
    <row r="2344" spans="1:22" ht="13.5" x14ac:dyDescent="0.25">
      <c r="A2344" s="3">
        <f>RSI!A2344</f>
        <v>45419</v>
      </c>
      <c r="B2344" s="2">
        <f>RSI!B2344</f>
        <v>45.018999999999998</v>
      </c>
      <c r="C2344" s="2">
        <f>RSI!I2344</f>
        <v>71.862088847313785</v>
      </c>
      <c r="D2344" s="2">
        <f>MACD!E2344</f>
        <v>-0.36578619348427566</v>
      </c>
      <c r="E2344" s="2">
        <f>MACD!F2344</f>
        <v>-0.50345987123309865</v>
      </c>
      <c r="F2344" s="2">
        <f>'Moving Avg'!D2344</f>
        <v>44.2136</v>
      </c>
      <c r="G2344" s="2">
        <f>'Moving Avg'!F2344</f>
        <v>43.459499999999991</v>
      </c>
      <c r="H2344" s="2">
        <f>'Moving Avg'!G2344</f>
        <v>41.966100000000004</v>
      </c>
      <c r="I2344" s="2">
        <f>'Moving Avg'!H2344</f>
        <v>45.762655000000066</v>
      </c>
      <c r="J2344" s="5" t="str">
        <f>OBV!F2344</f>
        <v>BULLISH</v>
      </c>
      <c r="K2344" s="5" t="str">
        <f>OBV!G2344</f>
        <v>NEUTRAL</v>
      </c>
      <c r="L2344" s="5" t="str">
        <f>OBV!H2344</f>
        <v>CONFIRMED BULLISH</v>
      </c>
      <c r="M2344" s="7">
        <f t="shared" si="360"/>
        <v>0</v>
      </c>
      <c r="N2344" s="7">
        <f t="shared" si="361"/>
        <v>0</v>
      </c>
      <c r="O2344" s="7">
        <f t="shared" si="362"/>
        <v>0</v>
      </c>
      <c r="P2344" s="7">
        <f t="shared" si="363"/>
        <v>83.5</v>
      </c>
      <c r="Q2344" s="8">
        <f t="shared" si="364"/>
        <v>12.525</v>
      </c>
      <c r="R2344" s="8">
        <f t="shared" si="365"/>
        <v>20.875</v>
      </c>
      <c r="S2344" s="8">
        <f t="shared" si="366"/>
        <v>37.575000000000003</v>
      </c>
      <c r="T2344" s="8">
        <f t="shared" si="367"/>
        <v>20.875</v>
      </c>
      <c r="U2344" s="7">
        <f t="shared" si="368"/>
        <v>23.658333333333331</v>
      </c>
      <c r="V2344" s="7">
        <f t="shared" si="369"/>
        <v>22.962499999999999</v>
      </c>
    </row>
    <row r="2345" spans="1:22" ht="13.5" x14ac:dyDescent="0.25">
      <c r="A2345" s="3">
        <f>RSI!A2345</f>
        <v>45420</v>
      </c>
      <c r="B2345" s="2">
        <f>RSI!B2345</f>
        <v>45.018999999999998</v>
      </c>
      <c r="C2345" s="2">
        <f>RSI!I2345</f>
        <v>71.862088847313785</v>
      </c>
      <c r="D2345" s="2">
        <f>MACD!E2345</f>
        <v>-0.32439218010075876</v>
      </c>
      <c r="E2345" s="2">
        <f>MACD!F2345</f>
        <v>-0.46764633300663072</v>
      </c>
      <c r="F2345" s="2">
        <f>'Moving Avg'!D2345</f>
        <v>44.422800000000002</v>
      </c>
      <c r="G2345" s="2">
        <f>'Moving Avg'!F2345</f>
        <v>43.599749999999993</v>
      </c>
      <c r="H2345" s="2">
        <f>'Moving Avg'!G2345</f>
        <v>42.031000000000006</v>
      </c>
      <c r="I2345" s="2">
        <f>'Moving Avg'!H2345</f>
        <v>45.741195000000062</v>
      </c>
      <c r="J2345" s="5" t="str">
        <f>OBV!F2345</f>
        <v>BULLISH</v>
      </c>
      <c r="K2345" s="5" t="str">
        <f>OBV!G2345</f>
        <v>NEUTRAL</v>
      </c>
      <c r="L2345" s="5" t="str">
        <f>OBV!H2345</f>
        <v>CONFIRMED BULLISH</v>
      </c>
      <c r="M2345" s="7">
        <f t="shared" si="360"/>
        <v>0</v>
      </c>
      <c r="N2345" s="7">
        <f t="shared" si="361"/>
        <v>0</v>
      </c>
      <c r="O2345" s="7">
        <f t="shared" si="362"/>
        <v>0</v>
      </c>
      <c r="P2345" s="7">
        <f t="shared" si="363"/>
        <v>83.5</v>
      </c>
      <c r="Q2345" s="8">
        <f t="shared" si="364"/>
        <v>12.525</v>
      </c>
      <c r="R2345" s="8">
        <f t="shared" si="365"/>
        <v>20.875</v>
      </c>
      <c r="S2345" s="8">
        <f t="shared" si="366"/>
        <v>37.575000000000003</v>
      </c>
      <c r="T2345" s="8">
        <f t="shared" si="367"/>
        <v>20.875</v>
      </c>
      <c r="U2345" s="7">
        <f t="shared" si="368"/>
        <v>23.658333333333331</v>
      </c>
      <c r="V2345" s="7">
        <f t="shared" si="369"/>
        <v>22.962499999999999</v>
      </c>
    </row>
    <row r="2346" spans="1:22" ht="13.5" x14ac:dyDescent="0.25">
      <c r="A2346" s="3">
        <f>RSI!A2346</f>
        <v>45421</v>
      </c>
      <c r="B2346" s="2">
        <f>RSI!B2346</f>
        <v>43.093000000000004</v>
      </c>
      <c r="C2346" s="2">
        <f>RSI!I2346</f>
        <v>48.375951451616068</v>
      </c>
      <c r="D2346" s="2">
        <f>MACD!E2346</f>
        <v>-0.15751775730625184</v>
      </c>
      <c r="E2346" s="2">
        <f>MACD!F2346</f>
        <v>-0.40562061786655501</v>
      </c>
      <c r="F2346" s="2">
        <f>'Moving Avg'!D2346</f>
        <v>44.246800000000007</v>
      </c>
      <c r="G2346" s="2">
        <f>'Moving Avg'!F2346</f>
        <v>43.643699999999995</v>
      </c>
      <c r="H2346" s="2">
        <f>'Moving Avg'!G2346</f>
        <v>42.057380000000002</v>
      </c>
      <c r="I2346" s="2">
        <f>'Moving Avg'!H2346</f>
        <v>45.719650000000065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  <c r="M2346" s="7">
        <f t="shared" si="360"/>
        <v>25</v>
      </c>
      <c r="N2346" s="7">
        <f t="shared" si="361"/>
        <v>0</v>
      </c>
      <c r="O2346" s="7">
        <f t="shared" si="362"/>
        <v>0</v>
      </c>
      <c r="P2346" s="7">
        <f t="shared" si="363"/>
        <v>16.5</v>
      </c>
      <c r="Q2346" s="8">
        <f t="shared" si="364"/>
        <v>11.225</v>
      </c>
      <c r="R2346" s="8">
        <f t="shared" si="365"/>
        <v>9.125</v>
      </c>
      <c r="S2346" s="8">
        <f t="shared" si="366"/>
        <v>11.175000000000001</v>
      </c>
      <c r="T2346" s="8">
        <f t="shared" si="367"/>
        <v>10.375</v>
      </c>
      <c r="U2346" s="7">
        <f t="shared" si="368"/>
        <v>10.508333333333335</v>
      </c>
      <c r="V2346" s="7">
        <f t="shared" si="369"/>
        <v>10.475000000000001</v>
      </c>
    </row>
    <row r="2347" spans="1:22" ht="13.5" x14ac:dyDescent="0.25">
      <c r="A2347" s="3">
        <f>RSI!A2347</f>
        <v>45422</v>
      </c>
      <c r="B2347" s="2">
        <f>RSI!B2347</f>
        <v>42.222000000000001</v>
      </c>
      <c r="C2347" s="2">
        <f>RSI!I2347</f>
        <v>41.73330556651014</v>
      </c>
      <c r="D2347" s="2">
        <f>MACD!E2347</f>
        <v>4.9566394539084513E-2</v>
      </c>
      <c r="E2347" s="2">
        <f>MACD!F2347</f>
        <v>-0.31458321538542711</v>
      </c>
      <c r="F2347" s="2">
        <f>'Moving Avg'!D2347</f>
        <v>44.074399999999997</v>
      </c>
      <c r="G2347" s="2">
        <f>'Moving Avg'!F2347</f>
        <v>43.644099999999995</v>
      </c>
      <c r="H2347" s="2">
        <f>'Moving Avg'!G2347</f>
        <v>42.066340000000011</v>
      </c>
      <c r="I2347" s="2">
        <f>'Moving Avg'!H2347</f>
        <v>45.684205000000063</v>
      </c>
      <c r="J2347" s="5" t="str">
        <f>OBV!F2347</f>
        <v>BEARISH</v>
      </c>
      <c r="K2347" s="5" t="str">
        <f>OBV!G2347</f>
        <v>NEUTRAL</v>
      </c>
      <c r="L2347" s="5" t="str">
        <f>OBV!H2347</f>
        <v>CONFIRMED BEARISH</v>
      </c>
      <c r="M2347" s="7">
        <f t="shared" si="360"/>
        <v>25</v>
      </c>
      <c r="N2347" s="7">
        <f t="shared" si="361"/>
        <v>0</v>
      </c>
      <c r="O2347" s="7">
        <f t="shared" si="362"/>
        <v>0</v>
      </c>
      <c r="P2347" s="7">
        <f t="shared" si="363"/>
        <v>16.5</v>
      </c>
      <c r="Q2347" s="8">
        <f t="shared" si="364"/>
        <v>11.225</v>
      </c>
      <c r="R2347" s="8">
        <f t="shared" si="365"/>
        <v>9.125</v>
      </c>
      <c r="S2347" s="8">
        <f t="shared" si="366"/>
        <v>11.175000000000001</v>
      </c>
      <c r="T2347" s="8">
        <f t="shared" si="367"/>
        <v>10.375</v>
      </c>
      <c r="U2347" s="7">
        <f t="shared" si="368"/>
        <v>10.508333333333335</v>
      </c>
      <c r="V2347" s="7">
        <f t="shared" si="369"/>
        <v>10.475000000000001</v>
      </c>
    </row>
    <row r="2348" spans="1:22" ht="13.5" x14ac:dyDescent="0.25">
      <c r="A2348" s="3">
        <f>RSI!A2348</f>
        <v>45425</v>
      </c>
      <c r="B2348" s="2">
        <f>RSI!B2348</f>
        <v>42.222000000000001</v>
      </c>
      <c r="C2348" s="2">
        <f>RSI!I2348</f>
        <v>41.733305566510147</v>
      </c>
      <c r="D2348" s="2">
        <f>MACD!E2348</f>
        <v>0.23120136940892166</v>
      </c>
      <c r="E2348" s="2">
        <f>MACD!F2348</f>
        <v>-0.20542629842655738</v>
      </c>
      <c r="F2348" s="2">
        <f>'Moving Avg'!D2348</f>
        <v>43.515000000000001</v>
      </c>
      <c r="G2348" s="2">
        <f>'Moving Avg'!F2348</f>
        <v>43.601000000000006</v>
      </c>
      <c r="H2348" s="2">
        <f>'Moving Avg'!G2348</f>
        <v>42.075300000000006</v>
      </c>
      <c r="I2348" s="2">
        <f>'Moving Avg'!H2348</f>
        <v>45.648760000000067</v>
      </c>
      <c r="J2348" s="5" t="str">
        <f>OBV!F2348</f>
        <v>BEARISH</v>
      </c>
      <c r="K2348" s="5" t="str">
        <f>OBV!G2348</f>
        <v>STRONG</v>
      </c>
      <c r="L2348" s="5" t="str">
        <f>OBV!H2348</f>
        <v>CONFIRMED BEARISH</v>
      </c>
      <c r="M2348" s="7">
        <f t="shared" si="360"/>
        <v>25</v>
      </c>
      <c r="N2348" s="7">
        <f t="shared" si="361"/>
        <v>0</v>
      </c>
      <c r="O2348" s="7">
        <f t="shared" si="362"/>
        <v>0</v>
      </c>
      <c r="P2348" s="7">
        <f t="shared" si="363"/>
        <v>33</v>
      </c>
      <c r="Q2348" s="8">
        <f t="shared" si="364"/>
        <v>13.7</v>
      </c>
      <c r="R2348" s="8">
        <f t="shared" si="365"/>
        <v>13.25</v>
      </c>
      <c r="S2348" s="8">
        <f t="shared" si="366"/>
        <v>18.600000000000001</v>
      </c>
      <c r="T2348" s="8">
        <f t="shared" si="367"/>
        <v>14.5</v>
      </c>
      <c r="U2348" s="7">
        <f t="shared" si="368"/>
        <v>15.183333333333332</v>
      </c>
      <c r="V2348" s="7">
        <f t="shared" si="369"/>
        <v>15.012499999999999</v>
      </c>
    </row>
    <row r="2349" spans="1:22" ht="13.5" x14ac:dyDescent="0.25">
      <c r="A2349" s="3">
        <f>RSI!A2349</f>
        <v>45426</v>
      </c>
      <c r="B2349" s="2">
        <f>RSI!B2349</f>
        <v>42.222000000000001</v>
      </c>
      <c r="C2349" s="2">
        <f>RSI!I2349</f>
        <v>41.733305566510147</v>
      </c>
      <c r="D2349" s="2">
        <f>MACD!E2349</f>
        <v>0.39082761616553086</v>
      </c>
      <c r="E2349" s="2">
        <f>MACD!F2349</f>
        <v>-8.6175515508139747E-2</v>
      </c>
      <c r="F2349" s="2">
        <f>'Moving Avg'!D2349</f>
        <v>42.955600000000004</v>
      </c>
      <c r="G2349" s="2">
        <f>'Moving Avg'!F2349</f>
        <v>43.557900000000004</v>
      </c>
      <c r="H2349" s="2">
        <f>'Moving Avg'!G2349</f>
        <v>42.093060000000008</v>
      </c>
      <c r="I2349" s="2">
        <f>'Moving Avg'!H2349</f>
        <v>45.613315000000064</v>
      </c>
      <c r="J2349" s="5" t="str">
        <f>OBV!F2349</f>
        <v>BEARISH</v>
      </c>
      <c r="K2349" s="5" t="str">
        <f>OBV!G2349</f>
        <v>STRONG</v>
      </c>
      <c r="L2349" s="5" t="str">
        <f>OBV!H2349</f>
        <v>CONFIRMED BEARISH</v>
      </c>
      <c r="M2349" s="7">
        <f t="shared" si="360"/>
        <v>25</v>
      </c>
      <c r="N2349" s="7">
        <f t="shared" si="361"/>
        <v>0</v>
      </c>
      <c r="O2349" s="7">
        <f t="shared" si="362"/>
        <v>0</v>
      </c>
      <c r="P2349" s="7">
        <f t="shared" si="363"/>
        <v>33</v>
      </c>
      <c r="Q2349" s="8">
        <f t="shared" si="364"/>
        <v>13.7</v>
      </c>
      <c r="R2349" s="8">
        <f t="shared" si="365"/>
        <v>13.25</v>
      </c>
      <c r="S2349" s="8">
        <f t="shared" si="366"/>
        <v>18.600000000000001</v>
      </c>
      <c r="T2349" s="8">
        <f t="shared" si="367"/>
        <v>14.5</v>
      </c>
      <c r="U2349" s="7">
        <f t="shared" si="368"/>
        <v>15.183333333333332</v>
      </c>
      <c r="V2349" s="7">
        <f t="shared" si="369"/>
        <v>15.012499999999999</v>
      </c>
    </row>
    <row r="2350" spans="1:22" ht="13.5" x14ac:dyDescent="0.25">
      <c r="A2350" s="3">
        <f>RSI!A2350</f>
        <v>45427</v>
      </c>
      <c r="B2350" s="2">
        <f>RSI!B2350</f>
        <v>42.222000000000001</v>
      </c>
      <c r="C2350" s="2">
        <f>RSI!I2350</f>
        <v>41.733305566510147</v>
      </c>
      <c r="D2350" s="2">
        <f>MACD!E2350</f>
        <v>0.53139145489318196</v>
      </c>
      <c r="E2350" s="2">
        <f>MACD!F2350</f>
        <v>3.7337878572124589E-2</v>
      </c>
      <c r="F2350" s="2">
        <f>'Moving Avg'!D2350</f>
        <v>42.396200000000007</v>
      </c>
      <c r="G2350" s="2">
        <f>'Moving Avg'!F2350</f>
        <v>43.514799999999994</v>
      </c>
      <c r="H2350" s="2">
        <f>'Moving Avg'!G2350</f>
        <v>42.128400000000013</v>
      </c>
      <c r="I2350" s="2">
        <f>'Moving Avg'!H2350</f>
        <v>45.577870000000054</v>
      </c>
      <c r="J2350" s="5" t="str">
        <f>OBV!F2350</f>
        <v>BEARISH</v>
      </c>
      <c r="K2350" s="5" t="str">
        <f>OBV!G2350</f>
        <v>STRONG</v>
      </c>
      <c r="L2350" s="5" t="str">
        <f>OBV!H2350</f>
        <v>CONFIRMED BEARISH</v>
      </c>
      <c r="M2350" s="7">
        <f t="shared" si="360"/>
        <v>25</v>
      </c>
      <c r="N2350" s="7">
        <f t="shared" si="361"/>
        <v>0</v>
      </c>
      <c r="O2350" s="7">
        <f t="shared" si="362"/>
        <v>0</v>
      </c>
      <c r="P2350" s="7">
        <f t="shared" si="363"/>
        <v>33</v>
      </c>
      <c r="Q2350" s="8">
        <f t="shared" si="364"/>
        <v>13.7</v>
      </c>
      <c r="R2350" s="8">
        <f t="shared" si="365"/>
        <v>13.25</v>
      </c>
      <c r="S2350" s="8">
        <f t="shared" si="366"/>
        <v>18.600000000000001</v>
      </c>
      <c r="T2350" s="8">
        <f t="shared" si="367"/>
        <v>14.5</v>
      </c>
      <c r="U2350" s="7">
        <f t="shared" si="368"/>
        <v>15.183333333333332</v>
      </c>
      <c r="V2350" s="7">
        <f t="shared" si="369"/>
        <v>15.012499999999999</v>
      </c>
    </row>
    <row r="2351" spans="1:22" ht="13.5" x14ac:dyDescent="0.25">
      <c r="A2351" s="3">
        <f>RSI!A2351</f>
        <v>45428</v>
      </c>
      <c r="B2351" s="2">
        <f>RSI!B2351</f>
        <v>43.084000000000003</v>
      </c>
      <c r="C2351" s="2">
        <f>RSI!I2351</f>
        <v>50.737692980016696</v>
      </c>
      <c r="D2351" s="2">
        <f>MACD!E2351</f>
        <v>0.45479740882631603</v>
      </c>
      <c r="E2351" s="2">
        <f>MACD!F2351</f>
        <v>0.12082978462296289</v>
      </c>
      <c r="F2351" s="2">
        <f>'Moving Avg'!D2351</f>
        <v>42.394400000000005</v>
      </c>
      <c r="G2351" s="2">
        <f>'Moving Avg'!F2351</f>
        <v>43.514800000000001</v>
      </c>
      <c r="H2351" s="2">
        <f>'Moving Avg'!G2351</f>
        <v>42.180979999999998</v>
      </c>
      <c r="I2351" s="2">
        <f>'Moving Avg'!H2351</f>
        <v>45.546735000000062</v>
      </c>
      <c r="J2351" s="5" t="str">
        <f>OBV!F2351</f>
        <v>BULLISH</v>
      </c>
      <c r="K2351" s="5" t="str">
        <f>OBV!G2351</f>
        <v>NEUTRAL</v>
      </c>
      <c r="L2351" s="5" t="str">
        <f>OBV!H2351</f>
        <v>BULLISH DIVERGENCE</v>
      </c>
      <c r="M2351" s="7">
        <f t="shared" si="360"/>
        <v>25</v>
      </c>
      <c r="N2351" s="7">
        <f t="shared" si="361"/>
        <v>0</v>
      </c>
      <c r="O2351" s="7">
        <f t="shared" si="362"/>
        <v>0</v>
      </c>
      <c r="P2351" s="7">
        <f t="shared" si="363"/>
        <v>66.5</v>
      </c>
      <c r="Q2351" s="8">
        <f t="shared" si="364"/>
        <v>18.725000000000001</v>
      </c>
      <c r="R2351" s="8">
        <f t="shared" si="365"/>
        <v>21.625</v>
      </c>
      <c r="S2351" s="8">
        <f t="shared" si="366"/>
        <v>33.674999999999997</v>
      </c>
      <c r="T2351" s="8">
        <f t="shared" si="367"/>
        <v>22.875</v>
      </c>
      <c r="U2351" s="7">
        <f t="shared" si="368"/>
        <v>24.675000000000001</v>
      </c>
      <c r="V2351" s="7">
        <f t="shared" si="369"/>
        <v>24.225000000000001</v>
      </c>
    </row>
    <row r="2352" spans="1:22" ht="13.5" x14ac:dyDescent="0.25">
      <c r="A2352" s="3">
        <f>RSI!A2352</f>
        <v>45429</v>
      </c>
      <c r="B2352" s="2">
        <f>RSI!B2352</f>
        <v>43.084000000000003</v>
      </c>
      <c r="C2352" s="2">
        <f>RSI!I2352</f>
        <v>50.737692980016696</v>
      </c>
      <c r="D2352" s="2">
        <f>MACD!E2352</f>
        <v>0.68729725981293655</v>
      </c>
      <c r="E2352" s="2">
        <f>MACD!F2352</f>
        <v>0.23412327966095764</v>
      </c>
      <c r="F2352" s="2">
        <f>'Moving Avg'!D2352</f>
        <v>42.566800000000001</v>
      </c>
      <c r="G2352" s="2">
        <f>'Moving Avg'!F2352</f>
        <v>43.51435</v>
      </c>
      <c r="H2352" s="2">
        <f>'Moving Avg'!G2352</f>
        <v>42.224780000000003</v>
      </c>
      <c r="I2352" s="2">
        <f>'Moving Avg'!H2352</f>
        <v>45.515600000000056</v>
      </c>
      <c r="J2352" s="5" t="str">
        <f>OBV!F2352</f>
        <v>BULLISH</v>
      </c>
      <c r="K2352" s="5" t="str">
        <f>OBV!G2352</f>
        <v>NEUTRAL</v>
      </c>
      <c r="L2352" s="5" t="str">
        <f>OBV!H2352</f>
        <v>CONFIRMED BULLISH</v>
      </c>
      <c r="M2352" s="7">
        <f t="shared" si="360"/>
        <v>25</v>
      </c>
      <c r="N2352" s="7">
        <f t="shared" si="361"/>
        <v>0</v>
      </c>
      <c r="O2352" s="7">
        <f t="shared" si="362"/>
        <v>0</v>
      </c>
      <c r="P2352" s="7">
        <f t="shared" si="363"/>
        <v>83.5</v>
      </c>
      <c r="Q2352" s="8">
        <f t="shared" si="364"/>
        <v>21.274999999999999</v>
      </c>
      <c r="R2352" s="8">
        <f t="shared" si="365"/>
        <v>25.875</v>
      </c>
      <c r="S2352" s="8">
        <f t="shared" si="366"/>
        <v>41.325000000000003</v>
      </c>
      <c r="T2352" s="8">
        <f t="shared" si="367"/>
        <v>27.125</v>
      </c>
      <c r="U2352" s="7">
        <f t="shared" si="368"/>
        <v>29.491666666666664</v>
      </c>
      <c r="V2352" s="7">
        <f t="shared" si="369"/>
        <v>28.9</v>
      </c>
    </row>
    <row r="2353" spans="1:22" ht="13.5" x14ac:dyDescent="0.25">
      <c r="A2353" s="3">
        <f>RSI!A2353</f>
        <v>45432</v>
      </c>
      <c r="B2353" s="2">
        <f>RSI!B2353</f>
        <v>43.084000000000003</v>
      </c>
      <c r="C2353" s="2">
        <f>RSI!I2353</f>
        <v>50.737692980016696</v>
      </c>
      <c r="D2353" s="2">
        <f>MACD!E2353</f>
        <v>0.88367409736870428</v>
      </c>
      <c r="E2353" s="2">
        <f>MACD!F2353</f>
        <v>0.36403344320250697</v>
      </c>
      <c r="F2353" s="2">
        <f>'Moving Avg'!D2353</f>
        <v>42.739200000000004</v>
      </c>
      <c r="G2353" s="2">
        <f>'Moving Avg'!F2353</f>
        <v>43.5139</v>
      </c>
      <c r="H2353" s="2">
        <f>'Moving Avg'!G2353</f>
        <v>42.26858</v>
      </c>
      <c r="I2353" s="2">
        <f>'Moving Avg'!H2353</f>
        <v>45.484465000000057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  <c r="M2353" s="7">
        <f t="shared" si="360"/>
        <v>25</v>
      </c>
      <c r="N2353" s="7">
        <f t="shared" si="361"/>
        <v>0</v>
      </c>
      <c r="O2353" s="7">
        <f t="shared" si="362"/>
        <v>0</v>
      </c>
      <c r="P2353" s="7">
        <f t="shared" si="363"/>
        <v>83.5</v>
      </c>
      <c r="Q2353" s="8">
        <f t="shared" si="364"/>
        <v>21.274999999999999</v>
      </c>
      <c r="R2353" s="8">
        <f t="shared" si="365"/>
        <v>25.875</v>
      </c>
      <c r="S2353" s="8">
        <f t="shared" si="366"/>
        <v>41.325000000000003</v>
      </c>
      <c r="T2353" s="8">
        <f t="shared" si="367"/>
        <v>27.125</v>
      </c>
      <c r="U2353" s="7">
        <f t="shared" si="368"/>
        <v>29.491666666666664</v>
      </c>
      <c r="V2353" s="7">
        <f t="shared" si="369"/>
        <v>28.9</v>
      </c>
    </row>
    <row r="2354" spans="1:22" ht="13.5" x14ac:dyDescent="0.25">
      <c r="A2354" s="3">
        <f>RSI!A2354</f>
        <v>45433</v>
      </c>
      <c r="B2354" s="2">
        <f>RSI!B2354</f>
        <v>43.558999999999997</v>
      </c>
      <c r="C2354" s="2">
        <f>RSI!I2354</f>
        <v>55.473487654692448</v>
      </c>
      <c r="D2354" s="2">
        <f>MACD!E2354</f>
        <v>1.014326330811322</v>
      </c>
      <c r="E2354" s="2">
        <f>MACD!F2354</f>
        <v>0.49409202072427</v>
      </c>
      <c r="F2354" s="2">
        <f>'Moving Avg'!D2354</f>
        <v>43.006600000000006</v>
      </c>
      <c r="G2354" s="2">
        <f>'Moving Avg'!F2354</f>
        <v>43.537200000000006</v>
      </c>
      <c r="H2354" s="2">
        <f>'Moving Avg'!G2354</f>
        <v>42.32188</v>
      </c>
      <c r="I2354" s="2">
        <f>'Moving Avg'!H2354</f>
        <v>45.455705000000044</v>
      </c>
      <c r="J2354" s="5" t="str">
        <f>OBV!F2354</f>
        <v>BULLISH</v>
      </c>
      <c r="K2354" s="5" t="str">
        <f>OBV!G2354</f>
        <v>WEAK</v>
      </c>
      <c r="L2354" s="5" t="str">
        <f>OBV!H2354</f>
        <v>CONFIRMED BULLISH</v>
      </c>
      <c r="M2354" s="7">
        <f t="shared" si="360"/>
        <v>25</v>
      </c>
      <c r="N2354" s="7">
        <f t="shared" si="361"/>
        <v>0</v>
      </c>
      <c r="O2354" s="7">
        <f t="shared" si="362"/>
        <v>0</v>
      </c>
      <c r="P2354" s="7">
        <f t="shared" si="363"/>
        <v>67</v>
      </c>
      <c r="Q2354" s="8">
        <f t="shared" si="364"/>
        <v>18.799999999999997</v>
      </c>
      <c r="R2354" s="8">
        <f t="shared" si="365"/>
        <v>21.75</v>
      </c>
      <c r="S2354" s="8">
        <f t="shared" si="366"/>
        <v>33.900000000000006</v>
      </c>
      <c r="T2354" s="8">
        <f t="shared" si="367"/>
        <v>23</v>
      </c>
      <c r="U2354" s="7">
        <f t="shared" si="368"/>
        <v>24.816666666666666</v>
      </c>
      <c r="V2354" s="7">
        <f t="shared" si="369"/>
        <v>24.362500000000001</v>
      </c>
    </row>
    <row r="2355" spans="1:22" ht="13.5" x14ac:dyDescent="0.25">
      <c r="A2355" s="3">
        <f>RSI!A2355</f>
        <v>45434</v>
      </c>
      <c r="B2355" s="2">
        <f>RSI!B2355</f>
        <v>43.533000000000001</v>
      </c>
      <c r="C2355" s="2">
        <f>RSI!I2355</f>
        <v>55.160898524637908</v>
      </c>
      <c r="D2355" s="2">
        <f>MACD!E2355</f>
        <v>0.82738632760185027</v>
      </c>
      <c r="E2355" s="2">
        <f>MACD!F2355</f>
        <v>0.56075088209978607</v>
      </c>
      <c r="F2355" s="2">
        <f>'Moving Avg'!D2355</f>
        <v>43.268799999999999</v>
      </c>
      <c r="G2355" s="2">
        <f>'Moving Avg'!F2355</f>
        <v>43.515200000000007</v>
      </c>
      <c r="H2355" s="2">
        <f>'Moving Avg'!G2355</f>
        <v>42.374660000000006</v>
      </c>
      <c r="I2355" s="2">
        <f>'Moving Avg'!H2355</f>
        <v>45.42681500000004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  <c r="M2355" s="7">
        <f t="shared" si="360"/>
        <v>25</v>
      </c>
      <c r="N2355" s="7">
        <f t="shared" si="361"/>
        <v>0</v>
      </c>
      <c r="O2355" s="7">
        <f t="shared" si="362"/>
        <v>0</v>
      </c>
      <c r="P2355" s="7">
        <f t="shared" si="363"/>
        <v>83.5</v>
      </c>
      <c r="Q2355" s="8">
        <f t="shared" si="364"/>
        <v>21.274999999999999</v>
      </c>
      <c r="R2355" s="8">
        <f t="shared" si="365"/>
        <v>25.875</v>
      </c>
      <c r="S2355" s="8">
        <f t="shared" si="366"/>
        <v>41.325000000000003</v>
      </c>
      <c r="T2355" s="8">
        <f t="shared" si="367"/>
        <v>27.125</v>
      </c>
      <c r="U2355" s="7">
        <f t="shared" si="368"/>
        <v>29.491666666666664</v>
      </c>
      <c r="V2355" s="7">
        <f t="shared" si="369"/>
        <v>28.9</v>
      </c>
    </row>
    <row r="2356" spans="1:22" ht="13.5" x14ac:dyDescent="0.25">
      <c r="A2356" s="3">
        <f>RSI!A2356</f>
        <v>45435</v>
      </c>
      <c r="B2356" s="2">
        <f>RSI!B2356</f>
        <v>43.533000000000001</v>
      </c>
      <c r="C2356" s="2">
        <f>RSI!I2356</f>
        <v>55.160898524637908</v>
      </c>
      <c r="D2356" s="2">
        <f>MACD!E2356</f>
        <v>0.53248021309184423</v>
      </c>
      <c r="E2356" s="2">
        <f>MACD!F2356</f>
        <v>0.55509674829819777</v>
      </c>
      <c r="F2356" s="2">
        <f>'Moving Avg'!D2356</f>
        <v>43.358600000000003</v>
      </c>
      <c r="G2356" s="2">
        <f>'Moving Avg'!F2356</f>
        <v>43.493200000000002</v>
      </c>
      <c r="H2356" s="2">
        <f>'Moving Avg'!G2356</f>
        <v>42.427439999999997</v>
      </c>
      <c r="I2356" s="2">
        <f>'Moving Avg'!H2356</f>
        <v>45.397925000000043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  <c r="M2356" s="7">
        <f t="shared" si="360"/>
        <v>25</v>
      </c>
      <c r="N2356" s="7">
        <f t="shared" si="361"/>
        <v>100</v>
      </c>
      <c r="O2356" s="7">
        <f t="shared" si="362"/>
        <v>0</v>
      </c>
      <c r="P2356" s="7">
        <f t="shared" si="363"/>
        <v>83.5</v>
      </c>
      <c r="Q2356" s="8">
        <f t="shared" si="364"/>
        <v>56.274999999999999</v>
      </c>
      <c r="R2356" s="8">
        <f t="shared" si="365"/>
        <v>45.875</v>
      </c>
      <c r="S2356" s="8">
        <f t="shared" si="366"/>
        <v>56.325000000000003</v>
      </c>
      <c r="T2356" s="8">
        <f t="shared" si="367"/>
        <v>52.125</v>
      </c>
      <c r="U2356" s="7">
        <f t="shared" si="368"/>
        <v>52.82500000000001</v>
      </c>
      <c r="V2356" s="7">
        <f t="shared" si="369"/>
        <v>52.650000000000006</v>
      </c>
    </row>
    <row r="2357" spans="1:22" ht="13.5" x14ac:dyDescent="0.25">
      <c r="A2357" s="3">
        <f>RSI!A2357</f>
        <v>45436</v>
      </c>
      <c r="B2357" s="2">
        <f>RSI!B2357</f>
        <v>43.533000000000001</v>
      </c>
      <c r="C2357" s="2">
        <f>RSI!I2357</f>
        <v>55.160898524637908</v>
      </c>
      <c r="D2357" s="2">
        <f>MACD!E2357</f>
        <v>0.28042009245760369</v>
      </c>
      <c r="E2357" s="2">
        <f>MACD!F2357</f>
        <v>0.500161417130079</v>
      </c>
      <c r="F2357" s="2">
        <f>'Moving Avg'!D2357</f>
        <v>43.448400000000007</v>
      </c>
      <c r="G2357" s="2">
        <f>'Moving Avg'!F2357</f>
        <v>43.471200000000003</v>
      </c>
      <c r="H2357" s="2">
        <f>'Moving Avg'!G2357</f>
        <v>42.480220000000003</v>
      </c>
      <c r="I2357" s="2">
        <f>'Moving Avg'!H2357</f>
        <v>45.369035000000039</v>
      </c>
      <c r="J2357" s="5" t="str">
        <f>OBV!F2357</f>
        <v>BULLISH</v>
      </c>
      <c r="K2357" s="5" t="str">
        <f>OBV!G2357</f>
        <v>NEUTRAL</v>
      </c>
      <c r="L2357" s="5" t="str">
        <f>OBV!H2357</f>
        <v>CONFIRMED BULLISH</v>
      </c>
      <c r="M2357" s="7">
        <f t="shared" si="360"/>
        <v>25</v>
      </c>
      <c r="N2357" s="7">
        <f t="shared" si="361"/>
        <v>100</v>
      </c>
      <c r="O2357" s="7">
        <f t="shared" si="362"/>
        <v>0</v>
      </c>
      <c r="P2357" s="7">
        <f t="shared" si="363"/>
        <v>83.5</v>
      </c>
      <c r="Q2357" s="8">
        <f t="shared" si="364"/>
        <v>56.274999999999999</v>
      </c>
      <c r="R2357" s="8">
        <f t="shared" si="365"/>
        <v>45.875</v>
      </c>
      <c r="S2357" s="8">
        <f t="shared" si="366"/>
        <v>56.325000000000003</v>
      </c>
      <c r="T2357" s="8">
        <f t="shared" si="367"/>
        <v>52.125</v>
      </c>
      <c r="U2357" s="7">
        <f t="shared" si="368"/>
        <v>52.82500000000001</v>
      </c>
      <c r="V2357" s="7">
        <f t="shared" si="369"/>
        <v>52.650000000000006</v>
      </c>
    </row>
    <row r="2358" spans="1:22" ht="13.5" x14ac:dyDescent="0.25">
      <c r="A2358" s="3">
        <f>RSI!A2358</f>
        <v>45439</v>
      </c>
      <c r="B2358" s="2">
        <f>RSI!B2358</f>
        <v>43.981000000000002</v>
      </c>
      <c r="C2358" s="2">
        <f>RSI!I2358</f>
        <v>60.010370932030611</v>
      </c>
      <c r="D2358" s="2">
        <f>MACD!E2358</f>
        <v>3.1616065266014459E-2</v>
      </c>
      <c r="E2358" s="2">
        <f>MACD!F2358</f>
        <v>0.4064523467572661</v>
      </c>
      <c r="F2358" s="2">
        <f>'Moving Avg'!D2358</f>
        <v>43.627800000000001</v>
      </c>
      <c r="G2358" s="2">
        <f>'Moving Avg'!F2358</f>
        <v>43.471600000000009</v>
      </c>
      <c r="H2358" s="2">
        <f>'Moving Avg'!G2358</f>
        <v>42.541959999999996</v>
      </c>
      <c r="I2358" s="2">
        <f>'Moving Avg'!H2358</f>
        <v>45.342385000000043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  <c r="M2358" s="7">
        <f t="shared" si="360"/>
        <v>25</v>
      </c>
      <c r="N2358" s="7">
        <f t="shared" si="361"/>
        <v>100</v>
      </c>
      <c r="O2358" s="7">
        <f t="shared" si="362"/>
        <v>0</v>
      </c>
      <c r="P2358" s="7">
        <f t="shared" si="363"/>
        <v>83.5</v>
      </c>
      <c r="Q2358" s="8">
        <f t="shared" si="364"/>
        <v>56.274999999999999</v>
      </c>
      <c r="R2358" s="8">
        <f t="shared" si="365"/>
        <v>45.875</v>
      </c>
      <c r="S2358" s="8">
        <f t="shared" si="366"/>
        <v>56.325000000000003</v>
      </c>
      <c r="T2358" s="8">
        <f t="shared" si="367"/>
        <v>52.125</v>
      </c>
      <c r="U2358" s="7">
        <f t="shared" si="368"/>
        <v>52.82500000000001</v>
      </c>
      <c r="V2358" s="7">
        <f t="shared" si="369"/>
        <v>52.650000000000006</v>
      </c>
    </row>
    <row r="2359" spans="1:22" ht="13.5" x14ac:dyDescent="0.25">
      <c r="A2359" s="3">
        <f>RSI!A2359</f>
        <v>45440</v>
      </c>
      <c r="B2359" s="2">
        <f>RSI!B2359</f>
        <v>43.981000000000002</v>
      </c>
      <c r="C2359" s="2">
        <f>RSI!I2359</f>
        <v>60.010370932030604</v>
      </c>
      <c r="D2359" s="2">
        <f>MACD!E2359</f>
        <v>-0.18372174595550206</v>
      </c>
      <c r="E2359" s="2">
        <f>MACD!F2359</f>
        <v>0.2884175282147125</v>
      </c>
      <c r="F2359" s="2">
        <f>'Moving Avg'!D2359</f>
        <v>43.712199999999996</v>
      </c>
      <c r="G2359" s="2">
        <f>'Moving Avg'!F2359</f>
        <v>43.471999999999994</v>
      </c>
      <c r="H2359" s="2">
        <f>'Moving Avg'!G2359</f>
        <v>42.603699999999996</v>
      </c>
      <c r="I2359" s="2">
        <f>'Moving Avg'!H2359</f>
        <v>45.315735000000039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  <c r="M2359" s="7">
        <f t="shared" si="360"/>
        <v>25</v>
      </c>
      <c r="N2359" s="7">
        <f t="shared" si="361"/>
        <v>100</v>
      </c>
      <c r="O2359" s="7">
        <f t="shared" si="362"/>
        <v>0</v>
      </c>
      <c r="P2359" s="7">
        <f t="shared" si="363"/>
        <v>83.5</v>
      </c>
      <c r="Q2359" s="8">
        <f t="shared" si="364"/>
        <v>56.274999999999999</v>
      </c>
      <c r="R2359" s="8">
        <f t="shared" si="365"/>
        <v>45.875</v>
      </c>
      <c r="S2359" s="8">
        <f t="shared" si="366"/>
        <v>56.325000000000003</v>
      </c>
      <c r="T2359" s="8">
        <f t="shared" si="367"/>
        <v>52.125</v>
      </c>
      <c r="U2359" s="7">
        <f t="shared" si="368"/>
        <v>52.82500000000001</v>
      </c>
      <c r="V2359" s="7">
        <f t="shared" si="369"/>
        <v>52.650000000000006</v>
      </c>
    </row>
    <row r="2360" spans="1:22" ht="13.5" x14ac:dyDescent="0.25">
      <c r="A2360" s="3">
        <f>RSI!A2360</f>
        <v>45441</v>
      </c>
      <c r="B2360" s="2">
        <f>RSI!B2360</f>
        <v>44.851999999999997</v>
      </c>
      <c r="C2360" s="2">
        <f>RSI!I2360</f>
        <v>67.850472567569398</v>
      </c>
      <c r="D2360" s="2">
        <f>MACD!E2360</f>
        <v>-0.30228872915235172</v>
      </c>
      <c r="E2360" s="2">
        <f>MACD!F2360</f>
        <v>0.17027627674129966</v>
      </c>
      <c r="F2360" s="2">
        <f>'Moving Avg'!D2360</f>
        <v>43.975999999999999</v>
      </c>
      <c r="G2360" s="2">
        <f>'Moving Avg'!F2360</f>
        <v>43.515949999999997</v>
      </c>
      <c r="H2360" s="2">
        <f>'Moving Avg'!G2360</f>
        <v>42.682859999999991</v>
      </c>
      <c r="I2360" s="2">
        <f>'Moving Avg'!H2360</f>
        <v>45.293440000000039</v>
      </c>
      <c r="J2360" s="5" t="str">
        <f>OBV!F2360</f>
        <v>BULLISH</v>
      </c>
      <c r="K2360" s="5" t="str">
        <f>OBV!G2360</f>
        <v>WEAK</v>
      </c>
      <c r="L2360" s="5" t="str">
        <f>OBV!H2360</f>
        <v>CONFIRMED BULLISH</v>
      </c>
      <c r="M2360" s="7">
        <f t="shared" si="360"/>
        <v>25</v>
      </c>
      <c r="N2360" s="7">
        <f t="shared" si="361"/>
        <v>100</v>
      </c>
      <c r="O2360" s="7">
        <f t="shared" si="362"/>
        <v>0</v>
      </c>
      <c r="P2360" s="7">
        <f t="shared" si="363"/>
        <v>67</v>
      </c>
      <c r="Q2360" s="8">
        <f t="shared" si="364"/>
        <v>53.8</v>
      </c>
      <c r="R2360" s="8">
        <f t="shared" si="365"/>
        <v>41.75</v>
      </c>
      <c r="S2360" s="8">
        <f t="shared" si="366"/>
        <v>48.900000000000006</v>
      </c>
      <c r="T2360" s="8">
        <f t="shared" si="367"/>
        <v>48</v>
      </c>
      <c r="U2360" s="7">
        <f t="shared" si="368"/>
        <v>48.15</v>
      </c>
      <c r="V2360" s="7">
        <f t="shared" si="369"/>
        <v>48.112499999999997</v>
      </c>
    </row>
    <row r="2361" spans="1:22" ht="13.5" x14ac:dyDescent="0.25">
      <c r="A2361" s="3">
        <f>RSI!A2361</f>
        <v>45442</v>
      </c>
      <c r="B2361" s="2">
        <f>RSI!B2361</f>
        <v>44.851999999999997</v>
      </c>
      <c r="C2361" s="2">
        <f>RSI!I2361</f>
        <v>67.850472567569398</v>
      </c>
      <c r="D2361" s="2">
        <f>MACD!E2361</f>
        <v>-0.41188635155270248</v>
      </c>
      <c r="E2361" s="2">
        <f>MACD!F2361</f>
        <v>5.3843751082499239E-2</v>
      </c>
      <c r="F2361" s="2">
        <f>'Moving Avg'!D2361</f>
        <v>44.239800000000002</v>
      </c>
      <c r="G2361" s="2">
        <f>'Moving Avg'!F2361</f>
        <v>43.559899999999999</v>
      </c>
      <c r="H2361" s="2">
        <f>'Moving Avg'!G2361</f>
        <v>42.762019999999993</v>
      </c>
      <c r="I2361" s="2">
        <f>'Moving Avg'!H2361</f>
        <v>45.271455000000032</v>
      </c>
      <c r="J2361" s="5" t="str">
        <f>OBV!F2361</f>
        <v>BULLISH</v>
      </c>
      <c r="K2361" s="5" t="str">
        <f>OBV!G2361</f>
        <v>WEAK</v>
      </c>
      <c r="L2361" s="5" t="str">
        <f>OBV!H2361</f>
        <v>CONFIRMED BULLISH</v>
      </c>
      <c r="M2361" s="7">
        <f t="shared" si="360"/>
        <v>25</v>
      </c>
      <c r="N2361" s="7">
        <f t="shared" si="361"/>
        <v>100</v>
      </c>
      <c r="O2361" s="7">
        <f t="shared" si="362"/>
        <v>0</v>
      </c>
      <c r="P2361" s="7">
        <f t="shared" si="363"/>
        <v>67</v>
      </c>
      <c r="Q2361" s="8">
        <f t="shared" si="364"/>
        <v>53.8</v>
      </c>
      <c r="R2361" s="8">
        <f t="shared" si="365"/>
        <v>41.75</v>
      </c>
      <c r="S2361" s="8">
        <f t="shared" si="366"/>
        <v>48.900000000000006</v>
      </c>
      <c r="T2361" s="8">
        <f t="shared" si="367"/>
        <v>48</v>
      </c>
      <c r="U2361" s="7">
        <f t="shared" si="368"/>
        <v>48.15</v>
      </c>
      <c r="V2361" s="7">
        <f t="shared" si="369"/>
        <v>48.112499999999997</v>
      </c>
    </row>
    <row r="2362" spans="1:22" ht="13.5" x14ac:dyDescent="0.25">
      <c r="A2362" s="3">
        <f>RSI!A2362</f>
        <v>45443</v>
      </c>
      <c r="B2362" s="2">
        <f>RSI!B2362</f>
        <v>43.972999999999999</v>
      </c>
      <c r="C2362" s="2">
        <f>RSI!I2362</f>
        <v>55.187038514714921</v>
      </c>
      <c r="D2362" s="2">
        <f>MACD!E2362</f>
        <v>-0.44809661011078106</v>
      </c>
      <c r="E2362" s="2">
        <f>MACD!F2362</f>
        <v>-4.654432115615683E-2</v>
      </c>
      <c r="F2362" s="2">
        <f>'Moving Avg'!D2362</f>
        <v>44.327800000000003</v>
      </c>
      <c r="G2362" s="2">
        <f>'Moving Avg'!F2362</f>
        <v>43.604349999999997</v>
      </c>
      <c r="H2362" s="2">
        <f>'Moving Avg'!G2362</f>
        <v>42.823599999999985</v>
      </c>
      <c r="I2362" s="2">
        <f>'Moving Avg'!H2362</f>
        <v>45.244765000000037</v>
      </c>
      <c r="J2362" s="5" t="str">
        <f>OBV!F2362</f>
        <v>BULLISH</v>
      </c>
      <c r="K2362" s="5" t="str">
        <f>OBV!G2362</f>
        <v>NEUTRAL</v>
      </c>
      <c r="L2362" s="5" t="str">
        <f>OBV!H2362</f>
        <v>CONFIRMED BULLISH</v>
      </c>
      <c r="M2362" s="7">
        <f t="shared" si="360"/>
        <v>25</v>
      </c>
      <c r="N2362" s="7">
        <f t="shared" si="361"/>
        <v>100</v>
      </c>
      <c r="O2362" s="7">
        <f t="shared" si="362"/>
        <v>0</v>
      </c>
      <c r="P2362" s="7">
        <f t="shared" si="363"/>
        <v>83.5</v>
      </c>
      <c r="Q2362" s="8">
        <f t="shared" si="364"/>
        <v>56.274999999999999</v>
      </c>
      <c r="R2362" s="8">
        <f t="shared" si="365"/>
        <v>45.875</v>
      </c>
      <c r="S2362" s="8">
        <f t="shared" si="366"/>
        <v>56.325000000000003</v>
      </c>
      <c r="T2362" s="8">
        <f t="shared" si="367"/>
        <v>52.125</v>
      </c>
      <c r="U2362" s="7">
        <f t="shared" si="368"/>
        <v>52.82500000000001</v>
      </c>
      <c r="V2362" s="7">
        <f t="shared" si="369"/>
        <v>52.650000000000006</v>
      </c>
    </row>
    <row r="2363" spans="1:22" ht="13.5" x14ac:dyDescent="0.25">
      <c r="A2363" s="3">
        <f>RSI!A2363</f>
        <v>45446</v>
      </c>
      <c r="B2363" s="2">
        <f>RSI!B2363</f>
        <v>43.533000000000001</v>
      </c>
      <c r="C2363" s="2">
        <f>RSI!I2363</f>
        <v>50.142166048792326</v>
      </c>
      <c r="D2363" s="2">
        <f>MACD!E2363</f>
        <v>-0.37582149519063535</v>
      </c>
      <c r="E2363" s="2">
        <f>MACD!F2363</f>
        <v>-0.11239975596305254</v>
      </c>
      <c r="F2363" s="2">
        <f>'Moving Avg'!D2363</f>
        <v>44.238200000000006</v>
      </c>
      <c r="G2363" s="2">
        <f>'Moving Avg'!F2363</f>
        <v>43.530050000000003</v>
      </c>
      <c r="H2363" s="2">
        <f>'Moving Avg'!G2363</f>
        <v>42.87637999999999</v>
      </c>
      <c r="I2363" s="2">
        <f>'Moving Avg'!H2363</f>
        <v>45.215875000000032</v>
      </c>
      <c r="J2363" s="5" t="str">
        <f>OBV!F2363</f>
        <v>BEARISH</v>
      </c>
      <c r="K2363" s="5" t="str">
        <f>OBV!G2363</f>
        <v>NEUTRAL</v>
      </c>
      <c r="L2363" s="5" t="str">
        <f>OBV!H2363</f>
        <v>CONFIRMED BEARISH</v>
      </c>
      <c r="M2363" s="7">
        <f t="shared" si="360"/>
        <v>25</v>
      </c>
      <c r="N2363" s="7">
        <f t="shared" si="361"/>
        <v>100</v>
      </c>
      <c r="O2363" s="7">
        <f t="shared" si="362"/>
        <v>0</v>
      </c>
      <c r="P2363" s="7">
        <f t="shared" si="363"/>
        <v>16.5</v>
      </c>
      <c r="Q2363" s="8">
        <f t="shared" si="364"/>
        <v>46.225000000000001</v>
      </c>
      <c r="R2363" s="8">
        <f t="shared" si="365"/>
        <v>29.125</v>
      </c>
      <c r="S2363" s="8">
        <f t="shared" si="366"/>
        <v>26.175000000000001</v>
      </c>
      <c r="T2363" s="8">
        <f t="shared" si="367"/>
        <v>35.375</v>
      </c>
      <c r="U2363" s="7">
        <f t="shared" si="368"/>
        <v>33.841666666666661</v>
      </c>
      <c r="V2363" s="7">
        <f t="shared" si="369"/>
        <v>34.224999999999994</v>
      </c>
    </row>
    <row r="2364" spans="1:22" ht="13.5" x14ac:dyDescent="0.25">
      <c r="A2364" s="3">
        <f>RSI!A2364</f>
        <v>45447</v>
      </c>
      <c r="B2364" s="2">
        <f>RSI!B2364</f>
        <v>43.533000000000001</v>
      </c>
      <c r="C2364" s="2">
        <f>RSI!I2364</f>
        <v>50.142166048792326</v>
      </c>
      <c r="D2364" s="2">
        <f>MACD!E2364</f>
        <v>-0.31861653056441241</v>
      </c>
      <c r="E2364" s="2">
        <f>MACD!F2364</f>
        <v>-0.15364311088332452</v>
      </c>
      <c r="F2364" s="2">
        <f>'Moving Avg'!D2364</f>
        <v>44.148600000000002</v>
      </c>
      <c r="G2364" s="2">
        <f>'Moving Avg'!F2364</f>
        <v>43.455750000000002</v>
      </c>
      <c r="H2364" s="2">
        <f>'Moving Avg'!G2364</f>
        <v>42.929159999999996</v>
      </c>
      <c r="I2364" s="2">
        <f>'Moving Avg'!H2364</f>
        <v>45.187295000000034</v>
      </c>
      <c r="J2364" s="5" t="str">
        <f>OBV!F2364</f>
        <v>BEARISH</v>
      </c>
      <c r="K2364" s="5" t="str">
        <f>OBV!G2364</f>
        <v>NEUTRAL</v>
      </c>
      <c r="L2364" s="5" t="str">
        <f>OBV!H2364</f>
        <v>CONFIRMED BEARISH</v>
      </c>
      <c r="M2364" s="7">
        <f t="shared" si="360"/>
        <v>25</v>
      </c>
      <c r="N2364" s="7">
        <f t="shared" si="361"/>
        <v>100</v>
      </c>
      <c r="O2364" s="7">
        <f t="shared" si="362"/>
        <v>0</v>
      </c>
      <c r="P2364" s="7">
        <f t="shared" si="363"/>
        <v>16.5</v>
      </c>
      <c r="Q2364" s="8">
        <f t="shared" si="364"/>
        <v>46.225000000000001</v>
      </c>
      <c r="R2364" s="8">
        <f t="shared" si="365"/>
        <v>29.125</v>
      </c>
      <c r="S2364" s="8">
        <f t="shared" si="366"/>
        <v>26.175000000000001</v>
      </c>
      <c r="T2364" s="8">
        <f t="shared" si="367"/>
        <v>35.375</v>
      </c>
      <c r="U2364" s="7">
        <f t="shared" si="368"/>
        <v>33.841666666666661</v>
      </c>
      <c r="V2364" s="7">
        <f t="shared" si="369"/>
        <v>34.224999999999994</v>
      </c>
    </row>
    <row r="2365" spans="1:22" ht="13.5" x14ac:dyDescent="0.25">
      <c r="A2365" s="3">
        <f>RSI!A2365</f>
        <v>45448</v>
      </c>
      <c r="B2365" s="2">
        <f>RSI!B2365</f>
        <v>43.093000000000004</v>
      </c>
      <c r="C2365" s="2">
        <f>RSI!I2365</f>
        <v>45.335730859016365</v>
      </c>
      <c r="D2365" s="2">
        <f>MACD!E2365</f>
        <v>-0.23757427587932511</v>
      </c>
      <c r="E2365" s="2">
        <f>MACD!F2365</f>
        <v>-0.17042934388252465</v>
      </c>
      <c r="F2365" s="2">
        <f>'Moving Avg'!D2365</f>
        <v>43.796800000000005</v>
      </c>
      <c r="G2365" s="2">
        <f>'Moving Avg'!F2365</f>
        <v>43.359449999999995</v>
      </c>
      <c r="H2365" s="2">
        <f>'Moving Avg'!G2365</f>
        <v>42.981579999999994</v>
      </c>
      <c r="I2365" s="2">
        <f>'Moving Avg'!H2365</f>
        <v>45.156205000000028</v>
      </c>
      <c r="J2365" s="5" t="str">
        <f>OBV!F2365</f>
        <v>BEARISH</v>
      </c>
      <c r="K2365" s="5" t="str">
        <f>OBV!G2365</f>
        <v>STRONG</v>
      </c>
      <c r="L2365" s="5" t="str">
        <f>OBV!H2365</f>
        <v>CONFIRMED BEARISH</v>
      </c>
      <c r="M2365" s="7">
        <f t="shared" si="360"/>
        <v>25</v>
      </c>
      <c r="N2365" s="7">
        <f t="shared" si="361"/>
        <v>100</v>
      </c>
      <c r="O2365" s="7">
        <f t="shared" si="362"/>
        <v>0</v>
      </c>
      <c r="P2365" s="7">
        <f t="shared" si="363"/>
        <v>33</v>
      </c>
      <c r="Q2365" s="8">
        <f t="shared" si="364"/>
        <v>48.7</v>
      </c>
      <c r="R2365" s="8">
        <f t="shared" si="365"/>
        <v>33.25</v>
      </c>
      <c r="S2365" s="8">
        <f t="shared" si="366"/>
        <v>33.6</v>
      </c>
      <c r="T2365" s="8">
        <f t="shared" si="367"/>
        <v>39.5</v>
      </c>
      <c r="U2365" s="7">
        <f t="shared" si="368"/>
        <v>38.516666666666673</v>
      </c>
      <c r="V2365" s="7">
        <f t="shared" si="369"/>
        <v>38.762500000000003</v>
      </c>
    </row>
    <row r="2366" spans="1:22" ht="13.5" x14ac:dyDescent="0.25">
      <c r="A2366" s="3">
        <f>RSI!A2366</f>
        <v>45449</v>
      </c>
      <c r="B2366" s="2">
        <f>RSI!B2366</f>
        <v>42.652999999999999</v>
      </c>
      <c r="C2366" s="2">
        <f>RSI!I2366</f>
        <v>41.093645940445207</v>
      </c>
      <c r="D2366" s="2">
        <f>MACD!E2366</f>
        <v>-0.1337653951331248</v>
      </c>
      <c r="E2366" s="2">
        <f>MACD!F2366</f>
        <v>-0.16309655413264468</v>
      </c>
      <c r="F2366" s="2">
        <f>'Moving Avg'!D2366</f>
        <v>43.356999999999999</v>
      </c>
      <c r="G2366" s="2">
        <f>'Moving Avg'!F2366</f>
        <v>43.337449999999997</v>
      </c>
      <c r="H2366" s="2">
        <f>'Moving Avg'!G2366</f>
        <v>43.025199999999984</v>
      </c>
      <c r="I2366" s="2">
        <f>'Moving Avg'!H2366</f>
        <v>45.122915000000027</v>
      </c>
      <c r="J2366" s="5" t="str">
        <f>OBV!F2366</f>
        <v>BEARISH</v>
      </c>
      <c r="K2366" s="5" t="str">
        <f>OBV!G2366</f>
        <v>STRONG</v>
      </c>
      <c r="L2366" s="5" t="str">
        <f>OBV!H2366</f>
        <v>CONFIRMED BEARISH</v>
      </c>
      <c r="M2366" s="7">
        <f t="shared" si="360"/>
        <v>25</v>
      </c>
      <c r="N2366" s="7">
        <f t="shared" si="361"/>
        <v>0</v>
      </c>
      <c r="O2366" s="7">
        <f t="shared" si="362"/>
        <v>0</v>
      </c>
      <c r="P2366" s="7">
        <f t="shared" si="363"/>
        <v>33</v>
      </c>
      <c r="Q2366" s="8">
        <f t="shared" si="364"/>
        <v>13.7</v>
      </c>
      <c r="R2366" s="8">
        <f t="shared" si="365"/>
        <v>13.25</v>
      </c>
      <c r="S2366" s="8">
        <f t="shared" si="366"/>
        <v>18.600000000000001</v>
      </c>
      <c r="T2366" s="8">
        <f t="shared" si="367"/>
        <v>14.5</v>
      </c>
      <c r="U2366" s="7">
        <f t="shared" si="368"/>
        <v>15.183333333333332</v>
      </c>
      <c r="V2366" s="7">
        <f t="shared" si="369"/>
        <v>15.012499999999999</v>
      </c>
    </row>
    <row r="2367" spans="1:22" ht="13.5" x14ac:dyDescent="0.25">
      <c r="A2367" s="3">
        <f>RSI!A2367</f>
        <v>45450</v>
      </c>
      <c r="B2367" s="2">
        <f>RSI!B2367</f>
        <v>42.213999999999999</v>
      </c>
      <c r="C2367" s="2">
        <f>RSI!I2367</f>
        <v>37.33955804195962</v>
      </c>
      <c r="D2367" s="2">
        <f>MACD!E2367</f>
        <v>6.0560826478663898E-2</v>
      </c>
      <c r="E2367" s="2">
        <f>MACD!F2367</f>
        <v>-0.11836507801038296</v>
      </c>
      <c r="F2367" s="2">
        <f>'Moving Avg'!D2367</f>
        <v>43.005199999999995</v>
      </c>
      <c r="G2367" s="2">
        <f>'Moving Avg'!F2367</f>
        <v>43.337049999999998</v>
      </c>
      <c r="H2367" s="2">
        <f>'Moving Avg'!G2367</f>
        <v>43.060379999999981</v>
      </c>
      <c r="I2367" s="2">
        <f>'Moving Avg'!H2367</f>
        <v>45.087430000000019</v>
      </c>
      <c r="J2367" s="5" t="str">
        <f>OBV!F2367</f>
        <v>BEARISH</v>
      </c>
      <c r="K2367" s="5" t="str">
        <f>OBV!G2367</f>
        <v>STRONG</v>
      </c>
      <c r="L2367" s="5" t="str">
        <f>OBV!H2367</f>
        <v>CONFIRMED BEARISH</v>
      </c>
      <c r="M2367" s="7">
        <f t="shared" si="360"/>
        <v>25</v>
      </c>
      <c r="N2367" s="7">
        <f t="shared" si="361"/>
        <v>0</v>
      </c>
      <c r="O2367" s="7">
        <f t="shared" si="362"/>
        <v>0</v>
      </c>
      <c r="P2367" s="7">
        <f t="shared" si="363"/>
        <v>33</v>
      </c>
      <c r="Q2367" s="8">
        <f t="shared" si="364"/>
        <v>13.7</v>
      </c>
      <c r="R2367" s="8">
        <f t="shared" si="365"/>
        <v>13.25</v>
      </c>
      <c r="S2367" s="8">
        <f t="shared" si="366"/>
        <v>18.600000000000001</v>
      </c>
      <c r="T2367" s="8">
        <f t="shared" si="367"/>
        <v>14.5</v>
      </c>
      <c r="U2367" s="7">
        <f t="shared" si="368"/>
        <v>15.183333333333332</v>
      </c>
      <c r="V2367" s="7">
        <f t="shared" si="369"/>
        <v>15.012499999999999</v>
      </c>
    </row>
    <row r="2368" spans="1:22" ht="13.5" x14ac:dyDescent="0.25">
      <c r="A2368" s="3">
        <f>RSI!A2368</f>
        <v>45453</v>
      </c>
      <c r="B2368" s="2">
        <f>RSI!B2368</f>
        <v>40.314</v>
      </c>
      <c r="C2368" s="2">
        <f>RSI!I2368</f>
        <v>26.188534683896492</v>
      </c>
      <c r="D2368" s="2">
        <f>MACD!E2368</f>
        <v>0.37299805621463378</v>
      </c>
      <c r="E2368" s="2">
        <f>MACD!F2368</f>
        <v>-2.009245116537961E-2</v>
      </c>
      <c r="F2368" s="2">
        <f>'Moving Avg'!D2368</f>
        <v>42.361399999999996</v>
      </c>
      <c r="G2368" s="2">
        <f>'Moving Avg'!F2368</f>
        <v>43.24165</v>
      </c>
      <c r="H2368" s="2">
        <f>'Moving Avg'!G2368</f>
        <v>43.057559999999988</v>
      </c>
      <c r="I2368" s="2">
        <f>'Moving Avg'!H2368</f>
        <v>45.042445000000022</v>
      </c>
      <c r="J2368" s="5" t="str">
        <f>OBV!F2368</f>
        <v>BEARISH</v>
      </c>
      <c r="K2368" s="5" t="str">
        <f>OBV!G2368</f>
        <v>STRONG</v>
      </c>
      <c r="L2368" s="5" t="str">
        <f>OBV!H2368</f>
        <v>CONFIRMED BEARISH</v>
      </c>
      <c r="M2368" s="7">
        <f t="shared" si="360"/>
        <v>50</v>
      </c>
      <c r="N2368" s="7">
        <f t="shared" si="361"/>
        <v>0</v>
      </c>
      <c r="O2368" s="7">
        <f t="shared" si="362"/>
        <v>0</v>
      </c>
      <c r="P2368" s="7">
        <f t="shared" si="363"/>
        <v>33</v>
      </c>
      <c r="Q2368" s="8">
        <f t="shared" si="364"/>
        <v>22.45</v>
      </c>
      <c r="R2368" s="8">
        <f t="shared" si="365"/>
        <v>18.25</v>
      </c>
      <c r="S2368" s="8">
        <f t="shared" si="366"/>
        <v>22.35</v>
      </c>
      <c r="T2368" s="8">
        <f t="shared" si="367"/>
        <v>20.75</v>
      </c>
      <c r="U2368" s="7">
        <f t="shared" si="368"/>
        <v>21.016666666666669</v>
      </c>
      <c r="V2368" s="7">
        <f t="shared" si="369"/>
        <v>20.950000000000003</v>
      </c>
    </row>
    <row r="2369" spans="1:22" ht="13.5" x14ac:dyDescent="0.25">
      <c r="A2369" s="3">
        <f>RSI!A2369</f>
        <v>45454</v>
      </c>
      <c r="B2369" s="2">
        <f>RSI!B2369</f>
        <v>40.357999999999997</v>
      </c>
      <c r="C2369" s="2">
        <f>RSI!I2369</f>
        <v>26.734205309777252</v>
      </c>
      <c r="D2369" s="2">
        <f>MACD!E2369</f>
        <v>0.7860642839996288</v>
      </c>
      <c r="E2369" s="2">
        <f>MACD!F2369</f>
        <v>0.1411388958676221</v>
      </c>
      <c r="F2369" s="2">
        <f>'Moving Avg'!D2369</f>
        <v>41.726399999999998</v>
      </c>
      <c r="G2369" s="2">
        <f>'Moving Avg'!F2369</f>
        <v>43.148449999999997</v>
      </c>
      <c r="H2369" s="2">
        <f>'Moving Avg'!G2369</f>
        <v>43.073039999999992</v>
      </c>
      <c r="I2369" s="2">
        <f>'Moving Avg'!H2369</f>
        <v>44.997680000000017</v>
      </c>
      <c r="J2369" s="5" t="str">
        <f>OBV!F2369</f>
        <v>BEARISH</v>
      </c>
      <c r="K2369" s="5" t="str">
        <f>OBV!G2369</f>
        <v>STRONG</v>
      </c>
      <c r="L2369" s="5" t="str">
        <f>OBV!H2369</f>
        <v>CONFIRMED BEARISH</v>
      </c>
      <c r="M2369" s="7">
        <f t="shared" si="360"/>
        <v>50</v>
      </c>
      <c r="N2369" s="7">
        <f t="shared" si="361"/>
        <v>0</v>
      </c>
      <c r="O2369" s="7">
        <f t="shared" si="362"/>
        <v>0</v>
      </c>
      <c r="P2369" s="7">
        <f t="shared" si="363"/>
        <v>33</v>
      </c>
      <c r="Q2369" s="8">
        <f t="shared" si="364"/>
        <v>22.45</v>
      </c>
      <c r="R2369" s="8">
        <f t="shared" si="365"/>
        <v>18.25</v>
      </c>
      <c r="S2369" s="8">
        <f t="shared" si="366"/>
        <v>22.35</v>
      </c>
      <c r="T2369" s="8">
        <f t="shared" si="367"/>
        <v>20.75</v>
      </c>
      <c r="U2369" s="7">
        <f t="shared" si="368"/>
        <v>21.016666666666669</v>
      </c>
      <c r="V2369" s="7">
        <f t="shared" si="369"/>
        <v>20.950000000000003</v>
      </c>
    </row>
    <row r="2370" spans="1:22" ht="13.5" x14ac:dyDescent="0.25">
      <c r="A2370" s="3">
        <f>RSI!A2370</f>
        <v>45455</v>
      </c>
      <c r="B2370" s="2">
        <f>RSI!B2370</f>
        <v>40.357999999999997</v>
      </c>
      <c r="C2370" s="2">
        <f>RSI!I2370</f>
        <v>26.734205309777252</v>
      </c>
      <c r="D2370" s="2">
        <f>MACD!E2370</f>
        <v>1.1519473481160816</v>
      </c>
      <c r="E2370" s="2">
        <f>MACD!F2370</f>
        <v>0.34330058631731403</v>
      </c>
      <c r="F2370" s="2">
        <f>'Moving Avg'!D2370</f>
        <v>41.179400000000001</v>
      </c>
      <c r="G2370" s="2">
        <f>'Moving Avg'!F2370</f>
        <v>43.055249999999994</v>
      </c>
      <c r="H2370" s="2">
        <f>'Moving Avg'!G2370</f>
        <v>43.088699999999996</v>
      </c>
      <c r="I2370" s="2">
        <f>'Moving Avg'!H2370</f>
        <v>44.952915000000012</v>
      </c>
      <c r="J2370" s="5" t="str">
        <f>OBV!F2370</f>
        <v>BEARISH</v>
      </c>
      <c r="K2370" s="5" t="str">
        <f>OBV!G2370</f>
        <v>NEUTRAL</v>
      </c>
      <c r="L2370" s="5" t="str">
        <f>OBV!H2370</f>
        <v>CONFIRMED BEARISH</v>
      </c>
      <c r="M2370" s="7">
        <f t="shared" ref="M2370:M2433" si="370">IF(C2370&lt;30,50, IF(C2370&gt;70, 0, 25))</f>
        <v>50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0</v>
      </c>
      <c r="P2370" s="7">
        <f t="shared" ref="P2370:P2433" si="373">IF(L2370="confirmed bullish", 34, IF(L2370="bullish divergence",17, 0))+IF(J2370="bullish",33,IF(J2370="bearish",0,16.5))+IF(K2370="strong",33,IF(K2370="weak",0,16.5))</f>
        <v>16.5</v>
      </c>
      <c r="Q2370" s="8">
        <f t="shared" si="364"/>
        <v>19.975000000000001</v>
      </c>
      <c r="R2370" s="8">
        <f t="shared" si="365"/>
        <v>14.125</v>
      </c>
      <c r="S2370" s="8">
        <f t="shared" si="366"/>
        <v>14.925000000000001</v>
      </c>
      <c r="T2370" s="8">
        <f t="shared" si="367"/>
        <v>16.625</v>
      </c>
      <c r="U2370" s="7">
        <f t="shared" si="368"/>
        <v>16.341666666666669</v>
      </c>
      <c r="V2370" s="7">
        <f t="shared" si="369"/>
        <v>16.412500000000001</v>
      </c>
    </row>
    <row r="2371" spans="1:22" ht="13.5" x14ac:dyDescent="0.25">
      <c r="A2371" s="3">
        <f>RSI!A2371</f>
        <v>45456</v>
      </c>
      <c r="B2371" s="2">
        <f>RSI!B2371</f>
        <v>40.357999999999997</v>
      </c>
      <c r="C2371" s="2">
        <f>RSI!I2371</f>
        <v>26.734205309777252</v>
      </c>
      <c r="D2371" s="2">
        <f>MACD!E2371</f>
        <v>1.3414631693114174</v>
      </c>
      <c r="E2371" s="2">
        <f>MACD!F2371</f>
        <v>0.54293310291613472</v>
      </c>
      <c r="F2371" s="2">
        <f>'Moving Avg'!D2371</f>
        <v>40.720399999999998</v>
      </c>
      <c r="G2371" s="2">
        <f>'Moving Avg'!F2371</f>
        <v>42.918949999999988</v>
      </c>
      <c r="H2371" s="2">
        <f>'Moving Avg'!G2371</f>
        <v>43.068820000000002</v>
      </c>
      <c r="I2371" s="2">
        <f>'Moving Avg'!H2371</f>
        <v>44.908150000000006</v>
      </c>
      <c r="J2371" s="5" t="str">
        <f>OBV!F2371</f>
        <v>BEARISH</v>
      </c>
      <c r="K2371" s="5" t="str">
        <f>OBV!G2371</f>
        <v>NEUTRAL</v>
      </c>
      <c r="L2371" s="5" t="str">
        <f>OBV!H2371</f>
        <v>CONFIRMED BEARISH</v>
      </c>
      <c r="M2371" s="7">
        <f t="shared" si="370"/>
        <v>50</v>
      </c>
      <c r="N2371" s="7">
        <f t="shared" si="371"/>
        <v>0</v>
      </c>
      <c r="O2371" s="7">
        <f t="shared" si="372"/>
        <v>0</v>
      </c>
      <c r="P2371" s="7">
        <f t="shared" si="373"/>
        <v>16.5</v>
      </c>
      <c r="Q2371" s="8">
        <f t="shared" ref="Q2371:Q2434" si="374">0.35*M2371+N2371*0.35+O2371*0.15+P2371*0.15</f>
        <v>19.975000000000001</v>
      </c>
      <c r="R2371" s="8">
        <f t="shared" ref="R2371:R2434" si="375">M2371*0.2+N2371*0.2+O2371*0.35+P2371*0.25</f>
        <v>14.125</v>
      </c>
      <c r="S2371" s="8">
        <f t="shared" ref="S2371:S2434" si="376">M2371*0.15+N2371*0.15+O2371*0.25+P2371*0.45</f>
        <v>14.925000000000001</v>
      </c>
      <c r="T2371" s="8">
        <f t="shared" ref="T2371:T2434" si="377">0.25*SUM(M2371:P2371)</f>
        <v>16.625</v>
      </c>
      <c r="U2371" s="7">
        <f t="shared" ref="U2371:U2434" si="378">SUM(Q2371:S2371)/3</f>
        <v>16.341666666666669</v>
      </c>
      <c r="V2371" s="7">
        <f t="shared" ref="V2371:V2434" si="379">SUM(Q2371:T2371)/4</f>
        <v>16.412500000000001</v>
      </c>
    </row>
    <row r="2372" spans="1:22" ht="13.5" x14ac:dyDescent="0.25">
      <c r="A2372" s="3">
        <f>RSI!A2372</f>
        <v>45457</v>
      </c>
      <c r="B2372" s="2">
        <f>RSI!B2372</f>
        <v>40.357999999999997</v>
      </c>
      <c r="C2372" s="2">
        <f>RSI!I2372</f>
        <v>26.734205309777252</v>
      </c>
      <c r="D2372" s="2">
        <f>MACD!E2372</f>
        <v>1.4481611697429599</v>
      </c>
      <c r="E2372" s="2">
        <f>MACD!F2372</f>
        <v>0.72397871628149979</v>
      </c>
      <c r="F2372" s="2">
        <f>'Moving Avg'!D2372</f>
        <v>40.349200000000003</v>
      </c>
      <c r="G2372" s="2">
        <f>'Moving Avg'!F2372</f>
        <v>42.782649999999983</v>
      </c>
      <c r="H2372" s="2">
        <f>'Moving Avg'!G2372</f>
        <v>43.048940000000002</v>
      </c>
      <c r="I2372" s="2">
        <f>'Moving Avg'!H2372</f>
        <v>44.863385000000001</v>
      </c>
      <c r="J2372" s="5" t="str">
        <f>OBV!F2372</f>
        <v>BULLISH</v>
      </c>
      <c r="K2372" s="5" t="str">
        <f>OBV!G2372</f>
        <v>NEUTRAL</v>
      </c>
      <c r="L2372" s="5" t="str">
        <f>OBV!H2372</f>
        <v>BULLISH DIVERGENCE</v>
      </c>
      <c r="M2372" s="7">
        <f t="shared" si="370"/>
        <v>50</v>
      </c>
      <c r="N2372" s="7">
        <f t="shared" si="371"/>
        <v>0</v>
      </c>
      <c r="O2372" s="7">
        <f t="shared" si="372"/>
        <v>0</v>
      </c>
      <c r="P2372" s="7">
        <f t="shared" si="373"/>
        <v>66.5</v>
      </c>
      <c r="Q2372" s="8">
        <f t="shared" si="374"/>
        <v>27.475000000000001</v>
      </c>
      <c r="R2372" s="8">
        <f t="shared" si="375"/>
        <v>26.625</v>
      </c>
      <c r="S2372" s="8">
        <f t="shared" si="376"/>
        <v>37.424999999999997</v>
      </c>
      <c r="T2372" s="8">
        <f t="shared" si="377"/>
        <v>29.125</v>
      </c>
      <c r="U2372" s="7">
        <f t="shared" si="378"/>
        <v>30.508333333333336</v>
      </c>
      <c r="V2372" s="7">
        <f t="shared" si="379"/>
        <v>30.162500000000001</v>
      </c>
    </row>
    <row r="2373" spans="1:22" ht="13.5" x14ac:dyDescent="0.25">
      <c r="A2373" s="3">
        <f>RSI!A2373</f>
        <v>45461</v>
      </c>
      <c r="B2373" s="2">
        <f>RSI!B2373</f>
        <v>40.366999999999997</v>
      </c>
      <c r="C2373" s="2">
        <f>RSI!I2373</f>
        <v>26.882920096872184</v>
      </c>
      <c r="D2373" s="2">
        <f>MACD!E2373</f>
        <v>1.5507688775483714</v>
      </c>
      <c r="E2373" s="2">
        <f>MACD!F2373</f>
        <v>0.88933674853487421</v>
      </c>
      <c r="F2373" s="2">
        <f>'Moving Avg'!D2373</f>
        <v>40.359799999999993</v>
      </c>
      <c r="G2373" s="2">
        <f>'Moving Avg'!F2373</f>
        <v>42.646799999999992</v>
      </c>
      <c r="H2373" s="2">
        <f>'Moving Avg'!G2373</f>
        <v>43.029240000000001</v>
      </c>
      <c r="I2373" s="2">
        <f>'Moving Avg'!H2373</f>
        <v>44.818665000000003</v>
      </c>
      <c r="J2373" s="5" t="str">
        <f>OBV!F2373</f>
        <v>BULLISH</v>
      </c>
      <c r="K2373" s="5" t="str">
        <f>OBV!G2373</f>
        <v>WEAK</v>
      </c>
      <c r="L2373" s="5" t="str">
        <f>OBV!H2373</f>
        <v>CONFIRMED BULLISH</v>
      </c>
      <c r="M2373" s="7">
        <f t="shared" si="370"/>
        <v>50</v>
      </c>
      <c r="N2373" s="7">
        <f t="shared" si="371"/>
        <v>0</v>
      </c>
      <c r="O2373" s="7">
        <f t="shared" si="372"/>
        <v>0</v>
      </c>
      <c r="P2373" s="7">
        <f t="shared" si="373"/>
        <v>67</v>
      </c>
      <c r="Q2373" s="8">
        <f t="shared" si="374"/>
        <v>27.549999999999997</v>
      </c>
      <c r="R2373" s="8">
        <f t="shared" si="375"/>
        <v>26.75</v>
      </c>
      <c r="S2373" s="8">
        <f t="shared" si="376"/>
        <v>37.650000000000006</v>
      </c>
      <c r="T2373" s="8">
        <f t="shared" si="377"/>
        <v>29.25</v>
      </c>
      <c r="U2373" s="7">
        <f t="shared" si="378"/>
        <v>30.650000000000002</v>
      </c>
      <c r="V2373" s="7">
        <f t="shared" si="379"/>
        <v>30.3</v>
      </c>
    </row>
    <row r="2374" spans="1:22" ht="13.5" x14ac:dyDescent="0.25">
      <c r="A2374" s="3">
        <f>RSI!A2374</f>
        <v>45462</v>
      </c>
      <c r="B2374" s="2">
        <f>RSI!B2374</f>
        <v>41.334000000000003</v>
      </c>
      <c r="C2374" s="2">
        <f>RSI!I2374</f>
        <v>40.789498187179753</v>
      </c>
      <c r="D2374" s="2">
        <f>MACD!E2374</f>
        <v>1.5102447867685953</v>
      </c>
      <c r="E2374" s="2">
        <f>MACD!F2374</f>
        <v>1.0135183561816183</v>
      </c>
      <c r="F2374" s="2">
        <f>'Moving Avg'!D2374</f>
        <v>40.554999999999993</v>
      </c>
      <c r="G2374" s="2">
        <f>'Moving Avg'!F2374</f>
        <v>42.535549999999979</v>
      </c>
      <c r="H2374" s="2">
        <f>'Moving Avg'!G2374</f>
        <v>42.994239999999991</v>
      </c>
      <c r="I2374" s="2">
        <f>'Moving Avg'!H2374</f>
        <v>44.778780000000012</v>
      </c>
      <c r="J2374" s="5" t="str">
        <f>OBV!F2374</f>
        <v>BULLISH</v>
      </c>
      <c r="K2374" s="5" t="str">
        <f>OBV!G2374</f>
        <v>WEAK</v>
      </c>
      <c r="L2374" s="5" t="str">
        <f>OBV!H2374</f>
        <v>CONFIRMED BULLISH</v>
      </c>
      <c r="M2374" s="7">
        <f t="shared" si="370"/>
        <v>25</v>
      </c>
      <c r="N2374" s="7">
        <f t="shared" si="371"/>
        <v>0</v>
      </c>
      <c r="O2374" s="7">
        <f t="shared" si="372"/>
        <v>0</v>
      </c>
      <c r="P2374" s="7">
        <f t="shared" si="373"/>
        <v>67</v>
      </c>
      <c r="Q2374" s="8">
        <f t="shared" si="374"/>
        <v>18.799999999999997</v>
      </c>
      <c r="R2374" s="8">
        <f t="shared" si="375"/>
        <v>21.75</v>
      </c>
      <c r="S2374" s="8">
        <f t="shared" si="376"/>
        <v>33.900000000000006</v>
      </c>
      <c r="T2374" s="8">
        <f t="shared" si="377"/>
        <v>23</v>
      </c>
      <c r="U2374" s="7">
        <f t="shared" si="378"/>
        <v>24.816666666666666</v>
      </c>
      <c r="V2374" s="7">
        <f t="shared" si="379"/>
        <v>24.362500000000001</v>
      </c>
    </row>
    <row r="2375" spans="1:22" ht="13.5" x14ac:dyDescent="0.25">
      <c r="A2375" s="3">
        <f>RSI!A2375</f>
        <v>45463</v>
      </c>
      <c r="B2375" s="2">
        <f>RSI!B2375</f>
        <v>41.334000000000003</v>
      </c>
      <c r="C2375" s="2">
        <f>RSI!I2375</f>
        <v>40.789498187179753</v>
      </c>
      <c r="D2375" s="2">
        <f>MACD!E2375</f>
        <v>1.4136376525477488</v>
      </c>
      <c r="E2375" s="2">
        <f>MACD!F2375</f>
        <v>1.0935422154548444</v>
      </c>
      <c r="F2375" s="2">
        <f>'Moving Avg'!D2375</f>
        <v>40.7502</v>
      </c>
      <c r="G2375" s="2">
        <f>'Moving Avg'!F2375</f>
        <v>42.425599999999989</v>
      </c>
      <c r="H2375" s="2">
        <f>'Moving Avg'!G2375</f>
        <v>42.976639999999989</v>
      </c>
      <c r="I2375" s="2">
        <f>'Moving Avg'!H2375</f>
        <v>44.738895000000021</v>
      </c>
      <c r="J2375" s="5" t="str">
        <f>OBV!F2375</f>
        <v>BULLISH</v>
      </c>
      <c r="K2375" s="5" t="str">
        <f>OBV!G2375</f>
        <v>WEAK</v>
      </c>
      <c r="L2375" s="5" t="str">
        <f>OBV!H2375</f>
        <v>CONFIRMED BULLISH</v>
      </c>
      <c r="M2375" s="7">
        <f t="shared" si="370"/>
        <v>25</v>
      </c>
      <c r="N2375" s="7">
        <f t="shared" si="371"/>
        <v>0</v>
      </c>
      <c r="O2375" s="7">
        <f t="shared" si="372"/>
        <v>0</v>
      </c>
      <c r="P2375" s="7">
        <f t="shared" si="373"/>
        <v>67</v>
      </c>
      <c r="Q2375" s="8">
        <f t="shared" si="374"/>
        <v>18.799999999999997</v>
      </c>
      <c r="R2375" s="8">
        <f t="shared" si="375"/>
        <v>21.75</v>
      </c>
      <c r="S2375" s="8">
        <f t="shared" si="376"/>
        <v>33.900000000000006</v>
      </c>
      <c r="T2375" s="8">
        <f t="shared" si="377"/>
        <v>23</v>
      </c>
      <c r="U2375" s="7">
        <f t="shared" si="378"/>
        <v>24.816666666666666</v>
      </c>
      <c r="V2375" s="7">
        <f t="shared" si="379"/>
        <v>24.362500000000001</v>
      </c>
    </row>
    <row r="2376" spans="1:22" ht="13.5" x14ac:dyDescent="0.25">
      <c r="A2376" s="3">
        <f>RSI!A2376</f>
        <v>45464</v>
      </c>
      <c r="B2376" s="2">
        <f>RSI!B2376</f>
        <v>41.334000000000003</v>
      </c>
      <c r="C2376" s="2">
        <f>RSI!I2376</f>
        <v>40.789498187179753</v>
      </c>
      <c r="D2376" s="2">
        <f>MACD!E2376</f>
        <v>1.2693313490693399</v>
      </c>
      <c r="E2376" s="2">
        <f>MACD!F2376</f>
        <v>1.1287000421777436</v>
      </c>
      <c r="F2376" s="2">
        <f>'Moving Avg'!D2376</f>
        <v>40.945399999999999</v>
      </c>
      <c r="G2376" s="2">
        <f>'Moving Avg'!F2376</f>
        <v>42.315649999999991</v>
      </c>
      <c r="H2376" s="2">
        <f>'Moving Avg'!G2376</f>
        <v>42.959039999999987</v>
      </c>
      <c r="I2376" s="2">
        <f>'Moving Avg'!H2376</f>
        <v>44.699010000000023</v>
      </c>
      <c r="J2376" s="5" t="str">
        <f>OBV!F2376</f>
        <v>BULLISH</v>
      </c>
      <c r="K2376" s="5" t="str">
        <f>OBV!G2376</f>
        <v>WEAK</v>
      </c>
      <c r="L2376" s="5" t="str">
        <f>OBV!H2376</f>
        <v>CONFIRMED BULLISH</v>
      </c>
      <c r="M2376" s="7">
        <f t="shared" si="370"/>
        <v>25</v>
      </c>
      <c r="N2376" s="7">
        <f t="shared" si="371"/>
        <v>0</v>
      </c>
      <c r="O2376" s="7">
        <f t="shared" si="372"/>
        <v>0</v>
      </c>
      <c r="P2376" s="7">
        <f t="shared" si="373"/>
        <v>67</v>
      </c>
      <c r="Q2376" s="8">
        <f t="shared" si="374"/>
        <v>18.799999999999997</v>
      </c>
      <c r="R2376" s="8">
        <f t="shared" si="375"/>
        <v>21.75</v>
      </c>
      <c r="S2376" s="8">
        <f t="shared" si="376"/>
        <v>33.900000000000006</v>
      </c>
      <c r="T2376" s="8">
        <f t="shared" si="377"/>
        <v>23</v>
      </c>
      <c r="U2376" s="7">
        <f t="shared" si="378"/>
        <v>24.816666666666666</v>
      </c>
      <c r="V2376" s="7">
        <f t="shared" si="379"/>
        <v>24.362500000000001</v>
      </c>
    </row>
    <row r="2377" spans="1:22" ht="13.5" x14ac:dyDescent="0.25">
      <c r="A2377" s="3">
        <f>RSI!A2377</f>
        <v>45467</v>
      </c>
      <c r="B2377" s="2">
        <f>RSI!B2377</f>
        <v>42.652999999999999</v>
      </c>
      <c r="C2377" s="2">
        <f>RSI!I2377</f>
        <v>55.279802967028843</v>
      </c>
      <c r="D2377" s="2">
        <f>MACD!E2377</f>
        <v>0.76182263438889208</v>
      </c>
      <c r="E2377" s="2">
        <f>MACD!F2377</f>
        <v>1.0553245606199733</v>
      </c>
      <c r="F2377" s="2">
        <f>'Moving Avg'!D2377</f>
        <v>41.404399999999995</v>
      </c>
      <c r="G2377" s="2">
        <f>'Moving Avg'!F2377</f>
        <v>42.271650000000001</v>
      </c>
      <c r="H2377" s="2">
        <f>'Moving Avg'!G2377</f>
        <v>42.967819999999982</v>
      </c>
      <c r="I2377" s="2">
        <f>'Moving Avg'!H2377</f>
        <v>44.665720000000029</v>
      </c>
      <c r="J2377" s="5" t="str">
        <f>OBV!F2377</f>
        <v>BULLISH</v>
      </c>
      <c r="K2377" s="5" t="str">
        <f>OBV!G2377</f>
        <v>WEAK</v>
      </c>
      <c r="L2377" s="5" t="str">
        <f>OBV!H2377</f>
        <v>CONFIRMED BULLISH</v>
      </c>
      <c r="M2377" s="7">
        <f t="shared" si="370"/>
        <v>25</v>
      </c>
      <c r="N2377" s="7">
        <f t="shared" si="371"/>
        <v>100</v>
      </c>
      <c r="O2377" s="7">
        <f t="shared" si="372"/>
        <v>0</v>
      </c>
      <c r="P2377" s="7">
        <f t="shared" si="373"/>
        <v>67</v>
      </c>
      <c r="Q2377" s="8">
        <f t="shared" si="374"/>
        <v>53.8</v>
      </c>
      <c r="R2377" s="8">
        <f t="shared" si="375"/>
        <v>41.75</v>
      </c>
      <c r="S2377" s="8">
        <f t="shared" si="376"/>
        <v>48.900000000000006</v>
      </c>
      <c r="T2377" s="8">
        <f t="shared" si="377"/>
        <v>48</v>
      </c>
      <c r="U2377" s="7">
        <f t="shared" si="378"/>
        <v>48.15</v>
      </c>
      <c r="V2377" s="7">
        <f t="shared" si="379"/>
        <v>48.112499999999997</v>
      </c>
    </row>
    <row r="2378" spans="1:22" ht="13.5" x14ac:dyDescent="0.25">
      <c r="A2378" s="3">
        <f>RSI!A2378</f>
        <v>45468</v>
      </c>
      <c r="B2378" s="2">
        <f>RSI!B2378</f>
        <v>42.652999999999999</v>
      </c>
      <c r="C2378" s="2">
        <f>RSI!I2378</f>
        <v>55.27980296702885</v>
      </c>
      <c r="D2378" s="2">
        <f>MACD!E2378</f>
        <v>0.33563406722456079</v>
      </c>
      <c r="E2378" s="2">
        <f>MACD!F2378</f>
        <v>0.91138646194089079</v>
      </c>
      <c r="F2378" s="2">
        <f>'Moving Avg'!D2378</f>
        <v>41.861599999999996</v>
      </c>
      <c r="G2378" s="2">
        <f>'Moving Avg'!F2378</f>
        <v>42.205249999999999</v>
      </c>
      <c r="H2378" s="2">
        <f>'Moving Avg'!G2378</f>
        <v>42.959199999999981</v>
      </c>
      <c r="I2378" s="2">
        <f>'Moving Avg'!H2378</f>
        <v>44.632430000000021</v>
      </c>
      <c r="J2378" s="5" t="str">
        <f>OBV!F2378</f>
        <v>BULLISH</v>
      </c>
      <c r="K2378" s="5" t="str">
        <f>OBV!G2378</f>
        <v>WEAK</v>
      </c>
      <c r="L2378" s="5" t="str">
        <f>OBV!H2378</f>
        <v>CONFIRMED BULLISH</v>
      </c>
      <c r="M2378" s="7">
        <f t="shared" si="370"/>
        <v>25</v>
      </c>
      <c r="N2378" s="7">
        <f t="shared" si="371"/>
        <v>100</v>
      </c>
      <c r="O2378" s="7">
        <f t="shared" si="372"/>
        <v>0</v>
      </c>
      <c r="P2378" s="7">
        <f t="shared" si="373"/>
        <v>67</v>
      </c>
      <c r="Q2378" s="8">
        <f t="shared" si="374"/>
        <v>53.8</v>
      </c>
      <c r="R2378" s="8">
        <f t="shared" si="375"/>
        <v>41.75</v>
      </c>
      <c r="S2378" s="8">
        <f t="shared" si="376"/>
        <v>48.900000000000006</v>
      </c>
      <c r="T2378" s="8">
        <f t="shared" si="377"/>
        <v>48</v>
      </c>
      <c r="U2378" s="7">
        <f t="shared" si="378"/>
        <v>48.15</v>
      </c>
      <c r="V2378" s="7">
        <f t="shared" si="379"/>
        <v>48.112499999999997</v>
      </c>
    </row>
    <row r="2379" spans="1:22" ht="13.5" x14ac:dyDescent="0.25">
      <c r="A2379" s="3">
        <f>RSI!A2379</f>
        <v>45469</v>
      </c>
      <c r="B2379" s="2">
        <f>RSI!B2379</f>
        <v>40.981999999999999</v>
      </c>
      <c r="C2379" s="2">
        <f>RSI!I2379</f>
        <v>40.659859998110512</v>
      </c>
      <c r="D2379" s="2">
        <f>MACD!E2379</f>
        <v>9.5524687626017624E-2</v>
      </c>
      <c r="E2379" s="2">
        <f>MACD!F2379</f>
        <v>0.74821410707791614</v>
      </c>
      <c r="F2379" s="2">
        <f>'Moving Avg'!D2379</f>
        <v>41.791199999999996</v>
      </c>
      <c r="G2379" s="2">
        <f>'Moving Avg'!F2379</f>
        <v>42.05530000000001</v>
      </c>
      <c r="H2379" s="2">
        <f>'Moving Avg'!G2379</f>
        <v>42.917159999999988</v>
      </c>
      <c r="I2379" s="2">
        <f>'Moving Avg'!H2379</f>
        <v>44.590785000000025</v>
      </c>
      <c r="J2379" s="5" t="str">
        <f>OBV!F2379</f>
        <v>BULLISH</v>
      </c>
      <c r="K2379" s="5" t="str">
        <f>OBV!G2379</f>
        <v>NEUTRAL</v>
      </c>
      <c r="L2379" s="5" t="str">
        <f>OBV!H2379</f>
        <v>BULLISH DIVERGENCE</v>
      </c>
      <c r="M2379" s="7">
        <f t="shared" si="370"/>
        <v>25</v>
      </c>
      <c r="N2379" s="7">
        <f t="shared" si="371"/>
        <v>100</v>
      </c>
      <c r="O2379" s="7">
        <f t="shared" si="372"/>
        <v>0</v>
      </c>
      <c r="P2379" s="7">
        <f t="shared" si="373"/>
        <v>66.5</v>
      </c>
      <c r="Q2379" s="8">
        <f t="shared" si="374"/>
        <v>53.725000000000001</v>
      </c>
      <c r="R2379" s="8">
        <f t="shared" si="375"/>
        <v>41.625</v>
      </c>
      <c r="S2379" s="8">
        <f t="shared" si="376"/>
        <v>48.674999999999997</v>
      </c>
      <c r="T2379" s="8">
        <f t="shared" si="377"/>
        <v>47.875</v>
      </c>
      <c r="U2379" s="7">
        <f t="shared" si="378"/>
        <v>48.008333333333326</v>
      </c>
      <c r="V2379" s="7">
        <f t="shared" si="379"/>
        <v>47.974999999999994</v>
      </c>
    </row>
    <row r="2380" spans="1:22" ht="13.5" x14ac:dyDescent="0.25">
      <c r="A2380" s="3">
        <f>RSI!A2380</f>
        <v>45470</v>
      </c>
      <c r="B2380" s="2">
        <f>RSI!B2380</f>
        <v>42.213999999999999</v>
      </c>
      <c r="C2380" s="2">
        <f>RSI!I2380</f>
        <v>50.958147267053782</v>
      </c>
      <c r="D2380" s="2">
        <f>MACD!E2380</f>
        <v>-0.19205416747399795</v>
      </c>
      <c r="E2380" s="2">
        <f>MACD!F2380</f>
        <v>0.56016045216753341</v>
      </c>
      <c r="F2380" s="2">
        <f>'Moving Avg'!D2380</f>
        <v>41.967199999999998</v>
      </c>
      <c r="G2380" s="2">
        <f>'Moving Avg'!F2380</f>
        <v>41.923400000000001</v>
      </c>
      <c r="H2380" s="2">
        <f>'Moving Avg'!G2380</f>
        <v>42.899759999999986</v>
      </c>
      <c r="I2380" s="2">
        <f>'Moving Avg'!H2380</f>
        <v>44.555300000000024</v>
      </c>
      <c r="J2380" s="5" t="str">
        <f>OBV!F2380</f>
        <v>BULLISH</v>
      </c>
      <c r="K2380" s="5" t="str">
        <f>OBV!G2380</f>
        <v>NEUTRAL</v>
      </c>
      <c r="L2380" s="5" t="str">
        <f>OBV!H2380</f>
        <v>CONFIRMED BULLISH</v>
      </c>
      <c r="M2380" s="7">
        <f t="shared" si="370"/>
        <v>25</v>
      </c>
      <c r="N2380" s="7">
        <f t="shared" si="371"/>
        <v>100</v>
      </c>
      <c r="O2380" s="7">
        <f t="shared" si="372"/>
        <v>0</v>
      </c>
      <c r="P2380" s="7">
        <f t="shared" si="373"/>
        <v>83.5</v>
      </c>
      <c r="Q2380" s="8">
        <f t="shared" si="374"/>
        <v>56.274999999999999</v>
      </c>
      <c r="R2380" s="8">
        <f t="shared" si="375"/>
        <v>45.875</v>
      </c>
      <c r="S2380" s="8">
        <f t="shared" si="376"/>
        <v>56.325000000000003</v>
      </c>
      <c r="T2380" s="8">
        <f t="shared" si="377"/>
        <v>52.125</v>
      </c>
      <c r="U2380" s="7">
        <f t="shared" si="378"/>
        <v>52.82500000000001</v>
      </c>
      <c r="V2380" s="7">
        <f t="shared" si="379"/>
        <v>52.650000000000006</v>
      </c>
    </row>
    <row r="2381" spans="1:22" ht="13.5" x14ac:dyDescent="0.25">
      <c r="A2381" s="3">
        <f>RSI!A2381</f>
        <v>45471</v>
      </c>
      <c r="B2381" s="2">
        <f>RSI!B2381</f>
        <v>42.213999999999999</v>
      </c>
      <c r="C2381" s="2">
        <f>RSI!I2381</f>
        <v>50.958147267053782</v>
      </c>
      <c r="D2381" s="2">
        <f>MACD!E2381</f>
        <v>-0.43632758195435883</v>
      </c>
      <c r="E2381" s="2">
        <f>MACD!F2381</f>
        <v>0.36086284534315499</v>
      </c>
      <c r="F2381" s="2">
        <f>'Moving Avg'!D2381</f>
        <v>42.1432</v>
      </c>
      <c r="G2381" s="2">
        <f>'Moving Avg'!F2381</f>
        <v>41.791500000000006</v>
      </c>
      <c r="H2381" s="2">
        <f>'Moving Avg'!G2381</f>
        <v>42.882359999999998</v>
      </c>
      <c r="I2381" s="2">
        <f>'Moving Avg'!H2381</f>
        <v>44.519815000000023</v>
      </c>
      <c r="J2381" s="5" t="str">
        <f>OBV!F2381</f>
        <v>BULLISH</v>
      </c>
      <c r="K2381" s="5" t="str">
        <f>OBV!G2381</f>
        <v>NEUTRAL</v>
      </c>
      <c r="L2381" s="5" t="str">
        <f>OBV!H2381</f>
        <v>CONFIRMED BULLISH</v>
      </c>
      <c r="M2381" s="7">
        <f t="shared" si="370"/>
        <v>25</v>
      </c>
      <c r="N2381" s="7">
        <f t="shared" si="371"/>
        <v>100</v>
      </c>
      <c r="O2381" s="7">
        <f t="shared" si="372"/>
        <v>0</v>
      </c>
      <c r="P2381" s="7">
        <f t="shared" si="373"/>
        <v>83.5</v>
      </c>
      <c r="Q2381" s="8">
        <f t="shared" si="374"/>
        <v>56.274999999999999</v>
      </c>
      <c r="R2381" s="8">
        <f t="shared" si="375"/>
        <v>45.875</v>
      </c>
      <c r="S2381" s="8">
        <f t="shared" si="376"/>
        <v>56.325000000000003</v>
      </c>
      <c r="T2381" s="8">
        <f t="shared" si="377"/>
        <v>52.125</v>
      </c>
      <c r="U2381" s="7">
        <f t="shared" si="378"/>
        <v>52.82500000000001</v>
      </c>
      <c r="V2381" s="7">
        <f t="shared" si="379"/>
        <v>52.650000000000006</v>
      </c>
    </row>
    <row r="2382" spans="1:22" ht="13.5" x14ac:dyDescent="0.25">
      <c r="A2382" s="3">
        <f>RSI!A2382</f>
        <v>45474</v>
      </c>
      <c r="B2382" s="2">
        <f>RSI!B2382</f>
        <v>43.963999999999999</v>
      </c>
      <c r="C2382" s="2">
        <f>RSI!I2382</f>
        <v>61.861825846051971</v>
      </c>
      <c r="D2382" s="2">
        <f>MACD!E2382</f>
        <v>-0.77213350404633019</v>
      </c>
      <c r="E2382" s="2">
        <f>MACD!F2382</f>
        <v>0.13426357546525794</v>
      </c>
      <c r="F2382" s="2">
        <f>'Moving Avg'!D2382</f>
        <v>42.4054</v>
      </c>
      <c r="G2382" s="2">
        <f>'Moving Avg'!F2382</f>
        <v>41.791049999999998</v>
      </c>
      <c r="H2382" s="2">
        <f>'Moving Avg'!G2382</f>
        <v>42.89978</v>
      </c>
      <c r="I2382" s="2">
        <f>'Moving Avg'!H2382</f>
        <v>44.493080000000027</v>
      </c>
      <c r="J2382" s="5" t="str">
        <f>OBV!F2382</f>
        <v>BULLISH</v>
      </c>
      <c r="K2382" s="5" t="str">
        <f>OBV!G2382</f>
        <v>NEUTRAL</v>
      </c>
      <c r="L2382" s="5" t="str">
        <f>OBV!H2382</f>
        <v>CONFIRMED BULLISH</v>
      </c>
      <c r="M2382" s="7">
        <f t="shared" si="370"/>
        <v>25</v>
      </c>
      <c r="N2382" s="7">
        <f t="shared" si="371"/>
        <v>100</v>
      </c>
      <c r="O2382" s="7">
        <f t="shared" si="372"/>
        <v>0</v>
      </c>
      <c r="P2382" s="7">
        <f t="shared" si="373"/>
        <v>83.5</v>
      </c>
      <c r="Q2382" s="8">
        <f t="shared" si="374"/>
        <v>56.274999999999999</v>
      </c>
      <c r="R2382" s="8">
        <f t="shared" si="375"/>
        <v>45.875</v>
      </c>
      <c r="S2382" s="8">
        <f t="shared" si="376"/>
        <v>56.325000000000003</v>
      </c>
      <c r="T2382" s="8">
        <f t="shared" si="377"/>
        <v>52.125</v>
      </c>
      <c r="U2382" s="7">
        <f t="shared" si="378"/>
        <v>52.82500000000001</v>
      </c>
      <c r="V2382" s="7">
        <f t="shared" si="379"/>
        <v>52.650000000000006</v>
      </c>
    </row>
    <row r="2383" spans="1:22" ht="13.5" x14ac:dyDescent="0.25">
      <c r="A2383" s="3">
        <f>RSI!A2383</f>
        <v>45475</v>
      </c>
      <c r="B2383" s="2">
        <f>RSI!B2383</f>
        <v>43.972999999999999</v>
      </c>
      <c r="C2383" s="2">
        <f>RSI!I2383</f>
        <v>61.908731020673152</v>
      </c>
      <c r="D2383" s="2">
        <f>MACD!E2383</f>
        <v>-0.91931895863067581</v>
      </c>
      <c r="E2383" s="2">
        <f>MACD!F2383</f>
        <v>-7.6452931353928819E-2</v>
      </c>
      <c r="F2383" s="2">
        <f>'Moving Avg'!D2383</f>
        <v>42.669399999999996</v>
      </c>
      <c r="G2383" s="2">
        <f>'Moving Avg'!F2383</f>
        <v>41.81304999999999</v>
      </c>
      <c r="H2383" s="2">
        <f>'Moving Avg'!G2383</f>
        <v>42.917379999999994</v>
      </c>
      <c r="I2383" s="2">
        <f>'Moving Avg'!H2383</f>
        <v>44.466390000000018</v>
      </c>
      <c r="J2383" s="5" t="str">
        <f>OBV!F2383</f>
        <v>BULLISH</v>
      </c>
      <c r="K2383" s="5" t="str">
        <f>OBV!G2383</f>
        <v>WEAK</v>
      </c>
      <c r="L2383" s="5" t="str">
        <f>OBV!H2383</f>
        <v>CONFIRMED BULLISH</v>
      </c>
      <c r="M2383" s="7">
        <f t="shared" si="370"/>
        <v>25</v>
      </c>
      <c r="N2383" s="7">
        <f t="shared" si="371"/>
        <v>100</v>
      </c>
      <c r="O2383" s="7">
        <f t="shared" si="372"/>
        <v>0</v>
      </c>
      <c r="P2383" s="7">
        <f t="shared" si="373"/>
        <v>67</v>
      </c>
      <c r="Q2383" s="8">
        <f t="shared" si="374"/>
        <v>53.8</v>
      </c>
      <c r="R2383" s="8">
        <f t="shared" si="375"/>
        <v>41.75</v>
      </c>
      <c r="S2383" s="8">
        <f t="shared" si="376"/>
        <v>48.900000000000006</v>
      </c>
      <c r="T2383" s="8">
        <f t="shared" si="377"/>
        <v>48</v>
      </c>
      <c r="U2383" s="7">
        <f t="shared" si="378"/>
        <v>48.15</v>
      </c>
      <c r="V2383" s="7">
        <f t="shared" si="379"/>
        <v>48.112499999999997</v>
      </c>
    </row>
    <row r="2384" spans="1:22" ht="13.5" x14ac:dyDescent="0.25">
      <c r="A2384" s="3">
        <f>RSI!A2384</f>
        <v>45476</v>
      </c>
      <c r="B2384" s="2">
        <f>RSI!B2384</f>
        <v>43.093000000000004</v>
      </c>
      <c r="C2384" s="2">
        <f>RSI!I2384</f>
        <v>54.810509556113928</v>
      </c>
      <c r="D2384" s="2">
        <f>MACD!E2384</f>
        <v>-0.98904751753715203</v>
      </c>
      <c r="E2384" s="2">
        <f>MACD!F2384</f>
        <v>-0.25897184859057348</v>
      </c>
      <c r="F2384" s="2">
        <f>'Moving Avg'!D2384</f>
        <v>43.091600000000007</v>
      </c>
      <c r="G2384" s="2">
        <f>'Moving Avg'!F2384</f>
        <v>41.791049999999991</v>
      </c>
      <c r="H2384" s="2">
        <f>'Moving Avg'!G2384</f>
        <v>42.917380000000001</v>
      </c>
      <c r="I2384" s="2">
        <f>'Moving Avg'!H2384</f>
        <v>44.435300000000026</v>
      </c>
      <c r="J2384" s="5" t="str">
        <f>OBV!F2384</f>
        <v>BULLISH</v>
      </c>
      <c r="K2384" s="5" t="str">
        <f>OBV!G2384</f>
        <v>WEAK</v>
      </c>
      <c r="L2384" s="5" t="str">
        <f>OBV!H2384</f>
        <v>CONFIRMED BULLISH</v>
      </c>
      <c r="M2384" s="7">
        <f t="shared" si="370"/>
        <v>25</v>
      </c>
      <c r="N2384" s="7">
        <f t="shared" si="371"/>
        <v>100</v>
      </c>
      <c r="O2384" s="7">
        <f t="shared" si="372"/>
        <v>0</v>
      </c>
      <c r="P2384" s="7">
        <f t="shared" si="373"/>
        <v>67</v>
      </c>
      <c r="Q2384" s="8">
        <f t="shared" si="374"/>
        <v>53.8</v>
      </c>
      <c r="R2384" s="8">
        <f t="shared" si="375"/>
        <v>41.75</v>
      </c>
      <c r="S2384" s="8">
        <f t="shared" si="376"/>
        <v>48.900000000000006</v>
      </c>
      <c r="T2384" s="8">
        <f t="shared" si="377"/>
        <v>48</v>
      </c>
      <c r="U2384" s="7">
        <f t="shared" si="378"/>
        <v>48.15</v>
      </c>
      <c r="V2384" s="7">
        <f t="shared" si="379"/>
        <v>48.112499999999997</v>
      </c>
    </row>
    <row r="2385" spans="1:22" ht="13.5" x14ac:dyDescent="0.25">
      <c r="A2385" s="3">
        <f>RSI!A2385</f>
        <v>45477</v>
      </c>
      <c r="B2385" s="2">
        <f>RSI!B2385</f>
        <v>44.960999999999999</v>
      </c>
      <c r="C2385" s="2">
        <f>RSI!I2385</f>
        <v>64.195162786459932</v>
      </c>
      <c r="D2385" s="2">
        <f>MACD!E2385</f>
        <v>-1.1908229124919458</v>
      </c>
      <c r="E2385" s="2">
        <f>MACD!F2385</f>
        <v>-0.44534206137084797</v>
      </c>
      <c r="F2385" s="2">
        <f>'Moving Avg'!D2385</f>
        <v>43.641000000000005</v>
      </c>
      <c r="G2385" s="2">
        <f>'Moving Avg'!F2385</f>
        <v>41.884449999999987</v>
      </c>
      <c r="H2385" s="2">
        <f>'Moving Avg'!G2385</f>
        <v>42.937139999999999</v>
      </c>
      <c r="I2385" s="2">
        <f>'Moving Avg'!H2385</f>
        <v>44.413550000000022</v>
      </c>
      <c r="J2385" s="5" t="str">
        <f>OBV!F2385</f>
        <v>BEARISH</v>
      </c>
      <c r="K2385" s="5" t="str">
        <f>OBV!G2385</f>
        <v>NEUTRAL</v>
      </c>
      <c r="L2385" s="5" t="str">
        <f>OBV!H2385</f>
        <v>CONFIRMED BEARISH</v>
      </c>
      <c r="M2385" s="7">
        <f t="shared" si="370"/>
        <v>25</v>
      </c>
      <c r="N2385" s="7">
        <f t="shared" si="371"/>
        <v>100</v>
      </c>
      <c r="O2385" s="7">
        <f t="shared" si="372"/>
        <v>0</v>
      </c>
      <c r="P2385" s="7">
        <f t="shared" si="373"/>
        <v>16.5</v>
      </c>
      <c r="Q2385" s="8">
        <f t="shared" si="374"/>
        <v>46.225000000000001</v>
      </c>
      <c r="R2385" s="8">
        <f t="shared" si="375"/>
        <v>29.125</v>
      </c>
      <c r="S2385" s="8">
        <f t="shared" si="376"/>
        <v>26.175000000000001</v>
      </c>
      <c r="T2385" s="8">
        <f t="shared" si="377"/>
        <v>35.375</v>
      </c>
      <c r="U2385" s="7">
        <f t="shared" si="378"/>
        <v>33.841666666666661</v>
      </c>
      <c r="V2385" s="7">
        <f t="shared" si="379"/>
        <v>34.224999999999994</v>
      </c>
    </row>
    <row r="2386" spans="1:22" ht="13.5" x14ac:dyDescent="0.25">
      <c r="A2386" s="3">
        <f>RSI!A2386</f>
        <v>45478</v>
      </c>
      <c r="B2386" s="2">
        <f>RSI!B2386</f>
        <v>44.960999999999999</v>
      </c>
      <c r="C2386" s="2">
        <f>RSI!I2386</f>
        <v>64.195162786459946</v>
      </c>
      <c r="D2386" s="2">
        <f>MACD!E2386</f>
        <v>-1.1737486730691629</v>
      </c>
      <c r="E2386" s="2">
        <f>MACD!F2386</f>
        <v>-0.591023383710511</v>
      </c>
      <c r="F2386" s="2">
        <f>'Moving Avg'!D2386</f>
        <v>44.190399999999997</v>
      </c>
      <c r="G2386" s="2">
        <f>'Moving Avg'!F2386</f>
        <v>41.999849999999995</v>
      </c>
      <c r="H2386" s="2">
        <f>'Moving Avg'!G2386</f>
        <v>42.95689999999999</v>
      </c>
      <c r="I2386" s="2">
        <f>'Moving Avg'!H2386</f>
        <v>44.391800000000018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  <c r="M2386" s="7">
        <f t="shared" si="370"/>
        <v>25</v>
      </c>
      <c r="N2386" s="7">
        <f t="shared" si="371"/>
        <v>100</v>
      </c>
      <c r="O2386" s="7">
        <f t="shared" si="372"/>
        <v>0</v>
      </c>
      <c r="P2386" s="7">
        <f t="shared" si="373"/>
        <v>16.5</v>
      </c>
      <c r="Q2386" s="8">
        <f t="shared" si="374"/>
        <v>46.225000000000001</v>
      </c>
      <c r="R2386" s="8">
        <f t="shared" si="375"/>
        <v>29.125</v>
      </c>
      <c r="S2386" s="8">
        <f t="shared" si="376"/>
        <v>26.175000000000001</v>
      </c>
      <c r="T2386" s="8">
        <f t="shared" si="377"/>
        <v>35.375</v>
      </c>
      <c r="U2386" s="7">
        <f t="shared" si="378"/>
        <v>33.841666666666661</v>
      </c>
      <c r="V2386" s="7">
        <f t="shared" si="379"/>
        <v>34.224999999999994</v>
      </c>
    </row>
    <row r="2387" spans="1:22" ht="13.5" x14ac:dyDescent="0.25">
      <c r="A2387" s="3">
        <f>RSI!A2387</f>
        <v>45481</v>
      </c>
      <c r="B2387" s="2">
        <f>RSI!B2387</f>
        <v>46.98</v>
      </c>
      <c r="C2387" s="2">
        <f>RSI!I2387</f>
        <v>71.590705478669065</v>
      </c>
      <c r="D2387" s="2">
        <f>MACD!E2387</f>
        <v>-1.3228529165633418</v>
      </c>
      <c r="E2387" s="2">
        <f>MACD!F2387</f>
        <v>-0.73738929028107725</v>
      </c>
      <c r="F2387" s="2">
        <f>'Moving Avg'!D2387</f>
        <v>44.793599999999998</v>
      </c>
      <c r="G2387" s="2">
        <f>'Moving Avg'!F2387</f>
        <v>42.23814999999999</v>
      </c>
      <c r="H2387" s="2">
        <f>'Moving Avg'!G2387</f>
        <v>43.017039999999987</v>
      </c>
      <c r="I2387" s="2">
        <f>'Moving Avg'!H2387</f>
        <v>44.380145000000013</v>
      </c>
      <c r="J2387" s="5" t="str">
        <f>OBV!F2387</f>
        <v>BULLISH</v>
      </c>
      <c r="K2387" s="5" t="str">
        <f>OBV!G2387</f>
        <v>NEUTRAL</v>
      </c>
      <c r="L2387" s="5" t="str">
        <f>OBV!H2387</f>
        <v>CONFIRMED BULLISH</v>
      </c>
      <c r="M2387" s="7">
        <f t="shared" si="370"/>
        <v>0</v>
      </c>
      <c r="N2387" s="7">
        <f t="shared" si="371"/>
        <v>100</v>
      </c>
      <c r="O2387" s="7">
        <f t="shared" si="372"/>
        <v>50</v>
      </c>
      <c r="P2387" s="7">
        <f t="shared" si="373"/>
        <v>83.5</v>
      </c>
      <c r="Q2387" s="8">
        <f t="shared" si="374"/>
        <v>55.024999999999999</v>
      </c>
      <c r="R2387" s="8">
        <f t="shared" si="375"/>
        <v>58.375</v>
      </c>
      <c r="S2387" s="8">
        <f t="shared" si="376"/>
        <v>65.075000000000003</v>
      </c>
      <c r="T2387" s="8">
        <f t="shared" si="377"/>
        <v>58.375</v>
      </c>
      <c r="U2387" s="7">
        <f t="shared" si="378"/>
        <v>59.491666666666674</v>
      </c>
      <c r="V2387" s="7">
        <f t="shared" si="379"/>
        <v>59.212500000000006</v>
      </c>
    </row>
    <row r="2388" spans="1:22" ht="13.5" x14ac:dyDescent="0.25">
      <c r="A2388" s="3">
        <f>RSI!A2388</f>
        <v>45482</v>
      </c>
      <c r="B2388" s="2">
        <f>RSI!B2388</f>
        <v>46.970999999999997</v>
      </c>
      <c r="C2388" s="2">
        <f>RSI!I2388</f>
        <v>71.519789280490684</v>
      </c>
      <c r="D2388" s="2">
        <f>MACD!E2388</f>
        <v>-1.7303180313628985</v>
      </c>
      <c r="E2388" s="2">
        <f>MACD!F2388</f>
        <v>-0.93597503849744157</v>
      </c>
      <c r="F2388" s="2">
        <f>'Moving Avg'!D2388</f>
        <v>45.393199999999993</v>
      </c>
      <c r="G2388" s="2">
        <f>'Moving Avg'!F2388</f>
        <v>42.570999999999998</v>
      </c>
      <c r="H2388" s="2">
        <f>'Moving Avg'!G2388</f>
        <v>43.076999999999998</v>
      </c>
      <c r="I2388" s="2">
        <f>'Moving Avg'!H2388</f>
        <v>44.368445000000008</v>
      </c>
      <c r="J2388" s="5" t="str">
        <f>OBV!F2388</f>
        <v>BEARISH</v>
      </c>
      <c r="K2388" s="5" t="str">
        <f>OBV!G2388</f>
        <v>STRONG</v>
      </c>
      <c r="L2388" s="5" t="str">
        <f>OBV!H2388</f>
        <v>BEARISH DIVERGENCE</v>
      </c>
      <c r="M2388" s="7">
        <f t="shared" si="370"/>
        <v>0</v>
      </c>
      <c r="N2388" s="7">
        <f t="shared" si="371"/>
        <v>100</v>
      </c>
      <c r="O2388" s="7">
        <f t="shared" si="372"/>
        <v>50</v>
      </c>
      <c r="P2388" s="7">
        <f t="shared" si="373"/>
        <v>33</v>
      </c>
      <c r="Q2388" s="8">
        <f t="shared" si="374"/>
        <v>47.45</v>
      </c>
      <c r="R2388" s="8">
        <f t="shared" si="375"/>
        <v>45.75</v>
      </c>
      <c r="S2388" s="8">
        <f t="shared" si="376"/>
        <v>42.35</v>
      </c>
      <c r="T2388" s="8">
        <f t="shared" si="377"/>
        <v>45.75</v>
      </c>
      <c r="U2388" s="7">
        <f t="shared" si="378"/>
        <v>45.183333333333337</v>
      </c>
      <c r="V2388" s="7">
        <f t="shared" si="379"/>
        <v>45.325000000000003</v>
      </c>
    </row>
    <row r="2389" spans="1:22" ht="13.5" x14ac:dyDescent="0.25">
      <c r="A2389" s="3">
        <f>RSI!A2389</f>
        <v>45483</v>
      </c>
      <c r="B2389" s="2">
        <f>RSI!B2389</f>
        <v>46.942</v>
      </c>
      <c r="C2389" s="2">
        <f>RSI!I2389</f>
        <v>71.274789936936131</v>
      </c>
      <c r="D2389" s="2">
        <f>MACD!E2389</f>
        <v>-1.9064024599795033</v>
      </c>
      <c r="E2389" s="2">
        <f>MACD!F2389</f>
        <v>-1.130060522793854</v>
      </c>
      <c r="F2389" s="2">
        <f>'Moving Avg'!D2389</f>
        <v>46.162999999999997</v>
      </c>
      <c r="G2389" s="2">
        <f>'Moving Avg'!F2389</f>
        <v>42.900199999999998</v>
      </c>
      <c r="H2389" s="2">
        <f>'Moving Avg'!G2389</f>
        <v>43.136379999999988</v>
      </c>
      <c r="I2389" s="2">
        <f>'Moving Avg'!H2389</f>
        <v>44.356600000000007</v>
      </c>
      <c r="J2389" s="5" t="str">
        <f>OBV!F2389</f>
        <v>BEARISH</v>
      </c>
      <c r="K2389" s="5" t="str">
        <f>OBV!G2389</f>
        <v>STRONG</v>
      </c>
      <c r="L2389" s="5" t="str">
        <f>OBV!H2389</f>
        <v>BEARISH DIVERGENCE</v>
      </c>
      <c r="M2389" s="7">
        <f t="shared" si="370"/>
        <v>0</v>
      </c>
      <c r="N2389" s="7">
        <f t="shared" si="371"/>
        <v>100</v>
      </c>
      <c r="O2389" s="7">
        <f t="shared" si="372"/>
        <v>50</v>
      </c>
      <c r="P2389" s="7">
        <f t="shared" si="373"/>
        <v>33</v>
      </c>
      <c r="Q2389" s="8">
        <f t="shared" si="374"/>
        <v>47.45</v>
      </c>
      <c r="R2389" s="8">
        <f t="shared" si="375"/>
        <v>45.75</v>
      </c>
      <c r="S2389" s="8">
        <f t="shared" si="376"/>
        <v>42.35</v>
      </c>
      <c r="T2389" s="8">
        <f t="shared" si="377"/>
        <v>45.75</v>
      </c>
      <c r="U2389" s="7">
        <f t="shared" si="378"/>
        <v>45.183333333333337</v>
      </c>
      <c r="V2389" s="7">
        <f t="shared" si="379"/>
        <v>45.325000000000003</v>
      </c>
    </row>
    <row r="2390" spans="1:22" ht="13.5" x14ac:dyDescent="0.25">
      <c r="A2390" s="3">
        <f>RSI!A2390</f>
        <v>45484</v>
      </c>
      <c r="B2390" s="2">
        <f>RSI!B2390</f>
        <v>49.055</v>
      </c>
      <c r="C2390" s="2">
        <f>RSI!I2390</f>
        <v>77.360284094755997</v>
      </c>
      <c r="D2390" s="2">
        <f>MACD!E2390</f>
        <v>-2.2330338218873322</v>
      </c>
      <c r="E2390" s="2">
        <f>MACD!F2390</f>
        <v>-1.3506551826125497</v>
      </c>
      <c r="F2390" s="2">
        <f>'Moving Avg'!D2390</f>
        <v>46.981800000000007</v>
      </c>
      <c r="G2390" s="2">
        <f>'Moving Avg'!F2390</f>
        <v>43.335050000000003</v>
      </c>
      <c r="H2390" s="2">
        <f>'Moving Avg'!G2390</f>
        <v>43.238019999999985</v>
      </c>
      <c r="I2390" s="2">
        <f>'Moving Avg'!H2390</f>
        <v>44.355364999999999</v>
      </c>
      <c r="J2390" s="5" t="str">
        <f>OBV!F2390</f>
        <v>BULLISH</v>
      </c>
      <c r="K2390" s="5" t="str">
        <f>OBV!G2390</f>
        <v>NEUTRAL</v>
      </c>
      <c r="L2390" s="5" t="str">
        <f>OBV!H2390</f>
        <v>CONFIRMED BULLISH</v>
      </c>
      <c r="M2390" s="7">
        <f t="shared" si="370"/>
        <v>0</v>
      </c>
      <c r="N2390" s="7">
        <f t="shared" si="371"/>
        <v>100</v>
      </c>
      <c r="O2390" s="7">
        <f t="shared" si="372"/>
        <v>50</v>
      </c>
      <c r="P2390" s="7">
        <f t="shared" si="373"/>
        <v>83.5</v>
      </c>
      <c r="Q2390" s="8">
        <f t="shared" si="374"/>
        <v>55.024999999999999</v>
      </c>
      <c r="R2390" s="8">
        <f t="shared" si="375"/>
        <v>58.375</v>
      </c>
      <c r="S2390" s="8">
        <f t="shared" si="376"/>
        <v>65.075000000000003</v>
      </c>
      <c r="T2390" s="8">
        <f t="shared" si="377"/>
        <v>58.375</v>
      </c>
      <c r="U2390" s="7">
        <f t="shared" si="378"/>
        <v>59.491666666666674</v>
      </c>
      <c r="V2390" s="7">
        <f t="shared" si="379"/>
        <v>59.212500000000006</v>
      </c>
    </row>
    <row r="2391" spans="1:22" ht="13.5" x14ac:dyDescent="0.25">
      <c r="A2391" s="3">
        <f>RSI!A2391</f>
        <v>45485</v>
      </c>
      <c r="B2391" s="2">
        <f>RSI!B2391</f>
        <v>49.055</v>
      </c>
      <c r="C2391" s="2">
        <f>RSI!I2391</f>
        <v>77.360284094755997</v>
      </c>
      <c r="D2391" s="2">
        <f>MACD!E2391</f>
        <v>-2.2722232499132602</v>
      </c>
      <c r="E2391" s="2">
        <f>MACD!F2391</f>
        <v>-1.5349687960726919</v>
      </c>
      <c r="F2391" s="2">
        <f>'Moving Avg'!D2391</f>
        <v>47.800600000000003</v>
      </c>
      <c r="G2391" s="2">
        <f>'Moving Avg'!F2391</f>
        <v>43.769899999999993</v>
      </c>
      <c r="H2391" s="2">
        <f>'Moving Avg'!G2391</f>
        <v>43.339659999999988</v>
      </c>
      <c r="I2391" s="2">
        <f>'Moving Avg'!H2391</f>
        <v>44.354130000000005</v>
      </c>
      <c r="J2391" s="5" t="str">
        <f>OBV!F2391</f>
        <v>BULLISH</v>
      </c>
      <c r="K2391" s="5" t="str">
        <f>OBV!G2391</f>
        <v>NEUTRAL</v>
      </c>
      <c r="L2391" s="5" t="str">
        <f>OBV!H2391</f>
        <v>CONFIRMED BULLISH</v>
      </c>
      <c r="M2391" s="7">
        <f t="shared" si="370"/>
        <v>0</v>
      </c>
      <c r="N2391" s="7">
        <f t="shared" si="371"/>
        <v>100</v>
      </c>
      <c r="O2391" s="7">
        <f t="shared" si="372"/>
        <v>50</v>
      </c>
      <c r="P2391" s="7">
        <f t="shared" si="373"/>
        <v>83.5</v>
      </c>
      <c r="Q2391" s="8">
        <f t="shared" si="374"/>
        <v>55.024999999999999</v>
      </c>
      <c r="R2391" s="8">
        <f t="shared" si="375"/>
        <v>58.375</v>
      </c>
      <c r="S2391" s="8">
        <f t="shared" si="376"/>
        <v>65.075000000000003</v>
      </c>
      <c r="T2391" s="8">
        <f t="shared" si="377"/>
        <v>58.375</v>
      </c>
      <c r="U2391" s="7">
        <f t="shared" si="378"/>
        <v>59.491666666666674</v>
      </c>
      <c r="V2391" s="7">
        <f t="shared" si="379"/>
        <v>59.212500000000006</v>
      </c>
    </row>
    <row r="2392" spans="1:22" ht="13.5" x14ac:dyDescent="0.25">
      <c r="A2392" s="3">
        <f>RSI!A2392</f>
        <v>45488</v>
      </c>
      <c r="B2392" s="2">
        <f>RSI!B2392</f>
        <v>49.994</v>
      </c>
      <c r="C2392" s="2">
        <f>RSI!I2392</f>
        <v>79.588896684048336</v>
      </c>
      <c r="D2392" s="2">
        <f>MACD!E2392</f>
        <v>-2.4032209698775873</v>
      </c>
      <c r="E2392" s="2">
        <f>MACD!F2392</f>
        <v>-1.7086192308336712</v>
      </c>
      <c r="F2392" s="2">
        <f>'Moving Avg'!D2392</f>
        <v>48.403399999999998</v>
      </c>
      <c r="G2392" s="2">
        <f>'Moving Avg'!F2392</f>
        <v>44.2517</v>
      </c>
      <c r="H2392" s="2">
        <f>'Moving Avg'!G2392</f>
        <v>43.477859999999993</v>
      </c>
      <c r="I2392" s="2">
        <f>'Moving Avg'!H2392</f>
        <v>44.357590000000002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  <c r="M2392" s="7">
        <f t="shared" si="370"/>
        <v>0</v>
      </c>
      <c r="N2392" s="7">
        <f t="shared" si="371"/>
        <v>100</v>
      </c>
      <c r="O2392" s="7">
        <f t="shared" si="372"/>
        <v>50</v>
      </c>
      <c r="P2392" s="7">
        <f t="shared" si="373"/>
        <v>83.5</v>
      </c>
      <c r="Q2392" s="8">
        <f t="shared" si="374"/>
        <v>55.024999999999999</v>
      </c>
      <c r="R2392" s="8">
        <f t="shared" si="375"/>
        <v>58.375</v>
      </c>
      <c r="S2392" s="8">
        <f t="shared" si="376"/>
        <v>65.075000000000003</v>
      </c>
      <c r="T2392" s="8">
        <f t="shared" si="377"/>
        <v>58.375</v>
      </c>
      <c r="U2392" s="7">
        <f t="shared" si="378"/>
        <v>59.491666666666674</v>
      </c>
      <c r="V2392" s="7">
        <f t="shared" si="379"/>
        <v>59.212500000000006</v>
      </c>
    </row>
    <row r="2393" spans="1:22" ht="13.5" x14ac:dyDescent="0.25">
      <c r="A2393" s="3">
        <f>RSI!A2393</f>
        <v>45489</v>
      </c>
      <c r="B2393" s="2">
        <f>RSI!B2393</f>
        <v>49.994</v>
      </c>
      <c r="C2393" s="2">
        <f>RSI!I2393</f>
        <v>79.588896684048336</v>
      </c>
      <c r="D2393" s="2">
        <f>MACD!E2393</f>
        <v>-2.6824673776003252</v>
      </c>
      <c r="E2393" s="2">
        <f>MACD!F2393</f>
        <v>-1.9033888601870022</v>
      </c>
      <c r="F2393" s="2">
        <f>'Moving Avg'!D2393</f>
        <v>49.007999999999996</v>
      </c>
      <c r="G2393" s="2">
        <f>'Moving Avg'!F2393</f>
        <v>44.733050000000006</v>
      </c>
      <c r="H2393" s="2">
        <f>'Moving Avg'!G2393</f>
        <v>43.577360000000006</v>
      </c>
      <c r="I2393" s="2">
        <f>'Moving Avg'!H2393</f>
        <v>44.361050000000006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  <c r="M2393" s="7">
        <f t="shared" si="370"/>
        <v>0</v>
      </c>
      <c r="N2393" s="7">
        <f t="shared" si="371"/>
        <v>100</v>
      </c>
      <c r="O2393" s="7">
        <f t="shared" si="372"/>
        <v>50</v>
      </c>
      <c r="P2393" s="7">
        <f t="shared" si="373"/>
        <v>83.5</v>
      </c>
      <c r="Q2393" s="8">
        <f t="shared" si="374"/>
        <v>55.024999999999999</v>
      </c>
      <c r="R2393" s="8">
        <f t="shared" si="375"/>
        <v>58.375</v>
      </c>
      <c r="S2393" s="8">
        <f t="shared" si="376"/>
        <v>65.075000000000003</v>
      </c>
      <c r="T2393" s="8">
        <f t="shared" si="377"/>
        <v>58.375</v>
      </c>
      <c r="U2393" s="7">
        <f t="shared" si="378"/>
        <v>59.491666666666674</v>
      </c>
      <c r="V2393" s="7">
        <f t="shared" si="379"/>
        <v>59.212500000000006</v>
      </c>
    </row>
    <row r="2394" spans="1:22" ht="13.5" x14ac:dyDescent="0.25">
      <c r="A2394" s="3">
        <f>RSI!A2394</f>
        <v>45490</v>
      </c>
      <c r="B2394" s="2">
        <f>RSI!B2394</f>
        <v>49.994</v>
      </c>
      <c r="C2394" s="2">
        <f>RSI!I2394</f>
        <v>79.588896684048336</v>
      </c>
      <c r="D2394" s="2">
        <f>MACD!E2394</f>
        <v>-2.6619400061283969</v>
      </c>
      <c r="E2394" s="2">
        <f>MACD!F2394</f>
        <v>-2.0550990893752812</v>
      </c>
      <c r="F2394" s="2">
        <f>'Moving Avg'!D2394</f>
        <v>49.618399999999994</v>
      </c>
      <c r="G2394" s="2">
        <f>'Moving Avg'!F2394</f>
        <v>45.166049999999998</v>
      </c>
      <c r="H2394" s="2">
        <f>'Moving Avg'!G2394</f>
        <v>43.676860000000005</v>
      </c>
      <c r="I2394" s="2">
        <f>'Moving Avg'!H2394</f>
        <v>44.36451000000001</v>
      </c>
      <c r="J2394" s="5" t="str">
        <f>OBV!F2394</f>
        <v>BULLISH</v>
      </c>
      <c r="K2394" s="5" t="str">
        <f>OBV!G2394</f>
        <v>WEAK</v>
      </c>
      <c r="L2394" s="5" t="str">
        <f>OBV!H2394</f>
        <v>CONFIRMED BULLISH</v>
      </c>
      <c r="M2394" s="7">
        <f t="shared" si="370"/>
        <v>0</v>
      </c>
      <c r="N2394" s="7">
        <f t="shared" si="371"/>
        <v>100</v>
      </c>
      <c r="O2394" s="7">
        <f t="shared" si="372"/>
        <v>75</v>
      </c>
      <c r="P2394" s="7">
        <f t="shared" si="373"/>
        <v>67</v>
      </c>
      <c r="Q2394" s="8">
        <f t="shared" si="374"/>
        <v>56.3</v>
      </c>
      <c r="R2394" s="8">
        <f t="shared" si="375"/>
        <v>63</v>
      </c>
      <c r="S2394" s="8">
        <f t="shared" si="376"/>
        <v>63.900000000000006</v>
      </c>
      <c r="T2394" s="8">
        <f t="shared" si="377"/>
        <v>60.5</v>
      </c>
      <c r="U2394" s="7">
        <f t="shared" si="378"/>
        <v>61.066666666666663</v>
      </c>
      <c r="V2394" s="7">
        <f t="shared" si="379"/>
        <v>60.924999999999997</v>
      </c>
    </row>
    <row r="2395" spans="1:22" ht="13.5" x14ac:dyDescent="0.25">
      <c r="A2395" s="3">
        <f>RSI!A2395</f>
        <v>45491</v>
      </c>
      <c r="B2395" s="2">
        <f>RSI!B2395</f>
        <v>49.994</v>
      </c>
      <c r="C2395" s="2">
        <f>RSI!I2395</f>
        <v>79.588896684048336</v>
      </c>
      <c r="D2395" s="2">
        <f>MACD!E2395</f>
        <v>-2.6728779343925098</v>
      </c>
      <c r="E2395" s="2">
        <f>MACD!F2395</f>
        <v>-2.1786548583787271</v>
      </c>
      <c r="F2395" s="2">
        <f>'Moving Avg'!D2395</f>
        <v>49.806200000000004</v>
      </c>
      <c r="G2395" s="2">
        <f>'Moving Avg'!F2395</f>
        <v>45.599050000000005</v>
      </c>
      <c r="H2395" s="2">
        <f>'Moving Avg'!G2395</f>
        <v>43.776360000000004</v>
      </c>
      <c r="I2395" s="2">
        <f>'Moving Avg'!H2395</f>
        <v>44.367970000000014</v>
      </c>
      <c r="J2395" s="5" t="str">
        <f>OBV!F2395</f>
        <v>BULLISH</v>
      </c>
      <c r="K2395" s="5" t="str">
        <f>OBV!G2395</f>
        <v>NEUTRAL</v>
      </c>
      <c r="L2395" s="5" t="str">
        <f>OBV!H2395</f>
        <v>CONFIRMED BULLISH</v>
      </c>
      <c r="M2395" s="7">
        <f t="shared" si="370"/>
        <v>0</v>
      </c>
      <c r="N2395" s="7">
        <f t="shared" si="371"/>
        <v>100</v>
      </c>
      <c r="O2395" s="7">
        <f t="shared" si="372"/>
        <v>75</v>
      </c>
      <c r="P2395" s="7">
        <f t="shared" si="373"/>
        <v>83.5</v>
      </c>
      <c r="Q2395" s="8">
        <f t="shared" si="374"/>
        <v>58.774999999999999</v>
      </c>
      <c r="R2395" s="8">
        <f t="shared" si="375"/>
        <v>67.125</v>
      </c>
      <c r="S2395" s="8">
        <f t="shared" si="376"/>
        <v>71.325000000000003</v>
      </c>
      <c r="T2395" s="8">
        <f t="shared" si="377"/>
        <v>64.625</v>
      </c>
      <c r="U2395" s="7">
        <f t="shared" si="378"/>
        <v>65.741666666666674</v>
      </c>
      <c r="V2395" s="7">
        <f t="shared" si="379"/>
        <v>65.462500000000006</v>
      </c>
    </row>
    <row r="2396" spans="1:22" ht="13.5" x14ac:dyDescent="0.25">
      <c r="A2396" s="3">
        <f>RSI!A2396</f>
        <v>45492</v>
      </c>
      <c r="B2396" s="2">
        <f>RSI!B2396</f>
        <v>49.994</v>
      </c>
      <c r="C2396" s="2">
        <f>RSI!I2396</f>
        <v>79.588896684048336</v>
      </c>
      <c r="D2396" s="2">
        <f>MACD!E2396</f>
        <v>-2.3977281296491029</v>
      </c>
      <c r="E2396" s="2">
        <f>MACD!F2396</f>
        <v>-2.2224695126328022</v>
      </c>
      <c r="F2396" s="2">
        <f>'Moving Avg'!D2396</f>
        <v>49.994</v>
      </c>
      <c r="G2396" s="2">
        <f>'Moving Avg'!F2396</f>
        <v>46.032050000000005</v>
      </c>
      <c r="H2396" s="2">
        <f>'Moving Avg'!G2396</f>
        <v>43.914380000000001</v>
      </c>
      <c r="I2396" s="2">
        <f>'Moving Avg'!H2396</f>
        <v>44.371430000000018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  <c r="M2396" s="7">
        <f t="shared" si="370"/>
        <v>0</v>
      </c>
      <c r="N2396" s="7">
        <f t="shared" si="371"/>
        <v>100</v>
      </c>
      <c r="O2396" s="7">
        <f t="shared" si="372"/>
        <v>75</v>
      </c>
      <c r="P2396" s="7">
        <f t="shared" si="373"/>
        <v>83.5</v>
      </c>
      <c r="Q2396" s="8">
        <f t="shared" si="374"/>
        <v>58.774999999999999</v>
      </c>
      <c r="R2396" s="8">
        <f t="shared" si="375"/>
        <v>67.125</v>
      </c>
      <c r="S2396" s="8">
        <f t="shared" si="376"/>
        <v>71.325000000000003</v>
      </c>
      <c r="T2396" s="8">
        <f t="shared" si="377"/>
        <v>64.625</v>
      </c>
      <c r="U2396" s="7">
        <f t="shared" si="378"/>
        <v>65.741666666666674</v>
      </c>
      <c r="V2396" s="7">
        <f t="shared" si="379"/>
        <v>65.462500000000006</v>
      </c>
    </row>
    <row r="2397" spans="1:22" ht="13.5" x14ac:dyDescent="0.25">
      <c r="A2397" s="3">
        <f>RSI!A2397</f>
        <v>45495</v>
      </c>
      <c r="B2397" s="2">
        <f>RSI!B2397</f>
        <v>47.75</v>
      </c>
      <c r="C2397" s="2">
        <f>RSI!I2397</f>
        <v>59.361181836646018</v>
      </c>
      <c r="D2397" s="2">
        <f>MACD!E2397</f>
        <v>-2.0243403552244956</v>
      </c>
      <c r="E2397" s="2">
        <f>MACD!F2397</f>
        <v>-2.1828436811511409</v>
      </c>
      <c r="F2397" s="2">
        <f>'Moving Avg'!D2397</f>
        <v>49.545200000000001</v>
      </c>
      <c r="G2397" s="2">
        <f>'Moving Avg'!F2397</f>
        <v>46.286900000000003</v>
      </c>
      <c r="H2397" s="2">
        <f>'Moving Avg'!G2397</f>
        <v>44.024940000000008</v>
      </c>
      <c r="I2397" s="2">
        <f>'Moving Avg'!H2397</f>
        <v>44.36367000000002</v>
      </c>
      <c r="J2397" s="5" t="str">
        <f>OBV!F2397</f>
        <v>NEUTRAL</v>
      </c>
      <c r="K2397" s="5" t="str">
        <f>OBV!G2397</f>
        <v>NEUTRAL</v>
      </c>
      <c r="L2397" s="5" t="str">
        <f>OBV!H2397</f>
        <v>NEUTRAL</v>
      </c>
      <c r="M2397" s="7">
        <f t="shared" si="370"/>
        <v>25</v>
      </c>
      <c r="N2397" s="7">
        <f t="shared" si="371"/>
        <v>0</v>
      </c>
      <c r="O2397" s="7">
        <f t="shared" si="372"/>
        <v>75</v>
      </c>
      <c r="P2397" s="7">
        <f t="shared" si="373"/>
        <v>33</v>
      </c>
      <c r="Q2397" s="8">
        <f t="shared" si="374"/>
        <v>24.95</v>
      </c>
      <c r="R2397" s="8">
        <f t="shared" si="375"/>
        <v>39.5</v>
      </c>
      <c r="S2397" s="8">
        <f t="shared" si="376"/>
        <v>37.35</v>
      </c>
      <c r="T2397" s="8">
        <f t="shared" si="377"/>
        <v>33.25</v>
      </c>
      <c r="U2397" s="7">
        <f t="shared" si="378"/>
        <v>33.933333333333337</v>
      </c>
      <c r="V2397" s="7">
        <f t="shared" si="379"/>
        <v>33.762500000000003</v>
      </c>
    </row>
    <row r="2398" spans="1:22" ht="13.5" x14ac:dyDescent="0.25">
      <c r="A2398" s="3">
        <f>RSI!A2398</f>
        <v>45496</v>
      </c>
      <c r="B2398" s="2">
        <f>RSI!B2398</f>
        <v>47.75</v>
      </c>
      <c r="C2398" s="2">
        <f>RSI!I2398</f>
        <v>59.361181836646018</v>
      </c>
      <c r="D2398" s="2">
        <f>MACD!E2398</f>
        <v>-1.7220697016983877</v>
      </c>
      <c r="E2398" s="2">
        <f>MACD!F2398</f>
        <v>-2.0906888852605903</v>
      </c>
      <c r="F2398" s="2">
        <f>'Moving Avg'!D2398</f>
        <v>49.096400000000003</v>
      </c>
      <c r="G2398" s="2">
        <f>'Moving Avg'!F2398</f>
        <v>46.541750000000008</v>
      </c>
      <c r="H2398" s="2">
        <f>'Moving Avg'!G2398</f>
        <v>44.1355</v>
      </c>
      <c r="I2398" s="2">
        <f>'Moving Avg'!H2398</f>
        <v>44.355910000000016</v>
      </c>
      <c r="J2398" s="5" t="str">
        <f>OBV!F2398</f>
        <v>NEUTRAL</v>
      </c>
      <c r="K2398" s="5" t="str">
        <f>OBV!G2398</f>
        <v>NEUTRAL</v>
      </c>
      <c r="L2398" s="5" t="str">
        <f>OBV!H2398</f>
        <v>NEUTRAL</v>
      </c>
      <c r="M2398" s="7">
        <f t="shared" si="370"/>
        <v>25</v>
      </c>
      <c r="N2398" s="7">
        <f t="shared" si="371"/>
        <v>0</v>
      </c>
      <c r="O2398" s="7">
        <f t="shared" si="372"/>
        <v>50</v>
      </c>
      <c r="P2398" s="7">
        <f t="shared" si="373"/>
        <v>33</v>
      </c>
      <c r="Q2398" s="8">
        <f t="shared" si="374"/>
        <v>21.2</v>
      </c>
      <c r="R2398" s="8">
        <f t="shared" si="375"/>
        <v>30.75</v>
      </c>
      <c r="S2398" s="8">
        <f t="shared" si="376"/>
        <v>31.1</v>
      </c>
      <c r="T2398" s="8">
        <f t="shared" si="377"/>
        <v>27</v>
      </c>
      <c r="U2398" s="7">
        <f t="shared" si="378"/>
        <v>27.683333333333337</v>
      </c>
      <c r="V2398" s="7">
        <f t="shared" si="379"/>
        <v>27.512500000000003</v>
      </c>
    </row>
    <row r="2399" spans="1:22" ht="13.5" x14ac:dyDescent="0.25">
      <c r="A2399" s="3">
        <f>RSI!A2399</f>
        <v>45497</v>
      </c>
      <c r="B2399" s="2">
        <f>RSI!B2399</f>
        <v>47.75</v>
      </c>
      <c r="C2399" s="2">
        <f>RSI!I2399</f>
        <v>59.361181836646026</v>
      </c>
      <c r="D2399" s="2">
        <f>MACD!E2399</f>
        <v>-1.1497542927910516</v>
      </c>
      <c r="E2399" s="2">
        <f>MACD!F2399</f>
        <v>-1.9025019667666827</v>
      </c>
      <c r="F2399" s="2">
        <f>'Moving Avg'!D2399</f>
        <v>48.647599999999997</v>
      </c>
      <c r="G2399" s="2">
        <f>'Moving Avg'!F2399</f>
        <v>46.880150000000008</v>
      </c>
      <c r="H2399" s="2">
        <f>'Moving Avg'!G2399</f>
        <v>44.24606</v>
      </c>
      <c r="I2399" s="2">
        <f>'Moving Avg'!H2399</f>
        <v>44.348150000000011</v>
      </c>
      <c r="J2399" s="5" t="str">
        <f>OBV!F2399</f>
        <v>NEUTRAL</v>
      </c>
      <c r="K2399" s="5" t="str">
        <f>OBV!G2399</f>
        <v>NEUTRAL</v>
      </c>
      <c r="L2399" s="5" t="str">
        <f>OBV!H2399</f>
        <v>NEUTRAL</v>
      </c>
      <c r="M2399" s="7">
        <f t="shared" si="370"/>
        <v>25</v>
      </c>
      <c r="N2399" s="7">
        <f t="shared" si="371"/>
        <v>0</v>
      </c>
      <c r="O2399" s="7">
        <f t="shared" si="372"/>
        <v>50</v>
      </c>
      <c r="P2399" s="7">
        <f t="shared" si="373"/>
        <v>33</v>
      </c>
      <c r="Q2399" s="8">
        <f t="shared" si="374"/>
        <v>21.2</v>
      </c>
      <c r="R2399" s="8">
        <f t="shared" si="375"/>
        <v>30.75</v>
      </c>
      <c r="S2399" s="8">
        <f t="shared" si="376"/>
        <v>31.1</v>
      </c>
      <c r="T2399" s="8">
        <f t="shared" si="377"/>
        <v>27</v>
      </c>
      <c r="U2399" s="7">
        <f t="shared" si="378"/>
        <v>27.683333333333337</v>
      </c>
      <c r="V2399" s="7">
        <f t="shared" si="379"/>
        <v>27.512500000000003</v>
      </c>
    </row>
    <row r="2400" spans="1:22" ht="13.5" x14ac:dyDescent="0.25">
      <c r="A2400" s="3">
        <f>RSI!A2400</f>
        <v>45499</v>
      </c>
      <c r="B2400" s="2">
        <f>RSI!B2400</f>
        <v>46.942</v>
      </c>
      <c r="C2400" s="2">
        <f>RSI!I2400</f>
        <v>53.272289955620799</v>
      </c>
      <c r="D2400" s="2">
        <f>MACD!E2400</f>
        <v>-0.6135327696552082</v>
      </c>
      <c r="E2400" s="2">
        <f>MACD!F2400</f>
        <v>-1.644708127344388</v>
      </c>
      <c r="F2400" s="2">
        <f>'Moving Avg'!D2400</f>
        <v>48.037199999999999</v>
      </c>
      <c r="G2400" s="2">
        <f>'Moving Avg'!F2400</f>
        <v>47.116550000000011</v>
      </c>
      <c r="H2400" s="2">
        <f>'Moving Avg'!G2400</f>
        <v>44.340459999999986</v>
      </c>
      <c r="I2400" s="2">
        <f>'Moving Avg'!H2400</f>
        <v>44.336350000000017</v>
      </c>
      <c r="J2400" s="5" t="str">
        <f>OBV!F2400</f>
        <v>BEARISH</v>
      </c>
      <c r="K2400" s="5" t="str">
        <f>OBV!G2400</f>
        <v>NEUTRAL</v>
      </c>
      <c r="L2400" s="5" t="str">
        <f>OBV!H2400</f>
        <v>CONFIRMED BEARISH</v>
      </c>
      <c r="M2400" s="7">
        <f t="shared" si="370"/>
        <v>25</v>
      </c>
      <c r="N2400" s="7">
        <f t="shared" si="371"/>
        <v>0</v>
      </c>
      <c r="O2400" s="7">
        <f t="shared" si="372"/>
        <v>50</v>
      </c>
      <c r="P2400" s="7">
        <f t="shared" si="373"/>
        <v>16.5</v>
      </c>
      <c r="Q2400" s="8">
        <f t="shared" si="374"/>
        <v>18.725000000000001</v>
      </c>
      <c r="R2400" s="8">
        <f t="shared" si="375"/>
        <v>26.625</v>
      </c>
      <c r="S2400" s="8">
        <f t="shared" si="376"/>
        <v>23.675000000000001</v>
      </c>
      <c r="T2400" s="8">
        <f t="shared" si="377"/>
        <v>22.875</v>
      </c>
      <c r="U2400" s="7">
        <f t="shared" si="378"/>
        <v>23.008333333333336</v>
      </c>
      <c r="V2400" s="7">
        <f t="shared" si="379"/>
        <v>22.975000000000001</v>
      </c>
    </row>
    <row r="2401" spans="1:22" ht="13.5" x14ac:dyDescent="0.25">
      <c r="A2401" s="3">
        <f>RSI!A2401</f>
        <v>45502</v>
      </c>
      <c r="B2401" s="2">
        <f>RSI!B2401</f>
        <v>46.942</v>
      </c>
      <c r="C2401" s="2">
        <f>RSI!I2401</f>
        <v>53.272289955620799</v>
      </c>
      <c r="D2401" s="2">
        <f>MACD!E2401</f>
        <v>-1.7883054723654368E-2</v>
      </c>
      <c r="E2401" s="2">
        <f>MACD!F2401</f>
        <v>-1.3193431128202413</v>
      </c>
      <c r="F2401" s="2">
        <f>'Moving Avg'!D2401</f>
        <v>47.4268</v>
      </c>
      <c r="G2401" s="2">
        <f>'Moving Avg'!F2401</f>
        <v>47.352950000000007</v>
      </c>
      <c r="H2401" s="2">
        <f>'Moving Avg'!G2401</f>
        <v>44.417619999999985</v>
      </c>
      <c r="I2401" s="2">
        <f>'Moving Avg'!H2401</f>
        <v>44.324550000000009</v>
      </c>
      <c r="J2401" s="5" t="str">
        <f>OBV!F2401</f>
        <v>BEARISH</v>
      </c>
      <c r="K2401" s="5" t="str">
        <f>OBV!G2401</f>
        <v>NEUTRAL</v>
      </c>
      <c r="L2401" s="5" t="str">
        <f>OBV!H2401</f>
        <v>CONFIRMED BEARISH</v>
      </c>
      <c r="M2401" s="7">
        <f t="shared" si="370"/>
        <v>25</v>
      </c>
      <c r="N2401" s="7">
        <f t="shared" si="371"/>
        <v>0</v>
      </c>
      <c r="O2401" s="7">
        <f t="shared" si="372"/>
        <v>50</v>
      </c>
      <c r="P2401" s="7">
        <f t="shared" si="373"/>
        <v>16.5</v>
      </c>
      <c r="Q2401" s="8">
        <f t="shared" si="374"/>
        <v>18.725000000000001</v>
      </c>
      <c r="R2401" s="8">
        <f t="shared" si="375"/>
        <v>26.625</v>
      </c>
      <c r="S2401" s="8">
        <f t="shared" si="376"/>
        <v>23.675000000000001</v>
      </c>
      <c r="T2401" s="8">
        <f t="shared" si="377"/>
        <v>22.875</v>
      </c>
      <c r="U2401" s="7">
        <f t="shared" si="378"/>
        <v>23.008333333333336</v>
      </c>
      <c r="V2401" s="7">
        <f t="shared" si="379"/>
        <v>22.975000000000001</v>
      </c>
    </row>
    <row r="2402" spans="1:22" ht="13.5" x14ac:dyDescent="0.25">
      <c r="A2402" s="3">
        <f>RSI!A2402</f>
        <v>45503</v>
      </c>
      <c r="B2402" s="2">
        <f>RSI!B2402</f>
        <v>44.886000000000003</v>
      </c>
      <c r="C2402" s="2">
        <f>RSI!I2402</f>
        <v>40.893654719595517</v>
      </c>
      <c r="D2402" s="2">
        <f>MACD!E2402</f>
        <v>0.63607479093182206</v>
      </c>
      <c r="E2402" s="2">
        <f>MACD!F2402</f>
        <v>-0.92825953206982859</v>
      </c>
      <c r="F2402" s="2">
        <f>'Moving Avg'!D2402</f>
        <v>46.853999999999999</v>
      </c>
      <c r="G2402" s="2">
        <f>'Moving Avg'!F2402</f>
        <v>47.399050000000003</v>
      </c>
      <c r="H2402" s="2">
        <f>'Moving Avg'!G2402</f>
        <v>44.453659999999992</v>
      </c>
      <c r="I2402" s="2">
        <f>'Moving Avg'!H2402</f>
        <v>44.302470000000014</v>
      </c>
      <c r="J2402" s="5" t="str">
        <f>OBV!F2402</f>
        <v>BEARISH</v>
      </c>
      <c r="K2402" s="5" t="str">
        <f>OBV!G2402</f>
        <v>STRONG</v>
      </c>
      <c r="L2402" s="5" t="str">
        <f>OBV!H2402</f>
        <v>CONFIRMED BEARISH</v>
      </c>
      <c r="M2402" s="7">
        <f t="shared" si="370"/>
        <v>25</v>
      </c>
      <c r="N2402" s="7">
        <f t="shared" si="371"/>
        <v>0</v>
      </c>
      <c r="O2402" s="7">
        <f t="shared" si="372"/>
        <v>50</v>
      </c>
      <c r="P2402" s="7">
        <f t="shared" si="373"/>
        <v>33</v>
      </c>
      <c r="Q2402" s="8">
        <f t="shared" si="374"/>
        <v>21.2</v>
      </c>
      <c r="R2402" s="8">
        <f t="shared" si="375"/>
        <v>30.75</v>
      </c>
      <c r="S2402" s="8">
        <f t="shared" si="376"/>
        <v>31.1</v>
      </c>
      <c r="T2402" s="8">
        <f t="shared" si="377"/>
        <v>27</v>
      </c>
      <c r="U2402" s="7">
        <f t="shared" si="378"/>
        <v>27.683333333333337</v>
      </c>
      <c r="V2402" s="7">
        <f t="shared" si="379"/>
        <v>27.512500000000003</v>
      </c>
    </row>
    <row r="2403" spans="1:22" ht="13.5" x14ac:dyDescent="0.25">
      <c r="A2403" s="3">
        <f>RSI!A2403</f>
        <v>45504</v>
      </c>
      <c r="B2403" s="2">
        <f>RSI!B2403</f>
        <v>44.886000000000003</v>
      </c>
      <c r="C2403" s="2">
        <f>RSI!I2403</f>
        <v>40.89365471959551</v>
      </c>
      <c r="D2403" s="2">
        <f>MACD!E2403</f>
        <v>1.1993970370615372</v>
      </c>
      <c r="E2403" s="2">
        <f>MACD!F2403</f>
        <v>-0.50272821824355551</v>
      </c>
      <c r="F2403" s="2">
        <f>'Moving Avg'!D2403</f>
        <v>46.281199999999998</v>
      </c>
      <c r="G2403" s="2">
        <f>'Moving Avg'!F2403</f>
        <v>47.444699999999997</v>
      </c>
      <c r="H2403" s="2">
        <f>'Moving Avg'!G2403</f>
        <v>44.489699999999985</v>
      </c>
      <c r="I2403" s="2">
        <f>'Moving Avg'!H2403</f>
        <v>44.280390000000004</v>
      </c>
      <c r="J2403" s="5" t="str">
        <f>OBV!F2403</f>
        <v>BEARISH</v>
      </c>
      <c r="K2403" s="5" t="str">
        <f>OBV!G2403</f>
        <v>STRONG</v>
      </c>
      <c r="L2403" s="5" t="str">
        <f>OBV!H2403</f>
        <v>CONFIRMED BEARISH</v>
      </c>
      <c r="M2403" s="7">
        <f t="shared" si="370"/>
        <v>25</v>
      </c>
      <c r="N2403" s="7">
        <f t="shared" si="371"/>
        <v>0</v>
      </c>
      <c r="O2403" s="7">
        <f t="shared" si="372"/>
        <v>50</v>
      </c>
      <c r="P2403" s="7">
        <f t="shared" si="373"/>
        <v>33</v>
      </c>
      <c r="Q2403" s="8">
        <f t="shared" si="374"/>
        <v>21.2</v>
      </c>
      <c r="R2403" s="8">
        <f t="shared" si="375"/>
        <v>30.75</v>
      </c>
      <c r="S2403" s="8">
        <f t="shared" si="376"/>
        <v>31.1</v>
      </c>
      <c r="T2403" s="8">
        <f t="shared" si="377"/>
        <v>27</v>
      </c>
      <c r="U2403" s="7">
        <f t="shared" si="378"/>
        <v>27.683333333333337</v>
      </c>
      <c r="V2403" s="7">
        <f t="shared" si="379"/>
        <v>27.512500000000003</v>
      </c>
    </row>
    <row r="2404" spans="1:22" ht="13.5" x14ac:dyDescent="0.25">
      <c r="A2404" s="3">
        <f>RSI!A2404</f>
        <v>45505</v>
      </c>
      <c r="B2404" s="2">
        <f>RSI!B2404</f>
        <v>44.886000000000003</v>
      </c>
      <c r="C2404" s="2">
        <f>RSI!I2404</f>
        <v>40.89365471959551</v>
      </c>
      <c r="D2404" s="2">
        <f>MACD!E2404</f>
        <v>1.6852888591054835</v>
      </c>
      <c r="E2404" s="2">
        <f>MACD!F2404</f>
        <v>-6.5124802773747659E-2</v>
      </c>
      <c r="F2404" s="2">
        <f>'Moving Avg'!D2404</f>
        <v>45.708399999999997</v>
      </c>
      <c r="G2404" s="2">
        <f>'Moving Avg'!F2404</f>
        <v>47.534350000000003</v>
      </c>
      <c r="H2404" s="2">
        <f>'Moving Avg'!G2404</f>
        <v>44.516239999999982</v>
      </c>
      <c r="I2404" s="2">
        <f>'Moving Avg'!H2404</f>
        <v>44.264730000000007</v>
      </c>
      <c r="J2404" s="5" t="str">
        <f>OBV!F2404</f>
        <v>BEARISH</v>
      </c>
      <c r="K2404" s="5" t="str">
        <f>OBV!G2404</f>
        <v>STRONG</v>
      </c>
      <c r="L2404" s="5" t="str">
        <f>OBV!H2404</f>
        <v>CONFIRMED BEARISH</v>
      </c>
      <c r="M2404" s="7">
        <f t="shared" si="370"/>
        <v>25</v>
      </c>
      <c r="N2404" s="7">
        <f t="shared" si="371"/>
        <v>0</v>
      </c>
      <c r="O2404" s="7">
        <f t="shared" si="372"/>
        <v>50</v>
      </c>
      <c r="P2404" s="7">
        <f t="shared" si="373"/>
        <v>33</v>
      </c>
      <c r="Q2404" s="8">
        <f t="shared" si="374"/>
        <v>21.2</v>
      </c>
      <c r="R2404" s="8">
        <f t="shared" si="375"/>
        <v>30.75</v>
      </c>
      <c r="S2404" s="8">
        <f t="shared" si="376"/>
        <v>31.1</v>
      </c>
      <c r="T2404" s="8">
        <f t="shared" si="377"/>
        <v>27</v>
      </c>
      <c r="U2404" s="7">
        <f t="shared" si="378"/>
        <v>27.683333333333337</v>
      </c>
      <c r="V2404" s="7">
        <f t="shared" si="379"/>
        <v>27.512500000000003</v>
      </c>
    </row>
    <row r="2405" spans="1:22" ht="13.5" x14ac:dyDescent="0.25">
      <c r="A2405" s="3">
        <f>RSI!A2405</f>
        <v>45506</v>
      </c>
      <c r="B2405" s="2">
        <f>RSI!B2405</f>
        <v>46.905000000000001</v>
      </c>
      <c r="C2405" s="2">
        <f>RSI!I2405</f>
        <v>54.002698469753007</v>
      </c>
      <c r="D2405" s="2">
        <f>MACD!E2405</f>
        <v>1.9554230346771675</v>
      </c>
      <c r="E2405" s="2">
        <f>MACD!F2405</f>
        <v>0.33898476471643535</v>
      </c>
      <c r="F2405" s="2">
        <f>'Moving Avg'!D2405</f>
        <v>45.701000000000001</v>
      </c>
      <c r="G2405" s="2">
        <f>'Moving Avg'!F2405</f>
        <v>47.631549999999997</v>
      </c>
      <c r="H2405" s="2">
        <f>'Moving Avg'!G2405</f>
        <v>44.583679999999994</v>
      </c>
      <c r="I2405" s="2">
        <f>'Moving Avg'!H2405</f>
        <v>44.252745000000012</v>
      </c>
      <c r="J2405" s="5" t="str">
        <f>OBV!F2405</f>
        <v>BULLISH</v>
      </c>
      <c r="K2405" s="5" t="str">
        <f>OBV!G2405</f>
        <v>NEUTRAL</v>
      </c>
      <c r="L2405" s="5" t="str">
        <f>OBV!H2405</f>
        <v>BULLISH DIVERGENCE</v>
      </c>
      <c r="M2405" s="7">
        <f t="shared" si="370"/>
        <v>25</v>
      </c>
      <c r="N2405" s="7">
        <f t="shared" si="371"/>
        <v>0</v>
      </c>
      <c r="O2405" s="7">
        <f t="shared" si="372"/>
        <v>50</v>
      </c>
      <c r="P2405" s="7">
        <f t="shared" si="373"/>
        <v>66.5</v>
      </c>
      <c r="Q2405" s="8">
        <f t="shared" si="374"/>
        <v>26.225000000000001</v>
      </c>
      <c r="R2405" s="8">
        <f t="shared" si="375"/>
        <v>39.125</v>
      </c>
      <c r="S2405" s="8">
        <f t="shared" si="376"/>
        <v>46.174999999999997</v>
      </c>
      <c r="T2405" s="8">
        <f t="shared" si="377"/>
        <v>35.375</v>
      </c>
      <c r="U2405" s="7">
        <f t="shared" si="378"/>
        <v>37.174999999999997</v>
      </c>
      <c r="V2405" s="7">
        <f t="shared" si="379"/>
        <v>36.724999999999994</v>
      </c>
    </row>
    <row r="2406" spans="1:22" ht="13.5" x14ac:dyDescent="0.25">
      <c r="A2406" s="3">
        <f>RSI!A2406</f>
        <v>45509</v>
      </c>
      <c r="B2406" s="2">
        <f>RSI!B2406</f>
        <v>49.008000000000003</v>
      </c>
      <c r="C2406" s="2">
        <f>RSI!I2406</f>
        <v>63.166362415861968</v>
      </c>
      <c r="D2406" s="2">
        <f>MACD!E2406</f>
        <v>1.6789763285333095</v>
      </c>
      <c r="E2406" s="2">
        <f>MACD!F2406</f>
        <v>0.60698307747981017</v>
      </c>
      <c r="F2406" s="2">
        <f>'Moving Avg'!D2406</f>
        <v>46.114200000000004</v>
      </c>
      <c r="G2406" s="2">
        <f>'Moving Avg'!F2406</f>
        <v>47.8339</v>
      </c>
      <c r="H2406" s="2">
        <f>'Moving Avg'!G2406</f>
        <v>44.693179999999991</v>
      </c>
      <c r="I2406" s="2">
        <f>'Moving Avg'!H2406</f>
        <v>44.251275000000007</v>
      </c>
      <c r="J2406" s="5" t="str">
        <f>OBV!F2406</f>
        <v>BULLISH</v>
      </c>
      <c r="K2406" s="5" t="str">
        <f>OBV!G2406</f>
        <v>NEUTRAL</v>
      </c>
      <c r="L2406" s="5" t="str">
        <f>OBV!H2406</f>
        <v>CONFIRMED BULLISH</v>
      </c>
      <c r="M2406" s="7">
        <f t="shared" si="370"/>
        <v>25</v>
      </c>
      <c r="N2406" s="7">
        <f t="shared" si="371"/>
        <v>0</v>
      </c>
      <c r="O2406" s="7">
        <f t="shared" si="372"/>
        <v>50</v>
      </c>
      <c r="P2406" s="7">
        <f t="shared" si="373"/>
        <v>83.5</v>
      </c>
      <c r="Q2406" s="8">
        <f t="shared" si="374"/>
        <v>28.774999999999999</v>
      </c>
      <c r="R2406" s="8">
        <f t="shared" si="375"/>
        <v>43.375</v>
      </c>
      <c r="S2406" s="8">
        <f t="shared" si="376"/>
        <v>53.825000000000003</v>
      </c>
      <c r="T2406" s="8">
        <f t="shared" si="377"/>
        <v>39.625</v>
      </c>
      <c r="U2406" s="7">
        <f t="shared" si="378"/>
        <v>41.991666666666667</v>
      </c>
      <c r="V2406" s="7">
        <f t="shared" si="379"/>
        <v>41.400000000000006</v>
      </c>
    </row>
    <row r="2407" spans="1:22" ht="13.5" x14ac:dyDescent="0.25">
      <c r="A2407" s="3">
        <f>RSI!A2407</f>
        <v>45510</v>
      </c>
      <c r="B2407" s="2">
        <f>RSI!B2407</f>
        <v>49.008000000000003</v>
      </c>
      <c r="C2407" s="2">
        <f>RSI!I2407</f>
        <v>63.166362415861968</v>
      </c>
      <c r="D2407" s="2">
        <f>MACD!E2407</f>
        <v>1.4289172131381704</v>
      </c>
      <c r="E2407" s="2">
        <f>MACD!F2407</f>
        <v>0.77136990461148225</v>
      </c>
      <c r="F2407" s="2">
        <f>'Moving Avg'!D2407</f>
        <v>46.938600000000008</v>
      </c>
      <c r="G2407" s="2">
        <f>'Moving Avg'!F2407</f>
        <v>47.935299999999998</v>
      </c>
      <c r="H2407" s="2">
        <f>'Moving Avg'!G2407</f>
        <v>44.802679999999988</v>
      </c>
      <c r="I2407" s="2">
        <f>'Moving Avg'!H2407</f>
        <v>44.249804999999995</v>
      </c>
      <c r="J2407" s="5" t="str">
        <f>OBV!F2407</f>
        <v>BULLISH</v>
      </c>
      <c r="K2407" s="5" t="str">
        <f>OBV!G2407</f>
        <v>WEAK</v>
      </c>
      <c r="L2407" s="5" t="str">
        <f>OBV!H2407</f>
        <v>CONFIRMED BULLISH</v>
      </c>
      <c r="M2407" s="7">
        <f t="shared" si="370"/>
        <v>25</v>
      </c>
      <c r="N2407" s="7">
        <f t="shared" si="371"/>
        <v>0</v>
      </c>
      <c r="O2407" s="7">
        <f t="shared" si="372"/>
        <v>50</v>
      </c>
      <c r="P2407" s="7">
        <f t="shared" si="373"/>
        <v>67</v>
      </c>
      <c r="Q2407" s="8">
        <f t="shared" si="374"/>
        <v>26.299999999999997</v>
      </c>
      <c r="R2407" s="8">
        <f t="shared" si="375"/>
        <v>39.25</v>
      </c>
      <c r="S2407" s="8">
        <f t="shared" si="376"/>
        <v>46.400000000000006</v>
      </c>
      <c r="T2407" s="8">
        <f t="shared" si="377"/>
        <v>35.5</v>
      </c>
      <c r="U2407" s="7">
        <f t="shared" si="378"/>
        <v>37.31666666666667</v>
      </c>
      <c r="V2407" s="7">
        <f t="shared" si="379"/>
        <v>36.862499999999997</v>
      </c>
    </row>
    <row r="2408" spans="1:22" ht="13.5" x14ac:dyDescent="0.25">
      <c r="A2408" s="3">
        <f>RSI!A2408</f>
        <v>45511</v>
      </c>
      <c r="B2408" s="2">
        <f>RSI!B2408</f>
        <v>49.008000000000003</v>
      </c>
      <c r="C2408" s="2">
        <f>RSI!I2408</f>
        <v>63.166362415861968</v>
      </c>
      <c r="D2408" s="2">
        <f>MACD!E2408</f>
        <v>1.2023818126076407</v>
      </c>
      <c r="E2408" s="2">
        <f>MACD!F2408</f>
        <v>0.85757228621071402</v>
      </c>
      <c r="F2408" s="2">
        <f>'Moving Avg'!D2408</f>
        <v>47.763000000000005</v>
      </c>
      <c r="G2408" s="2">
        <f>'Moving Avg'!F2408</f>
        <v>48.037150000000004</v>
      </c>
      <c r="H2408" s="2">
        <f>'Moving Avg'!G2408</f>
        <v>44.903219999999983</v>
      </c>
      <c r="I2408" s="2">
        <f>'Moving Avg'!H2408</f>
        <v>44.248334999999997</v>
      </c>
      <c r="J2408" s="5" t="str">
        <f>OBV!F2408</f>
        <v>BULLISH</v>
      </c>
      <c r="K2408" s="5" t="str">
        <f>OBV!G2408</f>
        <v>WEAK</v>
      </c>
      <c r="L2408" s="5" t="str">
        <f>OBV!H2408</f>
        <v>CONFIRMED BULLISH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67</v>
      </c>
      <c r="Q2408" s="8">
        <f t="shared" si="374"/>
        <v>26.299999999999997</v>
      </c>
      <c r="R2408" s="8">
        <f t="shared" si="375"/>
        <v>39.25</v>
      </c>
      <c r="S2408" s="8">
        <f t="shared" si="376"/>
        <v>46.400000000000006</v>
      </c>
      <c r="T2408" s="8">
        <f t="shared" si="377"/>
        <v>35.5</v>
      </c>
      <c r="U2408" s="7">
        <f t="shared" si="378"/>
        <v>37.31666666666667</v>
      </c>
      <c r="V2408" s="7">
        <f t="shared" si="379"/>
        <v>36.862499999999997</v>
      </c>
    </row>
    <row r="2409" spans="1:22" ht="13.5" x14ac:dyDescent="0.25">
      <c r="A2409" s="3">
        <f>RSI!A2409</f>
        <v>45512</v>
      </c>
      <c r="B2409" s="2">
        <f>RSI!B2409</f>
        <v>49.008000000000003</v>
      </c>
      <c r="C2409" s="2">
        <f>RSI!I2409</f>
        <v>63.166362415861968</v>
      </c>
      <c r="D2409" s="2">
        <f>MACD!E2409</f>
        <v>0.87255058070928015</v>
      </c>
      <c r="E2409" s="2">
        <f>MACD!F2409</f>
        <v>0.86056794511042733</v>
      </c>
      <c r="F2409" s="2">
        <f>'Moving Avg'!D2409</f>
        <v>48.587400000000009</v>
      </c>
      <c r="G2409" s="2">
        <f>'Moving Avg'!F2409</f>
        <v>48.140450000000001</v>
      </c>
      <c r="H2409" s="2">
        <f>'Moving Avg'!G2409</f>
        <v>45.003759999999986</v>
      </c>
      <c r="I2409" s="2">
        <f>'Moving Avg'!H2409</f>
        <v>44.246864999999985</v>
      </c>
      <c r="J2409" s="5" t="str">
        <f>OBV!F2409</f>
        <v>BULLISH</v>
      </c>
      <c r="K2409" s="5" t="str">
        <f>OBV!G2409</f>
        <v>WEAK</v>
      </c>
      <c r="L2409" s="5" t="str">
        <f>OBV!H2409</f>
        <v>CONFIRMED BULLISH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67</v>
      </c>
      <c r="Q2409" s="8">
        <f t="shared" si="374"/>
        <v>26.299999999999997</v>
      </c>
      <c r="R2409" s="8">
        <f t="shared" si="375"/>
        <v>39.25</v>
      </c>
      <c r="S2409" s="8">
        <f t="shared" si="376"/>
        <v>46.400000000000006</v>
      </c>
      <c r="T2409" s="8">
        <f t="shared" si="377"/>
        <v>35.5</v>
      </c>
      <c r="U2409" s="7">
        <f t="shared" si="378"/>
        <v>37.31666666666667</v>
      </c>
      <c r="V2409" s="7">
        <f t="shared" si="379"/>
        <v>36.862499999999997</v>
      </c>
    </row>
    <row r="2410" spans="1:22" ht="13.5" x14ac:dyDescent="0.25">
      <c r="A2410" s="3">
        <f>RSI!A2410</f>
        <v>45513</v>
      </c>
      <c r="B2410" s="2">
        <f>RSI!B2410</f>
        <v>49.008000000000003</v>
      </c>
      <c r="C2410" s="2">
        <f>RSI!I2410</f>
        <v>63.166362415861968</v>
      </c>
      <c r="D2410" s="2">
        <f>MACD!E2410</f>
        <v>0.58064804197740472</v>
      </c>
      <c r="E2410" s="2">
        <f>MACD!F2410</f>
        <v>0.80458396448382286</v>
      </c>
      <c r="F2410" s="2">
        <f>'Moving Avg'!D2410</f>
        <v>49.008000000000003</v>
      </c>
      <c r="G2410" s="2">
        <f>'Moving Avg'!F2410</f>
        <v>48.138100000000001</v>
      </c>
      <c r="H2410" s="2">
        <f>'Moving Avg'!G2410</f>
        <v>45.086879999999972</v>
      </c>
      <c r="I2410" s="2">
        <f>'Moving Avg'!H2410</f>
        <v>44.245394999999981</v>
      </c>
      <c r="J2410" s="5" t="str">
        <f>OBV!F2410</f>
        <v>BULLISH</v>
      </c>
      <c r="K2410" s="5" t="str">
        <f>OBV!G2410</f>
        <v>NEUTRAL</v>
      </c>
      <c r="L2410" s="5" t="str">
        <f>OBV!H2410</f>
        <v>CONFIRMED BULLISH</v>
      </c>
      <c r="M2410" s="7">
        <f t="shared" si="370"/>
        <v>25</v>
      </c>
      <c r="N2410" s="7">
        <f t="shared" si="371"/>
        <v>100</v>
      </c>
      <c r="O2410" s="7">
        <f t="shared" si="372"/>
        <v>50</v>
      </c>
      <c r="P2410" s="7">
        <f t="shared" si="373"/>
        <v>83.5</v>
      </c>
      <c r="Q2410" s="8">
        <f t="shared" si="374"/>
        <v>63.774999999999999</v>
      </c>
      <c r="R2410" s="8">
        <f t="shared" si="375"/>
        <v>63.375</v>
      </c>
      <c r="S2410" s="8">
        <f t="shared" si="376"/>
        <v>68.825000000000003</v>
      </c>
      <c r="T2410" s="8">
        <f t="shared" si="377"/>
        <v>64.625</v>
      </c>
      <c r="U2410" s="7">
        <f t="shared" si="378"/>
        <v>65.325000000000003</v>
      </c>
      <c r="V2410" s="7">
        <f t="shared" si="379"/>
        <v>65.150000000000006</v>
      </c>
    </row>
    <row r="2411" spans="1:22" ht="13.5" x14ac:dyDescent="0.25">
      <c r="A2411" s="3">
        <f>RSI!A2411</f>
        <v>45516</v>
      </c>
      <c r="B2411" s="2">
        <f>RSI!B2411</f>
        <v>49.008000000000003</v>
      </c>
      <c r="C2411" s="2">
        <f>RSI!I2411</f>
        <v>63.166362415861961</v>
      </c>
      <c r="D2411" s="2">
        <f>MACD!E2411</f>
        <v>5.4805481905830788E-3</v>
      </c>
      <c r="E2411" s="2">
        <f>MACD!F2411</f>
        <v>0.6447632812251749</v>
      </c>
      <c r="F2411" s="2">
        <f>'Moving Avg'!D2411</f>
        <v>49.008000000000003</v>
      </c>
      <c r="G2411" s="2">
        <f>'Moving Avg'!F2411</f>
        <v>48.135750000000009</v>
      </c>
      <c r="H2411" s="2">
        <f>'Moving Avg'!G2411</f>
        <v>45.169999999999973</v>
      </c>
      <c r="I2411" s="2">
        <f>'Moving Avg'!H2411</f>
        <v>44.243924999999983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  <c r="M2411" s="7">
        <f t="shared" si="370"/>
        <v>25</v>
      </c>
      <c r="N2411" s="7">
        <f t="shared" si="371"/>
        <v>100</v>
      </c>
      <c r="O2411" s="7">
        <f t="shared" si="372"/>
        <v>50</v>
      </c>
      <c r="P2411" s="7">
        <f t="shared" si="373"/>
        <v>33</v>
      </c>
      <c r="Q2411" s="8">
        <f t="shared" si="374"/>
        <v>56.2</v>
      </c>
      <c r="R2411" s="8">
        <f t="shared" si="375"/>
        <v>50.75</v>
      </c>
      <c r="S2411" s="8">
        <f t="shared" si="376"/>
        <v>46.1</v>
      </c>
      <c r="T2411" s="8">
        <f t="shared" si="377"/>
        <v>52</v>
      </c>
      <c r="U2411" s="7">
        <f t="shared" si="378"/>
        <v>51.016666666666673</v>
      </c>
      <c r="V2411" s="7">
        <f t="shared" si="379"/>
        <v>51.262500000000003</v>
      </c>
    </row>
    <row r="2412" spans="1:22" ht="13.5" x14ac:dyDescent="0.25">
      <c r="A2412" s="3">
        <f>RSI!A2412</f>
        <v>45518</v>
      </c>
      <c r="B2412" s="2">
        <f>RSI!B2412</f>
        <v>49.195999999999998</v>
      </c>
      <c r="C2412" s="2">
        <f>RSI!I2412</f>
        <v>64.162013293348849</v>
      </c>
      <c r="D2412" s="2">
        <f>MACD!E2412</f>
        <v>-0.50611199592377432</v>
      </c>
      <c r="E2412" s="2">
        <f>MACD!F2412</f>
        <v>0.41458822579538512</v>
      </c>
      <c r="F2412" s="2">
        <f>'Moving Avg'!D2412</f>
        <v>49.0456</v>
      </c>
      <c r="G2412" s="2">
        <f>'Moving Avg'!F2412</f>
        <v>48.095850000000013</v>
      </c>
      <c r="H2412" s="2">
        <f>'Moving Avg'!G2412</f>
        <v>45.274459999999969</v>
      </c>
      <c r="I2412" s="2">
        <f>'Moving Avg'!H2412</f>
        <v>44.243394999999985</v>
      </c>
      <c r="J2412" s="5" t="str">
        <f>OBV!F2412</f>
        <v>BULLISH</v>
      </c>
      <c r="K2412" s="5" t="str">
        <f>OBV!G2412</f>
        <v>NEUTRAL</v>
      </c>
      <c r="L2412" s="5" t="str">
        <f>OBV!H2412</f>
        <v>CONFIRMED BULLISH</v>
      </c>
      <c r="M2412" s="7">
        <f t="shared" si="370"/>
        <v>25</v>
      </c>
      <c r="N2412" s="7">
        <f t="shared" si="371"/>
        <v>100</v>
      </c>
      <c r="O2412" s="7">
        <f t="shared" si="372"/>
        <v>50</v>
      </c>
      <c r="P2412" s="7">
        <f t="shared" si="373"/>
        <v>83.5</v>
      </c>
      <c r="Q2412" s="8">
        <f t="shared" si="374"/>
        <v>63.774999999999999</v>
      </c>
      <c r="R2412" s="8">
        <f t="shared" si="375"/>
        <v>63.375</v>
      </c>
      <c r="S2412" s="8">
        <f t="shared" si="376"/>
        <v>68.825000000000003</v>
      </c>
      <c r="T2412" s="8">
        <f t="shared" si="377"/>
        <v>64.625</v>
      </c>
      <c r="U2412" s="7">
        <f t="shared" si="378"/>
        <v>65.325000000000003</v>
      </c>
      <c r="V2412" s="7">
        <f t="shared" si="379"/>
        <v>65.150000000000006</v>
      </c>
    </row>
    <row r="2413" spans="1:22" ht="13.5" x14ac:dyDescent="0.25">
      <c r="A2413" s="3">
        <f>RSI!A2413</f>
        <v>45519</v>
      </c>
      <c r="B2413" s="2">
        <f>RSI!B2413</f>
        <v>49.195999999999998</v>
      </c>
      <c r="C2413" s="2">
        <f>RSI!I2413</f>
        <v>64.162013293348849</v>
      </c>
      <c r="D2413" s="2">
        <f>MACD!E2413</f>
        <v>-0.95028151628773827</v>
      </c>
      <c r="E2413" s="2">
        <f>MACD!F2413</f>
        <v>0.14161427737876045</v>
      </c>
      <c r="F2413" s="2">
        <f>'Moving Avg'!D2413</f>
        <v>49.083199999999998</v>
      </c>
      <c r="G2413" s="2">
        <f>'Moving Avg'!F2413</f>
        <v>48.05595000000001</v>
      </c>
      <c r="H2413" s="2">
        <f>'Moving Avg'!G2413</f>
        <v>45.387719999999973</v>
      </c>
      <c r="I2413" s="2">
        <f>'Moving Avg'!H2413</f>
        <v>44.242864999999981</v>
      </c>
      <c r="J2413" s="5" t="str">
        <f>OBV!F2413</f>
        <v>BULLISH</v>
      </c>
      <c r="K2413" s="5" t="str">
        <f>OBV!G2413</f>
        <v>NEUTRAL</v>
      </c>
      <c r="L2413" s="5" t="str">
        <f>OBV!H2413</f>
        <v>CONFIRMED BULLISH</v>
      </c>
      <c r="M2413" s="7">
        <f t="shared" si="370"/>
        <v>25</v>
      </c>
      <c r="N2413" s="7">
        <f t="shared" si="371"/>
        <v>100</v>
      </c>
      <c r="O2413" s="7">
        <f t="shared" si="372"/>
        <v>50</v>
      </c>
      <c r="P2413" s="7">
        <f t="shared" si="373"/>
        <v>83.5</v>
      </c>
      <c r="Q2413" s="8">
        <f t="shared" si="374"/>
        <v>63.774999999999999</v>
      </c>
      <c r="R2413" s="8">
        <f t="shared" si="375"/>
        <v>63.375</v>
      </c>
      <c r="S2413" s="8">
        <f t="shared" si="376"/>
        <v>68.825000000000003</v>
      </c>
      <c r="T2413" s="8">
        <f t="shared" si="377"/>
        <v>64.625</v>
      </c>
      <c r="U2413" s="7">
        <f t="shared" si="378"/>
        <v>65.325000000000003</v>
      </c>
      <c r="V2413" s="7">
        <f t="shared" si="379"/>
        <v>65.150000000000006</v>
      </c>
    </row>
    <row r="2414" spans="1:22" ht="13.5" x14ac:dyDescent="0.25">
      <c r="A2414" s="3">
        <f>RSI!A2414</f>
        <v>45520</v>
      </c>
      <c r="B2414" s="2">
        <f>RSI!B2414</f>
        <v>49.195999999999998</v>
      </c>
      <c r="C2414" s="2">
        <f>RSI!I2414</f>
        <v>64.162013293348849</v>
      </c>
      <c r="D2414" s="2">
        <f>MACD!E2414</f>
        <v>-1.0259495847633531</v>
      </c>
      <c r="E2414" s="2">
        <f>MACD!F2414</f>
        <v>-9.1898495049662271E-2</v>
      </c>
      <c r="F2414" s="2">
        <f>'Moving Avg'!D2414</f>
        <v>49.120799999999996</v>
      </c>
      <c r="G2414" s="2">
        <f>'Moving Avg'!F2414</f>
        <v>48.016050000000021</v>
      </c>
      <c r="H2414" s="2">
        <f>'Moving Avg'!G2414</f>
        <v>45.500979999999984</v>
      </c>
      <c r="I2414" s="2">
        <f>'Moving Avg'!H2414</f>
        <v>44.242334999999983</v>
      </c>
      <c r="J2414" s="5" t="str">
        <f>OBV!F2414</f>
        <v>BULLISH</v>
      </c>
      <c r="K2414" s="5" t="str">
        <f>OBV!G2414</f>
        <v>NEUTRAL</v>
      </c>
      <c r="L2414" s="5" t="str">
        <f>OBV!H2414</f>
        <v>CONFIRMED BULLISH</v>
      </c>
      <c r="M2414" s="7">
        <f t="shared" si="370"/>
        <v>25</v>
      </c>
      <c r="N2414" s="7">
        <f t="shared" si="371"/>
        <v>100</v>
      </c>
      <c r="O2414" s="7">
        <f t="shared" si="372"/>
        <v>50</v>
      </c>
      <c r="P2414" s="7">
        <f t="shared" si="373"/>
        <v>83.5</v>
      </c>
      <c r="Q2414" s="8">
        <f t="shared" si="374"/>
        <v>63.774999999999999</v>
      </c>
      <c r="R2414" s="8">
        <f t="shared" si="375"/>
        <v>63.375</v>
      </c>
      <c r="S2414" s="8">
        <f t="shared" si="376"/>
        <v>68.825000000000003</v>
      </c>
      <c r="T2414" s="8">
        <f t="shared" si="377"/>
        <v>64.625</v>
      </c>
      <c r="U2414" s="7">
        <f t="shared" si="378"/>
        <v>65.325000000000003</v>
      </c>
      <c r="V2414" s="7">
        <f t="shared" si="379"/>
        <v>65.150000000000006</v>
      </c>
    </row>
    <row r="2415" spans="1:22" ht="13.5" x14ac:dyDescent="0.25">
      <c r="A2415" s="3">
        <f>RSI!A2415</f>
        <v>45523</v>
      </c>
      <c r="B2415" s="2">
        <f>RSI!B2415</f>
        <v>49.195999999999998</v>
      </c>
      <c r="C2415" s="2">
        <f>RSI!I2415</f>
        <v>64.162013293348849</v>
      </c>
      <c r="D2415" s="2">
        <f>MACD!E2415</f>
        <v>-0.77611175140648925</v>
      </c>
      <c r="E2415" s="2">
        <f>MACD!F2415</f>
        <v>-0.22874114632102766</v>
      </c>
      <c r="F2415" s="2">
        <f>'Moving Avg'!D2415</f>
        <v>49.1584</v>
      </c>
      <c r="G2415" s="2">
        <f>'Moving Avg'!F2415</f>
        <v>47.976150000000018</v>
      </c>
      <c r="H2415" s="2">
        <f>'Moving Avg'!G2415</f>
        <v>45.623039999999982</v>
      </c>
      <c r="I2415" s="2">
        <f>'Moving Avg'!H2415</f>
        <v>44.241804999999978</v>
      </c>
      <c r="J2415" s="5" t="str">
        <f>OBV!F2415</f>
        <v>BULLISH</v>
      </c>
      <c r="K2415" s="5" t="str">
        <f>OBV!G2415</f>
        <v>NEUTRAL</v>
      </c>
      <c r="L2415" s="5" t="str">
        <f>OBV!H2415</f>
        <v>CONFIRMED BULLISH</v>
      </c>
      <c r="M2415" s="7">
        <f t="shared" si="370"/>
        <v>25</v>
      </c>
      <c r="N2415" s="7">
        <f t="shared" si="371"/>
        <v>100</v>
      </c>
      <c r="O2415" s="7">
        <f t="shared" si="372"/>
        <v>50</v>
      </c>
      <c r="P2415" s="7">
        <f t="shared" si="373"/>
        <v>83.5</v>
      </c>
      <c r="Q2415" s="8">
        <f t="shared" si="374"/>
        <v>63.774999999999999</v>
      </c>
      <c r="R2415" s="8">
        <f t="shared" si="375"/>
        <v>63.375</v>
      </c>
      <c r="S2415" s="8">
        <f t="shared" si="376"/>
        <v>68.825000000000003</v>
      </c>
      <c r="T2415" s="8">
        <f t="shared" si="377"/>
        <v>64.625</v>
      </c>
      <c r="U2415" s="7">
        <f t="shared" si="378"/>
        <v>65.325000000000003</v>
      </c>
      <c r="V2415" s="7">
        <f t="shared" si="379"/>
        <v>65.150000000000006</v>
      </c>
    </row>
    <row r="2416" spans="1:22" ht="13.5" x14ac:dyDescent="0.25">
      <c r="A2416" s="3">
        <f>RSI!A2416</f>
        <v>45524</v>
      </c>
      <c r="B2416" s="2">
        <f>RSI!B2416</f>
        <v>49.195999999999998</v>
      </c>
      <c r="C2416" s="2">
        <f>RSI!I2416</f>
        <v>64.162013293348849</v>
      </c>
      <c r="D2416" s="2">
        <f>MACD!E2416</f>
        <v>-0.57366773095417045</v>
      </c>
      <c r="E2416" s="2">
        <f>MACD!F2416</f>
        <v>-0.29772646324765623</v>
      </c>
      <c r="F2416" s="2">
        <f>'Moving Avg'!D2416</f>
        <v>49.195999999999998</v>
      </c>
      <c r="G2416" s="2">
        <f>'Moving Avg'!F2416</f>
        <v>47.936250000000015</v>
      </c>
      <c r="H2416" s="2">
        <f>'Moving Avg'!G2416</f>
        <v>45.753899999999987</v>
      </c>
      <c r="I2416" s="2">
        <f>'Moving Avg'!H2416</f>
        <v>44.24127499999998</v>
      </c>
      <c r="J2416" s="5" t="str">
        <f>OBV!F2416</f>
        <v>BULLISH</v>
      </c>
      <c r="K2416" s="5" t="str">
        <f>OBV!G2416</f>
        <v>NEUTRAL</v>
      </c>
      <c r="L2416" s="5" t="str">
        <f>OBV!H2416</f>
        <v>CONFIRMED BULLISH</v>
      </c>
      <c r="M2416" s="7">
        <f t="shared" si="370"/>
        <v>25</v>
      </c>
      <c r="N2416" s="7">
        <f t="shared" si="371"/>
        <v>100</v>
      </c>
      <c r="O2416" s="7">
        <f t="shared" si="372"/>
        <v>50</v>
      </c>
      <c r="P2416" s="7">
        <f t="shared" si="373"/>
        <v>83.5</v>
      </c>
      <c r="Q2416" s="8">
        <f t="shared" si="374"/>
        <v>63.774999999999999</v>
      </c>
      <c r="R2416" s="8">
        <f t="shared" si="375"/>
        <v>63.375</v>
      </c>
      <c r="S2416" s="8">
        <f t="shared" si="376"/>
        <v>68.825000000000003</v>
      </c>
      <c r="T2416" s="8">
        <f t="shared" si="377"/>
        <v>64.625</v>
      </c>
      <c r="U2416" s="7">
        <f t="shared" si="378"/>
        <v>65.325000000000003</v>
      </c>
      <c r="V2416" s="7">
        <f t="shared" si="379"/>
        <v>65.150000000000006</v>
      </c>
    </row>
    <row r="2417" spans="1:22" ht="13.5" x14ac:dyDescent="0.25">
      <c r="A2417" s="3">
        <f>RSI!A2417</f>
        <v>45525</v>
      </c>
      <c r="B2417" s="2">
        <f>RSI!B2417</f>
        <v>49.570999999999998</v>
      </c>
      <c r="C2417" s="2">
        <f>RSI!I2417</f>
        <v>66.75824389298154</v>
      </c>
      <c r="D2417" s="2">
        <f>MACD!E2417</f>
        <v>-0.43844044734105125</v>
      </c>
      <c r="E2417" s="2">
        <f>MACD!F2417</f>
        <v>-0.32586926006633526</v>
      </c>
      <c r="F2417" s="2">
        <f>'Moving Avg'!D2417</f>
        <v>49.271000000000001</v>
      </c>
      <c r="G2417" s="2">
        <f>'Moving Avg'!F2417</f>
        <v>48.027300000000011</v>
      </c>
      <c r="H2417" s="2">
        <f>'Moving Avg'!G2417</f>
        <v>45.901039999999988</v>
      </c>
      <c r="I2417" s="2">
        <f>'Moving Avg'!H2417</f>
        <v>44.242619999999967</v>
      </c>
      <c r="J2417" s="5" t="str">
        <f>OBV!F2417</f>
        <v>BULLISH</v>
      </c>
      <c r="K2417" s="5" t="str">
        <f>OBV!G2417</f>
        <v>NEUTRAL</v>
      </c>
      <c r="L2417" s="5" t="str">
        <f>OBV!H2417</f>
        <v>CONFIRMED BULLISH</v>
      </c>
      <c r="M2417" s="7">
        <f t="shared" si="370"/>
        <v>25</v>
      </c>
      <c r="N2417" s="7">
        <f t="shared" si="371"/>
        <v>100</v>
      </c>
      <c r="O2417" s="7">
        <f t="shared" si="372"/>
        <v>75</v>
      </c>
      <c r="P2417" s="7">
        <f t="shared" si="373"/>
        <v>83.5</v>
      </c>
      <c r="Q2417" s="8">
        <f t="shared" si="374"/>
        <v>67.525000000000006</v>
      </c>
      <c r="R2417" s="8">
        <f t="shared" si="375"/>
        <v>72.125</v>
      </c>
      <c r="S2417" s="8">
        <f t="shared" si="376"/>
        <v>75.075000000000003</v>
      </c>
      <c r="T2417" s="8">
        <f t="shared" si="377"/>
        <v>70.875</v>
      </c>
      <c r="U2417" s="7">
        <f t="shared" si="378"/>
        <v>71.575000000000003</v>
      </c>
      <c r="V2417" s="7">
        <f t="shared" si="379"/>
        <v>71.400000000000006</v>
      </c>
    </row>
    <row r="2418" spans="1:22" ht="13.5" x14ac:dyDescent="0.25">
      <c r="A2418" s="3">
        <f>RSI!A2418</f>
        <v>45526</v>
      </c>
      <c r="B2418" s="2">
        <f>RSI!B2418</f>
        <v>49.570999999999998</v>
      </c>
      <c r="C2418" s="2">
        <f>RSI!I2418</f>
        <v>66.75824389298154</v>
      </c>
      <c r="D2418" s="2">
        <f>MACD!E2418</f>
        <v>-0.33391262744654426</v>
      </c>
      <c r="E2418" s="2">
        <f>MACD!F2418</f>
        <v>-0.32747793354237709</v>
      </c>
      <c r="F2418" s="2">
        <f>'Moving Avg'!D2418</f>
        <v>49.345999999999997</v>
      </c>
      <c r="G2418" s="2">
        <f>'Moving Avg'!F2418</f>
        <v>48.118350000000007</v>
      </c>
      <c r="H2418" s="2">
        <f>'Moving Avg'!G2418</f>
        <v>46.086179999999985</v>
      </c>
      <c r="I2418" s="2">
        <f>'Moving Avg'!H2418</f>
        <v>44.243964999999974</v>
      </c>
      <c r="J2418" s="5" t="str">
        <f>OBV!F2418</f>
        <v>BULLISH</v>
      </c>
      <c r="K2418" s="5" t="str">
        <f>OBV!G2418</f>
        <v>NEUTRAL</v>
      </c>
      <c r="L2418" s="5" t="str">
        <f>OBV!H2418</f>
        <v>CONFIRMED BULLISH</v>
      </c>
      <c r="M2418" s="7">
        <f t="shared" si="370"/>
        <v>25</v>
      </c>
      <c r="N2418" s="7">
        <f t="shared" si="371"/>
        <v>45</v>
      </c>
      <c r="O2418" s="7">
        <f t="shared" si="372"/>
        <v>75</v>
      </c>
      <c r="P2418" s="7">
        <f t="shared" si="373"/>
        <v>83.5</v>
      </c>
      <c r="Q2418" s="8">
        <f t="shared" si="374"/>
        <v>48.274999999999999</v>
      </c>
      <c r="R2418" s="8">
        <f t="shared" si="375"/>
        <v>61.125</v>
      </c>
      <c r="S2418" s="8">
        <f t="shared" si="376"/>
        <v>66.825000000000003</v>
      </c>
      <c r="T2418" s="8">
        <f t="shared" si="377"/>
        <v>57.125</v>
      </c>
      <c r="U2418" s="7">
        <f t="shared" si="378"/>
        <v>58.741666666666674</v>
      </c>
      <c r="V2418" s="7">
        <f t="shared" si="379"/>
        <v>58.337500000000006</v>
      </c>
    </row>
    <row r="2419" spans="1:22" ht="13.5" x14ac:dyDescent="0.25">
      <c r="A2419" s="3">
        <f>RSI!A2419</f>
        <v>45527</v>
      </c>
      <c r="B2419" s="2">
        <f>RSI!B2419</f>
        <v>49.570999999999998</v>
      </c>
      <c r="C2419" s="2">
        <f>RSI!I2419</f>
        <v>66.75824389298154</v>
      </c>
      <c r="D2419" s="2">
        <f>MACD!E2419</f>
        <v>-0.25462829416798627</v>
      </c>
      <c r="E2419" s="2">
        <f>MACD!F2419</f>
        <v>-0.31290800566749899</v>
      </c>
      <c r="F2419" s="2">
        <f>'Moving Avg'!D2419</f>
        <v>49.420999999999999</v>
      </c>
      <c r="G2419" s="2">
        <f>'Moving Avg'!F2419</f>
        <v>48.209400000000009</v>
      </c>
      <c r="H2419" s="2">
        <f>'Moving Avg'!G2419</f>
        <v>46.270439999999979</v>
      </c>
      <c r="I2419" s="2">
        <f>'Moving Avg'!H2419</f>
        <v>44.245309999999961</v>
      </c>
      <c r="J2419" s="5" t="str">
        <f>OBV!F2419</f>
        <v>BULLISH</v>
      </c>
      <c r="K2419" s="5" t="str">
        <f>OBV!G2419</f>
        <v>NEUTRAL</v>
      </c>
      <c r="L2419" s="5" t="str">
        <f>OBV!H2419</f>
        <v>CONFIRMED BULLISH</v>
      </c>
      <c r="M2419" s="7">
        <f t="shared" si="370"/>
        <v>25</v>
      </c>
      <c r="N2419" s="7">
        <f t="shared" si="371"/>
        <v>0</v>
      </c>
      <c r="O2419" s="7">
        <f t="shared" si="372"/>
        <v>75</v>
      </c>
      <c r="P2419" s="7">
        <f t="shared" si="373"/>
        <v>83.5</v>
      </c>
      <c r="Q2419" s="8">
        <f t="shared" si="374"/>
        <v>32.524999999999999</v>
      </c>
      <c r="R2419" s="8">
        <f t="shared" si="375"/>
        <v>52.125</v>
      </c>
      <c r="S2419" s="8">
        <f t="shared" si="376"/>
        <v>60.075000000000003</v>
      </c>
      <c r="T2419" s="8">
        <f t="shared" si="377"/>
        <v>45.875</v>
      </c>
      <c r="U2419" s="7">
        <f t="shared" si="378"/>
        <v>48.241666666666674</v>
      </c>
      <c r="V2419" s="7">
        <f t="shared" si="379"/>
        <v>47.650000000000006</v>
      </c>
    </row>
    <row r="2420" spans="1:22" ht="13.5" x14ac:dyDescent="0.25">
      <c r="A2420" s="3">
        <f>RSI!A2420</f>
        <v>45530</v>
      </c>
      <c r="B2420" s="2">
        <f>RSI!B2420</f>
        <v>49.570999999999998</v>
      </c>
      <c r="C2420" s="2">
        <f>RSI!I2420</f>
        <v>66.75824389298154</v>
      </c>
      <c r="D2420" s="2">
        <f>MACD!E2420</f>
        <v>-0.19602514650907921</v>
      </c>
      <c r="E2420" s="2">
        <f>MACD!F2420</f>
        <v>-0.28953143383581503</v>
      </c>
      <c r="F2420" s="2">
        <f>'Moving Avg'!D2420</f>
        <v>49.495999999999995</v>
      </c>
      <c r="G2420" s="2">
        <f>'Moving Avg'!F2420</f>
        <v>48.340850000000003</v>
      </c>
      <c r="H2420" s="2">
        <f>'Moving Avg'!G2420</f>
        <v>46.454699999999981</v>
      </c>
      <c r="I2420" s="2">
        <f>'Moving Avg'!H2420</f>
        <v>44.246654999999961</v>
      </c>
      <c r="J2420" s="5" t="str">
        <f>OBV!F2420</f>
        <v>BULLISH</v>
      </c>
      <c r="K2420" s="5" t="str">
        <f>OBV!G2420</f>
        <v>NEUTRAL</v>
      </c>
      <c r="L2420" s="5" t="str">
        <f>OBV!H2420</f>
        <v>CONFIRMED BULLISH</v>
      </c>
      <c r="M2420" s="7">
        <f t="shared" si="370"/>
        <v>25</v>
      </c>
      <c r="N2420" s="7">
        <f t="shared" si="371"/>
        <v>0</v>
      </c>
      <c r="O2420" s="7">
        <f t="shared" si="372"/>
        <v>75</v>
      </c>
      <c r="P2420" s="7">
        <f t="shared" si="373"/>
        <v>83.5</v>
      </c>
      <c r="Q2420" s="8">
        <f t="shared" si="374"/>
        <v>32.524999999999999</v>
      </c>
      <c r="R2420" s="8">
        <f t="shared" si="375"/>
        <v>52.125</v>
      </c>
      <c r="S2420" s="8">
        <f t="shared" si="376"/>
        <v>60.075000000000003</v>
      </c>
      <c r="T2420" s="8">
        <f t="shared" si="377"/>
        <v>45.875</v>
      </c>
      <c r="U2420" s="7">
        <f t="shared" si="378"/>
        <v>48.241666666666674</v>
      </c>
      <c r="V2420" s="7">
        <f t="shared" si="379"/>
        <v>47.650000000000006</v>
      </c>
    </row>
    <row r="2421" spans="1:22" ht="13.5" x14ac:dyDescent="0.25">
      <c r="A2421" s="3">
        <f>RSI!A2421</f>
        <v>45531</v>
      </c>
      <c r="B2421" s="2">
        <f>RSI!B2421</f>
        <v>49.570999999999998</v>
      </c>
      <c r="C2421" s="2">
        <f>RSI!I2421</f>
        <v>66.75824389298154</v>
      </c>
      <c r="D2421" s="2">
        <f>MACD!E2421</f>
        <v>-0.12536997217222279</v>
      </c>
      <c r="E2421" s="2">
        <f>MACD!F2421</f>
        <v>-0.25669914150309658</v>
      </c>
      <c r="F2421" s="2">
        <f>'Moving Avg'!D2421</f>
        <v>49.570999999999998</v>
      </c>
      <c r="G2421" s="2">
        <f>'Moving Avg'!F2421</f>
        <v>48.472300000000004</v>
      </c>
      <c r="H2421" s="2">
        <f>'Moving Avg'!G2421</f>
        <v>46.638959999999976</v>
      </c>
      <c r="I2421" s="2">
        <f>'Moving Avg'!H2421</f>
        <v>44.248264999999968</v>
      </c>
      <c r="J2421" s="5" t="str">
        <f>OBV!F2421</f>
        <v>BULLISH</v>
      </c>
      <c r="K2421" s="5" t="str">
        <f>OBV!G2421</f>
        <v>NEUTRAL</v>
      </c>
      <c r="L2421" s="5" t="str">
        <f>OBV!H2421</f>
        <v>CONFIRMED BULLISH</v>
      </c>
      <c r="M2421" s="7">
        <f t="shared" si="370"/>
        <v>25</v>
      </c>
      <c r="N2421" s="7">
        <f t="shared" si="371"/>
        <v>0</v>
      </c>
      <c r="O2421" s="7">
        <f t="shared" si="372"/>
        <v>75</v>
      </c>
      <c r="P2421" s="7">
        <f t="shared" si="373"/>
        <v>83.5</v>
      </c>
      <c r="Q2421" s="8">
        <f t="shared" si="374"/>
        <v>32.524999999999999</v>
      </c>
      <c r="R2421" s="8">
        <f t="shared" si="375"/>
        <v>52.125</v>
      </c>
      <c r="S2421" s="8">
        <f t="shared" si="376"/>
        <v>60.075000000000003</v>
      </c>
      <c r="T2421" s="8">
        <f t="shared" si="377"/>
        <v>45.875</v>
      </c>
      <c r="U2421" s="7">
        <f t="shared" si="378"/>
        <v>48.241666666666674</v>
      </c>
      <c r="V2421" s="7">
        <f t="shared" si="379"/>
        <v>47.650000000000006</v>
      </c>
    </row>
    <row r="2422" spans="1:22" ht="13.5" x14ac:dyDescent="0.25">
      <c r="A2422" s="3">
        <f>RSI!A2422</f>
        <v>45532</v>
      </c>
      <c r="B2422" s="2">
        <f>RSI!B2422</f>
        <v>49.570999999999998</v>
      </c>
      <c r="C2422" s="2">
        <f>RSI!I2422</f>
        <v>66.75824389298154</v>
      </c>
      <c r="D2422" s="2">
        <f>MACD!E2422</f>
        <v>-7.285814074395347E-2</v>
      </c>
      <c r="E2422" s="2">
        <f>MACD!F2422</f>
        <v>-0.21993094135126798</v>
      </c>
      <c r="F2422" s="2">
        <f>'Moving Avg'!D2422</f>
        <v>49.570999999999998</v>
      </c>
      <c r="G2422" s="2">
        <f>'Moving Avg'!F2422</f>
        <v>48.706550000000007</v>
      </c>
      <c r="H2422" s="2">
        <f>'Moving Avg'!G2422</f>
        <v>46.823219999999985</v>
      </c>
      <c r="I2422" s="2">
        <f>'Moving Avg'!H2422</f>
        <v>44.249874999999967</v>
      </c>
      <c r="J2422" s="5" t="str">
        <f>OBV!F2422</f>
        <v>NEUTRAL</v>
      </c>
      <c r="K2422" s="5" t="str">
        <f>OBV!G2422</f>
        <v>NEUTRAL</v>
      </c>
      <c r="L2422" s="5" t="str">
        <f>OBV!H2422</f>
        <v>NEUTRAL</v>
      </c>
      <c r="M2422" s="7">
        <f t="shared" si="370"/>
        <v>25</v>
      </c>
      <c r="N2422" s="7">
        <f t="shared" si="371"/>
        <v>0</v>
      </c>
      <c r="O2422" s="7">
        <f t="shared" si="372"/>
        <v>75</v>
      </c>
      <c r="P2422" s="7">
        <f t="shared" si="373"/>
        <v>33</v>
      </c>
      <c r="Q2422" s="8">
        <f t="shared" si="374"/>
        <v>24.95</v>
      </c>
      <c r="R2422" s="8">
        <f t="shared" si="375"/>
        <v>39.5</v>
      </c>
      <c r="S2422" s="8">
        <f t="shared" si="376"/>
        <v>37.35</v>
      </c>
      <c r="T2422" s="8">
        <f t="shared" si="377"/>
        <v>33.25</v>
      </c>
      <c r="U2422" s="7">
        <f t="shared" si="378"/>
        <v>33.933333333333337</v>
      </c>
      <c r="V2422" s="7">
        <f t="shared" si="379"/>
        <v>33.762500000000003</v>
      </c>
    </row>
    <row r="2423" spans="1:22" ht="13.5" x14ac:dyDescent="0.25">
      <c r="A2423" s="3">
        <f>RSI!A2423</f>
        <v>45533</v>
      </c>
      <c r="B2423" s="2">
        <f>RSI!B2423</f>
        <v>49.570999999999998</v>
      </c>
      <c r="C2423" s="2">
        <f>RSI!I2423</f>
        <v>66.75824389298154</v>
      </c>
      <c r="D2423" s="2">
        <f>MACD!E2423</f>
        <v>-3.5159604545235368E-2</v>
      </c>
      <c r="E2423" s="2">
        <f>MACD!F2423</f>
        <v>-0.18297667399006148</v>
      </c>
      <c r="F2423" s="2">
        <f>'Moving Avg'!D2423</f>
        <v>49.570999999999998</v>
      </c>
      <c r="G2423" s="2">
        <f>'Moving Avg'!F2423</f>
        <v>48.94080000000001</v>
      </c>
      <c r="H2423" s="2">
        <f>'Moving Avg'!G2423</f>
        <v>47.007299999999987</v>
      </c>
      <c r="I2423" s="2">
        <f>'Moving Avg'!H2423</f>
        <v>44.251264999999968</v>
      </c>
      <c r="J2423" s="5" t="str">
        <f>OBV!F2423</f>
        <v>NEUTRAL</v>
      </c>
      <c r="K2423" s="5" t="str">
        <f>OBV!G2423</f>
        <v>NEUTRAL</v>
      </c>
      <c r="L2423" s="5" t="str">
        <f>OBV!H2423</f>
        <v>NEUTRAL</v>
      </c>
      <c r="M2423" s="7">
        <f t="shared" si="370"/>
        <v>25</v>
      </c>
      <c r="N2423" s="7">
        <f t="shared" si="371"/>
        <v>0</v>
      </c>
      <c r="O2423" s="7">
        <f t="shared" si="372"/>
        <v>75</v>
      </c>
      <c r="P2423" s="7">
        <f t="shared" si="373"/>
        <v>33</v>
      </c>
      <c r="Q2423" s="8">
        <f t="shared" si="374"/>
        <v>24.95</v>
      </c>
      <c r="R2423" s="8">
        <f t="shared" si="375"/>
        <v>39.5</v>
      </c>
      <c r="S2423" s="8">
        <f t="shared" si="376"/>
        <v>37.35</v>
      </c>
      <c r="T2423" s="8">
        <f t="shared" si="377"/>
        <v>33.25</v>
      </c>
      <c r="U2423" s="7">
        <f t="shared" si="378"/>
        <v>33.933333333333337</v>
      </c>
      <c r="V2423" s="7">
        <f t="shared" si="379"/>
        <v>33.762500000000003</v>
      </c>
    </row>
    <row r="2424" spans="1:22" ht="13.5" x14ac:dyDescent="0.25">
      <c r="A2424" s="3">
        <f>RSI!A2424</f>
        <v>45534</v>
      </c>
      <c r="B2424" s="2">
        <f>RSI!B2424</f>
        <v>49.570999999999998</v>
      </c>
      <c r="C2424" s="2">
        <f>RSI!I2424</f>
        <v>66.75824389298154</v>
      </c>
      <c r="D2424" s="2">
        <f>MACD!E2424</f>
        <v>-9.496539380485558E-3</v>
      </c>
      <c r="E2424" s="2">
        <f>MACD!F2424</f>
        <v>-0.14828064706814628</v>
      </c>
      <c r="F2424" s="2">
        <f>'Moving Avg'!D2424</f>
        <v>49.570999999999998</v>
      </c>
      <c r="G2424" s="2">
        <f>'Moving Avg'!F2424</f>
        <v>49.175050000000013</v>
      </c>
      <c r="H2424" s="2">
        <f>'Moving Avg'!G2424</f>
        <v>47.172039999999988</v>
      </c>
      <c r="I2424" s="2">
        <f>'Moving Avg'!H2424</f>
        <v>44.252654999999969</v>
      </c>
      <c r="J2424" s="5" t="str">
        <f>OBV!F2424</f>
        <v>NEUTRAL</v>
      </c>
      <c r="K2424" s="5" t="str">
        <f>OBV!G2424</f>
        <v>NEUTRAL</v>
      </c>
      <c r="L2424" s="5" t="str">
        <f>OBV!H2424</f>
        <v>NEUTRAL</v>
      </c>
      <c r="M2424" s="7">
        <f t="shared" si="370"/>
        <v>25</v>
      </c>
      <c r="N2424" s="7">
        <f t="shared" si="371"/>
        <v>0</v>
      </c>
      <c r="O2424" s="7">
        <f t="shared" si="372"/>
        <v>75</v>
      </c>
      <c r="P2424" s="7">
        <f t="shared" si="373"/>
        <v>33</v>
      </c>
      <c r="Q2424" s="8">
        <f t="shared" si="374"/>
        <v>24.95</v>
      </c>
      <c r="R2424" s="8">
        <f t="shared" si="375"/>
        <v>39.5</v>
      </c>
      <c r="S2424" s="8">
        <f t="shared" si="376"/>
        <v>37.35</v>
      </c>
      <c r="T2424" s="8">
        <f t="shared" si="377"/>
        <v>33.25</v>
      </c>
      <c r="U2424" s="7">
        <f t="shared" si="378"/>
        <v>33.933333333333337</v>
      </c>
      <c r="V2424" s="7">
        <f t="shared" si="379"/>
        <v>33.762500000000003</v>
      </c>
    </row>
    <row r="2425" spans="1:22" ht="13.5" x14ac:dyDescent="0.25">
      <c r="A2425" s="3">
        <f>RSI!A2425</f>
        <v>45537</v>
      </c>
      <c r="B2425" s="2">
        <f>RSI!B2425</f>
        <v>49.749000000000002</v>
      </c>
      <c r="C2425" s="2">
        <f>RSI!I2425</f>
        <v>68.705123532844794</v>
      </c>
      <c r="D2425" s="2">
        <f>MACD!E2425</f>
        <v>-6.7406160818279659E-3</v>
      </c>
      <c r="E2425" s="2">
        <f>MACD!F2425</f>
        <v>-0.11997264087088264</v>
      </c>
      <c r="F2425" s="2">
        <f>'Moving Avg'!D2425</f>
        <v>49.6066</v>
      </c>
      <c r="G2425" s="2">
        <f>'Moving Avg'!F2425</f>
        <v>49.317250000000016</v>
      </c>
      <c r="H2425" s="2">
        <f>'Moving Avg'!G2425</f>
        <v>47.340339999999976</v>
      </c>
      <c r="I2425" s="2">
        <f>'Moving Avg'!H2425</f>
        <v>44.254934999999968</v>
      </c>
      <c r="J2425" s="5" t="str">
        <f>OBV!F2425</f>
        <v>BULLISH</v>
      </c>
      <c r="K2425" s="5" t="str">
        <f>OBV!G2425</f>
        <v>NEUTRAL</v>
      </c>
      <c r="L2425" s="5" t="str">
        <f>OBV!H2425</f>
        <v>CONFIRMED BULLISH</v>
      </c>
      <c r="M2425" s="7">
        <f t="shared" si="370"/>
        <v>25</v>
      </c>
      <c r="N2425" s="7">
        <f t="shared" si="371"/>
        <v>0</v>
      </c>
      <c r="O2425" s="7">
        <f t="shared" si="372"/>
        <v>75</v>
      </c>
      <c r="P2425" s="7">
        <f t="shared" si="373"/>
        <v>83.5</v>
      </c>
      <c r="Q2425" s="8">
        <f t="shared" si="374"/>
        <v>32.524999999999999</v>
      </c>
      <c r="R2425" s="8">
        <f t="shared" si="375"/>
        <v>52.125</v>
      </c>
      <c r="S2425" s="8">
        <f t="shared" si="376"/>
        <v>60.075000000000003</v>
      </c>
      <c r="T2425" s="8">
        <f t="shared" si="377"/>
        <v>45.875</v>
      </c>
      <c r="U2425" s="7">
        <f t="shared" si="378"/>
        <v>48.241666666666674</v>
      </c>
      <c r="V2425" s="7">
        <f t="shared" si="379"/>
        <v>47.650000000000006</v>
      </c>
    </row>
    <row r="2426" spans="1:22" ht="13.5" x14ac:dyDescent="0.25">
      <c r="A2426" s="3">
        <f>RSI!A2426</f>
        <v>45538</v>
      </c>
      <c r="B2426" s="2">
        <f>RSI!B2426</f>
        <v>49.749000000000002</v>
      </c>
      <c r="C2426" s="2">
        <f>RSI!I2426</f>
        <v>68.705123532844794</v>
      </c>
      <c r="D2426" s="2">
        <f>MACD!E2426</f>
        <v>4.6885712611782537E-2</v>
      </c>
      <c r="E2426" s="2">
        <f>MACD!F2426</f>
        <v>-8.6600970174349604E-2</v>
      </c>
      <c r="F2426" s="2">
        <f>'Moving Avg'!D2426</f>
        <v>49.642199999999995</v>
      </c>
      <c r="G2426" s="2">
        <f>'Moving Avg'!F2426</f>
        <v>49.354300000000016</v>
      </c>
      <c r="H2426" s="2">
        <f>'Moving Avg'!G2426</f>
        <v>47.508639999999978</v>
      </c>
      <c r="I2426" s="2">
        <f>'Moving Avg'!H2426</f>
        <v>44.25721499999996</v>
      </c>
      <c r="J2426" s="5" t="str">
        <f>OBV!F2426</f>
        <v>BULLISH</v>
      </c>
      <c r="K2426" s="5" t="str">
        <f>OBV!G2426</f>
        <v>NEUTRAL</v>
      </c>
      <c r="L2426" s="5" t="str">
        <f>OBV!H2426</f>
        <v>CONFIRMED BULLISH</v>
      </c>
      <c r="M2426" s="7">
        <f t="shared" si="370"/>
        <v>25</v>
      </c>
      <c r="N2426" s="7">
        <f t="shared" si="371"/>
        <v>0</v>
      </c>
      <c r="O2426" s="7">
        <f t="shared" si="372"/>
        <v>75</v>
      </c>
      <c r="P2426" s="7">
        <f t="shared" si="373"/>
        <v>83.5</v>
      </c>
      <c r="Q2426" s="8">
        <f t="shared" si="374"/>
        <v>32.524999999999999</v>
      </c>
      <c r="R2426" s="8">
        <f t="shared" si="375"/>
        <v>52.125</v>
      </c>
      <c r="S2426" s="8">
        <f t="shared" si="376"/>
        <v>60.075000000000003</v>
      </c>
      <c r="T2426" s="8">
        <f t="shared" si="377"/>
        <v>45.875</v>
      </c>
      <c r="U2426" s="7">
        <f t="shared" si="378"/>
        <v>48.241666666666674</v>
      </c>
      <c r="V2426" s="7">
        <f t="shared" si="379"/>
        <v>47.650000000000006</v>
      </c>
    </row>
    <row r="2427" spans="1:22" ht="13.5" x14ac:dyDescent="0.25">
      <c r="A2427" s="3">
        <f>RSI!A2427</f>
        <v>45539</v>
      </c>
      <c r="B2427" s="2">
        <f>RSI!B2427</f>
        <v>49.749000000000002</v>
      </c>
      <c r="C2427" s="2">
        <f>RSI!I2427</f>
        <v>68.705123532844794</v>
      </c>
      <c r="D2427" s="2">
        <f>MACD!E2427</f>
        <v>8.6337842356222438E-2</v>
      </c>
      <c r="E2427" s="2">
        <f>MACD!F2427</f>
        <v>-5.2013207668235195E-2</v>
      </c>
      <c r="F2427" s="2">
        <f>'Moving Avg'!D2427</f>
        <v>49.677799999999998</v>
      </c>
      <c r="G2427" s="2">
        <f>'Moving Avg'!F2427</f>
        <v>49.391350000000017</v>
      </c>
      <c r="H2427" s="2">
        <f>'Moving Avg'!G2427</f>
        <v>47.65055999999997</v>
      </c>
      <c r="I2427" s="2">
        <f>'Moving Avg'!H2427</f>
        <v>44.259494999999959</v>
      </c>
      <c r="J2427" s="5" t="str">
        <f>OBV!F2427</f>
        <v>BULLISH</v>
      </c>
      <c r="K2427" s="5" t="str">
        <f>OBV!G2427</f>
        <v>NEUTRAL</v>
      </c>
      <c r="L2427" s="5" t="str">
        <f>OBV!H2427</f>
        <v>CONFIRMED BULLISH</v>
      </c>
      <c r="M2427" s="7">
        <f t="shared" si="370"/>
        <v>25</v>
      </c>
      <c r="N2427" s="7">
        <f t="shared" si="371"/>
        <v>0</v>
      </c>
      <c r="O2427" s="7">
        <f t="shared" si="372"/>
        <v>75</v>
      </c>
      <c r="P2427" s="7">
        <f t="shared" si="373"/>
        <v>83.5</v>
      </c>
      <c r="Q2427" s="8">
        <f t="shared" si="374"/>
        <v>32.524999999999999</v>
      </c>
      <c r="R2427" s="8">
        <f t="shared" si="375"/>
        <v>52.125</v>
      </c>
      <c r="S2427" s="8">
        <f t="shared" si="376"/>
        <v>60.075000000000003</v>
      </c>
      <c r="T2427" s="8">
        <f t="shared" si="377"/>
        <v>45.875</v>
      </c>
      <c r="U2427" s="7">
        <f t="shared" si="378"/>
        <v>48.241666666666674</v>
      </c>
      <c r="V2427" s="7">
        <f t="shared" si="379"/>
        <v>47.650000000000006</v>
      </c>
    </row>
    <row r="2428" spans="1:22" ht="13.5" x14ac:dyDescent="0.25">
      <c r="A2428" s="3">
        <f>RSI!A2428</f>
        <v>45540</v>
      </c>
      <c r="B2428" s="2">
        <f>RSI!B2428</f>
        <v>49.749000000000002</v>
      </c>
      <c r="C2428" s="2">
        <f>RSI!I2428</f>
        <v>68.705123532844794</v>
      </c>
      <c r="D2428" s="2">
        <f>MACD!E2428</f>
        <v>0.11423523355364296</v>
      </c>
      <c r="E2428" s="2">
        <f>MACD!F2428</f>
        <v>-1.8763519423859568E-2</v>
      </c>
      <c r="F2428" s="2">
        <f>'Moving Avg'!D2428</f>
        <v>49.713399999999993</v>
      </c>
      <c r="G2428" s="2">
        <f>'Moving Avg'!F2428</f>
        <v>49.428400000000018</v>
      </c>
      <c r="H2428" s="2">
        <f>'Moving Avg'!G2428</f>
        <v>47.792479999999969</v>
      </c>
      <c r="I2428" s="2">
        <f>'Moving Avg'!H2428</f>
        <v>44.26177499999995</v>
      </c>
      <c r="J2428" s="5" t="str">
        <f>OBV!F2428</f>
        <v>BULLISH</v>
      </c>
      <c r="K2428" s="5" t="str">
        <f>OBV!G2428</f>
        <v>NEUTRAL</v>
      </c>
      <c r="L2428" s="5" t="str">
        <f>OBV!H2428</f>
        <v>CONFIRMED BULLISH</v>
      </c>
      <c r="M2428" s="7">
        <f t="shared" si="370"/>
        <v>25</v>
      </c>
      <c r="N2428" s="7">
        <f t="shared" si="371"/>
        <v>0</v>
      </c>
      <c r="O2428" s="7">
        <f t="shared" si="372"/>
        <v>75</v>
      </c>
      <c r="P2428" s="7">
        <f t="shared" si="373"/>
        <v>83.5</v>
      </c>
      <c r="Q2428" s="8">
        <f t="shared" si="374"/>
        <v>32.524999999999999</v>
      </c>
      <c r="R2428" s="8">
        <f t="shared" si="375"/>
        <v>52.125</v>
      </c>
      <c r="S2428" s="8">
        <f t="shared" si="376"/>
        <v>60.075000000000003</v>
      </c>
      <c r="T2428" s="8">
        <f t="shared" si="377"/>
        <v>45.875</v>
      </c>
      <c r="U2428" s="7">
        <f t="shared" si="378"/>
        <v>48.241666666666674</v>
      </c>
      <c r="V2428" s="7">
        <f t="shared" si="379"/>
        <v>47.650000000000006</v>
      </c>
    </row>
    <row r="2429" spans="1:22" ht="13.5" x14ac:dyDescent="0.25">
      <c r="A2429" s="3">
        <f>RSI!A2429</f>
        <v>45541</v>
      </c>
      <c r="B2429" s="2">
        <f>RSI!B2429</f>
        <v>49.749000000000002</v>
      </c>
      <c r="C2429" s="2">
        <f>RSI!I2429</f>
        <v>68.705123532844794</v>
      </c>
      <c r="D2429" s="2">
        <f>MACD!E2429</f>
        <v>0.13276184792707824</v>
      </c>
      <c r="E2429" s="2">
        <f>MACD!F2429</f>
        <v>1.1541554046327994E-2</v>
      </c>
      <c r="F2429" s="2">
        <f>'Moving Avg'!D2429</f>
        <v>49.749000000000002</v>
      </c>
      <c r="G2429" s="2">
        <f>'Moving Avg'!F2429</f>
        <v>49.465450000000018</v>
      </c>
      <c r="H2429" s="2">
        <f>'Moving Avg'!G2429</f>
        <v>47.967819999999968</v>
      </c>
      <c r="I2429" s="2">
        <f>'Moving Avg'!H2429</f>
        <v>44.264054999999956</v>
      </c>
      <c r="J2429" s="5" t="str">
        <f>OBV!F2429</f>
        <v>BULLISH</v>
      </c>
      <c r="K2429" s="5" t="str">
        <f>OBV!G2429</f>
        <v>NEUTRAL</v>
      </c>
      <c r="L2429" s="5" t="str">
        <f>OBV!H2429</f>
        <v>CONFIRMED BULLISH</v>
      </c>
      <c r="M2429" s="7">
        <f t="shared" si="370"/>
        <v>25</v>
      </c>
      <c r="N2429" s="7">
        <f t="shared" si="371"/>
        <v>0</v>
      </c>
      <c r="O2429" s="7">
        <f t="shared" si="372"/>
        <v>75</v>
      </c>
      <c r="P2429" s="7">
        <f t="shared" si="373"/>
        <v>83.5</v>
      </c>
      <c r="Q2429" s="8">
        <f t="shared" si="374"/>
        <v>32.524999999999999</v>
      </c>
      <c r="R2429" s="8">
        <f t="shared" si="375"/>
        <v>52.125</v>
      </c>
      <c r="S2429" s="8">
        <f t="shared" si="376"/>
        <v>60.075000000000003</v>
      </c>
      <c r="T2429" s="8">
        <f t="shared" si="377"/>
        <v>45.875</v>
      </c>
      <c r="U2429" s="7">
        <f t="shared" si="378"/>
        <v>48.241666666666674</v>
      </c>
      <c r="V2429" s="7">
        <f t="shared" si="379"/>
        <v>47.650000000000006</v>
      </c>
    </row>
    <row r="2430" spans="1:22" ht="13.5" x14ac:dyDescent="0.25">
      <c r="A2430" s="3">
        <f>RSI!A2430</f>
        <v>45544</v>
      </c>
      <c r="B2430" s="2">
        <f>RSI!B2430</f>
        <v>49.749000000000002</v>
      </c>
      <c r="C2430" s="2">
        <f>RSI!I2430</f>
        <v>68.705123532844794</v>
      </c>
      <c r="D2430" s="2">
        <f>MACD!E2430</f>
        <v>0.14373555607803468</v>
      </c>
      <c r="E2430" s="2">
        <f>MACD!F2430</f>
        <v>3.7980354452669333E-2</v>
      </c>
      <c r="F2430" s="2">
        <f>'Moving Avg'!D2430</f>
        <v>49.749000000000002</v>
      </c>
      <c r="G2430" s="2">
        <f>'Moving Avg'!F2430</f>
        <v>49.502500000000012</v>
      </c>
      <c r="H2430" s="2">
        <f>'Moving Avg'!G2430</f>
        <v>48.118519999999961</v>
      </c>
      <c r="I2430" s="2">
        <f>'Moving Avg'!H2430</f>
        <v>44.266334999999955</v>
      </c>
      <c r="J2430" s="5" t="str">
        <f>OBV!F2430</f>
        <v>NEUTRAL</v>
      </c>
      <c r="K2430" s="5" t="str">
        <f>OBV!G2430</f>
        <v>NEUTRAL</v>
      </c>
      <c r="L2430" s="5" t="str">
        <f>OBV!H2430</f>
        <v>NEUTRAL</v>
      </c>
      <c r="M2430" s="7">
        <f t="shared" si="370"/>
        <v>25</v>
      </c>
      <c r="N2430" s="7">
        <f t="shared" si="371"/>
        <v>0</v>
      </c>
      <c r="O2430" s="7">
        <f t="shared" si="372"/>
        <v>75</v>
      </c>
      <c r="P2430" s="7">
        <f t="shared" si="373"/>
        <v>33</v>
      </c>
      <c r="Q2430" s="8">
        <f t="shared" si="374"/>
        <v>24.95</v>
      </c>
      <c r="R2430" s="8">
        <f t="shared" si="375"/>
        <v>39.5</v>
      </c>
      <c r="S2430" s="8">
        <f t="shared" si="376"/>
        <v>37.35</v>
      </c>
      <c r="T2430" s="8">
        <f t="shared" si="377"/>
        <v>33.25</v>
      </c>
      <c r="U2430" s="7">
        <f t="shared" si="378"/>
        <v>33.933333333333337</v>
      </c>
      <c r="V2430" s="7">
        <f t="shared" si="379"/>
        <v>33.762500000000003</v>
      </c>
    </row>
    <row r="2431" spans="1:22" ht="13.5" x14ac:dyDescent="0.25">
      <c r="A2431" s="3">
        <f>RSI!A2431</f>
        <v>45545</v>
      </c>
      <c r="B2431" s="2">
        <f>RSI!B2431</f>
        <v>49.749000000000002</v>
      </c>
      <c r="C2431" s="2">
        <f>RSI!I2431</f>
        <v>68.705123532844794</v>
      </c>
      <c r="D2431" s="2">
        <f>MACD!E2431</f>
        <v>0.14866668860567955</v>
      </c>
      <c r="E2431" s="2">
        <f>MACD!F2431</f>
        <v>6.0117621283271382E-2</v>
      </c>
      <c r="F2431" s="2">
        <f>'Moving Avg'!D2431</f>
        <v>49.749000000000002</v>
      </c>
      <c r="G2431" s="2">
        <f>'Moving Avg'!F2431</f>
        <v>49.539550000000013</v>
      </c>
      <c r="H2431" s="2">
        <f>'Moving Avg'!G2431</f>
        <v>48.269219999999962</v>
      </c>
      <c r="I2431" s="2">
        <f>'Moving Avg'!H2431</f>
        <v>44.268614999999954</v>
      </c>
      <c r="J2431" s="5" t="str">
        <f>OBV!F2431</f>
        <v>NEUTRAL</v>
      </c>
      <c r="K2431" s="5" t="str">
        <f>OBV!G2431</f>
        <v>NEUTRAL</v>
      </c>
      <c r="L2431" s="5" t="str">
        <f>OBV!H2431</f>
        <v>NEUTRAL</v>
      </c>
      <c r="M2431" s="7">
        <f t="shared" si="370"/>
        <v>25</v>
      </c>
      <c r="N2431" s="7">
        <f t="shared" si="371"/>
        <v>0</v>
      </c>
      <c r="O2431" s="7">
        <f t="shared" si="372"/>
        <v>75</v>
      </c>
      <c r="P2431" s="7">
        <f t="shared" si="373"/>
        <v>33</v>
      </c>
      <c r="Q2431" s="8">
        <f t="shared" si="374"/>
        <v>24.95</v>
      </c>
      <c r="R2431" s="8">
        <f t="shared" si="375"/>
        <v>39.5</v>
      </c>
      <c r="S2431" s="8">
        <f t="shared" si="376"/>
        <v>37.35</v>
      </c>
      <c r="T2431" s="8">
        <f t="shared" si="377"/>
        <v>33.25</v>
      </c>
      <c r="U2431" s="7">
        <f t="shared" si="378"/>
        <v>33.933333333333337</v>
      </c>
      <c r="V2431" s="7">
        <f t="shared" si="379"/>
        <v>33.762500000000003</v>
      </c>
    </row>
    <row r="2432" spans="1:22" ht="13.5" x14ac:dyDescent="0.25">
      <c r="A2432" s="3">
        <f>RSI!A2432</f>
        <v>45546</v>
      </c>
      <c r="B2432" s="2">
        <f>RSI!B2432</f>
        <v>49.759</v>
      </c>
      <c r="C2432" s="2">
        <f>RSI!I2432</f>
        <v>68.877154733113315</v>
      </c>
      <c r="D2432" s="2">
        <f>MACD!E2432</f>
        <v>0.14806667347940561</v>
      </c>
      <c r="E2432" s="2">
        <f>MACD!F2432</f>
        <v>7.7707431722498221E-2</v>
      </c>
      <c r="F2432" s="2">
        <f>'Moving Avg'!D2432</f>
        <v>49.750999999999998</v>
      </c>
      <c r="G2432" s="2">
        <f>'Moving Avg'!F2432</f>
        <v>49.567700000000016</v>
      </c>
      <c r="H2432" s="2">
        <f>'Moving Avg'!G2432</f>
        <v>48.385119999999958</v>
      </c>
      <c r="I2432" s="2">
        <f>'Moving Avg'!H2432</f>
        <v>44.270944999999955</v>
      </c>
      <c r="J2432" s="5" t="str">
        <f>OBV!F2432</f>
        <v>BULLISH</v>
      </c>
      <c r="K2432" s="5" t="str">
        <f>OBV!G2432</f>
        <v>NEUTRAL</v>
      </c>
      <c r="L2432" s="5" t="str">
        <f>OBV!H2432</f>
        <v>CONFIRMED BULLISH</v>
      </c>
      <c r="M2432" s="7">
        <f t="shared" si="370"/>
        <v>25</v>
      </c>
      <c r="N2432" s="7">
        <f t="shared" si="371"/>
        <v>0</v>
      </c>
      <c r="O2432" s="7">
        <f t="shared" si="372"/>
        <v>75</v>
      </c>
      <c r="P2432" s="7">
        <f t="shared" si="373"/>
        <v>83.5</v>
      </c>
      <c r="Q2432" s="8">
        <f t="shared" si="374"/>
        <v>32.524999999999999</v>
      </c>
      <c r="R2432" s="8">
        <f t="shared" si="375"/>
        <v>52.125</v>
      </c>
      <c r="S2432" s="8">
        <f t="shared" si="376"/>
        <v>60.075000000000003</v>
      </c>
      <c r="T2432" s="8">
        <f t="shared" si="377"/>
        <v>45.875</v>
      </c>
      <c r="U2432" s="7">
        <f t="shared" si="378"/>
        <v>48.241666666666674</v>
      </c>
      <c r="V2432" s="7">
        <f t="shared" si="379"/>
        <v>47.650000000000006</v>
      </c>
    </row>
    <row r="2433" spans="1:22" ht="13.5" x14ac:dyDescent="0.25">
      <c r="A2433" s="3">
        <f>RSI!A2433</f>
        <v>45547</v>
      </c>
      <c r="B2433" s="2">
        <f>RSI!B2433</f>
        <v>49.994</v>
      </c>
      <c r="C2433" s="2">
        <f>RSI!I2433</f>
        <v>72.678144601699955</v>
      </c>
      <c r="D2433" s="2">
        <f>MACD!E2433</f>
        <v>0.12635934911005364</v>
      </c>
      <c r="E2433" s="2">
        <f>MACD!F2433</f>
        <v>8.7437815200009303E-2</v>
      </c>
      <c r="F2433" s="2">
        <f>'Moving Avg'!D2433</f>
        <v>49.800000000000004</v>
      </c>
      <c r="G2433" s="2">
        <f>'Moving Avg'!F2433</f>
        <v>49.607600000000012</v>
      </c>
      <c r="H2433" s="2">
        <f>'Moving Avg'!G2433</f>
        <v>48.505539999999968</v>
      </c>
      <c r="I2433" s="2">
        <f>'Moving Avg'!H2433</f>
        <v>44.274449999999952</v>
      </c>
      <c r="J2433" s="5" t="str">
        <f>OBV!F2433</f>
        <v>BULLISH</v>
      </c>
      <c r="K2433" s="5" t="str">
        <f>OBV!G2433</f>
        <v>WEAK</v>
      </c>
      <c r="L2433" s="5" t="str">
        <f>OBV!H2433</f>
        <v>CONFIRMED BULLISH</v>
      </c>
      <c r="M2433" s="7">
        <f t="shared" si="370"/>
        <v>0</v>
      </c>
      <c r="N2433" s="7">
        <f t="shared" si="371"/>
        <v>0</v>
      </c>
      <c r="O2433" s="7">
        <f t="shared" si="372"/>
        <v>75</v>
      </c>
      <c r="P2433" s="7">
        <f t="shared" si="373"/>
        <v>67</v>
      </c>
      <c r="Q2433" s="8">
        <f t="shared" si="374"/>
        <v>21.299999999999997</v>
      </c>
      <c r="R2433" s="8">
        <f t="shared" si="375"/>
        <v>43</v>
      </c>
      <c r="S2433" s="8">
        <f t="shared" si="376"/>
        <v>48.900000000000006</v>
      </c>
      <c r="T2433" s="8">
        <f t="shared" si="377"/>
        <v>35.5</v>
      </c>
      <c r="U2433" s="7">
        <f t="shared" si="378"/>
        <v>37.733333333333334</v>
      </c>
      <c r="V2433" s="7">
        <f t="shared" si="379"/>
        <v>37.174999999999997</v>
      </c>
    </row>
    <row r="2434" spans="1:22" ht="13.5" x14ac:dyDescent="0.25">
      <c r="A2434" s="3">
        <f>RSI!A2434</f>
        <v>45548</v>
      </c>
      <c r="B2434" s="2">
        <f>RSI!B2434</f>
        <v>49.994</v>
      </c>
      <c r="C2434" s="2">
        <f>RSI!I2434</f>
        <v>72.678144601699955</v>
      </c>
      <c r="D2434" s="2">
        <f>MACD!E2434</f>
        <v>0.13047629612426448</v>
      </c>
      <c r="E2434" s="2">
        <f>MACD!F2434</f>
        <v>9.6045511384860338E-2</v>
      </c>
      <c r="F2434" s="2">
        <f>'Moving Avg'!D2434</f>
        <v>49.849000000000004</v>
      </c>
      <c r="G2434" s="2">
        <f>'Moving Avg'!F2434</f>
        <v>49.647500000000015</v>
      </c>
      <c r="H2434" s="2">
        <f>'Moving Avg'!G2434</f>
        <v>48.643559999999972</v>
      </c>
      <c r="I2434" s="2">
        <f>'Moving Avg'!H2434</f>
        <v>44.277954999999956</v>
      </c>
      <c r="J2434" s="5" t="str">
        <f>OBV!F2434</f>
        <v>BULLISH</v>
      </c>
      <c r="K2434" s="5" t="str">
        <f>OBV!G2434</f>
        <v>WEAK</v>
      </c>
      <c r="L2434" s="5" t="str">
        <f>OBV!H2434</f>
        <v>CONFIRMED BULLISH</v>
      </c>
      <c r="M2434" s="7">
        <f t="shared" ref="M2434:M2497" si="380">IF(C2434&lt;30,50, IF(C2434&gt;70, 0, 25))</f>
        <v>0</v>
      </c>
      <c r="N2434" s="7">
        <f t="shared" ref="N2434:N2497" si="381">IF(E2434-D2434&gt;0.02, 100, IF(E2434-D2434&lt;0,0,45))</f>
        <v>0</v>
      </c>
      <c r="O2434" s="7">
        <f t="shared" ref="O2434:O2497" si="382">IF(F2434-I2434&gt;10,100,IF(F2434-I2434&gt;5,75, IF(F2434-I2434&gt;0,50,0)))</f>
        <v>75</v>
      </c>
      <c r="P2434" s="7">
        <f t="shared" ref="P2434:P2497" si="383">IF(L2434="confirmed bullish", 34, IF(L2434="bullish divergence",17, 0))+IF(J2434="bullish",33,IF(J2434="bearish",0,16.5))+IF(K2434="strong",33,IF(K2434="weak",0,16.5))</f>
        <v>67</v>
      </c>
      <c r="Q2434" s="8">
        <f t="shared" si="374"/>
        <v>21.299999999999997</v>
      </c>
      <c r="R2434" s="8">
        <f t="shared" si="375"/>
        <v>43</v>
      </c>
      <c r="S2434" s="8">
        <f t="shared" si="376"/>
        <v>48.900000000000006</v>
      </c>
      <c r="T2434" s="8">
        <f t="shared" si="377"/>
        <v>35.5</v>
      </c>
      <c r="U2434" s="7">
        <f t="shared" si="378"/>
        <v>37.733333333333334</v>
      </c>
      <c r="V2434" s="7">
        <f t="shared" si="379"/>
        <v>37.174999999999997</v>
      </c>
    </row>
    <row r="2435" spans="1:22" ht="13.5" x14ac:dyDescent="0.25">
      <c r="A2435" s="3">
        <f>RSI!A2435</f>
        <v>45551</v>
      </c>
      <c r="B2435" s="2">
        <f>RSI!B2435</f>
        <v>49.994</v>
      </c>
      <c r="C2435" s="2">
        <f>RSI!I2435</f>
        <v>72.678144601699955</v>
      </c>
      <c r="D2435" s="2">
        <f>MACD!E2435</f>
        <v>0.12942289226218406</v>
      </c>
      <c r="E2435" s="2">
        <f>MACD!F2435</f>
        <v>0.10272098756032509</v>
      </c>
      <c r="F2435" s="2">
        <f>'Moving Avg'!D2435</f>
        <v>49.898000000000003</v>
      </c>
      <c r="G2435" s="2">
        <f>'Moving Avg'!F2435</f>
        <v>49.687400000000011</v>
      </c>
      <c r="H2435" s="2">
        <f>'Moving Avg'!G2435</f>
        <v>48.744219999999977</v>
      </c>
      <c r="I2435" s="2">
        <f>'Moving Avg'!H2435</f>
        <v>44.28145999999996</v>
      </c>
      <c r="J2435" s="5" t="str">
        <f>OBV!F2435</f>
        <v>BULLISH</v>
      </c>
      <c r="K2435" s="5" t="str">
        <f>OBV!G2435</f>
        <v>WEAK</v>
      </c>
      <c r="L2435" s="5" t="str">
        <f>OBV!H2435</f>
        <v>CONFIRMED BULLISH</v>
      </c>
      <c r="M2435" s="7">
        <f t="shared" si="380"/>
        <v>0</v>
      </c>
      <c r="N2435" s="7">
        <f t="shared" si="381"/>
        <v>0</v>
      </c>
      <c r="O2435" s="7">
        <f t="shared" si="382"/>
        <v>75</v>
      </c>
      <c r="P2435" s="7">
        <f t="shared" si="383"/>
        <v>67</v>
      </c>
      <c r="Q2435" s="8">
        <f t="shared" ref="Q2435:Q2498" si="384">0.35*M2435+N2435*0.35+O2435*0.15+P2435*0.15</f>
        <v>21.299999999999997</v>
      </c>
      <c r="R2435" s="8">
        <f t="shared" ref="R2435:R2498" si="385">M2435*0.2+N2435*0.2+O2435*0.35+P2435*0.25</f>
        <v>43</v>
      </c>
      <c r="S2435" s="8">
        <f t="shared" ref="S2435:S2498" si="386">M2435*0.15+N2435*0.15+O2435*0.25+P2435*0.45</f>
        <v>48.900000000000006</v>
      </c>
      <c r="T2435" s="8">
        <f t="shared" ref="T2435:T2498" si="387">0.25*SUM(M2435:P2435)</f>
        <v>35.5</v>
      </c>
      <c r="U2435" s="7">
        <f t="shared" ref="U2435:U2498" si="388">SUM(Q2435:S2435)/3</f>
        <v>37.733333333333334</v>
      </c>
      <c r="V2435" s="7">
        <f t="shared" ref="V2435:V2498" si="389">SUM(Q2435:T2435)/4</f>
        <v>37.174999999999997</v>
      </c>
    </row>
    <row r="2436" spans="1:22" ht="13.5" x14ac:dyDescent="0.25">
      <c r="A2436" s="3">
        <f>RSI!A2436</f>
        <v>45552</v>
      </c>
      <c r="B2436" s="2">
        <f>RSI!B2436</f>
        <v>49.994</v>
      </c>
      <c r="C2436" s="2">
        <f>RSI!I2436</f>
        <v>72.678144601699955</v>
      </c>
      <c r="D2436" s="2">
        <f>MACD!E2436</f>
        <v>0.12433064829887996</v>
      </c>
      <c r="E2436" s="2">
        <f>MACD!F2436</f>
        <v>0.10704291970803607</v>
      </c>
      <c r="F2436" s="2">
        <f>'Moving Avg'!D2436</f>
        <v>49.947000000000003</v>
      </c>
      <c r="G2436" s="2">
        <f>'Moving Avg'!F2436</f>
        <v>49.727300000000014</v>
      </c>
      <c r="H2436" s="2">
        <f>'Moving Avg'!G2436</f>
        <v>48.844879999999982</v>
      </c>
      <c r="I2436" s="2">
        <f>'Moving Avg'!H2436</f>
        <v>44.285009999999964</v>
      </c>
      <c r="J2436" s="5" t="str">
        <f>OBV!F2436</f>
        <v>BULLISH</v>
      </c>
      <c r="K2436" s="5" t="str">
        <f>OBV!G2436</f>
        <v>WEAK</v>
      </c>
      <c r="L2436" s="5" t="str">
        <f>OBV!H2436</f>
        <v>CONFIRMED BULLISH</v>
      </c>
      <c r="M2436" s="7">
        <f t="shared" si="380"/>
        <v>0</v>
      </c>
      <c r="N2436" s="7">
        <f t="shared" si="381"/>
        <v>0</v>
      </c>
      <c r="O2436" s="7">
        <f t="shared" si="382"/>
        <v>75</v>
      </c>
      <c r="P2436" s="7">
        <f t="shared" si="383"/>
        <v>67</v>
      </c>
      <c r="Q2436" s="8">
        <f t="shared" si="384"/>
        <v>21.299999999999997</v>
      </c>
      <c r="R2436" s="8">
        <f t="shared" si="385"/>
        <v>43</v>
      </c>
      <c r="S2436" s="8">
        <f t="shared" si="386"/>
        <v>48.900000000000006</v>
      </c>
      <c r="T2436" s="8">
        <f t="shared" si="387"/>
        <v>35.5</v>
      </c>
      <c r="U2436" s="7">
        <f t="shared" si="388"/>
        <v>37.733333333333334</v>
      </c>
      <c r="V2436" s="7">
        <f t="shared" si="389"/>
        <v>37.174999999999997</v>
      </c>
    </row>
    <row r="2437" spans="1:22" ht="13.5" x14ac:dyDescent="0.25">
      <c r="A2437" s="3">
        <f>RSI!A2437</f>
        <v>45553</v>
      </c>
      <c r="B2437" s="2">
        <f>RSI!B2437</f>
        <v>49.994</v>
      </c>
      <c r="C2437" s="2">
        <f>RSI!I2437</f>
        <v>72.678144601699955</v>
      </c>
      <c r="D2437" s="2">
        <f>MACD!E2437</f>
        <v>0.11613210219316983</v>
      </c>
      <c r="E2437" s="2">
        <f>MACD!F2437</f>
        <v>0.10886075620506283</v>
      </c>
      <c r="F2437" s="2">
        <f>'Moving Avg'!D2437</f>
        <v>49.994</v>
      </c>
      <c r="G2437" s="2">
        <f>'Moving Avg'!F2437</f>
        <v>49.748450000000012</v>
      </c>
      <c r="H2437" s="2">
        <f>'Moving Avg'!G2437</f>
        <v>48.905159999999988</v>
      </c>
      <c r="I2437" s="2">
        <f>'Moving Avg'!H2437</f>
        <v>44.288559999999968</v>
      </c>
      <c r="J2437" s="5" t="str">
        <f>OBV!F2437</f>
        <v>BULLISH</v>
      </c>
      <c r="K2437" s="5" t="str">
        <f>OBV!G2437</f>
        <v>NEUTRAL</v>
      </c>
      <c r="L2437" s="5" t="str">
        <f>OBV!H2437</f>
        <v>CONFIRMED BULLISH</v>
      </c>
      <c r="M2437" s="7">
        <f t="shared" si="380"/>
        <v>0</v>
      </c>
      <c r="N2437" s="7">
        <f t="shared" si="381"/>
        <v>0</v>
      </c>
      <c r="O2437" s="7">
        <f t="shared" si="382"/>
        <v>75</v>
      </c>
      <c r="P2437" s="7">
        <f t="shared" si="383"/>
        <v>83.5</v>
      </c>
      <c r="Q2437" s="8">
        <f t="shared" si="384"/>
        <v>23.774999999999999</v>
      </c>
      <c r="R2437" s="8">
        <f t="shared" si="385"/>
        <v>47.125</v>
      </c>
      <c r="S2437" s="8">
        <f t="shared" si="386"/>
        <v>56.325000000000003</v>
      </c>
      <c r="T2437" s="8">
        <f t="shared" si="387"/>
        <v>39.625</v>
      </c>
      <c r="U2437" s="7">
        <f t="shared" si="388"/>
        <v>42.408333333333339</v>
      </c>
      <c r="V2437" s="7">
        <f t="shared" si="389"/>
        <v>41.712500000000006</v>
      </c>
    </row>
    <row r="2438" spans="1:22" ht="13.5" x14ac:dyDescent="0.25">
      <c r="A2438" s="3">
        <f>RSI!A2438</f>
        <v>45554</v>
      </c>
      <c r="B2438" s="2">
        <f>RSI!B2438</f>
        <v>49.994</v>
      </c>
      <c r="C2438" s="2">
        <f>RSI!I2438</f>
        <v>72.678144601699955</v>
      </c>
      <c r="D2438" s="2">
        <f>MACD!E2438</f>
        <v>0.10559327430757293</v>
      </c>
      <c r="E2438" s="2">
        <f>MACD!F2438</f>
        <v>0.10820725982556485</v>
      </c>
      <c r="F2438" s="2">
        <f>'Moving Avg'!D2438</f>
        <v>49.994</v>
      </c>
      <c r="G2438" s="2">
        <f>'Moving Avg'!F2438</f>
        <v>49.769600000000011</v>
      </c>
      <c r="H2438" s="2">
        <f>'Moving Avg'!G2438</f>
        <v>48.965619999999987</v>
      </c>
      <c r="I2438" s="2">
        <f>'Moving Avg'!H2438</f>
        <v>44.298439999999971</v>
      </c>
      <c r="J2438" s="5" t="str">
        <f>OBV!F2438</f>
        <v>NEUTRAL</v>
      </c>
      <c r="K2438" s="5" t="str">
        <f>OBV!G2438</f>
        <v>NEUTRAL</v>
      </c>
      <c r="L2438" s="5" t="str">
        <f>OBV!H2438</f>
        <v>NEUTRAL</v>
      </c>
      <c r="M2438" s="7">
        <f t="shared" si="380"/>
        <v>0</v>
      </c>
      <c r="N2438" s="7">
        <f t="shared" si="381"/>
        <v>45</v>
      </c>
      <c r="O2438" s="7">
        <f t="shared" si="382"/>
        <v>75</v>
      </c>
      <c r="P2438" s="7">
        <f t="shared" si="383"/>
        <v>33</v>
      </c>
      <c r="Q2438" s="8">
        <f t="shared" si="384"/>
        <v>31.95</v>
      </c>
      <c r="R2438" s="8">
        <f t="shared" si="385"/>
        <v>43.5</v>
      </c>
      <c r="S2438" s="8">
        <f t="shared" si="386"/>
        <v>40.35</v>
      </c>
      <c r="T2438" s="8">
        <f t="shared" si="387"/>
        <v>38.25</v>
      </c>
      <c r="U2438" s="7">
        <f t="shared" si="388"/>
        <v>38.6</v>
      </c>
      <c r="V2438" s="7">
        <f t="shared" si="389"/>
        <v>38.512500000000003</v>
      </c>
    </row>
    <row r="2439" spans="1:22" ht="13.5" x14ac:dyDescent="0.25">
      <c r="A2439" s="3">
        <f>RSI!A2439</f>
        <v>45555</v>
      </c>
      <c r="B2439" s="2">
        <f>RSI!B2439</f>
        <v>49.994</v>
      </c>
      <c r="C2439" s="2">
        <f>RSI!I2439</f>
        <v>72.678144601699955</v>
      </c>
      <c r="D2439" s="2">
        <f>MACD!E2439</f>
        <v>9.3340992923621968E-2</v>
      </c>
      <c r="E2439" s="2">
        <f>MACD!F2439</f>
        <v>0.10523400644517628</v>
      </c>
      <c r="F2439" s="2">
        <f>'Moving Avg'!D2439</f>
        <v>49.994</v>
      </c>
      <c r="G2439" s="2">
        <f>'Moving Avg'!F2439</f>
        <v>49.790750000000017</v>
      </c>
      <c r="H2439" s="2">
        <f>'Moving Avg'!G2439</f>
        <v>49.02666</v>
      </c>
      <c r="I2439" s="2">
        <f>'Moving Avg'!H2439</f>
        <v>44.301899999999975</v>
      </c>
      <c r="J2439" s="5" t="str">
        <f>OBV!F2439</f>
        <v>NEUTRAL</v>
      </c>
      <c r="K2439" s="5" t="str">
        <f>OBV!G2439</f>
        <v>NEUTRAL</v>
      </c>
      <c r="L2439" s="5" t="str">
        <f>OBV!H2439</f>
        <v>NEUTRAL</v>
      </c>
      <c r="M2439" s="7">
        <f t="shared" si="380"/>
        <v>0</v>
      </c>
      <c r="N2439" s="7">
        <f t="shared" si="381"/>
        <v>45</v>
      </c>
      <c r="O2439" s="7">
        <f t="shared" si="382"/>
        <v>75</v>
      </c>
      <c r="P2439" s="7">
        <f t="shared" si="383"/>
        <v>33</v>
      </c>
      <c r="Q2439" s="8">
        <f t="shared" si="384"/>
        <v>31.95</v>
      </c>
      <c r="R2439" s="8">
        <f t="shared" si="385"/>
        <v>43.5</v>
      </c>
      <c r="S2439" s="8">
        <f t="shared" si="386"/>
        <v>40.35</v>
      </c>
      <c r="T2439" s="8">
        <f t="shared" si="387"/>
        <v>38.25</v>
      </c>
      <c r="U2439" s="7">
        <f t="shared" si="388"/>
        <v>38.6</v>
      </c>
      <c r="V2439" s="7">
        <f t="shared" si="389"/>
        <v>38.512500000000003</v>
      </c>
    </row>
    <row r="2440" spans="1:22" ht="13.5" x14ac:dyDescent="0.25">
      <c r="A2440" s="3">
        <f>RSI!A2440</f>
        <v>45558</v>
      </c>
      <c r="B2440" s="2">
        <f>RSI!B2440</f>
        <v>49.994</v>
      </c>
      <c r="C2440" s="2">
        <f>RSI!I2440</f>
        <v>72.678144601699955</v>
      </c>
      <c r="D2440" s="2">
        <f>MACD!E2440</f>
        <v>7.9885889355864492E-2</v>
      </c>
      <c r="E2440" s="2">
        <f>MACD!F2440</f>
        <v>0.10016438302731392</v>
      </c>
      <c r="F2440" s="2">
        <f>'Moving Avg'!D2440</f>
        <v>49.994</v>
      </c>
      <c r="G2440" s="2">
        <f>'Moving Avg'!F2440</f>
        <v>49.811900000000016</v>
      </c>
      <c r="H2440" s="2">
        <f>'Moving Avg'!G2440</f>
        <v>49.045440000000006</v>
      </c>
      <c r="I2440" s="2">
        <f>'Moving Avg'!H2440</f>
        <v>44.305359999999979</v>
      </c>
      <c r="J2440" s="5" t="str">
        <f>OBV!F2440</f>
        <v>NEUTRAL</v>
      </c>
      <c r="K2440" s="5" t="str">
        <f>OBV!G2440</f>
        <v>NEUTRAL</v>
      </c>
      <c r="L2440" s="5" t="str">
        <f>OBV!H2440</f>
        <v>NEUTRAL</v>
      </c>
      <c r="M2440" s="7">
        <f t="shared" si="380"/>
        <v>0</v>
      </c>
      <c r="N2440" s="7">
        <f t="shared" si="381"/>
        <v>100</v>
      </c>
      <c r="O2440" s="7">
        <f t="shared" si="382"/>
        <v>75</v>
      </c>
      <c r="P2440" s="7">
        <f t="shared" si="383"/>
        <v>33</v>
      </c>
      <c r="Q2440" s="8">
        <f t="shared" si="384"/>
        <v>51.2</v>
      </c>
      <c r="R2440" s="8">
        <f t="shared" si="385"/>
        <v>54.5</v>
      </c>
      <c r="S2440" s="8">
        <f t="shared" si="386"/>
        <v>48.6</v>
      </c>
      <c r="T2440" s="8">
        <f t="shared" si="387"/>
        <v>52</v>
      </c>
      <c r="U2440" s="7">
        <f t="shared" si="388"/>
        <v>51.433333333333337</v>
      </c>
      <c r="V2440" s="7">
        <f t="shared" si="389"/>
        <v>51.575000000000003</v>
      </c>
    </row>
    <row r="2441" spans="1:22" ht="13.5" x14ac:dyDescent="0.25">
      <c r="A2441" s="3">
        <f>RSI!A2441</f>
        <v>45559</v>
      </c>
      <c r="B2441" s="2">
        <f>RSI!B2441</f>
        <v>49.994</v>
      </c>
      <c r="C2441" s="2">
        <f>RSI!I2441</f>
        <v>72.678144601699955</v>
      </c>
      <c r="D2441" s="2">
        <f>MACD!E2441</f>
        <v>6.7180199787323147E-2</v>
      </c>
      <c r="E2441" s="2">
        <f>MACD!F2441</f>
        <v>9.3567546379315775E-2</v>
      </c>
      <c r="F2441" s="2">
        <f>'Moving Avg'!D2441</f>
        <v>49.994</v>
      </c>
      <c r="G2441" s="2">
        <f>'Moving Avg'!F2441</f>
        <v>49.833050000000014</v>
      </c>
      <c r="H2441" s="2">
        <f>'Moving Avg'!G2441</f>
        <v>49.064220000000013</v>
      </c>
      <c r="I2441" s="2">
        <f>'Moving Avg'!H2441</f>
        <v>44.317879999999988</v>
      </c>
      <c r="J2441" s="5" t="str">
        <f>OBV!F2441</f>
        <v>NEUTRAL</v>
      </c>
      <c r="K2441" s="5" t="str">
        <f>OBV!G2441</f>
        <v>NEUTRAL</v>
      </c>
      <c r="L2441" s="5" t="str">
        <f>OBV!H2441</f>
        <v>NEUTRAL</v>
      </c>
      <c r="M2441" s="7">
        <f t="shared" si="380"/>
        <v>0</v>
      </c>
      <c r="N2441" s="7">
        <f t="shared" si="381"/>
        <v>100</v>
      </c>
      <c r="O2441" s="7">
        <f t="shared" si="382"/>
        <v>75</v>
      </c>
      <c r="P2441" s="7">
        <f t="shared" si="383"/>
        <v>33</v>
      </c>
      <c r="Q2441" s="8">
        <f t="shared" si="384"/>
        <v>51.2</v>
      </c>
      <c r="R2441" s="8">
        <f t="shared" si="385"/>
        <v>54.5</v>
      </c>
      <c r="S2441" s="8">
        <f t="shared" si="386"/>
        <v>48.6</v>
      </c>
      <c r="T2441" s="8">
        <f t="shared" si="387"/>
        <v>52</v>
      </c>
      <c r="U2441" s="7">
        <f t="shared" si="388"/>
        <v>51.433333333333337</v>
      </c>
      <c r="V2441" s="7">
        <f t="shared" si="389"/>
        <v>51.575000000000003</v>
      </c>
    </row>
    <row r="2442" spans="1:22" ht="13.5" x14ac:dyDescent="0.25">
      <c r="A2442" s="3">
        <f>RSI!A2442</f>
        <v>45560</v>
      </c>
      <c r="B2442" s="2">
        <f>RSI!B2442</f>
        <v>49.994</v>
      </c>
      <c r="C2442" s="2">
        <f>RSI!I2442</f>
        <v>72.678144601699955</v>
      </c>
      <c r="D2442" s="2">
        <f>MACD!E2442</f>
        <v>8.9935796851428051E-2</v>
      </c>
      <c r="E2442" s="2">
        <f>MACD!F2442</f>
        <v>9.284119647373823E-2</v>
      </c>
      <c r="F2442" s="2">
        <f>'Moving Avg'!D2442</f>
        <v>49.994</v>
      </c>
      <c r="G2442" s="2">
        <f>'Moving Avg'!F2442</f>
        <v>49.854200000000013</v>
      </c>
      <c r="H2442" s="2">
        <f>'Moving Avg'!G2442</f>
        <v>49.064220000000013</v>
      </c>
      <c r="I2442" s="2">
        <f>'Moving Avg'!H2442</f>
        <v>44.341084999999993</v>
      </c>
      <c r="J2442" s="5" t="str">
        <f>OBV!F2442</f>
        <v>NEUTRAL</v>
      </c>
      <c r="K2442" s="5" t="str">
        <f>OBV!G2442</f>
        <v>NEUTRAL</v>
      </c>
      <c r="L2442" s="5" t="str">
        <f>OBV!H2442</f>
        <v>NEUTRAL</v>
      </c>
      <c r="M2442" s="7">
        <f t="shared" si="380"/>
        <v>0</v>
      </c>
      <c r="N2442" s="7">
        <f t="shared" si="381"/>
        <v>45</v>
      </c>
      <c r="O2442" s="7">
        <f t="shared" si="382"/>
        <v>75</v>
      </c>
      <c r="P2442" s="7">
        <f t="shared" si="383"/>
        <v>33</v>
      </c>
      <c r="Q2442" s="8">
        <f t="shared" si="384"/>
        <v>31.95</v>
      </c>
      <c r="R2442" s="8">
        <f t="shared" si="385"/>
        <v>43.5</v>
      </c>
      <c r="S2442" s="8">
        <f t="shared" si="386"/>
        <v>40.35</v>
      </c>
      <c r="T2442" s="8">
        <f t="shared" si="387"/>
        <v>38.25</v>
      </c>
      <c r="U2442" s="7">
        <f t="shared" si="388"/>
        <v>38.6</v>
      </c>
      <c r="V2442" s="7">
        <f t="shared" si="389"/>
        <v>38.512500000000003</v>
      </c>
    </row>
    <row r="2443" spans="1:22" ht="13.5" x14ac:dyDescent="0.25">
      <c r="A2443" s="3">
        <f>RSI!A2443</f>
        <v>45561</v>
      </c>
      <c r="B2443" s="2">
        <f>RSI!B2443</f>
        <v>49.994</v>
      </c>
      <c r="C2443" s="2">
        <f>RSI!I2443</f>
        <v>72.678144601699955</v>
      </c>
      <c r="D2443" s="2">
        <f>MACD!E2443</f>
        <v>0.10673934672385599</v>
      </c>
      <c r="E2443" s="2">
        <f>MACD!F2443</f>
        <v>9.562082652376179E-2</v>
      </c>
      <c r="F2443" s="2">
        <f>'Moving Avg'!D2443</f>
        <v>49.994</v>
      </c>
      <c r="G2443" s="2">
        <f>'Moving Avg'!F2443</f>
        <v>49.875350000000012</v>
      </c>
      <c r="H2443" s="2">
        <f>'Moving Avg'!G2443</f>
        <v>49.064220000000013</v>
      </c>
      <c r="I2443" s="2">
        <f>'Moving Avg'!H2443</f>
        <v>44.358924999999992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  <c r="M2443" s="7">
        <f t="shared" si="380"/>
        <v>0</v>
      </c>
      <c r="N2443" s="7">
        <f t="shared" si="381"/>
        <v>0</v>
      </c>
      <c r="O2443" s="7">
        <f t="shared" si="382"/>
        <v>75</v>
      </c>
      <c r="P2443" s="7">
        <f t="shared" si="383"/>
        <v>33</v>
      </c>
      <c r="Q2443" s="8">
        <f t="shared" si="384"/>
        <v>16.2</v>
      </c>
      <c r="R2443" s="8">
        <f t="shared" si="385"/>
        <v>34.5</v>
      </c>
      <c r="S2443" s="8">
        <f t="shared" si="386"/>
        <v>33.6</v>
      </c>
      <c r="T2443" s="8">
        <f t="shared" si="387"/>
        <v>27</v>
      </c>
      <c r="U2443" s="7">
        <f t="shared" si="388"/>
        <v>28.100000000000005</v>
      </c>
      <c r="V2443" s="7">
        <f t="shared" si="389"/>
        <v>27.825000000000003</v>
      </c>
    </row>
    <row r="2444" spans="1:22" ht="13.5" x14ac:dyDescent="0.25">
      <c r="A2444" s="3">
        <f>RSI!A2444</f>
        <v>45562</v>
      </c>
      <c r="B2444" s="2">
        <f>RSI!B2444</f>
        <v>49.994</v>
      </c>
      <c r="C2444" s="2">
        <f>RSI!I2444</f>
        <v>72.678144601699955</v>
      </c>
      <c r="D2444" s="2">
        <f>MACD!E2444</f>
        <v>0.11868811831366344</v>
      </c>
      <c r="E2444" s="2">
        <f>MACD!F2444</f>
        <v>0.10023428488174213</v>
      </c>
      <c r="F2444" s="2">
        <f>'Moving Avg'!D2444</f>
        <v>49.994</v>
      </c>
      <c r="G2444" s="2">
        <f>'Moving Avg'!F2444</f>
        <v>49.896500000000017</v>
      </c>
      <c r="H2444" s="2">
        <f>'Moving Avg'!G2444</f>
        <v>49.064220000000013</v>
      </c>
      <c r="I2444" s="2">
        <f>'Moving Avg'!H2444</f>
        <v>44.376764999999999</v>
      </c>
      <c r="J2444" s="5" t="str">
        <f>OBV!F2444</f>
        <v>NEUTRAL</v>
      </c>
      <c r="K2444" s="5" t="str">
        <f>OBV!G2444</f>
        <v>NEUTRAL</v>
      </c>
      <c r="L2444" s="5" t="str">
        <f>OBV!H2444</f>
        <v>NEUTRAL</v>
      </c>
      <c r="M2444" s="7">
        <f t="shared" si="380"/>
        <v>0</v>
      </c>
      <c r="N2444" s="7">
        <f t="shared" si="381"/>
        <v>0</v>
      </c>
      <c r="O2444" s="7">
        <f t="shared" si="382"/>
        <v>75</v>
      </c>
      <c r="P2444" s="7">
        <f t="shared" si="383"/>
        <v>33</v>
      </c>
      <c r="Q2444" s="8">
        <f t="shared" si="384"/>
        <v>16.2</v>
      </c>
      <c r="R2444" s="8">
        <f t="shared" si="385"/>
        <v>34.5</v>
      </c>
      <c r="S2444" s="8">
        <f t="shared" si="386"/>
        <v>33.6</v>
      </c>
      <c r="T2444" s="8">
        <f t="shared" si="387"/>
        <v>27</v>
      </c>
      <c r="U2444" s="7">
        <f t="shared" si="388"/>
        <v>28.100000000000005</v>
      </c>
      <c r="V2444" s="7">
        <f t="shared" si="389"/>
        <v>27.825000000000003</v>
      </c>
    </row>
    <row r="2445" spans="1:22" ht="13.5" x14ac:dyDescent="0.25">
      <c r="A2445" s="3">
        <f>RSI!A2445</f>
        <v>45565</v>
      </c>
      <c r="B2445" s="2">
        <f>RSI!B2445</f>
        <v>49.994</v>
      </c>
      <c r="C2445" s="2">
        <f>RSI!I2445</f>
        <v>72.678144601699955</v>
      </c>
      <c r="D2445" s="2">
        <f>MACD!E2445</f>
        <v>0.12669712034769276</v>
      </c>
      <c r="E2445" s="2">
        <f>MACD!F2445</f>
        <v>0.10552685197493226</v>
      </c>
      <c r="F2445" s="2">
        <f>'Moving Avg'!D2445</f>
        <v>49.994</v>
      </c>
      <c r="G2445" s="2">
        <f>'Moving Avg'!F2445</f>
        <v>49.908750000000019</v>
      </c>
      <c r="H2445" s="2">
        <f>'Moving Avg'!G2445</f>
        <v>49.064220000000013</v>
      </c>
      <c r="I2445" s="2">
        <f>'Moving Avg'!H2445</f>
        <v>44.394999999999989</v>
      </c>
      <c r="J2445" s="5" t="str">
        <f>OBV!F2445</f>
        <v>NEUTRAL</v>
      </c>
      <c r="K2445" s="5" t="str">
        <f>OBV!G2445</f>
        <v>NEUTRAL</v>
      </c>
      <c r="L2445" s="5" t="str">
        <f>OBV!H2445</f>
        <v>NEUTRAL</v>
      </c>
      <c r="M2445" s="7">
        <f t="shared" si="380"/>
        <v>0</v>
      </c>
      <c r="N2445" s="7">
        <f t="shared" si="381"/>
        <v>0</v>
      </c>
      <c r="O2445" s="7">
        <f t="shared" si="382"/>
        <v>75</v>
      </c>
      <c r="P2445" s="7">
        <f t="shared" si="383"/>
        <v>33</v>
      </c>
      <c r="Q2445" s="8">
        <f t="shared" si="384"/>
        <v>16.2</v>
      </c>
      <c r="R2445" s="8">
        <f t="shared" si="385"/>
        <v>34.5</v>
      </c>
      <c r="S2445" s="8">
        <f t="shared" si="386"/>
        <v>33.6</v>
      </c>
      <c r="T2445" s="8">
        <f t="shared" si="387"/>
        <v>27</v>
      </c>
      <c r="U2445" s="7">
        <f t="shared" si="388"/>
        <v>28.100000000000005</v>
      </c>
      <c r="V2445" s="7">
        <f t="shared" si="389"/>
        <v>27.825000000000003</v>
      </c>
    </row>
    <row r="2446" spans="1:22" ht="13.5" x14ac:dyDescent="0.25">
      <c r="A2446" s="3">
        <f>RSI!A2446</f>
        <v>45566</v>
      </c>
      <c r="B2446" s="2">
        <f>RSI!B2446</f>
        <v>49.994</v>
      </c>
      <c r="C2446" s="2">
        <f>RSI!I2446</f>
        <v>72.678144601699955</v>
      </c>
      <c r="D2446" s="2">
        <f>MACD!E2446</f>
        <v>0.13152813766383531</v>
      </c>
      <c r="E2446" s="2">
        <f>MACD!F2446</f>
        <v>0.11072710911271288</v>
      </c>
      <c r="F2446" s="2">
        <f>'Moving Avg'!D2446</f>
        <v>49.994</v>
      </c>
      <c r="G2446" s="2">
        <f>'Moving Avg'!F2446</f>
        <v>49.921000000000021</v>
      </c>
      <c r="H2446" s="2">
        <f>'Moving Avg'!G2446</f>
        <v>49.064220000000013</v>
      </c>
      <c r="I2446" s="2">
        <f>'Moving Avg'!H2446</f>
        <v>44.413234999999993</v>
      </c>
      <c r="J2446" s="5" t="str">
        <f>OBV!F2446</f>
        <v>NEUTRAL</v>
      </c>
      <c r="K2446" s="5" t="str">
        <f>OBV!G2446</f>
        <v>NEUTRAL</v>
      </c>
      <c r="L2446" s="5" t="str">
        <f>OBV!H2446</f>
        <v>NEUTRAL</v>
      </c>
      <c r="M2446" s="7">
        <f t="shared" si="380"/>
        <v>0</v>
      </c>
      <c r="N2446" s="7">
        <f t="shared" si="381"/>
        <v>0</v>
      </c>
      <c r="O2446" s="7">
        <f t="shared" si="382"/>
        <v>75</v>
      </c>
      <c r="P2446" s="7">
        <f t="shared" si="383"/>
        <v>33</v>
      </c>
      <c r="Q2446" s="8">
        <f t="shared" si="384"/>
        <v>16.2</v>
      </c>
      <c r="R2446" s="8">
        <f t="shared" si="385"/>
        <v>34.5</v>
      </c>
      <c r="S2446" s="8">
        <f t="shared" si="386"/>
        <v>33.6</v>
      </c>
      <c r="T2446" s="8">
        <f t="shared" si="387"/>
        <v>27</v>
      </c>
      <c r="U2446" s="7">
        <f t="shared" si="388"/>
        <v>28.100000000000005</v>
      </c>
      <c r="V2446" s="7">
        <f t="shared" si="389"/>
        <v>27.825000000000003</v>
      </c>
    </row>
    <row r="2447" spans="1:22" ht="13.5" x14ac:dyDescent="0.25">
      <c r="A2447" s="3">
        <f>RSI!A2447</f>
        <v>45567</v>
      </c>
      <c r="B2447" s="2">
        <f>RSI!B2447</f>
        <v>49.994</v>
      </c>
      <c r="C2447" s="2">
        <f>RSI!I2447</f>
        <v>72.678144601699955</v>
      </c>
      <c r="D2447" s="2">
        <f>MACD!E2447</f>
        <v>0.13381422658487452</v>
      </c>
      <c r="E2447" s="2">
        <f>MACD!F2447</f>
        <v>0.11534453260714522</v>
      </c>
      <c r="F2447" s="2">
        <f>'Moving Avg'!D2447</f>
        <v>49.994</v>
      </c>
      <c r="G2447" s="2">
        <f>'Moving Avg'!F2447</f>
        <v>49.933250000000022</v>
      </c>
      <c r="H2447" s="2">
        <f>'Moving Avg'!G2447</f>
        <v>49.109100000000019</v>
      </c>
      <c r="I2447" s="2">
        <f>'Moving Avg'!H2447</f>
        <v>44.43146999999999</v>
      </c>
      <c r="J2447" s="5" t="str">
        <f>OBV!F2447</f>
        <v>NEUTRAL</v>
      </c>
      <c r="K2447" s="5" t="str">
        <f>OBV!G2447</f>
        <v>NEUTRAL</v>
      </c>
      <c r="L2447" s="5" t="str">
        <f>OBV!H2447</f>
        <v>NEUTRAL</v>
      </c>
      <c r="M2447" s="7">
        <f t="shared" si="380"/>
        <v>0</v>
      </c>
      <c r="N2447" s="7">
        <f t="shared" si="381"/>
        <v>0</v>
      </c>
      <c r="O2447" s="7">
        <f t="shared" si="382"/>
        <v>75</v>
      </c>
      <c r="P2447" s="7">
        <f t="shared" si="383"/>
        <v>33</v>
      </c>
      <c r="Q2447" s="8">
        <f t="shared" si="384"/>
        <v>16.2</v>
      </c>
      <c r="R2447" s="8">
        <f t="shared" si="385"/>
        <v>34.5</v>
      </c>
      <c r="S2447" s="8">
        <f t="shared" si="386"/>
        <v>33.6</v>
      </c>
      <c r="T2447" s="8">
        <f t="shared" si="387"/>
        <v>27</v>
      </c>
      <c r="U2447" s="7">
        <f t="shared" si="388"/>
        <v>28.100000000000005</v>
      </c>
      <c r="V2447" s="7">
        <f t="shared" si="389"/>
        <v>27.825000000000003</v>
      </c>
    </row>
    <row r="2448" spans="1:22" ht="13.5" x14ac:dyDescent="0.25">
      <c r="A2448" s="3">
        <f>RSI!A2448</f>
        <v>45568</v>
      </c>
      <c r="B2448" s="2">
        <f>RSI!B2448</f>
        <v>49.994</v>
      </c>
      <c r="C2448" s="2">
        <f>RSI!I2448</f>
        <v>72.678144601699955</v>
      </c>
      <c r="D2448" s="2">
        <f>MACD!E2448</f>
        <v>0.13408037344227353</v>
      </c>
      <c r="E2448" s="2">
        <f>MACD!F2448</f>
        <v>0.11909170077417089</v>
      </c>
      <c r="F2448" s="2">
        <f>'Moving Avg'!D2448</f>
        <v>49.994</v>
      </c>
      <c r="G2448" s="2">
        <f>'Moving Avg'!F2448</f>
        <v>49.945500000000024</v>
      </c>
      <c r="H2448" s="2">
        <f>'Moving Avg'!G2448</f>
        <v>49.153980000000011</v>
      </c>
      <c r="I2448" s="2">
        <f>'Moving Avg'!H2448</f>
        <v>44.450584999999982</v>
      </c>
      <c r="J2448" s="5" t="str">
        <f>OBV!F2448</f>
        <v>NEUTRAL</v>
      </c>
      <c r="K2448" s="5" t="str">
        <f>OBV!G2448</f>
        <v>NEUTRAL</v>
      </c>
      <c r="L2448" s="5" t="str">
        <f>OBV!H2448</f>
        <v>NEUTRAL</v>
      </c>
      <c r="M2448" s="7">
        <f t="shared" si="380"/>
        <v>0</v>
      </c>
      <c r="N2448" s="7">
        <f t="shared" si="381"/>
        <v>0</v>
      </c>
      <c r="O2448" s="7">
        <f t="shared" si="382"/>
        <v>75</v>
      </c>
      <c r="P2448" s="7">
        <f t="shared" si="383"/>
        <v>33</v>
      </c>
      <c r="Q2448" s="8">
        <f t="shared" si="384"/>
        <v>16.2</v>
      </c>
      <c r="R2448" s="8">
        <f t="shared" si="385"/>
        <v>34.5</v>
      </c>
      <c r="S2448" s="8">
        <f t="shared" si="386"/>
        <v>33.6</v>
      </c>
      <c r="T2448" s="8">
        <f t="shared" si="387"/>
        <v>27</v>
      </c>
      <c r="U2448" s="7">
        <f t="shared" si="388"/>
        <v>28.100000000000005</v>
      </c>
      <c r="V2448" s="7">
        <f t="shared" si="389"/>
        <v>27.825000000000003</v>
      </c>
    </row>
    <row r="2449" spans="1:22" ht="13.5" x14ac:dyDescent="0.25">
      <c r="A2449" s="3">
        <f>RSI!A2449</f>
        <v>45569</v>
      </c>
      <c r="B2449" s="2">
        <f>RSI!B2449</f>
        <v>49.994</v>
      </c>
      <c r="C2449" s="2">
        <f>RSI!I2449</f>
        <v>72.678144601699955</v>
      </c>
      <c r="D2449" s="2">
        <f>MACD!E2449</f>
        <v>0.13276091159615788</v>
      </c>
      <c r="E2449" s="2">
        <f>MACD!F2449</f>
        <v>0.1218255429385683</v>
      </c>
      <c r="F2449" s="2">
        <f>'Moving Avg'!D2449</f>
        <v>49.994</v>
      </c>
      <c r="G2449" s="2">
        <f>'Moving Avg'!F2449</f>
        <v>49.957750000000019</v>
      </c>
      <c r="H2449" s="2">
        <f>'Moving Avg'!G2449</f>
        <v>49.19886000000001</v>
      </c>
      <c r="I2449" s="2">
        <f>'Moving Avg'!H2449</f>
        <v>44.469699999999982</v>
      </c>
      <c r="J2449" s="5" t="str">
        <f>OBV!F2449</f>
        <v>NEUTRAL</v>
      </c>
      <c r="K2449" s="5" t="str">
        <f>OBV!G2449</f>
        <v>NEUTRAL</v>
      </c>
      <c r="L2449" s="5" t="str">
        <f>OBV!H2449</f>
        <v>NEUTRAL</v>
      </c>
      <c r="M2449" s="7">
        <f t="shared" si="380"/>
        <v>0</v>
      </c>
      <c r="N2449" s="7">
        <f t="shared" si="381"/>
        <v>0</v>
      </c>
      <c r="O2449" s="7">
        <f t="shared" si="382"/>
        <v>75</v>
      </c>
      <c r="P2449" s="7">
        <f t="shared" si="383"/>
        <v>33</v>
      </c>
      <c r="Q2449" s="8">
        <f t="shared" si="384"/>
        <v>16.2</v>
      </c>
      <c r="R2449" s="8">
        <f t="shared" si="385"/>
        <v>34.5</v>
      </c>
      <c r="S2449" s="8">
        <f t="shared" si="386"/>
        <v>33.6</v>
      </c>
      <c r="T2449" s="8">
        <f t="shared" si="387"/>
        <v>27</v>
      </c>
      <c r="U2449" s="7">
        <f t="shared" si="388"/>
        <v>28.100000000000005</v>
      </c>
      <c r="V2449" s="7">
        <f t="shared" si="389"/>
        <v>27.825000000000003</v>
      </c>
    </row>
    <row r="2450" spans="1:22" ht="13.5" x14ac:dyDescent="0.25">
      <c r="A2450" s="3">
        <f>RSI!A2450</f>
        <v>45572</v>
      </c>
      <c r="B2450" s="2">
        <f>RSI!B2450</f>
        <v>49.947000000000003</v>
      </c>
      <c r="C2450" s="2">
        <f>RSI!I2450</f>
        <v>66.916820231132562</v>
      </c>
      <c r="D2450" s="2">
        <f>MACD!E2450</f>
        <v>0.13369568181249747</v>
      </c>
      <c r="E2450" s="2">
        <f>MACD!F2450</f>
        <v>0.12419957071335415</v>
      </c>
      <c r="F2450" s="2">
        <f>'Moving Avg'!D2450</f>
        <v>49.9846</v>
      </c>
      <c r="G2450" s="2">
        <f>'Moving Avg'!F2450</f>
        <v>49.96765000000002</v>
      </c>
      <c r="H2450" s="2">
        <f>'Moving Avg'!G2450</f>
        <v>49.258960000000009</v>
      </c>
      <c r="I2450" s="2">
        <f>'Moving Avg'!H2450</f>
        <v>44.488579999999985</v>
      </c>
      <c r="J2450" s="5" t="str">
        <f>OBV!F2450</f>
        <v>BEARISH</v>
      </c>
      <c r="K2450" s="5" t="str">
        <f>OBV!G2450</f>
        <v>NEUTRAL</v>
      </c>
      <c r="L2450" s="5" t="str">
        <f>OBV!H2450</f>
        <v>CONFIRMED BEARISH</v>
      </c>
      <c r="M2450" s="7">
        <f t="shared" si="380"/>
        <v>25</v>
      </c>
      <c r="N2450" s="7">
        <f t="shared" si="381"/>
        <v>0</v>
      </c>
      <c r="O2450" s="7">
        <f t="shared" si="382"/>
        <v>75</v>
      </c>
      <c r="P2450" s="7">
        <f t="shared" si="383"/>
        <v>16.5</v>
      </c>
      <c r="Q2450" s="8">
        <f t="shared" si="384"/>
        <v>22.475000000000001</v>
      </c>
      <c r="R2450" s="8">
        <f t="shared" si="385"/>
        <v>35.375</v>
      </c>
      <c r="S2450" s="8">
        <f t="shared" si="386"/>
        <v>29.925000000000001</v>
      </c>
      <c r="T2450" s="8">
        <f t="shared" si="387"/>
        <v>29.125</v>
      </c>
      <c r="U2450" s="7">
        <f t="shared" si="388"/>
        <v>29.258333333333336</v>
      </c>
      <c r="V2450" s="7">
        <f t="shared" si="389"/>
        <v>29.225000000000001</v>
      </c>
    </row>
    <row r="2451" spans="1:22" ht="13.5" x14ac:dyDescent="0.25">
      <c r="A2451" s="3">
        <f>RSI!A2451</f>
        <v>45573</v>
      </c>
      <c r="B2451" s="2">
        <f>RSI!B2451</f>
        <v>49.947000000000003</v>
      </c>
      <c r="C2451" s="2">
        <f>RSI!I2451</f>
        <v>66.916820231132562</v>
      </c>
      <c r="D2451" s="2">
        <f>MACD!E2451</f>
        <v>0.13344006666219599</v>
      </c>
      <c r="E2451" s="2">
        <f>MACD!F2451</f>
        <v>0.12604766990312252</v>
      </c>
      <c r="F2451" s="2">
        <f>'Moving Avg'!D2451</f>
        <v>49.975200000000001</v>
      </c>
      <c r="G2451" s="2">
        <f>'Moving Avg'!F2451</f>
        <v>49.977550000000022</v>
      </c>
      <c r="H2451" s="2">
        <f>'Moving Avg'!G2451</f>
        <v>49.319060000000007</v>
      </c>
      <c r="I2451" s="2">
        <f>'Moving Avg'!H2451</f>
        <v>44.50745999999998</v>
      </c>
      <c r="J2451" s="5" t="str">
        <f>OBV!F2451</f>
        <v>BEARISH</v>
      </c>
      <c r="K2451" s="5" t="str">
        <f>OBV!G2451</f>
        <v>NEUTRAL</v>
      </c>
      <c r="L2451" s="5" t="str">
        <f>OBV!H2451</f>
        <v>CONFIRMED BEARISH</v>
      </c>
      <c r="M2451" s="7">
        <f t="shared" si="380"/>
        <v>25</v>
      </c>
      <c r="N2451" s="7">
        <f t="shared" si="381"/>
        <v>0</v>
      </c>
      <c r="O2451" s="7">
        <f t="shared" si="382"/>
        <v>75</v>
      </c>
      <c r="P2451" s="7">
        <f t="shared" si="383"/>
        <v>16.5</v>
      </c>
      <c r="Q2451" s="8">
        <f t="shared" si="384"/>
        <v>22.475000000000001</v>
      </c>
      <c r="R2451" s="8">
        <f t="shared" si="385"/>
        <v>35.375</v>
      </c>
      <c r="S2451" s="8">
        <f t="shared" si="386"/>
        <v>29.925000000000001</v>
      </c>
      <c r="T2451" s="8">
        <f t="shared" si="387"/>
        <v>29.125</v>
      </c>
      <c r="U2451" s="7">
        <f t="shared" si="388"/>
        <v>29.258333333333336</v>
      </c>
      <c r="V2451" s="7">
        <f t="shared" si="389"/>
        <v>29.225000000000001</v>
      </c>
    </row>
    <row r="2452" spans="1:22" ht="13.5" x14ac:dyDescent="0.25">
      <c r="A2452" s="3">
        <f>RSI!A2452</f>
        <v>45574</v>
      </c>
      <c r="B2452" s="2">
        <f>RSI!B2452</f>
        <v>49.289000000000001</v>
      </c>
      <c r="C2452" s="2">
        <f>RSI!I2452</f>
        <v>29.258234182626467</v>
      </c>
      <c r="D2452" s="2">
        <f>MACD!E2452</f>
        <v>0.18099546713802539</v>
      </c>
      <c r="E2452" s="2">
        <f>MACD!F2452</f>
        <v>0.1370372293501031</v>
      </c>
      <c r="F2452" s="2">
        <f>'Moving Avg'!D2452</f>
        <v>49.834199999999996</v>
      </c>
      <c r="G2452" s="2">
        <f>'Moving Avg'!F2452</f>
        <v>49.954050000000009</v>
      </c>
      <c r="H2452" s="2">
        <f>'Moving Avg'!G2452</f>
        <v>49.407120000000013</v>
      </c>
      <c r="I2452" s="2">
        <f>'Moving Avg'!H2452</f>
        <v>44.523049999999984</v>
      </c>
      <c r="J2452" s="5" t="str">
        <f>OBV!F2452</f>
        <v>BEARISH</v>
      </c>
      <c r="K2452" s="5" t="str">
        <f>OBV!G2452</f>
        <v>STRONG</v>
      </c>
      <c r="L2452" s="5" t="str">
        <f>OBV!H2452</f>
        <v>CONFIRMED BEARISH</v>
      </c>
      <c r="M2452" s="7">
        <f t="shared" si="380"/>
        <v>50</v>
      </c>
      <c r="N2452" s="7">
        <f t="shared" si="381"/>
        <v>0</v>
      </c>
      <c r="O2452" s="7">
        <f t="shared" si="382"/>
        <v>75</v>
      </c>
      <c r="P2452" s="7">
        <f t="shared" si="383"/>
        <v>33</v>
      </c>
      <c r="Q2452" s="8">
        <f t="shared" si="384"/>
        <v>33.700000000000003</v>
      </c>
      <c r="R2452" s="8">
        <f t="shared" si="385"/>
        <v>44.5</v>
      </c>
      <c r="S2452" s="8">
        <f t="shared" si="386"/>
        <v>41.1</v>
      </c>
      <c r="T2452" s="8">
        <f t="shared" si="387"/>
        <v>39.5</v>
      </c>
      <c r="U2452" s="7">
        <f t="shared" si="388"/>
        <v>39.766666666666673</v>
      </c>
      <c r="V2452" s="7">
        <f t="shared" si="389"/>
        <v>39.700000000000003</v>
      </c>
    </row>
    <row r="2453" spans="1:22" ht="13.5" x14ac:dyDescent="0.25">
      <c r="A2453" s="3">
        <f>RSI!A2453</f>
        <v>45575</v>
      </c>
      <c r="B2453" s="2">
        <f>RSI!B2453</f>
        <v>49.289000000000001</v>
      </c>
      <c r="C2453" s="2">
        <f>RSI!I2453</f>
        <v>29.258234182626467</v>
      </c>
      <c r="D2453" s="2">
        <f>MACD!E2453</f>
        <v>0.22422553341239393</v>
      </c>
      <c r="E2453" s="2">
        <f>MACD!F2453</f>
        <v>0.15447489016256127</v>
      </c>
      <c r="F2453" s="2">
        <f>'Moving Avg'!D2453</f>
        <v>49.693200000000004</v>
      </c>
      <c r="G2453" s="2">
        <f>'Moving Avg'!F2453</f>
        <v>49.918800000000012</v>
      </c>
      <c r="H2453" s="2">
        <f>'Moving Avg'!G2453</f>
        <v>49.495180000000012</v>
      </c>
      <c r="I2453" s="2">
        <f>'Moving Avg'!H2453</f>
        <v>44.538639999999987</v>
      </c>
      <c r="J2453" s="5" t="str">
        <f>OBV!F2453</f>
        <v>BEARISH</v>
      </c>
      <c r="K2453" s="5" t="str">
        <f>OBV!G2453</f>
        <v>STRONG</v>
      </c>
      <c r="L2453" s="5" t="str">
        <f>OBV!H2453</f>
        <v>CONFIRMED BEARISH</v>
      </c>
      <c r="M2453" s="7">
        <f t="shared" si="380"/>
        <v>50</v>
      </c>
      <c r="N2453" s="7">
        <f t="shared" si="381"/>
        <v>0</v>
      </c>
      <c r="O2453" s="7">
        <f t="shared" si="382"/>
        <v>75</v>
      </c>
      <c r="P2453" s="7">
        <f t="shared" si="383"/>
        <v>33</v>
      </c>
      <c r="Q2453" s="8">
        <f t="shared" si="384"/>
        <v>33.700000000000003</v>
      </c>
      <c r="R2453" s="8">
        <f t="shared" si="385"/>
        <v>44.5</v>
      </c>
      <c r="S2453" s="8">
        <f t="shared" si="386"/>
        <v>41.1</v>
      </c>
      <c r="T2453" s="8">
        <f t="shared" si="387"/>
        <v>39.5</v>
      </c>
      <c r="U2453" s="7">
        <f t="shared" si="388"/>
        <v>39.766666666666673</v>
      </c>
      <c r="V2453" s="7">
        <f t="shared" si="389"/>
        <v>39.700000000000003</v>
      </c>
    </row>
    <row r="2454" spans="1:22" ht="13.5" x14ac:dyDescent="0.25">
      <c r="A2454" s="3">
        <f>RSI!A2454</f>
        <v>45576</v>
      </c>
      <c r="B2454" s="2">
        <f>RSI!B2454</f>
        <v>49.289000000000001</v>
      </c>
      <c r="C2454" s="2">
        <f>RSI!I2454</f>
        <v>29.258234182626481</v>
      </c>
      <c r="D2454" s="2">
        <f>MACD!E2454</f>
        <v>0.26357415475655444</v>
      </c>
      <c r="E2454" s="2">
        <f>MACD!F2454</f>
        <v>0.17629474308135992</v>
      </c>
      <c r="F2454" s="2">
        <f>'Moving Avg'!D2454</f>
        <v>49.552199999999992</v>
      </c>
      <c r="G2454" s="2">
        <f>'Moving Avg'!F2454</f>
        <v>49.883550000000007</v>
      </c>
      <c r="H2454" s="2">
        <f>'Moving Avg'!G2454</f>
        <v>49.583240000000018</v>
      </c>
      <c r="I2454" s="2">
        <f>'Moving Avg'!H2454</f>
        <v>44.55422999999999</v>
      </c>
      <c r="J2454" s="5" t="str">
        <f>OBV!F2454</f>
        <v>BEARISH</v>
      </c>
      <c r="K2454" s="5" t="str">
        <f>OBV!G2454</f>
        <v>STRONG</v>
      </c>
      <c r="L2454" s="5" t="str">
        <f>OBV!H2454</f>
        <v>CONFIRMED BEARISH</v>
      </c>
      <c r="M2454" s="7">
        <f t="shared" si="380"/>
        <v>50</v>
      </c>
      <c r="N2454" s="7">
        <f t="shared" si="381"/>
        <v>0</v>
      </c>
      <c r="O2454" s="7">
        <f t="shared" si="382"/>
        <v>50</v>
      </c>
      <c r="P2454" s="7">
        <f t="shared" si="383"/>
        <v>33</v>
      </c>
      <c r="Q2454" s="8">
        <f t="shared" si="384"/>
        <v>29.95</v>
      </c>
      <c r="R2454" s="8">
        <f t="shared" si="385"/>
        <v>35.75</v>
      </c>
      <c r="S2454" s="8">
        <f t="shared" si="386"/>
        <v>34.85</v>
      </c>
      <c r="T2454" s="8">
        <f t="shared" si="387"/>
        <v>33.25</v>
      </c>
      <c r="U2454" s="7">
        <f t="shared" si="388"/>
        <v>33.516666666666673</v>
      </c>
      <c r="V2454" s="7">
        <f t="shared" si="389"/>
        <v>33.450000000000003</v>
      </c>
    </row>
    <row r="2455" spans="1:22" ht="13.5" x14ac:dyDescent="0.25">
      <c r="A2455" s="3">
        <f>RSI!A2455</f>
        <v>45579</v>
      </c>
      <c r="B2455" s="2">
        <f>RSI!B2455</f>
        <v>49.289000000000001</v>
      </c>
      <c r="C2455" s="2">
        <f>RSI!I2455</f>
        <v>29.258234182626467</v>
      </c>
      <c r="D2455" s="2">
        <f>MACD!E2455</f>
        <v>0.299433340655753</v>
      </c>
      <c r="E2455" s="2">
        <f>MACD!F2455</f>
        <v>0.20092246259623853</v>
      </c>
      <c r="F2455" s="2">
        <f>'Moving Avg'!D2455</f>
        <v>49.4206</v>
      </c>
      <c r="G2455" s="2">
        <f>'Moving Avg'!F2455</f>
        <v>49.848300000000009</v>
      </c>
      <c r="H2455" s="2">
        <f>'Moving Avg'!G2455</f>
        <v>49.630920000000017</v>
      </c>
      <c r="I2455" s="2">
        <f>'Moving Avg'!H2455</f>
        <v>44.569819999999993</v>
      </c>
      <c r="J2455" s="5" t="str">
        <f>OBV!F2455</f>
        <v>BEARISH</v>
      </c>
      <c r="K2455" s="5" t="str">
        <f>OBV!G2455</f>
        <v>NEUTRAL</v>
      </c>
      <c r="L2455" s="5" t="str">
        <f>OBV!H2455</f>
        <v>CONFIRMED BEARISH</v>
      </c>
      <c r="M2455" s="7">
        <f t="shared" si="380"/>
        <v>50</v>
      </c>
      <c r="N2455" s="7">
        <f t="shared" si="381"/>
        <v>0</v>
      </c>
      <c r="O2455" s="7">
        <f t="shared" si="382"/>
        <v>50</v>
      </c>
      <c r="P2455" s="7">
        <f t="shared" si="383"/>
        <v>16.5</v>
      </c>
      <c r="Q2455" s="8">
        <f t="shared" si="384"/>
        <v>27.475000000000001</v>
      </c>
      <c r="R2455" s="8">
        <f t="shared" si="385"/>
        <v>31.625</v>
      </c>
      <c r="S2455" s="8">
        <f t="shared" si="386"/>
        <v>27.425000000000001</v>
      </c>
      <c r="T2455" s="8">
        <f t="shared" si="387"/>
        <v>29.125</v>
      </c>
      <c r="U2455" s="7">
        <f t="shared" si="388"/>
        <v>28.841666666666669</v>
      </c>
      <c r="V2455" s="7">
        <f t="shared" si="389"/>
        <v>28.912500000000001</v>
      </c>
    </row>
    <row r="2456" spans="1:22" ht="13.5" x14ac:dyDescent="0.25">
      <c r="A2456" s="3">
        <f>RSI!A2456</f>
        <v>45581</v>
      </c>
      <c r="B2456" s="2">
        <f>RSI!B2456</f>
        <v>49.289000000000001</v>
      </c>
      <c r="C2456" s="2">
        <f>RSI!I2456</f>
        <v>29.258234182626467</v>
      </c>
      <c r="D2456" s="2">
        <f>MACD!E2456</f>
        <v>0.33214998669465956</v>
      </c>
      <c r="E2456" s="2">
        <f>MACD!F2456</f>
        <v>0.22716796741592277</v>
      </c>
      <c r="F2456" s="2">
        <f>'Moving Avg'!D2456</f>
        <v>49.289000000000001</v>
      </c>
      <c r="G2456" s="2">
        <f>'Moving Avg'!F2456</f>
        <v>49.813050000000004</v>
      </c>
      <c r="H2456" s="2">
        <f>'Moving Avg'!G2456</f>
        <v>49.636540000000011</v>
      </c>
      <c r="I2456" s="2">
        <f>'Moving Avg'!H2456</f>
        <v>44.585454999999996</v>
      </c>
      <c r="J2456" s="5" t="str">
        <f>OBV!F2456</f>
        <v>BEARISH</v>
      </c>
      <c r="K2456" s="5" t="str">
        <f>OBV!G2456</f>
        <v>NEUTRAL</v>
      </c>
      <c r="L2456" s="5" t="str">
        <f>OBV!H2456</f>
        <v>CONFIRMED BEARISH</v>
      </c>
      <c r="M2456" s="7">
        <f t="shared" si="380"/>
        <v>50</v>
      </c>
      <c r="N2456" s="7">
        <f t="shared" si="381"/>
        <v>0</v>
      </c>
      <c r="O2456" s="7">
        <f t="shared" si="382"/>
        <v>50</v>
      </c>
      <c r="P2456" s="7">
        <f t="shared" si="383"/>
        <v>16.5</v>
      </c>
      <c r="Q2456" s="8">
        <f t="shared" si="384"/>
        <v>27.475000000000001</v>
      </c>
      <c r="R2456" s="8">
        <f t="shared" si="385"/>
        <v>31.625</v>
      </c>
      <c r="S2456" s="8">
        <f t="shared" si="386"/>
        <v>27.425000000000001</v>
      </c>
      <c r="T2456" s="8">
        <f t="shared" si="387"/>
        <v>29.125</v>
      </c>
      <c r="U2456" s="7">
        <f t="shared" si="388"/>
        <v>28.841666666666669</v>
      </c>
      <c r="V2456" s="7">
        <f t="shared" si="389"/>
        <v>28.912500000000001</v>
      </c>
    </row>
    <row r="2457" spans="1:22" ht="13.5" x14ac:dyDescent="0.25">
      <c r="A2457" s="3">
        <f>RSI!A2457</f>
        <v>45582</v>
      </c>
      <c r="B2457" s="2">
        <f>RSI!B2457</f>
        <v>49.289000000000001</v>
      </c>
      <c r="C2457" s="2">
        <f>RSI!I2457</f>
        <v>29.258234182626481</v>
      </c>
      <c r="D2457" s="2">
        <f>MACD!E2457</f>
        <v>0.36203168958331844</v>
      </c>
      <c r="E2457" s="2">
        <f>MACD!F2457</f>
        <v>0.2541407118494019</v>
      </c>
      <c r="F2457" s="2">
        <f>'Moving Avg'!D2457</f>
        <v>49.289000000000001</v>
      </c>
      <c r="G2457" s="2">
        <f>'Moving Avg'!F2457</f>
        <v>49.777799999999999</v>
      </c>
      <c r="H2457" s="2">
        <f>'Moving Avg'!G2457</f>
        <v>49.642160000000011</v>
      </c>
      <c r="I2457" s="2">
        <f>'Moving Avg'!H2457</f>
        <v>44.601264999999984</v>
      </c>
      <c r="J2457" s="5" t="str">
        <f>OBV!F2457</f>
        <v>NEUTRAL</v>
      </c>
      <c r="K2457" s="5" t="str">
        <f>OBV!G2457</f>
        <v>NEUTRAL</v>
      </c>
      <c r="L2457" s="5" t="str">
        <f>OBV!H2457</f>
        <v>NEUTRAL</v>
      </c>
      <c r="M2457" s="7">
        <f t="shared" si="380"/>
        <v>50</v>
      </c>
      <c r="N2457" s="7">
        <f t="shared" si="381"/>
        <v>0</v>
      </c>
      <c r="O2457" s="7">
        <f t="shared" si="382"/>
        <v>50</v>
      </c>
      <c r="P2457" s="7">
        <f t="shared" si="383"/>
        <v>33</v>
      </c>
      <c r="Q2457" s="8">
        <f t="shared" si="384"/>
        <v>29.95</v>
      </c>
      <c r="R2457" s="8">
        <f t="shared" si="385"/>
        <v>35.75</v>
      </c>
      <c r="S2457" s="8">
        <f t="shared" si="386"/>
        <v>34.85</v>
      </c>
      <c r="T2457" s="8">
        <f t="shared" si="387"/>
        <v>33.25</v>
      </c>
      <c r="U2457" s="7">
        <f t="shared" si="388"/>
        <v>33.516666666666673</v>
      </c>
      <c r="V2457" s="7">
        <f t="shared" si="389"/>
        <v>33.450000000000003</v>
      </c>
    </row>
    <row r="2458" spans="1:22" ht="13.5" x14ac:dyDescent="0.25">
      <c r="A2458" s="3">
        <f>RSI!A2458</f>
        <v>45583</v>
      </c>
      <c r="B2458" s="2">
        <f>RSI!B2458</f>
        <v>46.942</v>
      </c>
      <c r="C2458" s="2">
        <f>RSI!I2458</f>
        <v>7.0820972308570447</v>
      </c>
      <c r="D2458" s="2">
        <f>MACD!E2458</f>
        <v>0.56320360279143244</v>
      </c>
      <c r="E2458" s="2">
        <f>MACD!F2458</f>
        <v>0.31595329003780803</v>
      </c>
      <c r="F2458" s="2">
        <f>'Moving Avg'!D2458</f>
        <v>48.819600000000001</v>
      </c>
      <c r="G2458" s="2">
        <f>'Moving Avg'!F2458</f>
        <v>49.6252</v>
      </c>
      <c r="H2458" s="2">
        <f>'Moving Avg'!G2458</f>
        <v>49.600840000000005</v>
      </c>
      <c r="I2458" s="2">
        <f>'Moving Avg'!H2458</f>
        <v>44.61571499999998</v>
      </c>
      <c r="J2458" s="5" t="str">
        <f>OBV!F2458</f>
        <v>NEUTRAL</v>
      </c>
      <c r="K2458" s="5" t="str">
        <f>OBV!G2458</f>
        <v>NEUTRAL</v>
      </c>
      <c r="L2458" s="5" t="str">
        <f>OBV!H2458</f>
        <v>NEUTRAL</v>
      </c>
      <c r="M2458" s="7">
        <f t="shared" si="380"/>
        <v>50</v>
      </c>
      <c r="N2458" s="7">
        <f t="shared" si="381"/>
        <v>0</v>
      </c>
      <c r="O2458" s="7">
        <f t="shared" si="382"/>
        <v>50</v>
      </c>
      <c r="P2458" s="7">
        <f t="shared" si="383"/>
        <v>33</v>
      </c>
      <c r="Q2458" s="8">
        <f t="shared" si="384"/>
        <v>29.95</v>
      </c>
      <c r="R2458" s="8">
        <f t="shared" si="385"/>
        <v>35.75</v>
      </c>
      <c r="S2458" s="8">
        <f t="shared" si="386"/>
        <v>34.85</v>
      </c>
      <c r="T2458" s="8">
        <f t="shared" si="387"/>
        <v>33.25</v>
      </c>
      <c r="U2458" s="7">
        <f t="shared" si="388"/>
        <v>33.516666666666673</v>
      </c>
      <c r="V2458" s="7">
        <f t="shared" si="389"/>
        <v>33.450000000000003</v>
      </c>
    </row>
    <row r="2459" spans="1:22" ht="13.5" x14ac:dyDescent="0.25">
      <c r="A2459" s="3">
        <f>RSI!A2459</f>
        <v>45586</v>
      </c>
      <c r="B2459" s="2">
        <f>RSI!B2459</f>
        <v>46.942</v>
      </c>
      <c r="C2459" s="2">
        <f>RSI!I2459</f>
        <v>7.0820972308570447</v>
      </c>
      <c r="D2459" s="2">
        <f>MACD!E2459</f>
        <v>0.74194850797965728</v>
      </c>
      <c r="E2459" s="2">
        <f>MACD!F2459</f>
        <v>0.40115233362617791</v>
      </c>
      <c r="F2459" s="2">
        <f>'Moving Avg'!D2459</f>
        <v>48.350200000000008</v>
      </c>
      <c r="G2459" s="2">
        <f>'Moving Avg'!F2459</f>
        <v>49.4726</v>
      </c>
      <c r="H2459" s="2">
        <f>'Moving Avg'!G2459</f>
        <v>49.559519999999999</v>
      </c>
      <c r="I2459" s="2">
        <f>'Moving Avg'!H2459</f>
        <v>44.639754999999965</v>
      </c>
      <c r="J2459" s="5" t="str">
        <f>OBV!F2459</f>
        <v>NEUTRAL</v>
      </c>
      <c r="K2459" s="5" t="str">
        <f>OBV!G2459</f>
        <v>NEUTRAL</v>
      </c>
      <c r="L2459" s="5" t="str">
        <f>OBV!H2459</f>
        <v>NEUTRAL</v>
      </c>
      <c r="M2459" s="7">
        <f t="shared" si="380"/>
        <v>50</v>
      </c>
      <c r="N2459" s="7">
        <f t="shared" si="381"/>
        <v>0</v>
      </c>
      <c r="O2459" s="7">
        <f t="shared" si="382"/>
        <v>50</v>
      </c>
      <c r="P2459" s="7">
        <f t="shared" si="383"/>
        <v>33</v>
      </c>
      <c r="Q2459" s="8">
        <f t="shared" si="384"/>
        <v>29.95</v>
      </c>
      <c r="R2459" s="8">
        <f t="shared" si="385"/>
        <v>35.75</v>
      </c>
      <c r="S2459" s="8">
        <f t="shared" si="386"/>
        <v>34.85</v>
      </c>
      <c r="T2459" s="8">
        <f t="shared" si="387"/>
        <v>33.25</v>
      </c>
      <c r="U2459" s="7">
        <f t="shared" si="388"/>
        <v>33.516666666666673</v>
      </c>
      <c r="V2459" s="7">
        <f t="shared" si="389"/>
        <v>33.450000000000003</v>
      </c>
    </row>
    <row r="2460" spans="1:22" ht="13.5" x14ac:dyDescent="0.25">
      <c r="A2460" s="3">
        <f>RSI!A2460</f>
        <v>45587</v>
      </c>
      <c r="B2460" s="2">
        <f>RSI!B2460</f>
        <v>46.942</v>
      </c>
      <c r="C2460" s="2">
        <f>RSI!I2460</f>
        <v>7.0820972308570447</v>
      </c>
      <c r="D2460" s="2">
        <f>MACD!E2460</f>
        <v>0.90778057320713401</v>
      </c>
      <c r="E2460" s="2">
        <f>MACD!F2460</f>
        <v>0.50247798154236922</v>
      </c>
      <c r="F2460" s="2">
        <f>'Moving Avg'!D2460</f>
        <v>47.880800000000008</v>
      </c>
      <c r="G2460" s="2">
        <f>'Moving Avg'!F2460</f>
        <v>49.32</v>
      </c>
      <c r="H2460" s="2">
        <f>'Moving Avg'!G2460</f>
        <v>49.518200000000007</v>
      </c>
      <c r="I2460" s="2">
        <f>'Moving Avg'!H2460</f>
        <v>44.663834999999963</v>
      </c>
      <c r="J2460" s="5" t="str">
        <f>OBV!F2460</f>
        <v>NEUTRAL</v>
      </c>
      <c r="K2460" s="5" t="str">
        <f>OBV!G2460</f>
        <v>NEUTRAL</v>
      </c>
      <c r="L2460" s="5" t="str">
        <f>OBV!H2460</f>
        <v>NEUTRAL</v>
      </c>
      <c r="M2460" s="7">
        <f t="shared" si="380"/>
        <v>50</v>
      </c>
      <c r="N2460" s="7">
        <f t="shared" si="381"/>
        <v>0</v>
      </c>
      <c r="O2460" s="7">
        <f t="shared" si="382"/>
        <v>50</v>
      </c>
      <c r="P2460" s="7">
        <f t="shared" si="383"/>
        <v>33</v>
      </c>
      <c r="Q2460" s="8">
        <f t="shared" si="384"/>
        <v>29.95</v>
      </c>
      <c r="R2460" s="8">
        <f t="shared" si="385"/>
        <v>35.75</v>
      </c>
      <c r="S2460" s="8">
        <f t="shared" si="386"/>
        <v>34.85</v>
      </c>
      <c r="T2460" s="8">
        <f t="shared" si="387"/>
        <v>33.25</v>
      </c>
      <c r="U2460" s="7">
        <f t="shared" si="388"/>
        <v>33.516666666666673</v>
      </c>
      <c r="V2460" s="7">
        <f t="shared" si="389"/>
        <v>33.450000000000003</v>
      </c>
    </row>
    <row r="2461" spans="1:22" ht="13.5" x14ac:dyDescent="0.25">
      <c r="A2461" s="3">
        <f>RSI!A2461</f>
        <v>45588</v>
      </c>
      <c r="B2461" s="2">
        <f>RSI!B2461</f>
        <v>46.942</v>
      </c>
      <c r="C2461" s="2">
        <f>RSI!I2461</f>
        <v>7.0820972308570447</v>
      </c>
      <c r="D2461" s="2">
        <f>MACD!E2461</f>
        <v>0.96037514769353294</v>
      </c>
      <c r="E2461" s="2">
        <f>MACD!F2461</f>
        <v>0.59405741477260199</v>
      </c>
      <c r="F2461" s="2">
        <f>'Moving Avg'!D2461</f>
        <v>47.4114</v>
      </c>
      <c r="G2461" s="2">
        <f>'Moving Avg'!F2461</f>
        <v>49.167400000000001</v>
      </c>
      <c r="H2461" s="2">
        <f>'Moving Avg'!G2461</f>
        <v>49.476879999999994</v>
      </c>
      <c r="I2461" s="2">
        <f>'Moving Avg'!H2461</f>
        <v>44.697369999999957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  <c r="M2461" s="7">
        <f t="shared" si="380"/>
        <v>50</v>
      </c>
      <c r="N2461" s="7">
        <f t="shared" si="381"/>
        <v>0</v>
      </c>
      <c r="O2461" s="7">
        <f t="shared" si="382"/>
        <v>50</v>
      </c>
      <c r="P2461" s="7">
        <f t="shared" si="383"/>
        <v>33</v>
      </c>
      <c r="Q2461" s="8">
        <f t="shared" si="384"/>
        <v>29.95</v>
      </c>
      <c r="R2461" s="8">
        <f t="shared" si="385"/>
        <v>35.75</v>
      </c>
      <c r="S2461" s="8">
        <f t="shared" si="386"/>
        <v>34.85</v>
      </c>
      <c r="T2461" s="8">
        <f t="shared" si="387"/>
        <v>33.25</v>
      </c>
      <c r="U2461" s="7">
        <f t="shared" si="388"/>
        <v>33.516666666666673</v>
      </c>
      <c r="V2461" s="7">
        <f t="shared" si="389"/>
        <v>33.450000000000003</v>
      </c>
    </row>
    <row r="2462" spans="1:22" ht="13.5" x14ac:dyDescent="0.25">
      <c r="A2462" s="3">
        <f>RSI!A2462</f>
        <v>45589</v>
      </c>
      <c r="B2462" s="2">
        <f>RSI!B2462</f>
        <v>46.942</v>
      </c>
      <c r="C2462" s="2">
        <f>RSI!I2462</f>
        <v>7.0820972308570447</v>
      </c>
      <c r="D2462" s="2">
        <f>MACD!E2462</f>
        <v>1.0173837157647228</v>
      </c>
      <c r="E2462" s="2">
        <f>MACD!F2462</f>
        <v>0.67872267497102623</v>
      </c>
      <c r="F2462" s="2">
        <f>'Moving Avg'!D2462</f>
        <v>46.942</v>
      </c>
      <c r="G2462" s="2">
        <f>'Moving Avg'!F2462</f>
        <v>49.014799999999994</v>
      </c>
      <c r="H2462" s="2">
        <f>'Moving Avg'!G2462</f>
        <v>49.431799999999996</v>
      </c>
      <c r="I2462" s="2">
        <f>'Moving Avg'!H2462</f>
        <v>44.739919999999955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  <c r="M2462" s="7">
        <f t="shared" si="380"/>
        <v>50</v>
      </c>
      <c r="N2462" s="7">
        <f t="shared" si="381"/>
        <v>0</v>
      </c>
      <c r="O2462" s="7">
        <f t="shared" si="382"/>
        <v>50</v>
      </c>
      <c r="P2462" s="7">
        <f t="shared" si="383"/>
        <v>33</v>
      </c>
      <c r="Q2462" s="8">
        <f t="shared" si="384"/>
        <v>29.95</v>
      </c>
      <c r="R2462" s="8">
        <f t="shared" si="385"/>
        <v>35.75</v>
      </c>
      <c r="S2462" s="8">
        <f t="shared" si="386"/>
        <v>34.85</v>
      </c>
      <c r="T2462" s="8">
        <f t="shared" si="387"/>
        <v>33.25</v>
      </c>
      <c r="U2462" s="7">
        <f t="shared" si="388"/>
        <v>33.516666666666673</v>
      </c>
      <c r="V2462" s="7">
        <f t="shared" si="389"/>
        <v>33.450000000000003</v>
      </c>
    </row>
    <row r="2463" spans="1:22" ht="13.5" x14ac:dyDescent="0.25">
      <c r="A2463" s="3">
        <f>RSI!A2463</f>
        <v>45590</v>
      </c>
      <c r="B2463" s="2">
        <f>RSI!B2463</f>
        <v>46.942</v>
      </c>
      <c r="C2463" s="2">
        <f>RSI!I2463</f>
        <v>7.0820972308570447</v>
      </c>
      <c r="D2463" s="2">
        <f>MACD!E2463</f>
        <v>1.0772008706265979</v>
      </c>
      <c r="E2463" s="2">
        <f>MACD!F2463</f>
        <v>0.75841831410214056</v>
      </c>
      <c r="F2463" s="2">
        <f>'Moving Avg'!D2463</f>
        <v>46.942</v>
      </c>
      <c r="G2463" s="2">
        <f>'Moving Avg'!F2463</f>
        <v>48.862200000000001</v>
      </c>
      <c r="H2463" s="2">
        <f>'Moving Avg'!G2463</f>
        <v>49.38671999999999</v>
      </c>
      <c r="I2463" s="2">
        <f>'Moving Avg'!H2463</f>
        <v>44.791089999999947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  <c r="M2463" s="7">
        <f t="shared" si="380"/>
        <v>50</v>
      </c>
      <c r="N2463" s="7">
        <f t="shared" si="381"/>
        <v>0</v>
      </c>
      <c r="O2463" s="7">
        <f t="shared" si="382"/>
        <v>50</v>
      </c>
      <c r="P2463" s="7">
        <f t="shared" si="383"/>
        <v>33</v>
      </c>
      <c r="Q2463" s="8">
        <f t="shared" si="384"/>
        <v>29.95</v>
      </c>
      <c r="R2463" s="8">
        <f t="shared" si="385"/>
        <v>35.75</v>
      </c>
      <c r="S2463" s="8">
        <f t="shared" si="386"/>
        <v>34.85</v>
      </c>
      <c r="T2463" s="8">
        <f t="shared" si="387"/>
        <v>33.25</v>
      </c>
      <c r="U2463" s="7">
        <f t="shared" si="388"/>
        <v>33.516666666666673</v>
      </c>
      <c r="V2463" s="7">
        <f t="shared" si="389"/>
        <v>33.450000000000003</v>
      </c>
    </row>
    <row r="2464" spans="1:22" ht="13.5" x14ac:dyDescent="0.25">
      <c r="A2464" s="3">
        <f>RSI!A2464</f>
        <v>45593</v>
      </c>
      <c r="B2464" s="2">
        <f>RSI!B2464</f>
        <v>46.942</v>
      </c>
      <c r="C2464" s="2">
        <f>RSI!I2464</f>
        <v>7.0820972308570447</v>
      </c>
      <c r="D2464" s="2">
        <f>MACD!E2464</f>
        <v>1.138536808246279</v>
      </c>
      <c r="E2464" s="2">
        <f>MACD!F2464</f>
        <v>0.8344420129309682</v>
      </c>
      <c r="F2464" s="2">
        <f>'Moving Avg'!D2464</f>
        <v>46.942</v>
      </c>
      <c r="G2464" s="2">
        <f>'Moving Avg'!F2464</f>
        <v>48.709600000000002</v>
      </c>
      <c r="H2464" s="2">
        <f>'Moving Avg'!G2464</f>
        <v>49.341639999999991</v>
      </c>
      <c r="I2464" s="2">
        <f>'Moving Avg'!H2464</f>
        <v>44.845294999999943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  <c r="M2464" s="7">
        <f t="shared" si="380"/>
        <v>50</v>
      </c>
      <c r="N2464" s="7">
        <f t="shared" si="381"/>
        <v>0</v>
      </c>
      <c r="O2464" s="7">
        <f t="shared" si="382"/>
        <v>50</v>
      </c>
      <c r="P2464" s="7">
        <f t="shared" si="383"/>
        <v>33</v>
      </c>
      <c r="Q2464" s="8">
        <f t="shared" si="384"/>
        <v>29.95</v>
      </c>
      <c r="R2464" s="8">
        <f t="shared" si="385"/>
        <v>35.75</v>
      </c>
      <c r="S2464" s="8">
        <f t="shared" si="386"/>
        <v>34.85</v>
      </c>
      <c r="T2464" s="8">
        <f t="shared" si="387"/>
        <v>33.25</v>
      </c>
      <c r="U2464" s="7">
        <f t="shared" si="388"/>
        <v>33.516666666666673</v>
      </c>
      <c r="V2464" s="7">
        <f t="shared" si="389"/>
        <v>33.450000000000003</v>
      </c>
    </row>
    <row r="2465" spans="1:22" ht="13.5" x14ac:dyDescent="0.25">
      <c r="A2465" s="3">
        <f>RSI!A2465</f>
        <v>45594</v>
      </c>
      <c r="B2465" s="2">
        <f>RSI!B2465</f>
        <v>46.942</v>
      </c>
      <c r="C2465" s="2">
        <f>RSI!I2465</f>
        <v>7.0820972308570447</v>
      </c>
      <c r="D2465" s="2">
        <f>MACD!E2465</f>
        <v>1.2003636903329706</v>
      </c>
      <c r="E2465" s="2">
        <f>MACD!F2465</f>
        <v>0.90762634841136869</v>
      </c>
      <c r="F2465" s="2">
        <f>'Moving Avg'!D2465</f>
        <v>46.942</v>
      </c>
      <c r="G2465" s="2">
        <f>'Moving Avg'!F2465</f>
        <v>48.557000000000002</v>
      </c>
      <c r="H2465" s="2">
        <f>'Moving Avg'!G2465</f>
        <v>49.296559999999978</v>
      </c>
      <c r="I2465" s="2">
        <f>'Moving Avg'!H2465</f>
        <v>44.891404999999935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  <c r="M2465" s="7">
        <f t="shared" si="380"/>
        <v>50</v>
      </c>
      <c r="N2465" s="7">
        <f t="shared" si="381"/>
        <v>0</v>
      </c>
      <c r="O2465" s="7">
        <f t="shared" si="382"/>
        <v>50</v>
      </c>
      <c r="P2465" s="7">
        <f t="shared" si="383"/>
        <v>33</v>
      </c>
      <c r="Q2465" s="8">
        <f t="shared" si="384"/>
        <v>29.95</v>
      </c>
      <c r="R2465" s="8">
        <f t="shared" si="385"/>
        <v>35.75</v>
      </c>
      <c r="S2465" s="8">
        <f t="shared" si="386"/>
        <v>34.85</v>
      </c>
      <c r="T2465" s="8">
        <f t="shared" si="387"/>
        <v>33.25</v>
      </c>
      <c r="U2465" s="7">
        <f t="shared" si="388"/>
        <v>33.516666666666673</v>
      </c>
      <c r="V2465" s="7">
        <f t="shared" si="389"/>
        <v>33.450000000000003</v>
      </c>
    </row>
    <row r="2466" spans="1:22" ht="13.5" x14ac:dyDescent="0.25">
      <c r="A2466" s="3">
        <f>RSI!A2466</f>
        <v>45595</v>
      </c>
      <c r="B2466" s="2">
        <f>RSI!B2466</f>
        <v>46.472999999999999</v>
      </c>
      <c r="C2466" s="2">
        <f>RSI!I2466</f>
        <v>5.5588787377214715</v>
      </c>
      <c r="D2466" s="2">
        <f>MACD!E2466</f>
        <v>1.2966113764084923</v>
      </c>
      <c r="E2466" s="2">
        <f>MACD!F2466</f>
        <v>0.98542335401079351</v>
      </c>
      <c r="F2466" s="2">
        <f>'Moving Avg'!D2466</f>
        <v>46.848199999999999</v>
      </c>
      <c r="G2466" s="2">
        <f>'Moving Avg'!F2466</f>
        <v>48.380949999999999</v>
      </c>
      <c r="H2466" s="2">
        <f>'Moving Avg'!G2466</f>
        <v>49.242099999999979</v>
      </c>
      <c r="I2466" s="2">
        <f>'Moving Avg'!H2466</f>
        <v>44.926684999999928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  <c r="M2466" s="7">
        <f t="shared" si="380"/>
        <v>50</v>
      </c>
      <c r="N2466" s="7">
        <f t="shared" si="381"/>
        <v>0</v>
      </c>
      <c r="O2466" s="7">
        <f t="shared" si="382"/>
        <v>50</v>
      </c>
      <c r="P2466" s="7">
        <f t="shared" si="383"/>
        <v>33</v>
      </c>
      <c r="Q2466" s="8">
        <f t="shared" si="384"/>
        <v>29.95</v>
      </c>
      <c r="R2466" s="8">
        <f t="shared" si="385"/>
        <v>35.75</v>
      </c>
      <c r="S2466" s="8">
        <f t="shared" si="386"/>
        <v>34.85</v>
      </c>
      <c r="T2466" s="8">
        <f t="shared" si="387"/>
        <v>33.25</v>
      </c>
      <c r="U2466" s="7">
        <f t="shared" si="388"/>
        <v>33.516666666666673</v>
      </c>
      <c r="V2466" s="7">
        <f t="shared" si="389"/>
        <v>33.450000000000003</v>
      </c>
    </row>
    <row r="2467" spans="1:22" ht="13.5" x14ac:dyDescent="0.25">
      <c r="A2467" s="3">
        <f>RSI!A2467</f>
        <v>45596</v>
      </c>
      <c r="B2467" s="2">
        <f>RSI!B2467</f>
        <v>46.463999999999999</v>
      </c>
      <c r="C2467" s="2">
        <f>RSI!I2467</f>
        <v>5.5342798322435556</v>
      </c>
      <c r="D2467" s="2">
        <f>MACD!E2467</f>
        <v>1.0289238213234029</v>
      </c>
      <c r="E2467" s="2">
        <f>MACD!F2467</f>
        <v>0.99412344747331549</v>
      </c>
      <c r="F2467" s="2">
        <f>'Moving Avg'!D2467</f>
        <v>46.752599999999994</v>
      </c>
      <c r="G2467" s="2">
        <f>'Moving Avg'!F2467</f>
        <v>48.204449999999994</v>
      </c>
      <c r="H2467" s="2">
        <f>'Moving Avg'!G2467</f>
        <v>49.17995999999998</v>
      </c>
      <c r="I2467" s="2">
        <f>'Moving Avg'!H2467</f>
        <v>44.97075999999992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  <c r="M2467" s="7">
        <f t="shared" si="380"/>
        <v>50</v>
      </c>
      <c r="N2467" s="7">
        <f t="shared" si="381"/>
        <v>0</v>
      </c>
      <c r="O2467" s="7">
        <f t="shared" si="382"/>
        <v>50</v>
      </c>
      <c r="P2467" s="7">
        <f t="shared" si="383"/>
        <v>33</v>
      </c>
      <c r="Q2467" s="8">
        <f t="shared" si="384"/>
        <v>29.95</v>
      </c>
      <c r="R2467" s="8">
        <f t="shared" si="385"/>
        <v>35.75</v>
      </c>
      <c r="S2467" s="8">
        <f t="shared" si="386"/>
        <v>34.85</v>
      </c>
      <c r="T2467" s="8">
        <f t="shared" si="387"/>
        <v>33.25</v>
      </c>
      <c r="U2467" s="7">
        <f t="shared" si="388"/>
        <v>33.516666666666673</v>
      </c>
      <c r="V2467" s="7">
        <f t="shared" si="389"/>
        <v>33.450000000000003</v>
      </c>
    </row>
    <row r="2468" spans="1:22" ht="13.5" x14ac:dyDescent="0.25">
      <c r="A2468" s="3">
        <f>RSI!A2468</f>
        <v>45597</v>
      </c>
      <c r="B2468" s="2">
        <f>RSI!B2468</f>
        <v>46.472999999999999</v>
      </c>
      <c r="C2468" s="2">
        <f>RSI!I2468</f>
        <v>5.982326002241436</v>
      </c>
      <c r="D2468" s="2">
        <f>MACD!E2468</f>
        <v>0.81225210356359412</v>
      </c>
      <c r="E2468" s="2">
        <f>MACD!F2468</f>
        <v>0.95774917869137133</v>
      </c>
      <c r="F2468" s="2">
        <f>'Moving Avg'!D2468</f>
        <v>46.658799999999999</v>
      </c>
      <c r="G2468" s="2">
        <f>'Moving Avg'!F2468</f>
        <v>48.028399999999998</v>
      </c>
      <c r="H2468" s="2">
        <f>'Moving Avg'!G2468</f>
        <v>49.117999999999981</v>
      </c>
      <c r="I2468" s="2">
        <f>'Moving Avg'!H2468</f>
        <v>45.014484999999922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  <c r="M2468" s="7">
        <f t="shared" si="380"/>
        <v>50</v>
      </c>
      <c r="N2468" s="7">
        <f t="shared" si="381"/>
        <v>100</v>
      </c>
      <c r="O2468" s="7">
        <f t="shared" si="382"/>
        <v>50</v>
      </c>
      <c r="P2468" s="7">
        <f t="shared" si="383"/>
        <v>33</v>
      </c>
      <c r="Q2468" s="8">
        <f t="shared" si="384"/>
        <v>64.95</v>
      </c>
      <c r="R2468" s="8">
        <f t="shared" si="385"/>
        <v>55.75</v>
      </c>
      <c r="S2468" s="8">
        <f t="shared" si="386"/>
        <v>49.85</v>
      </c>
      <c r="T2468" s="8">
        <f t="shared" si="387"/>
        <v>58.25</v>
      </c>
      <c r="U2468" s="7">
        <f t="shared" si="388"/>
        <v>56.85</v>
      </c>
      <c r="V2468" s="7">
        <f t="shared" si="389"/>
        <v>57.2</v>
      </c>
    </row>
    <row r="2469" spans="1:22" ht="13.5" x14ac:dyDescent="0.25">
      <c r="A2469" s="3">
        <f>RSI!A2469</f>
        <v>45600</v>
      </c>
      <c r="B2469" s="2">
        <f>RSI!B2469</f>
        <v>46.942</v>
      </c>
      <c r="C2469" s="2">
        <f>RSI!I2469</f>
        <v>25.746564937922457</v>
      </c>
      <c r="D2469" s="2">
        <f>MACD!E2469</f>
        <v>0.60384261411002882</v>
      </c>
      <c r="E2469" s="2">
        <f>MACD!F2469</f>
        <v>0.88696786577510289</v>
      </c>
      <c r="F2469" s="2">
        <f>'Moving Avg'!D2469</f>
        <v>46.658799999999999</v>
      </c>
      <c r="G2469" s="2">
        <f>'Moving Avg'!F2469</f>
        <v>47.875799999999991</v>
      </c>
      <c r="H2469" s="2">
        <f>'Moving Avg'!G2469</f>
        <v>49.065419999999989</v>
      </c>
      <c r="I2469" s="2">
        <f>'Moving Avg'!H2469</f>
        <v>45.060554999999916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  <c r="M2469" s="7">
        <f t="shared" si="380"/>
        <v>50</v>
      </c>
      <c r="N2469" s="7">
        <f t="shared" si="381"/>
        <v>100</v>
      </c>
      <c r="O2469" s="7">
        <f t="shared" si="382"/>
        <v>50</v>
      </c>
      <c r="P2469" s="7">
        <f t="shared" si="383"/>
        <v>33</v>
      </c>
      <c r="Q2469" s="8">
        <f t="shared" si="384"/>
        <v>64.95</v>
      </c>
      <c r="R2469" s="8">
        <f t="shared" si="385"/>
        <v>55.75</v>
      </c>
      <c r="S2469" s="8">
        <f t="shared" si="386"/>
        <v>49.85</v>
      </c>
      <c r="T2469" s="8">
        <f t="shared" si="387"/>
        <v>58.25</v>
      </c>
      <c r="U2469" s="7">
        <f t="shared" si="388"/>
        <v>56.85</v>
      </c>
      <c r="V2469" s="7">
        <f t="shared" si="389"/>
        <v>57.2</v>
      </c>
    </row>
    <row r="2470" spans="1:22" ht="13.5" x14ac:dyDescent="0.25">
      <c r="A2470" s="3">
        <f>RSI!A2470</f>
        <v>45601</v>
      </c>
      <c r="B2470" s="2">
        <f>RSI!B2470</f>
        <v>46.942</v>
      </c>
      <c r="C2470" s="2">
        <f>RSI!I2470</f>
        <v>25.746564937922457</v>
      </c>
      <c r="D2470" s="2">
        <f>MACD!E2470</f>
        <v>0.43367742876480975</v>
      </c>
      <c r="E2470" s="2">
        <f>MACD!F2470</f>
        <v>0.79630977837304429</v>
      </c>
      <c r="F2470" s="2">
        <f>'Moving Avg'!D2470</f>
        <v>46.658799999999999</v>
      </c>
      <c r="G2470" s="2">
        <f>'Moving Avg'!F2470</f>
        <v>47.725549999999998</v>
      </c>
      <c r="H2470" s="2">
        <f>'Moving Avg'!G2470</f>
        <v>49.01283999999999</v>
      </c>
      <c r="I2470" s="2">
        <f>'Moving Avg'!H2470</f>
        <v>45.106624999999902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  <c r="M2470" s="7">
        <f t="shared" si="380"/>
        <v>50</v>
      </c>
      <c r="N2470" s="7">
        <f t="shared" si="381"/>
        <v>100</v>
      </c>
      <c r="O2470" s="7">
        <f t="shared" si="382"/>
        <v>50</v>
      </c>
      <c r="P2470" s="7">
        <f t="shared" si="383"/>
        <v>33</v>
      </c>
      <c r="Q2470" s="8">
        <f t="shared" si="384"/>
        <v>64.95</v>
      </c>
      <c r="R2470" s="8">
        <f t="shared" si="385"/>
        <v>55.75</v>
      </c>
      <c r="S2470" s="8">
        <f t="shared" si="386"/>
        <v>49.85</v>
      </c>
      <c r="T2470" s="8">
        <f t="shared" si="387"/>
        <v>58.25</v>
      </c>
      <c r="U2470" s="7">
        <f t="shared" si="388"/>
        <v>56.85</v>
      </c>
      <c r="V2470" s="7">
        <f t="shared" si="389"/>
        <v>57.2</v>
      </c>
    </row>
    <row r="2471" spans="1:22" ht="13.5" x14ac:dyDescent="0.25">
      <c r="A2471" s="3">
        <f>RSI!A2471</f>
        <v>45602</v>
      </c>
      <c r="B2471" s="2">
        <f>RSI!B2471</f>
        <v>49.045000000000002</v>
      </c>
      <c r="C2471" s="2">
        <f>RSI!I2471</f>
        <v>64.526643018029517</v>
      </c>
      <c r="D2471" s="2">
        <f>MACD!E2471</f>
        <v>0.13963715615798833</v>
      </c>
      <c r="E2471" s="2">
        <f>MACD!F2471</f>
        <v>0.66497525393003321</v>
      </c>
      <c r="F2471" s="2">
        <f>'Moving Avg'!D2471</f>
        <v>47.173199999999994</v>
      </c>
      <c r="G2471" s="2">
        <f>'Moving Avg'!F2471</f>
        <v>47.680449999999993</v>
      </c>
      <c r="H2471" s="2">
        <f>'Moving Avg'!G2471</f>
        <v>49.00231999999999</v>
      </c>
      <c r="I2471" s="2">
        <f>'Moving Avg'!H2471</f>
        <v>45.155159999999903</v>
      </c>
      <c r="J2471" s="5" t="str">
        <f>OBV!F2471</f>
        <v>NEUTRAL</v>
      </c>
      <c r="K2471" s="5" t="str">
        <f>OBV!G2471</f>
        <v>NEUTRAL</v>
      </c>
      <c r="L2471" s="5" t="str">
        <f>OBV!H2471</f>
        <v>NEUTRAL</v>
      </c>
      <c r="M2471" s="7">
        <f t="shared" si="380"/>
        <v>25</v>
      </c>
      <c r="N2471" s="7">
        <f t="shared" si="381"/>
        <v>100</v>
      </c>
      <c r="O2471" s="7">
        <f t="shared" si="382"/>
        <v>50</v>
      </c>
      <c r="P2471" s="7">
        <f t="shared" si="383"/>
        <v>33</v>
      </c>
      <c r="Q2471" s="8">
        <f t="shared" si="384"/>
        <v>56.2</v>
      </c>
      <c r="R2471" s="8">
        <f t="shared" si="385"/>
        <v>50.75</v>
      </c>
      <c r="S2471" s="8">
        <f t="shared" si="386"/>
        <v>46.1</v>
      </c>
      <c r="T2471" s="8">
        <f t="shared" si="387"/>
        <v>52</v>
      </c>
      <c r="U2471" s="7">
        <f t="shared" si="388"/>
        <v>51.016666666666673</v>
      </c>
      <c r="V2471" s="7">
        <f t="shared" si="389"/>
        <v>51.262500000000003</v>
      </c>
    </row>
    <row r="2472" spans="1:22" ht="13.5" x14ac:dyDescent="0.25">
      <c r="A2472" s="3">
        <f>RSI!A2472</f>
        <v>45603</v>
      </c>
      <c r="B2472" s="2">
        <f>RSI!B2472</f>
        <v>48.332000000000001</v>
      </c>
      <c r="C2472" s="2">
        <f>RSI!I2472</f>
        <v>54.192664093166734</v>
      </c>
      <c r="D2472" s="2">
        <f>MACD!E2472</f>
        <v>-6.3478580569949372E-2</v>
      </c>
      <c r="E2472" s="2">
        <f>MACD!F2472</f>
        <v>0.51928448703003671</v>
      </c>
      <c r="F2472" s="2">
        <f>'Moving Avg'!D2472</f>
        <v>47.546799999999998</v>
      </c>
      <c r="G2472" s="2">
        <f>'Moving Avg'!F2472</f>
        <v>47.632599999999989</v>
      </c>
      <c r="H2472" s="2">
        <f>'Moving Avg'!G2472</f>
        <v>48.977539999999991</v>
      </c>
      <c r="I2472" s="2">
        <f>'Moving Avg'!H2472</f>
        <v>45.191289999999896</v>
      </c>
      <c r="J2472" s="5" t="str">
        <f>OBV!F2472</f>
        <v>NEUTRAL</v>
      </c>
      <c r="K2472" s="5" t="str">
        <f>OBV!G2472</f>
        <v>NEUTRAL</v>
      </c>
      <c r="L2472" s="5" t="str">
        <f>OBV!H2472</f>
        <v>NEUTRAL</v>
      </c>
      <c r="M2472" s="7">
        <f t="shared" si="380"/>
        <v>25</v>
      </c>
      <c r="N2472" s="7">
        <f t="shared" si="381"/>
        <v>100</v>
      </c>
      <c r="O2472" s="7">
        <f t="shared" si="382"/>
        <v>50</v>
      </c>
      <c r="P2472" s="7">
        <f t="shared" si="383"/>
        <v>33</v>
      </c>
      <c r="Q2472" s="8">
        <f t="shared" si="384"/>
        <v>56.2</v>
      </c>
      <c r="R2472" s="8">
        <f t="shared" si="385"/>
        <v>50.75</v>
      </c>
      <c r="S2472" s="8">
        <f t="shared" si="386"/>
        <v>46.1</v>
      </c>
      <c r="T2472" s="8">
        <f t="shared" si="387"/>
        <v>52</v>
      </c>
      <c r="U2472" s="7">
        <f t="shared" si="388"/>
        <v>51.016666666666673</v>
      </c>
      <c r="V2472" s="7">
        <f t="shared" si="389"/>
        <v>51.262500000000003</v>
      </c>
    </row>
    <row r="2473" spans="1:22" ht="13.5" x14ac:dyDescent="0.25">
      <c r="A2473" s="3">
        <f>RSI!A2473</f>
        <v>45604</v>
      </c>
      <c r="B2473" s="2">
        <f>RSI!B2473</f>
        <v>48.332000000000001</v>
      </c>
      <c r="C2473" s="2">
        <f>RSI!I2473</f>
        <v>54.192664093166734</v>
      </c>
      <c r="D2473" s="2">
        <f>MACD!E2473</f>
        <v>-0.23773189475201661</v>
      </c>
      <c r="E2473" s="2">
        <f>MACD!F2473</f>
        <v>0.36788121067362606</v>
      </c>
      <c r="F2473" s="2">
        <f>'Moving Avg'!D2473</f>
        <v>47.918599999999998</v>
      </c>
      <c r="G2473" s="2">
        <f>'Moving Avg'!F2473</f>
        <v>47.584749999999993</v>
      </c>
      <c r="H2473" s="2">
        <f>'Moving Avg'!G2473</f>
        <v>48.952759999999991</v>
      </c>
      <c r="I2473" s="2">
        <f>'Moving Avg'!H2473</f>
        <v>45.218189999999893</v>
      </c>
      <c r="J2473" s="5" t="str">
        <f>OBV!F2473</f>
        <v>NEUTRAL</v>
      </c>
      <c r="K2473" s="5" t="str">
        <f>OBV!G2473</f>
        <v>NEUTRAL</v>
      </c>
      <c r="L2473" s="5" t="str">
        <f>OBV!H2473</f>
        <v>NEUTRAL</v>
      </c>
      <c r="M2473" s="7">
        <f t="shared" si="380"/>
        <v>25</v>
      </c>
      <c r="N2473" s="7">
        <f t="shared" si="381"/>
        <v>100</v>
      </c>
      <c r="O2473" s="7">
        <f t="shared" si="382"/>
        <v>50</v>
      </c>
      <c r="P2473" s="7">
        <f t="shared" si="383"/>
        <v>33</v>
      </c>
      <c r="Q2473" s="8">
        <f t="shared" si="384"/>
        <v>56.2</v>
      </c>
      <c r="R2473" s="8">
        <f t="shared" si="385"/>
        <v>50.75</v>
      </c>
      <c r="S2473" s="8">
        <f t="shared" si="386"/>
        <v>46.1</v>
      </c>
      <c r="T2473" s="8">
        <f t="shared" si="387"/>
        <v>52</v>
      </c>
      <c r="U2473" s="7">
        <f t="shared" si="388"/>
        <v>51.016666666666673</v>
      </c>
      <c r="V2473" s="7">
        <f t="shared" si="389"/>
        <v>51.262500000000003</v>
      </c>
    </row>
    <row r="2474" spans="1:22" ht="13.5" x14ac:dyDescent="0.25">
      <c r="A2474" s="3">
        <f>RSI!A2474</f>
        <v>45607</v>
      </c>
      <c r="B2474" s="2">
        <f>RSI!B2474</f>
        <v>48.332000000000001</v>
      </c>
      <c r="C2474" s="2">
        <f>RSI!I2474</f>
        <v>54.192664093166734</v>
      </c>
      <c r="D2474" s="2">
        <f>MACD!E2474</f>
        <v>-0.38738640706272776</v>
      </c>
      <c r="E2474" s="2">
        <f>MACD!F2474</f>
        <v>0.21682768712635531</v>
      </c>
      <c r="F2474" s="2">
        <f>'Moving Avg'!D2474</f>
        <v>48.196599999999997</v>
      </c>
      <c r="G2474" s="2">
        <f>'Moving Avg'!F2474</f>
        <v>47.536899999999989</v>
      </c>
      <c r="H2474" s="2">
        <f>'Moving Avg'!G2474</f>
        <v>48.927979999999998</v>
      </c>
      <c r="I2474" s="2">
        <f>'Moving Avg'!H2474</f>
        <v>45.245089999999898</v>
      </c>
      <c r="J2474" s="5" t="str">
        <f>OBV!F2474</f>
        <v>NEUTRAL</v>
      </c>
      <c r="K2474" s="5" t="str">
        <f>OBV!G2474</f>
        <v>NEUTRAL</v>
      </c>
      <c r="L2474" s="5" t="str">
        <f>OBV!H2474</f>
        <v>NEUTRAL</v>
      </c>
      <c r="M2474" s="7">
        <f t="shared" si="380"/>
        <v>25</v>
      </c>
      <c r="N2474" s="7">
        <f t="shared" si="381"/>
        <v>100</v>
      </c>
      <c r="O2474" s="7">
        <f t="shared" si="382"/>
        <v>50</v>
      </c>
      <c r="P2474" s="7">
        <f t="shared" si="383"/>
        <v>33</v>
      </c>
      <c r="Q2474" s="8">
        <f t="shared" si="384"/>
        <v>56.2</v>
      </c>
      <c r="R2474" s="8">
        <f t="shared" si="385"/>
        <v>50.75</v>
      </c>
      <c r="S2474" s="8">
        <f t="shared" si="386"/>
        <v>46.1</v>
      </c>
      <c r="T2474" s="8">
        <f t="shared" si="387"/>
        <v>52</v>
      </c>
      <c r="U2474" s="7">
        <f t="shared" si="388"/>
        <v>51.016666666666673</v>
      </c>
      <c r="V2474" s="7">
        <f t="shared" si="389"/>
        <v>51.262500000000003</v>
      </c>
    </row>
    <row r="2475" spans="1:22" ht="13.5" x14ac:dyDescent="0.25">
      <c r="A2475" s="3">
        <f>RSI!A2475</f>
        <v>45608</v>
      </c>
      <c r="B2475" s="2">
        <f>RSI!B2475</f>
        <v>48.332000000000001</v>
      </c>
      <c r="C2475" s="2">
        <f>RSI!I2475</f>
        <v>54.192664093166734</v>
      </c>
      <c r="D2475" s="2">
        <f>MACD!E2475</f>
        <v>-0.58821673543080522</v>
      </c>
      <c r="E2475" s="2">
        <f>MACD!F2475</f>
        <v>5.581880261492321E-2</v>
      </c>
      <c r="F2475" s="2">
        <f>'Moving Avg'!D2475</f>
        <v>48.474599999999995</v>
      </c>
      <c r="G2475" s="2">
        <f>'Moving Avg'!F2475</f>
        <v>47.489049999999992</v>
      </c>
      <c r="H2475" s="2">
        <f>'Moving Avg'!G2475</f>
        <v>48.899639999999991</v>
      </c>
      <c r="I2475" s="2">
        <f>'Moving Avg'!H2475</f>
        <v>45.271989999999896</v>
      </c>
      <c r="J2475" s="5" t="str">
        <f>OBV!F2475</f>
        <v>NEUTRAL</v>
      </c>
      <c r="K2475" s="5" t="str">
        <f>OBV!G2475</f>
        <v>NEUTRAL</v>
      </c>
      <c r="L2475" s="5" t="str">
        <f>OBV!H2475</f>
        <v>NEUTRAL</v>
      </c>
      <c r="M2475" s="7">
        <f t="shared" si="380"/>
        <v>25</v>
      </c>
      <c r="N2475" s="7">
        <f t="shared" si="381"/>
        <v>100</v>
      </c>
      <c r="O2475" s="7">
        <f t="shared" si="382"/>
        <v>50</v>
      </c>
      <c r="P2475" s="7">
        <f t="shared" si="383"/>
        <v>33</v>
      </c>
      <c r="Q2475" s="8">
        <f t="shared" si="384"/>
        <v>56.2</v>
      </c>
      <c r="R2475" s="8">
        <f t="shared" si="385"/>
        <v>50.75</v>
      </c>
      <c r="S2475" s="8">
        <f t="shared" si="386"/>
        <v>46.1</v>
      </c>
      <c r="T2475" s="8">
        <f t="shared" si="387"/>
        <v>52</v>
      </c>
      <c r="U2475" s="7">
        <f t="shared" si="388"/>
        <v>51.016666666666673</v>
      </c>
      <c r="V2475" s="7">
        <f t="shared" si="389"/>
        <v>51.262500000000003</v>
      </c>
    </row>
    <row r="2476" spans="1:22" ht="13.5" x14ac:dyDescent="0.25">
      <c r="A2476" s="3">
        <f>RSI!A2476</f>
        <v>45609</v>
      </c>
      <c r="B2476" s="2">
        <f>RSI!B2476</f>
        <v>48.322000000000003</v>
      </c>
      <c r="C2476" s="2">
        <f>RSI!I2476</f>
        <v>54.029431042318215</v>
      </c>
      <c r="D2476" s="2">
        <f>MACD!E2476</f>
        <v>-0.76068816950344598</v>
      </c>
      <c r="E2476" s="2">
        <f>MACD!F2476</f>
        <v>-0.10748259180875064</v>
      </c>
      <c r="F2476" s="2">
        <f>'Moving Avg'!D2476</f>
        <v>48.33</v>
      </c>
      <c r="G2476" s="2">
        <f>'Moving Avg'!F2476</f>
        <v>47.4407</v>
      </c>
      <c r="H2476" s="2">
        <f>'Moving Avg'!G2476</f>
        <v>48.871099999999998</v>
      </c>
      <c r="I2476" s="2">
        <f>'Moving Avg'!H2476</f>
        <v>45.298839999999899</v>
      </c>
      <c r="J2476" s="5" t="str">
        <f>OBV!F2476</f>
        <v>NEUTRAL</v>
      </c>
      <c r="K2476" s="5" t="str">
        <f>OBV!G2476</f>
        <v>NEUTRAL</v>
      </c>
      <c r="L2476" s="5" t="str">
        <f>OBV!H2476</f>
        <v>NEUTRAL</v>
      </c>
      <c r="M2476" s="7">
        <f t="shared" si="380"/>
        <v>25</v>
      </c>
      <c r="N2476" s="7">
        <f t="shared" si="381"/>
        <v>100</v>
      </c>
      <c r="O2476" s="7">
        <f t="shared" si="382"/>
        <v>50</v>
      </c>
      <c r="P2476" s="7">
        <f t="shared" si="383"/>
        <v>33</v>
      </c>
      <c r="Q2476" s="8">
        <f t="shared" si="384"/>
        <v>56.2</v>
      </c>
      <c r="R2476" s="8">
        <f t="shared" si="385"/>
        <v>50.75</v>
      </c>
      <c r="S2476" s="8">
        <f t="shared" si="386"/>
        <v>46.1</v>
      </c>
      <c r="T2476" s="8">
        <f t="shared" si="387"/>
        <v>52</v>
      </c>
      <c r="U2476" s="7">
        <f t="shared" si="388"/>
        <v>51.016666666666673</v>
      </c>
      <c r="V2476" s="7">
        <f t="shared" si="389"/>
        <v>51.262500000000003</v>
      </c>
    </row>
    <row r="2477" spans="1:22" ht="13.5" x14ac:dyDescent="0.25">
      <c r="A2477" s="3">
        <f>RSI!A2477</f>
        <v>45610</v>
      </c>
      <c r="B2477" s="2">
        <f>RSI!B2477</f>
        <v>48.322000000000003</v>
      </c>
      <c r="C2477" s="2">
        <f>RSI!I2477</f>
        <v>54.029431042318215</v>
      </c>
      <c r="D2477" s="2">
        <f>MACD!E2477</f>
        <v>-0.90693572418140889</v>
      </c>
      <c r="E2477" s="2">
        <f>MACD!F2477</f>
        <v>-0.26737321828328231</v>
      </c>
      <c r="F2477" s="2">
        <f>'Moving Avg'!D2477</f>
        <v>48.328000000000003</v>
      </c>
      <c r="G2477" s="2">
        <f>'Moving Avg'!F2477</f>
        <v>47.39235</v>
      </c>
      <c r="H2477" s="2">
        <f>'Moving Avg'!G2477</f>
        <v>48.842560000000006</v>
      </c>
      <c r="I2477" s="2">
        <f>'Moving Avg'!H2477</f>
        <v>45.325689999999902</v>
      </c>
      <c r="J2477" s="5" t="str">
        <f>OBV!F2477</f>
        <v>NEUTRAL</v>
      </c>
      <c r="K2477" s="5" t="str">
        <f>OBV!G2477</f>
        <v>NEUTRAL</v>
      </c>
      <c r="L2477" s="5" t="str">
        <f>OBV!H2477</f>
        <v>NEUTRAL</v>
      </c>
      <c r="M2477" s="7">
        <f t="shared" si="380"/>
        <v>25</v>
      </c>
      <c r="N2477" s="7">
        <f t="shared" si="381"/>
        <v>100</v>
      </c>
      <c r="O2477" s="7">
        <f t="shared" si="382"/>
        <v>50</v>
      </c>
      <c r="P2477" s="7">
        <f t="shared" si="383"/>
        <v>33</v>
      </c>
      <c r="Q2477" s="8">
        <f t="shared" si="384"/>
        <v>56.2</v>
      </c>
      <c r="R2477" s="8">
        <f t="shared" si="385"/>
        <v>50.75</v>
      </c>
      <c r="S2477" s="8">
        <f t="shared" si="386"/>
        <v>46.1</v>
      </c>
      <c r="T2477" s="8">
        <f t="shared" si="387"/>
        <v>52</v>
      </c>
      <c r="U2477" s="7">
        <f t="shared" si="388"/>
        <v>51.016666666666673</v>
      </c>
      <c r="V2477" s="7">
        <f t="shared" si="389"/>
        <v>51.262500000000003</v>
      </c>
    </row>
    <row r="2478" spans="1:22" ht="13.5" x14ac:dyDescent="0.25">
      <c r="A2478" s="3">
        <f>RSI!A2478</f>
        <v>45611</v>
      </c>
      <c r="B2478" s="2">
        <f>RSI!B2478</f>
        <v>48.322000000000003</v>
      </c>
      <c r="C2478" s="2">
        <f>RSI!I2478</f>
        <v>54.029431042318215</v>
      </c>
      <c r="D2478" s="2">
        <f>MACD!E2478</f>
        <v>-0.9600990707332997</v>
      </c>
      <c r="E2478" s="2">
        <f>MACD!F2478</f>
        <v>-0.40591838877328579</v>
      </c>
      <c r="F2478" s="2">
        <f>'Moving Avg'!D2478</f>
        <v>48.326000000000001</v>
      </c>
      <c r="G2478" s="2">
        <f>'Moving Avg'!F2478</f>
        <v>47.461349999999996</v>
      </c>
      <c r="H2478" s="2">
        <f>'Moving Avg'!G2478</f>
        <v>48.814020000000006</v>
      </c>
      <c r="I2478" s="2">
        <f>'Moving Avg'!H2478</f>
        <v>45.352539999999919</v>
      </c>
      <c r="J2478" s="5" t="str">
        <f>OBV!F2478</f>
        <v>NEUTRAL</v>
      </c>
      <c r="K2478" s="5" t="str">
        <f>OBV!G2478</f>
        <v>NEUTRAL</v>
      </c>
      <c r="L2478" s="5" t="str">
        <f>OBV!H2478</f>
        <v>NEUTRAL</v>
      </c>
      <c r="M2478" s="7">
        <f t="shared" si="380"/>
        <v>25</v>
      </c>
      <c r="N2478" s="7">
        <f t="shared" si="381"/>
        <v>100</v>
      </c>
      <c r="O2478" s="7">
        <f t="shared" si="382"/>
        <v>50</v>
      </c>
      <c r="P2478" s="7">
        <f t="shared" si="383"/>
        <v>33</v>
      </c>
      <c r="Q2478" s="8">
        <f t="shared" si="384"/>
        <v>56.2</v>
      </c>
      <c r="R2478" s="8">
        <f t="shared" si="385"/>
        <v>50.75</v>
      </c>
      <c r="S2478" s="8">
        <f t="shared" si="386"/>
        <v>46.1</v>
      </c>
      <c r="T2478" s="8">
        <f t="shared" si="387"/>
        <v>52</v>
      </c>
      <c r="U2478" s="7">
        <f t="shared" si="388"/>
        <v>51.016666666666673</v>
      </c>
      <c r="V2478" s="7">
        <f t="shared" si="389"/>
        <v>51.262500000000003</v>
      </c>
    </row>
    <row r="2479" spans="1:22" ht="13.5" x14ac:dyDescent="0.25">
      <c r="A2479" s="3">
        <f>RSI!A2479</f>
        <v>45614</v>
      </c>
      <c r="B2479" s="2">
        <f>RSI!B2479</f>
        <v>48.332000000000001</v>
      </c>
      <c r="C2479" s="2">
        <f>RSI!I2479</f>
        <v>54.201725284561782</v>
      </c>
      <c r="D2479" s="2">
        <f>MACD!E2479</f>
        <v>-1.0072772018410916</v>
      </c>
      <c r="E2479" s="2">
        <f>MACD!F2479</f>
        <v>-0.52619015138684699</v>
      </c>
      <c r="F2479" s="2">
        <f>'Moving Avg'!D2479</f>
        <v>48.326000000000001</v>
      </c>
      <c r="G2479" s="2">
        <f>'Moving Avg'!F2479</f>
        <v>47.530850000000001</v>
      </c>
      <c r="H2479" s="2">
        <f>'Moving Avg'!G2479</f>
        <v>48.785679999999999</v>
      </c>
      <c r="I2479" s="2">
        <f>'Moving Avg'!H2479</f>
        <v>45.369809999999916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  <c r="M2479" s="7">
        <f t="shared" si="380"/>
        <v>25</v>
      </c>
      <c r="N2479" s="7">
        <f t="shared" si="381"/>
        <v>100</v>
      </c>
      <c r="O2479" s="7">
        <f t="shared" si="382"/>
        <v>50</v>
      </c>
      <c r="P2479" s="7">
        <f t="shared" si="383"/>
        <v>33</v>
      </c>
      <c r="Q2479" s="8">
        <f t="shared" si="384"/>
        <v>56.2</v>
      </c>
      <c r="R2479" s="8">
        <f t="shared" si="385"/>
        <v>50.75</v>
      </c>
      <c r="S2479" s="8">
        <f t="shared" si="386"/>
        <v>46.1</v>
      </c>
      <c r="T2479" s="8">
        <f t="shared" si="387"/>
        <v>52</v>
      </c>
      <c r="U2479" s="7">
        <f t="shared" si="388"/>
        <v>51.016666666666673</v>
      </c>
      <c r="V2479" s="7">
        <f t="shared" si="389"/>
        <v>51.262500000000003</v>
      </c>
    </row>
    <row r="2480" spans="1:22" ht="13.5" x14ac:dyDescent="0.25">
      <c r="A2480" s="3">
        <f>RSI!A2480</f>
        <v>45615</v>
      </c>
      <c r="B2480" s="2">
        <f>RSI!B2480</f>
        <v>46.162999999999997</v>
      </c>
      <c r="C2480" s="2">
        <f>RSI!I2480</f>
        <v>28.900533433877058</v>
      </c>
      <c r="D2480" s="2">
        <f>MACD!E2480</f>
        <v>-0.5643965102378985</v>
      </c>
      <c r="E2480" s="2">
        <f>MACD!F2480</f>
        <v>-0.53383142315705734</v>
      </c>
      <c r="F2480" s="2">
        <f>'Moving Avg'!D2480</f>
        <v>47.892200000000003</v>
      </c>
      <c r="G2480" s="2">
        <f>'Moving Avg'!F2480</f>
        <v>47.491900000000001</v>
      </c>
      <c r="H2480" s="2">
        <f>'Moving Avg'!G2480</f>
        <v>48.713960000000007</v>
      </c>
      <c r="I2480" s="2">
        <f>'Moving Avg'!H2480</f>
        <v>45.376234999999923</v>
      </c>
      <c r="J2480" s="5" t="str">
        <f>OBV!F2480</f>
        <v>NEUTRAL</v>
      </c>
      <c r="K2480" s="5" t="str">
        <f>OBV!G2480</f>
        <v>NEUTRAL</v>
      </c>
      <c r="L2480" s="5" t="str">
        <f>OBV!H2480</f>
        <v>NEUTRAL</v>
      </c>
      <c r="M2480" s="7">
        <f t="shared" si="380"/>
        <v>50</v>
      </c>
      <c r="N2480" s="7">
        <f t="shared" si="381"/>
        <v>100</v>
      </c>
      <c r="O2480" s="7">
        <f t="shared" si="382"/>
        <v>50</v>
      </c>
      <c r="P2480" s="7">
        <f t="shared" si="383"/>
        <v>33</v>
      </c>
      <c r="Q2480" s="8">
        <f t="shared" si="384"/>
        <v>64.95</v>
      </c>
      <c r="R2480" s="8">
        <f t="shared" si="385"/>
        <v>55.75</v>
      </c>
      <c r="S2480" s="8">
        <f t="shared" si="386"/>
        <v>49.85</v>
      </c>
      <c r="T2480" s="8">
        <f t="shared" si="387"/>
        <v>58.25</v>
      </c>
      <c r="U2480" s="7">
        <f t="shared" si="388"/>
        <v>56.85</v>
      </c>
      <c r="V2480" s="7">
        <f t="shared" si="389"/>
        <v>57.2</v>
      </c>
    </row>
    <row r="2481" spans="1:22" ht="13.5" x14ac:dyDescent="0.25">
      <c r="A2481" s="3">
        <f>RSI!A2481</f>
        <v>45616</v>
      </c>
      <c r="B2481" s="2">
        <f>RSI!B2481</f>
        <v>46.003</v>
      </c>
      <c r="C2481" s="2">
        <f>RSI!I2481</f>
        <v>27.867140723291598</v>
      </c>
      <c r="D2481" s="2">
        <f>MACD!E2481</f>
        <v>-0.2759754953324034</v>
      </c>
      <c r="E2481" s="2">
        <f>MACD!F2481</f>
        <v>-0.48226023759212655</v>
      </c>
      <c r="F2481" s="2">
        <f>'Moving Avg'!D2481</f>
        <v>47.428399999999996</v>
      </c>
      <c r="G2481" s="2">
        <f>'Moving Avg'!F2481</f>
        <v>47.444950000000006</v>
      </c>
      <c r="H2481" s="2">
        <f>'Moving Avg'!G2481</f>
        <v>48.639040000000016</v>
      </c>
      <c r="I2481" s="2">
        <f>'Moving Avg'!H2481</f>
        <v>45.382079999999931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  <c r="M2481" s="7">
        <f t="shared" si="380"/>
        <v>50</v>
      </c>
      <c r="N2481" s="7">
        <f t="shared" si="381"/>
        <v>0</v>
      </c>
      <c r="O2481" s="7">
        <f t="shared" si="382"/>
        <v>50</v>
      </c>
      <c r="P2481" s="7">
        <f t="shared" si="383"/>
        <v>16.5</v>
      </c>
      <c r="Q2481" s="8">
        <f t="shared" si="384"/>
        <v>27.475000000000001</v>
      </c>
      <c r="R2481" s="8">
        <f t="shared" si="385"/>
        <v>31.625</v>
      </c>
      <c r="S2481" s="8">
        <f t="shared" si="386"/>
        <v>27.425000000000001</v>
      </c>
      <c r="T2481" s="8">
        <f t="shared" si="387"/>
        <v>29.125</v>
      </c>
      <c r="U2481" s="7">
        <f t="shared" si="388"/>
        <v>28.841666666666669</v>
      </c>
      <c r="V2481" s="7">
        <f t="shared" si="389"/>
        <v>28.912500000000001</v>
      </c>
    </row>
    <row r="2482" spans="1:22" ht="13.5" x14ac:dyDescent="0.25">
      <c r="A2482" s="3">
        <f>RSI!A2482</f>
        <v>45617</v>
      </c>
      <c r="B2482" s="2">
        <f>RSI!B2482</f>
        <v>48.069000000000003</v>
      </c>
      <c r="C2482" s="2">
        <f>RSI!I2482</f>
        <v>51.822357212552113</v>
      </c>
      <c r="D2482" s="2">
        <f>MACD!E2482</f>
        <v>-0.17335532131434661</v>
      </c>
      <c r="E2482" s="2">
        <f>MACD!F2482</f>
        <v>-0.42047925433657057</v>
      </c>
      <c r="F2482" s="2">
        <f>'Moving Avg'!D2482</f>
        <v>47.377800000000001</v>
      </c>
      <c r="G2482" s="2">
        <f>'Moving Avg'!F2482</f>
        <v>47.501300000000001</v>
      </c>
      <c r="H2482" s="2">
        <f>'Moving Avg'!G2482</f>
        <v>48.605240000000009</v>
      </c>
      <c r="I2482" s="2">
        <f>'Moving Avg'!H2482</f>
        <v>45.398254999999935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  <c r="M2482" s="7">
        <f t="shared" si="380"/>
        <v>25</v>
      </c>
      <c r="N2482" s="7">
        <f t="shared" si="381"/>
        <v>0</v>
      </c>
      <c r="O2482" s="7">
        <f t="shared" si="382"/>
        <v>50</v>
      </c>
      <c r="P2482" s="7">
        <f t="shared" si="383"/>
        <v>16.5</v>
      </c>
      <c r="Q2482" s="8">
        <f t="shared" si="384"/>
        <v>18.725000000000001</v>
      </c>
      <c r="R2482" s="8">
        <f t="shared" si="385"/>
        <v>26.625</v>
      </c>
      <c r="S2482" s="8">
        <f t="shared" si="386"/>
        <v>23.675000000000001</v>
      </c>
      <c r="T2482" s="8">
        <f t="shared" si="387"/>
        <v>22.875</v>
      </c>
      <c r="U2482" s="7">
        <f t="shared" si="388"/>
        <v>23.008333333333336</v>
      </c>
      <c r="V2482" s="7">
        <f t="shared" si="389"/>
        <v>22.975000000000001</v>
      </c>
    </row>
    <row r="2483" spans="1:22" ht="13.5" x14ac:dyDescent="0.25">
      <c r="A2483" s="3">
        <f>RSI!A2483</f>
        <v>45618</v>
      </c>
      <c r="B2483" s="2">
        <f>RSI!B2483</f>
        <v>47.881</v>
      </c>
      <c r="C2483" s="2">
        <f>RSI!I2483</f>
        <v>50.188976193374565</v>
      </c>
      <c r="D2483" s="2">
        <f>MACD!E2483</f>
        <v>-7.4056263934785704E-2</v>
      </c>
      <c r="E2483" s="2">
        <f>MACD!F2483</f>
        <v>-0.35119465625621366</v>
      </c>
      <c r="F2483" s="2">
        <f>'Moving Avg'!D2483</f>
        <v>47.2896</v>
      </c>
      <c r="G2483" s="2">
        <f>'Moving Avg'!F2483</f>
        <v>47.548250000000003</v>
      </c>
      <c r="H2483" s="2">
        <f>'Moving Avg'!G2483</f>
        <v>48.562980000000017</v>
      </c>
      <c r="I2483" s="2">
        <f>'Moving Avg'!H2483</f>
        <v>45.413489999999939</v>
      </c>
      <c r="J2483" s="5" t="str">
        <f>OBV!F2483</f>
        <v>BEARISH</v>
      </c>
      <c r="K2483" s="5" t="str">
        <f>OBV!G2483</f>
        <v>STRONG</v>
      </c>
      <c r="L2483" s="5" t="str">
        <f>OBV!H2483</f>
        <v>CONFIRMED BEARISH</v>
      </c>
      <c r="M2483" s="7">
        <f t="shared" si="380"/>
        <v>25</v>
      </c>
      <c r="N2483" s="7">
        <f t="shared" si="381"/>
        <v>0</v>
      </c>
      <c r="O2483" s="7">
        <f t="shared" si="382"/>
        <v>50</v>
      </c>
      <c r="P2483" s="7">
        <f t="shared" si="383"/>
        <v>33</v>
      </c>
      <c r="Q2483" s="8">
        <f t="shared" si="384"/>
        <v>21.2</v>
      </c>
      <c r="R2483" s="8">
        <f t="shared" si="385"/>
        <v>30.75</v>
      </c>
      <c r="S2483" s="8">
        <f t="shared" si="386"/>
        <v>31.1</v>
      </c>
      <c r="T2483" s="8">
        <f t="shared" si="387"/>
        <v>27</v>
      </c>
      <c r="U2483" s="7">
        <f t="shared" si="388"/>
        <v>27.683333333333337</v>
      </c>
      <c r="V2483" s="7">
        <f t="shared" si="389"/>
        <v>27.512500000000003</v>
      </c>
    </row>
    <row r="2484" spans="1:22" ht="13.5" x14ac:dyDescent="0.25">
      <c r="A2484" s="3">
        <f>RSI!A2484</f>
        <v>45621</v>
      </c>
      <c r="B2484" s="2">
        <f>RSI!B2484</f>
        <v>47.881</v>
      </c>
      <c r="C2484" s="2">
        <f>RSI!I2484</f>
        <v>50.188976193374565</v>
      </c>
      <c r="D2484" s="2">
        <f>MACD!E2484</f>
        <v>9.7256900114217615E-3</v>
      </c>
      <c r="E2484" s="2">
        <f>MACD!F2484</f>
        <v>-0.27901058700268661</v>
      </c>
      <c r="F2484" s="2">
        <f>'Moving Avg'!D2484</f>
        <v>47.199400000000004</v>
      </c>
      <c r="G2484" s="2">
        <f>'Moving Avg'!F2484</f>
        <v>47.595199999999998</v>
      </c>
      <c r="H2484" s="2">
        <f>'Moving Avg'!G2484</f>
        <v>48.520720000000011</v>
      </c>
      <c r="I2484" s="2">
        <f>'Moving Avg'!H2484</f>
        <v>45.428724999999943</v>
      </c>
      <c r="J2484" s="5" t="str">
        <f>OBV!F2484</f>
        <v>BEARISH</v>
      </c>
      <c r="K2484" s="5" t="str">
        <f>OBV!G2484</f>
        <v>STRONG</v>
      </c>
      <c r="L2484" s="5" t="str">
        <f>OBV!H2484</f>
        <v>CONFIRMED BEARISH</v>
      </c>
      <c r="M2484" s="7">
        <f t="shared" si="380"/>
        <v>25</v>
      </c>
      <c r="N2484" s="7">
        <f t="shared" si="381"/>
        <v>0</v>
      </c>
      <c r="O2484" s="7">
        <f t="shared" si="382"/>
        <v>50</v>
      </c>
      <c r="P2484" s="7">
        <f t="shared" si="383"/>
        <v>33</v>
      </c>
      <c r="Q2484" s="8">
        <f t="shared" si="384"/>
        <v>21.2</v>
      </c>
      <c r="R2484" s="8">
        <f t="shared" si="385"/>
        <v>30.75</v>
      </c>
      <c r="S2484" s="8">
        <f t="shared" si="386"/>
        <v>31.1</v>
      </c>
      <c r="T2484" s="8">
        <f t="shared" si="387"/>
        <v>27</v>
      </c>
      <c r="U2484" s="7">
        <f t="shared" si="388"/>
        <v>27.683333333333337</v>
      </c>
      <c r="V2484" s="7">
        <f t="shared" si="389"/>
        <v>27.512500000000003</v>
      </c>
    </row>
    <row r="2485" spans="1:22" ht="13.5" x14ac:dyDescent="0.25">
      <c r="A2485" s="3">
        <f>RSI!A2485</f>
        <v>45622</v>
      </c>
      <c r="B2485" s="2">
        <f>RSI!B2485</f>
        <v>48.069000000000003</v>
      </c>
      <c r="C2485" s="2">
        <f>RSI!I2485</f>
        <v>51.945576987467398</v>
      </c>
      <c r="D2485" s="2">
        <f>MACD!E2485</f>
        <v>6.4931201621568846E-2</v>
      </c>
      <c r="E2485" s="2">
        <f>MACD!F2485</f>
        <v>-0.21022222927783552</v>
      </c>
      <c r="F2485" s="2">
        <f>'Moving Avg'!D2485</f>
        <v>47.580600000000004</v>
      </c>
      <c r="G2485" s="2">
        <f>'Moving Avg'!F2485</f>
        <v>47.65155</v>
      </c>
      <c r="H2485" s="2">
        <f>'Moving Avg'!G2485</f>
        <v>48.482220000000005</v>
      </c>
      <c r="I2485" s="2">
        <f>'Moving Avg'!H2485</f>
        <v>45.453649999999946</v>
      </c>
      <c r="J2485" s="5" t="str">
        <f>OBV!F2485</f>
        <v>BEARISH</v>
      </c>
      <c r="K2485" s="5" t="str">
        <f>OBV!G2485</f>
        <v>NEUTRAL</v>
      </c>
      <c r="L2485" s="5" t="str">
        <f>OBV!H2485</f>
        <v>BEARISH DIVERGENCE</v>
      </c>
      <c r="M2485" s="7">
        <f t="shared" si="380"/>
        <v>25</v>
      </c>
      <c r="N2485" s="7">
        <f t="shared" si="381"/>
        <v>0</v>
      </c>
      <c r="O2485" s="7">
        <f t="shared" si="382"/>
        <v>50</v>
      </c>
      <c r="P2485" s="7">
        <f t="shared" si="383"/>
        <v>16.5</v>
      </c>
      <c r="Q2485" s="8">
        <f t="shared" si="384"/>
        <v>18.725000000000001</v>
      </c>
      <c r="R2485" s="8">
        <f t="shared" si="385"/>
        <v>26.625</v>
      </c>
      <c r="S2485" s="8">
        <f t="shared" si="386"/>
        <v>23.675000000000001</v>
      </c>
      <c r="T2485" s="8">
        <f t="shared" si="387"/>
        <v>22.875</v>
      </c>
      <c r="U2485" s="7">
        <f t="shared" si="388"/>
        <v>23.008333333333336</v>
      </c>
      <c r="V2485" s="7">
        <f t="shared" si="389"/>
        <v>22.975000000000001</v>
      </c>
    </row>
    <row r="2486" spans="1:22" ht="13.5" x14ac:dyDescent="0.25">
      <c r="A2486" s="3">
        <f>RSI!A2486</f>
        <v>45623</v>
      </c>
      <c r="B2486" s="2">
        <f>RSI!B2486</f>
        <v>48.069000000000003</v>
      </c>
      <c r="C2486" s="2">
        <f>RSI!I2486</f>
        <v>51.945576987467398</v>
      </c>
      <c r="D2486" s="2">
        <f>MACD!E2486</f>
        <v>0.11032661725206339</v>
      </c>
      <c r="E2486" s="2">
        <f>MACD!F2486</f>
        <v>-0.14611245997185573</v>
      </c>
      <c r="F2486" s="2">
        <f>'Moving Avg'!D2486</f>
        <v>47.993800000000007</v>
      </c>
      <c r="G2486" s="2">
        <f>'Moving Avg'!F2486</f>
        <v>47.731349999999992</v>
      </c>
      <c r="H2486" s="2">
        <f>'Moving Avg'!G2486</f>
        <v>48.443720000000013</v>
      </c>
      <c r="I2486" s="2">
        <f>'Moving Avg'!H2486</f>
        <v>45.478574999999935</v>
      </c>
      <c r="J2486" s="5" t="str">
        <f>OBV!F2486</f>
        <v>BULLISH</v>
      </c>
      <c r="K2486" s="5" t="str">
        <f>OBV!G2486</f>
        <v>NEUTRAL</v>
      </c>
      <c r="L2486" s="5" t="str">
        <f>OBV!H2486</f>
        <v>CONFIRMED BULLISH</v>
      </c>
      <c r="M2486" s="7">
        <f t="shared" si="380"/>
        <v>25</v>
      </c>
      <c r="N2486" s="7">
        <f t="shared" si="381"/>
        <v>0</v>
      </c>
      <c r="O2486" s="7">
        <f t="shared" si="382"/>
        <v>50</v>
      </c>
      <c r="P2486" s="7">
        <f t="shared" si="383"/>
        <v>83.5</v>
      </c>
      <c r="Q2486" s="8">
        <f t="shared" si="384"/>
        <v>28.774999999999999</v>
      </c>
      <c r="R2486" s="8">
        <f t="shared" si="385"/>
        <v>43.375</v>
      </c>
      <c r="S2486" s="8">
        <f t="shared" si="386"/>
        <v>53.825000000000003</v>
      </c>
      <c r="T2486" s="8">
        <f t="shared" si="387"/>
        <v>39.625</v>
      </c>
      <c r="U2486" s="7">
        <f t="shared" si="388"/>
        <v>41.991666666666667</v>
      </c>
      <c r="V2486" s="7">
        <f t="shared" si="389"/>
        <v>41.400000000000006</v>
      </c>
    </row>
    <row r="2487" spans="1:22" ht="13.5" x14ac:dyDescent="0.25">
      <c r="A2487" s="3">
        <f>RSI!A2487</f>
        <v>45624</v>
      </c>
      <c r="B2487" s="2">
        <f>RSI!B2487</f>
        <v>48.069000000000003</v>
      </c>
      <c r="C2487" s="2">
        <f>RSI!I2487</f>
        <v>51.945576987467398</v>
      </c>
      <c r="D2487" s="2">
        <f>MACD!E2487</f>
        <v>0.14751873357507606</v>
      </c>
      <c r="E2487" s="2">
        <f>MACD!F2487</f>
        <v>-8.738622126246938E-2</v>
      </c>
      <c r="F2487" s="2">
        <f>'Moving Avg'!D2487</f>
        <v>47.993800000000007</v>
      </c>
      <c r="G2487" s="2">
        <f>'Moving Avg'!F2487</f>
        <v>47.811599999999984</v>
      </c>
      <c r="H2487" s="2">
        <f>'Moving Avg'!G2487</f>
        <v>48.405220000000007</v>
      </c>
      <c r="I2487" s="2">
        <f>'Moving Avg'!H2487</f>
        <v>45.503499999999931</v>
      </c>
      <c r="J2487" s="5" t="str">
        <f>OBV!F2487</f>
        <v>BULLISH</v>
      </c>
      <c r="K2487" s="5" t="str">
        <f>OBV!G2487</f>
        <v>NEUTRAL</v>
      </c>
      <c r="L2487" s="5" t="str">
        <f>OBV!H2487</f>
        <v>NEUTRAL</v>
      </c>
      <c r="M2487" s="7">
        <f t="shared" si="380"/>
        <v>25</v>
      </c>
      <c r="N2487" s="7">
        <f t="shared" si="381"/>
        <v>0</v>
      </c>
      <c r="O2487" s="7">
        <f t="shared" si="382"/>
        <v>50</v>
      </c>
      <c r="P2487" s="7">
        <f t="shared" si="383"/>
        <v>49.5</v>
      </c>
      <c r="Q2487" s="8">
        <f t="shared" si="384"/>
        <v>23.675000000000001</v>
      </c>
      <c r="R2487" s="8">
        <f t="shared" si="385"/>
        <v>34.875</v>
      </c>
      <c r="S2487" s="8">
        <f t="shared" si="386"/>
        <v>38.525000000000006</v>
      </c>
      <c r="T2487" s="8">
        <f t="shared" si="387"/>
        <v>31.125</v>
      </c>
      <c r="U2487" s="7">
        <f t="shared" si="388"/>
        <v>32.358333333333334</v>
      </c>
      <c r="V2487" s="7">
        <f t="shared" si="389"/>
        <v>32.049999999999997</v>
      </c>
    </row>
    <row r="2488" spans="1:22" ht="13.5" x14ac:dyDescent="0.25">
      <c r="A2488" s="3">
        <f>RSI!A2488</f>
        <v>45625</v>
      </c>
      <c r="B2488" s="2">
        <f>RSI!B2488</f>
        <v>48.069000000000003</v>
      </c>
      <c r="C2488" s="2">
        <f>RSI!I2488</f>
        <v>51.945576987467398</v>
      </c>
      <c r="D2488" s="2">
        <f>MACD!E2488</f>
        <v>0.17939838330307367</v>
      </c>
      <c r="E2488" s="2">
        <f>MACD!F2488</f>
        <v>-3.4029300349360768E-2</v>
      </c>
      <c r="F2488" s="2">
        <f>'Moving Avg'!D2488</f>
        <v>48.031400000000005</v>
      </c>
      <c r="G2488" s="2">
        <f>'Moving Avg'!F2488</f>
        <v>47.89139999999999</v>
      </c>
      <c r="H2488" s="2">
        <f>'Moving Avg'!G2488</f>
        <v>48.366720000000008</v>
      </c>
      <c r="I2488" s="2">
        <f>'Moving Avg'!H2488</f>
        <v>45.528424999999928</v>
      </c>
      <c r="J2488" s="5" t="str">
        <f>OBV!F2488</f>
        <v>BULLISH</v>
      </c>
      <c r="K2488" s="5" t="str">
        <f>OBV!G2488</f>
        <v>NEUTRAL</v>
      </c>
      <c r="L2488" s="5" t="str">
        <f>OBV!H2488</f>
        <v>CONFIRMED BULLISH</v>
      </c>
      <c r="M2488" s="7">
        <f t="shared" si="380"/>
        <v>25</v>
      </c>
      <c r="N2488" s="7">
        <f t="shared" si="381"/>
        <v>0</v>
      </c>
      <c r="O2488" s="7">
        <f t="shared" si="382"/>
        <v>50</v>
      </c>
      <c r="P2488" s="7">
        <f t="shared" si="383"/>
        <v>83.5</v>
      </c>
      <c r="Q2488" s="8">
        <f t="shared" si="384"/>
        <v>28.774999999999999</v>
      </c>
      <c r="R2488" s="8">
        <f t="shared" si="385"/>
        <v>43.375</v>
      </c>
      <c r="S2488" s="8">
        <f t="shared" si="386"/>
        <v>53.825000000000003</v>
      </c>
      <c r="T2488" s="8">
        <f t="shared" si="387"/>
        <v>39.625</v>
      </c>
      <c r="U2488" s="7">
        <f t="shared" si="388"/>
        <v>41.991666666666667</v>
      </c>
      <c r="V2488" s="7">
        <f t="shared" si="389"/>
        <v>41.400000000000006</v>
      </c>
    </row>
    <row r="2489" spans="1:22" ht="13.5" x14ac:dyDescent="0.25">
      <c r="A2489" s="3">
        <f>RSI!A2489</f>
        <v>45628</v>
      </c>
      <c r="B2489" s="2">
        <f>RSI!B2489</f>
        <v>48.069000000000003</v>
      </c>
      <c r="C2489" s="2">
        <f>RSI!I2489</f>
        <v>51.945576987467405</v>
      </c>
      <c r="D2489" s="2">
        <f>MACD!E2489</f>
        <v>-0.12836426586505922</v>
      </c>
      <c r="E2489" s="2">
        <f>MACD!F2489</f>
        <v>-5.2896293452500465E-2</v>
      </c>
      <c r="F2489" s="2">
        <f>'Moving Avg'!D2489</f>
        <v>48.069000000000003</v>
      </c>
      <c r="G2489" s="2">
        <f>'Moving Avg'!F2489</f>
        <v>47.947749999999985</v>
      </c>
      <c r="H2489" s="2">
        <f>'Moving Avg'!G2489</f>
        <v>48.328220000000002</v>
      </c>
      <c r="I2489" s="2">
        <f>'Moving Avg'!H2489</f>
        <v>45.553349999999931</v>
      </c>
      <c r="J2489" s="5" t="str">
        <f>OBV!F2489</f>
        <v>BULLISH</v>
      </c>
      <c r="K2489" s="5" t="str">
        <f>OBV!G2489</f>
        <v>NEUTRAL</v>
      </c>
      <c r="L2489" s="5" t="str">
        <f>OBV!H2489</f>
        <v>CONFIRMED BULLISH</v>
      </c>
      <c r="M2489" s="7">
        <f t="shared" si="380"/>
        <v>25</v>
      </c>
      <c r="N2489" s="7">
        <f t="shared" si="381"/>
        <v>100</v>
      </c>
      <c r="O2489" s="7">
        <f t="shared" si="382"/>
        <v>50</v>
      </c>
      <c r="P2489" s="7">
        <f t="shared" si="383"/>
        <v>83.5</v>
      </c>
      <c r="Q2489" s="8">
        <f t="shared" si="384"/>
        <v>63.774999999999999</v>
      </c>
      <c r="R2489" s="8">
        <f t="shared" si="385"/>
        <v>63.375</v>
      </c>
      <c r="S2489" s="8">
        <f t="shared" si="386"/>
        <v>68.825000000000003</v>
      </c>
      <c r="T2489" s="8">
        <f t="shared" si="387"/>
        <v>64.625</v>
      </c>
      <c r="U2489" s="7">
        <f t="shared" si="388"/>
        <v>65.325000000000003</v>
      </c>
      <c r="V2489" s="7">
        <f t="shared" si="389"/>
        <v>65.150000000000006</v>
      </c>
    </row>
    <row r="2490" spans="1:22" ht="13.5" x14ac:dyDescent="0.25">
      <c r="A2490" s="3">
        <f>RSI!A2490</f>
        <v>45629</v>
      </c>
      <c r="B2490" s="2">
        <f>RSI!B2490</f>
        <v>48.350999999999999</v>
      </c>
      <c r="C2490" s="2">
        <f>RSI!I2490</f>
        <v>55.365621615823123</v>
      </c>
      <c r="D2490" s="2">
        <f>MACD!E2490</f>
        <v>-0.435251079135071</v>
      </c>
      <c r="E2490" s="2">
        <f>MACD!F2490</f>
        <v>-0.12936725058901458</v>
      </c>
      <c r="F2490" s="2">
        <f>'Moving Avg'!D2490</f>
        <v>48.125399999999999</v>
      </c>
      <c r="G2490" s="2">
        <f>'Moving Avg'!F2490</f>
        <v>48.018199999999986</v>
      </c>
      <c r="H2490" s="2">
        <f>'Moving Avg'!G2490</f>
        <v>48.295360000000002</v>
      </c>
      <c r="I2490" s="2">
        <f>'Moving Avg'!H2490</f>
        <v>45.586234999999931</v>
      </c>
      <c r="J2490" s="5" t="str">
        <f>OBV!F2490</f>
        <v>BULLISH</v>
      </c>
      <c r="K2490" s="5" t="str">
        <f>OBV!G2490</f>
        <v>NEUTRAL</v>
      </c>
      <c r="L2490" s="5" t="str">
        <f>OBV!H2490</f>
        <v>CONFIRMED BULLISH</v>
      </c>
      <c r="M2490" s="7">
        <f t="shared" si="380"/>
        <v>25</v>
      </c>
      <c r="N2490" s="7">
        <f t="shared" si="381"/>
        <v>100</v>
      </c>
      <c r="O2490" s="7">
        <f t="shared" si="382"/>
        <v>50</v>
      </c>
      <c r="P2490" s="7">
        <f t="shared" si="383"/>
        <v>83.5</v>
      </c>
      <c r="Q2490" s="8">
        <f t="shared" si="384"/>
        <v>63.774999999999999</v>
      </c>
      <c r="R2490" s="8">
        <f t="shared" si="385"/>
        <v>63.375</v>
      </c>
      <c r="S2490" s="8">
        <f t="shared" si="386"/>
        <v>68.825000000000003</v>
      </c>
      <c r="T2490" s="8">
        <f t="shared" si="387"/>
        <v>64.625</v>
      </c>
      <c r="U2490" s="7">
        <f t="shared" si="388"/>
        <v>65.325000000000003</v>
      </c>
      <c r="V2490" s="7">
        <f t="shared" si="389"/>
        <v>65.150000000000006</v>
      </c>
    </row>
    <row r="2491" spans="1:22" ht="13.5" x14ac:dyDescent="0.25">
      <c r="A2491" s="3">
        <f>RSI!A2491</f>
        <v>45630</v>
      </c>
      <c r="B2491" s="2">
        <f>RSI!B2491</f>
        <v>48.350999999999999</v>
      </c>
      <c r="C2491" s="2">
        <f>RSI!I2491</f>
        <v>55.365621615823123</v>
      </c>
      <c r="D2491" s="2">
        <f>MACD!E2491</f>
        <v>-0.37964102025390645</v>
      </c>
      <c r="E2491" s="2">
        <f>MACD!F2491</f>
        <v>-0.17942200452199297</v>
      </c>
      <c r="F2491" s="2">
        <f>'Moving Avg'!D2491</f>
        <v>48.181799999999996</v>
      </c>
      <c r="G2491" s="2">
        <f>'Moving Avg'!F2491</f>
        <v>47.983499999999985</v>
      </c>
      <c r="H2491" s="2">
        <f>'Moving Avg'!G2491</f>
        <v>48.262500000000017</v>
      </c>
      <c r="I2491" s="2">
        <f>'Moving Avg'!H2491</f>
        <v>45.619119999999938</v>
      </c>
      <c r="J2491" s="5" t="str">
        <f>OBV!F2491</f>
        <v>BULLISH</v>
      </c>
      <c r="K2491" s="5" t="str">
        <f>OBV!G2491</f>
        <v>NEUTRAL</v>
      </c>
      <c r="L2491" s="5" t="str">
        <f>OBV!H2491</f>
        <v>CONFIRMED BULLISH</v>
      </c>
      <c r="M2491" s="7">
        <f t="shared" si="380"/>
        <v>25</v>
      </c>
      <c r="N2491" s="7">
        <f t="shared" si="381"/>
        <v>100</v>
      </c>
      <c r="O2491" s="7">
        <f t="shared" si="382"/>
        <v>50</v>
      </c>
      <c r="P2491" s="7">
        <f t="shared" si="383"/>
        <v>83.5</v>
      </c>
      <c r="Q2491" s="8">
        <f t="shared" si="384"/>
        <v>63.774999999999999</v>
      </c>
      <c r="R2491" s="8">
        <f t="shared" si="385"/>
        <v>63.375</v>
      </c>
      <c r="S2491" s="8">
        <f t="shared" si="386"/>
        <v>68.825000000000003</v>
      </c>
      <c r="T2491" s="8">
        <f t="shared" si="387"/>
        <v>64.625</v>
      </c>
      <c r="U2491" s="7">
        <f t="shared" si="388"/>
        <v>65.325000000000003</v>
      </c>
      <c r="V2491" s="7">
        <f t="shared" si="389"/>
        <v>65.150000000000006</v>
      </c>
    </row>
    <row r="2492" spans="1:22" ht="13.5" x14ac:dyDescent="0.25">
      <c r="A2492" s="3">
        <f>RSI!A2492</f>
        <v>45631</v>
      </c>
      <c r="B2492" s="2">
        <f>RSI!B2492</f>
        <v>48.350999999999999</v>
      </c>
      <c r="C2492" s="2">
        <f>RSI!I2492</f>
        <v>55.365621615823123</v>
      </c>
      <c r="D2492" s="2">
        <f>MACD!E2492</f>
        <v>-0.36388224454639584</v>
      </c>
      <c r="E2492" s="2">
        <f>MACD!F2492</f>
        <v>-0.21631405252687355</v>
      </c>
      <c r="F2492" s="2">
        <f>'Moving Avg'!D2492</f>
        <v>48.238199999999999</v>
      </c>
      <c r="G2492" s="2">
        <f>'Moving Avg'!F2492</f>
        <v>47.984449999999988</v>
      </c>
      <c r="H2492" s="2">
        <f>'Moving Avg'!G2492</f>
        <v>48.229640000000018</v>
      </c>
      <c r="I2492" s="2">
        <f>'Moving Avg'!H2492</f>
        <v>45.652004999999939</v>
      </c>
      <c r="J2492" s="5" t="str">
        <f>OBV!F2492</f>
        <v>BULLISH</v>
      </c>
      <c r="K2492" s="5" t="str">
        <f>OBV!G2492</f>
        <v>NEUTRAL</v>
      </c>
      <c r="L2492" s="5" t="str">
        <f>OBV!H2492</f>
        <v>CONFIRMED BULLISH</v>
      </c>
      <c r="M2492" s="7">
        <f t="shared" si="380"/>
        <v>25</v>
      </c>
      <c r="N2492" s="7">
        <f t="shared" si="381"/>
        <v>100</v>
      </c>
      <c r="O2492" s="7">
        <f t="shared" si="382"/>
        <v>50</v>
      </c>
      <c r="P2492" s="7">
        <f t="shared" si="383"/>
        <v>83.5</v>
      </c>
      <c r="Q2492" s="8">
        <f t="shared" si="384"/>
        <v>63.774999999999999</v>
      </c>
      <c r="R2492" s="8">
        <f t="shared" si="385"/>
        <v>63.375</v>
      </c>
      <c r="S2492" s="8">
        <f t="shared" si="386"/>
        <v>68.825000000000003</v>
      </c>
      <c r="T2492" s="8">
        <f t="shared" si="387"/>
        <v>64.625</v>
      </c>
      <c r="U2492" s="7">
        <f t="shared" si="388"/>
        <v>65.325000000000003</v>
      </c>
      <c r="V2492" s="7">
        <f t="shared" si="389"/>
        <v>65.150000000000006</v>
      </c>
    </row>
    <row r="2493" spans="1:22" ht="13.5" x14ac:dyDescent="0.25">
      <c r="A2493" s="3">
        <f>RSI!A2493</f>
        <v>45632</v>
      </c>
      <c r="B2493" s="2">
        <f>RSI!B2493</f>
        <v>48.350999999999999</v>
      </c>
      <c r="C2493" s="2">
        <f>RSI!I2493</f>
        <v>55.365621615823123</v>
      </c>
      <c r="D2493" s="2">
        <f>MACD!E2493</f>
        <v>-0.35274494455280347</v>
      </c>
      <c r="E2493" s="2">
        <f>MACD!F2493</f>
        <v>-0.24360023093205957</v>
      </c>
      <c r="F2493" s="2">
        <f>'Moving Avg'!D2493</f>
        <v>48.294600000000003</v>
      </c>
      <c r="G2493" s="2">
        <f>'Moving Avg'!F2493</f>
        <v>47.985399999999984</v>
      </c>
      <c r="H2493" s="2">
        <f>'Moving Avg'!G2493</f>
        <v>48.196780000000018</v>
      </c>
      <c r="I2493" s="2">
        <f>'Moving Avg'!H2493</f>
        <v>45.684889999999939</v>
      </c>
      <c r="J2493" s="5" t="str">
        <f>OBV!F2493</f>
        <v>BULLISH</v>
      </c>
      <c r="K2493" s="5" t="str">
        <f>OBV!G2493</f>
        <v>NEUTRAL</v>
      </c>
      <c r="L2493" s="5" t="str">
        <f>OBV!H2493</f>
        <v>CONFIRMED BULLISH</v>
      </c>
      <c r="M2493" s="7">
        <f t="shared" si="380"/>
        <v>25</v>
      </c>
      <c r="N2493" s="7">
        <f t="shared" si="381"/>
        <v>100</v>
      </c>
      <c r="O2493" s="7">
        <f t="shared" si="382"/>
        <v>50</v>
      </c>
      <c r="P2493" s="7">
        <f t="shared" si="383"/>
        <v>83.5</v>
      </c>
      <c r="Q2493" s="8">
        <f t="shared" si="384"/>
        <v>63.774999999999999</v>
      </c>
      <c r="R2493" s="8">
        <f t="shared" si="385"/>
        <v>63.375</v>
      </c>
      <c r="S2493" s="8">
        <f t="shared" si="386"/>
        <v>68.825000000000003</v>
      </c>
      <c r="T2493" s="8">
        <f t="shared" si="387"/>
        <v>64.625</v>
      </c>
      <c r="U2493" s="7">
        <f t="shared" si="388"/>
        <v>65.325000000000003</v>
      </c>
      <c r="V2493" s="7">
        <f t="shared" si="389"/>
        <v>65.150000000000006</v>
      </c>
    </row>
    <row r="2494" spans="1:22" ht="13.5" x14ac:dyDescent="0.25">
      <c r="A2494" s="3">
        <f>RSI!A2494</f>
        <v>45635</v>
      </c>
      <c r="B2494" s="2">
        <f>RSI!B2494</f>
        <v>48.350999999999999</v>
      </c>
      <c r="C2494" s="2">
        <f>RSI!I2494</f>
        <v>55.365621615823123</v>
      </c>
      <c r="D2494" s="2">
        <f>MACD!E2494</f>
        <v>-0.3164323027395568</v>
      </c>
      <c r="E2494" s="2">
        <f>MACD!F2494</f>
        <v>-0.25816664529355904</v>
      </c>
      <c r="F2494" s="2">
        <f>'Moving Avg'!D2494</f>
        <v>48.350999999999999</v>
      </c>
      <c r="G2494" s="2">
        <f>'Moving Avg'!F2494</f>
        <v>47.986349999999987</v>
      </c>
      <c r="H2494" s="2">
        <f>'Moving Avg'!G2494</f>
        <v>48.163920000000026</v>
      </c>
      <c r="I2494" s="2">
        <f>'Moving Avg'!H2494</f>
        <v>45.717774999999946</v>
      </c>
      <c r="J2494" s="5" t="str">
        <f>OBV!F2494</f>
        <v>BULLISH</v>
      </c>
      <c r="K2494" s="5" t="str">
        <f>OBV!G2494</f>
        <v>NEUTRAL</v>
      </c>
      <c r="L2494" s="5" t="str">
        <f>OBV!H2494</f>
        <v>CONFIRMED BULLISH</v>
      </c>
      <c r="M2494" s="7">
        <f t="shared" si="380"/>
        <v>25</v>
      </c>
      <c r="N2494" s="7">
        <f t="shared" si="381"/>
        <v>100</v>
      </c>
      <c r="O2494" s="7">
        <f t="shared" si="382"/>
        <v>50</v>
      </c>
      <c r="P2494" s="7">
        <f t="shared" si="383"/>
        <v>83.5</v>
      </c>
      <c r="Q2494" s="8">
        <f t="shared" si="384"/>
        <v>63.774999999999999</v>
      </c>
      <c r="R2494" s="8">
        <f t="shared" si="385"/>
        <v>63.375</v>
      </c>
      <c r="S2494" s="8">
        <f t="shared" si="386"/>
        <v>68.825000000000003</v>
      </c>
      <c r="T2494" s="8">
        <f t="shared" si="387"/>
        <v>64.625</v>
      </c>
      <c r="U2494" s="7">
        <f t="shared" si="388"/>
        <v>65.325000000000003</v>
      </c>
      <c r="V2494" s="7">
        <f t="shared" si="389"/>
        <v>65.150000000000006</v>
      </c>
    </row>
    <row r="2495" spans="1:22" ht="13.5" x14ac:dyDescent="0.25">
      <c r="A2495" s="3">
        <f>RSI!A2495</f>
        <v>45636</v>
      </c>
      <c r="B2495" s="2">
        <f>RSI!B2495</f>
        <v>48.350999999999999</v>
      </c>
      <c r="C2495" s="2">
        <f>RSI!I2495</f>
        <v>55.36562161582313</v>
      </c>
      <c r="D2495" s="2">
        <f>MACD!E2495</f>
        <v>-0.28758983633044011</v>
      </c>
      <c r="E2495" s="2">
        <f>MACD!F2495</f>
        <v>-0.26405128350093526</v>
      </c>
      <c r="F2495" s="2">
        <f>'Moving Avg'!D2495</f>
        <v>48.350999999999999</v>
      </c>
      <c r="G2495" s="2">
        <f>'Moving Avg'!F2495</f>
        <v>47.987299999999991</v>
      </c>
      <c r="H2495" s="2">
        <f>'Moving Avg'!G2495</f>
        <v>48.131060000000026</v>
      </c>
      <c r="I2495" s="2">
        <f>'Moving Avg'!H2495</f>
        <v>45.750659999999954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  <c r="M2495" s="7">
        <f t="shared" si="380"/>
        <v>25</v>
      </c>
      <c r="N2495" s="7">
        <f t="shared" si="381"/>
        <v>100</v>
      </c>
      <c r="O2495" s="7">
        <f t="shared" si="382"/>
        <v>50</v>
      </c>
      <c r="P2495" s="7">
        <f t="shared" si="383"/>
        <v>33</v>
      </c>
      <c r="Q2495" s="8">
        <f t="shared" si="384"/>
        <v>56.2</v>
      </c>
      <c r="R2495" s="8">
        <f t="shared" si="385"/>
        <v>50.75</v>
      </c>
      <c r="S2495" s="8">
        <f t="shared" si="386"/>
        <v>46.1</v>
      </c>
      <c r="T2495" s="8">
        <f t="shared" si="387"/>
        <v>52</v>
      </c>
      <c r="U2495" s="7">
        <f t="shared" si="388"/>
        <v>51.016666666666673</v>
      </c>
      <c r="V2495" s="7">
        <f t="shared" si="389"/>
        <v>51.262500000000003</v>
      </c>
    </row>
    <row r="2496" spans="1:22" ht="13.5" x14ac:dyDescent="0.25">
      <c r="A2496" s="3">
        <f>RSI!A2496</f>
        <v>45637</v>
      </c>
      <c r="B2496" s="2">
        <f>RSI!B2496</f>
        <v>48.350999999999999</v>
      </c>
      <c r="C2496" s="2">
        <f>RSI!I2496</f>
        <v>55.36562161582313</v>
      </c>
      <c r="D2496" s="2">
        <f>MACD!E2496</f>
        <v>-0.26492876052465419</v>
      </c>
      <c r="E2496" s="2">
        <f>MACD!F2496</f>
        <v>-0.26422677890567903</v>
      </c>
      <c r="F2496" s="2">
        <f>'Moving Avg'!D2496</f>
        <v>48.350999999999999</v>
      </c>
      <c r="G2496" s="2">
        <f>'Moving Avg'!F2496</f>
        <v>47.988749999999996</v>
      </c>
      <c r="H2496" s="2">
        <f>'Moving Avg'!G2496</f>
        <v>48.098200000000034</v>
      </c>
      <c r="I2496" s="2">
        <f>'Moving Avg'!H2496</f>
        <v>45.783544999999947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  <c r="M2496" s="7">
        <f t="shared" si="380"/>
        <v>25</v>
      </c>
      <c r="N2496" s="7">
        <f t="shared" si="381"/>
        <v>45</v>
      </c>
      <c r="O2496" s="7">
        <f t="shared" si="382"/>
        <v>50</v>
      </c>
      <c r="P2496" s="7">
        <f t="shared" si="383"/>
        <v>33</v>
      </c>
      <c r="Q2496" s="8">
        <f t="shared" si="384"/>
        <v>36.950000000000003</v>
      </c>
      <c r="R2496" s="8">
        <f t="shared" si="385"/>
        <v>39.75</v>
      </c>
      <c r="S2496" s="8">
        <f t="shared" si="386"/>
        <v>37.85</v>
      </c>
      <c r="T2496" s="8">
        <f t="shared" si="387"/>
        <v>38.25</v>
      </c>
      <c r="U2496" s="7">
        <f t="shared" si="388"/>
        <v>38.183333333333337</v>
      </c>
      <c r="V2496" s="7">
        <f t="shared" si="389"/>
        <v>38.200000000000003</v>
      </c>
    </row>
    <row r="2497" spans="1:22" ht="13.5" x14ac:dyDescent="0.25">
      <c r="A2497" s="3">
        <f>RSI!A2497</f>
        <v>45638</v>
      </c>
      <c r="B2497" s="2">
        <f>RSI!B2497</f>
        <v>48.350999999999999</v>
      </c>
      <c r="C2497" s="2">
        <f>RSI!I2497</f>
        <v>55.36562161582313</v>
      </c>
      <c r="D2497" s="2">
        <f>MACD!E2497</f>
        <v>-0.24736890044292181</v>
      </c>
      <c r="E2497" s="2">
        <f>MACD!F2497</f>
        <v>-0.26085520321312761</v>
      </c>
      <c r="F2497" s="2">
        <f>'Moving Avg'!D2497</f>
        <v>48.350999999999999</v>
      </c>
      <c r="G2497" s="2">
        <f>'Moving Avg'!F2497</f>
        <v>47.990200000000002</v>
      </c>
      <c r="H2497" s="2">
        <f>'Moving Avg'!G2497</f>
        <v>48.065340000000035</v>
      </c>
      <c r="I2497" s="2">
        <f>'Moving Avg'!H2497</f>
        <v>45.816429999999954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  <c r="M2497" s="7">
        <f t="shared" si="380"/>
        <v>25</v>
      </c>
      <c r="N2497" s="7">
        <f t="shared" si="381"/>
        <v>0</v>
      </c>
      <c r="O2497" s="7">
        <f t="shared" si="382"/>
        <v>50</v>
      </c>
      <c r="P2497" s="7">
        <f t="shared" si="383"/>
        <v>33</v>
      </c>
      <c r="Q2497" s="8">
        <f t="shared" si="384"/>
        <v>21.2</v>
      </c>
      <c r="R2497" s="8">
        <f t="shared" si="385"/>
        <v>30.75</v>
      </c>
      <c r="S2497" s="8">
        <f t="shared" si="386"/>
        <v>31.1</v>
      </c>
      <c r="T2497" s="8">
        <f t="shared" si="387"/>
        <v>27</v>
      </c>
      <c r="U2497" s="7">
        <f t="shared" si="388"/>
        <v>27.683333333333337</v>
      </c>
      <c r="V2497" s="7">
        <f t="shared" si="389"/>
        <v>27.512500000000003</v>
      </c>
    </row>
    <row r="2498" spans="1:22" ht="13.5" x14ac:dyDescent="0.25">
      <c r="A2498" s="3">
        <f>RSI!A2498</f>
        <v>45639</v>
      </c>
      <c r="B2498" s="2">
        <f>RSI!B2498</f>
        <v>48.350999999999999</v>
      </c>
      <c r="C2498" s="2">
        <f>RSI!I2498</f>
        <v>55.36562161582313</v>
      </c>
      <c r="D2498" s="2">
        <f>MACD!E2498</f>
        <v>-0.23400583171287082</v>
      </c>
      <c r="E2498" s="2">
        <f>MACD!F2498</f>
        <v>-0.25548532891307629</v>
      </c>
      <c r="F2498" s="2">
        <f>'Moving Avg'!D2498</f>
        <v>48.350999999999999</v>
      </c>
      <c r="G2498" s="2">
        <f>'Moving Avg'!F2498</f>
        <v>47.991650000000007</v>
      </c>
      <c r="H2498" s="2">
        <f>'Moving Avg'!G2498</f>
        <v>48.032480000000035</v>
      </c>
      <c r="I2498" s="2">
        <f>'Moving Avg'!H2498</f>
        <v>45.849314999999962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  <c r="M2498" s="7">
        <f t="shared" ref="M2498:M2561" si="390">IF(C2498&lt;30,50, IF(C2498&gt;70, 0, 25))</f>
        <v>25</v>
      </c>
      <c r="N2498" s="7">
        <f t="shared" ref="N2498:N2561" si="391">IF(E2498-D2498&gt;0.02, 100, IF(E2498-D2498&lt;0,0,45))</f>
        <v>0</v>
      </c>
      <c r="O2498" s="7">
        <f t="shared" ref="O2498:O2561" si="392">IF(F2498-I2498&gt;10,100,IF(F2498-I2498&gt;5,75, IF(F2498-I2498&gt;0,50,0)))</f>
        <v>50</v>
      </c>
      <c r="P2498" s="7">
        <f t="shared" ref="P2498:P2561" si="393">IF(L2498="confirmed bullish", 34, IF(L2498="bullish divergence",17, 0))+IF(J2498="bullish",33,IF(J2498="bearish",0,16.5))+IF(K2498="strong",33,IF(K2498="weak",0,16.5))</f>
        <v>33</v>
      </c>
      <c r="Q2498" s="8">
        <f t="shared" si="384"/>
        <v>21.2</v>
      </c>
      <c r="R2498" s="8">
        <f t="shared" si="385"/>
        <v>30.75</v>
      </c>
      <c r="S2498" s="8">
        <f t="shared" si="386"/>
        <v>31.1</v>
      </c>
      <c r="T2498" s="8">
        <f t="shared" si="387"/>
        <v>27</v>
      </c>
      <c r="U2498" s="7">
        <f t="shared" si="388"/>
        <v>27.683333333333337</v>
      </c>
      <c r="V2498" s="7">
        <f t="shared" si="389"/>
        <v>27.512500000000003</v>
      </c>
    </row>
    <row r="2499" spans="1:22" ht="13.5" x14ac:dyDescent="0.25">
      <c r="A2499" s="3">
        <f>RSI!A2499</f>
        <v>45642</v>
      </c>
      <c r="B2499" s="2">
        <f>RSI!B2499</f>
        <v>48.350999999999999</v>
      </c>
      <c r="C2499" s="2">
        <f>RSI!I2499</f>
        <v>55.36562161582313</v>
      </c>
      <c r="D2499" s="2">
        <f>MACD!E2499</f>
        <v>-0.18069851767408807</v>
      </c>
      <c r="E2499" s="2">
        <f>MACD!F2499</f>
        <v>-0.24052796666527865</v>
      </c>
      <c r="F2499" s="2">
        <f>'Moving Avg'!D2499</f>
        <v>48.350999999999999</v>
      </c>
      <c r="G2499" s="2">
        <f>'Moving Avg'!F2499</f>
        <v>47.992600000000003</v>
      </c>
      <c r="H2499" s="2">
        <f>'Moving Avg'!G2499</f>
        <v>47.999620000000029</v>
      </c>
      <c r="I2499" s="2">
        <f>'Moving Avg'!H2499</f>
        <v>45.884399999999971</v>
      </c>
      <c r="J2499" s="5" t="str">
        <f>OBV!F2499</f>
        <v>NEUTRAL</v>
      </c>
      <c r="K2499" s="5" t="str">
        <f>OBV!G2499</f>
        <v>NEUTRAL</v>
      </c>
      <c r="L2499" s="5" t="str">
        <f>OBV!H2499</f>
        <v>NEUTRAL</v>
      </c>
      <c r="M2499" s="7">
        <f t="shared" si="390"/>
        <v>25</v>
      </c>
      <c r="N2499" s="7">
        <f t="shared" si="391"/>
        <v>0</v>
      </c>
      <c r="O2499" s="7">
        <f t="shared" si="392"/>
        <v>50</v>
      </c>
      <c r="P2499" s="7">
        <f t="shared" si="393"/>
        <v>33</v>
      </c>
      <c r="Q2499" s="8">
        <f t="shared" ref="Q2499:Q2562" si="394">0.35*M2499+N2499*0.35+O2499*0.15+P2499*0.15</f>
        <v>21.2</v>
      </c>
      <c r="R2499" s="8">
        <f t="shared" ref="R2499:R2562" si="395">M2499*0.2+N2499*0.2+O2499*0.35+P2499*0.25</f>
        <v>30.75</v>
      </c>
      <c r="S2499" s="8">
        <f t="shared" ref="S2499:S2562" si="396">M2499*0.15+N2499*0.15+O2499*0.25+P2499*0.45</f>
        <v>31.1</v>
      </c>
      <c r="T2499" s="8">
        <f t="shared" ref="T2499:T2562" si="397">0.25*SUM(M2499:P2499)</f>
        <v>27</v>
      </c>
      <c r="U2499" s="7">
        <f t="shared" ref="U2499:U2562" si="398">SUM(Q2499:S2499)/3</f>
        <v>27.683333333333337</v>
      </c>
      <c r="V2499" s="7">
        <f t="shared" ref="V2499:V2562" si="399">SUM(Q2499:T2499)/4</f>
        <v>27.512500000000003</v>
      </c>
    </row>
    <row r="2500" spans="1:22" ht="13.5" x14ac:dyDescent="0.25">
      <c r="A2500" s="3">
        <f>RSI!A2500</f>
        <v>45644</v>
      </c>
      <c r="B2500" s="2">
        <f>RSI!B2500</f>
        <v>48.350999999999999</v>
      </c>
      <c r="C2500" s="2">
        <f>RSI!I2500</f>
        <v>55.36562161582313</v>
      </c>
      <c r="D2500" s="2">
        <f>MACD!E2500</f>
        <v>-0.13687428567590132</v>
      </c>
      <c r="E2500" s="2">
        <f>MACD!F2500</f>
        <v>-0.21979723046740318</v>
      </c>
      <c r="F2500" s="2">
        <f>'Moving Avg'!D2500</f>
        <v>48.350999999999999</v>
      </c>
      <c r="G2500" s="2">
        <f>'Moving Avg'!F2500</f>
        <v>48.102000000000004</v>
      </c>
      <c r="H2500" s="2">
        <f>'Moving Avg'!G2500</f>
        <v>47.967700000000029</v>
      </c>
      <c r="I2500" s="2">
        <f>'Moving Avg'!H2500</f>
        <v>45.923879999999969</v>
      </c>
      <c r="J2500" s="5" t="str">
        <f>OBV!F2500</f>
        <v>NEUTRAL</v>
      </c>
      <c r="K2500" s="5" t="str">
        <f>OBV!G2500</f>
        <v>NEUTRAL</v>
      </c>
      <c r="L2500" s="5" t="str">
        <f>OBV!H2500</f>
        <v>NEUTRAL</v>
      </c>
      <c r="M2500" s="7">
        <f t="shared" si="390"/>
        <v>25</v>
      </c>
      <c r="N2500" s="7">
        <f t="shared" si="391"/>
        <v>0</v>
      </c>
      <c r="O2500" s="7">
        <f t="shared" si="392"/>
        <v>50</v>
      </c>
      <c r="P2500" s="7">
        <f t="shared" si="393"/>
        <v>33</v>
      </c>
      <c r="Q2500" s="8">
        <f t="shared" si="394"/>
        <v>21.2</v>
      </c>
      <c r="R2500" s="8">
        <f t="shared" si="395"/>
        <v>30.75</v>
      </c>
      <c r="S2500" s="8">
        <f t="shared" si="396"/>
        <v>31.1</v>
      </c>
      <c r="T2500" s="8">
        <f t="shared" si="397"/>
        <v>27</v>
      </c>
      <c r="U2500" s="7">
        <f t="shared" si="398"/>
        <v>27.683333333333337</v>
      </c>
      <c r="V2500" s="7">
        <f t="shared" si="399"/>
        <v>27.512500000000003</v>
      </c>
    </row>
    <row r="2501" spans="1:22" ht="13.5" x14ac:dyDescent="0.25">
      <c r="A2501" s="3">
        <f>RSI!A2501</f>
        <v>45645</v>
      </c>
      <c r="B2501" s="2">
        <f>RSI!B2501</f>
        <v>48.350999999999999</v>
      </c>
      <c r="C2501" s="2">
        <f>RSI!I2501</f>
        <v>55.36562161582313</v>
      </c>
      <c r="D2501" s="2">
        <f>MACD!E2501</f>
        <v>-0.10097924025651395</v>
      </c>
      <c r="E2501" s="2">
        <f>MACD!F2501</f>
        <v>-0.19603363242522534</v>
      </c>
      <c r="F2501" s="2">
        <f>'Moving Avg'!D2501</f>
        <v>48.350999999999999</v>
      </c>
      <c r="G2501" s="2">
        <f>'Moving Avg'!F2501</f>
        <v>48.2194</v>
      </c>
      <c r="H2501" s="2">
        <f>'Moving Avg'!G2501</f>
        <v>47.93578000000003</v>
      </c>
      <c r="I2501" s="2">
        <f>'Moving Avg'!H2501</f>
        <v>45.963359999999966</v>
      </c>
      <c r="J2501" s="5" t="str">
        <f>OBV!F2501</f>
        <v>NEUTRAL</v>
      </c>
      <c r="K2501" s="5" t="str">
        <f>OBV!G2501</f>
        <v>NEUTRAL</v>
      </c>
      <c r="L2501" s="5" t="str">
        <f>OBV!H2501</f>
        <v>NEUTRAL</v>
      </c>
      <c r="M2501" s="7">
        <f t="shared" si="390"/>
        <v>25</v>
      </c>
      <c r="N2501" s="7">
        <f t="shared" si="391"/>
        <v>0</v>
      </c>
      <c r="O2501" s="7">
        <f t="shared" si="392"/>
        <v>50</v>
      </c>
      <c r="P2501" s="7">
        <f t="shared" si="393"/>
        <v>33</v>
      </c>
      <c r="Q2501" s="8">
        <f t="shared" si="394"/>
        <v>21.2</v>
      </c>
      <c r="R2501" s="8">
        <f t="shared" si="395"/>
        <v>30.75</v>
      </c>
      <c r="S2501" s="8">
        <f t="shared" si="396"/>
        <v>31.1</v>
      </c>
      <c r="T2501" s="8">
        <f t="shared" si="397"/>
        <v>27</v>
      </c>
      <c r="U2501" s="7">
        <f t="shared" si="398"/>
        <v>27.683333333333337</v>
      </c>
      <c r="V2501" s="7">
        <f t="shared" si="399"/>
        <v>27.512500000000003</v>
      </c>
    </row>
    <row r="2502" spans="1:22" ht="13.5" x14ac:dyDescent="0.25">
      <c r="A2502" s="3">
        <f>RSI!A2502</f>
        <v>45646</v>
      </c>
      <c r="B2502" s="2">
        <f>RSI!B2502</f>
        <v>48.350999999999999</v>
      </c>
      <c r="C2502" s="2">
        <f>RSI!I2502</f>
        <v>55.36562161582313</v>
      </c>
      <c r="D2502" s="2">
        <f>MACD!E2502</f>
        <v>-7.1705580850931483E-2</v>
      </c>
      <c r="E2502" s="2">
        <f>MACD!F2502</f>
        <v>-0.17116802211036658</v>
      </c>
      <c r="F2502" s="2">
        <f>'Moving Avg'!D2502</f>
        <v>48.350999999999999</v>
      </c>
      <c r="G2502" s="2">
        <f>'Moving Avg'!F2502</f>
        <v>48.233500000000006</v>
      </c>
      <c r="H2502" s="2">
        <f>'Moving Avg'!G2502</f>
        <v>47.917020000000029</v>
      </c>
      <c r="I2502" s="2">
        <f>'Moving Avg'!H2502</f>
        <v>46.00064499999997</v>
      </c>
      <c r="J2502" s="5" t="str">
        <f>OBV!F2502</f>
        <v>NEUTRAL</v>
      </c>
      <c r="K2502" s="5" t="str">
        <f>OBV!G2502</f>
        <v>NEUTRAL</v>
      </c>
      <c r="L2502" s="5" t="str">
        <f>OBV!H2502</f>
        <v>NEUTRAL</v>
      </c>
      <c r="M2502" s="7">
        <f t="shared" si="390"/>
        <v>25</v>
      </c>
      <c r="N2502" s="7">
        <f t="shared" si="391"/>
        <v>0</v>
      </c>
      <c r="O2502" s="7">
        <f t="shared" si="392"/>
        <v>50</v>
      </c>
      <c r="P2502" s="7">
        <f t="shared" si="393"/>
        <v>33</v>
      </c>
      <c r="Q2502" s="8">
        <f t="shared" si="394"/>
        <v>21.2</v>
      </c>
      <c r="R2502" s="8">
        <f t="shared" si="395"/>
        <v>30.75</v>
      </c>
      <c r="S2502" s="8">
        <f t="shared" si="396"/>
        <v>31.1</v>
      </c>
      <c r="T2502" s="8">
        <f t="shared" si="397"/>
        <v>27</v>
      </c>
      <c r="U2502" s="7">
        <f t="shared" si="398"/>
        <v>27.683333333333337</v>
      </c>
      <c r="V2502" s="7">
        <f t="shared" si="399"/>
        <v>27.512500000000003</v>
      </c>
    </row>
    <row r="2503" spans="1:22" ht="13.5" x14ac:dyDescent="0.25">
      <c r="A2503" s="3">
        <f>RSI!A2503</f>
        <v>45649</v>
      </c>
      <c r="B2503" s="2">
        <f>RSI!B2503</f>
        <v>48.350999999999999</v>
      </c>
      <c r="C2503" s="2">
        <f>RSI!I2503</f>
        <v>55.36562161582313</v>
      </c>
      <c r="D2503" s="2">
        <f>MACD!E2503</f>
        <v>-4.7953219996401231E-2</v>
      </c>
      <c r="E2503" s="2">
        <f>MACD!F2503</f>
        <v>-0.14652506168757351</v>
      </c>
      <c r="F2503" s="2">
        <f>'Moving Avg'!D2503</f>
        <v>48.350999999999999</v>
      </c>
      <c r="G2503" s="2">
        <f>'Moving Avg'!F2503</f>
        <v>48.256999999999998</v>
      </c>
      <c r="H2503" s="2">
        <f>'Moving Avg'!G2503</f>
        <v>47.898260000000036</v>
      </c>
      <c r="I2503" s="2">
        <f>'Moving Avg'!H2503</f>
        <v>46.037929999999982</v>
      </c>
      <c r="J2503" s="5" t="str">
        <f>OBV!F2503</f>
        <v>NEUTRAL</v>
      </c>
      <c r="K2503" s="5" t="str">
        <f>OBV!G2503</f>
        <v>NEUTRAL</v>
      </c>
      <c r="L2503" s="5" t="str">
        <f>OBV!H2503</f>
        <v>NEUTRAL</v>
      </c>
      <c r="M2503" s="7">
        <f t="shared" si="390"/>
        <v>25</v>
      </c>
      <c r="N2503" s="7">
        <f t="shared" si="391"/>
        <v>0</v>
      </c>
      <c r="O2503" s="7">
        <f t="shared" si="392"/>
        <v>50</v>
      </c>
      <c r="P2503" s="7">
        <f t="shared" si="393"/>
        <v>33</v>
      </c>
      <c r="Q2503" s="8">
        <f t="shared" si="394"/>
        <v>21.2</v>
      </c>
      <c r="R2503" s="8">
        <f t="shared" si="395"/>
        <v>30.75</v>
      </c>
      <c r="S2503" s="8">
        <f t="shared" si="396"/>
        <v>31.1</v>
      </c>
      <c r="T2503" s="8">
        <f t="shared" si="397"/>
        <v>27</v>
      </c>
      <c r="U2503" s="7">
        <f t="shared" si="398"/>
        <v>27.683333333333337</v>
      </c>
      <c r="V2503" s="7">
        <f t="shared" si="399"/>
        <v>27.512500000000003</v>
      </c>
    </row>
    <row r="2504" spans="1:22" ht="13.5" x14ac:dyDescent="0.25">
      <c r="A2504" s="3">
        <f>RSI!A2504</f>
        <v>45650</v>
      </c>
      <c r="B2504" s="2">
        <f>RSI!B2504</f>
        <v>48.350999999999999</v>
      </c>
      <c r="C2504" s="2">
        <f>RSI!I2504</f>
        <v>55.365621615823123</v>
      </c>
      <c r="D2504" s="2">
        <f>MACD!E2504</f>
        <v>-2.8797345024948129E-2</v>
      </c>
      <c r="E2504" s="2">
        <f>MACD!F2504</f>
        <v>-0.12297951835504843</v>
      </c>
      <c r="F2504" s="2">
        <f>'Moving Avg'!D2504</f>
        <v>48.350999999999999</v>
      </c>
      <c r="G2504" s="2">
        <f>'Moving Avg'!F2504</f>
        <v>48.280500000000004</v>
      </c>
      <c r="H2504" s="2">
        <f>'Moving Avg'!G2504</f>
        <v>47.879500000000036</v>
      </c>
      <c r="I2504" s="2">
        <f>'Moving Avg'!H2504</f>
        <v>46.075214999999979</v>
      </c>
      <c r="J2504" s="5" t="str">
        <f>OBV!F2504</f>
        <v>NEUTRAL</v>
      </c>
      <c r="K2504" s="5" t="str">
        <f>OBV!G2504</f>
        <v>NEUTRAL</v>
      </c>
      <c r="L2504" s="5" t="str">
        <f>OBV!H2504</f>
        <v>NEUTRAL</v>
      </c>
      <c r="M2504" s="7">
        <f t="shared" si="390"/>
        <v>25</v>
      </c>
      <c r="N2504" s="7">
        <f t="shared" si="391"/>
        <v>0</v>
      </c>
      <c r="O2504" s="7">
        <f t="shared" si="392"/>
        <v>50</v>
      </c>
      <c r="P2504" s="7">
        <f t="shared" si="393"/>
        <v>33</v>
      </c>
      <c r="Q2504" s="8">
        <f t="shared" si="394"/>
        <v>21.2</v>
      </c>
      <c r="R2504" s="8">
        <f t="shared" si="395"/>
        <v>30.75</v>
      </c>
      <c r="S2504" s="8">
        <f t="shared" si="396"/>
        <v>31.1</v>
      </c>
      <c r="T2504" s="8">
        <f t="shared" si="397"/>
        <v>27</v>
      </c>
      <c r="U2504" s="7">
        <f t="shared" si="398"/>
        <v>27.683333333333337</v>
      </c>
      <c r="V2504" s="7">
        <f t="shared" si="399"/>
        <v>27.512500000000003</v>
      </c>
    </row>
    <row r="2505" spans="1:22" ht="13.5" x14ac:dyDescent="0.25">
      <c r="A2505" s="3">
        <f>RSI!A2505</f>
        <v>45651</v>
      </c>
      <c r="B2505" s="2">
        <f>RSI!B2505</f>
        <v>48.350999999999999</v>
      </c>
      <c r="C2505" s="2">
        <f>RSI!I2505</f>
        <v>55.365621615823123</v>
      </c>
      <c r="D2505" s="2">
        <f>MACD!E2505</f>
        <v>-1.3461006001442399E-2</v>
      </c>
      <c r="E2505" s="2">
        <f>MACD!F2505</f>
        <v>-0.10107581588432724</v>
      </c>
      <c r="F2505" s="2">
        <f>'Moving Avg'!D2505</f>
        <v>48.350999999999999</v>
      </c>
      <c r="G2505" s="2">
        <f>'Moving Avg'!F2505</f>
        <v>48.294599999999996</v>
      </c>
      <c r="H2505" s="2">
        <f>'Moving Avg'!G2505</f>
        <v>47.860740000000035</v>
      </c>
      <c r="I2505" s="2">
        <f>'Moving Avg'!H2505</f>
        <v>46.11249999999999</v>
      </c>
      <c r="J2505" s="5" t="str">
        <f>OBV!F2505</f>
        <v>NEUTRAL</v>
      </c>
      <c r="K2505" s="5" t="str">
        <f>OBV!G2505</f>
        <v>NEUTRAL</v>
      </c>
      <c r="L2505" s="5" t="str">
        <f>OBV!H2505</f>
        <v>NEUTRAL</v>
      </c>
      <c r="M2505" s="7">
        <f t="shared" si="390"/>
        <v>25</v>
      </c>
      <c r="N2505" s="7">
        <f t="shared" si="391"/>
        <v>0</v>
      </c>
      <c r="O2505" s="7">
        <f t="shared" si="392"/>
        <v>50</v>
      </c>
      <c r="P2505" s="7">
        <f t="shared" si="393"/>
        <v>33</v>
      </c>
      <c r="Q2505" s="8">
        <f t="shared" si="394"/>
        <v>21.2</v>
      </c>
      <c r="R2505" s="8">
        <f t="shared" si="395"/>
        <v>30.75</v>
      </c>
      <c r="S2505" s="8">
        <f t="shared" si="396"/>
        <v>31.1</v>
      </c>
      <c r="T2505" s="8">
        <f t="shared" si="397"/>
        <v>27</v>
      </c>
      <c r="U2505" s="7">
        <f t="shared" si="398"/>
        <v>27.683333333333337</v>
      </c>
      <c r="V2505" s="7">
        <f t="shared" si="399"/>
        <v>27.512500000000003</v>
      </c>
    </row>
    <row r="2506" spans="1:22" ht="13.5" x14ac:dyDescent="0.25">
      <c r="A2506" s="3">
        <f>RSI!A2506</f>
        <v>45652</v>
      </c>
      <c r="B2506" s="2">
        <f>RSI!B2506</f>
        <v>48.350999999999999</v>
      </c>
      <c r="C2506" s="2">
        <f>RSI!I2506</f>
        <v>55.365621615823123</v>
      </c>
      <c r="D2506" s="2">
        <f>MACD!E2506</f>
        <v>-1.291953991554351E-3</v>
      </c>
      <c r="E2506" s="2">
        <f>MACD!F2506</f>
        <v>-8.1119043505772662E-2</v>
      </c>
      <c r="F2506" s="2">
        <f>'Moving Avg'!D2506</f>
        <v>48.350999999999999</v>
      </c>
      <c r="G2506" s="2">
        <f>'Moving Avg'!F2506</f>
        <v>48.308700000000002</v>
      </c>
      <c r="H2506" s="2">
        <f>'Moving Avg'!G2506</f>
        <v>47.841980000000042</v>
      </c>
      <c r="I2506" s="2">
        <f>'Moving Avg'!H2506</f>
        <v>46.149784999999994</v>
      </c>
      <c r="J2506" s="5" t="str">
        <f>OBV!F2506</f>
        <v>NEUTRAL</v>
      </c>
      <c r="K2506" s="5" t="str">
        <f>OBV!G2506</f>
        <v>NEUTRAL</v>
      </c>
      <c r="L2506" s="5" t="str">
        <f>OBV!H2506</f>
        <v>NEUTRAL</v>
      </c>
      <c r="M2506" s="7">
        <f t="shared" si="390"/>
        <v>25</v>
      </c>
      <c r="N2506" s="7">
        <f t="shared" si="391"/>
        <v>0</v>
      </c>
      <c r="O2506" s="7">
        <f t="shared" si="392"/>
        <v>50</v>
      </c>
      <c r="P2506" s="7">
        <f t="shared" si="393"/>
        <v>33</v>
      </c>
      <c r="Q2506" s="8">
        <f t="shared" si="394"/>
        <v>21.2</v>
      </c>
      <c r="R2506" s="8">
        <f t="shared" si="395"/>
        <v>30.75</v>
      </c>
      <c r="S2506" s="8">
        <f t="shared" si="396"/>
        <v>31.1</v>
      </c>
      <c r="T2506" s="8">
        <f t="shared" si="397"/>
        <v>27</v>
      </c>
      <c r="U2506" s="7">
        <f t="shared" si="398"/>
        <v>27.683333333333337</v>
      </c>
      <c r="V2506" s="7">
        <f t="shared" si="399"/>
        <v>27.512500000000003</v>
      </c>
    </row>
    <row r="2507" spans="1:22" ht="13.5" x14ac:dyDescent="0.25">
      <c r="A2507" s="3">
        <f>RSI!A2507</f>
        <v>45653</v>
      </c>
      <c r="B2507" s="2">
        <f>RSI!B2507</f>
        <v>48.350999999999999</v>
      </c>
      <c r="C2507" s="2">
        <f>RSI!I2507</f>
        <v>55.365621615823123</v>
      </c>
      <c r="D2507" s="2">
        <f>MACD!E2507</f>
        <v>8.2569266884533477E-3</v>
      </c>
      <c r="E2507" s="2">
        <f>MACD!F2507</f>
        <v>-6.324384946692746E-2</v>
      </c>
      <c r="F2507" s="2">
        <f>'Moving Avg'!D2507</f>
        <v>48.350999999999999</v>
      </c>
      <c r="G2507" s="2">
        <f>'Moving Avg'!F2507</f>
        <v>48.322800000000001</v>
      </c>
      <c r="H2507" s="2">
        <f>'Moving Avg'!G2507</f>
        <v>47.823220000000035</v>
      </c>
      <c r="I2507" s="2">
        <f>'Moving Avg'!H2507</f>
        <v>46.187070000000006</v>
      </c>
      <c r="J2507" s="5" t="str">
        <f>OBV!F2507</f>
        <v>NEUTRAL</v>
      </c>
      <c r="K2507" s="5" t="str">
        <f>OBV!G2507</f>
        <v>NEUTRAL</v>
      </c>
      <c r="L2507" s="5" t="str">
        <f>OBV!H2507</f>
        <v>NEUTRAL</v>
      </c>
      <c r="M2507" s="7">
        <f t="shared" si="390"/>
        <v>25</v>
      </c>
      <c r="N2507" s="7">
        <f t="shared" si="391"/>
        <v>0</v>
      </c>
      <c r="O2507" s="7">
        <f t="shared" si="392"/>
        <v>50</v>
      </c>
      <c r="P2507" s="7">
        <f t="shared" si="393"/>
        <v>33</v>
      </c>
      <c r="Q2507" s="8">
        <f t="shared" si="394"/>
        <v>21.2</v>
      </c>
      <c r="R2507" s="8">
        <f t="shared" si="395"/>
        <v>30.75</v>
      </c>
      <c r="S2507" s="8">
        <f t="shared" si="396"/>
        <v>31.1</v>
      </c>
      <c r="T2507" s="8">
        <f t="shared" si="397"/>
        <v>27</v>
      </c>
      <c r="U2507" s="7">
        <f t="shared" si="398"/>
        <v>27.683333333333337</v>
      </c>
      <c r="V2507" s="7">
        <f t="shared" si="399"/>
        <v>27.512500000000003</v>
      </c>
    </row>
    <row r="2508" spans="1:22" ht="13.5" x14ac:dyDescent="0.25">
      <c r="A2508" s="3">
        <f>RSI!A2508</f>
        <v>45656</v>
      </c>
      <c r="B2508" s="2">
        <f>RSI!B2508</f>
        <v>48.350999999999999</v>
      </c>
      <c r="C2508" s="2">
        <f>RSI!I2508</f>
        <v>55.365621615823123</v>
      </c>
      <c r="D2508" s="2">
        <f>MACD!E2508</f>
        <v>1.5644147429902944E-2</v>
      </c>
      <c r="E2508" s="2">
        <f>MACD!F2508</f>
        <v>-4.7466250087561383E-2</v>
      </c>
      <c r="F2508" s="2">
        <f>'Moving Avg'!D2508</f>
        <v>48.350999999999999</v>
      </c>
      <c r="G2508" s="2">
        <f>'Moving Avg'!F2508</f>
        <v>48.3369</v>
      </c>
      <c r="H2508" s="2">
        <f>'Moving Avg'!G2508</f>
        <v>47.851400000000041</v>
      </c>
      <c r="I2508" s="2">
        <f>'Moving Avg'!H2508</f>
        <v>46.224355000000003</v>
      </c>
      <c r="J2508" s="5" t="str">
        <f>OBV!F2508</f>
        <v>NEUTRAL</v>
      </c>
      <c r="K2508" s="5" t="str">
        <f>OBV!G2508</f>
        <v>NEUTRAL</v>
      </c>
      <c r="L2508" s="5" t="str">
        <f>OBV!H2508</f>
        <v>NEUTRAL</v>
      </c>
      <c r="M2508" s="7">
        <f t="shared" si="390"/>
        <v>25</v>
      </c>
      <c r="N2508" s="7">
        <f t="shared" si="391"/>
        <v>0</v>
      </c>
      <c r="O2508" s="7">
        <f t="shared" si="392"/>
        <v>50</v>
      </c>
      <c r="P2508" s="7">
        <f t="shared" si="393"/>
        <v>33</v>
      </c>
      <c r="Q2508" s="8">
        <f t="shared" si="394"/>
        <v>21.2</v>
      </c>
      <c r="R2508" s="8">
        <f t="shared" si="395"/>
        <v>30.75</v>
      </c>
      <c r="S2508" s="8">
        <f t="shared" si="396"/>
        <v>31.1</v>
      </c>
      <c r="T2508" s="8">
        <f t="shared" si="397"/>
        <v>27</v>
      </c>
      <c r="U2508" s="7">
        <f t="shared" si="398"/>
        <v>27.683333333333337</v>
      </c>
      <c r="V2508" s="7">
        <f t="shared" si="399"/>
        <v>27.512500000000003</v>
      </c>
    </row>
    <row r="2509" spans="1:22" ht="13.5" x14ac:dyDescent="0.25">
      <c r="A2509" s="3">
        <f>RSI!A2509</f>
        <v>45657</v>
      </c>
      <c r="B2509" s="2">
        <f>RSI!B2509</f>
        <v>48.350999999999999</v>
      </c>
      <c r="C2509" s="2">
        <f>RSI!I2509</f>
        <v>55.36562161582313</v>
      </c>
      <c r="D2509" s="2">
        <f>MACD!E2509</f>
        <v>2.1253575105632194E-2</v>
      </c>
      <c r="E2509" s="2">
        <f>MACD!F2509</f>
        <v>-3.3722285048922676E-2</v>
      </c>
      <c r="F2509" s="2">
        <f>'Moving Avg'!D2509</f>
        <v>48.350999999999999</v>
      </c>
      <c r="G2509" s="2">
        <f>'Moving Avg'!F2509</f>
        <v>48.350999999999999</v>
      </c>
      <c r="H2509" s="2">
        <f>'Moving Avg'!G2509</f>
        <v>47.87958000000004</v>
      </c>
      <c r="I2509" s="2">
        <f>'Moving Avg'!H2509</f>
        <v>46.261640000000014</v>
      </c>
      <c r="J2509" s="5" t="str">
        <f>OBV!F2509</f>
        <v>NEUTRAL</v>
      </c>
      <c r="K2509" s="5" t="str">
        <f>OBV!G2509</f>
        <v>NEUTRAL</v>
      </c>
      <c r="L2509" s="5" t="str">
        <f>OBV!H2509</f>
        <v>NEUTRAL</v>
      </c>
      <c r="M2509" s="7">
        <f t="shared" si="390"/>
        <v>25</v>
      </c>
      <c r="N2509" s="7">
        <f t="shared" si="391"/>
        <v>0</v>
      </c>
      <c r="O2509" s="7">
        <f t="shared" si="392"/>
        <v>50</v>
      </c>
      <c r="P2509" s="7">
        <f t="shared" si="393"/>
        <v>33</v>
      </c>
      <c r="Q2509" s="8">
        <f t="shared" si="394"/>
        <v>21.2</v>
      </c>
      <c r="R2509" s="8">
        <f t="shared" si="395"/>
        <v>30.75</v>
      </c>
      <c r="S2509" s="8">
        <f t="shared" si="396"/>
        <v>31.1</v>
      </c>
      <c r="T2509" s="8">
        <f t="shared" si="397"/>
        <v>27</v>
      </c>
      <c r="U2509" s="7">
        <f t="shared" si="398"/>
        <v>27.683333333333337</v>
      </c>
      <c r="V2509" s="7">
        <f t="shared" si="399"/>
        <v>27.512500000000003</v>
      </c>
    </row>
    <row r="2510" spans="1:22" ht="13.5" x14ac:dyDescent="0.25">
      <c r="A2510" s="3">
        <f>RSI!A2510</f>
        <v>45659</v>
      </c>
      <c r="B2510" s="2">
        <f>RSI!B2510</f>
        <v>48.341000000000001</v>
      </c>
      <c r="C2510" s="2">
        <f>RSI!I2510</f>
        <v>54.757228316351089</v>
      </c>
      <c r="D2510" s="2">
        <f>MACD!E2510</f>
        <v>2.6146960605359482E-2</v>
      </c>
      <c r="E2510" s="2">
        <f>MACD!F2510</f>
        <v>-2.1748435918066245E-2</v>
      </c>
      <c r="F2510" s="2">
        <f>'Moving Avg'!D2510</f>
        <v>48.349000000000004</v>
      </c>
      <c r="G2510" s="2">
        <f>'Moving Avg'!F2510</f>
        <v>48.350499999999997</v>
      </c>
      <c r="H2510" s="2">
        <f>'Moving Avg'!G2510</f>
        <v>47.907560000000039</v>
      </c>
      <c r="I2510" s="2">
        <f>'Moving Avg'!H2510</f>
        <v>46.298875000000017</v>
      </c>
      <c r="J2510" s="5" t="str">
        <f>OBV!F2510</f>
        <v>BEARISH</v>
      </c>
      <c r="K2510" s="5" t="str">
        <f>OBV!G2510</f>
        <v>NEUTRAL</v>
      </c>
      <c r="L2510" s="5" t="str">
        <f>OBV!H2510</f>
        <v>CONFIRMED BEARISH</v>
      </c>
      <c r="M2510" s="7">
        <f t="shared" si="390"/>
        <v>25</v>
      </c>
      <c r="N2510" s="7">
        <f t="shared" si="391"/>
        <v>0</v>
      </c>
      <c r="O2510" s="7">
        <f t="shared" si="392"/>
        <v>50</v>
      </c>
      <c r="P2510" s="7">
        <f t="shared" si="393"/>
        <v>16.5</v>
      </c>
      <c r="Q2510" s="8">
        <f t="shared" si="394"/>
        <v>18.725000000000001</v>
      </c>
      <c r="R2510" s="8">
        <f t="shared" si="395"/>
        <v>26.625</v>
      </c>
      <c r="S2510" s="8">
        <f t="shared" si="396"/>
        <v>23.675000000000001</v>
      </c>
      <c r="T2510" s="8">
        <f t="shared" si="397"/>
        <v>22.875</v>
      </c>
      <c r="U2510" s="7">
        <f t="shared" si="398"/>
        <v>23.008333333333336</v>
      </c>
      <c r="V2510" s="7">
        <f t="shared" si="399"/>
        <v>22.975000000000001</v>
      </c>
    </row>
    <row r="2511" spans="1:22" ht="13.5" x14ac:dyDescent="0.25">
      <c r="A2511" s="3">
        <f>RSI!A2511</f>
        <v>45660</v>
      </c>
      <c r="B2511" s="2">
        <f>RSI!B2511</f>
        <v>48.341000000000001</v>
      </c>
      <c r="C2511" s="2">
        <f>RSI!I2511</f>
        <v>54.757228316351082</v>
      </c>
      <c r="D2511" s="2">
        <f>MACD!E2511</f>
        <v>2.9796798696537508E-2</v>
      </c>
      <c r="E2511" s="2">
        <f>MACD!F2511</f>
        <v>-1.1439388995145496E-2</v>
      </c>
      <c r="F2511" s="2">
        <f>'Moving Avg'!D2511</f>
        <v>48.347000000000001</v>
      </c>
      <c r="G2511" s="2">
        <f>'Moving Avg'!F2511</f>
        <v>48.35</v>
      </c>
      <c r="H2511" s="2">
        <f>'Moving Avg'!G2511</f>
        <v>47.935540000000039</v>
      </c>
      <c r="I2511" s="2">
        <f>'Moving Avg'!H2511</f>
        <v>46.336110000000019</v>
      </c>
      <c r="J2511" s="5" t="str">
        <f>OBV!F2511</f>
        <v>BEARISH</v>
      </c>
      <c r="K2511" s="5" t="str">
        <f>OBV!G2511</f>
        <v>NEUTRAL</v>
      </c>
      <c r="L2511" s="5" t="str">
        <f>OBV!H2511</f>
        <v>CONFIRMED BEARISH</v>
      </c>
      <c r="M2511" s="7">
        <f t="shared" si="390"/>
        <v>25</v>
      </c>
      <c r="N2511" s="7">
        <f t="shared" si="391"/>
        <v>0</v>
      </c>
      <c r="O2511" s="7">
        <f t="shared" si="392"/>
        <v>50</v>
      </c>
      <c r="P2511" s="7">
        <f t="shared" si="393"/>
        <v>16.5</v>
      </c>
      <c r="Q2511" s="8">
        <f t="shared" si="394"/>
        <v>18.725000000000001</v>
      </c>
      <c r="R2511" s="8">
        <f t="shared" si="395"/>
        <v>26.625</v>
      </c>
      <c r="S2511" s="8">
        <f t="shared" si="396"/>
        <v>23.675000000000001</v>
      </c>
      <c r="T2511" s="8">
        <f t="shared" si="397"/>
        <v>22.875</v>
      </c>
      <c r="U2511" s="7">
        <f t="shared" si="398"/>
        <v>23.008333333333336</v>
      </c>
      <c r="V2511" s="7">
        <f t="shared" si="399"/>
        <v>22.975000000000001</v>
      </c>
    </row>
    <row r="2512" spans="1:22" ht="13.5" x14ac:dyDescent="0.25">
      <c r="A2512" s="3">
        <f>RSI!A2512</f>
        <v>45663</v>
      </c>
      <c r="B2512" s="2">
        <f>RSI!B2512</f>
        <v>48.350999999999999</v>
      </c>
      <c r="C2512" s="2">
        <f>RSI!I2512</f>
        <v>55.326556959843032</v>
      </c>
      <c r="D2512" s="2">
        <f>MACD!E2512</f>
        <v>3.1690013170290854E-2</v>
      </c>
      <c r="E2512" s="2">
        <f>MACD!F2512</f>
        <v>-2.8135085620582256E-3</v>
      </c>
      <c r="F2512" s="2">
        <f>'Moving Avg'!D2512</f>
        <v>48.347000000000001</v>
      </c>
      <c r="G2512" s="2">
        <f>'Moving Avg'!F2512</f>
        <v>48.35</v>
      </c>
      <c r="H2512" s="2">
        <f>'Moving Avg'!G2512</f>
        <v>47.963720000000038</v>
      </c>
      <c r="I2512" s="2">
        <f>'Moving Avg'!H2512</f>
        <v>46.373395000000031</v>
      </c>
      <c r="J2512" s="5" t="str">
        <f>OBV!F2512</f>
        <v>BULLISH</v>
      </c>
      <c r="K2512" s="5" t="str">
        <f>OBV!G2512</f>
        <v>NEUTRAL</v>
      </c>
      <c r="L2512" s="5" t="str">
        <f>OBV!H2512</f>
        <v>NEUTRAL</v>
      </c>
      <c r="M2512" s="7">
        <f t="shared" si="390"/>
        <v>25</v>
      </c>
      <c r="N2512" s="7">
        <f t="shared" si="391"/>
        <v>0</v>
      </c>
      <c r="O2512" s="7">
        <f t="shared" si="392"/>
        <v>50</v>
      </c>
      <c r="P2512" s="7">
        <f t="shared" si="393"/>
        <v>49.5</v>
      </c>
      <c r="Q2512" s="8">
        <f t="shared" si="394"/>
        <v>23.675000000000001</v>
      </c>
      <c r="R2512" s="8">
        <f t="shared" si="395"/>
        <v>34.875</v>
      </c>
      <c r="S2512" s="8">
        <f t="shared" si="396"/>
        <v>38.525000000000006</v>
      </c>
      <c r="T2512" s="8">
        <f t="shared" si="397"/>
        <v>31.125</v>
      </c>
      <c r="U2512" s="7">
        <f t="shared" si="398"/>
        <v>32.358333333333334</v>
      </c>
      <c r="V2512" s="7">
        <f t="shared" si="399"/>
        <v>32.049999999999997</v>
      </c>
    </row>
    <row r="2513" spans="1:22" ht="13.5" x14ac:dyDescent="0.25">
      <c r="A2513" s="3">
        <f>RSI!A2513</f>
        <v>45664</v>
      </c>
      <c r="B2513" s="2">
        <f>RSI!B2513</f>
        <v>46.182000000000002</v>
      </c>
      <c r="C2513" s="2">
        <f>RSI!I2513</f>
        <v>14.044427123474819</v>
      </c>
      <c r="D2513" s="2">
        <f>MACD!E2513</f>
        <v>0.19347882777883996</v>
      </c>
      <c r="E2513" s="2">
        <f>MACD!F2513</f>
        <v>3.6444958706121411E-2</v>
      </c>
      <c r="F2513" s="2">
        <f>'Moving Avg'!D2513</f>
        <v>47.913200000000003</v>
      </c>
      <c r="G2513" s="2">
        <f>'Moving Avg'!F2513</f>
        <v>48.241550000000004</v>
      </c>
      <c r="H2513" s="2">
        <f>'Moving Avg'!G2513</f>
        <v>47.948520000000038</v>
      </c>
      <c r="I2513" s="2">
        <f>'Moving Avg'!H2513</f>
        <v>46.399835000000024</v>
      </c>
      <c r="J2513" s="5" t="str">
        <f>OBV!F2513</f>
        <v>BEARISH</v>
      </c>
      <c r="K2513" s="5" t="str">
        <f>OBV!G2513</f>
        <v>NEUTRAL</v>
      </c>
      <c r="L2513" s="5" t="str">
        <f>OBV!H2513</f>
        <v>CONFIRMED BEARISH</v>
      </c>
      <c r="M2513" s="7">
        <f t="shared" si="390"/>
        <v>50</v>
      </c>
      <c r="N2513" s="7">
        <f t="shared" si="391"/>
        <v>0</v>
      </c>
      <c r="O2513" s="7">
        <f t="shared" si="392"/>
        <v>50</v>
      </c>
      <c r="P2513" s="7">
        <f t="shared" si="393"/>
        <v>16.5</v>
      </c>
      <c r="Q2513" s="8">
        <f t="shared" si="394"/>
        <v>27.475000000000001</v>
      </c>
      <c r="R2513" s="8">
        <f t="shared" si="395"/>
        <v>31.625</v>
      </c>
      <c r="S2513" s="8">
        <f t="shared" si="396"/>
        <v>27.425000000000001</v>
      </c>
      <c r="T2513" s="8">
        <f t="shared" si="397"/>
        <v>29.125</v>
      </c>
      <c r="U2513" s="7">
        <f t="shared" si="398"/>
        <v>28.841666666666669</v>
      </c>
      <c r="V2513" s="7">
        <f t="shared" si="399"/>
        <v>28.912500000000001</v>
      </c>
    </row>
    <row r="2514" spans="1:22" ht="13.5" x14ac:dyDescent="0.25">
      <c r="A2514" s="3">
        <f>RSI!A2514</f>
        <v>45665</v>
      </c>
      <c r="B2514" s="2">
        <f>RSI!B2514</f>
        <v>48.256999999999998</v>
      </c>
      <c r="C2514" s="2">
        <f>RSI!I2514</f>
        <v>51.40255577882732</v>
      </c>
      <c r="D2514" s="2">
        <f>MACD!E2514</f>
        <v>0.18904580414987748</v>
      </c>
      <c r="E2514" s="2">
        <f>MACD!F2514</f>
        <v>6.6965127794872625E-2</v>
      </c>
      <c r="F2514" s="2">
        <f>'Moving Avg'!D2514</f>
        <v>47.894400000000005</v>
      </c>
      <c r="G2514" s="2">
        <f>'Moving Avg'!F2514</f>
        <v>48.236849999999997</v>
      </c>
      <c r="H2514" s="2">
        <f>'Moving Avg'!G2514</f>
        <v>47.974820000000037</v>
      </c>
      <c r="I2514" s="2">
        <f>'Moving Avg'!H2514</f>
        <v>46.436650000000014</v>
      </c>
      <c r="J2514" s="5" t="str">
        <f>OBV!F2514</f>
        <v>BEARISH</v>
      </c>
      <c r="K2514" s="5" t="str">
        <f>OBV!G2514</f>
        <v>NEUTRAL</v>
      </c>
      <c r="L2514" s="5" t="str">
        <f>OBV!H2514</f>
        <v>CONFIRMED BEARISH</v>
      </c>
      <c r="M2514" s="7">
        <f t="shared" si="390"/>
        <v>25</v>
      </c>
      <c r="N2514" s="7">
        <f t="shared" si="391"/>
        <v>0</v>
      </c>
      <c r="O2514" s="7">
        <f t="shared" si="392"/>
        <v>50</v>
      </c>
      <c r="P2514" s="7">
        <f t="shared" si="393"/>
        <v>16.5</v>
      </c>
      <c r="Q2514" s="8">
        <f t="shared" si="394"/>
        <v>18.725000000000001</v>
      </c>
      <c r="R2514" s="8">
        <f t="shared" si="395"/>
        <v>26.625</v>
      </c>
      <c r="S2514" s="8">
        <f t="shared" si="396"/>
        <v>23.675000000000001</v>
      </c>
      <c r="T2514" s="8">
        <f t="shared" si="397"/>
        <v>22.875</v>
      </c>
      <c r="U2514" s="7">
        <f t="shared" si="398"/>
        <v>23.008333333333336</v>
      </c>
      <c r="V2514" s="7">
        <f t="shared" si="399"/>
        <v>22.975000000000001</v>
      </c>
    </row>
    <row r="2515" spans="1:22" ht="13.5" x14ac:dyDescent="0.25">
      <c r="A2515" s="3">
        <f>RSI!A2515</f>
        <v>45666</v>
      </c>
      <c r="B2515" s="2">
        <f>RSI!B2515</f>
        <v>48.350999999999999</v>
      </c>
      <c r="C2515" s="2">
        <f>RSI!I2515</f>
        <v>52.411591841290878</v>
      </c>
      <c r="D2515" s="2">
        <f>MACD!E2515</f>
        <v>0.1775265314588097</v>
      </c>
      <c r="E2515" s="2">
        <f>MACD!F2515</f>
        <v>8.9077408527660051E-2</v>
      </c>
      <c r="F2515" s="2">
        <f>'Moving Avg'!D2515</f>
        <v>47.896400000000007</v>
      </c>
      <c r="G2515" s="2">
        <f>'Moving Avg'!F2515</f>
        <v>48.236849999999997</v>
      </c>
      <c r="H2515" s="2">
        <f>'Moving Avg'!G2515</f>
        <v>48.003000000000036</v>
      </c>
      <c r="I2515" s="2">
        <f>'Moving Avg'!H2515</f>
        <v>46.47604500000002</v>
      </c>
      <c r="J2515" s="5" t="str">
        <f>OBV!F2515</f>
        <v>BULLISH</v>
      </c>
      <c r="K2515" s="5" t="str">
        <f>OBV!G2515</f>
        <v>NEUTRAL</v>
      </c>
      <c r="L2515" s="5" t="str">
        <f>OBV!H2515</f>
        <v>CONFIRMED BULLISH</v>
      </c>
      <c r="M2515" s="7">
        <f t="shared" si="390"/>
        <v>25</v>
      </c>
      <c r="N2515" s="7">
        <f t="shared" si="391"/>
        <v>0</v>
      </c>
      <c r="O2515" s="7">
        <f t="shared" si="392"/>
        <v>50</v>
      </c>
      <c r="P2515" s="7">
        <f t="shared" si="393"/>
        <v>83.5</v>
      </c>
      <c r="Q2515" s="8">
        <f t="shared" si="394"/>
        <v>28.774999999999999</v>
      </c>
      <c r="R2515" s="8">
        <f t="shared" si="395"/>
        <v>43.375</v>
      </c>
      <c r="S2515" s="8">
        <f t="shared" si="396"/>
        <v>53.825000000000003</v>
      </c>
      <c r="T2515" s="8">
        <f t="shared" si="397"/>
        <v>39.625</v>
      </c>
      <c r="U2515" s="7">
        <f t="shared" si="398"/>
        <v>41.991666666666667</v>
      </c>
      <c r="V2515" s="7">
        <f t="shared" si="399"/>
        <v>41.400000000000006</v>
      </c>
    </row>
    <row r="2516" spans="1:22" ht="13.5" x14ac:dyDescent="0.25">
      <c r="A2516" s="3">
        <f>RSI!A2516</f>
        <v>45667</v>
      </c>
      <c r="B2516" s="2">
        <f>RSI!B2516</f>
        <v>48.350999999999999</v>
      </c>
      <c r="C2516" s="2">
        <f>RSI!I2516</f>
        <v>52.411591841290878</v>
      </c>
      <c r="D2516" s="2">
        <f>MACD!E2516</f>
        <v>0.16647836588651188</v>
      </c>
      <c r="E2516" s="2">
        <f>MACD!F2516</f>
        <v>0.10455759999943043</v>
      </c>
      <c r="F2516" s="2">
        <f>'Moving Avg'!D2516</f>
        <v>47.898399999999995</v>
      </c>
      <c r="G2516" s="2">
        <f>'Moving Avg'!F2516</f>
        <v>48.236849999999997</v>
      </c>
      <c r="H2516" s="2">
        <f>'Moving Avg'!G2516</f>
        <v>48.040560000000042</v>
      </c>
      <c r="I2516" s="2">
        <f>'Moving Avg'!H2516</f>
        <v>46.515440000000019</v>
      </c>
      <c r="J2516" s="5" t="str">
        <f>OBV!F2516</f>
        <v>BULLISH</v>
      </c>
      <c r="K2516" s="5" t="str">
        <f>OBV!G2516</f>
        <v>NEUTRAL</v>
      </c>
      <c r="L2516" s="5" t="str">
        <f>OBV!H2516</f>
        <v>CONFIRMED BULLISH</v>
      </c>
      <c r="M2516" s="7">
        <f t="shared" si="390"/>
        <v>25</v>
      </c>
      <c r="N2516" s="7">
        <f t="shared" si="391"/>
        <v>0</v>
      </c>
      <c r="O2516" s="7">
        <f t="shared" si="392"/>
        <v>50</v>
      </c>
      <c r="P2516" s="7">
        <f t="shared" si="393"/>
        <v>83.5</v>
      </c>
      <c r="Q2516" s="8">
        <f t="shared" si="394"/>
        <v>28.774999999999999</v>
      </c>
      <c r="R2516" s="8">
        <f t="shared" si="395"/>
        <v>43.375</v>
      </c>
      <c r="S2516" s="8">
        <f t="shared" si="396"/>
        <v>53.825000000000003</v>
      </c>
      <c r="T2516" s="8">
        <f t="shared" si="397"/>
        <v>39.625</v>
      </c>
      <c r="U2516" s="7">
        <f t="shared" si="398"/>
        <v>41.991666666666667</v>
      </c>
      <c r="V2516" s="7">
        <f t="shared" si="399"/>
        <v>41.400000000000006</v>
      </c>
    </row>
    <row r="2517" spans="1:22" ht="13.5" x14ac:dyDescent="0.25">
      <c r="A2517" s="3">
        <f>RSI!A2517</f>
        <v>45670</v>
      </c>
      <c r="B2517" s="2">
        <f>RSI!B2517</f>
        <v>48.341000000000001</v>
      </c>
      <c r="C2517" s="2">
        <f>RSI!I2517</f>
        <v>52.277670128466248</v>
      </c>
      <c r="D2517" s="2">
        <f>MACD!E2517</f>
        <v>0.1566659470946945</v>
      </c>
      <c r="E2517" s="2">
        <f>MACD!F2517</f>
        <v>0.11497926941848324</v>
      </c>
      <c r="F2517" s="2">
        <f>'Moving Avg'!D2517</f>
        <v>47.8964</v>
      </c>
      <c r="G2517" s="2">
        <f>'Moving Avg'!F2517</f>
        <v>48.236350000000002</v>
      </c>
      <c r="H2517" s="2">
        <f>'Moving Avg'!G2517</f>
        <v>48.078100000000035</v>
      </c>
      <c r="I2517" s="2">
        <f>'Moving Avg'!H2517</f>
        <v>46.554870000000022</v>
      </c>
      <c r="J2517" s="5" t="str">
        <f>OBV!F2517</f>
        <v>BEARISH</v>
      </c>
      <c r="K2517" s="5" t="str">
        <f>OBV!G2517</f>
        <v>NEUTRAL</v>
      </c>
      <c r="L2517" s="5" t="str">
        <f>OBV!H2517</f>
        <v>CONFIRMED BEARISH</v>
      </c>
      <c r="M2517" s="7">
        <f t="shared" si="390"/>
        <v>25</v>
      </c>
      <c r="N2517" s="7">
        <f t="shared" si="391"/>
        <v>0</v>
      </c>
      <c r="O2517" s="7">
        <f t="shared" si="392"/>
        <v>50</v>
      </c>
      <c r="P2517" s="7">
        <f t="shared" si="393"/>
        <v>16.5</v>
      </c>
      <c r="Q2517" s="8">
        <f t="shared" si="394"/>
        <v>18.725000000000001</v>
      </c>
      <c r="R2517" s="8">
        <f t="shared" si="395"/>
        <v>26.625</v>
      </c>
      <c r="S2517" s="8">
        <f t="shared" si="396"/>
        <v>23.675000000000001</v>
      </c>
      <c r="T2517" s="8">
        <f t="shared" si="397"/>
        <v>22.875</v>
      </c>
      <c r="U2517" s="7">
        <f t="shared" si="398"/>
        <v>23.008333333333336</v>
      </c>
      <c r="V2517" s="7">
        <f t="shared" si="399"/>
        <v>22.975000000000001</v>
      </c>
    </row>
    <row r="2518" spans="1:22" ht="13.5" x14ac:dyDescent="0.25">
      <c r="A2518" s="3">
        <f>RSI!A2518</f>
        <v>45671</v>
      </c>
      <c r="B2518" s="2">
        <f>RSI!B2518</f>
        <v>48.341000000000001</v>
      </c>
      <c r="C2518" s="2">
        <f>RSI!I2518</f>
        <v>52.277670128466248</v>
      </c>
      <c r="D2518" s="2">
        <f>MACD!E2518</f>
        <v>0.14730674778948583</v>
      </c>
      <c r="E2518" s="2">
        <f>MACD!F2518</f>
        <v>0.12144476509268377</v>
      </c>
      <c r="F2518" s="2">
        <f>'Moving Avg'!D2518</f>
        <v>48.328200000000002</v>
      </c>
      <c r="G2518" s="2">
        <f>'Moving Avg'!F2518</f>
        <v>48.235849999999999</v>
      </c>
      <c r="H2518" s="2">
        <f>'Moving Avg'!G2518</f>
        <v>48.115460000000027</v>
      </c>
      <c r="I2518" s="2">
        <f>'Moving Avg'!H2518</f>
        <v>46.594300000000011</v>
      </c>
      <c r="J2518" s="5" t="str">
        <f>OBV!F2518</f>
        <v>BULLISH</v>
      </c>
      <c r="K2518" s="5" t="str">
        <f>OBV!G2518</f>
        <v>NEUTRAL</v>
      </c>
      <c r="L2518" s="5" t="str">
        <f>OBV!H2518</f>
        <v>CONFIRMED BULLISH</v>
      </c>
      <c r="M2518" s="7">
        <f t="shared" si="390"/>
        <v>25</v>
      </c>
      <c r="N2518" s="7">
        <f t="shared" si="391"/>
        <v>0</v>
      </c>
      <c r="O2518" s="7">
        <f t="shared" si="392"/>
        <v>50</v>
      </c>
      <c r="P2518" s="7">
        <f t="shared" si="393"/>
        <v>83.5</v>
      </c>
      <c r="Q2518" s="8">
        <f t="shared" si="394"/>
        <v>28.774999999999999</v>
      </c>
      <c r="R2518" s="8">
        <f t="shared" si="395"/>
        <v>43.375</v>
      </c>
      <c r="S2518" s="8">
        <f t="shared" si="396"/>
        <v>53.825000000000003</v>
      </c>
      <c r="T2518" s="8">
        <f t="shared" si="397"/>
        <v>39.625</v>
      </c>
      <c r="U2518" s="7">
        <f t="shared" si="398"/>
        <v>41.991666666666667</v>
      </c>
      <c r="V2518" s="7">
        <f t="shared" si="399"/>
        <v>41.400000000000006</v>
      </c>
    </row>
    <row r="2519" spans="1:22" ht="13.5" x14ac:dyDescent="0.25">
      <c r="A2519" s="3">
        <f>RSI!A2519</f>
        <v>45672</v>
      </c>
      <c r="B2519" s="2">
        <f>RSI!B2519</f>
        <v>48.332000000000001</v>
      </c>
      <c r="C2519" s="2">
        <f>RSI!I2519</f>
        <v>52.138612444993313</v>
      </c>
      <c r="D2519" s="2">
        <f>MACD!E2519</f>
        <v>0.13753749764676826</v>
      </c>
      <c r="E2519" s="2">
        <f>MACD!F2519</f>
        <v>0.12466331160350068</v>
      </c>
      <c r="F2519" s="2">
        <f>'Moving Avg'!D2519</f>
        <v>48.343200000000003</v>
      </c>
      <c r="G2519" s="2">
        <f>'Moving Avg'!F2519</f>
        <v>48.234899999999996</v>
      </c>
      <c r="H2519" s="2">
        <f>'Moving Avg'!G2519</f>
        <v>48.143260000000026</v>
      </c>
      <c r="I2519" s="2">
        <f>'Moving Avg'!H2519</f>
        <v>46.638040000000011</v>
      </c>
      <c r="J2519" s="5" t="str">
        <f>OBV!F2519</f>
        <v>BEARISH</v>
      </c>
      <c r="K2519" s="5" t="str">
        <f>OBV!G2519</f>
        <v>NEUTRAL</v>
      </c>
      <c r="L2519" s="5" t="str">
        <f>OBV!H2519</f>
        <v>BEARISH DIVERGENCE</v>
      </c>
      <c r="M2519" s="7">
        <f t="shared" si="390"/>
        <v>25</v>
      </c>
      <c r="N2519" s="7">
        <f t="shared" si="391"/>
        <v>0</v>
      </c>
      <c r="O2519" s="7">
        <f t="shared" si="392"/>
        <v>50</v>
      </c>
      <c r="P2519" s="7">
        <f t="shared" si="393"/>
        <v>16.5</v>
      </c>
      <c r="Q2519" s="8">
        <f t="shared" si="394"/>
        <v>18.725000000000001</v>
      </c>
      <c r="R2519" s="8">
        <f t="shared" si="395"/>
        <v>26.625</v>
      </c>
      <c r="S2519" s="8">
        <f t="shared" si="396"/>
        <v>23.675000000000001</v>
      </c>
      <c r="T2519" s="8">
        <f t="shared" si="397"/>
        <v>22.875</v>
      </c>
      <c r="U2519" s="7">
        <f t="shared" si="398"/>
        <v>23.008333333333336</v>
      </c>
      <c r="V2519" s="7">
        <f t="shared" si="399"/>
        <v>22.975000000000001</v>
      </c>
    </row>
    <row r="2520" spans="1:22" ht="13.5" x14ac:dyDescent="0.25">
      <c r="A2520" s="3">
        <f>RSI!A2520</f>
        <v>45673</v>
      </c>
      <c r="B2520" s="2">
        <f>RSI!B2520</f>
        <v>48.350999999999999</v>
      </c>
      <c r="C2520" s="2">
        <f>RSI!I2520</f>
        <v>52.426313429568289</v>
      </c>
      <c r="D2520" s="2">
        <f>MACD!E2520</f>
        <v>0.12701130454183129</v>
      </c>
      <c r="E2520" s="2">
        <f>MACD!F2520</f>
        <v>0.12513291019116682</v>
      </c>
      <c r="F2520" s="2">
        <f>'Moving Avg'!D2520</f>
        <v>48.343200000000003</v>
      </c>
      <c r="G2520" s="2">
        <f>'Moving Avg'!F2520</f>
        <v>48.234899999999996</v>
      </c>
      <c r="H2520" s="2">
        <f>'Moving Avg'!G2520</f>
        <v>48.171440000000032</v>
      </c>
      <c r="I2520" s="2">
        <f>'Moving Avg'!H2520</f>
        <v>46.681920000000012</v>
      </c>
      <c r="J2520" s="5" t="str">
        <f>OBV!F2520</f>
        <v>BEARISH</v>
      </c>
      <c r="K2520" s="5" t="str">
        <f>OBV!G2520</f>
        <v>NEUTRAL</v>
      </c>
      <c r="L2520" s="5" t="str">
        <f>OBV!H2520</f>
        <v>NEUTRAL</v>
      </c>
      <c r="M2520" s="7">
        <f t="shared" si="390"/>
        <v>25</v>
      </c>
      <c r="N2520" s="7">
        <f t="shared" si="391"/>
        <v>0</v>
      </c>
      <c r="O2520" s="7">
        <f t="shared" si="392"/>
        <v>50</v>
      </c>
      <c r="P2520" s="7">
        <f t="shared" si="393"/>
        <v>16.5</v>
      </c>
      <c r="Q2520" s="8">
        <f t="shared" si="394"/>
        <v>18.725000000000001</v>
      </c>
      <c r="R2520" s="8">
        <f t="shared" si="395"/>
        <v>26.625</v>
      </c>
      <c r="S2520" s="8">
        <f t="shared" si="396"/>
        <v>23.675000000000001</v>
      </c>
      <c r="T2520" s="8">
        <f t="shared" si="397"/>
        <v>22.875</v>
      </c>
      <c r="U2520" s="7">
        <f t="shared" si="398"/>
        <v>23.008333333333336</v>
      </c>
      <c r="V2520" s="7">
        <f t="shared" si="399"/>
        <v>22.975000000000001</v>
      </c>
    </row>
    <row r="2521" spans="1:22" ht="13.5" x14ac:dyDescent="0.25">
      <c r="A2521" s="3">
        <f>RSI!A2521</f>
        <v>45674</v>
      </c>
      <c r="B2521" s="2">
        <f>RSI!B2521</f>
        <v>48.350999999999999</v>
      </c>
      <c r="C2521" s="2">
        <f>RSI!I2521</f>
        <v>52.426313429568289</v>
      </c>
      <c r="D2521" s="2">
        <f>MACD!E2521</f>
        <v>0.11874136630244436</v>
      </c>
      <c r="E2521" s="2">
        <f>MACD!F2521</f>
        <v>0.12385460141342233</v>
      </c>
      <c r="F2521" s="2">
        <f>'Moving Avg'!D2521</f>
        <v>48.343200000000003</v>
      </c>
      <c r="G2521" s="2">
        <f>'Moving Avg'!F2521</f>
        <v>48.234899999999996</v>
      </c>
      <c r="H2521" s="2">
        <f>'Moving Avg'!G2521</f>
        <v>48.157560000000032</v>
      </c>
      <c r="I2521" s="2">
        <f>'Moving Avg'!H2521</f>
        <v>46.716915000000007</v>
      </c>
      <c r="J2521" s="5" t="str">
        <f>OBV!F2521</f>
        <v>BEARISH</v>
      </c>
      <c r="K2521" s="5" t="str">
        <f>OBV!G2521</f>
        <v>NEUTRAL</v>
      </c>
      <c r="L2521" s="5" t="str">
        <f>OBV!H2521</f>
        <v>NEUTRAL</v>
      </c>
      <c r="M2521" s="7">
        <f t="shared" si="390"/>
        <v>25</v>
      </c>
      <c r="N2521" s="7">
        <f t="shared" si="391"/>
        <v>45</v>
      </c>
      <c r="O2521" s="7">
        <f t="shared" si="392"/>
        <v>50</v>
      </c>
      <c r="P2521" s="7">
        <f t="shared" si="393"/>
        <v>16.5</v>
      </c>
      <c r="Q2521" s="8">
        <f t="shared" si="394"/>
        <v>34.475000000000001</v>
      </c>
      <c r="R2521" s="8">
        <f t="shared" si="395"/>
        <v>35.625</v>
      </c>
      <c r="S2521" s="8">
        <f t="shared" si="396"/>
        <v>30.425000000000001</v>
      </c>
      <c r="T2521" s="8">
        <f t="shared" si="397"/>
        <v>34.125</v>
      </c>
      <c r="U2521" s="7">
        <f t="shared" si="398"/>
        <v>33.508333333333333</v>
      </c>
      <c r="V2521" s="7">
        <f t="shared" si="399"/>
        <v>33.662499999999994</v>
      </c>
    </row>
    <row r="2522" spans="1:22" ht="13.5" x14ac:dyDescent="0.25">
      <c r="A2522" s="3">
        <f>RSI!A2522</f>
        <v>45677</v>
      </c>
      <c r="B2522" s="2">
        <f>RSI!B2522</f>
        <v>48.350999999999999</v>
      </c>
      <c r="C2522" s="2">
        <f>RSI!I2522</f>
        <v>52.426313429568289</v>
      </c>
      <c r="D2522" s="2">
        <f>MACD!E2522</f>
        <v>-0.22278341569482052</v>
      </c>
      <c r="E2522" s="2">
        <f>MACD!F2522</f>
        <v>5.4526997991773768E-2</v>
      </c>
      <c r="F2522" s="2">
        <f>'Moving Avg'!D2522</f>
        <v>48.345199999999998</v>
      </c>
      <c r="G2522" s="2">
        <f>'Moving Avg'!F2522</f>
        <v>48.234899999999996</v>
      </c>
      <c r="H2522" s="2">
        <f>'Moving Avg'!G2522</f>
        <v>48.157940000000025</v>
      </c>
      <c r="I2522" s="2">
        <f>'Moving Avg'!H2522</f>
        <v>46.751910000000017</v>
      </c>
      <c r="J2522" s="5" t="str">
        <f>OBV!F2522</f>
        <v>BULLISH</v>
      </c>
      <c r="K2522" s="5" t="str">
        <f>OBV!G2522</f>
        <v>NEUTRAL</v>
      </c>
      <c r="L2522" s="5" t="str">
        <f>OBV!H2522</f>
        <v>CONFIRMED BULLISH</v>
      </c>
      <c r="M2522" s="7">
        <f t="shared" si="390"/>
        <v>25</v>
      </c>
      <c r="N2522" s="7">
        <f t="shared" si="391"/>
        <v>100</v>
      </c>
      <c r="O2522" s="7">
        <f t="shared" si="392"/>
        <v>50</v>
      </c>
      <c r="P2522" s="7">
        <f t="shared" si="393"/>
        <v>83.5</v>
      </c>
      <c r="Q2522" s="8">
        <f t="shared" si="394"/>
        <v>63.774999999999999</v>
      </c>
      <c r="R2522" s="8">
        <f t="shared" si="395"/>
        <v>63.375</v>
      </c>
      <c r="S2522" s="8">
        <f t="shared" si="396"/>
        <v>68.825000000000003</v>
      </c>
      <c r="T2522" s="8">
        <f t="shared" si="397"/>
        <v>64.625</v>
      </c>
      <c r="U2522" s="7">
        <f t="shared" si="398"/>
        <v>65.325000000000003</v>
      </c>
      <c r="V2522" s="7">
        <f t="shared" si="399"/>
        <v>65.150000000000006</v>
      </c>
    </row>
    <row r="2523" spans="1:22" ht="13.5" x14ac:dyDescent="0.25">
      <c r="A2523" s="3">
        <f>RSI!A2523</f>
        <v>45678</v>
      </c>
      <c r="B2523" s="2">
        <f>RSI!B2523</f>
        <v>49.759</v>
      </c>
      <c r="C2523" s="2">
        <f>RSI!I2523</f>
        <v>69.432805662305896</v>
      </c>
      <c r="D2523" s="2">
        <f>MACD!E2523</f>
        <v>-0.29760444528589858</v>
      </c>
      <c r="E2523" s="2">
        <f>MACD!F2523</f>
        <v>-1.5899290663760703E-2</v>
      </c>
      <c r="F2523" s="2">
        <f>'Moving Avg'!D2523</f>
        <v>48.628799999999998</v>
      </c>
      <c r="G2523" s="2">
        <f>'Moving Avg'!F2523</f>
        <v>48.305300000000003</v>
      </c>
      <c r="H2523" s="2">
        <f>'Moving Avg'!G2523</f>
        <v>48.186480000000032</v>
      </c>
      <c r="I2523" s="2">
        <f>'Moving Avg'!H2523</f>
        <v>46.793945000000001</v>
      </c>
      <c r="J2523" s="5" t="str">
        <f>OBV!F2523</f>
        <v>BULLISH</v>
      </c>
      <c r="K2523" s="5" t="str">
        <f>OBV!G2523</f>
        <v>NEUTRAL</v>
      </c>
      <c r="L2523" s="5" t="str">
        <f>OBV!H2523</f>
        <v>CONFIRMED BULLISH</v>
      </c>
      <c r="M2523" s="7">
        <f t="shared" si="390"/>
        <v>25</v>
      </c>
      <c r="N2523" s="7">
        <f t="shared" si="391"/>
        <v>100</v>
      </c>
      <c r="O2523" s="7">
        <f t="shared" si="392"/>
        <v>50</v>
      </c>
      <c r="P2523" s="7">
        <f t="shared" si="393"/>
        <v>83.5</v>
      </c>
      <c r="Q2523" s="8">
        <f t="shared" si="394"/>
        <v>63.774999999999999</v>
      </c>
      <c r="R2523" s="8">
        <f t="shared" si="395"/>
        <v>63.375</v>
      </c>
      <c r="S2523" s="8">
        <f t="shared" si="396"/>
        <v>68.825000000000003</v>
      </c>
      <c r="T2523" s="8">
        <f t="shared" si="397"/>
        <v>64.625</v>
      </c>
      <c r="U2523" s="7">
        <f t="shared" si="398"/>
        <v>65.325000000000003</v>
      </c>
      <c r="V2523" s="7">
        <f t="shared" si="399"/>
        <v>65.150000000000006</v>
      </c>
    </row>
    <row r="2524" spans="1:22" ht="13.5" x14ac:dyDescent="0.25">
      <c r="A2524" s="3">
        <f>RSI!A2524</f>
        <v>45679</v>
      </c>
      <c r="B2524" s="2">
        <f>RSI!B2524</f>
        <v>49.759</v>
      </c>
      <c r="C2524" s="2">
        <f>RSI!I2524</f>
        <v>69.432805662305896</v>
      </c>
      <c r="D2524" s="2">
        <f>MACD!E2524</f>
        <v>-0.35548867707053233</v>
      </c>
      <c r="E2524" s="2">
        <f>MACD!F2524</f>
        <v>-8.3817167945115026E-2</v>
      </c>
      <c r="F2524" s="2">
        <f>'Moving Avg'!D2524</f>
        <v>48.914200000000008</v>
      </c>
      <c r="G2524" s="2">
        <f>'Moving Avg'!F2524</f>
        <v>48.375700000000002</v>
      </c>
      <c r="H2524" s="2">
        <f>'Moving Avg'!G2524</f>
        <v>48.215020000000024</v>
      </c>
      <c r="I2524" s="2">
        <f>'Moving Avg'!H2524</f>
        <v>46.82732</v>
      </c>
      <c r="J2524" s="5" t="str">
        <f>OBV!F2524</f>
        <v>BULLISH</v>
      </c>
      <c r="K2524" s="5" t="str">
        <f>OBV!G2524</f>
        <v>WEAK</v>
      </c>
      <c r="L2524" s="5" t="str">
        <f>OBV!H2524</f>
        <v>CONFIRMED BULLISH</v>
      </c>
      <c r="M2524" s="7">
        <f t="shared" si="390"/>
        <v>25</v>
      </c>
      <c r="N2524" s="7">
        <f t="shared" si="391"/>
        <v>100</v>
      </c>
      <c r="O2524" s="7">
        <f t="shared" si="392"/>
        <v>50</v>
      </c>
      <c r="P2524" s="7">
        <f t="shared" si="393"/>
        <v>67</v>
      </c>
      <c r="Q2524" s="8">
        <f t="shared" si="394"/>
        <v>61.3</v>
      </c>
      <c r="R2524" s="8">
        <f t="shared" si="395"/>
        <v>59.25</v>
      </c>
      <c r="S2524" s="8">
        <f t="shared" si="396"/>
        <v>61.400000000000006</v>
      </c>
      <c r="T2524" s="8">
        <f t="shared" si="397"/>
        <v>60.5</v>
      </c>
      <c r="U2524" s="7">
        <f t="shared" si="398"/>
        <v>60.65</v>
      </c>
      <c r="V2524" s="7">
        <f t="shared" si="399"/>
        <v>60.612499999999997</v>
      </c>
    </row>
    <row r="2525" spans="1:22" ht="13.5" x14ac:dyDescent="0.25">
      <c r="A2525" s="3">
        <f>RSI!A2525</f>
        <v>45680</v>
      </c>
      <c r="B2525" s="2">
        <f>RSI!B2525</f>
        <v>47.542999999999999</v>
      </c>
      <c r="C2525" s="2">
        <f>RSI!I2525</f>
        <v>42.016677816528585</v>
      </c>
      <c r="D2525" s="2">
        <f>MACD!E2525</f>
        <v>-0.24868585380126262</v>
      </c>
      <c r="E2525" s="2">
        <f>MACD!F2525</f>
        <v>-0.11679090511634455</v>
      </c>
      <c r="F2525" s="2">
        <f>'Moving Avg'!D2525</f>
        <v>48.752600000000008</v>
      </c>
      <c r="G2525" s="2">
        <f>'Moving Avg'!F2525</f>
        <v>48.335300000000004</v>
      </c>
      <c r="H2525" s="2">
        <f>'Moving Avg'!G2525</f>
        <v>48.199240000000025</v>
      </c>
      <c r="I2525" s="2">
        <f>'Moving Avg'!H2525</f>
        <v>46.853964999999995</v>
      </c>
      <c r="J2525" s="5" t="str">
        <f>OBV!F2525</f>
        <v>BULLISH</v>
      </c>
      <c r="K2525" s="5" t="str">
        <f>OBV!G2525</f>
        <v>NEUTRAL</v>
      </c>
      <c r="L2525" s="5" t="str">
        <f>OBV!H2525</f>
        <v>BULLISH DIVERGENCE</v>
      </c>
      <c r="M2525" s="7">
        <f t="shared" si="390"/>
        <v>25</v>
      </c>
      <c r="N2525" s="7">
        <f t="shared" si="391"/>
        <v>100</v>
      </c>
      <c r="O2525" s="7">
        <f t="shared" si="392"/>
        <v>50</v>
      </c>
      <c r="P2525" s="7">
        <f t="shared" si="393"/>
        <v>66.5</v>
      </c>
      <c r="Q2525" s="8">
        <f t="shared" si="394"/>
        <v>61.225000000000001</v>
      </c>
      <c r="R2525" s="8">
        <f t="shared" si="395"/>
        <v>59.125</v>
      </c>
      <c r="S2525" s="8">
        <f t="shared" si="396"/>
        <v>61.174999999999997</v>
      </c>
      <c r="T2525" s="8">
        <f t="shared" si="397"/>
        <v>60.375</v>
      </c>
      <c r="U2525" s="7">
        <f t="shared" si="398"/>
        <v>60.508333333333326</v>
      </c>
      <c r="V2525" s="7">
        <f t="shared" si="399"/>
        <v>60.474999999999994</v>
      </c>
    </row>
    <row r="2526" spans="1:22" ht="13.5" x14ac:dyDescent="0.25">
      <c r="A2526" s="3">
        <f>RSI!A2526</f>
        <v>45681</v>
      </c>
      <c r="B2526" s="2">
        <f>RSI!B2526</f>
        <v>46.951999999999998</v>
      </c>
      <c r="C2526" s="2">
        <f>RSI!I2526</f>
        <v>37.736999058966816</v>
      </c>
      <c r="D2526" s="2">
        <f>MACD!E2526</f>
        <v>-0.11072710789171225</v>
      </c>
      <c r="E2526" s="2">
        <f>MACD!F2526</f>
        <v>-0.11557814567141809</v>
      </c>
      <c r="F2526" s="2">
        <f>'Moving Avg'!D2526</f>
        <v>48.472799999999999</v>
      </c>
      <c r="G2526" s="2">
        <f>'Moving Avg'!F2526</f>
        <v>48.265349999999998</v>
      </c>
      <c r="H2526" s="2">
        <f>'Moving Avg'!G2526</f>
        <v>48.171840000000032</v>
      </c>
      <c r="I2526" s="2">
        <f>'Moving Avg'!H2526</f>
        <v>46.877654999999983</v>
      </c>
      <c r="J2526" s="5" t="str">
        <f>OBV!F2526</f>
        <v>BEARISH</v>
      </c>
      <c r="K2526" s="5" t="str">
        <f>OBV!G2526</f>
        <v>NEUTRAL</v>
      </c>
      <c r="L2526" s="5" t="str">
        <f>OBV!H2526</f>
        <v>CONFIRMED BEARISH</v>
      </c>
      <c r="M2526" s="7">
        <f t="shared" si="390"/>
        <v>25</v>
      </c>
      <c r="N2526" s="7">
        <f t="shared" si="391"/>
        <v>0</v>
      </c>
      <c r="O2526" s="7">
        <f t="shared" si="392"/>
        <v>50</v>
      </c>
      <c r="P2526" s="7">
        <f t="shared" si="393"/>
        <v>16.5</v>
      </c>
      <c r="Q2526" s="8">
        <f t="shared" si="394"/>
        <v>18.725000000000001</v>
      </c>
      <c r="R2526" s="8">
        <f t="shared" si="395"/>
        <v>26.625</v>
      </c>
      <c r="S2526" s="8">
        <f t="shared" si="396"/>
        <v>23.675000000000001</v>
      </c>
      <c r="T2526" s="8">
        <f t="shared" si="397"/>
        <v>22.875</v>
      </c>
      <c r="U2526" s="7">
        <f t="shared" si="398"/>
        <v>23.008333333333336</v>
      </c>
      <c r="V2526" s="7">
        <f t="shared" si="399"/>
        <v>22.975000000000001</v>
      </c>
    </row>
    <row r="2527" spans="1:22" ht="13.5" x14ac:dyDescent="0.25">
      <c r="A2527" s="3">
        <f>RSI!A2527</f>
        <v>45684</v>
      </c>
      <c r="B2527" s="2">
        <f>RSI!B2527</f>
        <v>46.951999999999998</v>
      </c>
      <c r="C2527" s="2">
        <f>RSI!I2527</f>
        <v>37.736999058966816</v>
      </c>
      <c r="D2527" s="2">
        <f>MACD!E2527</f>
        <v>1.4451135859552267E-2</v>
      </c>
      <c r="E2527" s="2">
        <f>MACD!F2527</f>
        <v>-8.9572289365224031E-2</v>
      </c>
      <c r="F2527" s="2">
        <f>'Moving Avg'!D2527</f>
        <v>48.192999999999998</v>
      </c>
      <c r="G2527" s="2">
        <f>'Moving Avg'!F2527</f>
        <v>48.195399999999999</v>
      </c>
      <c r="H2527" s="2">
        <f>'Moving Avg'!G2527</f>
        <v>48.144440000000031</v>
      </c>
      <c r="I2527" s="2">
        <f>'Moving Avg'!H2527</f>
        <v>46.901344999999985</v>
      </c>
      <c r="J2527" s="5" t="str">
        <f>OBV!F2527</f>
        <v>BEARISH</v>
      </c>
      <c r="K2527" s="5" t="str">
        <f>OBV!G2527</f>
        <v>NEUTRAL</v>
      </c>
      <c r="L2527" s="5" t="str">
        <f>OBV!H2527</f>
        <v>CONFIRMED BEARISH</v>
      </c>
      <c r="M2527" s="7">
        <f t="shared" si="390"/>
        <v>25</v>
      </c>
      <c r="N2527" s="7">
        <f t="shared" si="391"/>
        <v>0</v>
      </c>
      <c r="O2527" s="7">
        <f t="shared" si="392"/>
        <v>50</v>
      </c>
      <c r="P2527" s="7">
        <f t="shared" si="393"/>
        <v>16.5</v>
      </c>
      <c r="Q2527" s="8">
        <f t="shared" si="394"/>
        <v>18.725000000000001</v>
      </c>
      <c r="R2527" s="8">
        <f t="shared" si="395"/>
        <v>26.625</v>
      </c>
      <c r="S2527" s="8">
        <f t="shared" si="396"/>
        <v>23.675000000000001</v>
      </c>
      <c r="T2527" s="8">
        <f t="shared" si="397"/>
        <v>22.875</v>
      </c>
      <c r="U2527" s="7">
        <f t="shared" si="398"/>
        <v>23.008333333333336</v>
      </c>
      <c r="V2527" s="7">
        <f t="shared" si="399"/>
        <v>22.975000000000001</v>
      </c>
    </row>
    <row r="2528" spans="1:22" ht="13.5" x14ac:dyDescent="0.25">
      <c r="A2528" s="3">
        <f>RSI!A2528</f>
        <v>45685</v>
      </c>
      <c r="B2528" s="2">
        <f>RSI!B2528</f>
        <v>48.350999999999999</v>
      </c>
      <c r="C2528" s="2">
        <f>RSI!I2528</f>
        <v>51.343095306438791</v>
      </c>
      <c r="D2528" s="2">
        <f>MACD!E2528</f>
        <v>2.3175387962567129E-2</v>
      </c>
      <c r="E2528" s="2">
        <f>MACD!F2528</f>
        <v>-6.7022753899665805E-2</v>
      </c>
      <c r="F2528" s="2">
        <f>'Moving Avg'!D2528</f>
        <v>47.9114</v>
      </c>
      <c r="G2528" s="2">
        <f>'Moving Avg'!F2528</f>
        <v>48.195400000000006</v>
      </c>
      <c r="H2528" s="2">
        <f>'Moving Avg'!G2528</f>
        <v>48.145020000000031</v>
      </c>
      <c r="I2528" s="2">
        <f>'Moving Avg'!H2528</f>
        <v>46.927679999999981</v>
      </c>
      <c r="J2528" s="5" t="str">
        <f>OBV!F2528</f>
        <v>BEARISH</v>
      </c>
      <c r="K2528" s="5" t="str">
        <f>OBV!G2528</f>
        <v>NEUTRAL</v>
      </c>
      <c r="L2528" s="5" t="str">
        <f>OBV!H2528</f>
        <v>CONFIRMED BEARISH</v>
      </c>
      <c r="M2528" s="7">
        <f t="shared" si="390"/>
        <v>25</v>
      </c>
      <c r="N2528" s="7">
        <f t="shared" si="391"/>
        <v>0</v>
      </c>
      <c r="O2528" s="7">
        <f t="shared" si="392"/>
        <v>50</v>
      </c>
      <c r="P2528" s="7">
        <f t="shared" si="393"/>
        <v>16.5</v>
      </c>
      <c r="Q2528" s="8">
        <f t="shared" si="394"/>
        <v>18.725000000000001</v>
      </c>
      <c r="R2528" s="8">
        <f t="shared" si="395"/>
        <v>26.625</v>
      </c>
      <c r="S2528" s="8">
        <f t="shared" si="396"/>
        <v>23.675000000000001</v>
      </c>
      <c r="T2528" s="8">
        <f t="shared" si="397"/>
        <v>22.875</v>
      </c>
      <c r="U2528" s="7">
        <f t="shared" si="398"/>
        <v>23.008333333333336</v>
      </c>
      <c r="V2528" s="7">
        <f t="shared" si="399"/>
        <v>22.975000000000001</v>
      </c>
    </row>
    <row r="2529" spans="1:22" ht="13.5" x14ac:dyDescent="0.25">
      <c r="A2529" s="3">
        <f>RSI!A2529</f>
        <v>45686</v>
      </c>
      <c r="B2529" s="2">
        <f>RSI!B2529</f>
        <v>48.350999999999999</v>
      </c>
      <c r="C2529" s="2">
        <f>RSI!I2529</f>
        <v>51.343095306438791</v>
      </c>
      <c r="D2529" s="2">
        <f>MACD!E2529</f>
        <v>3.2453073935442944E-2</v>
      </c>
      <c r="E2529" s="2">
        <f>MACD!F2529</f>
        <v>-4.7127588332644056E-2</v>
      </c>
      <c r="F2529" s="2">
        <f>'Moving Avg'!D2529</f>
        <v>47.629800000000003</v>
      </c>
      <c r="G2529" s="2">
        <f>'Moving Avg'!F2529</f>
        <v>48.195399999999999</v>
      </c>
      <c r="H2529" s="2">
        <f>'Moving Avg'!G2529</f>
        <v>48.145400000000024</v>
      </c>
      <c r="I2529" s="2">
        <f>'Moving Avg'!H2529</f>
        <v>46.954014999999984</v>
      </c>
      <c r="J2529" s="5" t="str">
        <f>OBV!F2529</f>
        <v>BEARISH</v>
      </c>
      <c r="K2529" s="5" t="str">
        <f>OBV!G2529</f>
        <v>NEUTRAL</v>
      </c>
      <c r="L2529" s="5" t="str">
        <f>OBV!H2529</f>
        <v>CONFIRMED BEARISH</v>
      </c>
      <c r="M2529" s="7">
        <f t="shared" si="390"/>
        <v>25</v>
      </c>
      <c r="N2529" s="7">
        <f t="shared" si="391"/>
        <v>0</v>
      </c>
      <c r="O2529" s="7">
        <f t="shared" si="392"/>
        <v>50</v>
      </c>
      <c r="P2529" s="7">
        <f t="shared" si="393"/>
        <v>16.5</v>
      </c>
      <c r="Q2529" s="8">
        <f t="shared" si="394"/>
        <v>18.725000000000001</v>
      </c>
      <c r="R2529" s="8">
        <f t="shared" si="395"/>
        <v>26.625</v>
      </c>
      <c r="S2529" s="8">
        <f t="shared" si="396"/>
        <v>23.675000000000001</v>
      </c>
      <c r="T2529" s="8">
        <f t="shared" si="397"/>
        <v>22.875</v>
      </c>
      <c r="U2529" s="7">
        <f t="shared" si="398"/>
        <v>23.008333333333336</v>
      </c>
      <c r="V2529" s="7">
        <f t="shared" si="399"/>
        <v>22.975000000000001</v>
      </c>
    </row>
    <row r="2530" spans="1:22" ht="13.5" x14ac:dyDescent="0.25">
      <c r="A2530" s="3">
        <f>RSI!A2530</f>
        <v>45687</v>
      </c>
      <c r="B2530" s="2">
        <f>RSI!B2530</f>
        <v>48.350999999999999</v>
      </c>
      <c r="C2530" s="2">
        <f>RSI!I2530</f>
        <v>51.343095306438791</v>
      </c>
      <c r="D2530" s="2">
        <f>MACD!E2530</f>
        <v>3.9352080621483765E-2</v>
      </c>
      <c r="E2530" s="2">
        <f>MACD!F2530</f>
        <v>-2.9831654541818499E-2</v>
      </c>
      <c r="F2530" s="2">
        <f>'Moving Avg'!D2530</f>
        <v>47.791399999999996</v>
      </c>
      <c r="G2530" s="2">
        <f>'Moving Avg'!F2530</f>
        <v>48.195900000000002</v>
      </c>
      <c r="H2530" s="2">
        <f>'Moving Avg'!G2530</f>
        <v>48.189160000000037</v>
      </c>
      <c r="I2530" s="2">
        <f>'Moving Avg'!H2530</f>
        <v>46.98034999999998</v>
      </c>
      <c r="J2530" s="5" t="str">
        <f>OBV!F2530</f>
        <v>BULLISH</v>
      </c>
      <c r="K2530" s="5" t="str">
        <f>OBV!G2530</f>
        <v>NEUTRAL</v>
      </c>
      <c r="L2530" s="5" t="str">
        <f>OBV!H2530</f>
        <v>CONFIRMED BULLISH</v>
      </c>
      <c r="M2530" s="7">
        <f t="shared" si="390"/>
        <v>25</v>
      </c>
      <c r="N2530" s="7">
        <f t="shared" si="391"/>
        <v>0</v>
      </c>
      <c r="O2530" s="7">
        <f t="shared" si="392"/>
        <v>50</v>
      </c>
      <c r="P2530" s="7">
        <f t="shared" si="393"/>
        <v>83.5</v>
      </c>
      <c r="Q2530" s="8">
        <f t="shared" si="394"/>
        <v>28.774999999999999</v>
      </c>
      <c r="R2530" s="8">
        <f t="shared" si="395"/>
        <v>43.375</v>
      </c>
      <c r="S2530" s="8">
        <f t="shared" si="396"/>
        <v>53.825000000000003</v>
      </c>
      <c r="T2530" s="8">
        <f t="shared" si="397"/>
        <v>39.625</v>
      </c>
      <c r="U2530" s="7">
        <f t="shared" si="398"/>
        <v>41.991666666666667</v>
      </c>
      <c r="V2530" s="7">
        <f t="shared" si="399"/>
        <v>41.400000000000006</v>
      </c>
    </row>
    <row r="2531" spans="1:22" ht="13.5" x14ac:dyDescent="0.25">
      <c r="A2531" s="3">
        <f>RSI!A2531</f>
        <v>45688</v>
      </c>
      <c r="B2531" s="2">
        <f>RSI!B2531</f>
        <v>47.881</v>
      </c>
      <c r="C2531" s="2">
        <f>RSI!I2531</f>
        <v>47.030694892529986</v>
      </c>
      <c r="D2531" s="2">
        <f>MACD!E2531</f>
        <v>7.9123643345631933E-2</v>
      </c>
      <c r="E2531" s="2">
        <f>MACD!F2531</f>
        <v>-8.0405949643284139E-3</v>
      </c>
      <c r="F2531" s="2">
        <f>'Moving Avg'!D2531</f>
        <v>47.977199999999996</v>
      </c>
      <c r="G2531" s="2">
        <f>'Moving Avg'!F2531</f>
        <v>48.172899999999998</v>
      </c>
      <c r="H2531" s="2">
        <f>'Moving Avg'!G2531</f>
        <v>48.226720000000022</v>
      </c>
      <c r="I2531" s="2">
        <f>'Moving Avg'!H2531</f>
        <v>47.004334999999976</v>
      </c>
      <c r="J2531" s="5" t="str">
        <f>OBV!F2531</f>
        <v>BULLISH</v>
      </c>
      <c r="K2531" s="5" t="str">
        <f>OBV!G2531</f>
        <v>NEUTRAL</v>
      </c>
      <c r="L2531" s="5" t="str">
        <f>OBV!H2531</f>
        <v>CONFIRMED BULLISH</v>
      </c>
      <c r="M2531" s="7">
        <f t="shared" si="390"/>
        <v>25</v>
      </c>
      <c r="N2531" s="7">
        <f t="shared" si="391"/>
        <v>0</v>
      </c>
      <c r="O2531" s="7">
        <f t="shared" si="392"/>
        <v>50</v>
      </c>
      <c r="P2531" s="7">
        <f t="shared" si="393"/>
        <v>83.5</v>
      </c>
      <c r="Q2531" s="8">
        <f t="shared" si="394"/>
        <v>28.774999999999999</v>
      </c>
      <c r="R2531" s="8">
        <f t="shared" si="395"/>
        <v>43.375</v>
      </c>
      <c r="S2531" s="8">
        <f t="shared" si="396"/>
        <v>53.825000000000003</v>
      </c>
      <c r="T2531" s="8">
        <f t="shared" si="397"/>
        <v>39.625</v>
      </c>
      <c r="U2531" s="7">
        <f t="shared" si="398"/>
        <v>41.991666666666667</v>
      </c>
      <c r="V2531" s="7">
        <f t="shared" si="399"/>
        <v>41.400000000000006</v>
      </c>
    </row>
    <row r="2532" spans="1:22" ht="13.5" x14ac:dyDescent="0.25">
      <c r="A2532" s="3">
        <f>RSI!A2532</f>
        <v>45691</v>
      </c>
      <c r="B2532" s="2">
        <f>RSI!B2532</f>
        <v>47.881</v>
      </c>
      <c r="C2532" s="2">
        <f>RSI!I2532</f>
        <v>47.030694892529986</v>
      </c>
      <c r="D2532" s="2">
        <f>MACD!E2532</f>
        <v>0.33135351564123994</v>
      </c>
      <c r="E2532" s="2">
        <f>MACD!F2532</f>
        <v>5.9838227156785266E-2</v>
      </c>
      <c r="F2532" s="2">
        <f>'Moving Avg'!D2532</f>
        <v>48.162999999999997</v>
      </c>
      <c r="G2532" s="2">
        <f>'Moving Avg'!F2532</f>
        <v>48.1494</v>
      </c>
      <c r="H2532" s="2">
        <f>'Moving Avg'!G2532</f>
        <v>48.222960000000015</v>
      </c>
      <c r="I2532" s="2">
        <f>'Moving Avg'!H2532</f>
        <v>47.028274999999965</v>
      </c>
      <c r="J2532" s="5" t="str">
        <f>OBV!F2532</f>
        <v>BULLISH</v>
      </c>
      <c r="K2532" s="5" t="str">
        <f>OBV!G2532</f>
        <v>NEUTRAL</v>
      </c>
      <c r="L2532" s="5" t="str">
        <f>OBV!H2532</f>
        <v>CONFIRMED BULLISH</v>
      </c>
      <c r="M2532" s="7">
        <f t="shared" si="390"/>
        <v>25</v>
      </c>
      <c r="N2532" s="7">
        <f t="shared" si="391"/>
        <v>0</v>
      </c>
      <c r="O2532" s="7">
        <f t="shared" si="392"/>
        <v>50</v>
      </c>
      <c r="P2532" s="7">
        <f t="shared" si="393"/>
        <v>83.5</v>
      </c>
      <c r="Q2532" s="8">
        <f t="shared" si="394"/>
        <v>28.774999999999999</v>
      </c>
      <c r="R2532" s="8">
        <f t="shared" si="395"/>
        <v>43.375</v>
      </c>
      <c r="S2532" s="8">
        <f t="shared" si="396"/>
        <v>53.825000000000003</v>
      </c>
      <c r="T2532" s="8">
        <f t="shared" si="397"/>
        <v>39.625</v>
      </c>
      <c r="U2532" s="7">
        <f t="shared" si="398"/>
        <v>41.991666666666667</v>
      </c>
      <c r="V2532" s="7">
        <f t="shared" si="399"/>
        <v>41.400000000000006</v>
      </c>
    </row>
    <row r="2533" spans="1:22" ht="13.5" x14ac:dyDescent="0.25">
      <c r="A2533" s="3">
        <f>RSI!A2533</f>
        <v>45692</v>
      </c>
      <c r="B2533" s="2">
        <f>RSI!B2533</f>
        <v>46.942</v>
      </c>
      <c r="C2533" s="2">
        <f>RSI!I2533</f>
        <v>39.368945905067072</v>
      </c>
      <c r="D2533" s="2">
        <f>MACD!E2533</f>
        <v>0.6161506689709455</v>
      </c>
      <c r="E2533" s="2">
        <f>MACD!F2533</f>
        <v>0.17110071551961731</v>
      </c>
      <c r="F2533" s="2">
        <f>'Moving Avg'!D2533</f>
        <v>47.8812</v>
      </c>
      <c r="G2533" s="2">
        <f>'Moving Avg'!F2533</f>
        <v>48.187399999999997</v>
      </c>
      <c r="H2533" s="2">
        <f>'Moving Avg'!G2533</f>
        <v>48.204180000000008</v>
      </c>
      <c r="I2533" s="2">
        <f>'Moving Avg'!H2533</f>
        <v>47.047519999999956</v>
      </c>
      <c r="J2533" s="5" t="str">
        <f>OBV!F2533</f>
        <v>BEARISH</v>
      </c>
      <c r="K2533" s="5" t="str">
        <f>OBV!G2533</f>
        <v>STRONG</v>
      </c>
      <c r="L2533" s="5" t="str">
        <f>OBV!H2533</f>
        <v>CONFIRMED BEARISH</v>
      </c>
      <c r="M2533" s="7">
        <f t="shared" si="390"/>
        <v>25</v>
      </c>
      <c r="N2533" s="7">
        <f t="shared" si="391"/>
        <v>0</v>
      </c>
      <c r="O2533" s="7">
        <f t="shared" si="392"/>
        <v>50</v>
      </c>
      <c r="P2533" s="7">
        <f t="shared" si="393"/>
        <v>33</v>
      </c>
      <c r="Q2533" s="8">
        <f t="shared" si="394"/>
        <v>21.2</v>
      </c>
      <c r="R2533" s="8">
        <f t="shared" si="395"/>
        <v>30.75</v>
      </c>
      <c r="S2533" s="8">
        <f t="shared" si="396"/>
        <v>31.1</v>
      </c>
      <c r="T2533" s="8">
        <f t="shared" si="397"/>
        <v>27</v>
      </c>
      <c r="U2533" s="7">
        <f t="shared" si="398"/>
        <v>27.683333333333337</v>
      </c>
      <c r="V2533" s="7">
        <f t="shared" si="399"/>
        <v>27.512500000000003</v>
      </c>
    </row>
    <row r="2534" spans="1:22" ht="13.5" x14ac:dyDescent="0.25">
      <c r="A2534" s="3">
        <f>RSI!A2534</f>
        <v>45693</v>
      </c>
      <c r="B2534" s="2">
        <f>RSI!B2534</f>
        <v>46.942</v>
      </c>
      <c r="C2534" s="2">
        <f>RSI!I2534</f>
        <v>39.368945905067072</v>
      </c>
      <c r="D2534" s="2">
        <f>MACD!E2534</f>
        <v>0.52344016894183909</v>
      </c>
      <c r="E2534" s="2">
        <f>MACD!F2534</f>
        <v>0.24156860620406168</v>
      </c>
      <c r="F2534" s="2">
        <f>'Moving Avg'!D2534</f>
        <v>47.599400000000003</v>
      </c>
      <c r="G2534" s="2">
        <f>'Moving Avg'!F2534</f>
        <v>48.121650000000002</v>
      </c>
      <c r="H2534" s="2">
        <f>'Moving Avg'!G2534</f>
        <v>48.185400000000001</v>
      </c>
      <c r="I2534" s="2">
        <f>'Moving Avg'!H2534</f>
        <v>47.066764999999947</v>
      </c>
      <c r="J2534" s="5" t="str">
        <f>OBV!F2534</f>
        <v>BEARISH</v>
      </c>
      <c r="K2534" s="5" t="str">
        <f>OBV!G2534</f>
        <v>STRONG</v>
      </c>
      <c r="L2534" s="5" t="str">
        <f>OBV!H2534</f>
        <v>CONFIRMED BEARISH</v>
      </c>
      <c r="M2534" s="7">
        <f t="shared" si="390"/>
        <v>25</v>
      </c>
      <c r="N2534" s="7">
        <f t="shared" si="391"/>
        <v>0</v>
      </c>
      <c r="O2534" s="7">
        <f t="shared" si="392"/>
        <v>50</v>
      </c>
      <c r="P2534" s="7">
        <f t="shared" si="393"/>
        <v>33</v>
      </c>
      <c r="Q2534" s="8">
        <f t="shared" si="394"/>
        <v>21.2</v>
      </c>
      <c r="R2534" s="8">
        <f t="shared" si="395"/>
        <v>30.75</v>
      </c>
      <c r="S2534" s="8">
        <f t="shared" si="396"/>
        <v>31.1</v>
      </c>
      <c r="T2534" s="8">
        <f t="shared" si="397"/>
        <v>27</v>
      </c>
      <c r="U2534" s="7">
        <f t="shared" si="398"/>
        <v>27.683333333333337</v>
      </c>
      <c r="V2534" s="7">
        <f t="shared" si="399"/>
        <v>27.512500000000003</v>
      </c>
    </row>
    <row r="2535" spans="1:22" ht="13.5" x14ac:dyDescent="0.25">
      <c r="A2535" s="3">
        <f>RSI!A2535</f>
        <v>45694</v>
      </c>
      <c r="B2535" s="2">
        <f>RSI!B2535</f>
        <v>47.881</v>
      </c>
      <c r="C2535" s="2">
        <f>RSI!I2535</f>
        <v>49.003959804493647</v>
      </c>
      <c r="D2535" s="2">
        <f>MACD!E2535</f>
        <v>0.29120897753508501</v>
      </c>
      <c r="E2535" s="2">
        <f>MACD!F2535</f>
        <v>0.25149668047026635</v>
      </c>
      <c r="F2535" s="2">
        <f>'Moving Avg'!D2535</f>
        <v>47.505400000000002</v>
      </c>
      <c r="G2535" s="2">
        <f>'Moving Avg'!F2535</f>
        <v>48.098149999999997</v>
      </c>
      <c r="H2535" s="2">
        <f>'Moving Avg'!G2535</f>
        <v>48.181639999999994</v>
      </c>
      <c r="I2535" s="2">
        <f>'Moving Avg'!H2535</f>
        <v>47.086304999999946</v>
      </c>
      <c r="J2535" s="5" t="str">
        <f>OBV!F2535</f>
        <v>BEARISH</v>
      </c>
      <c r="K2535" s="5" t="str">
        <f>OBV!G2535</f>
        <v>NEUTRAL</v>
      </c>
      <c r="L2535" s="5" t="str">
        <f>OBV!H2535</f>
        <v>CONFIRMED BEARISH</v>
      </c>
      <c r="M2535" s="7">
        <f t="shared" si="390"/>
        <v>25</v>
      </c>
      <c r="N2535" s="7">
        <f t="shared" si="391"/>
        <v>0</v>
      </c>
      <c r="O2535" s="7">
        <f t="shared" si="392"/>
        <v>50</v>
      </c>
      <c r="P2535" s="7">
        <f t="shared" si="393"/>
        <v>16.5</v>
      </c>
      <c r="Q2535" s="8">
        <f t="shared" si="394"/>
        <v>18.725000000000001</v>
      </c>
      <c r="R2535" s="8">
        <f t="shared" si="395"/>
        <v>26.625</v>
      </c>
      <c r="S2535" s="8">
        <f t="shared" si="396"/>
        <v>23.675000000000001</v>
      </c>
      <c r="T2535" s="8">
        <f t="shared" si="397"/>
        <v>22.875</v>
      </c>
      <c r="U2535" s="7">
        <f t="shared" si="398"/>
        <v>23.008333333333336</v>
      </c>
      <c r="V2535" s="7">
        <f t="shared" si="399"/>
        <v>22.975000000000001</v>
      </c>
    </row>
    <row r="2536" spans="1:22" ht="13.5" x14ac:dyDescent="0.25">
      <c r="A2536" s="3">
        <f>RSI!A2536</f>
        <v>45695</v>
      </c>
      <c r="B2536" s="2">
        <f>RSI!B2536</f>
        <v>47.881</v>
      </c>
      <c r="C2536" s="2">
        <f>RSI!I2536</f>
        <v>49.003959804493654</v>
      </c>
      <c r="D2536" s="2">
        <f>MACD!E2536</f>
        <v>9.5355947486659431E-2</v>
      </c>
      <c r="E2536" s="2">
        <f>MACD!F2536</f>
        <v>0.22026853387354497</v>
      </c>
      <c r="F2536" s="2">
        <f>'Moving Avg'!D2536</f>
        <v>47.505400000000002</v>
      </c>
      <c r="G2536" s="2">
        <f>'Moving Avg'!F2536</f>
        <v>48.074649999999998</v>
      </c>
      <c r="H2536" s="2">
        <f>'Moving Avg'!G2536</f>
        <v>48.177879999999988</v>
      </c>
      <c r="I2536" s="2">
        <f>'Moving Avg'!H2536</f>
        <v>47.105844999999945</v>
      </c>
      <c r="J2536" s="5" t="str">
        <f>OBV!F2536</f>
        <v>BULLISH</v>
      </c>
      <c r="K2536" s="5" t="str">
        <f>OBV!G2536</f>
        <v>NEUTRAL</v>
      </c>
      <c r="L2536" s="5" t="str">
        <f>OBV!H2536</f>
        <v>NEUTRAL</v>
      </c>
      <c r="M2536" s="7">
        <f t="shared" si="390"/>
        <v>25</v>
      </c>
      <c r="N2536" s="7">
        <f t="shared" si="391"/>
        <v>100</v>
      </c>
      <c r="O2536" s="7">
        <f t="shared" si="392"/>
        <v>50</v>
      </c>
      <c r="P2536" s="7">
        <f t="shared" si="393"/>
        <v>49.5</v>
      </c>
      <c r="Q2536" s="8">
        <f t="shared" si="394"/>
        <v>58.674999999999997</v>
      </c>
      <c r="R2536" s="8">
        <f t="shared" si="395"/>
        <v>54.875</v>
      </c>
      <c r="S2536" s="8">
        <f t="shared" si="396"/>
        <v>53.525000000000006</v>
      </c>
      <c r="T2536" s="8">
        <f t="shared" si="397"/>
        <v>56.125</v>
      </c>
      <c r="U2536" s="7">
        <f t="shared" si="398"/>
        <v>55.691666666666663</v>
      </c>
      <c r="V2536" s="7">
        <f t="shared" si="399"/>
        <v>55.8</v>
      </c>
    </row>
    <row r="2537" spans="1:22" ht="13.5" x14ac:dyDescent="0.25">
      <c r="A2537" s="3">
        <f>RSI!A2537</f>
        <v>45698</v>
      </c>
      <c r="B2537" s="2">
        <f>RSI!B2537</f>
        <v>47.881</v>
      </c>
      <c r="C2537" s="2">
        <f>RSI!I2537</f>
        <v>49.003959804493654</v>
      </c>
      <c r="D2537" s="2">
        <f>MACD!E2537</f>
        <v>0.14546703850300702</v>
      </c>
      <c r="E2537" s="2">
        <f>MACD!F2537</f>
        <v>0.20530823479943738</v>
      </c>
      <c r="F2537" s="2">
        <f>'Moving Avg'!D2537</f>
        <v>47.505399999999995</v>
      </c>
      <c r="G2537" s="2">
        <f>'Moving Avg'!F2537</f>
        <v>48.051649999999995</v>
      </c>
      <c r="H2537" s="2">
        <f>'Moving Avg'!G2537</f>
        <v>48.174119999999988</v>
      </c>
      <c r="I2537" s="2">
        <f>'Moving Avg'!H2537</f>
        <v>47.125384999999945</v>
      </c>
      <c r="J2537" s="5" t="str">
        <f>OBV!F2537</f>
        <v>BULLISH</v>
      </c>
      <c r="K2537" s="5" t="str">
        <f>OBV!G2537</f>
        <v>NEUTRAL</v>
      </c>
      <c r="L2537" s="5" t="str">
        <f>OBV!H2537</f>
        <v>NEUTRAL</v>
      </c>
      <c r="M2537" s="7">
        <f t="shared" si="390"/>
        <v>25</v>
      </c>
      <c r="N2537" s="7">
        <f t="shared" si="391"/>
        <v>100</v>
      </c>
      <c r="O2537" s="7">
        <f t="shared" si="392"/>
        <v>50</v>
      </c>
      <c r="P2537" s="7">
        <f t="shared" si="393"/>
        <v>49.5</v>
      </c>
      <c r="Q2537" s="8">
        <f t="shared" si="394"/>
        <v>58.674999999999997</v>
      </c>
      <c r="R2537" s="8">
        <f t="shared" si="395"/>
        <v>54.875</v>
      </c>
      <c r="S2537" s="8">
        <f t="shared" si="396"/>
        <v>53.525000000000006</v>
      </c>
      <c r="T2537" s="8">
        <f t="shared" si="397"/>
        <v>56.125</v>
      </c>
      <c r="U2537" s="7">
        <f t="shared" si="398"/>
        <v>55.691666666666663</v>
      </c>
      <c r="V2537" s="7">
        <f t="shared" si="399"/>
        <v>55.8</v>
      </c>
    </row>
    <row r="2538" spans="1:22" ht="13.5" x14ac:dyDescent="0.25">
      <c r="A2538" s="3">
        <f>RSI!A2538</f>
        <v>45699</v>
      </c>
      <c r="B2538" s="2">
        <f>RSI!B2538</f>
        <v>46.942</v>
      </c>
      <c r="C2538" s="2">
        <f>RSI!I2538</f>
        <v>40.888510531057165</v>
      </c>
      <c r="D2538" s="2">
        <f>MACD!E2538</f>
        <v>0.25798180168101226</v>
      </c>
      <c r="E2538" s="2">
        <f>MACD!F2538</f>
        <v>0.21584294817575239</v>
      </c>
      <c r="F2538" s="2">
        <f>'Moving Avg'!D2538</f>
        <v>47.505400000000002</v>
      </c>
      <c r="G2538" s="2">
        <f>'Moving Avg'!F2538</f>
        <v>47.981699999999996</v>
      </c>
      <c r="H2538" s="2">
        <f>'Moving Avg'!G2538</f>
        <v>48.151579999999989</v>
      </c>
      <c r="I2538" s="2">
        <f>'Moving Avg'!H2538</f>
        <v>47.140229999999931</v>
      </c>
      <c r="J2538" s="5" t="str">
        <f>OBV!F2538</f>
        <v>BULLISH</v>
      </c>
      <c r="K2538" s="5" t="str">
        <f>OBV!G2538</f>
        <v>NEUTRAL</v>
      </c>
      <c r="L2538" s="5" t="str">
        <f>OBV!H2538</f>
        <v>NEUTRAL</v>
      </c>
      <c r="M2538" s="7">
        <f t="shared" si="390"/>
        <v>25</v>
      </c>
      <c r="N2538" s="7">
        <f t="shared" si="391"/>
        <v>0</v>
      </c>
      <c r="O2538" s="7">
        <f t="shared" si="392"/>
        <v>50</v>
      </c>
      <c r="P2538" s="7">
        <f t="shared" si="393"/>
        <v>49.5</v>
      </c>
      <c r="Q2538" s="8">
        <f t="shared" si="394"/>
        <v>23.675000000000001</v>
      </c>
      <c r="R2538" s="8">
        <f t="shared" si="395"/>
        <v>34.875</v>
      </c>
      <c r="S2538" s="8">
        <f t="shared" si="396"/>
        <v>38.525000000000006</v>
      </c>
      <c r="T2538" s="8">
        <f t="shared" si="397"/>
        <v>31.125</v>
      </c>
      <c r="U2538" s="7">
        <f t="shared" si="398"/>
        <v>32.358333333333334</v>
      </c>
      <c r="V2538" s="7">
        <f t="shared" si="399"/>
        <v>32.049999999999997</v>
      </c>
    </row>
    <row r="2539" spans="1:22" ht="13.5" x14ac:dyDescent="0.25">
      <c r="A2539" s="3">
        <f>RSI!A2539</f>
        <v>45700</v>
      </c>
      <c r="B2539" s="2">
        <f>RSI!B2539</f>
        <v>47.881</v>
      </c>
      <c r="C2539" s="2">
        <f>RSI!I2539</f>
        <v>49.835248905013799</v>
      </c>
      <c r="D2539" s="2">
        <f>MACD!E2539</f>
        <v>0.28969585486400007</v>
      </c>
      <c r="E2539" s="2">
        <f>MACD!F2539</f>
        <v>0.23061352951340194</v>
      </c>
      <c r="F2539" s="2">
        <f>'Moving Avg'!D2539</f>
        <v>47.693200000000004</v>
      </c>
      <c r="G2539" s="2">
        <f>'Moving Avg'!F2539</f>
        <v>47.959149999999994</v>
      </c>
      <c r="H2539" s="2">
        <f>'Moving Avg'!G2539</f>
        <v>48.147819999999996</v>
      </c>
      <c r="I2539" s="2">
        <f>'Moving Avg'!H2539</f>
        <v>47.159769999999924</v>
      </c>
      <c r="J2539" s="5" t="str">
        <f>OBV!F2539</f>
        <v>BULLISH</v>
      </c>
      <c r="K2539" s="5" t="str">
        <f>OBV!G2539</f>
        <v>NEUTRAL</v>
      </c>
      <c r="L2539" s="5" t="str">
        <f>OBV!H2539</f>
        <v>CONFIRMED BULLISH</v>
      </c>
      <c r="M2539" s="7">
        <f t="shared" si="390"/>
        <v>25</v>
      </c>
      <c r="N2539" s="7">
        <f t="shared" si="391"/>
        <v>0</v>
      </c>
      <c r="O2539" s="7">
        <f t="shared" si="392"/>
        <v>50</v>
      </c>
      <c r="P2539" s="7">
        <f t="shared" si="393"/>
        <v>83.5</v>
      </c>
      <c r="Q2539" s="8">
        <f t="shared" si="394"/>
        <v>28.774999999999999</v>
      </c>
      <c r="R2539" s="8">
        <f t="shared" si="395"/>
        <v>43.375</v>
      </c>
      <c r="S2539" s="8">
        <f t="shared" si="396"/>
        <v>53.825000000000003</v>
      </c>
      <c r="T2539" s="8">
        <f t="shared" si="397"/>
        <v>39.625</v>
      </c>
      <c r="U2539" s="7">
        <f t="shared" si="398"/>
        <v>41.991666666666667</v>
      </c>
      <c r="V2539" s="7">
        <f t="shared" si="399"/>
        <v>41.400000000000006</v>
      </c>
    </row>
    <row r="2540" spans="1:22" ht="13.5" x14ac:dyDescent="0.25">
      <c r="A2540" s="3">
        <f>RSI!A2540</f>
        <v>45701</v>
      </c>
      <c r="B2540" s="2">
        <f>RSI!B2540</f>
        <v>48.537999999999997</v>
      </c>
      <c r="C2540" s="2">
        <f>RSI!I2540</f>
        <v>54.970635184773592</v>
      </c>
      <c r="D2540" s="2">
        <f>MACD!E2540</f>
        <v>0.19562343664708948</v>
      </c>
      <c r="E2540" s="2">
        <f>MACD!F2540</f>
        <v>0.22361551094013946</v>
      </c>
      <c r="F2540" s="2">
        <f>'Moving Avg'!D2540</f>
        <v>47.824599999999997</v>
      </c>
      <c r="G2540" s="2">
        <f>'Moving Avg'!F2540</f>
        <v>47.968499999999992</v>
      </c>
      <c r="H2540" s="2">
        <f>'Moving Avg'!G2540</f>
        <v>48.151559999999996</v>
      </c>
      <c r="I2540" s="2">
        <f>'Moving Avg'!H2540</f>
        <v>47.182594999999928</v>
      </c>
      <c r="J2540" s="5" t="str">
        <f>OBV!F2540</f>
        <v>BULLISH</v>
      </c>
      <c r="K2540" s="5" t="str">
        <f>OBV!G2540</f>
        <v>NEUTRAL</v>
      </c>
      <c r="L2540" s="5" t="str">
        <f>OBV!H2540</f>
        <v>CONFIRMED BULLISH</v>
      </c>
      <c r="M2540" s="7">
        <f t="shared" si="390"/>
        <v>25</v>
      </c>
      <c r="N2540" s="7">
        <f t="shared" si="391"/>
        <v>100</v>
      </c>
      <c r="O2540" s="7">
        <f t="shared" si="392"/>
        <v>50</v>
      </c>
      <c r="P2540" s="7">
        <f t="shared" si="393"/>
        <v>83.5</v>
      </c>
      <c r="Q2540" s="8">
        <f t="shared" si="394"/>
        <v>63.774999999999999</v>
      </c>
      <c r="R2540" s="8">
        <f t="shared" si="395"/>
        <v>63.375</v>
      </c>
      <c r="S2540" s="8">
        <f t="shared" si="396"/>
        <v>68.825000000000003</v>
      </c>
      <c r="T2540" s="8">
        <f t="shared" si="397"/>
        <v>64.625</v>
      </c>
      <c r="U2540" s="7">
        <f t="shared" si="398"/>
        <v>65.325000000000003</v>
      </c>
      <c r="V2540" s="7">
        <f t="shared" si="399"/>
        <v>65.150000000000006</v>
      </c>
    </row>
    <row r="2541" spans="1:22" ht="13.5" x14ac:dyDescent="0.25">
      <c r="A2541" s="3">
        <f>RSI!A2541</f>
        <v>45702</v>
      </c>
      <c r="B2541" s="2">
        <f>RSI!B2541</f>
        <v>48.537999999999997</v>
      </c>
      <c r="C2541" s="2">
        <f>RSI!I2541</f>
        <v>54.970635184773592</v>
      </c>
      <c r="D2541" s="2">
        <f>MACD!E2541</f>
        <v>0.1122034686805975</v>
      </c>
      <c r="E2541" s="2">
        <f>MACD!F2541</f>
        <v>0.20133310248823108</v>
      </c>
      <c r="F2541" s="2">
        <f>'Moving Avg'!D2541</f>
        <v>47.956000000000003</v>
      </c>
      <c r="G2541" s="2">
        <f>'Moving Avg'!F2541</f>
        <v>47.977849999999997</v>
      </c>
      <c r="H2541" s="2">
        <f>'Moving Avg'!G2541</f>
        <v>48.155299999999997</v>
      </c>
      <c r="I2541" s="2">
        <f>'Moving Avg'!H2541</f>
        <v>47.205419999999918</v>
      </c>
      <c r="J2541" s="5" t="str">
        <f>OBV!F2541</f>
        <v>BULLISH</v>
      </c>
      <c r="K2541" s="5" t="str">
        <f>OBV!G2541</f>
        <v>NEUTRAL</v>
      </c>
      <c r="L2541" s="5" t="str">
        <f>OBV!H2541</f>
        <v>CONFIRMED BULLISH</v>
      </c>
      <c r="M2541" s="7">
        <f t="shared" si="390"/>
        <v>25</v>
      </c>
      <c r="N2541" s="7">
        <f t="shared" si="391"/>
        <v>100</v>
      </c>
      <c r="O2541" s="7">
        <f t="shared" si="392"/>
        <v>50</v>
      </c>
      <c r="P2541" s="7">
        <f t="shared" si="393"/>
        <v>83.5</v>
      </c>
      <c r="Q2541" s="8">
        <f t="shared" si="394"/>
        <v>63.774999999999999</v>
      </c>
      <c r="R2541" s="8">
        <f t="shared" si="395"/>
        <v>63.375</v>
      </c>
      <c r="S2541" s="8">
        <f t="shared" si="396"/>
        <v>68.825000000000003</v>
      </c>
      <c r="T2541" s="8">
        <f t="shared" si="397"/>
        <v>64.625</v>
      </c>
      <c r="U2541" s="7">
        <f t="shared" si="398"/>
        <v>65.325000000000003</v>
      </c>
      <c r="V2541" s="7">
        <f t="shared" si="399"/>
        <v>65.150000000000006</v>
      </c>
    </row>
    <row r="2542" spans="1:22" ht="13.5" x14ac:dyDescent="0.25">
      <c r="A2542" s="3">
        <f>RSI!A2542</f>
        <v>45705</v>
      </c>
      <c r="B2542" s="2">
        <f>RSI!B2542</f>
        <v>49.759</v>
      </c>
      <c r="C2542" s="2">
        <f>RSI!I2542</f>
        <v>63.110188188637004</v>
      </c>
      <c r="D2542" s="2">
        <f>MACD!E2542</f>
        <v>-0.19682589048038324</v>
      </c>
      <c r="E2542" s="2">
        <f>MACD!F2542</f>
        <v>0.12170130389450823</v>
      </c>
      <c r="F2542" s="2">
        <f>'Moving Avg'!D2542</f>
        <v>48.331600000000002</v>
      </c>
      <c r="G2542" s="2">
        <f>'Moving Avg'!F2542</f>
        <v>48.048249999999996</v>
      </c>
      <c r="H2542" s="2">
        <f>'Moving Avg'!G2542</f>
        <v>48.183459999999997</v>
      </c>
      <c r="I2542" s="2">
        <f>'Moving Avg'!H2542</f>
        <v>47.238794999999918</v>
      </c>
      <c r="J2542" s="5" t="str">
        <f>OBV!F2542</f>
        <v>BULLISH</v>
      </c>
      <c r="K2542" s="5" t="str">
        <f>OBV!G2542</f>
        <v>WEAK</v>
      </c>
      <c r="L2542" s="5" t="str">
        <f>OBV!H2542</f>
        <v>CONFIRMED BULLISH</v>
      </c>
      <c r="M2542" s="7">
        <f t="shared" si="390"/>
        <v>25</v>
      </c>
      <c r="N2542" s="7">
        <f t="shared" si="391"/>
        <v>100</v>
      </c>
      <c r="O2542" s="7">
        <f t="shared" si="392"/>
        <v>50</v>
      </c>
      <c r="P2542" s="7">
        <f t="shared" si="393"/>
        <v>67</v>
      </c>
      <c r="Q2542" s="8">
        <f t="shared" si="394"/>
        <v>61.3</v>
      </c>
      <c r="R2542" s="8">
        <f t="shared" si="395"/>
        <v>59.25</v>
      </c>
      <c r="S2542" s="8">
        <f t="shared" si="396"/>
        <v>61.400000000000006</v>
      </c>
      <c r="T2542" s="8">
        <f t="shared" si="397"/>
        <v>60.5</v>
      </c>
      <c r="U2542" s="7">
        <f t="shared" si="398"/>
        <v>60.65</v>
      </c>
      <c r="V2542" s="7">
        <f t="shared" si="399"/>
        <v>60.612499999999997</v>
      </c>
    </row>
    <row r="2543" spans="1:22" ht="13.5" x14ac:dyDescent="0.25">
      <c r="A2543" s="3">
        <f>RSI!A2543</f>
        <v>45706</v>
      </c>
      <c r="B2543" s="2">
        <f>RSI!B2543</f>
        <v>47.881</v>
      </c>
      <c r="C2543" s="2">
        <f>RSI!I2543</f>
        <v>48.568262803294282</v>
      </c>
      <c r="D2543" s="2">
        <f>MACD!E2543</f>
        <v>-0.32969133266656314</v>
      </c>
      <c r="E2543" s="2">
        <f>MACD!F2543</f>
        <v>3.1422776582293963E-2</v>
      </c>
      <c r="F2543" s="2">
        <f>'Moving Avg'!D2543</f>
        <v>48.519400000000005</v>
      </c>
      <c r="G2543" s="2">
        <f>'Moving Avg'!F2543</f>
        <v>47.954349999999991</v>
      </c>
      <c r="H2543" s="2">
        <f>'Moving Avg'!G2543</f>
        <v>48.174059999999997</v>
      </c>
      <c r="I2543" s="2">
        <f>'Moving Avg'!H2543</f>
        <v>47.25310499999992</v>
      </c>
      <c r="J2543" s="5" t="str">
        <f>OBV!F2543</f>
        <v>BULLISH</v>
      </c>
      <c r="K2543" s="5" t="str">
        <f>OBV!G2543</f>
        <v>WEAK</v>
      </c>
      <c r="L2543" s="5" t="str">
        <f>OBV!H2543</f>
        <v>CONFIRMED BULLISH</v>
      </c>
      <c r="M2543" s="7">
        <f t="shared" si="390"/>
        <v>25</v>
      </c>
      <c r="N2543" s="7">
        <f t="shared" si="391"/>
        <v>100</v>
      </c>
      <c r="O2543" s="7">
        <f t="shared" si="392"/>
        <v>50</v>
      </c>
      <c r="P2543" s="7">
        <f t="shared" si="393"/>
        <v>67</v>
      </c>
      <c r="Q2543" s="8">
        <f t="shared" si="394"/>
        <v>61.3</v>
      </c>
      <c r="R2543" s="8">
        <f t="shared" si="395"/>
        <v>59.25</v>
      </c>
      <c r="S2543" s="8">
        <f t="shared" si="396"/>
        <v>61.400000000000006</v>
      </c>
      <c r="T2543" s="8">
        <f t="shared" si="397"/>
        <v>60.5</v>
      </c>
      <c r="U2543" s="7">
        <f t="shared" si="398"/>
        <v>60.65</v>
      </c>
      <c r="V2543" s="7">
        <f t="shared" si="399"/>
        <v>60.612499999999997</v>
      </c>
    </row>
    <row r="2544" spans="1:22" ht="13.5" x14ac:dyDescent="0.25">
      <c r="A2544" s="3">
        <f>RSI!A2544</f>
        <v>45707</v>
      </c>
      <c r="B2544" s="2">
        <f>RSI!B2544</f>
        <v>47.881</v>
      </c>
      <c r="C2544" s="2">
        <f>RSI!I2544</f>
        <v>48.568262803294282</v>
      </c>
      <c r="D2544" s="2">
        <f>MACD!E2544</f>
        <v>-0.29627033913531875</v>
      </c>
      <c r="E2544" s="2">
        <f>MACD!F2544</f>
        <v>-3.4115846561228583E-2</v>
      </c>
      <c r="F2544" s="2">
        <f>'Moving Avg'!D2544</f>
        <v>48.519399999999997</v>
      </c>
      <c r="G2544" s="2">
        <f>'Moving Avg'!F2544</f>
        <v>47.860449999999993</v>
      </c>
      <c r="H2544" s="2">
        <f>'Moving Avg'!G2544</f>
        <v>48.164659999999998</v>
      </c>
      <c r="I2544" s="2">
        <f>'Moving Avg'!H2544</f>
        <v>47.267414999999922</v>
      </c>
      <c r="J2544" s="5" t="str">
        <f>OBV!F2544</f>
        <v>BULLISH</v>
      </c>
      <c r="K2544" s="5" t="str">
        <f>OBV!G2544</f>
        <v>NEUTRAL</v>
      </c>
      <c r="L2544" s="5" t="str">
        <f>OBV!H2544</f>
        <v>NEUTRAL</v>
      </c>
      <c r="M2544" s="7">
        <f t="shared" si="390"/>
        <v>25</v>
      </c>
      <c r="N2544" s="7">
        <f t="shared" si="391"/>
        <v>100</v>
      </c>
      <c r="O2544" s="7">
        <f t="shared" si="392"/>
        <v>50</v>
      </c>
      <c r="P2544" s="7">
        <f t="shared" si="393"/>
        <v>49.5</v>
      </c>
      <c r="Q2544" s="8">
        <f t="shared" si="394"/>
        <v>58.674999999999997</v>
      </c>
      <c r="R2544" s="8">
        <f t="shared" si="395"/>
        <v>54.875</v>
      </c>
      <c r="S2544" s="8">
        <f t="shared" si="396"/>
        <v>53.525000000000006</v>
      </c>
      <c r="T2544" s="8">
        <f t="shared" si="397"/>
        <v>56.125</v>
      </c>
      <c r="U2544" s="7">
        <f t="shared" si="398"/>
        <v>55.691666666666663</v>
      </c>
      <c r="V2544" s="7">
        <f t="shared" si="399"/>
        <v>55.8</v>
      </c>
    </row>
    <row r="2545" spans="1:22" ht="13.5" x14ac:dyDescent="0.25">
      <c r="A2545" s="3">
        <f>RSI!A2545</f>
        <v>45708</v>
      </c>
      <c r="B2545" s="2">
        <f>RSI!B2545</f>
        <v>47.881</v>
      </c>
      <c r="C2545" s="2">
        <f>RSI!I2545</f>
        <v>48.568262803294282</v>
      </c>
      <c r="D2545" s="2">
        <f>MACD!E2545</f>
        <v>-0.26670949988280768</v>
      </c>
      <c r="E2545" s="2">
        <f>MACD!F2545</f>
        <v>-8.0634577225544402E-2</v>
      </c>
      <c r="F2545" s="2">
        <f>'Moving Avg'!D2545</f>
        <v>48.387999999999998</v>
      </c>
      <c r="G2545" s="2">
        <f>'Moving Avg'!F2545</f>
        <v>47.877349999999993</v>
      </c>
      <c r="H2545" s="2">
        <f>'Moving Avg'!G2545</f>
        <v>48.155259999999998</v>
      </c>
      <c r="I2545" s="2">
        <f>'Moving Avg'!H2545</f>
        <v>47.281724999999916</v>
      </c>
      <c r="J2545" s="5" t="str">
        <f>OBV!F2545</f>
        <v>BULLISH</v>
      </c>
      <c r="K2545" s="5" t="str">
        <f>OBV!G2545</f>
        <v>NEUTRAL</v>
      </c>
      <c r="L2545" s="5" t="str">
        <f>OBV!H2545</f>
        <v>BULLISH DIVERGENCE</v>
      </c>
      <c r="M2545" s="7">
        <f t="shared" si="390"/>
        <v>25</v>
      </c>
      <c r="N2545" s="7">
        <f t="shared" si="391"/>
        <v>100</v>
      </c>
      <c r="O2545" s="7">
        <f t="shared" si="392"/>
        <v>50</v>
      </c>
      <c r="P2545" s="7">
        <f t="shared" si="393"/>
        <v>66.5</v>
      </c>
      <c r="Q2545" s="8">
        <f t="shared" si="394"/>
        <v>61.225000000000001</v>
      </c>
      <c r="R2545" s="8">
        <f t="shared" si="395"/>
        <v>59.125</v>
      </c>
      <c r="S2545" s="8">
        <f t="shared" si="396"/>
        <v>61.174999999999997</v>
      </c>
      <c r="T2545" s="8">
        <f t="shared" si="397"/>
        <v>60.375</v>
      </c>
      <c r="U2545" s="7">
        <f t="shared" si="398"/>
        <v>60.508333333333326</v>
      </c>
      <c r="V2545" s="7">
        <f t="shared" si="399"/>
        <v>60.474999999999994</v>
      </c>
    </row>
    <row r="2546" spans="1:22" ht="13.5" x14ac:dyDescent="0.25">
      <c r="A2546" s="3">
        <f>RSI!A2546</f>
        <v>45709</v>
      </c>
      <c r="B2546" s="2">
        <f>RSI!B2546</f>
        <v>47.881</v>
      </c>
      <c r="C2546" s="2">
        <f>RSI!I2546</f>
        <v>48.568262803294289</v>
      </c>
      <c r="D2546" s="2">
        <f>MACD!E2546</f>
        <v>-0.24050987368914889</v>
      </c>
      <c r="E2546" s="2">
        <f>MACD!F2546</f>
        <v>-0.1126096365182653</v>
      </c>
      <c r="F2546" s="2">
        <f>'Moving Avg'!D2546</f>
        <v>48.256600000000006</v>
      </c>
      <c r="G2546" s="2">
        <f>'Moving Avg'!F2546</f>
        <v>47.923799999999993</v>
      </c>
      <c r="H2546" s="2">
        <f>'Moving Avg'!G2546</f>
        <v>48.145859999999999</v>
      </c>
      <c r="I2546" s="2">
        <f>'Moving Avg'!H2546</f>
        <v>47.305664999999905</v>
      </c>
      <c r="J2546" s="5" t="str">
        <f>OBV!F2546</f>
        <v>BULLISH</v>
      </c>
      <c r="K2546" s="5" t="str">
        <f>OBV!G2546</f>
        <v>NEUTRAL</v>
      </c>
      <c r="L2546" s="5" t="str">
        <f>OBV!H2546</f>
        <v>BULLISH DIVERGENCE</v>
      </c>
      <c r="M2546" s="7">
        <f t="shared" si="390"/>
        <v>25</v>
      </c>
      <c r="N2546" s="7">
        <f t="shared" si="391"/>
        <v>100</v>
      </c>
      <c r="O2546" s="7">
        <f t="shared" si="392"/>
        <v>50</v>
      </c>
      <c r="P2546" s="7">
        <f t="shared" si="393"/>
        <v>66.5</v>
      </c>
      <c r="Q2546" s="8">
        <f t="shared" si="394"/>
        <v>61.225000000000001</v>
      </c>
      <c r="R2546" s="8">
        <f t="shared" si="395"/>
        <v>59.125</v>
      </c>
      <c r="S2546" s="8">
        <f t="shared" si="396"/>
        <v>61.174999999999997</v>
      </c>
      <c r="T2546" s="8">
        <f t="shared" si="397"/>
        <v>60.375</v>
      </c>
      <c r="U2546" s="7">
        <f t="shared" si="398"/>
        <v>60.508333333333326</v>
      </c>
      <c r="V2546" s="7">
        <f t="shared" si="399"/>
        <v>60.474999999999994</v>
      </c>
    </row>
    <row r="2547" spans="1:22" ht="13.5" x14ac:dyDescent="0.25">
      <c r="A2547" s="3">
        <f>RSI!A2547</f>
        <v>45712</v>
      </c>
      <c r="B2547" s="2">
        <f>RSI!B2547</f>
        <v>47.881</v>
      </c>
      <c r="C2547" s="2">
        <f>RSI!I2547</f>
        <v>48.568262803294282</v>
      </c>
      <c r="D2547" s="2">
        <f>MACD!E2547</f>
        <v>-0.36170378623042154</v>
      </c>
      <c r="E2547" s="2">
        <f>MACD!F2547</f>
        <v>-0.16242846646069656</v>
      </c>
      <c r="F2547" s="2">
        <f>'Moving Avg'!D2547</f>
        <v>47.881</v>
      </c>
      <c r="G2547" s="2">
        <f>'Moving Avg'!F2547</f>
        <v>47.970249999999993</v>
      </c>
      <c r="H2547" s="2">
        <f>'Moving Avg'!G2547</f>
        <v>48.136460000000007</v>
      </c>
      <c r="I2547" s="2">
        <f>'Moving Avg'!H2547</f>
        <v>47.333959999999905</v>
      </c>
      <c r="J2547" s="5" t="str">
        <f>OBV!F2547</f>
        <v>BEARISH</v>
      </c>
      <c r="K2547" s="5" t="str">
        <f>OBV!G2547</f>
        <v>NEUTRAL</v>
      </c>
      <c r="L2547" s="5" t="str">
        <f>OBV!H2547</f>
        <v>CONFIRMED BEARISH</v>
      </c>
      <c r="M2547" s="7">
        <f t="shared" si="390"/>
        <v>25</v>
      </c>
      <c r="N2547" s="7">
        <f t="shared" si="391"/>
        <v>100</v>
      </c>
      <c r="O2547" s="7">
        <f t="shared" si="392"/>
        <v>50</v>
      </c>
      <c r="P2547" s="7">
        <f t="shared" si="393"/>
        <v>16.5</v>
      </c>
      <c r="Q2547" s="8">
        <f t="shared" si="394"/>
        <v>53.725000000000001</v>
      </c>
      <c r="R2547" s="8">
        <f t="shared" si="395"/>
        <v>46.625</v>
      </c>
      <c r="S2547" s="8">
        <f t="shared" si="396"/>
        <v>38.674999999999997</v>
      </c>
      <c r="T2547" s="8">
        <f t="shared" si="397"/>
        <v>47.875</v>
      </c>
      <c r="U2547" s="7">
        <f t="shared" si="398"/>
        <v>46.341666666666661</v>
      </c>
      <c r="V2547" s="7">
        <f t="shared" si="399"/>
        <v>46.724999999999994</v>
      </c>
    </row>
    <row r="2548" spans="1:22" ht="13.5" x14ac:dyDescent="0.25">
      <c r="A2548" s="3">
        <f>RSI!A2548</f>
        <v>45713</v>
      </c>
      <c r="B2548" s="2">
        <f>RSI!B2548</f>
        <v>47.881</v>
      </c>
      <c r="C2548" s="2">
        <f>RSI!I2548</f>
        <v>48.568262803294282</v>
      </c>
      <c r="D2548" s="2">
        <f>MACD!E2548</f>
        <v>-0.31877361758064637</v>
      </c>
      <c r="E2548" s="2">
        <f>MACD!F2548</f>
        <v>-0.19369749668468655</v>
      </c>
      <c r="F2548" s="2">
        <f>'Moving Avg'!D2548</f>
        <v>47.881</v>
      </c>
      <c r="G2548" s="2">
        <f>'Moving Avg'!F2548</f>
        <v>47.946749999999994</v>
      </c>
      <c r="H2548" s="2">
        <f>'Moving Avg'!G2548</f>
        <v>48.12706</v>
      </c>
      <c r="I2548" s="2">
        <f>'Moving Avg'!H2548</f>
        <v>47.362254999999905</v>
      </c>
      <c r="J2548" s="5" t="str">
        <f>OBV!F2548</f>
        <v>NEUTRAL</v>
      </c>
      <c r="K2548" s="5" t="str">
        <f>OBV!G2548</f>
        <v>NEUTRAL</v>
      </c>
      <c r="L2548" s="5" t="str">
        <f>OBV!H2548</f>
        <v>NEUTRAL</v>
      </c>
      <c r="M2548" s="7">
        <f t="shared" si="390"/>
        <v>25</v>
      </c>
      <c r="N2548" s="7">
        <f t="shared" si="391"/>
        <v>100</v>
      </c>
      <c r="O2548" s="7">
        <f t="shared" si="392"/>
        <v>50</v>
      </c>
      <c r="P2548" s="7">
        <f t="shared" si="393"/>
        <v>33</v>
      </c>
      <c r="Q2548" s="8">
        <f t="shared" si="394"/>
        <v>56.2</v>
      </c>
      <c r="R2548" s="8">
        <f t="shared" si="395"/>
        <v>50.75</v>
      </c>
      <c r="S2548" s="8">
        <f t="shared" si="396"/>
        <v>46.1</v>
      </c>
      <c r="T2548" s="8">
        <f t="shared" si="397"/>
        <v>52</v>
      </c>
      <c r="U2548" s="7">
        <f t="shared" si="398"/>
        <v>51.016666666666673</v>
      </c>
      <c r="V2548" s="7">
        <f t="shared" si="399"/>
        <v>51.262500000000003</v>
      </c>
    </row>
    <row r="2549" spans="1:22" ht="13.5" x14ac:dyDescent="0.25">
      <c r="A2549" s="3">
        <f>RSI!A2549</f>
        <v>45714</v>
      </c>
      <c r="B2549" s="2">
        <f>RSI!B2549</f>
        <v>47.881</v>
      </c>
      <c r="C2549" s="2">
        <f>RSI!I2549</f>
        <v>48.568262803294289</v>
      </c>
      <c r="D2549" s="2">
        <f>MACD!E2549</f>
        <v>-0.18042919920739564</v>
      </c>
      <c r="E2549" s="2">
        <f>MACD!F2549</f>
        <v>-0.1910438371892284</v>
      </c>
      <c r="F2549" s="2">
        <f>'Moving Avg'!D2549</f>
        <v>47.881</v>
      </c>
      <c r="G2549" s="2">
        <f>'Moving Avg'!F2549</f>
        <v>47.923249999999989</v>
      </c>
      <c r="H2549" s="2">
        <f>'Moving Avg'!G2549</f>
        <v>48.117659999999994</v>
      </c>
      <c r="I2549" s="2">
        <f>'Moving Avg'!H2549</f>
        <v>47.390549999999891</v>
      </c>
      <c r="J2549" s="5" t="str">
        <f>OBV!F2549</f>
        <v>NEUTRAL</v>
      </c>
      <c r="K2549" s="5" t="str">
        <f>OBV!G2549</f>
        <v>NEUTRAL</v>
      </c>
      <c r="L2549" s="5" t="str">
        <f>OBV!H2549</f>
        <v>NEUTRAL</v>
      </c>
      <c r="M2549" s="7">
        <f t="shared" si="390"/>
        <v>25</v>
      </c>
      <c r="N2549" s="7">
        <f t="shared" si="391"/>
        <v>0</v>
      </c>
      <c r="O2549" s="7">
        <f t="shared" si="392"/>
        <v>50</v>
      </c>
      <c r="P2549" s="7">
        <f t="shared" si="393"/>
        <v>33</v>
      </c>
      <c r="Q2549" s="8">
        <f t="shared" si="394"/>
        <v>21.2</v>
      </c>
      <c r="R2549" s="8">
        <f t="shared" si="395"/>
        <v>30.75</v>
      </c>
      <c r="S2549" s="8">
        <f t="shared" si="396"/>
        <v>31.1</v>
      </c>
      <c r="T2549" s="8">
        <f t="shared" si="397"/>
        <v>27</v>
      </c>
      <c r="U2549" s="7">
        <f t="shared" si="398"/>
        <v>27.683333333333337</v>
      </c>
      <c r="V2549" s="7">
        <f t="shared" si="399"/>
        <v>27.512500000000003</v>
      </c>
    </row>
    <row r="2550" spans="1:22" ht="13.5" x14ac:dyDescent="0.25">
      <c r="A2550" s="3">
        <f>RSI!A2550</f>
        <v>45715</v>
      </c>
      <c r="B2550" s="2">
        <f>RSI!B2550</f>
        <v>47.881</v>
      </c>
      <c r="C2550" s="2">
        <f>RSI!I2550</f>
        <v>48.568262803294289</v>
      </c>
      <c r="D2550" s="2">
        <f>MACD!E2550</f>
        <v>-6.2496344935389914E-2</v>
      </c>
      <c r="E2550" s="2">
        <f>MACD!F2550</f>
        <v>-0.16533433873846071</v>
      </c>
      <c r="F2550" s="2">
        <f>'Moving Avg'!D2550</f>
        <v>47.881</v>
      </c>
      <c r="G2550" s="2">
        <f>'Moving Avg'!F2550</f>
        <v>47.89974999999999</v>
      </c>
      <c r="H2550" s="2">
        <f>'Moving Avg'!G2550</f>
        <v>48.108259999999994</v>
      </c>
      <c r="I2550" s="2">
        <f>'Moving Avg'!H2550</f>
        <v>47.418844999999891</v>
      </c>
      <c r="J2550" s="5" t="str">
        <f>OBV!F2550</f>
        <v>NEUTRAL</v>
      </c>
      <c r="K2550" s="5" t="str">
        <f>OBV!G2550</f>
        <v>NEUTRAL</v>
      </c>
      <c r="L2550" s="5" t="str">
        <f>OBV!H2550</f>
        <v>NEUTRAL</v>
      </c>
      <c r="M2550" s="7">
        <f t="shared" si="390"/>
        <v>25</v>
      </c>
      <c r="N2550" s="7">
        <f t="shared" si="391"/>
        <v>0</v>
      </c>
      <c r="O2550" s="7">
        <f t="shared" si="392"/>
        <v>50</v>
      </c>
      <c r="P2550" s="7">
        <f t="shared" si="393"/>
        <v>33</v>
      </c>
      <c r="Q2550" s="8">
        <f t="shared" si="394"/>
        <v>21.2</v>
      </c>
      <c r="R2550" s="8">
        <f t="shared" si="395"/>
        <v>30.75</v>
      </c>
      <c r="S2550" s="8">
        <f t="shared" si="396"/>
        <v>31.1</v>
      </c>
      <c r="T2550" s="8">
        <f t="shared" si="397"/>
        <v>27</v>
      </c>
      <c r="U2550" s="7">
        <f t="shared" si="398"/>
        <v>27.683333333333337</v>
      </c>
      <c r="V2550" s="7">
        <f t="shared" si="399"/>
        <v>27.512500000000003</v>
      </c>
    </row>
    <row r="2551" spans="1:22" ht="13.5" x14ac:dyDescent="0.25">
      <c r="A2551" s="3">
        <f>RSI!A2551</f>
        <v>45716</v>
      </c>
      <c r="B2551" s="2">
        <f>RSI!B2551</f>
        <v>47.881</v>
      </c>
      <c r="C2551" s="2">
        <f>RSI!I2551</f>
        <v>48.568262803294289</v>
      </c>
      <c r="D2551" s="2">
        <f>MACD!E2551</f>
        <v>0.22594673285532707</v>
      </c>
      <c r="E2551" s="2">
        <f>MACD!F2551</f>
        <v>-8.7078124419703168E-2</v>
      </c>
      <c r="F2551" s="2">
        <f>'Moving Avg'!D2551</f>
        <v>47.881</v>
      </c>
      <c r="G2551" s="2">
        <f>'Moving Avg'!F2551</f>
        <v>47.89974999999999</v>
      </c>
      <c r="H2551" s="2">
        <f>'Moving Avg'!G2551</f>
        <v>48.098859999999995</v>
      </c>
      <c r="I2551" s="2">
        <f>'Moving Avg'!H2551</f>
        <v>47.442829999999894</v>
      </c>
      <c r="J2551" s="5" t="str">
        <f>OBV!F2551</f>
        <v>NEUTRAL</v>
      </c>
      <c r="K2551" s="5" t="str">
        <f>OBV!G2551</f>
        <v>NEUTRAL</v>
      </c>
      <c r="L2551" s="5" t="str">
        <f>OBV!H2551</f>
        <v>NEUTRAL</v>
      </c>
      <c r="M2551" s="7">
        <f t="shared" si="390"/>
        <v>25</v>
      </c>
      <c r="N2551" s="7">
        <f t="shared" si="391"/>
        <v>0</v>
      </c>
      <c r="O2551" s="7">
        <f t="shared" si="392"/>
        <v>50</v>
      </c>
      <c r="P2551" s="7">
        <f t="shared" si="393"/>
        <v>33</v>
      </c>
      <c r="Q2551" s="8">
        <f t="shared" si="394"/>
        <v>21.2</v>
      </c>
      <c r="R2551" s="8">
        <f t="shared" si="395"/>
        <v>30.75</v>
      </c>
      <c r="S2551" s="8">
        <f t="shared" si="396"/>
        <v>31.1</v>
      </c>
      <c r="T2551" s="8">
        <f t="shared" si="397"/>
        <v>27</v>
      </c>
      <c r="U2551" s="7">
        <f t="shared" si="398"/>
        <v>27.683333333333337</v>
      </c>
      <c r="V2551" s="7">
        <f t="shared" si="399"/>
        <v>27.512500000000003</v>
      </c>
    </row>
    <row r="2552" spans="1:22" ht="13.5" x14ac:dyDescent="0.25">
      <c r="A2552" s="3">
        <f>RSI!A2552</f>
        <v>45719</v>
      </c>
      <c r="B2552" s="2">
        <f>RSI!B2552</f>
        <v>47.881</v>
      </c>
      <c r="C2552" s="2">
        <f>RSI!I2552</f>
        <v>48.568262803294296</v>
      </c>
      <c r="D2552" s="2">
        <f>MACD!E2552</f>
        <v>0.18183864015170315</v>
      </c>
      <c r="E2552" s="2">
        <f>MACD!F2552</f>
        <v>-3.3294771505421906E-2</v>
      </c>
      <c r="F2552" s="2">
        <f>'Moving Avg'!D2552</f>
        <v>47.881</v>
      </c>
      <c r="G2552" s="2">
        <f>'Moving Avg'!F2552</f>
        <v>47.89974999999999</v>
      </c>
      <c r="H2552" s="2">
        <f>'Moving Avg'!G2552</f>
        <v>48.089459999999988</v>
      </c>
      <c r="I2552" s="2">
        <f>'Moving Avg'!H2552</f>
        <v>47.466814999999897</v>
      </c>
      <c r="J2552" s="5" t="str">
        <f>OBV!F2552</f>
        <v>NEUTRAL</v>
      </c>
      <c r="K2552" s="5" t="str">
        <f>OBV!G2552</f>
        <v>NEUTRAL</v>
      </c>
      <c r="L2552" s="5" t="str">
        <f>OBV!H2552</f>
        <v>NEUTRAL</v>
      </c>
      <c r="M2552" s="7">
        <f t="shared" si="390"/>
        <v>25</v>
      </c>
      <c r="N2552" s="7">
        <f t="shared" si="391"/>
        <v>0</v>
      </c>
      <c r="O2552" s="7">
        <f t="shared" si="392"/>
        <v>50</v>
      </c>
      <c r="P2552" s="7">
        <f t="shared" si="393"/>
        <v>33</v>
      </c>
      <c r="Q2552" s="8">
        <f t="shared" si="394"/>
        <v>21.2</v>
      </c>
      <c r="R2552" s="8">
        <f t="shared" si="395"/>
        <v>30.75</v>
      </c>
      <c r="S2552" s="8">
        <f t="shared" si="396"/>
        <v>31.1</v>
      </c>
      <c r="T2552" s="8">
        <f t="shared" si="397"/>
        <v>27</v>
      </c>
      <c r="U2552" s="7">
        <f t="shared" si="398"/>
        <v>27.683333333333337</v>
      </c>
      <c r="V2552" s="7">
        <f t="shared" si="399"/>
        <v>27.512500000000003</v>
      </c>
    </row>
    <row r="2553" spans="1:22" ht="13.5" x14ac:dyDescent="0.25">
      <c r="A2553" s="3">
        <f>RSI!A2553</f>
        <v>45720</v>
      </c>
      <c r="B2553" s="2">
        <f>RSI!B2553</f>
        <v>47.881</v>
      </c>
      <c r="C2553" s="2">
        <f>RSI!I2553</f>
        <v>48.568262803294296</v>
      </c>
      <c r="D2553" s="2">
        <f>MACD!E2553</f>
        <v>0.1452087824477033</v>
      </c>
      <c r="E2553" s="2">
        <f>MACD!F2553</f>
        <v>2.4059392852031347E-3</v>
      </c>
      <c r="F2553" s="2">
        <f>'Moving Avg'!D2553</f>
        <v>47.881</v>
      </c>
      <c r="G2553" s="2">
        <f>'Moving Avg'!F2553</f>
        <v>47.946699999999986</v>
      </c>
      <c r="H2553" s="2">
        <f>'Moving Avg'!G2553</f>
        <v>48.080060000000003</v>
      </c>
      <c r="I2553" s="2">
        <f>'Moving Avg'!H2553</f>
        <v>47.490799999999894</v>
      </c>
      <c r="J2553" s="5" t="str">
        <f>OBV!F2553</f>
        <v>NEUTRAL</v>
      </c>
      <c r="K2553" s="5" t="str">
        <f>OBV!G2553</f>
        <v>NEUTRAL</v>
      </c>
      <c r="L2553" s="5" t="str">
        <f>OBV!H2553</f>
        <v>NEUTRAL</v>
      </c>
      <c r="M2553" s="7">
        <f t="shared" si="390"/>
        <v>25</v>
      </c>
      <c r="N2553" s="7">
        <f t="shared" si="391"/>
        <v>0</v>
      </c>
      <c r="O2553" s="7">
        <f t="shared" si="392"/>
        <v>50</v>
      </c>
      <c r="P2553" s="7">
        <f t="shared" si="393"/>
        <v>33</v>
      </c>
      <c r="Q2553" s="8">
        <f t="shared" si="394"/>
        <v>21.2</v>
      </c>
      <c r="R2553" s="8">
        <f t="shared" si="395"/>
        <v>30.75</v>
      </c>
      <c r="S2553" s="8">
        <f t="shared" si="396"/>
        <v>31.1</v>
      </c>
      <c r="T2553" s="8">
        <f t="shared" si="397"/>
        <v>27</v>
      </c>
      <c r="U2553" s="7">
        <f t="shared" si="398"/>
        <v>27.683333333333337</v>
      </c>
      <c r="V2553" s="7">
        <f t="shared" si="399"/>
        <v>27.512500000000003</v>
      </c>
    </row>
    <row r="2554" spans="1:22" ht="13.5" x14ac:dyDescent="0.25">
      <c r="A2554" s="3">
        <f>RSI!A2554</f>
        <v>45721</v>
      </c>
      <c r="B2554" s="2">
        <f>RSI!B2554</f>
        <v>47.881</v>
      </c>
      <c r="C2554" s="2">
        <f>RSI!I2554</f>
        <v>48.568262803294289</v>
      </c>
      <c r="D2554" s="2">
        <f>MACD!E2554</f>
        <v>0.11485537504487553</v>
      </c>
      <c r="E2554" s="2">
        <f>MACD!F2554</f>
        <v>2.4895826437137614E-2</v>
      </c>
      <c r="F2554" s="2">
        <f>'Moving Avg'!D2554</f>
        <v>47.881</v>
      </c>
      <c r="G2554" s="2">
        <f>'Moving Avg'!F2554</f>
        <v>47.993649999999988</v>
      </c>
      <c r="H2554" s="2">
        <f>'Moving Avg'!G2554</f>
        <v>48.070659999999997</v>
      </c>
      <c r="I2554" s="2">
        <f>'Moving Avg'!H2554</f>
        <v>47.512409999999889</v>
      </c>
      <c r="J2554" s="5" t="str">
        <f>OBV!F2554</f>
        <v>NEUTRAL</v>
      </c>
      <c r="K2554" s="5" t="str">
        <f>OBV!G2554</f>
        <v>NEUTRAL</v>
      </c>
      <c r="L2554" s="5" t="str">
        <f>OBV!H2554</f>
        <v>NEUTRAL</v>
      </c>
      <c r="M2554" s="7">
        <f t="shared" si="390"/>
        <v>25</v>
      </c>
      <c r="N2554" s="7">
        <f t="shared" si="391"/>
        <v>0</v>
      </c>
      <c r="O2554" s="7">
        <f t="shared" si="392"/>
        <v>50</v>
      </c>
      <c r="P2554" s="7">
        <f t="shared" si="393"/>
        <v>33</v>
      </c>
      <c r="Q2554" s="8">
        <f t="shared" si="394"/>
        <v>21.2</v>
      </c>
      <c r="R2554" s="8">
        <f t="shared" si="395"/>
        <v>30.75</v>
      </c>
      <c r="S2554" s="8">
        <f t="shared" si="396"/>
        <v>31.1</v>
      </c>
      <c r="T2554" s="8">
        <f t="shared" si="397"/>
        <v>27</v>
      </c>
      <c r="U2554" s="7">
        <f t="shared" si="398"/>
        <v>27.683333333333337</v>
      </c>
      <c r="V2554" s="7">
        <f t="shared" si="399"/>
        <v>27.512500000000003</v>
      </c>
    </row>
    <row r="2555" spans="1:22" ht="13.5" x14ac:dyDescent="0.25">
      <c r="A2555" s="3">
        <f>RSI!A2555</f>
        <v>45722</v>
      </c>
      <c r="B2555" s="2">
        <f>RSI!B2555</f>
        <v>47.872</v>
      </c>
      <c r="C2555" s="2">
        <f>RSI!I2555</f>
        <v>48.438104254935638</v>
      </c>
      <c r="D2555" s="2">
        <f>MACD!E2555</f>
        <v>9.0431988902551552E-2</v>
      </c>
      <c r="E2555" s="2">
        <f>MACD!F2555</f>
        <v>3.8003058930220407E-2</v>
      </c>
      <c r="F2555" s="2">
        <f>'Moving Avg'!D2555</f>
        <v>47.879200000000004</v>
      </c>
      <c r="G2555" s="2">
        <f>'Moving Avg'!F2555</f>
        <v>47.993199999999987</v>
      </c>
      <c r="H2555" s="2">
        <f>'Moving Avg'!G2555</f>
        <v>48.061080000000011</v>
      </c>
      <c r="I2555" s="2">
        <f>'Moving Avg'!H2555</f>
        <v>47.534104999999897</v>
      </c>
      <c r="J2555" s="5" t="str">
        <f>OBV!F2555</f>
        <v>BEARISH</v>
      </c>
      <c r="K2555" s="5" t="str">
        <f>OBV!G2555</f>
        <v>NEUTRAL</v>
      </c>
      <c r="L2555" s="5" t="str">
        <f>OBV!H2555</f>
        <v>CONFIRMED BEARISH</v>
      </c>
      <c r="M2555" s="7">
        <f t="shared" si="390"/>
        <v>25</v>
      </c>
      <c r="N2555" s="7">
        <f t="shared" si="391"/>
        <v>0</v>
      </c>
      <c r="O2555" s="7">
        <f t="shared" si="392"/>
        <v>50</v>
      </c>
      <c r="P2555" s="7">
        <f t="shared" si="393"/>
        <v>16.5</v>
      </c>
      <c r="Q2555" s="8">
        <f t="shared" si="394"/>
        <v>18.725000000000001</v>
      </c>
      <c r="R2555" s="8">
        <f t="shared" si="395"/>
        <v>26.625</v>
      </c>
      <c r="S2555" s="8">
        <f t="shared" si="396"/>
        <v>23.675000000000001</v>
      </c>
      <c r="T2555" s="8">
        <f t="shared" si="397"/>
        <v>22.875</v>
      </c>
      <c r="U2555" s="7">
        <f t="shared" si="398"/>
        <v>23.008333333333336</v>
      </c>
      <c r="V2555" s="7">
        <f t="shared" si="399"/>
        <v>22.975000000000001</v>
      </c>
    </row>
    <row r="2556" spans="1:22" ht="13.5" x14ac:dyDescent="0.25">
      <c r="A2556" s="3">
        <f>RSI!A2556</f>
        <v>45723</v>
      </c>
      <c r="B2556" s="2">
        <f>RSI!B2556</f>
        <v>46.238</v>
      </c>
      <c r="C2556" s="2">
        <f>RSI!I2556</f>
        <v>31.783959094409298</v>
      </c>
      <c r="D2556" s="2">
        <f>MACD!E2556</f>
        <v>0.19140589447306411</v>
      </c>
      <c r="E2556" s="2">
        <f>MACD!F2556</f>
        <v>6.868362603878915E-2</v>
      </c>
      <c r="F2556" s="2">
        <f>'Moving Avg'!D2556</f>
        <v>47.550599999999996</v>
      </c>
      <c r="G2556" s="2">
        <f>'Moving Avg'!F2556</f>
        <v>47.911049999999989</v>
      </c>
      <c r="H2556" s="2">
        <f>'Moving Avg'!G2556</f>
        <v>48.018820000000005</v>
      </c>
      <c r="I2556" s="2">
        <f>'Moving Avg'!H2556</f>
        <v>47.547629999999891</v>
      </c>
      <c r="J2556" s="5" t="str">
        <f>OBV!F2556</f>
        <v>BEARISH</v>
      </c>
      <c r="K2556" s="5" t="str">
        <f>OBV!G2556</f>
        <v>STRONG</v>
      </c>
      <c r="L2556" s="5" t="str">
        <f>OBV!H2556</f>
        <v>CONFIRMED BEARISH</v>
      </c>
      <c r="M2556" s="7">
        <f t="shared" si="390"/>
        <v>25</v>
      </c>
      <c r="N2556" s="7">
        <f t="shared" si="391"/>
        <v>0</v>
      </c>
      <c r="O2556" s="7">
        <f t="shared" si="392"/>
        <v>50</v>
      </c>
      <c r="P2556" s="7">
        <f t="shared" si="393"/>
        <v>33</v>
      </c>
      <c r="Q2556" s="8">
        <f t="shared" si="394"/>
        <v>21.2</v>
      </c>
      <c r="R2556" s="8">
        <f t="shared" si="395"/>
        <v>30.75</v>
      </c>
      <c r="S2556" s="8">
        <f t="shared" si="396"/>
        <v>31.1</v>
      </c>
      <c r="T2556" s="8">
        <f t="shared" si="397"/>
        <v>27</v>
      </c>
      <c r="U2556" s="7">
        <f t="shared" si="398"/>
        <v>27.683333333333337</v>
      </c>
      <c r="V2556" s="7">
        <f t="shared" si="399"/>
        <v>27.512500000000003</v>
      </c>
    </row>
    <row r="2557" spans="1:22" ht="13.5" x14ac:dyDescent="0.25">
      <c r="A2557" s="3">
        <f>RSI!A2557</f>
        <v>45726</v>
      </c>
      <c r="B2557" s="2">
        <f>RSI!B2557</f>
        <v>46.238</v>
      </c>
      <c r="C2557" s="2">
        <f>RSI!I2557</f>
        <v>31.783959094409298</v>
      </c>
      <c r="D2557" s="2">
        <f>MACD!E2557</f>
        <v>0.28705888721950146</v>
      </c>
      <c r="E2557" s="2">
        <f>MACD!F2557</f>
        <v>0.11235867827493162</v>
      </c>
      <c r="F2557" s="2">
        <f>'Moving Avg'!D2557</f>
        <v>47.222000000000001</v>
      </c>
      <c r="G2557" s="2">
        <f>'Moving Avg'!F2557</f>
        <v>47.82889999999999</v>
      </c>
      <c r="H2557" s="2">
        <f>'Moving Avg'!G2557</f>
        <v>47.976560000000006</v>
      </c>
      <c r="I2557" s="2">
        <f>'Moving Avg'!H2557</f>
        <v>47.561154999999893</v>
      </c>
      <c r="J2557" s="5" t="str">
        <f>OBV!F2557</f>
        <v>BEARISH</v>
      </c>
      <c r="K2557" s="5" t="str">
        <f>OBV!G2557</f>
        <v>STRONG</v>
      </c>
      <c r="L2557" s="5" t="str">
        <f>OBV!H2557</f>
        <v>CONFIRMED BEARISH</v>
      </c>
      <c r="M2557" s="7">
        <f t="shared" si="390"/>
        <v>25</v>
      </c>
      <c r="N2557" s="7">
        <f t="shared" si="391"/>
        <v>0</v>
      </c>
      <c r="O2557" s="7">
        <f t="shared" si="392"/>
        <v>0</v>
      </c>
      <c r="P2557" s="7">
        <f t="shared" si="393"/>
        <v>33</v>
      </c>
      <c r="Q2557" s="8">
        <f t="shared" si="394"/>
        <v>13.7</v>
      </c>
      <c r="R2557" s="8">
        <f t="shared" si="395"/>
        <v>13.25</v>
      </c>
      <c r="S2557" s="8">
        <f t="shared" si="396"/>
        <v>18.600000000000001</v>
      </c>
      <c r="T2557" s="8">
        <f t="shared" si="397"/>
        <v>14.5</v>
      </c>
      <c r="U2557" s="7">
        <f t="shared" si="398"/>
        <v>15.183333333333332</v>
      </c>
      <c r="V2557" s="7">
        <f t="shared" si="399"/>
        <v>15.012499999999999</v>
      </c>
    </row>
    <row r="2558" spans="1:22" ht="13.5" x14ac:dyDescent="0.25">
      <c r="A2558" s="3">
        <f>RSI!A2558</f>
        <v>45727</v>
      </c>
      <c r="B2558" s="2">
        <f>RSI!B2558</f>
        <v>47.881</v>
      </c>
      <c r="C2558" s="2">
        <f>RSI!I2558</f>
        <v>51.307293745785522</v>
      </c>
      <c r="D2558" s="2">
        <f>MACD!E2558</f>
        <v>0.25574930732318535</v>
      </c>
      <c r="E2558" s="2">
        <f>MACD!F2558</f>
        <v>0.14103680408458236</v>
      </c>
      <c r="F2558" s="2">
        <f>'Moving Avg'!D2558</f>
        <v>47.221999999999994</v>
      </c>
      <c r="G2558" s="2">
        <f>'Moving Avg'!F2558</f>
        <v>47.875849999999986</v>
      </c>
      <c r="H2558" s="2">
        <f>'Moving Avg'!G2558</f>
        <v>47.967160000000007</v>
      </c>
      <c r="I2558" s="2">
        <f>'Moving Avg'!H2558</f>
        <v>47.580654999999886</v>
      </c>
      <c r="J2558" s="5" t="str">
        <f>OBV!F2558</f>
        <v>BEARISH</v>
      </c>
      <c r="K2558" s="5" t="str">
        <f>OBV!G2558</f>
        <v>NEUTRAL</v>
      </c>
      <c r="L2558" s="5" t="str">
        <f>OBV!H2558</f>
        <v>NEUTRAL</v>
      </c>
      <c r="M2558" s="7">
        <f t="shared" si="390"/>
        <v>25</v>
      </c>
      <c r="N2558" s="7">
        <f t="shared" si="391"/>
        <v>0</v>
      </c>
      <c r="O2558" s="7">
        <f t="shared" si="392"/>
        <v>0</v>
      </c>
      <c r="P2558" s="7">
        <f t="shared" si="393"/>
        <v>16.5</v>
      </c>
      <c r="Q2558" s="8">
        <f t="shared" si="394"/>
        <v>11.225</v>
      </c>
      <c r="R2558" s="8">
        <f t="shared" si="395"/>
        <v>9.125</v>
      </c>
      <c r="S2558" s="8">
        <f t="shared" si="396"/>
        <v>11.175000000000001</v>
      </c>
      <c r="T2558" s="8">
        <f t="shared" si="397"/>
        <v>10.375</v>
      </c>
      <c r="U2558" s="7">
        <f t="shared" si="398"/>
        <v>10.508333333333335</v>
      </c>
      <c r="V2558" s="7">
        <f t="shared" si="399"/>
        <v>10.475000000000001</v>
      </c>
    </row>
    <row r="2559" spans="1:22" ht="13.5" x14ac:dyDescent="0.25">
      <c r="A2559" s="3">
        <f>RSI!A2559</f>
        <v>45728</v>
      </c>
      <c r="B2559" s="2">
        <f>RSI!B2559</f>
        <v>47.881</v>
      </c>
      <c r="C2559" s="2">
        <f>RSI!I2559</f>
        <v>51.307293745785522</v>
      </c>
      <c r="D2559" s="2">
        <f>MACD!E2559</f>
        <v>0.22830448766284661</v>
      </c>
      <c r="E2559" s="2">
        <f>MACD!F2559</f>
        <v>0.15849034080023522</v>
      </c>
      <c r="F2559" s="2">
        <f>'Moving Avg'!D2559</f>
        <v>47.222000000000001</v>
      </c>
      <c r="G2559" s="2">
        <f>'Moving Avg'!F2559</f>
        <v>47.875849999999978</v>
      </c>
      <c r="H2559" s="2">
        <f>'Moving Avg'!G2559</f>
        <v>47.957760000000007</v>
      </c>
      <c r="I2559" s="2">
        <f>'Moving Avg'!H2559</f>
        <v>47.600154999999887</v>
      </c>
      <c r="J2559" s="5" t="str">
        <f>OBV!F2559</f>
        <v>BEARISH</v>
      </c>
      <c r="K2559" s="5" t="str">
        <f>OBV!G2559</f>
        <v>NEUTRAL</v>
      </c>
      <c r="L2559" s="5" t="str">
        <f>OBV!H2559</f>
        <v>NEUTRAL</v>
      </c>
      <c r="M2559" s="7">
        <f t="shared" si="390"/>
        <v>25</v>
      </c>
      <c r="N2559" s="7">
        <f t="shared" si="391"/>
        <v>0</v>
      </c>
      <c r="O2559" s="7">
        <f t="shared" si="392"/>
        <v>0</v>
      </c>
      <c r="P2559" s="7">
        <f t="shared" si="393"/>
        <v>16.5</v>
      </c>
      <c r="Q2559" s="8">
        <f t="shared" si="394"/>
        <v>11.225</v>
      </c>
      <c r="R2559" s="8">
        <f t="shared" si="395"/>
        <v>9.125</v>
      </c>
      <c r="S2559" s="8">
        <f t="shared" si="396"/>
        <v>11.175000000000001</v>
      </c>
      <c r="T2559" s="8">
        <f t="shared" si="397"/>
        <v>10.375</v>
      </c>
      <c r="U2559" s="7">
        <f t="shared" si="398"/>
        <v>10.508333333333335</v>
      </c>
      <c r="V2559" s="7">
        <f t="shared" si="399"/>
        <v>10.475000000000001</v>
      </c>
    </row>
    <row r="2560" spans="1:22" ht="13.5" x14ac:dyDescent="0.25">
      <c r="A2560" s="3">
        <f>RSI!A2560</f>
        <v>45729</v>
      </c>
      <c r="B2560" s="2">
        <f>RSI!B2560</f>
        <v>46.247999999999998</v>
      </c>
      <c r="C2560" s="2">
        <f>RSI!I2560</f>
        <v>38.579743677705991</v>
      </c>
      <c r="D2560" s="2">
        <f>MACD!E2560</f>
        <v>0.32516333849690682</v>
      </c>
      <c r="E2560" s="2">
        <f>MACD!F2560</f>
        <v>0.19182494033956954</v>
      </c>
      <c r="F2560" s="2">
        <f>'Moving Avg'!D2560</f>
        <v>46.897199999999998</v>
      </c>
      <c r="G2560" s="2">
        <f>'Moving Avg'!F2560</f>
        <v>47.761349999999993</v>
      </c>
      <c r="H2560" s="2">
        <f>'Moving Avg'!G2560</f>
        <v>47.915900000000008</v>
      </c>
      <c r="I2560" s="2">
        <f>'Moving Avg'!H2560</f>
        <v>47.607134999999886</v>
      </c>
      <c r="J2560" s="5" t="str">
        <f>OBV!F2560</f>
        <v>BEARISH</v>
      </c>
      <c r="K2560" s="5" t="str">
        <f>OBV!G2560</f>
        <v>NEUTRAL</v>
      </c>
      <c r="L2560" s="5" t="str">
        <f>OBV!H2560</f>
        <v>CONFIRMED BEARISH</v>
      </c>
      <c r="M2560" s="7">
        <f t="shared" si="390"/>
        <v>25</v>
      </c>
      <c r="N2560" s="7">
        <f t="shared" si="391"/>
        <v>0</v>
      </c>
      <c r="O2560" s="7">
        <f t="shared" si="392"/>
        <v>0</v>
      </c>
      <c r="P2560" s="7">
        <f t="shared" si="393"/>
        <v>16.5</v>
      </c>
      <c r="Q2560" s="8">
        <f t="shared" si="394"/>
        <v>11.225</v>
      </c>
      <c r="R2560" s="8">
        <f t="shared" si="395"/>
        <v>9.125</v>
      </c>
      <c r="S2560" s="8">
        <f t="shared" si="396"/>
        <v>11.175000000000001</v>
      </c>
      <c r="T2560" s="8">
        <f t="shared" si="397"/>
        <v>10.375</v>
      </c>
      <c r="U2560" s="7">
        <f t="shared" si="398"/>
        <v>10.508333333333335</v>
      </c>
      <c r="V2560" s="7">
        <f t="shared" si="399"/>
        <v>10.475000000000001</v>
      </c>
    </row>
    <row r="2561" spans="1:22" ht="13.5" x14ac:dyDescent="0.25">
      <c r="A2561" s="3">
        <f>RSI!A2561</f>
        <v>45730</v>
      </c>
      <c r="B2561" s="2">
        <f>RSI!B2561</f>
        <v>47.881</v>
      </c>
      <c r="C2561" s="2">
        <f>RSI!I2561</f>
        <v>51.528706853125229</v>
      </c>
      <c r="D2561" s="2">
        <f>MACD!E2561</f>
        <v>0.29499106107633821</v>
      </c>
      <c r="E2561" s="2">
        <f>MACD!F2561</f>
        <v>0.21245816448692328</v>
      </c>
      <c r="F2561" s="2">
        <f>'Moving Avg'!D2561</f>
        <v>47.2258</v>
      </c>
      <c r="G2561" s="2">
        <f>'Moving Avg'!F2561</f>
        <v>47.72849999999999</v>
      </c>
      <c r="H2561" s="2">
        <f>'Moving Avg'!G2561</f>
        <v>47.906700000000008</v>
      </c>
      <c r="I2561" s="2">
        <f>'Moving Avg'!H2561</f>
        <v>47.62227999999989</v>
      </c>
      <c r="J2561" s="5" t="str">
        <f>OBV!F2561</f>
        <v>BULLISH</v>
      </c>
      <c r="K2561" s="5" t="str">
        <f>OBV!G2561</f>
        <v>NEUTRAL</v>
      </c>
      <c r="L2561" s="5" t="str">
        <f>OBV!H2561</f>
        <v>CONFIRMED BULLISH</v>
      </c>
      <c r="M2561" s="7">
        <f t="shared" si="390"/>
        <v>25</v>
      </c>
      <c r="N2561" s="7">
        <f t="shared" si="391"/>
        <v>0</v>
      </c>
      <c r="O2561" s="7">
        <f t="shared" si="392"/>
        <v>0</v>
      </c>
      <c r="P2561" s="7">
        <f t="shared" si="393"/>
        <v>83.5</v>
      </c>
      <c r="Q2561" s="8">
        <f t="shared" si="394"/>
        <v>21.274999999999999</v>
      </c>
      <c r="R2561" s="8">
        <f t="shared" si="395"/>
        <v>25.875</v>
      </c>
      <c r="S2561" s="8">
        <f t="shared" si="396"/>
        <v>41.325000000000003</v>
      </c>
      <c r="T2561" s="8">
        <f t="shared" si="397"/>
        <v>27.125</v>
      </c>
      <c r="U2561" s="7">
        <f t="shared" si="398"/>
        <v>29.491666666666664</v>
      </c>
      <c r="V2561" s="7">
        <f t="shared" si="399"/>
        <v>28.9</v>
      </c>
    </row>
    <row r="2562" spans="1:22" ht="13.5" x14ac:dyDescent="0.25">
      <c r="A2562" s="3">
        <f>RSI!A2562</f>
        <v>45733</v>
      </c>
      <c r="B2562" s="2">
        <f>RSI!B2562</f>
        <v>47.881</v>
      </c>
      <c r="C2562" s="2">
        <f>RSI!I2562</f>
        <v>51.528706853125229</v>
      </c>
      <c r="D2562" s="2">
        <f>MACD!E2562</f>
        <v>0.26799009089126002</v>
      </c>
      <c r="E2562" s="2">
        <f>MACD!F2562</f>
        <v>0.22356454976779067</v>
      </c>
      <c r="F2562" s="2">
        <f>'Moving Avg'!D2562</f>
        <v>47.554400000000001</v>
      </c>
      <c r="G2562" s="2">
        <f>'Moving Avg'!F2562</f>
        <v>47.634599999999992</v>
      </c>
      <c r="H2562" s="2">
        <f>'Moving Avg'!G2562</f>
        <v>47.897300000000001</v>
      </c>
      <c r="I2562" s="2">
        <f>'Moving Avg'!H2562</f>
        <v>47.641819999999896</v>
      </c>
      <c r="J2562" s="5" t="str">
        <f>OBV!F2562</f>
        <v>BULLISH</v>
      </c>
      <c r="K2562" s="5" t="str">
        <f>OBV!G2562</f>
        <v>NEUTRAL</v>
      </c>
      <c r="L2562" s="5" t="str">
        <f>OBV!H2562</f>
        <v>CONFIRMED BULLISH</v>
      </c>
      <c r="M2562" s="7">
        <f t="shared" ref="M2562:M2625" si="400">IF(C2562&lt;30,50, IF(C2562&gt;70, 0, 25))</f>
        <v>25</v>
      </c>
      <c r="N2562" s="7">
        <f t="shared" ref="N2562:N2625" si="401">IF(E2562-D2562&gt;0.02, 100, IF(E2562-D2562&lt;0,0,45))</f>
        <v>0</v>
      </c>
      <c r="O2562" s="7">
        <f t="shared" ref="O2562:O2625" si="402">IF(F2562-I2562&gt;10,100,IF(F2562-I2562&gt;5,75, IF(F2562-I2562&gt;0,50,0)))</f>
        <v>0</v>
      </c>
      <c r="P2562" s="7">
        <f t="shared" ref="P2562:P2625" si="403">IF(L2562="confirmed bullish", 34, IF(L2562="bullish divergence",17, 0))+IF(J2562="bullish",33,IF(J2562="bearish",0,16.5))+IF(K2562="strong",33,IF(K2562="weak",0,16.5))</f>
        <v>83.5</v>
      </c>
      <c r="Q2562" s="8">
        <f t="shared" si="394"/>
        <v>21.274999999999999</v>
      </c>
      <c r="R2562" s="8">
        <f t="shared" si="395"/>
        <v>25.875</v>
      </c>
      <c r="S2562" s="8">
        <f t="shared" si="396"/>
        <v>41.325000000000003</v>
      </c>
      <c r="T2562" s="8">
        <f t="shared" si="397"/>
        <v>27.125</v>
      </c>
      <c r="U2562" s="7">
        <f t="shared" si="398"/>
        <v>29.491666666666664</v>
      </c>
      <c r="V2562" s="7">
        <f t="shared" si="399"/>
        <v>28.9</v>
      </c>
    </row>
    <row r="2563" spans="1:22" ht="13.5" x14ac:dyDescent="0.25">
      <c r="A2563" s="3">
        <f>RSI!A2563</f>
        <v>45734</v>
      </c>
      <c r="B2563" s="2">
        <f>RSI!B2563</f>
        <v>46.201000000000001</v>
      </c>
      <c r="C2563" s="2">
        <f>RSI!I2563</f>
        <v>41.172074017372765</v>
      </c>
      <c r="D2563" s="2">
        <f>MACD!E2563</f>
        <v>0.36822591093552859</v>
      </c>
      <c r="E2563" s="2">
        <f>MACD!F2563</f>
        <v>0.25249682200133827</v>
      </c>
      <c r="F2563" s="2">
        <f>'Moving Avg'!D2563</f>
        <v>47.218399999999995</v>
      </c>
      <c r="G2563" s="2">
        <f>'Moving Avg'!F2563</f>
        <v>47.550599999999996</v>
      </c>
      <c r="H2563" s="2">
        <f>'Moving Avg'!G2563</f>
        <v>47.897680000000008</v>
      </c>
      <c r="I2563" s="2">
        <f>'Moving Avg'!H2563</f>
        <v>47.655159999999896</v>
      </c>
      <c r="J2563" s="5" t="str">
        <f>OBV!F2563</f>
        <v>BEARISH</v>
      </c>
      <c r="K2563" s="5" t="str">
        <f>OBV!G2563</f>
        <v>NEUTRAL</v>
      </c>
      <c r="L2563" s="5" t="str">
        <f>OBV!H2563</f>
        <v>CONFIRMED BEARISH</v>
      </c>
      <c r="M2563" s="7">
        <f t="shared" si="400"/>
        <v>25</v>
      </c>
      <c r="N2563" s="7">
        <f t="shared" si="401"/>
        <v>0</v>
      </c>
      <c r="O2563" s="7">
        <f t="shared" si="402"/>
        <v>0</v>
      </c>
      <c r="P2563" s="7">
        <f t="shared" si="403"/>
        <v>16.5</v>
      </c>
      <c r="Q2563" s="8">
        <f t="shared" ref="Q2563:Q2626" si="404">0.35*M2563+N2563*0.35+O2563*0.15+P2563*0.15</f>
        <v>11.225</v>
      </c>
      <c r="R2563" s="8">
        <f t="shared" ref="R2563:R2626" si="405">M2563*0.2+N2563*0.2+O2563*0.35+P2563*0.25</f>
        <v>9.125</v>
      </c>
      <c r="S2563" s="8">
        <f t="shared" ref="S2563:S2626" si="406">M2563*0.15+N2563*0.15+O2563*0.25+P2563*0.45</f>
        <v>11.175000000000001</v>
      </c>
      <c r="T2563" s="8">
        <f t="shared" ref="T2563:T2626" si="407">0.25*SUM(M2563:P2563)</f>
        <v>10.375</v>
      </c>
      <c r="U2563" s="7">
        <f t="shared" ref="U2563:U2626" si="408">SUM(Q2563:S2563)/3</f>
        <v>10.508333333333335</v>
      </c>
      <c r="V2563" s="7">
        <f t="shared" ref="V2563:V2626" si="409">SUM(Q2563:T2563)/4</f>
        <v>10.475000000000001</v>
      </c>
    </row>
    <row r="2564" spans="1:22" ht="13.5" x14ac:dyDescent="0.25">
      <c r="A2564" s="3">
        <f>RSI!A2564</f>
        <v>45735</v>
      </c>
      <c r="B2564" s="2">
        <f>RSI!B2564</f>
        <v>46.201000000000001</v>
      </c>
      <c r="C2564" s="2">
        <f>RSI!I2564</f>
        <v>41.172074017372765</v>
      </c>
      <c r="D2564" s="2">
        <f>MACD!E2564</f>
        <v>0.46032262566040316</v>
      </c>
      <c r="E2564" s="2">
        <f>MACD!F2564</f>
        <v>0.29406198273315126</v>
      </c>
      <c r="F2564" s="2">
        <f>'Moving Avg'!D2564</f>
        <v>46.882399999999997</v>
      </c>
      <c r="G2564" s="2">
        <f>'Moving Avg'!F2564</f>
        <v>47.466599999999993</v>
      </c>
      <c r="H2564" s="2">
        <f>'Moving Avg'!G2564</f>
        <v>47.856560000000016</v>
      </c>
      <c r="I2564" s="2">
        <f>'Moving Avg'!H2564</f>
        <v>47.668499999999895</v>
      </c>
      <c r="J2564" s="5" t="str">
        <f>OBV!F2564</f>
        <v>BEARISH</v>
      </c>
      <c r="K2564" s="5" t="str">
        <f>OBV!G2564</f>
        <v>NEUTRAL</v>
      </c>
      <c r="L2564" s="5" t="str">
        <f>OBV!H2564</f>
        <v>CONFIRMED BEARISH</v>
      </c>
      <c r="M2564" s="7">
        <f t="shared" si="400"/>
        <v>25</v>
      </c>
      <c r="N2564" s="7">
        <f t="shared" si="401"/>
        <v>0</v>
      </c>
      <c r="O2564" s="7">
        <f t="shared" si="402"/>
        <v>0</v>
      </c>
      <c r="P2564" s="7">
        <f t="shared" si="403"/>
        <v>16.5</v>
      </c>
      <c r="Q2564" s="8">
        <f t="shared" si="404"/>
        <v>11.225</v>
      </c>
      <c r="R2564" s="8">
        <f t="shared" si="405"/>
        <v>9.125</v>
      </c>
      <c r="S2564" s="8">
        <f t="shared" si="406"/>
        <v>11.175000000000001</v>
      </c>
      <c r="T2564" s="8">
        <f t="shared" si="407"/>
        <v>10.375</v>
      </c>
      <c r="U2564" s="7">
        <f t="shared" si="408"/>
        <v>10.508333333333335</v>
      </c>
      <c r="V2564" s="7">
        <f t="shared" si="409"/>
        <v>10.475000000000001</v>
      </c>
    </row>
    <row r="2565" spans="1:22" ht="13.5" x14ac:dyDescent="0.25">
      <c r="A2565" s="3">
        <f>RSI!A2565</f>
        <v>45737</v>
      </c>
      <c r="B2565" s="2">
        <f>RSI!B2565</f>
        <v>47.411999999999999</v>
      </c>
      <c r="C2565" s="2">
        <f>RSI!I2565</f>
        <v>49.634697371558467</v>
      </c>
      <c r="D2565" s="2">
        <f>MACD!E2565</f>
        <v>0.20518674545156301</v>
      </c>
      <c r="E2565" s="2">
        <f>MACD!F2565</f>
        <v>0.27628693527683362</v>
      </c>
      <c r="F2565" s="2">
        <f>'Moving Avg'!D2565</f>
        <v>47.115200000000002</v>
      </c>
      <c r="G2565" s="2">
        <f>'Moving Avg'!F2565</f>
        <v>47.443150000000003</v>
      </c>
      <c r="H2565" s="2">
        <f>'Moving Avg'!G2565</f>
        <v>47.837780000000009</v>
      </c>
      <c r="I2565" s="2">
        <f>'Moving Avg'!H2565</f>
        <v>47.690094999999907</v>
      </c>
      <c r="J2565" s="5" t="str">
        <f>OBV!F2565</f>
        <v>BULLISH</v>
      </c>
      <c r="K2565" s="5" t="str">
        <f>OBV!G2565</f>
        <v>NEUTRAL</v>
      </c>
      <c r="L2565" s="5" t="str">
        <f>OBV!H2565</f>
        <v>CONFIRMED BULLISH</v>
      </c>
      <c r="M2565" s="7">
        <f t="shared" si="400"/>
        <v>25</v>
      </c>
      <c r="N2565" s="7">
        <f t="shared" si="401"/>
        <v>100</v>
      </c>
      <c r="O2565" s="7">
        <f t="shared" si="402"/>
        <v>0</v>
      </c>
      <c r="P2565" s="7">
        <f t="shared" si="403"/>
        <v>83.5</v>
      </c>
      <c r="Q2565" s="8">
        <f t="shared" si="404"/>
        <v>56.274999999999999</v>
      </c>
      <c r="R2565" s="8">
        <f t="shared" si="405"/>
        <v>45.875</v>
      </c>
      <c r="S2565" s="8">
        <f t="shared" si="406"/>
        <v>56.325000000000003</v>
      </c>
      <c r="T2565" s="8">
        <f t="shared" si="407"/>
        <v>52.125</v>
      </c>
      <c r="U2565" s="7">
        <f t="shared" si="408"/>
        <v>52.82500000000001</v>
      </c>
      <c r="V2565" s="7">
        <f t="shared" si="409"/>
        <v>52.650000000000006</v>
      </c>
    </row>
    <row r="2566" spans="1:22" ht="13.5" x14ac:dyDescent="0.25">
      <c r="A2566" s="3">
        <f>RSI!A2566</f>
        <v>45740</v>
      </c>
      <c r="B2566" s="2">
        <f>RSI!B2566</f>
        <v>47.411999999999999</v>
      </c>
      <c r="C2566" s="2">
        <f>RSI!I2566</f>
        <v>49.63469737155846</v>
      </c>
      <c r="D2566" s="2">
        <f>MACD!E2566</f>
        <v>-1.0423266056236002E-2</v>
      </c>
      <c r="E2566" s="2">
        <f>MACD!F2566</f>
        <v>0.21894489501021971</v>
      </c>
      <c r="F2566" s="2">
        <f>'Moving Avg'!D2566</f>
        <v>47.0214</v>
      </c>
      <c r="G2566" s="2">
        <f>'Moving Avg'!F2566</f>
        <v>47.419699999999999</v>
      </c>
      <c r="H2566" s="2">
        <f>'Moving Avg'!G2566</f>
        <v>47.819000000000017</v>
      </c>
      <c r="I2566" s="2">
        <f>'Moving Avg'!H2566</f>
        <v>47.713889999999921</v>
      </c>
      <c r="J2566" s="5" t="str">
        <f>OBV!F2566</f>
        <v>BULLISH</v>
      </c>
      <c r="K2566" s="5" t="str">
        <f>OBV!G2566</f>
        <v>NEUTRAL</v>
      </c>
      <c r="L2566" s="5" t="str">
        <f>OBV!H2566</f>
        <v>BULLISH DIVERGENCE</v>
      </c>
      <c r="M2566" s="7">
        <f t="shared" si="400"/>
        <v>25</v>
      </c>
      <c r="N2566" s="7">
        <f t="shared" si="401"/>
        <v>100</v>
      </c>
      <c r="O2566" s="7">
        <f t="shared" si="402"/>
        <v>0</v>
      </c>
      <c r="P2566" s="7">
        <f t="shared" si="403"/>
        <v>66.5</v>
      </c>
      <c r="Q2566" s="8">
        <f t="shared" si="404"/>
        <v>53.725000000000001</v>
      </c>
      <c r="R2566" s="8">
        <f t="shared" si="405"/>
        <v>41.625</v>
      </c>
      <c r="S2566" s="8">
        <f t="shared" si="406"/>
        <v>48.674999999999997</v>
      </c>
      <c r="T2566" s="8">
        <f t="shared" si="407"/>
        <v>47.875</v>
      </c>
      <c r="U2566" s="7">
        <f t="shared" si="408"/>
        <v>48.008333333333326</v>
      </c>
      <c r="V2566" s="7">
        <f t="shared" si="409"/>
        <v>47.974999999999994</v>
      </c>
    </row>
    <row r="2567" spans="1:22" ht="13.5" x14ac:dyDescent="0.25">
      <c r="A2567" s="3">
        <f>RSI!A2567</f>
        <v>45741</v>
      </c>
      <c r="B2567" s="2">
        <f>RSI!B2567</f>
        <v>47.411999999999999</v>
      </c>
      <c r="C2567" s="2">
        <f>RSI!I2567</f>
        <v>49.634697371558474</v>
      </c>
      <c r="D2567" s="2">
        <f>MACD!E2567</f>
        <v>6.0160608301551122E-2</v>
      </c>
      <c r="E2567" s="2">
        <f>MACD!F2567</f>
        <v>0.18718803766848602</v>
      </c>
      <c r="F2567" s="2">
        <f>'Moving Avg'!D2567</f>
        <v>46.927599999999998</v>
      </c>
      <c r="G2567" s="2">
        <f>'Moving Avg'!F2567</f>
        <v>47.396250000000009</v>
      </c>
      <c r="H2567" s="2">
        <f>'Moving Avg'!G2567</f>
        <v>47.80042000000001</v>
      </c>
      <c r="I2567" s="2">
        <f>'Moving Avg'!H2567</f>
        <v>47.739879999999921</v>
      </c>
      <c r="J2567" s="5" t="str">
        <f>OBV!F2567</f>
        <v>BULLISH</v>
      </c>
      <c r="K2567" s="5" t="str">
        <f>OBV!G2567</f>
        <v>NEUTRAL</v>
      </c>
      <c r="L2567" s="5" t="str">
        <f>OBV!H2567</f>
        <v>BULLISH DIVERGENCE</v>
      </c>
      <c r="M2567" s="7">
        <f t="shared" si="400"/>
        <v>25</v>
      </c>
      <c r="N2567" s="7">
        <f t="shared" si="401"/>
        <v>100</v>
      </c>
      <c r="O2567" s="7">
        <f t="shared" si="402"/>
        <v>0</v>
      </c>
      <c r="P2567" s="7">
        <f t="shared" si="403"/>
        <v>66.5</v>
      </c>
      <c r="Q2567" s="8">
        <f t="shared" si="404"/>
        <v>53.725000000000001</v>
      </c>
      <c r="R2567" s="8">
        <f t="shared" si="405"/>
        <v>41.625</v>
      </c>
      <c r="S2567" s="8">
        <f t="shared" si="406"/>
        <v>48.674999999999997</v>
      </c>
      <c r="T2567" s="8">
        <f t="shared" si="407"/>
        <v>47.875</v>
      </c>
      <c r="U2567" s="7">
        <f t="shared" si="408"/>
        <v>48.008333333333326</v>
      </c>
      <c r="V2567" s="7">
        <f t="shared" si="409"/>
        <v>47.974999999999994</v>
      </c>
    </row>
    <row r="2568" spans="1:22" ht="13.5" x14ac:dyDescent="0.25">
      <c r="A2568" s="3">
        <f>RSI!A2568</f>
        <v>45742</v>
      </c>
      <c r="B2568" s="2">
        <f>RSI!B2568</f>
        <v>47.411999999999999</v>
      </c>
      <c r="C2568" s="2">
        <f>RSI!I2568</f>
        <v>49.634697371558474</v>
      </c>
      <c r="D2568" s="2">
        <f>MACD!E2568</f>
        <v>0.12012050293170518</v>
      </c>
      <c r="E2568" s="2">
        <f>MACD!F2568</f>
        <v>0.17377453072112986</v>
      </c>
      <c r="F2568" s="2">
        <f>'Moving Avg'!D2568</f>
        <v>47.169800000000002</v>
      </c>
      <c r="G2568" s="2">
        <f>'Moving Avg'!F2568</f>
        <v>47.372800000000005</v>
      </c>
      <c r="H2568" s="2">
        <f>'Moving Avg'!G2568</f>
        <v>47.78184000000001</v>
      </c>
      <c r="I2568" s="2">
        <f>'Moving Avg'!H2568</f>
        <v>47.775369999999931</v>
      </c>
      <c r="J2568" s="5" t="str">
        <f>OBV!F2568</f>
        <v>BULLISH</v>
      </c>
      <c r="K2568" s="5" t="str">
        <f>OBV!G2568</f>
        <v>NEUTRAL</v>
      </c>
      <c r="L2568" s="5" t="str">
        <f>OBV!H2568</f>
        <v>CONFIRMED BULLISH</v>
      </c>
      <c r="M2568" s="7">
        <f t="shared" si="400"/>
        <v>25</v>
      </c>
      <c r="N2568" s="7">
        <f t="shared" si="401"/>
        <v>100</v>
      </c>
      <c r="O2568" s="7">
        <f t="shared" si="402"/>
        <v>0</v>
      </c>
      <c r="P2568" s="7">
        <f t="shared" si="403"/>
        <v>83.5</v>
      </c>
      <c r="Q2568" s="8">
        <f t="shared" si="404"/>
        <v>56.274999999999999</v>
      </c>
      <c r="R2568" s="8">
        <f t="shared" si="405"/>
        <v>45.875</v>
      </c>
      <c r="S2568" s="8">
        <f t="shared" si="406"/>
        <v>56.325000000000003</v>
      </c>
      <c r="T2568" s="8">
        <f t="shared" si="407"/>
        <v>52.125</v>
      </c>
      <c r="U2568" s="7">
        <f t="shared" si="408"/>
        <v>52.82500000000001</v>
      </c>
      <c r="V2568" s="7">
        <f t="shared" si="409"/>
        <v>52.650000000000006</v>
      </c>
    </row>
    <row r="2569" spans="1:22" ht="13.5" x14ac:dyDescent="0.25">
      <c r="A2569" s="3">
        <f>RSI!A2569</f>
        <v>45743</v>
      </c>
      <c r="B2569" s="2">
        <f>RSI!B2569</f>
        <v>47.411999999999999</v>
      </c>
      <c r="C2569" s="2">
        <f>RSI!I2569</f>
        <v>49.634697371558474</v>
      </c>
      <c r="D2569" s="2">
        <f>MACD!E2569</f>
        <v>-8.0157306152159435E-2</v>
      </c>
      <c r="E2569" s="2">
        <f>MACD!F2569</f>
        <v>0.122988163346472</v>
      </c>
      <c r="F2569" s="2">
        <f>'Moving Avg'!D2569</f>
        <v>47.411999999999999</v>
      </c>
      <c r="G2569" s="2">
        <f>'Moving Avg'!F2569</f>
        <v>47.349350000000008</v>
      </c>
      <c r="H2569" s="2">
        <f>'Moving Avg'!G2569</f>
        <v>47.76344000000001</v>
      </c>
      <c r="I2569" s="2">
        <f>'Moving Avg'!H2569</f>
        <v>47.810639999999921</v>
      </c>
      <c r="J2569" s="5" t="str">
        <f>OBV!F2569</f>
        <v>BULLISH</v>
      </c>
      <c r="K2569" s="5" t="str">
        <f>OBV!G2569</f>
        <v>NEUTRAL</v>
      </c>
      <c r="L2569" s="5" t="str">
        <f>OBV!H2569</f>
        <v>CONFIRMED BULLISH</v>
      </c>
      <c r="M2569" s="7">
        <f t="shared" si="400"/>
        <v>25</v>
      </c>
      <c r="N2569" s="7">
        <f t="shared" si="401"/>
        <v>100</v>
      </c>
      <c r="O2569" s="7">
        <f t="shared" si="402"/>
        <v>0</v>
      </c>
      <c r="P2569" s="7">
        <f t="shared" si="403"/>
        <v>83.5</v>
      </c>
      <c r="Q2569" s="8">
        <f t="shared" si="404"/>
        <v>56.274999999999999</v>
      </c>
      <c r="R2569" s="8">
        <f t="shared" si="405"/>
        <v>45.875</v>
      </c>
      <c r="S2569" s="8">
        <f t="shared" si="406"/>
        <v>56.325000000000003</v>
      </c>
      <c r="T2569" s="8">
        <f t="shared" si="407"/>
        <v>52.125</v>
      </c>
      <c r="U2569" s="7">
        <f t="shared" si="408"/>
        <v>52.82500000000001</v>
      </c>
      <c r="V2569" s="7">
        <f t="shared" si="409"/>
        <v>52.650000000000006</v>
      </c>
    </row>
    <row r="2570" spans="1:22" ht="13.5" x14ac:dyDescent="0.25">
      <c r="A2570" s="3">
        <f>RSI!A2570</f>
        <v>45744</v>
      </c>
      <c r="B2570" s="2">
        <f>RSI!B2570</f>
        <v>47.411999999999999</v>
      </c>
      <c r="C2570" s="2">
        <f>RSI!I2570</f>
        <v>49.634697371558474</v>
      </c>
      <c r="D2570" s="2">
        <f>MACD!E2570</f>
        <v>1.8091660032482082E-3</v>
      </c>
      <c r="E2570" s="2">
        <f>MACD!F2570</f>
        <v>9.8752363877827251E-2</v>
      </c>
      <c r="F2570" s="2">
        <f>'Moving Avg'!D2570</f>
        <v>47.411999999999999</v>
      </c>
      <c r="G2570" s="2">
        <f>'Moving Avg'!F2570</f>
        <v>47.325900000000011</v>
      </c>
      <c r="H2570" s="2">
        <f>'Moving Avg'!G2570</f>
        <v>47.744660000000003</v>
      </c>
      <c r="I2570" s="2">
        <f>'Moving Avg'!H2570</f>
        <v>47.845909999999918</v>
      </c>
      <c r="J2570" s="5" t="str">
        <f>OBV!F2570</f>
        <v>NEUTRAL</v>
      </c>
      <c r="K2570" s="5" t="str">
        <f>OBV!G2570</f>
        <v>NEUTRAL</v>
      </c>
      <c r="L2570" s="5" t="str">
        <f>OBV!H2570</f>
        <v>NEUTRAL</v>
      </c>
      <c r="M2570" s="7">
        <f t="shared" si="400"/>
        <v>25</v>
      </c>
      <c r="N2570" s="7">
        <f t="shared" si="401"/>
        <v>100</v>
      </c>
      <c r="O2570" s="7">
        <f t="shared" si="402"/>
        <v>0</v>
      </c>
      <c r="P2570" s="7">
        <f t="shared" si="403"/>
        <v>33</v>
      </c>
      <c r="Q2570" s="8">
        <f t="shared" si="404"/>
        <v>48.7</v>
      </c>
      <c r="R2570" s="8">
        <f t="shared" si="405"/>
        <v>33.25</v>
      </c>
      <c r="S2570" s="8">
        <f t="shared" si="406"/>
        <v>33.6</v>
      </c>
      <c r="T2570" s="8">
        <f t="shared" si="407"/>
        <v>39.5</v>
      </c>
      <c r="U2570" s="7">
        <f t="shared" si="408"/>
        <v>38.516666666666673</v>
      </c>
      <c r="V2570" s="7">
        <f t="shared" si="409"/>
        <v>38.762500000000003</v>
      </c>
    </row>
    <row r="2571" spans="1:22" ht="13.5" x14ac:dyDescent="0.25">
      <c r="A2571" s="3">
        <f>RSI!A2571</f>
        <v>45749</v>
      </c>
      <c r="B2571" s="2">
        <f>RSI!B2571</f>
        <v>47.411999999999999</v>
      </c>
      <c r="C2571" s="2">
        <f>RSI!I2571</f>
        <v>49.634697371558474</v>
      </c>
      <c r="D2571" s="2">
        <f>MACD!E2571</f>
        <v>7.1352024062292685E-2</v>
      </c>
      <c r="E2571" s="2">
        <f>MACD!F2571</f>
        <v>9.3272295914720332E-2</v>
      </c>
      <c r="F2571" s="2">
        <f>'Moving Avg'!D2571</f>
        <v>47.411999999999999</v>
      </c>
      <c r="G2571" s="2">
        <f>'Moving Avg'!F2571</f>
        <v>47.302450000000007</v>
      </c>
      <c r="H2571" s="2">
        <f>'Moving Avg'!G2571</f>
        <v>47.725879999999997</v>
      </c>
      <c r="I2571" s="2">
        <f>'Moving Avg'!H2571</f>
        <v>47.881179999999929</v>
      </c>
      <c r="J2571" s="5" t="str">
        <f>OBV!F2571</f>
        <v>NEUTRAL</v>
      </c>
      <c r="K2571" s="5" t="str">
        <f>OBV!G2571</f>
        <v>NEUTRAL</v>
      </c>
      <c r="L2571" s="5" t="str">
        <f>OBV!H2571</f>
        <v>NEUTRAL</v>
      </c>
      <c r="M2571" s="7">
        <f t="shared" si="400"/>
        <v>25</v>
      </c>
      <c r="N2571" s="7">
        <f t="shared" si="401"/>
        <v>100</v>
      </c>
      <c r="O2571" s="7">
        <f t="shared" si="402"/>
        <v>0</v>
      </c>
      <c r="P2571" s="7">
        <f t="shared" si="403"/>
        <v>33</v>
      </c>
      <c r="Q2571" s="8">
        <f t="shared" si="404"/>
        <v>48.7</v>
      </c>
      <c r="R2571" s="8">
        <f t="shared" si="405"/>
        <v>33.25</v>
      </c>
      <c r="S2571" s="8">
        <f t="shared" si="406"/>
        <v>33.6</v>
      </c>
      <c r="T2571" s="8">
        <f t="shared" si="407"/>
        <v>39.5</v>
      </c>
      <c r="U2571" s="7">
        <f t="shared" si="408"/>
        <v>38.516666666666673</v>
      </c>
      <c r="V2571" s="7">
        <f t="shared" si="409"/>
        <v>38.762500000000003</v>
      </c>
    </row>
    <row r="2572" spans="1:22" ht="13.5" x14ac:dyDescent="0.25">
      <c r="A2572" s="3">
        <f>RSI!A2572</f>
        <v>45750</v>
      </c>
      <c r="B2572" s="2">
        <f>RSI!B2572</f>
        <v>47.411999999999999</v>
      </c>
      <c r="C2572" s="2">
        <f>RSI!I2572</f>
        <v>49.634697371558467</v>
      </c>
      <c r="D2572" s="2">
        <f>MACD!E2572</f>
        <v>-0.12809276833090877</v>
      </c>
      <c r="E2572" s="2">
        <f>MACD!F2572</f>
        <v>4.8999283065594521E-2</v>
      </c>
      <c r="F2572" s="2">
        <f>'Moving Avg'!D2572</f>
        <v>47.411999999999999</v>
      </c>
      <c r="G2572" s="2">
        <f>'Moving Avg'!F2572</f>
        <v>47.279000000000011</v>
      </c>
      <c r="H2572" s="2">
        <f>'Moving Avg'!G2572</f>
        <v>47.707099999999997</v>
      </c>
      <c r="I2572" s="2">
        <f>'Moving Avg'!H2572</f>
        <v>47.916449999999934</v>
      </c>
      <c r="J2572" s="5" t="str">
        <f>OBV!F2572</f>
        <v>NEUTRAL</v>
      </c>
      <c r="K2572" s="5" t="str">
        <f>OBV!G2572</f>
        <v>NEUTRAL</v>
      </c>
      <c r="L2572" s="5" t="str">
        <f>OBV!H2572</f>
        <v>NEUTRAL</v>
      </c>
      <c r="M2572" s="7">
        <f t="shared" si="400"/>
        <v>25</v>
      </c>
      <c r="N2572" s="7">
        <f t="shared" si="401"/>
        <v>100</v>
      </c>
      <c r="O2572" s="7">
        <f t="shared" si="402"/>
        <v>0</v>
      </c>
      <c r="P2572" s="7">
        <f t="shared" si="403"/>
        <v>33</v>
      </c>
      <c r="Q2572" s="8">
        <f t="shared" si="404"/>
        <v>48.7</v>
      </c>
      <c r="R2572" s="8">
        <f t="shared" si="405"/>
        <v>33.25</v>
      </c>
      <c r="S2572" s="8">
        <f t="shared" si="406"/>
        <v>33.6</v>
      </c>
      <c r="T2572" s="8">
        <f t="shared" si="407"/>
        <v>39.5</v>
      </c>
      <c r="U2572" s="7">
        <f t="shared" si="408"/>
        <v>38.516666666666673</v>
      </c>
      <c r="V2572" s="7">
        <f t="shared" si="409"/>
        <v>38.762500000000003</v>
      </c>
    </row>
    <row r="2573" spans="1:22" ht="13.5" x14ac:dyDescent="0.25">
      <c r="A2573" s="3">
        <f>RSI!A2573</f>
        <v>45751</v>
      </c>
      <c r="B2573" s="2">
        <f>RSI!B2573</f>
        <v>47.411999999999999</v>
      </c>
      <c r="C2573" s="2">
        <f>RSI!I2573</f>
        <v>49.63469737155846</v>
      </c>
      <c r="D2573" s="2">
        <f>MACD!E2573</f>
        <v>-0.29669375646426488</v>
      </c>
      <c r="E2573" s="2">
        <f>MACD!F2573</f>
        <v>-2.0139324840377358E-2</v>
      </c>
      <c r="F2573" s="2">
        <f>'Moving Avg'!D2573</f>
        <v>47.411999999999999</v>
      </c>
      <c r="G2573" s="2">
        <f>'Moving Avg'!F2573</f>
        <v>47.255550000000014</v>
      </c>
      <c r="H2573" s="2">
        <f>'Moving Avg'!G2573</f>
        <v>47.660159999999998</v>
      </c>
      <c r="I2573" s="2">
        <f>'Moving Avg'!H2573</f>
        <v>47.951674999999938</v>
      </c>
      <c r="J2573" s="5" t="str">
        <f>OBV!F2573</f>
        <v>NEUTRAL</v>
      </c>
      <c r="K2573" s="5" t="str">
        <f>OBV!G2573</f>
        <v>NEUTRAL</v>
      </c>
      <c r="L2573" s="5" t="str">
        <f>OBV!H2573</f>
        <v>NEUTRAL</v>
      </c>
      <c r="M2573" s="7">
        <f t="shared" si="400"/>
        <v>25</v>
      </c>
      <c r="N2573" s="7">
        <f t="shared" si="401"/>
        <v>100</v>
      </c>
      <c r="O2573" s="7">
        <f t="shared" si="402"/>
        <v>0</v>
      </c>
      <c r="P2573" s="7">
        <f t="shared" si="403"/>
        <v>33</v>
      </c>
      <c r="Q2573" s="8">
        <f t="shared" si="404"/>
        <v>48.7</v>
      </c>
      <c r="R2573" s="8">
        <f t="shared" si="405"/>
        <v>33.25</v>
      </c>
      <c r="S2573" s="8">
        <f t="shared" si="406"/>
        <v>33.6</v>
      </c>
      <c r="T2573" s="8">
        <f t="shared" si="407"/>
        <v>39.5</v>
      </c>
      <c r="U2573" s="7">
        <f t="shared" si="408"/>
        <v>38.516666666666673</v>
      </c>
      <c r="V2573" s="7">
        <f t="shared" si="409"/>
        <v>38.762500000000003</v>
      </c>
    </row>
    <row r="2574" spans="1:22" ht="13.5" x14ac:dyDescent="0.25">
      <c r="A2574" s="3">
        <f>RSI!A2574</f>
        <v>45754</v>
      </c>
      <c r="B2574" s="2">
        <f>RSI!B2574</f>
        <v>47.402000000000001</v>
      </c>
      <c r="C2574" s="2">
        <f>RSI!I2574</f>
        <v>49.520087800249648</v>
      </c>
      <c r="D2574" s="2">
        <f>MACD!E2574</f>
        <v>-0.25215955905918008</v>
      </c>
      <c r="E2574" s="2">
        <f>MACD!F2574</f>
        <v>-6.6543371684137903E-2</v>
      </c>
      <c r="F2574" s="2">
        <f>'Moving Avg'!D2574</f>
        <v>47.410000000000004</v>
      </c>
      <c r="G2574" s="2">
        <f>'Moving Avg'!F2574</f>
        <v>47.231600000000022</v>
      </c>
      <c r="H2574" s="2">
        <f>'Moving Avg'!G2574</f>
        <v>47.613019999999999</v>
      </c>
      <c r="I2574" s="2">
        <f>'Moving Avg'!H2574</f>
        <v>47.982014999999947</v>
      </c>
      <c r="J2574" s="5" t="str">
        <f>OBV!F2574</f>
        <v>BEARISH</v>
      </c>
      <c r="K2574" s="5" t="str">
        <f>OBV!G2574</f>
        <v>NEUTRAL</v>
      </c>
      <c r="L2574" s="5" t="str">
        <f>OBV!H2574</f>
        <v>CONFIRMED BEARISH</v>
      </c>
      <c r="M2574" s="7">
        <f t="shared" si="400"/>
        <v>25</v>
      </c>
      <c r="N2574" s="7">
        <f t="shared" si="401"/>
        <v>100</v>
      </c>
      <c r="O2574" s="7">
        <f t="shared" si="402"/>
        <v>0</v>
      </c>
      <c r="P2574" s="7">
        <f t="shared" si="403"/>
        <v>16.5</v>
      </c>
      <c r="Q2574" s="8">
        <f t="shared" si="404"/>
        <v>46.225000000000001</v>
      </c>
      <c r="R2574" s="8">
        <f t="shared" si="405"/>
        <v>29.125</v>
      </c>
      <c r="S2574" s="8">
        <f t="shared" si="406"/>
        <v>26.175000000000001</v>
      </c>
      <c r="T2574" s="8">
        <f t="shared" si="407"/>
        <v>35.375</v>
      </c>
      <c r="U2574" s="7">
        <f t="shared" si="408"/>
        <v>33.841666666666661</v>
      </c>
      <c r="V2574" s="7">
        <f t="shared" si="409"/>
        <v>34.224999999999994</v>
      </c>
    </row>
    <row r="2575" spans="1:22" ht="13.5" x14ac:dyDescent="0.25">
      <c r="A2575" s="3">
        <f>RSI!A2575</f>
        <v>45755</v>
      </c>
      <c r="B2575" s="2">
        <f>RSI!B2575</f>
        <v>47.402000000000001</v>
      </c>
      <c r="C2575" s="2">
        <f>RSI!I2575</f>
        <v>49.520087800249648</v>
      </c>
      <c r="D2575" s="2">
        <f>MACD!E2575</f>
        <v>-0.21428052053315838</v>
      </c>
      <c r="E2575" s="2">
        <f>MACD!F2575</f>
        <v>-9.6090801453941999E-2</v>
      </c>
      <c r="F2575" s="2">
        <f>'Moving Avg'!D2575</f>
        <v>47.407999999999994</v>
      </c>
      <c r="G2575" s="2">
        <f>'Moving Avg'!F2575</f>
        <v>47.208100000000016</v>
      </c>
      <c r="H2575" s="2">
        <f>'Moving Avg'!G2575</f>
        <v>47.610200000000006</v>
      </c>
      <c r="I2575" s="2">
        <f>'Moving Avg'!H2575</f>
        <v>48.01235499999995</v>
      </c>
      <c r="J2575" s="5" t="str">
        <f>OBV!F2575</f>
        <v>BEARISH</v>
      </c>
      <c r="K2575" s="5" t="str">
        <f>OBV!G2575</f>
        <v>NEUTRAL</v>
      </c>
      <c r="L2575" s="5" t="str">
        <f>OBV!H2575</f>
        <v>CONFIRMED BEARISH</v>
      </c>
      <c r="M2575" s="7">
        <f t="shared" si="400"/>
        <v>25</v>
      </c>
      <c r="N2575" s="7">
        <f t="shared" si="401"/>
        <v>100</v>
      </c>
      <c r="O2575" s="7">
        <f t="shared" si="402"/>
        <v>0</v>
      </c>
      <c r="P2575" s="7">
        <f t="shared" si="403"/>
        <v>16.5</v>
      </c>
      <c r="Q2575" s="8">
        <f t="shared" si="404"/>
        <v>46.225000000000001</v>
      </c>
      <c r="R2575" s="8">
        <f t="shared" si="405"/>
        <v>29.125</v>
      </c>
      <c r="S2575" s="8">
        <f t="shared" si="406"/>
        <v>26.175000000000001</v>
      </c>
      <c r="T2575" s="8">
        <f t="shared" si="407"/>
        <v>35.375</v>
      </c>
      <c r="U2575" s="7">
        <f t="shared" si="408"/>
        <v>33.841666666666661</v>
      </c>
      <c r="V2575" s="7">
        <f t="shared" si="409"/>
        <v>34.224999999999994</v>
      </c>
    </row>
    <row r="2576" spans="1:22" ht="13.5" x14ac:dyDescent="0.25">
      <c r="A2576" s="3">
        <f>RSI!A2576</f>
        <v>45757</v>
      </c>
      <c r="B2576" s="2">
        <f>RSI!B2576</f>
        <v>47.402000000000001</v>
      </c>
      <c r="C2576" s="2">
        <f>RSI!I2576</f>
        <v>49.520087800249648</v>
      </c>
      <c r="D2576" s="2">
        <f>MACD!E2576</f>
        <v>-0.18204730777876676</v>
      </c>
      <c r="E2576" s="2">
        <f>MACD!F2576</f>
        <v>-0.11328210271890696</v>
      </c>
      <c r="F2576" s="2">
        <f>'Moving Avg'!D2576</f>
        <v>47.405999999999992</v>
      </c>
      <c r="G2576" s="2">
        <f>'Moving Avg'!F2576</f>
        <v>47.266300000000015</v>
      </c>
      <c r="H2576" s="2">
        <f>'Moving Avg'!G2576</f>
        <v>47.619200000000006</v>
      </c>
      <c r="I2576" s="2">
        <f>'Moving Avg'!H2576</f>
        <v>48.042694999999959</v>
      </c>
      <c r="J2576" s="5" t="str">
        <f>OBV!F2576</f>
        <v>BEARISH</v>
      </c>
      <c r="K2576" s="5" t="str">
        <f>OBV!G2576</f>
        <v>NEUTRAL</v>
      </c>
      <c r="L2576" s="5" t="str">
        <f>OBV!H2576</f>
        <v>CONFIRMED BEARISH</v>
      </c>
      <c r="M2576" s="7">
        <f t="shared" si="400"/>
        <v>25</v>
      </c>
      <c r="N2576" s="7">
        <f t="shared" si="401"/>
        <v>100</v>
      </c>
      <c r="O2576" s="7">
        <f t="shared" si="402"/>
        <v>0</v>
      </c>
      <c r="P2576" s="7">
        <f t="shared" si="403"/>
        <v>16.5</v>
      </c>
      <c r="Q2576" s="8">
        <f t="shared" si="404"/>
        <v>46.225000000000001</v>
      </c>
      <c r="R2576" s="8">
        <f t="shared" si="405"/>
        <v>29.125</v>
      </c>
      <c r="S2576" s="8">
        <f t="shared" si="406"/>
        <v>26.175000000000001</v>
      </c>
      <c r="T2576" s="8">
        <f t="shared" si="407"/>
        <v>35.375</v>
      </c>
      <c r="U2576" s="7">
        <f t="shared" si="408"/>
        <v>33.841666666666661</v>
      </c>
      <c r="V2576" s="7">
        <f t="shared" si="409"/>
        <v>34.224999999999994</v>
      </c>
    </row>
    <row r="2577" spans="1:22" ht="13.5" x14ac:dyDescent="0.25">
      <c r="A2577" s="3">
        <f>RSI!A2577</f>
        <v>45758</v>
      </c>
      <c r="B2577" s="2">
        <f>RSI!B2577</f>
        <v>47.411999999999999</v>
      </c>
      <c r="C2577" s="2">
        <f>RSI!I2577</f>
        <v>49.665251311513394</v>
      </c>
      <c r="D2577" s="2">
        <f>MACD!E2577</f>
        <v>-0.1553455335947973</v>
      </c>
      <c r="E2577" s="2">
        <f>MACD!F2577</f>
        <v>-0.12169478889408503</v>
      </c>
      <c r="F2577" s="2">
        <f>'Moving Avg'!D2577</f>
        <v>47.405999999999999</v>
      </c>
      <c r="G2577" s="2">
        <f>'Moving Avg'!F2577</f>
        <v>47.325000000000017</v>
      </c>
      <c r="H2577" s="2">
        <f>'Moving Avg'!G2577</f>
        <v>47.628400000000013</v>
      </c>
      <c r="I2577" s="2">
        <f>'Moving Avg'!H2577</f>
        <v>48.066489999999959</v>
      </c>
      <c r="J2577" s="5" t="str">
        <f>OBV!F2577</f>
        <v>BULLISH</v>
      </c>
      <c r="K2577" s="5" t="str">
        <f>OBV!G2577</f>
        <v>NEUTRAL</v>
      </c>
      <c r="L2577" s="5" t="str">
        <f>OBV!H2577</f>
        <v>NEUTRAL</v>
      </c>
      <c r="M2577" s="7">
        <f t="shared" si="400"/>
        <v>25</v>
      </c>
      <c r="N2577" s="7">
        <f t="shared" si="401"/>
        <v>100</v>
      </c>
      <c r="O2577" s="7">
        <f t="shared" si="402"/>
        <v>0</v>
      </c>
      <c r="P2577" s="7">
        <f t="shared" si="403"/>
        <v>49.5</v>
      </c>
      <c r="Q2577" s="8">
        <f t="shared" si="404"/>
        <v>51.174999999999997</v>
      </c>
      <c r="R2577" s="8">
        <f t="shared" si="405"/>
        <v>37.375</v>
      </c>
      <c r="S2577" s="8">
        <f t="shared" si="406"/>
        <v>41.025000000000006</v>
      </c>
      <c r="T2577" s="8">
        <f t="shared" si="407"/>
        <v>43.625</v>
      </c>
      <c r="U2577" s="7">
        <f t="shared" si="408"/>
        <v>43.191666666666663</v>
      </c>
      <c r="V2577" s="7">
        <f t="shared" si="409"/>
        <v>43.3</v>
      </c>
    </row>
    <row r="2578" spans="1:22" ht="13.5" x14ac:dyDescent="0.25">
      <c r="A2578" s="3">
        <f>RSI!A2578</f>
        <v>45761</v>
      </c>
      <c r="B2578" s="2">
        <f>RSI!B2578</f>
        <v>47.411999999999999</v>
      </c>
      <c r="C2578" s="2">
        <f>RSI!I2578</f>
        <v>49.665251311513394</v>
      </c>
      <c r="D2578" s="2">
        <f>MACD!E2578</f>
        <v>-0.13265502067465462</v>
      </c>
      <c r="E2578" s="2">
        <f>MACD!F2578</f>
        <v>-0.12388683525019895</v>
      </c>
      <c r="F2578" s="2">
        <f>'Moving Avg'!D2578</f>
        <v>47.406000000000006</v>
      </c>
      <c r="G2578" s="2">
        <f>'Moving Avg'!F2578</f>
        <v>47.301550000000013</v>
      </c>
      <c r="H2578" s="2">
        <f>'Moving Avg'!G2578</f>
        <v>47.609620000000007</v>
      </c>
      <c r="I2578" s="2">
        <f>'Moving Avg'!H2578</f>
        <v>48.090284999999966</v>
      </c>
      <c r="J2578" s="5" t="str">
        <f>OBV!F2578</f>
        <v>BULLISH</v>
      </c>
      <c r="K2578" s="5" t="str">
        <f>OBV!G2578</f>
        <v>NEUTRAL</v>
      </c>
      <c r="L2578" s="5" t="str">
        <f>OBV!H2578</f>
        <v>NEUTRAL</v>
      </c>
      <c r="M2578" s="7">
        <f t="shared" si="400"/>
        <v>25</v>
      </c>
      <c r="N2578" s="7">
        <f t="shared" si="401"/>
        <v>45</v>
      </c>
      <c r="O2578" s="7">
        <f t="shared" si="402"/>
        <v>0</v>
      </c>
      <c r="P2578" s="7">
        <f t="shared" si="403"/>
        <v>49.5</v>
      </c>
      <c r="Q2578" s="8">
        <f t="shared" si="404"/>
        <v>31.925000000000001</v>
      </c>
      <c r="R2578" s="8">
        <f t="shared" si="405"/>
        <v>26.375</v>
      </c>
      <c r="S2578" s="8">
        <f t="shared" si="406"/>
        <v>32.775000000000006</v>
      </c>
      <c r="T2578" s="8">
        <f t="shared" si="407"/>
        <v>29.875</v>
      </c>
      <c r="U2578" s="7">
        <f t="shared" si="408"/>
        <v>30.358333333333334</v>
      </c>
      <c r="V2578" s="7">
        <f t="shared" si="409"/>
        <v>30.237500000000001</v>
      </c>
    </row>
    <row r="2579" spans="1:22" ht="13.5" x14ac:dyDescent="0.25">
      <c r="A2579" s="3">
        <f>RSI!A2579</f>
        <v>45762</v>
      </c>
      <c r="B2579" s="2">
        <f>RSI!B2579</f>
        <v>47.411999999999999</v>
      </c>
      <c r="C2579" s="2">
        <f>RSI!I2579</f>
        <v>49.665251311513394</v>
      </c>
      <c r="D2579" s="2">
        <f>MACD!E2579</f>
        <v>-0.11336581515973165</v>
      </c>
      <c r="E2579" s="2">
        <f>MACD!F2579</f>
        <v>-0.12178263123210549</v>
      </c>
      <c r="F2579" s="2">
        <f>'Moving Avg'!D2579</f>
        <v>47.408000000000001</v>
      </c>
      <c r="G2579" s="2">
        <f>'Moving Avg'!F2579</f>
        <v>47.278100000000009</v>
      </c>
      <c r="H2579" s="2">
        <f>'Moving Avg'!G2579</f>
        <v>47.590840000000007</v>
      </c>
      <c r="I2579" s="2">
        <f>'Moving Avg'!H2579</f>
        <v>48.122434999999967</v>
      </c>
      <c r="J2579" s="5" t="str">
        <f>OBV!F2579</f>
        <v>BULLISH</v>
      </c>
      <c r="K2579" s="5" t="str">
        <f>OBV!G2579</f>
        <v>NEUTRAL</v>
      </c>
      <c r="L2579" s="5" t="str">
        <f>OBV!H2579</f>
        <v>CONFIRMED BULLISH</v>
      </c>
      <c r="M2579" s="7">
        <f t="shared" si="400"/>
        <v>25</v>
      </c>
      <c r="N2579" s="7">
        <f t="shared" si="401"/>
        <v>0</v>
      </c>
      <c r="O2579" s="7">
        <f t="shared" si="402"/>
        <v>0</v>
      </c>
      <c r="P2579" s="7">
        <f t="shared" si="403"/>
        <v>83.5</v>
      </c>
      <c r="Q2579" s="8">
        <f t="shared" si="404"/>
        <v>21.274999999999999</v>
      </c>
      <c r="R2579" s="8">
        <f t="shared" si="405"/>
        <v>25.875</v>
      </c>
      <c r="S2579" s="8">
        <f t="shared" si="406"/>
        <v>41.325000000000003</v>
      </c>
      <c r="T2579" s="8">
        <f t="shared" si="407"/>
        <v>27.125</v>
      </c>
      <c r="U2579" s="7">
        <f t="shared" si="408"/>
        <v>29.491666666666664</v>
      </c>
      <c r="V2579" s="7">
        <f t="shared" si="409"/>
        <v>28.9</v>
      </c>
    </row>
    <row r="2580" spans="1:22" ht="13.5" x14ac:dyDescent="0.25">
      <c r="A2580" s="3">
        <f>RSI!A2580</f>
        <v>45763</v>
      </c>
      <c r="B2580" s="2">
        <f>RSI!B2580</f>
        <v>47.411999999999999</v>
      </c>
      <c r="C2580" s="2">
        <f>RSI!I2580</f>
        <v>49.665251311513394</v>
      </c>
      <c r="D2580" s="2">
        <f>MACD!E2580</f>
        <v>-9.6961271634825152E-2</v>
      </c>
      <c r="E2580" s="2">
        <f>MACD!F2580</f>
        <v>-0.11681835931264943</v>
      </c>
      <c r="F2580" s="2">
        <f>'Moving Avg'!D2580</f>
        <v>47.410000000000004</v>
      </c>
      <c r="G2580" s="2">
        <f>'Moving Avg'!F2580</f>
        <v>47.336300000000008</v>
      </c>
      <c r="H2580" s="2">
        <f>'Moving Avg'!G2580</f>
        <v>47.57206</v>
      </c>
      <c r="I2580" s="2">
        <f>'Moving Avg'!H2580</f>
        <v>48.148424999999982</v>
      </c>
      <c r="J2580" s="5" t="str">
        <f>OBV!F2580</f>
        <v>BULLISH</v>
      </c>
      <c r="K2580" s="5" t="str">
        <f>OBV!G2580</f>
        <v>NEUTRAL</v>
      </c>
      <c r="L2580" s="5" t="str">
        <f>OBV!H2580</f>
        <v>CONFIRMED BULLISH</v>
      </c>
      <c r="M2580" s="7">
        <f t="shared" si="400"/>
        <v>25</v>
      </c>
      <c r="N2580" s="7">
        <f t="shared" si="401"/>
        <v>0</v>
      </c>
      <c r="O2580" s="7">
        <f t="shared" si="402"/>
        <v>0</v>
      </c>
      <c r="P2580" s="7">
        <f t="shared" si="403"/>
        <v>83.5</v>
      </c>
      <c r="Q2580" s="8">
        <f t="shared" si="404"/>
        <v>21.274999999999999</v>
      </c>
      <c r="R2580" s="8">
        <f t="shared" si="405"/>
        <v>25.875</v>
      </c>
      <c r="S2580" s="8">
        <f t="shared" si="406"/>
        <v>41.325000000000003</v>
      </c>
      <c r="T2580" s="8">
        <f t="shared" si="407"/>
        <v>27.125</v>
      </c>
      <c r="U2580" s="7">
        <f t="shared" si="408"/>
        <v>29.491666666666664</v>
      </c>
      <c r="V2580" s="7">
        <f t="shared" si="409"/>
        <v>28.9</v>
      </c>
    </row>
    <row r="2581" spans="1:22" ht="13.5" x14ac:dyDescent="0.25">
      <c r="A2581" s="3">
        <f>RSI!A2581</f>
        <v>45764</v>
      </c>
      <c r="B2581" s="2">
        <f>RSI!B2581</f>
        <v>47.411999999999999</v>
      </c>
      <c r="C2581" s="2">
        <f>RSI!I2581</f>
        <v>49.665251311513394</v>
      </c>
      <c r="D2581" s="2">
        <f>MACD!E2581</f>
        <v>-8.3003737287562274E-2</v>
      </c>
      <c r="E2581" s="2">
        <f>MACD!F2581</f>
        <v>-0.110055434907632</v>
      </c>
      <c r="F2581" s="2">
        <f>'Moving Avg'!D2581</f>
        <v>47.411999999999999</v>
      </c>
      <c r="G2581" s="2">
        <f>'Moving Avg'!F2581</f>
        <v>47.312850000000012</v>
      </c>
      <c r="H2581" s="2">
        <f>'Moving Avg'!G2581</f>
        <v>47.56268</v>
      </c>
      <c r="I2581" s="2">
        <f>'Moving Avg'!H2581</f>
        <v>48.174414999999982</v>
      </c>
      <c r="J2581" s="5" t="str">
        <f>OBV!F2581</f>
        <v>BULLISH</v>
      </c>
      <c r="K2581" s="5" t="str">
        <f>OBV!G2581</f>
        <v>NEUTRAL</v>
      </c>
      <c r="L2581" s="5" t="str">
        <f>OBV!H2581</f>
        <v>CONFIRMED BULLISH</v>
      </c>
      <c r="M2581" s="7">
        <f t="shared" si="400"/>
        <v>25</v>
      </c>
      <c r="N2581" s="7">
        <f t="shared" si="401"/>
        <v>0</v>
      </c>
      <c r="O2581" s="7">
        <f t="shared" si="402"/>
        <v>0</v>
      </c>
      <c r="P2581" s="7">
        <f t="shared" si="403"/>
        <v>83.5</v>
      </c>
      <c r="Q2581" s="8">
        <f t="shared" si="404"/>
        <v>21.274999999999999</v>
      </c>
      <c r="R2581" s="8">
        <f t="shared" si="405"/>
        <v>25.875</v>
      </c>
      <c r="S2581" s="8">
        <f t="shared" si="406"/>
        <v>41.325000000000003</v>
      </c>
      <c r="T2581" s="8">
        <f t="shared" si="407"/>
        <v>27.125</v>
      </c>
      <c r="U2581" s="7">
        <f t="shared" si="408"/>
        <v>29.491666666666664</v>
      </c>
      <c r="V2581" s="7">
        <f t="shared" si="409"/>
        <v>28.9</v>
      </c>
    </row>
    <row r="2582" spans="1:22" ht="13.5" x14ac:dyDescent="0.25">
      <c r="A2582" s="3">
        <f>RSI!A2582</f>
        <v>45765</v>
      </c>
      <c r="B2582" s="2">
        <f>RSI!B2582</f>
        <v>46.567</v>
      </c>
      <c r="C2582" s="2">
        <f>RSI!I2582</f>
        <v>36.735174460151853</v>
      </c>
      <c r="D2582" s="2">
        <f>MACD!E2582</f>
        <v>-8.5298430008151627E-3</v>
      </c>
      <c r="E2582" s="2">
        <f>MACD!F2582</f>
        <v>-8.9750316526268636E-2</v>
      </c>
      <c r="F2582" s="2">
        <f>'Moving Avg'!D2582</f>
        <v>47.243000000000002</v>
      </c>
      <c r="G2582" s="2">
        <f>'Moving Avg'!F2582</f>
        <v>47.247150000000012</v>
      </c>
      <c r="H2582" s="2">
        <f>'Moving Avg'!G2582</f>
        <v>47.536399999999993</v>
      </c>
      <c r="I2582" s="2">
        <f>'Moving Avg'!H2582</f>
        <v>48.187429999999985</v>
      </c>
      <c r="J2582" s="5" t="str">
        <f>OBV!F2582</f>
        <v>BEARISH</v>
      </c>
      <c r="K2582" s="5" t="str">
        <f>OBV!G2582</f>
        <v>NEUTRAL</v>
      </c>
      <c r="L2582" s="5" t="str">
        <f>OBV!H2582</f>
        <v>CONFIRMED BEARISH</v>
      </c>
      <c r="M2582" s="7">
        <f t="shared" si="400"/>
        <v>25</v>
      </c>
      <c r="N2582" s="7">
        <f t="shared" si="401"/>
        <v>0</v>
      </c>
      <c r="O2582" s="7">
        <f t="shared" si="402"/>
        <v>0</v>
      </c>
      <c r="P2582" s="7">
        <f t="shared" si="403"/>
        <v>16.5</v>
      </c>
      <c r="Q2582" s="8">
        <f t="shared" si="404"/>
        <v>11.225</v>
      </c>
      <c r="R2582" s="8">
        <f t="shared" si="405"/>
        <v>9.125</v>
      </c>
      <c r="S2582" s="8">
        <f t="shared" si="406"/>
        <v>11.175000000000001</v>
      </c>
      <c r="T2582" s="8">
        <f t="shared" si="407"/>
        <v>10.375</v>
      </c>
      <c r="U2582" s="7">
        <f t="shared" si="408"/>
        <v>10.508333333333335</v>
      </c>
      <c r="V2582" s="7">
        <f t="shared" si="409"/>
        <v>10.475000000000001</v>
      </c>
    </row>
    <row r="2583" spans="1:22" ht="13.5" x14ac:dyDescent="0.25">
      <c r="A2583" s="3">
        <f>RSI!A2583</f>
        <v>45768</v>
      </c>
      <c r="B2583" s="2">
        <f>RSI!B2583</f>
        <v>46.567</v>
      </c>
      <c r="C2583" s="2">
        <f>RSI!I2583</f>
        <v>36.735174460151853</v>
      </c>
      <c r="D2583" s="2">
        <f>MACD!E2583</f>
        <v>5.8007023953202008E-2</v>
      </c>
      <c r="E2583" s="2">
        <f>MACD!F2583</f>
        <v>-6.0198848430374506E-2</v>
      </c>
      <c r="F2583" s="2">
        <f>'Moving Avg'!D2583</f>
        <v>47.073999999999998</v>
      </c>
      <c r="G2583" s="2">
        <f>'Moving Avg'!F2583</f>
        <v>47.265450000000008</v>
      </c>
      <c r="H2583" s="2">
        <f>'Moving Avg'!G2583</f>
        <v>47.528899999999993</v>
      </c>
      <c r="I2583" s="2">
        <f>'Moving Avg'!H2583</f>
        <v>48.200399999999981</v>
      </c>
      <c r="J2583" s="5" t="str">
        <f>OBV!F2583</f>
        <v>BEARISH</v>
      </c>
      <c r="K2583" s="5" t="str">
        <f>OBV!G2583</f>
        <v>NEUTRAL</v>
      </c>
      <c r="L2583" s="5" t="str">
        <f>OBV!H2583</f>
        <v>CONFIRMED BEARISH</v>
      </c>
      <c r="M2583" s="7">
        <f t="shared" si="400"/>
        <v>25</v>
      </c>
      <c r="N2583" s="7">
        <f t="shared" si="401"/>
        <v>0</v>
      </c>
      <c r="O2583" s="7">
        <f t="shared" si="402"/>
        <v>0</v>
      </c>
      <c r="P2583" s="7">
        <f t="shared" si="403"/>
        <v>16.5</v>
      </c>
      <c r="Q2583" s="8">
        <f t="shared" si="404"/>
        <v>11.225</v>
      </c>
      <c r="R2583" s="8">
        <f t="shared" si="405"/>
        <v>9.125</v>
      </c>
      <c r="S2583" s="8">
        <f t="shared" si="406"/>
        <v>11.175000000000001</v>
      </c>
      <c r="T2583" s="8">
        <f t="shared" si="407"/>
        <v>10.375</v>
      </c>
      <c r="U2583" s="7">
        <f t="shared" si="408"/>
        <v>10.508333333333335</v>
      </c>
      <c r="V2583" s="7">
        <f t="shared" si="409"/>
        <v>10.475000000000001</v>
      </c>
    </row>
    <row r="2584" spans="1:22" ht="13.5" x14ac:dyDescent="0.25">
      <c r="A2584" s="3">
        <f>RSI!A2584</f>
        <v>45769</v>
      </c>
      <c r="B2584" s="2">
        <f>RSI!B2584</f>
        <v>46.21</v>
      </c>
      <c r="C2584" s="2">
        <f>RSI!I2584</f>
        <v>32.579226407306734</v>
      </c>
      <c r="D2584" s="2">
        <f>MACD!E2584</f>
        <v>0.14543611317412086</v>
      </c>
      <c r="E2584" s="2">
        <f>MACD!F2584</f>
        <v>-1.9071856109475434E-2</v>
      </c>
      <c r="F2584" s="2">
        <f>'Moving Avg'!D2584</f>
        <v>46.833600000000004</v>
      </c>
      <c r="G2584" s="2">
        <f>'Moving Avg'!F2584</f>
        <v>47.265900000000009</v>
      </c>
      <c r="H2584" s="2">
        <f>'Moving Avg'!G2584</f>
        <v>47.514260000000007</v>
      </c>
      <c r="I2584" s="2">
        <f>'Moving Avg'!H2584</f>
        <v>48.215984999999982</v>
      </c>
      <c r="J2584" s="5" t="str">
        <f>OBV!F2584</f>
        <v>BEARISH</v>
      </c>
      <c r="K2584" s="5" t="str">
        <f>OBV!G2584</f>
        <v>STRONG</v>
      </c>
      <c r="L2584" s="5" t="str">
        <f>OBV!H2584</f>
        <v>CONFIRMED BEARISH</v>
      </c>
      <c r="M2584" s="7">
        <f t="shared" si="400"/>
        <v>25</v>
      </c>
      <c r="N2584" s="7">
        <f t="shared" si="401"/>
        <v>0</v>
      </c>
      <c r="O2584" s="7">
        <f t="shared" si="402"/>
        <v>0</v>
      </c>
      <c r="P2584" s="7">
        <f t="shared" si="403"/>
        <v>33</v>
      </c>
      <c r="Q2584" s="8">
        <f t="shared" si="404"/>
        <v>13.7</v>
      </c>
      <c r="R2584" s="8">
        <f t="shared" si="405"/>
        <v>13.25</v>
      </c>
      <c r="S2584" s="8">
        <f t="shared" si="406"/>
        <v>18.600000000000001</v>
      </c>
      <c r="T2584" s="8">
        <f t="shared" si="407"/>
        <v>14.5</v>
      </c>
      <c r="U2584" s="7">
        <f t="shared" si="408"/>
        <v>15.183333333333332</v>
      </c>
      <c r="V2584" s="7">
        <f t="shared" si="409"/>
        <v>15.012499999999999</v>
      </c>
    </row>
    <row r="2585" spans="1:22" ht="13.5" x14ac:dyDescent="0.25">
      <c r="A2585" s="3">
        <f>RSI!A2585</f>
        <v>45770</v>
      </c>
      <c r="B2585" s="2">
        <f>RSI!B2585</f>
        <v>46.21</v>
      </c>
      <c r="C2585" s="2">
        <f>RSI!I2585</f>
        <v>32.579226407306734</v>
      </c>
      <c r="D2585" s="2">
        <f>MACD!E2585</f>
        <v>0.22586134133096891</v>
      </c>
      <c r="E2585" s="2">
        <f>MACD!F2585</f>
        <v>2.9914783378613436E-2</v>
      </c>
      <c r="F2585" s="2">
        <f>'Moving Avg'!D2585</f>
        <v>46.593200000000003</v>
      </c>
      <c r="G2585" s="2">
        <f>'Moving Avg'!F2585</f>
        <v>47.205800000000011</v>
      </c>
      <c r="H2585" s="2">
        <f>'Moving Avg'!G2585</f>
        <v>47.480840000000008</v>
      </c>
      <c r="I2585" s="2">
        <f>'Moving Avg'!H2585</f>
        <v>48.222229999999982</v>
      </c>
      <c r="J2585" s="5" t="str">
        <f>OBV!F2585</f>
        <v>BEARISH</v>
      </c>
      <c r="K2585" s="5" t="str">
        <f>OBV!G2585</f>
        <v>STRONG</v>
      </c>
      <c r="L2585" s="5" t="str">
        <f>OBV!H2585</f>
        <v>CONFIRMED BEARISH</v>
      </c>
      <c r="M2585" s="7">
        <f t="shared" si="400"/>
        <v>25</v>
      </c>
      <c r="N2585" s="7">
        <f t="shared" si="401"/>
        <v>0</v>
      </c>
      <c r="O2585" s="7">
        <f t="shared" si="402"/>
        <v>0</v>
      </c>
      <c r="P2585" s="7">
        <f t="shared" si="403"/>
        <v>33</v>
      </c>
      <c r="Q2585" s="8">
        <f t="shared" si="404"/>
        <v>13.7</v>
      </c>
      <c r="R2585" s="8">
        <f t="shared" si="405"/>
        <v>13.25</v>
      </c>
      <c r="S2585" s="8">
        <f t="shared" si="406"/>
        <v>18.600000000000001</v>
      </c>
      <c r="T2585" s="8">
        <f t="shared" si="407"/>
        <v>14.5</v>
      </c>
      <c r="U2585" s="7">
        <f t="shared" si="408"/>
        <v>15.183333333333332</v>
      </c>
      <c r="V2585" s="7">
        <f t="shared" si="409"/>
        <v>15.012499999999999</v>
      </c>
    </row>
    <row r="2586" spans="1:22" ht="13.5" x14ac:dyDescent="0.25">
      <c r="A2586" s="3">
        <f>RSI!A2586</f>
        <v>45771</v>
      </c>
      <c r="B2586" s="2">
        <f>RSI!B2586</f>
        <v>47.872</v>
      </c>
      <c r="C2586" s="2">
        <f>RSI!I2586</f>
        <v>58.145313614098228</v>
      </c>
      <c r="D2586" s="2">
        <f>MACD!E2586</f>
        <v>0.17831003756403874</v>
      </c>
      <c r="E2586" s="2">
        <f>MACD!F2586</f>
        <v>5.9593834215698499E-2</v>
      </c>
      <c r="F2586" s="2">
        <f>'Moving Avg'!D2586</f>
        <v>46.685199999999995</v>
      </c>
      <c r="G2586" s="2">
        <f>'Moving Avg'!F2586</f>
        <v>47.228800000000007</v>
      </c>
      <c r="H2586" s="2">
        <f>'Moving Avg'!G2586</f>
        <v>47.480660000000007</v>
      </c>
      <c r="I2586" s="2">
        <f>'Moving Avg'!H2586</f>
        <v>48.23678499999999</v>
      </c>
      <c r="J2586" s="5" t="str">
        <f>OBV!F2586</f>
        <v>BEARISH</v>
      </c>
      <c r="K2586" s="5" t="str">
        <f>OBV!G2586</f>
        <v>NEUTRAL</v>
      </c>
      <c r="L2586" s="5" t="str">
        <f>OBV!H2586</f>
        <v>BEARISH DIVERGENCE</v>
      </c>
      <c r="M2586" s="7">
        <f t="shared" si="400"/>
        <v>25</v>
      </c>
      <c r="N2586" s="7">
        <f t="shared" si="401"/>
        <v>0</v>
      </c>
      <c r="O2586" s="7">
        <f t="shared" si="402"/>
        <v>0</v>
      </c>
      <c r="P2586" s="7">
        <f t="shared" si="403"/>
        <v>16.5</v>
      </c>
      <c r="Q2586" s="8">
        <f t="shared" si="404"/>
        <v>11.225</v>
      </c>
      <c r="R2586" s="8">
        <f t="shared" si="405"/>
        <v>9.125</v>
      </c>
      <c r="S2586" s="8">
        <f t="shared" si="406"/>
        <v>11.175000000000001</v>
      </c>
      <c r="T2586" s="8">
        <f t="shared" si="407"/>
        <v>10.375</v>
      </c>
      <c r="U2586" s="7">
        <f t="shared" si="408"/>
        <v>10.508333333333335</v>
      </c>
      <c r="V2586" s="7">
        <f t="shared" si="409"/>
        <v>10.475000000000001</v>
      </c>
    </row>
    <row r="2587" spans="1:22" ht="13.5" x14ac:dyDescent="0.25">
      <c r="A2587" s="3">
        <f>RSI!A2587</f>
        <v>45772</v>
      </c>
      <c r="B2587" s="2">
        <f>RSI!B2587</f>
        <v>47.872</v>
      </c>
      <c r="C2587" s="2">
        <f>RSI!I2587</f>
        <v>58.145313614098228</v>
      </c>
      <c r="D2587" s="2">
        <f>MACD!E2587</f>
        <v>0.13378055412768219</v>
      </c>
      <c r="E2587" s="2">
        <f>MACD!F2587</f>
        <v>7.4431178198095249E-2</v>
      </c>
      <c r="F2587" s="2">
        <f>'Moving Avg'!D2587</f>
        <v>46.946199999999997</v>
      </c>
      <c r="G2587" s="2">
        <f>'Moving Avg'!F2587</f>
        <v>47.251800000000003</v>
      </c>
      <c r="H2587" s="2">
        <f>'Moving Avg'!G2587</f>
        <v>47.480480000000007</v>
      </c>
      <c r="I2587" s="2">
        <f>'Moving Avg'!H2587</f>
        <v>48.241244999999992</v>
      </c>
      <c r="J2587" s="5" t="str">
        <f>OBV!F2587</f>
        <v>BULLISH</v>
      </c>
      <c r="K2587" s="5" t="str">
        <f>OBV!G2587</f>
        <v>NEUTRAL</v>
      </c>
      <c r="L2587" s="5" t="str">
        <f>OBV!H2587</f>
        <v>CONFIRMED BULLISH</v>
      </c>
      <c r="M2587" s="7">
        <f t="shared" si="400"/>
        <v>25</v>
      </c>
      <c r="N2587" s="7">
        <f t="shared" si="401"/>
        <v>0</v>
      </c>
      <c r="O2587" s="7">
        <f t="shared" si="402"/>
        <v>0</v>
      </c>
      <c r="P2587" s="7">
        <f t="shared" si="403"/>
        <v>83.5</v>
      </c>
      <c r="Q2587" s="8">
        <f t="shared" si="404"/>
        <v>21.274999999999999</v>
      </c>
      <c r="R2587" s="8">
        <f t="shared" si="405"/>
        <v>25.875</v>
      </c>
      <c r="S2587" s="8">
        <f t="shared" si="406"/>
        <v>41.325000000000003</v>
      </c>
      <c r="T2587" s="8">
        <f t="shared" si="407"/>
        <v>27.125</v>
      </c>
      <c r="U2587" s="7">
        <f t="shared" si="408"/>
        <v>29.491666666666664</v>
      </c>
      <c r="V2587" s="7">
        <f t="shared" si="409"/>
        <v>28.9</v>
      </c>
    </row>
    <row r="2588" spans="1:22" ht="13.5" x14ac:dyDescent="0.25">
      <c r="A2588" s="3">
        <f>RSI!A2588</f>
        <v>45775</v>
      </c>
      <c r="B2588" s="2">
        <f>RSI!B2588</f>
        <v>47.881</v>
      </c>
      <c r="C2588" s="2">
        <f>RSI!I2588</f>
        <v>58.244753917082981</v>
      </c>
      <c r="D2588" s="2">
        <f>MACD!E2588</f>
        <v>9.1459385576378338E-2</v>
      </c>
      <c r="E2588" s="2">
        <f>MACD!F2588</f>
        <v>7.7836819673751861E-2</v>
      </c>
      <c r="F2588" s="2">
        <f>'Moving Avg'!D2588</f>
        <v>47.208999999999996</v>
      </c>
      <c r="G2588" s="2">
        <f>'Moving Avg'!F2588</f>
        <v>47.27525</v>
      </c>
      <c r="H2588" s="2">
        <f>'Moving Avg'!G2588</f>
        <v>47.499260000000007</v>
      </c>
      <c r="I2588" s="2">
        <f>'Moving Avg'!H2588</f>
        <v>48.245794999999987</v>
      </c>
      <c r="J2588" s="5" t="str">
        <f>OBV!F2588</f>
        <v>BULLISH</v>
      </c>
      <c r="K2588" s="5" t="str">
        <f>OBV!G2588</f>
        <v>NEUTRAL</v>
      </c>
      <c r="L2588" s="5" t="str">
        <f>OBV!H2588</f>
        <v>CONFIRMED BULLISH</v>
      </c>
      <c r="M2588" s="7">
        <f t="shared" si="400"/>
        <v>25</v>
      </c>
      <c r="N2588" s="7">
        <f t="shared" si="401"/>
        <v>0</v>
      </c>
      <c r="O2588" s="7">
        <f t="shared" si="402"/>
        <v>0</v>
      </c>
      <c r="P2588" s="7">
        <f t="shared" si="403"/>
        <v>83.5</v>
      </c>
      <c r="Q2588" s="8">
        <f t="shared" si="404"/>
        <v>21.274999999999999</v>
      </c>
      <c r="R2588" s="8">
        <f t="shared" si="405"/>
        <v>25.875</v>
      </c>
      <c r="S2588" s="8">
        <f t="shared" si="406"/>
        <v>41.325000000000003</v>
      </c>
      <c r="T2588" s="8">
        <f t="shared" si="407"/>
        <v>27.125</v>
      </c>
      <c r="U2588" s="7">
        <f t="shared" si="408"/>
        <v>29.491666666666664</v>
      </c>
      <c r="V2588" s="7">
        <f t="shared" si="409"/>
        <v>28.9</v>
      </c>
    </row>
    <row r="2589" spans="1:22" ht="13.5" x14ac:dyDescent="0.25">
      <c r="A2589" s="3">
        <f>RSI!A2589</f>
        <v>45776</v>
      </c>
      <c r="B2589" s="2">
        <f>RSI!B2589</f>
        <v>47.881</v>
      </c>
      <c r="C2589" s="2">
        <f>RSI!I2589</f>
        <v>58.244753917082981</v>
      </c>
      <c r="D2589" s="2">
        <f>MACD!E2589</f>
        <v>5.1914773343007425E-2</v>
      </c>
      <c r="E2589" s="2">
        <f>MACD!F2589</f>
        <v>7.265241040760298E-2</v>
      </c>
      <c r="F2589" s="2">
        <f>'Moving Avg'!D2589</f>
        <v>47.543199999999999</v>
      </c>
      <c r="G2589" s="2">
        <f>'Moving Avg'!F2589</f>
        <v>47.298699999999997</v>
      </c>
      <c r="H2589" s="2">
        <f>'Moving Avg'!G2589</f>
        <v>47.499259999999992</v>
      </c>
      <c r="I2589" s="2">
        <f>'Moving Avg'!H2589</f>
        <v>48.250489999999992</v>
      </c>
      <c r="J2589" s="5" t="str">
        <f>OBV!F2589</f>
        <v>BULLISH</v>
      </c>
      <c r="K2589" s="5" t="str">
        <f>OBV!G2589</f>
        <v>WEAK</v>
      </c>
      <c r="L2589" s="5" t="str">
        <f>OBV!H2589</f>
        <v>CONFIRMED BULLISH</v>
      </c>
      <c r="M2589" s="7">
        <f t="shared" si="400"/>
        <v>25</v>
      </c>
      <c r="N2589" s="7">
        <f t="shared" si="401"/>
        <v>100</v>
      </c>
      <c r="O2589" s="7">
        <f t="shared" si="402"/>
        <v>0</v>
      </c>
      <c r="P2589" s="7">
        <f t="shared" si="403"/>
        <v>67</v>
      </c>
      <c r="Q2589" s="8">
        <f t="shared" si="404"/>
        <v>53.8</v>
      </c>
      <c r="R2589" s="8">
        <f t="shared" si="405"/>
        <v>41.75</v>
      </c>
      <c r="S2589" s="8">
        <f t="shared" si="406"/>
        <v>48.900000000000006</v>
      </c>
      <c r="T2589" s="8">
        <f t="shared" si="407"/>
        <v>48</v>
      </c>
      <c r="U2589" s="7">
        <f t="shared" si="408"/>
        <v>48.15</v>
      </c>
      <c r="V2589" s="7">
        <f t="shared" si="409"/>
        <v>48.112499999999997</v>
      </c>
    </row>
    <row r="2590" spans="1:22" ht="13.5" x14ac:dyDescent="0.25">
      <c r="A2590" s="3">
        <f>RSI!A2590</f>
        <v>45777</v>
      </c>
      <c r="B2590" s="2">
        <f>RSI!B2590</f>
        <v>47.881</v>
      </c>
      <c r="C2590" s="2">
        <f>RSI!I2590</f>
        <v>58.244753917082981</v>
      </c>
      <c r="D2590" s="2">
        <f>MACD!E2590</f>
        <v>1.4996176597854571E-2</v>
      </c>
      <c r="E2590" s="2">
        <f>MACD!F2590</f>
        <v>6.1121163645653301E-2</v>
      </c>
      <c r="F2590" s="2">
        <f>'Moving Avg'!D2590</f>
        <v>47.877400000000002</v>
      </c>
      <c r="G2590" s="2">
        <f>'Moving Avg'!F2590</f>
        <v>47.322149999999986</v>
      </c>
      <c r="H2590" s="2">
        <f>'Moving Avg'!G2590</f>
        <v>47.486119999999993</v>
      </c>
      <c r="I2590" s="2">
        <f>'Moving Avg'!H2590</f>
        <v>48.244619999999998</v>
      </c>
      <c r="J2590" s="5" t="str">
        <f>OBV!F2590</f>
        <v>BULLISH</v>
      </c>
      <c r="K2590" s="5" t="str">
        <f>OBV!G2590</f>
        <v>WEAK</v>
      </c>
      <c r="L2590" s="5" t="str">
        <f>OBV!H2590</f>
        <v>CONFIRMED BULLISH</v>
      </c>
      <c r="M2590" s="7">
        <f t="shared" si="400"/>
        <v>25</v>
      </c>
      <c r="N2590" s="7">
        <f t="shared" si="401"/>
        <v>100</v>
      </c>
      <c r="O2590" s="7">
        <f t="shared" si="402"/>
        <v>0</v>
      </c>
      <c r="P2590" s="7">
        <f t="shared" si="403"/>
        <v>67</v>
      </c>
      <c r="Q2590" s="8">
        <f t="shared" si="404"/>
        <v>53.8</v>
      </c>
      <c r="R2590" s="8">
        <f t="shared" si="405"/>
        <v>41.75</v>
      </c>
      <c r="S2590" s="8">
        <f t="shared" si="406"/>
        <v>48.900000000000006</v>
      </c>
      <c r="T2590" s="8">
        <f t="shared" si="407"/>
        <v>48</v>
      </c>
      <c r="U2590" s="7">
        <f t="shared" si="408"/>
        <v>48.15</v>
      </c>
      <c r="V2590" s="7">
        <f t="shared" si="409"/>
        <v>48.112499999999997</v>
      </c>
    </row>
    <row r="2591" spans="1:22" ht="13.5" x14ac:dyDescent="0.25">
      <c r="A2591" s="3">
        <f>RSI!A2591</f>
        <v>45779</v>
      </c>
      <c r="B2591" s="2">
        <f>RSI!B2591</f>
        <v>47.984000000000002</v>
      </c>
      <c r="C2591" s="2">
        <f>RSI!I2591</f>
        <v>59.616186427780363</v>
      </c>
      <c r="D2591" s="2">
        <f>MACD!E2591</f>
        <v>-0.15707390548565314</v>
      </c>
      <c r="E2591" s="2">
        <f>MACD!F2591</f>
        <v>1.7482149819392008E-2</v>
      </c>
      <c r="F2591" s="2">
        <f>'Moving Avg'!D2591</f>
        <v>47.899800000000006</v>
      </c>
      <c r="G2591" s="2">
        <f>'Moving Avg'!F2591</f>
        <v>47.350749999999991</v>
      </c>
      <c r="H2591" s="2">
        <f>'Moving Avg'!G2591</f>
        <v>47.475039999999993</v>
      </c>
      <c r="I2591" s="2">
        <f>'Moving Avg'!H2591</f>
        <v>48.239264999999996</v>
      </c>
      <c r="J2591" s="5" t="str">
        <f>OBV!F2591</f>
        <v>BULLISH</v>
      </c>
      <c r="K2591" s="5" t="str">
        <f>OBV!G2591</f>
        <v>WEAK</v>
      </c>
      <c r="L2591" s="5" t="str">
        <f>OBV!H2591</f>
        <v>CONFIRMED BULLISH</v>
      </c>
      <c r="M2591" s="7">
        <f t="shared" si="400"/>
        <v>25</v>
      </c>
      <c r="N2591" s="7">
        <f t="shared" si="401"/>
        <v>100</v>
      </c>
      <c r="O2591" s="7">
        <f t="shared" si="402"/>
        <v>0</v>
      </c>
      <c r="P2591" s="7">
        <f t="shared" si="403"/>
        <v>67</v>
      </c>
      <c r="Q2591" s="8">
        <f t="shared" si="404"/>
        <v>53.8</v>
      </c>
      <c r="R2591" s="8">
        <f t="shared" si="405"/>
        <v>41.75</v>
      </c>
      <c r="S2591" s="8">
        <f t="shared" si="406"/>
        <v>48.900000000000006</v>
      </c>
      <c r="T2591" s="8">
        <f t="shared" si="407"/>
        <v>48</v>
      </c>
      <c r="U2591" s="7">
        <f t="shared" si="408"/>
        <v>48.15</v>
      </c>
      <c r="V2591" s="7">
        <f t="shared" si="409"/>
        <v>48.112499999999997</v>
      </c>
    </row>
    <row r="2592" spans="1:22" ht="13.5" x14ac:dyDescent="0.25">
      <c r="A2592" s="3">
        <f>RSI!A2592</f>
        <v>45782</v>
      </c>
      <c r="B2592" s="2">
        <f>RSI!B2592</f>
        <v>47.984000000000002</v>
      </c>
      <c r="C2592" s="2">
        <f>RSI!I2592</f>
        <v>59.616186427780363</v>
      </c>
      <c r="D2592" s="2">
        <f>MACD!E2592</f>
        <v>-0.30624477998998856</v>
      </c>
      <c r="E2592" s="2">
        <f>MACD!F2592</f>
        <v>-4.7263236142484108E-2</v>
      </c>
      <c r="F2592" s="2">
        <f>'Moving Avg'!D2592</f>
        <v>47.922200000000004</v>
      </c>
      <c r="G2592" s="2">
        <f>'Moving Avg'!F2592</f>
        <v>47.379349999999995</v>
      </c>
      <c r="H2592" s="2">
        <f>'Moving Avg'!G2592</f>
        <v>47.439539999999994</v>
      </c>
      <c r="I2592" s="2">
        <f>'Moving Avg'!H2592</f>
        <v>48.229214999999996</v>
      </c>
      <c r="J2592" s="5" t="str">
        <f>OBV!F2592</f>
        <v>BULLISH</v>
      </c>
      <c r="K2592" s="5" t="str">
        <f>OBV!G2592</f>
        <v>WEAK</v>
      </c>
      <c r="L2592" s="5" t="str">
        <f>OBV!H2592</f>
        <v>CONFIRMED BULLISH</v>
      </c>
      <c r="M2592" s="7">
        <f t="shared" si="400"/>
        <v>25</v>
      </c>
      <c r="N2592" s="7">
        <f t="shared" si="401"/>
        <v>100</v>
      </c>
      <c r="O2592" s="7">
        <f t="shared" si="402"/>
        <v>0</v>
      </c>
      <c r="P2592" s="7">
        <f t="shared" si="403"/>
        <v>67</v>
      </c>
      <c r="Q2592" s="8">
        <f t="shared" si="404"/>
        <v>53.8</v>
      </c>
      <c r="R2592" s="8">
        <f t="shared" si="405"/>
        <v>41.75</v>
      </c>
      <c r="S2592" s="8">
        <f t="shared" si="406"/>
        <v>48.900000000000006</v>
      </c>
      <c r="T2592" s="8">
        <f t="shared" si="407"/>
        <v>48</v>
      </c>
      <c r="U2592" s="7">
        <f t="shared" si="408"/>
        <v>48.15</v>
      </c>
      <c r="V2592" s="7">
        <f t="shared" si="409"/>
        <v>48.112499999999997</v>
      </c>
    </row>
    <row r="2593" spans="1:22" ht="13.5" x14ac:dyDescent="0.25">
      <c r="A2593" s="3">
        <f>RSI!A2593</f>
        <v>45783</v>
      </c>
      <c r="B2593" s="2">
        <f>RSI!B2593</f>
        <v>47.984000000000002</v>
      </c>
      <c r="C2593" s="2">
        <f>RSI!I2593</f>
        <v>59.616186427780363</v>
      </c>
      <c r="D2593" s="2">
        <f>MACD!E2593</f>
        <v>-0.49069780383253203</v>
      </c>
      <c r="E2593" s="2">
        <f>MACD!F2593</f>
        <v>-0.13595014968049371</v>
      </c>
      <c r="F2593" s="2">
        <f>'Moving Avg'!D2593</f>
        <v>47.942800000000005</v>
      </c>
      <c r="G2593" s="2">
        <f>'Moving Avg'!F2593</f>
        <v>47.40795</v>
      </c>
      <c r="H2593" s="2">
        <f>'Moving Avg'!G2593</f>
        <v>47.441600000000001</v>
      </c>
      <c r="I2593" s="2">
        <f>'Moving Avg'!H2593</f>
        <v>48.219165000000004</v>
      </c>
      <c r="J2593" s="5" t="str">
        <f>OBV!F2593</f>
        <v>BULLISH</v>
      </c>
      <c r="K2593" s="5" t="str">
        <f>OBV!G2593</f>
        <v>NEUTRAL</v>
      </c>
      <c r="L2593" s="5" t="str">
        <f>OBV!H2593</f>
        <v>CONFIRMED BULLISH</v>
      </c>
      <c r="M2593" s="7">
        <f t="shared" si="400"/>
        <v>25</v>
      </c>
      <c r="N2593" s="7">
        <f t="shared" si="401"/>
        <v>100</v>
      </c>
      <c r="O2593" s="7">
        <f t="shared" si="402"/>
        <v>0</v>
      </c>
      <c r="P2593" s="7">
        <f t="shared" si="403"/>
        <v>83.5</v>
      </c>
      <c r="Q2593" s="8">
        <f t="shared" si="404"/>
        <v>56.274999999999999</v>
      </c>
      <c r="R2593" s="8">
        <f t="shared" si="405"/>
        <v>45.875</v>
      </c>
      <c r="S2593" s="8">
        <f t="shared" si="406"/>
        <v>56.325000000000003</v>
      </c>
      <c r="T2593" s="8">
        <f t="shared" si="407"/>
        <v>52.125</v>
      </c>
      <c r="U2593" s="7">
        <f t="shared" si="408"/>
        <v>52.82500000000001</v>
      </c>
      <c r="V2593" s="7">
        <f t="shared" si="409"/>
        <v>52.650000000000006</v>
      </c>
    </row>
    <row r="2594" spans="1:22" ht="13.5" x14ac:dyDescent="0.25">
      <c r="A2594" s="3">
        <f>RSI!A2594</f>
        <v>45784</v>
      </c>
      <c r="B2594" s="2">
        <f>RSI!B2594</f>
        <v>46.219000000000001</v>
      </c>
      <c r="C2594" s="2">
        <f>RSI!I2594</f>
        <v>35.00758008321057</v>
      </c>
      <c r="D2594" s="2">
        <f>MACD!E2594</f>
        <v>-0.51909606691334886</v>
      </c>
      <c r="E2594" s="2">
        <f>MACD!F2594</f>
        <v>-0.21257933312706476</v>
      </c>
      <c r="F2594" s="2">
        <f>'Moving Avg'!D2594</f>
        <v>47.610400000000006</v>
      </c>
      <c r="G2594" s="2">
        <f>'Moving Avg'!F2594</f>
        <v>47.348799999999997</v>
      </c>
      <c r="H2594" s="2">
        <f>'Moving Avg'!G2594</f>
        <v>47.408360000000002</v>
      </c>
      <c r="I2594" s="2">
        <f>'Moving Avg'!H2594</f>
        <v>48.200290000000003</v>
      </c>
      <c r="J2594" s="5" t="str">
        <f>OBV!F2594</f>
        <v>BULLISH</v>
      </c>
      <c r="K2594" s="5" t="str">
        <f>OBV!G2594</f>
        <v>NEUTRAL</v>
      </c>
      <c r="L2594" s="5" t="str">
        <f>OBV!H2594</f>
        <v>BULLISH DIVERGENCE</v>
      </c>
      <c r="M2594" s="7">
        <f t="shared" si="400"/>
        <v>25</v>
      </c>
      <c r="N2594" s="7">
        <f t="shared" si="401"/>
        <v>100</v>
      </c>
      <c r="O2594" s="7">
        <f t="shared" si="402"/>
        <v>0</v>
      </c>
      <c r="P2594" s="7">
        <f t="shared" si="403"/>
        <v>66.5</v>
      </c>
      <c r="Q2594" s="8">
        <f t="shared" si="404"/>
        <v>53.725000000000001</v>
      </c>
      <c r="R2594" s="8">
        <f t="shared" si="405"/>
        <v>41.625</v>
      </c>
      <c r="S2594" s="8">
        <f t="shared" si="406"/>
        <v>48.674999999999997</v>
      </c>
      <c r="T2594" s="8">
        <f t="shared" si="407"/>
        <v>47.875</v>
      </c>
      <c r="U2594" s="7">
        <f t="shared" si="408"/>
        <v>48.008333333333326</v>
      </c>
      <c r="V2594" s="7">
        <f t="shared" si="409"/>
        <v>47.974999999999994</v>
      </c>
    </row>
    <row r="2595" spans="1:22" ht="13.5" x14ac:dyDescent="0.25">
      <c r="A2595" s="3">
        <f>RSI!A2595</f>
        <v>45785</v>
      </c>
      <c r="B2595" s="2">
        <f>RSI!B2595</f>
        <v>46.238</v>
      </c>
      <c r="C2595" s="2">
        <f>RSI!I2595</f>
        <v>35.317112260714012</v>
      </c>
      <c r="D2595" s="2">
        <f>MACD!E2595</f>
        <v>-0.28124745745344626</v>
      </c>
      <c r="E2595" s="2">
        <f>MACD!F2595</f>
        <v>-0.22631295799234108</v>
      </c>
      <c r="F2595" s="2">
        <f>'Moving Avg'!D2595</f>
        <v>47.281799999999997</v>
      </c>
      <c r="G2595" s="2">
        <f>'Moving Avg'!F2595</f>
        <v>47.290599999999998</v>
      </c>
      <c r="H2595" s="2">
        <f>'Moving Avg'!G2595</f>
        <v>47.375500000000009</v>
      </c>
      <c r="I2595" s="2">
        <f>'Moving Avg'!H2595</f>
        <v>48.181509999999996</v>
      </c>
      <c r="J2595" s="5" t="str">
        <f>OBV!F2595</f>
        <v>BULLISH</v>
      </c>
      <c r="K2595" s="5" t="str">
        <f>OBV!G2595</f>
        <v>NEUTRAL</v>
      </c>
      <c r="L2595" s="5" t="str">
        <f>OBV!H2595</f>
        <v>BULLISH DIVERGENCE</v>
      </c>
      <c r="M2595" s="7">
        <f t="shared" si="400"/>
        <v>25</v>
      </c>
      <c r="N2595" s="7">
        <f t="shared" si="401"/>
        <v>100</v>
      </c>
      <c r="O2595" s="7">
        <f t="shared" si="402"/>
        <v>0</v>
      </c>
      <c r="P2595" s="7">
        <f t="shared" si="403"/>
        <v>66.5</v>
      </c>
      <c r="Q2595" s="8">
        <f t="shared" si="404"/>
        <v>53.725000000000001</v>
      </c>
      <c r="R2595" s="8">
        <f t="shared" si="405"/>
        <v>41.625</v>
      </c>
      <c r="S2595" s="8">
        <f t="shared" si="406"/>
        <v>48.674999999999997</v>
      </c>
      <c r="T2595" s="8">
        <f t="shared" si="407"/>
        <v>47.875</v>
      </c>
      <c r="U2595" s="7">
        <f t="shared" si="408"/>
        <v>48.008333333333326</v>
      </c>
      <c r="V2595" s="7">
        <f t="shared" si="409"/>
        <v>47.974999999999994</v>
      </c>
    </row>
    <row r="2596" spans="1:22" ht="13.5" x14ac:dyDescent="0.25">
      <c r="A2596" s="3">
        <f>RSI!A2596</f>
        <v>45786</v>
      </c>
      <c r="B2596" s="2">
        <f>RSI!B2596</f>
        <v>46.304000000000002</v>
      </c>
      <c r="C2596" s="2">
        <f>RSI!I2596</f>
        <v>36.449351238555685</v>
      </c>
      <c r="D2596" s="2">
        <f>MACD!E2596</f>
        <v>-7.7961538845791267E-2</v>
      </c>
      <c r="E2596" s="2">
        <f>MACD!F2596</f>
        <v>-0.19664267416303113</v>
      </c>
      <c r="F2596" s="2">
        <f>'Moving Avg'!D2596</f>
        <v>46.945800000000006</v>
      </c>
      <c r="G2596" s="2">
        <f>'Moving Avg'!F2596</f>
        <v>47.235700000000001</v>
      </c>
      <c r="H2596" s="2">
        <f>'Moving Avg'!G2596</f>
        <v>47.343960000000017</v>
      </c>
      <c r="I2596" s="2">
        <f>'Moving Avg'!H2596</f>
        <v>48.163059999999994</v>
      </c>
      <c r="J2596" s="5" t="str">
        <f>OBV!F2596</f>
        <v>BULLISH</v>
      </c>
      <c r="K2596" s="5" t="str">
        <f>OBV!G2596</f>
        <v>NEUTRAL</v>
      </c>
      <c r="L2596" s="5" t="str">
        <f>OBV!H2596</f>
        <v>BULLISH DIVERGENCE</v>
      </c>
      <c r="M2596" s="7">
        <f t="shared" si="400"/>
        <v>25</v>
      </c>
      <c r="N2596" s="7">
        <f t="shared" si="401"/>
        <v>0</v>
      </c>
      <c r="O2596" s="7">
        <f t="shared" si="402"/>
        <v>0</v>
      </c>
      <c r="P2596" s="7">
        <f t="shared" si="403"/>
        <v>66.5</v>
      </c>
      <c r="Q2596" s="8">
        <f t="shared" si="404"/>
        <v>18.725000000000001</v>
      </c>
      <c r="R2596" s="8">
        <f t="shared" si="405"/>
        <v>21.625</v>
      </c>
      <c r="S2596" s="8">
        <f t="shared" si="406"/>
        <v>33.674999999999997</v>
      </c>
      <c r="T2596" s="8">
        <f t="shared" si="407"/>
        <v>22.875</v>
      </c>
      <c r="U2596" s="7">
        <f t="shared" si="408"/>
        <v>24.675000000000001</v>
      </c>
      <c r="V2596" s="7">
        <f t="shared" si="409"/>
        <v>24.225000000000001</v>
      </c>
    </row>
    <row r="2597" spans="1:22" ht="13.5" x14ac:dyDescent="0.25">
      <c r="A2597" s="3">
        <f>RSI!A2597</f>
        <v>45789</v>
      </c>
      <c r="B2597" s="2">
        <f>RSI!B2597</f>
        <v>48.378999999999998</v>
      </c>
      <c r="C2597" s="2">
        <f>RSI!I2597</f>
        <v>60.097859246711309</v>
      </c>
      <c r="D2597" s="2">
        <f>MACD!E2597</f>
        <v>-5.2253636360063638E-2</v>
      </c>
      <c r="E2597" s="2">
        <f>MACD!F2597</f>
        <v>-0.16776486660243767</v>
      </c>
      <c r="F2597" s="2">
        <f>'Moving Avg'!D2597</f>
        <v>47.024799999999999</v>
      </c>
      <c r="G2597" s="2">
        <f>'Moving Avg'!F2597</f>
        <v>47.284050000000001</v>
      </c>
      <c r="H2597" s="2">
        <f>'Moving Avg'!G2597</f>
        <v>47.353920000000016</v>
      </c>
      <c r="I2597" s="2">
        <f>'Moving Avg'!H2597</f>
        <v>48.166204999999998</v>
      </c>
      <c r="J2597" s="5" t="str">
        <f>OBV!F2597</f>
        <v>BULLISH</v>
      </c>
      <c r="K2597" s="5" t="str">
        <f>OBV!G2597</f>
        <v>NEUTRAL</v>
      </c>
      <c r="L2597" s="5" t="str">
        <f>OBV!H2597</f>
        <v>CONFIRMED BULLISH</v>
      </c>
      <c r="M2597" s="7">
        <f t="shared" si="400"/>
        <v>25</v>
      </c>
      <c r="N2597" s="7">
        <f t="shared" si="401"/>
        <v>0</v>
      </c>
      <c r="O2597" s="7">
        <f t="shared" si="402"/>
        <v>0</v>
      </c>
      <c r="P2597" s="7">
        <f t="shared" si="403"/>
        <v>83.5</v>
      </c>
      <c r="Q2597" s="8">
        <f t="shared" si="404"/>
        <v>21.274999999999999</v>
      </c>
      <c r="R2597" s="8">
        <f t="shared" si="405"/>
        <v>25.875</v>
      </c>
      <c r="S2597" s="8">
        <f t="shared" si="406"/>
        <v>41.325000000000003</v>
      </c>
      <c r="T2597" s="8">
        <f t="shared" si="407"/>
        <v>27.125</v>
      </c>
      <c r="U2597" s="7">
        <f t="shared" si="408"/>
        <v>29.491666666666664</v>
      </c>
      <c r="V2597" s="7">
        <f t="shared" si="409"/>
        <v>28.9</v>
      </c>
    </row>
    <row r="2598" spans="1:22" ht="13.5" x14ac:dyDescent="0.25">
      <c r="A2598" s="3">
        <f>RSI!A2598</f>
        <v>45790</v>
      </c>
      <c r="B2598" s="2">
        <f>RSI!B2598</f>
        <v>48.801000000000002</v>
      </c>
      <c r="C2598" s="2">
        <f>RSI!I2598</f>
        <v>63.10484986384494</v>
      </c>
      <c r="D2598" s="2">
        <f>MACD!E2598</f>
        <v>-6.8451107217569529E-2</v>
      </c>
      <c r="E2598" s="2">
        <f>MACD!F2598</f>
        <v>-0.14790211472546402</v>
      </c>
      <c r="F2598" s="2">
        <f>'Moving Avg'!D2598</f>
        <v>47.188199999999995</v>
      </c>
      <c r="G2598" s="2">
        <f>'Moving Avg'!F2598</f>
        <v>47.353500000000004</v>
      </c>
      <c r="H2598" s="2">
        <f>'Moving Avg'!G2598</f>
        <v>47.372320000000016</v>
      </c>
      <c r="I2598" s="2">
        <f>'Moving Avg'!H2598</f>
        <v>48.171459999999996</v>
      </c>
      <c r="J2598" s="5" t="str">
        <f>OBV!F2598</f>
        <v>BULLISH</v>
      </c>
      <c r="K2598" s="5" t="str">
        <f>OBV!G2598</f>
        <v>WEAK</v>
      </c>
      <c r="L2598" s="5" t="str">
        <f>OBV!H2598</f>
        <v>CONFIRMED BULLISH</v>
      </c>
      <c r="M2598" s="7">
        <f t="shared" si="400"/>
        <v>25</v>
      </c>
      <c r="N2598" s="7">
        <f t="shared" si="401"/>
        <v>0</v>
      </c>
      <c r="O2598" s="7">
        <f t="shared" si="402"/>
        <v>0</v>
      </c>
      <c r="P2598" s="7">
        <f t="shared" si="403"/>
        <v>67</v>
      </c>
      <c r="Q2598" s="8">
        <f t="shared" si="404"/>
        <v>18.799999999999997</v>
      </c>
      <c r="R2598" s="8">
        <f t="shared" si="405"/>
        <v>21.75</v>
      </c>
      <c r="S2598" s="8">
        <f t="shared" si="406"/>
        <v>33.900000000000006</v>
      </c>
      <c r="T2598" s="8">
        <f t="shared" si="407"/>
        <v>23</v>
      </c>
      <c r="U2598" s="7">
        <f t="shared" si="408"/>
        <v>24.816666666666666</v>
      </c>
      <c r="V2598" s="7">
        <f t="shared" si="409"/>
        <v>24.362500000000001</v>
      </c>
    </row>
    <row r="2599" spans="1:22" ht="13.5" x14ac:dyDescent="0.25">
      <c r="A2599" s="3">
        <f>RSI!A2599</f>
        <v>45791</v>
      </c>
      <c r="B2599" s="2">
        <f>RSI!B2599</f>
        <v>48.801000000000002</v>
      </c>
      <c r="C2599" s="2">
        <f>RSI!I2599</f>
        <v>63.10484986384494</v>
      </c>
      <c r="D2599" s="2">
        <f>MACD!E2599</f>
        <v>-9.0845694274399591E-2</v>
      </c>
      <c r="E2599" s="2">
        <f>MACD!F2599</f>
        <v>-0.13649083063525114</v>
      </c>
      <c r="F2599" s="2">
        <f>'Moving Avg'!D2599</f>
        <v>47.704599999999992</v>
      </c>
      <c r="G2599" s="2">
        <f>'Moving Avg'!F2599</f>
        <v>47.422950000000014</v>
      </c>
      <c r="H2599" s="2">
        <f>'Moving Avg'!G2599</f>
        <v>47.390720000000009</v>
      </c>
      <c r="I2599" s="2">
        <f>'Moving Avg'!H2599</f>
        <v>48.176714999999994</v>
      </c>
      <c r="J2599" s="5" t="str">
        <f>OBV!F2599</f>
        <v>BULLISH</v>
      </c>
      <c r="K2599" s="5" t="str">
        <f>OBV!G2599</f>
        <v>WEAK</v>
      </c>
      <c r="L2599" s="5" t="str">
        <f>OBV!H2599</f>
        <v>CONFIRMED BULLISH</v>
      </c>
      <c r="M2599" s="7">
        <f t="shared" si="400"/>
        <v>25</v>
      </c>
      <c r="N2599" s="7">
        <f t="shared" si="401"/>
        <v>0</v>
      </c>
      <c r="O2599" s="7">
        <f t="shared" si="402"/>
        <v>0</v>
      </c>
      <c r="P2599" s="7">
        <f t="shared" si="403"/>
        <v>67</v>
      </c>
      <c r="Q2599" s="8">
        <f t="shared" si="404"/>
        <v>18.799999999999997</v>
      </c>
      <c r="R2599" s="8">
        <f t="shared" si="405"/>
        <v>21.75</v>
      </c>
      <c r="S2599" s="8">
        <f t="shared" si="406"/>
        <v>33.900000000000006</v>
      </c>
      <c r="T2599" s="8">
        <f t="shared" si="407"/>
        <v>23</v>
      </c>
      <c r="U2599" s="7">
        <f t="shared" si="408"/>
        <v>24.816666666666666</v>
      </c>
      <c r="V2599" s="7">
        <f t="shared" si="409"/>
        <v>24.362500000000001</v>
      </c>
    </row>
    <row r="2600" spans="1:22" ht="13.5" x14ac:dyDescent="0.25">
      <c r="A2600" s="3">
        <f>RSI!A2600</f>
        <v>45792</v>
      </c>
      <c r="B2600" s="2">
        <f>RSI!B2600</f>
        <v>47.609000000000002</v>
      </c>
      <c r="C2600" s="2">
        <f>RSI!I2600</f>
        <v>50.610591992849216</v>
      </c>
      <c r="D2600" s="2">
        <f>MACD!E2600</f>
        <v>-1.3697912689011105E-2</v>
      </c>
      <c r="E2600" s="2">
        <f>MACD!F2600</f>
        <v>-0.11193224704600314</v>
      </c>
      <c r="F2600" s="2">
        <f>'Moving Avg'!D2600</f>
        <v>47.978799999999993</v>
      </c>
      <c r="G2600" s="2">
        <f>'Moving Avg'!F2600</f>
        <v>47.432800000000015</v>
      </c>
      <c r="H2600" s="2">
        <f>'Moving Avg'!G2600</f>
        <v>47.385280000000009</v>
      </c>
      <c r="I2600" s="2">
        <f>'Moving Avg'!H2600</f>
        <v>48.180049999999994</v>
      </c>
      <c r="J2600" s="5" t="str">
        <f>OBV!F2600</f>
        <v>BULLISH</v>
      </c>
      <c r="K2600" s="5" t="str">
        <f>OBV!G2600</f>
        <v>NEUTRAL</v>
      </c>
      <c r="L2600" s="5" t="str">
        <f>OBV!H2600</f>
        <v>CONFIRMED BULLISH</v>
      </c>
      <c r="M2600" s="7">
        <f t="shared" si="400"/>
        <v>25</v>
      </c>
      <c r="N2600" s="7">
        <f t="shared" si="401"/>
        <v>0</v>
      </c>
      <c r="O2600" s="7">
        <f t="shared" si="402"/>
        <v>0</v>
      </c>
      <c r="P2600" s="7">
        <f t="shared" si="403"/>
        <v>83.5</v>
      </c>
      <c r="Q2600" s="8">
        <f t="shared" si="404"/>
        <v>21.274999999999999</v>
      </c>
      <c r="R2600" s="8">
        <f t="shared" si="405"/>
        <v>25.875</v>
      </c>
      <c r="S2600" s="8">
        <f t="shared" si="406"/>
        <v>41.325000000000003</v>
      </c>
      <c r="T2600" s="8">
        <f t="shared" si="407"/>
        <v>27.125</v>
      </c>
      <c r="U2600" s="7">
        <f t="shared" si="408"/>
        <v>29.491666666666664</v>
      </c>
      <c r="V2600" s="7">
        <f t="shared" si="409"/>
        <v>28.9</v>
      </c>
    </row>
    <row r="2601" spans="1:22" ht="13.5" x14ac:dyDescent="0.25">
      <c r="A2601" s="3">
        <f>RSI!A2601</f>
        <v>45793</v>
      </c>
      <c r="B2601" s="2">
        <f>RSI!B2601</f>
        <v>47.618000000000002</v>
      </c>
      <c r="C2601" s="2">
        <f>RSI!I2601</f>
        <v>50.689976157165198</v>
      </c>
      <c r="D2601" s="2">
        <f>MACD!E2601</f>
        <v>5.0508445107965372E-2</v>
      </c>
      <c r="E2601" s="2">
        <f>MACD!F2601</f>
        <v>-7.9444108615209452E-2</v>
      </c>
      <c r="F2601" s="2">
        <f>'Moving Avg'!D2601</f>
        <v>48.241599999999998</v>
      </c>
      <c r="G2601" s="2">
        <f>'Moving Avg'!F2601</f>
        <v>47.443100000000001</v>
      </c>
      <c r="H2601" s="2">
        <f>'Moving Avg'!G2601</f>
        <v>47.380020000000016</v>
      </c>
      <c r="I2601" s="2">
        <f>'Moving Avg'!H2601</f>
        <v>48.183429999999987</v>
      </c>
      <c r="J2601" s="5" t="str">
        <f>OBV!F2601</f>
        <v>BULLISH</v>
      </c>
      <c r="K2601" s="5" t="str">
        <f>OBV!G2601</f>
        <v>NEUTRAL</v>
      </c>
      <c r="L2601" s="5" t="str">
        <f>OBV!H2601</f>
        <v>CONFIRMED BULLISH</v>
      </c>
      <c r="M2601" s="7">
        <f t="shared" si="400"/>
        <v>25</v>
      </c>
      <c r="N2601" s="7">
        <f t="shared" si="401"/>
        <v>0</v>
      </c>
      <c r="O2601" s="7">
        <f t="shared" si="402"/>
        <v>50</v>
      </c>
      <c r="P2601" s="7">
        <f t="shared" si="403"/>
        <v>83.5</v>
      </c>
      <c r="Q2601" s="8">
        <f t="shared" si="404"/>
        <v>28.774999999999999</v>
      </c>
      <c r="R2601" s="8">
        <f t="shared" si="405"/>
        <v>43.375</v>
      </c>
      <c r="S2601" s="8">
        <f t="shared" si="406"/>
        <v>53.825000000000003</v>
      </c>
      <c r="T2601" s="8">
        <f t="shared" si="407"/>
        <v>39.625</v>
      </c>
      <c r="U2601" s="7">
        <f t="shared" si="408"/>
        <v>41.991666666666667</v>
      </c>
      <c r="V2601" s="7">
        <f t="shared" si="409"/>
        <v>41.400000000000006</v>
      </c>
    </row>
    <row r="2602" spans="1:22" ht="13.5" x14ac:dyDescent="0.25">
      <c r="A2602" s="3">
        <f>RSI!A2602</f>
        <v>45796</v>
      </c>
      <c r="B2602" s="2">
        <f>RSI!B2602</f>
        <v>48.82</v>
      </c>
      <c r="C2602" s="2">
        <f>RSI!I2602</f>
        <v>59.948910991881313</v>
      </c>
      <c r="D2602" s="2">
        <f>MACD!E2602</f>
        <v>1.5370879904935464E-2</v>
      </c>
      <c r="E2602" s="2">
        <f>MACD!F2602</f>
        <v>-6.0481110911180469E-2</v>
      </c>
      <c r="F2602" s="2">
        <f>'Moving Avg'!D2602</f>
        <v>48.329799999999999</v>
      </c>
      <c r="G2602" s="2">
        <f>'Moving Avg'!F2602</f>
        <v>47.555750000000003</v>
      </c>
      <c r="H2602" s="2">
        <f>'Moving Avg'!G2602</f>
        <v>47.398800000000008</v>
      </c>
      <c r="I2602" s="2">
        <f>'Moving Avg'!H2602</f>
        <v>48.203099999999985</v>
      </c>
      <c r="J2602" s="5" t="str">
        <f>OBV!F2602</f>
        <v>BULLISH</v>
      </c>
      <c r="K2602" s="5" t="str">
        <f>OBV!G2602</f>
        <v>WEAK</v>
      </c>
      <c r="L2602" s="5" t="str">
        <f>OBV!H2602</f>
        <v>CONFIRMED BULLISH</v>
      </c>
      <c r="M2602" s="7">
        <f t="shared" si="400"/>
        <v>25</v>
      </c>
      <c r="N2602" s="7">
        <f t="shared" si="401"/>
        <v>0</v>
      </c>
      <c r="O2602" s="7">
        <f t="shared" si="402"/>
        <v>50</v>
      </c>
      <c r="P2602" s="7">
        <f t="shared" si="403"/>
        <v>67</v>
      </c>
      <c r="Q2602" s="8">
        <f t="shared" si="404"/>
        <v>26.299999999999997</v>
      </c>
      <c r="R2602" s="8">
        <f t="shared" si="405"/>
        <v>39.25</v>
      </c>
      <c r="S2602" s="8">
        <f t="shared" si="406"/>
        <v>46.400000000000006</v>
      </c>
      <c r="T2602" s="8">
        <f t="shared" si="407"/>
        <v>35.5</v>
      </c>
      <c r="U2602" s="7">
        <f t="shared" si="408"/>
        <v>37.31666666666667</v>
      </c>
      <c r="V2602" s="7">
        <f t="shared" si="409"/>
        <v>36.862499999999997</v>
      </c>
    </row>
    <row r="2603" spans="1:22" ht="13.5" x14ac:dyDescent="0.25">
      <c r="A2603" s="3">
        <f>RSI!A2603</f>
        <v>45797</v>
      </c>
      <c r="B2603" s="2">
        <f>RSI!B2603</f>
        <v>48.82</v>
      </c>
      <c r="C2603" s="2">
        <f>RSI!I2603</f>
        <v>59.948910991881313</v>
      </c>
      <c r="D2603" s="2">
        <f>MACD!E2603</f>
        <v>-0.29339924531003447</v>
      </c>
      <c r="E2603" s="2">
        <f>MACD!F2603</f>
        <v>-0.10706473779095127</v>
      </c>
      <c r="F2603" s="2">
        <f>'Moving Avg'!D2603</f>
        <v>48.333599999999997</v>
      </c>
      <c r="G2603" s="2">
        <f>'Moving Avg'!F2603</f>
        <v>47.668400000000005</v>
      </c>
      <c r="H2603" s="2">
        <f>'Moving Avg'!G2603</f>
        <v>47.417580000000022</v>
      </c>
      <c r="I2603" s="2">
        <f>'Moving Avg'!H2603</f>
        <v>48.222769999999983</v>
      </c>
      <c r="J2603" s="5" t="str">
        <f>OBV!F2603</f>
        <v>BULLISH</v>
      </c>
      <c r="K2603" s="5" t="str">
        <f>OBV!G2603</f>
        <v>NEUTRAL</v>
      </c>
      <c r="L2603" s="5" t="str">
        <f>OBV!H2603</f>
        <v>CONFIRMED BULLISH</v>
      </c>
      <c r="M2603" s="7">
        <f t="shared" si="400"/>
        <v>25</v>
      </c>
      <c r="N2603" s="7">
        <f t="shared" si="401"/>
        <v>100</v>
      </c>
      <c r="O2603" s="7">
        <f t="shared" si="402"/>
        <v>50</v>
      </c>
      <c r="P2603" s="7">
        <f t="shared" si="403"/>
        <v>83.5</v>
      </c>
      <c r="Q2603" s="8">
        <f t="shared" si="404"/>
        <v>63.774999999999999</v>
      </c>
      <c r="R2603" s="8">
        <f t="shared" si="405"/>
        <v>63.375</v>
      </c>
      <c r="S2603" s="8">
        <f t="shared" si="406"/>
        <v>68.825000000000003</v>
      </c>
      <c r="T2603" s="8">
        <f t="shared" si="407"/>
        <v>64.625</v>
      </c>
      <c r="U2603" s="7">
        <f t="shared" si="408"/>
        <v>65.325000000000003</v>
      </c>
      <c r="V2603" s="7">
        <f t="shared" si="409"/>
        <v>65.150000000000006</v>
      </c>
    </row>
    <row r="2604" spans="1:22" ht="13.5" x14ac:dyDescent="0.25">
      <c r="A2604" s="3">
        <f>RSI!A2604</f>
        <v>45798</v>
      </c>
      <c r="B2604" s="2">
        <f>RSI!B2604</f>
        <v>48.36</v>
      </c>
      <c r="C2604" s="2">
        <f>RSI!I2604</f>
        <v>55.337164288261917</v>
      </c>
      <c r="D2604" s="2">
        <f>MACD!E2604</f>
        <v>-0.52461345457749076</v>
      </c>
      <c r="E2604" s="2">
        <f>MACD!F2604</f>
        <v>-0.1905744811482592</v>
      </c>
      <c r="F2604" s="2">
        <f>'Moving Avg'!D2604</f>
        <v>48.245399999999997</v>
      </c>
      <c r="G2604" s="2">
        <f>'Moving Avg'!F2604</f>
        <v>47.775900000000007</v>
      </c>
      <c r="H2604" s="2">
        <f>'Moving Avg'!G2604</f>
        <v>47.427160000000022</v>
      </c>
      <c r="I2604" s="2">
        <f>'Moving Avg'!H2604</f>
        <v>48.240139999999982</v>
      </c>
      <c r="J2604" s="5" t="str">
        <f>OBV!F2604</f>
        <v>BULLISH</v>
      </c>
      <c r="K2604" s="5" t="str">
        <f>OBV!G2604</f>
        <v>NEUTRAL</v>
      </c>
      <c r="L2604" s="5" t="str">
        <f>OBV!H2604</f>
        <v>BULLISH DIVERGENCE</v>
      </c>
      <c r="M2604" s="7">
        <f t="shared" si="400"/>
        <v>25</v>
      </c>
      <c r="N2604" s="7">
        <f t="shared" si="401"/>
        <v>100</v>
      </c>
      <c r="O2604" s="7">
        <f t="shared" si="402"/>
        <v>50</v>
      </c>
      <c r="P2604" s="7">
        <f t="shared" si="403"/>
        <v>66.5</v>
      </c>
      <c r="Q2604" s="8">
        <f t="shared" si="404"/>
        <v>61.225000000000001</v>
      </c>
      <c r="R2604" s="8">
        <f t="shared" si="405"/>
        <v>59.125</v>
      </c>
      <c r="S2604" s="8">
        <f t="shared" si="406"/>
        <v>61.174999999999997</v>
      </c>
      <c r="T2604" s="8">
        <f t="shared" si="407"/>
        <v>60.375</v>
      </c>
      <c r="U2604" s="7">
        <f t="shared" si="408"/>
        <v>60.508333333333326</v>
      </c>
      <c r="V2604" s="7">
        <f t="shared" si="409"/>
        <v>60.474999999999994</v>
      </c>
    </row>
    <row r="2605" spans="1:22" ht="13.5" x14ac:dyDescent="0.25">
      <c r="A2605" s="3">
        <f>RSI!A2605</f>
        <v>45799</v>
      </c>
      <c r="B2605" s="2">
        <f>RSI!B2605</f>
        <v>50.53</v>
      </c>
      <c r="C2605" s="2">
        <f>RSI!I2605</f>
        <v>67.887281990991795</v>
      </c>
      <c r="D2605" s="2">
        <f>MACD!E2605</f>
        <v>-0.8745549181964023</v>
      </c>
      <c r="E2605" s="2">
        <f>MACD!F2605</f>
        <v>-0.32737056855788782</v>
      </c>
      <c r="F2605" s="2">
        <f>'Moving Avg'!D2605</f>
        <v>48.829599999999999</v>
      </c>
      <c r="G2605" s="2">
        <f>'Moving Avg'!F2605</f>
        <v>47.991900000000008</v>
      </c>
      <c r="H2605" s="2">
        <f>'Moving Avg'!G2605</f>
        <v>47.480320000000027</v>
      </c>
      <c r="I2605" s="2">
        <f>'Moving Avg'!H2605</f>
        <v>48.25826499999998</v>
      </c>
      <c r="J2605" s="5" t="str">
        <f>OBV!F2605</f>
        <v>BEARISH</v>
      </c>
      <c r="K2605" s="5" t="str">
        <f>OBV!G2605</f>
        <v>NEUTRAL</v>
      </c>
      <c r="L2605" s="5" t="str">
        <f>OBV!H2605</f>
        <v>CONFIRMED BEARISH</v>
      </c>
      <c r="M2605" s="7">
        <f t="shared" si="400"/>
        <v>25</v>
      </c>
      <c r="N2605" s="7">
        <f t="shared" si="401"/>
        <v>100</v>
      </c>
      <c r="O2605" s="7">
        <f t="shared" si="402"/>
        <v>50</v>
      </c>
      <c r="P2605" s="7">
        <f t="shared" si="403"/>
        <v>16.5</v>
      </c>
      <c r="Q2605" s="8">
        <f t="shared" si="404"/>
        <v>53.725000000000001</v>
      </c>
      <c r="R2605" s="8">
        <f t="shared" si="405"/>
        <v>46.625</v>
      </c>
      <c r="S2605" s="8">
        <f t="shared" si="406"/>
        <v>38.674999999999997</v>
      </c>
      <c r="T2605" s="8">
        <f t="shared" si="407"/>
        <v>47.875</v>
      </c>
      <c r="U2605" s="7">
        <f t="shared" si="408"/>
        <v>46.341666666666661</v>
      </c>
      <c r="V2605" s="7">
        <f t="shared" si="409"/>
        <v>46.724999999999994</v>
      </c>
    </row>
    <row r="2606" spans="1:22" ht="13.5" x14ac:dyDescent="0.25">
      <c r="A2606" s="3">
        <f>RSI!A2606</f>
        <v>45800</v>
      </c>
      <c r="B2606" s="2">
        <f>RSI!B2606</f>
        <v>50.53</v>
      </c>
      <c r="C2606" s="2">
        <f>RSI!I2606</f>
        <v>67.887281990991795</v>
      </c>
      <c r="D2606" s="2">
        <f>MACD!E2606</f>
        <v>-0.86768791769046061</v>
      </c>
      <c r="E2606" s="2">
        <f>MACD!F2606</f>
        <v>-0.43543403838440237</v>
      </c>
      <c r="F2606" s="2">
        <f>'Moving Avg'!D2606</f>
        <v>49.411999999999999</v>
      </c>
      <c r="G2606" s="2">
        <f>'Moving Avg'!F2606</f>
        <v>48.124800000000008</v>
      </c>
      <c r="H2606" s="2">
        <f>'Moving Avg'!G2606</f>
        <v>47.566160000000025</v>
      </c>
      <c r="I2606" s="2">
        <f>'Moving Avg'!H2606</f>
        <v>48.265874999999987</v>
      </c>
      <c r="J2606" s="5" t="str">
        <f>OBV!F2606</f>
        <v>BEARISH</v>
      </c>
      <c r="K2606" s="5" t="str">
        <f>OBV!G2606</f>
        <v>NEUTRAL</v>
      </c>
      <c r="L2606" s="5" t="str">
        <f>OBV!H2606</f>
        <v>CONFIRMED BEARISH</v>
      </c>
      <c r="M2606" s="7">
        <f t="shared" si="400"/>
        <v>25</v>
      </c>
      <c r="N2606" s="7">
        <f t="shared" si="401"/>
        <v>100</v>
      </c>
      <c r="O2606" s="7">
        <f t="shared" si="402"/>
        <v>50</v>
      </c>
      <c r="P2606" s="7">
        <f t="shared" si="403"/>
        <v>16.5</v>
      </c>
      <c r="Q2606" s="8">
        <f t="shared" si="404"/>
        <v>53.725000000000001</v>
      </c>
      <c r="R2606" s="8">
        <f t="shared" si="405"/>
        <v>46.625</v>
      </c>
      <c r="S2606" s="8">
        <f t="shared" si="406"/>
        <v>38.674999999999997</v>
      </c>
      <c r="T2606" s="8">
        <f t="shared" si="407"/>
        <v>47.875</v>
      </c>
      <c r="U2606" s="7">
        <f t="shared" si="408"/>
        <v>46.341666666666661</v>
      </c>
      <c r="V2606" s="7">
        <f t="shared" si="409"/>
        <v>46.724999999999994</v>
      </c>
    </row>
    <row r="2607" spans="1:22" ht="13.5" x14ac:dyDescent="0.25">
      <c r="A2607" s="3">
        <f>RSI!A2607</f>
        <v>45803</v>
      </c>
      <c r="B2607" s="2">
        <f>RSI!B2607</f>
        <v>50.53</v>
      </c>
      <c r="C2607" s="2">
        <f>RSI!I2607</f>
        <v>67.887281990991795</v>
      </c>
      <c r="D2607" s="2">
        <f>MACD!E2607</f>
        <v>-0.81200935128050844</v>
      </c>
      <c r="E2607" s="2">
        <f>MACD!F2607</f>
        <v>-0.51074910096362358</v>
      </c>
      <c r="F2607" s="2">
        <f>'Moving Avg'!D2607</f>
        <v>49.754000000000005</v>
      </c>
      <c r="G2607" s="2">
        <f>'Moving Avg'!F2607</f>
        <v>48.257700000000014</v>
      </c>
      <c r="H2607" s="2">
        <f>'Moving Avg'!G2607</f>
        <v>47.652000000000037</v>
      </c>
      <c r="I2607" s="2">
        <f>'Moving Avg'!H2607</f>
        <v>48.273484999999994</v>
      </c>
      <c r="J2607" s="5" t="str">
        <f>OBV!F2607</f>
        <v>BEARISH</v>
      </c>
      <c r="K2607" s="5" t="str">
        <f>OBV!G2607</f>
        <v>STRONG</v>
      </c>
      <c r="L2607" s="5" t="str">
        <f>OBV!H2607</f>
        <v>CONFIRMED BEARISH</v>
      </c>
      <c r="M2607" s="7">
        <f t="shared" si="400"/>
        <v>25</v>
      </c>
      <c r="N2607" s="7">
        <f t="shared" si="401"/>
        <v>100</v>
      </c>
      <c r="O2607" s="7">
        <f t="shared" si="402"/>
        <v>50</v>
      </c>
      <c r="P2607" s="7">
        <f t="shared" si="403"/>
        <v>33</v>
      </c>
      <c r="Q2607" s="8">
        <f t="shared" si="404"/>
        <v>56.2</v>
      </c>
      <c r="R2607" s="8">
        <f t="shared" si="405"/>
        <v>50.75</v>
      </c>
      <c r="S2607" s="8">
        <f t="shared" si="406"/>
        <v>46.1</v>
      </c>
      <c r="T2607" s="8">
        <f t="shared" si="407"/>
        <v>52</v>
      </c>
      <c r="U2607" s="7">
        <f t="shared" si="408"/>
        <v>51.016666666666673</v>
      </c>
      <c r="V2607" s="7">
        <f t="shared" si="409"/>
        <v>51.262500000000003</v>
      </c>
    </row>
    <row r="2608" spans="1:22" ht="13.5" x14ac:dyDescent="0.25">
      <c r="A2608" s="3">
        <f>RSI!A2608</f>
        <v>45804</v>
      </c>
      <c r="B2608" s="2">
        <f>RSI!B2608</f>
        <v>50.53</v>
      </c>
      <c r="C2608" s="2">
        <f>RSI!I2608</f>
        <v>67.887281990991795</v>
      </c>
      <c r="D2608" s="2">
        <f>MACD!E2608</f>
        <v>-0.77883657872251177</v>
      </c>
      <c r="E2608" s="2">
        <f>MACD!F2608</f>
        <v>-0.56436659651540122</v>
      </c>
      <c r="F2608" s="2">
        <f>'Moving Avg'!D2608</f>
        <v>50.096000000000004</v>
      </c>
      <c r="G2608" s="2">
        <f>'Moving Avg'!F2608</f>
        <v>48.390150000000006</v>
      </c>
      <c r="H2608" s="2">
        <f>'Moving Avg'!G2608</f>
        <v>47.704980000000035</v>
      </c>
      <c r="I2608" s="2">
        <f>'Moving Avg'!H2608</f>
        <v>48.281094999999993</v>
      </c>
      <c r="J2608" s="5" t="str">
        <f>OBV!F2608</f>
        <v>BEARISH</v>
      </c>
      <c r="K2608" s="5" t="str">
        <f>OBV!G2608</f>
        <v>STRONG</v>
      </c>
      <c r="L2608" s="5" t="str">
        <f>OBV!H2608</f>
        <v>CONFIRMED BEARISH</v>
      </c>
      <c r="M2608" s="7">
        <f t="shared" si="400"/>
        <v>25</v>
      </c>
      <c r="N2608" s="7">
        <f t="shared" si="401"/>
        <v>100</v>
      </c>
      <c r="O2608" s="7">
        <f t="shared" si="402"/>
        <v>50</v>
      </c>
      <c r="P2608" s="7">
        <f t="shared" si="403"/>
        <v>33</v>
      </c>
      <c r="Q2608" s="8">
        <f t="shared" si="404"/>
        <v>56.2</v>
      </c>
      <c r="R2608" s="8">
        <f t="shared" si="405"/>
        <v>50.75</v>
      </c>
      <c r="S2608" s="8">
        <f t="shared" si="406"/>
        <v>46.1</v>
      </c>
      <c r="T2608" s="8">
        <f t="shared" si="407"/>
        <v>52</v>
      </c>
      <c r="U2608" s="7">
        <f t="shared" si="408"/>
        <v>51.016666666666673</v>
      </c>
      <c r="V2608" s="7">
        <f t="shared" si="409"/>
        <v>51.262500000000003</v>
      </c>
    </row>
    <row r="2609" spans="1:22" ht="13.5" x14ac:dyDescent="0.25">
      <c r="A2609" s="3">
        <f>RSI!A2609</f>
        <v>45805</v>
      </c>
      <c r="B2609" s="2">
        <f>RSI!B2609</f>
        <v>49.6</v>
      </c>
      <c r="C2609" s="2">
        <f>RSI!I2609</f>
        <v>58.423756973144101</v>
      </c>
      <c r="D2609" s="2">
        <f>MACD!E2609</f>
        <v>-0.8781703144252333</v>
      </c>
      <c r="E2609" s="2">
        <f>MACD!F2609</f>
        <v>-0.6271273400973677</v>
      </c>
      <c r="F2609" s="2">
        <f>'Moving Avg'!D2609</f>
        <v>50.344000000000001</v>
      </c>
      <c r="G2609" s="2">
        <f>'Moving Avg'!F2609</f>
        <v>48.47610000000001</v>
      </c>
      <c r="H2609" s="2">
        <f>'Moving Avg'!G2609</f>
        <v>47.739360000000026</v>
      </c>
      <c r="I2609" s="2">
        <f>'Moving Avg'!H2609</f>
        <v>48.284054999999995</v>
      </c>
      <c r="J2609" s="5" t="str">
        <f>OBV!F2609</f>
        <v>BEARISH</v>
      </c>
      <c r="K2609" s="5" t="str">
        <f>OBV!G2609</f>
        <v>STRONG</v>
      </c>
      <c r="L2609" s="5" t="str">
        <f>OBV!H2609</f>
        <v>CONFIRMED BEARISH</v>
      </c>
      <c r="M2609" s="7">
        <f t="shared" si="400"/>
        <v>25</v>
      </c>
      <c r="N2609" s="7">
        <f t="shared" si="401"/>
        <v>100</v>
      </c>
      <c r="O2609" s="7">
        <f t="shared" si="402"/>
        <v>50</v>
      </c>
      <c r="P2609" s="7">
        <f t="shared" si="403"/>
        <v>33</v>
      </c>
      <c r="Q2609" s="8">
        <f t="shared" si="404"/>
        <v>56.2</v>
      </c>
      <c r="R2609" s="8">
        <f t="shared" si="405"/>
        <v>50.75</v>
      </c>
      <c r="S2609" s="8">
        <f t="shared" si="406"/>
        <v>46.1</v>
      </c>
      <c r="T2609" s="8">
        <f t="shared" si="407"/>
        <v>52</v>
      </c>
      <c r="U2609" s="7">
        <f t="shared" si="408"/>
        <v>51.016666666666673</v>
      </c>
      <c r="V2609" s="7">
        <f t="shared" si="409"/>
        <v>51.262500000000003</v>
      </c>
    </row>
    <row r="2610" spans="1:22" ht="13.5" x14ac:dyDescent="0.25">
      <c r="A2610" s="3">
        <f>RSI!A2610</f>
        <v>45806</v>
      </c>
      <c r="B2610" s="2">
        <f>RSI!B2610</f>
        <v>49</v>
      </c>
      <c r="C2610" s="2">
        <f>RSI!I2610</f>
        <v>53.264844473029498</v>
      </c>
      <c r="D2610" s="2">
        <f>MACD!E2610</f>
        <v>-0.92284865078006817</v>
      </c>
      <c r="E2610" s="2">
        <f>MACD!F2610</f>
        <v>-0.68627160223390782</v>
      </c>
      <c r="F2610" s="2">
        <f>'Moving Avg'!D2610</f>
        <v>50.037999999999997</v>
      </c>
      <c r="G2610" s="2">
        <f>'Moving Avg'!F2610</f>
        <v>48.532049999999998</v>
      </c>
      <c r="H2610" s="2">
        <f>'Moving Avg'!G2610</f>
        <v>47.794400000000017</v>
      </c>
      <c r="I2610" s="2">
        <f>'Moving Avg'!H2610</f>
        <v>48.284014999999997</v>
      </c>
      <c r="J2610" s="5" t="str">
        <f>OBV!F2610</f>
        <v>BEARISH</v>
      </c>
      <c r="K2610" s="5" t="str">
        <f>OBV!G2610</f>
        <v>STRONG</v>
      </c>
      <c r="L2610" s="5" t="str">
        <f>OBV!H2610</f>
        <v>CONFIRMED BEARISH</v>
      </c>
      <c r="M2610" s="7">
        <f t="shared" si="400"/>
        <v>25</v>
      </c>
      <c r="N2610" s="7">
        <f t="shared" si="401"/>
        <v>100</v>
      </c>
      <c r="O2610" s="7">
        <f t="shared" si="402"/>
        <v>50</v>
      </c>
      <c r="P2610" s="7">
        <f t="shared" si="403"/>
        <v>33</v>
      </c>
      <c r="Q2610" s="8">
        <f t="shared" si="404"/>
        <v>56.2</v>
      </c>
      <c r="R2610" s="8">
        <f t="shared" si="405"/>
        <v>50.75</v>
      </c>
      <c r="S2610" s="8">
        <f t="shared" si="406"/>
        <v>46.1</v>
      </c>
      <c r="T2610" s="8">
        <f t="shared" si="407"/>
        <v>52</v>
      </c>
      <c r="U2610" s="7">
        <f t="shared" si="408"/>
        <v>51.016666666666673</v>
      </c>
      <c r="V2610" s="7">
        <f t="shared" si="409"/>
        <v>51.262500000000003</v>
      </c>
    </row>
    <row r="2611" spans="1:22" ht="13.5" x14ac:dyDescent="0.25">
      <c r="A2611" s="3">
        <f>RSI!A2611</f>
        <v>45807</v>
      </c>
      <c r="B2611" s="2">
        <f>RSI!B2611</f>
        <v>49</v>
      </c>
      <c r="C2611" s="2">
        <f>RSI!I2611</f>
        <v>53.264844473029498</v>
      </c>
      <c r="D2611" s="2">
        <f>MACD!E2611</f>
        <v>-0.77816246244520215</v>
      </c>
      <c r="E2611" s="2">
        <f>MACD!F2611</f>
        <v>-0.70464977427616671</v>
      </c>
      <c r="F2611" s="2">
        <f>'Moving Avg'!D2611</f>
        <v>49.731999999999999</v>
      </c>
      <c r="G2611" s="2">
        <f>'Moving Avg'!F2611</f>
        <v>48.582849999999993</v>
      </c>
      <c r="H2611" s="2">
        <f>'Moving Avg'!G2611</f>
        <v>47.816780000000016</v>
      </c>
      <c r="I2611" s="2">
        <f>'Moving Avg'!H2611</f>
        <v>48.283974999999998</v>
      </c>
      <c r="J2611" s="5" t="str">
        <f>OBV!F2611</f>
        <v>BEARISH</v>
      </c>
      <c r="K2611" s="5" t="str">
        <f>OBV!G2611</f>
        <v>STRONG</v>
      </c>
      <c r="L2611" s="5" t="str">
        <f>OBV!H2611</f>
        <v>CONFIRMED BEARISH</v>
      </c>
      <c r="M2611" s="7">
        <f t="shared" si="400"/>
        <v>25</v>
      </c>
      <c r="N2611" s="7">
        <f t="shared" si="401"/>
        <v>100</v>
      </c>
      <c r="O2611" s="7">
        <f t="shared" si="402"/>
        <v>50</v>
      </c>
      <c r="P2611" s="7">
        <f t="shared" si="403"/>
        <v>33</v>
      </c>
      <c r="Q2611" s="8">
        <f t="shared" si="404"/>
        <v>56.2</v>
      </c>
      <c r="R2611" s="8">
        <f t="shared" si="405"/>
        <v>50.75</v>
      </c>
      <c r="S2611" s="8">
        <f t="shared" si="406"/>
        <v>46.1</v>
      </c>
      <c r="T2611" s="8">
        <f t="shared" si="407"/>
        <v>52</v>
      </c>
      <c r="U2611" s="7">
        <f t="shared" si="408"/>
        <v>51.016666666666673</v>
      </c>
      <c r="V2611" s="7">
        <f t="shared" si="409"/>
        <v>51.262500000000003</v>
      </c>
    </row>
    <row r="2612" spans="1:22" ht="13.5" x14ac:dyDescent="0.25">
      <c r="A2612" s="3">
        <f>RSI!A2612</f>
        <v>45810</v>
      </c>
      <c r="B2612" s="2">
        <f>RSI!B2612</f>
        <v>49</v>
      </c>
      <c r="C2612" s="2">
        <f>RSI!I2612</f>
        <v>53.264844473029498</v>
      </c>
      <c r="D2612" s="2">
        <f>MACD!E2612</f>
        <v>-0.65798767144272574</v>
      </c>
      <c r="E2612" s="2">
        <f>MACD!F2612</f>
        <v>-0.69531735370947856</v>
      </c>
      <c r="F2612" s="2">
        <f>'Moving Avg'!D2612</f>
        <v>49.426000000000002</v>
      </c>
      <c r="G2612" s="2">
        <f>'Moving Avg'!F2612</f>
        <v>48.633649999999996</v>
      </c>
      <c r="H2612" s="2">
        <f>'Moving Avg'!G2612</f>
        <v>47.839160000000014</v>
      </c>
      <c r="I2612" s="2">
        <f>'Moving Avg'!H2612</f>
        <v>48.282995</v>
      </c>
      <c r="J2612" s="5" t="str">
        <f>OBV!F2612</f>
        <v>BEARISH</v>
      </c>
      <c r="K2612" s="5" t="str">
        <f>OBV!G2612</f>
        <v>STRONG</v>
      </c>
      <c r="L2612" s="5" t="str">
        <f>OBV!H2612</f>
        <v>CONFIRMED BEARISH</v>
      </c>
      <c r="M2612" s="7">
        <f t="shared" si="400"/>
        <v>25</v>
      </c>
      <c r="N2612" s="7">
        <f t="shared" si="401"/>
        <v>0</v>
      </c>
      <c r="O2612" s="7">
        <f t="shared" si="402"/>
        <v>50</v>
      </c>
      <c r="P2612" s="7">
        <f t="shared" si="403"/>
        <v>33</v>
      </c>
      <c r="Q2612" s="8">
        <f t="shared" si="404"/>
        <v>21.2</v>
      </c>
      <c r="R2612" s="8">
        <f t="shared" si="405"/>
        <v>30.75</v>
      </c>
      <c r="S2612" s="8">
        <f t="shared" si="406"/>
        <v>31.1</v>
      </c>
      <c r="T2612" s="8">
        <f t="shared" si="407"/>
        <v>27</v>
      </c>
      <c r="U2612" s="7">
        <f t="shared" si="408"/>
        <v>27.683333333333337</v>
      </c>
      <c r="V2612" s="7">
        <f t="shared" si="409"/>
        <v>27.512500000000003</v>
      </c>
    </row>
    <row r="2613" spans="1:22" ht="13.5" x14ac:dyDescent="0.25">
      <c r="A2613" s="3">
        <f>RSI!A2613</f>
        <v>45811</v>
      </c>
      <c r="B2613" s="2">
        <f>RSI!B2613</f>
        <v>50</v>
      </c>
      <c r="C2613" s="2">
        <f>RSI!I2613</f>
        <v>60.521438122300722</v>
      </c>
      <c r="D2613" s="2">
        <f>MACD!E2613</f>
        <v>-0.70322978480041343</v>
      </c>
      <c r="E2613" s="2">
        <f>MACD!F2613</f>
        <v>-0.69689983992766558</v>
      </c>
      <c r="F2613" s="2">
        <f>'Moving Avg'!D2613</f>
        <v>49.32</v>
      </c>
      <c r="G2613" s="2">
        <f>'Moving Avg'!F2613</f>
        <v>48.734449999999995</v>
      </c>
      <c r="H2613" s="2">
        <f>'Moving Avg'!G2613</f>
        <v>47.915140000000008</v>
      </c>
      <c r="I2613" s="2">
        <f>'Moving Avg'!H2613</f>
        <v>48.287015000000011</v>
      </c>
      <c r="J2613" s="5" t="str">
        <f>OBV!F2613</f>
        <v>BEARISH</v>
      </c>
      <c r="K2613" s="5" t="str">
        <f>OBV!G2613</f>
        <v>NEUTRAL</v>
      </c>
      <c r="L2613" s="5" t="str">
        <f>OBV!H2613</f>
        <v>CONFIRMED BEARISH</v>
      </c>
      <c r="M2613" s="7">
        <f t="shared" si="400"/>
        <v>25</v>
      </c>
      <c r="N2613" s="7">
        <f t="shared" si="401"/>
        <v>45</v>
      </c>
      <c r="O2613" s="7">
        <f t="shared" si="402"/>
        <v>50</v>
      </c>
      <c r="P2613" s="7">
        <f t="shared" si="403"/>
        <v>16.5</v>
      </c>
      <c r="Q2613" s="8">
        <f t="shared" si="404"/>
        <v>34.475000000000001</v>
      </c>
      <c r="R2613" s="8">
        <f t="shared" si="405"/>
        <v>35.625</v>
      </c>
      <c r="S2613" s="8">
        <f t="shared" si="406"/>
        <v>30.425000000000001</v>
      </c>
      <c r="T2613" s="8">
        <f t="shared" si="407"/>
        <v>34.125</v>
      </c>
      <c r="U2613" s="7">
        <f t="shared" si="408"/>
        <v>33.508333333333333</v>
      </c>
      <c r="V2613" s="7">
        <f t="shared" si="409"/>
        <v>33.662499999999994</v>
      </c>
    </row>
    <row r="2614" spans="1:22" ht="13.5" x14ac:dyDescent="0.25">
      <c r="A2614" s="3">
        <f>RSI!A2614</f>
        <v>45812</v>
      </c>
      <c r="B2614" s="2">
        <f>RSI!B2614</f>
        <v>50</v>
      </c>
      <c r="C2614" s="2">
        <f>RSI!I2614</f>
        <v>60.521438122300722</v>
      </c>
      <c r="D2614" s="2">
        <f>MACD!E2614</f>
        <v>-0.4155051752111234</v>
      </c>
      <c r="E2614" s="2">
        <f>MACD!F2614</f>
        <v>-0.64062090698435714</v>
      </c>
      <c r="F2614" s="2">
        <f>'Moving Avg'!D2614</f>
        <v>49.4</v>
      </c>
      <c r="G2614" s="2">
        <f>'Moving Avg'!F2614</f>
        <v>48.923499999999997</v>
      </c>
      <c r="H2614" s="2">
        <f>'Moving Avg'!G2614</f>
        <v>47.991120000000002</v>
      </c>
      <c r="I2614" s="2">
        <f>'Moving Avg'!H2614</f>
        <v>48.291035000000022</v>
      </c>
      <c r="J2614" s="5" t="str">
        <f>OBV!F2614</f>
        <v>BULLISH</v>
      </c>
      <c r="K2614" s="5" t="str">
        <f>OBV!G2614</f>
        <v>NEUTRAL</v>
      </c>
      <c r="L2614" s="5" t="str">
        <f>OBV!H2614</f>
        <v>CONFIRMED BULLISH</v>
      </c>
      <c r="M2614" s="7">
        <f t="shared" si="400"/>
        <v>25</v>
      </c>
      <c r="N2614" s="7">
        <f t="shared" si="401"/>
        <v>0</v>
      </c>
      <c r="O2614" s="7">
        <f t="shared" si="402"/>
        <v>50</v>
      </c>
      <c r="P2614" s="7">
        <f t="shared" si="403"/>
        <v>83.5</v>
      </c>
      <c r="Q2614" s="8">
        <f t="shared" si="404"/>
        <v>28.774999999999999</v>
      </c>
      <c r="R2614" s="8">
        <f t="shared" si="405"/>
        <v>43.375</v>
      </c>
      <c r="S2614" s="8">
        <f t="shared" si="406"/>
        <v>53.825000000000003</v>
      </c>
      <c r="T2614" s="8">
        <f t="shared" si="407"/>
        <v>39.625</v>
      </c>
      <c r="U2614" s="7">
        <f t="shared" si="408"/>
        <v>41.991666666666667</v>
      </c>
      <c r="V2614" s="7">
        <f t="shared" si="409"/>
        <v>41.400000000000006</v>
      </c>
    </row>
    <row r="2615" spans="1:22" ht="13.5" x14ac:dyDescent="0.25">
      <c r="A2615" s="3">
        <f>RSI!A2615</f>
        <v>45813</v>
      </c>
      <c r="B2615" s="2">
        <f>RSI!B2615</f>
        <v>50</v>
      </c>
      <c r="C2615" s="2">
        <f>RSI!I2615</f>
        <v>60.521438122300722</v>
      </c>
      <c r="D2615" s="2">
        <f>MACD!E2615</f>
        <v>-0.17930492353620764</v>
      </c>
      <c r="E2615" s="2">
        <f>MACD!F2615</f>
        <v>-0.54835771029472724</v>
      </c>
      <c r="F2615" s="2">
        <f>'Moving Avg'!D2615</f>
        <v>49.6</v>
      </c>
      <c r="G2615" s="2">
        <f>'Moving Avg'!F2615</f>
        <v>49.111599999999996</v>
      </c>
      <c r="H2615" s="2">
        <f>'Moving Avg'!G2615</f>
        <v>48.042879999999997</v>
      </c>
      <c r="I2615" s="2">
        <f>'Moving Avg'!H2615</f>
        <v>48.295055000000019</v>
      </c>
      <c r="J2615" s="5" t="str">
        <f>OBV!F2615</f>
        <v>BULLISH</v>
      </c>
      <c r="K2615" s="5" t="str">
        <f>OBV!G2615</f>
        <v>NEUTRAL</v>
      </c>
      <c r="L2615" s="5" t="str">
        <f>OBV!H2615</f>
        <v>CONFIRMED BULLISH</v>
      </c>
      <c r="M2615" s="7">
        <f t="shared" si="400"/>
        <v>25</v>
      </c>
      <c r="N2615" s="7">
        <f t="shared" si="401"/>
        <v>0</v>
      </c>
      <c r="O2615" s="7">
        <f t="shared" si="402"/>
        <v>50</v>
      </c>
      <c r="P2615" s="7">
        <f t="shared" si="403"/>
        <v>83.5</v>
      </c>
      <c r="Q2615" s="8">
        <f t="shared" si="404"/>
        <v>28.774999999999999</v>
      </c>
      <c r="R2615" s="8">
        <f t="shared" si="405"/>
        <v>43.375</v>
      </c>
      <c r="S2615" s="8">
        <f t="shared" si="406"/>
        <v>53.825000000000003</v>
      </c>
      <c r="T2615" s="8">
        <f t="shared" si="407"/>
        <v>39.625</v>
      </c>
      <c r="U2615" s="7">
        <f t="shared" si="408"/>
        <v>41.991666666666667</v>
      </c>
      <c r="V2615" s="7">
        <f t="shared" si="409"/>
        <v>41.400000000000006</v>
      </c>
    </row>
    <row r="2616" spans="1:22" ht="13.5" x14ac:dyDescent="0.25">
      <c r="A2616" s="3">
        <f>RSI!A2616</f>
        <v>45817</v>
      </c>
      <c r="B2616" s="2">
        <f>RSI!B2616</f>
        <v>50</v>
      </c>
      <c r="C2616" s="2">
        <f>RSI!I2616</f>
        <v>60.521438122300722</v>
      </c>
      <c r="D2616" s="2">
        <f>MACD!E2616</f>
        <v>1.3835500693843983E-2</v>
      </c>
      <c r="E2616" s="2">
        <f>MACD!F2616</f>
        <v>-0.43591906809701303</v>
      </c>
      <c r="F2616" s="2">
        <f>'Moving Avg'!D2616</f>
        <v>49.8</v>
      </c>
      <c r="G2616" s="2">
        <f>'Moving Avg'!F2616</f>
        <v>49.296399999999998</v>
      </c>
      <c r="H2616" s="2">
        <f>'Moving Avg'!G2616</f>
        <v>48.094639999999991</v>
      </c>
      <c r="I2616" s="2">
        <f>'Moving Avg'!H2616</f>
        <v>48.29907500000003</v>
      </c>
      <c r="J2616" s="5" t="str">
        <f>OBV!F2616</f>
        <v>BULLISH</v>
      </c>
      <c r="K2616" s="5" t="str">
        <f>OBV!G2616</f>
        <v>NEUTRAL</v>
      </c>
      <c r="L2616" s="5" t="str">
        <f>OBV!H2616</f>
        <v>CONFIRMED BULLISH</v>
      </c>
      <c r="M2616" s="7">
        <f t="shared" si="400"/>
        <v>25</v>
      </c>
      <c r="N2616" s="7">
        <f t="shared" si="401"/>
        <v>0</v>
      </c>
      <c r="O2616" s="7">
        <f t="shared" si="402"/>
        <v>50</v>
      </c>
      <c r="P2616" s="7">
        <f t="shared" si="403"/>
        <v>83.5</v>
      </c>
      <c r="Q2616" s="8">
        <f t="shared" si="404"/>
        <v>28.774999999999999</v>
      </c>
      <c r="R2616" s="8">
        <f t="shared" si="405"/>
        <v>43.375</v>
      </c>
      <c r="S2616" s="8">
        <f t="shared" si="406"/>
        <v>53.825000000000003</v>
      </c>
      <c r="T2616" s="8">
        <f t="shared" si="407"/>
        <v>39.625</v>
      </c>
      <c r="U2616" s="7">
        <f t="shared" si="408"/>
        <v>41.991666666666667</v>
      </c>
      <c r="V2616" s="7">
        <f t="shared" si="409"/>
        <v>41.400000000000006</v>
      </c>
    </row>
    <row r="2617" spans="1:22" ht="13.5" x14ac:dyDescent="0.25">
      <c r="A2617" s="3">
        <f>RSI!A2617</f>
        <v>45818</v>
      </c>
      <c r="B2617" s="2">
        <f>RSI!B2617</f>
        <v>50</v>
      </c>
      <c r="C2617" s="2">
        <f>RSI!I2617</f>
        <v>60.521438122300722</v>
      </c>
      <c r="D2617" s="2">
        <f>MACD!E2617</f>
        <v>0.17103856240463955</v>
      </c>
      <c r="E2617" s="2">
        <f>MACD!F2617</f>
        <v>-0.31452754199668254</v>
      </c>
      <c r="F2617" s="2">
        <f>'Moving Avg'!D2617</f>
        <v>50</v>
      </c>
      <c r="G2617" s="2">
        <f>'Moving Avg'!F2617</f>
        <v>49.377449999999996</v>
      </c>
      <c r="H2617" s="2">
        <f>'Moving Avg'!G2617</f>
        <v>48.146399999999986</v>
      </c>
      <c r="I2617" s="2">
        <f>'Moving Avg'!H2617</f>
        <v>48.301220000000036</v>
      </c>
      <c r="J2617" s="5" t="str">
        <f>OBV!F2617</f>
        <v>BULLISH</v>
      </c>
      <c r="K2617" s="5" t="str">
        <f>OBV!G2617</f>
        <v>NEUTRAL</v>
      </c>
      <c r="L2617" s="5" t="str">
        <f>OBV!H2617</f>
        <v>CONFIRMED BULLISH</v>
      </c>
      <c r="M2617" s="7">
        <f t="shared" si="400"/>
        <v>25</v>
      </c>
      <c r="N2617" s="7">
        <f t="shared" si="401"/>
        <v>0</v>
      </c>
      <c r="O2617" s="7">
        <f t="shared" si="402"/>
        <v>50</v>
      </c>
      <c r="P2617" s="7">
        <f t="shared" si="403"/>
        <v>83.5</v>
      </c>
      <c r="Q2617" s="8">
        <f t="shared" si="404"/>
        <v>28.774999999999999</v>
      </c>
      <c r="R2617" s="8">
        <f t="shared" si="405"/>
        <v>43.375</v>
      </c>
      <c r="S2617" s="8">
        <f t="shared" si="406"/>
        <v>53.825000000000003</v>
      </c>
      <c r="T2617" s="8">
        <f t="shared" si="407"/>
        <v>39.625</v>
      </c>
      <c r="U2617" s="7">
        <f t="shared" si="408"/>
        <v>41.991666666666667</v>
      </c>
      <c r="V2617" s="7">
        <f t="shared" si="409"/>
        <v>41.400000000000006</v>
      </c>
    </row>
    <row r="2618" spans="1:22" ht="13.5" x14ac:dyDescent="0.25">
      <c r="A2618" s="3">
        <f>RSI!A2618</f>
        <v>45819</v>
      </c>
      <c r="B2618" s="2">
        <f>RSI!B2618</f>
        <v>49.99</v>
      </c>
      <c r="C2618" s="2">
        <f>RSI!I2618</f>
        <v>60.385623639277519</v>
      </c>
      <c r="D2618" s="2">
        <f>MACD!E2618</f>
        <v>0.15595790064067927</v>
      </c>
      <c r="E2618" s="2">
        <f>MACD!F2618</f>
        <v>-0.22043045346921017</v>
      </c>
      <c r="F2618" s="2">
        <f>'Moving Avg'!D2618</f>
        <v>49.998000000000005</v>
      </c>
      <c r="G2618" s="2">
        <f>'Moving Avg'!F2618</f>
        <v>49.436899999999994</v>
      </c>
      <c r="H2618" s="2">
        <f>'Moving Avg'!G2618</f>
        <v>48.197959999999988</v>
      </c>
      <c r="I2618" s="2">
        <f>'Moving Avg'!H2618</f>
        <v>48.303315000000048</v>
      </c>
      <c r="J2618" s="5" t="str">
        <f>OBV!F2618</f>
        <v>BEARISH</v>
      </c>
      <c r="K2618" s="5" t="str">
        <f>OBV!G2618</f>
        <v>NEUTRAL</v>
      </c>
      <c r="L2618" s="5" t="str">
        <f>OBV!H2618</f>
        <v>CONFIRMED BEARISH</v>
      </c>
      <c r="M2618" s="7">
        <f t="shared" si="400"/>
        <v>25</v>
      </c>
      <c r="N2618" s="7">
        <f t="shared" si="401"/>
        <v>0</v>
      </c>
      <c r="O2618" s="7">
        <f t="shared" si="402"/>
        <v>50</v>
      </c>
      <c r="P2618" s="7">
        <f t="shared" si="403"/>
        <v>16.5</v>
      </c>
      <c r="Q2618" s="8">
        <f t="shared" si="404"/>
        <v>18.725000000000001</v>
      </c>
      <c r="R2618" s="8">
        <f t="shared" si="405"/>
        <v>26.625</v>
      </c>
      <c r="S2618" s="8">
        <f t="shared" si="406"/>
        <v>23.675000000000001</v>
      </c>
      <c r="T2618" s="8">
        <f t="shared" si="407"/>
        <v>22.875</v>
      </c>
      <c r="U2618" s="7">
        <f t="shared" si="408"/>
        <v>23.008333333333336</v>
      </c>
      <c r="V2618" s="7">
        <f t="shared" si="409"/>
        <v>22.975000000000001</v>
      </c>
    </row>
    <row r="2619" spans="1:22" ht="13.5" x14ac:dyDescent="0.25">
      <c r="A2619" s="3">
        <f>RSI!A2619</f>
        <v>45820</v>
      </c>
      <c r="B2619" s="2">
        <f>RSI!B2619</f>
        <v>49.99</v>
      </c>
      <c r="C2619" s="2">
        <f>RSI!I2619</f>
        <v>60.385623639277512</v>
      </c>
      <c r="D2619" s="2">
        <f>MACD!E2619</f>
        <v>4.561313258469113E-2</v>
      </c>
      <c r="E2619" s="2">
        <f>MACD!F2619</f>
        <v>-0.1672217362584299</v>
      </c>
      <c r="F2619" s="2">
        <f>'Moving Avg'!D2619</f>
        <v>49.996000000000002</v>
      </c>
      <c r="G2619" s="2">
        <f>'Moving Avg'!F2619</f>
        <v>49.496349999999993</v>
      </c>
      <c r="H2619" s="2">
        <f>'Moving Avg'!G2619</f>
        <v>48.249519999999976</v>
      </c>
      <c r="I2619" s="2">
        <f>'Moving Avg'!H2619</f>
        <v>48.305410000000045</v>
      </c>
      <c r="J2619" s="5" t="str">
        <f>OBV!F2619</f>
        <v>BEARISH</v>
      </c>
      <c r="K2619" s="5" t="str">
        <f>OBV!G2619</f>
        <v>NEUTRAL</v>
      </c>
      <c r="L2619" s="5" t="str">
        <f>OBV!H2619</f>
        <v>CONFIRMED BEARISH</v>
      </c>
      <c r="M2619" s="7">
        <f t="shared" si="400"/>
        <v>25</v>
      </c>
      <c r="N2619" s="7">
        <f t="shared" si="401"/>
        <v>0</v>
      </c>
      <c r="O2619" s="7">
        <f t="shared" si="402"/>
        <v>50</v>
      </c>
      <c r="P2619" s="7">
        <f t="shared" si="403"/>
        <v>16.5</v>
      </c>
      <c r="Q2619" s="8">
        <f t="shared" si="404"/>
        <v>18.725000000000001</v>
      </c>
      <c r="R2619" s="8">
        <f t="shared" si="405"/>
        <v>26.625</v>
      </c>
      <c r="S2619" s="8">
        <f t="shared" si="406"/>
        <v>23.675000000000001</v>
      </c>
      <c r="T2619" s="8">
        <f t="shared" si="407"/>
        <v>22.875</v>
      </c>
      <c r="U2619" s="7">
        <f t="shared" si="408"/>
        <v>23.008333333333336</v>
      </c>
      <c r="V2619" s="7">
        <f t="shared" si="409"/>
        <v>22.975000000000001</v>
      </c>
    </row>
    <row r="2620" spans="1:22" ht="13.5" x14ac:dyDescent="0.25">
      <c r="A2620" s="3">
        <f>RSI!A2620</f>
        <v>45821</v>
      </c>
      <c r="B2620" s="2">
        <f>RSI!B2620</f>
        <v>50</v>
      </c>
      <c r="C2620" s="2">
        <f>RSI!I2620</f>
        <v>60.488456096193232</v>
      </c>
      <c r="D2620" s="2">
        <f>MACD!E2620</f>
        <v>-5.3381920821962581E-2</v>
      </c>
      <c r="E2620" s="2">
        <f>MACD!F2620</f>
        <v>-0.14445377317113645</v>
      </c>
      <c r="F2620" s="2">
        <f>'Moving Avg'!D2620</f>
        <v>49.996000000000002</v>
      </c>
      <c r="G2620" s="2">
        <f>'Moving Avg'!F2620</f>
        <v>49.615899999999996</v>
      </c>
      <c r="H2620" s="2">
        <f>'Moving Avg'!G2620</f>
        <v>48.30127999999997</v>
      </c>
      <c r="I2620" s="2">
        <f>'Moving Avg'!H2620</f>
        <v>48.307555000000058</v>
      </c>
      <c r="J2620" s="5" t="str">
        <f>OBV!F2620</f>
        <v>BULLISH</v>
      </c>
      <c r="K2620" s="5" t="str">
        <f>OBV!G2620</f>
        <v>NEUTRAL</v>
      </c>
      <c r="L2620" s="5" t="str">
        <f>OBV!H2620</f>
        <v>NEUTRAL</v>
      </c>
      <c r="M2620" s="7">
        <f t="shared" si="400"/>
        <v>25</v>
      </c>
      <c r="N2620" s="7">
        <f t="shared" si="401"/>
        <v>0</v>
      </c>
      <c r="O2620" s="7">
        <f t="shared" si="402"/>
        <v>50</v>
      </c>
      <c r="P2620" s="7">
        <f t="shared" si="403"/>
        <v>49.5</v>
      </c>
      <c r="Q2620" s="8">
        <f t="shared" si="404"/>
        <v>23.675000000000001</v>
      </c>
      <c r="R2620" s="8">
        <f t="shared" si="405"/>
        <v>34.875</v>
      </c>
      <c r="S2620" s="8">
        <f t="shared" si="406"/>
        <v>38.525000000000006</v>
      </c>
      <c r="T2620" s="8">
        <f t="shared" si="407"/>
        <v>31.125</v>
      </c>
      <c r="U2620" s="7">
        <f t="shared" si="408"/>
        <v>32.358333333333334</v>
      </c>
      <c r="V2620" s="7">
        <f t="shared" si="409"/>
        <v>32.049999999999997</v>
      </c>
    </row>
    <row r="2621" spans="1:22" ht="13.5" x14ac:dyDescent="0.25">
      <c r="A2621" s="3">
        <f>RSI!A2621</f>
        <v>45824</v>
      </c>
      <c r="B2621" s="2">
        <f>RSI!B2621</f>
        <v>50</v>
      </c>
      <c r="C2621" s="2">
        <f>RSI!I2621</f>
        <v>60.488456096193232</v>
      </c>
      <c r="D2621" s="2">
        <f>MACD!E2621</f>
        <v>-0.14172981826794739</v>
      </c>
      <c r="E2621" s="2">
        <f>MACD!F2621</f>
        <v>-0.14390898219049864</v>
      </c>
      <c r="F2621" s="2">
        <f>'Moving Avg'!D2621</f>
        <v>49.996000000000002</v>
      </c>
      <c r="G2621" s="2">
        <f>'Moving Avg'!F2621</f>
        <v>49.734999999999999</v>
      </c>
      <c r="H2621" s="2">
        <f>'Moving Avg'!G2621</f>
        <v>48.353039999999972</v>
      </c>
      <c r="I2621" s="2">
        <f>'Moving Avg'!H2621</f>
        <v>48.309700000000056</v>
      </c>
      <c r="J2621" s="5" t="str">
        <f>OBV!F2621</f>
        <v>BULLISH</v>
      </c>
      <c r="K2621" s="5" t="str">
        <f>OBV!G2621</f>
        <v>NEUTRAL</v>
      </c>
      <c r="L2621" s="5" t="str">
        <f>OBV!H2621</f>
        <v>NEUTRAL</v>
      </c>
      <c r="M2621" s="7">
        <f t="shared" si="400"/>
        <v>25</v>
      </c>
      <c r="N2621" s="7">
        <f t="shared" si="401"/>
        <v>0</v>
      </c>
      <c r="O2621" s="7">
        <f t="shared" si="402"/>
        <v>50</v>
      </c>
      <c r="P2621" s="7">
        <f t="shared" si="403"/>
        <v>49.5</v>
      </c>
      <c r="Q2621" s="8">
        <f t="shared" si="404"/>
        <v>23.675000000000001</v>
      </c>
      <c r="R2621" s="8">
        <f t="shared" si="405"/>
        <v>34.875</v>
      </c>
      <c r="S2621" s="8">
        <f t="shared" si="406"/>
        <v>38.525000000000006</v>
      </c>
      <c r="T2621" s="8">
        <f t="shared" si="407"/>
        <v>31.125</v>
      </c>
      <c r="U2621" s="7">
        <f t="shared" si="408"/>
        <v>32.358333333333334</v>
      </c>
      <c r="V2621" s="7">
        <f t="shared" si="409"/>
        <v>32.049999999999997</v>
      </c>
    </row>
    <row r="2622" spans="1:22" ht="13.5" x14ac:dyDescent="0.25">
      <c r="A2622" s="3">
        <f>RSI!A2622</f>
        <v>45825</v>
      </c>
      <c r="B2622" s="2">
        <f>RSI!B2622</f>
        <v>48.51</v>
      </c>
      <c r="C2622" s="2">
        <f>RSI!I2622</f>
        <v>41.757274670154402</v>
      </c>
      <c r="D2622" s="2">
        <f>MACD!E2622</f>
        <v>4.3487411006765342E-2</v>
      </c>
      <c r="E2622" s="2">
        <f>MACD!F2622</f>
        <v>-0.10642970355104585</v>
      </c>
      <c r="F2622" s="2">
        <f>'Moving Avg'!D2622</f>
        <v>49.698</v>
      </c>
      <c r="G2622" s="2">
        <f>'Moving Avg'!F2622</f>
        <v>49.719500000000004</v>
      </c>
      <c r="H2622" s="2">
        <f>'Moving Avg'!G2622</f>
        <v>48.374999999999979</v>
      </c>
      <c r="I2622" s="2">
        <f>'Moving Avg'!H2622</f>
        <v>48.304395000000071</v>
      </c>
      <c r="J2622" s="5" t="str">
        <f>OBV!F2622</f>
        <v>BEARISH</v>
      </c>
      <c r="K2622" s="5" t="str">
        <f>OBV!G2622</f>
        <v>NEUTRAL</v>
      </c>
      <c r="L2622" s="5" t="str">
        <f>OBV!H2622</f>
        <v>CONFIRMED BEARISH</v>
      </c>
      <c r="M2622" s="7">
        <f t="shared" si="400"/>
        <v>25</v>
      </c>
      <c r="N2622" s="7">
        <f t="shared" si="401"/>
        <v>0</v>
      </c>
      <c r="O2622" s="7">
        <f t="shared" si="402"/>
        <v>50</v>
      </c>
      <c r="P2622" s="7">
        <f t="shared" si="403"/>
        <v>16.5</v>
      </c>
      <c r="Q2622" s="8">
        <f t="shared" si="404"/>
        <v>18.725000000000001</v>
      </c>
      <c r="R2622" s="8">
        <f t="shared" si="405"/>
        <v>26.625</v>
      </c>
      <c r="S2622" s="8">
        <f t="shared" si="406"/>
        <v>23.675000000000001</v>
      </c>
      <c r="T2622" s="8">
        <f t="shared" si="407"/>
        <v>22.875</v>
      </c>
      <c r="U2622" s="7">
        <f t="shared" si="408"/>
        <v>23.008333333333336</v>
      </c>
      <c r="V2622" s="7">
        <f t="shared" si="409"/>
        <v>22.975000000000001</v>
      </c>
    </row>
    <row r="2623" spans="1:22" ht="13.5" x14ac:dyDescent="0.25">
      <c r="A2623" s="3">
        <f>RSI!A2623</f>
        <v>45826</v>
      </c>
      <c r="B2623" s="2">
        <f>RSI!B2623</f>
        <v>49</v>
      </c>
      <c r="C2623" s="2">
        <f>RSI!I2623</f>
        <v>47.513464080018323</v>
      </c>
      <c r="D2623" s="2">
        <f>MACD!E2623</f>
        <v>0.16878880247833195</v>
      </c>
      <c r="E2623" s="2">
        <f>MACD!F2623</f>
        <v>-5.1386002345170302E-2</v>
      </c>
      <c r="F2623" s="2">
        <f>'Moving Avg'!D2623</f>
        <v>49.5</v>
      </c>
      <c r="G2623" s="2">
        <f>'Moving Avg'!F2623</f>
        <v>49.728500000000004</v>
      </c>
      <c r="H2623" s="2">
        <f>'Moving Avg'!G2623</f>
        <v>48.406759999999977</v>
      </c>
      <c r="I2623" s="2">
        <f>'Moving Avg'!H2623</f>
        <v>48.301540000000067</v>
      </c>
      <c r="J2623" s="5" t="str">
        <f>OBV!F2623</f>
        <v>BULLISH</v>
      </c>
      <c r="K2623" s="5" t="str">
        <f>OBV!G2623</f>
        <v>NEUTRAL</v>
      </c>
      <c r="L2623" s="5" t="str">
        <f>OBV!H2623</f>
        <v>BULLISH DIVERGENCE</v>
      </c>
      <c r="M2623" s="7">
        <f t="shared" si="400"/>
        <v>25</v>
      </c>
      <c r="N2623" s="7">
        <f t="shared" si="401"/>
        <v>0</v>
      </c>
      <c r="O2623" s="7">
        <f t="shared" si="402"/>
        <v>50</v>
      </c>
      <c r="P2623" s="7">
        <f t="shared" si="403"/>
        <v>66.5</v>
      </c>
      <c r="Q2623" s="8">
        <f t="shared" si="404"/>
        <v>26.225000000000001</v>
      </c>
      <c r="R2623" s="8">
        <f t="shared" si="405"/>
        <v>39.125</v>
      </c>
      <c r="S2623" s="8">
        <f t="shared" si="406"/>
        <v>46.174999999999997</v>
      </c>
      <c r="T2623" s="8">
        <f t="shared" si="407"/>
        <v>35.375</v>
      </c>
      <c r="U2623" s="7">
        <f t="shared" si="408"/>
        <v>37.174999999999997</v>
      </c>
      <c r="V2623" s="7">
        <f t="shared" si="409"/>
        <v>36.724999999999994</v>
      </c>
    </row>
    <row r="2624" spans="1:22" ht="13.5" x14ac:dyDescent="0.25">
      <c r="A2624" s="3">
        <f>RSI!A2624</f>
        <v>45827</v>
      </c>
      <c r="B2624" s="2">
        <f>RSI!B2624</f>
        <v>49</v>
      </c>
      <c r="C2624" s="2">
        <f>RSI!I2624</f>
        <v>47.513464080018316</v>
      </c>
      <c r="D2624" s="2">
        <f>MACD!E2624</f>
        <v>0.27643190061157696</v>
      </c>
      <c r="E2624" s="2">
        <f>MACD!F2624</f>
        <v>1.417757824617915E-2</v>
      </c>
      <c r="F2624" s="2">
        <f>'Moving Avg'!D2624</f>
        <v>49.302</v>
      </c>
      <c r="G2624" s="2">
        <f>'Moving Avg'!F2624</f>
        <v>49.7605</v>
      </c>
      <c r="H2624" s="2">
        <f>'Moving Avg'!G2624</f>
        <v>48.438719999999975</v>
      </c>
      <c r="I2624" s="2">
        <f>'Moving Avg'!H2624</f>
        <v>48.298685000000077</v>
      </c>
      <c r="J2624" s="5" t="str">
        <f>OBV!F2624</f>
        <v>BULLISH</v>
      </c>
      <c r="K2624" s="5" t="str">
        <f>OBV!G2624</f>
        <v>NEUTRAL</v>
      </c>
      <c r="L2624" s="5" t="str">
        <f>OBV!H2624</f>
        <v>BULLISH DIVERGENCE</v>
      </c>
      <c r="M2624" s="7">
        <f t="shared" si="400"/>
        <v>25</v>
      </c>
      <c r="N2624" s="7">
        <f t="shared" si="401"/>
        <v>0</v>
      </c>
      <c r="O2624" s="7">
        <f t="shared" si="402"/>
        <v>50</v>
      </c>
      <c r="P2624" s="7">
        <f t="shared" si="403"/>
        <v>66.5</v>
      </c>
      <c r="Q2624" s="8">
        <f t="shared" si="404"/>
        <v>26.225000000000001</v>
      </c>
      <c r="R2624" s="8">
        <f t="shared" si="405"/>
        <v>39.125</v>
      </c>
      <c r="S2624" s="8">
        <f t="shared" si="406"/>
        <v>46.174999999999997</v>
      </c>
      <c r="T2624" s="8">
        <f t="shared" si="407"/>
        <v>35.375</v>
      </c>
      <c r="U2624" s="7">
        <f t="shared" si="408"/>
        <v>37.174999999999997</v>
      </c>
      <c r="V2624" s="7">
        <f t="shared" si="409"/>
        <v>36.724999999999994</v>
      </c>
    </row>
    <row r="2625" spans="1:22" ht="13.5" x14ac:dyDescent="0.25">
      <c r="A2625" s="3">
        <f>RSI!A2625</f>
        <v>45828</v>
      </c>
      <c r="B2625" s="2">
        <f>RSI!B2625</f>
        <v>49</v>
      </c>
      <c r="C2625" s="2">
        <f>RSI!I2625</f>
        <v>47.513464080018316</v>
      </c>
      <c r="D2625" s="2">
        <f>MACD!E2625</f>
        <v>0.36901345156370269</v>
      </c>
      <c r="E2625" s="2">
        <f>MACD!F2625</f>
        <v>8.5144752909683874E-2</v>
      </c>
      <c r="F2625" s="2">
        <f>'Moving Avg'!D2625</f>
        <v>49.101999999999997</v>
      </c>
      <c r="G2625" s="2">
        <f>'Moving Avg'!F2625</f>
        <v>49.684000000000005</v>
      </c>
      <c r="H2625" s="2">
        <f>'Moving Avg'!G2625</f>
        <v>48.470679999999987</v>
      </c>
      <c r="I2625" s="2">
        <f>'Moving Avg'!H2625</f>
        <v>48.294940000000082</v>
      </c>
      <c r="J2625" s="5" t="str">
        <f>OBV!F2625</f>
        <v>BULLISH</v>
      </c>
      <c r="K2625" s="5" t="str">
        <f>OBV!G2625</f>
        <v>NEUTRAL</v>
      </c>
      <c r="L2625" s="5" t="str">
        <f>OBV!H2625</f>
        <v>BULLISH DIVERGENCE</v>
      </c>
      <c r="M2625" s="7">
        <f t="shared" si="400"/>
        <v>25</v>
      </c>
      <c r="N2625" s="7">
        <f t="shared" si="401"/>
        <v>0</v>
      </c>
      <c r="O2625" s="7">
        <f t="shared" si="402"/>
        <v>50</v>
      </c>
      <c r="P2625" s="7">
        <f t="shared" si="403"/>
        <v>66.5</v>
      </c>
      <c r="Q2625" s="8">
        <f t="shared" si="404"/>
        <v>26.225000000000001</v>
      </c>
      <c r="R2625" s="8">
        <f t="shared" si="405"/>
        <v>39.125</v>
      </c>
      <c r="S2625" s="8">
        <f t="shared" si="406"/>
        <v>46.174999999999997</v>
      </c>
      <c r="T2625" s="8">
        <f t="shared" si="407"/>
        <v>35.375</v>
      </c>
      <c r="U2625" s="7">
        <f t="shared" si="408"/>
        <v>37.174999999999997</v>
      </c>
      <c r="V2625" s="7">
        <f t="shared" si="409"/>
        <v>36.724999999999994</v>
      </c>
    </row>
    <row r="2626" spans="1:22" ht="13.5" x14ac:dyDescent="0.25">
      <c r="A2626" s="3">
        <f>RSI!A2626</f>
        <v>45831</v>
      </c>
      <c r="B2626" s="2">
        <f>RSI!B2626</f>
        <v>49</v>
      </c>
      <c r="C2626" s="2">
        <f>RSI!I2626</f>
        <v>47.513464080018316</v>
      </c>
      <c r="D2626" s="2">
        <f>MACD!E2626</f>
        <v>0.44873958462802932</v>
      </c>
      <c r="E2626" s="2">
        <f>MACD!F2626</f>
        <v>0.15786371925335296</v>
      </c>
      <c r="F2626" s="2">
        <f>'Moving Avg'!D2626</f>
        <v>48.902000000000001</v>
      </c>
      <c r="G2626" s="2">
        <f>'Moving Avg'!F2626</f>
        <v>49.607500000000002</v>
      </c>
      <c r="H2626" s="2">
        <f>'Moving Avg'!G2626</f>
        <v>48.502639999999992</v>
      </c>
      <c r="I2626" s="2">
        <f>'Moving Avg'!H2626</f>
        <v>48.29119500000008</v>
      </c>
      <c r="J2626" s="5" t="str">
        <f>OBV!F2626</f>
        <v>BULLISH</v>
      </c>
      <c r="K2626" s="5" t="str">
        <f>OBV!G2626</f>
        <v>NEUTRAL</v>
      </c>
      <c r="L2626" s="5" t="str">
        <f>OBV!H2626</f>
        <v>BULLISH DIVERGENCE</v>
      </c>
      <c r="M2626" s="7">
        <f t="shared" ref="M2626:M2656" si="410">IF(C2626&lt;30,50, IF(C2626&gt;70, 0, 25))</f>
        <v>25</v>
      </c>
      <c r="N2626" s="7">
        <f t="shared" ref="N2626:N2656" si="411">IF(E2626-D2626&gt;0.02, 100, IF(E2626-D2626&lt;0,0,45))</f>
        <v>0</v>
      </c>
      <c r="O2626" s="7">
        <f t="shared" ref="O2626:O2656" si="412">IF(F2626-I2626&gt;10,100,IF(F2626-I2626&gt;5,75, IF(F2626-I2626&gt;0,50,0)))</f>
        <v>50</v>
      </c>
      <c r="P2626" s="7">
        <f t="shared" ref="P2626:P2656" si="413">IF(L2626="confirmed bullish", 34, IF(L2626="bullish divergence",17, 0))+IF(J2626="bullish",33,IF(J2626="bearish",0,16.5))+IF(K2626="strong",33,IF(K2626="weak",0,16.5))</f>
        <v>66.5</v>
      </c>
      <c r="Q2626" s="8">
        <f t="shared" si="404"/>
        <v>26.225000000000001</v>
      </c>
      <c r="R2626" s="8">
        <f t="shared" si="405"/>
        <v>39.125</v>
      </c>
      <c r="S2626" s="8">
        <f t="shared" si="406"/>
        <v>46.174999999999997</v>
      </c>
      <c r="T2626" s="8">
        <f t="shared" si="407"/>
        <v>35.375</v>
      </c>
      <c r="U2626" s="7">
        <f t="shared" si="408"/>
        <v>37.174999999999997</v>
      </c>
      <c r="V2626" s="7">
        <f t="shared" si="409"/>
        <v>36.724999999999994</v>
      </c>
    </row>
    <row r="2627" spans="1:22" ht="13.5" x14ac:dyDescent="0.25">
      <c r="A2627" s="3">
        <f>RSI!A2627</f>
        <v>45832</v>
      </c>
      <c r="B2627" s="2">
        <f>RSI!B2627</f>
        <v>49.5</v>
      </c>
      <c r="C2627" s="2">
        <f>RSI!I2627</f>
        <v>53.782649189294176</v>
      </c>
      <c r="D2627" s="2">
        <f>MACD!E2627</f>
        <v>0.47890975059434737</v>
      </c>
      <c r="E2627" s="2">
        <f>MACD!F2627</f>
        <v>0.22207292552155186</v>
      </c>
      <c r="F2627" s="2">
        <f>'Moving Avg'!D2627</f>
        <v>49.1</v>
      </c>
      <c r="G2627" s="2">
        <f>'Moving Avg'!F2627</f>
        <v>49.555999999999997</v>
      </c>
      <c r="H2627" s="2">
        <f>'Moving Avg'!G2627</f>
        <v>48.544399999999996</v>
      </c>
      <c r="I2627" s="2">
        <f>'Moving Avg'!H2627</f>
        <v>48.289950000000083</v>
      </c>
      <c r="J2627" s="5" t="str">
        <f>OBV!F2627</f>
        <v>BULLISH</v>
      </c>
      <c r="K2627" s="5" t="str">
        <f>OBV!G2627</f>
        <v>WEAK</v>
      </c>
      <c r="L2627" s="5" t="str">
        <f>OBV!H2627</f>
        <v>CONFIRMED BULLISH</v>
      </c>
      <c r="M2627" s="7">
        <f t="shared" si="410"/>
        <v>25</v>
      </c>
      <c r="N2627" s="7">
        <f t="shared" si="411"/>
        <v>0</v>
      </c>
      <c r="O2627" s="7">
        <f t="shared" si="412"/>
        <v>50</v>
      </c>
      <c r="P2627" s="7">
        <f t="shared" si="413"/>
        <v>67</v>
      </c>
      <c r="Q2627" s="8">
        <f t="shared" ref="Q2627:Q2656" si="414">0.35*M2627+N2627*0.35+O2627*0.15+P2627*0.15</f>
        <v>26.299999999999997</v>
      </c>
      <c r="R2627" s="8">
        <f t="shared" ref="R2627:R2656" si="415">M2627*0.2+N2627*0.2+O2627*0.35+P2627*0.25</f>
        <v>39.25</v>
      </c>
      <c r="S2627" s="8">
        <f t="shared" ref="S2627:S2656" si="416">M2627*0.15+N2627*0.15+O2627*0.25+P2627*0.45</f>
        <v>46.400000000000006</v>
      </c>
      <c r="T2627" s="8">
        <f t="shared" ref="T2627:T2656" si="417">0.25*SUM(M2627:P2627)</f>
        <v>35.5</v>
      </c>
      <c r="U2627" s="7">
        <f t="shared" ref="U2627:U2656" si="418">SUM(Q2627:S2627)/3</f>
        <v>37.31666666666667</v>
      </c>
      <c r="V2627" s="7">
        <f t="shared" ref="V2627:V2656" si="419">SUM(Q2627:T2627)/4</f>
        <v>36.862499999999997</v>
      </c>
    </row>
    <row r="2628" spans="1:22" ht="13.5" x14ac:dyDescent="0.25">
      <c r="A2628" s="3">
        <f>RSI!A2628</f>
        <v>45833</v>
      </c>
      <c r="B2628" s="2">
        <f>RSI!B2628</f>
        <v>49.9</v>
      </c>
      <c r="C2628" s="2">
        <f>RSI!I2628</f>
        <v>58.094906500648989</v>
      </c>
      <c r="D2628" s="2">
        <f>MACD!E2628</f>
        <v>0.47304409999138386</v>
      </c>
      <c r="E2628" s="2">
        <f>MACD!F2628</f>
        <v>0.27226716041551824</v>
      </c>
      <c r="F2628" s="2">
        <f>'Moving Avg'!D2628</f>
        <v>49.28</v>
      </c>
      <c r="G2628" s="2">
        <f>'Moving Avg'!F2628</f>
        <v>49.524500000000003</v>
      </c>
      <c r="H2628" s="2">
        <f>'Moving Avg'!G2628</f>
        <v>48.594160000000002</v>
      </c>
      <c r="I2628" s="2">
        <f>'Moving Avg'!H2628</f>
        <v>48.290705000000088</v>
      </c>
      <c r="J2628" s="5" t="str">
        <f>OBV!F2628</f>
        <v>BULLISH</v>
      </c>
      <c r="K2628" s="5" t="str">
        <f>OBV!G2628</f>
        <v>WEAK</v>
      </c>
      <c r="L2628" s="5" t="str">
        <f>OBV!H2628</f>
        <v>CONFIRMED BULLISH</v>
      </c>
      <c r="M2628" s="7">
        <f t="shared" si="410"/>
        <v>25</v>
      </c>
      <c r="N2628" s="7">
        <f t="shared" si="411"/>
        <v>0</v>
      </c>
      <c r="O2628" s="7">
        <f t="shared" si="412"/>
        <v>50</v>
      </c>
      <c r="P2628" s="7">
        <f t="shared" si="413"/>
        <v>67</v>
      </c>
      <c r="Q2628" s="8">
        <f t="shared" si="414"/>
        <v>26.299999999999997</v>
      </c>
      <c r="R2628" s="8">
        <f t="shared" si="415"/>
        <v>39.25</v>
      </c>
      <c r="S2628" s="8">
        <f t="shared" si="416"/>
        <v>46.400000000000006</v>
      </c>
      <c r="T2628" s="8">
        <f t="shared" si="417"/>
        <v>35.5</v>
      </c>
      <c r="U2628" s="7">
        <f t="shared" si="418"/>
        <v>37.31666666666667</v>
      </c>
      <c r="V2628" s="7">
        <f t="shared" si="419"/>
        <v>36.862499999999997</v>
      </c>
    </row>
    <row r="2629" spans="1:22" ht="13.5" x14ac:dyDescent="0.25">
      <c r="A2629" s="3">
        <f>RSI!A2629</f>
        <v>45835</v>
      </c>
      <c r="B2629" s="2">
        <f>RSI!B2629</f>
        <v>49.9</v>
      </c>
      <c r="C2629" s="2">
        <f>RSI!I2629</f>
        <v>58.094906500648989</v>
      </c>
      <c r="D2629" s="2">
        <f>MACD!E2629</f>
        <v>0.46562179139942117</v>
      </c>
      <c r="E2629" s="2">
        <f>MACD!F2629</f>
        <v>0.31093808661229883</v>
      </c>
      <c r="F2629" s="2">
        <f>'Moving Avg'!D2629</f>
        <v>49.46</v>
      </c>
      <c r="G2629" s="2">
        <f>'Moving Avg'!F2629</f>
        <v>49.539499999999997</v>
      </c>
      <c r="H2629" s="2">
        <f>'Moving Avg'!G2629</f>
        <v>48.643920000000008</v>
      </c>
      <c r="I2629" s="2">
        <f>'Moving Avg'!H2629</f>
        <v>48.291460000000079</v>
      </c>
      <c r="J2629" s="5" t="str">
        <f>OBV!F2629</f>
        <v>BULLISH</v>
      </c>
      <c r="K2629" s="5" t="str">
        <f>OBV!G2629</f>
        <v>WEAK</v>
      </c>
      <c r="L2629" s="5" t="str">
        <f>OBV!H2629</f>
        <v>CONFIRMED BULLISH</v>
      </c>
      <c r="M2629" s="7">
        <f t="shared" si="410"/>
        <v>25</v>
      </c>
      <c r="N2629" s="7">
        <f t="shared" si="411"/>
        <v>0</v>
      </c>
      <c r="O2629" s="7">
        <f t="shared" si="412"/>
        <v>50</v>
      </c>
      <c r="P2629" s="7">
        <f t="shared" si="413"/>
        <v>67</v>
      </c>
      <c r="Q2629" s="8">
        <f t="shared" si="414"/>
        <v>26.299999999999997</v>
      </c>
      <c r="R2629" s="8">
        <f t="shared" si="415"/>
        <v>39.25</v>
      </c>
      <c r="S2629" s="8">
        <f t="shared" si="416"/>
        <v>46.400000000000006</v>
      </c>
      <c r="T2629" s="8">
        <f t="shared" si="417"/>
        <v>35.5</v>
      </c>
      <c r="U2629" s="7">
        <f t="shared" si="418"/>
        <v>37.31666666666667</v>
      </c>
      <c r="V2629" s="7">
        <f t="shared" si="419"/>
        <v>36.862499999999997</v>
      </c>
    </row>
    <row r="2630" spans="1:22" ht="13.5" x14ac:dyDescent="0.25">
      <c r="A2630" s="3">
        <f>RSI!A2630</f>
        <v>45838</v>
      </c>
      <c r="B2630" s="2">
        <f>RSI!B2630</f>
        <v>49.9</v>
      </c>
      <c r="C2630" s="2">
        <f>RSI!I2630</f>
        <v>58.094906500648996</v>
      </c>
      <c r="D2630" s="2">
        <f>MACD!E2630</f>
        <v>0.45563996225871506</v>
      </c>
      <c r="E2630" s="2">
        <f>MACD!F2630</f>
        <v>0.33987846174158209</v>
      </c>
      <c r="F2630" s="2">
        <f>'Moving Avg'!D2630</f>
        <v>49.64</v>
      </c>
      <c r="G2630" s="2">
        <f>'Moving Avg'!F2630</f>
        <v>49.584499999999998</v>
      </c>
      <c r="H2630" s="2">
        <f>'Moving Avg'!G2630</f>
        <v>48.693680000000001</v>
      </c>
      <c r="I2630" s="2">
        <f>'Moving Avg'!H2630</f>
        <v>48.292215000000084</v>
      </c>
      <c r="J2630" s="5" t="str">
        <f>OBV!F2630</f>
        <v>BULLISH</v>
      </c>
      <c r="K2630" s="5" t="str">
        <f>OBV!G2630</f>
        <v>WEAK</v>
      </c>
      <c r="L2630" s="5" t="str">
        <f>OBV!H2630</f>
        <v>CONFIRMED BULLISH</v>
      </c>
      <c r="M2630" s="7">
        <f t="shared" si="410"/>
        <v>25</v>
      </c>
      <c r="N2630" s="7">
        <f t="shared" si="411"/>
        <v>0</v>
      </c>
      <c r="O2630" s="7">
        <f t="shared" si="412"/>
        <v>50</v>
      </c>
      <c r="P2630" s="7">
        <f t="shared" si="413"/>
        <v>67</v>
      </c>
      <c r="Q2630" s="8">
        <f t="shared" si="414"/>
        <v>26.299999999999997</v>
      </c>
      <c r="R2630" s="8">
        <f t="shared" si="415"/>
        <v>39.25</v>
      </c>
      <c r="S2630" s="8">
        <f t="shared" si="416"/>
        <v>46.400000000000006</v>
      </c>
      <c r="T2630" s="8">
        <f t="shared" si="417"/>
        <v>35.5</v>
      </c>
      <c r="U2630" s="7">
        <f t="shared" si="418"/>
        <v>37.31666666666667</v>
      </c>
      <c r="V2630" s="7">
        <f t="shared" si="419"/>
        <v>36.862499999999997</v>
      </c>
    </row>
    <row r="2631" spans="1:22" ht="13.5" x14ac:dyDescent="0.25">
      <c r="A2631" s="3">
        <f>RSI!A2631</f>
        <v>45839</v>
      </c>
      <c r="B2631" s="2">
        <f>RSI!B2631</f>
        <v>49.9</v>
      </c>
      <c r="C2631" s="2">
        <f>RSI!I2631</f>
        <v>58.094906500648996</v>
      </c>
      <c r="D2631" s="2">
        <f>MACD!E2631</f>
        <v>0.21453579455863547</v>
      </c>
      <c r="E2631" s="2">
        <f>MACD!F2631</f>
        <v>0.31480992830499277</v>
      </c>
      <c r="F2631" s="2">
        <f>'Moving Avg'!D2631</f>
        <v>49.820000000000007</v>
      </c>
      <c r="G2631" s="2">
        <f>'Moving Avg'!F2631</f>
        <v>49.629499999999993</v>
      </c>
      <c r="H2631" s="2">
        <f>'Moving Avg'!G2631</f>
        <v>48.743440000000007</v>
      </c>
      <c r="I2631" s="2">
        <f>'Moving Avg'!H2631</f>
        <v>48.292970000000089</v>
      </c>
      <c r="J2631" s="5" t="str">
        <f>OBV!F2631</f>
        <v>BULLISH</v>
      </c>
      <c r="K2631" s="5" t="str">
        <f>OBV!G2631</f>
        <v>WEAK</v>
      </c>
      <c r="L2631" s="5" t="str">
        <f>OBV!H2631</f>
        <v>CONFIRMED BULLISH</v>
      </c>
      <c r="M2631" s="7">
        <f t="shared" si="410"/>
        <v>25</v>
      </c>
      <c r="N2631" s="7">
        <f t="shared" si="411"/>
        <v>100</v>
      </c>
      <c r="O2631" s="7">
        <f t="shared" si="412"/>
        <v>50</v>
      </c>
      <c r="P2631" s="7">
        <f t="shared" si="413"/>
        <v>67</v>
      </c>
      <c r="Q2631" s="8">
        <f t="shared" si="414"/>
        <v>61.3</v>
      </c>
      <c r="R2631" s="8">
        <f t="shared" si="415"/>
        <v>59.25</v>
      </c>
      <c r="S2631" s="8">
        <f t="shared" si="416"/>
        <v>61.400000000000006</v>
      </c>
      <c r="T2631" s="8">
        <f t="shared" si="417"/>
        <v>60.5</v>
      </c>
      <c r="U2631" s="7">
        <f t="shared" si="418"/>
        <v>60.65</v>
      </c>
      <c r="V2631" s="7">
        <f t="shared" si="419"/>
        <v>60.612499999999997</v>
      </c>
    </row>
    <row r="2632" spans="1:22" ht="13.5" x14ac:dyDescent="0.25">
      <c r="A2632" s="3">
        <f>RSI!A2632</f>
        <v>45840</v>
      </c>
      <c r="B2632" s="2">
        <f>RSI!B2632</f>
        <v>50</v>
      </c>
      <c r="C2632" s="2">
        <f>RSI!I2632</f>
        <v>59.369667413986974</v>
      </c>
      <c r="D2632" s="2">
        <f>MACD!E2632</f>
        <v>7.5328417647646972E-2</v>
      </c>
      <c r="E2632" s="2">
        <f>MACD!F2632</f>
        <v>0.26691362617352365</v>
      </c>
      <c r="F2632" s="2">
        <f>'Moving Avg'!D2632</f>
        <v>49.92</v>
      </c>
      <c r="G2632" s="2">
        <f>'Moving Avg'!F2632</f>
        <v>49.679499999999997</v>
      </c>
      <c r="H2632" s="2">
        <f>'Moving Avg'!G2632</f>
        <v>48.812100000000008</v>
      </c>
      <c r="I2632" s="2">
        <f>'Moving Avg'!H2632</f>
        <v>48.294175000000088</v>
      </c>
      <c r="J2632" s="5" t="str">
        <f>OBV!F2632</f>
        <v>BULLISH</v>
      </c>
      <c r="K2632" s="5" t="str">
        <f>OBV!G2632</f>
        <v>WEAK</v>
      </c>
      <c r="L2632" s="5" t="str">
        <f>OBV!H2632</f>
        <v>CONFIRMED BULLISH</v>
      </c>
      <c r="M2632" s="7">
        <f t="shared" si="410"/>
        <v>25</v>
      </c>
      <c r="N2632" s="7">
        <f t="shared" si="411"/>
        <v>100</v>
      </c>
      <c r="O2632" s="7">
        <f t="shared" si="412"/>
        <v>50</v>
      </c>
      <c r="P2632" s="7">
        <f t="shared" si="413"/>
        <v>67</v>
      </c>
      <c r="Q2632" s="8">
        <f t="shared" si="414"/>
        <v>61.3</v>
      </c>
      <c r="R2632" s="8">
        <f t="shared" si="415"/>
        <v>59.25</v>
      </c>
      <c r="S2632" s="8">
        <f t="shared" si="416"/>
        <v>61.400000000000006</v>
      </c>
      <c r="T2632" s="8">
        <f t="shared" si="417"/>
        <v>60.5</v>
      </c>
      <c r="U2632" s="7">
        <f t="shared" si="418"/>
        <v>60.65</v>
      </c>
      <c r="V2632" s="7">
        <f t="shared" si="419"/>
        <v>60.612499999999997</v>
      </c>
    </row>
    <row r="2633" spans="1:22" ht="13.5" x14ac:dyDescent="0.25">
      <c r="A2633" s="3">
        <f>RSI!A2633</f>
        <v>45841</v>
      </c>
      <c r="B2633" s="2">
        <f>RSI!B2633</f>
        <v>49.85</v>
      </c>
      <c r="C2633" s="2">
        <f>RSI!I2633</f>
        <v>56.588872819666044</v>
      </c>
      <c r="D2633" s="2">
        <f>MACD!E2633</f>
        <v>-3.4880534834158539E-2</v>
      </c>
      <c r="E2633" s="2">
        <f>MACD!F2633</f>
        <v>0.20655479397198723</v>
      </c>
      <c r="F2633" s="2">
        <f>'Moving Avg'!D2633</f>
        <v>49.91</v>
      </c>
      <c r="G2633" s="2">
        <f>'Moving Avg'!F2633</f>
        <v>49.671999999999997</v>
      </c>
      <c r="H2633" s="2">
        <f>'Moving Avg'!G2633</f>
        <v>48.877760000000009</v>
      </c>
      <c r="I2633" s="2">
        <f>'Moving Avg'!H2633</f>
        <v>48.293455000000087</v>
      </c>
      <c r="J2633" s="5" t="str">
        <f>OBV!F2633</f>
        <v>BULLISH</v>
      </c>
      <c r="K2633" s="5" t="str">
        <f>OBV!G2633</f>
        <v>NEUTRAL</v>
      </c>
      <c r="L2633" s="5" t="str">
        <f>OBV!H2633</f>
        <v>BULLISH DIVERGENCE</v>
      </c>
      <c r="M2633" s="7">
        <f t="shared" si="410"/>
        <v>25</v>
      </c>
      <c r="N2633" s="7">
        <f t="shared" si="411"/>
        <v>100</v>
      </c>
      <c r="O2633" s="7">
        <f t="shared" si="412"/>
        <v>50</v>
      </c>
      <c r="P2633" s="7">
        <f t="shared" si="413"/>
        <v>66.5</v>
      </c>
      <c r="Q2633" s="8">
        <f t="shared" si="414"/>
        <v>61.225000000000001</v>
      </c>
      <c r="R2633" s="8">
        <f t="shared" si="415"/>
        <v>59.125</v>
      </c>
      <c r="S2633" s="8">
        <f t="shared" si="416"/>
        <v>61.174999999999997</v>
      </c>
      <c r="T2633" s="8">
        <f t="shared" si="417"/>
        <v>60.375</v>
      </c>
      <c r="U2633" s="7">
        <f t="shared" si="418"/>
        <v>60.508333333333326</v>
      </c>
      <c r="V2633" s="7">
        <f t="shared" si="419"/>
        <v>60.474999999999994</v>
      </c>
    </row>
    <row r="2634" spans="1:22" ht="13.5" x14ac:dyDescent="0.25">
      <c r="A2634" s="3">
        <f>RSI!A2634</f>
        <v>45842</v>
      </c>
      <c r="B2634" s="2">
        <f>RSI!B2634</f>
        <v>49.99</v>
      </c>
      <c r="C2634" s="2">
        <f>RSI!I2634</f>
        <v>58.540727290529489</v>
      </c>
      <c r="D2634" s="2">
        <f>MACD!E2634</f>
        <v>-0.14088606131039683</v>
      </c>
      <c r="E2634" s="2">
        <f>MACD!F2634</f>
        <v>0.13706662291551042</v>
      </c>
      <c r="F2634" s="2">
        <f>'Moving Avg'!D2634</f>
        <v>49.928000000000004</v>
      </c>
      <c r="G2634" s="2">
        <f>'Moving Avg'!F2634</f>
        <v>49.671499999999995</v>
      </c>
      <c r="H2634" s="2">
        <f>'Moving Avg'!G2634</f>
        <v>48.953360000000004</v>
      </c>
      <c r="I2634" s="2">
        <f>'Moving Avg'!H2634</f>
        <v>48.29343500000008</v>
      </c>
      <c r="J2634" s="5" t="str">
        <f>OBV!F2634</f>
        <v>BULLISH</v>
      </c>
      <c r="K2634" s="5" t="str">
        <f>OBV!G2634</f>
        <v>NEUTRAL</v>
      </c>
      <c r="L2634" s="5" t="str">
        <f>OBV!H2634</f>
        <v>CONFIRMED BULLISH</v>
      </c>
      <c r="M2634" s="7">
        <f t="shared" si="410"/>
        <v>25</v>
      </c>
      <c r="N2634" s="7">
        <f t="shared" si="411"/>
        <v>100</v>
      </c>
      <c r="O2634" s="7">
        <f t="shared" si="412"/>
        <v>50</v>
      </c>
      <c r="P2634" s="7">
        <f t="shared" si="413"/>
        <v>83.5</v>
      </c>
      <c r="Q2634" s="8">
        <f t="shared" si="414"/>
        <v>63.774999999999999</v>
      </c>
      <c r="R2634" s="8">
        <f t="shared" si="415"/>
        <v>63.375</v>
      </c>
      <c r="S2634" s="8">
        <f t="shared" si="416"/>
        <v>68.825000000000003</v>
      </c>
      <c r="T2634" s="8">
        <f t="shared" si="417"/>
        <v>64.625</v>
      </c>
      <c r="U2634" s="7">
        <f t="shared" si="418"/>
        <v>65.325000000000003</v>
      </c>
      <c r="V2634" s="7">
        <f t="shared" si="419"/>
        <v>65.150000000000006</v>
      </c>
    </row>
    <row r="2635" spans="1:22" ht="13.5" x14ac:dyDescent="0.25">
      <c r="A2635" s="3">
        <f>RSI!A2635</f>
        <v>45845</v>
      </c>
      <c r="B2635" s="2">
        <f>RSI!B2635</f>
        <v>49</v>
      </c>
      <c r="C2635" s="2">
        <f>RSI!I2635</f>
        <v>43.608890072394701</v>
      </c>
      <c r="D2635" s="2">
        <f>MACD!E2635</f>
        <v>-0.16028200300760886</v>
      </c>
      <c r="E2635" s="2">
        <f>MACD!F2635</f>
        <v>7.7596897730886558E-2</v>
      </c>
      <c r="F2635" s="2">
        <f>'Moving Avg'!D2635</f>
        <v>49.748000000000005</v>
      </c>
      <c r="G2635" s="2">
        <f>'Moving Avg'!F2635</f>
        <v>49.621499999999997</v>
      </c>
      <c r="H2635" s="2">
        <f>'Moving Avg'!G2635</f>
        <v>49.009160000000001</v>
      </c>
      <c r="I2635" s="2">
        <f>'Moving Avg'!H2635</f>
        <v>48.288465000000066</v>
      </c>
      <c r="J2635" s="5" t="str">
        <f>OBV!F2635</f>
        <v>BULLISH</v>
      </c>
      <c r="K2635" s="5" t="str">
        <f>OBV!G2635</f>
        <v>NEUTRAL</v>
      </c>
      <c r="L2635" s="5" t="str">
        <f>OBV!H2635</f>
        <v>BULLISH DIVERGENCE</v>
      </c>
      <c r="M2635" s="7">
        <f t="shared" si="410"/>
        <v>25</v>
      </c>
      <c r="N2635" s="7">
        <f t="shared" si="411"/>
        <v>100</v>
      </c>
      <c r="O2635" s="7">
        <f t="shared" si="412"/>
        <v>50</v>
      </c>
      <c r="P2635" s="7">
        <f t="shared" si="413"/>
        <v>66.5</v>
      </c>
      <c r="Q2635" s="8">
        <f t="shared" si="414"/>
        <v>61.225000000000001</v>
      </c>
      <c r="R2635" s="8">
        <f t="shared" si="415"/>
        <v>59.125</v>
      </c>
      <c r="S2635" s="8">
        <f t="shared" si="416"/>
        <v>61.174999999999997</v>
      </c>
      <c r="T2635" s="8">
        <f t="shared" si="417"/>
        <v>60.375</v>
      </c>
      <c r="U2635" s="7">
        <f t="shared" si="418"/>
        <v>60.508333333333326</v>
      </c>
      <c r="V2635" s="7">
        <f t="shared" si="419"/>
        <v>60.474999999999994</v>
      </c>
    </row>
    <row r="2636" spans="1:22" ht="13.5" x14ac:dyDescent="0.25">
      <c r="A2636" s="3">
        <f>RSI!A2636</f>
        <v>45846</v>
      </c>
      <c r="B2636" s="2">
        <f>RSI!B2636</f>
        <v>49</v>
      </c>
      <c r="C2636" s="2">
        <f>RSI!I2636</f>
        <v>43.608890072394701</v>
      </c>
      <c r="D2636" s="2">
        <f>MACD!E2636</f>
        <v>-9.6728601169161266E-2</v>
      </c>
      <c r="E2636" s="2">
        <f>MACD!F2636</f>
        <v>4.273179795087699E-2</v>
      </c>
      <c r="F2636" s="2">
        <f>'Moving Avg'!D2636</f>
        <v>49.567999999999998</v>
      </c>
      <c r="G2636" s="2">
        <f>'Moving Avg'!F2636</f>
        <v>49.5715</v>
      </c>
      <c r="H2636" s="2">
        <f>'Moving Avg'!G2636</f>
        <v>49.031720000000007</v>
      </c>
      <c r="I2636" s="2">
        <f>'Moving Avg'!H2636</f>
        <v>48.283495000000073</v>
      </c>
      <c r="J2636" s="5" t="str">
        <f>OBV!F2636</f>
        <v>BULLISH</v>
      </c>
      <c r="K2636" s="5" t="str">
        <f>OBV!G2636</f>
        <v>NEUTRAL</v>
      </c>
      <c r="L2636" s="5" t="str">
        <f>OBV!H2636</f>
        <v>BULLISH DIVERGENCE</v>
      </c>
      <c r="M2636" s="7">
        <f t="shared" si="410"/>
        <v>25</v>
      </c>
      <c r="N2636" s="7">
        <f t="shared" si="411"/>
        <v>100</v>
      </c>
      <c r="O2636" s="7">
        <f t="shared" si="412"/>
        <v>50</v>
      </c>
      <c r="P2636" s="7">
        <f t="shared" si="413"/>
        <v>66.5</v>
      </c>
      <c r="Q2636" s="8">
        <f t="shared" si="414"/>
        <v>61.225000000000001</v>
      </c>
      <c r="R2636" s="8">
        <f t="shared" si="415"/>
        <v>59.125</v>
      </c>
      <c r="S2636" s="8">
        <f t="shared" si="416"/>
        <v>61.174999999999997</v>
      </c>
      <c r="T2636" s="8">
        <f t="shared" si="417"/>
        <v>60.375</v>
      </c>
      <c r="U2636" s="7">
        <f t="shared" si="418"/>
        <v>60.508333333333326</v>
      </c>
      <c r="V2636" s="7">
        <f t="shared" si="419"/>
        <v>60.474999999999994</v>
      </c>
    </row>
    <row r="2637" spans="1:22" ht="13.5" x14ac:dyDescent="0.25">
      <c r="A2637" s="3">
        <f>RSI!A2637</f>
        <v>45847</v>
      </c>
      <c r="B2637" s="2">
        <f>RSI!B2637</f>
        <v>49.99</v>
      </c>
      <c r="C2637" s="2">
        <f>RSI!I2637</f>
        <v>56.482227601789234</v>
      </c>
      <c r="D2637" s="2">
        <f>MACD!E2637</f>
        <v>-5.1930595726858542E-2</v>
      </c>
      <c r="E2637" s="2">
        <f>MACD!F2637</f>
        <v>2.3799319215329885E-2</v>
      </c>
      <c r="F2637" s="2">
        <f>'Moving Avg'!D2637</f>
        <v>49.566000000000003</v>
      </c>
      <c r="G2637" s="2">
        <f>'Moving Avg'!F2637</f>
        <v>49.570999999999998</v>
      </c>
      <c r="H2637" s="2">
        <f>'Moving Avg'!G2637</f>
        <v>49.074079999999995</v>
      </c>
      <c r="I2637" s="2">
        <f>'Moving Avg'!H2637</f>
        <v>48.283475000000074</v>
      </c>
      <c r="J2637" s="5" t="str">
        <f>OBV!F2637</f>
        <v>BULLISH</v>
      </c>
      <c r="K2637" s="5" t="str">
        <f>OBV!G2637</f>
        <v>NEUTRAL</v>
      </c>
      <c r="L2637" s="5" t="str">
        <f>OBV!H2637</f>
        <v>BULLISH DIVERGENCE</v>
      </c>
      <c r="M2637" s="7">
        <f t="shared" si="410"/>
        <v>25</v>
      </c>
      <c r="N2637" s="7">
        <f t="shared" si="411"/>
        <v>100</v>
      </c>
      <c r="O2637" s="7">
        <f t="shared" si="412"/>
        <v>50</v>
      </c>
      <c r="P2637" s="7">
        <f t="shared" si="413"/>
        <v>66.5</v>
      </c>
      <c r="Q2637" s="8">
        <f t="shared" si="414"/>
        <v>61.225000000000001</v>
      </c>
      <c r="R2637" s="8">
        <f t="shared" si="415"/>
        <v>59.125</v>
      </c>
      <c r="S2637" s="8">
        <f t="shared" si="416"/>
        <v>61.174999999999997</v>
      </c>
      <c r="T2637" s="8">
        <f t="shared" si="417"/>
        <v>60.375</v>
      </c>
      <c r="U2637" s="7">
        <f t="shared" si="418"/>
        <v>60.508333333333326</v>
      </c>
      <c r="V2637" s="7">
        <f t="shared" si="419"/>
        <v>60.474999999999994</v>
      </c>
    </row>
    <row r="2638" spans="1:22" ht="13.5" x14ac:dyDescent="0.25">
      <c r="A2638" s="3">
        <f>RSI!A2638</f>
        <v>45848</v>
      </c>
      <c r="B2638" s="2">
        <f>RSI!B2638</f>
        <v>49.99</v>
      </c>
      <c r="C2638" s="2">
        <f>RSI!I2638</f>
        <v>56.482227601789234</v>
      </c>
      <c r="D2638" s="2">
        <f>MACD!E2638</f>
        <v>-1.7266282679734957E-2</v>
      </c>
      <c r="E2638" s="2">
        <f>MACD!F2638</f>
        <v>1.5586198836316919E-2</v>
      </c>
      <c r="F2638" s="2">
        <f>'Moving Avg'!D2638</f>
        <v>49.594000000000008</v>
      </c>
      <c r="G2638" s="2">
        <f>'Moving Avg'!F2638</f>
        <v>49.570999999999998</v>
      </c>
      <c r="H2638" s="2">
        <f>'Moving Avg'!G2638</f>
        <v>49.11625999999999</v>
      </c>
      <c r="I2638" s="2">
        <f>'Moving Avg'!H2638</f>
        <v>48.28345500000006</v>
      </c>
      <c r="J2638" s="5" t="str">
        <f>OBV!F2638</f>
        <v>BULLISH</v>
      </c>
      <c r="K2638" s="5" t="str">
        <f>OBV!G2638</f>
        <v>NEUTRAL</v>
      </c>
      <c r="L2638" s="5" t="str">
        <f>OBV!H2638</f>
        <v>CONFIRMED BULLISH</v>
      </c>
      <c r="M2638" s="7">
        <f t="shared" si="410"/>
        <v>25</v>
      </c>
      <c r="N2638" s="7">
        <f t="shared" si="411"/>
        <v>100</v>
      </c>
      <c r="O2638" s="7">
        <f t="shared" si="412"/>
        <v>50</v>
      </c>
      <c r="P2638" s="7">
        <f t="shared" si="413"/>
        <v>83.5</v>
      </c>
      <c r="Q2638" s="8">
        <f t="shared" si="414"/>
        <v>63.774999999999999</v>
      </c>
      <c r="R2638" s="8">
        <f t="shared" si="415"/>
        <v>63.375</v>
      </c>
      <c r="S2638" s="8">
        <f t="shared" si="416"/>
        <v>68.825000000000003</v>
      </c>
      <c r="T2638" s="8">
        <f t="shared" si="417"/>
        <v>64.625</v>
      </c>
      <c r="U2638" s="7">
        <f t="shared" si="418"/>
        <v>65.325000000000003</v>
      </c>
      <c r="V2638" s="7">
        <f t="shared" si="419"/>
        <v>65.150000000000006</v>
      </c>
    </row>
    <row r="2639" spans="1:22" ht="13.5" x14ac:dyDescent="0.25">
      <c r="A2639" s="3">
        <f>RSI!A2639</f>
        <v>45849</v>
      </c>
      <c r="B2639" s="2">
        <f>RSI!B2639</f>
        <v>49.99</v>
      </c>
      <c r="C2639" s="2">
        <f>RSI!I2639</f>
        <v>56.482227601789234</v>
      </c>
      <c r="D2639" s="2">
        <f>MACD!E2639</f>
        <v>9.0634928720589869E-3</v>
      </c>
      <c r="E2639" s="2">
        <f>MACD!F2639</f>
        <v>1.4281657643465333E-2</v>
      </c>
      <c r="F2639" s="2">
        <f>'Moving Avg'!D2639</f>
        <v>49.594000000000008</v>
      </c>
      <c r="G2639" s="2">
        <f>'Moving Avg'!F2639</f>
        <v>49.570999999999998</v>
      </c>
      <c r="H2639" s="2">
        <f>'Moving Avg'!G2639</f>
        <v>49.158439999999992</v>
      </c>
      <c r="I2639" s="2">
        <f>'Moving Avg'!H2639</f>
        <v>48.283435000000061</v>
      </c>
      <c r="J2639" s="5" t="str">
        <f>OBV!F2639</f>
        <v>BULLISH</v>
      </c>
      <c r="K2639" s="5" t="str">
        <f>OBV!G2639</f>
        <v>NEUTRAL</v>
      </c>
      <c r="L2639" s="5" t="str">
        <f>OBV!H2639</f>
        <v>NEUTRAL</v>
      </c>
      <c r="M2639" s="7">
        <f t="shared" si="410"/>
        <v>25</v>
      </c>
      <c r="N2639" s="7">
        <f t="shared" si="411"/>
        <v>45</v>
      </c>
      <c r="O2639" s="7">
        <f t="shared" si="412"/>
        <v>50</v>
      </c>
      <c r="P2639" s="7">
        <f t="shared" si="413"/>
        <v>49.5</v>
      </c>
      <c r="Q2639" s="8">
        <f t="shared" si="414"/>
        <v>39.424999999999997</v>
      </c>
      <c r="R2639" s="8">
        <f t="shared" si="415"/>
        <v>43.875</v>
      </c>
      <c r="S2639" s="8">
        <f t="shared" si="416"/>
        <v>45.275000000000006</v>
      </c>
      <c r="T2639" s="8">
        <f t="shared" si="417"/>
        <v>42.375</v>
      </c>
      <c r="U2639" s="7">
        <f t="shared" si="418"/>
        <v>42.858333333333327</v>
      </c>
      <c r="V2639" s="7">
        <f t="shared" si="419"/>
        <v>42.737499999999997</v>
      </c>
    </row>
    <row r="2640" spans="1:22" ht="13.5" x14ac:dyDescent="0.25">
      <c r="A2640" s="3">
        <f>RSI!A2640</f>
        <v>45852</v>
      </c>
      <c r="B2640" s="2">
        <f>RSI!B2640</f>
        <v>50</v>
      </c>
      <c r="C2640" s="2">
        <f>RSI!I2640</f>
        <v>56.607200843515237</v>
      </c>
      <c r="D2640" s="2">
        <f>MACD!E2640</f>
        <v>2.7822564966804464E-2</v>
      </c>
      <c r="E2640" s="2">
        <f>MACD!F2640</f>
        <v>1.6989839108133162E-2</v>
      </c>
      <c r="F2640" s="2">
        <f>'Moving Avg'!D2640</f>
        <v>49.794000000000004</v>
      </c>
      <c r="G2640" s="2">
        <f>'Moving Avg'!F2640</f>
        <v>49.570999999999998</v>
      </c>
      <c r="H2640" s="2">
        <f>'Moving Avg'!G2640</f>
        <v>49.200819999999993</v>
      </c>
      <c r="I2640" s="2">
        <f>'Moving Avg'!H2640</f>
        <v>48.283465000000071</v>
      </c>
      <c r="J2640" s="5" t="str">
        <f>OBV!F2640</f>
        <v>BULLISH</v>
      </c>
      <c r="K2640" s="5" t="str">
        <f>OBV!G2640</f>
        <v>WEAK</v>
      </c>
      <c r="L2640" s="5" t="str">
        <f>OBV!H2640</f>
        <v>CONFIRMED BULLISH</v>
      </c>
      <c r="M2640" s="7">
        <f t="shared" si="410"/>
        <v>25</v>
      </c>
      <c r="N2640" s="7">
        <f t="shared" si="411"/>
        <v>0</v>
      </c>
      <c r="O2640" s="7">
        <f t="shared" si="412"/>
        <v>50</v>
      </c>
      <c r="P2640" s="7">
        <f t="shared" si="413"/>
        <v>67</v>
      </c>
      <c r="Q2640" s="8">
        <f t="shared" si="414"/>
        <v>26.299999999999997</v>
      </c>
      <c r="R2640" s="8">
        <f t="shared" si="415"/>
        <v>39.25</v>
      </c>
      <c r="S2640" s="8">
        <f t="shared" si="416"/>
        <v>46.400000000000006</v>
      </c>
      <c r="T2640" s="8">
        <f t="shared" si="417"/>
        <v>35.5</v>
      </c>
      <c r="U2640" s="7">
        <f t="shared" si="418"/>
        <v>37.31666666666667</v>
      </c>
      <c r="V2640" s="7">
        <f t="shared" si="419"/>
        <v>36.862499999999997</v>
      </c>
    </row>
    <row r="2641" spans="1:22" ht="13.5" x14ac:dyDescent="0.25">
      <c r="A2641" s="3">
        <f>RSI!A2641</f>
        <v>45853</v>
      </c>
      <c r="B2641" s="2">
        <f>RSI!B2641</f>
        <v>50</v>
      </c>
      <c r="C2641" s="2">
        <f>RSI!I2641</f>
        <v>56.607200843515237</v>
      </c>
      <c r="D2641" s="2">
        <f>MACD!E2641</f>
        <v>5.6447791651095258E-2</v>
      </c>
      <c r="E2641" s="2">
        <f>MACD!F2641</f>
        <v>2.4881429616725584E-2</v>
      </c>
      <c r="F2641" s="2">
        <f>'Moving Avg'!D2641</f>
        <v>49.994</v>
      </c>
      <c r="G2641" s="2">
        <f>'Moving Avg'!F2641</f>
        <v>49.570999999999998</v>
      </c>
      <c r="H2641" s="2">
        <f>'Moving Avg'!G2641</f>
        <v>49.241139999999987</v>
      </c>
      <c r="I2641" s="2">
        <f>'Moving Avg'!H2641</f>
        <v>48.283495000000066</v>
      </c>
      <c r="J2641" s="5" t="str">
        <f>OBV!F2641</f>
        <v>BULLISH</v>
      </c>
      <c r="K2641" s="5" t="str">
        <f>OBV!G2641</f>
        <v>WEAK</v>
      </c>
      <c r="L2641" s="5" t="str">
        <f>OBV!H2641</f>
        <v>CONFIRMED BULLISH</v>
      </c>
      <c r="M2641" s="7">
        <f t="shared" si="410"/>
        <v>25</v>
      </c>
      <c r="N2641" s="7">
        <f t="shared" si="411"/>
        <v>0</v>
      </c>
      <c r="O2641" s="7">
        <f t="shared" si="412"/>
        <v>50</v>
      </c>
      <c r="P2641" s="7">
        <f t="shared" si="413"/>
        <v>67</v>
      </c>
      <c r="Q2641" s="8">
        <f t="shared" si="414"/>
        <v>26.299999999999997</v>
      </c>
      <c r="R2641" s="8">
        <f t="shared" si="415"/>
        <v>39.25</v>
      </c>
      <c r="S2641" s="8">
        <f t="shared" si="416"/>
        <v>46.400000000000006</v>
      </c>
      <c r="T2641" s="8">
        <f t="shared" si="417"/>
        <v>35.5</v>
      </c>
      <c r="U2641" s="7">
        <f t="shared" si="418"/>
        <v>37.31666666666667</v>
      </c>
      <c r="V2641" s="7">
        <f t="shared" si="419"/>
        <v>36.862499999999997</v>
      </c>
    </row>
    <row r="2642" spans="1:22" ht="13.5" x14ac:dyDescent="0.25">
      <c r="A2642" s="3">
        <f>RSI!A2642</f>
        <v>45854</v>
      </c>
      <c r="B2642" s="2">
        <f>RSI!B2642</f>
        <v>50</v>
      </c>
      <c r="C2642" s="2">
        <f>RSI!I2642</f>
        <v>56.607200843515237</v>
      </c>
      <c r="D2642" s="2">
        <f>MACD!E2642</f>
        <v>5.515476080088888E-2</v>
      </c>
      <c r="E2642" s="2">
        <f>MACD!F2642</f>
        <v>3.0936095853558245E-2</v>
      </c>
      <c r="F2642" s="2">
        <f>'Moving Avg'!D2642</f>
        <v>49.996000000000002</v>
      </c>
      <c r="G2642" s="2">
        <f>'Moving Avg'!F2642</f>
        <v>49.645499999999998</v>
      </c>
      <c r="H2642" s="2">
        <f>'Moving Avg'!G2642</f>
        <v>49.281459999999988</v>
      </c>
      <c r="I2642" s="2">
        <f>'Moving Avg'!H2642</f>
        <v>48.283525000000061</v>
      </c>
      <c r="J2642" s="5" t="str">
        <f>OBV!F2642</f>
        <v>BULLISH</v>
      </c>
      <c r="K2642" s="5" t="str">
        <f>OBV!G2642</f>
        <v>NEUTRAL</v>
      </c>
      <c r="L2642" s="5" t="str">
        <f>OBV!H2642</f>
        <v>CONFIRMED BULLISH</v>
      </c>
      <c r="M2642" s="7">
        <f t="shared" si="410"/>
        <v>25</v>
      </c>
      <c r="N2642" s="7">
        <f t="shared" si="411"/>
        <v>0</v>
      </c>
      <c r="O2642" s="7">
        <f t="shared" si="412"/>
        <v>50</v>
      </c>
      <c r="P2642" s="7">
        <f t="shared" si="413"/>
        <v>83.5</v>
      </c>
      <c r="Q2642" s="8">
        <f t="shared" si="414"/>
        <v>28.774999999999999</v>
      </c>
      <c r="R2642" s="8">
        <f t="shared" si="415"/>
        <v>43.375</v>
      </c>
      <c r="S2642" s="8">
        <f t="shared" si="416"/>
        <v>53.825000000000003</v>
      </c>
      <c r="T2642" s="8">
        <f t="shared" si="417"/>
        <v>39.625</v>
      </c>
      <c r="U2642" s="7">
        <f t="shared" si="418"/>
        <v>41.991666666666667</v>
      </c>
      <c r="V2642" s="7">
        <f t="shared" si="419"/>
        <v>41.400000000000006</v>
      </c>
    </row>
    <row r="2643" spans="1:22" ht="13.5" x14ac:dyDescent="0.25">
      <c r="A2643" s="3">
        <f>RSI!A2643</f>
        <v>45855</v>
      </c>
      <c r="B2643" s="2">
        <f>RSI!B2643</f>
        <v>50</v>
      </c>
      <c r="C2643" s="2">
        <f>RSI!I2643</f>
        <v>56.607200843515237</v>
      </c>
      <c r="D2643" s="2">
        <f>MACD!E2643</f>
        <v>7.3342217988894731E-2</v>
      </c>
      <c r="E2643" s="2">
        <f>MACD!F2643</f>
        <v>3.9417320280625542E-2</v>
      </c>
      <c r="F2643" s="2">
        <f>'Moving Avg'!D2643</f>
        <v>49.998000000000005</v>
      </c>
      <c r="G2643" s="2">
        <f>'Moving Avg'!F2643</f>
        <v>49.695499999999996</v>
      </c>
      <c r="H2643" s="2">
        <f>'Moving Avg'!G2643</f>
        <v>49.32177999999999</v>
      </c>
      <c r="I2643" s="2">
        <f>'Moving Avg'!H2643</f>
        <v>48.283555000000071</v>
      </c>
      <c r="J2643" s="5" t="str">
        <f>OBV!F2643</f>
        <v>BULLISH</v>
      </c>
      <c r="K2643" s="5" t="str">
        <f>OBV!G2643</f>
        <v>NEUTRAL</v>
      </c>
      <c r="L2643" s="5" t="str">
        <f>OBV!H2643</f>
        <v>CONFIRMED BULLISH</v>
      </c>
      <c r="M2643" s="7">
        <f t="shared" si="410"/>
        <v>25</v>
      </c>
      <c r="N2643" s="7">
        <f t="shared" si="411"/>
        <v>0</v>
      </c>
      <c r="O2643" s="7">
        <f t="shared" si="412"/>
        <v>50</v>
      </c>
      <c r="P2643" s="7">
        <f t="shared" si="413"/>
        <v>83.5</v>
      </c>
      <c r="Q2643" s="8">
        <f t="shared" si="414"/>
        <v>28.774999999999999</v>
      </c>
      <c r="R2643" s="8">
        <f t="shared" si="415"/>
        <v>43.375</v>
      </c>
      <c r="S2643" s="8">
        <f t="shared" si="416"/>
        <v>53.825000000000003</v>
      </c>
      <c r="T2643" s="8">
        <f t="shared" si="417"/>
        <v>39.625</v>
      </c>
      <c r="U2643" s="7">
        <f t="shared" si="418"/>
        <v>41.991666666666667</v>
      </c>
      <c r="V2643" s="7">
        <f t="shared" si="419"/>
        <v>41.400000000000006</v>
      </c>
    </row>
    <row r="2644" spans="1:22" ht="13.5" x14ac:dyDescent="0.25">
      <c r="A2644" s="3">
        <f>RSI!A2644</f>
        <v>45856</v>
      </c>
      <c r="B2644" s="2">
        <f>RSI!B2644</f>
        <v>50</v>
      </c>
      <c r="C2644" s="2">
        <f>RSI!I2644</f>
        <v>56.607200843515237</v>
      </c>
      <c r="D2644" s="2">
        <f>MACD!E2644</f>
        <v>-6.5665810914964595E-2</v>
      </c>
      <c r="E2644" s="2">
        <f>MACD!F2644</f>
        <v>1.8400694041507518E-2</v>
      </c>
      <c r="F2644" s="2">
        <f>'Moving Avg'!D2644</f>
        <v>50</v>
      </c>
      <c r="G2644" s="2">
        <f>'Moving Avg'!F2644</f>
        <v>49.745500000000007</v>
      </c>
      <c r="H2644" s="2">
        <f>'Moving Avg'!G2644</f>
        <v>49.39739999999999</v>
      </c>
      <c r="I2644" s="2">
        <f>'Moving Avg'!H2644</f>
        <v>48.283585000000073</v>
      </c>
      <c r="J2644" s="5" t="str">
        <f>OBV!F2644</f>
        <v>BULLISH</v>
      </c>
      <c r="K2644" s="5" t="str">
        <f>OBV!G2644</f>
        <v>NEUTRAL</v>
      </c>
      <c r="L2644" s="5" t="str">
        <f>OBV!H2644</f>
        <v>CONFIRMED BULLISH</v>
      </c>
      <c r="M2644" s="7">
        <f t="shared" si="410"/>
        <v>25</v>
      </c>
      <c r="N2644" s="7">
        <f t="shared" si="411"/>
        <v>100</v>
      </c>
      <c r="O2644" s="7">
        <f t="shared" si="412"/>
        <v>50</v>
      </c>
      <c r="P2644" s="7">
        <f t="shared" si="413"/>
        <v>83.5</v>
      </c>
      <c r="Q2644" s="8">
        <f t="shared" si="414"/>
        <v>63.774999999999999</v>
      </c>
      <c r="R2644" s="8">
        <f t="shared" si="415"/>
        <v>63.375</v>
      </c>
      <c r="S2644" s="8">
        <f t="shared" si="416"/>
        <v>68.825000000000003</v>
      </c>
      <c r="T2644" s="8">
        <f t="shared" si="417"/>
        <v>64.625</v>
      </c>
      <c r="U2644" s="7">
        <f t="shared" si="418"/>
        <v>65.325000000000003</v>
      </c>
      <c r="V2644" s="7">
        <f t="shared" si="419"/>
        <v>65.150000000000006</v>
      </c>
    </row>
    <row r="2645" spans="1:22" ht="13.5" x14ac:dyDescent="0.25">
      <c r="A2645" s="3">
        <f>RSI!A2645</f>
        <v>45859</v>
      </c>
      <c r="B2645" s="2">
        <f>RSI!B2645</f>
        <v>50</v>
      </c>
      <c r="C2645" s="2">
        <f>RSI!I2645</f>
        <v>56.607200843515223</v>
      </c>
      <c r="D2645" s="2">
        <f>MACD!E2645</f>
        <v>-0.18522291833633631</v>
      </c>
      <c r="E2645" s="2">
        <f>MACD!F2645</f>
        <v>-2.2324028434061248E-2</v>
      </c>
      <c r="F2645" s="2">
        <f>'Moving Avg'!D2645</f>
        <v>50</v>
      </c>
      <c r="G2645" s="2">
        <f>'Moving Avg'!F2645</f>
        <v>49.795500000000004</v>
      </c>
      <c r="H2645" s="2">
        <f>'Moving Avg'!G2645</f>
        <v>49.472639999999991</v>
      </c>
      <c r="I2645" s="2">
        <f>'Moving Avg'!H2645</f>
        <v>48.283615000000076</v>
      </c>
      <c r="J2645" s="5" t="str">
        <f>OBV!F2645</f>
        <v>NEUTRAL</v>
      </c>
      <c r="K2645" s="5" t="str">
        <f>OBV!G2645</f>
        <v>NEUTRAL</v>
      </c>
      <c r="L2645" s="5" t="str">
        <f>OBV!H2645</f>
        <v>NEUTRAL</v>
      </c>
      <c r="M2645" s="7">
        <f t="shared" si="410"/>
        <v>25</v>
      </c>
      <c r="N2645" s="7">
        <f t="shared" si="411"/>
        <v>100</v>
      </c>
      <c r="O2645" s="7">
        <f t="shared" si="412"/>
        <v>50</v>
      </c>
      <c r="P2645" s="7">
        <f t="shared" si="413"/>
        <v>33</v>
      </c>
      <c r="Q2645" s="8">
        <f t="shared" si="414"/>
        <v>56.2</v>
      </c>
      <c r="R2645" s="8">
        <f t="shared" si="415"/>
        <v>50.75</v>
      </c>
      <c r="S2645" s="8">
        <f t="shared" si="416"/>
        <v>46.1</v>
      </c>
      <c r="T2645" s="8">
        <f t="shared" si="417"/>
        <v>52</v>
      </c>
      <c r="U2645" s="7">
        <f t="shared" si="418"/>
        <v>51.016666666666673</v>
      </c>
      <c r="V2645" s="7">
        <f t="shared" si="419"/>
        <v>51.262500000000003</v>
      </c>
    </row>
    <row r="2646" spans="1:22" ht="13.5" x14ac:dyDescent="0.25">
      <c r="A2646" s="3">
        <f>RSI!A2646</f>
        <v>45860</v>
      </c>
      <c r="B2646" s="2">
        <f>RSI!B2646</f>
        <v>50</v>
      </c>
      <c r="C2646" s="2">
        <f>RSI!I2646</f>
        <v>56.607200843515223</v>
      </c>
      <c r="D2646" s="2">
        <f>MACD!E2646</f>
        <v>-0.13587053334354238</v>
      </c>
      <c r="E2646" s="2">
        <f>MACD!F2646</f>
        <v>-4.5033329415957474E-2</v>
      </c>
      <c r="F2646" s="2">
        <f>'Moving Avg'!D2646</f>
        <v>50</v>
      </c>
      <c r="G2646" s="2">
        <f>'Moving Avg'!F2646</f>
        <v>49.845500000000001</v>
      </c>
      <c r="H2646" s="2">
        <f>'Moving Avg'!G2646</f>
        <v>49.546559999999999</v>
      </c>
      <c r="I2646" s="2">
        <f>'Moving Avg'!H2646</f>
        <v>48.283645000000071</v>
      </c>
      <c r="J2646" s="5" t="str">
        <f>OBV!F2646</f>
        <v>NEUTRAL</v>
      </c>
      <c r="K2646" s="5" t="str">
        <f>OBV!G2646</f>
        <v>NEUTRAL</v>
      </c>
      <c r="L2646" s="5" t="str">
        <f>OBV!H2646</f>
        <v>NEUTRAL</v>
      </c>
      <c r="M2646" s="7">
        <f t="shared" si="410"/>
        <v>25</v>
      </c>
      <c r="N2646" s="7">
        <f t="shared" si="411"/>
        <v>100</v>
      </c>
      <c r="O2646" s="7">
        <f t="shared" si="412"/>
        <v>50</v>
      </c>
      <c r="P2646" s="7">
        <f t="shared" si="413"/>
        <v>33</v>
      </c>
      <c r="Q2646" s="8">
        <f t="shared" si="414"/>
        <v>56.2</v>
      </c>
      <c r="R2646" s="8">
        <f t="shared" si="415"/>
        <v>50.75</v>
      </c>
      <c r="S2646" s="8">
        <f t="shared" si="416"/>
        <v>46.1</v>
      </c>
      <c r="T2646" s="8">
        <f t="shared" si="417"/>
        <v>52</v>
      </c>
      <c r="U2646" s="7">
        <f t="shared" si="418"/>
        <v>51.016666666666673</v>
      </c>
      <c r="V2646" s="7">
        <f t="shared" si="419"/>
        <v>51.262500000000003</v>
      </c>
    </row>
    <row r="2647" spans="1:22" ht="13.5" x14ac:dyDescent="0.25">
      <c r="A2647" s="3">
        <f>RSI!A2647</f>
        <v>45861</v>
      </c>
      <c r="B2647" s="2">
        <f>RSI!B2647</f>
        <v>49.92</v>
      </c>
      <c r="C2647" s="2">
        <f>RSI!I2647</f>
        <v>54.503623310026057</v>
      </c>
      <c r="D2647" s="2">
        <f>MACD!E2647</f>
        <v>-8.9843786886589783E-2</v>
      </c>
      <c r="E2647" s="2">
        <f>MACD!F2647</f>
        <v>-5.3995420910083934E-2</v>
      </c>
      <c r="F2647" s="2">
        <f>'Moving Avg'!D2647</f>
        <v>49.984000000000002</v>
      </c>
      <c r="G2647" s="2">
        <f>'Moving Avg'!F2647</f>
        <v>49.866499999999995</v>
      </c>
      <c r="H2647" s="2">
        <f>'Moving Avg'!G2647</f>
        <v>49.577380000000005</v>
      </c>
      <c r="I2647" s="2">
        <f>'Moving Avg'!H2647</f>
        <v>48.283275000000067</v>
      </c>
      <c r="J2647" s="5" t="str">
        <f>OBV!F2647</f>
        <v>BEARISH</v>
      </c>
      <c r="K2647" s="5" t="str">
        <f>OBV!G2647</f>
        <v>NEUTRAL</v>
      </c>
      <c r="L2647" s="5" t="str">
        <f>OBV!H2647</f>
        <v>CONFIRMED BEARISH</v>
      </c>
      <c r="M2647" s="7">
        <f t="shared" si="410"/>
        <v>25</v>
      </c>
      <c r="N2647" s="7">
        <f t="shared" si="411"/>
        <v>100</v>
      </c>
      <c r="O2647" s="7">
        <f t="shared" si="412"/>
        <v>50</v>
      </c>
      <c r="P2647" s="7">
        <f t="shared" si="413"/>
        <v>16.5</v>
      </c>
      <c r="Q2647" s="8">
        <f t="shared" si="414"/>
        <v>53.725000000000001</v>
      </c>
      <c r="R2647" s="8">
        <f t="shared" si="415"/>
        <v>46.625</v>
      </c>
      <c r="S2647" s="8">
        <f t="shared" si="416"/>
        <v>38.674999999999997</v>
      </c>
      <c r="T2647" s="8">
        <f t="shared" si="417"/>
        <v>47.875</v>
      </c>
      <c r="U2647" s="7">
        <f t="shared" si="418"/>
        <v>46.341666666666661</v>
      </c>
      <c r="V2647" s="7">
        <f t="shared" si="419"/>
        <v>46.724999999999994</v>
      </c>
    </row>
    <row r="2648" spans="1:22" ht="13.5" x14ac:dyDescent="0.25">
      <c r="A2648" s="3">
        <f>RSI!A2648</f>
        <v>45862</v>
      </c>
      <c r="B2648" s="2">
        <f>RSI!B2648</f>
        <v>49.92</v>
      </c>
      <c r="C2648" s="2">
        <f>RSI!I2648</f>
        <v>54.503623310026043</v>
      </c>
      <c r="D2648" s="2">
        <f>MACD!E2648</f>
        <v>-5.1961364028450419E-2</v>
      </c>
      <c r="E2648" s="2">
        <f>MACD!F2648</f>
        <v>-5.3588609533757235E-2</v>
      </c>
      <c r="F2648" s="2">
        <f>'Moving Avg'!D2648</f>
        <v>49.968000000000004</v>
      </c>
      <c r="G2648" s="2">
        <f>'Moving Avg'!F2648</f>
        <v>49.867499999999993</v>
      </c>
      <c r="H2648" s="2">
        <f>'Moving Avg'!G2648</f>
        <v>49.599760000000003</v>
      </c>
      <c r="I2648" s="2">
        <f>'Moving Avg'!H2648</f>
        <v>48.282905000000071</v>
      </c>
      <c r="J2648" s="5" t="str">
        <f>OBV!F2648</f>
        <v>BEARISH</v>
      </c>
      <c r="K2648" s="5" t="str">
        <f>OBV!G2648</f>
        <v>NEUTRAL</v>
      </c>
      <c r="L2648" s="5" t="str">
        <f>OBV!H2648</f>
        <v>CONFIRMED BEARISH</v>
      </c>
      <c r="M2648" s="7">
        <f t="shared" si="410"/>
        <v>25</v>
      </c>
      <c r="N2648" s="7">
        <f t="shared" si="411"/>
        <v>0</v>
      </c>
      <c r="O2648" s="7">
        <f t="shared" si="412"/>
        <v>50</v>
      </c>
      <c r="P2648" s="7">
        <f t="shared" si="413"/>
        <v>16.5</v>
      </c>
      <c r="Q2648" s="8">
        <f t="shared" si="414"/>
        <v>18.725000000000001</v>
      </c>
      <c r="R2648" s="8">
        <f t="shared" si="415"/>
        <v>26.625</v>
      </c>
      <c r="S2648" s="8">
        <f t="shared" si="416"/>
        <v>23.675000000000001</v>
      </c>
      <c r="T2648" s="8">
        <f t="shared" si="417"/>
        <v>22.875</v>
      </c>
      <c r="U2648" s="7">
        <f t="shared" si="418"/>
        <v>23.008333333333336</v>
      </c>
      <c r="V2648" s="7">
        <f t="shared" si="419"/>
        <v>22.975000000000001</v>
      </c>
    </row>
    <row r="2649" spans="1:22" ht="13.5" x14ac:dyDescent="0.25">
      <c r="A2649" s="3">
        <f>RSI!A2649</f>
        <v>45866</v>
      </c>
      <c r="B2649" s="2">
        <f>RSI!B2649</f>
        <v>48.6</v>
      </c>
      <c r="C2649" s="2">
        <f>RSI!I2649</f>
        <v>31.852684871923756</v>
      </c>
      <c r="D2649" s="2">
        <f>MACD!E2649</f>
        <v>7.8424709310873197E-2</v>
      </c>
      <c r="E2649" s="2">
        <f>MACD!F2649</f>
        <v>-2.7185945764831149E-2</v>
      </c>
      <c r="F2649" s="2">
        <f>'Moving Avg'!D2649</f>
        <v>49.688000000000002</v>
      </c>
      <c r="G2649" s="2">
        <f>'Moving Avg'!F2649</f>
        <v>49.802499999999995</v>
      </c>
      <c r="H2649" s="2">
        <f>'Moving Avg'!G2649</f>
        <v>49.595740000000006</v>
      </c>
      <c r="I2649" s="2">
        <f>'Moving Avg'!H2649</f>
        <v>48.275935000000075</v>
      </c>
      <c r="J2649" s="5" t="str">
        <f>OBV!F2649</f>
        <v>BEARISH</v>
      </c>
      <c r="K2649" s="5" t="str">
        <f>OBV!G2649</f>
        <v>STRONG</v>
      </c>
      <c r="L2649" s="5" t="str">
        <f>OBV!H2649</f>
        <v>CONFIRMED BEARISH</v>
      </c>
      <c r="M2649" s="7">
        <f t="shared" si="410"/>
        <v>25</v>
      </c>
      <c r="N2649" s="7">
        <f t="shared" si="411"/>
        <v>0</v>
      </c>
      <c r="O2649" s="7">
        <f t="shared" si="412"/>
        <v>50</v>
      </c>
      <c r="P2649" s="7">
        <f t="shared" si="413"/>
        <v>33</v>
      </c>
      <c r="Q2649" s="8">
        <f t="shared" si="414"/>
        <v>21.2</v>
      </c>
      <c r="R2649" s="8">
        <f t="shared" si="415"/>
        <v>30.75</v>
      </c>
      <c r="S2649" s="8">
        <f t="shared" si="416"/>
        <v>31.1</v>
      </c>
      <c r="T2649" s="8">
        <f t="shared" si="417"/>
        <v>27</v>
      </c>
      <c r="U2649" s="7">
        <f t="shared" si="418"/>
        <v>27.683333333333337</v>
      </c>
      <c r="V2649" s="7">
        <f t="shared" si="419"/>
        <v>27.512500000000003</v>
      </c>
    </row>
    <row r="2650" spans="1:22" ht="13.5" x14ac:dyDescent="0.25">
      <c r="A2650" s="3">
        <f>RSI!A2650</f>
        <v>45867</v>
      </c>
      <c r="B2650" s="2">
        <f>RSI!B2650</f>
        <v>48.6</v>
      </c>
      <c r="C2650" s="2">
        <f>RSI!I2650</f>
        <v>31.852684871923756</v>
      </c>
      <c r="D2650" s="2">
        <f>MACD!E2650</f>
        <v>0.19563972734810875</v>
      </c>
      <c r="E2650" s="2">
        <f>MACD!F2650</f>
        <v>1.7379188857756835E-2</v>
      </c>
      <c r="F2650" s="2">
        <f>'Moving Avg'!D2650</f>
        <v>49.408000000000001</v>
      </c>
      <c r="G2650" s="2">
        <f>'Moving Avg'!F2650</f>
        <v>49.737499999999997</v>
      </c>
      <c r="H2650" s="2">
        <f>'Moving Avg'!G2650</f>
        <v>49.615560000000002</v>
      </c>
      <c r="I2650" s="2">
        <f>'Moving Avg'!H2650</f>
        <v>48.269200000000076</v>
      </c>
      <c r="J2650" s="5" t="str">
        <f>OBV!F2650</f>
        <v>BEARISH</v>
      </c>
      <c r="K2650" s="5" t="str">
        <f>OBV!G2650</f>
        <v>STRONG</v>
      </c>
      <c r="L2650" s="5" t="str">
        <f>OBV!H2650</f>
        <v>CONFIRMED BEARISH</v>
      </c>
      <c r="M2650" s="7">
        <f t="shared" si="410"/>
        <v>25</v>
      </c>
      <c r="N2650" s="7">
        <f t="shared" si="411"/>
        <v>0</v>
      </c>
      <c r="O2650" s="7">
        <f t="shared" si="412"/>
        <v>50</v>
      </c>
      <c r="P2650" s="7">
        <f t="shared" si="413"/>
        <v>33</v>
      </c>
      <c r="Q2650" s="8">
        <f t="shared" si="414"/>
        <v>21.2</v>
      </c>
      <c r="R2650" s="8">
        <f t="shared" si="415"/>
        <v>30.75</v>
      </c>
      <c r="S2650" s="8">
        <f t="shared" si="416"/>
        <v>31.1</v>
      </c>
      <c r="T2650" s="8">
        <f t="shared" si="417"/>
        <v>27</v>
      </c>
      <c r="U2650" s="7">
        <f t="shared" si="418"/>
        <v>27.683333333333337</v>
      </c>
      <c r="V2650" s="7">
        <f t="shared" si="419"/>
        <v>27.512500000000003</v>
      </c>
    </row>
    <row r="2651" spans="1:22" ht="13.5" x14ac:dyDescent="0.25">
      <c r="A2651" s="3">
        <f>RSI!A2651</f>
        <v>45868</v>
      </c>
      <c r="B2651" s="2">
        <f>RSI!B2651</f>
        <v>50</v>
      </c>
      <c r="C2651" s="2">
        <f>RSI!I2651</f>
        <v>54.904934667996017</v>
      </c>
      <c r="D2651" s="2">
        <f>MACD!E2651</f>
        <v>0.1974960551283047</v>
      </c>
      <c r="E2651" s="2">
        <f>MACD!F2651</f>
        <v>5.3402562111866413E-2</v>
      </c>
      <c r="F2651" s="2">
        <f>'Moving Avg'!D2651</f>
        <v>49.408000000000001</v>
      </c>
      <c r="G2651" s="2">
        <f>'Moving Avg'!F2651</f>
        <v>49.742499999999993</v>
      </c>
      <c r="H2651" s="2">
        <f>'Moving Avg'!G2651</f>
        <v>49.663200000000003</v>
      </c>
      <c r="I2651" s="2">
        <f>'Moving Avg'!H2651</f>
        <v>48.269465000000061</v>
      </c>
      <c r="J2651" s="5" t="str">
        <f>OBV!F2651</f>
        <v>BEARISH</v>
      </c>
      <c r="K2651" s="5" t="str">
        <f>OBV!G2651</f>
        <v>NEUTRAL</v>
      </c>
      <c r="L2651" s="5" t="str">
        <f>OBV!H2651</f>
        <v>NEUTRAL</v>
      </c>
      <c r="M2651" s="7">
        <f t="shared" si="410"/>
        <v>25</v>
      </c>
      <c r="N2651" s="7">
        <f t="shared" si="411"/>
        <v>0</v>
      </c>
      <c r="O2651" s="7">
        <f t="shared" si="412"/>
        <v>50</v>
      </c>
      <c r="P2651" s="7">
        <f t="shared" si="413"/>
        <v>16.5</v>
      </c>
      <c r="Q2651" s="8">
        <f t="shared" si="414"/>
        <v>18.725000000000001</v>
      </c>
      <c r="R2651" s="8">
        <f t="shared" si="415"/>
        <v>26.625</v>
      </c>
      <c r="S2651" s="8">
        <f t="shared" si="416"/>
        <v>23.675000000000001</v>
      </c>
      <c r="T2651" s="8">
        <f t="shared" si="417"/>
        <v>22.875</v>
      </c>
      <c r="U2651" s="7">
        <f t="shared" si="418"/>
        <v>23.008333333333336</v>
      </c>
      <c r="V2651" s="7">
        <f t="shared" si="419"/>
        <v>22.975000000000001</v>
      </c>
    </row>
    <row r="2652" spans="1:22" ht="13.5" x14ac:dyDescent="0.25">
      <c r="A2652" s="3">
        <f>RSI!A2652</f>
        <v>45869</v>
      </c>
      <c r="B2652" s="2">
        <f>RSI!B2652</f>
        <v>50</v>
      </c>
      <c r="C2652" s="2">
        <f>RSI!I2652</f>
        <v>54.904934667996031</v>
      </c>
      <c r="D2652" s="2">
        <f>MACD!E2652</f>
        <v>0.19669977569537167</v>
      </c>
      <c r="E2652" s="2">
        <f>MACD!F2652</f>
        <v>8.2062004828567472E-2</v>
      </c>
      <c r="F2652" s="2">
        <f>'Moving Avg'!D2652</f>
        <v>49.423999999999999</v>
      </c>
      <c r="G2652" s="2">
        <f>'Moving Avg'!F2652</f>
        <v>49.742499999999993</v>
      </c>
      <c r="H2652" s="2">
        <f>'Moving Avg'!G2652</f>
        <v>49.686800000000005</v>
      </c>
      <c r="I2652" s="2">
        <f>'Moving Avg'!H2652</f>
        <v>48.273020000000059</v>
      </c>
      <c r="J2652" s="5" t="str">
        <f>OBV!F2652</f>
        <v>BULLISH</v>
      </c>
      <c r="K2652" s="5" t="str">
        <f>OBV!G2652</f>
        <v>NEUTRAL</v>
      </c>
      <c r="L2652" s="5" t="str">
        <f>OBV!H2652</f>
        <v>CONFIRMED BULLISH</v>
      </c>
      <c r="M2652" s="7">
        <f t="shared" si="410"/>
        <v>25</v>
      </c>
      <c r="N2652" s="7">
        <f t="shared" si="411"/>
        <v>0</v>
      </c>
      <c r="O2652" s="7">
        <f t="shared" si="412"/>
        <v>50</v>
      </c>
      <c r="P2652" s="7">
        <f t="shared" si="413"/>
        <v>83.5</v>
      </c>
      <c r="Q2652" s="8">
        <f t="shared" si="414"/>
        <v>28.774999999999999</v>
      </c>
      <c r="R2652" s="8">
        <f t="shared" si="415"/>
        <v>43.375</v>
      </c>
      <c r="S2652" s="8">
        <f t="shared" si="416"/>
        <v>53.825000000000003</v>
      </c>
      <c r="T2652" s="8">
        <f t="shared" si="417"/>
        <v>39.625</v>
      </c>
      <c r="U2652" s="7">
        <f t="shared" si="418"/>
        <v>41.991666666666667</v>
      </c>
      <c r="V2652" s="7">
        <f t="shared" si="419"/>
        <v>41.400000000000006</v>
      </c>
    </row>
    <row r="2653" spans="1:22" ht="13.5" x14ac:dyDescent="0.25">
      <c r="A2653" s="3">
        <f>RSI!A2653</f>
        <v>45870</v>
      </c>
      <c r="B2653" s="2">
        <f>RSI!B2653</f>
        <v>50</v>
      </c>
      <c r="C2653" s="2">
        <f>RSI!I2653</f>
        <v>54.904934667996031</v>
      </c>
      <c r="D2653" s="2">
        <f>MACD!E2653</f>
        <v>0.19383431715736776</v>
      </c>
      <c r="E2653" s="2">
        <f>MACD!F2653</f>
        <v>0.10441646729432755</v>
      </c>
      <c r="F2653" s="2">
        <f>'Moving Avg'!D2653</f>
        <v>49.44</v>
      </c>
      <c r="G2653" s="2">
        <f>'Moving Avg'!F2653</f>
        <v>49.75</v>
      </c>
      <c r="H2653" s="2">
        <f>'Moving Avg'!G2653</f>
        <v>49.710400000000007</v>
      </c>
      <c r="I2653" s="2">
        <f>'Moving Avg'!H2653</f>
        <v>48.276575000000065</v>
      </c>
      <c r="J2653" s="5" t="str">
        <f>OBV!F2653</f>
        <v>BULLISH</v>
      </c>
      <c r="K2653" s="5" t="str">
        <f>OBV!G2653</f>
        <v>NEUTRAL</v>
      </c>
      <c r="L2653" s="5" t="str">
        <f>OBV!H2653</f>
        <v>CONFIRMED BULLISH</v>
      </c>
      <c r="M2653" s="7">
        <f t="shared" si="410"/>
        <v>25</v>
      </c>
      <c r="N2653" s="7">
        <f t="shared" si="411"/>
        <v>0</v>
      </c>
      <c r="O2653" s="7">
        <f t="shared" si="412"/>
        <v>50</v>
      </c>
      <c r="P2653" s="7">
        <f t="shared" si="413"/>
        <v>83.5</v>
      </c>
      <c r="Q2653" s="8">
        <f t="shared" si="414"/>
        <v>28.774999999999999</v>
      </c>
      <c r="R2653" s="8">
        <f t="shared" si="415"/>
        <v>43.375</v>
      </c>
      <c r="S2653" s="8">
        <f t="shared" si="416"/>
        <v>53.825000000000003</v>
      </c>
      <c r="T2653" s="8">
        <f t="shared" si="417"/>
        <v>39.625</v>
      </c>
      <c r="U2653" s="7">
        <f t="shared" si="418"/>
        <v>41.991666666666667</v>
      </c>
      <c r="V2653" s="7">
        <f t="shared" si="419"/>
        <v>41.400000000000006</v>
      </c>
    </row>
    <row r="2654" spans="1:22" ht="13.5" x14ac:dyDescent="0.25">
      <c r="A2654" s="3">
        <f>RSI!A2654</f>
        <v>45873</v>
      </c>
      <c r="B2654" s="2">
        <f>RSI!B2654</f>
        <v>50.01</v>
      </c>
      <c r="C2654" s="2">
        <f>RSI!I2654</f>
        <v>55.040613145344409</v>
      </c>
      <c r="D2654" s="2">
        <f>MACD!E2654</f>
        <v>0.18863962095629461</v>
      </c>
      <c r="E2654" s="2">
        <f>MACD!F2654</f>
        <v>0.12126109802672097</v>
      </c>
      <c r="F2654" s="2">
        <f>'Moving Avg'!D2654</f>
        <v>49.721999999999994</v>
      </c>
      <c r="G2654" s="2">
        <f>'Moving Avg'!F2654</f>
        <v>49.750999999999998</v>
      </c>
      <c r="H2654" s="2">
        <f>'Moving Avg'!G2654</f>
        <v>49.743400000000008</v>
      </c>
      <c r="I2654" s="2">
        <f>'Moving Avg'!H2654</f>
        <v>48.280180000000065</v>
      </c>
      <c r="J2654" s="5" t="str">
        <f>OBV!F2654</f>
        <v>BULLISH</v>
      </c>
      <c r="K2654" s="5" t="str">
        <f>OBV!G2654</f>
        <v>WEAK</v>
      </c>
      <c r="L2654" s="5" t="str">
        <f>OBV!H2654</f>
        <v>CONFIRMED BULLISH</v>
      </c>
      <c r="M2654" s="7">
        <f t="shared" si="410"/>
        <v>25</v>
      </c>
      <c r="N2654" s="7">
        <f t="shared" si="411"/>
        <v>0</v>
      </c>
      <c r="O2654" s="7">
        <f t="shared" si="412"/>
        <v>50</v>
      </c>
      <c r="P2654" s="7">
        <f t="shared" si="413"/>
        <v>67</v>
      </c>
      <c r="Q2654" s="8">
        <f t="shared" si="414"/>
        <v>26.299999999999997</v>
      </c>
      <c r="R2654" s="8">
        <f t="shared" si="415"/>
        <v>39.25</v>
      </c>
      <c r="S2654" s="8">
        <f t="shared" si="416"/>
        <v>46.400000000000006</v>
      </c>
      <c r="T2654" s="8">
        <f t="shared" si="417"/>
        <v>35.5</v>
      </c>
      <c r="U2654" s="7">
        <f t="shared" si="418"/>
        <v>37.31666666666667</v>
      </c>
      <c r="V2654" s="7">
        <f t="shared" si="419"/>
        <v>36.862499999999997</v>
      </c>
    </row>
    <row r="2655" spans="1:22" ht="13.5" x14ac:dyDescent="0.25">
      <c r="A2655" s="3">
        <f>RSI!A2655</f>
        <v>45874</v>
      </c>
      <c r="B2655" s="2">
        <f>RSI!B2655</f>
        <v>50.01</v>
      </c>
      <c r="C2655" s="2">
        <f>RSI!I2655</f>
        <v>55.040613145344409</v>
      </c>
      <c r="D2655" s="2">
        <f>MACD!E2655</f>
        <v>0.18230600289611942</v>
      </c>
      <c r="E2655" s="2">
        <f>MACD!F2655</f>
        <v>0.13347007900060068</v>
      </c>
      <c r="F2655" s="2">
        <f>'Moving Avg'!D2655</f>
        <v>50.003999999999998</v>
      </c>
      <c r="G2655" s="2">
        <f>'Moving Avg'!F2655</f>
        <v>49.801499999999997</v>
      </c>
      <c r="H2655" s="2">
        <f>'Moving Avg'!G2655</f>
        <v>49.733000000000011</v>
      </c>
      <c r="I2655" s="2">
        <f>'Moving Avg'!H2655</f>
        <v>48.283785000000073</v>
      </c>
      <c r="J2655" s="5" t="str">
        <f>OBV!F2655</f>
        <v>BULLISH</v>
      </c>
      <c r="K2655" s="5" t="str">
        <f>OBV!G2655</f>
        <v>WEAK</v>
      </c>
      <c r="L2655" s="5" t="str">
        <f>OBV!H2655</f>
        <v>CONFIRMED BULLISH</v>
      </c>
      <c r="M2655" s="7">
        <f t="shared" si="410"/>
        <v>25</v>
      </c>
      <c r="N2655" s="7">
        <f t="shared" si="411"/>
        <v>0</v>
      </c>
      <c r="O2655" s="7">
        <f t="shared" si="412"/>
        <v>50</v>
      </c>
      <c r="P2655" s="7">
        <f t="shared" si="413"/>
        <v>67</v>
      </c>
      <c r="Q2655" s="8">
        <f t="shared" si="414"/>
        <v>26.299999999999997</v>
      </c>
      <c r="R2655" s="8">
        <f t="shared" si="415"/>
        <v>39.25</v>
      </c>
      <c r="S2655" s="8">
        <f t="shared" si="416"/>
        <v>46.400000000000006</v>
      </c>
      <c r="T2655" s="8">
        <f t="shared" si="417"/>
        <v>35.5</v>
      </c>
      <c r="U2655" s="7">
        <f t="shared" si="418"/>
        <v>37.31666666666667</v>
      </c>
      <c r="V2655" s="7">
        <f t="shared" si="419"/>
        <v>36.862499999999997</v>
      </c>
    </row>
    <row r="2656" spans="1:22" ht="13.5" x14ac:dyDescent="0.25">
      <c r="A2656" s="3">
        <f>RSI!A2656</f>
        <v>45875</v>
      </c>
      <c r="B2656" s="2">
        <f>RSI!B2656</f>
        <v>50.2</v>
      </c>
      <c r="C2656" s="2">
        <f>RSI!I2656</f>
        <v>57.836028941206742</v>
      </c>
      <c r="D2656" s="2">
        <f>MACD!E2656</f>
        <v>0.14877047874188776</v>
      </c>
      <c r="E2656" s="2">
        <f>MACD!F2656</f>
        <v>0.13653015894885812</v>
      </c>
      <c r="F2656" s="2">
        <f>'Moving Avg'!D2656</f>
        <v>50.043999999999997</v>
      </c>
      <c r="G2656" s="2">
        <f>'Moving Avg'!F2656</f>
        <v>49.861499999999999</v>
      </c>
      <c r="H2656" s="2">
        <f>'Moving Avg'!G2656</f>
        <v>49.726400000000012</v>
      </c>
      <c r="I2656" s="2">
        <f>'Moving Avg'!H2656</f>
        <v>48.288340000000069</v>
      </c>
      <c r="J2656" s="5" t="str">
        <f>OBV!F2656</f>
        <v>BULLISH</v>
      </c>
      <c r="K2656" s="5" t="str">
        <f>OBV!G2656</f>
        <v>WEAK</v>
      </c>
      <c r="L2656" s="5" t="str">
        <f>OBV!H2656</f>
        <v>CONFIRMED BULLISH</v>
      </c>
      <c r="M2656" s="7">
        <f t="shared" si="410"/>
        <v>25</v>
      </c>
      <c r="N2656" s="7">
        <f t="shared" si="411"/>
        <v>0</v>
      </c>
      <c r="O2656" s="7">
        <f t="shared" si="412"/>
        <v>50</v>
      </c>
      <c r="P2656" s="7">
        <f t="shared" si="413"/>
        <v>67</v>
      </c>
      <c r="Q2656" s="8">
        <f t="shared" si="414"/>
        <v>26.299999999999997</v>
      </c>
      <c r="R2656" s="8">
        <f t="shared" si="415"/>
        <v>39.25</v>
      </c>
      <c r="S2656" s="8">
        <f t="shared" si="416"/>
        <v>46.400000000000006</v>
      </c>
      <c r="T2656" s="8">
        <f t="shared" si="417"/>
        <v>35.5</v>
      </c>
      <c r="U2656" s="7">
        <f t="shared" si="418"/>
        <v>37.31666666666667</v>
      </c>
      <c r="V2656" s="7">
        <f t="shared" si="419"/>
        <v>36.862499999999997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5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5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2025-12-13T18:50:46Z</dcterms:modified>
</cp:coreProperties>
</file>